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bacity-my.sharepoint.com/personal/sjehanzeb_iba_edu_pk/Documents/MS Data Sciences/Social Networking/dataset/"/>
    </mc:Choice>
  </mc:AlternateContent>
  <xr:revisionPtr revIDLastSave="66" documentId="13_ncr:1_{4C26359E-7A92-C64F-BBDF-A32ADC9F0E9E}" xr6:coauthVersionLast="47" xr6:coauthVersionMax="47" xr10:uidLastSave="{03E22C68-02D8-4D0F-8B90-01C0672B0294}"/>
  <bookViews>
    <workbookView xWindow="-108" yWindow="-108" windowWidth="23256" windowHeight="12456" activeTab="3" xr2:uid="{BDA85BE0-F7A2-4946-9604-232C73905096}"/>
  </bookViews>
  <sheets>
    <sheet name="2022 (2)" sheetId="4" r:id="rId1"/>
    <sheet name="Adjacency List UnDirected" sheetId="6" r:id="rId2"/>
    <sheet name="Sheet1" sheetId="8" r:id="rId3"/>
    <sheet name="Adjacency List Directed" sheetId="7" r:id="rId4"/>
    <sheet name="Sheet3" sheetId="5" r:id="rId5"/>
    <sheet name="2022" sheetId="2" r:id="rId6"/>
    <sheet name="psl results" sheetId="3" r:id="rId7"/>
    <sheet name="batsman" sheetId="1" r:id="rId8"/>
  </sheets>
  <definedNames>
    <definedName name="_xlnm._FilterDatabase" localSheetId="3" hidden="1">'Adjacency List Directed'!$A$1:$P$3439</definedName>
    <definedName name="ExternalData_1" localSheetId="5" hidden="1">'2022'!$A$1:$AK$2081</definedName>
    <definedName name="ExternalData_1" localSheetId="0" hidden="1">'2022 (2)'!$A$1:$AR$2075</definedName>
    <definedName name="ExternalData_1" localSheetId="6" hidden="1">'psl results'!$A$1:$J$220</definedName>
    <definedName name="Win">Sheet3!$A$1:$A$2</definedName>
  </definedNames>
  <calcPr calcId="191029"/>
  <pivotCaches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7" l="1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2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1721" i="7"/>
  <c r="AK2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114" i="4"/>
  <c r="AK1115" i="4"/>
  <c r="AK1116" i="4"/>
  <c r="AK1117" i="4"/>
  <c r="AK1118" i="4"/>
  <c r="AK1119" i="4"/>
  <c r="AK1120" i="4"/>
  <c r="AK1121" i="4"/>
  <c r="AK1122" i="4"/>
  <c r="AK1123" i="4"/>
  <c r="AK1124" i="4"/>
  <c r="AK1125" i="4"/>
  <c r="AK1126" i="4"/>
  <c r="AK1127" i="4"/>
  <c r="AK1128" i="4"/>
  <c r="AK1129" i="4"/>
  <c r="AK1130" i="4"/>
  <c r="AK1131" i="4"/>
  <c r="AK1132" i="4"/>
  <c r="AK1133" i="4"/>
  <c r="AK1134" i="4"/>
  <c r="AK1135" i="4"/>
  <c r="AK1136" i="4"/>
  <c r="AK1137" i="4"/>
  <c r="AK1138" i="4"/>
  <c r="AK1139" i="4"/>
  <c r="AK1140" i="4"/>
  <c r="AK1141" i="4"/>
  <c r="AK1142" i="4"/>
  <c r="AK1143" i="4"/>
  <c r="AK1144" i="4"/>
  <c r="AK1145" i="4"/>
  <c r="AK1146" i="4"/>
  <c r="AK1147" i="4"/>
  <c r="AK1148" i="4"/>
  <c r="AK1149" i="4"/>
  <c r="AK1150" i="4"/>
  <c r="AK1151" i="4"/>
  <c r="AK1152" i="4"/>
  <c r="AK1153" i="4"/>
  <c r="AK1154" i="4"/>
  <c r="AK1155" i="4"/>
  <c r="AK1156" i="4"/>
  <c r="AK1157" i="4"/>
  <c r="AK1158" i="4"/>
  <c r="AK1159" i="4"/>
  <c r="AK1160" i="4"/>
  <c r="AK1161" i="4"/>
  <c r="AK1162" i="4"/>
  <c r="AK1163" i="4"/>
  <c r="AK1164" i="4"/>
  <c r="AK1165" i="4"/>
  <c r="AK1166" i="4"/>
  <c r="AK1167" i="4"/>
  <c r="AK1168" i="4"/>
  <c r="AK1169" i="4"/>
  <c r="AK1170" i="4"/>
  <c r="AK1171" i="4"/>
  <c r="AK1172" i="4"/>
  <c r="AK1173" i="4"/>
  <c r="AK1174" i="4"/>
  <c r="AK1175" i="4"/>
  <c r="AK1176" i="4"/>
  <c r="AK1177" i="4"/>
  <c r="AK1178" i="4"/>
  <c r="AK1179" i="4"/>
  <c r="AK1180" i="4"/>
  <c r="AK1181" i="4"/>
  <c r="AK1182" i="4"/>
  <c r="AK1183" i="4"/>
  <c r="AK1184" i="4"/>
  <c r="AK1185" i="4"/>
  <c r="AK1186" i="4"/>
  <c r="AK1187" i="4"/>
  <c r="AK1188" i="4"/>
  <c r="AK1189" i="4"/>
  <c r="AK1190" i="4"/>
  <c r="AK1191" i="4"/>
  <c r="AK1192" i="4"/>
  <c r="AK1193" i="4"/>
  <c r="AK1194" i="4"/>
  <c r="AK1195" i="4"/>
  <c r="AK1196" i="4"/>
  <c r="AK1197" i="4"/>
  <c r="AK1198" i="4"/>
  <c r="AK1199" i="4"/>
  <c r="AK1200" i="4"/>
  <c r="AK1201" i="4"/>
  <c r="AK1202" i="4"/>
  <c r="AK1203" i="4"/>
  <c r="AK1204" i="4"/>
  <c r="AK1205" i="4"/>
  <c r="AK1206" i="4"/>
  <c r="AK1207" i="4"/>
  <c r="AK1208" i="4"/>
  <c r="AK1209" i="4"/>
  <c r="AK1210" i="4"/>
  <c r="AK1211" i="4"/>
  <c r="AK1212" i="4"/>
  <c r="AK1213" i="4"/>
  <c r="AK1214" i="4"/>
  <c r="AK1215" i="4"/>
  <c r="AK1216" i="4"/>
  <c r="AK1217" i="4"/>
  <c r="AK1218" i="4"/>
  <c r="AK1219" i="4"/>
  <c r="AK1220" i="4"/>
  <c r="AK1221" i="4"/>
  <c r="AK1222" i="4"/>
  <c r="AK1223" i="4"/>
  <c r="AK1224" i="4"/>
  <c r="AK1225" i="4"/>
  <c r="AK1226" i="4"/>
  <c r="AK1227" i="4"/>
  <c r="AK1228" i="4"/>
  <c r="AK1229" i="4"/>
  <c r="AK1230" i="4"/>
  <c r="AK1231" i="4"/>
  <c r="AK1232" i="4"/>
  <c r="AK1233" i="4"/>
  <c r="AK1234" i="4"/>
  <c r="AK1235" i="4"/>
  <c r="AK1236" i="4"/>
  <c r="AK1237" i="4"/>
  <c r="AK1238" i="4"/>
  <c r="AK1239" i="4"/>
  <c r="AK1240" i="4"/>
  <c r="AK1241" i="4"/>
  <c r="AK1242" i="4"/>
  <c r="AK1243" i="4"/>
  <c r="AK1244" i="4"/>
  <c r="AK1245" i="4"/>
  <c r="AK1246" i="4"/>
  <c r="AK1247" i="4"/>
  <c r="AK1248" i="4"/>
  <c r="AK1249" i="4"/>
  <c r="AK1250" i="4"/>
  <c r="AK1251" i="4"/>
  <c r="AK1252" i="4"/>
  <c r="AK1253" i="4"/>
  <c r="AK1254" i="4"/>
  <c r="AK1255" i="4"/>
  <c r="AK1256" i="4"/>
  <c r="AK1257" i="4"/>
  <c r="AK1258" i="4"/>
  <c r="AK1259" i="4"/>
  <c r="AK1260" i="4"/>
  <c r="AK1261" i="4"/>
  <c r="AK1262" i="4"/>
  <c r="AK1263" i="4"/>
  <c r="AK1264" i="4"/>
  <c r="AK1265" i="4"/>
  <c r="AK1266" i="4"/>
  <c r="AK1267" i="4"/>
  <c r="AK1268" i="4"/>
  <c r="AK1269" i="4"/>
  <c r="AK1270" i="4"/>
  <c r="AK1271" i="4"/>
  <c r="AK1272" i="4"/>
  <c r="AK1273" i="4"/>
  <c r="AK1274" i="4"/>
  <c r="AK1275" i="4"/>
  <c r="AK1276" i="4"/>
  <c r="AK1277" i="4"/>
  <c r="AK1278" i="4"/>
  <c r="AK1279" i="4"/>
  <c r="AK1280" i="4"/>
  <c r="AK1281" i="4"/>
  <c r="AK1282" i="4"/>
  <c r="AK1283" i="4"/>
  <c r="AK1284" i="4"/>
  <c r="AK1285" i="4"/>
  <c r="AK1286" i="4"/>
  <c r="AK1287" i="4"/>
  <c r="AK1288" i="4"/>
  <c r="AK1289" i="4"/>
  <c r="AK1290" i="4"/>
  <c r="AK1291" i="4"/>
  <c r="AK1292" i="4"/>
  <c r="AK1293" i="4"/>
  <c r="AK1294" i="4"/>
  <c r="AK1295" i="4"/>
  <c r="AK1296" i="4"/>
  <c r="AK1297" i="4"/>
  <c r="AK1298" i="4"/>
  <c r="AK1299" i="4"/>
  <c r="AK1300" i="4"/>
  <c r="AK1301" i="4"/>
  <c r="AK1302" i="4"/>
  <c r="AK1303" i="4"/>
  <c r="AK1304" i="4"/>
  <c r="AK1305" i="4"/>
  <c r="AK1306" i="4"/>
  <c r="AK1307" i="4"/>
  <c r="AK1308" i="4"/>
  <c r="AK1309" i="4"/>
  <c r="AK1310" i="4"/>
  <c r="AK1311" i="4"/>
  <c r="AK1312" i="4"/>
  <c r="AK1313" i="4"/>
  <c r="AK1314" i="4"/>
  <c r="AK1315" i="4"/>
  <c r="AK1316" i="4"/>
  <c r="AK1317" i="4"/>
  <c r="AK1318" i="4"/>
  <c r="AK1319" i="4"/>
  <c r="AK1320" i="4"/>
  <c r="AK1321" i="4"/>
  <c r="AK1322" i="4"/>
  <c r="AK1323" i="4"/>
  <c r="AK1324" i="4"/>
  <c r="AK1325" i="4"/>
  <c r="AK1326" i="4"/>
  <c r="AK1327" i="4"/>
  <c r="AK1328" i="4"/>
  <c r="AK1329" i="4"/>
  <c r="AK1330" i="4"/>
  <c r="AK1331" i="4"/>
  <c r="AK1332" i="4"/>
  <c r="AK1333" i="4"/>
  <c r="AK1334" i="4"/>
  <c r="AK1335" i="4"/>
  <c r="AK1336" i="4"/>
  <c r="AK1337" i="4"/>
  <c r="AK1338" i="4"/>
  <c r="AK1339" i="4"/>
  <c r="AK1340" i="4"/>
  <c r="AK1341" i="4"/>
  <c r="AK1342" i="4"/>
  <c r="AK1343" i="4"/>
  <c r="AK1344" i="4"/>
  <c r="AK1345" i="4"/>
  <c r="AK1346" i="4"/>
  <c r="AK1347" i="4"/>
  <c r="AK1348" i="4"/>
  <c r="AK1349" i="4"/>
  <c r="AK1350" i="4"/>
  <c r="AK1351" i="4"/>
  <c r="AK1352" i="4"/>
  <c r="AK1353" i="4"/>
  <c r="AK1354" i="4"/>
  <c r="AK1355" i="4"/>
  <c r="AK1356" i="4"/>
  <c r="AK1357" i="4"/>
  <c r="AK1358" i="4"/>
  <c r="AK1359" i="4"/>
  <c r="AK1360" i="4"/>
  <c r="AK1361" i="4"/>
  <c r="AK1362" i="4"/>
  <c r="AK1363" i="4"/>
  <c r="AK1364" i="4"/>
  <c r="AK1365" i="4"/>
  <c r="AK1366" i="4"/>
  <c r="AK1367" i="4"/>
  <c r="AK1368" i="4"/>
  <c r="AK1369" i="4"/>
  <c r="AK1370" i="4"/>
  <c r="AK1371" i="4"/>
  <c r="AK1372" i="4"/>
  <c r="AK1373" i="4"/>
  <c r="AK1374" i="4"/>
  <c r="AK1375" i="4"/>
  <c r="AK1376" i="4"/>
  <c r="AK1377" i="4"/>
  <c r="AK1378" i="4"/>
  <c r="AK1379" i="4"/>
  <c r="AK1380" i="4"/>
  <c r="AK1381" i="4"/>
  <c r="AK1382" i="4"/>
  <c r="AK1383" i="4"/>
  <c r="AK1384" i="4"/>
  <c r="AK1385" i="4"/>
  <c r="AK1386" i="4"/>
  <c r="AK1387" i="4"/>
  <c r="AK1388" i="4"/>
  <c r="AK1389" i="4"/>
  <c r="AK1390" i="4"/>
  <c r="AK1391" i="4"/>
  <c r="AK1392" i="4"/>
  <c r="AK1393" i="4"/>
  <c r="AK1394" i="4"/>
  <c r="AK1395" i="4"/>
  <c r="AK1396" i="4"/>
  <c r="AK1397" i="4"/>
  <c r="AK1398" i="4"/>
  <c r="AK1399" i="4"/>
  <c r="AK1400" i="4"/>
  <c r="AK1401" i="4"/>
  <c r="AK1402" i="4"/>
  <c r="AK1403" i="4"/>
  <c r="AK1404" i="4"/>
  <c r="AK1405" i="4"/>
  <c r="AK1406" i="4"/>
  <c r="AK1407" i="4"/>
  <c r="AK1408" i="4"/>
  <c r="AK1409" i="4"/>
  <c r="AK1410" i="4"/>
  <c r="AK1411" i="4"/>
  <c r="AK1412" i="4"/>
  <c r="AK1413" i="4"/>
  <c r="AK1414" i="4"/>
  <c r="AK1415" i="4"/>
  <c r="AK1416" i="4"/>
  <c r="AK1417" i="4"/>
  <c r="AK1418" i="4"/>
  <c r="AK1419" i="4"/>
  <c r="AK1420" i="4"/>
  <c r="AK1421" i="4"/>
  <c r="AK1422" i="4"/>
  <c r="AK1423" i="4"/>
  <c r="AK1424" i="4"/>
  <c r="AK1425" i="4"/>
  <c r="AK1426" i="4"/>
  <c r="AK1427" i="4"/>
  <c r="AK1428" i="4"/>
  <c r="AK1429" i="4"/>
  <c r="AK1430" i="4"/>
  <c r="AK1431" i="4"/>
  <c r="AK1432" i="4"/>
  <c r="AK1433" i="4"/>
  <c r="AK1434" i="4"/>
  <c r="AK1435" i="4"/>
  <c r="AK1436" i="4"/>
  <c r="AK1437" i="4"/>
  <c r="AK1438" i="4"/>
  <c r="AK1439" i="4"/>
  <c r="AK1440" i="4"/>
  <c r="AK1441" i="4"/>
  <c r="AK1442" i="4"/>
  <c r="AK1443" i="4"/>
  <c r="AK1444" i="4"/>
  <c r="AK1445" i="4"/>
  <c r="AK1446" i="4"/>
  <c r="AK1447" i="4"/>
  <c r="AK1448" i="4"/>
  <c r="AK1449" i="4"/>
  <c r="AK1450" i="4"/>
  <c r="AK1451" i="4"/>
  <c r="AK1452" i="4"/>
  <c r="AK1453" i="4"/>
  <c r="AK1454" i="4"/>
  <c r="AK1455" i="4"/>
  <c r="AK1456" i="4"/>
  <c r="AK1457" i="4"/>
  <c r="AK1458" i="4"/>
  <c r="AK1459" i="4"/>
  <c r="AK1460" i="4"/>
  <c r="AK1461" i="4"/>
  <c r="AK1462" i="4"/>
  <c r="AK1463" i="4"/>
  <c r="AK1464" i="4"/>
  <c r="AK1465" i="4"/>
  <c r="AK1466" i="4"/>
  <c r="AK1467" i="4"/>
  <c r="AK1468" i="4"/>
  <c r="AK1469" i="4"/>
  <c r="AK1470" i="4"/>
  <c r="AK1471" i="4"/>
  <c r="AK1472" i="4"/>
  <c r="AK1473" i="4"/>
  <c r="AK1474" i="4"/>
  <c r="AK1475" i="4"/>
  <c r="AK1476" i="4"/>
  <c r="AK1477" i="4"/>
  <c r="AK1478" i="4"/>
  <c r="AK1479" i="4"/>
  <c r="AK1480" i="4"/>
  <c r="AK1481" i="4"/>
  <c r="AK1482" i="4"/>
  <c r="AK1483" i="4"/>
  <c r="AK1484" i="4"/>
  <c r="AK1485" i="4"/>
  <c r="AK1486" i="4"/>
  <c r="AK1487" i="4"/>
  <c r="AK1488" i="4"/>
  <c r="AK1489" i="4"/>
  <c r="AK1490" i="4"/>
  <c r="AK1491" i="4"/>
  <c r="AK1492" i="4"/>
  <c r="AK1493" i="4"/>
  <c r="AK1494" i="4"/>
  <c r="AK1495" i="4"/>
  <c r="AK1496" i="4"/>
  <c r="AK1497" i="4"/>
  <c r="AK1498" i="4"/>
  <c r="AK1499" i="4"/>
  <c r="AK1500" i="4"/>
  <c r="AK1501" i="4"/>
  <c r="AK1502" i="4"/>
  <c r="AK1503" i="4"/>
  <c r="AK1504" i="4"/>
  <c r="AK1505" i="4"/>
  <c r="AK1506" i="4"/>
  <c r="AK1507" i="4"/>
  <c r="AK1508" i="4"/>
  <c r="AK1509" i="4"/>
  <c r="AK1510" i="4"/>
  <c r="AK1511" i="4"/>
  <c r="AK1512" i="4"/>
  <c r="AK1513" i="4"/>
  <c r="AK1514" i="4"/>
  <c r="AK1515" i="4"/>
  <c r="AK1516" i="4"/>
  <c r="AK1517" i="4"/>
  <c r="AK1518" i="4"/>
  <c r="AK1519" i="4"/>
  <c r="AK1520" i="4"/>
  <c r="AK1521" i="4"/>
  <c r="AK1522" i="4"/>
  <c r="AK1523" i="4"/>
  <c r="AK1524" i="4"/>
  <c r="AK1525" i="4"/>
  <c r="AK1526" i="4"/>
  <c r="AK1527" i="4"/>
  <c r="AK1528" i="4"/>
  <c r="AK1529" i="4"/>
  <c r="AK1530" i="4"/>
  <c r="AK1531" i="4"/>
  <c r="AK1532" i="4"/>
  <c r="AK1533" i="4"/>
  <c r="AK1534" i="4"/>
  <c r="AK1535" i="4"/>
  <c r="AK1536" i="4"/>
  <c r="AK1537" i="4"/>
  <c r="AK1538" i="4"/>
  <c r="AK1539" i="4"/>
  <c r="AK1540" i="4"/>
  <c r="AK1541" i="4"/>
  <c r="AK1542" i="4"/>
  <c r="AK1543" i="4"/>
  <c r="AK1544" i="4"/>
  <c r="AK1545" i="4"/>
  <c r="AK1546" i="4"/>
  <c r="AK1547" i="4"/>
  <c r="AK1548" i="4"/>
  <c r="AK1549" i="4"/>
  <c r="AK1550" i="4"/>
  <c r="AK1551" i="4"/>
  <c r="AK1552" i="4"/>
  <c r="AK1553" i="4"/>
  <c r="AK1554" i="4"/>
  <c r="AK1555" i="4"/>
  <c r="AK1556" i="4"/>
  <c r="AK1557" i="4"/>
  <c r="AK1558" i="4"/>
  <c r="AK1559" i="4"/>
  <c r="AK1560" i="4"/>
  <c r="AK1561" i="4"/>
  <c r="AK1562" i="4"/>
  <c r="AK1563" i="4"/>
  <c r="AK1564" i="4"/>
  <c r="AK1565" i="4"/>
  <c r="AK1566" i="4"/>
  <c r="AK1567" i="4"/>
  <c r="AK1568" i="4"/>
  <c r="AK1569" i="4"/>
  <c r="AK1570" i="4"/>
  <c r="AK1571" i="4"/>
  <c r="AK1572" i="4"/>
  <c r="AK1573" i="4"/>
  <c r="AK1574" i="4"/>
  <c r="AK1575" i="4"/>
  <c r="AK1576" i="4"/>
  <c r="AK1577" i="4"/>
  <c r="AK1578" i="4"/>
  <c r="AK1579" i="4"/>
  <c r="AK1580" i="4"/>
  <c r="AK1581" i="4"/>
  <c r="AK1582" i="4"/>
  <c r="AK1583" i="4"/>
  <c r="AK1584" i="4"/>
  <c r="AK1585" i="4"/>
  <c r="AK1586" i="4"/>
  <c r="AK1587" i="4"/>
  <c r="AK1588" i="4"/>
  <c r="AK1589" i="4"/>
  <c r="AK1590" i="4"/>
  <c r="AK1591" i="4"/>
  <c r="AK1592" i="4"/>
  <c r="AK1593" i="4"/>
  <c r="AK1594" i="4"/>
  <c r="AK1595" i="4"/>
  <c r="AK1596" i="4"/>
  <c r="AK1597" i="4"/>
  <c r="AK1598" i="4"/>
  <c r="AK1599" i="4"/>
  <c r="AK1600" i="4"/>
  <c r="AK1601" i="4"/>
  <c r="AK1602" i="4"/>
  <c r="AK1603" i="4"/>
  <c r="AK1604" i="4"/>
  <c r="AK1605" i="4"/>
  <c r="AK1606" i="4"/>
  <c r="AK1607" i="4"/>
  <c r="AK1608" i="4"/>
  <c r="AK1609" i="4"/>
  <c r="AK1610" i="4"/>
  <c r="AK1611" i="4"/>
  <c r="AK1612" i="4"/>
  <c r="AK1613" i="4"/>
  <c r="AK1614" i="4"/>
  <c r="AK1615" i="4"/>
  <c r="AK1616" i="4"/>
  <c r="AK1617" i="4"/>
  <c r="AK1618" i="4"/>
  <c r="AK1619" i="4"/>
  <c r="AK1620" i="4"/>
  <c r="AK1621" i="4"/>
  <c r="AK1622" i="4"/>
  <c r="AK1623" i="4"/>
  <c r="AK1624" i="4"/>
  <c r="AK1625" i="4"/>
  <c r="AK1626" i="4"/>
  <c r="AK1627" i="4"/>
  <c r="AK1628" i="4"/>
  <c r="AK1629" i="4"/>
  <c r="AK1630" i="4"/>
  <c r="AK1631" i="4"/>
  <c r="AK1632" i="4"/>
  <c r="AK1633" i="4"/>
  <c r="AK1634" i="4"/>
  <c r="AK1635" i="4"/>
  <c r="AK1636" i="4"/>
  <c r="AK1637" i="4"/>
  <c r="AK1638" i="4"/>
  <c r="AK1639" i="4"/>
  <c r="AK1640" i="4"/>
  <c r="AK1641" i="4"/>
  <c r="AK1642" i="4"/>
  <c r="AK1643" i="4"/>
  <c r="AK1644" i="4"/>
  <c r="AK1645" i="4"/>
  <c r="AK1646" i="4"/>
  <c r="AK1647" i="4"/>
  <c r="AK1648" i="4"/>
  <c r="AK1649" i="4"/>
  <c r="AK1650" i="4"/>
  <c r="AK1651" i="4"/>
  <c r="AK1652" i="4"/>
  <c r="AK1653" i="4"/>
  <c r="AK1654" i="4"/>
  <c r="AK1655" i="4"/>
  <c r="AK1656" i="4"/>
  <c r="AK1657" i="4"/>
  <c r="AK1658" i="4"/>
  <c r="AK1659" i="4"/>
  <c r="AK1660" i="4"/>
  <c r="AK1661" i="4"/>
  <c r="AK1662" i="4"/>
  <c r="AK1663" i="4"/>
  <c r="AK1664" i="4"/>
  <c r="AK1665" i="4"/>
  <c r="AK1666" i="4"/>
  <c r="AK1667" i="4"/>
  <c r="AK1668" i="4"/>
  <c r="AK1669" i="4"/>
  <c r="AK1670" i="4"/>
  <c r="AK1671" i="4"/>
  <c r="AK1672" i="4"/>
  <c r="AK1673" i="4"/>
  <c r="AK1674" i="4"/>
  <c r="AK1675" i="4"/>
  <c r="AK1676" i="4"/>
  <c r="AK1677" i="4"/>
  <c r="AK1678" i="4"/>
  <c r="AK1679" i="4"/>
  <c r="AK1680" i="4"/>
  <c r="AK1681" i="4"/>
  <c r="AK1682" i="4"/>
  <c r="AK1683" i="4"/>
  <c r="AK1684" i="4"/>
  <c r="AK1685" i="4"/>
  <c r="AK1686" i="4"/>
  <c r="AK1687" i="4"/>
  <c r="AK1688" i="4"/>
  <c r="AK1689" i="4"/>
  <c r="AK1690" i="4"/>
  <c r="AK1691" i="4"/>
  <c r="AK1692" i="4"/>
  <c r="AK1693" i="4"/>
  <c r="AK1694" i="4"/>
  <c r="AK1695" i="4"/>
  <c r="AK1696" i="4"/>
  <c r="AK1697" i="4"/>
  <c r="AK1698" i="4"/>
  <c r="AK1699" i="4"/>
  <c r="AK1700" i="4"/>
  <c r="AK1701" i="4"/>
  <c r="AK1702" i="4"/>
  <c r="AK1703" i="4"/>
  <c r="AK1704" i="4"/>
  <c r="AK1705" i="4"/>
  <c r="AK1706" i="4"/>
  <c r="AK1707" i="4"/>
  <c r="AK1708" i="4"/>
  <c r="AK1709" i="4"/>
  <c r="AK1710" i="4"/>
  <c r="AK1711" i="4"/>
  <c r="AK1712" i="4"/>
  <c r="AK1713" i="4"/>
  <c r="AK1714" i="4"/>
  <c r="AK1715" i="4"/>
  <c r="AK1716" i="4"/>
  <c r="AK1717" i="4"/>
  <c r="AK1718" i="4"/>
  <c r="AK1719" i="4"/>
  <c r="AK1720" i="4"/>
  <c r="AK1721" i="4"/>
  <c r="AK1722" i="4"/>
  <c r="AK1723" i="4"/>
  <c r="AK1724" i="4"/>
  <c r="AK1725" i="4"/>
  <c r="AK1726" i="4"/>
  <c r="AK1727" i="4"/>
  <c r="AK1728" i="4"/>
  <c r="AK1729" i="4"/>
  <c r="AK1730" i="4"/>
  <c r="AK1731" i="4"/>
  <c r="AK1732" i="4"/>
  <c r="AK1733" i="4"/>
  <c r="AK1734" i="4"/>
  <c r="AK1735" i="4"/>
  <c r="AK1736" i="4"/>
  <c r="AK1737" i="4"/>
  <c r="AK1738" i="4"/>
  <c r="AK1739" i="4"/>
  <c r="AK1740" i="4"/>
  <c r="AK1741" i="4"/>
  <c r="AK1742" i="4"/>
  <c r="AK1743" i="4"/>
  <c r="AK1744" i="4"/>
  <c r="AK1745" i="4"/>
  <c r="AK1746" i="4"/>
  <c r="AK1747" i="4"/>
  <c r="AK1748" i="4"/>
  <c r="AK1749" i="4"/>
  <c r="AK1750" i="4"/>
  <c r="AK1751" i="4"/>
  <c r="AK1752" i="4"/>
  <c r="AK1753" i="4"/>
  <c r="AK1754" i="4"/>
  <c r="AK1755" i="4"/>
  <c r="AK1756" i="4"/>
  <c r="AK1757" i="4"/>
  <c r="AK1758" i="4"/>
  <c r="AK1759" i="4"/>
  <c r="AK1760" i="4"/>
  <c r="AK1761" i="4"/>
  <c r="AK1762" i="4"/>
  <c r="AK1763" i="4"/>
  <c r="AK1764" i="4"/>
  <c r="AK1765" i="4"/>
  <c r="AK1766" i="4"/>
  <c r="AK1767" i="4"/>
  <c r="AK1768" i="4"/>
  <c r="AK1769" i="4"/>
  <c r="AK1770" i="4"/>
  <c r="AK1771" i="4"/>
  <c r="AK1772" i="4"/>
  <c r="AK1773" i="4"/>
  <c r="AK1774" i="4"/>
  <c r="AK1775" i="4"/>
  <c r="AK1776" i="4"/>
  <c r="AK1777" i="4"/>
  <c r="AK1778" i="4"/>
  <c r="AK1779" i="4"/>
  <c r="AK1780" i="4"/>
  <c r="AK1781" i="4"/>
  <c r="AK1782" i="4"/>
  <c r="AK1783" i="4"/>
  <c r="AK1784" i="4"/>
  <c r="AK1785" i="4"/>
  <c r="AK1786" i="4"/>
  <c r="AK1787" i="4"/>
  <c r="AK1788" i="4"/>
  <c r="AK1789" i="4"/>
  <c r="AK1790" i="4"/>
  <c r="AK1791" i="4"/>
  <c r="AK1792" i="4"/>
  <c r="AK1793" i="4"/>
  <c r="AK1794" i="4"/>
  <c r="AK1795" i="4"/>
  <c r="AK1796" i="4"/>
  <c r="AK1797" i="4"/>
  <c r="AK1798" i="4"/>
  <c r="AK1799" i="4"/>
  <c r="AK1800" i="4"/>
  <c r="AK1801" i="4"/>
  <c r="AK1802" i="4"/>
  <c r="AK1803" i="4"/>
  <c r="AK1804" i="4"/>
  <c r="AK1805" i="4"/>
  <c r="AK1806" i="4"/>
  <c r="AK1807" i="4"/>
  <c r="AK1808" i="4"/>
  <c r="AK1809" i="4"/>
  <c r="AK1810" i="4"/>
  <c r="AK1811" i="4"/>
  <c r="AK1812" i="4"/>
  <c r="AK1813" i="4"/>
  <c r="AK1814" i="4"/>
  <c r="AK1815" i="4"/>
  <c r="AK1816" i="4"/>
  <c r="AK1817" i="4"/>
  <c r="AK1818" i="4"/>
  <c r="AK1819" i="4"/>
  <c r="AK1820" i="4"/>
  <c r="AK1821" i="4"/>
  <c r="AK1822" i="4"/>
  <c r="AK1823" i="4"/>
  <c r="AK1824" i="4"/>
  <c r="AK1825" i="4"/>
  <c r="AK1826" i="4"/>
  <c r="AK1827" i="4"/>
  <c r="AK1828" i="4"/>
  <c r="AK1829" i="4"/>
  <c r="AK1830" i="4"/>
  <c r="AK1831" i="4"/>
  <c r="AK1832" i="4"/>
  <c r="AK1833" i="4"/>
  <c r="AK1834" i="4"/>
  <c r="AK1835" i="4"/>
  <c r="AK1836" i="4"/>
  <c r="AK1837" i="4"/>
  <c r="AK1838" i="4"/>
  <c r="AK1839" i="4"/>
  <c r="AK1840" i="4"/>
  <c r="AK1841" i="4"/>
  <c r="AK1842" i="4"/>
  <c r="AK1843" i="4"/>
  <c r="AK1844" i="4"/>
  <c r="AK1845" i="4"/>
  <c r="AK1846" i="4"/>
  <c r="AK1847" i="4"/>
  <c r="AK1848" i="4"/>
  <c r="AK1849" i="4"/>
  <c r="AK1850" i="4"/>
  <c r="AK1851" i="4"/>
  <c r="AK1852" i="4"/>
  <c r="AK1853" i="4"/>
  <c r="AK1854" i="4"/>
  <c r="AK1855" i="4"/>
  <c r="AK1856" i="4"/>
  <c r="AK1857" i="4"/>
  <c r="AK1858" i="4"/>
  <c r="AK1859" i="4"/>
  <c r="AK1860" i="4"/>
  <c r="AK1861" i="4"/>
  <c r="AK1862" i="4"/>
  <c r="AK1863" i="4"/>
  <c r="AK1864" i="4"/>
  <c r="AK1865" i="4"/>
  <c r="AK1866" i="4"/>
  <c r="AK1867" i="4"/>
  <c r="AK1868" i="4"/>
  <c r="AK1869" i="4"/>
  <c r="AK1870" i="4"/>
  <c r="AK1871" i="4"/>
  <c r="AK1872" i="4"/>
  <c r="AK1873" i="4"/>
  <c r="AK1874" i="4"/>
  <c r="AK1875" i="4"/>
  <c r="AK1876" i="4"/>
  <c r="AK1877" i="4"/>
  <c r="AK1878" i="4"/>
  <c r="AK1879" i="4"/>
  <c r="AK1880" i="4"/>
  <c r="AK1881" i="4"/>
  <c r="AK1882" i="4"/>
  <c r="AK1883" i="4"/>
  <c r="AK1884" i="4"/>
  <c r="AK1885" i="4"/>
  <c r="AK1886" i="4"/>
  <c r="AK1887" i="4"/>
  <c r="AK1888" i="4"/>
  <c r="AK1889" i="4"/>
  <c r="AK1890" i="4"/>
  <c r="AK1891" i="4"/>
  <c r="AK1892" i="4"/>
  <c r="AK1893" i="4"/>
  <c r="AK1894" i="4"/>
  <c r="AK1895" i="4"/>
  <c r="AK1896" i="4"/>
  <c r="AK1897" i="4"/>
  <c r="AK1898" i="4"/>
  <c r="AK1899" i="4"/>
  <c r="AK1900" i="4"/>
  <c r="AK1901" i="4"/>
  <c r="AK1902" i="4"/>
  <c r="AK1903" i="4"/>
  <c r="AK1904" i="4"/>
  <c r="AK1905" i="4"/>
  <c r="AK1906" i="4"/>
  <c r="AK1907" i="4"/>
  <c r="AK1908" i="4"/>
  <c r="AK1909" i="4"/>
  <c r="AK1910" i="4"/>
  <c r="AK1911" i="4"/>
  <c r="AK1912" i="4"/>
  <c r="AK1913" i="4"/>
  <c r="AK1914" i="4"/>
  <c r="AK1915" i="4"/>
  <c r="AK1916" i="4"/>
  <c r="AK1917" i="4"/>
  <c r="AK1918" i="4"/>
  <c r="AK1919" i="4"/>
  <c r="AK1920" i="4"/>
  <c r="AK1921" i="4"/>
  <c r="AK1922" i="4"/>
  <c r="AK1923" i="4"/>
  <c r="AK1924" i="4"/>
  <c r="AK1925" i="4"/>
  <c r="AK1926" i="4"/>
  <c r="AK1927" i="4"/>
  <c r="AK1928" i="4"/>
  <c r="AK1929" i="4"/>
  <c r="AK1930" i="4"/>
  <c r="AK1931" i="4"/>
  <c r="AK1932" i="4"/>
  <c r="AK1933" i="4"/>
  <c r="AK1934" i="4"/>
  <c r="AK1935" i="4"/>
  <c r="AK1936" i="4"/>
  <c r="AK1937" i="4"/>
  <c r="AK1938" i="4"/>
  <c r="AK1939" i="4"/>
  <c r="AK1940" i="4"/>
  <c r="AK1941" i="4"/>
  <c r="AK1942" i="4"/>
  <c r="AK1943" i="4"/>
  <c r="AK1944" i="4"/>
  <c r="AK1945" i="4"/>
  <c r="AK1946" i="4"/>
  <c r="AK1947" i="4"/>
  <c r="AK1948" i="4"/>
  <c r="AK1949" i="4"/>
  <c r="AK1950" i="4"/>
  <c r="AK1951" i="4"/>
  <c r="AK1952" i="4"/>
  <c r="AK1953" i="4"/>
  <c r="AK1954" i="4"/>
  <c r="AK1955" i="4"/>
  <c r="AK1956" i="4"/>
  <c r="AK1957" i="4"/>
  <c r="AK1958" i="4"/>
  <c r="AK1959" i="4"/>
  <c r="AK1960" i="4"/>
  <c r="AK1961" i="4"/>
  <c r="AK1962" i="4"/>
  <c r="AK1963" i="4"/>
  <c r="AK1964" i="4"/>
  <c r="AK1965" i="4"/>
  <c r="AK1966" i="4"/>
  <c r="AK1967" i="4"/>
  <c r="AK1968" i="4"/>
  <c r="AK1969" i="4"/>
  <c r="AK1970" i="4"/>
  <c r="AK1971" i="4"/>
  <c r="AK1972" i="4"/>
  <c r="AK1973" i="4"/>
  <c r="AK1974" i="4"/>
  <c r="AK1975" i="4"/>
  <c r="AK1976" i="4"/>
  <c r="AK1977" i="4"/>
  <c r="AK1978" i="4"/>
  <c r="AK1979" i="4"/>
  <c r="AK1980" i="4"/>
  <c r="AK1981" i="4"/>
  <c r="AK1982" i="4"/>
  <c r="AK1983" i="4"/>
  <c r="AK1984" i="4"/>
  <c r="AK1985" i="4"/>
  <c r="AK1986" i="4"/>
  <c r="AK1987" i="4"/>
  <c r="AK1988" i="4"/>
  <c r="AK1989" i="4"/>
  <c r="AK1990" i="4"/>
  <c r="AK1991" i="4"/>
  <c r="AK1992" i="4"/>
  <c r="AK1993" i="4"/>
  <c r="AK1994" i="4"/>
  <c r="AK1995" i="4"/>
  <c r="AK1996" i="4"/>
  <c r="AK1997" i="4"/>
  <c r="AK1998" i="4"/>
  <c r="AK1999" i="4"/>
  <c r="AK2000" i="4"/>
  <c r="AK2001" i="4"/>
  <c r="AK2002" i="4"/>
  <c r="AK2003" i="4"/>
  <c r="AK2004" i="4"/>
  <c r="AK2005" i="4"/>
  <c r="AK2006" i="4"/>
  <c r="AK2007" i="4"/>
  <c r="AK2008" i="4"/>
  <c r="AK2009" i="4"/>
  <c r="AK2010" i="4"/>
  <c r="AK2011" i="4"/>
  <c r="AK2012" i="4"/>
  <c r="AK2013" i="4"/>
  <c r="AK2014" i="4"/>
  <c r="AK2015" i="4"/>
  <c r="AK2016" i="4"/>
  <c r="AK2017" i="4"/>
  <c r="AK2018" i="4"/>
  <c r="AK2019" i="4"/>
  <c r="AK2020" i="4"/>
  <c r="AK2021" i="4"/>
  <c r="AK2022" i="4"/>
  <c r="AK2023" i="4"/>
  <c r="AK2024" i="4"/>
  <c r="AK2025" i="4"/>
  <c r="AK2026" i="4"/>
  <c r="AK2027" i="4"/>
  <c r="AK2028" i="4"/>
  <c r="AK2029" i="4"/>
  <c r="AK2030" i="4"/>
  <c r="AK2031" i="4"/>
  <c r="AK2032" i="4"/>
  <c r="AK2033" i="4"/>
  <c r="AK2034" i="4"/>
  <c r="AK2035" i="4"/>
  <c r="AK2036" i="4"/>
  <c r="AK2037" i="4"/>
  <c r="AK2038" i="4"/>
  <c r="AK2039" i="4"/>
  <c r="AK2040" i="4"/>
  <c r="AK2041" i="4"/>
  <c r="AK2042" i="4"/>
  <c r="AK2043" i="4"/>
  <c r="AK2044" i="4"/>
  <c r="AK2045" i="4"/>
  <c r="AK2046" i="4"/>
  <c r="AK2047" i="4"/>
  <c r="AK2048" i="4"/>
  <c r="AK2049" i="4"/>
  <c r="AK2050" i="4"/>
  <c r="AK2051" i="4"/>
  <c r="AK2052" i="4"/>
  <c r="AK2053" i="4"/>
  <c r="AK2054" i="4"/>
  <c r="AK2055" i="4"/>
  <c r="AK2056" i="4"/>
  <c r="AK2057" i="4"/>
  <c r="AK2058" i="4"/>
  <c r="AK2059" i="4"/>
  <c r="AK2060" i="4"/>
  <c r="AK2061" i="4"/>
  <c r="AK2062" i="4"/>
  <c r="AK2063" i="4"/>
  <c r="AK2064" i="4"/>
  <c r="AK2065" i="4"/>
  <c r="AK2066" i="4"/>
  <c r="AK2067" i="4"/>
  <c r="AK2068" i="4"/>
  <c r="AK2069" i="4"/>
  <c r="AK2070" i="4"/>
  <c r="AK2071" i="4"/>
  <c r="AK2072" i="4"/>
  <c r="AK2073" i="4"/>
  <c r="AK2074" i="4"/>
  <c r="AK2075" i="4"/>
  <c r="AD2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C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Y1891" i="4" s="1"/>
  <c r="AC1892" i="4"/>
  <c r="AC1893" i="4"/>
  <c r="AC1894" i="4"/>
  <c r="AC1895" i="4"/>
  <c r="AC1896" i="4"/>
  <c r="AC1897" i="4"/>
  <c r="AC1898" i="4"/>
  <c r="AC1899" i="4"/>
  <c r="Y1899" i="4" s="1"/>
  <c r="AC1900" i="4"/>
  <c r="AC1901" i="4"/>
  <c r="AC1902" i="4"/>
  <c r="AC1903" i="4"/>
  <c r="AC1904" i="4"/>
  <c r="AC1905" i="4"/>
  <c r="AC1906" i="4"/>
  <c r="AC1907" i="4"/>
  <c r="Y1907" i="4" s="1"/>
  <c r="AC1908" i="4"/>
  <c r="AC1909" i="4"/>
  <c r="AC1910" i="4"/>
  <c r="AC1911" i="4"/>
  <c r="AC1912" i="4"/>
  <c r="AC1913" i="4"/>
  <c r="AC1914" i="4"/>
  <c r="AC1915" i="4"/>
  <c r="Y1915" i="4" s="1"/>
  <c r="AC1916" i="4"/>
  <c r="AC1917" i="4"/>
  <c r="AC1918" i="4"/>
  <c r="AC1919" i="4"/>
  <c r="AC1920" i="4"/>
  <c r="AC1921" i="4"/>
  <c r="AC1922" i="4"/>
  <c r="AC1923" i="4"/>
  <c r="Y1923" i="4" s="1"/>
  <c r="AC1924" i="4"/>
  <c r="AC1925" i="4"/>
  <c r="AC1926" i="4"/>
  <c r="AC1927" i="4"/>
  <c r="AC1928" i="4"/>
  <c r="AC1929" i="4"/>
  <c r="AC1930" i="4"/>
  <c r="AC1931" i="4"/>
  <c r="Y1931" i="4" s="1"/>
  <c r="AC1932" i="4"/>
  <c r="AC1933" i="4"/>
  <c r="AC1934" i="4"/>
  <c r="AC1935" i="4"/>
  <c r="AC1936" i="4"/>
  <c r="AC1937" i="4"/>
  <c r="AC1938" i="4"/>
  <c r="AC1939" i="4"/>
  <c r="Y1939" i="4" s="1"/>
  <c r="AC1940" i="4"/>
  <c r="AC1941" i="4"/>
  <c r="AC1942" i="4"/>
  <c r="AC1943" i="4"/>
  <c r="AC1944" i="4"/>
  <c r="AC1945" i="4"/>
  <c r="AC1946" i="4"/>
  <c r="AC1947" i="4"/>
  <c r="Y1947" i="4" s="1"/>
  <c r="AC1948" i="4"/>
  <c r="AC1949" i="4"/>
  <c r="AC1950" i="4"/>
  <c r="AC1951" i="4"/>
  <c r="AC1952" i="4"/>
  <c r="AC1953" i="4"/>
  <c r="AC1954" i="4"/>
  <c r="AC1955" i="4"/>
  <c r="Y1955" i="4" s="1"/>
  <c r="AC1956" i="4"/>
  <c r="AC1957" i="4"/>
  <c r="AC1958" i="4"/>
  <c r="AC1959" i="4"/>
  <c r="AC1960" i="4"/>
  <c r="AC1961" i="4"/>
  <c r="AC1962" i="4"/>
  <c r="AC1963" i="4"/>
  <c r="Y1963" i="4" s="1"/>
  <c r="AC1964" i="4"/>
  <c r="AC1965" i="4"/>
  <c r="AC1966" i="4"/>
  <c r="AC1967" i="4"/>
  <c r="AC1968" i="4"/>
  <c r="AC1969" i="4"/>
  <c r="AC1970" i="4"/>
  <c r="AC1971" i="4"/>
  <c r="Y1971" i="4" s="1"/>
  <c r="AC1972" i="4"/>
  <c r="AC1973" i="4"/>
  <c r="AC1974" i="4"/>
  <c r="AC1975" i="4"/>
  <c r="AC1976" i="4"/>
  <c r="AC1977" i="4"/>
  <c r="AC1978" i="4"/>
  <c r="AC1979" i="4"/>
  <c r="Y1979" i="4" s="1"/>
  <c r="AC1980" i="4"/>
  <c r="AC1981" i="4"/>
  <c r="AC1982" i="4"/>
  <c r="AC1983" i="4"/>
  <c r="AC1984" i="4"/>
  <c r="AC1985" i="4"/>
  <c r="AC1986" i="4"/>
  <c r="AC1987" i="4"/>
  <c r="Y1987" i="4" s="1"/>
  <c r="AC1988" i="4"/>
  <c r="AC1989" i="4"/>
  <c r="AC1990" i="4"/>
  <c r="AC1991" i="4"/>
  <c r="AC1992" i="4"/>
  <c r="AC1993" i="4"/>
  <c r="AC1994" i="4"/>
  <c r="AC1995" i="4"/>
  <c r="Y1995" i="4" s="1"/>
  <c r="AC1996" i="4"/>
  <c r="AC1997" i="4"/>
  <c r="AC1998" i="4"/>
  <c r="AC1999" i="4"/>
  <c r="AC2000" i="4"/>
  <c r="AC2001" i="4"/>
  <c r="AC2002" i="4"/>
  <c r="AC2003" i="4"/>
  <c r="Y2003" i="4" s="1"/>
  <c r="AC2004" i="4"/>
  <c r="AC2005" i="4"/>
  <c r="AC2006" i="4"/>
  <c r="AC2007" i="4"/>
  <c r="AC2008" i="4"/>
  <c r="AC2009" i="4"/>
  <c r="AC2010" i="4"/>
  <c r="AC2011" i="4"/>
  <c r="Y2011" i="4" s="1"/>
  <c r="AC2012" i="4"/>
  <c r="AC2013" i="4"/>
  <c r="AC2014" i="4"/>
  <c r="AC2015" i="4"/>
  <c r="AC2016" i="4"/>
  <c r="AC2017" i="4"/>
  <c r="AC2018" i="4"/>
  <c r="AC2019" i="4"/>
  <c r="Y2019" i="4" s="1"/>
  <c r="AC2020" i="4"/>
  <c r="AC2021" i="4"/>
  <c r="AC2022" i="4"/>
  <c r="AC2023" i="4"/>
  <c r="AC2024" i="4"/>
  <c r="AC2025" i="4"/>
  <c r="AC2026" i="4"/>
  <c r="AC2027" i="4"/>
  <c r="Y2027" i="4" s="1"/>
  <c r="AC2028" i="4"/>
  <c r="AC2029" i="4"/>
  <c r="AC2030" i="4"/>
  <c r="AC2031" i="4"/>
  <c r="AC2032" i="4"/>
  <c r="AC2033" i="4"/>
  <c r="AC2034" i="4"/>
  <c r="AC2035" i="4"/>
  <c r="Y2035" i="4" s="1"/>
  <c r="AC2036" i="4"/>
  <c r="AC2037" i="4"/>
  <c r="AC2038" i="4"/>
  <c r="AC2039" i="4"/>
  <c r="AC2040" i="4"/>
  <c r="AC2041" i="4"/>
  <c r="AC2042" i="4"/>
  <c r="AC2043" i="4"/>
  <c r="Y2043" i="4" s="1"/>
  <c r="AC2044" i="4"/>
  <c r="AC2045" i="4"/>
  <c r="AC2046" i="4"/>
  <c r="AC2047" i="4"/>
  <c r="Y2047" i="4" s="1"/>
  <c r="AC2048" i="4"/>
  <c r="AC2049" i="4"/>
  <c r="AC2050" i="4"/>
  <c r="AC2051" i="4"/>
  <c r="Y2051" i="4" s="1"/>
  <c r="AC2052" i="4"/>
  <c r="AC2053" i="4"/>
  <c r="AC2054" i="4"/>
  <c r="AC2055" i="4"/>
  <c r="Y2055" i="4" s="1"/>
  <c r="AC2056" i="4"/>
  <c r="AC2057" i="4"/>
  <c r="AC2058" i="4"/>
  <c r="Y2058" i="4" s="1"/>
  <c r="AC2059" i="4"/>
  <c r="Y2059" i="4" s="1"/>
  <c r="AC2060" i="4"/>
  <c r="AC2061" i="4"/>
  <c r="AC2062" i="4"/>
  <c r="AC2063" i="4"/>
  <c r="Y2063" i="4" s="1"/>
  <c r="AC2064" i="4"/>
  <c r="AC2065" i="4"/>
  <c r="Y2065" i="4" s="1"/>
  <c r="AC2066" i="4"/>
  <c r="Y2066" i="4" s="1"/>
  <c r="AC2067" i="4"/>
  <c r="Y2067" i="4" s="1"/>
  <c r="AC2068" i="4"/>
  <c r="Y2068" i="4" s="1"/>
  <c r="AC2069" i="4"/>
  <c r="AC2070" i="4"/>
  <c r="Y2070" i="4" s="1"/>
  <c r="AC2071" i="4"/>
  <c r="Y2071" i="4" s="1"/>
  <c r="AC2072" i="4"/>
  <c r="AC2073" i="4"/>
  <c r="Y2073" i="4" s="1"/>
  <c r="AC2074" i="4"/>
  <c r="Y2074" i="4" s="1"/>
  <c r="AC2075" i="4"/>
  <c r="Y2075" i="4" s="1"/>
  <c r="AB2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1090" i="4"/>
  <c r="AB1091" i="4"/>
  <c r="AB1092" i="4"/>
  <c r="AB1093" i="4"/>
  <c r="AB1094" i="4"/>
  <c r="AB1095" i="4"/>
  <c r="AB1096" i="4"/>
  <c r="AB1097" i="4"/>
  <c r="AB1098" i="4"/>
  <c r="AB1099" i="4"/>
  <c r="AB1100" i="4"/>
  <c r="AB1101" i="4"/>
  <c r="AB1102" i="4"/>
  <c r="AB1103" i="4"/>
  <c r="AB1104" i="4"/>
  <c r="AB1105" i="4"/>
  <c r="AB1106" i="4"/>
  <c r="AB1107" i="4"/>
  <c r="AB1108" i="4"/>
  <c r="AB1109" i="4"/>
  <c r="AB1110" i="4"/>
  <c r="AB1111" i="4"/>
  <c r="AB1112" i="4"/>
  <c r="AB1113" i="4"/>
  <c r="AB1114" i="4"/>
  <c r="AB1115" i="4"/>
  <c r="AB1116" i="4"/>
  <c r="AB1117" i="4"/>
  <c r="AB1118" i="4"/>
  <c r="AB1119" i="4"/>
  <c r="AB1120" i="4"/>
  <c r="AB1121" i="4"/>
  <c r="AB1122" i="4"/>
  <c r="AB1123" i="4"/>
  <c r="AB1124" i="4"/>
  <c r="AB1125" i="4"/>
  <c r="AB1126" i="4"/>
  <c r="AB1127" i="4"/>
  <c r="AB1128" i="4"/>
  <c r="AB1129" i="4"/>
  <c r="AB1130" i="4"/>
  <c r="AB1131" i="4"/>
  <c r="AB1132" i="4"/>
  <c r="AB1133" i="4"/>
  <c r="AB1134" i="4"/>
  <c r="AB1135" i="4"/>
  <c r="AB1136" i="4"/>
  <c r="AB1137" i="4"/>
  <c r="AB1138" i="4"/>
  <c r="AB1139" i="4"/>
  <c r="AB1140" i="4"/>
  <c r="AB1141" i="4"/>
  <c r="AB1142" i="4"/>
  <c r="AB1143" i="4"/>
  <c r="AB1144" i="4"/>
  <c r="AB1145" i="4"/>
  <c r="AB1146" i="4"/>
  <c r="AB1147" i="4"/>
  <c r="AB1148" i="4"/>
  <c r="AB1149" i="4"/>
  <c r="AB1150" i="4"/>
  <c r="AB1151" i="4"/>
  <c r="AB1152" i="4"/>
  <c r="AB1153" i="4"/>
  <c r="AB1154" i="4"/>
  <c r="AB1155" i="4"/>
  <c r="AB1156" i="4"/>
  <c r="AB1157" i="4"/>
  <c r="AB1158" i="4"/>
  <c r="AB1159" i="4"/>
  <c r="AB1160" i="4"/>
  <c r="AB1161" i="4"/>
  <c r="AB1162" i="4"/>
  <c r="AB1163" i="4"/>
  <c r="AB1164" i="4"/>
  <c r="AB1165" i="4"/>
  <c r="AB1166" i="4"/>
  <c r="AB1167" i="4"/>
  <c r="AB1168" i="4"/>
  <c r="AB1169" i="4"/>
  <c r="AB1170" i="4"/>
  <c r="AB1171" i="4"/>
  <c r="AB1172" i="4"/>
  <c r="AB1173" i="4"/>
  <c r="AB1174" i="4"/>
  <c r="AB1175" i="4"/>
  <c r="AB1176" i="4"/>
  <c r="AB1177" i="4"/>
  <c r="AB1178" i="4"/>
  <c r="AB1179" i="4"/>
  <c r="AB1180" i="4"/>
  <c r="AB1181" i="4"/>
  <c r="AB1182" i="4"/>
  <c r="AB1183" i="4"/>
  <c r="AB1184" i="4"/>
  <c r="AB1185" i="4"/>
  <c r="AB1186" i="4"/>
  <c r="AB1187" i="4"/>
  <c r="AB1188" i="4"/>
  <c r="AB1189" i="4"/>
  <c r="AB1190" i="4"/>
  <c r="AB1191" i="4"/>
  <c r="AB1192" i="4"/>
  <c r="AB1193" i="4"/>
  <c r="AB1194" i="4"/>
  <c r="AB1195" i="4"/>
  <c r="AB1196" i="4"/>
  <c r="AB1197" i="4"/>
  <c r="AB1198" i="4"/>
  <c r="AB1199" i="4"/>
  <c r="AB1200" i="4"/>
  <c r="AB1201" i="4"/>
  <c r="AB1202" i="4"/>
  <c r="AB1203" i="4"/>
  <c r="AB1204" i="4"/>
  <c r="AB1205" i="4"/>
  <c r="AB1206" i="4"/>
  <c r="AB1207" i="4"/>
  <c r="AB1208" i="4"/>
  <c r="AB1209" i="4"/>
  <c r="AB1210" i="4"/>
  <c r="AB1211" i="4"/>
  <c r="AB1212" i="4"/>
  <c r="AB1213" i="4"/>
  <c r="AB1214" i="4"/>
  <c r="AB1215" i="4"/>
  <c r="AB1216" i="4"/>
  <c r="AB1217" i="4"/>
  <c r="AB1218" i="4"/>
  <c r="AB1219" i="4"/>
  <c r="AB1220" i="4"/>
  <c r="AB1221" i="4"/>
  <c r="AB1222" i="4"/>
  <c r="AB1223" i="4"/>
  <c r="AB1224" i="4"/>
  <c r="AB1225" i="4"/>
  <c r="AB1226" i="4"/>
  <c r="AB1227" i="4"/>
  <c r="AB1228" i="4"/>
  <c r="AB1229" i="4"/>
  <c r="AB1230" i="4"/>
  <c r="AB1231" i="4"/>
  <c r="AB1232" i="4"/>
  <c r="AB1233" i="4"/>
  <c r="AB1234" i="4"/>
  <c r="AB1235" i="4"/>
  <c r="AB1236" i="4"/>
  <c r="AB1237" i="4"/>
  <c r="AB1238" i="4"/>
  <c r="AB1239" i="4"/>
  <c r="AB1240" i="4"/>
  <c r="AB1241" i="4"/>
  <c r="AB1242" i="4"/>
  <c r="AB1243" i="4"/>
  <c r="AB1244" i="4"/>
  <c r="AB1245" i="4"/>
  <c r="AB1246" i="4"/>
  <c r="AB1247" i="4"/>
  <c r="AB1248" i="4"/>
  <c r="AB1249" i="4"/>
  <c r="AB1250" i="4"/>
  <c r="AB1251" i="4"/>
  <c r="AB1252" i="4"/>
  <c r="AB1253" i="4"/>
  <c r="AB1254" i="4"/>
  <c r="AB1255" i="4"/>
  <c r="AB1256" i="4"/>
  <c r="AB1257" i="4"/>
  <c r="AB1258" i="4"/>
  <c r="AB1259" i="4"/>
  <c r="AB1260" i="4"/>
  <c r="AB1261" i="4"/>
  <c r="AB1262" i="4"/>
  <c r="AB1263" i="4"/>
  <c r="AB1264" i="4"/>
  <c r="AB1265" i="4"/>
  <c r="AB1266" i="4"/>
  <c r="AB1267" i="4"/>
  <c r="AB1268" i="4"/>
  <c r="AB1269" i="4"/>
  <c r="AB1270" i="4"/>
  <c r="AB1271" i="4"/>
  <c r="AB1272" i="4"/>
  <c r="AB1273" i="4"/>
  <c r="AB1274" i="4"/>
  <c r="AB1275" i="4"/>
  <c r="AB1276" i="4"/>
  <c r="AB1277" i="4"/>
  <c r="AB1278" i="4"/>
  <c r="AB1279" i="4"/>
  <c r="AB1280" i="4"/>
  <c r="AB1281" i="4"/>
  <c r="AB1282" i="4"/>
  <c r="AB1283" i="4"/>
  <c r="AB1284" i="4"/>
  <c r="AB1285" i="4"/>
  <c r="AB1286" i="4"/>
  <c r="AB1287" i="4"/>
  <c r="AB1288" i="4"/>
  <c r="AB1289" i="4"/>
  <c r="AB1290" i="4"/>
  <c r="AB1291" i="4"/>
  <c r="AB1292" i="4"/>
  <c r="AB1293" i="4"/>
  <c r="AB1294" i="4"/>
  <c r="AB1295" i="4"/>
  <c r="AB1296" i="4"/>
  <c r="AB1297" i="4"/>
  <c r="AB1298" i="4"/>
  <c r="AB1299" i="4"/>
  <c r="AB1300" i="4"/>
  <c r="AB1301" i="4"/>
  <c r="AB1302" i="4"/>
  <c r="AB1303" i="4"/>
  <c r="AB1304" i="4"/>
  <c r="AB1305" i="4"/>
  <c r="AB1306" i="4"/>
  <c r="AB1307" i="4"/>
  <c r="AB1308" i="4"/>
  <c r="AB1309" i="4"/>
  <c r="AB1310" i="4"/>
  <c r="AB1311" i="4"/>
  <c r="AB1312" i="4"/>
  <c r="AB1313" i="4"/>
  <c r="AB1314" i="4"/>
  <c r="AB1315" i="4"/>
  <c r="AB1316" i="4"/>
  <c r="AB1317" i="4"/>
  <c r="AB1318" i="4"/>
  <c r="AB1319" i="4"/>
  <c r="AB1320" i="4"/>
  <c r="AB1321" i="4"/>
  <c r="AB1322" i="4"/>
  <c r="AB1323" i="4"/>
  <c r="AB1324" i="4"/>
  <c r="AB1325" i="4"/>
  <c r="AB1326" i="4"/>
  <c r="AB1327" i="4"/>
  <c r="AB1328" i="4"/>
  <c r="AB1329" i="4"/>
  <c r="AB1330" i="4"/>
  <c r="AB1331" i="4"/>
  <c r="AB1332" i="4"/>
  <c r="AB1333" i="4"/>
  <c r="AB1334" i="4"/>
  <c r="AB1335" i="4"/>
  <c r="AB1336" i="4"/>
  <c r="AB1337" i="4"/>
  <c r="AB1338" i="4"/>
  <c r="AB1339" i="4"/>
  <c r="AB1340" i="4"/>
  <c r="AB1341" i="4"/>
  <c r="AB1342" i="4"/>
  <c r="AB1343" i="4"/>
  <c r="AB1344" i="4"/>
  <c r="AB1345" i="4"/>
  <c r="AB1346" i="4"/>
  <c r="AB1347" i="4"/>
  <c r="AB1348" i="4"/>
  <c r="AB1349" i="4"/>
  <c r="AB1350" i="4"/>
  <c r="AB1351" i="4"/>
  <c r="AB1352" i="4"/>
  <c r="AB1353" i="4"/>
  <c r="AB1354" i="4"/>
  <c r="AB1355" i="4"/>
  <c r="AB1356" i="4"/>
  <c r="AB1357" i="4"/>
  <c r="AB1358" i="4"/>
  <c r="AB1359" i="4"/>
  <c r="AB1360" i="4"/>
  <c r="AB1361" i="4"/>
  <c r="AB1362" i="4"/>
  <c r="AB1363" i="4"/>
  <c r="AB1364" i="4"/>
  <c r="AB1365" i="4"/>
  <c r="AB1366" i="4"/>
  <c r="AB1367" i="4"/>
  <c r="AB1368" i="4"/>
  <c r="AB1369" i="4"/>
  <c r="AB1370" i="4"/>
  <c r="AB1371" i="4"/>
  <c r="AB1372" i="4"/>
  <c r="AB1373" i="4"/>
  <c r="AB1374" i="4"/>
  <c r="AB1375" i="4"/>
  <c r="AB1376" i="4"/>
  <c r="AB1377" i="4"/>
  <c r="AB1378" i="4"/>
  <c r="AB1379" i="4"/>
  <c r="AB1380" i="4"/>
  <c r="AB1381" i="4"/>
  <c r="AB1382" i="4"/>
  <c r="AB1383" i="4"/>
  <c r="AB1384" i="4"/>
  <c r="AB1385" i="4"/>
  <c r="AB1386" i="4"/>
  <c r="AB1387" i="4"/>
  <c r="AB1388" i="4"/>
  <c r="AB1389" i="4"/>
  <c r="AB1390" i="4"/>
  <c r="AB1391" i="4"/>
  <c r="AB1392" i="4"/>
  <c r="AB1393" i="4"/>
  <c r="AB1394" i="4"/>
  <c r="AB1395" i="4"/>
  <c r="AB1396" i="4"/>
  <c r="AB1397" i="4"/>
  <c r="AB1398" i="4"/>
  <c r="AB1399" i="4"/>
  <c r="AB1400" i="4"/>
  <c r="AB1401" i="4"/>
  <c r="AB1402" i="4"/>
  <c r="AB1403" i="4"/>
  <c r="AB1404" i="4"/>
  <c r="AB1405" i="4"/>
  <c r="AB1406" i="4"/>
  <c r="AB1407" i="4"/>
  <c r="AB1408" i="4"/>
  <c r="AB1409" i="4"/>
  <c r="AB1410" i="4"/>
  <c r="AB1411" i="4"/>
  <c r="AB1412" i="4"/>
  <c r="AB1413" i="4"/>
  <c r="AB1414" i="4"/>
  <c r="AB1415" i="4"/>
  <c r="AB1416" i="4"/>
  <c r="AB1417" i="4"/>
  <c r="AB1418" i="4"/>
  <c r="AB1419" i="4"/>
  <c r="AB1420" i="4"/>
  <c r="AB1421" i="4"/>
  <c r="AB1422" i="4"/>
  <c r="AB1423" i="4"/>
  <c r="AB1424" i="4"/>
  <c r="AB1425" i="4"/>
  <c r="AB1426" i="4"/>
  <c r="AB1427" i="4"/>
  <c r="AB1428" i="4"/>
  <c r="AB1429" i="4"/>
  <c r="AB1430" i="4"/>
  <c r="AB1431" i="4"/>
  <c r="AB1432" i="4"/>
  <c r="AB1433" i="4"/>
  <c r="AB1434" i="4"/>
  <c r="AB1435" i="4"/>
  <c r="AB1436" i="4"/>
  <c r="AB1437" i="4"/>
  <c r="AB1438" i="4"/>
  <c r="AB1439" i="4"/>
  <c r="AB1440" i="4"/>
  <c r="AB1441" i="4"/>
  <c r="AB1442" i="4"/>
  <c r="AB1443" i="4"/>
  <c r="AB1444" i="4"/>
  <c r="AB1445" i="4"/>
  <c r="AB1446" i="4"/>
  <c r="AB1447" i="4"/>
  <c r="AB1448" i="4"/>
  <c r="AB1449" i="4"/>
  <c r="AB1450" i="4"/>
  <c r="AB1451" i="4"/>
  <c r="AB1452" i="4"/>
  <c r="AB1453" i="4"/>
  <c r="AB1454" i="4"/>
  <c r="AB1455" i="4"/>
  <c r="AB1456" i="4"/>
  <c r="AB1457" i="4"/>
  <c r="AB1458" i="4"/>
  <c r="AB1459" i="4"/>
  <c r="AB1460" i="4"/>
  <c r="AB1461" i="4"/>
  <c r="AB1462" i="4"/>
  <c r="AB1463" i="4"/>
  <c r="AB1464" i="4"/>
  <c r="AB1465" i="4"/>
  <c r="AB1466" i="4"/>
  <c r="AB1467" i="4"/>
  <c r="AB1468" i="4"/>
  <c r="AB1469" i="4"/>
  <c r="AB1470" i="4"/>
  <c r="AB1471" i="4"/>
  <c r="AB1472" i="4"/>
  <c r="AB1473" i="4"/>
  <c r="AB1474" i="4"/>
  <c r="AB1475" i="4"/>
  <c r="AB1476" i="4"/>
  <c r="AB1477" i="4"/>
  <c r="AB1478" i="4"/>
  <c r="AB1479" i="4"/>
  <c r="AB1480" i="4"/>
  <c r="AB1481" i="4"/>
  <c r="AB1482" i="4"/>
  <c r="AB1483" i="4"/>
  <c r="AB1484" i="4"/>
  <c r="AB1485" i="4"/>
  <c r="AB1486" i="4"/>
  <c r="AB1487" i="4"/>
  <c r="AB1488" i="4"/>
  <c r="AB1489" i="4"/>
  <c r="AB1490" i="4"/>
  <c r="AB1491" i="4"/>
  <c r="AB1492" i="4"/>
  <c r="AB1493" i="4"/>
  <c r="AB1494" i="4"/>
  <c r="AB1495" i="4"/>
  <c r="AB1496" i="4"/>
  <c r="AB1497" i="4"/>
  <c r="AB1498" i="4"/>
  <c r="AB1499" i="4"/>
  <c r="AB1500" i="4"/>
  <c r="AB1501" i="4"/>
  <c r="AB1502" i="4"/>
  <c r="AB1503" i="4"/>
  <c r="AB1504" i="4"/>
  <c r="AB1505" i="4"/>
  <c r="AB1506" i="4"/>
  <c r="AB1507" i="4"/>
  <c r="AB1508" i="4"/>
  <c r="AB1509" i="4"/>
  <c r="AB1510" i="4"/>
  <c r="AB1511" i="4"/>
  <c r="AB1512" i="4"/>
  <c r="AB1513" i="4"/>
  <c r="AB1514" i="4"/>
  <c r="AB1515" i="4"/>
  <c r="AB1516" i="4"/>
  <c r="AB1517" i="4"/>
  <c r="AB1518" i="4"/>
  <c r="AB1519" i="4"/>
  <c r="AB1520" i="4"/>
  <c r="AB1521" i="4"/>
  <c r="AB1522" i="4"/>
  <c r="AB1523" i="4"/>
  <c r="AB1524" i="4"/>
  <c r="AB1525" i="4"/>
  <c r="AB1526" i="4"/>
  <c r="AB1527" i="4"/>
  <c r="AB1528" i="4"/>
  <c r="AB1529" i="4"/>
  <c r="AB1530" i="4"/>
  <c r="AB1531" i="4"/>
  <c r="AB1532" i="4"/>
  <c r="AB1533" i="4"/>
  <c r="AB1534" i="4"/>
  <c r="AB1535" i="4"/>
  <c r="AB1536" i="4"/>
  <c r="AB1537" i="4"/>
  <c r="AB1538" i="4"/>
  <c r="AB1539" i="4"/>
  <c r="AB1540" i="4"/>
  <c r="AB1541" i="4"/>
  <c r="AB1542" i="4"/>
  <c r="AB1543" i="4"/>
  <c r="AB1544" i="4"/>
  <c r="AB1545" i="4"/>
  <c r="AB1546" i="4"/>
  <c r="AB1547" i="4"/>
  <c r="AB1548" i="4"/>
  <c r="AB1549" i="4"/>
  <c r="AB1550" i="4"/>
  <c r="AB1551" i="4"/>
  <c r="AB1552" i="4"/>
  <c r="AB1553" i="4"/>
  <c r="AB1554" i="4"/>
  <c r="AB1555" i="4"/>
  <c r="AB1556" i="4"/>
  <c r="AB1557" i="4"/>
  <c r="AB1558" i="4"/>
  <c r="AB1559" i="4"/>
  <c r="AB1560" i="4"/>
  <c r="AB1561" i="4"/>
  <c r="AB1562" i="4"/>
  <c r="AB1563" i="4"/>
  <c r="AB1564" i="4"/>
  <c r="AB1565" i="4"/>
  <c r="AB1566" i="4"/>
  <c r="AB1567" i="4"/>
  <c r="AB1568" i="4"/>
  <c r="AB1569" i="4"/>
  <c r="AB1570" i="4"/>
  <c r="AB1571" i="4"/>
  <c r="AB1572" i="4"/>
  <c r="AB1573" i="4"/>
  <c r="AB1574" i="4"/>
  <c r="AB1575" i="4"/>
  <c r="AB1576" i="4"/>
  <c r="AB1577" i="4"/>
  <c r="AB1578" i="4"/>
  <c r="AB1579" i="4"/>
  <c r="AB1580" i="4"/>
  <c r="AB1581" i="4"/>
  <c r="AB1582" i="4"/>
  <c r="AB1583" i="4"/>
  <c r="AB1584" i="4"/>
  <c r="AB1585" i="4"/>
  <c r="AB1586" i="4"/>
  <c r="AB1587" i="4"/>
  <c r="AB1588" i="4"/>
  <c r="AB1589" i="4"/>
  <c r="AB1590" i="4"/>
  <c r="AB1591" i="4"/>
  <c r="AB1592" i="4"/>
  <c r="AB1593" i="4"/>
  <c r="AB1594" i="4"/>
  <c r="AB1595" i="4"/>
  <c r="AB1596" i="4"/>
  <c r="AB1597" i="4"/>
  <c r="AB1598" i="4"/>
  <c r="AB1599" i="4"/>
  <c r="AB1600" i="4"/>
  <c r="AB1601" i="4"/>
  <c r="AB1602" i="4"/>
  <c r="AB1603" i="4"/>
  <c r="AB1604" i="4"/>
  <c r="AB1605" i="4"/>
  <c r="AB1606" i="4"/>
  <c r="AB1607" i="4"/>
  <c r="AB1608" i="4"/>
  <c r="AB1609" i="4"/>
  <c r="AB1610" i="4"/>
  <c r="AB1611" i="4"/>
  <c r="AB1612" i="4"/>
  <c r="AB1613" i="4"/>
  <c r="AB1614" i="4"/>
  <c r="AB1615" i="4"/>
  <c r="AB1616" i="4"/>
  <c r="AB1617" i="4"/>
  <c r="AB1618" i="4"/>
  <c r="AB1619" i="4"/>
  <c r="AB1620" i="4"/>
  <c r="AB1621" i="4"/>
  <c r="AB1622" i="4"/>
  <c r="AB1623" i="4"/>
  <c r="AB1624" i="4"/>
  <c r="AB1625" i="4"/>
  <c r="AB1626" i="4"/>
  <c r="AB1627" i="4"/>
  <c r="AB1628" i="4"/>
  <c r="AB1629" i="4"/>
  <c r="AB1630" i="4"/>
  <c r="AB1631" i="4"/>
  <c r="AB1632" i="4"/>
  <c r="AB1633" i="4"/>
  <c r="AB1634" i="4"/>
  <c r="AB1635" i="4"/>
  <c r="AB1636" i="4"/>
  <c r="AB1637" i="4"/>
  <c r="AB1638" i="4"/>
  <c r="AB1639" i="4"/>
  <c r="AB1640" i="4"/>
  <c r="AB1641" i="4"/>
  <c r="AB1642" i="4"/>
  <c r="AB1643" i="4"/>
  <c r="AB1644" i="4"/>
  <c r="AB1645" i="4"/>
  <c r="AB1646" i="4"/>
  <c r="AB1647" i="4"/>
  <c r="AB1648" i="4"/>
  <c r="AB1649" i="4"/>
  <c r="AB1650" i="4"/>
  <c r="AB1651" i="4"/>
  <c r="AB1652" i="4"/>
  <c r="AB1653" i="4"/>
  <c r="AB1654" i="4"/>
  <c r="AB1655" i="4"/>
  <c r="AB1656" i="4"/>
  <c r="AB1657" i="4"/>
  <c r="AB1658" i="4"/>
  <c r="AB1659" i="4"/>
  <c r="AB1660" i="4"/>
  <c r="AB1661" i="4"/>
  <c r="AB1662" i="4"/>
  <c r="AB1663" i="4"/>
  <c r="AB1664" i="4"/>
  <c r="AB1665" i="4"/>
  <c r="AB1666" i="4"/>
  <c r="AB1667" i="4"/>
  <c r="AB1668" i="4"/>
  <c r="AB1669" i="4"/>
  <c r="AB1670" i="4"/>
  <c r="AB1671" i="4"/>
  <c r="AB1672" i="4"/>
  <c r="AB1673" i="4"/>
  <c r="AB1674" i="4"/>
  <c r="AB1675" i="4"/>
  <c r="AB1676" i="4"/>
  <c r="AB1677" i="4"/>
  <c r="AB1678" i="4"/>
  <c r="AB1679" i="4"/>
  <c r="AB1680" i="4"/>
  <c r="AB1681" i="4"/>
  <c r="AB1682" i="4"/>
  <c r="AB1683" i="4"/>
  <c r="AB1684" i="4"/>
  <c r="AB1685" i="4"/>
  <c r="AB1686" i="4"/>
  <c r="AB1687" i="4"/>
  <c r="AB1688" i="4"/>
  <c r="AB1689" i="4"/>
  <c r="AB1690" i="4"/>
  <c r="AB1691" i="4"/>
  <c r="AB1692" i="4"/>
  <c r="AB1693" i="4"/>
  <c r="AB1694" i="4"/>
  <c r="AB1695" i="4"/>
  <c r="AB1696" i="4"/>
  <c r="AB1697" i="4"/>
  <c r="AB1698" i="4"/>
  <c r="AB1699" i="4"/>
  <c r="AB1700" i="4"/>
  <c r="AB1701" i="4"/>
  <c r="AB1702" i="4"/>
  <c r="AB1703" i="4"/>
  <c r="AB1704" i="4"/>
  <c r="AB1705" i="4"/>
  <c r="AB1706" i="4"/>
  <c r="AB1707" i="4"/>
  <c r="AB1708" i="4"/>
  <c r="AB1709" i="4"/>
  <c r="AB1710" i="4"/>
  <c r="AB1711" i="4"/>
  <c r="AB1712" i="4"/>
  <c r="AB1713" i="4"/>
  <c r="AB1714" i="4"/>
  <c r="AB1715" i="4"/>
  <c r="AB1716" i="4"/>
  <c r="AB1717" i="4"/>
  <c r="AB1718" i="4"/>
  <c r="AB1719" i="4"/>
  <c r="AB1720" i="4"/>
  <c r="AB1721" i="4"/>
  <c r="AB1722" i="4"/>
  <c r="AB1723" i="4"/>
  <c r="AB1724" i="4"/>
  <c r="AB1725" i="4"/>
  <c r="AB1726" i="4"/>
  <c r="AB1727" i="4"/>
  <c r="AB1728" i="4"/>
  <c r="AB1729" i="4"/>
  <c r="AB1730" i="4"/>
  <c r="AB1731" i="4"/>
  <c r="AB1732" i="4"/>
  <c r="AB1733" i="4"/>
  <c r="AB1734" i="4"/>
  <c r="AB1735" i="4"/>
  <c r="AB1736" i="4"/>
  <c r="AB1737" i="4"/>
  <c r="AB1738" i="4"/>
  <c r="AB1739" i="4"/>
  <c r="AB1740" i="4"/>
  <c r="AB1741" i="4"/>
  <c r="AB1742" i="4"/>
  <c r="AB1743" i="4"/>
  <c r="AB1744" i="4"/>
  <c r="AB1745" i="4"/>
  <c r="AB1746" i="4"/>
  <c r="AB1747" i="4"/>
  <c r="AB1748" i="4"/>
  <c r="AB1749" i="4"/>
  <c r="AB1750" i="4"/>
  <c r="AB1751" i="4"/>
  <c r="AB1752" i="4"/>
  <c r="AB1753" i="4"/>
  <c r="AB1754" i="4"/>
  <c r="AB1755" i="4"/>
  <c r="AB1756" i="4"/>
  <c r="AB1757" i="4"/>
  <c r="AB1758" i="4"/>
  <c r="AB1759" i="4"/>
  <c r="AB1760" i="4"/>
  <c r="AB1761" i="4"/>
  <c r="AB1762" i="4"/>
  <c r="AB1763" i="4"/>
  <c r="AB1764" i="4"/>
  <c r="AB1765" i="4"/>
  <c r="AB1766" i="4"/>
  <c r="AB1767" i="4"/>
  <c r="AB1768" i="4"/>
  <c r="AB1769" i="4"/>
  <c r="AB1770" i="4"/>
  <c r="AB1771" i="4"/>
  <c r="AB1772" i="4"/>
  <c r="AB1773" i="4"/>
  <c r="AB1774" i="4"/>
  <c r="AB1775" i="4"/>
  <c r="AB1776" i="4"/>
  <c r="AB1777" i="4"/>
  <c r="AB1778" i="4"/>
  <c r="AB1779" i="4"/>
  <c r="AB1780" i="4"/>
  <c r="AB1781" i="4"/>
  <c r="AB1782" i="4"/>
  <c r="AB1783" i="4"/>
  <c r="AB1784" i="4"/>
  <c r="AB1785" i="4"/>
  <c r="AB1786" i="4"/>
  <c r="AB1787" i="4"/>
  <c r="AB1788" i="4"/>
  <c r="AB1789" i="4"/>
  <c r="AB1790" i="4"/>
  <c r="AB1791" i="4"/>
  <c r="AB1792" i="4"/>
  <c r="AB1793" i="4"/>
  <c r="AB1794" i="4"/>
  <c r="AB1795" i="4"/>
  <c r="AB1796" i="4"/>
  <c r="AB1797" i="4"/>
  <c r="AB1798" i="4"/>
  <c r="AB1799" i="4"/>
  <c r="AB1800" i="4"/>
  <c r="AB1801" i="4"/>
  <c r="AB1802" i="4"/>
  <c r="AB1803" i="4"/>
  <c r="AB1804" i="4"/>
  <c r="AB1805" i="4"/>
  <c r="AB1806" i="4"/>
  <c r="AB1807" i="4"/>
  <c r="AB1808" i="4"/>
  <c r="AB1809" i="4"/>
  <c r="AB1810" i="4"/>
  <c r="AB1811" i="4"/>
  <c r="AB1812" i="4"/>
  <c r="AB1813" i="4"/>
  <c r="AB1814" i="4"/>
  <c r="AB1815" i="4"/>
  <c r="AB1816" i="4"/>
  <c r="AB1817" i="4"/>
  <c r="AB1818" i="4"/>
  <c r="AB1819" i="4"/>
  <c r="AB1820" i="4"/>
  <c r="AB1821" i="4"/>
  <c r="AB1822" i="4"/>
  <c r="AB1823" i="4"/>
  <c r="AB1824" i="4"/>
  <c r="AB1825" i="4"/>
  <c r="AB1826" i="4"/>
  <c r="AB1827" i="4"/>
  <c r="AB1828" i="4"/>
  <c r="AB1829" i="4"/>
  <c r="AB1830" i="4"/>
  <c r="AB1831" i="4"/>
  <c r="AB1832" i="4"/>
  <c r="AB1833" i="4"/>
  <c r="AB1834" i="4"/>
  <c r="AB1835" i="4"/>
  <c r="AB1836" i="4"/>
  <c r="AB1837" i="4"/>
  <c r="AB1838" i="4"/>
  <c r="AB1839" i="4"/>
  <c r="AB1840" i="4"/>
  <c r="AB1841" i="4"/>
  <c r="AB1842" i="4"/>
  <c r="AB1843" i="4"/>
  <c r="AB1844" i="4"/>
  <c r="AB1845" i="4"/>
  <c r="AB1846" i="4"/>
  <c r="AB1847" i="4"/>
  <c r="AB1848" i="4"/>
  <c r="AB1849" i="4"/>
  <c r="AB1850" i="4"/>
  <c r="AB1851" i="4"/>
  <c r="AB1852" i="4"/>
  <c r="AB1853" i="4"/>
  <c r="AB1854" i="4"/>
  <c r="AB1855" i="4"/>
  <c r="AB1856" i="4"/>
  <c r="AB1857" i="4"/>
  <c r="AB1858" i="4"/>
  <c r="AB1859" i="4"/>
  <c r="AB1860" i="4"/>
  <c r="AB1861" i="4"/>
  <c r="AB1862" i="4"/>
  <c r="AB1863" i="4"/>
  <c r="AB1864" i="4"/>
  <c r="AB1865" i="4"/>
  <c r="AB1866" i="4"/>
  <c r="AB1867" i="4"/>
  <c r="AB1868" i="4"/>
  <c r="AB1869" i="4"/>
  <c r="AB1870" i="4"/>
  <c r="AB1871" i="4"/>
  <c r="AB1872" i="4"/>
  <c r="AB1873" i="4"/>
  <c r="AB1874" i="4"/>
  <c r="AB1875" i="4"/>
  <c r="AB1876" i="4"/>
  <c r="AB1877" i="4"/>
  <c r="AB1878" i="4"/>
  <c r="AB1879" i="4"/>
  <c r="AB1880" i="4"/>
  <c r="AB1881" i="4"/>
  <c r="AB1882" i="4"/>
  <c r="AB1883" i="4"/>
  <c r="AB1884" i="4"/>
  <c r="AB1885" i="4"/>
  <c r="AB1886" i="4"/>
  <c r="AB1887" i="4"/>
  <c r="AB1888" i="4"/>
  <c r="AB1889" i="4"/>
  <c r="AB1890" i="4"/>
  <c r="AB1891" i="4"/>
  <c r="AB1892" i="4"/>
  <c r="AB1893" i="4"/>
  <c r="AB1894" i="4"/>
  <c r="AB1895" i="4"/>
  <c r="AB1896" i="4"/>
  <c r="AB1897" i="4"/>
  <c r="AB1898" i="4"/>
  <c r="AB1899" i="4"/>
  <c r="AB1900" i="4"/>
  <c r="AB1901" i="4"/>
  <c r="AB1902" i="4"/>
  <c r="AB1903" i="4"/>
  <c r="AB1904" i="4"/>
  <c r="AB1905" i="4"/>
  <c r="AB1906" i="4"/>
  <c r="AB1907" i="4"/>
  <c r="AB1908" i="4"/>
  <c r="AB1909" i="4"/>
  <c r="AB1910" i="4"/>
  <c r="AB1911" i="4"/>
  <c r="AB1912" i="4"/>
  <c r="AB1913" i="4"/>
  <c r="AB1914" i="4"/>
  <c r="AB1915" i="4"/>
  <c r="AB1916" i="4"/>
  <c r="AB1917" i="4"/>
  <c r="AB1918" i="4"/>
  <c r="AB1919" i="4"/>
  <c r="AB1920" i="4"/>
  <c r="AB1921" i="4"/>
  <c r="AB1922" i="4"/>
  <c r="AB1923" i="4"/>
  <c r="AB1924" i="4"/>
  <c r="AB1925" i="4"/>
  <c r="AB1926" i="4"/>
  <c r="AB1927" i="4"/>
  <c r="AB1928" i="4"/>
  <c r="AB1929" i="4"/>
  <c r="AB1930" i="4"/>
  <c r="AB1931" i="4"/>
  <c r="AB1932" i="4"/>
  <c r="AB1933" i="4"/>
  <c r="AB1934" i="4"/>
  <c r="AB1935" i="4"/>
  <c r="AB1936" i="4"/>
  <c r="AB1937" i="4"/>
  <c r="AB1938" i="4"/>
  <c r="AB1939" i="4"/>
  <c r="AB1940" i="4"/>
  <c r="AB1941" i="4"/>
  <c r="AB1942" i="4"/>
  <c r="AB1943" i="4"/>
  <c r="AB1944" i="4"/>
  <c r="AB1945" i="4"/>
  <c r="AB1946" i="4"/>
  <c r="AB1947" i="4"/>
  <c r="AB1948" i="4"/>
  <c r="AB1949" i="4"/>
  <c r="AB1950" i="4"/>
  <c r="AB1951" i="4"/>
  <c r="AB1952" i="4"/>
  <c r="AB1953" i="4"/>
  <c r="AB1954" i="4"/>
  <c r="AB1955" i="4"/>
  <c r="AB1956" i="4"/>
  <c r="AB1957" i="4"/>
  <c r="AB1958" i="4"/>
  <c r="AB1959" i="4"/>
  <c r="AB1960" i="4"/>
  <c r="AB1961" i="4"/>
  <c r="AB1962" i="4"/>
  <c r="AB1963" i="4"/>
  <c r="AB1964" i="4"/>
  <c r="AB1965" i="4"/>
  <c r="AB1966" i="4"/>
  <c r="AB1967" i="4"/>
  <c r="AB1968" i="4"/>
  <c r="AB1969" i="4"/>
  <c r="AB1970" i="4"/>
  <c r="AB1971" i="4"/>
  <c r="AB1972" i="4"/>
  <c r="AB1973" i="4"/>
  <c r="AB1974" i="4"/>
  <c r="AB1975" i="4"/>
  <c r="AB1976" i="4"/>
  <c r="AB1977" i="4"/>
  <c r="AB1978" i="4"/>
  <c r="AB1979" i="4"/>
  <c r="AB1980" i="4"/>
  <c r="AB1981" i="4"/>
  <c r="AB1982" i="4"/>
  <c r="AB1983" i="4"/>
  <c r="AB1984" i="4"/>
  <c r="AB1985" i="4"/>
  <c r="AB1986" i="4"/>
  <c r="AB1987" i="4"/>
  <c r="AB1988" i="4"/>
  <c r="AB1989" i="4"/>
  <c r="AB1990" i="4"/>
  <c r="AB1991" i="4"/>
  <c r="AB1992" i="4"/>
  <c r="AB1993" i="4"/>
  <c r="AB1994" i="4"/>
  <c r="AB1995" i="4"/>
  <c r="AB1996" i="4"/>
  <c r="AB1997" i="4"/>
  <c r="AB1998" i="4"/>
  <c r="AB1999" i="4"/>
  <c r="AB2000" i="4"/>
  <c r="AB2001" i="4"/>
  <c r="AB2002" i="4"/>
  <c r="AB2003" i="4"/>
  <c r="AB2004" i="4"/>
  <c r="AB2005" i="4"/>
  <c r="AB2006" i="4"/>
  <c r="AB2007" i="4"/>
  <c r="AB2008" i="4"/>
  <c r="AB2009" i="4"/>
  <c r="AB2010" i="4"/>
  <c r="AB2011" i="4"/>
  <c r="AB2012" i="4"/>
  <c r="AB2013" i="4"/>
  <c r="AB2014" i="4"/>
  <c r="AB2015" i="4"/>
  <c r="AB2016" i="4"/>
  <c r="AB2017" i="4"/>
  <c r="AB2018" i="4"/>
  <c r="AB2019" i="4"/>
  <c r="AB2020" i="4"/>
  <c r="AB2021" i="4"/>
  <c r="AB2022" i="4"/>
  <c r="AB2023" i="4"/>
  <c r="AB2024" i="4"/>
  <c r="AB2025" i="4"/>
  <c r="AB2026" i="4"/>
  <c r="AB2027" i="4"/>
  <c r="AB2028" i="4"/>
  <c r="AB2029" i="4"/>
  <c r="AB2030" i="4"/>
  <c r="AB2031" i="4"/>
  <c r="AB2032" i="4"/>
  <c r="AB2033" i="4"/>
  <c r="AB2034" i="4"/>
  <c r="AB2035" i="4"/>
  <c r="AB2036" i="4"/>
  <c r="AB2037" i="4"/>
  <c r="AB2038" i="4"/>
  <c r="AB2039" i="4"/>
  <c r="AB2040" i="4"/>
  <c r="AB2041" i="4"/>
  <c r="AB2042" i="4"/>
  <c r="AB2043" i="4"/>
  <c r="AB2044" i="4"/>
  <c r="AB2045" i="4"/>
  <c r="AB2046" i="4"/>
  <c r="AB2047" i="4"/>
  <c r="AB2048" i="4"/>
  <c r="AB2049" i="4"/>
  <c r="AB2050" i="4"/>
  <c r="AB2051" i="4"/>
  <c r="AB2052" i="4"/>
  <c r="AB2053" i="4"/>
  <c r="AB2054" i="4"/>
  <c r="AB2055" i="4"/>
  <c r="AB2056" i="4"/>
  <c r="AB2057" i="4"/>
  <c r="AB2058" i="4"/>
  <c r="AB2059" i="4"/>
  <c r="AB2060" i="4"/>
  <c r="AB2061" i="4"/>
  <c r="AB2062" i="4"/>
  <c r="AB2063" i="4"/>
  <c r="AB2064" i="4"/>
  <c r="AB2065" i="4"/>
  <c r="AB2066" i="4"/>
  <c r="AB2067" i="4"/>
  <c r="AB2068" i="4"/>
  <c r="AB2069" i="4"/>
  <c r="AB2070" i="4"/>
  <c r="AB2071" i="4"/>
  <c r="AB2072" i="4"/>
  <c r="AB2073" i="4"/>
  <c r="AB2074" i="4"/>
  <c r="AB2075" i="4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AA2072" i="4" l="1"/>
  <c r="AA2064" i="4"/>
  <c r="AA2056" i="4"/>
  <c r="AA2048" i="4"/>
  <c r="AA2040" i="4"/>
  <c r="AA2032" i="4"/>
  <c r="AA2024" i="4"/>
  <c r="AA2016" i="4"/>
  <c r="AA2008" i="4"/>
  <c r="AA2000" i="4"/>
  <c r="AA1992" i="4"/>
  <c r="AA688" i="4"/>
  <c r="AA1984" i="4"/>
  <c r="AA1968" i="4"/>
  <c r="AA1952" i="4"/>
  <c r="AA1936" i="4"/>
  <c r="AA1912" i="4"/>
  <c r="AA1896" i="4"/>
  <c r="AA1880" i="4"/>
  <c r="AA1864" i="4"/>
  <c r="AA1848" i="4"/>
  <c r="AA1832" i="4"/>
  <c r="AA1816" i="4"/>
  <c r="AA1800" i="4"/>
  <c r="AA1784" i="4"/>
  <c r="AA1768" i="4"/>
  <c r="AA1744" i="4"/>
  <c r="AA1728" i="4"/>
  <c r="AA1712" i="4"/>
  <c r="AA1696" i="4"/>
  <c r="AA1680" i="4"/>
  <c r="AA1664" i="4"/>
  <c r="AA1648" i="4"/>
  <c r="AA1632" i="4"/>
  <c r="AA1616" i="4"/>
  <c r="AA1600" i="4"/>
  <c r="AA1584" i="4"/>
  <c r="AA1568" i="4"/>
  <c r="AA1552" i="4"/>
  <c r="AA1536" i="4"/>
  <c r="AA1520" i="4"/>
  <c r="AA1504" i="4"/>
  <c r="AA1488" i="4"/>
  <c r="AA1472" i="4"/>
  <c r="AA1448" i="4"/>
  <c r="AA1432" i="4"/>
  <c r="AA1416" i="4"/>
  <c r="AA1400" i="4"/>
  <c r="AA1384" i="4"/>
  <c r="AA1368" i="4"/>
  <c r="AA1352" i="4"/>
  <c r="AA1336" i="4"/>
  <c r="AA1320" i="4"/>
  <c r="AA1304" i="4"/>
  <c r="AA1288" i="4"/>
  <c r="AA1264" i="4"/>
  <c r="AA1256" i="4"/>
  <c r="AA1240" i="4"/>
  <c r="AA1224" i="4"/>
  <c r="AA1200" i="4"/>
  <c r="AA1184" i="4"/>
  <c r="AA1168" i="4"/>
  <c r="AA1152" i="4"/>
  <c r="AA1136" i="4"/>
  <c r="AA1120" i="4"/>
  <c r="AA1096" i="4"/>
  <c r="AA1080" i="4"/>
  <c r="AA1064" i="4"/>
  <c r="AA1048" i="4"/>
  <c r="AA1032" i="4"/>
  <c r="AA1016" i="4"/>
  <c r="AA1000" i="4"/>
  <c r="AA984" i="4"/>
  <c r="AA968" i="4"/>
  <c r="AA952" i="4"/>
  <c r="AA928" i="4"/>
  <c r="AA912" i="4"/>
  <c r="AA896" i="4"/>
  <c r="AA880" i="4"/>
  <c r="AA864" i="4"/>
  <c r="AA848" i="4"/>
  <c r="AA832" i="4"/>
  <c r="AA816" i="4"/>
  <c r="AA800" i="4"/>
  <c r="AA784" i="4"/>
  <c r="AA768" i="4"/>
  <c r="AA752" i="4"/>
  <c r="AA728" i="4"/>
  <c r="AA720" i="4"/>
  <c r="AA696" i="4"/>
  <c r="AA1976" i="4"/>
  <c r="AA1960" i="4"/>
  <c r="AA1944" i="4"/>
  <c r="AA1928" i="4"/>
  <c r="AA1920" i="4"/>
  <c r="AA1904" i="4"/>
  <c r="AA1888" i="4"/>
  <c r="AA1872" i="4"/>
  <c r="AA1856" i="4"/>
  <c r="AA1840" i="4"/>
  <c r="AA1824" i="4"/>
  <c r="AA1808" i="4"/>
  <c r="AA1792" i="4"/>
  <c r="AA1776" i="4"/>
  <c r="AA1760" i="4"/>
  <c r="AA1752" i="4"/>
  <c r="AA1736" i="4"/>
  <c r="AA1720" i="4"/>
  <c r="AA1704" i="4"/>
  <c r="AA1688" i="4"/>
  <c r="AA1672" i="4"/>
  <c r="AA1656" i="4"/>
  <c r="AA1640" i="4"/>
  <c r="AA1624" i="4"/>
  <c r="AA1608" i="4"/>
  <c r="AA1592" i="4"/>
  <c r="AA1576" i="4"/>
  <c r="AA1560" i="4"/>
  <c r="AA1544" i="4"/>
  <c r="AA1528" i="4"/>
  <c r="AA1512" i="4"/>
  <c r="AA1496" i="4"/>
  <c r="AA1480" i="4"/>
  <c r="AA1464" i="4"/>
  <c r="AA1456" i="4"/>
  <c r="AA1440" i="4"/>
  <c r="AA1424" i="4"/>
  <c r="AA1408" i="4"/>
  <c r="AA1392" i="4"/>
  <c r="AA1376" i="4"/>
  <c r="AA1360" i="4"/>
  <c r="AA1344" i="4"/>
  <c r="AA1328" i="4"/>
  <c r="AA1312" i="4"/>
  <c r="AA1296" i="4"/>
  <c r="AA1280" i="4"/>
  <c r="AA1272" i="4"/>
  <c r="AA1248" i="4"/>
  <c r="AA1232" i="4"/>
  <c r="AA1216" i="4"/>
  <c r="AA1208" i="4"/>
  <c r="AA1192" i="4"/>
  <c r="AA1176" i="4"/>
  <c r="AA1160" i="4"/>
  <c r="AA1144" i="4"/>
  <c r="AA1128" i="4"/>
  <c r="AA1112" i="4"/>
  <c r="AA1104" i="4"/>
  <c r="AA1088" i="4"/>
  <c r="AA1072" i="4"/>
  <c r="AA1056" i="4"/>
  <c r="AA1040" i="4"/>
  <c r="AA1024" i="4"/>
  <c r="AA1008" i="4"/>
  <c r="AA992" i="4"/>
  <c r="AA976" i="4"/>
  <c r="AA960" i="4"/>
  <c r="AA944" i="4"/>
  <c r="AA936" i="4"/>
  <c r="AA920" i="4"/>
  <c r="AA904" i="4"/>
  <c r="AA888" i="4"/>
  <c r="AA872" i="4"/>
  <c r="AA856" i="4"/>
  <c r="AA840" i="4"/>
  <c r="AA824" i="4"/>
  <c r="AA808" i="4"/>
  <c r="AA792" i="4"/>
  <c r="AA776" i="4"/>
  <c r="AA760" i="4"/>
  <c r="AA744" i="4"/>
  <c r="AA736" i="4"/>
  <c r="AA712" i="4"/>
  <c r="AA704" i="4"/>
  <c r="AA680" i="4"/>
  <c r="AA672" i="4"/>
  <c r="AA664" i="4"/>
  <c r="AA656" i="4"/>
  <c r="AA648" i="4"/>
  <c r="AA640" i="4"/>
  <c r="AA632" i="4"/>
  <c r="AA624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Y2069" i="4"/>
  <c r="AA2069" i="4"/>
  <c r="Y2061" i="4"/>
  <c r="AA2061" i="4"/>
  <c r="AA2053" i="4"/>
  <c r="AA2045" i="4"/>
  <c r="AA2037" i="4"/>
  <c r="AA2029" i="4"/>
  <c r="AA2021" i="4"/>
  <c r="AA2013" i="4"/>
  <c r="AA2005" i="4"/>
  <c r="AA1997" i="4"/>
  <c r="AA1989" i="4"/>
  <c r="AA1981" i="4"/>
  <c r="AA1973" i="4"/>
  <c r="AA1965" i="4"/>
  <c r="AA1957" i="4"/>
  <c r="AA2057" i="4"/>
  <c r="AA2049" i="4"/>
  <c r="AA2041" i="4"/>
  <c r="AA2033" i="4"/>
  <c r="AA2025" i="4"/>
  <c r="AA2017" i="4"/>
  <c r="AA2009" i="4"/>
  <c r="AA2001" i="4"/>
  <c r="AA1993" i="4"/>
  <c r="AA1985" i="4"/>
  <c r="AA1977" i="4"/>
  <c r="AA1969" i="4"/>
  <c r="AA1961" i="4"/>
  <c r="AA1953" i="4"/>
  <c r="AA1945" i="4"/>
  <c r="AA1937" i="4"/>
  <c r="AA1929" i="4"/>
  <c r="AA1921" i="4"/>
  <c r="AA1913" i="4"/>
  <c r="AA1905" i="4"/>
  <c r="AA1897" i="4"/>
  <c r="AA1889" i="4"/>
  <c r="AA1881" i="4"/>
  <c r="AA1873" i="4"/>
  <c r="AA1865" i="4"/>
  <c r="AA1857" i="4"/>
  <c r="AA1849" i="4"/>
  <c r="AA1841" i="4"/>
  <c r="AA1833" i="4"/>
  <c r="AA1825" i="4"/>
  <c r="AA1817" i="4"/>
  <c r="AA1809" i="4"/>
  <c r="AA1801" i="4"/>
  <c r="AA1793" i="4"/>
  <c r="AA1785" i="4"/>
  <c r="AA1777" i="4"/>
  <c r="AA1769" i="4"/>
  <c r="AA1761" i="4"/>
  <c r="AA1753" i="4"/>
  <c r="AA1745" i="4"/>
  <c r="AA1737" i="4"/>
  <c r="AA1729" i="4"/>
  <c r="AA1721" i="4"/>
  <c r="AA1713" i="4"/>
  <c r="AA1705" i="4"/>
  <c r="AA1697" i="4"/>
  <c r="Y2072" i="4"/>
  <c r="AA2031" i="4"/>
  <c r="AA2015" i="4"/>
  <c r="AA2007" i="4"/>
  <c r="AA1999" i="4"/>
  <c r="AA1991" i="4"/>
  <c r="AA1983" i="4"/>
  <c r="AA1975" i="4"/>
  <c r="AA1967" i="4"/>
  <c r="AA1959" i="4"/>
  <c r="AA1951" i="4"/>
  <c r="AA1943" i="4"/>
  <c r="AA1935" i="4"/>
  <c r="AA1927" i="4"/>
  <c r="AA1919" i="4"/>
  <c r="AA1911" i="4"/>
  <c r="AA1903" i="4"/>
  <c r="AA1895" i="4"/>
  <c r="AA1887" i="4"/>
  <c r="AA1879" i="4"/>
  <c r="AA1871" i="4"/>
  <c r="AA1863" i="4"/>
  <c r="AA1847" i="4"/>
  <c r="AA1839" i="4"/>
  <c r="AA1831" i="4"/>
  <c r="AA1823" i="4"/>
  <c r="AA1815" i="4"/>
  <c r="AA1807" i="4"/>
  <c r="AA1799" i="4"/>
  <c r="AA1791" i="4"/>
  <c r="AA1783" i="4"/>
  <c r="AA1775" i="4"/>
  <c r="AA1767" i="4"/>
  <c r="AA1759" i="4"/>
  <c r="AA1751" i="4"/>
  <c r="AA1743" i="4"/>
  <c r="AA1735" i="4"/>
  <c r="AA1727" i="4"/>
  <c r="AA1719" i="4"/>
  <c r="AA1711" i="4"/>
  <c r="AA1703" i="4"/>
  <c r="AA1695" i="4"/>
  <c r="AA1687" i="4"/>
  <c r="AA1679" i="4"/>
  <c r="AA1671" i="4"/>
  <c r="AA1663" i="4"/>
  <c r="AA1655" i="4"/>
  <c r="AA1647" i="4"/>
  <c r="AA1639" i="4"/>
  <c r="AA1631" i="4"/>
  <c r="AA1623" i="4"/>
  <c r="AA1615" i="4"/>
  <c r="AA1607" i="4"/>
  <c r="AA1599" i="4"/>
  <c r="AA1591" i="4"/>
  <c r="AA1583" i="4"/>
  <c r="AA1575" i="4"/>
  <c r="AA1567" i="4"/>
  <c r="AA1559" i="4"/>
  <c r="AA1551" i="4"/>
  <c r="AA1543" i="4"/>
  <c r="AA1535" i="4"/>
  <c r="AA1527" i="4"/>
  <c r="AA1519" i="4"/>
  <c r="AA1511" i="4"/>
  <c r="AA1503" i="4"/>
  <c r="AA1495" i="4"/>
  <c r="AA1487" i="4"/>
  <c r="AA1479" i="4"/>
  <c r="AA1471" i="4"/>
  <c r="AA1463" i="4"/>
  <c r="AA1455" i="4"/>
  <c r="AA1447" i="4"/>
  <c r="AA1439" i="4"/>
  <c r="AA1431" i="4"/>
  <c r="AA1423" i="4"/>
  <c r="AA1415" i="4"/>
  <c r="AA1407" i="4"/>
  <c r="AA1399" i="4"/>
  <c r="AA1391" i="4"/>
  <c r="AA1383" i="4"/>
  <c r="AA1375" i="4"/>
  <c r="AA1367" i="4"/>
  <c r="AA1359" i="4"/>
  <c r="AA1351" i="4"/>
  <c r="AA1343" i="4"/>
  <c r="AA1335" i="4"/>
  <c r="AA1327" i="4"/>
  <c r="AA1319" i="4"/>
  <c r="AA1311" i="4"/>
  <c r="AA1303" i="4"/>
  <c r="AA1295" i="4"/>
  <c r="AA2039" i="4"/>
  <c r="AA2023" i="4"/>
  <c r="AA1855" i="4"/>
  <c r="AA1949" i="4"/>
  <c r="AA1941" i="4"/>
  <c r="AA1933" i="4"/>
  <c r="AA1925" i="4"/>
  <c r="AA1917" i="4"/>
  <c r="AA1909" i="4"/>
  <c r="AA1901" i="4"/>
  <c r="AA1893" i="4"/>
  <c r="AA1885" i="4"/>
  <c r="AA1877" i="4"/>
  <c r="AA1869" i="4"/>
  <c r="AA1861" i="4"/>
  <c r="AA1853" i="4"/>
  <c r="AA1845" i="4"/>
  <c r="AA1837" i="4"/>
  <c r="AA1829" i="4"/>
  <c r="AA1821" i="4"/>
  <c r="AA1813" i="4"/>
  <c r="AA1805" i="4"/>
  <c r="AA1797" i="4"/>
  <c r="AA1789" i="4"/>
  <c r="AA1781" i="4"/>
  <c r="AA1773" i="4"/>
  <c r="AA1765" i="4"/>
  <c r="AA1757" i="4"/>
  <c r="AA1749" i="4"/>
  <c r="AA1741" i="4"/>
  <c r="AA1733" i="4"/>
  <c r="AA1725" i="4"/>
  <c r="AA1717" i="4"/>
  <c r="AA1709" i="4"/>
  <c r="AA1701" i="4"/>
  <c r="AA1693" i="4"/>
  <c r="AA1685" i="4"/>
  <c r="AA1677" i="4"/>
  <c r="AA1669" i="4"/>
  <c r="AA1661" i="4"/>
  <c r="AA1653" i="4"/>
  <c r="AA1645" i="4"/>
  <c r="AA1637" i="4"/>
  <c r="AA1629" i="4"/>
  <c r="AA1621" i="4"/>
  <c r="AA1613" i="4"/>
  <c r="AA1605" i="4"/>
  <c r="AA1597" i="4"/>
  <c r="AA1589" i="4"/>
  <c r="AA1581" i="4"/>
  <c r="AA1573" i="4"/>
  <c r="AA1565" i="4"/>
  <c r="AA1557" i="4"/>
  <c r="AA1549" i="4"/>
  <c r="AA1541" i="4"/>
  <c r="AA1533" i="4"/>
  <c r="AA1525" i="4"/>
  <c r="AA1517" i="4"/>
  <c r="AA1509" i="4"/>
  <c r="AA1501" i="4"/>
  <c r="AA1493" i="4"/>
  <c r="AA1485" i="4"/>
  <c r="AA1477" i="4"/>
  <c r="AA1469" i="4"/>
  <c r="AA1461" i="4"/>
  <c r="AA1453" i="4"/>
  <c r="AA1445" i="4"/>
  <c r="AA1437" i="4"/>
  <c r="AA1429" i="4"/>
  <c r="AA1421" i="4"/>
  <c r="AA1413" i="4"/>
  <c r="AA1405" i="4"/>
  <c r="AA1397" i="4"/>
  <c r="AA1389" i="4"/>
  <c r="AA1381" i="4"/>
  <c r="AA1373" i="4"/>
  <c r="AA1365" i="4"/>
  <c r="AA1357" i="4"/>
  <c r="AA1349" i="4"/>
  <c r="AA1341" i="4"/>
  <c r="AA1333" i="4"/>
  <c r="AA1325" i="4"/>
  <c r="AA1317" i="4"/>
  <c r="AA2060" i="4"/>
  <c r="AA2052" i="4"/>
  <c r="AA2044" i="4"/>
  <c r="AA2036" i="4"/>
  <c r="AA2028" i="4"/>
  <c r="AA2020" i="4"/>
  <c r="AA2012" i="4"/>
  <c r="AA2004" i="4"/>
  <c r="AA1996" i="4"/>
  <c r="AA1988" i="4"/>
  <c r="AA1980" i="4"/>
  <c r="AA1972" i="4"/>
  <c r="AA1964" i="4"/>
  <c r="AA1956" i="4"/>
  <c r="AA1948" i="4"/>
  <c r="AA1940" i="4"/>
  <c r="AA1932" i="4"/>
  <c r="AA1924" i="4"/>
  <c r="AA1916" i="4"/>
  <c r="AA1908" i="4"/>
  <c r="AA1900" i="4"/>
  <c r="AA1892" i="4"/>
  <c r="AA1884" i="4"/>
  <c r="AA1876" i="4"/>
  <c r="AA1868" i="4"/>
  <c r="AA1860" i="4"/>
  <c r="AA1852" i="4"/>
  <c r="AA1844" i="4"/>
  <c r="AA1836" i="4"/>
  <c r="AA1828" i="4"/>
  <c r="AA1820" i="4"/>
  <c r="AA1812" i="4"/>
  <c r="AA1804" i="4"/>
  <c r="AA1796" i="4"/>
  <c r="AA1788" i="4"/>
  <c r="AA1780" i="4"/>
  <c r="AA1772" i="4"/>
  <c r="AA1764" i="4"/>
  <c r="AA1756" i="4"/>
  <c r="AA1748" i="4"/>
  <c r="AA1740" i="4"/>
  <c r="AA1732" i="4"/>
  <c r="AA2066" i="4"/>
  <c r="AA2050" i="4"/>
  <c r="AA2042" i="4"/>
  <c r="AA2034" i="4"/>
  <c r="AA2026" i="4"/>
  <c r="AA2018" i="4"/>
  <c r="AA2010" i="4"/>
  <c r="AA2002" i="4"/>
  <c r="AA1994" i="4"/>
  <c r="AA1986" i="4"/>
  <c r="AA1978" i="4"/>
  <c r="AA1970" i="4"/>
  <c r="AA1962" i="4"/>
  <c r="AA1689" i="4"/>
  <c r="AA1681" i="4"/>
  <c r="AA1673" i="4"/>
  <c r="AA1665" i="4"/>
  <c r="AA1657" i="4"/>
  <c r="AA1649" i="4"/>
  <c r="AA1641" i="4"/>
  <c r="AA1633" i="4"/>
  <c r="AA1625" i="4"/>
  <c r="AA1617" i="4"/>
  <c r="AA1609" i="4"/>
  <c r="AA1601" i="4"/>
  <c r="AA1593" i="4"/>
  <c r="AA1585" i="4"/>
  <c r="AA1577" i="4"/>
  <c r="AA1569" i="4"/>
  <c r="AA1561" i="4"/>
  <c r="AA1553" i="4"/>
  <c r="AA1545" i="4"/>
  <c r="AA1537" i="4"/>
  <c r="AA1529" i="4"/>
  <c r="AA1521" i="4"/>
  <c r="AA1513" i="4"/>
  <c r="AA1505" i="4"/>
  <c r="AA1497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287" i="4"/>
  <c r="AA1279" i="4"/>
  <c r="AA1271" i="4"/>
  <c r="AA1263" i="4"/>
  <c r="AA1255" i="4"/>
  <c r="AA1247" i="4"/>
  <c r="AA1239" i="4"/>
  <c r="AA1231" i="4"/>
  <c r="AA1223" i="4"/>
  <c r="AA1215" i="4"/>
  <c r="AA1207" i="4"/>
  <c r="AA1199" i="4"/>
  <c r="AA1191" i="4"/>
  <c r="AA1183" i="4"/>
  <c r="AA1175" i="4"/>
  <c r="AA1167" i="4"/>
  <c r="AA1159" i="4"/>
  <c r="AA1151" i="4"/>
  <c r="AA1143" i="4"/>
  <c r="AA1135" i="4"/>
  <c r="AA1127" i="4"/>
  <c r="AA1119" i="4"/>
  <c r="AA1111" i="4"/>
  <c r="AA1103" i="4"/>
  <c r="AA1095" i="4"/>
  <c r="AA1087" i="4"/>
  <c r="AA1079" i="4"/>
  <c r="AA1071" i="4"/>
  <c r="AA1063" i="4"/>
  <c r="AA1055" i="4"/>
  <c r="AA1047" i="4"/>
  <c r="AA1039" i="4"/>
  <c r="AA1031" i="4"/>
  <c r="AA1023" i="4"/>
  <c r="AA1015" i="4"/>
  <c r="AA1007" i="4"/>
  <c r="AA999" i="4"/>
  <c r="AA991" i="4"/>
  <c r="AA983" i="4"/>
  <c r="AA975" i="4"/>
  <c r="AA967" i="4"/>
  <c r="AA959" i="4"/>
  <c r="AA951" i="4"/>
  <c r="AA943" i="4"/>
  <c r="AA935" i="4"/>
  <c r="AA927" i="4"/>
  <c r="AA919" i="4"/>
  <c r="AA911" i="4"/>
  <c r="AA903" i="4"/>
  <c r="AA895" i="4"/>
  <c r="AA887" i="4"/>
  <c r="AA879" i="4"/>
  <c r="AA871" i="4"/>
  <c r="AA863" i="4"/>
  <c r="AA855" i="4"/>
  <c r="AA847" i="4"/>
  <c r="AA839" i="4"/>
  <c r="AA831" i="4"/>
  <c r="AA823" i="4"/>
  <c r="AA815" i="4"/>
  <c r="AA807" i="4"/>
  <c r="AA799" i="4"/>
  <c r="AA791" i="4"/>
  <c r="AA783" i="4"/>
  <c r="AA775" i="4"/>
  <c r="AA767" i="4"/>
  <c r="AA759" i="4"/>
  <c r="AA751" i="4"/>
  <c r="AA743" i="4"/>
  <c r="AA735" i="4"/>
  <c r="AA727" i="4"/>
  <c r="AA719" i="4"/>
  <c r="AA711" i="4"/>
  <c r="AA703" i="4"/>
  <c r="AA695" i="4"/>
  <c r="AA687" i="4"/>
  <c r="AA679" i="4"/>
  <c r="AA671" i="4"/>
  <c r="AA663" i="4"/>
  <c r="AA655" i="4"/>
  <c r="AA647" i="4"/>
  <c r="AA639" i="4"/>
  <c r="AA631" i="4"/>
  <c r="AA623" i="4"/>
  <c r="AA615" i="4"/>
  <c r="AA2062" i="4"/>
  <c r="AA2054" i="4"/>
  <c r="AA2046" i="4"/>
  <c r="AA2038" i="4"/>
  <c r="AA2030" i="4"/>
  <c r="AA2022" i="4"/>
  <c r="AA2014" i="4"/>
  <c r="AA2006" i="4"/>
  <c r="AA1998" i="4"/>
  <c r="AA1990" i="4"/>
  <c r="AA1982" i="4"/>
  <c r="AA1974" i="4"/>
  <c r="AA1966" i="4"/>
  <c r="AA1958" i="4"/>
  <c r="AA1309" i="4"/>
  <c r="AA1301" i="4"/>
  <c r="AA1293" i="4"/>
  <c r="AA1285" i="4"/>
  <c r="AA1277" i="4"/>
  <c r="AA1269" i="4"/>
  <c r="AA1261" i="4"/>
  <c r="AA1253" i="4"/>
  <c r="AA1245" i="4"/>
  <c r="AA1237" i="4"/>
  <c r="AA1229" i="4"/>
  <c r="AA1221" i="4"/>
  <c r="AA1213" i="4"/>
  <c r="AA1205" i="4"/>
  <c r="AA1197" i="4"/>
  <c r="AA1189" i="4"/>
  <c r="AA1181" i="4"/>
  <c r="AA1173" i="4"/>
  <c r="AA1165" i="4"/>
  <c r="AA1157" i="4"/>
  <c r="AA1149" i="4"/>
  <c r="AA1141" i="4"/>
  <c r="AA1133" i="4"/>
  <c r="AA1125" i="4"/>
  <c r="AA1117" i="4"/>
  <c r="AA1109" i="4"/>
  <c r="AA1101" i="4"/>
  <c r="AA1093" i="4"/>
  <c r="AA1085" i="4"/>
  <c r="AA1077" i="4"/>
  <c r="AA1069" i="4"/>
  <c r="AA1061" i="4"/>
  <c r="AA1053" i="4"/>
  <c r="AA1045" i="4"/>
  <c r="AA1037" i="4"/>
  <c r="AA1029" i="4"/>
  <c r="AA1021" i="4"/>
  <c r="AA1013" i="4"/>
  <c r="AA1005" i="4"/>
  <c r="AA997" i="4"/>
  <c r="AA989" i="4"/>
  <c r="AA981" i="4"/>
  <c r="AA973" i="4"/>
  <c r="AA965" i="4"/>
  <c r="AA957" i="4"/>
  <c r="AA949" i="4"/>
  <c r="AA941" i="4"/>
  <c r="AA933" i="4"/>
  <c r="AA925" i="4"/>
  <c r="AA917" i="4"/>
  <c r="AA909" i="4"/>
  <c r="AA901" i="4"/>
  <c r="AA893" i="4"/>
  <c r="AA885" i="4"/>
  <c r="AA877" i="4"/>
  <c r="AA869" i="4"/>
  <c r="AA861" i="4"/>
  <c r="AA853" i="4"/>
  <c r="AA845" i="4"/>
  <c r="AA837" i="4"/>
  <c r="AA829" i="4"/>
  <c r="AA821" i="4"/>
  <c r="AA813" i="4"/>
  <c r="AA805" i="4"/>
  <c r="AA797" i="4"/>
  <c r="AA789" i="4"/>
  <c r="AA781" i="4"/>
  <c r="AA773" i="4"/>
  <c r="AA765" i="4"/>
  <c r="AA757" i="4"/>
  <c r="AA749" i="4"/>
  <c r="AA741" i="4"/>
  <c r="AA733" i="4"/>
  <c r="AA725" i="4"/>
  <c r="AA717" i="4"/>
  <c r="AA709" i="4"/>
  <c r="AA701" i="4"/>
  <c r="AA693" i="4"/>
  <c r="AA685" i="4"/>
  <c r="AA677" i="4"/>
  <c r="AA669" i="4"/>
  <c r="AA661" i="4"/>
  <c r="AA653" i="4"/>
  <c r="AA645" i="4"/>
  <c r="AA637" i="4"/>
  <c r="AA1724" i="4"/>
  <c r="AA1716" i="4"/>
  <c r="AA1708" i="4"/>
  <c r="AA1700" i="4"/>
  <c r="AA1692" i="4"/>
  <c r="AA1684" i="4"/>
  <c r="AA1676" i="4"/>
  <c r="AA1668" i="4"/>
  <c r="AA1660" i="4"/>
  <c r="AA1652" i="4"/>
  <c r="AA1644" i="4"/>
  <c r="AA1636" i="4"/>
  <c r="AA1628" i="4"/>
  <c r="AA1620" i="4"/>
  <c r="AA1612" i="4"/>
  <c r="AA1604" i="4"/>
  <c r="AA1596" i="4"/>
  <c r="AA1588" i="4"/>
  <c r="AA1580" i="4"/>
  <c r="AA1572" i="4"/>
  <c r="AA1564" i="4"/>
  <c r="AA1556" i="4"/>
  <c r="AA1548" i="4"/>
  <c r="AA1540" i="4"/>
  <c r="AA1532" i="4"/>
  <c r="AA1524" i="4"/>
  <c r="AA1516" i="4"/>
  <c r="AA1508" i="4"/>
  <c r="AA1500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859" i="4"/>
  <c r="AA1851" i="4"/>
  <c r="AA1843" i="4"/>
  <c r="AA1835" i="4"/>
  <c r="AA1827" i="4"/>
  <c r="AA1819" i="4"/>
  <c r="AA1811" i="4"/>
  <c r="AA1803" i="4"/>
  <c r="AA1795" i="4"/>
  <c r="AA1787" i="4"/>
  <c r="AA1779" i="4"/>
  <c r="AA1771" i="4"/>
  <c r="AA1763" i="4"/>
  <c r="AA1755" i="4"/>
  <c r="AA1747" i="4"/>
  <c r="AA1739" i="4"/>
  <c r="AA1731" i="4"/>
  <c r="AA1723" i="4"/>
  <c r="AA1715" i="4"/>
  <c r="AA1707" i="4"/>
  <c r="AA1699" i="4"/>
  <c r="AA1691" i="4"/>
  <c r="AA1683" i="4"/>
  <c r="AA1675" i="4"/>
  <c r="AA1667" i="4"/>
  <c r="AA1659" i="4"/>
  <c r="AA1651" i="4"/>
  <c r="AA1643" i="4"/>
  <c r="AA1635" i="4"/>
  <c r="AA1627" i="4"/>
  <c r="AA1619" i="4"/>
  <c r="AA1611" i="4"/>
  <c r="AA1603" i="4"/>
  <c r="AA1595" i="4"/>
  <c r="AA1587" i="4"/>
  <c r="AA1579" i="4"/>
  <c r="AA1571" i="4"/>
  <c r="AA1563" i="4"/>
  <c r="AA1555" i="4"/>
  <c r="AA1547" i="4"/>
  <c r="AA1539" i="4"/>
  <c r="AA1531" i="4"/>
  <c r="AA1523" i="4"/>
  <c r="AA1515" i="4"/>
  <c r="AA1507" i="4"/>
  <c r="AA1499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954" i="4"/>
  <c r="AA1946" i="4"/>
  <c r="AA1938" i="4"/>
  <c r="AA1930" i="4"/>
  <c r="AA1922" i="4"/>
  <c r="AA1914" i="4"/>
  <c r="AA1906" i="4"/>
  <c r="AA1898" i="4"/>
  <c r="AA1890" i="4"/>
  <c r="AA1882" i="4"/>
  <c r="AA1874" i="4"/>
  <c r="AA1866" i="4"/>
  <c r="AA1858" i="4"/>
  <c r="AA1850" i="4"/>
  <c r="AA1842" i="4"/>
  <c r="AA1834" i="4"/>
  <c r="AA1826" i="4"/>
  <c r="AA1818" i="4"/>
  <c r="AA1810" i="4"/>
  <c r="AA1802" i="4"/>
  <c r="AA1794" i="4"/>
  <c r="AA1786" i="4"/>
  <c r="AA1778" i="4"/>
  <c r="AA1770" i="4"/>
  <c r="AA1762" i="4"/>
  <c r="AA1754" i="4"/>
  <c r="AA1746" i="4"/>
  <c r="AA1738" i="4"/>
  <c r="AA1730" i="4"/>
  <c r="AA1722" i="4"/>
  <c r="AA1714" i="4"/>
  <c r="AA1706" i="4"/>
  <c r="AA1698" i="4"/>
  <c r="AA1690" i="4"/>
  <c r="AA1682" i="4"/>
  <c r="AA1674" i="4"/>
  <c r="AA1666" i="4"/>
  <c r="AA1658" i="4"/>
  <c r="AA1650" i="4"/>
  <c r="AA1642" i="4"/>
  <c r="AA1634" i="4"/>
  <c r="AA1626" i="4"/>
  <c r="AA1618" i="4"/>
  <c r="AA1610" i="4"/>
  <c r="AA1602" i="4"/>
  <c r="AA1594" i="4"/>
  <c r="AA1586" i="4"/>
  <c r="AA1578" i="4"/>
  <c r="AA1570" i="4"/>
  <c r="AA1562" i="4"/>
  <c r="AA1554" i="4"/>
  <c r="AA1546" i="4"/>
  <c r="AA1538" i="4"/>
  <c r="AA1530" i="4"/>
  <c r="AA1522" i="4"/>
  <c r="AA1514" i="4"/>
  <c r="AA1506" i="4"/>
  <c r="AA1498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950" i="4"/>
  <c r="AA1942" i="4"/>
  <c r="AA1934" i="4"/>
  <c r="AA1926" i="4"/>
  <c r="AA1918" i="4"/>
  <c r="AA1910" i="4"/>
  <c r="AA1902" i="4"/>
  <c r="AA1894" i="4"/>
  <c r="AA1886" i="4"/>
  <c r="AA1878" i="4"/>
  <c r="AA1870" i="4"/>
  <c r="AA1862" i="4"/>
  <c r="AA1854" i="4"/>
  <c r="AA1846" i="4"/>
  <c r="AA1838" i="4"/>
  <c r="AA1830" i="4"/>
  <c r="AA1822" i="4"/>
  <c r="AA1814" i="4"/>
  <c r="AA1806" i="4"/>
  <c r="AA1798" i="4"/>
  <c r="AA1790" i="4"/>
  <c r="AA1782" i="4"/>
  <c r="AA1774" i="4"/>
  <c r="AA1766" i="4"/>
  <c r="AA1758" i="4"/>
  <c r="AA1750" i="4"/>
  <c r="AA1742" i="4"/>
  <c r="AA1734" i="4"/>
  <c r="AA1726" i="4"/>
  <c r="AA1718" i="4"/>
  <c r="AA1710" i="4"/>
  <c r="AA1702" i="4"/>
  <c r="AA1694" i="4"/>
  <c r="AA1686" i="4"/>
  <c r="AA1678" i="4"/>
  <c r="AA1670" i="4"/>
  <c r="AA1662" i="4"/>
  <c r="AA1654" i="4"/>
  <c r="AA1646" i="4"/>
  <c r="AA1638" i="4"/>
  <c r="AA1630" i="4"/>
  <c r="AA1622" i="4"/>
  <c r="AA1614" i="4"/>
  <c r="AA1606" i="4"/>
  <c r="AA1598" i="4"/>
  <c r="AA1590" i="4"/>
  <c r="AA1582" i="4"/>
  <c r="AA1574" i="4"/>
  <c r="AA1566" i="4"/>
  <c r="AA1558" i="4"/>
  <c r="AA1550" i="4"/>
  <c r="AA1542" i="4"/>
  <c r="AA1534" i="4"/>
  <c r="AA1526" i="4"/>
  <c r="AA1518" i="4"/>
  <c r="AA1510" i="4"/>
  <c r="AA1502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930" i="4"/>
  <c r="AA922" i="4"/>
  <c r="AA914" i="4"/>
  <c r="AA906" i="4"/>
  <c r="AA898" i="4"/>
  <c r="AA890" i="4"/>
  <c r="AA882" i="4"/>
  <c r="AA874" i="4"/>
  <c r="AA866" i="4"/>
  <c r="AA858" i="4"/>
  <c r="AA850" i="4"/>
  <c r="AA842" i="4"/>
  <c r="AA834" i="4"/>
  <c r="AA826" i="4"/>
  <c r="AA818" i="4"/>
  <c r="AA810" i="4"/>
  <c r="AA802" i="4"/>
  <c r="AA794" i="4"/>
  <c r="AA786" i="4"/>
  <c r="AA778" i="4"/>
  <c r="AA770" i="4"/>
  <c r="AA762" i="4"/>
  <c r="AA754" i="4"/>
  <c r="AA746" i="4"/>
  <c r="AA738" i="4"/>
  <c r="AA730" i="4"/>
  <c r="AA722" i="4"/>
  <c r="AA714" i="4"/>
  <c r="AA706" i="4"/>
  <c r="AA698" i="4"/>
  <c r="AA690" i="4"/>
  <c r="AA682" i="4"/>
  <c r="AA674" i="4"/>
  <c r="AA666" i="4"/>
  <c r="AA658" i="4"/>
  <c r="AA650" i="4"/>
  <c r="AA642" i="4"/>
  <c r="AA634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966" i="4"/>
  <c r="AA958" i="4"/>
  <c r="AA950" i="4"/>
  <c r="AA942" i="4"/>
  <c r="AA934" i="4"/>
  <c r="AA926" i="4"/>
  <c r="AA918" i="4"/>
  <c r="AA910" i="4"/>
  <c r="AA902" i="4"/>
  <c r="AA894" i="4"/>
  <c r="AA886" i="4"/>
  <c r="AA878" i="4"/>
  <c r="AA870" i="4"/>
  <c r="AA862" i="4"/>
  <c r="AA854" i="4"/>
  <c r="AA846" i="4"/>
  <c r="AA838" i="4"/>
  <c r="AA830" i="4"/>
  <c r="AA822" i="4"/>
  <c r="AA814" i="4"/>
  <c r="AA806" i="4"/>
  <c r="AA798" i="4"/>
  <c r="AA790" i="4"/>
  <c r="AA782" i="4"/>
  <c r="AA774" i="4"/>
  <c r="AA766" i="4"/>
  <c r="AA758" i="4"/>
  <c r="AA750" i="4"/>
  <c r="AA742" i="4"/>
  <c r="AA734" i="4"/>
  <c r="AA726" i="4"/>
  <c r="AA718" i="4"/>
  <c r="AA710" i="4"/>
  <c r="AA702" i="4"/>
  <c r="AA694" i="4"/>
  <c r="AA686" i="4"/>
  <c r="AA678" i="4"/>
  <c r="AA670" i="4"/>
  <c r="AA662" i="4"/>
  <c r="AA654" i="4"/>
  <c r="AA646" i="4"/>
  <c r="AA638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630" i="4"/>
  <c r="AA622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629" i="4"/>
  <c r="AA621" i="4"/>
  <c r="AA613" i="4"/>
  <c r="AA605" i="4"/>
  <c r="AA597" i="4"/>
  <c r="AA589" i="4"/>
  <c r="AA581" i="4"/>
  <c r="AA573" i="4"/>
  <c r="AA565" i="4"/>
  <c r="AA557" i="4"/>
  <c r="AA549" i="4"/>
  <c r="AA541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A437" i="4"/>
  <c r="AA429" i="4"/>
  <c r="AA421" i="4"/>
  <c r="AA413" i="4"/>
  <c r="AA405" i="4"/>
  <c r="AA397" i="4"/>
  <c r="AA389" i="4"/>
  <c r="AA381" i="4"/>
  <c r="AA373" i="4"/>
  <c r="AA365" i="4"/>
  <c r="AA357" i="4"/>
  <c r="AA349" i="4"/>
  <c r="AA341" i="4"/>
  <c r="AA333" i="4"/>
  <c r="AA325" i="4"/>
  <c r="AA317" i="4"/>
  <c r="AA309" i="4"/>
  <c r="AA301" i="4"/>
  <c r="AA293" i="4"/>
  <c r="AA285" i="4"/>
  <c r="AA277" i="4"/>
  <c r="AA269" i="4"/>
  <c r="AA261" i="4"/>
  <c r="AA253" i="4"/>
  <c r="AA245" i="4"/>
  <c r="AA237" i="4"/>
  <c r="AA229" i="4"/>
  <c r="AA221" i="4"/>
  <c r="AA213" i="4"/>
  <c r="AA205" i="4"/>
  <c r="AA197" i="4"/>
  <c r="AA189" i="4"/>
  <c r="AA181" i="4"/>
  <c r="AA173" i="4"/>
  <c r="AA165" i="4"/>
  <c r="AA157" i="4"/>
  <c r="AA149" i="4"/>
  <c r="AA141" i="4"/>
  <c r="AA133" i="4"/>
  <c r="AA125" i="4"/>
  <c r="AA117" i="4"/>
  <c r="AA109" i="4"/>
  <c r="AA101" i="4"/>
  <c r="AA93" i="4"/>
  <c r="AA85" i="4"/>
  <c r="AA77" i="4"/>
  <c r="AA69" i="4"/>
  <c r="AA61" i="4"/>
  <c r="AA53" i="4"/>
  <c r="AA45" i="4"/>
  <c r="AA37" i="4"/>
  <c r="AA29" i="4"/>
  <c r="AA21" i="4"/>
  <c r="AA13" i="4"/>
  <c r="AA5" i="4"/>
  <c r="AA628" i="4"/>
  <c r="AA620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627" i="4"/>
  <c r="AA619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3" i="4"/>
  <c r="AA626" i="4"/>
  <c r="AA618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2" i="4"/>
  <c r="AA2070" i="4"/>
  <c r="Y2064" i="4"/>
  <c r="AA2068" i="4"/>
  <c r="AA2075" i="4"/>
  <c r="AA2067" i="4"/>
  <c r="AA2059" i="4"/>
  <c r="AA2051" i="4"/>
  <c r="AA2043" i="4"/>
  <c r="AA2035" i="4"/>
  <c r="AA2027" i="4"/>
  <c r="AA2019" i="4"/>
  <c r="AA2011" i="4"/>
  <c r="AA2003" i="4"/>
  <c r="AA1995" i="4"/>
  <c r="AA1987" i="4"/>
  <c r="AA1979" i="4"/>
  <c r="AA1971" i="4"/>
  <c r="AA1963" i="4"/>
  <c r="AA1955" i="4"/>
  <c r="AA1947" i="4"/>
  <c r="AA1939" i="4"/>
  <c r="AA1931" i="4"/>
  <c r="AA1923" i="4"/>
  <c r="AA1915" i="4"/>
  <c r="AA1907" i="4"/>
  <c r="AA1899" i="4"/>
  <c r="AA1891" i="4"/>
  <c r="AA2074" i="4"/>
  <c r="AA2058" i="4"/>
  <c r="Y1883" i="4"/>
  <c r="AA1883" i="4"/>
  <c r="Y1875" i="4"/>
  <c r="AA1875" i="4"/>
  <c r="Y1867" i="4"/>
  <c r="AA1867" i="4"/>
  <c r="AA2073" i="4"/>
  <c r="AA2065" i="4"/>
  <c r="AA2071" i="4"/>
  <c r="AA2063" i="4"/>
  <c r="AA2055" i="4"/>
  <c r="AA2047" i="4"/>
  <c r="Y1835" i="4"/>
  <c r="Y1787" i="4"/>
  <c r="Y1747" i="4"/>
  <c r="Y1707" i="4"/>
  <c r="Y1667" i="4"/>
  <c r="Y1627" i="4"/>
  <c r="Y1579" i="4"/>
  <c r="Y1827" i="4"/>
  <c r="Y1795" i="4"/>
  <c r="Y1739" i="4"/>
  <c r="Y1699" i="4"/>
  <c r="Y1675" i="4"/>
  <c r="Y1635" i="4"/>
  <c r="Y1587" i="4"/>
  <c r="Y1555" i="4"/>
  <c r="Y1523" i="4"/>
  <c r="Y1811" i="4"/>
  <c r="Y1763" i="4"/>
  <c r="Y1723" i="4"/>
  <c r="Y1683" i="4"/>
  <c r="Y1643" i="4"/>
  <c r="Y1603" i="4"/>
  <c r="Y1547" i="4"/>
  <c r="Y1859" i="4"/>
  <c r="Y1819" i="4"/>
  <c r="Y1779" i="4"/>
  <c r="Y1731" i="4"/>
  <c r="Y1691" i="4"/>
  <c r="Y1659" i="4"/>
  <c r="Y1619" i="4"/>
  <c r="Y1595" i="4"/>
  <c r="Y1563" i="4"/>
  <c r="Y1531" i="4"/>
  <c r="Y1851" i="4"/>
  <c r="Y1803" i="4"/>
  <c r="Y1755" i="4"/>
  <c r="Y1715" i="4"/>
  <c r="Y1651" i="4"/>
  <c r="Y1611" i="4"/>
  <c r="Y1539" i="4"/>
  <c r="Y1843" i="4"/>
  <c r="Y1771" i="4"/>
  <c r="Y1571" i="4"/>
  <c r="Y2050" i="4"/>
  <c r="Z2050" i="4"/>
  <c r="Y2042" i="4"/>
  <c r="Z2042" i="4"/>
  <c r="Y2034" i="4"/>
  <c r="Z2034" i="4"/>
  <c r="Y2026" i="4"/>
  <c r="Z2026" i="4"/>
  <c r="Y2018" i="4"/>
  <c r="Z2018" i="4"/>
  <c r="Y2010" i="4"/>
  <c r="Z2010" i="4"/>
  <c r="Y2002" i="4"/>
  <c r="Z2002" i="4"/>
  <c r="Y1994" i="4"/>
  <c r="Z1994" i="4"/>
  <c r="Y1986" i="4"/>
  <c r="Z1986" i="4"/>
  <c r="Y1978" i="4"/>
  <c r="Z1978" i="4"/>
  <c r="Y1970" i="4"/>
  <c r="Z1970" i="4"/>
  <c r="Y1962" i="4"/>
  <c r="Z1962" i="4"/>
  <c r="Y1954" i="4"/>
  <c r="Z1954" i="4"/>
  <c r="Y1946" i="4"/>
  <c r="Z1946" i="4"/>
  <c r="Y1938" i="4"/>
  <c r="Z1938" i="4"/>
  <c r="Y1930" i="4"/>
  <c r="Z1930" i="4"/>
  <c r="Y1922" i="4"/>
  <c r="Z1922" i="4"/>
  <c r="Y1914" i="4"/>
  <c r="Z1914" i="4"/>
  <c r="Y1906" i="4"/>
  <c r="Z1906" i="4"/>
  <c r="Y1898" i="4"/>
  <c r="Z1898" i="4"/>
  <c r="Y1890" i="4"/>
  <c r="Z1890" i="4"/>
  <c r="Y1882" i="4"/>
  <c r="Z1882" i="4"/>
  <c r="Y1874" i="4"/>
  <c r="Z1874" i="4"/>
  <c r="Y1866" i="4"/>
  <c r="Z1866" i="4"/>
  <c r="Y1858" i="4"/>
  <c r="Z1858" i="4"/>
  <c r="Y1850" i="4"/>
  <c r="Z1850" i="4"/>
  <c r="Y1842" i="4"/>
  <c r="Z1842" i="4"/>
  <c r="Y1834" i="4"/>
  <c r="Z1834" i="4"/>
  <c r="Y1826" i="4"/>
  <c r="Z1826" i="4"/>
  <c r="Y1818" i="4"/>
  <c r="Z1818" i="4"/>
  <c r="Y1810" i="4"/>
  <c r="Z1810" i="4"/>
  <c r="Y1802" i="4"/>
  <c r="Z1802" i="4"/>
  <c r="Y1794" i="4"/>
  <c r="Z1794" i="4"/>
  <c r="Y1786" i="4"/>
  <c r="Z1786" i="4"/>
  <c r="Y1778" i="4"/>
  <c r="Z1778" i="4"/>
  <c r="Y1770" i="4"/>
  <c r="Z1770" i="4"/>
  <c r="Y1762" i="4"/>
  <c r="Z1762" i="4"/>
  <c r="Y1754" i="4"/>
  <c r="Z1754" i="4"/>
  <c r="Y1746" i="4"/>
  <c r="Z1746" i="4"/>
  <c r="Y1738" i="4"/>
  <c r="Z1738" i="4"/>
  <c r="Y1730" i="4"/>
  <c r="Z1730" i="4"/>
  <c r="Y1722" i="4"/>
  <c r="Z1722" i="4"/>
  <c r="Y1714" i="4"/>
  <c r="Z1714" i="4"/>
  <c r="Y1706" i="4"/>
  <c r="Z1706" i="4"/>
  <c r="Y1698" i="4"/>
  <c r="Z1698" i="4"/>
  <c r="Y1690" i="4"/>
  <c r="Z1690" i="4"/>
  <c r="Y1682" i="4"/>
  <c r="Z1682" i="4"/>
  <c r="Y1674" i="4"/>
  <c r="Z1674" i="4"/>
  <c r="Y1666" i="4"/>
  <c r="Z1666" i="4"/>
  <c r="Y1658" i="4"/>
  <c r="Z1658" i="4"/>
  <c r="Y1650" i="4"/>
  <c r="Z1650" i="4"/>
  <c r="Y1642" i="4"/>
  <c r="Z1642" i="4"/>
  <c r="Y1634" i="4"/>
  <c r="Z1634" i="4"/>
  <c r="Y1626" i="4"/>
  <c r="Z1626" i="4"/>
  <c r="Y1618" i="4"/>
  <c r="Z1618" i="4"/>
  <c r="Y1610" i="4"/>
  <c r="Z1610" i="4"/>
  <c r="Y1602" i="4"/>
  <c r="Z1602" i="4"/>
  <c r="Y1594" i="4"/>
  <c r="Z1594" i="4"/>
  <c r="Y1586" i="4"/>
  <c r="Z1586" i="4"/>
  <c r="Y1578" i="4"/>
  <c r="Z1578" i="4"/>
  <c r="Y1570" i="4"/>
  <c r="Z1570" i="4"/>
  <c r="Y1562" i="4"/>
  <c r="Z1562" i="4"/>
  <c r="Y1554" i="4"/>
  <c r="Z1554" i="4"/>
  <c r="Y1546" i="4"/>
  <c r="Z1546" i="4"/>
  <c r="Y1538" i="4"/>
  <c r="Z1538" i="4"/>
  <c r="Y1530" i="4"/>
  <c r="Z1530" i="4"/>
  <c r="Y1522" i="4"/>
  <c r="Z1522" i="4"/>
  <c r="Y1514" i="4"/>
  <c r="Z1514" i="4"/>
  <c r="Y1506" i="4"/>
  <c r="Z1506" i="4"/>
  <c r="Y1498" i="4"/>
  <c r="Z1498" i="4"/>
  <c r="Y1490" i="4"/>
  <c r="Z1490" i="4"/>
  <c r="Y1482" i="4"/>
  <c r="Z1482" i="4"/>
  <c r="Y1474" i="4"/>
  <c r="Z1474" i="4"/>
  <c r="Y1466" i="4"/>
  <c r="Z1466" i="4"/>
  <c r="Y1458" i="4"/>
  <c r="Z1458" i="4"/>
  <c r="Y1450" i="4"/>
  <c r="Z1450" i="4"/>
  <c r="Y1442" i="4"/>
  <c r="Z1442" i="4"/>
  <c r="Y1434" i="4"/>
  <c r="Z1434" i="4"/>
  <c r="Y1426" i="4"/>
  <c r="Z1426" i="4"/>
  <c r="Y1418" i="4"/>
  <c r="Z1418" i="4"/>
  <c r="Y1410" i="4"/>
  <c r="Z1410" i="4"/>
  <c r="Y1402" i="4"/>
  <c r="Z1402" i="4"/>
  <c r="Y1394" i="4"/>
  <c r="Z1394" i="4"/>
  <c r="Y1386" i="4"/>
  <c r="Z1386" i="4"/>
  <c r="Y1378" i="4"/>
  <c r="Z1378" i="4"/>
  <c r="Y1370" i="4"/>
  <c r="Z1370" i="4"/>
  <c r="Y1362" i="4"/>
  <c r="Z1362" i="4"/>
  <c r="Y1354" i="4"/>
  <c r="Z1354" i="4"/>
  <c r="Y1346" i="4"/>
  <c r="Z1346" i="4"/>
  <c r="Y1338" i="4"/>
  <c r="Z1338" i="4"/>
  <c r="Y1330" i="4"/>
  <c r="Z1330" i="4"/>
  <c r="Y1322" i="4"/>
  <c r="Z1322" i="4"/>
  <c r="Y1314" i="4"/>
  <c r="Z1314" i="4"/>
  <c r="Y1306" i="4"/>
  <c r="Z1306" i="4"/>
  <c r="Y1298" i="4"/>
  <c r="Z1298" i="4"/>
  <c r="Y1290" i="4"/>
  <c r="Z1290" i="4"/>
  <c r="Y1282" i="4"/>
  <c r="Z1282" i="4"/>
  <c r="Y1274" i="4"/>
  <c r="Z1274" i="4"/>
  <c r="Y1266" i="4"/>
  <c r="Z1266" i="4"/>
  <c r="Y1258" i="4"/>
  <c r="Z1258" i="4"/>
  <c r="Y1250" i="4"/>
  <c r="Z1250" i="4"/>
  <c r="Y1242" i="4"/>
  <c r="Z1242" i="4"/>
  <c r="Y1234" i="4"/>
  <c r="Z1234" i="4"/>
  <c r="Y1226" i="4"/>
  <c r="Z1226" i="4"/>
  <c r="Y1218" i="4"/>
  <c r="Z1218" i="4"/>
  <c r="Y1210" i="4"/>
  <c r="Z1210" i="4"/>
  <c r="Y1202" i="4"/>
  <c r="Z1202" i="4"/>
  <c r="Y1194" i="4"/>
  <c r="Z1194" i="4"/>
  <c r="Y1186" i="4"/>
  <c r="Z1186" i="4"/>
  <c r="Y1178" i="4"/>
  <c r="Z1178" i="4"/>
  <c r="Y1170" i="4"/>
  <c r="Z1170" i="4"/>
  <c r="Y1162" i="4"/>
  <c r="Z1162" i="4"/>
  <c r="Y1154" i="4"/>
  <c r="Z1154" i="4"/>
  <c r="Y1146" i="4"/>
  <c r="Z1146" i="4"/>
  <c r="Y1138" i="4"/>
  <c r="Z1138" i="4"/>
  <c r="Y1130" i="4"/>
  <c r="Z1130" i="4"/>
  <c r="Y1122" i="4"/>
  <c r="Z1122" i="4"/>
  <c r="Y1114" i="4"/>
  <c r="Z1114" i="4"/>
  <c r="Y1106" i="4"/>
  <c r="Z1106" i="4"/>
  <c r="Y1098" i="4"/>
  <c r="Z1098" i="4"/>
  <c r="Y1090" i="4"/>
  <c r="Z1090" i="4"/>
  <c r="Y1082" i="4"/>
  <c r="Z1082" i="4"/>
  <c r="Y1074" i="4"/>
  <c r="Z1074" i="4"/>
  <c r="Y1066" i="4"/>
  <c r="Z1066" i="4"/>
  <c r="Y1058" i="4"/>
  <c r="Z1058" i="4"/>
  <c r="Y1050" i="4"/>
  <c r="Z1050" i="4"/>
  <c r="Y1042" i="4"/>
  <c r="Z1042" i="4"/>
  <c r="Y1034" i="4"/>
  <c r="Z1034" i="4"/>
  <c r="Y1026" i="4"/>
  <c r="Z1026" i="4"/>
  <c r="Y1018" i="4"/>
  <c r="Z1018" i="4"/>
  <c r="Y1010" i="4"/>
  <c r="Z1010" i="4"/>
  <c r="Y1002" i="4"/>
  <c r="Z1002" i="4"/>
  <c r="Y994" i="4"/>
  <c r="Z994" i="4"/>
  <c r="Y986" i="4"/>
  <c r="Z986" i="4"/>
  <c r="Y978" i="4"/>
  <c r="Z978" i="4"/>
  <c r="Y970" i="4"/>
  <c r="Z970" i="4"/>
  <c r="Y962" i="4"/>
  <c r="Z962" i="4"/>
  <c r="Y954" i="4"/>
  <c r="Z954" i="4"/>
  <c r="Y946" i="4"/>
  <c r="Z946" i="4"/>
  <c r="Y938" i="4"/>
  <c r="Z938" i="4"/>
  <c r="Y930" i="4"/>
  <c r="Z930" i="4"/>
  <c r="Y922" i="4"/>
  <c r="Z922" i="4"/>
  <c r="Y914" i="4"/>
  <c r="Z914" i="4"/>
  <c r="Y906" i="4"/>
  <c r="Z906" i="4"/>
  <c r="Y898" i="4"/>
  <c r="Z898" i="4"/>
  <c r="Y890" i="4"/>
  <c r="Z890" i="4"/>
  <c r="Y882" i="4"/>
  <c r="Z882" i="4"/>
  <c r="Y874" i="4"/>
  <c r="Z874" i="4"/>
  <c r="Y866" i="4"/>
  <c r="Z866" i="4"/>
  <c r="Y858" i="4"/>
  <c r="Z858" i="4"/>
  <c r="Y850" i="4"/>
  <c r="Z850" i="4"/>
  <c r="Y842" i="4"/>
  <c r="Z842" i="4"/>
  <c r="Y834" i="4"/>
  <c r="Z834" i="4"/>
  <c r="Y826" i="4"/>
  <c r="Z826" i="4"/>
  <c r="Y818" i="4"/>
  <c r="Z818" i="4"/>
  <c r="Y810" i="4"/>
  <c r="Z810" i="4"/>
  <c r="Y802" i="4"/>
  <c r="Z802" i="4"/>
  <c r="Y794" i="4"/>
  <c r="Z794" i="4"/>
  <c r="Y786" i="4"/>
  <c r="Z786" i="4"/>
  <c r="Y778" i="4"/>
  <c r="Z778" i="4"/>
  <c r="Y770" i="4"/>
  <c r="Z770" i="4"/>
  <c r="Y762" i="4"/>
  <c r="Z762" i="4"/>
  <c r="Y754" i="4"/>
  <c r="Z754" i="4"/>
  <c r="Y746" i="4"/>
  <c r="Z746" i="4"/>
  <c r="Y738" i="4"/>
  <c r="Z738" i="4"/>
  <c r="Y730" i="4"/>
  <c r="Z730" i="4"/>
  <c r="Y722" i="4"/>
  <c r="Z722" i="4"/>
  <c r="Y714" i="4"/>
  <c r="Z714" i="4"/>
  <c r="Y706" i="4"/>
  <c r="Z706" i="4"/>
  <c r="Y698" i="4"/>
  <c r="Z698" i="4"/>
  <c r="Y690" i="4"/>
  <c r="Z690" i="4"/>
  <c r="Y682" i="4"/>
  <c r="Z682" i="4"/>
  <c r="Y674" i="4"/>
  <c r="Z674" i="4"/>
  <c r="Y666" i="4"/>
  <c r="Z666" i="4"/>
  <c r="Y658" i="4"/>
  <c r="Z658" i="4"/>
  <c r="Y650" i="4"/>
  <c r="Z650" i="4"/>
  <c r="Y642" i="4"/>
  <c r="Z642" i="4"/>
  <c r="Y634" i="4"/>
  <c r="Z634" i="4"/>
  <c r="Y626" i="4"/>
  <c r="Z626" i="4"/>
  <c r="Y618" i="4"/>
  <c r="Z618" i="4"/>
  <c r="Y610" i="4"/>
  <c r="Z610" i="4"/>
  <c r="Y602" i="4"/>
  <c r="Z602" i="4"/>
  <c r="Y594" i="4"/>
  <c r="Z594" i="4"/>
  <c r="Y586" i="4"/>
  <c r="Z586" i="4"/>
  <c r="Y578" i="4"/>
  <c r="Z578" i="4"/>
  <c r="Y570" i="4"/>
  <c r="Z570" i="4"/>
  <c r="Y562" i="4"/>
  <c r="Z562" i="4"/>
  <c r="Y554" i="4"/>
  <c r="Z554" i="4"/>
  <c r="Y546" i="4"/>
  <c r="Z546" i="4"/>
  <c r="Y538" i="4"/>
  <c r="Z538" i="4"/>
  <c r="Y530" i="4"/>
  <c r="Z530" i="4"/>
  <c r="Y522" i="4"/>
  <c r="Z522" i="4"/>
  <c r="Y514" i="4"/>
  <c r="Z514" i="4"/>
  <c r="Y506" i="4"/>
  <c r="Z506" i="4"/>
  <c r="Y498" i="4"/>
  <c r="Z498" i="4"/>
  <c r="Y490" i="4"/>
  <c r="Z490" i="4"/>
  <c r="Y482" i="4"/>
  <c r="Z482" i="4"/>
  <c r="Y474" i="4"/>
  <c r="Z474" i="4"/>
  <c r="Y466" i="4"/>
  <c r="Z466" i="4"/>
  <c r="Y458" i="4"/>
  <c r="Z458" i="4"/>
  <c r="Y450" i="4"/>
  <c r="Z450" i="4"/>
  <c r="Y442" i="4"/>
  <c r="Z442" i="4"/>
  <c r="Y434" i="4"/>
  <c r="Z434" i="4"/>
  <c r="Y426" i="4"/>
  <c r="Z426" i="4"/>
  <c r="Y418" i="4"/>
  <c r="Z418" i="4"/>
  <c r="Y410" i="4"/>
  <c r="Z410" i="4"/>
  <c r="Y402" i="4"/>
  <c r="Z402" i="4"/>
  <c r="Y394" i="4"/>
  <c r="Z394" i="4"/>
  <c r="Y386" i="4"/>
  <c r="Z386" i="4"/>
  <c r="Y378" i="4"/>
  <c r="Z378" i="4"/>
  <c r="Y370" i="4"/>
  <c r="Z370" i="4"/>
  <c r="Y362" i="4"/>
  <c r="Z362" i="4"/>
  <c r="Y354" i="4"/>
  <c r="Z354" i="4"/>
  <c r="Y346" i="4"/>
  <c r="Z346" i="4"/>
  <c r="Y338" i="4"/>
  <c r="Z338" i="4"/>
  <c r="Y330" i="4"/>
  <c r="Z330" i="4"/>
  <c r="Y322" i="4"/>
  <c r="Z322" i="4"/>
  <c r="Y314" i="4"/>
  <c r="Z314" i="4"/>
  <c r="Y306" i="4"/>
  <c r="Z306" i="4"/>
  <c r="Y298" i="4"/>
  <c r="Z298" i="4"/>
  <c r="Y290" i="4"/>
  <c r="Z290" i="4"/>
  <c r="Y282" i="4"/>
  <c r="Z282" i="4"/>
  <c r="Y274" i="4"/>
  <c r="Z274" i="4"/>
  <c r="Y266" i="4"/>
  <c r="Z266" i="4"/>
  <c r="Y258" i="4"/>
  <c r="Z258" i="4"/>
  <c r="Y250" i="4"/>
  <c r="Z250" i="4"/>
  <c r="Y242" i="4"/>
  <c r="Z242" i="4"/>
  <c r="Y234" i="4"/>
  <c r="Z234" i="4"/>
  <c r="Y226" i="4"/>
  <c r="Z226" i="4"/>
  <c r="Y218" i="4"/>
  <c r="Z218" i="4"/>
  <c r="Y210" i="4"/>
  <c r="Z210" i="4"/>
  <c r="Y202" i="4"/>
  <c r="Z202" i="4"/>
  <c r="Y194" i="4"/>
  <c r="Z194" i="4"/>
  <c r="Y186" i="4"/>
  <c r="Z186" i="4"/>
  <c r="Y178" i="4"/>
  <c r="Z178" i="4"/>
  <c r="Y170" i="4"/>
  <c r="Z170" i="4"/>
  <c r="Y162" i="4"/>
  <c r="Z162" i="4"/>
  <c r="Y154" i="4"/>
  <c r="Z154" i="4"/>
  <c r="Y146" i="4"/>
  <c r="Z146" i="4"/>
  <c r="Y138" i="4"/>
  <c r="Z138" i="4"/>
  <c r="Y130" i="4"/>
  <c r="Z130" i="4"/>
  <c r="Y122" i="4"/>
  <c r="Z122" i="4"/>
  <c r="Y114" i="4"/>
  <c r="Z114" i="4"/>
  <c r="Y106" i="4"/>
  <c r="Z106" i="4"/>
  <c r="Y98" i="4"/>
  <c r="Z98" i="4"/>
  <c r="Y90" i="4"/>
  <c r="Z90" i="4"/>
  <c r="Y82" i="4"/>
  <c r="Z82" i="4"/>
  <c r="Y74" i="4"/>
  <c r="Z74" i="4"/>
  <c r="Y66" i="4"/>
  <c r="Z66" i="4"/>
  <c r="Y58" i="4"/>
  <c r="Z58" i="4"/>
  <c r="Y50" i="4"/>
  <c r="Z50" i="4"/>
  <c r="Y42" i="4"/>
  <c r="Z42" i="4"/>
  <c r="Y34" i="4"/>
  <c r="Z34" i="4"/>
  <c r="Y26" i="4"/>
  <c r="Z26" i="4"/>
  <c r="Y18" i="4"/>
  <c r="Z18" i="4"/>
  <c r="Y10" i="4"/>
  <c r="Z10" i="4"/>
  <c r="Y2" i="4"/>
  <c r="Z2" i="4"/>
  <c r="Z2068" i="4"/>
  <c r="Z2058" i="4"/>
  <c r="Z2011" i="4"/>
  <c r="Z1947" i="4"/>
  <c r="Z1883" i="4"/>
  <c r="Z1819" i="4"/>
  <c r="Z1755" i="4"/>
  <c r="Z1691" i="4"/>
  <c r="Z1627" i="4"/>
  <c r="Z1563" i="4"/>
  <c r="Y2057" i="4"/>
  <c r="Z2057" i="4"/>
  <c r="Y2049" i="4"/>
  <c r="Z2049" i="4"/>
  <c r="Y2041" i="4"/>
  <c r="Z2041" i="4"/>
  <c r="Y2033" i="4"/>
  <c r="Z2033" i="4"/>
  <c r="Y2025" i="4"/>
  <c r="Z2025" i="4"/>
  <c r="Y2017" i="4"/>
  <c r="Z2017" i="4"/>
  <c r="Y2009" i="4"/>
  <c r="Z2009" i="4"/>
  <c r="Y2001" i="4"/>
  <c r="Z2001" i="4"/>
  <c r="Y1993" i="4"/>
  <c r="Z1993" i="4"/>
  <c r="Y1985" i="4"/>
  <c r="Z1985" i="4"/>
  <c r="Y1977" i="4"/>
  <c r="Z1977" i="4"/>
  <c r="Y1969" i="4"/>
  <c r="Z1969" i="4"/>
  <c r="Y1961" i="4"/>
  <c r="Z1961" i="4"/>
  <c r="Y1953" i="4"/>
  <c r="Z1953" i="4"/>
  <c r="Y1945" i="4"/>
  <c r="Z1945" i="4"/>
  <c r="Y1937" i="4"/>
  <c r="Z1937" i="4"/>
  <c r="Y1929" i="4"/>
  <c r="Z1929" i="4"/>
  <c r="Y1921" i="4"/>
  <c r="Z1921" i="4"/>
  <c r="Y1913" i="4"/>
  <c r="Z1913" i="4"/>
  <c r="Y1905" i="4"/>
  <c r="Z1905" i="4"/>
  <c r="Y1897" i="4"/>
  <c r="Z1897" i="4"/>
  <c r="Y1889" i="4"/>
  <c r="Z1889" i="4"/>
  <c r="Y1881" i="4"/>
  <c r="Z1881" i="4"/>
  <c r="Y1873" i="4"/>
  <c r="Z1873" i="4"/>
  <c r="Y1865" i="4"/>
  <c r="Z1865" i="4"/>
  <c r="Y1857" i="4"/>
  <c r="Z1857" i="4"/>
  <c r="Y1849" i="4"/>
  <c r="Z1849" i="4"/>
  <c r="Y1841" i="4"/>
  <c r="Z1841" i="4"/>
  <c r="Y1833" i="4"/>
  <c r="Z1833" i="4"/>
  <c r="Y1825" i="4"/>
  <c r="Z1825" i="4"/>
  <c r="Y1817" i="4"/>
  <c r="Z1817" i="4"/>
  <c r="Y1809" i="4"/>
  <c r="Z1809" i="4"/>
  <c r="Y1801" i="4"/>
  <c r="Z1801" i="4"/>
  <c r="Y1793" i="4"/>
  <c r="Z1793" i="4"/>
  <c r="Y1785" i="4"/>
  <c r="Z1785" i="4"/>
  <c r="Y1777" i="4"/>
  <c r="Z1777" i="4"/>
  <c r="Y1769" i="4"/>
  <c r="Z1769" i="4"/>
  <c r="Y1761" i="4"/>
  <c r="Z1761" i="4"/>
  <c r="Y1753" i="4"/>
  <c r="Z1753" i="4"/>
  <c r="Y1745" i="4"/>
  <c r="Z1745" i="4"/>
  <c r="Y1737" i="4"/>
  <c r="Z1737" i="4"/>
  <c r="Y1729" i="4"/>
  <c r="Z1729" i="4"/>
  <c r="Y1721" i="4"/>
  <c r="Z1721" i="4"/>
  <c r="Y1713" i="4"/>
  <c r="Z1713" i="4"/>
  <c r="Y1705" i="4"/>
  <c r="Z1705" i="4"/>
  <c r="Y1697" i="4"/>
  <c r="Z1697" i="4"/>
  <c r="Y1689" i="4"/>
  <c r="Z1689" i="4"/>
  <c r="Y1681" i="4"/>
  <c r="Z1681" i="4"/>
  <c r="Y1673" i="4"/>
  <c r="Z1673" i="4"/>
  <c r="Y1665" i="4"/>
  <c r="Z1665" i="4"/>
  <c r="Y1657" i="4"/>
  <c r="Z1657" i="4"/>
  <c r="Y1649" i="4"/>
  <c r="Z1649" i="4"/>
  <c r="Y1641" i="4"/>
  <c r="Z1641" i="4"/>
  <c r="Y1633" i="4"/>
  <c r="Z1633" i="4"/>
  <c r="Y1625" i="4"/>
  <c r="Z1625" i="4"/>
  <c r="Y1617" i="4"/>
  <c r="Z1617" i="4"/>
  <c r="Y1609" i="4"/>
  <c r="Z1609" i="4"/>
  <c r="Y1601" i="4"/>
  <c r="Z1601" i="4"/>
  <c r="Y1593" i="4"/>
  <c r="Z1593" i="4"/>
  <c r="Y1585" i="4"/>
  <c r="Z1585" i="4"/>
  <c r="Y1577" i="4"/>
  <c r="Z1577" i="4"/>
  <c r="Y1569" i="4"/>
  <c r="Z1569" i="4"/>
  <c r="Y1561" i="4"/>
  <c r="Z1561" i="4"/>
  <c r="Y1553" i="4"/>
  <c r="Z1553" i="4"/>
  <c r="Y1545" i="4"/>
  <c r="Z1545" i="4"/>
  <c r="Y1537" i="4"/>
  <c r="Z1537" i="4"/>
  <c r="Y1529" i="4"/>
  <c r="Z1529" i="4"/>
  <c r="Y1521" i="4"/>
  <c r="Z1521" i="4"/>
  <c r="Y1513" i="4"/>
  <c r="Z1513" i="4"/>
  <c r="Y1505" i="4"/>
  <c r="Z1505" i="4"/>
  <c r="Y1497" i="4"/>
  <c r="Z1497" i="4"/>
  <c r="Y1489" i="4"/>
  <c r="Z1489" i="4"/>
  <c r="Y1481" i="4"/>
  <c r="Z1481" i="4"/>
  <c r="Y1473" i="4"/>
  <c r="Z1473" i="4"/>
  <c r="Y1465" i="4"/>
  <c r="Z1465" i="4"/>
  <c r="Y1457" i="4"/>
  <c r="Z1457" i="4"/>
  <c r="Y1449" i="4"/>
  <c r="Z1449" i="4"/>
  <c r="Y1441" i="4"/>
  <c r="Z1441" i="4"/>
  <c r="Y1433" i="4"/>
  <c r="Z1433" i="4"/>
  <c r="Y1425" i="4"/>
  <c r="Z1425" i="4"/>
  <c r="Y1417" i="4"/>
  <c r="Z1417" i="4"/>
  <c r="Y1409" i="4"/>
  <c r="Z1409" i="4"/>
  <c r="Y1401" i="4"/>
  <c r="Z1401" i="4"/>
  <c r="Y1393" i="4"/>
  <c r="Z1393" i="4"/>
  <c r="Y1385" i="4"/>
  <c r="Z1385" i="4"/>
  <c r="Y1377" i="4"/>
  <c r="Z1377" i="4"/>
  <c r="Y1369" i="4"/>
  <c r="Z1369" i="4"/>
  <c r="Y1361" i="4"/>
  <c r="Z1361" i="4"/>
  <c r="Y1353" i="4"/>
  <c r="Z1353" i="4"/>
  <c r="Y1345" i="4"/>
  <c r="Z1345" i="4"/>
  <c r="Y1337" i="4"/>
  <c r="Z1337" i="4"/>
  <c r="Y1329" i="4"/>
  <c r="Z1329" i="4"/>
  <c r="Y1321" i="4"/>
  <c r="Z1321" i="4"/>
  <c r="Y1313" i="4"/>
  <c r="Z1313" i="4"/>
  <c r="Y1305" i="4"/>
  <c r="Z1305" i="4"/>
  <c r="Y1297" i="4"/>
  <c r="Z1297" i="4"/>
  <c r="Y1289" i="4"/>
  <c r="Z1289" i="4"/>
  <c r="Y1281" i="4"/>
  <c r="Z1281" i="4"/>
  <c r="Y1273" i="4"/>
  <c r="Z1273" i="4"/>
  <c r="Y1265" i="4"/>
  <c r="Z1265" i="4"/>
  <c r="Y1257" i="4"/>
  <c r="Z1257" i="4"/>
  <c r="Y1249" i="4"/>
  <c r="Z1249" i="4"/>
  <c r="Y1241" i="4"/>
  <c r="Z1241" i="4"/>
  <c r="Y1233" i="4"/>
  <c r="Z1233" i="4"/>
  <c r="Y1225" i="4"/>
  <c r="Z1225" i="4"/>
  <c r="Y1217" i="4"/>
  <c r="Z1217" i="4"/>
  <c r="Y1209" i="4"/>
  <c r="Z1209" i="4"/>
  <c r="Y1201" i="4"/>
  <c r="Z1201" i="4"/>
  <c r="Y1193" i="4"/>
  <c r="Z1193" i="4"/>
  <c r="Y1185" i="4"/>
  <c r="Z1185" i="4"/>
  <c r="Y1177" i="4"/>
  <c r="Z1177" i="4"/>
  <c r="Y1169" i="4"/>
  <c r="Z1169" i="4"/>
  <c r="Y1161" i="4"/>
  <c r="Z1161" i="4"/>
  <c r="Y1153" i="4"/>
  <c r="Z1153" i="4"/>
  <c r="Y1145" i="4"/>
  <c r="Z1145" i="4"/>
  <c r="Y1137" i="4"/>
  <c r="Z1137" i="4"/>
  <c r="Y1129" i="4"/>
  <c r="Z1129" i="4"/>
  <c r="Y1121" i="4"/>
  <c r="Z1121" i="4"/>
  <c r="Y1113" i="4"/>
  <c r="Z1113" i="4"/>
  <c r="Y1105" i="4"/>
  <c r="Z1105" i="4"/>
  <c r="Y1097" i="4"/>
  <c r="Z1097" i="4"/>
  <c r="Y1089" i="4"/>
  <c r="Z1089" i="4"/>
  <c r="Y1081" i="4"/>
  <c r="Z1081" i="4"/>
  <c r="Y1073" i="4"/>
  <c r="Z1073" i="4"/>
  <c r="Y1065" i="4"/>
  <c r="Z1065" i="4"/>
  <c r="Y1057" i="4"/>
  <c r="Z1057" i="4"/>
  <c r="Y1049" i="4"/>
  <c r="Z1049" i="4"/>
  <c r="Y1041" i="4"/>
  <c r="Z1041" i="4"/>
  <c r="Y1033" i="4"/>
  <c r="Z1033" i="4"/>
  <c r="Y1025" i="4"/>
  <c r="Z1025" i="4"/>
  <c r="Y1017" i="4"/>
  <c r="Z1017" i="4"/>
  <c r="Y1009" i="4"/>
  <c r="Z1009" i="4"/>
  <c r="Y1001" i="4"/>
  <c r="Z1001" i="4"/>
  <c r="Y993" i="4"/>
  <c r="Z993" i="4"/>
  <c r="Y985" i="4"/>
  <c r="Z985" i="4"/>
  <c r="Y977" i="4"/>
  <c r="Z977" i="4"/>
  <c r="Y969" i="4"/>
  <c r="Z969" i="4"/>
  <c r="Y961" i="4"/>
  <c r="Z961" i="4"/>
  <c r="Y953" i="4"/>
  <c r="Z953" i="4"/>
  <c r="Y945" i="4"/>
  <c r="Z945" i="4"/>
  <c r="Y937" i="4"/>
  <c r="Z937" i="4"/>
  <c r="Y929" i="4"/>
  <c r="Z929" i="4"/>
  <c r="Y921" i="4"/>
  <c r="Z921" i="4"/>
  <c r="Y913" i="4"/>
  <c r="Z913" i="4"/>
  <c r="Y905" i="4"/>
  <c r="Z905" i="4"/>
  <c r="Y897" i="4"/>
  <c r="Z897" i="4"/>
  <c r="Y889" i="4"/>
  <c r="Z889" i="4"/>
  <c r="Y881" i="4"/>
  <c r="Z881" i="4"/>
  <c r="Y873" i="4"/>
  <c r="Z873" i="4"/>
  <c r="Y865" i="4"/>
  <c r="Z865" i="4"/>
  <c r="Y857" i="4"/>
  <c r="Z857" i="4"/>
  <c r="Y849" i="4"/>
  <c r="Z849" i="4"/>
  <c r="Y841" i="4"/>
  <c r="Z841" i="4"/>
  <c r="Y833" i="4"/>
  <c r="Z833" i="4"/>
  <c r="Y825" i="4"/>
  <c r="Z825" i="4"/>
  <c r="Y817" i="4"/>
  <c r="Z817" i="4"/>
  <c r="Y809" i="4"/>
  <c r="Z809" i="4"/>
  <c r="Y801" i="4"/>
  <c r="Z801" i="4"/>
  <c r="Y793" i="4"/>
  <c r="Z793" i="4"/>
  <c r="Y785" i="4"/>
  <c r="Z785" i="4"/>
  <c r="Y777" i="4"/>
  <c r="Z777" i="4"/>
  <c r="Y769" i="4"/>
  <c r="Z769" i="4"/>
  <c r="Y761" i="4"/>
  <c r="Z761" i="4"/>
  <c r="Y753" i="4"/>
  <c r="Z753" i="4"/>
  <c r="Y745" i="4"/>
  <c r="Z745" i="4"/>
  <c r="Y737" i="4"/>
  <c r="Z737" i="4"/>
  <c r="Y729" i="4"/>
  <c r="Z729" i="4"/>
  <c r="Y721" i="4"/>
  <c r="Z721" i="4"/>
  <c r="Y713" i="4"/>
  <c r="Z713" i="4"/>
  <c r="Y705" i="4"/>
  <c r="Z705" i="4"/>
  <c r="Y697" i="4"/>
  <c r="Z697" i="4"/>
  <c r="Y689" i="4"/>
  <c r="Z689" i="4"/>
  <c r="Y681" i="4"/>
  <c r="Z681" i="4"/>
  <c r="Y673" i="4"/>
  <c r="Z673" i="4"/>
  <c r="Y665" i="4"/>
  <c r="Z665" i="4"/>
  <c r="Y657" i="4"/>
  <c r="Z657" i="4"/>
  <c r="Y649" i="4"/>
  <c r="Z649" i="4"/>
  <c r="Y641" i="4"/>
  <c r="Z641" i="4"/>
  <c r="Y633" i="4"/>
  <c r="Z633" i="4"/>
  <c r="Y625" i="4"/>
  <c r="Z625" i="4"/>
  <c r="Y617" i="4"/>
  <c r="Z617" i="4"/>
  <c r="Y609" i="4"/>
  <c r="Z609" i="4"/>
  <c r="Y601" i="4"/>
  <c r="Z601" i="4"/>
  <c r="Y593" i="4"/>
  <c r="Z593" i="4"/>
  <c r="Y585" i="4"/>
  <c r="Z585" i="4"/>
  <c r="Y577" i="4"/>
  <c r="Z577" i="4"/>
  <c r="Y569" i="4"/>
  <c r="Z569" i="4"/>
  <c r="Y561" i="4"/>
  <c r="Z561" i="4"/>
  <c r="Y553" i="4"/>
  <c r="Z553" i="4"/>
  <c r="Y545" i="4"/>
  <c r="Z545" i="4"/>
  <c r="Y537" i="4"/>
  <c r="Z537" i="4"/>
  <c r="Y529" i="4"/>
  <c r="Z529" i="4"/>
  <c r="Y521" i="4"/>
  <c r="Z521" i="4"/>
  <c r="Y513" i="4"/>
  <c r="Z513" i="4"/>
  <c r="Y505" i="4"/>
  <c r="Z505" i="4"/>
  <c r="Y497" i="4"/>
  <c r="Z497" i="4"/>
  <c r="Y489" i="4"/>
  <c r="Z489" i="4"/>
  <c r="Y481" i="4"/>
  <c r="Z481" i="4"/>
  <c r="Y473" i="4"/>
  <c r="Z473" i="4"/>
  <c r="Y465" i="4"/>
  <c r="Z465" i="4"/>
  <c r="Y457" i="4"/>
  <c r="Z457" i="4"/>
  <c r="Y449" i="4"/>
  <c r="Z449" i="4"/>
  <c r="Y441" i="4"/>
  <c r="Z441" i="4"/>
  <c r="Y433" i="4"/>
  <c r="Z433" i="4"/>
  <c r="Y425" i="4"/>
  <c r="Z425" i="4"/>
  <c r="Y417" i="4"/>
  <c r="Z417" i="4"/>
  <c r="Y409" i="4"/>
  <c r="Z409" i="4"/>
  <c r="Y401" i="4"/>
  <c r="Z401" i="4"/>
  <c r="Y393" i="4"/>
  <c r="Z393" i="4"/>
  <c r="Y385" i="4"/>
  <c r="Z385" i="4"/>
  <c r="Y377" i="4"/>
  <c r="Z377" i="4"/>
  <c r="Y369" i="4"/>
  <c r="Z369" i="4"/>
  <c r="Y361" i="4"/>
  <c r="Z361" i="4"/>
  <c r="Y353" i="4"/>
  <c r="Z353" i="4"/>
  <c r="Y345" i="4"/>
  <c r="Z345" i="4"/>
  <c r="Y337" i="4"/>
  <c r="Z337" i="4"/>
  <c r="Y329" i="4"/>
  <c r="Z329" i="4"/>
  <c r="Y321" i="4"/>
  <c r="Z321" i="4"/>
  <c r="Y313" i="4"/>
  <c r="Z313" i="4"/>
  <c r="Y305" i="4"/>
  <c r="Z305" i="4"/>
  <c r="Y297" i="4"/>
  <c r="Z297" i="4"/>
  <c r="Y289" i="4"/>
  <c r="Z289" i="4"/>
  <c r="Y281" i="4"/>
  <c r="Z281" i="4"/>
  <c r="Y273" i="4"/>
  <c r="Z273" i="4"/>
  <c r="Y265" i="4"/>
  <c r="Z265" i="4"/>
  <c r="Y257" i="4"/>
  <c r="Z257" i="4"/>
  <c r="Y249" i="4"/>
  <c r="Z249" i="4"/>
  <c r="Y241" i="4"/>
  <c r="Z241" i="4"/>
  <c r="Y233" i="4"/>
  <c r="Z233" i="4"/>
  <c r="Y225" i="4"/>
  <c r="Z225" i="4"/>
  <c r="Y217" i="4"/>
  <c r="Z217" i="4"/>
  <c r="Y209" i="4"/>
  <c r="Z209" i="4"/>
  <c r="Y201" i="4"/>
  <c r="Z201" i="4"/>
  <c r="Y193" i="4"/>
  <c r="Z193" i="4"/>
  <c r="Y185" i="4"/>
  <c r="Z185" i="4"/>
  <c r="Y177" i="4"/>
  <c r="Z177" i="4"/>
  <c r="Y169" i="4"/>
  <c r="Z169" i="4"/>
  <c r="Y161" i="4"/>
  <c r="Z161" i="4"/>
  <c r="Y153" i="4"/>
  <c r="Z153" i="4"/>
  <c r="Y145" i="4"/>
  <c r="Z145" i="4"/>
  <c r="Y137" i="4"/>
  <c r="Z137" i="4"/>
  <c r="Y129" i="4"/>
  <c r="Z129" i="4"/>
  <c r="Y121" i="4"/>
  <c r="Z121" i="4"/>
  <c r="Y113" i="4"/>
  <c r="Z113" i="4"/>
  <c r="Y105" i="4"/>
  <c r="Z105" i="4"/>
  <c r="Y97" i="4"/>
  <c r="Z97" i="4"/>
  <c r="Y89" i="4"/>
  <c r="Z89" i="4"/>
  <c r="Y81" i="4"/>
  <c r="Z81" i="4"/>
  <c r="Y73" i="4"/>
  <c r="Z73" i="4"/>
  <c r="Y65" i="4"/>
  <c r="Z65" i="4"/>
  <c r="Y57" i="4"/>
  <c r="Z57" i="4"/>
  <c r="Y49" i="4"/>
  <c r="Z49" i="4"/>
  <c r="Y41" i="4"/>
  <c r="Z41" i="4"/>
  <c r="Y33" i="4"/>
  <c r="Z33" i="4"/>
  <c r="Y25" i="4"/>
  <c r="Z25" i="4"/>
  <c r="Y17" i="4"/>
  <c r="Z17" i="4"/>
  <c r="Y9" i="4"/>
  <c r="Z9" i="4"/>
  <c r="Z2075" i="4"/>
  <c r="Z2067" i="4"/>
  <c r="Z2055" i="4"/>
  <c r="Z2003" i="4"/>
  <c r="Z1939" i="4"/>
  <c r="Z1875" i="4"/>
  <c r="Z1811" i="4"/>
  <c r="Z1747" i="4"/>
  <c r="Z1683" i="4"/>
  <c r="Z1619" i="4"/>
  <c r="Z1555" i="4"/>
  <c r="Y2056" i="4"/>
  <c r="Z2056" i="4"/>
  <c r="Y2048" i="4"/>
  <c r="Z2048" i="4"/>
  <c r="Y2040" i="4"/>
  <c r="Z2040" i="4"/>
  <c r="Y2032" i="4"/>
  <c r="Z2032" i="4"/>
  <c r="Y2024" i="4"/>
  <c r="Z2024" i="4"/>
  <c r="Y2016" i="4"/>
  <c r="Z2016" i="4"/>
  <c r="Y2008" i="4"/>
  <c r="Z2008" i="4"/>
  <c r="Y2000" i="4"/>
  <c r="Z2000" i="4"/>
  <c r="Y1992" i="4"/>
  <c r="Z1992" i="4"/>
  <c r="Y1984" i="4"/>
  <c r="Z1984" i="4"/>
  <c r="Y1976" i="4"/>
  <c r="Z1976" i="4"/>
  <c r="Y1968" i="4"/>
  <c r="Z1968" i="4"/>
  <c r="Y1960" i="4"/>
  <c r="Z1960" i="4"/>
  <c r="Y1952" i="4"/>
  <c r="Z1952" i="4"/>
  <c r="Y1944" i="4"/>
  <c r="Z1944" i="4"/>
  <c r="Y1936" i="4"/>
  <c r="Z1936" i="4"/>
  <c r="Y1928" i="4"/>
  <c r="Z1928" i="4"/>
  <c r="Y1920" i="4"/>
  <c r="Z1920" i="4"/>
  <c r="Y1912" i="4"/>
  <c r="Z1912" i="4"/>
  <c r="Y1904" i="4"/>
  <c r="Z1904" i="4"/>
  <c r="Y1896" i="4"/>
  <c r="Z1896" i="4"/>
  <c r="Y1888" i="4"/>
  <c r="Z1888" i="4"/>
  <c r="Y1880" i="4"/>
  <c r="Z1880" i="4"/>
  <c r="Y1872" i="4"/>
  <c r="Z1872" i="4"/>
  <c r="Y1864" i="4"/>
  <c r="Z1864" i="4"/>
  <c r="Y1856" i="4"/>
  <c r="Z1856" i="4"/>
  <c r="Y1848" i="4"/>
  <c r="Z1848" i="4"/>
  <c r="Y1840" i="4"/>
  <c r="Z1840" i="4"/>
  <c r="Y1832" i="4"/>
  <c r="Z1832" i="4"/>
  <c r="Y1824" i="4"/>
  <c r="Z1824" i="4"/>
  <c r="Y1816" i="4"/>
  <c r="Z1816" i="4"/>
  <c r="Y1808" i="4"/>
  <c r="Z1808" i="4"/>
  <c r="Y1800" i="4"/>
  <c r="Z1800" i="4"/>
  <c r="Y1792" i="4"/>
  <c r="Z1792" i="4"/>
  <c r="Y1784" i="4"/>
  <c r="Z1784" i="4"/>
  <c r="Y1776" i="4"/>
  <c r="Z1776" i="4"/>
  <c r="Y1768" i="4"/>
  <c r="Z1768" i="4"/>
  <c r="Y1760" i="4"/>
  <c r="Z1760" i="4"/>
  <c r="Y1752" i="4"/>
  <c r="Z1752" i="4"/>
  <c r="Y1744" i="4"/>
  <c r="Z1744" i="4"/>
  <c r="Y1736" i="4"/>
  <c r="Z1736" i="4"/>
  <c r="Y1728" i="4"/>
  <c r="Z1728" i="4"/>
  <c r="Y1720" i="4"/>
  <c r="Z1720" i="4"/>
  <c r="Y1712" i="4"/>
  <c r="Z1712" i="4"/>
  <c r="Y1704" i="4"/>
  <c r="Z1704" i="4"/>
  <c r="Y1696" i="4"/>
  <c r="Z1696" i="4"/>
  <c r="Y1688" i="4"/>
  <c r="Z1688" i="4"/>
  <c r="Y1680" i="4"/>
  <c r="Z1680" i="4"/>
  <c r="Y1672" i="4"/>
  <c r="Z1672" i="4"/>
  <c r="Y1664" i="4"/>
  <c r="Z1664" i="4"/>
  <c r="Y1656" i="4"/>
  <c r="Z1656" i="4"/>
  <c r="Y1648" i="4"/>
  <c r="Z1648" i="4"/>
  <c r="Y1640" i="4"/>
  <c r="Z1640" i="4"/>
  <c r="Y1632" i="4"/>
  <c r="Z1632" i="4"/>
  <c r="Y1624" i="4"/>
  <c r="Z1624" i="4"/>
  <c r="Y1616" i="4"/>
  <c r="Z1616" i="4"/>
  <c r="Y1608" i="4"/>
  <c r="Z1608" i="4"/>
  <c r="Y1600" i="4"/>
  <c r="Z1600" i="4"/>
  <c r="Y1592" i="4"/>
  <c r="Z1592" i="4"/>
  <c r="Y1584" i="4"/>
  <c r="Z1584" i="4"/>
  <c r="Y1576" i="4"/>
  <c r="Z1576" i="4"/>
  <c r="Y1568" i="4"/>
  <c r="Z1568" i="4"/>
  <c r="Y1560" i="4"/>
  <c r="Z1560" i="4"/>
  <c r="Y1552" i="4"/>
  <c r="Z1552" i="4"/>
  <c r="Y1544" i="4"/>
  <c r="Z1544" i="4"/>
  <c r="Y1536" i="4"/>
  <c r="Z1536" i="4"/>
  <c r="Y1528" i="4"/>
  <c r="Z1528" i="4"/>
  <c r="Y1520" i="4"/>
  <c r="Z1520" i="4"/>
  <c r="Y1512" i="4"/>
  <c r="Z1512" i="4"/>
  <c r="Y1504" i="4"/>
  <c r="Z1504" i="4"/>
  <c r="Y1496" i="4"/>
  <c r="Z1496" i="4"/>
  <c r="Y1488" i="4"/>
  <c r="Z1488" i="4"/>
  <c r="Y1480" i="4"/>
  <c r="Z1480" i="4"/>
  <c r="Y1472" i="4"/>
  <c r="Z1472" i="4"/>
  <c r="Y1464" i="4"/>
  <c r="Z1464" i="4"/>
  <c r="Y1456" i="4"/>
  <c r="Z1456" i="4"/>
  <c r="Y1448" i="4"/>
  <c r="Z1448" i="4"/>
  <c r="Y1440" i="4"/>
  <c r="Z1440" i="4"/>
  <c r="Y1432" i="4"/>
  <c r="Z1432" i="4"/>
  <c r="Y1424" i="4"/>
  <c r="Z1424" i="4"/>
  <c r="Y1416" i="4"/>
  <c r="Z1416" i="4"/>
  <c r="Y1408" i="4"/>
  <c r="Z1408" i="4"/>
  <c r="Y1400" i="4"/>
  <c r="Z1400" i="4"/>
  <c r="Y1392" i="4"/>
  <c r="Z1392" i="4"/>
  <c r="Y1384" i="4"/>
  <c r="Z1384" i="4"/>
  <c r="Y1376" i="4"/>
  <c r="Z1376" i="4"/>
  <c r="Y1368" i="4"/>
  <c r="Z1368" i="4"/>
  <c r="Y1360" i="4"/>
  <c r="Z1360" i="4"/>
  <c r="Y1352" i="4"/>
  <c r="Z1352" i="4"/>
  <c r="Y1344" i="4"/>
  <c r="Z1344" i="4"/>
  <c r="Y1336" i="4"/>
  <c r="Z1336" i="4"/>
  <c r="Y1328" i="4"/>
  <c r="Z1328" i="4"/>
  <c r="Y1320" i="4"/>
  <c r="Z1320" i="4"/>
  <c r="Y1312" i="4"/>
  <c r="Z1312" i="4"/>
  <c r="Y1304" i="4"/>
  <c r="Z1304" i="4"/>
  <c r="Y1296" i="4"/>
  <c r="Z1296" i="4"/>
  <c r="Y1288" i="4"/>
  <c r="Z1288" i="4"/>
  <c r="Y1280" i="4"/>
  <c r="Z1280" i="4"/>
  <c r="Y1272" i="4"/>
  <c r="Z1272" i="4"/>
  <c r="Y1264" i="4"/>
  <c r="Z1264" i="4"/>
  <c r="Y1256" i="4"/>
  <c r="Z1256" i="4"/>
  <c r="Y1248" i="4"/>
  <c r="Z1248" i="4"/>
  <c r="Y1240" i="4"/>
  <c r="Z1240" i="4"/>
  <c r="Y1232" i="4"/>
  <c r="Z1232" i="4"/>
  <c r="Y1224" i="4"/>
  <c r="Z1224" i="4"/>
  <c r="Y1216" i="4"/>
  <c r="Z1216" i="4"/>
  <c r="Y1208" i="4"/>
  <c r="Z1208" i="4"/>
  <c r="Y1200" i="4"/>
  <c r="Z1200" i="4"/>
  <c r="Y1192" i="4"/>
  <c r="Z1192" i="4"/>
  <c r="Y1184" i="4"/>
  <c r="Z1184" i="4"/>
  <c r="Y1176" i="4"/>
  <c r="Z1176" i="4"/>
  <c r="Y1168" i="4"/>
  <c r="Z1168" i="4"/>
  <c r="Y1160" i="4"/>
  <c r="Z1160" i="4"/>
  <c r="Y1152" i="4"/>
  <c r="Z1152" i="4"/>
  <c r="Y1144" i="4"/>
  <c r="Z1144" i="4"/>
  <c r="Y1136" i="4"/>
  <c r="Z1136" i="4"/>
  <c r="Y1128" i="4"/>
  <c r="Z1128" i="4"/>
  <c r="Y1120" i="4"/>
  <c r="Z1120" i="4"/>
  <c r="Y1112" i="4"/>
  <c r="Z1112" i="4"/>
  <c r="Y1104" i="4"/>
  <c r="Z1104" i="4"/>
  <c r="Y1096" i="4"/>
  <c r="Z1096" i="4"/>
  <c r="Y1088" i="4"/>
  <c r="Z1088" i="4"/>
  <c r="Y1080" i="4"/>
  <c r="Z1080" i="4"/>
  <c r="Y1072" i="4"/>
  <c r="Z1072" i="4"/>
  <c r="Y1064" i="4"/>
  <c r="Z1064" i="4"/>
  <c r="Y1056" i="4"/>
  <c r="Z1056" i="4"/>
  <c r="Y1048" i="4"/>
  <c r="Z1048" i="4"/>
  <c r="Y1040" i="4"/>
  <c r="Z1040" i="4"/>
  <c r="Y1032" i="4"/>
  <c r="Z1032" i="4"/>
  <c r="Y1024" i="4"/>
  <c r="Z1024" i="4"/>
  <c r="Y1016" i="4"/>
  <c r="Z1016" i="4"/>
  <c r="Y1008" i="4"/>
  <c r="Z1008" i="4"/>
  <c r="Y1000" i="4"/>
  <c r="Z1000" i="4"/>
  <c r="Y992" i="4"/>
  <c r="Z992" i="4"/>
  <c r="Y984" i="4"/>
  <c r="Z984" i="4"/>
  <c r="Y976" i="4"/>
  <c r="Z976" i="4"/>
  <c r="Y968" i="4"/>
  <c r="Z968" i="4"/>
  <c r="Y960" i="4"/>
  <c r="Z960" i="4"/>
  <c r="Y952" i="4"/>
  <c r="Z952" i="4"/>
  <c r="Y944" i="4"/>
  <c r="Z944" i="4"/>
  <c r="Y936" i="4"/>
  <c r="Z936" i="4"/>
  <c r="Y928" i="4"/>
  <c r="Z928" i="4"/>
  <c r="Y920" i="4"/>
  <c r="Z920" i="4"/>
  <c r="Y912" i="4"/>
  <c r="Z912" i="4"/>
  <c r="Y904" i="4"/>
  <c r="Z904" i="4"/>
  <c r="Y896" i="4"/>
  <c r="Z896" i="4"/>
  <c r="Y888" i="4"/>
  <c r="Z888" i="4"/>
  <c r="Y880" i="4"/>
  <c r="Z880" i="4"/>
  <c r="Y872" i="4"/>
  <c r="Z872" i="4"/>
  <c r="Y864" i="4"/>
  <c r="Z864" i="4"/>
  <c r="Y856" i="4"/>
  <c r="Z856" i="4"/>
  <c r="Y848" i="4"/>
  <c r="Z848" i="4"/>
  <c r="Y840" i="4"/>
  <c r="Z840" i="4"/>
  <c r="Y832" i="4"/>
  <c r="Z832" i="4"/>
  <c r="Y824" i="4"/>
  <c r="Z824" i="4"/>
  <c r="Y816" i="4"/>
  <c r="Z816" i="4"/>
  <c r="Y808" i="4"/>
  <c r="Z808" i="4"/>
  <c r="Y800" i="4"/>
  <c r="Z800" i="4"/>
  <c r="Y792" i="4"/>
  <c r="Z792" i="4"/>
  <c r="Y784" i="4"/>
  <c r="Z784" i="4"/>
  <c r="Y776" i="4"/>
  <c r="Z776" i="4"/>
  <c r="Y768" i="4"/>
  <c r="Z768" i="4"/>
  <c r="Y760" i="4"/>
  <c r="Z760" i="4"/>
  <c r="Y752" i="4"/>
  <c r="Z752" i="4"/>
  <c r="Y744" i="4"/>
  <c r="Z744" i="4"/>
  <c r="Y736" i="4"/>
  <c r="Z736" i="4"/>
  <c r="Y728" i="4"/>
  <c r="Z728" i="4"/>
  <c r="Y720" i="4"/>
  <c r="Z720" i="4"/>
  <c r="Y712" i="4"/>
  <c r="Z712" i="4"/>
  <c r="Y704" i="4"/>
  <c r="Z704" i="4"/>
  <c r="Y696" i="4"/>
  <c r="Z696" i="4"/>
  <c r="Y688" i="4"/>
  <c r="Z688" i="4"/>
  <c r="Y680" i="4"/>
  <c r="Z680" i="4"/>
  <c r="Y672" i="4"/>
  <c r="Z672" i="4"/>
  <c r="Y664" i="4"/>
  <c r="Z664" i="4"/>
  <c r="Y656" i="4"/>
  <c r="Z656" i="4"/>
  <c r="Y648" i="4"/>
  <c r="Z648" i="4"/>
  <c r="Y640" i="4"/>
  <c r="Z640" i="4"/>
  <c r="Y632" i="4"/>
  <c r="Z632" i="4"/>
  <c r="Y624" i="4"/>
  <c r="Z624" i="4"/>
  <c r="Y616" i="4"/>
  <c r="Z616" i="4"/>
  <c r="Y608" i="4"/>
  <c r="Z608" i="4"/>
  <c r="Y600" i="4"/>
  <c r="Z600" i="4"/>
  <c r="Y592" i="4"/>
  <c r="Z592" i="4"/>
  <c r="Y584" i="4"/>
  <c r="Z584" i="4"/>
  <c r="Y576" i="4"/>
  <c r="Z576" i="4"/>
  <c r="Y568" i="4"/>
  <c r="Z568" i="4"/>
  <c r="Y560" i="4"/>
  <c r="Z560" i="4"/>
  <c r="Y552" i="4"/>
  <c r="Z552" i="4"/>
  <c r="Y544" i="4"/>
  <c r="Z544" i="4"/>
  <c r="Y536" i="4"/>
  <c r="Z536" i="4"/>
  <c r="Y528" i="4"/>
  <c r="Z528" i="4"/>
  <c r="Y520" i="4"/>
  <c r="Z520" i="4"/>
  <c r="Y512" i="4"/>
  <c r="Z512" i="4"/>
  <c r="Y504" i="4"/>
  <c r="Z504" i="4"/>
  <c r="Y496" i="4"/>
  <c r="Z496" i="4"/>
  <c r="Y488" i="4"/>
  <c r="Z488" i="4"/>
  <c r="Y480" i="4"/>
  <c r="Z480" i="4"/>
  <c r="Y472" i="4"/>
  <c r="Z472" i="4"/>
  <c r="Y464" i="4"/>
  <c r="Z464" i="4"/>
  <c r="Y456" i="4"/>
  <c r="Z456" i="4"/>
  <c r="Y448" i="4"/>
  <c r="Z448" i="4"/>
  <c r="Y440" i="4"/>
  <c r="Z440" i="4"/>
  <c r="Y432" i="4"/>
  <c r="Z432" i="4"/>
  <c r="Y424" i="4"/>
  <c r="Z424" i="4"/>
  <c r="Y416" i="4"/>
  <c r="Z416" i="4"/>
  <c r="Y408" i="4"/>
  <c r="Z408" i="4"/>
  <c r="Y400" i="4"/>
  <c r="Z400" i="4"/>
  <c r="Y392" i="4"/>
  <c r="Z392" i="4"/>
  <c r="Y384" i="4"/>
  <c r="Z384" i="4"/>
  <c r="Y376" i="4"/>
  <c r="Z376" i="4"/>
  <c r="Y368" i="4"/>
  <c r="Z368" i="4"/>
  <c r="Y360" i="4"/>
  <c r="Z360" i="4"/>
  <c r="Y352" i="4"/>
  <c r="Z352" i="4"/>
  <c r="Y344" i="4"/>
  <c r="Z344" i="4"/>
  <c r="Y336" i="4"/>
  <c r="Z336" i="4"/>
  <c r="Y328" i="4"/>
  <c r="Z328" i="4"/>
  <c r="Y320" i="4"/>
  <c r="Z320" i="4"/>
  <c r="Y312" i="4"/>
  <c r="Z312" i="4"/>
  <c r="Y304" i="4"/>
  <c r="Z304" i="4"/>
  <c r="Y296" i="4"/>
  <c r="Z296" i="4"/>
  <c r="Y288" i="4"/>
  <c r="Z288" i="4"/>
  <c r="Y280" i="4"/>
  <c r="Z280" i="4"/>
  <c r="Y272" i="4"/>
  <c r="Z272" i="4"/>
  <c r="Y264" i="4"/>
  <c r="Z264" i="4"/>
  <c r="Y256" i="4"/>
  <c r="Z256" i="4"/>
  <c r="Y248" i="4"/>
  <c r="Z248" i="4"/>
  <c r="Y240" i="4"/>
  <c r="Z240" i="4"/>
  <c r="Y232" i="4"/>
  <c r="Z232" i="4"/>
  <c r="Y224" i="4"/>
  <c r="Z224" i="4"/>
  <c r="Y216" i="4"/>
  <c r="Z216" i="4"/>
  <c r="Y208" i="4"/>
  <c r="Z208" i="4"/>
  <c r="Y200" i="4"/>
  <c r="Z200" i="4"/>
  <c r="Y192" i="4"/>
  <c r="Z192" i="4"/>
  <c r="Y184" i="4"/>
  <c r="Z184" i="4"/>
  <c r="Y176" i="4"/>
  <c r="Z176" i="4"/>
  <c r="Y168" i="4"/>
  <c r="Z168" i="4"/>
  <c r="Y160" i="4"/>
  <c r="Z160" i="4"/>
  <c r="Y152" i="4"/>
  <c r="Z152" i="4"/>
  <c r="Y144" i="4"/>
  <c r="Z144" i="4"/>
  <c r="Y136" i="4"/>
  <c r="Z136" i="4"/>
  <c r="Y128" i="4"/>
  <c r="Z128" i="4"/>
  <c r="Y120" i="4"/>
  <c r="Z120" i="4"/>
  <c r="Y112" i="4"/>
  <c r="Z112" i="4"/>
  <c r="Y104" i="4"/>
  <c r="Z104" i="4"/>
  <c r="Y96" i="4"/>
  <c r="Z96" i="4"/>
  <c r="Y88" i="4"/>
  <c r="Z88" i="4"/>
  <c r="Y80" i="4"/>
  <c r="Z80" i="4"/>
  <c r="Y72" i="4"/>
  <c r="Z72" i="4"/>
  <c r="Y64" i="4"/>
  <c r="Z64" i="4"/>
  <c r="Y56" i="4"/>
  <c r="Z56" i="4"/>
  <c r="Y48" i="4"/>
  <c r="Z48" i="4"/>
  <c r="Y40" i="4"/>
  <c r="Z40" i="4"/>
  <c r="Y32" i="4"/>
  <c r="Z32" i="4"/>
  <c r="Y24" i="4"/>
  <c r="Z24" i="4"/>
  <c r="Y16" i="4"/>
  <c r="Z16" i="4"/>
  <c r="Y8" i="4"/>
  <c r="Z8" i="4"/>
  <c r="Z2074" i="4"/>
  <c r="Z2066" i="4"/>
  <c r="Z2051" i="4"/>
  <c r="Z1995" i="4"/>
  <c r="Z1931" i="4"/>
  <c r="Z1867" i="4"/>
  <c r="Z1803" i="4"/>
  <c r="Z1739" i="4"/>
  <c r="Z1675" i="4"/>
  <c r="Z1611" i="4"/>
  <c r="Z1547" i="4"/>
  <c r="Y2039" i="4"/>
  <c r="Z2039" i="4"/>
  <c r="Y2031" i="4"/>
  <c r="Z2031" i="4"/>
  <c r="Y2023" i="4"/>
  <c r="Z2023" i="4"/>
  <c r="Y2015" i="4"/>
  <c r="Z2015" i="4"/>
  <c r="Y2007" i="4"/>
  <c r="Z2007" i="4"/>
  <c r="Y1999" i="4"/>
  <c r="Z1999" i="4"/>
  <c r="Y1991" i="4"/>
  <c r="Z1991" i="4"/>
  <c r="Y1983" i="4"/>
  <c r="Z1983" i="4"/>
  <c r="Y1975" i="4"/>
  <c r="Z1975" i="4"/>
  <c r="Y1967" i="4"/>
  <c r="Z1967" i="4"/>
  <c r="Y1959" i="4"/>
  <c r="Z1959" i="4"/>
  <c r="Y1951" i="4"/>
  <c r="Z1951" i="4"/>
  <c r="Y1943" i="4"/>
  <c r="Z1943" i="4"/>
  <c r="Y1935" i="4"/>
  <c r="Z1935" i="4"/>
  <c r="Y1927" i="4"/>
  <c r="Z1927" i="4"/>
  <c r="Y1919" i="4"/>
  <c r="Z1919" i="4"/>
  <c r="Y1911" i="4"/>
  <c r="Z1911" i="4"/>
  <c r="Y1903" i="4"/>
  <c r="Z1903" i="4"/>
  <c r="Y1895" i="4"/>
  <c r="Z1895" i="4"/>
  <c r="Y1887" i="4"/>
  <c r="Z1887" i="4"/>
  <c r="Y1879" i="4"/>
  <c r="Z1879" i="4"/>
  <c r="Y1871" i="4"/>
  <c r="Z1871" i="4"/>
  <c r="Y1863" i="4"/>
  <c r="Z1863" i="4"/>
  <c r="Y1855" i="4"/>
  <c r="Z1855" i="4"/>
  <c r="Y1847" i="4"/>
  <c r="Z1847" i="4"/>
  <c r="Y1839" i="4"/>
  <c r="Z1839" i="4"/>
  <c r="Y1831" i="4"/>
  <c r="Z1831" i="4"/>
  <c r="Y1823" i="4"/>
  <c r="Z1823" i="4"/>
  <c r="Y1815" i="4"/>
  <c r="Z1815" i="4"/>
  <c r="Y1807" i="4"/>
  <c r="Z1807" i="4"/>
  <c r="Y1799" i="4"/>
  <c r="Z1799" i="4"/>
  <c r="Y1791" i="4"/>
  <c r="Z1791" i="4"/>
  <c r="Y1783" i="4"/>
  <c r="Z1783" i="4"/>
  <c r="Y1775" i="4"/>
  <c r="Z1775" i="4"/>
  <c r="Y1767" i="4"/>
  <c r="Z1767" i="4"/>
  <c r="Y1759" i="4"/>
  <c r="Z1759" i="4"/>
  <c r="Y1751" i="4"/>
  <c r="Z1751" i="4"/>
  <c r="Y1743" i="4"/>
  <c r="Z1743" i="4"/>
  <c r="Y1735" i="4"/>
  <c r="Z1735" i="4"/>
  <c r="Y1727" i="4"/>
  <c r="Z1727" i="4"/>
  <c r="Y1719" i="4"/>
  <c r="Z1719" i="4"/>
  <c r="Y1711" i="4"/>
  <c r="Z1711" i="4"/>
  <c r="Y1703" i="4"/>
  <c r="Z1703" i="4"/>
  <c r="Y1695" i="4"/>
  <c r="Z1695" i="4"/>
  <c r="Y1687" i="4"/>
  <c r="Z1687" i="4"/>
  <c r="Y1679" i="4"/>
  <c r="Z1679" i="4"/>
  <c r="Y1671" i="4"/>
  <c r="Z1671" i="4"/>
  <c r="Y1663" i="4"/>
  <c r="Z1663" i="4"/>
  <c r="Y1655" i="4"/>
  <c r="Z1655" i="4"/>
  <c r="Y1647" i="4"/>
  <c r="Z1647" i="4"/>
  <c r="Y1639" i="4"/>
  <c r="Z1639" i="4"/>
  <c r="Y1631" i="4"/>
  <c r="Z1631" i="4"/>
  <c r="Y1623" i="4"/>
  <c r="Z1623" i="4"/>
  <c r="Y1615" i="4"/>
  <c r="Z1615" i="4"/>
  <c r="Y1607" i="4"/>
  <c r="Z1607" i="4"/>
  <c r="Y1599" i="4"/>
  <c r="Z1599" i="4"/>
  <c r="Y1591" i="4"/>
  <c r="Z1591" i="4"/>
  <c r="Y1583" i="4"/>
  <c r="Z1583" i="4"/>
  <c r="Y1575" i="4"/>
  <c r="Z1575" i="4"/>
  <c r="Y1567" i="4"/>
  <c r="Z1567" i="4"/>
  <c r="Y1559" i="4"/>
  <c r="Z1559" i="4"/>
  <c r="Y1551" i="4"/>
  <c r="Z1551" i="4"/>
  <c r="Y1543" i="4"/>
  <c r="Z1543" i="4"/>
  <c r="Y1535" i="4"/>
  <c r="Z1535" i="4"/>
  <c r="Y1527" i="4"/>
  <c r="Z1527" i="4"/>
  <c r="Y1519" i="4"/>
  <c r="Z1519" i="4"/>
  <c r="Y1511" i="4"/>
  <c r="Z1511" i="4"/>
  <c r="Y1503" i="4"/>
  <c r="Z1503" i="4"/>
  <c r="Y1495" i="4"/>
  <c r="Z1495" i="4"/>
  <c r="Y1487" i="4"/>
  <c r="Z1487" i="4"/>
  <c r="Y1479" i="4"/>
  <c r="Z1479" i="4"/>
  <c r="Y1471" i="4"/>
  <c r="Z1471" i="4"/>
  <c r="Y1463" i="4"/>
  <c r="Z1463" i="4"/>
  <c r="Y1455" i="4"/>
  <c r="Z1455" i="4"/>
  <c r="Y1447" i="4"/>
  <c r="Z1447" i="4"/>
  <c r="Y1439" i="4"/>
  <c r="Z1439" i="4"/>
  <c r="Y1431" i="4"/>
  <c r="Z1431" i="4"/>
  <c r="Y1423" i="4"/>
  <c r="Z1423" i="4"/>
  <c r="Y1415" i="4"/>
  <c r="Z1415" i="4"/>
  <c r="Y1407" i="4"/>
  <c r="Z1407" i="4"/>
  <c r="Y1399" i="4"/>
  <c r="Z1399" i="4"/>
  <c r="Y1391" i="4"/>
  <c r="Z1391" i="4"/>
  <c r="Y1383" i="4"/>
  <c r="Z1383" i="4"/>
  <c r="Y1375" i="4"/>
  <c r="Z1375" i="4"/>
  <c r="Y1367" i="4"/>
  <c r="Z1367" i="4"/>
  <c r="Y1359" i="4"/>
  <c r="Z1359" i="4"/>
  <c r="Y1351" i="4"/>
  <c r="Z1351" i="4"/>
  <c r="Y1343" i="4"/>
  <c r="Z1343" i="4"/>
  <c r="Y1335" i="4"/>
  <c r="Z1335" i="4"/>
  <c r="Y1327" i="4"/>
  <c r="Z1327" i="4"/>
  <c r="Y1319" i="4"/>
  <c r="Z1319" i="4"/>
  <c r="Y1311" i="4"/>
  <c r="Z1311" i="4"/>
  <c r="Y1303" i="4"/>
  <c r="Z1303" i="4"/>
  <c r="Y1295" i="4"/>
  <c r="Z1295" i="4"/>
  <c r="Y1287" i="4"/>
  <c r="Z1287" i="4"/>
  <c r="Y1279" i="4"/>
  <c r="Z1279" i="4"/>
  <c r="Y1271" i="4"/>
  <c r="Z1271" i="4"/>
  <c r="Y1263" i="4"/>
  <c r="Z1263" i="4"/>
  <c r="Y1255" i="4"/>
  <c r="Z1255" i="4"/>
  <c r="Y1247" i="4"/>
  <c r="Z1247" i="4"/>
  <c r="Y1239" i="4"/>
  <c r="Z1239" i="4"/>
  <c r="Y1231" i="4"/>
  <c r="Z1231" i="4"/>
  <c r="Y1223" i="4"/>
  <c r="Z1223" i="4"/>
  <c r="Y1215" i="4"/>
  <c r="Z1215" i="4"/>
  <c r="Y1207" i="4"/>
  <c r="Z1207" i="4"/>
  <c r="Y1199" i="4"/>
  <c r="Z1199" i="4"/>
  <c r="Y1191" i="4"/>
  <c r="Z1191" i="4"/>
  <c r="Y1183" i="4"/>
  <c r="Z1183" i="4"/>
  <c r="Y1175" i="4"/>
  <c r="Z1175" i="4"/>
  <c r="Y1167" i="4"/>
  <c r="Z1167" i="4"/>
  <c r="Y1159" i="4"/>
  <c r="Z1159" i="4"/>
  <c r="Y1151" i="4"/>
  <c r="Z1151" i="4"/>
  <c r="Y1143" i="4"/>
  <c r="Z1143" i="4"/>
  <c r="Y1135" i="4"/>
  <c r="Z1135" i="4"/>
  <c r="Y1127" i="4"/>
  <c r="Z1127" i="4"/>
  <c r="Y1119" i="4"/>
  <c r="Z1119" i="4"/>
  <c r="Y1111" i="4"/>
  <c r="Z1111" i="4"/>
  <c r="Y1103" i="4"/>
  <c r="Z1103" i="4"/>
  <c r="Y1095" i="4"/>
  <c r="Z1095" i="4"/>
  <c r="Y1087" i="4"/>
  <c r="Z1087" i="4"/>
  <c r="Y1079" i="4"/>
  <c r="Z1079" i="4"/>
  <c r="Y1071" i="4"/>
  <c r="Z1071" i="4"/>
  <c r="Y1063" i="4"/>
  <c r="Z1063" i="4"/>
  <c r="Y1055" i="4"/>
  <c r="Z1055" i="4"/>
  <c r="Y1047" i="4"/>
  <c r="Z1047" i="4"/>
  <c r="Y1039" i="4"/>
  <c r="Z1039" i="4"/>
  <c r="Y1031" i="4"/>
  <c r="Z1031" i="4"/>
  <c r="Y1023" i="4"/>
  <c r="Z1023" i="4"/>
  <c r="Y1015" i="4"/>
  <c r="Z1015" i="4"/>
  <c r="Y1007" i="4"/>
  <c r="Z1007" i="4"/>
  <c r="Y999" i="4"/>
  <c r="Z999" i="4"/>
  <c r="Y991" i="4"/>
  <c r="Z991" i="4"/>
  <c r="Y983" i="4"/>
  <c r="Z983" i="4"/>
  <c r="Y975" i="4"/>
  <c r="Z975" i="4"/>
  <c r="Y967" i="4"/>
  <c r="Z967" i="4"/>
  <c r="Y959" i="4"/>
  <c r="Z959" i="4"/>
  <c r="Y951" i="4"/>
  <c r="Z951" i="4"/>
  <c r="Y943" i="4"/>
  <c r="Z943" i="4"/>
  <c r="Y935" i="4"/>
  <c r="Z935" i="4"/>
  <c r="Y927" i="4"/>
  <c r="Z927" i="4"/>
  <c r="Y919" i="4"/>
  <c r="Z919" i="4"/>
  <c r="Y911" i="4"/>
  <c r="Z911" i="4"/>
  <c r="Y903" i="4"/>
  <c r="Z903" i="4"/>
  <c r="Y895" i="4"/>
  <c r="Z895" i="4"/>
  <c r="Y887" i="4"/>
  <c r="Z887" i="4"/>
  <c r="Y879" i="4"/>
  <c r="Z879" i="4"/>
  <c r="Y871" i="4"/>
  <c r="Z871" i="4"/>
  <c r="Y863" i="4"/>
  <c r="Z863" i="4"/>
  <c r="Y855" i="4"/>
  <c r="Z855" i="4"/>
  <c r="Y847" i="4"/>
  <c r="Z847" i="4"/>
  <c r="Y839" i="4"/>
  <c r="Z839" i="4"/>
  <c r="Y831" i="4"/>
  <c r="Z831" i="4"/>
  <c r="Y823" i="4"/>
  <c r="Z823" i="4"/>
  <c r="Y815" i="4"/>
  <c r="Z815" i="4"/>
  <c r="Y807" i="4"/>
  <c r="Z807" i="4"/>
  <c r="Y799" i="4"/>
  <c r="Z799" i="4"/>
  <c r="Y791" i="4"/>
  <c r="Z791" i="4"/>
  <c r="Y783" i="4"/>
  <c r="Z783" i="4"/>
  <c r="Y775" i="4"/>
  <c r="Z775" i="4"/>
  <c r="Y767" i="4"/>
  <c r="Z767" i="4"/>
  <c r="Y759" i="4"/>
  <c r="Z759" i="4"/>
  <c r="Y751" i="4"/>
  <c r="Z751" i="4"/>
  <c r="Y743" i="4"/>
  <c r="Z743" i="4"/>
  <c r="Y735" i="4"/>
  <c r="Z735" i="4"/>
  <c r="Y727" i="4"/>
  <c r="Z727" i="4"/>
  <c r="Y719" i="4"/>
  <c r="Z719" i="4"/>
  <c r="Y711" i="4"/>
  <c r="Z711" i="4"/>
  <c r="Y703" i="4"/>
  <c r="Z703" i="4"/>
  <c r="Y695" i="4"/>
  <c r="Z695" i="4"/>
  <c r="Y687" i="4"/>
  <c r="Z687" i="4"/>
  <c r="Y679" i="4"/>
  <c r="Z679" i="4"/>
  <c r="Y671" i="4"/>
  <c r="Z671" i="4"/>
  <c r="Y663" i="4"/>
  <c r="Z663" i="4"/>
  <c r="Y655" i="4"/>
  <c r="Z655" i="4"/>
  <c r="Y647" i="4"/>
  <c r="Z647" i="4"/>
  <c r="Y639" i="4"/>
  <c r="Z639" i="4"/>
  <c r="Y631" i="4"/>
  <c r="Z631" i="4"/>
  <c r="Y623" i="4"/>
  <c r="Z623" i="4"/>
  <c r="Y615" i="4"/>
  <c r="Z615" i="4"/>
  <c r="Y607" i="4"/>
  <c r="Z607" i="4"/>
  <c r="Y599" i="4"/>
  <c r="Z599" i="4"/>
  <c r="Y591" i="4"/>
  <c r="Z591" i="4"/>
  <c r="Y583" i="4"/>
  <c r="Z583" i="4"/>
  <c r="Y575" i="4"/>
  <c r="Z575" i="4"/>
  <c r="Y567" i="4"/>
  <c r="Z567" i="4"/>
  <c r="Y559" i="4"/>
  <c r="Z559" i="4"/>
  <c r="Y551" i="4"/>
  <c r="Z551" i="4"/>
  <c r="Y543" i="4"/>
  <c r="Z543" i="4"/>
  <c r="Y535" i="4"/>
  <c r="Z535" i="4"/>
  <c r="Y527" i="4"/>
  <c r="Z527" i="4"/>
  <c r="Y519" i="4"/>
  <c r="Z519" i="4"/>
  <c r="Y511" i="4"/>
  <c r="Z511" i="4"/>
  <c r="Y503" i="4"/>
  <c r="Z503" i="4"/>
  <c r="Y495" i="4"/>
  <c r="Z495" i="4"/>
  <c r="Y487" i="4"/>
  <c r="Z487" i="4"/>
  <c r="Y479" i="4"/>
  <c r="Z479" i="4"/>
  <c r="Y471" i="4"/>
  <c r="Z471" i="4"/>
  <c r="Y463" i="4"/>
  <c r="Z463" i="4"/>
  <c r="Y455" i="4"/>
  <c r="Z455" i="4"/>
  <c r="Y447" i="4"/>
  <c r="Z447" i="4"/>
  <c r="Y439" i="4"/>
  <c r="Z439" i="4"/>
  <c r="Y431" i="4"/>
  <c r="Z431" i="4"/>
  <c r="Y423" i="4"/>
  <c r="Z423" i="4"/>
  <c r="Y415" i="4"/>
  <c r="Z415" i="4"/>
  <c r="Y407" i="4"/>
  <c r="Z407" i="4"/>
  <c r="Y399" i="4"/>
  <c r="Z399" i="4"/>
  <c r="Y391" i="4"/>
  <c r="Z391" i="4"/>
  <c r="Y383" i="4"/>
  <c r="Z383" i="4"/>
  <c r="Y375" i="4"/>
  <c r="Z375" i="4"/>
  <c r="Y367" i="4"/>
  <c r="Z367" i="4"/>
  <c r="Y359" i="4"/>
  <c r="Z359" i="4"/>
  <c r="Y351" i="4"/>
  <c r="Z351" i="4"/>
  <c r="Y343" i="4"/>
  <c r="Z343" i="4"/>
  <c r="Y335" i="4"/>
  <c r="Z335" i="4"/>
  <c r="Y327" i="4"/>
  <c r="Z327" i="4"/>
  <c r="Y319" i="4"/>
  <c r="Z319" i="4"/>
  <c r="Y311" i="4"/>
  <c r="Z311" i="4"/>
  <c r="Y303" i="4"/>
  <c r="Z303" i="4"/>
  <c r="Y295" i="4"/>
  <c r="Z295" i="4"/>
  <c r="Y287" i="4"/>
  <c r="Z287" i="4"/>
  <c r="Y279" i="4"/>
  <c r="Z279" i="4"/>
  <c r="Y271" i="4"/>
  <c r="Z271" i="4"/>
  <c r="Y263" i="4"/>
  <c r="Z263" i="4"/>
  <c r="Y255" i="4"/>
  <c r="Z255" i="4"/>
  <c r="Y247" i="4"/>
  <c r="Z247" i="4"/>
  <c r="Y239" i="4"/>
  <c r="Z239" i="4"/>
  <c r="Y231" i="4"/>
  <c r="Z231" i="4"/>
  <c r="Y223" i="4"/>
  <c r="Z223" i="4"/>
  <c r="Y215" i="4"/>
  <c r="Z215" i="4"/>
  <c r="Y207" i="4"/>
  <c r="Z207" i="4"/>
  <c r="Y199" i="4"/>
  <c r="Z199" i="4"/>
  <c r="Y191" i="4"/>
  <c r="Z191" i="4"/>
  <c r="Y183" i="4"/>
  <c r="Z183" i="4"/>
  <c r="Y175" i="4"/>
  <c r="Z175" i="4"/>
  <c r="Y167" i="4"/>
  <c r="Z167" i="4"/>
  <c r="Y159" i="4"/>
  <c r="Z159" i="4"/>
  <c r="Y151" i="4"/>
  <c r="Z151" i="4"/>
  <c r="Y143" i="4"/>
  <c r="Z143" i="4"/>
  <c r="Y135" i="4"/>
  <c r="Z135" i="4"/>
  <c r="Y127" i="4"/>
  <c r="Z127" i="4"/>
  <c r="Y119" i="4"/>
  <c r="Z119" i="4"/>
  <c r="Y111" i="4"/>
  <c r="Z111" i="4"/>
  <c r="Y103" i="4"/>
  <c r="Z103" i="4"/>
  <c r="Y95" i="4"/>
  <c r="Z95" i="4"/>
  <c r="Y87" i="4"/>
  <c r="Z87" i="4"/>
  <c r="Y79" i="4"/>
  <c r="Z79" i="4"/>
  <c r="Y71" i="4"/>
  <c r="Z71" i="4"/>
  <c r="Y63" i="4"/>
  <c r="Z63" i="4"/>
  <c r="Y55" i="4"/>
  <c r="Z55" i="4"/>
  <c r="Y47" i="4"/>
  <c r="Z47" i="4"/>
  <c r="Y39" i="4"/>
  <c r="Z39" i="4"/>
  <c r="Y31" i="4"/>
  <c r="Z31" i="4"/>
  <c r="Y23" i="4"/>
  <c r="Z23" i="4"/>
  <c r="Y15" i="4"/>
  <c r="Z15" i="4"/>
  <c r="Y7" i="4"/>
  <c r="Z7" i="4"/>
  <c r="Z2073" i="4"/>
  <c r="Z2065" i="4"/>
  <c r="Z2047" i="4"/>
  <c r="Z1987" i="4"/>
  <c r="Z1923" i="4"/>
  <c r="Z1859" i="4"/>
  <c r="Z1795" i="4"/>
  <c r="Z1731" i="4"/>
  <c r="Z1667" i="4"/>
  <c r="Z1603" i="4"/>
  <c r="Z1539" i="4"/>
  <c r="Y2062" i="4"/>
  <c r="Z2062" i="4"/>
  <c r="Y2054" i="4"/>
  <c r="Z2054" i="4"/>
  <c r="Y2046" i="4"/>
  <c r="Z2046" i="4"/>
  <c r="Y2038" i="4"/>
  <c r="Z2038" i="4"/>
  <c r="Y2030" i="4"/>
  <c r="Z2030" i="4"/>
  <c r="Y2022" i="4"/>
  <c r="Z2022" i="4"/>
  <c r="Y2014" i="4"/>
  <c r="Z2014" i="4"/>
  <c r="Y2006" i="4"/>
  <c r="Z2006" i="4"/>
  <c r="Y1998" i="4"/>
  <c r="Z1998" i="4"/>
  <c r="Y1990" i="4"/>
  <c r="Z1990" i="4"/>
  <c r="Y1982" i="4"/>
  <c r="Z1982" i="4"/>
  <c r="Y1974" i="4"/>
  <c r="Z1974" i="4"/>
  <c r="Y1966" i="4"/>
  <c r="Z1966" i="4"/>
  <c r="Y1958" i="4"/>
  <c r="Z1958" i="4"/>
  <c r="Y1950" i="4"/>
  <c r="Z1950" i="4"/>
  <c r="Y1942" i="4"/>
  <c r="Z1942" i="4"/>
  <c r="Y1934" i="4"/>
  <c r="Z1934" i="4"/>
  <c r="Y1926" i="4"/>
  <c r="Z1926" i="4"/>
  <c r="Y1918" i="4"/>
  <c r="Z1918" i="4"/>
  <c r="Y1910" i="4"/>
  <c r="Z1910" i="4"/>
  <c r="Y1902" i="4"/>
  <c r="Z1902" i="4"/>
  <c r="Y1894" i="4"/>
  <c r="Z1894" i="4"/>
  <c r="Y1886" i="4"/>
  <c r="Z1886" i="4"/>
  <c r="Y1878" i="4"/>
  <c r="Z1878" i="4"/>
  <c r="Y1870" i="4"/>
  <c r="Z1870" i="4"/>
  <c r="Y1862" i="4"/>
  <c r="Z1862" i="4"/>
  <c r="Y1854" i="4"/>
  <c r="Z1854" i="4"/>
  <c r="Y1846" i="4"/>
  <c r="Z1846" i="4"/>
  <c r="Y1838" i="4"/>
  <c r="Z1838" i="4"/>
  <c r="Y1830" i="4"/>
  <c r="Z1830" i="4"/>
  <c r="Y1822" i="4"/>
  <c r="Z1822" i="4"/>
  <c r="Y1814" i="4"/>
  <c r="Z1814" i="4"/>
  <c r="Y1806" i="4"/>
  <c r="Z1806" i="4"/>
  <c r="Y1798" i="4"/>
  <c r="Z1798" i="4"/>
  <c r="Y1790" i="4"/>
  <c r="Z1790" i="4"/>
  <c r="Y1782" i="4"/>
  <c r="Z1782" i="4"/>
  <c r="Y1774" i="4"/>
  <c r="Z1774" i="4"/>
  <c r="Y1766" i="4"/>
  <c r="Z1766" i="4"/>
  <c r="Y1758" i="4"/>
  <c r="Z1758" i="4"/>
  <c r="Y1750" i="4"/>
  <c r="Z1750" i="4"/>
  <c r="Y1742" i="4"/>
  <c r="Z1742" i="4"/>
  <c r="Y1734" i="4"/>
  <c r="Z1734" i="4"/>
  <c r="Y1726" i="4"/>
  <c r="Z1726" i="4"/>
  <c r="Y1718" i="4"/>
  <c r="Z1718" i="4"/>
  <c r="Y1710" i="4"/>
  <c r="Z1710" i="4"/>
  <c r="Y1702" i="4"/>
  <c r="Z1702" i="4"/>
  <c r="Y1694" i="4"/>
  <c r="Z1694" i="4"/>
  <c r="Y1686" i="4"/>
  <c r="Z1686" i="4"/>
  <c r="Y1678" i="4"/>
  <c r="Z1678" i="4"/>
  <c r="Y1670" i="4"/>
  <c r="Z1670" i="4"/>
  <c r="Y1662" i="4"/>
  <c r="Z1662" i="4"/>
  <c r="Y1654" i="4"/>
  <c r="Z1654" i="4"/>
  <c r="Y1646" i="4"/>
  <c r="Z1646" i="4"/>
  <c r="Y1638" i="4"/>
  <c r="Z1638" i="4"/>
  <c r="Y1630" i="4"/>
  <c r="Z1630" i="4"/>
  <c r="Y1622" i="4"/>
  <c r="Z1622" i="4"/>
  <c r="Y1614" i="4"/>
  <c r="Z1614" i="4"/>
  <c r="Y1606" i="4"/>
  <c r="Z1606" i="4"/>
  <c r="Y1598" i="4"/>
  <c r="Z1598" i="4"/>
  <c r="Y1590" i="4"/>
  <c r="Z1590" i="4"/>
  <c r="Y1582" i="4"/>
  <c r="Z1582" i="4"/>
  <c r="Y1574" i="4"/>
  <c r="Z1574" i="4"/>
  <c r="Y1566" i="4"/>
  <c r="Z1566" i="4"/>
  <c r="Y1558" i="4"/>
  <c r="Z1558" i="4"/>
  <c r="Y1550" i="4"/>
  <c r="Z1550" i="4"/>
  <c r="Y1542" i="4"/>
  <c r="Z1542" i="4"/>
  <c r="Y1534" i="4"/>
  <c r="Z1534" i="4"/>
  <c r="Y1526" i="4"/>
  <c r="Z1526" i="4"/>
  <c r="Y1518" i="4"/>
  <c r="Z1518" i="4"/>
  <c r="Y1510" i="4"/>
  <c r="Z1510" i="4"/>
  <c r="Y1502" i="4"/>
  <c r="Z1502" i="4"/>
  <c r="Y1494" i="4"/>
  <c r="Z1494" i="4"/>
  <c r="Y1486" i="4"/>
  <c r="Z1486" i="4"/>
  <c r="Y1478" i="4"/>
  <c r="Z1478" i="4"/>
  <c r="Y1470" i="4"/>
  <c r="Z1470" i="4"/>
  <c r="Y1462" i="4"/>
  <c r="Z1462" i="4"/>
  <c r="Y1454" i="4"/>
  <c r="Z1454" i="4"/>
  <c r="Y1446" i="4"/>
  <c r="Z1446" i="4"/>
  <c r="Y1438" i="4"/>
  <c r="Z1438" i="4"/>
  <c r="Y1430" i="4"/>
  <c r="Z1430" i="4"/>
  <c r="Y1422" i="4"/>
  <c r="Z1422" i="4"/>
  <c r="Y1414" i="4"/>
  <c r="Z1414" i="4"/>
  <c r="Y1406" i="4"/>
  <c r="Z1406" i="4"/>
  <c r="Y1398" i="4"/>
  <c r="Z1398" i="4"/>
  <c r="Y1390" i="4"/>
  <c r="Z1390" i="4"/>
  <c r="Y1382" i="4"/>
  <c r="Z1382" i="4"/>
  <c r="Y1374" i="4"/>
  <c r="Z1374" i="4"/>
  <c r="Y1366" i="4"/>
  <c r="Z1366" i="4"/>
  <c r="Y1358" i="4"/>
  <c r="Z1358" i="4"/>
  <c r="Y1350" i="4"/>
  <c r="Z1350" i="4"/>
  <c r="Y1342" i="4"/>
  <c r="Z1342" i="4"/>
  <c r="Y1334" i="4"/>
  <c r="Z1334" i="4"/>
  <c r="Y1326" i="4"/>
  <c r="Z1326" i="4"/>
  <c r="Y1318" i="4"/>
  <c r="Z1318" i="4"/>
  <c r="Y1310" i="4"/>
  <c r="Z1310" i="4"/>
  <c r="Y1302" i="4"/>
  <c r="Z1302" i="4"/>
  <c r="Y1294" i="4"/>
  <c r="Z1294" i="4"/>
  <c r="Y1286" i="4"/>
  <c r="Z1286" i="4"/>
  <c r="Y1278" i="4"/>
  <c r="Z1278" i="4"/>
  <c r="Y1270" i="4"/>
  <c r="Z1270" i="4"/>
  <c r="Y1262" i="4"/>
  <c r="Z1262" i="4"/>
  <c r="Y1254" i="4"/>
  <c r="Z1254" i="4"/>
  <c r="Y1246" i="4"/>
  <c r="Z1246" i="4"/>
  <c r="Y1238" i="4"/>
  <c r="Z1238" i="4"/>
  <c r="Y1230" i="4"/>
  <c r="Z1230" i="4"/>
  <c r="Y1222" i="4"/>
  <c r="Z1222" i="4"/>
  <c r="Y1214" i="4"/>
  <c r="Z1214" i="4"/>
  <c r="Y1206" i="4"/>
  <c r="Z1206" i="4"/>
  <c r="Y1198" i="4"/>
  <c r="Z1198" i="4"/>
  <c r="Y1190" i="4"/>
  <c r="Z1190" i="4"/>
  <c r="Y1182" i="4"/>
  <c r="Z1182" i="4"/>
  <c r="Y1174" i="4"/>
  <c r="Z1174" i="4"/>
  <c r="Y1166" i="4"/>
  <c r="Z1166" i="4"/>
  <c r="Y1158" i="4"/>
  <c r="Z1158" i="4"/>
  <c r="Y1150" i="4"/>
  <c r="Z1150" i="4"/>
  <c r="Y1142" i="4"/>
  <c r="Z1142" i="4"/>
  <c r="Y1134" i="4"/>
  <c r="Z1134" i="4"/>
  <c r="Y1126" i="4"/>
  <c r="Z1126" i="4"/>
  <c r="Y1118" i="4"/>
  <c r="Z1118" i="4"/>
  <c r="Y1110" i="4"/>
  <c r="Z1110" i="4"/>
  <c r="Y1102" i="4"/>
  <c r="Z1102" i="4"/>
  <c r="Y1094" i="4"/>
  <c r="Z1094" i="4"/>
  <c r="Y1086" i="4"/>
  <c r="Z1086" i="4"/>
  <c r="Y1078" i="4"/>
  <c r="Z1078" i="4"/>
  <c r="Y1070" i="4"/>
  <c r="Z1070" i="4"/>
  <c r="Y1062" i="4"/>
  <c r="Z1062" i="4"/>
  <c r="Y1054" i="4"/>
  <c r="Z1054" i="4"/>
  <c r="Y1046" i="4"/>
  <c r="Z1046" i="4"/>
  <c r="Y1038" i="4"/>
  <c r="Z1038" i="4"/>
  <c r="Y1030" i="4"/>
  <c r="Z1030" i="4"/>
  <c r="Y1022" i="4"/>
  <c r="Z1022" i="4"/>
  <c r="Y1014" i="4"/>
  <c r="Z1014" i="4"/>
  <c r="Y1006" i="4"/>
  <c r="Z1006" i="4"/>
  <c r="Y998" i="4"/>
  <c r="Z998" i="4"/>
  <c r="Y990" i="4"/>
  <c r="Z990" i="4"/>
  <c r="Y982" i="4"/>
  <c r="Z982" i="4"/>
  <c r="Y974" i="4"/>
  <c r="Z974" i="4"/>
  <c r="Y966" i="4"/>
  <c r="Z966" i="4"/>
  <c r="Y958" i="4"/>
  <c r="Z958" i="4"/>
  <c r="Y950" i="4"/>
  <c r="Z950" i="4"/>
  <c r="Y942" i="4"/>
  <c r="Z942" i="4"/>
  <c r="Y934" i="4"/>
  <c r="Z934" i="4"/>
  <c r="Y926" i="4"/>
  <c r="Z926" i="4"/>
  <c r="Y918" i="4"/>
  <c r="Z918" i="4"/>
  <c r="Y910" i="4"/>
  <c r="Z910" i="4"/>
  <c r="Y902" i="4"/>
  <c r="Z902" i="4"/>
  <c r="Y894" i="4"/>
  <c r="Z894" i="4"/>
  <c r="Y886" i="4"/>
  <c r="Z886" i="4"/>
  <c r="Y878" i="4"/>
  <c r="Z878" i="4"/>
  <c r="Y870" i="4"/>
  <c r="Z870" i="4"/>
  <c r="Y862" i="4"/>
  <c r="Z862" i="4"/>
  <c r="Y854" i="4"/>
  <c r="Z854" i="4"/>
  <c r="Y846" i="4"/>
  <c r="Z846" i="4"/>
  <c r="Y838" i="4"/>
  <c r="Z838" i="4"/>
  <c r="Y830" i="4"/>
  <c r="Z830" i="4"/>
  <c r="Y822" i="4"/>
  <c r="Z822" i="4"/>
  <c r="Y814" i="4"/>
  <c r="Z814" i="4"/>
  <c r="Y806" i="4"/>
  <c r="Z806" i="4"/>
  <c r="Y798" i="4"/>
  <c r="Z798" i="4"/>
  <c r="Y790" i="4"/>
  <c r="Z790" i="4"/>
  <c r="Y782" i="4"/>
  <c r="Z782" i="4"/>
  <c r="Y774" i="4"/>
  <c r="Z774" i="4"/>
  <c r="Y766" i="4"/>
  <c r="Z766" i="4"/>
  <c r="Y758" i="4"/>
  <c r="Z758" i="4"/>
  <c r="Y750" i="4"/>
  <c r="Z750" i="4"/>
  <c r="Y742" i="4"/>
  <c r="Z742" i="4"/>
  <c r="Y734" i="4"/>
  <c r="Z734" i="4"/>
  <c r="Y726" i="4"/>
  <c r="Z726" i="4"/>
  <c r="Y718" i="4"/>
  <c r="Z718" i="4"/>
  <c r="Y710" i="4"/>
  <c r="Z710" i="4"/>
  <c r="Y702" i="4"/>
  <c r="Z702" i="4"/>
  <c r="Y694" i="4"/>
  <c r="Z694" i="4"/>
  <c r="Y686" i="4"/>
  <c r="Z686" i="4"/>
  <c r="Y678" i="4"/>
  <c r="Z678" i="4"/>
  <c r="Y670" i="4"/>
  <c r="Z670" i="4"/>
  <c r="Y662" i="4"/>
  <c r="Z662" i="4"/>
  <c r="Y654" i="4"/>
  <c r="Z654" i="4"/>
  <c r="Y646" i="4"/>
  <c r="Z646" i="4"/>
  <c r="Y638" i="4"/>
  <c r="Z638" i="4"/>
  <c r="Y630" i="4"/>
  <c r="Z630" i="4"/>
  <c r="Y622" i="4"/>
  <c r="Z622" i="4"/>
  <c r="Y614" i="4"/>
  <c r="Z614" i="4"/>
  <c r="Y606" i="4"/>
  <c r="Z606" i="4"/>
  <c r="Y598" i="4"/>
  <c r="Z598" i="4"/>
  <c r="Y590" i="4"/>
  <c r="Z590" i="4"/>
  <c r="Y582" i="4"/>
  <c r="Z582" i="4"/>
  <c r="Y574" i="4"/>
  <c r="Z574" i="4"/>
  <c r="Y566" i="4"/>
  <c r="Z566" i="4"/>
  <c r="Y558" i="4"/>
  <c r="Z558" i="4"/>
  <c r="Y550" i="4"/>
  <c r="Z550" i="4"/>
  <c r="Y542" i="4"/>
  <c r="Z542" i="4"/>
  <c r="Y534" i="4"/>
  <c r="Z534" i="4"/>
  <c r="Y526" i="4"/>
  <c r="Z526" i="4"/>
  <c r="Y518" i="4"/>
  <c r="Z518" i="4"/>
  <c r="Y510" i="4"/>
  <c r="Z510" i="4"/>
  <c r="Y502" i="4"/>
  <c r="Z502" i="4"/>
  <c r="Y494" i="4"/>
  <c r="Z494" i="4"/>
  <c r="Y486" i="4"/>
  <c r="Z486" i="4"/>
  <c r="Y478" i="4"/>
  <c r="Z478" i="4"/>
  <c r="Y470" i="4"/>
  <c r="Z470" i="4"/>
  <c r="Y462" i="4"/>
  <c r="Z462" i="4"/>
  <c r="Y454" i="4"/>
  <c r="Z454" i="4"/>
  <c r="Y446" i="4"/>
  <c r="Z446" i="4"/>
  <c r="Y438" i="4"/>
  <c r="Z438" i="4"/>
  <c r="Y430" i="4"/>
  <c r="Z430" i="4"/>
  <c r="Y422" i="4"/>
  <c r="Z422" i="4"/>
  <c r="Y414" i="4"/>
  <c r="Z414" i="4"/>
  <c r="Y406" i="4"/>
  <c r="Z406" i="4"/>
  <c r="Y398" i="4"/>
  <c r="Z398" i="4"/>
  <c r="Y390" i="4"/>
  <c r="Z390" i="4"/>
  <c r="Y382" i="4"/>
  <c r="Z382" i="4"/>
  <c r="Y374" i="4"/>
  <c r="Z374" i="4"/>
  <c r="Y366" i="4"/>
  <c r="Z366" i="4"/>
  <c r="Y358" i="4"/>
  <c r="Z358" i="4"/>
  <c r="Y350" i="4"/>
  <c r="Z350" i="4"/>
  <c r="Y342" i="4"/>
  <c r="Z342" i="4"/>
  <c r="Y334" i="4"/>
  <c r="Z334" i="4"/>
  <c r="Y326" i="4"/>
  <c r="Z326" i="4"/>
  <c r="Y318" i="4"/>
  <c r="Z318" i="4"/>
  <c r="Y310" i="4"/>
  <c r="Z310" i="4"/>
  <c r="Y302" i="4"/>
  <c r="Z302" i="4"/>
  <c r="Y294" i="4"/>
  <c r="Z294" i="4"/>
  <c r="Y286" i="4"/>
  <c r="Z286" i="4"/>
  <c r="Y278" i="4"/>
  <c r="Z278" i="4"/>
  <c r="Y270" i="4"/>
  <c r="Z270" i="4"/>
  <c r="Y262" i="4"/>
  <c r="Z262" i="4"/>
  <c r="Y254" i="4"/>
  <c r="Z254" i="4"/>
  <c r="Y246" i="4"/>
  <c r="Z246" i="4"/>
  <c r="Y238" i="4"/>
  <c r="Z238" i="4"/>
  <c r="Y230" i="4"/>
  <c r="Z230" i="4"/>
  <c r="Y222" i="4"/>
  <c r="Z222" i="4"/>
  <c r="Y214" i="4"/>
  <c r="Z214" i="4"/>
  <c r="Y206" i="4"/>
  <c r="Z206" i="4"/>
  <c r="Y198" i="4"/>
  <c r="Z198" i="4"/>
  <c r="Y190" i="4"/>
  <c r="Z190" i="4"/>
  <c r="Y182" i="4"/>
  <c r="Z182" i="4"/>
  <c r="Y174" i="4"/>
  <c r="Z174" i="4"/>
  <c r="Y166" i="4"/>
  <c r="Z166" i="4"/>
  <c r="Y158" i="4"/>
  <c r="Z158" i="4"/>
  <c r="Y150" i="4"/>
  <c r="Z150" i="4"/>
  <c r="Y142" i="4"/>
  <c r="Z142" i="4"/>
  <c r="Y134" i="4"/>
  <c r="Z134" i="4"/>
  <c r="Y126" i="4"/>
  <c r="Z126" i="4"/>
  <c r="Y118" i="4"/>
  <c r="Z118" i="4"/>
  <c r="Y110" i="4"/>
  <c r="Z110" i="4"/>
  <c r="Y102" i="4"/>
  <c r="Z102" i="4"/>
  <c r="Y94" i="4"/>
  <c r="Z94" i="4"/>
  <c r="Y86" i="4"/>
  <c r="Z86" i="4"/>
  <c r="Y78" i="4"/>
  <c r="Z78" i="4"/>
  <c r="Y70" i="4"/>
  <c r="Z70" i="4"/>
  <c r="Y62" i="4"/>
  <c r="Z62" i="4"/>
  <c r="Y54" i="4"/>
  <c r="Z54" i="4"/>
  <c r="Y46" i="4"/>
  <c r="Z46" i="4"/>
  <c r="Y38" i="4"/>
  <c r="Z38" i="4"/>
  <c r="Y30" i="4"/>
  <c r="Z30" i="4"/>
  <c r="Y22" i="4"/>
  <c r="Z22" i="4"/>
  <c r="Y14" i="4"/>
  <c r="Z14" i="4"/>
  <c r="Y6" i="4"/>
  <c r="Z6" i="4"/>
  <c r="Z2072" i="4"/>
  <c r="Z2064" i="4"/>
  <c r="Z2043" i="4"/>
  <c r="Z1979" i="4"/>
  <c r="Z1915" i="4"/>
  <c r="Z1851" i="4"/>
  <c r="Z1787" i="4"/>
  <c r="Z1723" i="4"/>
  <c r="Z1659" i="4"/>
  <c r="Z1595" i="4"/>
  <c r="Z1531" i="4"/>
  <c r="Y2053" i="4"/>
  <c r="Z2053" i="4"/>
  <c r="Y2045" i="4"/>
  <c r="Z2045" i="4"/>
  <c r="Y2037" i="4"/>
  <c r="Z2037" i="4"/>
  <c r="Y2029" i="4"/>
  <c r="Z2029" i="4"/>
  <c r="Y2021" i="4"/>
  <c r="Z2021" i="4"/>
  <c r="Y2013" i="4"/>
  <c r="Z2013" i="4"/>
  <c r="Y2005" i="4"/>
  <c r="Z2005" i="4"/>
  <c r="Y1997" i="4"/>
  <c r="Z1997" i="4"/>
  <c r="Y1989" i="4"/>
  <c r="Z1989" i="4"/>
  <c r="Y1981" i="4"/>
  <c r="Z1981" i="4"/>
  <c r="Y1973" i="4"/>
  <c r="Z1973" i="4"/>
  <c r="Y1965" i="4"/>
  <c r="Z1965" i="4"/>
  <c r="Y1957" i="4"/>
  <c r="Z1957" i="4"/>
  <c r="Y1949" i="4"/>
  <c r="Z1949" i="4"/>
  <c r="Y1941" i="4"/>
  <c r="Z1941" i="4"/>
  <c r="Y1933" i="4"/>
  <c r="Z1933" i="4"/>
  <c r="Y1925" i="4"/>
  <c r="Z1925" i="4"/>
  <c r="Y1917" i="4"/>
  <c r="Z1917" i="4"/>
  <c r="Y1909" i="4"/>
  <c r="Z1909" i="4"/>
  <c r="Y1901" i="4"/>
  <c r="Z1901" i="4"/>
  <c r="Y1893" i="4"/>
  <c r="Z1893" i="4"/>
  <c r="Y1885" i="4"/>
  <c r="Z1885" i="4"/>
  <c r="Y1877" i="4"/>
  <c r="Z1877" i="4"/>
  <c r="Y1869" i="4"/>
  <c r="Z1869" i="4"/>
  <c r="Y1861" i="4"/>
  <c r="Z1861" i="4"/>
  <c r="Y1853" i="4"/>
  <c r="Z1853" i="4"/>
  <c r="Y1845" i="4"/>
  <c r="Z1845" i="4"/>
  <c r="Y1837" i="4"/>
  <c r="Z1837" i="4"/>
  <c r="Y1829" i="4"/>
  <c r="Z1829" i="4"/>
  <c r="Y1821" i="4"/>
  <c r="Z1821" i="4"/>
  <c r="Y1813" i="4"/>
  <c r="Z1813" i="4"/>
  <c r="Y1805" i="4"/>
  <c r="Z1805" i="4"/>
  <c r="Y1797" i="4"/>
  <c r="Z1797" i="4"/>
  <c r="Y1789" i="4"/>
  <c r="Z1789" i="4"/>
  <c r="Y1781" i="4"/>
  <c r="Z1781" i="4"/>
  <c r="Y1773" i="4"/>
  <c r="Z1773" i="4"/>
  <c r="Y1765" i="4"/>
  <c r="Z1765" i="4"/>
  <c r="Y1757" i="4"/>
  <c r="Z1757" i="4"/>
  <c r="Y1749" i="4"/>
  <c r="Z1749" i="4"/>
  <c r="Y1741" i="4"/>
  <c r="Z1741" i="4"/>
  <c r="Y1733" i="4"/>
  <c r="Z1733" i="4"/>
  <c r="Y1725" i="4"/>
  <c r="Z1725" i="4"/>
  <c r="Y1717" i="4"/>
  <c r="Z1717" i="4"/>
  <c r="Y1709" i="4"/>
  <c r="Z1709" i="4"/>
  <c r="Y1701" i="4"/>
  <c r="Z1701" i="4"/>
  <c r="Y1693" i="4"/>
  <c r="Z1693" i="4"/>
  <c r="Y1685" i="4"/>
  <c r="Z1685" i="4"/>
  <c r="Y1677" i="4"/>
  <c r="Z1677" i="4"/>
  <c r="Y1669" i="4"/>
  <c r="Z1669" i="4"/>
  <c r="Y1661" i="4"/>
  <c r="Z1661" i="4"/>
  <c r="Y1653" i="4"/>
  <c r="Z1653" i="4"/>
  <c r="Y1645" i="4"/>
  <c r="Z1645" i="4"/>
  <c r="Y1637" i="4"/>
  <c r="Z1637" i="4"/>
  <c r="Y1629" i="4"/>
  <c r="Z1629" i="4"/>
  <c r="Y1621" i="4"/>
  <c r="Z1621" i="4"/>
  <c r="Y1613" i="4"/>
  <c r="Z1613" i="4"/>
  <c r="Y1605" i="4"/>
  <c r="Z1605" i="4"/>
  <c r="Y1597" i="4"/>
  <c r="Z1597" i="4"/>
  <c r="Y1589" i="4"/>
  <c r="Z1589" i="4"/>
  <c r="Y1581" i="4"/>
  <c r="Z1581" i="4"/>
  <c r="Y1573" i="4"/>
  <c r="Z1573" i="4"/>
  <c r="Y1565" i="4"/>
  <c r="Z1565" i="4"/>
  <c r="Y1557" i="4"/>
  <c r="Z1557" i="4"/>
  <c r="Y1549" i="4"/>
  <c r="Z1549" i="4"/>
  <c r="Y1541" i="4"/>
  <c r="Z1541" i="4"/>
  <c r="Y1533" i="4"/>
  <c r="Z1533" i="4"/>
  <c r="Y1525" i="4"/>
  <c r="Z1525" i="4"/>
  <c r="Y1517" i="4"/>
  <c r="Z1517" i="4"/>
  <c r="Y1509" i="4"/>
  <c r="Z1509" i="4"/>
  <c r="Y1501" i="4"/>
  <c r="Z1501" i="4"/>
  <c r="Y1493" i="4"/>
  <c r="Z1493" i="4"/>
  <c r="Y1485" i="4"/>
  <c r="Z1485" i="4"/>
  <c r="Y1477" i="4"/>
  <c r="Z1477" i="4"/>
  <c r="Y1469" i="4"/>
  <c r="Z1469" i="4"/>
  <c r="Y1461" i="4"/>
  <c r="Z1461" i="4"/>
  <c r="Y1453" i="4"/>
  <c r="Z1453" i="4"/>
  <c r="Y1445" i="4"/>
  <c r="Z1445" i="4"/>
  <c r="Y1437" i="4"/>
  <c r="Z1437" i="4"/>
  <c r="Y1429" i="4"/>
  <c r="Z1429" i="4"/>
  <c r="Y1421" i="4"/>
  <c r="Z1421" i="4"/>
  <c r="Y1413" i="4"/>
  <c r="Z1413" i="4"/>
  <c r="Y1405" i="4"/>
  <c r="Z1405" i="4"/>
  <c r="Y1397" i="4"/>
  <c r="Z1397" i="4"/>
  <c r="Y1389" i="4"/>
  <c r="Z1389" i="4"/>
  <c r="Y1381" i="4"/>
  <c r="Z1381" i="4"/>
  <c r="Y1373" i="4"/>
  <c r="Z1373" i="4"/>
  <c r="Y1365" i="4"/>
  <c r="Z1365" i="4"/>
  <c r="Y1357" i="4"/>
  <c r="Z1357" i="4"/>
  <c r="Y1349" i="4"/>
  <c r="Z1349" i="4"/>
  <c r="Y1341" i="4"/>
  <c r="Z1341" i="4"/>
  <c r="Y1333" i="4"/>
  <c r="Z1333" i="4"/>
  <c r="Y1325" i="4"/>
  <c r="Z1325" i="4"/>
  <c r="Y1317" i="4"/>
  <c r="Z1317" i="4"/>
  <c r="Y1309" i="4"/>
  <c r="Z1309" i="4"/>
  <c r="Y1301" i="4"/>
  <c r="Z1301" i="4"/>
  <c r="Y1293" i="4"/>
  <c r="Z1293" i="4"/>
  <c r="Y1285" i="4"/>
  <c r="Z1285" i="4"/>
  <c r="Y1277" i="4"/>
  <c r="Z1277" i="4"/>
  <c r="Y1269" i="4"/>
  <c r="Z1269" i="4"/>
  <c r="Y1261" i="4"/>
  <c r="Z1261" i="4"/>
  <c r="Y1253" i="4"/>
  <c r="Z1253" i="4"/>
  <c r="Y1245" i="4"/>
  <c r="Z1245" i="4"/>
  <c r="Y1237" i="4"/>
  <c r="Z1237" i="4"/>
  <c r="Y1229" i="4"/>
  <c r="Z1229" i="4"/>
  <c r="Y1221" i="4"/>
  <c r="Z1221" i="4"/>
  <c r="Y1213" i="4"/>
  <c r="Z1213" i="4"/>
  <c r="Y1205" i="4"/>
  <c r="Z1205" i="4"/>
  <c r="Y1197" i="4"/>
  <c r="Z1197" i="4"/>
  <c r="Y1189" i="4"/>
  <c r="Z1189" i="4"/>
  <c r="Y1181" i="4"/>
  <c r="Z1181" i="4"/>
  <c r="Y1173" i="4"/>
  <c r="Z1173" i="4"/>
  <c r="Y1165" i="4"/>
  <c r="Z1165" i="4"/>
  <c r="Y1157" i="4"/>
  <c r="Z1157" i="4"/>
  <c r="Y1149" i="4"/>
  <c r="Z1149" i="4"/>
  <c r="Y1141" i="4"/>
  <c r="Z1141" i="4"/>
  <c r="Y1133" i="4"/>
  <c r="Z1133" i="4"/>
  <c r="Y1125" i="4"/>
  <c r="Z1125" i="4"/>
  <c r="Y1117" i="4"/>
  <c r="Z1117" i="4"/>
  <c r="Y1109" i="4"/>
  <c r="Z1109" i="4"/>
  <c r="Y1101" i="4"/>
  <c r="Z1101" i="4"/>
  <c r="Y1093" i="4"/>
  <c r="Z1093" i="4"/>
  <c r="Y1085" i="4"/>
  <c r="Z1085" i="4"/>
  <c r="Y1077" i="4"/>
  <c r="Z1077" i="4"/>
  <c r="Y1069" i="4"/>
  <c r="Z1069" i="4"/>
  <c r="Y1061" i="4"/>
  <c r="Z1061" i="4"/>
  <c r="Y1053" i="4"/>
  <c r="Z1053" i="4"/>
  <c r="Y1045" i="4"/>
  <c r="Z1045" i="4"/>
  <c r="Y1037" i="4"/>
  <c r="Z1037" i="4"/>
  <c r="Y1029" i="4"/>
  <c r="Z1029" i="4"/>
  <c r="Y1021" i="4"/>
  <c r="Z1021" i="4"/>
  <c r="Y1013" i="4"/>
  <c r="Z1013" i="4"/>
  <c r="Y1005" i="4"/>
  <c r="Z1005" i="4"/>
  <c r="Y997" i="4"/>
  <c r="Z997" i="4"/>
  <c r="Y989" i="4"/>
  <c r="Z989" i="4"/>
  <c r="Y981" i="4"/>
  <c r="Z981" i="4"/>
  <c r="Y973" i="4"/>
  <c r="Z973" i="4"/>
  <c r="Y965" i="4"/>
  <c r="Z965" i="4"/>
  <c r="Y957" i="4"/>
  <c r="Z957" i="4"/>
  <c r="Y949" i="4"/>
  <c r="Z949" i="4"/>
  <c r="Y941" i="4"/>
  <c r="Z941" i="4"/>
  <c r="Y933" i="4"/>
  <c r="Z933" i="4"/>
  <c r="Y925" i="4"/>
  <c r="Z925" i="4"/>
  <c r="Y917" i="4"/>
  <c r="Z917" i="4"/>
  <c r="Y909" i="4"/>
  <c r="Z909" i="4"/>
  <c r="Y901" i="4"/>
  <c r="Z901" i="4"/>
  <c r="Y893" i="4"/>
  <c r="Z893" i="4"/>
  <c r="Y885" i="4"/>
  <c r="Z885" i="4"/>
  <c r="Y877" i="4"/>
  <c r="Z877" i="4"/>
  <c r="Y869" i="4"/>
  <c r="Z869" i="4"/>
  <c r="Y861" i="4"/>
  <c r="Z861" i="4"/>
  <c r="Y853" i="4"/>
  <c r="Z853" i="4"/>
  <c r="Y845" i="4"/>
  <c r="Z845" i="4"/>
  <c r="Y837" i="4"/>
  <c r="Z837" i="4"/>
  <c r="Y829" i="4"/>
  <c r="Z829" i="4"/>
  <c r="Y821" i="4"/>
  <c r="Z821" i="4"/>
  <c r="Y813" i="4"/>
  <c r="Z813" i="4"/>
  <c r="Y805" i="4"/>
  <c r="Z805" i="4"/>
  <c r="Y797" i="4"/>
  <c r="Z797" i="4"/>
  <c r="Y789" i="4"/>
  <c r="Z789" i="4"/>
  <c r="Y781" i="4"/>
  <c r="Z781" i="4"/>
  <c r="Y773" i="4"/>
  <c r="Z773" i="4"/>
  <c r="Y765" i="4"/>
  <c r="Z765" i="4"/>
  <c r="Y757" i="4"/>
  <c r="Z757" i="4"/>
  <c r="Y749" i="4"/>
  <c r="Z749" i="4"/>
  <c r="Y741" i="4"/>
  <c r="Z741" i="4"/>
  <c r="Y733" i="4"/>
  <c r="Z733" i="4"/>
  <c r="Y725" i="4"/>
  <c r="Z725" i="4"/>
  <c r="Y717" i="4"/>
  <c r="Z717" i="4"/>
  <c r="Y709" i="4"/>
  <c r="Z709" i="4"/>
  <c r="Y701" i="4"/>
  <c r="Z701" i="4"/>
  <c r="Y693" i="4"/>
  <c r="Z693" i="4"/>
  <c r="Y685" i="4"/>
  <c r="Z685" i="4"/>
  <c r="Y677" i="4"/>
  <c r="Z677" i="4"/>
  <c r="Y669" i="4"/>
  <c r="Z669" i="4"/>
  <c r="Y661" i="4"/>
  <c r="Z661" i="4"/>
  <c r="Y653" i="4"/>
  <c r="Z653" i="4"/>
  <c r="Y645" i="4"/>
  <c r="Z645" i="4"/>
  <c r="Y637" i="4"/>
  <c r="Z637" i="4"/>
  <c r="Y629" i="4"/>
  <c r="Z629" i="4"/>
  <c r="Y621" i="4"/>
  <c r="Z621" i="4"/>
  <c r="Y613" i="4"/>
  <c r="Z613" i="4"/>
  <c r="Y605" i="4"/>
  <c r="Z605" i="4"/>
  <c r="Y597" i="4"/>
  <c r="Z597" i="4"/>
  <c r="Y589" i="4"/>
  <c r="Z589" i="4"/>
  <c r="Y581" i="4"/>
  <c r="Z581" i="4"/>
  <c r="Y573" i="4"/>
  <c r="Z573" i="4"/>
  <c r="Y565" i="4"/>
  <c r="Z565" i="4"/>
  <c r="Y557" i="4"/>
  <c r="Z557" i="4"/>
  <c r="Y549" i="4"/>
  <c r="Z549" i="4"/>
  <c r="Y541" i="4"/>
  <c r="Z541" i="4"/>
  <c r="Y533" i="4"/>
  <c r="Z533" i="4"/>
  <c r="Y525" i="4"/>
  <c r="Z525" i="4"/>
  <c r="Y517" i="4"/>
  <c r="Z517" i="4"/>
  <c r="Y509" i="4"/>
  <c r="Z509" i="4"/>
  <c r="Y501" i="4"/>
  <c r="Z501" i="4"/>
  <c r="Y493" i="4"/>
  <c r="Z493" i="4"/>
  <c r="Y485" i="4"/>
  <c r="Z485" i="4"/>
  <c r="Y477" i="4"/>
  <c r="Z477" i="4"/>
  <c r="Y469" i="4"/>
  <c r="Z469" i="4"/>
  <c r="Y461" i="4"/>
  <c r="Z461" i="4"/>
  <c r="Y453" i="4"/>
  <c r="Z453" i="4"/>
  <c r="Y445" i="4"/>
  <c r="Z445" i="4"/>
  <c r="Y437" i="4"/>
  <c r="Z437" i="4"/>
  <c r="Y429" i="4"/>
  <c r="Z429" i="4"/>
  <c r="Y421" i="4"/>
  <c r="Z421" i="4"/>
  <c r="Y413" i="4"/>
  <c r="Z413" i="4"/>
  <c r="Y405" i="4"/>
  <c r="Z405" i="4"/>
  <c r="Y397" i="4"/>
  <c r="Z397" i="4"/>
  <c r="Y389" i="4"/>
  <c r="Z389" i="4"/>
  <c r="Y381" i="4"/>
  <c r="Z381" i="4"/>
  <c r="Y373" i="4"/>
  <c r="Z373" i="4"/>
  <c r="Y365" i="4"/>
  <c r="Z365" i="4"/>
  <c r="Y357" i="4"/>
  <c r="Z357" i="4"/>
  <c r="Y349" i="4"/>
  <c r="Z349" i="4"/>
  <c r="Y341" i="4"/>
  <c r="Z341" i="4"/>
  <c r="Y333" i="4"/>
  <c r="Z333" i="4"/>
  <c r="Y325" i="4"/>
  <c r="Z325" i="4"/>
  <c r="Y317" i="4"/>
  <c r="Z317" i="4"/>
  <c r="Y309" i="4"/>
  <c r="Z309" i="4"/>
  <c r="Y301" i="4"/>
  <c r="Z301" i="4"/>
  <c r="Y293" i="4"/>
  <c r="Z293" i="4"/>
  <c r="Y285" i="4"/>
  <c r="Z285" i="4"/>
  <c r="Y277" i="4"/>
  <c r="Z277" i="4"/>
  <c r="Y269" i="4"/>
  <c r="Z269" i="4"/>
  <c r="Y261" i="4"/>
  <c r="Z261" i="4"/>
  <c r="Y253" i="4"/>
  <c r="Z253" i="4"/>
  <c r="Y245" i="4"/>
  <c r="Z245" i="4"/>
  <c r="Y237" i="4"/>
  <c r="Z237" i="4"/>
  <c r="Y229" i="4"/>
  <c r="Z229" i="4"/>
  <c r="Y221" i="4"/>
  <c r="Z221" i="4"/>
  <c r="Y213" i="4"/>
  <c r="Z213" i="4"/>
  <c r="Y205" i="4"/>
  <c r="Z205" i="4"/>
  <c r="Y197" i="4"/>
  <c r="Z197" i="4"/>
  <c r="Y189" i="4"/>
  <c r="Z189" i="4"/>
  <c r="Y181" i="4"/>
  <c r="Z181" i="4"/>
  <c r="Y173" i="4"/>
  <c r="Z173" i="4"/>
  <c r="Y165" i="4"/>
  <c r="Z165" i="4"/>
  <c r="Y157" i="4"/>
  <c r="Z157" i="4"/>
  <c r="Y149" i="4"/>
  <c r="Z149" i="4"/>
  <c r="Y141" i="4"/>
  <c r="Z141" i="4"/>
  <c r="Y133" i="4"/>
  <c r="Z133" i="4"/>
  <c r="Y125" i="4"/>
  <c r="Z125" i="4"/>
  <c r="Y117" i="4"/>
  <c r="Z117" i="4"/>
  <c r="Y109" i="4"/>
  <c r="Z109" i="4"/>
  <c r="Y101" i="4"/>
  <c r="Z101" i="4"/>
  <c r="Y93" i="4"/>
  <c r="Z93" i="4"/>
  <c r="Y85" i="4"/>
  <c r="Z85" i="4"/>
  <c r="Y77" i="4"/>
  <c r="Z77" i="4"/>
  <c r="Y69" i="4"/>
  <c r="Z69" i="4"/>
  <c r="Y61" i="4"/>
  <c r="Z61" i="4"/>
  <c r="Y53" i="4"/>
  <c r="Z53" i="4"/>
  <c r="Y45" i="4"/>
  <c r="Z45" i="4"/>
  <c r="Y37" i="4"/>
  <c r="Z37" i="4"/>
  <c r="Y29" i="4"/>
  <c r="Z29" i="4"/>
  <c r="Y21" i="4"/>
  <c r="Z21" i="4"/>
  <c r="Y13" i="4"/>
  <c r="Z13" i="4"/>
  <c r="Y5" i="4"/>
  <c r="Z5" i="4"/>
  <c r="Z2071" i="4"/>
  <c r="Z2063" i="4"/>
  <c r="Z2035" i="4"/>
  <c r="Z1971" i="4"/>
  <c r="Z1907" i="4"/>
  <c r="Z1843" i="4"/>
  <c r="Z1779" i="4"/>
  <c r="Z1715" i="4"/>
  <c r="Z1651" i="4"/>
  <c r="Z1587" i="4"/>
  <c r="Z1523" i="4"/>
  <c r="Y2060" i="4"/>
  <c r="Z2060" i="4"/>
  <c r="Y2052" i="4"/>
  <c r="Z2052" i="4"/>
  <c r="Y2044" i="4"/>
  <c r="Z2044" i="4"/>
  <c r="Y2036" i="4"/>
  <c r="Z2036" i="4"/>
  <c r="Y2028" i="4"/>
  <c r="Z2028" i="4"/>
  <c r="Y2020" i="4"/>
  <c r="Z2020" i="4"/>
  <c r="Y2012" i="4"/>
  <c r="Z2012" i="4"/>
  <c r="Y2004" i="4"/>
  <c r="Z2004" i="4"/>
  <c r="Y1996" i="4"/>
  <c r="Z1996" i="4"/>
  <c r="Y1988" i="4"/>
  <c r="Z1988" i="4"/>
  <c r="Y1980" i="4"/>
  <c r="Z1980" i="4"/>
  <c r="Y1972" i="4"/>
  <c r="Z1972" i="4"/>
  <c r="Y1964" i="4"/>
  <c r="Z1964" i="4"/>
  <c r="Y1956" i="4"/>
  <c r="Z1956" i="4"/>
  <c r="Y1948" i="4"/>
  <c r="Z1948" i="4"/>
  <c r="Y1940" i="4"/>
  <c r="Z1940" i="4"/>
  <c r="Y1932" i="4"/>
  <c r="Z1932" i="4"/>
  <c r="Y1924" i="4"/>
  <c r="Z1924" i="4"/>
  <c r="Y1916" i="4"/>
  <c r="Z1916" i="4"/>
  <c r="Y1908" i="4"/>
  <c r="Z1908" i="4"/>
  <c r="Y1900" i="4"/>
  <c r="Z1900" i="4"/>
  <c r="Y1892" i="4"/>
  <c r="Z1892" i="4"/>
  <c r="Y1884" i="4"/>
  <c r="Z1884" i="4"/>
  <c r="Y1876" i="4"/>
  <c r="Z1876" i="4"/>
  <c r="Y1868" i="4"/>
  <c r="Z1868" i="4"/>
  <c r="Y1860" i="4"/>
  <c r="Z1860" i="4"/>
  <c r="Y1852" i="4"/>
  <c r="Z1852" i="4"/>
  <c r="Y1844" i="4"/>
  <c r="Z1844" i="4"/>
  <c r="Y1836" i="4"/>
  <c r="Z1836" i="4"/>
  <c r="Y1828" i="4"/>
  <c r="Z1828" i="4"/>
  <c r="Y1820" i="4"/>
  <c r="Z1820" i="4"/>
  <c r="Y1812" i="4"/>
  <c r="Z1812" i="4"/>
  <c r="Y1804" i="4"/>
  <c r="Z1804" i="4"/>
  <c r="Y1796" i="4"/>
  <c r="Z1796" i="4"/>
  <c r="Y1788" i="4"/>
  <c r="Z1788" i="4"/>
  <c r="Y1780" i="4"/>
  <c r="Z1780" i="4"/>
  <c r="Y1772" i="4"/>
  <c r="Z1772" i="4"/>
  <c r="Y1764" i="4"/>
  <c r="Z1764" i="4"/>
  <c r="Y1756" i="4"/>
  <c r="Z1756" i="4"/>
  <c r="Y1748" i="4"/>
  <c r="Z1748" i="4"/>
  <c r="Y1740" i="4"/>
  <c r="Z1740" i="4"/>
  <c r="Y1732" i="4"/>
  <c r="Z1732" i="4"/>
  <c r="Y1724" i="4"/>
  <c r="Z1724" i="4"/>
  <c r="Y1716" i="4"/>
  <c r="Z1716" i="4"/>
  <c r="Y1708" i="4"/>
  <c r="Z1708" i="4"/>
  <c r="Y1700" i="4"/>
  <c r="Z1700" i="4"/>
  <c r="Y1692" i="4"/>
  <c r="Z1692" i="4"/>
  <c r="Y1684" i="4"/>
  <c r="Z1684" i="4"/>
  <c r="Y1676" i="4"/>
  <c r="Z1676" i="4"/>
  <c r="Y1668" i="4"/>
  <c r="Z1668" i="4"/>
  <c r="Y1660" i="4"/>
  <c r="Z1660" i="4"/>
  <c r="Y1652" i="4"/>
  <c r="Z1652" i="4"/>
  <c r="Y1644" i="4"/>
  <c r="Z1644" i="4"/>
  <c r="Y1636" i="4"/>
  <c r="Z1636" i="4"/>
  <c r="Y1628" i="4"/>
  <c r="Z1628" i="4"/>
  <c r="Y1620" i="4"/>
  <c r="Z1620" i="4"/>
  <c r="Y1612" i="4"/>
  <c r="Z1612" i="4"/>
  <c r="Y1604" i="4"/>
  <c r="Z1604" i="4"/>
  <c r="Y1596" i="4"/>
  <c r="Z1596" i="4"/>
  <c r="Y1588" i="4"/>
  <c r="Z1588" i="4"/>
  <c r="Y1580" i="4"/>
  <c r="Z1580" i="4"/>
  <c r="Y1572" i="4"/>
  <c r="Z1572" i="4"/>
  <c r="Y1564" i="4"/>
  <c r="Z1564" i="4"/>
  <c r="Y1556" i="4"/>
  <c r="Z1556" i="4"/>
  <c r="Y1548" i="4"/>
  <c r="Z1548" i="4"/>
  <c r="Y1540" i="4"/>
  <c r="Z1540" i="4"/>
  <c r="Y1532" i="4"/>
  <c r="Z1532" i="4"/>
  <c r="Y1524" i="4"/>
  <c r="Z1524" i="4"/>
  <c r="Y1516" i="4"/>
  <c r="Z1516" i="4"/>
  <c r="Y1508" i="4"/>
  <c r="Z1508" i="4"/>
  <c r="Y1500" i="4"/>
  <c r="Z1500" i="4"/>
  <c r="Y1492" i="4"/>
  <c r="Z1492" i="4"/>
  <c r="Y1484" i="4"/>
  <c r="Z1484" i="4"/>
  <c r="Y1476" i="4"/>
  <c r="Z1476" i="4"/>
  <c r="Y1468" i="4"/>
  <c r="Z1468" i="4"/>
  <c r="Y1460" i="4"/>
  <c r="Z1460" i="4"/>
  <c r="Y1452" i="4"/>
  <c r="Z1452" i="4"/>
  <c r="Y1444" i="4"/>
  <c r="Z1444" i="4"/>
  <c r="Y1436" i="4"/>
  <c r="Z1436" i="4"/>
  <c r="Y1428" i="4"/>
  <c r="Z1428" i="4"/>
  <c r="Y1420" i="4"/>
  <c r="Z1420" i="4"/>
  <c r="Y1412" i="4"/>
  <c r="Z1412" i="4"/>
  <c r="Y1404" i="4"/>
  <c r="Z1404" i="4"/>
  <c r="Y1396" i="4"/>
  <c r="Z1396" i="4"/>
  <c r="Y1388" i="4"/>
  <c r="Z1388" i="4"/>
  <c r="Y1380" i="4"/>
  <c r="Z1380" i="4"/>
  <c r="Y1372" i="4"/>
  <c r="Z1372" i="4"/>
  <c r="Y1364" i="4"/>
  <c r="Z1364" i="4"/>
  <c r="Y1356" i="4"/>
  <c r="Z1356" i="4"/>
  <c r="Y1348" i="4"/>
  <c r="Z1348" i="4"/>
  <c r="Y1340" i="4"/>
  <c r="Z1340" i="4"/>
  <c r="Y1332" i="4"/>
  <c r="Z1332" i="4"/>
  <c r="Y1324" i="4"/>
  <c r="Z1324" i="4"/>
  <c r="Y1316" i="4"/>
  <c r="Z1316" i="4"/>
  <c r="Y1308" i="4"/>
  <c r="Z1308" i="4"/>
  <c r="Y1300" i="4"/>
  <c r="Z1300" i="4"/>
  <c r="Y1292" i="4"/>
  <c r="Z1292" i="4"/>
  <c r="Y1284" i="4"/>
  <c r="Z1284" i="4"/>
  <c r="Y1276" i="4"/>
  <c r="Z1276" i="4"/>
  <c r="Y1268" i="4"/>
  <c r="Z1268" i="4"/>
  <c r="Y1260" i="4"/>
  <c r="Z1260" i="4"/>
  <c r="Y1252" i="4"/>
  <c r="Z1252" i="4"/>
  <c r="Y1244" i="4"/>
  <c r="Z1244" i="4"/>
  <c r="Y1236" i="4"/>
  <c r="Z1236" i="4"/>
  <c r="Y1228" i="4"/>
  <c r="Z1228" i="4"/>
  <c r="Y1220" i="4"/>
  <c r="Z1220" i="4"/>
  <c r="Y1212" i="4"/>
  <c r="Z1212" i="4"/>
  <c r="Y1204" i="4"/>
  <c r="Z1204" i="4"/>
  <c r="Y1196" i="4"/>
  <c r="Z1196" i="4"/>
  <c r="Y1188" i="4"/>
  <c r="Z1188" i="4"/>
  <c r="Y1180" i="4"/>
  <c r="Z1180" i="4"/>
  <c r="Y1172" i="4"/>
  <c r="Z1172" i="4"/>
  <c r="Y1164" i="4"/>
  <c r="Z1164" i="4"/>
  <c r="Y1156" i="4"/>
  <c r="Z1156" i="4"/>
  <c r="Y1148" i="4"/>
  <c r="Z1148" i="4"/>
  <c r="Y1140" i="4"/>
  <c r="Z1140" i="4"/>
  <c r="Y1132" i="4"/>
  <c r="Z1132" i="4"/>
  <c r="Y1124" i="4"/>
  <c r="Z1124" i="4"/>
  <c r="Y1116" i="4"/>
  <c r="Z1116" i="4"/>
  <c r="Y1108" i="4"/>
  <c r="Z1108" i="4"/>
  <c r="Y1100" i="4"/>
  <c r="Z1100" i="4"/>
  <c r="Y1092" i="4"/>
  <c r="Z1092" i="4"/>
  <c r="Y1084" i="4"/>
  <c r="Z1084" i="4"/>
  <c r="Y1076" i="4"/>
  <c r="Z1076" i="4"/>
  <c r="Y1068" i="4"/>
  <c r="Z1068" i="4"/>
  <c r="Y1060" i="4"/>
  <c r="Z1060" i="4"/>
  <c r="Y1052" i="4"/>
  <c r="Z1052" i="4"/>
  <c r="Y1044" i="4"/>
  <c r="Z1044" i="4"/>
  <c r="Y1036" i="4"/>
  <c r="Z1036" i="4"/>
  <c r="Y1028" i="4"/>
  <c r="Z1028" i="4"/>
  <c r="Y1020" i="4"/>
  <c r="Z1020" i="4"/>
  <c r="Y1012" i="4"/>
  <c r="Z1012" i="4"/>
  <c r="Y1004" i="4"/>
  <c r="Z1004" i="4"/>
  <c r="Y996" i="4"/>
  <c r="Z996" i="4"/>
  <c r="Y988" i="4"/>
  <c r="Z988" i="4"/>
  <c r="Y980" i="4"/>
  <c r="Z980" i="4"/>
  <c r="Y972" i="4"/>
  <c r="Z972" i="4"/>
  <c r="Y964" i="4"/>
  <c r="Z964" i="4"/>
  <c r="Y956" i="4"/>
  <c r="Z956" i="4"/>
  <c r="Y948" i="4"/>
  <c r="Z948" i="4"/>
  <c r="Y940" i="4"/>
  <c r="Z940" i="4"/>
  <c r="Y932" i="4"/>
  <c r="Z932" i="4"/>
  <c r="Y924" i="4"/>
  <c r="Z924" i="4"/>
  <c r="Y916" i="4"/>
  <c r="Z916" i="4"/>
  <c r="Y908" i="4"/>
  <c r="Z908" i="4"/>
  <c r="Y900" i="4"/>
  <c r="Z900" i="4"/>
  <c r="Y892" i="4"/>
  <c r="Z892" i="4"/>
  <c r="Y884" i="4"/>
  <c r="Z884" i="4"/>
  <c r="Y876" i="4"/>
  <c r="Z876" i="4"/>
  <c r="Y868" i="4"/>
  <c r="Z868" i="4"/>
  <c r="Y860" i="4"/>
  <c r="Z860" i="4"/>
  <c r="Y852" i="4"/>
  <c r="Z852" i="4"/>
  <c r="Y844" i="4"/>
  <c r="Z844" i="4"/>
  <c r="Y836" i="4"/>
  <c r="Z836" i="4"/>
  <c r="Y828" i="4"/>
  <c r="Z828" i="4"/>
  <c r="Y820" i="4"/>
  <c r="Z820" i="4"/>
  <c r="Y812" i="4"/>
  <c r="Z812" i="4"/>
  <c r="Y804" i="4"/>
  <c r="Z804" i="4"/>
  <c r="Y796" i="4"/>
  <c r="Z796" i="4"/>
  <c r="Y788" i="4"/>
  <c r="Z788" i="4"/>
  <c r="Y780" i="4"/>
  <c r="Z780" i="4"/>
  <c r="Y772" i="4"/>
  <c r="Z772" i="4"/>
  <c r="Y764" i="4"/>
  <c r="Z764" i="4"/>
  <c r="Y756" i="4"/>
  <c r="Z756" i="4"/>
  <c r="Y748" i="4"/>
  <c r="Z748" i="4"/>
  <c r="Y740" i="4"/>
  <c r="Z740" i="4"/>
  <c r="Y732" i="4"/>
  <c r="Z732" i="4"/>
  <c r="Y724" i="4"/>
  <c r="Z724" i="4"/>
  <c r="Y716" i="4"/>
  <c r="Z716" i="4"/>
  <c r="Y708" i="4"/>
  <c r="Z708" i="4"/>
  <c r="Y700" i="4"/>
  <c r="Z700" i="4"/>
  <c r="Y692" i="4"/>
  <c r="Z692" i="4"/>
  <c r="Y684" i="4"/>
  <c r="Z684" i="4"/>
  <c r="Y676" i="4"/>
  <c r="Z676" i="4"/>
  <c r="Y668" i="4"/>
  <c r="Z668" i="4"/>
  <c r="Y660" i="4"/>
  <c r="Z660" i="4"/>
  <c r="Y652" i="4"/>
  <c r="Z652" i="4"/>
  <c r="Y644" i="4"/>
  <c r="Z644" i="4"/>
  <c r="Y636" i="4"/>
  <c r="Z636" i="4"/>
  <c r="Y628" i="4"/>
  <c r="Z628" i="4"/>
  <c r="Y620" i="4"/>
  <c r="Z620" i="4"/>
  <c r="Y612" i="4"/>
  <c r="Z612" i="4"/>
  <c r="Y604" i="4"/>
  <c r="Z604" i="4"/>
  <c r="Y596" i="4"/>
  <c r="Z596" i="4"/>
  <c r="Y588" i="4"/>
  <c r="Z588" i="4"/>
  <c r="Y580" i="4"/>
  <c r="Z580" i="4"/>
  <c r="Y572" i="4"/>
  <c r="Z572" i="4"/>
  <c r="Y564" i="4"/>
  <c r="Z564" i="4"/>
  <c r="Y556" i="4"/>
  <c r="Z556" i="4"/>
  <c r="Y548" i="4"/>
  <c r="Z548" i="4"/>
  <c r="Y540" i="4"/>
  <c r="Z540" i="4"/>
  <c r="Y532" i="4"/>
  <c r="Z532" i="4"/>
  <c r="Y524" i="4"/>
  <c r="Z524" i="4"/>
  <c r="Y516" i="4"/>
  <c r="Z516" i="4"/>
  <c r="Y508" i="4"/>
  <c r="Z508" i="4"/>
  <c r="Y500" i="4"/>
  <c r="Z500" i="4"/>
  <c r="Y492" i="4"/>
  <c r="Z492" i="4"/>
  <c r="Y484" i="4"/>
  <c r="Z484" i="4"/>
  <c r="Y476" i="4"/>
  <c r="Z476" i="4"/>
  <c r="Y468" i="4"/>
  <c r="Z468" i="4"/>
  <c r="Y460" i="4"/>
  <c r="Z460" i="4"/>
  <c r="Y452" i="4"/>
  <c r="Z452" i="4"/>
  <c r="Y444" i="4"/>
  <c r="Z444" i="4"/>
  <c r="Y436" i="4"/>
  <c r="Z436" i="4"/>
  <c r="Y428" i="4"/>
  <c r="Z428" i="4"/>
  <c r="Y420" i="4"/>
  <c r="Z420" i="4"/>
  <c r="Y412" i="4"/>
  <c r="Z412" i="4"/>
  <c r="Y404" i="4"/>
  <c r="Z404" i="4"/>
  <c r="Y396" i="4"/>
  <c r="Z396" i="4"/>
  <c r="Y388" i="4"/>
  <c r="Z388" i="4"/>
  <c r="Y380" i="4"/>
  <c r="Z380" i="4"/>
  <c r="Y372" i="4"/>
  <c r="Z372" i="4"/>
  <c r="Y364" i="4"/>
  <c r="Z364" i="4"/>
  <c r="Y356" i="4"/>
  <c r="Z356" i="4"/>
  <c r="Y348" i="4"/>
  <c r="Z348" i="4"/>
  <c r="Y340" i="4"/>
  <c r="Z340" i="4"/>
  <c r="Y332" i="4"/>
  <c r="Z332" i="4"/>
  <c r="Y324" i="4"/>
  <c r="Z324" i="4"/>
  <c r="Y316" i="4"/>
  <c r="Z316" i="4"/>
  <c r="Y308" i="4"/>
  <c r="Z308" i="4"/>
  <c r="Y300" i="4"/>
  <c r="Z300" i="4"/>
  <c r="Y292" i="4"/>
  <c r="Z292" i="4"/>
  <c r="Y284" i="4"/>
  <c r="Z284" i="4"/>
  <c r="Y276" i="4"/>
  <c r="Z276" i="4"/>
  <c r="Y268" i="4"/>
  <c r="Z268" i="4"/>
  <c r="Y260" i="4"/>
  <c r="Z260" i="4"/>
  <c r="Y252" i="4"/>
  <c r="Z252" i="4"/>
  <c r="Y244" i="4"/>
  <c r="Z244" i="4"/>
  <c r="Y236" i="4"/>
  <c r="Z236" i="4"/>
  <c r="Y228" i="4"/>
  <c r="Z228" i="4"/>
  <c r="Y220" i="4"/>
  <c r="Z220" i="4"/>
  <c r="Y212" i="4"/>
  <c r="Z212" i="4"/>
  <c r="Y204" i="4"/>
  <c r="Z204" i="4"/>
  <c r="Y196" i="4"/>
  <c r="Z196" i="4"/>
  <c r="Y188" i="4"/>
  <c r="Z188" i="4"/>
  <c r="Y180" i="4"/>
  <c r="Z180" i="4"/>
  <c r="Y172" i="4"/>
  <c r="Z172" i="4"/>
  <c r="Y164" i="4"/>
  <c r="Z164" i="4"/>
  <c r="Y156" i="4"/>
  <c r="Z156" i="4"/>
  <c r="Y148" i="4"/>
  <c r="Z148" i="4"/>
  <c r="Y140" i="4"/>
  <c r="Z140" i="4"/>
  <c r="Y132" i="4"/>
  <c r="Z132" i="4"/>
  <c r="Y124" i="4"/>
  <c r="Z124" i="4"/>
  <c r="Y116" i="4"/>
  <c r="Z116" i="4"/>
  <c r="Y108" i="4"/>
  <c r="Z108" i="4"/>
  <c r="Y100" i="4"/>
  <c r="Z100" i="4"/>
  <c r="Y92" i="4"/>
  <c r="Z92" i="4"/>
  <c r="Y84" i="4"/>
  <c r="Z84" i="4"/>
  <c r="Y76" i="4"/>
  <c r="Z76" i="4"/>
  <c r="Y68" i="4"/>
  <c r="Z68" i="4"/>
  <c r="Y60" i="4"/>
  <c r="Z60" i="4"/>
  <c r="Y52" i="4"/>
  <c r="Z52" i="4"/>
  <c r="Y44" i="4"/>
  <c r="Z44" i="4"/>
  <c r="Y36" i="4"/>
  <c r="Z36" i="4"/>
  <c r="Y28" i="4"/>
  <c r="Z28" i="4"/>
  <c r="Y20" i="4"/>
  <c r="Z20" i="4"/>
  <c r="Y12" i="4"/>
  <c r="Z12" i="4"/>
  <c r="Y4" i="4"/>
  <c r="Z4" i="4"/>
  <c r="Z2070" i="4"/>
  <c r="Z2061" i="4"/>
  <c r="Z2027" i="4"/>
  <c r="Z1963" i="4"/>
  <c r="Z1899" i="4"/>
  <c r="Z1835" i="4"/>
  <c r="Z1771" i="4"/>
  <c r="Z1707" i="4"/>
  <c r="Z1643" i="4"/>
  <c r="Z1579" i="4"/>
  <c r="Y1515" i="4"/>
  <c r="Z1515" i="4"/>
  <c r="Y1507" i="4"/>
  <c r="Z1507" i="4"/>
  <c r="Y1499" i="4"/>
  <c r="Z1499" i="4"/>
  <c r="Y1491" i="4"/>
  <c r="Z1491" i="4"/>
  <c r="Y1483" i="4"/>
  <c r="Z1483" i="4"/>
  <c r="Y1475" i="4"/>
  <c r="Z1475" i="4"/>
  <c r="Y1467" i="4"/>
  <c r="Z1467" i="4"/>
  <c r="Y1459" i="4"/>
  <c r="Z1459" i="4"/>
  <c r="Y1451" i="4"/>
  <c r="Z1451" i="4"/>
  <c r="Y1443" i="4"/>
  <c r="Z1443" i="4"/>
  <c r="Y1435" i="4"/>
  <c r="Z1435" i="4"/>
  <c r="Y1427" i="4"/>
  <c r="Z1427" i="4"/>
  <c r="Y1419" i="4"/>
  <c r="Z1419" i="4"/>
  <c r="Y1411" i="4"/>
  <c r="Z1411" i="4"/>
  <c r="Y1403" i="4"/>
  <c r="Z1403" i="4"/>
  <c r="Y1395" i="4"/>
  <c r="Z1395" i="4"/>
  <c r="Y1387" i="4"/>
  <c r="Z1387" i="4"/>
  <c r="Y1379" i="4"/>
  <c r="Z1379" i="4"/>
  <c r="Y1371" i="4"/>
  <c r="Z1371" i="4"/>
  <c r="Y1363" i="4"/>
  <c r="Z1363" i="4"/>
  <c r="Y1355" i="4"/>
  <c r="Z1355" i="4"/>
  <c r="Y1347" i="4"/>
  <c r="Z1347" i="4"/>
  <c r="Y1339" i="4"/>
  <c r="Z1339" i="4"/>
  <c r="Y1331" i="4"/>
  <c r="Z1331" i="4"/>
  <c r="Y1323" i="4"/>
  <c r="Z1323" i="4"/>
  <c r="Y1315" i="4"/>
  <c r="Z1315" i="4"/>
  <c r="Y1307" i="4"/>
  <c r="Z1307" i="4"/>
  <c r="Y1299" i="4"/>
  <c r="Z1299" i="4"/>
  <c r="Y1291" i="4"/>
  <c r="Z1291" i="4"/>
  <c r="Y1283" i="4"/>
  <c r="Z1283" i="4"/>
  <c r="Y1275" i="4"/>
  <c r="Z1275" i="4"/>
  <c r="Y1267" i="4"/>
  <c r="Z1267" i="4"/>
  <c r="Y1259" i="4"/>
  <c r="Z1259" i="4"/>
  <c r="Y1251" i="4"/>
  <c r="Z1251" i="4"/>
  <c r="Y1243" i="4"/>
  <c r="Z1243" i="4"/>
  <c r="Y1235" i="4"/>
  <c r="Z1235" i="4"/>
  <c r="Y1227" i="4"/>
  <c r="Z1227" i="4"/>
  <c r="Y1219" i="4"/>
  <c r="Z1219" i="4"/>
  <c r="Y1211" i="4"/>
  <c r="Z1211" i="4"/>
  <c r="Y1203" i="4"/>
  <c r="Z1203" i="4"/>
  <c r="Y1195" i="4"/>
  <c r="Z1195" i="4"/>
  <c r="Y1187" i="4"/>
  <c r="Z1187" i="4"/>
  <c r="Y1179" i="4"/>
  <c r="Z1179" i="4"/>
  <c r="Y1171" i="4"/>
  <c r="Z1171" i="4"/>
  <c r="Y1163" i="4"/>
  <c r="Z1163" i="4"/>
  <c r="Y1155" i="4"/>
  <c r="Z1155" i="4"/>
  <c r="Y1147" i="4"/>
  <c r="Z1147" i="4"/>
  <c r="Y1139" i="4"/>
  <c r="Z1139" i="4"/>
  <c r="Y1131" i="4"/>
  <c r="Z1131" i="4"/>
  <c r="Y1123" i="4"/>
  <c r="Z1123" i="4"/>
  <c r="Y1115" i="4"/>
  <c r="Z1115" i="4"/>
  <c r="Y1107" i="4"/>
  <c r="Z1107" i="4"/>
  <c r="Y1099" i="4"/>
  <c r="Z1099" i="4"/>
  <c r="Y1091" i="4"/>
  <c r="Z1091" i="4"/>
  <c r="Y1083" i="4"/>
  <c r="Z1083" i="4"/>
  <c r="Y1075" i="4"/>
  <c r="Z1075" i="4"/>
  <c r="Y1067" i="4"/>
  <c r="Z1067" i="4"/>
  <c r="Y1059" i="4"/>
  <c r="Z1059" i="4"/>
  <c r="Y1051" i="4"/>
  <c r="Z1051" i="4"/>
  <c r="Y1043" i="4"/>
  <c r="Z1043" i="4"/>
  <c r="Y1035" i="4"/>
  <c r="Z1035" i="4"/>
  <c r="Y1027" i="4"/>
  <c r="Z1027" i="4"/>
  <c r="Y1019" i="4"/>
  <c r="Z1019" i="4"/>
  <c r="Y1011" i="4"/>
  <c r="Z1011" i="4"/>
  <c r="Y1003" i="4"/>
  <c r="Z1003" i="4"/>
  <c r="Y995" i="4"/>
  <c r="Z995" i="4"/>
  <c r="Y987" i="4"/>
  <c r="Z987" i="4"/>
  <c r="Y979" i="4"/>
  <c r="Z979" i="4"/>
  <c r="Y971" i="4"/>
  <c r="Z971" i="4"/>
  <c r="Y963" i="4"/>
  <c r="Z963" i="4"/>
  <c r="Y955" i="4"/>
  <c r="Z955" i="4"/>
  <c r="Y947" i="4"/>
  <c r="Z947" i="4"/>
  <c r="Y939" i="4"/>
  <c r="Z939" i="4"/>
  <c r="Y931" i="4"/>
  <c r="Z931" i="4"/>
  <c r="Y923" i="4"/>
  <c r="Z923" i="4"/>
  <c r="Y915" i="4"/>
  <c r="Z915" i="4"/>
  <c r="Y907" i="4"/>
  <c r="Z907" i="4"/>
  <c r="Y899" i="4"/>
  <c r="Z899" i="4"/>
  <c r="Y891" i="4"/>
  <c r="Z891" i="4"/>
  <c r="Y883" i="4"/>
  <c r="Z883" i="4"/>
  <c r="Y875" i="4"/>
  <c r="Z875" i="4"/>
  <c r="Y867" i="4"/>
  <c r="Z867" i="4"/>
  <c r="Y859" i="4"/>
  <c r="Z859" i="4"/>
  <c r="Y851" i="4"/>
  <c r="Z851" i="4"/>
  <c r="Y843" i="4"/>
  <c r="Z843" i="4"/>
  <c r="Y835" i="4"/>
  <c r="Z835" i="4"/>
  <c r="Y827" i="4"/>
  <c r="Z827" i="4"/>
  <c r="Y819" i="4"/>
  <c r="Z819" i="4"/>
  <c r="Y811" i="4"/>
  <c r="Z811" i="4"/>
  <c r="Y803" i="4"/>
  <c r="Z803" i="4"/>
  <c r="Y795" i="4"/>
  <c r="Z795" i="4"/>
  <c r="Y787" i="4"/>
  <c r="Z787" i="4"/>
  <c r="Y779" i="4"/>
  <c r="Z779" i="4"/>
  <c r="Y771" i="4"/>
  <c r="Z771" i="4"/>
  <c r="Y763" i="4"/>
  <c r="Z763" i="4"/>
  <c r="Y755" i="4"/>
  <c r="Z755" i="4"/>
  <c r="Y747" i="4"/>
  <c r="Z747" i="4"/>
  <c r="Y739" i="4"/>
  <c r="Z739" i="4"/>
  <c r="Y731" i="4"/>
  <c r="Z731" i="4"/>
  <c r="Y723" i="4"/>
  <c r="Z723" i="4"/>
  <c r="Y715" i="4"/>
  <c r="Z715" i="4"/>
  <c r="Y707" i="4"/>
  <c r="Z707" i="4"/>
  <c r="Y699" i="4"/>
  <c r="Z699" i="4"/>
  <c r="Y691" i="4"/>
  <c r="Z691" i="4"/>
  <c r="Y683" i="4"/>
  <c r="Z683" i="4"/>
  <c r="Y675" i="4"/>
  <c r="Z675" i="4"/>
  <c r="Y667" i="4"/>
  <c r="Z667" i="4"/>
  <c r="Y659" i="4"/>
  <c r="Z659" i="4"/>
  <c r="Y651" i="4"/>
  <c r="Z651" i="4"/>
  <c r="Y643" i="4"/>
  <c r="Z643" i="4"/>
  <c r="Y635" i="4"/>
  <c r="Z635" i="4"/>
  <c r="Y627" i="4"/>
  <c r="Z627" i="4"/>
  <c r="Y619" i="4"/>
  <c r="Z619" i="4"/>
  <c r="Y611" i="4"/>
  <c r="Z611" i="4"/>
  <c r="Y603" i="4"/>
  <c r="Z603" i="4"/>
  <c r="Y595" i="4"/>
  <c r="Z595" i="4"/>
  <c r="Y587" i="4"/>
  <c r="Z587" i="4"/>
  <c r="Y579" i="4"/>
  <c r="Z579" i="4"/>
  <c r="Y571" i="4"/>
  <c r="Z571" i="4"/>
  <c r="Y563" i="4"/>
  <c r="Z563" i="4"/>
  <c r="Y555" i="4"/>
  <c r="Z555" i="4"/>
  <c r="Y547" i="4"/>
  <c r="Z547" i="4"/>
  <c r="Y539" i="4"/>
  <c r="Z539" i="4"/>
  <c r="Y531" i="4"/>
  <c r="Z531" i="4"/>
  <c r="Y523" i="4"/>
  <c r="Z523" i="4"/>
  <c r="Y515" i="4"/>
  <c r="Z515" i="4"/>
  <c r="Y507" i="4"/>
  <c r="Z507" i="4"/>
  <c r="Y499" i="4"/>
  <c r="Z499" i="4"/>
  <c r="Y491" i="4"/>
  <c r="Z491" i="4"/>
  <c r="Y483" i="4"/>
  <c r="Z483" i="4"/>
  <c r="Y475" i="4"/>
  <c r="Z475" i="4"/>
  <c r="Y467" i="4"/>
  <c r="Z467" i="4"/>
  <c r="Y459" i="4"/>
  <c r="Z459" i="4"/>
  <c r="Y451" i="4"/>
  <c r="Z451" i="4"/>
  <c r="Y443" i="4"/>
  <c r="Z443" i="4"/>
  <c r="Y435" i="4"/>
  <c r="Z435" i="4"/>
  <c r="Y427" i="4"/>
  <c r="Z427" i="4"/>
  <c r="Y419" i="4"/>
  <c r="Z419" i="4"/>
  <c r="Y411" i="4"/>
  <c r="Z411" i="4"/>
  <c r="Y403" i="4"/>
  <c r="Z403" i="4"/>
  <c r="Y395" i="4"/>
  <c r="Z395" i="4"/>
  <c r="Y387" i="4"/>
  <c r="Z387" i="4"/>
  <c r="Y379" i="4"/>
  <c r="Z379" i="4"/>
  <c r="Y371" i="4"/>
  <c r="Z371" i="4"/>
  <c r="Y363" i="4"/>
  <c r="Z363" i="4"/>
  <c r="Y355" i="4"/>
  <c r="Z355" i="4"/>
  <c r="Y347" i="4"/>
  <c r="Z347" i="4"/>
  <c r="Y339" i="4"/>
  <c r="Z339" i="4"/>
  <c r="Y331" i="4"/>
  <c r="Z331" i="4"/>
  <c r="Y323" i="4"/>
  <c r="Z323" i="4"/>
  <c r="Y315" i="4"/>
  <c r="Z315" i="4"/>
  <c r="Y307" i="4"/>
  <c r="Z307" i="4"/>
  <c r="Y299" i="4"/>
  <c r="Z299" i="4"/>
  <c r="Y291" i="4"/>
  <c r="Z291" i="4"/>
  <c r="Y283" i="4"/>
  <c r="Z283" i="4"/>
  <c r="Y275" i="4"/>
  <c r="Z275" i="4"/>
  <c r="Y267" i="4"/>
  <c r="Z267" i="4"/>
  <c r="Y259" i="4"/>
  <c r="Z259" i="4"/>
  <c r="Y251" i="4"/>
  <c r="Z251" i="4"/>
  <c r="Y243" i="4"/>
  <c r="Z243" i="4"/>
  <c r="Y235" i="4"/>
  <c r="Z235" i="4"/>
  <c r="Y227" i="4"/>
  <c r="Z227" i="4"/>
  <c r="Y219" i="4"/>
  <c r="Z219" i="4"/>
  <c r="Y211" i="4"/>
  <c r="Z211" i="4"/>
  <c r="Y203" i="4"/>
  <c r="Z203" i="4"/>
  <c r="Y195" i="4"/>
  <c r="Z195" i="4"/>
  <c r="Y187" i="4"/>
  <c r="Z187" i="4"/>
  <c r="Y179" i="4"/>
  <c r="Z179" i="4"/>
  <c r="Y171" i="4"/>
  <c r="Z171" i="4"/>
  <c r="Y163" i="4"/>
  <c r="Z163" i="4"/>
  <c r="Y155" i="4"/>
  <c r="Z155" i="4"/>
  <c r="Y147" i="4"/>
  <c r="Z147" i="4"/>
  <c r="Y139" i="4"/>
  <c r="Z139" i="4"/>
  <c r="Y131" i="4"/>
  <c r="Z131" i="4"/>
  <c r="Y123" i="4"/>
  <c r="Z123" i="4"/>
  <c r="Y115" i="4"/>
  <c r="Z115" i="4"/>
  <c r="Y107" i="4"/>
  <c r="Z107" i="4"/>
  <c r="Y99" i="4"/>
  <c r="Z99" i="4"/>
  <c r="Y91" i="4"/>
  <c r="Z91" i="4"/>
  <c r="Y83" i="4"/>
  <c r="Z83" i="4"/>
  <c r="Y75" i="4"/>
  <c r="Z75" i="4"/>
  <c r="Y67" i="4"/>
  <c r="Z67" i="4"/>
  <c r="Y59" i="4"/>
  <c r="Z59" i="4"/>
  <c r="Y51" i="4"/>
  <c r="Z51" i="4"/>
  <c r="Y43" i="4"/>
  <c r="Z43" i="4"/>
  <c r="Y35" i="4"/>
  <c r="Z35" i="4"/>
  <c r="Y27" i="4"/>
  <c r="Z27" i="4"/>
  <c r="Y19" i="4"/>
  <c r="Z19" i="4"/>
  <c r="Y11" i="4"/>
  <c r="Z11" i="4"/>
  <c r="Y3" i="4"/>
  <c r="Z3" i="4"/>
  <c r="Z2069" i="4"/>
  <c r="Z2059" i="4"/>
  <c r="Z2019" i="4"/>
  <c r="Z1955" i="4"/>
  <c r="Z1891" i="4"/>
  <c r="Z1827" i="4"/>
  <c r="Z1763" i="4"/>
  <c r="Z1699" i="4"/>
  <c r="Z1635" i="4"/>
  <c r="Z157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214732-C185-47C7-B276-6659CE8CF37C}" keepAlive="1" name="Query - 2022" description="Connection to the '2022' query in the workbook." type="5" refreshedVersion="8" background="1" saveData="1">
    <dbPr connection="Provider=Microsoft.Mashup.OleDb.1;Data Source=$Workbook$;Location=2022;Extended Properties=&quot;&quot;" command="SELECT * FROM [2022]"/>
  </connection>
  <connection id="2" xr16:uid="{E39C031B-F6E2-459F-BE7A-31C82F17FD1E}" keepAlive="1" name="Query - 2022 (2)" description="Connection to the '2022 (2)' query in the workbook." type="5" refreshedVersion="8" background="1" saveData="1">
    <dbPr connection="Provider=Microsoft.Mashup.OleDb.1;Data Source=$Workbook$;Location=&quot;2022 (2)&quot;;Extended Properties=&quot;&quot;" command="SELECT * FROM [2022 (2)]"/>
  </connection>
  <connection id="3" xr16:uid="{72CD59FE-638D-4409-8273-44C2A9148337}" keepAlive="1" name="Query - psl results" description="Connection to the 'psl results' query in the workbook." type="5" refreshedVersion="8" background="1" saveData="1">
    <dbPr connection="Provider=Microsoft.Mashup.OleDb.1;Data Source=$Workbook$;Location=&quot;psl results&quot;;Extended Properties=&quot;&quot;" command="SELECT * FROM [psl results]"/>
  </connection>
</connections>
</file>

<file path=xl/sharedStrings.xml><?xml version="1.0" encoding="utf-8"?>
<sst xmlns="http://schemas.openxmlformats.org/spreadsheetml/2006/main" count="189443" uniqueCount="4666">
  <si>
    <t>Column1</t>
  </si>
  <si>
    <t>level_0</t>
  </si>
  <si>
    <t>BATSMAN</t>
  </si>
  <si>
    <t>Status</t>
  </si>
  <si>
    <t>R</t>
  </si>
  <si>
    <t>B</t>
  </si>
  <si>
    <t>4s</t>
  </si>
  <si>
    <t>6s</t>
  </si>
  <si>
    <t>SR</t>
  </si>
  <si>
    <t>series</t>
  </si>
  <si>
    <t>match</t>
  </si>
  <si>
    <t>team</t>
  </si>
  <si>
    <t>link</t>
  </si>
  <si>
    <t>index</t>
  </si>
  <si>
    <t>Runs</t>
  </si>
  <si>
    <t>Player</t>
  </si>
  <si>
    <t>Over</t>
  </si>
  <si>
    <t>RunsOn</t>
  </si>
  <si>
    <t>p1</t>
  </si>
  <si>
    <t>p2</t>
  </si>
  <si>
    <t>p2_score</t>
  </si>
  <si>
    <t>p1_score</t>
  </si>
  <si>
    <t>p1_tscore</t>
  </si>
  <si>
    <t>p2_tscore</t>
  </si>
  <si>
    <t>out</t>
  </si>
  <si>
    <t>Sharjeel Khan</t>
  </si>
  <si>
    <t>c Shan Masood b Imran Tahir</t>
  </si>
  <si>
    <t>Pakistan Super League, 2022</t>
  </si>
  <si>
    <t>KAR</t>
  </si>
  <si>
    <t>https://www.cricket.com/match-score/208358/scorecard/kar-vs-mul-match-1-pakistan-super-league-2022</t>
  </si>
  <si>
    <t>66/1</t>
  </si>
  <si>
    <t>Babar Azam</t>
  </si>
  <si>
    <t/>
  </si>
  <si>
    <t>c David Willey b Khushdil Shah</t>
  </si>
  <si>
    <t>71/2</t>
  </si>
  <si>
    <t>Joe Clarke</t>
  </si>
  <si>
    <t>Mohammad Nabi</t>
  </si>
  <si>
    <t>c &amp; b Imran Tahir</t>
  </si>
  <si>
    <t>103/3</t>
  </si>
  <si>
    <t>Tom Lammonby</t>
  </si>
  <si>
    <t>b Imran Tahir</t>
  </si>
  <si>
    <t>105/4</t>
  </si>
  <si>
    <t>c Rilee Rossouw b Shahnawaz Dahani</t>
  </si>
  <si>
    <t>110/5</t>
  </si>
  <si>
    <t>Lewis Gregory</t>
  </si>
  <si>
    <t>not out</t>
  </si>
  <si>
    <t>Aamer Yamin</t>
  </si>
  <si>
    <t>Shan Masood</t>
  </si>
  <si>
    <t>c Lewis Gregory b Mohammad Ilyas</t>
  </si>
  <si>
    <t>MUL</t>
  </si>
  <si>
    <t>38/1</t>
  </si>
  <si>
    <t>Mohammad Rizwan</t>
  </si>
  <si>
    <t>Sohaib Maqsood</t>
  </si>
  <si>
    <t>st Joe Clarke b Mohammad Nabi</t>
  </si>
  <si>
    <t>101/2</t>
  </si>
  <si>
    <t>Rilee Rossouw</t>
  </si>
  <si>
    <t>c Joe Clarke b Mohammad Nabi</t>
  </si>
  <si>
    <t>Tim David</t>
  </si>
  <si>
    <t>Ahsan Ali</t>
  </si>
  <si>
    <t>c Sherfane Rutherford b Usman Qadir</t>
  </si>
  <si>
    <t>QUE</t>
  </si>
  <si>
    <t>https://www.cricket.com/match-score/208359/scorecard/que-vs-pes-match-2-pakistan-super-league-2022</t>
  </si>
  <si>
    <t>155/1</t>
  </si>
  <si>
    <t>Will Smeed</t>
  </si>
  <si>
    <t>Ben Duckett</t>
  </si>
  <si>
    <t>c Sameen Gul b Usman Qadir</t>
  </si>
  <si>
    <t>156/2</t>
  </si>
  <si>
    <t>Iftikhar Ahmed</t>
  </si>
  <si>
    <t>c Pat Brown b Sameen Gul</t>
  </si>
  <si>
    <t>180/3</t>
  </si>
  <si>
    <t>190/4</t>
  </si>
  <si>
    <t>Mohammad Nawaz</t>
  </si>
  <si>
    <t>Yasir Khan</t>
  </si>
  <si>
    <t>c Iftikhar Ahmed b Mohammad Nawaz</t>
  </si>
  <si>
    <t>PES</t>
  </si>
  <si>
    <t>43/1</t>
  </si>
  <si>
    <t>Tom Kohler-Cadmore</t>
  </si>
  <si>
    <t>c Mohammad Hasnain b Mohammad Nawaz</t>
  </si>
  <si>
    <t>62/2</t>
  </si>
  <si>
    <t>Haider Ali</t>
  </si>
  <si>
    <t>c Sarfaraz Ahmed b Mohammad Nawaz</t>
  </si>
  <si>
    <t>77/3</t>
  </si>
  <si>
    <t>Shoaib Malik</t>
  </si>
  <si>
    <t>Hussain Talat</t>
  </si>
  <si>
    <t>c Iftikhar Ahmed b James Faulkner</t>
  </si>
  <si>
    <t>158/4</t>
  </si>
  <si>
    <t>Sherfane Rutherford</t>
  </si>
  <si>
    <t>c Mohammad Nawaz b Naseem Shah</t>
  </si>
  <si>
    <t>188/5</t>
  </si>
  <si>
    <t>Ben Cutting</t>
  </si>
  <si>
    <t>Abdullah Shafique</t>
  </si>
  <si>
    <t>c Khushdil Shah b Imran Tahir</t>
  </si>
  <si>
    <t>LAH</t>
  </si>
  <si>
    <t>https://www.cricket.com/match-score/208360/scorecard/mul-vs-lah-match-3-pakistan-super-league-2022</t>
  </si>
  <si>
    <t>89/1</t>
  </si>
  <si>
    <t>Fakhar Zaman</t>
  </si>
  <si>
    <t>c Imran Khan b Ihsanullah</t>
  </si>
  <si>
    <t>117/2</t>
  </si>
  <si>
    <t>Kamran Ghulam</t>
  </si>
  <si>
    <t>Mohammad Hafeez</t>
  </si>
  <si>
    <t>c &amp; b Khushdil Shah</t>
  </si>
  <si>
    <t>147/3</t>
  </si>
  <si>
    <t>c Shahnawaz Dahani b David Willey</t>
  </si>
  <si>
    <t>169/4</t>
  </si>
  <si>
    <t>Ben Dunk</t>
  </si>
  <si>
    <t>b Shahnawaz Dahani</t>
  </si>
  <si>
    <t>David Wiese</t>
  </si>
  <si>
    <t>Rashid Khan</t>
  </si>
  <si>
    <t>b Rashid Khan</t>
  </si>
  <si>
    <t>150/1</t>
  </si>
  <si>
    <t>b Shaheen Afridi</t>
  </si>
  <si>
    <t>168/2</t>
  </si>
  <si>
    <t>b Haris Rauf</t>
  </si>
  <si>
    <t>181/3</t>
  </si>
  <si>
    <t>c Abdullah Shafique b Shaheen Afridi</t>
  </si>
  <si>
    <t>191/4</t>
  </si>
  <si>
    <t>c Mohammad Hafeez b Shaheen Afridi</t>
  </si>
  <si>
    <t>191/5</t>
  </si>
  <si>
    <t>Khushdil Shah</t>
  </si>
  <si>
    <t>David Willey</t>
  </si>
  <si>
    <t>c Ben Duckett b Sohail Tanvir</t>
  </si>
  <si>
    <t>https://www.cricket.com/match-score/208361/scorecard/kar-vs-que-match-4-pakistan-super-league-2022</t>
  </si>
  <si>
    <t>16/1</t>
  </si>
  <si>
    <t>b Sohail Tanvir</t>
  </si>
  <si>
    <t>18/2</t>
  </si>
  <si>
    <t>c Iftikhar Ahmed b Naseem Shah</t>
  </si>
  <si>
    <t>26/3</t>
  </si>
  <si>
    <t>c Sarfaraz Ahmed b Naseem Shah</t>
  </si>
  <si>
    <t>26/4</t>
  </si>
  <si>
    <t>b Naseem Shah</t>
  </si>
  <si>
    <t>34/5</t>
  </si>
  <si>
    <t>Mohammad Taha</t>
  </si>
  <si>
    <t>c sub Luke Wood b Mohammad Nawaz</t>
  </si>
  <si>
    <t>46/6</t>
  </si>
  <si>
    <t>c Sarfaraz Ahmed b Mohammad Hasnain</t>
  </si>
  <si>
    <t>69/7</t>
  </si>
  <si>
    <t>c Naseem Shah b James Faulkner</t>
  </si>
  <si>
    <t>81/8</t>
  </si>
  <si>
    <t>Imad Wasim</t>
  </si>
  <si>
    <t>Mohammad Ilyas</t>
  </si>
  <si>
    <t>95/9</t>
  </si>
  <si>
    <t>c Will Smeed b Naseem Shah</t>
  </si>
  <si>
    <t>113/10</t>
  </si>
  <si>
    <t>Mohammad Imran</t>
  </si>
  <si>
    <t>c Tom Lammonby b Mohammad Imran</t>
  </si>
  <si>
    <t>76/1</t>
  </si>
  <si>
    <t>run out (Joe Clarke / Lewis Gregory)</t>
  </si>
  <si>
    <t>83/2</t>
  </si>
  <si>
    <t>Sarfaraz Ahmed</t>
  </si>
  <si>
    <t>b Hasan Ali</t>
  </si>
  <si>
    <t>https://www.cricket.com/match-score/208362/scorecard/pes-vs-isl-match-5-pakistan-super-league-2022</t>
  </si>
  <si>
    <t>0/1</t>
  </si>
  <si>
    <t>c Shadab Khan b Faheem Ashraf</t>
  </si>
  <si>
    <t>26/2</t>
  </si>
  <si>
    <t>c Asif Ali b Faheem Ashraf</t>
  </si>
  <si>
    <t>31/3</t>
  </si>
  <si>
    <t>b Shadab Khan</t>
  </si>
  <si>
    <t>35/4</t>
  </si>
  <si>
    <t>c Asif Ali b Mohammad Wasim</t>
  </si>
  <si>
    <t>108/5</t>
  </si>
  <si>
    <t>159/6</t>
  </si>
  <si>
    <t>Wahab Riaz</t>
  </si>
  <si>
    <t>Paul Stirling</t>
  </si>
  <si>
    <t>run out (Wahab Riaz)</t>
  </si>
  <si>
    <t>ISL</t>
  </si>
  <si>
    <t>112/1</t>
  </si>
  <si>
    <t>Alex Hales</t>
  </si>
  <si>
    <t>Rahmanullah Gurbaz</t>
  </si>
  <si>
    <t>b Mohammad Hafeez</t>
  </si>
  <si>
    <t>https://www.cricket.com/match-score/208363/scorecard/kar-vs-lah-match-6-pakistan-super-league-2022</t>
  </si>
  <si>
    <t>84/1</t>
  </si>
  <si>
    <t>c Shaheen Afridi b Zaman Khan</t>
  </si>
  <si>
    <t>106/2</t>
  </si>
  <si>
    <t>122/3</t>
  </si>
  <si>
    <t>c Haris Rauf b Shaheen Afridi</t>
  </si>
  <si>
    <t>138/4</t>
  </si>
  <si>
    <t>c Shaheen Afridi b Haris Rauf</t>
  </si>
  <si>
    <t>142/5</t>
  </si>
  <si>
    <t>Sahibzada Farhan</t>
  </si>
  <si>
    <t>163/6</t>
  </si>
  <si>
    <t>c Rashid Khan b Haris Rauf</t>
  </si>
  <si>
    <t>163/7</t>
  </si>
  <si>
    <t>Umaid Asif</t>
  </si>
  <si>
    <t>c Aamer Yamin b Mohammad Nabi</t>
  </si>
  <si>
    <t>24/1</t>
  </si>
  <si>
    <t>c Mohammad Nabi b Umaid Asif</t>
  </si>
  <si>
    <t>48/2</t>
  </si>
  <si>
    <t>c Babar Azam b Imad Wasim</t>
  </si>
  <si>
    <t>90/3</t>
  </si>
  <si>
    <t>c Imad Wasim b Umaid Asif</t>
  </si>
  <si>
    <t>164/4</t>
  </si>
  <si>
    <t>Samit Patel</t>
  </si>
  <si>
    <t>c Ben Duckett b Mohammad Hasnain</t>
  </si>
  <si>
    <t>https://www.cricket.com/match-score/208364/scorecard/que-vs-mul-match-7-pakistan-super-league-2022</t>
  </si>
  <si>
    <t>12/1</t>
  </si>
  <si>
    <t>c Will Smeed b James Faulkner</t>
  </si>
  <si>
    <t>run out (sub Luke Wood / Iftikhar Ahmed)</t>
  </si>
  <si>
    <t>108/3</t>
  </si>
  <si>
    <t>c Iftikhar Ahmed b Mohammad Hasnain</t>
  </si>
  <si>
    <t>150/4</t>
  </si>
  <si>
    <t>14/1</t>
  </si>
  <si>
    <t>b Khushdil Shah</t>
  </si>
  <si>
    <t>29/2</t>
  </si>
  <si>
    <t>97/3</t>
  </si>
  <si>
    <t>Ashir Qureshi</t>
  </si>
  <si>
    <t>lbw b Imran Tahir</t>
  </si>
  <si>
    <t>97/4</t>
  </si>
  <si>
    <t>c Tim David b Khushdil Shah</t>
  </si>
  <si>
    <t>105/5</t>
  </si>
  <si>
    <t>108/6</t>
  </si>
  <si>
    <t>c Mohammad Rizwan b David Willey</t>
  </si>
  <si>
    <t>150/7</t>
  </si>
  <si>
    <t>James Faulkner</t>
  </si>
  <si>
    <t>run out (Shan Masood / Shahnawaz Dahani)</t>
  </si>
  <si>
    <t>163/8</t>
  </si>
  <si>
    <t>Sohail Tanvir</t>
  </si>
  <si>
    <t>c Rilee Rossouw b David Willey</t>
  </si>
  <si>
    <t>168/9</t>
  </si>
  <si>
    <t>Naseem Shah</t>
  </si>
  <si>
    <t>c Tim David b David Willey</t>
  </si>
  <si>
    <t>168/10</t>
  </si>
  <si>
    <t>Mohammad Hasnain</t>
  </si>
  <si>
    <t>run out (Mohammad Wasim)</t>
  </si>
  <si>
    <t>https://www.cricket.com/match-score/208365/scorecard/isl-vs-mul-match-8-pakistan-super-league-2022</t>
  </si>
  <si>
    <t>30/1</t>
  </si>
  <si>
    <t>lbw b Marchant de Lange</t>
  </si>
  <si>
    <t>65/2</t>
  </si>
  <si>
    <t>run out (Asif Ali / Azam Khan)</t>
  </si>
  <si>
    <t>78/3</t>
  </si>
  <si>
    <t>c Azam Khan b Mohammad Wasim</t>
  </si>
  <si>
    <t>188/4</t>
  </si>
  <si>
    <t>c Shadab Khan b Hasan Ali</t>
  </si>
  <si>
    <t>203/5</t>
  </si>
  <si>
    <t>Anwar Ali</t>
  </si>
  <si>
    <t>c Anwar Ali b David Willey</t>
  </si>
  <si>
    <t>22/1</t>
  </si>
  <si>
    <t>c Rumman Raees b David Willey</t>
  </si>
  <si>
    <t>57/2</t>
  </si>
  <si>
    <t>81/3</t>
  </si>
  <si>
    <t>Shadab Khan</t>
  </si>
  <si>
    <t>Faheem Ashraf</t>
  </si>
  <si>
    <t>lbw b Khushdil Shah</t>
  </si>
  <si>
    <t>82/4</t>
  </si>
  <si>
    <t>Azam Khan</t>
  </si>
  <si>
    <t>c Anwar Ali b Khushdil Shah</t>
  </si>
  <si>
    <t>114/5</t>
  </si>
  <si>
    <t>Asif Ali</t>
  </si>
  <si>
    <t>138/6</t>
  </si>
  <si>
    <t>Mubashir Khan</t>
  </si>
  <si>
    <t>c sub Aamer Azmat b Anwar Ali</t>
  </si>
  <si>
    <t>176/7</t>
  </si>
  <si>
    <t>Hasan Ali</t>
  </si>
  <si>
    <t>run out (Tim David / Mohammad Rizwan)</t>
  </si>
  <si>
    <t>184/8</t>
  </si>
  <si>
    <t>c Tim David b Rumman Raees</t>
  </si>
  <si>
    <t>194/9</t>
  </si>
  <si>
    <t>Mohammad Wasim</t>
  </si>
  <si>
    <t>b David Willey</t>
  </si>
  <si>
    <t>197/10</t>
  </si>
  <si>
    <t>Marchant de Lange</t>
  </si>
  <si>
    <t>c Hazratullah Zazai b Usman Qadir</t>
  </si>
  <si>
    <t>https://www.cricket.com/match-score/208366/scorecard/pes-vs-lah-match-9-pakistan-super-league-2022</t>
  </si>
  <si>
    <t>94/1</t>
  </si>
  <si>
    <t>c Ben Cutting b Hussain Talat</t>
  </si>
  <si>
    <t>114/2</t>
  </si>
  <si>
    <t>c Shoaib Malik b Salman Irshad</t>
  </si>
  <si>
    <t>159/3</t>
  </si>
  <si>
    <t>c Kamran Akmal b Salman Irshad</t>
  </si>
  <si>
    <t>160/4</t>
  </si>
  <si>
    <t>Hazratullah Zazai</t>
  </si>
  <si>
    <t>Kamran Akmal</t>
  </si>
  <si>
    <t>c Fakhar Zaman b Zaman Khan</t>
  </si>
  <si>
    <t>b Zaman Khan</t>
  </si>
  <si>
    <t>62/3</t>
  </si>
  <si>
    <t>c Haris Rauf b Rashid Khan</t>
  </si>
  <si>
    <t>89/4</t>
  </si>
  <si>
    <t>125/5</t>
  </si>
  <si>
    <t>c Dean Foxcroft b Shaheen Afridi</t>
  </si>
  <si>
    <t>158/6</t>
  </si>
  <si>
    <t>run out (Fakhar Zaman)</t>
  </si>
  <si>
    <t>158/7</t>
  </si>
  <si>
    <t>c Shaheen Afridi b David Wiese</t>
  </si>
  <si>
    <t>Usman Qadir</t>
  </si>
  <si>
    <t>Arish Ali Khan</t>
  </si>
  <si>
    <t>b David Wiese</t>
  </si>
  <si>
    <t>163/9</t>
  </si>
  <si>
    <t>Salman Irshad</t>
  </si>
  <si>
    <t>c James Vince b James Faulkner</t>
  </si>
  <si>
    <t>https://www.cricket.com/match-score/208367/scorecard/que-vs-isl-match-10-pakistan-super-league-2022</t>
  </si>
  <si>
    <t>55/1</t>
  </si>
  <si>
    <t>c Sohail Tanvir b Mohammad Nawaz</t>
  </si>
  <si>
    <t>102/2</t>
  </si>
  <si>
    <t>Colin Munro</t>
  </si>
  <si>
    <t>136/3</t>
  </si>
  <si>
    <t>b Shahid Afridi</t>
  </si>
  <si>
    <t>229/4</t>
  </si>
  <si>
    <t>Abdul Bangalzai</t>
  </si>
  <si>
    <t>c Azam Khan b Hasan Ali</t>
  </si>
  <si>
    <t>54/1</t>
  </si>
  <si>
    <t>James Vince</t>
  </si>
  <si>
    <t>c Shadab Khan b Waqas Maqsood</t>
  </si>
  <si>
    <t>55/2</t>
  </si>
  <si>
    <t>c Alex Hales b Shadab Khan</t>
  </si>
  <si>
    <t>71/3</t>
  </si>
  <si>
    <t>85/4</t>
  </si>
  <si>
    <t>c Faheem Ashraf b Shadab Khan</t>
  </si>
  <si>
    <t>96/5</t>
  </si>
  <si>
    <t>97/6</t>
  </si>
  <si>
    <t>Shahid Afridi</t>
  </si>
  <si>
    <t>c Hasan Ali b Shadab Khan</t>
  </si>
  <si>
    <t>110/7</t>
  </si>
  <si>
    <t>c Alex Hales b Hasan Ali</t>
  </si>
  <si>
    <t>186/8</t>
  </si>
  <si>
    <t>c Alex Hales b Mohammad Wasim</t>
  </si>
  <si>
    <t>186/9</t>
  </si>
  <si>
    <t>b Mohammad Wasim</t>
  </si>
  <si>
    <t>186/10</t>
  </si>
  <si>
    <t>c Babar Azam b Umaid Asif</t>
  </si>
  <si>
    <t>https://www.cricket.com/match-score/208368/scorecard/kar-vs-pes-match-11-pakistan-super-league-2022</t>
  </si>
  <si>
    <t>53/1</t>
  </si>
  <si>
    <t>74/2</t>
  </si>
  <si>
    <t>c Lewis Gregory b Aamer Yamin</t>
  </si>
  <si>
    <t>c Sharjeel Khan b Umaid Asif</t>
  </si>
  <si>
    <t>162/4</t>
  </si>
  <si>
    <t>c Haider Ali b Shoaib Malik</t>
  </si>
  <si>
    <t>2/1</t>
  </si>
  <si>
    <t>c Ben Cutting b Mohammad Umar</t>
  </si>
  <si>
    <t>3/2</t>
  </si>
  <si>
    <t>Ian Cockbain</t>
  </si>
  <si>
    <t>c Shoaib Malik b Usman Qadir</t>
  </si>
  <si>
    <t>c Shoaib Malik b Hussain Talat</t>
  </si>
  <si>
    <t>95/4</t>
  </si>
  <si>
    <t>b Mohammad Umar</t>
  </si>
  <si>
    <t>128/5</t>
  </si>
  <si>
    <t>c Wahab Riaz b Mohammad Umar</t>
  </si>
  <si>
    <t>128/6</t>
  </si>
  <si>
    <t>https://www.cricket.com/match-score/208369/scorecard/isl-vs-lah-match-12-pakistan-super-league-2022</t>
  </si>
  <si>
    <t>83/1</t>
  </si>
  <si>
    <t>c Colin Munro b Mubashir Khan</t>
  </si>
  <si>
    <t>86/2</t>
  </si>
  <si>
    <t>c Mubashir Khan b Shadab Khan</t>
  </si>
  <si>
    <t>93/3</t>
  </si>
  <si>
    <t>c Paul Stirling b Shadab Khan</t>
  </si>
  <si>
    <t>Philip Salt</t>
  </si>
  <si>
    <t>c Asif Ali b Shadab Khan</t>
  </si>
  <si>
    <t>98/5</t>
  </si>
  <si>
    <t>Harry Brook</t>
  </si>
  <si>
    <t>c Azam Khan b Waqas Maqsood</t>
  </si>
  <si>
    <t>149/6</t>
  </si>
  <si>
    <t>c Hasan Ali b Waqas Maqsood</t>
  </si>
  <si>
    <t>167/7</t>
  </si>
  <si>
    <t>Shaheen Afridi</t>
  </si>
  <si>
    <t>172/8</t>
  </si>
  <si>
    <t>Haris Rauf</t>
  </si>
  <si>
    <t>172/9</t>
  </si>
  <si>
    <t>Zaman Khan</t>
  </si>
  <si>
    <t>c Fakhar Zaman b Shaheen Afridi</t>
  </si>
  <si>
    <t>c Philip Salt b Haris Rauf</t>
  </si>
  <si>
    <t>37/2</t>
  </si>
  <si>
    <t>c Shaheen Afridi b Rashid Khan</t>
  </si>
  <si>
    <t>137/3</t>
  </si>
  <si>
    <t>c Zaman Khan b Haris Rauf</t>
  </si>
  <si>
    <t>140/4</t>
  </si>
  <si>
    <t>c David Wiese b Zaman Khan</t>
  </si>
  <si>
    <t>166/5</t>
  </si>
  <si>
    <t>c Sherfane Rutherford b Shoaib Malik</t>
  </si>
  <si>
    <t>https://www.cricket.com/match-score/208370/scorecard/pes-vs-mul-match-13-pakistan-super-league-2022</t>
  </si>
  <si>
    <t>85/1</t>
  </si>
  <si>
    <t>b Usman Qadir</t>
  </si>
  <si>
    <t>127/2</t>
  </si>
  <si>
    <t>c Saqib Mahmood b Salman Irshad</t>
  </si>
  <si>
    <t>196/3</t>
  </si>
  <si>
    <t>c Khushdil Shah b Shahnawaz Dahani</t>
  </si>
  <si>
    <t>c Mohammad Rizwan b Shahnawaz Dahani</t>
  </si>
  <si>
    <t>c Tim David b Imran Tahir</t>
  </si>
  <si>
    <t>84/3</t>
  </si>
  <si>
    <t>c Johnson Charles b Imran Tahir</t>
  </si>
  <si>
    <t>93/4</t>
  </si>
  <si>
    <t>c Sohaib Maqsood b Imran Tahir</t>
  </si>
  <si>
    <t>93/5</t>
  </si>
  <si>
    <t>b Abbas Afridi</t>
  </si>
  <si>
    <t>119/7</t>
  </si>
  <si>
    <t>Mohammad Umar</t>
  </si>
  <si>
    <t>c Mohammad Rizwan b Blessing Muzarabani</t>
  </si>
  <si>
    <t>158/8</t>
  </si>
  <si>
    <t>Saqib Mahmood</t>
  </si>
  <si>
    <t>c Lewis Gregory b Imad Wasim</t>
  </si>
  <si>
    <t>https://www.cricket.com/match-score/208371/scorecard/kar-vs-isl-match-14-pakistan-super-league-2022</t>
  </si>
  <si>
    <t>b Mohammad Nabi</t>
  </si>
  <si>
    <t>75/2</t>
  </si>
  <si>
    <t>c Babar Azam b Chris Jordan</t>
  </si>
  <si>
    <t>130/3</t>
  </si>
  <si>
    <t>c Babar Azam b Usman Shinwari</t>
  </si>
  <si>
    <t>146/4</t>
  </si>
  <si>
    <t>152/5</t>
  </si>
  <si>
    <t>c Sahibzada Farhan b Umaid Asif</t>
  </si>
  <si>
    <t>177/6</t>
  </si>
  <si>
    <t>run out (Asif Ali / Faheem Ashraf)</t>
  </si>
  <si>
    <t>6/1</t>
  </si>
  <si>
    <t>21/2</t>
  </si>
  <si>
    <t>35/3</t>
  </si>
  <si>
    <t>run out (Waqas Maqsood / Shadab Khan)</t>
  </si>
  <si>
    <t>42/4</t>
  </si>
  <si>
    <t>st Azam Khan b Shadab Khan</t>
  </si>
  <si>
    <t>65/5</t>
  </si>
  <si>
    <t>c Colin Munro b Shadab Khan</t>
  </si>
  <si>
    <t>66/6</t>
  </si>
  <si>
    <t>Chris Jordan</t>
  </si>
  <si>
    <t>83/7</t>
  </si>
  <si>
    <t>lbw b Shadab Khan</t>
  </si>
  <si>
    <t>83/8</t>
  </si>
  <si>
    <t>110/9</t>
  </si>
  <si>
    <t>Usman Shinwari</t>
  </si>
  <si>
    <t>run out (Mohammad Nawaz / Sarfaraz Ahmed)</t>
  </si>
  <si>
    <t>https://www.cricket.com/match-score/208372/scorecard/que-vs-lah-match-15-pakistan-super-league-2022</t>
  </si>
  <si>
    <t>61/1</t>
  </si>
  <si>
    <t>c James Vince b Iftikhar Ahmed</t>
  </si>
  <si>
    <t>c Naseem Shah b Ghulam Mudassar</t>
  </si>
  <si>
    <t>112/3</t>
  </si>
  <si>
    <t>c Mohammad Nawaz b Luke Wood</t>
  </si>
  <si>
    <t>124/4</t>
  </si>
  <si>
    <t>b Ghulam Mudassar</t>
  </si>
  <si>
    <t>149/5</t>
  </si>
  <si>
    <t>c Fakhar Zaman b Kamran Ghulam</t>
  </si>
  <si>
    <t>71/1</t>
  </si>
  <si>
    <t>Jason Roy</t>
  </si>
  <si>
    <t>c Haris Rauf b David Wiese</t>
  </si>
  <si>
    <t>167/2</t>
  </si>
  <si>
    <t>lbw b Haris Rauf</t>
  </si>
  <si>
    <t>174/3</t>
  </si>
  <si>
    <t>lbw b Wahab Riaz</t>
  </si>
  <si>
    <t>https://www.cricket.com/match-score/208373/scorecard/mul-vs-pes-match-16-pakistan-super-league-2022</t>
  </si>
  <si>
    <t>98/1</t>
  </si>
  <si>
    <t>c Wahab Riaz b Salman Irshad</t>
  </si>
  <si>
    <t>131/2</t>
  </si>
  <si>
    <t>c Ben Cutting b Salman Irshad</t>
  </si>
  <si>
    <t>161/3</t>
  </si>
  <si>
    <t>c Saqib Mahmood b Wahab Riaz</t>
  </si>
  <si>
    <t>run out (Sherfane Rutherford / Kamran Akmal)</t>
  </si>
  <si>
    <t>175/5</t>
  </si>
  <si>
    <t>b Saqib Mahmood</t>
  </si>
  <si>
    <t>175/6</t>
  </si>
  <si>
    <t>Abbas Afridi</t>
  </si>
  <si>
    <t>c Shoaib Malik b Saqib Mahmood</t>
  </si>
  <si>
    <t>182/7</t>
  </si>
  <si>
    <t>c Shahnawaz Dahani b Blessing Muzarabani</t>
  </si>
  <si>
    <t>5/1</t>
  </si>
  <si>
    <t>b Blessing Muzarabani</t>
  </si>
  <si>
    <t>5/2</t>
  </si>
  <si>
    <t>Liam Livingstone</t>
  </si>
  <si>
    <t>c Mohammad Rizwan b Abbas Afridi</t>
  </si>
  <si>
    <t>42/3</t>
  </si>
  <si>
    <t>c Anwar Ali b Shahnawaz Dahani</t>
  </si>
  <si>
    <t>51/4</t>
  </si>
  <si>
    <t>c Tim David b Blessing Muzarabani</t>
  </si>
  <si>
    <t>91/5</t>
  </si>
  <si>
    <t>102/6</t>
  </si>
  <si>
    <t>109/7</t>
  </si>
  <si>
    <t>109/8</t>
  </si>
  <si>
    <t>128/9</t>
  </si>
  <si>
    <t>140/10</t>
  </si>
  <si>
    <t>lbw b Anwar Ali</t>
  </si>
  <si>
    <t>https://www.cricket.com/match-score/208374/scorecard/lah-vs-mul-match-17-pakistan-super-league-2022</t>
  </si>
  <si>
    <t>c Shahnawaz Dahani b Abbas Afridi</t>
  </si>
  <si>
    <t>91/2</t>
  </si>
  <si>
    <t>c Shahnawaz Dahani b Imran Tahir</t>
  </si>
  <si>
    <t>118/3</t>
  </si>
  <si>
    <t>178/4</t>
  </si>
  <si>
    <t>58/2</t>
  </si>
  <si>
    <t>lbw b Rashid Khan</t>
  </si>
  <si>
    <t>58/3</t>
  </si>
  <si>
    <t>78/4</t>
  </si>
  <si>
    <t>89/5</t>
  </si>
  <si>
    <t>100/6</t>
  </si>
  <si>
    <t>run out (David Wiese / Shaheen Afridi)</t>
  </si>
  <si>
    <t>c Abdullah Shafique b Haris Rauf</t>
  </si>
  <si>
    <t>116/8</t>
  </si>
  <si>
    <t>Imran Tahir</t>
  </si>
  <si>
    <t>Blessing Muzarabani</t>
  </si>
  <si>
    <t>118/9</t>
  </si>
  <si>
    <t>c Harry Brook b Zaman Khan</t>
  </si>
  <si>
    <t>130/10</t>
  </si>
  <si>
    <t>Shahnawaz Dahani</t>
  </si>
  <si>
    <t>https://www.cricket.com/match-score/208375/scorecard/isl-vs-que-match-18-pakistan-super-league-2022</t>
  </si>
  <si>
    <t>48/1</t>
  </si>
  <si>
    <t>c Ahsan Ali b Shahid Afridi</t>
  </si>
  <si>
    <t>100/2</t>
  </si>
  <si>
    <t>run out (Naseem Shah / Sarfaraz Ahmed)</t>
  </si>
  <si>
    <t>102/3</t>
  </si>
  <si>
    <t>Muhammad Akhlaq</t>
  </si>
  <si>
    <t>lbw b Shahid Afridi</t>
  </si>
  <si>
    <t>102/4</t>
  </si>
  <si>
    <t>run out (Shahid Afridi)</t>
  </si>
  <si>
    <t>102/5</t>
  </si>
  <si>
    <t>c Sarfaraz Ahmed b Noor Ahmad</t>
  </si>
  <si>
    <t>109/6</t>
  </si>
  <si>
    <t>Liam Dawson</t>
  </si>
  <si>
    <t>c Noor Ahmad b James Faulkner</t>
  </si>
  <si>
    <t>187/7</t>
  </si>
  <si>
    <t>b James Faulkner</t>
  </si>
  <si>
    <t>187/8</t>
  </si>
  <si>
    <t>88/1</t>
  </si>
  <si>
    <t>lbw b Liam Dawson</t>
  </si>
  <si>
    <t>92/2</t>
  </si>
  <si>
    <t>c Mohammad Wasim b Shadab Khan</t>
  </si>
  <si>
    <t>139/4</t>
  </si>
  <si>
    <t>Umar Akmal</t>
  </si>
  <si>
    <t>Mohammad Haris</t>
  </si>
  <si>
    <t>https://www.cricket.com/match-score/208376/scorecard/pes-vs-kar-match-19-pakistan-super-league-2022</t>
  </si>
  <si>
    <t>97/1</t>
  </si>
  <si>
    <t>c Qasim Akram b Chris Jordan</t>
  </si>
  <si>
    <t>c Babar Azam b Qasim Akram</t>
  </si>
  <si>
    <t>lbw b Chris Jordan</t>
  </si>
  <si>
    <t>167/4</t>
  </si>
  <si>
    <t>c Sharjeel Khan b Chris Jordan</t>
  </si>
  <si>
    <t>180/5</t>
  </si>
  <si>
    <t>b Umaid Asif</t>
  </si>
  <si>
    <t>190/6</t>
  </si>
  <si>
    <t>Amad Butt</t>
  </si>
  <si>
    <t>25/1</t>
  </si>
  <si>
    <t>b Liam Livingstone</t>
  </si>
  <si>
    <t>85/2</t>
  </si>
  <si>
    <t>lbw b Salman Irshad</t>
  </si>
  <si>
    <t>115/3</t>
  </si>
  <si>
    <t>121/4</t>
  </si>
  <si>
    <t>c Amad Butt b Wahab Riaz</t>
  </si>
  <si>
    <t>136/5</t>
  </si>
  <si>
    <t>c Liam Livingstone b Wahab Riaz</t>
  </si>
  <si>
    <t>136/6</t>
  </si>
  <si>
    <t>c Philip Salt b Shaheen Afridi</t>
  </si>
  <si>
    <t>https://www.cricket.com/match-score/208377/scorecard/lah-vs-que-match-20-pakistan-super-league-2022</t>
  </si>
  <si>
    <t>0/2</t>
  </si>
  <si>
    <t>run out (Kamran Ghulam)</t>
  </si>
  <si>
    <t>20/3</t>
  </si>
  <si>
    <t>25/4</t>
  </si>
  <si>
    <t>54/5</t>
  </si>
  <si>
    <t>Hassan Khan</t>
  </si>
  <si>
    <t>c Mohammad Hafeez b David Wiese</t>
  </si>
  <si>
    <t>106/6</t>
  </si>
  <si>
    <t>124/7</t>
  </si>
  <si>
    <t>Noor Ahmad</t>
  </si>
  <si>
    <t>c Iftikhar Ahmed b Ghulam Mudassar</t>
  </si>
  <si>
    <t>41/1</t>
  </si>
  <si>
    <t>c Iftikhar Ahmed b Noor Ahmad</t>
  </si>
  <si>
    <t>118/2</t>
  </si>
  <si>
    <t>https://www.cricket.com/match-score/208378/scorecard/isl-vs-kar-match-21-pakistan-super-league-2022</t>
  </si>
  <si>
    <t>lbw b Mir Hamza</t>
  </si>
  <si>
    <t>69/3</t>
  </si>
  <si>
    <t>b Imad Wasim</t>
  </si>
  <si>
    <t>87/4</t>
  </si>
  <si>
    <t>c Imad Wasim b Jordan Thompson</t>
  </si>
  <si>
    <t>107/5</t>
  </si>
  <si>
    <t>run out (Mir Hamza / Umaid Asif)</t>
  </si>
  <si>
    <t>137/6</t>
  </si>
  <si>
    <t>c Sahibzada Farhan b Chris Jordan</t>
  </si>
  <si>
    <t>152/7</t>
  </si>
  <si>
    <t>c Azam Khan b Zeeshan Zameer</t>
  </si>
  <si>
    <t>17/1</t>
  </si>
  <si>
    <t>17/2</t>
  </si>
  <si>
    <t>c Rahmanullah Gurbaz b Waqas Maqsood</t>
  </si>
  <si>
    <t>76/3</t>
  </si>
  <si>
    <t>c sub Mubashir Khan b Asif Ali</t>
  </si>
  <si>
    <t>76/4</t>
  </si>
  <si>
    <t>Qasim Akram</t>
  </si>
  <si>
    <t>b Asif Ali</t>
  </si>
  <si>
    <t>80/5</t>
  </si>
  <si>
    <t>c Alex Hales b Waqas Maqsood</t>
  </si>
  <si>
    <t>188/6</t>
  </si>
  <si>
    <t>Jordan Thompson</t>
  </si>
  <si>
    <t>b Waqas Maqsood</t>
  </si>
  <si>
    <t>190/7</t>
  </si>
  <si>
    <t>run out (Waqas Maqsood)</t>
  </si>
  <si>
    <t>190/8</t>
  </si>
  <si>
    <t>lbw b Naseem Shah</t>
  </si>
  <si>
    <t>https://www.cricket.com/match-score/208379/scorecard/pes-vs-que-match-22-pakistan-super-league-2022</t>
  </si>
  <si>
    <t>6/2</t>
  </si>
  <si>
    <t>c &amp; b Ghulam Mudassar</t>
  </si>
  <si>
    <t>c Umar Akmal b Khurram Shahzad</t>
  </si>
  <si>
    <t>131/4</t>
  </si>
  <si>
    <t>c Jason Roy b Iftikhar Ahmed</t>
  </si>
  <si>
    <t>132/5</t>
  </si>
  <si>
    <t>c Sohail Tanvir b Naseem Shah</t>
  </si>
  <si>
    <t>182/6</t>
  </si>
  <si>
    <t>c Khurram Shahzad b Naseem Shah</t>
  </si>
  <si>
    <t>184/7</t>
  </si>
  <si>
    <t>c Wahab Riaz b Liam Livingstone</t>
  </si>
  <si>
    <t>c Liam Livingstone b Hussain Talat</t>
  </si>
  <si>
    <t>82/3</t>
  </si>
  <si>
    <t>c Mohammad Haris b Usman Qadir</t>
  </si>
  <si>
    <t>st Mohammad Haris b Usman Qadir</t>
  </si>
  <si>
    <t>126/5</t>
  </si>
  <si>
    <t>b Salman Irshad</t>
  </si>
  <si>
    <t>154/6</t>
  </si>
  <si>
    <t>c Mohammad Haris b Wahab Riaz</t>
  </si>
  <si>
    <t>155/7</t>
  </si>
  <si>
    <t>c Hazratullah Zazai b Salman Irshad</t>
  </si>
  <si>
    <t>156/8</t>
  </si>
  <si>
    <t>Khurram Shahzad</t>
  </si>
  <si>
    <t>lbw b Rumman Raees</t>
  </si>
  <si>
    <t>https://www.cricket.com/match-score/208380/scorecard/mul-vs-kar-match-23-pakistan-super-league-2022</t>
  </si>
  <si>
    <t>77/2</t>
  </si>
  <si>
    <t>c Aamer Azmat b Khushdil Shah</t>
  </si>
  <si>
    <t>c Tim David b Shahnawaz Dahani</t>
  </si>
  <si>
    <t>109/4</t>
  </si>
  <si>
    <t>Rohail Nazir</t>
  </si>
  <si>
    <t>c Shan Masood b Blessing Muzarabani</t>
  </si>
  <si>
    <t>118/5</t>
  </si>
  <si>
    <t>166/6</t>
  </si>
  <si>
    <t>c Mohammad Nabi b Mir Hamza</t>
  </si>
  <si>
    <t>100/1</t>
  </si>
  <si>
    <t>130/2</t>
  </si>
  <si>
    <t>c Joe Clarke b Mir Hamza</t>
  </si>
  <si>
    <t>141/3</t>
  </si>
  <si>
    <t>c Marchant de Lange b Liam Dawson</t>
  </si>
  <si>
    <t>https://www.cricket.com/match-score/208381/scorecard/isl-vs-pes-match-24-pakistan-super-league-2022</t>
  </si>
  <si>
    <t>73/1</t>
  </si>
  <si>
    <t>c Muhammad Musa b Waqas Maqsood</t>
  </si>
  <si>
    <t>113/2</t>
  </si>
  <si>
    <t>c Faheem Ashraf b Zahir Khan</t>
  </si>
  <si>
    <t>135/3</t>
  </si>
  <si>
    <t>c Zahir Khan b Faheem Ashraf</t>
  </si>
  <si>
    <t>165/4</t>
  </si>
  <si>
    <t>184/5</t>
  </si>
  <si>
    <t>c Marchant de Lange b Faheem Ashraf</t>
  </si>
  <si>
    <t>192/6</t>
  </si>
  <si>
    <t>194/7</t>
  </si>
  <si>
    <t>c Rahmanullah Gurbaz b Marchant de Lange</t>
  </si>
  <si>
    <t>198/8</t>
  </si>
  <si>
    <t>c Liam Livingstone b Salman Irshad</t>
  </si>
  <si>
    <t>Danish Aziz</t>
  </si>
  <si>
    <t>89/3</t>
  </si>
  <si>
    <t>c &amp; b Ben Cutting</t>
  </si>
  <si>
    <t>c Hussain Talat b Salman Irshad</t>
  </si>
  <si>
    <t>158/5</t>
  </si>
  <si>
    <t>c Ben Cutting b Wahab Riaz</t>
  </si>
  <si>
    <t>183/7</t>
  </si>
  <si>
    <t>Muhammad Musa</t>
  </si>
  <si>
    <t>lbw b Mohammad Irfan</t>
  </si>
  <si>
    <t>https://www.cricket.com/match-score/208382/scorecard/mul-vs-que-match-25-pakistan-super-league-2022</t>
  </si>
  <si>
    <t>119/1</t>
  </si>
  <si>
    <t>222/2</t>
  </si>
  <si>
    <t>c Ahsan Ali b Ghulam Mudassar</t>
  </si>
  <si>
    <t>235/3</t>
  </si>
  <si>
    <t>lbw b David Willey</t>
  </si>
  <si>
    <t>10/1</t>
  </si>
  <si>
    <t>c David Willey b Asif Afridi</t>
  </si>
  <si>
    <t>23/2</t>
  </si>
  <si>
    <t>c Aamer Azmat b David Willey</t>
  </si>
  <si>
    <t>b Asif Afridi</t>
  </si>
  <si>
    <t>c Rilee Rossouw b Khushdil Shah</t>
  </si>
  <si>
    <t>118/7</t>
  </si>
  <si>
    <t>121/8</t>
  </si>
  <si>
    <t>Ghulam Mudassar</t>
  </si>
  <si>
    <t>run out (Shan Masood / Imran Tahir)</t>
  </si>
  <si>
    <t>126/9</t>
  </si>
  <si>
    <t>Mohammad Irfan</t>
  </si>
  <si>
    <t>128/10</t>
  </si>
  <si>
    <t>https://www.cricket.com/match-score/208383/scorecard/lah-vs-kar-match-26-pakistan-super-league-2022</t>
  </si>
  <si>
    <t>lbw b Shaheen Afridi</t>
  </si>
  <si>
    <t>24/2</t>
  </si>
  <si>
    <t>st Philip Salt b Rashid Khan</t>
  </si>
  <si>
    <t>81/4</t>
  </si>
  <si>
    <t>99/5</t>
  </si>
  <si>
    <t>112/6</t>
  </si>
  <si>
    <t>116/7</t>
  </si>
  <si>
    <t>146/9</t>
  </si>
  <si>
    <t>c Mohammad Hafeez b Zaman Khan</t>
  </si>
  <si>
    <t>149/10</t>
  </si>
  <si>
    <t>Mir Hamza</t>
  </si>
  <si>
    <t>c Chris Jordan b Mir Hamza</t>
  </si>
  <si>
    <t>4/1</t>
  </si>
  <si>
    <t>c Qasim Akram b Mir Hamza</t>
  </si>
  <si>
    <t>10/2</t>
  </si>
  <si>
    <t>c Qasim Akram b Imad Wasim</t>
  </si>
  <si>
    <t>52/3</t>
  </si>
  <si>
    <t>63/4</t>
  </si>
  <si>
    <t>run out (Qasim Akram / Rohail Nazir)</t>
  </si>
  <si>
    <t>64/5</t>
  </si>
  <si>
    <t>c Lewis Gregory b Mir Hamza</t>
  </si>
  <si>
    <t>119/6</t>
  </si>
  <si>
    <t>125/7</t>
  </si>
  <si>
    <t>run out (Imad Wasim / Chris Jordan)</t>
  </si>
  <si>
    <t>125/8</t>
  </si>
  <si>
    <t>b Chris Jordan</t>
  </si>
  <si>
    <t>125/9</t>
  </si>
  <si>
    <t>b Faheem Ashraf</t>
  </si>
  <si>
    <t>https://www.cricket.com/match-score/208384/scorecard/lah-vs-isl-match-27-pakistan-super-league-2022</t>
  </si>
  <si>
    <t>lbw b Faheem Ashraf</t>
  </si>
  <si>
    <t>run out (Faheem Ashraf)</t>
  </si>
  <si>
    <t>12/3</t>
  </si>
  <si>
    <t>113/4</t>
  </si>
  <si>
    <t>Sohail Akhtar</t>
  </si>
  <si>
    <t>st Azam Khan b Liam Dawson</t>
  </si>
  <si>
    <t>143/5</t>
  </si>
  <si>
    <t>c Rahmanullah Gurbaz b Faheem Ashraf</t>
  </si>
  <si>
    <t>197/6</t>
  </si>
  <si>
    <t>27/1</t>
  </si>
  <si>
    <t>27/2</t>
  </si>
  <si>
    <t>59/3</t>
  </si>
  <si>
    <t>85/5</t>
  </si>
  <si>
    <t>113/7</t>
  </si>
  <si>
    <t>123/8</t>
  </si>
  <si>
    <t>Waqas Maqsood</t>
  </si>
  <si>
    <t>c Zaman Khan b David Wiese</t>
  </si>
  <si>
    <t>131/9</t>
  </si>
  <si>
    <t>Zahir Khan</t>
  </si>
  <si>
    <t>c Lewis Gregory b Usman Shinwari</t>
  </si>
  <si>
    <t>https://www.cricket.com/match-score/208385/scorecard/que-vs-kar-match-28-pakistan-super-league-2022</t>
  </si>
  <si>
    <t>21/1</t>
  </si>
  <si>
    <t>b Lewis Gregory</t>
  </si>
  <si>
    <t>111/2</t>
  </si>
  <si>
    <t>117/3</t>
  </si>
  <si>
    <t>c Umaid Asif b Mir Hamza</t>
  </si>
  <si>
    <t>b Khurram Shahzad</t>
  </si>
  <si>
    <t>87/1</t>
  </si>
  <si>
    <t>107/2</t>
  </si>
  <si>
    <t>b Mohammad Irfan</t>
  </si>
  <si>
    <t>109/3</t>
  </si>
  <si>
    <t>120/4</t>
  </si>
  <si>
    <t>139/6</t>
  </si>
  <si>
    <t>139/7</t>
  </si>
  <si>
    <t>c Umar Akmal b Ashir Qureshi</t>
  </si>
  <si>
    <t>139/8</t>
  </si>
  <si>
    <t>Mohammad Huraira</t>
  </si>
  <si>
    <t>c Rilee Rossouw b Asif Afridi</t>
  </si>
  <si>
    <t>https://www.cricket.com/match-score/208386/scorecard/mul-vs-isl-match-29-pakistan-super-league-2022</t>
  </si>
  <si>
    <t>9/1</t>
  </si>
  <si>
    <t>Nasir Nawaz</t>
  </si>
  <si>
    <t>c Asif Afridi b David Willey</t>
  </si>
  <si>
    <t>36/2</t>
  </si>
  <si>
    <t>c David Willey b Imran Tahir</t>
  </si>
  <si>
    <t>45/3</t>
  </si>
  <si>
    <t>c Shan Masood b Shahnawaz Dahani</t>
  </si>
  <si>
    <t>52/4</t>
  </si>
  <si>
    <t>c Shan Masood b Asif Afridi</t>
  </si>
  <si>
    <t>c Khushdil Shah b Tim David</t>
  </si>
  <si>
    <t>69/6</t>
  </si>
  <si>
    <t>Zafar Gohar</t>
  </si>
  <si>
    <t>77/7</t>
  </si>
  <si>
    <t>Zahid Mahmood</t>
  </si>
  <si>
    <t>Aamer Azmat</t>
  </si>
  <si>
    <t>b Liam Dawson</t>
  </si>
  <si>
    <t>14/2</t>
  </si>
  <si>
    <t>c Asif Ali b Liam Dawson</t>
  </si>
  <si>
    <t>18/3</t>
  </si>
  <si>
    <t>c Nasir Nawaz b Zahid Mahmood</t>
  </si>
  <si>
    <t>43/4</t>
  </si>
  <si>
    <t>c Fawad Ahmed b Haris Rauf</t>
  </si>
  <si>
    <t>https://www.cricket.com/match-score/208387/scorecard/lah-vs-pes-match-30-pakistan-super-league-2022</t>
  </si>
  <si>
    <t>13/1</t>
  </si>
  <si>
    <t>c &amp; b Mohammad Hafeez</t>
  </si>
  <si>
    <t>49/2</t>
  </si>
  <si>
    <t>b Fawad Ahmed</t>
  </si>
  <si>
    <t>51/3</t>
  </si>
  <si>
    <t>c Harry Brook b Fawad Ahmed</t>
  </si>
  <si>
    <t>111/4</t>
  </si>
  <si>
    <t>113/5</t>
  </si>
  <si>
    <t>c Harry Brook b Shaheen Afridi</t>
  </si>
  <si>
    <t>131/7</t>
  </si>
  <si>
    <t>Khalid Usman</t>
  </si>
  <si>
    <t>c Kamran Akmal b Shoaib Malik</t>
  </si>
  <si>
    <t>b Arshad Iqbal</t>
  </si>
  <si>
    <t>c Mohammad Haris b Arshad Iqbal</t>
  </si>
  <si>
    <t>lbw b Amad Butt</t>
  </si>
  <si>
    <t>59/4</t>
  </si>
  <si>
    <t>lbw b Mohammad Umar</t>
  </si>
  <si>
    <t>88/5</t>
  </si>
  <si>
    <t>lbw b Khalid Usman</t>
  </si>
  <si>
    <t>94/6</t>
  </si>
  <si>
    <t>129/7</t>
  </si>
  <si>
    <t>c sub Yasir Khan b Wahab Riaz</t>
  </si>
  <si>
    <t>130/8</t>
  </si>
  <si>
    <t>Fawad Ahmed</t>
  </si>
  <si>
    <t>lbw b Mohammad Hafeez</t>
  </si>
  <si>
    <t>https://www.cricket.com/match-score/208388/scorecard/mul-vs-lah-qualifier-pakistan-super-league-2022</t>
  </si>
  <si>
    <t>3/1</t>
  </si>
  <si>
    <t>st Philip Salt b Samit Patel</t>
  </si>
  <si>
    <t>50/2</t>
  </si>
  <si>
    <t>lbw b Asif Afridi</t>
  </si>
  <si>
    <t>run out (Shan Masood / Mohammad Rizwan)</t>
  </si>
  <si>
    <t>47/2</t>
  </si>
  <si>
    <t>st Mohammad Rizwan b Khushdil Shah</t>
  </si>
  <si>
    <t>48/3</t>
  </si>
  <si>
    <t>lbw b Shahnawaz Dahani</t>
  </si>
  <si>
    <t>c Aamer Azmat b Shahnawaz Dahani</t>
  </si>
  <si>
    <t>122/7</t>
  </si>
  <si>
    <t>124/8</t>
  </si>
  <si>
    <t>https://www.cricket.com/match-score/208389/scorecard/pes-vs-isl-eliminator-1-pakistan-super-league-2022</t>
  </si>
  <si>
    <t>c Liam Dawson b Hasan Ali</t>
  </si>
  <si>
    <t>c Waqas Maqsood b Shadab Khan</t>
  </si>
  <si>
    <t>98/3</t>
  </si>
  <si>
    <t>c Athar Mahmood b Hasan Ali</t>
  </si>
  <si>
    <t>154/4</t>
  </si>
  <si>
    <t>c Will Jacks b Hasan Ali</t>
  </si>
  <si>
    <t>167/5</t>
  </si>
  <si>
    <t>Benny Howell</t>
  </si>
  <si>
    <t>Will Jacks</t>
  </si>
  <si>
    <t>b Khalid Usman</t>
  </si>
  <si>
    <t>34/1</t>
  </si>
  <si>
    <t>111/3</t>
  </si>
  <si>
    <t>119/4</t>
  </si>
  <si>
    <t>lbw b Benny Howell</t>
  </si>
  <si>
    <t>160/5</t>
  </si>
  <si>
    <t>c Waqas Maqsood b Liam Dawson</t>
  </si>
  <si>
    <t>https://www.cricket.com/match-score/208390/scorecard/lah-vs-isl-eliminator-2-pakistan-super-league-2022</t>
  </si>
  <si>
    <t>7/2</t>
  </si>
  <si>
    <t>c Will Jacks b Shadab Khan</t>
  </si>
  <si>
    <t>80/3</t>
  </si>
  <si>
    <t>run out (Mohammad Wasim / Azam Khan)</t>
  </si>
  <si>
    <t>c Will Jacks b Mohammad Wasim</t>
  </si>
  <si>
    <t>135/6</t>
  </si>
  <si>
    <t>c sub Mohammad Huraira b Mohammad Wasim</t>
  </si>
  <si>
    <t>c Philip Salt b Zaman Khan</t>
  </si>
  <si>
    <t>33/3</t>
  </si>
  <si>
    <t>run out (Abdullah Shafique / Philip Salt)</t>
  </si>
  <si>
    <t>46/4</t>
  </si>
  <si>
    <t>run out (Haris Rauf)</t>
  </si>
  <si>
    <t>c Kamran Ghulam b Haris Rauf</t>
  </si>
  <si>
    <t>130/6</t>
  </si>
  <si>
    <t>c Abdullah Shafique b Zaman Khan</t>
  </si>
  <si>
    <t>148/7</t>
  </si>
  <si>
    <t>c Harry Brook b Haris Rauf</t>
  </si>
  <si>
    <t>161/8</t>
  </si>
  <si>
    <t>162/9</t>
  </si>
  <si>
    <t>Athar Mahmood</t>
  </si>
  <si>
    <t>c Abdullah Shafique b David Wiese</t>
  </si>
  <si>
    <t>162/10</t>
  </si>
  <si>
    <t>c Shahnawaz Dahani b Asif Afridi</t>
  </si>
  <si>
    <t>https://www.cricket.com/match-score/208391/scorecard/mul-vs-lah-final-pakistan-super-league-2022</t>
  </si>
  <si>
    <t>Zeeshan Ashraf</t>
  </si>
  <si>
    <t>st Mohammad Rizwan b Asif Afridi</t>
  </si>
  <si>
    <t>25/3</t>
  </si>
  <si>
    <t>c Tim David b Asif Afridi</t>
  </si>
  <si>
    <t>79/4</t>
  </si>
  <si>
    <t>137/5</t>
  </si>
  <si>
    <t>36/1</t>
  </si>
  <si>
    <t>41/2</t>
  </si>
  <si>
    <t>c Fakhar Zaman b Mohammad Hafeez</t>
  </si>
  <si>
    <t>46/3</t>
  </si>
  <si>
    <t>Asif Afridi</t>
  </si>
  <si>
    <t>50/4</t>
  </si>
  <si>
    <t>63/5</t>
  </si>
  <si>
    <t>114/6</t>
  </si>
  <si>
    <t>120/7</t>
  </si>
  <si>
    <t>122/8</t>
  </si>
  <si>
    <t>Rumman Raees</t>
  </si>
  <si>
    <t>138/9</t>
  </si>
  <si>
    <t>138/10</t>
  </si>
  <si>
    <t>c &amp; b Mohammad Nawaz</t>
  </si>
  <si>
    <t>Pakistan Super League, 2020</t>
  </si>
  <si>
    <t>IU</t>
  </si>
  <si>
    <t>https://www.cricket.com/match-score/193679/scorecard/qg-vs-iu-match-1-pakistan-super-league-2020</t>
  </si>
  <si>
    <t>Luke Ronchi</t>
  </si>
  <si>
    <t>c Ahmed Shehzad b Sohail Khan</t>
  </si>
  <si>
    <t>38/2</t>
  </si>
  <si>
    <t>Dawid Malan</t>
  </si>
  <si>
    <t>c Ahmed Shehzad b Mohammad Hasnain</t>
  </si>
  <si>
    <t>106/3</t>
  </si>
  <si>
    <t>Colin Ingram</t>
  </si>
  <si>
    <t>c Abdul Nasir b Ben Cutting</t>
  </si>
  <si>
    <t>115/4</t>
  </si>
  <si>
    <t>c Jason Roy b Ben Cutting</t>
  </si>
  <si>
    <t>127/5</t>
  </si>
  <si>
    <t>c Abdul Nasir b Mohammad Hasnain</t>
  </si>
  <si>
    <t>141/6</t>
  </si>
  <si>
    <t>b Ben Cutting</t>
  </si>
  <si>
    <t>c Jason Roy b Mohammad Hasnain</t>
  </si>
  <si>
    <t>167/8</t>
  </si>
  <si>
    <t>167/9</t>
  </si>
  <si>
    <t>lbw b Sohail Khan</t>
  </si>
  <si>
    <t>Akif Javed</t>
  </si>
  <si>
    <t>c Shoaib Malik b Hasan Ali</t>
  </si>
  <si>
    <t>KK</t>
  </si>
  <si>
    <t>https://www.cricket.com/match-score/193680/scorecard/kk-vs-pz-match-2-pakistan-super-league-2020</t>
  </si>
  <si>
    <t>Cameron Delport</t>
  </si>
  <si>
    <t>b Mohammad Mohsin</t>
  </si>
  <si>
    <t>73/2</t>
  </si>
  <si>
    <t>run out (Tom Banton)</t>
  </si>
  <si>
    <t>170/3</t>
  </si>
  <si>
    <t>180/4</t>
  </si>
  <si>
    <t>Chadwick Walton</t>
  </si>
  <si>
    <t>Chris Lynn</t>
  </si>
  <si>
    <t>c Shan Masood b Moeen Ali</t>
  </si>
  <si>
    <t>LQ</t>
  </si>
  <si>
    <t>https://www.cricket.com/match-score/193681/scorecard/lq-vs-ms-match-3-pakistan-super-league-2020</t>
  </si>
  <si>
    <t>59/1</t>
  </si>
  <si>
    <t>c Khushdil Shah b Moeen Ali</t>
  </si>
  <si>
    <t>60/2</t>
  </si>
  <si>
    <t>63/3</t>
  </si>
  <si>
    <t>Dane Vilas</t>
  </si>
  <si>
    <t>b Mohammad Ilyas</t>
  </si>
  <si>
    <t>104/6</t>
  </si>
  <si>
    <t>c &amp; b Sohail Tanvir</t>
  </si>
  <si>
    <t>114/7</t>
  </si>
  <si>
    <t>c Shahid Afridi b Mohammad Ilyas</t>
  </si>
  <si>
    <t>Shane Watson</t>
  </si>
  <si>
    <t>c Hasan Ali b Wahab Riaz</t>
  </si>
  <si>
    <t>QG</t>
  </si>
  <si>
    <t>https://www.cricket.com/match-score/193893/scorecard/qg-vs-pz-match-4-pakistan-super-league-2020</t>
  </si>
  <si>
    <t>33/1</t>
  </si>
  <si>
    <t>Ahmed Shehzad</t>
  </si>
  <si>
    <t>c Tom Banton b Mohammad Amir Khan</t>
  </si>
  <si>
    <t>c Tom Banton b Darren Sammy</t>
  </si>
  <si>
    <t>b Wahab Riaz</t>
  </si>
  <si>
    <t>128/4</t>
  </si>
  <si>
    <t>c Kamran Akmal b Rahat Ali</t>
  </si>
  <si>
    <t>131/5</t>
  </si>
  <si>
    <t>Sohail Khan</t>
  </si>
  <si>
    <t>c Muhammad Musa b Faheem Ashraf</t>
  </si>
  <si>
    <t>MS</t>
  </si>
  <si>
    <t>https://www.cricket.com/match-score/193894/scorecard/iu-vs-ms-match-5-pakistan-super-league-2020</t>
  </si>
  <si>
    <t>Moeen Ali</t>
  </si>
  <si>
    <t>c Faheem Ashraf b Amad Butt</t>
  </si>
  <si>
    <t>69/2</t>
  </si>
  <si>
    <t>70/3</t>
  </si>
  <si>
    <t>b Amad Butt</t>
  </si>
  <si>
    <t>c Luke Ronchi b Akif Javed</t>
  </si>
  <si>
    <t>111/5</t>
  </si>
  <si>
    <t>c Akif Javed b Muhammad Musa</t>
  </si>
  <si>
    <t>153/7</t>
  </si>
  <si>
    <t>160/8</t>
  </si>
  <si>
    <t>b Tymal Mills</t>
  </si>
  <si>
    <t>https://www.cricket.com/match-score/193895/scorecard/kk-vs-qg-match-6-pakistan-super-league-2020</t>
  </si>
  <si>
    <t>31/1</t>
  </si>
  <si>
    <t>c Mohammad Nawaz b Sohail Khan</t>
  </si>
  <si>
    <t>run out (Mohammad Hasnain)</t>
  </si>
  <si>
    <t>86/4</t>
  </si>
  <si>
    <t>c sub b Mohammad Hasnain</t>
  </si>
  <si>
    <t>run out (Sarfaraz Ahmed)</t>
  </si>
  <si>
    <t>c &amp; b Tymal Mills</t>
  </si>
  <si>
    <t>136/7</t>
  </si>
  <si>
    <t>b Mohammad Hasnain</t>
  </si>
  <si>
    <t>149/8</t>
  </si>
  <si>
    <t>c Naseem Shah b Mohammad Hasnain</t>
  </si>
  <si>
    <t>156/9</t>
  </si>
  <si>
    <t>Mohammad Amir</t>
  </si>
  <si>
    <t>c Amad Butt b Muhammad Musa</t>
  </si>
  <si>
    <t>https://www.cricket.com/match-score/193896/scorecard/lq-vs-iu-match-7-pakistan-super-league-2020</t>
  </si>
  <si>
    <t>89/2</t>
  </si>
  <si>
    <t>c Colin Ingram b Ahmed Safi Abdullah</t>
  </si>
  <si>
    <t>96/3</t>
  </si>
  <si>
    <t>c Luke Ronchi b Shadab Khan</t>
  </si>
  <si>
    <t>100/4</t>
  </si>
  <si>
    <t>c Colin Ingram b Faheem Ashraf</t>
  </si>
  <si>
    <t>151/5</t>
  </si>
  <si>
    <t>c Amad Butt b Faheem Ashraf</t>
  </si>
  <si>
    <t>Faizan Khan</t>
  </si>
  <si>
    <t>Tom Banton</t>
  </si>
  <si>
    <t>c Shahid Afridi b Mohammad Irfan</t>
  </si>
  <si>
    <t>PZ</t>
  </si>
  <si>
    <t>https://www.cricket.com/match-score/193897/scorecard/ms-vs-pz-match-8-pakistan-super-league-2020</t>
  </si>
  <si>
    <t>c James Vince b Sohail Tanvir</t>
  </si>
  <si>
    <t>35/2</t>
  </si>
  <si>
    <t>c Zeeshan Ashraf b Mohammad Ilyas</t>
  </si>
  <si>
    <t>41/3</t>
  </si>
  <si>
    <t>41/4</t>
  </si>
  <si>
    <t>c Rilee Rossouw b Sohail Tanvir</t>
  </si>
  <si>
    <t>c James Vince b Imran Tahir</t>
  </si>
  <si>
    <t>c Zeeshan Ashraf b Shahid Afridi</t>
  </si>
  <si>
    <t>102/7</t>
  </si>
  <si>
    <t>Darren Sammy</t>
  </si>
  <si>
    <t>c James Vince b Mohammad Irfan</t>
  </si>
  <si>
    <t>108/8</t>
  </si>
  <si>
    <t>c Mohammad Ilyas b Sohail Tanvir</t>
  </si>
  <si>
    <t>113/9</t>
  </si>
  <si>
    <t>Mohammad Amir Khan</t>
  </si>
  <si>
    <t>Rahat Ali</t>
  </si>
  <si>
    <t>c Shahid Afridi b Sohail Tanvir</t>
  </si>
  <si>
    <t>123/10</t>
  </si>
  <si>
    <t>https://www.cricket.com/match-score/193898/scorecard/iu-vs-qg-match-9-pakistan-super-league-2020</t>
  </si>
  <si>
    <t>11/1</t>
  </si>
  <si>
    <t>56/3</t>
  </si>
  <si>
    <t>c Mohammad Nawaz b Ben Cutting</t>
  </si>
  <si>
    <t>132/4</t>
  </si>
  <si>
    <t>c Jason Roy b Tymal Mills</t>
  </si>
  <si>
    <t>157/5</t>
  </si>
  <si>
    <t>run out (Ahmed Shehzad)</t>
  </si>
  <si>
    <t>161/6</t>
  </si>
  <si>
    <t>c Sarfaraz Ahmed b Tymal Mills</t>
  </si>
  <si>
    <t>169/7</t>
  </si>
  <si>
    <t>Ahmed Safi Abdullah</t>
  </si>
  <si>
    <t>c Babar Azam b Iftikhar Ahmed</t>
  </si>
  <si>
    <t>https://www.cricket.com/match-score/193899/scorecard/ms-vs-kk-match-10-pakistan-super-league-2020</t>
  </si>
  <si>
    <t>c Cameron Delport b Umaid Asif</t>
  </si>
  <si>
    <t>c Babar Azam b Mohammad Amir</t>
  </si>
  <si>
    <t>140/3</t>
  </si>
  <si>
    <t>Ravi Bopara</t>
  </si>
  <si>
    <t>c Umaid Asif b Mohammad Amir</t>
  </si>
  <si>
    <t>c Chadwick Walton b Chris Jordan</t>
  </si>
  <si>
    <t>184/6</t>
  </si>
  <si>
    <t>c Sohail Akhtar b Shaheen Afridi</t>
  </si>
  <si>
    <t>https://www.cricket.com/match-score/193900/scorecard/pz-vs-lq-match-11-pakistan-super-league-2020</t>
  </si>
  <si>
    <t>32/1</t>
  </si>
  <si>
    <t>c Fakhar Zaman b David Wiese</t>
  </si>
  <si>
    <t>c &amp; b David Wiese</t>
  </si>
  <si>
    <t>c Dane Vilas b Dilbar Hussain</t>
  </si>
  <si>
    <t>90/4</t>
  </si>
  <si>
    <t>Mohammad Mohsin</t>
  </si>
  <si>
    <t>c Samit Patel b Dilbar Hussain</t>
  </si>
  <si>
    <t>b Dilbar Hussain</t>
  </si>
  <si>
    <t>115/6</t>
  </si>
  <si>
    <t>c Shaheen Afridi b Dilbar Hussain</t>
  </si>
  <si>
    <t>132/7</t>
  </si>
  <si>
    <t>https://www.cricket.com/match-score/193901/scorecard/ms-vs-qg-match-12-pakistan-super-league-2020</t>
  </si>
  <si>
    <t>23/1</t>
  </si>
  <si>
    <t>c Azam Khan b Mohammad Nawaz</t>
  </si>
  <si>
    <t>40/2</t>
  </si>
  <si>
    <t>c Azam Khan b Mohammad Hasnain</t>
  </si>
  <si>
    <t>187/4</t>
  </si>
  <si>
    <t>c Anwar Ali b Sohail Khan</t>
  </si>
  <si>
    <t>196/5</t>
  </si>
  <si>
    <t>c Chris Jordan b Mohammad Amir</t>
  </si>
  <si>
    <t>https://www.cricket.com/match-score/193903/scorecard/iu-vs-kk-match-14-pakistan-super-league-2020</t>
  </si>
  <si>
    <t>Rizwan Hussain</t>
  </si>
  <si>
    <t>c Alex Hales b Umer Khan</t>
  </si>
  <si>
    <t>51/2</t>
  </si>
  <si>
    <t>c Chadwick Walton b Imad Wasim</t>
  </si>
  <si>
    <t>lbw b Mohammad Amir</t>
  </si>
  <si>
    <t>https://www.cricket.com/match-score/193904/scorecard/pz-vs-kk-match-15-pakistan-super-league-2020</t>
  </si>
  <si>
    <t>b Mohammad Amir</t>
  </si>
  <si>
    <t>4/2</t>
  </si>
  <si>
    <t>c Babar Azam b Aamer Yamin</t>
  </si>
  <si>
    <t>10/3</t>
  </si>
  <si>
    <t>c Babar Azam b Umer Khan</t>
  </si>
  <si>
    <t>57/4</t>
  </si>
  <si>
    <t>c Imad Wasim b Mohammad Amir</t>
  </si>
  <si>
    <t>Carlos Brathwaite</t>
  </si>
  <si>
    <t>c Chadwick Walton b Mohammad Amir</t>
  </si>
  <si>
    <t>145/7</t>
  </si>
  <si>
    <t>150/8</t>
  </si>
  <si>
    <t>Yasir Shah</t>
  </si>
  <si>
    <t>c Anwar Ali b Mohammad Nawaz</t>
  </si>
  <si>
    <t>https://www.cricket.com/match-score/193905/scorecard/qg-vs-lq-match-16-pakistan-super-league-2020</t>
  </si>
  <si>
    <t>c Shane Watson b Fawad Ahmed</t>
  </si>
  <si>
    <t>50/3</t>
  </si>
  <si>
    <t>205/4</t>
  </si>
  <si>
    <t>c Ahsan Ali b Ben Cutting</t>
  </si>
  <si>
    <t>209/5</t>
  </si>
  <si>
    <t>c Samit Patel b Mohammad Hafeez</t>
  </si>
  <si>
    <t>https://www.cricket.com/match-score/193906/scorecard/iu-vs-lq-match-17-pakistan-super-league-2020</t>
  </si>
  <si>
    <t>103/1</t>
  </si>
  <si>
    <t>c Samit Patel b Mohammad Faizan</t>
  </si>
  <si>
    <t>c Ben Dunk b Salman Irshad</t>
  </si>
  <si>
    <t>Imam-ul-Haq</t>
  </si>
  <si>
    <t>c Sarfaraz Ahmed b Sohail Khan</t>
  </si>
  <si>
    <t>https://www.cricket.com/match-score/193907/scorecard/pz-vs-qg-match-18-pakistan-super-league-2020</t>
  </si>
  <si>
    <t>39/2</t>
  </si>
  <si>
    <t>c Shane Watson b Mohammad Hasnain</t>
  </si>
  <si>
    <t>c Sohail Khan b Mohammad Hasnain</t>
  </si>
  <si>
    <t>134/4</t>
  </si>
  <si>
    <t>139/5</t>
  </si>
  <si>
    <t>143/6</t>
  </si>
  <si>
    <t>c Wahab Riaz b Rahat Ali</t>
  </si>
  <si>
    <t>https://www.cricket.com/match-score/193909/scorecard/pz-vs-iu-match-20-pakistan-super-league-2020</t>
  </si>
  <si>
    <t>c Liam Livingstone b Carlos Brathwaite</t>
  </si>
  <si>
    <t>c Liam Livingstone b Hasan Ali</t>
  </si>
  <si>
    <t>184/4</t>
  </si>
  <si>
    <t>189/5</t>
  </si>
  <si>
    <t>https://www.cricket.com/match-score/193910/scorecard/lq-vs-qg-match-21-pakistan-super-league-2020</t>
  </si>
  <si>
    <t>1/1</t>
  </si>
  <si>
    <t>c Samit Patel b Shaheen Afridi</t>
  </si>
  <si>
    <t>13/2</t>
  </si>
  <si>
    <t>c Ben Dunk b Samit Patel</t>
  </si>
  <si>
    <t>16/3</t>
  </si>
  <si>
    <t>b Samit Patel</t>
  </si>
  <si>
    <t>21/4</t>
  </si>
  <si>
    <t>21/5</t>
  </si>
  <si>
    <t>c Shaheen Afridi b Samit Patel</t>
  </si>
  <si>
    <t>21/6</t>
  </si>
  <si>
    <t>c Dilbar Hussain b Raja Farzan</t>
  </si>
  <si>
    <t>50/7</t>
  </si>
  <si>
    <t>st Dane Vilas b Raja Farzan</t>
  </si>
  <si>
    <t>59/8</t>
  </si>
  <si>
    <t>93/9</t>
  </si>
  <si>
    <t>c Rilee Rossouw b Junaid Khan</t>
  </si>
  <si>
    <t>https://www.cricket.com/match-score/193911/scorecard/ms-vs-iu-match-22-pakistan-super-league-2020</t>
  </si>
  <si>
    <t>26/1</t>
  </si>
  <si>
    <t>c Sohail Tanvir b Imran Tahir</t>
  </si>
  <si>
    <t>c James Vince b Moeen Ali</t>
  </si>
  <si>
    <t>65/3</t>
  </si>
  <si>
    <t>c Moeen Ali b Imran Tahir</t>
  </si>
  <si>
    <t>70/4</t>
  </si>
  <si>
    <t>c &amp; b Junaid Khan</t>
  </si>
  <si>
    <t>74/5</t>
  </si>
  <si>
    <t>run out (Shan Masood)</t>
  </si>
  <si>
    <t>81/6</t>
  </si>
  <si>
    <t>run out (James Vince)</t>
  </si>
  <si>
    <t>91/7</t>
  </si>
  <si>
    <t>run out (David Wiese)</t>
  </si>
  <si>
    <t>https://www.cricket.com/match-score/193912/scorecard/lq-vs-kk-match-23-pakistan-super-league-2020</t>
  </si>
  <si>
    <t>c Sohail Akhtar b Maaz Khan</t>
  </si>
  <si>
    <t>70/2</t>
  </si>
  <si>
    <t>c &amp; b Maaz Khan</t>
  </si>
  <si>
    <t>94/4</t>
  </si>
  <si>
    <t>c David Wiese b Salman Irshad</t>
  </si>
  <si>
    <t>187/5</t>
  </si>
  <si>
    <t>https://www.cricket.com/match-score/193913/scorecard/lq-vs-pz-match-24-pakistan-super-league-2020</t>
  </si>
  <si>
    <t>c Fakhar Zaman b Samit Patel</t>
  </si>
  <si>
    <t>c Haris Rauf b Samit Patel</t>
  </si>
  <si>
    <t>24/3</t>
  </si>
  <si>
    <t>155/5</t>
  </si>
  <si>
    <t>c Ben Dunk b Dilbar Hussain</t>
  </si>
  <si>
    <t>https://www.cricket.com/match-score/193915/scorecard/kk-vs-lq-match-26-pakistan-super-league-2020</t>
  </si>
  <si>
    <t>49/1</t>
  </si>
  <si>
    <t>c Iftikhar Ahmed b Arshad Iqbal</t>
  </si>
  <si>
    <t>72/2</t>
  </si>
  <si>
    <t>c Usama Mir b Umaid Asif</t>
  </si>
  <si>
    <t>lbw b Arshad Iqbal</t>
  </si>
  <si>
    <t>108/4</t>
  </si>
  <si>
    <t>133/5</t>
  </si>
  <si>
    <t>https://www.cricket.com/match-score/193916/scorecard/pz-vs-ms-match-27-pakistan-super-league-2020</t>
  </si>
  <si>
    <t>b Rahat Ali</t>
  </si>
  <si>
    <t>92/3</t>
  </si>
  <si>
    <t>c Hammad Azam b Mohammad Amir Khan</t>
  </si>
  <si>
    <t>103/4</t>
  </si>
  <si>
    <t>c Umar Amin b Hasan Ali</t>
  </si>
  <si>
    <t>c Umar Amin b Wahab Riaz</t>
  </si>
  <si>
    <t>134/6</t>
  </si>
  <si>
    <t>c Chadwick Walton b Umaid Asif</t>
  </si>
  <si>
    <t>https://www.cricket.com/match-score/193917/scorecard/kk-vs-iu-match-28-pakistan-super-league-2020</t>
  </si>
  <si>
    <t>35/1</t>
  </si>
  <si>
    <t>c Chris Jordan b Imad Wasim</t>
  </si>
  <si>
    <t>59/2</t>
  </si>
  <si>
    <t>79/3</t>
  </si>
  <si>
    <t>c Cameron Delport b Iftikhar Ahmed</t>
  </si>
  <si>
    <t>c Usama Mir b Chris Jordan</t>
  </si>
  <si>
    <t>100/5</t>
  </si>
  <si>
    <t>run out (Chadwick Walton)</t>
  </si>
  <si>
    <t>116/6</t>
  </si>
  <si>
    <t>https://www.cricket.com/match-score/193918/scorecard/ms-vs-lq-match-29-pakistan-super-league-2020</t>
  </si>
  <si>
    <t>c Sohail Akhtar b Mohammad Hafeez</t>
  </si>
  <si>
    <t>Asad Shafiq</t>
  </si>
  <si>
    <t>run out (Dilbar Hussain)</t>
  </si>
  <si>
    <t>165/6</t>
  </si>
  <si>
    <t>Bilawal Bhatti</t>
  </si>
  <si>
    <t>https://www.cricket.com/match-score/193919/scorecard/qg-vs-kk-match-30-pakistan-super-league-2020</t>
  </si>
  <si>
    <t>c Shane Watson b Sohail Khan</t>
  </si>
  <si>
    <t>30/2</t>
  </si>
  <si>
    <t>c Mohammad Nawaz b Fawad Ahmed</t>
  </si>
  <si>
    <t>72/3</t>
  </si>
  <si>
    <t>c Mohammad Hasnain b Naseem Shah</t>
  </si>
  <si>
    <t>145/4</t>
  </si>
  <si>
    <t>147/5</t>
  </si>
  <si>
    <t>Usama Mir</t>
  </si>
  <si>
    <t>Adam Lyth</t>
  </si>
  <si>
    <t>c Chadwick Walton b Waqas Maqsood</t>
  </si>
  <si>
    <t>https://www.cricket.com/match-score/197664/scorecard/ms-vs-kk-qualifier-pakistan-super-league-2020</t>
  </si>
  <si>
    <t>19/1</t>
  </si>
  <si>
    <t>run out (Mohammad Amir)</t>
  </si>
  <si>
    <t>run out (Chadwick Walton / Arshad Iqbal)</t>
  </si>
  <si>
    <t>36/3</t>
  </si>
  <si>
    <t>c Alex Hales b Imad Wasim</t>
  </si>
  <si>
    <t>40/4</t>
  </si>
  <si>
    <t>c Sherfane Rutherford b Arshad Iqbal</t>
  </si>
  <si>
    <t>c Alex Hales b Arshad Iqbal</t>
  </si>
  <si>
    <t>101/6</t>
  </si>
  <si>
    <t>c Iftikhar Ahmed b Waqas Maqsood</t>
  </si>
  <si>
    <t>111/7</t>
  </si>
  <si>
    <t>https://www.cricket.com/match-score/197665/scorecard/lq-vs-pz-eliminator-1-pakistan-super-league-2020</t>
  </si>
  <si>
    <t>c Fakhar Zaman b Dilbar Hussain</t>
  </si>
  <si>
    <t>32/2</t>
  </si>
  <si>
    <t>54/3</t>
  </si>
  <si>
    <t>Faf du Plessis</t>
  </si>
  <si>
    <t>129/6</t>
  </si>
  <si>
    <t>Hardus Viljoen</t>
  </si>
  <si>
    <t>c Sohail Akhtar b Haris Rauf</t>
  </si>
  <si>
    <t>133/8</t>
  </si>
  <si>
    <t>170/9</t>
  </si>
  <si>
    <t>Tamim Iqbal</t>
  </si>
  <si>
    <t>c Khushdil Shah b Junaid Khan</t>
  </si>
  <si>
    <t>https://www.cricket.com/match-score/197666/scorecard/ms-vs-lq-eliminator-2-pakistan-super-league-2020</t>
  </si>
  <si>
    <t>46/1</t>
  </si>
  <si>
    <t>c Rilee Rossouw b Mohammad Ilyas</t>
  </si>
  <si>
    <t>54/2</t>
  </si>
  <si>
    <t>c Adam Lyth b Shahid Afridi</t>
  </si>
  <si>
    <t>94/3</t>
  </si>
  <si>
    <t>c Sohail Tanvir b Adam Lyth</t>
  </si>
  <si>
    <t>c Shan Masood b Sohail Tanvir</t>
  </si>
  <si>
    <t>170/6</t>
  </si>
  <si>
    <t>Muhammad Faizan</t>
  </si>
  <si>
    <t>c Iftikhar Ahmed b Umaid Asif</t>
  </si>
  <si>
    <t>https://www.cricket.com/match-score/197667/scorecard/kk-vs-lq-final-pakistan-super-league-2020</t>
  </si>
  <si>
    <t>68/1</t>
  </si>
  <si>
    <t>c Waqas Maqsood b Arshad Iqbal</t>
  </si>
  <si>
    <t>c Babar Azam b Arshad Iqbal</t>
  </si>
  <si>
    <t>97/5</t>
  </si>
  <si>
    <t>c Sherfane Rutherford b Waqas Maqsood</t>
  </si>
  <si>
    <t>110/6</t>
  </si>
  <si>
    <t>c Joe Clarke b Imad Wasim</t>
  </si>
  <si>
    <t>Pakistan Super League, 2021</t>
  </si>
  <si>
    <t>https://www.cricket.com/match-score/199777/scorecard/kar-vs-que-match-1-pakistan-super-league-2021</t>
  </si>
  <si>
    <t>c Joe Clarke b Aamer Yamin</t>
  </si>
  <si>
    <t>Chris Gayle</t>
  </si>
  <si>
    <t>Saim Ayub</t>
  </si>
  <si>
    <t>c Aamer Yamin b Waqas Maqsood</t>
  </si>
  <si>
    <t>55/3</t>
  </si>
  <si>
    <t>c Mohammad Amir b Daniel Christian</t>
  </si>
  <si>
    <t>68/4</t>
  </si>
  <si>
    <t>run out (Waqas Maqsood / Daniel Christian)</t>
  </si>
  <si>
    <t>76/5</t>
  </si>
  <si>
    <t>c Daniel Christian b Arshad Iqbal</t>
  </si>
  <si>
    <t>91/6</t>
  </si>
  <si>
    <t>104/7</t>
  </si>
  <si>
    <t>Qais Ahmad</t>
  </si>
  <si>
    <t>106/8</t>
  </si>
  <si>
    <t>c Joe Clarke b Arshad Iqbal</t>
  </si>
  <si>
    <t>111/9</t>
  </si>
  <si>
    <t>c Joe Clarke b Waqas Maqsood</t>
  </si>
  <si>
    <t>121/10</t>
  </si>
  <si>
    <t>c Ben Dunk b Shaheen Afridi</t>
  </si>
  <si>
    <t>https://www.cricket.com/match-score/199778/scorecard/lah-vs-pes-match-2-pakistan-super-league-2021</t>
  </si>
  <si>
    <t>c Agha Salman b Salman Mirza</t>
  </si>
  <si>
    <t>c Ben Dunk b Salman Mirza</t>
  </si>
  <si>
    <t>19/3</t>
  </si>
  <si>
    <t>c Ben Dunk b David Wiese</t>
  </si>
  <si>
    <t>c Agha Salman b Shaheen Afridi</t>
  </si>
  <si>
    <t>c Rashid Khan b Shaheen Afridi</t>
  </si>
  <si>
    <t>124/6</t>
  </si>
  <si>
    <t>c Philip Salt b Faheem Ashraf</t>
  </si>
  <si>
    <t>https://www.cricket.com/match-score/199779/scorecard/isl-vs-mul-match-3-pakistan-super-league-2021</t>
  </si>
  <si>
    <t>c Faheem Ashraf b Lewis Gregory</t>
  </si>
  <si>
    <t>52/2</t>
  </si>
  <si>
    <t>87/3</t>
  </si>
  <si>
    <t>c Iftikhar Ahmed b Mohammad Wasim</t>
  </si>
  <si>
    <t>c Alex Hales b Lewis Gregory</t>
  </si>
  <si>
    <t>140/6</t>
  </si>
  <si>
    <t>c Shadab Khan b Mohammad Wasim</t>
  </si>
  <si>
    <t>140/7</t>
  </si>
  <si>
    <t>c &amp; b Hasan Ali</t>
  </si>
  <si>
    <t>c Ahmed Daniyal b Haris Rauf</t>
  </si>
  <si>
    <t>https://www.cricket.com/match-score/199780/scorecard/lah-vs-que-match-4-pakistan-super-league-2021</t>
  </si>
  <si>
    <t>7/1</t>
  </si>
  <si>
    <t>12/2</t>
  </si>
  <si>
    <t>c Ben Dunk b Haris Rauf</t>
  </si>
  <si>
    <t>113/3</t>
  </si>
  <si>
    <t>118/4</t>
  </si>
  <si>
    <t>c Shaheen Afridi b Ahmed Daniyal</t>
  </si>
  <si>
    <t>162/6</t>
  </si>
  <si>
    <t>c Haider Ali b Mohammad Irfan</t>
  </si>
  <si>
    <t>https://www.cricket.com/match-score/199781/scorecard/pes-vs-mul-match-5-pakistan-super-league-2021</t>
  </si>
  <si>
    <t>c Imam-ul-Haq b Muhammad Imran</t>
  </si>
  <si>
    <t>88/2</t>
  </si>
  <si>
    <t>c Kamran Akmal b Saqib Mahmood</t>
  </si>
  <si>
    <t>c Mohammad Irfan b Saqib Mahmood</t>
  </si>
  <si>
    <t>186/4</t>
  </si>
  <si>
    <t>run out (Alex Hales / Hasan Ali)</t>
  </si>
  <si>
    <t>https://www.cricket.com/match-score/199782/scorecard/kar-vs-isl-match-6-pakistan-super-league-2021</t>
  </si>
  <si>
    <t>176/1</t>
  </si>
  <si>
    <t>lbw b Hasan Ali</t>
  </si>
  <si>
    <t>176/2</t>
  </si>
  <si>
    <t>Daniel Christian</t>
  </si>
  <si>
    <t>c Zafar Gohar b Hussain Talat</t>
  </si>
  <si>
    <t>c Usman Qadir b Carlos Brathwaite</t>
  </si>
  <si>
    <t>https://www.cricket.com/match-score/199783/scorecard/lah-vs-mul-match-7-pakistan-super-league-2021</t>
  </si>
  <si>
    <t>c Mohammad Rizwan b Shahnawaz Dhani</t>
  </si>
  <si>
    <t>Joe Denly</t>
  </si>
  <si>
    <t>c Mohammad Rizwan b Carlos Brathwaite</t>
  </si>
  <si>
    <t>c Shahid Afridi b Usman Qadir</t>
  </si>
  <si>
    <t>run out (Carlos Brathwaite / Usman Qadir)</t>
  </si>
  <si>
    <t>122/5</t>
  </si>
  <si>
    <t>c Carlos Brathwaite b Shahnawaz Dhani</t>
  </si>
  <si>
    <t>https://www.cricket.com/match-score/199784/scorecard/pes-vs-que-match-8-pakistan-super-league-2021</t>
  </si>
  <si>
    <t>15/1</t>
  </si>
  <si>
    <t>run out (Sherfane Rutherford)</t>
  </si>
  <si>
    <t>c Mujeeb Ur Rahman b Wahab Riaz</t>
  </si>
  <si>
    <t>88/3</t>
  </si>
  <si>
    <t>c Shoaib Malik b Wahab Riaz</t>
  </si>
  <si>
    <t>193/4</t>
  </si>
  <si>
    <t>c Tom Kohler-Cadmore b Saqib Mahmood</t>
  </si>
  <si>
    <t>193/5</t>
  </si>
  <si>
    <t>193/6</t>
  </si>
  <si>
    <t>196/7</t>
  </si>
  <si>
    <t>Dale Steyn</t>
  </si>
  <si>
    <t>https://www.cricket.com/match-score/199785/scorecard/kar-vs-mul-match-9-pakistan-super-league-2021</t>
  </si>
  <si>
    <t>c Mohammad Nabi b Arshad Iqbal</t>
  </si>
  <si>
    <t>123/2</t>
  </si>
  <si>
    <t>c Colin Ingram b Arshad Iqbal</t>
  </si>
  <si>
    <t>133/3</t>
  </si>
  <si>
    <t>b Daniel Christian</t>
  </si>
  <si>
    <t>148/4</t>
  </si>
  <si>
    <t>173/5</t>
  </si>
  <si>
    <t>c Mohammad Nabi b Mohammad Amir</t>
  </si>
  <si>
    <t>https://www.cricket.com/match-score/199786/scorecard/pes-vs-isl-match-10-pakistan-super-league-2021</t>
  </si>
  <si>
    <t>c Tom Kohler-Cadmore b Umaid Asif</t>
  </si>
  <si>
    <t>run out (Imam-ul-Haq / Kamran Akmal)</t>
  </si>
  <si>
    <t>55/4</t>
  </si>
  <si>
    <t>c sub Mohammad Imran Randhawa b Saqib Mahmood</t>
  </si>
  <si>
    <t>82/5</t>
  </si>
  <si>
    <t>lbw b Mujeeb Ur Rahman</t>
  </si>
  <si>
    <t>86/6</t>
  </si>
  <si>
    <t>c Tom Kohler-Cadmore b Wahab Riaz</t>
  </si>
  <si>
    <t>111/8</t>
  </si>
  <si>
    <t>118/10</t>
  </si>
  <si>
    <t>https://www.cricket.com/match-score/199787/scorecard/kar-vs-lah-match-11-pakistan-super-league-2021</t>
  </si>
  <si>
    <t>20/1</t>
  </si>
  <si>
    <t>b Ahmed Daniyal</t>
  </si>
  <si>
    <t>37/3</t>
  </si>
  <si>
    <t>c Samit Patel b David Wiese</t>
  </si>
  <si>
    <t>c Joe Denly b Samit Patel</t>
  </si>
  <si>
    <t>run out (Samit Patel / Shaheen Afridi)</t>
  </si>
  <si>
    <t>185/9</t>
  </si>
  <si>
    <t>Arshad Iqbal</t>
  </si>
  <si>
    <t>c Paul Stirling b Hasan Ali</t>
  </si>
  <si>
    <t>https://www.cricket.com/match-score/199788/scorecard/isl-vs-que-match-12-pakistan-super-league-2021</t>
  </si>
  <si>
    <t>27/3</t>
  </si>
  <si>
    <t>c Iftikhar Ahmed b Faheem Ashraf</t>
  </si>
  <si>
    <t>st Rohail Nazir b Shadab Khan</t>
  </si>
  <si>
    <t>71/5</t>
  </si>
  <si>
    <t>run out (Shadab Khan)</t>
  </si>
  <si>
    <t>c Mohammad Ilyas b Abbas Afridi</t>
  </si>
  <si>
    <t>https://www.cricket.com/match-score/199789/scorecard/kar-vs-pes-match-13-pakistan-super-league-2021</t>
  </si>
  <si>
    <t>c Sharjeel Khan b Abbas Afridi</t>
  </si>
  <si>
    <t>33/2</t>
  </si>
  <si>
    <t>lbw b Mohammad Ilyas</t>
  </si>
  <si>
    <t>34/3</t>
  </si>
  <si>
    <t>c Abbas Afridi b Daniel Christian</t>
  </si>
  <si>
    <t>69/4</t>
  </si>
  <si>
    <t>c Joe Clarke b Mohammad Ilyas</t>
  </si>
  <si>
    <t>https://www.cricket.com/match-score/199790/scorecard/que-vs-mul-match-14-pakistan-super-league-2021</t>
  </si>
  <si>
    <t>69/1</t>
  </si>
  <si>
    <t>Usman Khan</t>
  </si>
  <si>
    <t>122/2</t>
  </si>
  <si>
    <t>b Sohail Khan</t>
  </si>
  <si>
    <t>b Imran Khan</t>
  </si>
  <si>
    <t>lbw b Shahnawaz Dhani</t>
  </si>
  <si>
    <t>154/5</t>
  </si>
  <si>
    <t>155/6</t>
  </si>
  <si>
    <t>https://www.cricket.com/match-score/201804/scorecard/lah-vs-isl-match-15-pakistan-super-league-2021</t>
  </si>
  <si>
    <t>Usman Khawaja</t>
  </si>
  <si>
    <t>c Fakhar Zaman b James Faulkner</t>
  </si>
  <si>
    <t>c Sohail Akhtar b James Faulkner</t>
  </si>
  <si>
    <t>c James Faulkner b Haris Rauf</t>
  </si>
  <si>
    <t>c Sohail Akhtar b Ahmed Daniyal</t>
  </si>
  <si>
    <t>72/5</t>
  </si>
  <si>
    <t>80/6</t>
  </si>
  <si>
    <t>c Mohammad Hafeez b Ahmed Daniyal</t>
  </si>
  <si>
    <t>93/7</t>
  </si>
  <si>
    <t>c &amp; b Shaheen Afridi</t>
  </si>
  <si>
    <t>139/9</t>
  </si>
  <si>
    <t>st Chadwick Walton b Imad Wasim</t>
  </si>
  <si>
    <t>https://www.cricket.com/match-score/201805/scorecard/mul-vs-kar-match-16-pakistan-super-league-2021</t>
  </si>
  <si>
    <t>c Babar Azam b Thisara Perera</t>
  </si>
  <si>
    <t>run out (Najibullah Zadran / Chadwick Walton)</t>
  </si>
  <si>
    <t>Shimron Hetmyer</t>
  </si>
  <si>
    <t>c Waqas Maqsood b Thisara Perera</t>
  </si>
  <si>
    <t>https://www.cricket.com/match-score/201807/scorecard/pes-vs-lah-match-17-pakistan-super-league-2021</t>
  </si>
  <si>
    <t>c Kamran Akmal b Mohammad Irfan</t>
  </si>
  <si>
    <t>c David Miller b Umaid Asif</t>
  </si>
  <si>
    <t>13/3</t>
  </si>
  <si>
    <t>c Wahab Riaz b Muhammad Imran</t>
  </si>
  <si>
    <t>c Umaid Asif b Fabian Allen</t>
  </si>
  <si>
    <t>106/5</t>
  </si>
  <si>
    <t>b Fabian Allen</t>
  </si>
  <si>
    <t>121/6</t>
  </si>
  <si>
    <t>run out (Umaid Asif)</t>
  </si>
  <si>
    <t>168/7</t>
  </si>
  <si>
    <t>Ahmed Daniyal</t>
  </si>
  <si>
    <t>run out (Kamran Akmal / Umaid Asif)</t>
  </si>
  <si>
    <t>169/8</t>
  </si>
  <si>
    <t>https://www.cricket.com/match-score/201806/scorecard/isl-vs-que-match-18-pakistan-super-league-2021</t>
  </si>
  <si>
    <t>Jake Weatherald</t>
  </si>
  <si>
    <t>c Rohail Nazir b Muhammad Musa</t>
  </si>
  <si>
    <t>49/3</t>
  </si>
  <si>
    <t>b Akif Javed</t>
  </si>
  <si>
    <t>88/4</t>
  </si>
  <si>
    <t>Andre Russell</t>
  </si>
  <si>
    <t>c Mohammad Wasim b Muhammad Musa</t>
  </si>
  <si>
    <t>c Rohail Nazir b Hasan Ali</t>
  </si>
  <si>
    <t>Jack Wildermuth</t>
  </si>
  <si>
    <t>run out (Asif Ali / Hasan Ali)</t>
  </si>
  <si>
    <t>run out (Asif Ali / Rohail Nazir)</t>
  </si>
  <si>
    <t>133/9</t>
  </si>
  <si>
    <t>133/10</t>
  </si>
  <si>
    <t>c Usman Khan b Mohammad Nawaz</t>
  </si>
  <si>
    <t>https://www.cricket.com/match-score/201816/scorecard/que-vs-pes-match-19-pakistan-super-league-2021</t>
  </si>
  <si>
    <t>c Zahir Khan b Mohammad Nawaz</t>
  </si>
  <si>
    <t>lbw b Mohammad Hasnain</t>
  </si>
  <si>
    <t>David Miller</t>
  </si>
  <si>
    <t>157/4</t>
  </si>
  <si>
    <t>Rovman Powell</t>
  </si>
  <si>
    <t>run out (Jake Weatherald / Zahid Mahmood)</t>
  </si>
  <si>
    <t>Fabian Allen</t>
  </si>
  <si>
    <t>https://www.cricket.com/match-score/201813/scorecard/isl-vs-lah-match-20-pakistan-super-league-2021</t>
  </si>
  <si>
    <t>lbw b James Faulkner</t>
  </si>
  <si>
    <t>c Tim David b James Faulkner</t>
  </si>
  <si>
    <t>20/4</t>
  </si>
  <si>
    <t>20/5</t>
  </si>
  <si>
    <t>hit wicket b Shaheen Afridi</t>
  </si>
  <si>
    <t>c Imran Tahir b Shahnawaz Dhani</t>
  </si>
  <si>
    <t>https://www.cricket.com/match-score/201812/scorecard/mul-vs-pes-match-21-pakistan-super-league-2021</t>
  </si>
  <si>
    <t>c Blessing Muzarabani b Shahnawaz Dhani</t>
  </si>
  <si>
    <t>117/5</t>
  </si>
  <si>
    <t>run out (Imran Khan / Mohammad Rizwan)</t>
  </si>
  <si>
    <t>run out (Mohammad Rizwan)</t>
  </si>
  <si>
    <t>162/7</t>
  </si>
  <si>
    <t>c Muhammad Akhlaq b Akif Javed</t>
  </si>
  <si>
    <t>https://www.cricket.com/match-score/201808/scorecard/isl-vs-kar-match-22-pakistan-super-league-2021</t>
  </si>
  <si>
    <t>37/1</t>
  </si>
  <si>
    <t>Martin Guptill</t>
  </si>
  <si>
    <t>63/2</t>
  </si>
  <si>
    <t>c Mohammad Wasim b Hasan Ali</t>
  </si>
  <si>
    <t>Najibullah Zadran</t>
  </si>
  <si>
    <t>Thisara Perera</t>
  </si>
  <si>
    <t>c Iftikhar Ahmed b Ali Khan</t>
  </si>
  <si>
    <t>https://www.cricket.com/match-score/201811/scorecard/que-vs-lah-match-23-pakistan-super-league-2021</t>
  </si>
  <si>
    <t>66/3</t>
  </si>
  <si>
    <t>c &amp; b James Faulkner</t>
  </si>
  <si>
    <t>115/5</t>
  </si>
  <si>
    <t>https://www.cricket.com/match-score/201810/scorecard/pes-vs-kar-match-24-pakistan-super-league-2021</t>
  </si>
  <si>
    <t>c Kamran Akmal b Sameen Gul</t>
  </si>
  <si>
    <t>lbw b Sameen Gul</t>
  </si>
  <si>
    <t>c Haider Ali b Wahab Riaz</t>
  </si>
  <si>
    <t>37/4</t>
  </si>
  <si>
    <t>c Haider Ali b Abrar Ahmed</t>
  </si>
  <si>
    <t>67/5</t>
  </si>
  <si>
    <t>c Kamran Akmal b Abrar Ahmed</t>
  </si>
  <si>
    <t>67/6</t>
  </si>
  <si>
    <t>73/7</t>
  </si>
  <si>
    <t>st Kamran Akmal b Abrar Ahmed</t>
  </si>
  <si>
    <t>86/8</t>
  </si>
  <si>
    <t>89/9</t>
  </si>
  <si>
    <t>https://www.cricket.com/match-score/201809/scorecard/mul-vs-que-match-25-pakistan-super-league-2021</t>
  </si>
  <si>
    <t>72/1</t>
  </si>
  <si>
    <t>b Zahir Khan</t>
  </si>
  <si>
    <t>c Mohammad Hasnain b Hassan Khan</t>
  </si>
  <si>
    <t>125/3</t>
  </si>
  <si>
    <t>Johnson Charles</t>
  </si>
  <si>
    <t>129/4</t>
  </si>
  <si>
    <t>171/5</t>
  </si>
  <si>
    <t>b Shoaib Malik</t>
  </si>
  <si>
    <t>https://www.cricket.com/match-score/201818/scorecard/isl-vs-pes-match-26-pakistan-super-league-2021</t>
  </si>
  <si>
    <t>c Hazratullah Zazai b Sameen Gul</t>
  </si>
  <si>
    <t>145/2</t>
  </si>
  <si>
    <t>Brandon King</t>
  </si>
  <si>
    <t>c Tim David b Shaheen Afridi</t>
  </si>
  <si>
    <t>https://www.cricket.com/match-score/201817/scorecard/kar-vs-lah-match-27-pakistan-super-league-2021</t>
  </si>
  <si>
    <t>109/2</t>
  </si>
  <si>
    <t>c Ben Dunk b Mohammad Hafeez</t>
  </si>
  <si>
    <t>110/3</t>
  </si>
  <si>
    <t>127/4</t>
  </si>
  <si>
    <t>c Mohammad Hafeez b Rashid Khan</t>
  </si>
  <si>
    <t>https://www.cricket.com/match-score/201819/scorecard/mul-vs-lah-match-28-pakistan-super-league-2021</t>
  </si>
  <si>
    <t>45/2</t>
  </si>
  <si>
    <t>60/3</t>
  </si>
  <si>
    <t>c Ben Dunk b Ahmed Daniyal</t>
  </si>
  <si>
    <t>123/4</t>
  </si>
  <si>
    <t>135/5</t>
  </si>
  <si>
    <t>c Ben Dunk b James Faulkner</t>
  </si>
  <si>
    <t>141/8</t>
  </si>
  <si>
    <t>Imran Khan</t>
  </si>
  <si>
    <t>c Hassan Khan b Abdul Nasir</t>
  </si>
  <si>
    <t>https://www.cricket.com/match-score/201814/scorecard/que-vs-kar-match-29-pakistan-super-league-2021</t>
  </si>
  <si>
    <t>c Hassan Khan b Arish Ali Khan</t>
  </si>
  <si>
    <t>76/2</t>
  </si>
  <si>
    <t>b Arish Ali Khan</t>
  </si>
  <si>
    <t>99/4</t>
  </si>
  <si>
    <t>121/5</t>
  </si>
  <si>
    <t>174/6</t>
  </si>
  <si>
    <t>run out (sub Mohammad Nawaz / Khurram Shahzad)</t>
  </si>
  <si>
    <t>c Ali Khan b Iftikhar Ahmed</t>
  </si>
  <si>
    <t>https://www.cricket.com/match-score/201815/scorecard/mul-vs-isl-match-30-pakistan-super-league-2021</t>
  </si>
  <si>
    <t>93/1</t>
  </si>
  <si>
    <t>c Shadab Khan b Fawad Ahmed</t>
  </si>
  <si>
    <t>c Mohammad Wasim b Fawad Ahmed</t>
  </si>
  <si>
    <t>110/4</t>
  </si>
  <si>
    <t>Hammad Azam</t>
  </si>
  <si>
    <t>c &amp; b Faheem Ashraf</t>
  </si>
  <si>
    <t>c Muhammad Akhlaq b Faheem Ashraf</t>
  </si>
  <si>
    <t>147/7</t>
  </si>
  <si>
    <t>148/8</t>
  </si>
  <si>
    <t>c Hussain Talat b Mohammad Wasim</t>
  </si>
  <si>
    <t>149/9</t>
  </si>
  <si>
    <t>Shahnawaz Dhani</t>
  </si>
  <si>
    <t>https://www.cricket.com/match-score/201820/scorecard/isl-vs-mul-qualifier-pakistan-super-league-2021</t>
  </si>
  <si>
    <t>122/4</t>
  </si>
  <si>
    <t>c Akif Javed b Faheem Ashraf</t>
  </si>
  <si>
    <t>https://www.cricket.com/match-score/201821/scorecard/pes-vs-kar-eliminator-1-pakistan-super-league-2021</t>
  </si>
  <si>
    <t>c Kamran Akmal b Umaid Asif</t>
  </si>
  <si>
    <t>42/2</t>
  </si>
  <si>
    <t>c Imam-ul-Haq b Mohammad Irfan</t>
  </si>
  <si>
    <t>73/3</t>
  </si>
  <si>
    <t>c Rovman Powell b Wahab Riaz</t>
  </si>
  <si>
    <t>101/4</t>
  </si>
  <si>
    <t>c Rovman Powell b Umaid Asif</t>
  </si>
  <si>
    <t>134/5</t>
  </si>
  <si>
    <t>c Sherfane Rutherford b Wahab Riaz</t>
  </si>
  <si>
    <t>142/6</t>
  </si>
  <si>
    <t>c Rovman Powell b Muhammad Imran</t>
  </si>
  <si>
    <t>165/7</t>
  </si>
  <si>
    <t>run out (Shoaib Malik)</t>
  </si>
  <si>
    <t>https://www.cricket.com/match-score/201822/scorecard/isl-vs-pes-eliminator-2-pakistan-super-league-2021</t>
  </si>
  <si>
    <t>c Kamran Akmal b Muhammad Imran</t>
  </si>
  <si>
    <t>15/2</t>
  </si>
  <si>
    <t>c Umaid Asif b Amad Butt</t>
  </si>
  <si>
    <t>c Kamran Akmal b Wahab Riaz</t>
  </si>
  <si>
    <t>c Sherfane Rutherford b Umaid Asif</t>
  </si>
  <si>
    <t>c Hazratullah Zazai b Wahab Riaz</t>
  </si>
  <si>
    <t>110/8</t>
  </si>
  <si>
    <t>b Muhammad Imran</t>
  </si>
  <si>
    <t>https://www.cricket.com/match-score/201823/scorecard/mul-vs-pes-final-pakistan-super-league-2021</t>
  </si>
  <si>
    <t>c Mohammad Irfan b Sameen Gul</t>
  </si>
  <si>
    <t>181/4</t>
  </si>
  <si>
    <t>c Luke Ronchi b Faheem Ashraf</t>
  </si>
  <si>
    <t>Pakistan Super League, 2019</t>
  </si>
  <si>
    <t>https://www.cricket.com/match-score/189396/scorecard/iu-vs-lq-match-1-pakistan-super-league-2019</t>
  </si>
  <si>
    <t>c Rizwan Hussain b Shadab Khan</t>
  </si>
  <si>
    <t>129/2</t>
  </si>
  <si>
    <t>AB de Villiers</t>
  </si>
  <si>
    <t>c Philip Salt b Waqas Maqsood</t>
  </si>
  <si>
    <t>Anton Devcich</t>
  </si>
  <si>
    <t>Brendan Taylor</t>
  </si>
  <si>
    <t>lbw b Cameron Delport</t>
  </si>
  <si>
    <t>147/4</t>
  </si>
  <si>
    <t>c Hussain Talat b Faheem Ashraf</t>
  </si>
  <si>
    <t>160/6</t>
  </si>
  <si>
    <t>run out (Luke Ronchi)</t>
  </si>
  <si>
    <t>lbw b Mohammad Sami</t>
  </si>
  <si>
    <t>171/8</t>
  </si>
  <si>
    <t>c Andre Russell b Chris Green</t>
  </si>
  <si>
    <t>https://www.cricket.com/match-score/189397/scorecard/kk-vs-ms-match-2-pakistan-super-league-2019</t>
  </si>
  <si>
    <t>157/1</t>
  </si>
  <si>
    <t>c Shan Masood b Andre Russell</t>
  </si>
  <si>
    <t>165/2</t>
  </si>
  <si>
    <t>c Shan Masood b Chris Green</t>
  </si>
  <si>
    <t>171/3</t>
  </si>
  <si>
    <t>c Mohammad Ilyas b Chris Green</t>
  </si>
  <si>
    <t>171/4</t>
  </si>
  <si>
    <t>Sikandar Raza</t>
  </si>
  <si>
    <t>run out (Tom Moores)</t>
  </si>
  <si>
    <t>176/5</t>
  </si>
  <si>
    <t>c Hammad Azam b Junaid Khan</t>
  </si>
  <si>
    <t>178/6</t>
  </si>
  <si>
    <t>Andre Fletcher</t>
  </si>
  <si>
    <t>https://www.cricket.com/match-score/189398/scorecard/pz-vs-qg-match-3-pakistan-super-league-2019</t>
  </si>
  <si>
    <t>c Rilee Rossouw b Mohammad Nawaz</t>
  </si>
  <si>
    <t>c Mohammad Irfan b Ghulam Mudassar</t>
  </si>
  <si>
    <t>Misbah-ul-Haq</t>
  </si>
  <si>
    <t>Kieron Pollard</t>
  </si>
  <si>
    <t>c Umar Akmal b Mohammad Nawaz</t>
  </si>
  <si>
    <t>c Laurie Evans b Mohammad Irfan</t>
  </si>
  <si>
    <t>https://www.cricket.com/match-score/189399/scorecard/iu-vs-ms-match-4-pakistan-super-league-2019</t>
  </si>
  <si>
    <t>c Mohammad Irfan b Ali Shafiq</t>
  </si>
  <si>
    <t>c Junaid Khan b Shahid Afridi</t>
  </si>
  <si>
    <t>61/3</t>
  </si>
  <si>
    <t>c Shahid Afridi b Junaid Khan</t>
  </si>
  <si>
    <t>c Johnson Charles b Junaid Khan</t>
  </si>
  <si>
    <t>76/6</t>
  </si>
  <si>
    <t>b Ali Shafiq</t>
  </si>
  <si>
    <t>96/7</t>
  </si>
  <si>
    <t>https://www.cricket.com/match-score/189400/scorecard/kk-vs-lq-match-5-pakistan-super-league-2019</t>
  </si>
  <si>
    <t>64/1</t>
  </si>
  <si>
    <t>c Mohammad Rizwan b Sikandar Raza</t>
  </si>
  <si>
    <t>c Ravi Bopara b Umer Khan</t>
  </si>
  <si>
    <t>run out (Sikandar Raza)</t>
  </si>
  <si>
    <t>run out (Imad Wasim)</t>
  </si>
  <si>
    <t>c Ravi Bopara b Mohammad Amir</t>
  </si>
  <si>
    <t>127/6</t>
  </si>
  <si>
    <t>c Ahmed Shehzad b Sohail Tanvir</t>
  </si>
  <si>
    <t>https://www.cricket.com/match-score/189401/scorecard/iu-vs-qg-match-6-pakistan-super-league-2019</t>
  </si>
  <si>
    <t>lbw b Mohammad Nawaz</t>
  </si>
  <si>
    <t>8/3</t>
  </si>
  <si>
    <t>c Sohail Tanvir b Fawad Ahmed</t>
  </si>
  <si>
    <t>58/4</t>
  </si>
  <si>
    <t>c Ahmed Shehzad b Fawad Ahmed</t>
  </si>
  <si>
    <t>82/6</t>
  </si>
  <si>
    <t>c Mohammad Nawaz b Sohail Tanvir</t>
  </si>
  <si>
    <t>117/7</t>
  </si>
  <si>
    <t>Wayne Parnell</t>
  </si>
  <si>
    <t>c Umar Akmal b Sohail Tanvir</t>
  </si>
  <si>
    <t>144/8</t>
  </si>
  <si>
    <t>Mohammad Sami</t>
  </si>
  <si>
    <t>c Umaid Asif b Hasan Ali</t>
  </si>
  <si>
    <t>https://www.cricket.com/match-score/189402/scorecard/lq-vs-pz-match-7-pakistan-super-league-2019</t>
  </si>
  <si>
    <t>39/4</t>
  </si>
  <si>
    <t>c Ibtisam Sheikh b Kieron Pollard</t>
  </si>
  <si>
    <t>56/5</t>
  </si>
  <si>
    <t>Agha Salman</t>
  </si>
  <si>
    <t>lbw b Ibtisam Sheikh</t>
  </si>
  <si>
    <t>60/6</t>
  </si>
  <si>
    <t>c Kamran Akmal b Ibtisam Sheikh</t>
  </si>
  <si>
    <t>70/7</t>
  </si>
  <si>
    <t>c Ibtisam Sheikh b Wahab Riaz</t>
  </si>
  <si>
    <t>72/8</t>
  </si>
  <si>
    <t>75/9</t>
  </si>
  <si>
    <t>78/10</t>
  </si>
  <si>
    <t>https://www.cricket.com/match-score/189403/scorecard/qg-vs-ms-match-8-pakistan-super-league-2019</t>
  </si>
  <si>
    <t>c Sarfaraz Ahmed b Fawad Ahmed</t>
  </si>
  <si>
    <t>Laurie Evans</t>
  </si>
  <si>
    <t>64/3</t>
  </si>
  <si>
    <t>c Ahsan Ali b Sohail Tanvir</t>
  </si>
  <si>
    <t>137/4</t>
  </si>
  <si>
    <t>c Mohammad Nawaz b Mohammad Irfan</t>
  </si>
  <si>
    <t>144/6</t>
  </si>
  <si>
    <t>c Rilee Rossouw b Ghulam Mudassar</t>
  </si>
  <si>
    <t>Shakeel Ansar</t>
  </si>
  <si>
    <t>Nauman Ali</t>
  </si>
  <si>
    <t>Ali Shafiq</t>
  </si>
  <si>
    <t>160/9</t>
  </si>
  <si>
    <t>b Aamer Yamin</t>
  </si>
  <si>
    <t>https://www.cricket.com/match-score/189404/scorecard/kk-vs-pz-match-9-pakistan-super-league-2019</t>
  </si>
  <si>
    <t>Umar Amin</t>
  </si>
  <si>
    <t>Wayne Madsen</t>
  </si>
  <si>
    <t>b Sikandar Raza</t>
  </si>
  <si>
    <t>47/3</t>
  </si>
  <si>
    <t>48/4</t>
  </si>
  <si>
    <t>c &amp; b Usman Shinwari</t>
  </si>
  <si>
    <t>124/5</t>
  </si>
  <si>
    <t>b Usman Shinwari</t>
  </si>
  <si>
    <t>131/6</t>
  </si>
  <si>
    <t>c Sikandar Raza b Mohammad Amir</t>
  </si>
  <si>
    <t>134/7</t>
  </si>
  <si>
    <t>run out (Aamer Yamin)</t>
  </si>
  <si>
    <t>c Fakhar Zaman b Sandeep Lamichhane</t>
  </si>
  <si>
    <t>https://www.cricket.com/match-score/189405/scorecard/lq-vs-ms-match-10-pakistan-super-league-2019</t>
  </si>
  <si>
    <t>135/1</t>
  </si>
  <si>
    <t>Umar Siddiq</t>
  </si>
  <si>
    <t>c David Wiese b Sandeep Lamichhane</t>
  </si>
  <si>
    <t>155/2</t>
  </si>
  <si>
    <t>157/3</t>
  </si>
  <si>
    <t>c &amp; b Sandeep Lamichhane</t>
  </si>
  <si>
    <t>163/4</t>
  </si>
  <si>
    <t>194/5</t>
  </si>
  <si>
    <t>c &amp; b Haris Rauf</t>
  </si>
  <si>
    <t>195/6</t>
  </si>
  <si>
    <t>c Liam Dawson b Sameen Gul</t>
  </si>
  <si>
    <t>https://www.cricket.com/match-score/189406/scorecard/iu-vs-pz-match-11-pakistan-super-league-2019</t>
  </si>
  <si>
    <t>Ian Bell</t>
  </si>
  <si>
    <t>c Kamran Akmal b Kieron Pollard</t>
  </si>
  <si>
    <t>c Wahab Riaz b Sameen Gul</t>
  </si>
  <si>
    <t>120/5</t>
  </si>
  <si>
    <t>c Umar Amin b Umaid Asif</t>
  </si>
  <si>
    <t>143/7</t>
  </si>
  <si>
    <t>ros</t>
  </si>
  <si>
    <t>157/9</t>
  </si>
  <si>
    <t>https://www.cricket.com/match-score/189407/scorecard/lq-vs-qg-match-12-pakistan-super-league-2019</t>
  </si>
  <si>
    <t>Salman Butt</t>
  </si>
  <si>
    <t>c Sarfaraz Ahmed b Ghulam Mudassar</t>
  </si>
  <si>
    <t>Corey Anderson</t>
  </si>
  <si>
    <t>c Mohammad Nawaz b Anwar Ali</t>
  </si>
  <si>
    <t>c Dwayne Smith b Sohail Tanvir</t>
  </si>
  <si>
    <t>Gauhar Ali</t>
  </si>
  <si>
    <t>lbw b Ghulam Mudassar</t>
  </si>
  <si>
    <t>Sandeep Lamichhane</t>
  </si>
  <si>
    <t>c Hussain Talat b Rumman Raees</t>
  </si>
  <si>
    <t>https://www.cricket.com/match-score/189408/scorecard/iu-vs-kk-match-13-pakistan-super-league-2019</t>
  </si>
  <si>
    <t>Awais Zia</t>
  </si>
  <si>
    <t>c Samit Patel b Muhammad Musa</t>
  </si>
  <si>
    <t>19/2</t>
  </si>
  <si>
    <t>c Rumman Raees b Faheem Ashraf</t>
  </si>
  <si>
    <t>run out (Samit Patel)</t>
  </si>
  <si>
    <t>74/6</t>
  </si>
  <si>
    <t>https://www.cricket.com/match-score/189409/scorecard/pz-vs-ms-match-14-pakistan-super-league-2019</t>
  </si>
  <si>
    <t>c Kieron Pollard b Liam Dawson</t>
  </si>
  <si>
    <t>81/2</t>
  </si>
  <si>
    <t>c Imam-ul-Haq b Umaid Asif</t>
  </si>
  <si>
    <t>c Dawid Malan b Sameen Gul</t>
  </si>
  <si>
    <t>117/4</t>
  </si>
  <si>
    <t>c Kamran Akmal b Hasan Ali</t>
  </si>
  <si>
    <t>140/5</t>
  </si>
  <si>
    <t>c Kieron Pollard b Hasan Ali</t>
  </si>
  <si>
    <t>141/7</t>
  </si>
  <si>
    <t>Chris Green</t>
  </si>
  <si>
    <t>Junaid Khan</t>
  </si>
  <si>
    <t>run out (Liam Dawson)</t>
  </si>
  <si>
    <t>144/9</t>
  </si>
  <si>
    <t>run out (Kamran Akmal)</t>
  </si>
  <si>
    <t>145/10</t>
  </si>
  <si>
    <t>c Ben Dunk b Aamer Yamin</t>
  </si>
  <si>
    <t>https://www.cricket.com/match-score/189410/scorecard/kk-vs-qg-match-15-pakistan-super-league-2019</t>
  </si>
  <si>
    <t>c Sohail Khan b Umer Khan</t>
  </si>
  <si>
    <t>61/2</t>
  </si>
  <si>
    <t>124/3</t>
  </si>
  <si>
    <t>c Liam Livingstone b Aamer Yamin</t>
  </si>
  <si>
    <t>156/4</t>
  </si>
  <si>
    <t>Dwayne Smith</t>
  </si>
  <si>
    <t>c Liam Livingstone b Mohammad Amir</t>
  </si>
  <si>
    <t>178/5</t>
  </si>
  <si>
    <t>c James Vince b Mohammad Ilyas</t>
  </si>
  <si>
    <t>https://www.cricket.com/match-score/189411/scorecard/iu-vs-ms-match-16-pakistan-super-league-2019</t>
  </si>
  <si>
    <t>c Umar Siddiq b Nauman Ali</t>
  </si>
  <si>
    <t>34/2</t>
  </si>
  <si>
    <t>c Shoaib Malik b Mohammad Ilyas</t>
  </si>
  <si>
    <t>62/4</t>
  </si>
  <si>
    <t>c James Vince b Shahid Afridi</t>
  </si>
  <si>
    <t>75/5</t>
  </si>
  <si>
    <t>c &amp; b Mohammad Irfan</t>
  </si>
  <si>
    <t>b Nauman Ali</t>
  </si>
  <si>
    <t>c Umar Siddiq b Daniel Christian</t>
  </si>
  <si>
    <t>104/8</t>
  </si>
  <si>
    <t>lbw b Daniel Christian</t>
  </si>
  <si>
    <t>104/9</t>
  </si>
  <si>
    <t>c Shahid Afridi b Daniel Christian</t>
  </si>
  <si>
    <t>lbw b Sandeep Lamichhane</t>
  </si>
  <si>
    <t>https://www.cricket.com/match-score/189412/scorecard/lq-vs-qg-match-17-pakistan-super-league-2019</t>
  </si>
  <si>
    <t>43/2</t>
  </si>
  <si>
    <t>b Sandeep Lamichhane</t>
  </si>
  <si>
    <t>c Haris Sohail b Sandeep Lamichhane</t>
  </si>
  <si>
    <t>47/4</t>
  </si>
  <si>
    <t>53/5</t>
  </si>
  <si>
    <t>Sarfaraz Ahmed (C)</t>
  </si>
  <si>
    <t>c AB de Villiers b Haris Rauf</t>
  </si>
  <si>
    <t>90/6</t>
  </si>
  <si>
    <t>c Sandeep Lamichhane b Yasir Shah</t>
  </si>
  <si>
    <t>98/7</t>
  </si>
  <si>
    <t>101/8</t>
  </si>
  <si>
    <t>105/9</t>
  </si>
  <si>
    <t>106/10</t>
  </si>
  <si>
    <t>Harry Gurney</t>
  </si>
  <si>
    <t>c Asif Ali b Rumman Raees</t>
  </si>
  <si>
    <t>https://www.cricket.com/match-score/189413/scorecard/iu-vs-kk-match-18-pakistan-super-league-2019</t>
  </si>
  <si>
    <t>c Amad Butt b Shadab Khan</t>
  </si>
  <si>
    <t>c Amad Butt b Rumman Raees</t>
  </si>
  <si>
    <t>153/4</t>
  </si>
  <si>
    <t>b Rumman Raees</t>
  </si>
  <si>
    <t>156/5</t>
  </si>
  <si>
    <t>168/8</t>
  </si>
  <si>
    <t>https://www.cricket.com/match-score/189414/scorecard/pz-vs-ms-match-19-pakistan-super-league-2019</t>
  </si>
  <si>
    <t>run out (Imam-ul-Haq)</t>
  </si>
  <si>
    <t>Tom Moores</t>
  </si>
  <si>
    <t>c Mohammad Amir b Imad Wasim</t>
  </si>
  <si>
    <t>https://www.cricket.com/match-score/189415/scorecard/kk-vs-lq-match-20-pakistan-super-league-2019</t>
  </si>
  <si>
    <t>Haris Sohail</t>
  </si>
  <si>
    <t>b Iftikhar Ahmed</t>
  </si>
  <si>
    <t>c Mohammad Rizwan b Umer Khan</t>
  </si>
  <si>
    <t>77/4</t>
  </si>
  <si>
    <t>c Umer Khan b Mohammad Amir</t>
  </si>
  <si>
    <t>c Umar Amin b Ibtisam Sheikh</t>
  </si>
  <si>
    <t>https://www.cricket.com/match-score/189416/scorecard/iu-vs-pz-match-21-pakistan-super-league-2019</t>
  </si>
  <si>
    <t>c Andre Fletcher b Ibtisam Sheikh</t>
  </si>
  <si>
    <t>128/3</t>
  </si>
  <si>
    <t>c Wahab Riaz b Umaid Asif</t>
  </si>
  <si>
    <t>161/5</t>
  </si>
  <si>
    <t>171/6</t>
  </si>
  <si>
    <t>171/7</t>
  </si>
  <si>
    <t>175/9</t>
  </si>
  <si>
    <t>176/10</t>
  </si>
  <si>
    <t>b Mohammad Nawaz</t>
  </si>
  <si>
    <t>https://www.cricket.com/match-score/189417/scorecard/qg-vs-ms-match-22-pakistan-super-league-2019</t>
  </si>
  <si>
    <t>75/3</t>
  </si>
  <si>
    <t>b Dwayne Bravo</t>
  </si>
  <si>
    <t>98/4</t>
  </si>
  <si>
    <t>c Mohammad Nawaz b Dwayne Bravo</t>
  </si>
  <si>
    <t>c Ahsan Ali b Dwayne Bravo</t>
  </si>
  <si>
    <t>115/7</t>
  </si>
  <si>
    <t>c Dwayne Bravo b Sohail Tanvir</t>
  </si>
  <si>
    <t>120/8</t>
  </si>
  <si>
    <t>120/9</t>
  </si>
  <si>
    <t>Mohammad Abbas</t>
  </si>
  <si>
    <t>https://www.cricket.com/match-score/189418/scorecard/pz-vs-qg-match-23-pakistan-super-league-2019</t>
  </si>
  <si>
    <t>58/1</t>
  </si>
  <si>
    <t>c Mohammad Hasnain b Fawad Ahmed</t>
  </si>
  <si>
    <t>98/2</t>
  </si>
  <si>
    <t>129/3</t>
  </si>
  <si>
    <t>c Rilee Rossouw b Dwayne Bravo</t>
  </si>
  <si>
    <t>https://www.cricket.com/match-score/189419/scorecard/kk-vs-ms-match-24-pakistan-super-league-2019</t>
  </si>
  <si>
    <t>b Umer Khan</t>
  </si>
  <si>
    <t>44/3</t>
  </si>
  <si>
    <t>75/4</t>
  </si>
  <si>
    <t>c Aaron Summers b Umer Khan</t>
  </si>
  <si>
    <t>81/5</t>
  </si>
  <si>
    <t>lbw b Usman Shinwari</t>
  </si>
  <si>
    <t>c Kieron Pollard b Tymal Mills</t>
  </si>
  <si>
    <t>https://www.cricket.com/match-score/189420/scorecard/lq-vs-pz-match-25-pakistan-super-league-2019</t>
  </si>
  <si>
    <t>Ryan ten Doeschate</t>
  </si>
  <si>
    <t>54/4</t>
  </si>
  <si>
    <t>cs</t>
  </si>
  <si>
    <t>86/5</t>
  </si>
  <si>
    <t>Umair Masood</t>
  </si>
  <si>
    <t>99/6</t>
  </si>
  <si>
    <t>108/7</t>
  </si>
  <si>
    <t>c Faheem Ashraf b Samit Patel</t>
  </si>
  <si>
    <t>https://www.cricket.com/match-score/189421/scorecard/qg-vs-iu-match-26-pakistan-super-league-2019</t>
  </si>
  <si>
    <t>c Rizwan Hussain b Zafar Gohar</t>
  </si>
  <si>
    <t>152/4</t>
  </si>
  <si>
    <t>c Shadab Khan b Amad Butt</t>
  </si>
  <si>
    <t>162/5</t>
  </si>
  <si>
    <t>Dwayne Bravo</t>
  </si>
  <si>
    <t>c Samit Patel b Faheem Ashraf</t>
  </si>
  <si>
    <t>164/7</t>
  </si>
  <si>
    <t>164/8</t>
  </si>
  <si>
    <t>c Luke Ronchi b Amad Butt</t>
  </si>
  <si>
    <t>165/9</t>
  </si>
  <si>
    <t>c Haris Sohail b Shaheen Afridi</t>
  </si>
  <si>
    <t>https://www.cricket.com/match-score/189423/scorecard/lq-vs-iu-match-27-pakistan-super-league-2019</t>
  </si>
  <si>
    <t>150/3</t>
  </si>
  <si>
    <t>https://www.cricket.com/match-score/189424/scorecard/kk-vs-qg-match-28-pakistan-super-league-2019</t>
  </si>
  <si>
    <t>84/2</t>
  </si>
  <si>
    <t>125/4</t>
  </si>
  <si>
    <t>Riki Wessels</t>
  </si>
  <si>
    <t>b Chris Green</t>
  </si>
  <si>
    <t>https://www.cricket.com/match-score/189425/scorecard/lq-vs-ms-match-29-pakistan-super-league-2019</t>
  </si>
  <si>
    <t>c Daniel Christian b Mohammad Abbas</t>
  </si>
  <si>
    <t>c Daniel Christian b Shahid Afridi</t>
  </si>
  <si>
    <t>c Shan Masood b Shahid Afridi</t>
  </si>
  <si>
    <t>Saad Ali</t>
  </si>
  <si>
    <t>b Mohammad Abbas</t>
  </si>
  <si>
    <t>94/5</t>
  </si>
  <si>
    <t>c James Vince b Mohammad Abbas</t>
  </si>
  <si>
    <t>Asela Gunaratne</t>
  </si>
  <si>
    <t>127/7</t>
  </si>
  <si>
    <t>run out (Umar Siddiq)</t>
  </si>
  <si>
    <t>134/8</t>
  </si>
  <si>
    <t>c Umer Khan b Colin Munro</t>
  </si>
  <si>
    <t>https://www.cricket.com/match-score/189422/scorecard/kk-vs-pz-match-30-pakistan-super-league-2019</t>
  </si>
  <si>
    <t>137/1</t>
  </si>
  <si>
    <t>c Colin Ingram b Colin Munro</t>
  </si>
  <si>
    <t>149/2</t>
  </si>
  <si>
    <t>166/3</t>
  </si>
  <si>
    <t>185/5</t>
  </si>
  <si>
    <t>c Liam Livingstone b Usman Shinwari</t>
  </si>
  <si>
    <t>201/6</t>
  </si>
  <si>
    <t>run out (Babar Azam)</t>
  </si>
  <si>
    <t>203/7</t>
  </si>
  <si>
    <t>https://www.cricket.com/match-score/189426/scorecard/pz-vs-qg-qualifier-pakistan-super-league-2019</t>
  </si>
  <si>
    <t>c &amp; b Kieron Pollard</t>
  </si>
  <si>
    <t>c Imam-ul-Haq b Wahab Riaz</t>
  </si>
  <si>
    <t>165/5</t>
  </si>
  <si>
    <t>173/6</t>
  </si>
  <si>
    <t>c Luke Ronchi b Muhammad Musa</t>
  </si>
  <si>
    <t>https://www.cricket.com/match-score/189427/scorecard/iu-vs-kk-eliminator-1-pakistan-super-league-2019</t>
  </si>
  <si>
    <t>52/1</t>
  </si>
  <si>
    <t>c Luke Ronchi b Rumman Raees</t>
  </si>
  <si>
    <t>c Asif Ali b Muhammad Musa</t>
  </si>
  <si>
    <t>c Hussain Talat b Muhammad Musa</t>
  </si>
  <si>
    <t>141/5</t>
  </si>
  <si>
    <t>c Alex Hales b Faheem Ashraf</t>
  </si>
  <si>
    <t>run out (Mohammad Sami)</t>
  </si>
  <si>
    <t>151/7</t>
  </si>
  <si>
    <t>Umer Khan</t>
  </si>
  <si>
    <t>158/9</t>
  </si>
  <si>
    <t>c Luke Ronchi b Cameron Delport</t>
  </si>
  <si>
    <t>https://www.cricket.com/match-score/189428/scorecard/pz-vs-iu-eliminator-2-pakistan-super-league-2019</t>
  </si>
  <si>
    <t>c Shadab Khan b Cameron Delport</t>
  </si>
  <si>
    <t>138/2</t>
  </si>
  <si>
    <t>158/3</t>
  </si>
  <si>
    <t>of</t>
  </si>
  <si>
    <t>run out (Rumman Raees)</t>
  </si>
  <si>
    <t>198/5</t>
  </si>
  <si>
    <t>https://www.cricket.com/match-score/189429/scorecard/qg-vs-pz-final-pakistan-super-league-2019</t>
  </si>
  <si>
    <t>31/2</t>
  </si>
  <si>
    <t>c Sohail Tanvir b Mohammad Hasnain</t>
  </si>
  <si>
    <t>Nabi Gul</t>
  </si>
  <si>
    <t>run out (Mohammad Nawaz)</t>
  </si>
  <si>
    <t>138/7</t>
  </si>
  <si>
    <t>138/8</t>
  </si>
  <si>
    <t>c Hardus Viljoen b Mohammad Irfan</t>
  </si>
  <si>
    <t>Pakistan Super League, 2018</t>
  </si>
  <si>
    <t>https://www.cricket.com/match-score/185634/scorecard/pz-vs-ms-match-1-pakistan-super-league-2018</t>
  </si>
  <si>
    <t>c Junaid Khan b Mohammad Irfan</t>
  </si>
  <si>
    <t>22/2</t>
  </si>
  <si>
    <t>c Kieron Pollard b Imran Tahir</t>
  </si>
  <si>
    <t>57/3</t>
  </si>
  <si>
    <t>c Sohail Tanvir b Hardus Viljoen</t>
  </si>
  <si>
    <t>c Sohaib Maqsood b Junaid Khan</t>
  </si>
  <si>
    <t>c Kumar Sangakkara b Sohail Tanvir</t>
  </si>
  <si>
    <t>150/6</t>
  </si>
  <si>
    <t>run out (Shane Watson)</t>
  </si>
  <si>
    <t>https://www.cricket.com/match-score/185635/scorecard/kk-vs-qg-match-2-pakistan-super-league-2018</t>
  </si>
  <si>
    <t>Khurram Manzoor</t>
  </si>
  <si>
    <t>c Sarfaraz Ahmed b Rahat Ali</t>
  </si>
  <si>
    <t>c Asad Shafiq b Anwar Ali</t>
  </si>
  <si>
    <t>83/3</t>
  </si>
  <si>
    <t>c Rahat Ali b Jofra Archer</t>
  </si>
  <si>
    <t>c Rilee Rossouw b Anwar Ali</t>
  </si>
  <si>
    <t>c Sarfaraz Ahmed b Jofra Archer</t>
  </si>
  <si>
    <t>b Shane Watson</t>
  </si>
  <si>
    <t>c Umar Amin b Shane Watson</t>
  </si>
  <si>
    <t>140/8</t>
  </si>
  <si>
    <t>c Sarfaraz Ahmed b Shane Watson</t>
  </si>
  <si>
    <t>Tymal Mills</t>
  </si>
  <si>
    <t>c Umar Akmal b Mustafizur Rahman</t>
  </si>
  <si>
    <t>https://www.cricket.com/match-score/185636/scorecard/ms-vs-lq-match-3-pakistan-super-league-2018</t>
  </si>
  <si>
    <t>Kumar Sangakkara</t>
  </si>
  <si>
    <t>b Yasir Shah</t>
  </si>
  <si>
    <t>93/2</t>
  </si>
  <si>
    <t>c Fakhar Zaman b Mustafizur Rahman</t>
  </si>
  <si>
    <t>run out (Yasir Shah)</t>
  </si>
  <si>
    <t>run out (Umar Akmal)</t>
  </si>
  <si>
    <t>Darren Bravo</t>
  </si>
  <si>
    <t>c Chadwick Walton b Samit Patel</t>
  </si>
  <si>
    <t>https://www.cricket.com/match-score/185637/scorecard/iu-vs-pz-match-4-pakistan-super-league-2018</t>
  </si>
  <si>
    <t>c Shadab Khan b Andre Russell</t>
  </si>
  <si>
    <t>121/2</t>
  </si>
  <si>
    <t>136/4</t>
  </si>
  <si>
    <t>c Andre Russell b Mohammad Sami</t>
  </si>
  <si>
    <t>164/5</t>
  </si>
  <si>
    <t>176/6</t>
  </si>
  <si>
    <t>Sunil Narine</t>
  </si>
  <si>
    <t>c Anwar Ali b Rahat Ali</t>
  </si>
  <si>
    <t>https://www.cricket.com/match-score/185638/scorecard/qg-vs-lq-match-5-pakistan-super-league-2018</t>
  </si>
  <si>
    <t>Brendon McCullum</t>
  </si>
  <si>
    <t>c &amp; b Jofra Archer</t>
  </si>
  <si>
    <t>Gulraiz Sadaf</t>
  </si>
  <si>
    <t>lbw b Hassan Khan</t>
  </si>
  <si>
    <t>Raza Hasan</t>
  </si>
  <si>
    <t>run out (Rilee Rossouw)</t>
  </si>
  <si>
    <t>89/6</t>
  </si>
  <si>
    <t>c Hassan Khan b Jofra Archer</t>
  </si>
  <si>
    <t>101/7</t>
  </si>
  <si>
    <t>105/8</t>
  </si>
  <si>
    <t>b Jofra Archer</t>
  </si>
  <si>
    <t>106/9</t>
  </si>
  <si>
    <t>Mustafizur Rahman</t>
  </si>
  <si>
    <t>https://www.cricket.com/match-score/185639/scorecard/ms-vs-iu-match-6-pakistan-super-league-2018</t>
  </si>
  <si>
    <t>8/1</t>
  </si>
  <si>
    <t>c Steven Finn b Mohammad Sami</t>
  </si>
  <si>
    <t>c Rumman Raees b Mohammad Sami</t>
  </si>
  <si>
    <t>31/4</t>
  </si>
  <si>
    <t>lbw b Andre Russell</t>
  </si>
  <si>
    <t>95/6</t>
  </si>
  <si>
    <t>Saif Badar</t>
  </si>
  <si>
    <t>105/7</t>
  </si>
  <si>
    <t>109/9</t>
  </si>
  <si>
    <t>run out (Asif Ali)</t>
  </si>
  <si>
    <t>https://www.cricket.com/match-score/185640/scorecard/kk-vs-pz-match-7-pakistan-super-league-2018</t>
  </si>
  <si>
    <t>c Mohammad Rizwan b Mohammad Amir</t>
  </si>
  <si>
    <t>c Imad Wasim b Shahid Afridi</t>
  </si>
  <si>
    <t>38/3</t>
  </si>
  <si>
    <t>c Tymal Mills b Mohammad Irfan</t>
  </si>
  <si>
    <t>53/4</t>
  </si>
  <si>
    <t>Ibtisam Sheikh</t>
  </si>
  <si>
    <t>run out (Mohammad Irfan)</t>
  </si>
  <si>
    <t>59/5</t>
  </si>
  <si>
    <t>c Mohammad Irfan b Tymal Mills</t>
  </si>
  <si>
    <t>79/8</t>
  </si>
  <si>
    <t>run out (Joe Denly)</t>
  </si>
  <si>
    <t>Mohammad Asghar</t>
  </si>
  <si>
    <t>c Sunil Narine b Yasir Shah</t>
  </si>
  <si>
    <t>https://www.cricket.com/match-score/185641/scorecard/kk-vs-lq-match-8-pakistan-super-league-2018</t>
  </si>
  <si>
    <t>lbw b Mustafizur Rahman</t>
  </si>
  <si>
    <t>c Umar Akmal b Sunil Narine</t>
  </si>
  <si>
    <t>c Umar Akmal b Yasir Shah</t>
  </si>
  <si>
    <t>c Brendon McCullum b Sunil Narine</t>
  </si>
  <si>
    <t>90/5</t>
  </si>
  <si>
    <t>c &amp; b Sohail Khan</t>
  </si>
  <si>
    <t>c Sohail Akhtar b Sohail Khan</t>
  </si>
  <si>
    <t>https://www.cricket.com/match-score/185642/scorecard/iu-vs-qg-match-9-pakistan-super-league-2018</t>
  </si>
  <si>
    <t>25/2</t>
  </si>
  <si>
    <t>b Hassan Khan</t>
  </si>
  <si>
    <t>JP Duminy</t>
  </si>
  <si>
    <t>c Mohammad Nawaz b John Hastings</t>
  </si>
  <si>
    <t>c Mahmudullah b Shane Watson</t>
  </si>
  <si>
    <t>run out (John Hastings)</t>
  </si>
  <si>
    <t>c Sabbir Rahman b Sameen Gul</t>
  </si>
  <si>
    <t>https://www.cricket.com/match-score/185643/scorecard/qg-vs-pz-match-10-pakistan-super-league-2018</t>
  </si>
  <si>
    <t>c Wahab Riaz b Darren Sammy</t>
  </si>
  <si>
    <t>67/3</t>
  </si>
  <si>
    <t>Kevin Pietersen</t>
  </si>
  <si>
    <t>c Mohammad Asghar b Darren Sammy</t>
  </si>
  <si>
    <t>83/4</t>
  </si>
  <si>
    <t>c Sabbir Rahman b Umaid Asif</t>
  </si>
  <si>
    <t>hw</t>
  </si>
  <si>
    <t>135/8</t>
  </si>
  <si>
    <t>John Hastings</t>
  </si>
  <si>
    <t>b Fakhar Zaman</t>
  </si>
  <si>
    <t>https://www.cricket.com/match-score/185645/scorecard/lq-vs-iu-match-12-pakistan-super-league-2018</t>
  </si>
  <si>
    <t>c Sunil Narine b Sohail Khan</t>
  </si>
  <si>
    <t>c Denesh Ramdin b Salman Irshad</t>
  </si>
  <si>
    <t>29/3</t>
  </si>
  <si>
    <t>44/4</t>
  </si>
  <si>
    <t>69/5</t>
  </si>
  <si>
    <t>lbw b Yasir Shah</t>
  </si>
  <si>
    <t>70/6</t>
  </si>
  <si>
    <t>107/7</t>
  </si>
  <si>
    <t>119/9</t>
  </si>
  <si>
    <t>c Mohammad Irfan b Sohail Tanvir</t>
  </si>
  <si>
    <t>https://www.cricket.com/match-score/185646/scorecard/ms-vs-qg-match-13-pakistan-super-league-2018</t>
  </si>
  <si>
    <t>Rameez Raja jr</t>
  </si>
  <si>
    <t>b Junaid Khan</t>
  </si>
  <si>
    <t>28/2</t>
  </si>
  <si>
    <t>c Kumar Sangakkara b Shoaib Malik</t>
  </si>
  <si>
    <t>Mahmudullah</t>
  </si>
  <si>
    <t>c Kumar Sangakkara b Mohammad Irfan</t>
  </si>
  <si>
    <t>92/5</t>
  </si>
  <si>
    <t>c Kieron Pollard b Sohail Tanvir</t>
  </si>
  <si>
    <t>c Sohaib Maqsood b Sohail Tanvir</t>
  </si>
  <si>
    <t>102/8</t>
  </si>
  <si>
    <t>102/9</t>
  </si>
  <si>
    <t>102/10</t>
  </si>
  <si>
    <t>https://www.cricket.com/match-score/185647/scorecard/pz-vs-lq-match-14-pakistan-super-league-2018</t>
  </si>
  <si>
    <t>42/1</t>
  </si>
  <si>
    <t>c Hasan Ali b Liam Dawson</t>
  </si>
  <si>
    <t>Denesh Ramdin</t>
  </si>
  <si>
    <t>71/4</t>
  </si>
  <si>
    <t>c Dwayne Smith b Liam Dawson</t>
  </si>
  <si>
    <t>73/5</t>
  </si>
  <si>
    <t>87/6</t>
  </si>
  <si>
    <t>99/8</t>
  </si>
  <si>
    <t>c Liam Dawson b Wahab Riaz</t>
  </si>
  <si>
    <t>100/9</t>
  </si>
  <si>
    <t>c Dwayne Smith b Hasan Ali</t>
  </si>
  <si>
    <t>100/10</t>
  </si>
  <si>
    <t>b Mohammad Sami</t>
  </si>
  <si>
    <t>https://www.cricket.com/match-score/185648/scorecard/iu-vs-kk-match-15-pakistan-super-league-2018</t>
  </si>
  <si>
    <t>c Sahibzada Farhan b Faheem Ashraf</t>
  </si>
  <si>
    <t>c Asif Ali b Hussain Talat</t>
  </si>
  <si>
    <t>https://www.cricket.com/match-score/185649/scorecard/pz-vs-ms-match-16-pakistan-super-league-2018</t>
  </si>
  <si>
    <t>51/1</t>
  </si>
  <si>
    <t>c Hasan Ali b Umaid Asif</t>
  </si>
  <si>
    <t>c Hassan Khan b Mohammad Nawaz</t>
  </si>
  <si>
    <t>https://www.cricket.com/match-score/185650/scorecard/ms-vs-qg-match-17-pakistan-super-league-2018</t>
  </si>
  <si>
    <t>c Sarfaraz Ahmed b Anwar Ali</t>
  </si>
  <si>
    <t>lbw b Ben Laughlin</t>
  </si>
  <si>
    <t>Ross Whiteley</t>
  </si>
  <si>
    <t>c Ben Laughlin b Rahat Ali</t>
  </si>
  <si>
    <t>119/5</t>
  </si>
  <si>
    <t>c Luke Ronchi b JP Duminy</t>
  </si>
  <si>
    <t>https://www.cricket.com/match-score/185651/scorecard/iu-vs-lq-match-18-pakistan-super-league-2018</t>
  </si>
  <si>
    <t>56/1</t>
  </si>
  <si>
    <t>c Sahibzada Farhan b Shadab Khan</t>
  </si>
  <si>
    <t>121/3</t>
  </si>
  <si>
    <t>c Mohammad Sami b Faheem Ashraf</t>
  </si>
  <si>
    <t>https://www.cricket.com/match-score/185652/scorecard/kk-vs-qg-match-19-pakistan-super-league-2018</t>
  </si>
  <si>
    <t>60/1</t>
  </si>
  <si>
    <t>c Ravi Bopara b Usman Shinwari</t>
  </si>
  <si>
    <t>146/2</t>
  </si>
  <si>
    <t>c Joe Denly b Mohammad Amir</t>
  </si>
  <si>
    <t>c Babar Azam b Mohammad Irfan</t>
  </si>
  <si>
    <t>c Anton Devcich b Sunil Narine</t>
  </si>
  <si>
    <t>https://www.cricket.com/match-score/185653/scorecard/ms-vs-lq-match-20-pakistan-super-league-2018</t>
  </si>
  <si>
    <t>c Gulraiz Sadaf b Mitchell McClenaghan</t>
  </si>
  <si>
    <t>b Sunil Narine</t>
  </si>
  <si>
    <t>114/9</t>
  </si>
  <si>
    <t>114/10</t>
  </si>
  <si>
    <t>https://www.cricket.com/match-score/185654/scorecard/pz-vs-iu-match-21-pakistan-super-league-2018</t>
  </si>
  <si>
    <t>39/1</t>
  </si>
  <si>
    <t>run out (Mohammad Hafeez)</t>
  </si>
  <si>
    <t>100/3</t>
  </si>
  <si>
    <t>182/5</t>
  </si>
  <si>
    <t>Lendl Simmons</t>
  </si>
  <si>
    <t>https://www.cricket.com/match-score/185655/scorecard/ms-vs-kk-match-22-pakistan-super-league-2018</t>
  </si>
  <si>
    <t>c Imran Tahir b Hardus Viljoen</t>
  </si>
  <si>
    <t>139/2</t>
  </si>
  <si>
    <t>c Ahmed Shehzad b Hardus Viljoen</t>
  </si>
  <si>
    <t>169/3</t>
  </si>
  <si>
    <t>https://www.cricket.com/match-score/185656/scorecard/pz-vs-qg-match-23-pakistan-super-league-2018</t>
  </si>
  <si>
    <t>c Kevin Pietersen b Shane Watson</t>
  </si>
  <si>
    <t>c Shane Watson b Ben Laughlin</t>
  </si>
  <si>
    <t>c Hassan Khan b Rahat Ali</t>
  </si>
  <si>
    <t>c Mohammad Nawaz b Shane Watson</t>
  </si>
  <si>
    <t>101/5</t>
  </si>
  <si>
    <t>c Brendon McCullum b Yasir Shah</t>
  </si>
  <si>
    <t>https://www.cricket.com/match-score/185657/scorecard/kk-vs-lq-match-24-pakistan-super-league-2018</t>
  </si>
  <si>
    <t>c Mitchell McClenaghan b Sohail Khan</t>
  </si>
  <si>
    <t>c Gulraiz Sadaf b Sohail Khan</t>
  </si>
  <si>
    <t>https://www.cricket.com/match-score/185658/scorecard/ms-vs-iu-match-25-pakistan-super-league-2018</t>
  </si>
  <si>
    <t>c Sohaib Maqsood b Umar Gul</t>
  </si>
  <si>
    <t>126/3</t>
  </si>
  <si>
    <t>c Kieron Pollard b Umar Gul</t>
  </si>
  <si>
    <t>https://www.cricket.com/match-score/185659/scorecard/qg-vs-lq-match-26-pakistan-super-league-2018</t>
  </si>
  <si>
    <t>b Mir Hamza</t>
  </si>
  <si>
    <t>53/2</t>
  </si>
  <si>
    <t>c Sarfaraz Ahmed b Hassan Khan</t>
  </si>
  <si>
    <t>c Hassan Khan b Anwar Ali</t>
  </si>
  <si>
    <t>141/4</t>
  </si>
  <si>
    <t>https://www.cricket.com/match-score/185661/scorecard/pz-vs-kk-match-27-pakistan-super-league-2018</t>
  </si>
  <si>
    <t>c Babar Azam b Shahid Afridi</t>
  </si>
  <si>
    <t>c Usman Shinwari b Ravi Bopara</t>
  </si>
  <si>
    <t>Saad Nasim</t>
  </si>
  <si>
    <t>181/6</t>
  </si>
  <si>
    <t>c Alex Hales b Samit Patel</t>
  </si>
  <si>
    <t>https://www.cricket.com/match-score/185663/scorecard/qg-vs-iu-match-28-pakistan-super-league-2018</t>
  </si>
  <si>
    <t>c Alex Hales b Amad Butt</t>
  </si>
  <si>
    <t>b Hussain Talat</t>
  </si>
  <si>
    <t>c JP Duminy b Faheem Ashraf</t>
  </si>
  <si>
    <t>118/6</t>
  </si>
  <si>
    <t>121/7</t>
  </si>
  <si>
    <t>https://www.cricket.com/match-score/185665/scorecard/pz-vs-lq-match-29-pakistan-super-league-2018</t>
  </si>
  <si>
    <t>b Sameen Gul</t>
  </si>
  <si>
    <t>95/3</t>
  </si>
  <si>
    <t>c Mohammad Hafeez b Hasan Ali</t>
  </si>
  <si>
    <t>https://www.cricket.com/match-score/185670/scorecard/iu-vs-kk-match-30-pakistan-super-league-2018</t>
  </si>
  <si>
    <t>c Colin Ingram b Mohammad Irfan</t>
  </si>
  <si>
    <t>61/4</t>
  </si>
  <si>
    <t>103/6</t>
  </si>
  <si>
    <t>113/8</t>
  </si>
  <si>
    <t>c Shahid Afridi b Usman Shinwari</t>
  </si>
  <si>
    <t>123/9</t>
  </si>
  <si>
    <t>Steven Finn</t>
  </si>
  <si>
    <t>124/10</t>
  </si>
  <si>
    <t>c &amp; b Mohammad Sami</t>
  </si>
  <si>
    <t>https://www.cricket.com/match-score/185672/scorecard/iu-vs-kk-qualifier-pakistan-super-league-2018</t>
  </si>
  <si>
    <t>c JP Duminy b Mohammad Sami</t>
  </si>
  <si>
    <t>Eoin Morgan</t>
  </si>
  <si>
    <t>c JP Duminy b Amad Butt</t>
  </si>
  <si>
    <t>https://www.cricket.com/match-score/185674/scorecard/pz-vs-qg-eliminator-1-pakistan-super-league-2018</t>
  </si>
  <si>
    <t>c Thisara Perera b Mir Hamza</t>
  </si>
  <si>
    <t>b Mahmudullah</t>
  </si>
  <si>
    <t>c Tom Kohler-Cadmore b Mohammad Nawaz</t>
  </si>
  <si>
    <t>c Thisara Perera b Hassan Khan</t>
  </si>
  <si>
    <t>c Asad Shafiq b Rahat Ali</t>
  </si>
  <si>
    <t>c Mir Hamza b Rahat Ali</t>
  </si>
  <si>
    <t>137/7</t>
  </si>
  <si>
    <t>137/8</t>
  </si>
  <si>
    <t>b Thisara Perera</t>
  </si>
  <si>
    <t>c Tom Kohler-Cadmore b Thisara Perera</t>
  </si>
  <si>
    <t>157/10</t>
  </si>
  <si>
    <t>Sameen Gul</t>
  </si>
  <si>
    <t>c Joe Denly b Ravi Bopara</t>
  </si>
  <si>
    <t>https://www.cricket.com/match-score/185675/scorecard/kk-vs-pz-eliminator-2-pakistan-super-league-2018</t>
  </si>
  <si>
    <t>107/1</t>
  </si>
  <si>
    <t>c Mukhtar Ahmed b Ravi Bopara</t>
  </si>
  <si>
    <t>120/2</t>
  </si>
  <si>
    <t>c &amp; b Ravi Bopara</t>
  </si>
  <si>
    <t>c Colin Ingram b Usman Shinwari</t>
  </si>
  <si>
    <t>c Joe Denly b Tymal Mills</t>
  </si>
  <si>
    <t>169/5</t>
  </si>
  <si>
    <t>run out (Tymal Mills)</t>
  </si>
  <si>
    <t>169/6</t>
  </si>
  <si>
    <t>lbw b Samit Patel</t>
  </si>
  <si>
    <t>https://www.cricket.com/match-score/185677/scorecard/iu-vs-pz-final-pakistan-super-league-2018</t>
  </si>
  <si>
    <t>c &amp; b Samit Patel</t>
  </si>
  <si>
    <t>c JP Duminy b Hussain Talat</t>
  </si>
  <si>
    <t>c &amp; b Hussain Talat</t>
  </si>
  <si>
    <t>111/6</t>
  </si>
  <si>
    <t>117/8</t>
  </si>
  <si>
    <t>c Chadwick Walton b Faheem Ashraf</t>
  </si>
  <si>
    <t>121/9</t>
  </si>
  <si>
    <t>c Sharjeel Khan b Mohammad Irfan</t>
  </si>
  <si>
    <t>Pakistan Super League, 2017</t>
  </si>
  <si>
    <t>https://www.cricket.com/match-score/183132/scorecard/iu-vs-pz-match-1-pakistan-super-league-2017</t>
  </si>
  <si>
    <t>c Imran Khalid b Shane Watson</t>
  </si>
  <si>
    <t>b Saeed Ajmal</t>
  </si>
  <si>
    <t>c Misbah-ul-Haq b Mohammad Sami</t>
  </si>
  <si>
    <t>c Misbah-ul-Haq b Shane Watson</t>
  </si>
  <si>
    <t>167/6</t>
  </si>
  <si>
    <t>c Brad Haddin b Shane Watson</t>
  </si>
  <si>
    <t>c Brad Haddin b Mohammad Sami</t>
  </si>
  <si>
    <t>c Amad Butt b Shane Watson</t>
  </si>
  <si>
    <t>182/9</t>
  </si>
  <si>
    <t>c Mohammad Rizwan b Sohail Tanvir</t>
  </si>
  <si>
    <t>https://www.cricket.com/match-score/183133/scorecard/lq-vs-qg-match-2-pakistan-super-league-2017</t>
  </si>
  <si>
    <t>c Bilawal Bhatti b Yasir Shah</t>
  </si>
  <si>
    <t>83/6</t>
  </si>
  <si>
    <t>c Jason Roy b Sohail Tanvir</t>
  </si>
  <si>
    <t>128/7</t>
  </si>
  <si>
    <t>c Umar Akmal b Mohammad Irfan</t>
  </si>
  <si>
    <t>136/9</t>
  </si>
  <si>
    <t>Shahzaib Hasan</t>
  </si>
  <si>
    <t>c Chris Jordan b Mohammad Hafeez</t>
  </si>
  <si>
    <t>https://www.cricket.com/match-score/183134/scorecard/kk-vs-pz-match-3-pakistan-super-league-2017</t>
  </si>
  <si>
    <t>c Darren Sammy b Hasan Ali</t>
  </si>
  <si>
    <t>2/2</t>
  </si>
  <si>
    <t>Kumar Sangakkara (C)</t>
  </si>
  <si>
    <t>c Mohammad Hafeez b Chris Jordan</t>
  </si>
  <si>
    <t>12/4</t>
  </si>
  <si>
    <t>c Chris Jordan b Mohammad Asghar</t>
  </si>
  <si>
    <t>c Darren Sammy b Wahab Riaz</t>
  </si>
  <si>
    <t>95/7</t>
  </si>
  <si>
    <t>Sam Billings</t>
  </si>
  <si>
    <t>b Grant Elliott</t>
  </si>
  <si>
    <t>https://www.cricket.com/match-score/183135/scorecard/iu-vs-lq-match-4-pakistan-super-league-2017</t>
  </si>
  <si>
    <t>Brad Haddin</t>
  </si>
  <si>
    <t>c Yasir Shah b Grant Elliott</t>
  </si>
  <si>
    <t>c Umar Akmal b Grant Elliott</t>
  </si>
  <si>
    <t>114/4</t>
  </si>
  <si>
    <t>c Grant Elliott b Sunil Narine</t>
  </si>
  <si>
    <t>run out (Jason Roy)</t>
  </si>
  <si>
    <t>c Fakhar Zaman b Sohail Tanvir</t>
  </si>
  <si>
    <t>https://www.cricket.com/match-score/183136/scorecard/kk-vs-qg-match-5-pakistan-super-league-2017</t>
  </si>
  <si>
    <t>28/1</t>
  </si>
  <si>
    <t>c &amp; b Thisara Perera</t>
  </si>
  <si>
    <t>c Hassan Khan b Thisara Perera</t>
  </si>
  <si>
    <t>c Kevin Pietersen b Mohammad Nawaz</t>
  </si>
  <si>
    <t>c Mohammad Nawaz b Thisara Perera</t>
  </si>
  <si>
    <t>123/5</t>
  </si>
  <si>
    <t>c Zulfiqar Babar b Tymal Mills</t>
  </si>
  <si>
    <t>159/8</t>
  </si>
  <si>
    <t>c Dawid Malan b Mohammad Asghar</t>
  </si>
  <si>
    <t>https://www.cricket.com/match-score/183137/scorecard/lq-vs-pz-match-6-pakistan-super-league-2017</t>
  </si>
  <si>
    <t>c Chris Jordan b Hasan Ali</t>
  </si>
  <si>
    <t>9/2</t>
  </si>
  <si>
    <t>9/3</t>
  </si>
  <si>
    <t>Grant Elliott</t>
  </si>
  <si>
    <t>27/4</t>
  </si>
  <si>
    <t>c Eoin Morgan b Wahab Riaz</t>
  </si>
  <si>
    <t>47/5</t>
  </si>
  <si>
    <t>52/6</t>
  </si>
  <si>
    <t>run out (Chris Jordan)</t>
  </si>
  <si>
    <t>53/7</t>
  </si>
  <si>
    <t>c Kamran Akmal b Chris Jordan</t>
  </si>
  <si>
    <t>59/9</t>
  </si>
  <si>
    <t>59/10</t>
  </si>
  <si>
    <t>c Zohaib Khan b Mohammad Sami</t>
  </si>
  <si>
    <t>https://www.cricket.com/match-score/183138/scorecard/iu-vs-qg-match-7-pakistan-super-league-2017</t>
  </si>
  <si>
    <t>c Rumman Raees b Shane Watson</t>
  </si>
  <si>
    <t>c Brad Haddin b Rumman Raees</t>
  </si>
  <si>
    <t>148/6</t>
  </si>
  <si>
    <t>https://www.cricket.com/match-score/183139/scorecard/kk-vs-lq-match-8-pakistan-super-league-2017</t>
  </si>
  <si>
    <t>c Ravi Bopara b Usama Mir</t>
  </si>
  <si>
    <t>104/3</t>
  </si>
  <si>
    <t>c Usman Shinwari b Usama Mir</t>
  </si>
  <si>
    <t>c Kumar Sangakkara b Mohammad Amir</t>
  </si>
  <si>
    <t>run out (Kieron Pollard)</t>
  </si>
  <si>
    <t>179/8</t>
  </si>
  <si>
    <t>lbw b Imad Wasim</t>
  </si>
  <si>
    <t>https://www.cricket.com/match-score/183141/scorecard/iu-vs-kk-match-10-pakistan-super-league-2017</t>
  </si>
  <si>
    <t>c &amp; b Imad Wasim</t>
  </si>
  <si>
    <t>c Kumar Sangakkara b Usama Mir</t>
  </si>
  <si>
    <t>c Babar Azam b Usama Mir</t>
  </si>
  <si>
    <t>83/5</t>
  </si>
  <si>
    <t>Imran Khalid</t>
  </si>
  <si>
    <t>88/6</t>
  </si>
  <si>
    <t>c Kumar Sangakkara b Usman Shinwari</t>
  </si>
  <si>
    <t>88/7</t>
  </si>
  <si>
    <t>90/8</t>
  </si>
  <si>
    <t>https://www.cricket.com/match-score/183142/scorecard/lq-vs-qg-match-11-pakistan-super-league-2017</t>
  </si>
  <si>
    <t>77/1</t>
  </si>
  <si>
    <t>c Mahmudullah b Hassan Khan</t>
  </si>
  <si>
    <t>c Ahmed Shehzad b Zulfiqar Babar</t>
  </si>
  <si>
    <t>123/3</t>
  </si>
  <si>
    <t>c Misbah-ul-Haq b Rumman Raees</t>
  </si>
  <si>
    <t>https://www.cricket.com/match-score/183143/scorecard/iu-vs-pz-match-12-pakistan-super-league-2017</t>
  </si>
  <si>
    <t>c Misbah-ul-Haq b Mohammad Irfan</t>
  </si>
  <si>
    <t>Shakib Al Hasan</t>
  </si>
  <si>
    <t>c Mohammad Sami b Amad Butt</t>
  </si>
  <si>
    <t>66/5</t>
  </si>
  <si>
    <t>c Mohammad Irfan b Shadab Khan</t>
  </si>
  <si>
    <t>78/6</t>
  </si>
  <si>
    <t>c Mohammad Sami b Rumman Raees</t>
  </si>
  <si>
    <t>134/9</t>
  </si>
  <si>
    <t>c Hasan Ali b Shakib Al Hasan</t>
  </si>
  <si>
    <t>https://www.cricket.com/match-score/183144/scorecard/kk-vs-pz-match-13-pakistan-super-league-2017</t>
  </si>
  <si>
    <t>c Hasan Ali b Iftikhar Ahmed</t>
  </si>
  <si>
    <t>c Eoin Morgan b Iftikhar Ahmed</t>
  </si>
  <si>
    <t>c Sohaib Maqsood b Imran Khan jr</t>
  </si>
  <si>
    <t>Rafatullah Mohmand</t>
  </si>
  <si>
    <t>c Mohammad Rizwan b Aamer Yamin</t>
  </si>
  <si>
    <t>https://www.cricket.com/match-score/183145/scorecard/iu-vs-lq-match-14-pakistan-super-league-2017</t>
  </si>
  <si>
    <t>73/4</t>
  </si>
  <si>
    <t>79/5</t>
  </si>
  <si>
    <t>lbw b Sunil Narine</t>
  </si>
  <si>
    <t>c Brendon McCullum b Sohail Tanvir</t>
  </si>
  <si>
    <t>145/8</t>
  </si>
  <si>
    <t>c Sarfaraz Ahmed b Mahmudullah</t>
  </si>
  <si>
    <t>https://www.cricket.com/match-score/183146/scorecard/kk-vs-qg-match-15-pakistan-super-league-2017</t>
  </si>
  <si>
    <t>63/1</t>
  </si>
  <si>
    <t>c Hassan Khan b Mahmudullah</t>
  </si>
  <si>
    <t>c Anwar Ali b Mir Hamza</t>
  </si>
  <si>
    <t>c &amp; b Aamer Yamin</t>
  </si>
  <si>
    <t>https://www.cricket.com/match-score/183147/scorecard/lq-vs-pz-match-16-pakistan-super-league-2017</t>
  </si>
  <si>
    <t>c Mohammad Rizwan b Yasir Shah</t>
  </si>
  <si>
    <t>Marlon Samuels</t>
  </si>
  <si>
    <t>run out (Ghulam Mudassar)</t>
  </si>
  <si>
    <t>c Mohammad Nawaz b Zulfiqar Babar</t>
  </si>
  <si>
    <t>https://www.cricket.com/match-score/183148/scorecard/iu-vs-qg-match-17-pakistan-super-league-2017</t>
  </si>
  <si>
    <t>c Zulfiqar Babar b Thisara Perera</t>
  </si>
  <si>
    <t>c Thisara Perera b Zulfiqar Babar</t>
  </si>
  <si>
    <t>c Anwar Ali b Hassan Khan</t>
  </si>
  <si>
    <t>https://www.cricket.com/match-score/183149/scorecard/kk-vs-lq-match-18-pakistan-super-league-2017</t>
  </si>
  <si>
    <t>c Imad Wasim b Sohail Khan</t>
  </si>
  <si>
    <t>c Imad Wasim b Shoaib Malik</t>
  </si>
  <si>
    <t>c Usman Shinwari b Shoaib Malik</t>
  </si>
  <si>
    <t>c Kamran Akmal b Mohammad Asghar</t>
  </si>
  <si>
    <t>https://www.cricket.com/match-score/183150/scorecard/pz-vs-qg-match-19-pakistan-super-league-2017</t>
  </si>
  <si>
    <t>c Sohaib Maqsood b Mohammad Asghar</t>
  </si>
  <si>
    <t>c Hasan Ali b Mohammad Asghar</t>
  </si>
  <si>
    <t>run out (Shakib Al Hasan)</t>
  </si>
  <si>
    <t>Zulfiqar Babar</t>
  </si>
  <si>
    <t>c Wahab Riaz b Hasan Ali</t>
  </si>
  <si>
    <t>Umar Gul</t>
  </si>
  <si>
    <t>c &amp; b Wahab Riaz</t>
  </si>
  <si>
    <t>run out (Hasan Ali)</t>
  </si>
  <si>
    <t>c Kieron Pollard b Sohail Khan</t>
  </si>
  <si>
    <t>https://www.cricket.com/match-score/183151/scorecard/iu-vs-kk-match-20-pakistan-super-league-2017</t>
  </si>
  <si>
    <t>c Kieron Pollard b Usman Shinwari</t>
  </si>
  <si>
    <t>c Shoaib Malik b Mohammad Amir</t>
  </si>
  <si>
    <t>c Chris Gayle b Mohammad Amir</t>
  </si>
  <si>
    <t>123/7</t>
  </si>
  <si>
    <t>Luke Wright</t>
  </si>
  <si>
    <t>https://www.cricket.com/match-score/183152/scorecard/pz-vs-qg-qualifying-play-off-1-pakistan-super-league-2017</t>
  </si>
  <si>
    <t>c Mohammad Asghar b Wahab Riaz</t>
  </si>
  <si>
    <t>132/3</t>
  </si>
  <si>
    <t>run out (Dawid Malan)</t>
  </si>
  <si>
    <t>199/7</t>
  </si>
  <si>
    <t>https://www.cricket.com/match-score/183153/scorecard/iu-vs-kk-qualifying-play-off-2-pakistan-super-league-2017</t>
  </si>
  <si>
    <t>c Shadab Khan b Shane Watson</t>
  </si>
  <si>
    <t>122/6</t>
  </si>
  <si>
    <t>c Shadab Khan b Rumman Raees</t>
  </si>
  <si>
    <t>126/10</t>
  </si>
  <si>
    <t>c Babar Azam b Sohail Khan</t>
  </si>
  <si>
    <t>https://www.cricket.com/match-score/183154/scorecard/kk-vs-pz-qualifying-play-off-3-pakistan-super-league-2017</t>
  </si>
  <si>
    <t>run out (Ravi Bopara)</t>
  </si>
  <si>
    <t>174/2</t>
  </si>
  <si>
    <t>179/3</t>
  </si>
  <si>
    <t>b Rayad Emrit</t>
  </si>
  <si>
    <t>https://www.cricket.com/match-score/183155/scorecard/qg-vs-pz-final-pakistan-super-league-2017</t>
  </si>
  <si>
    <t>82/2</t>
  </si>
  <si>
    <t>c Mohammad Nawaz b Rayad Emrit</t>
  </si>
  <si>
    <t>112/5</t>
  </si>
  <si>
    <t>lbw b Rayad Emrit</t>
  </si>
  <si>
    <t>c Mohammad Nabi b Zulfiqar Babar</t>
  </si>
  <si>
    <t>Pakistan Super League, 2016</t>
  </si>
  <si>
    <t>https://www.cricket.com/match-score/180963/scorecard/iu-vs-qg-match-1-pakistan-super-league-2016</t>
  </si>
  <si>
    <t>c Luke Wright b Umar Gul</t>
  </si>
  <si>
    <t>28/3</t>
  </si>
  <si>
    <t>32/4</t>
  </si>
  <si>
    <t>c Mohammad Nabi b Mohammad Nawaz</t>
  </si>
  <si>
    <t>63/6</t>
  </si>
  <si>
    <t>c Umar Gul b Anwar Ali</t>
  </si>
  <si>
    <t>Samuel Badree</t>
  </si>
  <si>
    <t>c James Vince b Shoaib Malik</t>
  </si>
  <si>
    <t>https://www.cricket.com/match-score/180964/scorecard/kk-vs-lq-match-2-pakistan-super-league-2016</t>
  </si>
  <si>
    <t>Azhar Ali</t>
  </si>
  <si>
    <t>b Shakib Al Hasan</t>
  </si>
  <si>
    <t>run out (Iftikhar Ahmed)</t>
  </si>
  <si>
    <t>c Ravi Bopara b Imad Wasim</t>
  </si>
  <si>
    <t>80/4</t>
  </si>
  <si>
    <t>Zohaib Khan</t>
  </si>
  <si>
    <t>c Saifullah Bangash b Mohammad Amir</t>
  </si>
  <si>
    <t>117/6</t>
  </si>
  <si>
    <t>Kevon Cooper</t>
  </si>
  <si>
    <t>Naved Yasin</t>
  </si>
  <si>
    <t>c Sam Billings b Shane Watson</t>
  </si>
  <si>
    <t>https://www.cricket.com/match-score/180965/scorecard/pz-vs-iu-match-3-pakistan-super-league-2016</t>
  </si>
  <si>
    <t>18/1</t>
  </si>
  <si>
    <t>c Shane Watson b Rumman Raees</t>
  </si>
  <si>
    <t>lbw b Saeed Ajmal</t>
  </si>
  <si>
    <t>43/3</t>
  </si>
  <si>
    <t>Shahid Yousuf</t>
  </si>
  <si>
    <t>b Andre Russell</t>
  </si>
  <si>
    <t>c &amp; b Andre Russell</t>
  </si>
  <si>
    <t>c Shane Watson b Andre Russell</t>
  </si>
  <si>
    <t>125/6</t>
  </si>
  <si>
    <t>run out (Saeed Ajmal)</t>
  </si>
  <si>
    <t>142/7</t>
  </si>
  <si>
    <t>Nauman Anwar</t>
  </si>
  <si>
    <t>c Zulfiqar Babar b Anwar Ali</t>
  </si>
  <si>
    <t>https://www.cricket.com/match-score/180966/scorecard/qg-vs-kk-match-4-pakistan-super-league-2016</t>
  </si>
  <si>
    <t>c Sarfaraz Ahmed b Mohammad Nabi</t>
  </si>
  <si>
    <t>53/3</t>
  </si>
  <si>
    <t>138/5</t>
  </si>
  <si>
    <t>145/6</t>
  </si>
  <si>
    <t>run out (Anwar Ali)</t>
  </si>
  <si>
    <t>146/7</t>
  </si>
  <si>
    <t>https://www.cricket.com/match-score/180967/scorecard/lq-vs-pz-match-5-pakistan-super-league-2016</t>
  </si>
  <si>
    <t>run out (Shahid Yousuf)</t>
  </si>
  <si>
    <t>c Kamran Akmal b Shaun Tait</t>
  </si>
  <si>
    <t>4/3</t>
  </si>
  <si>
    <t>45/4</t>
  </si>
  <si>
    <t>107/6</t>
  </si>
  <si>
    <t>https://www.cricket.com/match-score/180968/scorecard/iu-vs-kk-match-6-pakistan-super-league-2016</t>
  </si>
  <si>
    <t>Khalid Latif</t>
  </si>
  <si>
    <t>Ashar Zaidi</t>
  </si>
  <si>
    <t>c &amp; b Usama Mir</t>
  </si>
  <si>
    <t>91/4</t>
  </si>
  <si>
    <t>b Ravi Bopara</t>
  </si>
  <si>
    <t>c Shakib Al Hasan b Ravi Bopara</t>
  </si>
  <si>
    <t>run out (Saifullah Bangash)</t>
  </si>
  <si>
    <t>Saeed Ajmal</t>
  </si>
  <si>
    <t>https://www.cricket.com/match-score/180969/scorecard/qg-vs-pz-match-7-pakistan-super-league-2016</t>
  </si>
  <si>
    <t>c Elton Chigumbura b Mohammad Nawaz</t>
  </si>
  <si>
    <t>c Sarfaraz Ahmed b Umar Gul</t>
  </si>
  <si>
    <t>c Zulfiqar Babar b Umar Gul</t>
  </si>
  <si>
    <t>c Akbar-ur-Rehman b Umar Gul</t>
  </si>
  <si>
    <t>https://www.cricket.com/match-score/180970/scorecard/lq-vs-qg-match-8-pakistan-super-league-2016</t>
  </si>
  <si>
    <t>62/1</t>
  </si>
  <si>
    <t>lbw b Zulfiqar Babar</t>
  </si>
  <si>
    <t>157/2</t>
  </si>
  <si>
    <t>c Akbar-ur-Rehman b Anwar Ali</t>
  </si>
  <si>
    <t>193/3</t>
  </si>
  <si>
    <t>https://www.cricket.com/match-score/180971/scorecard/iu-vs-lq-match-9-pakistan-super-league-2016</t>
  </si>
  <si>
    <t>46/2</t>
  </si>
  <si>
    <t>c Brad Haddin b Saeed Ajmal</t>
  </si>
  <si>
    <t>lbw b Imran Khalid</t>
  </si>
  <si>
    <t>c &amp; b Rumman Raees</t>
  </si>
  <si>
    <t>lbw b Ravi Bopara</t>
  </si>
  <si>
    <t>https://www.cricket.com/match-score/180972/scorecard/kk-vs-pz-match-10-pakistan-super-league-2016</t>
  </si>
  <si>
    <t>c Lendl Simmons b Ravi Bopara</t>
  </si>
  <si>
    <t>108/2</t>
  </si>
  <si>
    <t>c James Vince b Mohammad Amir</t>
  </si>
  <si>
    <t>143/3</t>
  </si>
  <si>
    <t>c Imad Wasim b Sohail Tanvir</t>
  </si>
  <si>
    <t>c Akbar-ur-Rehman b Zulfiqar Babar</t>
  </si>
  <si>
    <t>https://www.cricket.com/match-score/180973/scorecard/iu-vs-qg-match-11-pakistan-super-league-2016</t>
  </si>
  <si>
    <t>c Ahmed Shehzad b Aizaz Cheema</t>
  </si>
  <si>
    <t>c Sarfaraz Ahmed b Grant Elliott</t>
  </si>
  <si>
    <t>lbw b Grant Elliott</t>
  </si>
  <si>
    <t>64/4</t>
  </si>
  <si>
    <t>lbw b Mohammad Nabi</t>
  </si>
  <si>
    <t>68/5</t>
  </si>
  <si>
    <t>103/7</t>
  </si>
  <si>
    <t>c Anwar Ali b Grant Elliott</t>
  </si>
  <si>
    <t>103/8</t>
  </si>
  <si>
    <t>b Aizaz Cheema</t>
  </si>
  <si>
    <t>117/9</t>
  </si>
  <si>
    <t>117/10</t>
  </si>
  <si>
    <t>c Umar Akmal b Zohaib Khan</t>
  </si>
  <si>
    <t>https://www.cricket.com/match-score/180974/scorecard/kk-vs-lq-match-12-pakistan-super-league-2016</t>
  </si>
  <si>
    <t>c Dwayne Bravo b Zohaib Khan</t>
  </si>
  <si>
    <t>c Cameron Delport b Zafar Gohar</t>
  </si>
  <si>
    <t>c Dwayne Bravo b Zafar Gohar</t>
  </si>
  <si>
    <t>c Cameron Delport b Kevon Cooper</t>
  </si>
  <si>
    <t>Mushfiqur Rahim</t>
  </si>
  <si>
    <t>b Mohammad Asghar</t>
  </si>
  <si>
    <t>https://www.cricket.com/match-score/180975/scorecard/iu-vs-pz-match-13-pakistan-super-league-2016</t>
  </si>
  <si>
    <t>c Shahid Afridi b Shaun Tait</t>
  </si>
  <si>
    <t>c Shahid Afridi b Wahab Riaz</t>
  </si>
  <si>
    <t>c Darren Sammy b Mohammad Asghar</t>
  </si>
  <si>
    <t>135/4</t>
  </si>
  <si>
    <t>c Tamim Iqbal b Wahab Riaz</t>
  </si>
  <si>
    <t>146/5</t>
  </si>
  <si>
    <t>lbw b Junaid Khan</t>
  </si>
  <si>
    <t>146/6</t>
  </si>
  <si>
    <t>b Anwar Ali</t>
  </si>
  <si>
    <t>https://www.cricket.com/match-score/180976/scorecard/kk-vs-qg-match-14-pakistan-super-league-2016</t>
  </si>
  <si>
    <t>c Ahmed Shehzad b Mohammad Nabi</t>
  </si>
  <si>
    <t>86/3</t>
  </si>
  <si>
    <t>c Aizaz Cheema b Grant Elliott</t>
  </si>
  <si>
    <t>c Mohammad Nawaz b Grant Elliott</t>
  </si>
  <si>
    <t>c &amp; b Grant Elliott</t>
  </si>
  <si>
    <t>run out (Zulfiqar Babar)</t>
  </si>
  <si>
    <t>b Zulfiqar Babar</t>
  </si>
  <si>
    <t>118/8</t>
  </si>
  <si>
    <t>c &amp; b Aizaz Cheema</t>
  </si>
  <si>
    <t>https://www.cricket.com/match-score/180977/scorecard/lq-vs-pz-match-15-pakistan-super-league-2016</t>
  </si>
  <si>
    <t>c Tamim Iqbal b Darren Sammy</t>
  </si>
  <si>
    <t>c Dawid Malan b Junaid Khan</t>
  </si>
  <si>
    <t>c Misbah-ul-Haq b Imran Khalid</t>
  </si>
  <si>
    <t>https://www.cricket.com/match-score/180978/scorecard/iu-vs-kk-match-16-pakistan-super-league-2016</t>
  </si>
  <si>
    <t>107/4</t>
  </si>
  <si>
    <t>c Asif Ali b Azhar Mahmood</t>
  </si>
  <si>
    <t>https://www.cricket.com/match-score/180979/scorecard/qg-vs-pz-match-17-pakistan-super-league-2016</t>
  </si>
  <si>
    <t>40/1</t>
  </si>
  <si>
    <t>Akbar-ur-Rehman</t>
  </si>
  <si>
    <t>c Shahid Yousuf b Shahid Afridi</t>
  </si>
  <si>
    <t>60/5</t>
  </si>
  <si>
    <t>61/6</t>
  </si>
  <si>
    <t>65/7</t>
  </si>
  <si>
    <t>Elton Chigumbura</t>
  </si>
  <si>
    <t>65/8</t>
  </si>
  <si>
    <t>66/9</t>
  </si>
  <si>
    <t>129/10</t>
  </si>
  <si>
    <t>https://www.cricket.com/match-score/180980/scorecard/lq-vs-qg-match-18-pakistan-super-league-2016</t>
  </si>
  <si>
    <t>108/1</t>
  </si>
  <si>
    <t>142/2</t>
  </si>
  <si>
    <t>https://www.cricket.com/match-score/180981/scorecard/kk-vs-pz-match-19-pakistan-super-league-2016</t>
  </si>
  <si>
    <t>c Imran Khan jr b Aamer Yamin</t>
  </si>
  <si>
    <t>c Abdur Rehman b Darren Sammy</t>
  </si>
  <si>
    <t>c &amp; b Imran Khan jr</t>
  </si>
  <si>
    <t>run out (Darren Sammy)</t>
  </si>
  <si>
    <t>c Azhar Mahmood b Mohammad Irfan</t>
  </si>
  <si>
    <t>https://www.cricket.com/match-score/180982/scorecard/iu-vs-lq-match-20-pakistan-super-league-2016</t>
  </si>
  <si>
    <t>c Azhar Mahmood b Rumman Raees</t>
  </si>
  <si>
    <t>c Khalid Latif b Mohammad Irfan</t>
  </si>
  <si>
    <t>6/3</t>
  </si>
  <si>
    <t>c Asif Ali b Mohammad Irfan</t>
  </si>
  <si>
    <t>run out (Brad Haddin)</t>
  </si>
  <si>
    <t>144/5</t>
  </si>
  <si>
    <t>Bismillah Khan</t>
  </si>
  <si>
    <t>c Jonny Bairstow b Hasan Ali</t>
  </si>
  <si>
    <t>https://www.cricket.com/match-score/180983/scorecard/pz-vs-qg-qualifying-play-off-1-pakistan-super-league-2016</t>
  </si>
  <si>
    <t>11/2</t>
  </si>
  <si>
    <t>c Jonny Bairstow b Darren Sammy</t>
  </si>
  <si>
    <t>c &amp; b Shahid Afridi</t>
  </si>
  <si>
    <t>c Hasan Ali b Shaun Tait</t>
  </si>
  <si>
    <t>c Wahab Riaz b Shaun Tait</t>
  </si>
  <si>
    <t>Nathan McCullum</t>
  </si>
  <si>
    <t>c Mohammad Hafeez b Wahab Riaz</t>
  </si>
  <si>
    <t>126/7</t>
  </si>
  <si>
    <t>c Shaun Tait b Wahab Riaz</t>
  </si>
  <si>
    <t>Aizaz Cheema</t>
  </si>
  <si>
    <t>https://www.cricket.com/match-score/180984/scorecard/iu-vs-kk-qualifying-play-off-2-pakistan-super-league-2016</t>
  </si>
  <si>
    <t>c Brad Haddin b Mohammad Irfan</t>
  </si>
  <si>
    <t>c Andre Russell b Samuel Badree</t>
  </si>
  <si>
    <t>c Dwayne Smith b Mohammad Sami</t>
  </si>
  <si>
    <t>c Asif Ali b Mohammad Sami</t>
  </si>
  <si>
    <t>100/7</t>
  </si>
  <si>
    <t>100/8</t>
  </si>
  <si>
    <t>c Khalid Latif b Andre Russell</t>
  </si>
  <si>
    <t>lbw b Shaun Tait</t>
  </si>
  <si>
    <t>https://www.cricket.com/match-score/180985/scorecard/iu-vs-pz-qualifying-play-off-3-pakistan-super-league-2016</t>
  </si>
  <si>
    <t>b Shaun Tait</t>
  </si>
  <si>
    <t>https://www.cricket.com/match-score/180986/scorecard/iu-vs-qg-final-pakistan-super-league-2016</t>
  </si>
  <si>
    <t>c Asif Ali b Andre Russell</t>
  </si>
  <si>
    <t>c Imran Khalid b Andre Russell</t>
  </si>
  <si>
    <t>120/3</t>
  </si>
  <si>
    <t>b Samuel Badree</t>
  </si>
  <si>
    <t>c Samuel Badree b Mohammad Sami</t>
  </si>
  <si>
    <t>c Dwayne Smith b Mohammad Irfan</t>
  </si>
  <si>
    <t>153/6</t>
  </si>
  <si>
    <t>Tournament</t>
  </si>
  <si>
    <t>Match No</t>
  </si>
  <si>
    <t>Location</t>
  </si>
  <si>
    <t>Team 1</t>
  </si>
  <si>
    <t>Team 2</t>
  </si>
  <si>
    <t>score 1</t>
  </si>
  <si>
    <t>score 2</t>
  </si>
  <si>
    <t>result</t>
  </si>
  <si>
    <t>man of the match</t>
  </si>
  <si>
    <t>Match 1</t>
  </si>
  <si>
    <t>Karachi</t>
  </si>
  <si>
    <t>124/5(20.0)</t>
  </si>
  <si>
    <t>126/3(18.2)</t>
  </si>
  <si>
    <t>MUL Won By 7 wickets</t>
  </si>
  <si>
    <t>Match 2</t>
  </si>
  <si>
    <t>190/4(20.0)</t>
  </si>
  <si>
    <t>191/5(19.4)</t>
  </si>
  <si>
    <t>PES Won By 5 wickets</t>
  </si>
  <si>
    <t>Match 3</t>
  </si>
  <si>
    <t>206/5(20.0)</t>
  </si>
  <si>
    <t>209/5(19.4)</t>
  </si>
  <si>
    <t>MUL Won By 5 wickets</t>
  </si>
  <si>
    <t>Match 4</t>
  </si>
  <si>
    <t>113(17.3)</t>
  </si>
  <si>
    <t>114/2(15.5)</t>
  </si>
  <si>
    <t>QUE Won By 8 wickets</t>
  </si>
  <si>
    <t>Match 5</t>
  </si>
  <si>
    <t>168/6(20.0)</t>
  </si>
  <si>
    <t>172/1(15.5)</t>
  </si>
  <si>
    <t>ISL Won By 9 wickets</t>
  </si>
  <si>
    <t>Match 6</t>
  </si>
  <si>
    <t>170/7(20.0)</t>
  </si>
  <si>
    <t>174/4(19.2)</t>
  </si>
  <si>
    <t>LAH Won By 6 wickets</t>
  </si>
  <si>
    <t>Match 7</t>
  </si>
  <si>
    <t>174/4(20.0)</t>
  </si>
  <si>
    <t>168(19.5)</t>
  </si>
  <si>
    <t>MUL Won By 6 runs</t>
  </si>
  <si>
    <t>Match 8</t>
  </si>
  <si>
    <t>217/5(20.0)</t>
  </si>
  <si>
    <t>197(19.4)</t>
  </si>
  <si>
    <t>MUL Won By 20 runs</t>
  </si>
  <si>
    <t>Match 9</t>
  </si>
  <si>
    <t>199/4(20.0)</t>
  </si>
  <si>
    <t>170/9(20.0)</t>
  </si>
  <si>
    <t>LAH Won By 29 runs</t>
  </si>
  <si>
    <t>Match 10</t>
  </si>
  <si>
    <t>229/4(20.0)</t>
  </si>
  <si>
    <t>186(19.3)</t>
  </si>
  <si>
    <t>ISL Won By 43 runs</t>
  </si>
  <si>
    <t>Match 11</t>
  </si>
  <si>
    <t>173/4(20.0)</t>
  </si>
  <si>
    <t>164/6(20.0)</t>
  </si>
  <si>
    <t>PES Won By 9 runs</t>
  </si>
  <si>
    <t>Match 12</t>
  </si>
  <si>
    <t>174/9(20.0)</t>
  </si>
  <si>
    <t>166/5(20.0)</t>
  </si>
  <si>
    <t>LAH Won By 8 runs</t>
  </si>
  <si>
    <t>Match 13</t>
  </si>
  <si>
    <t>222/3(20.0)</t>
  </si>
  <si>
    <t>165/8(20.0)</t>
  </si>
  <si>
    <t>MUL Won By 57 runs</t>
  </si>
  <si>
    <t>Match 14</t>
  </si>
  <si>
    <t>177/6(20.0)</t>
  </si>
  <si>
    <t>135/9(20.0)</t>
  </si>
  <si>
    <t>ISL Won By 42 runs</t>
  </si>
  <si>
    <t>Match 15</t>
  </si>
  <si>
    <t>204/5(20.0)</t>
  </si>
  <si>
    <t>207/3(19.3)</t>
  </si>
  <si>
    <t>QUE Won By 7 wickets</t>
  </si>
  <si>
    <t>Match 16</t>
  </si>
  <si>
    <t>Lahore</t>
  </si>
  <si>
    <t>182/7(20.0)</t>
  </si>
  <si>
    <t>140(19.3)</t>
  </si>
  <si>
    <t>MUL Won By 42 runs</t>
  </si>
  <si>
    <t>Match 17</t>
  </si>
  <si>
    <t>182/4(20.0)</t>
  </si>
  <si>
    <t>130(19.3)</t>
  </si>
  <si>
    <t>LAH Won By 52 runs</t>
  </si>
  <si>
    <t>Match 18</t>
  </si>
  <si>
    <t>199/8(20.0)</t>
  </si>
  <si>
    <t>203/5(19.4)</t>
  </si>
  <si>
    <t>QUE Won By 5 wickets</t>
  </si>
  <si>
    <t>Match 19</t>
  </si>
  <si>
    <t>193/6(20.0)</t>
  </si>
  <si>
    <t>138/6(20.0)</t>
  </si>
  <si>
    <t>PES Won By 55 runs</t>
  </si>
  <si>
    <t>Match 20</t>
  </si>
  <si>
    <t>141/7(20.0)</t>
  </si>
  <si>
    <t>143/2(17.4)</t>
  </si>
  <si>
    <t>LAH Won By 8 wickets</t>
  </si>
  <si>
    <t>Match 21</t>
  </si>
  <si>
    <t>191/7(20.0)</t>
  </si>
  <si>
    <t>190/8(20.0)</t>
  </si>
  <si>
    <t>ISL Won By 1 runs</t>
  </si>
  <si>
    <t>Match 22</t>
  </si>
  <si>
    <t>185/7(20.0)</t>
  </si>
  <si>
    <t>161/8(20.0)</t>
  </si>
  <si>
    <t>PES Won By 24 runs</t>
  </si>
  <si>
    <t>Match 23</t>
  </si>
  <si>
    <t>174/6(20.0)</t>
  </si>
  <si>
    <t>176/3(19.3)</t>
  </si>
  <si>
    <t>Match 24</t>
  </si>
  <si>
    <t>206/8(20.0)</t>
  </si>
  <si>
    <t>196/7(20.0)</t>
  </si>
  <si>
    <t>PES Won By 10 runs</t>
  </si>
  <si>
    <t>Match 25</t>
  </si>
  <si>
    <t>245/3(20.0)</t>
  </si>
  <si>
    <t>128(15.5)</t>
  </si>
  <si>
    <t>MUL Won By 117 runs</t>
  </si>
  <si>
    <t>Match 26</t>
  </si>
  <si>
    <t>149(19.5)</t>
  </si>
  <si>
    <t>127/9(20.0)</t>
  </si>
  <si>
    <t>KAR Won By 22 runs</t>
  </si>
  <si>
    <t>Match 27</t>
  </si>
  <si>
    <t>197/6(20.0)</t>
  </si>
  <si>
    <t>131/9(20.0)</t>
  </si>
  <si>
    <t>LAH Won By 66 runs</t>
  </si>
  <si>
    <t>Match 28</t>
  </si>
  <si>
    <t>166/4(20.0)</t>
  </si>
  <si>
    <t>143/8(20.0)</t>
  </si>
  <si>
    <t>QUE Won By 23 runs</t>
  </si>
  <si>
    <t>Match 29</t>
  </si>
  <si>
    <t>105/7(20.0)</t>
  </si>
  <si>
    <t>111/4(17.2)</t>
  </si>
  <si>
    <t>MUL Won By 6 wickets</t>
  </si>
  <si>
    <t>Match 30</t>
  </si>
  <si>
    <t>158/7(20.0)&amp;8/0(0.2)</t>
  </si>
  <si>
    <t>158/8(20.0)&amp;5/0(1.0)</t>
  </si>
  <si>
    <t>Peshawar Zalmi tied with Lahore Qalandars (Peshawar Zalmi win Super Over by 2 wickets)</t>
  </si>
  <si>
    <t>Qualifier</t>
  </si>
  <si>
    <t>163/2(20.0)</t>
  </si>
  <si>
    <t>MUL Won By 28 runs</t>
  </si>
  <si>
    <t>Eliminator 1</t>
  </si>
  <si>
    <t>169/5(20.0)</t>
  </si>
  <si>
    <t>170/5(19.3)</t>
  </si>
  <si>
    <t>ISL Won By 5 wickets</t>
  </si>
  <si>
    <t>Eliminator 2</t>
  </si>
  <si>
    <t>168/7(20.0)</t>
  </si>
  <si>
    <t>162(19.4)</t>
  </si>
  <si>
    <t>LAH Won By 6 runs</t>
  </si>
  <si>
    <t>Final</t>
  </si>
  <si>
    <t>180/5(20.0)</t>
  </si>
  <si>
    <t>138(19.3)</t>
  </si>
  <si>
    <t>LAH Won By 42 runs</t>
  </si>
  <si>
    <t>168(19.1)</t>
  </si>
  <si>
    <t>171/7(18.3)</t>
  </si>
  <si>
    <t>Quetta Gladiators beat Islamabad United by 3 wickets</t>
  </si>
  <si>
    <t>201/4(20.0)</t>
  </si>
  <si>
    <t>Karachi Kings beat Peshawar Zalmi by 10 runs</t>
  </si>
  <si>
    <t>138/8(20.0)</t>
  </si>
  <si>
    <t>142/5(16.1)</t>
  </si>
  <si>
    <t>Multan Sultans beat Lahore Qalandars by 5 wickets</t>
  </si>
  <si>
    <t>148/5(20.0)</t>
  </si>
  <si>
    <t>153/4(18.3)</t>
  </si>
  <si>
    <t>Peshawar Zalmi beat Quetta Gladiators by 6 wickets</t>
  </si>
  <si>
    <t>164/8(20.0)</t>
  </si>
  <si>
    <t>165/2(16.4)</t>
  </si>
  <si>
    <t>Islamabad United beat Multan Sultans by 8 wickets</t>
  </si>
  <si>
    <t>156/9(20.0)</t>
  </si>
  <si>
    <t>157/5(19.0)</t>
  </si>
  <si>
    <t>Quetta Gladiators beat Karachi Kings by 5 wickets</t>
  </si>
  <si>
    <t>182/6(20.0)</t>
  </si>
  <si>
    <t>183/9(19.5)</t>
  </si>
  <si>
    <t>Islamabad United beat Lahore Qalandars by 1 wicket</t>
  </si>
  <si>
    <t>Multan</t>
  </si>
  <si>
    <t>123(18.3)</t>
  </si>
  <si>
    <t>124/4(14.5)</t>
  </si>
  <si>
    <t>Multan Sultans beat Peshawar Zalmi by 6 wickets</t>
  </si>
  <si>
    <t>Rawalpindi</t>
  </si>
  <si>
    <t>187/7(20.0)</t>
  </si>
  <si>
    <t>190/5(19.4)</t>
  </si>
  <si>
    <t>Quetta Gladiators beat Islamabad United by 5 wickets</t>
  </si>
  <si>
    <t>186/6(20.0)</t>
  </si>
  <si>
    <t>134(17.0)</t>
  </si>
  <si>
    <t>Multan Sultans beat Karachi Kings by 52 runs</t>
  </si>
  <si>
    <t>132/7(12.0)</t>
  </si>
  <si>
    <t>116/6(12.0)</t>
  </si>
  <si>
    <t>Peshawar Zalmi beat Lahore Qalandars by 16 runs</t>
  </si>
  <si>
    <t>199/5(20.0)</t>
  </si>
  <si>
    <t>169/7(20.0)</t>
  </si>
  <si>
    <t>Multan Sultans beat Quetta Gladiators by 30 runs</t>
  </si>
  <si>
    <t>Match Abandoned</t>
  </si>
  <si>
    <t>TBA</t>
  </si>
  <si>
    <t>183/3(20.0)</t>
  </si>
  <si>
    <t>187/5(18.4)</t>
  </si>
  <si>
    <t>Karachi Kings beat Islamabad United by 5 wickets</t>
  </si>
  <si>
    <t>151/8(20.0)</t>
  </si>
  <si>
    <t>152/4(18.1)</t>
  </si>
  <si>
    <t>Karachi Kings beat Peshawar Zalmi by 6 wickets</t>
  </si>
  <si>
    <t>209/5(20.0)</t>
  </si>
  <si>
    <t>172(20.0)</t>
  </si>
  <si>
    <t>Lahore Qalandars beat Quetta Gladiators by 37 runs</t>
  </si>
  <si>
    <t>198/3(20.0)</t>
  </si>
  <si>
    <t>127(18.5)</t>
  </si>
  <si>
    <t>Islamabad United beat Lahore Qalandars by 71 runs</t>
  </si>
  <si>
    <t>170/6(15.0)</t>
  </si>
  <si>
    <t>140/7(15.0)</t>
  </si>
  <si>
    <t>Peshawar Zalmi beat Quetta Gladiators by 30 runs</t>
  </si>
  <si>
    <t>195/5(20.0)</t>
  </si>
  <si>
    <t>85/2(9.0)</t>
  </si>
  <si>
    <t>Peshawar Zalmi beat Islamabad United by 7 runs (D/L method)</t>
  </si>
  <si>
    <t>98/9(20.0)</t>
  </si>
  <si>
    <t>100/2(11.5)</t>
  </si>
  <si>
    <t>Lahore Qalandars beat Quetta Gladiators by 8 wickets</t>
  </si>
  <si>
    <t>91/7(9.0)</t>
  </si>
  <si>
    <t>94/1(6.4)</t>
  </si>
  <si>
    <t>Multan Sultans beat Islamabad United by 9 wickets</t>
  </si>
  <si>
    <t>187/5(20.0)</t>
  </si>
  <si>
    <t>190/2(19.1)</t>
  </si>
  <si>
    <t>Lahore Qalandars beat Karachi Kings by 8 wickets</t>
  </si>
  <si>
    <t>189/5(19.5)</t>
  </si>
  <si>
    <t>Lahore Qalandars beat Peshawar Zalmi by 5 wickets</t>
  </si>
  <si>
    <t>150/5(20.0)</t>
  </si>
  <si>
    <t>151/0(17.1)</t>
  </si>
  <si>
    <t>Karachi Kings beat Lahore Qalandars by 10 wickets</t>
  </si>
  <si>
    <t>154/6(20.0)</t>
  </si>
  <si>
    <t>Multan Sultans beat Peshawar Zalmi by 3 runs</t>
  </si>
  <si>
    <t>136/6(20.0)</t>
  </si>
  <si>
    <t>137/6(19.2)</t>
  </si>
  <si>
    <t>Karachi Kings beat Islamabad United by 4 wickets</t>
  </si>
  <si>
    <t>191/1(18.5)</t>
  </si>
  <si>
    <t>Lahore Qalandars beat Multan Sultans by 9 wickets</t>
  </si>
  <si>
    <t>154/5(16.2)</t>
  </si>
  <si>
    <t>TBC</t>
  </si>
  <si>
    <t>Match Cancelled</t>
  </si>
  <si>
    <t>141/7(20.0)&amp;9/0(1.0)</t>
  </si>
  <si>
    <t>141/8(20.0)&amp;13/2(1.0)</t>
  </si>
  <si>
    <t>Multan Sultans tied with Karachi Kings (Karachi Kings win Super Over by 4 runs)</t>
  </si>
  <si>
    <t>171/5(19.0)</t>
  </si>
  <si>
    <t>LQ Won By 5 wickets</t>
  </si>
  <si>
    <t>157(19.1)</t>
  </si>
  <si>
    <t>LQ Won By 25 runs</t>
  </si>
  <si>
    <t>134/7(20.0)</t>
  </si>
  <si>
    <t>135/5(18.4)</t>
  </si>
  <si>
    <t>KK Won By 5 wickets</t>
  </si>
  <si>
    <t>121(18.2)</t>
  </si>
  <si>
    <t>126/3(13.5)</t>
  </si>
  <si>
    <t>KAR Won By 7 wickets</t>
  </si>
  <si>
    <t>140/6(20.0)</t>
  </si>
  <si>
    <t>143/6(18.3)</t>
  </si>
  <si>
    <t>LAH Won By 4 wickets</t>
  </si>
  <si>
    <t>150/8(20.0)</t>
  </si>
  <si>
    <t>151/7(19.0)</t>
  </si>
  <si>
    <t>ISL Won By 3 wickets</t>
  </si>
  <si>
    <t>178/6(20.0)</t>
  </si>
  <si>
    <t>179/1(18.2)</t>
  </si>
  <si>
    <t>LAH Won By 9 wickets</t>
  </si>
  <si>
    <t>193/4(20.0)</t>
  </si>
  <si>
    <t>197/4(19.0)</t>
  </si>
  <si>
    <t>PES Won By 6 wickets</t>
  </si>
  <si>
    <t>196/3(20.0)</t>
  </si>
  <si>
    <t>197/5(19.1)</t>
  </si>
  <si>
    <t>157/6(20.0)</t>
  </si>
  <si>
    <t>159/3(16.2)</t>
  </si>
  <si>
    <t>198/7(20.0)</t>
  </si>
  <si>
    <t>202/7(19.3)</t>
  </si>
  <si>
    <t>PES Won By 3 wickets</t>
  </si>
  <si>
    <t>195/6(20.0)</t>
  </si>
  <si>
    <t>198/3(18.5)</t>
  </si>
  <si>
    <t>118(17.1)</t>
  </si>
  <si>
    <t>122/4(17.1)</t>
  </si>
  <si>
    <t>186/9(20.0)</t>
  </si>
  <si>
    <t>189/4(19.2)</t>
  </si>
  <si>
    <t>156/7(20.0)</t>
  </si>
  <si>
    <t>157/4(17.0)</t>
  </si>
  <si>
    <t>ISL Won By 6 wickets</t>
  </si>
  <si>
    <t>188/5(20.0)</t>
  </si>
  <si>
    <t>191/4(19.3)</t>
  </si>
  <si>
    <t>KAR Won By 6 wickets</t>
  </si>
  <si>
    <t>176/7(20.0)</t>
  </si>
  <si>
    <t>154(19.4)</t>
  </si>
  <si>
    <t>QUE Won By 22 runs</t>
  </si>
  <si>
    <t>Abu Dhabi</t>
  </si>
  <si>
    <t>143/9(20.0)</t>
  </si>
  <si>
    <t>144/5(20.0)</t>
  </si>
  <si>
    <t>LAH Won By 5 wickets</t>
  </si>
  <si>
    <t>176/5(20.0)</t>
  </si>
  <si>
    <t>164/7(20.0)</t>
  </si>
  <si>
    <t>MUL Won By 12 runs</t>
  </si>
  <si>
    <t>170/8(20.0)</t>
  </si>
  <si>
    <t>160/8(20.0)</t>
  </si>
  <si>
    <t>LAH Won By 10 runs</t>
  </si>
  <si>
    <t>133(20.0)</t>
  </si>
  <si>
    <t>137/0(10.0)</t>
  </si>
  <si>
    <t>ISL Won By 10 wickets</t>
  </si>
  <si>
    <t>197/5(20.0)</t>
  </si>
  <si>
    <t>136/9(20.0)</t>
  </si>
  <si>
    <t>PES Won By 61 runs</t>
  </si>
  <si>
    <t>152/7(20.0)</t>
  </si>
  <si>
    <t>124(18.2)</t>
  </si>
  <si>
    <t>ISL Won By 28 runs</t>
  </si>
  <si>
    <t>166/7(20.0)</t>
  </si>
  <si>
    <t>167/2(16.3)</t>
  </si>
  <si>
    <t>MUL Won By 8 wickets</t>
  </si>
  <si>
    <t>191/2(18.4)</t>
  </si>
  <si>
    <t>ISL Won By 8 wickets</t>
  </si>
  <si>
    <t>158/5(20.0)</t>
  </si>
  <si>
    <t>140(18.0)</t>
  </si>
  <si>
    <t>QUE Won By 18 runs</t>
  </si>
  <si>
    <t>108/9(20.0)</t>
  </si>
  <si>
    <t>109/4(11.0)</t>
  </si>
  <si>
    <t>183/5(20.0)</t>
  </si>
  <si>
    <t>73(12.1)</t>
  </si>
  <si>
    <t>MUL Won By 110 runs</t>
  </si>
  <si>
    <t>247/2(20.0)</t>
  </si>
  <si>
    <t>232/6(20.0)</t>
  </si>
  <si>
    <t>ISL Won By 15 runs</t>
  </si>
  <si>
    <t>KAR Won By 7 runs</t>
  </si>
  <si>
    <t>169/8(20.0)</t>
  </si>
  <si>
    <t>89(15.1)</t>
  </si>
  <si>
    <t>MUL Won By 80 runs</t>
  </si>
  <si>
    <t>162/6(20.0)</t>
  </si>
  <si>
    <t>KAR Won By 14 runs</t>
  </si>
  <si>
    <t>149(20.0)</t>
  </si>
  <si>
    <t>150/6(19.4)</t>
  </si>
  <si>
    <t>ISL Won By 4 wickets</t>
  </si>
  <si>
    <t>149(19.0)</t>
  </si>
  <si>
    <t>MUL Won By 31 runs</t>
  </si>
  <si>
    <t>175/7(20.0)</t>
  </si>
  <si>
    <t>176/5(19.5)</t>
  </si>
  <si>
    <t>177/2(16.5)</t>
  </si>
  <si>
    <t>PES Won By 8 wickets</t>
  </si>
  <si>
    <t>206/4(20.0)</t>
  </si>
  <si>
    <t>159/9(20.0)</t>
  </si>
  <si>
    <t>MUL Won By 47 runs</t>
  </si>
  <si>
    <t>Dubai</t>
  </si>
  <si>
    <t>171/8(20)</t>
  </si>
  <si>
    <t>177/5(19.2)</t>
  </si>
  <si>
    <t>Islamabad United beat Lahore Qalandars by 5 wickets</t>
  </si>
  <si>
    <t>183/6(20)</t>
  </si>
  <si>
    <t>176/9(20)</t>
  </si>
  <si>
    <t>Karachi Kings beat Multan Sultans by 7 runs</t>
  </si>
  <si>
    <t>155/4(20)</t>
  </si>
  <si>
    <t>161/4(19.4)</t>
  </si>
  <si>
    <t>Quetta Gladiators beat Peshawar Zalmi by 6 wickets</t>
  </si>
  <si>
    <t>125/7(20)</t>
  </si>
  <si>
    <t>126/5(18.4)</t>
  </si>
  <si>
    <t>Multan Sultans beat Islamabad United by 5 wickets</t>
  </si>
  <si>
    <t>138/6(20)</t>
  </si>
  <si>
    <t>116(19.5)</t>
  </si>
  <si>
    <t>Lahore Qalandars beat Karachi Kings by 22 runs</t>
  </si>
  <si>
    <t>157/8(20)</t>
  </si>
  <si>
    <t>161/3(18.2)</t>
  </si>
  <si>
    <t>Quetta Gladiators beat Islamabad United by 7 wickets</t>
  </si>
  <si>
    <t>78(15.1)</t>
  </si>
  <si>
    <t>81/3(10.1)</t>
  </si>
  <si>
    <t>Peshawar Zalmi beat Lahore Qalandars by 7 wickets</t>
  </si>
  <si>
    <t>Sharjah</t>
  </si>
  <si>
    <t>160/9(20)</t>
  </si>
  <si>
    <t>161/2(18.3)</t>
  </si>
  <si>
    <t>Quetta Gladiators beat Multan Sultans by 8 wickets</t>
  </si>
  <si>
    <t>153/8(20)</t>
  </si>
  <si>
    <t>109/9(20)</t>
  </si>
  <si>
    <t>Peshawar Zalmi beat Karachi Kings by 44 runs</t>
  </si>
  <si>
    <t>200/6(20)</t>
  </si>
  <si>
    <t>204/4(20)</t>
  </si>
  <si>
    <t>Lahore Qalandars beat Multan Sultans by 6 wickets</t>
  </si>
  <si>
    <t>158/9(20)</t>
  </si>
  <si>
    <t>146(19.4)</t>
  </si>
  <si>
    <t>Islamabad United beat Peshawar Zalmi by 12 runs</t>
  </si>
  <si>
    <t>143/7(20)</t>
  </si>
  <si>
    <t>148/7(20)</t>
  </si>
  <si>
    <t>Quetta Gladiators beat Lahore Qalandars by 3 wickets</t>
  </si>
  <si>
    <t>143/6(20)</t>
  </si>
  <si>
    <t>147/3(16.1)</t>
  </si>
  <si>
    <t>Islamabad United beat Karachi Kings by 7 wickets</t>
  </si>
  <si>
    <t>145(20)</t>
  </si>
  <si>
    <t>146/5(19.4)</t>
  </si>
  <si>
    <t>Peshawar Zalmi beat Multan Sultans by 5 wickets</t>
  </si>
  <si>
    <t>186/5(20)</t>
  </si>
  <si>
    <t>188/4(18.4)</t>
  </si>
  <si>
    <t>Karachi Kings beat Quetta Gladiators by 6 wickets</t>
  </si>
  <si>
    <t>121(17.4)</t>
  </si>
  <si>
    <t>122/4(18.1)</t>
  </si>
  <si>
    <t>Multan Sultans beat Islamabad United by 6 wickets</t>
  </si>
  <si>
    <t>106(19.1)</t>
  </si>
  <si>
    <t>107/2(16.3)</t>
  </si>
  <si>
    <t>168/8(20)</t>
  </si>
  <si>
    <t>169/5(19.2)</t>
  </si>
  <si>
    <t>Islamabad United beat Karachi Kings by 5 wickets</t>
  </si>
  <si>
    <t>172/5(20)</t>
  </si>
  <si>
    <t>176/3(19.2)</t>
  </si>
  <si>
    <t>Peshawar Zalmi beat Multan Sultans by 7 wickets</t>
  </si>
  <si>
    <t>133/5(20)</t>
  </si>
  <si>
    <t>134/5(19.1)</t>
  </si>
  <si>
    <t>Karachi Kings beat Lahore Qalandars by 5 wickets</t>
  </si>
  <si>
    <t>176(20)</t>
  </si>
  <si>
    <t>177/6(20)</t>
  </si>
  <si>
    <t>Peshawar Zalmi beat Islamabad United by 4 wickets</t>
  </si>
  <si>
    <t>121(20)</t>
  </si>
  <si>
    <t>122/4(19)</t>
  </si>
  <si>
    <t>Quetta Gladiators beat Multan Sultans by 6 wickets</t>
  </si>
  <si>
    <t>165/4(20)</t>
  </si>
  <si>
    <t>166/2(17.4)</t>
  </si>
  <si>
    <t>Quetta Gladiators beat Peshawar Zalmi by 8 wickets</t>
  </si>
  <si>
    <t>118/7(20)</t>
  </si>
  <si>
    <t>120/5(19.2)</t>
  </si>
  <si>
    <t>Karachi Kings beat Multan Sultans by 5 wickets</t>
  </si>
  <si>
    <t>124/7(20)</t>
  </si>
  <si>
    <t>125/6(19.5)</t>
  </si>
  <si>
    <t>Peshawar Zalmi beat Lahore Qalandars by 4 wickets</t>
  </si>
  <si>
    <t>180/9(20)</t>
  </si>
  <si>
    <t>137/9(20)</t>
  </si>
  <si>
    <t>Quetta Gladiators beat Islamabad United by 43 runs</t>
  </si>
  <si>
    <t>238/3(20)</t>
  </si>
  <si>
    <t>189/9(20)</t>
  </si>
  <si>
    <t>Islamabad United beat Lahore Qalandars by 49 runs</t>
  </si>
  <si>
    <t>190/5(20)</t>
  </si>
  <si>
    <t>189/7(20)</t>
  </si>
  <si>
    <t>Karachi Kings beat Quetta Gladiators by 1 run</t>
  </si>
  <si>
    <t>140/8(20)</t>
  </si>
  <si>
    <t>141/3(12.3)</t>
  </si>
  <si>
    <t>Multan Sultans beat Lahore Qalandars by 7 wickets</t>
  </si>
  <si>
    <t>203/7(20)</t>
  </si>
  <si>
    <t>142(16.2)</t>
  </si>
  <si>
    <t>Peshawar Zalmi beat Karachi Kings by 61 runs</t>
  </si>
  <si>
    <t>186/6(20)</t>
  </si>
  <si>
    <t>176/7(20)</t>
  </si>
  <si>
    <t>Quetta Gladiators beat Peshawar Zalmi by 10 runs</t>
  </si>
  <si>
    <t>161/9(20)</t>
  </si>
  <si>
    <t>164/6(19.3)</t>
  </si>
  <si>
    <t>Islamabad United beat Karachi Kings by 4 wickets</t>
  </si>
  <si>
    <t>214/5(20)</t>
  </si>
  <si>
    <t>166/9(20)</t>
  </si>
  <si>
    <t>Peshawar Zalmi beat Islamabad United by 48 runs</t>
  </si>
  <si>
    <t>138/8(20)</t>
  </si>
  <si>
    <t>139/2(17.5)</t>
  </si>
  <si>
    <t>151/6(20)</t>
  </si>
  <si>
    <t>152/3(19.1)</t>
  </si>
  <si>
    <t>Multan Sultans beat Peshawar Zalmi by 7 wickets</t>
  </si>
  <si>
    <t>149/9(20)</t>
  </si>
  <si>
    <t>130/9(20)</t>
  </si>
  <si>
    <t>Karachi Kings beat Quetta Gladiators by 19 runs</t>
  </si>
  <si>
    <t>179/5(20)</t>
  </si>
  <si>
    <t>136(17.2)</t>
  </si>
  <si>
    <t>Multan Sultans beat Lahore Qalandars by 43 runs</t>
  </si>
  <si>
    <t>176/6(20)</t>
  </si>
  <si>
    <t>142/9(20)</t>
  </si>
  <si>
    <t>Peshawar Zalmi beat Islamabad United by 34 runs</t>
  </si>
  <si>
    <t>119/9(20)</t>
  </si>
  <si>
    <t>120/1(14)</t>
  </si>
  <si>
    <t>Quetta Gladiators beat Lahore Qalandars by 9 wickets</t>
  </si>
  <si>
    <t>113(19.5)</t>
  </si>
  <si>
    <t>117/5(17.4)</t>
  </si>
  <si>
    <t>Islamabad United beat Multan Sultans by 5 wickets</t>
  </si>
  <si>
    <t>131/9(20)</t>
  </si>
  <si>
    <t>135/5(19.4)</t>
  </si>
  <si>
    <t>Karachi Kings beat Peshawar Zalmi by 5 wickets</t>
  </si>
  <si>
    <t>159/7(20)</t>
  </si>
  <si>
    <t>132(18.3)</t>
  </si>
  <si>
    <t>Karachi Kings beat Lahore Qalandars by 27 runs</t>
  </si>
  <si>
    <t>134/7(20)</t>
  </si>
  <si>
    <t>135/4(17.1)</t>
  </si>
  <si>
    <t>Quetta Gladiators beat Islamabad United by 6 wickets</t>
  </si>
  <si>
    <t>141/8(20)</t>
  </si>
  <si>
    <t>143/5(19.4)</t>
  </si>
  <si>
    <t>Peshawar Zalmi beat Quetta Gladiators by 5 wickets</t>
  </si>
  <si>
    <t>121/9(20)</t>
  </si>
  <si>
    <t>121(19.4)</t>
  </si>
  <si>
    <t>Islamabad United tied with Lahore Qalandars (Islamabad United  win Super Over  by 2 wickets)</t>
  </si>
  <si>
    <t>102(15.4)</t>
  </si>
  <si>
    <t>108/1(16.4)</t>
  </si>
  <si>
    <t>Multan Sultans beat Quetta Gladiators by 9 wickets</t>
  </si>
  <si>
    <t>100(17.2)</t>
  </si>
  <si>
    <t>104/0(13.4)</t>
  </si>
  <si>
    <t>Peshawar Zalmi beat Lahore Qalandars by 10 wickets</t>
  </si>
  <si>
    <t>153/6(20)</t>
  </si>
  <si>
    <t>156/2(17.2)</t>
  </si>
  <si>
    <t>Islamabad United beat Karachi Kings by 8 wickets</t>
  </si>
  <si>
    <t>183/3(20)</t>
  </si>
  <si>
    <t>164/8(20)</t>
  </si>
  <si>
    <t>Multan Sultans beat Peshawar Zalmi by 19 runs</t>
  </si>
  <si>
    <t>152/5(20)</t>
  </si>
  <si>
    <t>156/8(19.5)</t>
  </si>
  <si>
    <t>Quetta Gladiators beat Multan Sultans by 2 wickets</t>
  </si>
  <si>
    <t>163/8(20)</t>
  </si>
  <si>
    <t>164/4(17.4)</t>
  </si>
  <si>
    <t>Islamabad United beat Lahore Qalandars by 6 wickets</t>
  </si>
  <si>
    <t>180/4(20)</t>
  </si>
  <si>
    <t>113/8(20)</t>
  </si>
  <si>
    <t>Quetta Gladiators beat Karachi Kings by 67 runs</t>
  </si>
  <si>
    <t>114(19.4)</t>
  </si>
  <si>
    <t>115/4(18.4)</t>
  </si>
  <si>
    <t>182/5(20)</t>
  </si>
  <si>
    <t>156/9(20)</t>
  </si>
  <si>
    <t>Islamabad United beat Peshawar Zalmi by 26 runs</t>
  </si>
  <si>
    <t>188/3(20)</t>
  </si>
  <si>
    <t>125(19.4)</t>
  </si>
  <si>
    <t>Karachi Kings beat Multan Sultans by 63 runs</t>
  </si>
  <si>
    <t>157/5(20)</t>
  </si>
  <si>
    <t>158/4(19.2)</t>
  </si>
  <si>
    <t>163/5(20)</t>
  </si>
  <si>
    <t>Karachi Kings tied with Lahore Qalandars (Lahore Qalandars  win Super Over  by 3 runs)</t>
  </si>
  <si>
    <t>185/4(20)</t>
  </si>
  <si>
    <t>152(19.1)</t>
  </si>
  <si>
    <t>Islamabad United beat Multan Sultans by 33 runs</t>
  </si>
  <si>
    <t>186/4(20)</t>
  </si>
  <si>
    <t>169/6(20)</t>
  </si>
  <si>
    <t>Lahore Qalandars beat Quetta Gladiators by 17 runs</t>
  </si>
  <si>
    <t>181/6(20)</t>
  </si>
  <si>
    <t>137/8(20)</t>
  </si>
  <si>
    <t>147/7(20)</t>
  </si>
  <si>
    <t>149/4(18.2)</t>
  </si>
  <si>
    <t>Islamabad United beat Quetta Gladiators by 6 wickets</t>
  </si>
  <si>
    <t>172/4(20)</t>
  </si>
  <si>
    <t>176/3(18)</t>
  </si>
  <si>
    <t>124(19)</t>
  </si>
  <si>
    <t>125/3(17)</t>
  </si>
  <si>
    <t>Karachi Kings beat Islamabad United by 7 wickets</t>
  </si>
  <si>
    <t>154/4(20)</t>
  </si>
  <si>
    <t>155/2(12.3)</t>
  </si>
  <si>
    <t>157(20)</t>
  </si>
  <si>
    <t>Peshawar Zalmi beat Quetta Gladiators by 1 run</t>
  </si>
  <si>
    <t>170/7(16)</t>
  </si>
  <si>
    <t>157/2(16)</t>
  </si>
  <si>
    <t>Peshawar Zalmi beat Karachi Kings by 13 runs</t>
  </si>
  <si>
    <t>148/9(20)</t>
  </si>
  <si>
    <t>154/7(16.5)</t>
  </si>
  <si>
    <t>Islamabad United beat Peshawar Zalmi by 3 wickets</t>
  </si>
  <si>
    <t>190/9(20)</t>
  </si>
  <si>
    <t>175/3(17.4)</t>
  </si>
  <si>
    <t>Islamabad United beat Peshawar Zalmi by 7 wickets (D/L method)</t>
  </si>
  <si>
    <t>136/9(20)</t>
  </si>
  <si>
    <t>128(18.4)</t>
  </si>
  <si>
    <t>Quetta Gladiators beat Lahore Qalandars by 8 runs</t>
  </si>
  <si>
    <t>119/3(18.3)</t>
  </si>
  <si>
    <t>Peshawar Zalmi beat Karachi Kings by 7 wickets</t>
  </si>
  <si>
    <t>158/7(20)</t>
  </si>
  <si>
    <t>160/4(18.2)</t>
  </si>
  <si>
    <t>Lahore Qalandars beat Islamabad United by 6 wickets</t>
  </si>
  <si>
    <t>159/8(20)</t>
  </si>
  <si>
    <t>160/3(19.1)</t>
  </si>
  <si>
    <t>Quetta Gladiators beat Karachi Kings by 7 wickets</t>
  </si>
  <si>
    <t>59(10.2)</t>
  </si>
  <si>
    <t>60/7(17)</t>
  </si>
  <si>
    <t>Peshawar Zalmi beat Lahore Qalandars by 3 wickets</t>
  </si>
  <si>
    <t>148/6(20)</t>
  </si>
  <si>
    <t>149/5(19.1)</t>
  </si>
  <si>
    <t>Islamabad United beat Quetta Gladiators by 5 wickets</t>
  </si>
  <si>
    <t>179/8(20)</t>
  </si>
  <si>
    <t>172/8(20)</t>
  </si>
  <si>
    <t>Lahore Qalandars beat Karachi Kings by 7 runs</t>
  </si>
  <si>
    <t>90/8(13)</t>
  </si>
  <si>
    <t>75/4(9.4)</t>
  </si>
  <si>
    <t>Karachi Kings beat Islamabad United by 8 runs (D/L method)</t>
  </si>
  <si>
    <t>200/3(20)</t>
  </si>
  <si>
    <t>202/5(18.5)</t>
  </si>
  <si>
    <t>Quetta Gladiators beat Lahore Qalandars by 5 wickets</t>
  </si>
  <si>
    <t>137/5(20)</t>
  </si>
  <si>
    <t>Islamabad United beat Peshawar Zalmi by 5 wickets</t>
  </si>
  <si>
    <t>174/4(20)</t>
  </si>
  <si>
    <t>165(19.5)</t>
  </si>
  <si>
    <t>Karachi Kings beat Peshawar Zalmi by 9 runs</t>
  </si>
  <si>
    <t>145/8(20)</t>
  </si>
  <si>
    <t>146/9(19.2)</t>
  </si>
  <si>
    <t>Lahore Qalandars beat Islamabad United by 1 wicket</t>
  </si>
  <si>
    <t>154/6(20)</t>
  </si>
  <si>
    <t>158/4(19)</t>
  </si>
  <si>
    <t>Quetta Gladiators beat Karachi Kings by 6 wickets</t>
  </si>
  <si>
    <t>166/6(20)</t>
  </si>
  <si>
    <t>Peshawar Zalmi beat Lahore Qalandars by 17 runs</t>
  </si>
  <si>
    <t>165/6(20)</t>
  </si>
  <si>
    <t>164/5(20)</t>
  </si>
  <si>
    <t>Islamabad United beat Quetta Gladiators by 1 run</t>
  </si>
  <si>
    <t>155/6(20)</t>
  </si>
  <si>
    <t>158/5(20)</t>
  </si>
  <si>
    <t>128(20)</t>
  </si>
  <si>
    <t>130/8(19.2)</t>
  </si>
  <si>
    <t>Peshawar Zalmi beat Quetta Gladiators by 2 wickets</t>
  </si>
  <si>
    <t>123/7(15)</t>
  </si>
  <si>
    <t>127/4(14.5)</t>
  </si>
  <si>
    <t>Karachi Kings beat Islamabad United by 6 wickets</t>
  </si>
  <si>
    <t>Qualifying Play-off 1</t>
  </si>
  <si>
    <t>200/7(20)</t>
  </si>
  <si>
    <t>199/9(20)</t>
  </si>
  <si>
    <t>Quetta Gladiators beat Peshawar Zalmi by 1 run</t>
  </si>
  <si>
    <t>Qualifying Play-off 2</t>
  </si>
  <si>
    <t>126(19.4)</t>
  </si>
  <si>
    <t>82(15.2)</t>
  </si>
  <si>
    <t>Karachi Kings beat Islamabad United by 44 runs</t>
  </si>
  <si>
    <t>Qualifying Play-off 3</t>
  </si>
  <si>
    <t>181/3(20)</t>
  </si>
  <si>
    <t>157/7(20)</t>
  </si>
  <si>
    <t>Peshawar Zalmi beat Karachi Kings by 24 runs</t>
  </si>
  <si>
    <t>90(16.3)</t>
  </si>
  <si>
    <t>Peshawar Zalmi beat Quetta Gladiators by 58 runs</t>
  </si>
  <si>
    <t>128/7(20)</t>
  </si>
  <si>
    <t>132/2(16)</t>
  </si>
  <si>
    <t>Quetta Gladiators beat Islamabad United by 8 wickets</t>
  </si>
  <si>
    <t>125/8(20)</t>
  </si>
  <si>
    <t>131/3(15.5)</t>
  </si>
  <si>
    <t>Karachi Kings beat Lahore Qalandars by 7 wickets</t>
  </si>
  <si>
    <t>145/7(20)</t>
  </si>
  <si>
    <t>Peshawar Zalmi beat Islamabad United by 24 runs</t>
  </si>
  <si>
    <t>153/2(17.2)</t>
  </si>
  <si>
    <t>Quetta Gladiators beat Karachi Kings by 8 wickets</t>
  </si>
  <si>
    <t>117/6(20)</t>
  </si>
  <si>
    <t>118/1(16)</t>
  </si>
  <si>
    <t>Peshawar Zalmi beat Lahore Qalandars by 9 wickets</t>
  </si>
  <si>
    <t>132/8(20)</t>
  </si>
  <si>
    <t>Islamabad United beat Karachi Kings by 2 runs</t>
  </si>
  <si>
    <t>135/7(20)</t>
  </si>
  <si>
    <t>139/7(19.5)</t>
  </si>
  <si>
    <t>Quetta Gladiators beat Peshawar Zalmi by 3 wickets</t>
  </si>
  <si>
    <t>194/3(20)</t>
  </si>
  <si>
    <t>131(16.2)</t>
  </si>
  <si>
    <t>Lahore Qalandars beat Quetta Gladiators by 63 runs</t>
  </si>
  <si>
    <t>169/2(15.5)</t>
  </si>
  <si>
    <t>Islamabad United beat Lahore Qalandars by 8 wickets</t>
  </si>
  <si>
    <t>182/4(20)</t>
  </si>
  <si>
    <t>179/9(20)</t>
  </si>
  <si>
    <t>Peshawar Zalmi beat Karachi Kings by 3 runs</t>
  </si>
  <si>
    <t>117(19.1)</t>
  </si>
  <si>
    <t>118/3(16.1)</t>
  </si>
  <si>
    <t>178/5(20)</t>
  </si>
  <si>
    <t>151/8(20)</t>
  </si>
  <si>
    <t>152/6(20)</t>
  </si>
  <si>
    <t>153/3(18.3)</t>
  </si>
  <si>
    <t>Peshawar Zalmi beat Islamabad United by 7 wickets</t>
  </si>
  <si>
    <t>126/9(20)</t>
  </si>
  <si>
    <t>127/5(18.5)</t>
  </si>
  <si>
    <t>164/3(20)</t>
  </si>
  <si>
    <t>160/7(20)</t>
  </si>
  <si>
    <t>Lahore Qalandars beat Peshawar Zalmi by 4 runs</t>
  </si>
  <si>
    <t>128/5(20)</t>
  </si>
  <si>
    <t>131/5(18.5)</t>
  </si>
  <si>
    <t>129(18)</t>
  </si>
  <si>
    <t>130/2(18.4)</t>
  </si>
  <si>
    <t>Peshawar Zalmi beat Quetta Gladiators by 8 wickets</t>
  </si>
  <si>
    <t>201/2(20)</t>
  </si>
  <si>
    <t>203/8(20)</t>
  </si>
  <si>
    <t>Quetta Gladiators beat Lahore Qalandars by 2 wickets</t>
  </si>
  <si>
    <t>152/7(20)</t>
  </si>
  <si>
    <t>158/5(18.3)</t>
  </si>
  <si>
    <t>Peshawar Zalmi beat Karachi Kings by 5 wickets</t>
  </si>
  <si>
    <t>Brad Hodge</t>
  </si>
  <si>
    <t>150/5(20)</t>
  </si>
  <si>
    <t>151/5(19)</t>
  </si>
  <si>
    <t>133(19.3)</t>
  </si>
  <si>
    <t>132/9(20)</t>
  </si>
  <si>
    <t>111/9(20)</t>
  </si>
  <si>
    <t>115/1(14.2)</t>
  </si>
  <si>
    <t>Islamabad United beat Karachi Kings by 9 wickets</t>
  </si>
  <si>
    <t>176/3(20)</t>
  </si>
  <si>
    <t>126(18)</t>
  </si>
  <si>
    <t>Islamabad United beat Peshawar Zalmi by 50 runs</t>
  </si>
  <si>
    <t>174/7(20)</t>
  </si>
  <si>
    <t>175/4(18.4)</t>
  </si>
  <si>
    <t>Column2</t>
  </si>
  <si>
    <t>match.1</t>
  </si>
  <si>
    <t>match.2</t>
  </si>
  <si>
    <t>0</t>
  </si>
  <si>
    <t>43</t>
  </si>
  <si>
    <t>31</t>
  </si>
  <si>
    <t>3</t>
  </si>
  <si>
    <t>138.7</t>
  </si>
  <si>
    <t xml:space="preserve"> KAR VS MUL</t>
  </si>
  <si>
    <t>2.0</t>
  </si>
  <si>
    <t>9.2</t>
  </si>
  <si>
    <t>66.0</t>
  </si>
  <si>
    <t>43.0</t>
  </si>
  <si>
    <t>23.0</t>
  </si>
  <si>
    <t>1</t>
  </si>
  <si>
    <t>23</t>
  </si>
  <si>
    <t>29</t>
  </si>
  <si>
    <t>79.31</t>
  </si>
  <si>
    <t>3.0</t>
  </si>
  <si>
    <t>10.4</t>
  </si>
  <si>
    <t>71.0</t>
  </si>
  <si>
    <t>5.0</t>
  </si>
  <si>
    <t>0.0</t>
  </si>
  <si>
    <t>2</t>
  </si>
  <si>
    <t>10</t>
  </si>
  <si>
    <t>17</t>
  </si>
  <si>
    <t>58.82</t>
  </si>
  <si>
    <t>4.0</t>
  </si>
  <si>
    <t>16.1</t>
  </si>
  <si>
    <t>103.0</t>
  </si>
  <si>
    <t>22.0</t>
  </si>
  <si>
    <t>10.0</t>
  </si>
  <si>
    <t>4</t>
  </si>
  <si>
    <t>50.0</t>
  </si>
  <si>
    <t>16.4</t>
  </si>
  <si>
    <t>105.0</t>
  </si>
  <si>
    <t>1.0</t>
  </si>
  <si>
    <t>26</t>
  </si>
  <si>
    <t>24</t>
  </si>
  <si>
    <t>108.33</t>
  </si>
  <si>
    <t>6.0</t>
  </si>
  <si>
    <t>17.5</t>
  </si>
  <si>
    <t>110.0</t>
  </si>
  <si>
    <t>5</t>
  </si>
  <si>
    <t>14</t>
  </si>
  <si>
    <t>16</t>
  </si>
  <si>
    <t>87.5</t>
  </si>
  <si>
    <t>14.0</t>
  </si>
  <si>
    <t>6</t>
  </si>
  <si>
    <t>33.33</t>
  </si>
  <si>
    <t>7</t>
  </si>
  <si>
    <t>18</t>
  </si>
  <si>
    <t>144.44</t>
  </si>
  <si>
    <t>4.6</t>
  </si>
  <si>
    <t>38.0</t>
  </si>
  <si>
    <t>26.0</t>
  </si>
  <si>
    <t>12.0</t>
  </si>
  <si>
    <t>8</t>
  </si>
  <si>
    <t>30</t>
  </si>
  <si>
    <t>96.77</t>
  </si>
  <si>
    <t>14.1</t>
  </si>
  <si>
    <t>101.0</t>
  </si>
  <si>
    <t>30.0</t>
  </si>
  <si>
    <t>33.0</t>
  </si>
  <si>
    <t>45.0</t>
  </si>
  <si>
    <t>9</t>
  </si>
  <si>
    <t>14.5</t>
  </si>
  <si>
    <t>52</t>
  </si>
  <si>
    <t>47</t>
  </si>
  <si>
    <t>110.63</t>
  </si>
  <si>
    <t>7.0</t>
  </si>
  <si>
    <t>11</t>
  </si>
  <si>
    <t>12</t>
  </si>
  <si>
    <t>120.0</t>
  </si>
  <si>
    <t>73</t>
  </si>
  <si>
    <t>46</t>
  </si>
  <si>
    <t>158.69</t>
  </si>
  <si>
    <t xml:space="preserve"> QUE VS PES</t>
  </si>
  <si>
    <t>15.3</t>
  </si>
  <si>
    <t>155.0</t>
  </si>
  <si>
    <t>73.0</t>
  </si>
  <si>
    <t>82.0</t>
  </si>
  <si>
    <t>13</t>
  </si>
  <si>
    <t>15.6</t>
  </si>
  <si>
    <t>156.0</t>
  </si>
  <si>
    <t>83.0</t>
  </si>
  <si>
    <t>100.0</t>
  </si>
  <si>
    <t>19.1</t>
  </si>
  <si>
    <t>180.0</t>
  </si>
  <si>
    <t>8.0</t>
  </si>
  <si>
    <t>16.0</t>
  </si>
  <si>
    <t>99.0</t>
  </si>
  <si>
    <t>15</t>
  </si>
  <si>
    <t>97</t>
  </si>
  <si>
    <t>62</t>
  </si>
  <si>
    <t>156.45</t>
  </si>
  <si>
    <t>19.6</t>
  </si>
  <si>
    <t>190.0</t>
  </si>
  <si>
    <t>-2.0</t>
  </si>
  <si>
    <t>250.0</t>
  </si>
  <si>
    <t>3.3</t>
  </si>
  <si>
    <t>13.0</t>
  </si>
  <si>
    <t>22</t>
  </si>
  <si>
    <t>137.5</t>
  </si>
  <si>
    <t>5.6</t>
  </si>
  <si>
    <t>62.0</t>
  </si>
  <si>
    <t>9.0</t>
  </si>
  <si>
    <t>19</t>
  </si>
  <si>
    <t>21</t>
  </si>
  <si>
    <t>90.47</t>
  </si>
  <si>
    <t>8.2</t>
  </si>
  <si>
    <t>77.0</t>
  </si>
  <si>
    <t>19.0</t>
  </si>
  <si>
    <t>-4.0</t>
  </si>
  <si>
    <t>20</t>
  </si>
  <si>
    <t>179.31</t>
  </si>
  <si>
    <t>16.5</t>
  </si>
  <si>
    <t>158.0</t>
  </si>
  <si>
    <t>52.0</t>
  </si>
  <si>
    <t>29.0</t>
  </si>
  <si>
    <t>111.11</t>
  </si>
  <si>
    <t>188.0</t>
  </si>
  <si>
    <t>20.0</t>
  </si>
  <si>
    <t>49.0</t>
  </si>
  <si>
    <t>48</t>
  </si>
  <si>
    <t>32</t>
  </si>
  <si>
    <t>150.0</t>
  </si>
  <si>
    <t>-1.0</t>
  </si>
  <si>
    <t>109.09</t>
  </si>
  <si>
    <t xml:space="preserve"> MUL VS LAH</t>
  </si>
  <si>
    <t>8.3</t>
  </si>
  <si>
    <t>89.0</t>
  </si>
  <si>
    <t>24.0</t>
  </si>
  <si>
    <t>65.0</t>
  </si>
  <si>
    <t>25</t>
  </si>
  <si>
    <t>76</t>
  </si>
  <si>
    <t>35</t>
  </si>
  <si>
    <t>217.14</t>
  </si>
  <si>
    <t>11.5</t>
  </si>
  <si>
    <t>117.0</t>
  </si>
  <si>
    <t>17.0</t>
  </si>
  <si>
    <t>11.0</t>
  </si>
  <si>
    <t>133.33</t>
  </si>
  <si>
    <t>15.2</t>
  </si>
  <si>
    <t>147.0</t>
  </si>
  <si>
    <t>27</t>
  </si>
  <si>
    <t>17.4</t>
  </si>
  <si>
    <t>169.0</t>
  </si>
  <si>
    <t>-7.0</t>
  </si>
  <si>
    <t>28</t>
  </si>
  <si>
    <t>81.81</t>
  </si>
  <si>
    <t>260.0</t>
  </si>
  <si>
    <t>425.0</t>
  </si>
  <si>
    <t>83</t>
  </si>
  <si>
    <t>50</t>
  </si>
  <si>
    <t>166.0</t>
  </si>
  <si>
    <t>14.2</t>
  </si>
  <si>
    <t>67.0</t>
  </si>
  <si>
    <t>69</t>
  </si>
  <si>
    <t>42</t>
  </si>
  <si>
    <t>164.28</t>
  </si>
  <si>
    <t>16.2</t>
  </si>
  <si>
    <t>168.0</t>
  </si>
  <si>
    <t>33</t>
  </si>
  <si>
    <t>166.66</t>
  </si>
  <si>
    <t>17.1</t>
  </si>
  <si>
    <t>181.0</t>
  </si>
  <si>
    <t>34</t>
  </si>
  <si>
    <t>18.4</t>
  </si>
  <si>
    <t>191.0</t>
  </si>
  <si>
    <t>117.64</t>
  </si>
  <si>
    <t>18.6</t>
  </si>
  <si>
    <t>-3.0</t>
  </si>
  <si>
    <t>36</t>
  </si>
  <si>
    <t>450.0</t>
  </si>
  <si>
    <t>18.0</t>
  </si>
  <si>
    <t>37</t>
  </si>
  <si>
    <t>38</t>
  </si>
  <si>
    <t xml:space="preserve"> KAR VS QUE</t>
  </si>
  <si>
    <t>2.3</t>
  </si>
  <si>
    <t>39</t>
  </si>
  <si>
    <t>66.66</t>
  </si>
  <si>
    <t>2.6</t>
  </si>
  <si>
    <t>40</t>
  </si>
  <si>
    <t>4.1</t>
  </si>
  <si>
    <t>41</t>
  </si>
  <si>
    <t>4.2</t>
  </si>
  <si>
    <t>6.3</t>
  </si>
  <si>
    <t>34.0</t>
  </si>
  <si>
    <t>9.1</t>
  </si>
  <si>
    <t>46.0</t>
  </si>
  <si>
    <t>44</t>
  </si>
  <si>
    <t>110.34</t>
  </si>
  <si>
    <t>69.0</t>
  </si>
  <si>
    <t>45</t>
  </si>
  <si>
    <t>200.0</t>
  </si>
  <si>
    <t>12.4</t>
  </si>
  <si>
    <t>81.0</t>
  </si>
  <si>
    <t>-8.0</t>
  </si>
  <si>
    <t>70.0</t>
  </si>
  <si>
    <t>95.0</t>
  </si>
  <si>
    <t>118.18</t>
  </si>
  <si>
    <t>17.3</t>
  </si>
  <si>
    <t>113.0</t>
  </si>
  <si>
    <t>49</t>
  </si>
  <si>
    <t>85.71</t>
  </si>
  <si>
    <t>11.2</t>
  </si>
  <si>
    <t>76.0</t>
  </si>
  <si>
    <t>25.0</t>
  </si>
  <si>
    <t>13.3</t>
  </si>
  <si>
    <t>51.0</t>
  </si>
  <si>
    <t>51</t>
  </si>
  <si>
    <t>57</t>
  </si>
  <si>
    <t>132.55</t>
  </si>
  <si>
    <t>177.77</t>
  </si>
  <si>
    <t>53</t>
  </si>
  <si>
    <t xml:space="preserve"> PES VS ISL</t>
  </si>
  <si>
    <t>0.3</t>
  </si>
  <si>
    <t>54</t>
  </si>
  <si>
    <t>155.55</t>
  </si>
  <si>
    <t>3.1</t>
  </si>
  <si>
    <t>55</t>
  </si>
  <si>
    <t>22.22</t>
  </si>
  <si>
    <t>5.3</t>
  </si>
  <si>
    <t>31.0</t>
  </si>
  <si>
    <t>56</t>
  </si>
  <si>
    <t>115.38</t>
  </si>
  <si>
    <t>6.1</t>
  </si>
  <si>
    <t>35.0</t>
  </si>
  <si>
    <t>113.63</t>
  </si>
  <si>
    <t>14.3</t>
  </si>
  <si>
    <t>108.0</t>
  </si>
  <si>
    <t>48.0</t>
  </si>
  <si>
    <t>58</t>
  </si>
  <si>
    <t>152.94</t>
  </si>
  <si>
    <t>19.2</t>
  </si>
  <si>
    <t>159.0</t>
  </si>
  <si>
    <t>59</t>
  </si>
  <si>
    <t>70</t>
  </si>
  <si>
    <t>152.17</t>
  </si>
  <si>
    <t>60</t>
  </si>
  <si>
    <t>61</t>
  </si>
  <si>
    <t>228.0</t>
  </si>
  <si>
    <t>9.4</t>
  </si>
  <si>
    <t>112.0</t>
  </si>
  <si>
    <t>57.0</t>
  </si>
  <si>
    <t>55.0</t>
  </si>
  <si>
    <t>82</t>
  </si>
  <si>
    <t>151.85</t>
  </si>
  <si>
    <t>-30.0</t>
  </si>
  <si>
    <t>27.0</t>
  </si>
  <si>
    <t>63</t>
  </si>
  <si>
    <t>168.75</t>
  </si>
  <si>
    <t>64</t>
  </si>
  <si>
    <t>153.84</t>
  </si>
  <si>
    <t xml:space="preserve"> KAR VS LAH</t>
  </si>
  <si>
    <t>10.1</t>
  </si>
  <si>
    <t>84.0</t>
  </si>
  <si>
    <t>60.0</t>
  </si>
  <si>
    <t>65</t>
  </si>
  <si>
    <t>107.14</t>
  </si>
  <si>
    <t>13.1</t>
  </si>
  <si>
    <t>106.0</t>
  </si>
  <si>
    <t>15.0</t>
  </si>
  <si>
    <t>66</t>
  </si>
  <si>
    <t>124.24</t>
  </si>
  <si>
    <t>14.4</t>
  </si>
  <si>
    <t>122.0</t>
  </si>
  <si>
    <t>67</t>
  </si>
  <si>
    <t>138.0</t>
  </si>
  <si>
    <t>68</t>
  </si>
  <si>
    <t>142.0</t>
  </si>
  <si>
    <t>160.0</t>
  </si>
  <si>
    <t>163.0</t>
  </si>
  <si>
    <t>19.3</t>
  </si>
  <si>
    <t>71</t>
  </si>
  <si>
    <t>72</t>
  </si>
  <si>
    <t>2.4</t>
  </si>
  <si>
    <t>74</t>
  </si>
  <si>
    <t>5.4</t>
  </si>
  <si>
    <t>75</t>
  </si>
  <si>
    <t>114.28</t>
  </si>
  <si>
    <t>90.0</t>
  </si>
  <si>
    <t>106</t>
  </si>
  <si>
    <t>176.66</t>
  </si>
  <si>
    <t>18.5</t>
  </si>
  <si>
    <t>164.0</t>
  </si>
  <si>
    <t>54.0</t>
  </si>
  <si>
    <t>77</t>
  </si>
  <si>
    <t>78</t>
  </si>
  <si>
    <t>79</t>
  </si>
  <si>
    <t xml:space="preserve"> QUE VS MUL</t>
  </si>
  <si>
    <t>1.3</t>
  </si>
  <si>
    <t>80</t>
  </si>
  <si>
    <t>91.3</t>
  </si>
  <si>
    <t>8.1</t>
  </si>
  <si>
    <t>21.0</t>
  </si>
  <si>
    <t>41.0</t>
  </si>
  <si>
    <t>81</t>
  </si>
  <si>
    <t>110.52</t>
  </si>
  <si>
    <t>15.1</t>
  </si>
  <si>
    <t>88</t>
  </si>
  <si>
    <t>151.72</t>
  </si>
  <si>
    <t>18.2</t>
  </si>
  <si>
    <t>175.0</t>
  </si>
  <si>
    <t>28.0</t>
  </si>
  <si>
    <t>84</t>
  </si>
  <si>
    <t>85</t>
  </si>
  <si>
    <t>2.2</t>
  </si>
  <si>
    <t>86</t>
  </si>
  <si>
    <t>126.31</t>
  </si>
  <si>
    <t>87</t>
  </si>
  <si>
    <t>146.87</t>
  </si>
  <si>
    <t>12.3</t>
  </si>
  <si>
    <t>97.0</t>
  </si>
  <si>
    <t>47.0</t>
  </si>
  <si>
    <t>89</t>
  </si>
  <si>
    <t>13.4</t>
  </si>
  <si>
    <t>-13.0</t>
  </si>
  <si>
    <t>90</t>
  </si>
  <si>
    <t>91</t>
  </si>
  <si>
    <t>230.76</t>
  </si>
  <si>
    <t>17.2</t>
  </si>
  <si>
    <t>92</t>
  </si>
  <si>
    <t>-5.0</t>
  </si>
  <si>
    <t>93</t>
  </si>
  <si>
    <t>162.5</t>
  </si>
  <si>
    <t>19.4</t>
  </si>
  <si>
    <t>94</t>
  </si>
  <si>
    <t>19.5</t>
  </si>
  <si>
    <t>95</t>
  </si>
  <si>
    <t>96</t>
  </si>
  <si>
    <t xml:space="preserve"> ISL VS MUL</t>
  </si>
  <si>
    <t>4.5</t>
  </si>
  <si>
    <t>98</t>
  </si>
  <si>
    <t>10.2</t>
  </si>
  <si>
    <t>78.0</t>
  </si>
  <si>
    <t>99</t>
  </si>
  <si>
    <t>244.82</t>
  </si>
  <si>
    <t>39.0</t>
  </si>
  <si>
    <t>100</t>
  </si>
  <si>
    <t>266.66</t>
  </si>
  <si>
    <t>203.0</t>
  </si>
  <si>
    <t>101</t>
  </si>
  <si>
    <t>191.42</t>
  </si>
  <si>
    <t>102</t>
  </si>
  <si>
    <t>103</t>
  </si>
  <si>
    <t>1.6</t>
  </si>
  <si>
    <t>104</t>
  </si>
  <si>
    <t>5.1</t>
  </si>
  <si>
    <t>105</t>
  </si>
  <si>
    <t>7.3</t>
  </si>
  <si>
    <t>7.5</t>
  </si>
  <si>
    <t>107</t>
  </si>
  <si>
    <t>114.0</t>
  </si>
  <si>
    <t>108</t>
  </si>
  <si>
    <t>214.28</t>
  </si>
  <si>
    <t>13.5</t>
  </si>
  <si>
    <t>109</t>
  </si>
  <si>
    <t>176.0</t>
  </si>
  <si>
    <t>59.0</t>
  </si>
  <si>
    <t>110</t>
  </si>
  <si>
    <t>17.6</t>
  </si>
  <si>
    <t>184.0</t>
  </si>
  <si>
    <t>64.0</t>
  </si>
  <si>
    <t>111</t>
  </si>
  <si>
    <t>216.66</t>
  </si>
  <si>
    <t>18.3</t>
  </si>
  <si>
    <t>194.0</t>
  </si>
  <si>
    <t>-17.0</t>
  </si>
  <si>
    <t>112</t>
  </si>
  <si>
    <t>197.0</t>
  </si>
  <si>
    <t>113</t>
  </si>
  <si>
    <t>114</t>
  </si>
  <si>
    <t>132.25</t>
  </si>
  <si>
    <t xml:space="preserve"> PES VS LAH</t>
  </si>
  <si>
    <t>9.6</t>
  </si>
  <si>
    <t>94.0</t>
  </si>
  <si>
    <t>53.0</t>
  </si>
  <si>
    <t>115</t>
  </si>
  <si>
    <t>173.68</t>
  </si>
  <si>
    <t>12.2</t>
  </si>
  <si>
    <t>116</t>
  </si>
  <si>
    <t>130.43</t>
  </si>
  <si>
    <t>117</t>
  </si>
  <si>
    <t>118</t>
  </si>
  <si>
    <t>194.73</t>
  </si>
  <si>
    <t>36.0</t>
  </si>
  <si>
    <t>119</t>
  </si>
  <si>
    <t>275.0</t>
  </si>
  <si>
    <t>120</t>
  </si>
  <si>
    <t>121</t>
  </si>
  <si>
    <t>62.5</t>
  </si>
  <si>
    <t>122</t>
  </si>
  <si>
    <t>170.83</t>
  </si>
  <si>
    <t>-6.0</t>
  </si>
  <si>
    <t>123</t>
  </si>
  <si>
    <t>77.77</t>
  </si>
  <si>
    <t>11.6</t>
  </si>
  <si>
    <t>124</t>
  </si>
  <si>
    <t>190.9</t>
  </si>
  <si>
    <t>125.0</t>
  </si>
  <si>
    <t>125</t>
  </si>
  <si>
    <t>58.0</t>
  </si>
  <si>
    <t>126</t>
  </si>
  <si>
    <t>144.11</t>
  </si>
  <si>
    <t>-9.0</t>
  </si>
  <si>
    <t>127</t>
  </si>
  <si>
    <t>128</t>
  </si>
  <si>
    <t>129</t>
  </si>
  <si>
    <t>350.0</t>
  </si>
  <si>
    <t>130</t>
  </si>
  <si>
    <t>131</t>
  </si>
  <si>
    <t>244.44</t>
  </si>
  <si>
    <t xml:space="preserve"> QUE VS ISL</t>
  </si>
  <si>
    <t>3.6</t>
  </si>
  <si>
    <t>132</t>
  </si>
  <si>
    <t>207.14</t>
  </si>
  <si>
    <t>7.4</t>
  </si>
  <si>
    <t>102.0</t>
  </si>
  <si>
    <t>133</t>
  </si>
  <si>
    <t>11.1</t>
  </si>
  <si>
    <t>136.0</t>
  </si>
  <si>
    <t>134</t>
  </si>
  <si>
    <t>185.71</t>
  </si>
  <si>
    <t>229.0</t>
  </si>
  <si>
    <t>135</t>
  </si>
  <si>
    <t>184.61</t>
  </si>
  <si>
    <t>136</t>
  </si>
  <si>
    <t>137</t>
  </si>
  <si>
    <t>107.69</t>
  </si>
  <si>
    <t>5.5</t>
  </si>
  <si>
    <t>40.0</t>
  </si>
  <si>
    <t>138</t>
  </si>
  <si>
    <t>6.2</t>
  </si>
  <si>
    <t>139</t>
  </si>
  <si>
    <t>185.18</t>
  </si>
  <si>
    <t>7.6</t>
  </si>
  <si>
    <t>140</t>
  </si>
  <si>
    <t>157.14</t>
  </si>
  <si>
    <t>9.3</t>
  </si>
  <si>
    <t>85.0</t>
  </si>
  <si>
    <t>141</t>
  </si>
  <si>
    <t>75.0</t>
  </si>
  <si>
    <t>11.3</t>
  </si>
  <si>
    <t>96.0</t>
  </si>
  <si>
    <t>142</t>
  </si>
  <si>
    <t>84.61</t>
  </si>
  <si>
    <t>143</t>
  </si>
  <si>
    <t>144</t>
  </si>
  <si>
    <t>213.63</t>
  </si>
  <si>
    <t>186.0</t>
  </si>
  <si>
    <t>145</t>
  </si>
  <si>
    <t>146</t>
  </si>
  <si>
    <t>147</t>
  </si>
  <si>
    <t>148</t>
  </si>
  <si>
    <t xml:space="preserve"> KAR VS PES</t>
  </si>
  <si>
    <t>149</t>
  </si>
  <si>
    <t>74.0</t>
  </si>
  <si>
    <t>150</t>
  </si>
  <si>
    <t>76.19</t>
  </si>
  <si>
    <t>151</t>
  </si>
  <si>
    <t>162.0</t>
  </si>
  <si>
    <t>152</t>
  </si>
  <si>
    <t>153</t>
  </si>
  <si>
    <t>225.0</t>
  </si>
  <si>
    <t>154</t>
  </si>
  <si>
    <t>155</t>
  </si>
  <si>
    <t>1.4</t>
  </si>
  <si>
    <t>156</t>
  </si>
  <si>
    <t>163.15</t>
  </si>
  <si>
    <t>157</t>
  </si>
  <si>
    <t>158</t>
  </si>
  <si>
    <t>128.0</t>
  </si>
  <si>
    <t>159</t>
  </si>
  <si>
    <t>160</t>
  </si>
  <si>
    <t>142.85</t>
  </si>
  <si>
    <t>161</t>
  </si>
  <si>
    <t>162</t>
  </si>
  <si>
    <t>183.33</t>
  </si>
  <si>
    <t xml:space="preserve"> ISL VS LAH</t>
  </si>
  <si>
    <t>7.2</t>
  </si>
  <si>
    <t>44.0</t>
  </si>
  <si>
    <t>163</t>
  </si>
  <si>
    <t>86.0</t>
  </si>
  <si>
    <t>164</t>
  </si>
  <si>
    <t>140.74</t>
  </si>
  <si>
    <t>9.5</t>
  </si>
  <si>
    <t>93.0</t>
  </si>
  <si>
    <t>165</t>
  </si>
  <si>
    <t>45.45</t>
  </si>
  <si>
    <t>166</t>
  </si>
  <si>
    <t>98.0</t>
  </si>
  <si>
    <t>167</t>
  </si>
  <si>
    <t>149.0</t>
  </si>
  <si>
    <t>168</t>
  </si>
  <si>
    <t>142.3</t>
  </si>
  <si>
    <t>167.0</t>
  </si>
  <si>
    <t>169</t>
  </si>
  <si>
    <t>172.0</t>
  </si>
  <si>
    <t>170</t>
  </si>
  <si>
    <t>171</t>
  </si>
  <si>
    <t>187.5</t>
  </si>
  <si>
    <t>172</t>
  </si>
  <si>
    <t>173</t>
  </si>
  <si>
    <t>174</t>
  </si>
  <si>
    <t>140.0</t>
  </si>
  <si>
    <t>37.0</t>
  </si>
  <si>
    <t>175</t>
  </si>
  <si>
    <t>137.0</t>
  </si>
  <si>
    <t>176</t>
  </si>
  <si>
    <t>16.3</t>
  </si>
  <si>
    <t>177</t>
  </si>
  <si>
    <t>116.66</t>
  </si>
  <si>
    <t>178</t>
  </si>
  <si>
    <t>83.33</t>
  </si>
  <si>
    <t>179</t>
  </si>
  <si>
    <t>180</t>
  </si>
  <si>
    <t xml:space="preserve"> PES VS MUL</t>
  </si>
  <si>
    <t>8.6</t>
  </si>
  <si>
    <t>181</t>
  </si>
  <si>
    <t>147.05</t>
  </si>
  <si>
    <t>127.0</t>
  </si>
  <si>
    <t>182</t>
  </si>
  <si>
    <t>154.71</t>
  </si>
  <si>
    <t>196.0</t>
  </si>
  <si>
    <t>183</t>
  </si>
  <si>
    <t>268.42</t>
  </si>
  <si>
    <t>184</t>
  </si>
  <si>
    <t>300.0</t>
  </si>
  <si>
    <t>185</t>
  </si>
  <si>
    <t>186</t>
  </si>
  <si>
    <t>187</t>
  </si>
  <si>
    <t>78.57</t>
  </si>
  <si>
    <t>188</t>
  </si>
  <si>
    <t>189</t>
  </si>
  <si>
    <t>134.37</t>
  </si>
  <si>
    <t>190</t>
  </si>
  <si>
    <t>12.6</t>
  </si>
  <si>
    <t>191</t>
  </si>
  <si>
    <t>119.0</t>
  </si>
  <si>
    <t>192</t>
  </si>
  <si>
    <t>37.5</t>
  </si>
  <si>
    <t>193</t>
  </si>
  <si>
    <t>167.74</t>
  </si>
  <si>
    <t>194</t>
  </si>
  <si>
    <t>195</t>
  </si>
  <si>
    <t xml:space="preserve"> KAR VS ISL</t>
  </si>
  <si>
    <t>196</t>
  </si>
  <si>
    <t>130.0</t>
  </si>
  <si>
    <t>197</t>
  </si>
  <si>
    <t>178.94</t>
  </si>
  <si>
    <t>198</t>
  </si>
  <si>
    <t>146.0</t>
  </si>
  <si>
    <t>199</t>
  </si>
  <si>
    <t>18.1</t>
  </si>
  <si>
    <t>152.0</t>
  </si>
  <si>
    <t>200</t>
  </si>
  <si>
    <t>228.57</t>
  </si>
  <si>
    <t>177.0</t>
  </si>
  <si>
    <t>201</t>
  </si>
  <si>
    <t>202</t>
  </si>
  <si>
    <t>1.2</t>
  </si>
  <si>
    <t>203</t>
  </si>
  <si>
    <t>80.0</t>
  </si>
  <si>
    <t>204</t>
  </si>
  <si>
    <t>205</t>
  </si>
  <si>
    <t>138.88</t>
  </si>
  <si>
    <t>42.0</t>
  </si>
  <si>
    <t>206</t>
  </si>
  <si>
    <t>93.75</t>
  </si>
  <si>
    <t>207</t>
  </si>
  <si>
    <t>64.28</t>
  </si>
  <si>
    <t>208</t>
  </si>
  <si>
    <t>209</t>
  </si>
  <si>
    <t>210</t>
  </si>
  <si>
    <t>211</t>
  </si>
  <si>
    <t>167.85</t>
  </si>
  <si>
    <t>212</t>
  </si>
  <si>
    <t>213</t>
  </si>
  <si>
    <t>118.51</t>
  </si>
  <si>
    <t xml:space="preserve"> QUE VS LAH</t>
  </si>
  <si>
    <t>61.0</t>
  </si>
  <si>
    <t>32.0</t>
  </si>
  <si>
    <t>214</t>
  </si>
  <si>
    <t>146.15</t>
  </si>
  <si>
    <t>215</t>
  </si>
  <si>
    <t>13.2</t>
  </si>
  <si>
    <t>216</t>
  </si>
  <si>
    <t>124.0</t>
  </si>
  <si>
    <t>217</t>
  </si>
  <si>
    <t>218</t>
  </si>
  <si>
    <t>241.17</t>
  </si>
  <si>
    <t>219</t>
  </si>
  <si>
    <t>220</t>
  </si>
  <si>
    <t>5.2</t>
  </si>
  <si>
    <t>221</t>
  </si>
  <si>
    <t>203.5</t>
  </si>
  <si>
    <t>15.4</t>
  </si>
  <si>
    <t>222</t>
  </si>
  <si>
    <t>174.0</t>
  </si>
  <si>
    <t>223</t>
  </si>
  <si>
    <t>128.94</t>
  </si>
  <si>
    <t>224</t>
  </si>
  <si>
    <t>208.33</t>
  </si>
  <si>
    <t>225</t>
  </si>
  <si>
    <t xml:space="preserve"> MUL VS PES</t>
  </si>
  <si>
    <t>226</t>
  </si>
  <si>
    <t>138.77</t>
  </si>
  <si>
    <t>131.0</t>
  </si>
  <si>
    <t>227</t>
  </si>
  <si>
    <t>161.0</t>
  </si>
  <si>
    <t>228</t>
  </si>
  <si>
    <t>188.88</t>
  </si>
  <si>
    <t>-11.0</t>
  </si>
  <si>
    <t>229</t>
  </si>
  <si>
    <t>230</t>
  </si>
  <si>
    <t>231</t>
  </si>
  <si>
    <t>182.0</t>
  </si>
  <si>
    <t>232</t>
  </si>
  <si>
    <t>233</t>
  </si>
  <si>
    <t>57.14</t>
  </si>
  <si>
    <t>234</t>
  </si>
  <si>
    <t>235</t>
  </si>
  <si>
    <t>236</t>
  </si>
  <si>
    <t>237</t>
  </si>
  <si>
    <t>91.0</t>
  </si>
  <si>
    <t>238</t>
  </si>
  <si>
    <t>141.93</t>
  </si>
  <si>
    <t>239</t>
  </si>
  <si>
    <t>15.5</t>
  </si>
  <si>
    <t>109.0</t>
  </si>
  <si>
    <t>240</t>
  </si>
  <si>
    <t>241</t>
  </si>
  <si>
    <t>209.09</t>
  </si>
  <si>
    <t>242</t>
  </si>
  <si>
    <t>243</t>
  </si>
  <si>
    <t>244</t>
  </si>
  <si>
    <t xml:space="preserve"> LAH VS MUL</t>
  </si>
  <si>
    <t>0.5</t>
  </si>
  <si>
    <t>245</t>
  </si>
  <si>
    <t>246</t>
  </si>
  <si>
    <t>162.16</t>
  </si>
  <si>
    <t>14.6</t>
  </si>
  <si>
    <t>118.0</t>
  </si>
  <si>
    <t>247</t>
  </si>
  <si>
    <t>148.27</t>
  </si>
  <si>
    <t>178.0</t>
  </si>
  <si>
    <t>248</t>
  </si>
  <si>
    <t>249</t>
  </si>
  <si>
    <t>250</t>
  </si>
  <si>
    <t>251</t>
  </si>
  <si>
    <t>74.07</t>
  </si>
  <si>
    <t>8.4</t>
  </si>
  <si>
    <t>252</t>
  </si>
  <si>
    <t>8.5</t>
  </si>
  <si>
    <t>253</t>
  </si>
  <si>
    <t>111.53</t>
  </si>
  <si>
    <t>254</t>
  </si>
  <si>
    <t>255</t>
  </si>
  <si>
    <t>55.55</t>
  </si>
  <si>
    <t>256</t>
  </si>
  <si>
    <t>257</t>
  </si>
  <si>
    <t>116.0</t>
  </si>
  <si>
    <t>258</t>
  </si>
  <si>
    <t>259</t>
  </si>
  <si>
    <t>260</t>
  </si>
  <si>
    <t>261</t>
  </si>
  <si>
    <t xml:space="preserve"> ISL VS QUE</t>
  </si>
  <si>
    <t>262</t>
  </si>
  <si>
    <t>263</t>
  </si>
  <si>
    <t>264</t>
  </si>
  <si>
    <t>10.5</t>
  </si>
  <si>
    <t>265</t>
  </si>
  <si>
    <t>266</t>
  </si>
  <si>
    <t>267</t>
  </si>
  <si>
    <t>196.42</t>
  </si>
  <si>
    <t>187.0</t>
  </si>
  <si>
    <t>268</t>
  </si>
  <si>
    <t>72.22</t>
  </si>
  <si>
    <t>-10.0</t>
  </si>
  <si>
    <t>269</t>
  </si>
  <si>
    <t>270</t>
  </si>
  <si>
    <t>600.0</t>
  </si>
  <si>
    <t>271</t>
  </si>
  <si>
    <t>88.0</t>
  </si>
  <si>
    <t>272</t>
  </si>
  <si>
    <t>92.0</t>
  </si>
  <si>
    <t>273</t>
  </si>
  <si>
    <t>131.81</t>
  </si>
  <si>
    <t>13.6</t>
  </si>
  <si>
    <t>274</t>
  </si>
  <si>
    <t>139.0</t>
  </si>
  <si>
    <t>275</t>
  </si>
  <si>
    <t>287.5</t>
  </si>
  <si>
    <t>276</t>
  </si>
  <si>
    <t>156.25</t>
  </si>
  <si>
    <t>277</t>
  </si>
  <si>
    <t>278</t>
  </si>
  <si>
    <t>181.48</t>
  </si>
  <si>
    <t xml:space="preserve"> PES VS KAR</t>
  </si>
  <si>
    <t>279</t>
  </si>
  <si>
    <t>280</t>
  </si>
  <si>
    <t>123.8</t>
  </si>
  <si>
    <t>281</t>
  </si>
  <si>
    <t>147.61</t>
  </si>
  <si>
    <t>282</t>
  </si>
  <si>
    <t>173.33</t>
  </si>
  <si>
    <t>283</t>
  </si>
  <si>
    <t>220.0</t>
  </si>
  <si>
    <t>284</t>
  </si>
  <si>
    <t>285</t>
  </si>
  <si>
    <t>286</t>
  </si>
  <si>
    <t>4.3</t>
  </si>
  <si>
    <t>287</t>
  </si>
  <si>
    <t>288</t>
  </si>
  <si>
    <t>128.26</t>
  </si>
  <si>
    <t>115.0</t>
  </si>
  <si>
    <t>289</t>
  </si>
  <si>
    <t>136.36</t>
  </si>
  <si>
    <t>121.0</t>
  </si>
  <si>
    <t>290</t>
  </si>
  <si>
    <t>291</t>
  </si>
  <si>
    <t>292</t>
  </si>
  <si>
    <t>293</t>
  </si>
  <si>
    <t>294</t>
  </si>
  <si>
    <t xml:space="preserve"> LAH VS QUE</t>
  </si>
  <si>
    <t>0.2</t>
  </si>
  <si>
    <t>295</t>
  </si>
  <si>
    <t>296</t>
  </si>
  <si>
    <t>297</t>
  </si>
  <si>
    <t>298</t>
  </si>
  <si>
    <t>131.57</t>
  </si>
  <si>
    <t>299</t>
  </si>
  <si>
    <t>89.47</t>
  </si>
  <si>
    <t>300</t>
  </si>
  <si>
    <t>301</t>
  </si>
  <si>
    <t>302</t>
  </si>
  <si>
    <t>303</t>
  </si>
  <si>
    <t>304</t>
  </si>
  <si>
    <t>126.19</t>
  </si>
  <si>
    <t>305</t>
  </si>
  <si>
    <t>141.02</t>
  </si>
  <si>
    <t>306</t>
  </si>
  <si>
    <t>307</t>
  </si>
  <si>
    <t>240.0</t>
  </si>
  <si>
    <t xml:space="preserve"> ISL VS KAR</t>
  </si>
  <si>
    <t>308</t>
  </si>
  <si>
    <t>28.57</t>
  </si>
  <si>
    <t>309</t>
  </si>
  <si>
    <t>310</t>
  </si>
  <si>
    <t>130.76</t>
  </si>
  <si>
    <t>87.0</t>
  </si>
  <si>
    <t>-16.0</t>
  </si>
  <si>
    <t>311</t>
  </si>
  <si>
    <t>107.0</t>
  </si>
  <si>
    <t>312</t>
  </si>
  <si>
    <t>313</t>
  </si>
  <si>
    <t>254.54</t>
  </si>
  <si>
    <t>314</t>
  </si>
  <si>
    <t>290.0</t>
  </si>
  <si>
    <t>315</t>
  </si>
  <si>
    <t>316</t>
  </si>
  <si>
    <t>317</t>
  </si>
  <si>
    <t>318</t>
  </si>
  <si>
    <t>80.95</t>
  </si>
  <si>
    <t>319</t>
  </si>
  <si>
    <t>320</t>
  </si>
  <si>
    <t>321</t>
  </si>
  <si>
    <t>322</t>
  </si>
  <si>
    <t>56.0</t>
  </si>
  <si>
    <t>323</t>
  </si>
  <si>
    <t>324</t>
  </si>
  <si>
    <t>196.15</t>
  </si>
  <si>
    <t>325</t>
  </si>
  <si>
    <t xml:space="preserve"> PES VS QUE</t>
  </si>
  <si>
    <t>1.1</t>
  </si>
  <si>
    <t>326</t>
  </si>
  <si>
    <t>327</t>
  </si>
  <si>
    <t>170.58</t>
  </si>
  <si>
    <t>6.4</t>
  </si>
  <si>
    <t>328</t>
  </si>
  <si>
    <t>141.46</t>
  </si>
  <si>
    <t>329</t>
  </si>
  <si>
    <t>132.0</t>
  </si>
  <si>
    <t>330</t>
  </si>
  <si>
    <t>257.14</t>
  </si>
  <si>
    <t>331</t>
  </si>
  <si>
    <t>154.54</t>
  </si>
  <si>
    <t>-34.0</t>
  </si>
  <si>
    <t>332</t>
  </si>
  <si>
    <t>333</t>
  </si>
  <si>
    <t>334</t>
  </si>
  <si>
    <t>335</t>
  </si>
  <si>
    <t>336</t>
  </si>
  <si>
    <t>119.04</t>
  </si>
  <si>
    <t>337</t>
  </si>
  <si>
    <t>90.9</t>
  </si>
  <si>
    <t>338</t>
  </si>
  <si>
    <t>126.0</t>
  </si>
  <si>
    <t>339</t>
  </si>
  <si>
    <t>165.0</t>
  </si>
  <si>
    <t>154.0</t>
  </si>
  <si>
    <t>340</t>
  </si>
  <si>
    <t>341</t>
  </si>
  <si>
    <t>342</t>
  </si>
  <si>
    <t>343</t>
  </si>
  <si>
    <t>344</t>
  </si>
  <si>
    <t xml:space="preserve"> MUL VS KAR</t>
  </si>
  <si>
    <t>345</t>
  </si>
  <si>
    <t>137.93</t>
  </si>
  <si>
    <t>346</t>
  </si>
  <si>
    <t>105.88</t>
  </si>
  <si>
    <t>347</t>
  </si>
  <si>
    <t>348</t>
  </si>
  <si>
    <t>-12.0</t>
  </si>
  <si>
    <t>349</t>
  </si>
  <si>
    <t>350</t>
  </si>
  <si>
    <t>351</t>
  </si>
  <si>
    <t>352</t>
  </si>
  <si>
    <t>109.75</t>
  </si>
  <si>
    <t>353</t>
  </si>
  <si>
    <t>135.71</t>
  </si>
  <si>
    <t>354</t>
  </si>
  <si>
    <t>141.0</t>
  </si>
  <si>
    <t>355</t>
  </si>
  <si>
    <t>280.0</t>
  </si>
  <si>
    <t>356</t>
  </si>
  <si>
    <t>233.33</t>
  </si>
  <si>
    <t>357</t>
  </si>
  <si>
    <t xml:space="preserve"> ISL VS PES</t>
  </si>
  <si>
    <t>358</t>
  </si>
  <si>
    <t>218.75</t>
  </si>
  <si>
    <t>359</t>
  </si>
  <si>
    <t>145.83</t>
  </si>
  <si>
    <t>135.0</t>
  </si>
  <si>
    <t>360</t>
  </si>
  <si>
    <t>361</t>
  </si>
  <si>
    <t>112.5</t>
  </si>
  <si>
    <t>362</t>
  </si>
  <si>
    <t>165.21</t>
  </si>
  <si>
    <t>192.0</t>
  </si>
  <si>
    <t>363</t>
  </si>
  <si>
    <t>364</t>
  </si>
  <si>
    <t>198.0</t>
  </si>
  <si>
    <t>365</t>
  </si>
  <si>
    <t>366</t>
  </si>
  <si>
    <t>367</t>
  </si>
  <si>
    <t>242.1</t>
  </si>
  <si>
    <t>3.5</t>
  </si>
  <si>
    <t>368</t>
  </si>
  <si>
    <t>369</t>
  </si>
  <si>
    <t>370</t>
  </si>
  <si>
    <t>371</t>
  </si>
  <si>
    <t>91.66</t>
  </si>
  <si>
    <t>372</t>
  </si>
  <si>
    <t>373</t>
  </si>
  <si>
    <t>183.0</t>
  </si>
  <si>
    <t>-15.0</t>
  </si>
  <si>
    <t>374</t>
  </si>
  <si>
    <t>375</t>
  </si>
  <si>
    <t>376</t>
  </si>
  <si>
    <t xml:space="preserve"> MUL VS QUE</t>
  </si>
  <si>
    <t>377</t>
  </si>
  <si>
    <t>273.07</t>
  </si>
  <si>
    <t>222.0</t>
  </si>
  <si>
    <t>378</t>
  </si>
  <si>
    <t>235.0</t>
  </si>
  <si>
    <t>379</t>
  </si>
  <si>
    <t>153.7</t>
  </si>
  <si>
    <t>-14.0</t>
  </si>
  <si>
    <t>380</t>
  </si>
  <si>
    <t>381</t>
  </si>
  <si>
    <t>382</t>
  </si>
  <si>
    <t>2.1</t>
  </si>
  <si>
    <t>383</t>
  </si>
  <si>
    <t>384</t>
  </si>
  <si>
    <t>385</t>
  </si>
  <si>
    <t>217.39</t>
  </si>
  <si>
    <t>386</t>
  </si>
  <si>
    <t>12.1</t>
  </si>
  <si>
    <t>387</t>
  </si>
  <si>
    <t>388</t>
  </si>
  <si>
    <t>389</t>
  </si>
  <si>
    <t>390</t>
  </si>
  <si>
    <t>391</t>
  </si>
  <si>
    <t>73.91</t>
  </si>
  <si>
    <t>392</t>
  </si>
  <si>
    <t xml:space="preserve"> LAH VS KAR</t>
  </si>
  <si>
    <t>393</t>
  </si>
  <si>
    <t>394</t>
  </si>
  <si>
    <t>395</t>
  </si>
  <si>
    <t>121.87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</si>
  <si>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</si>
  <si>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</si>
  <si>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</si>
  <si>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</si>
  <si>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</si>
  <si>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</si>
  <si>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</si>
  <si>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</si>
  <si>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</si>
  <si>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3.2</t>
  </si>
  <si>
    <t>405</t>
  </si>
  <si>
    <t>86.66</t>
  </si>
  <si>
    <t>406</t>
  </si>
  <si>
    <t>63.0</t>
  </si>
  <si>
    <t>407</t>
  </si>
  <si>
    <t>-29.0</t>
  </si>
  <si>
    <t>408</t>
  </si>
  <si>
    <t>409</t>
  </si>
  <si>
    <t>134.78</t>
  </si>
  <si>
    <t>-25.0</t>
  </si>
  <si>
    <t>410</t>
  </si>
  <si>
    <t>411</t>
  </si>
  <si>
    <t>412</t>
  </si>
  <si>
    <t>413</t>
  </si>
  <si>
    <t>414</t>
  </si>
  <si>
    <t xml:space="preserve"> LAH VS ISL</t>
  </si>
  <si>
    <t>415</t>
  </si>
  <si>
    <t>416</t>
  </si>
  <si>
    <t>417</t>
  </si>
  <si>
    <t>124.39</t>
  </si>
  <si>
    <t>418</t>
  </si>
  <si>
    <t>143.0</t>
  </si>
  <si>
    <t>419</t>
  </si>
  <si>
    <t>141.66</t>
  </si>
  <si>
    <t>420</t>
  </si>
  <si>
    <t>208.16</t>
  </si>
  <si>
    <t>421</t>
  </si>
  <si>
    <t>181.81</t>
  </si>
  <si>
    <t>422</t>
  </si>
  <si>
    <t>423</t>
  </si>
  <si>
    <t>424</t>
  </si>
  <si>
    <t>425</t>
  </si>
  <si>
    <t>119.23</t>
  </si>
  <si>
    <t>426</t>
  </si>
  <si>
    <t>427</t>
  </si>
  <si>
    <t>428</t>
  </si>
  <si>
    <t>123.0</t>
  </si>
  <si>
    <t>429</t>
  </si>
  <si>
    <t>430</t>
  </si>
  <si>
    <t>431</t>
  </si>
  <si>
    <t>432</t>
  </si>
  <si>
    <t xml:space="preserve"> QUE VS KAR</t>
  </si>
  <si>
    <t>433</t>
  </si>
  <si>
    <t>120.83</t>
  </si>
  <si>
    <t>12.5</t>
  </si>
  <si>
    <t>111.0</t>
  </si>
  <si>
    <t>72.0</t>
  </si>
  <si>
    <t>434</t>
  </si>
  <si>
    <t>435</t>
  </si>
  <si>
    <t>128.12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</si>
  <si>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</si>
  <si>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</si>
  <si>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</si>
  <si>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</si>
  <si>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</si>
  <si>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</si>
  <si>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</si>
  <si>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</si>
  <si>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</si>
  <si>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</si>
  <si>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</si>
  <si>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</si>
  <si>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</si>
  <si>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 xml:space="preserve"> MUL VS ISL</t>
  </si>
  <si>
    <t>449</t>
  </si>
  <si>
    <t>450</t>
  </si>
  <si>
    <t>82.35</t>
  </si>
  <si>
    <t>451</t>
  </si>
  <si>
    <t>44.44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</si>
  <si>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</si>
  <si>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</si>
  <si>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</si>
  <si>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</si>
  <si>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</si>
  <si>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</si>
  <si>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</si>
  <si>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</si>
  <si>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</si>
  <si>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</si>
  <si>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121.42</t>
  </si>
  <si>
    <t>462</t>
  </si>
  <si>
    <t>463</t>
  </si>
  <si>
    <t xml:space="preserve"> LAH VS PES</t>
  </si>
  <si>
    <t>1.5</t>
  </si>
  <si>
    <t>464</t>
  </si>
  <si>
    <t>465</t>
  </si>
  <si>
    <t>128.57</t>
  </si>
  <si>
    <t>466</t>
  </si>
  <si>
    <t>467</t>
  </si>
  <si>
    <t>468</t>
  </si>
  <si>
    <t>469</t>
  </si>
  <si>
    <t>470</t>
  </si>
  <si>
    <t>94.44</t>
  </si>
  <si>
    <t>471</t>
  </si>
  <si>
    <t>172.72</t>
  </si>
  <si>
    <t>472</t>
  </si>
  <si>
    <t>0.1</t>
  </si>
  <si>
    <t>473</t>
  </si>
  <si>
    <t>474</t>
  </si>
  <si>
    <t>475</t>
  </si>
  <si>
    <t>476</t>
  </si>
  <si>
    <t>477</t>
  </si>
  <si>
    <t>478</t>
  </si>
  <si>
    <t>111.36</t>
  </si>
  <si>
    <t>129.0</t>
  </si>
  <si>
    <t>479</t>
  </si>
  <si>
    <t>480</t>
  </si>
  <si>
    <t>195.0</t>
  </si>
  <si>
    <t>481</t>
  </si>
  <si>
    <t>482</t>
  </si>
  <si>
    <t>483</t>
  </si>
  <si>
    <t>6.5</t>
  </si>
  <si>
    <t>484</t>
  </si>
  <si>
    <t>103.92</t>
  </si>
  <si>
    <t>485</t>
  </si>
  <si>
    <t>154.76</t>
  </si>
  <si>
    <t>486</t>
  </si>
  <si>
    <t>487</t>
  </si>
  <si>
    <t>488</t>
  </si>
  <si>
    <t>489</t>
  </si>
  <si>
    <t>490</t>
  </si>
  <si>
    <t>491</t>
  </si>
  <si>
    <t>492</t>
  </si>
  <si>
    <t>16.6</t>
  </si>
  <si>
    <t>493</t>
  </si>
  <si>
    <t>494</t>
  </si>
  <si>
    <t>495</t>
  </si>
  <si>
    <t>496</t>
  </si>
  <si>
    <t>497</t>
  </si>
  <si>
    <t>3.4</t>
  </si>
  <si>
    <t>498</t>
  </si>
  <si>
    <t>499</t>
  </si>
  <si>
    <t>148.71</t>
  </si>
  <si>
    <t>500</t>
  </si>
  <si>
    <t>186.66</t>
  </si>
  <si>
    <t>501</t>
  </si>
  <si>
    <t>127.9</t>
  </si>
  <si>
    <t>502</t>
  </si>
  <si>
    <t>503</t>
  </si>
  <si>
    <t>504</t>
  </si>
  <si>
    <t>505</t>
  </si>
  <si>
    <t>129.41</t>
  </si>
  <si>
    <t>506</t>
  </si>
  <si>
    <t>126.53</t>
  </si>
  <si>
    <t>507</t>
  </si>
  <si>
    <t>508</t>
  </si>
  <si>
    <t>127.27</t>
  </si>
  <si>
    <t>509</t>
  </si>
  <si>
    <t>510</t>
  </si>
  <si>
    <t>500.0</t>
  </si>
  <si>
    <t>511</t>
  </si>
  <si>
    <t>0.4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</si>
  <si>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</si>
  <si>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</si>
  <si>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</si>
  <si>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</si>
  <si>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</si>
  <si>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</si>
  <si>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</si>
  <si>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</si>
  <si>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</si>
  <si>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</si>
  <si>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</si>
  <si>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</si>
  <si>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</si>
  <si>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</si>
  <si>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131.03</t>
  </si>
  <si>
    <t>526</t>
  </si>
  <si>
    <t>148.0</t>
  </si>
  <si>
    <t>527</t>
  </si>
  <si>
    <t>528</t>
  </si>
  <si>
    <t>71.42</t>
  </si>
  <si>
    <t>529</t>
  </si>
  <si>
    <t>530</t>
  </si>
  <si>
    <t>531</t>
  </si>
  <si>
    <t>532</t>
  </si>
  <si>
    <t>533</t>
  </si>
  <si>
    <t>534</t>
  </si>
  <si>
    <t>79.0</t>
  </si>
  <si>
    <t>535</t>
  </si>
  <si>
    <t>536</t>
  </si>
  <si>
    <t>186.36</t>
  </si>
  <si>
    <t>537</t>
  </si>
  <si>
    <t>538</t>
  </si>
  <si>
    <t>539</t>
  </si>
  <si>
    <t>126.66</t>
  </si>
  <si>
    <t>540</t>
  </si>
  <si>
    <t>541</t>
  </si>
  <si>
    <t>542</t>
  </si>
  <si>
    <t>68.18</t>
  </si>
  <si>
    <t>543</t>
  </si>
  <si>
    <t>158.82</t>
  </si>
  <si>
    <t>544</t>
  </si>
  <si>
    <t>545</t>
  </si>
  <si>
    <t>139.13</t>
  </si>
  <si>
    <t>-24.0</t>
  </si>
  <si>
    <t>546</t>
  </si>
  <si>
    <t>547</t>
  </si>
  <si>
    <t>548</t>
  </si>
  <si>
    <t xml:space="preserve"> QG VS IU</t>
  </si>
  <si>
    <t>176.92</t>
  </si>
  <si>
    <t>86.36</t>
  </si>
  <si>
    <t xml:space="preserve"> KK VS PZ</t>
  </si>
  <si>
    <t>139.28</t>
  </si>
  <si>
    <t>170.0</t>
  </si>
  <si>
    <t>-40.0</t>
  </si>
  <si>
    <t>533.33</t>
  </si>
  <si>
    <t>205.26</t>
  </si>
  <si>
    <t xml:space="preserve"> LQ VS MS</t>
  </si>
  <si>
    <t>7.1</t>
  </si>
  <si>
    <t>63.63</t>
  </si>
  <si>
    <t>104.0</t>
  </si>
  <si>
    <t>113.33</t>
  </si>
  <si>
    <t xml:space="preserve"> QG VS PZ</t>
  </si>
  <si>
    <t>4.4</t>
  </si>
  <si>
    <t>128.07</t>
  </si>
  <si>
    <t xml:space="preserve"> IU VS MS</t>
  </si>
  <si>
    <t>135.48</t>
  </si>
  <si>
    <t>153.0</t>
  </si>
  <si>
    <t>172.41</t>
  </si>
  <si>
    <t>113.04</t>
  </si>
  <si>
    <t xml:space="preserve"> KK VS QG</t>
  </si>
  <si>
    <t>107.4</t>
  </si>
  <si>
    <t xml:space="preserve"> LQ VS IU</t>
  </si>
  <si>
    <t>126.92</t>
  </si>
  <si>
    <t>16.66</t>
  </si>
  <si>
    <t>151.0</t>
  </si>
  <si>
    <t>211.11</t>
  </si>
  <si>
    <t>171.92</t>
  </si>
  <si>
    <t xml:space="preserve"> MS VS PZ</t>
  </si>
  <si>
    <t>174.07</t>
  </si>
  <si>
    <t>95.65</t>
  </si>
  <si>
    <t>15.38</t>
  </si>
  <si>
    <t xml:space="preserve"> IU VS QG</t>
  </si>
  <si>
    <t>157.0</t>
  </si>
  <si>
    <t>157.5</t>
  </si>
  <si>
    <t xml:space="preserve"> MS VS KK</t>
  </si>
  <si>
    <t>145.23</t>
  </si>
  <si>
    <t xml:space="preserve"> PZ VS LQ</t>
  </si>
  <si>
    <t>2.5</t>
  </si>
  <si>
    <t>226.66</t>
  </si>
  <si>
    <t>283.33</t>
  </si>
  <si>
    <t>-18.0</t>
  </si>
  <si>
    <t>72.72</t>
  </si>
  <si>
    <t xml:space="preserve"> MS VS QG</t>
  </si>
  <si>
    <t>143.75</t>
  </si>
  <si>
    <t>227.27</t>
  </si>
  <si>
    <t xml:space="preserve"> IU VS KK</t>
  </si>
  <si>
    <t>146.55</t>
  </si>
  <si>
    <t>174.19</t>
  </si>
  <si>
    <t xml:space="preserve"> PZ VS KK</t>
  </si>
  <si>
    <t>68.0</t>
  </si>
  <si>
    <t>145.0</t>
  </si>
  <si>
    <t>123.63</t>
  </si>
  <si>
    <t xml:space="preserve"> QG VS LQ</t>
  </si>
  <si>
    <t>122.72</t>
  </si>
  <si>
    <t>177.5</t>
  </si>
  <si>
    <t>205.0</t>
  </si>
  <si>
    <t>216.27</t>
  </si>
  <si>
    <t>209.0</t>
  </si>
  <si>
    <t>154.83</t>
  </si>
  <si>
    <t xml:space="preserve"> IU VS LQ</t>
  </si>
  <si>
    <t>152.63</t>
  </si>
  <si>
    <t>147.45</t>
  </si>
  <si>
    <t>333.33</t>
  </si>
  <si>
    <t xml:space="preserve"> PZ VS QG</t>
  </si>
  <si>
    <t>191.66</t>
  </si>
  <si>
    <t>171.42</t>
  </si>
  <si>
    <t>134.0</t>
  </si>
  <si>
    <t>-20.0</t>
  </si>
  <si>
    <t>237.5</t>
  </si>
  <si>
    <t xml:space="preserve"> PZ VS IU</t>
  </si>
  <si>
    <t>148.57</t>
  </si>
  <si>
    <t>189.0</t>
  </si>
  <si>
    <t>-37.0</t>
  </si>
  <si>
    <t xml:space="preserve"> LQ VS QG</t>
  </si>
  <si>
    <t>46.15</t>
  </si>
  <si>
    <t>38.46</t>
  </si>
  <si>
    <t>91.42</t>
  </si>
  <si>
    <t xml:space="preserve"> MS VS IU</t>
  </si>
  <si>
    <t xml:space="preserve"> LQ VS KK</t>
  </si>
  <si>
    <t xml:space="preserve"> LQ VS PZ</t>
  </si>
  <si>
    <t>144.18</t>
  </si>
  <si>
    <t>160.46</t>
  </si>
  <si>
    <t>-54.0</t>
  </si>
  <si>
    <t>145.45</t>
  </si>
  <si>
    <t xml:space="preserve"> KK VS LQ</t>
  </si>
  <si>
    <t>133.0</t>
  </si>
  <si>
    <t>159.09</t>
  </si>
  <si>
    <t xml:space="preserve"> PZ VS MS</t>
  </si>
  <si>
    <t>121.73</t>
  </si>
  <si>
    <t xml:space="preserve"> KK VS IU</t>
  </si>
  <si>
    <t>123.33</t>
  </si>
  <si>
    <t>93.33</t>
  </si>
  <si>
    <t xml:space="preserve"> MS VS LQ</t>
  </si>
  <si>
    <t>144.82</t>
  </si>
  <si>
    <t>-22.0</t>
  </si>
  <si>
    <t>141.17</t>
  </si>
  <si>
    <t>241.37</t>
  </si>
  <si>
    <t xml:space="preserve"> QG VS KK</t>
  </si>
  <si>
    <t>123.52</t>
  </si>
  <si>
    <t>94.11</t>
  </si>
  <si>
    <t>140.9</t>
  </si>
  <si>
    <t>129.03</t>
  </si>
  <si>
    <t>192.3</t>
  </si>
  <si>
    <t>11.4</t>
  </si>
  <si>
    <t>231.25</t>
  </si>
  <si>
    <t>127.77</t>
  </si>
  <si>
    <t>92.1</t>
  </si>
  <si>
    <t>123.07</t>
  </si>
  <si>
    <t>96.29</t>
  </si>
  <si>
    <t>178.57</t>
  </si>
  <si>
    <t>133.96</t>
  </si>
  <si>
    <t>121.21</t>
  </si>
  <si>
    <t>146.42</t>
  </si>
  <si>
    <t>152.72</t>
  </si>
  <si>
    <t>114.81</t>
  </si>
  <si>
    <t>177.96</t>
  </si>
  <si>
    <t>58.33</t>
  </si>
  <si>
    <t>106.89</t>
  </si>
  <si>
    <t>-45.0</t>
  </si>
  <si>
    <t>202.5</t>
  </si>
  <si>
    <t>193.0</t>
  </si>
  <si>
    <t>180.76</t>
  </si>
  <si>
    <t>-47.0</t>
  </si>
  <si>
    <t>155.17</t>
  </si>
  <si>
    <t>-35.0</t>
  </si>
  <si>
    <t>173.0</t>
  </si>
  <si>
    <t>125.92</t>
  </si>
  <si>
    <t>146.66</t>
  </si>
  <si>
    <t>158.33</t>
  </si>
  <si>
    <t>164.1</t>
  </si>
  <si>
    <t>162.85</t>
  </si>
  <si>
    <t>192.85</t>
  </si>
  <si>
    <t>185.0</t>
  </si>
  <si>
    <t>135.29</t>
  </si>
  <si>
    <t>131.7</t>
  </si>
  <si>
    <t>385.71</t>
  </si>
  <si>
    <t>221.42</t>
  </si>
  <si>
    <t>10.3</t>
  </si>
  <si>
    <t>126.08</t>
  </si>
  <si>
    <t>38.09</t>
  </si>
  <si>
    <t>314.28</t>
  </si>
  <si>
    <t>73.68</t>
  </si>
  <si>
    <t>122.85</t>
  </si>
  <si>
    <t>159.45</t>
  </si>
  <si>
    <t>-51.0</t>
  </si>
  <si>
    <t>226.31</t>
  </si>
  <si>
    <t>36.36</t>
  </si>
  <si>
    <t>61.53</t>
  </si>
  <si>
    <t>174.41</t>
  </si>
  <si>
    <t>132.43</t>
  </si>
  <si>
    <t>129.62</t>
  </si>
  <si>
    <t>400.0</t>
  </si>
  <si>
    <t>169.04</t>
  </si>
  <si>
    <t>117.07</t>
  </si>
  <si>
    <t>104.16</t>
  </si>
  <si>
    <t>62.96</t>
  </si>
  <si>
    <t>61.29</t>
  </si>
  <si>
    <t>173.8</t>
  </si>
  <si>
    <t>195.83</t>
  </si>
  <si>
    <t>171.0</t>
  </si>
  <si>
    <t>307.14</t>
  </si>
  <si>
    <t>157.89</t>
  </si>
  <si>
    <t>54.54</t>
  </si>
  <si>
    <t>288.88</t>
  </si>
  <si>
    <t>132.35</t>
  </si>
  <si>
    <t>92.3</t>
  </si>
  <si>
    <t>346.15</t>
  </si>
  <si>
    <t>56.25</t>
  </si>
  <si>
    <t>118.75</t>
  </si>
  <si>
    <t>88.88</t>
  </si>
  <si>
    <t>195.23</t>
  </si>
  <si>
    <t>143.9</t>
  </si>
  <si>
    <t>117.77</t>
  </si>
  <si>
    <t>205.55</t>
  </si>
  <si>
    <t>281.25</t>
  </si>
  <si>
    <t>127.58</t>
  </si>
  <si>
    <t>238.09</t>
  </si>
  <si>
    <t>147.72</t>
  </si>
  <si>
    <t>190.69</t>
  </si>
  <si>
    <t xml:space="preserve"> KK VS MS</t>
  </si>
  <si>
    <t>130.5</t>
  </si>
  <si>
    <t>136.11</t>
  </si>
  <si>
    <t>89.65</t>
  </si>
  <si>
    <t>153.12</t>
  </si>
  <si>
    <t>88.23</t>
  </si>
  <si>
    <t>76.92</t>
  </si>
  <si>
    <t>92.85</t>
  </si>
  <si>
    <t>14.28</t>
  </si>
  <si>
    <t>144.0</t>
  </si>
  <si>
    <t>94.73</t>
  </si>
  <si>
    <t>164.7</t>
  </si>
  <si>
    <t xml:space="preserve"> QG VS MS</t>
  </si>
  <si>
    <t>143.24</t>
  </si>
  <si>
    <t>130.3</t>
  </si>
  <si>
    <t>130.23</t>
  </si>
  <si>
    <t>204.87</t>
  </si>
  <si>
    <t>139.47</t>
  </si>
  <si>
    <t>210.0</t>
  </si>
  <si>
    <t xml:space="preserve"> IU VS PZ</t>
  </si>
  <si>
    <t>161.11</t>
  </si>
  <si>
    <t>117.39</t>
  </si>
  <si>
    <t>138.09</t>
  </si>
  <si>
    <t>105.55</t>
  </si>
  <si>
    <t>70.96</t>
  </si>
  <si>
    <t>184.21</t>
  </si>
  <si>
    <t>155.88</t>
  </si>
  <si>
    <t>-50.0</t>
  </si>
  <si>
    <t>148.64</t>
  </si>
  <si>
    <t>-23.0</t>
  </si>
  <si>
    <t>41.17</t>
  </si>
  <si>
    <t>180.64</t>
  </si>
  <si>
    <t>138.46</t>
  </si>
  <si>
    <t>183.87</t>
  </si>
  <si>
    <t>107.89</t>
  </si>
  <si>
    <t>105.26</t>
  </si>
  <si>
    <t>122.22</t>
  </si>
  <si>
    <t>103.12</t>
  </si>
  <si>
    <t>129.09</t>
  </si>
  <si>
    <t>60.86</t>
  </si>
  <si>
    <t>-33.0</t>
  </si>
  <si>
    <t>209.52</t>
  </si>
  <si>
    <t>96.66</t>
  </si>
  <si>
    <t>261.9</t>
  </si>
  <si>
    <t>163.63</t>
  </si>
  <si>
    <t>147.22</t>
  </si>
  <si>
    <t>179.16</t>
  </si>
  <si>
    <t>147.5</t>
  </si>
  <si>
    <t>201.0</t>
  </si>
  <si>
    <t>165.11</t>
  </si>
  <si>
    <t>290.9</t>
  </si>
  <si>
    <t>131.25</t>
  </si>
  <si>
    <t>175.75</t>
  </si>
  <si>
    <t>172.09</t>
  </si>
  <si>
    <t>176.19</t>
  </si>
  <si>
    <t>115.15</t>
  </si>
  <si>
    <t>104.34</t>
  </si>
  <si>
    <t>113.46</t>
  </si>
  <si>
    <t>263.63</t>
  </si>
  <si>
    <t>89.74</t>
  </si>
  <si>
    <t>143.18</t>
  </si>
  <si>
    <t>165.62</t>
  </si>
  <si>
    <t>134.48</t>
  </si>
  <si>
    <t>-26.0</t>
  </si>
  <si>
    <t>41.93</t>
  </si>
  <si>
    <t>45.83</t>
  </si>
  <si>
    <t>147.36</t>
  </si>
  <si>
    <t>97.22</t>
  </si>
  <si>
    <t>43.75</t>
  </si>
  <si>
    <t>139.21</t>
  </si>
  <si>
    <t>96.55</t>
  </si>
  <si>
    <t>165.38</t>
  </si>
  <si>
    <t>53.84</t>
  </si>
  <si>
    <t>161.53</t>
  </si>
  <si>
    <t>69.23</t>
  </si>
  <si>
    <t>68.75</t>
  </si>
  <si>
    <t>111.76</t>
  </si>
  <si>
    <t>42.85</t>
  </si>
  <si>
    <t>176.47</t>
  </si>
  <si>
    <t>26.66</t>
  </si>
  <si>
    <t>103.77</t>
  </si>
  <si>
    <t>202.38</t>
  </si>
  <si>
    <t>106.66</t>
  </si>
  <si>
    <t>151.16</t>
  </si>
  <si>
    <t>135.18</t>
  </si>
  <si>
    <t>30.76</t>
  </si>
  <si>
    <t>141.81</t>
  </si>
  <si>
    <t>-28.0</t>
  </si>
  <si>
    <t>362.5</t>
  </si>
  <si>
    <t>148.48</t>
  </si>
  <si>
    <t>189.47</t>
  </si>
  <si>
    <t>124.49</t>
  </si>
  <si>
    <t>139.39</t>
  </si>
  <si>
    <t>194.44</t>
  </si>
  <si>
    <t>77.27</t>
  </si>
  <si>
    <t>103.7</t>
  </si>
  <si>
    <t>143.33</t>
  </si>
  <si>
    <t>123.81</t>
  </si>
  <si>
    <t>82.6</t>
  </si>
  <si>
    <t>242.85</t>
  </si>
  <si>
    <t>110.87</t>
  </si>
  <si>
    <t>174.35</t>
  </si>
  <si>
    <t>93.1</t>
  </si>
  <si>
    <t>177.14</t>
  </si>
  <si>
    <t>285.18</t>
  </si>
  <si>
    <t>11.11</t>
  </si>
  <si>
    <t>-61.0</t>
  </si>
  <si>
    <t>103.57</t>
  </si>
  <si>
    <t>127.66</t>
  </si>
  <si>
    <t>82.5</t>
  </si>
  <si>
    <t>132.14</t>
  </si>
  <si>
    <t>169.44</t>
  </si>
  <si>
    <t>-19.0</t>
  </si>
  <si>
    <t>179.0</t>
  </si>
  <si>
    <t>151.61</t>
  </si>
  <si>
    <t>153.33</t>
  </si>
  <si>
    <t>121.05</t>
  </si>
  <si>
    <t>106.25</t>
  </si>
  <si>
    <t>97.29</t>
  </si>
  <si>
    <t>85.29</t>
  </si>
  <si>
    <t>212.5</t>
  </si>
  <si>
    <t>143.59</t>
  </si>
  <si>
    <t>181.25</t>
  </si>
  <si>
    <t>110.71</t>
  </si>
  <si>
    <t>95.34</t>
  </si>
  <si>
    <t>186.84</t>
  </si>
  <si>
    <t>199.0</t>
  </si>
  <si>
    <t>108.69</t>
  </si>
  <si>
    <t>116.12</t>
  </si>
  <si>
    <t>168.18</t>
  </si>
  <si>
    <t>81.48</t>
  </si>
  <si>
    <t>119.35</t>
  </si>
  <si>
    <t>57.89</t>
  </si>
  <si>
    <t>80.76</t>
  </si>
  <si>
    <t>75.6</t>
  </si>
  <si>
    <t>103.22</t>
  </si>
  <si>
    <t>111.42</t>
  </si>
  <si>
    <t>-32.0</t>
  </si>
  <si>
    <t>222.22</t>
  </si>
  <si>
    <t>95.23</t>
  </si>
  <si>
    <t>132.72</t>
  </si>
  <si>
    <t>232.5</t>
  </si>
  <si>
    <t>-57.0</t>
  </si>
  <si>
    <t>89.28</t>
  </si>
  <si>
    <t>-21.0</t>
  </si>
  <si>
    <t>168.57</t>
  </si>
  <si>
    <t>105.71</t>
  </si>
  <si>
    <t>118.42</t>
  </si>
  <si>
    <t>52.63</t>
  </si>
  <si>
    <t>96.15</t>
  </si>
  <si>
    <t>127.86</t>
  </si>
  <si>
    <t>142.1</t>
  </si>
  <si>
    <t>41.66</t>
  </si>
  <si>
    <t>135.55</t>
  </si>
  <si>
    <t>104.54</t>
  </si>
  <si>
    <t>129.54</t>
  </si>
  <si>
    <t>146.93</t>
  </si>
  <si>
    <t>102.77</t>
  </si>
  <si>
    <t>69.56</t>
  </si>
  <si>
    <t>51.35</t>
  </si>
  <si>
    <t>188.71</t>
  </si>
  <si>
    <t>171.87</t>
  </si>
  <si>
    <t>Runs in Partnership</t>
  </si>
  <si>
    <t>Lead</t>
  </si>
  <si>
    <t>Follower</t>
  </si>
  <si>
    <t>Lead Score</t>
  </si>
  <si>
    <t>Follower Score</t>
  </si>
  <si>
    <t>p2_score1</t>
  </si>
  <si>
    <t>p1_score1</t>
  </si>
  <si>
    <t>Won</t>
  </si>
  <si>
    <t>Beat</t>
  </si>
  <si>
    <t>Tied</t>
  </si>
  <si>
    <t>Cancelled</t>
  </si>
  <si>
    <t>Winner</t>
  </si>
  <si>
    <t>Result</t>
  </si>
  <si>
    <t>result2</t>
  </si>
  <si>
    <t>Score No</t>
  </si>
  <si>
    <t>Batsman Team</t>
  </si>
  <si>
    <t xml:space="preserve">MUL </t>
  </si>
  <si>
    <t xml:space="preserve">PES </t>
  </si>
  <si>
    <t xml:space="preserve">QUE </t>
  </si>
  <si>
    <t xml:space="preserve">ISL </t>
  </si>
  <si>
    <t xml:space="preserve">LAH </t>
  </si>
  <si>
    <t xml:space="preserve">KAR </t>
  </si>
  <si>
    <t xml:space="preserve">Peshawar </t>
  </si>
  <si>
    <t xml:space="preserve">Quetta </t>
  </si>
  <si>
    <t xml:space="preserve">Karachi </t>
  </si>
  <si>
    <t xml:space="preserve">Multan </t>
  </si>
  <si>
    <t xml:space="preserve">Islamabad </t>
  </si>
  <si>
    <t xml:space="preserve">Lahore </t>
  </si>
  <si>
    <t xml:space="preserve">LQ </t>
  </si>
  <si>
    <t xml:space="preserve">Match </t>
  </si>
  <si>
    <t xml:space="preserve">KK </t>
  </si>
  <si>
    <t>Repeat</t>
  </si>
  <si>
    <t>P1</t>
  </si>
  <si>
    <t>P2</t>
  </si>
  <si>
    <t xml:space="preserve">Sarfaraz Ahmed </t>
  </si>
  <si>
    <t xml:space="preserve">Kumar Sangakkara </t>
  </si>
  <si>
    <t>Match</t>
  </si>
  <si>
    <t>P1&amp;P2</t>
  </si>
  <si>
    <t>Column Labels</t>
  </si>
  <si>
    <t>Grand Total</t>
  </si>
  <si>
    <t>Average of Runs in Partnership</t>
  </si>
  <si>
    <t>Alex Hales&amp;Shadab Khan</t>
  </si>
  <si>
    <t>Row Labels</t>
  </si>
  <si>
    <t>Amad Butt&amp;Shadab Khan</t>
  </si>
  <si>
    <t>Asif Ali&amp;Shadab Khan</t>
  </si>
  <si>
    <t>Azam Khan&amp;Shadab Khan</t>
  </si>
  <si>
    <t>Colin Ingram&amp;Shadab Khan</t>
  </si>
  <si>
    <t>Colin Munro&amp;Shadab Khan</t>
  </si>
  <si>
    <t>Dwayne Smith&amp;Shadab Khan</t>
  </si>
  <si>
    <t>Faheem Ashraf&amp;Shadab Khan</t>
  </si>
  <si>
    <t>Hasan Ali&amp;Shadab Khan</t>
  </si>
  <si>
    <t>Hussain Talat&amp;Shadab Khan</t>
  </si>
  <si>
    <t>Ian Bell&amp;Shadab Khan</t>
  </si>
  <si>
    <t>Iftikhar Ahmed&amp;Shadab Khan</t>
  </si>
  <si>
    <t>Liam Dawson&amp;Shadab Khan</t>
  </si>
  <si>
    <t>Luke Ronchi&amp;Shadab Khan</t>
  </si>
  <si>
    <t>Misbah-ul-Haq&amp;Shadab Khan</t>
  </si>
  <si>
    <t>Mohammad Sami&amp;Shadab Khan</t>
  </si>
  <si>
    <t>Mohammad Wasim&amp;Shadab Khan</t>
  </si>
  <si>
    <t>Mubashir Khan&amp;Shadab Khan</t>
  </si>
  <si>
    <t>Nasir Nawaz&amp;Shadab Khan</t>
  </si>
  <si>
    <t>Philip Salt&amp;Shadab Khan</t>
  </si>
  <si>
    <t>Rahmanullah Gurbaz&amp;Shadab Khan</t>
  </si>
  <si>
    <t>Samit Patel&amp;Shadab Khan</t>
  </si>
  <si>
    <t>Shadab Khan&amp;Alex Hales</t>
  </si>
  <si>
    <t>Shadab Khan&amp;Amad Butt</t>
  </si>
  <si>
    <t>Shadab Khan&amp;Asif Ali</t>
  </si>
  <si>
    <t>Shadab Khan&amp;Azam Khan</t>
  </si>
  <si>
    <t>Shadab Khan&amp;Colin Ingram</t>
  </si>
  <si>
    <t>Shadab Khan&amp;Colin Munro</t>
  </si>
  <si>
    <t>Shadab Khan&amp;Dwayne Smith</t>
  </si>
  <si>
    <t>Shadab Khan&amp;Faheem Ashraf</t>
  </si>
  <si>
    <t>Shadab Khan&amp;Hasan Ali</t>
  </si>
  <si>
    <t>Shadab Khan&amp;Hussain Talat</t>
  </si>
  <si>
    <t>Shadab Khan&amp;Ian Bell</t>
  </si>
  <si>
    <t>Shadab Khan&amp;Iftikhar Ahmed</t>
  </si>
  <si>
    <t>Shadab Khan&amp;Liam Dawson</t>
  </si>
  <si>
    <t>Shadab Khan&amp;Luke Ronchi</t>
  </si>
  <si>
    <t>Shadab Khan&amp;Misbah-ul-Haq</t>
  </si>
  <si>
    <t>Shadab Khan&amp;Mohammad Sami</t>
  </si>
  <si>
    <t>Shadab Khan&amp;Mohammad Wasim</t>
  </si>
  <si>
    <t>Shadab Khan&amp;Mubashir Khan</t>
  </si>
  <si>
    <t>Shadab Khan&amp;Nasir Nawaz</t>
  </si>
  <si>
    <t>Shadab Khan&amp;Philip Salt</t>
  </si>
  <si>
    <t>Shadab Khan&amp;Rahmanullah Gurbaz</t>
  </si>
  <si>
    <t>Shadab Khan&amp;Samit Patel</t>
  </si>
  <si>
    <t>Shadab Khan&amp;Shane Watson</t>
  </si>
  <si>
    <t>Shadab Khan&amp;Usman Khawaja</t>
  </si>
  <si>
    <t>Shane Watson&amp;Shadab Khan</t>
  </si>
  <si>
    <t>Usman Khawaja&amp;Shadab Khan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</si>
</sst>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43" fontId="0" fillId="0" borderId="0" xfId="1" applyFont="1"/>
    <xf numFmtId="0" fontId="2" fillId="3" borderId="0" xfId="0" applyFont="1" applyFill="1"/>
    <xf numFmtId="43" fontId="2" fillId="3" borderId="0" xfId="1" applyFont="1" applyFill="1"/>
    <xf numFmtId="0" fontId="4" fillId="3" borderId="1" xfId="0" applyFont="1" applyFill="1" applyBorder="1"/>
    <xf numFmtId="43" fontId="4" fillId="3" borderId="1" xfId="1" applyFont="1" applyFill="1" applyBorder="1"/>
    <xf numFmtId="0" fontId="0" fillId="2" borderId="1" xfId="0" applyFill="1" applyBorder="1"/>
    <xf numFmtId="43" fontId="0" fillId="2" borderId="1" xfId="1" applyFont="1" applyFill="1" applyBorder="1"/>
    <xf numFmtId="0" fontId="0" fillId="0" borderId="1" xfId="0" applyBorder="1"/>
    <xf numFmtId="43" fontId="0" fillId="0" borderId="1" xfId="1" applyFont="1" applyBorder="1"/>
    <xf numFmtId="0" fontId="4" fillId="3" borderId="0" xfId="0" applyFont="1" applyFill="1"/>
    <xf numFmtId="0" fontId="4" fillId="3" borderId="0" xfId="0" applyFont="1" applyFill="1" applyBorder="1"/>
    <xf numFmtId="0" fontId="0" fillId="2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2">
    <cellStyle name="Comma" xfId="1" builtinId="3"/>
    <cellStyle name="Normal" xfId="0" builtinId="0"/>
  </cellStyles>
  <dxfs count="90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jehanzeb" refreshedDate="44895.812153125" createdVersion="8" refreshedVersion="8" minRefreshableVersion="3" recordCount="3438" xr:uid="{EDD7DC5C-50FE-4ADF-8E4D-529EFAB03440}">
  <cacheSource type="worksheet">
    <worksheetSource ref="A1:P3439" sheet="Adjacency List Directed"/>
  </cacheSource>
  <cacheFields count="16">
    <cacheField name="P1" numFmtId="0">
      <sharedItems/>
    </cacheField>
    <cacheField name="P2" numFmtId="0">
      <sharedItems/>
    </cacheField>
    <cacheField name="Score No" numFmtId="43">
      <sharedItems containsSemiMixedTypes="0" containsString="0" containsNumber="1" minValue="0" maxValue="1"/>
    </cacheField>
    <cacheField name="Runs in Partnership" numFmtId="0">
      <sharedItems containsSemiMixedTypes="0" containsString="0" containsNumber="1" containsInteger="1" minValue="1" maxValue="176"/>
    </cacheField>
    <cacheField name="P12" numFmtId="0">
      <sharedItems containsSemiMixedTypes="0" containsString="0" containsNumber="1" containsInteger="1" minValue="0" maxValue="114"/>
    </cacheField>
    <cacheField name="P22" numFmtId="0">
      <sharedItems containsSemiMixedTypes="0" containsString="0" containsNumber="1" containsInteger="1" minValue="0" maxValue="114"/>
    </cacheField>
    <cacheField name="Tournament" numFmtId="0">
      <sharedItems/>
    </cacheField>
    <cacheField name="Match No" numFmtId="0">
      <sharedItems/>
    </cacheField>
    <cacheField name="Location" numFmtId="0">
      <sharedItems/>
    </cacheField>
    <cacheField name="Batsman Team" numFmtId="0">
      <sharedItems count="6">
        <s v="KK"/>
        <s v="MS"/>
        <s v="QG"/>
        <s v="PZ"/>
        <s v="LQ"/>
        <s v="IU"/>
      </sharedItems>
    </cacheField>
    <cacheField name="Team 1" numFmtId="0">
      <sharedItems/>
    </cacheField>
    <cacheField name="Team 2" numFmtId="0">
      <sharedItems/>
    </cacheField>
    <cacheField name="Winner" numFmtId="0">
      <sharedItems count="7">
        <s v="MS"/>
        <s v="PZ"/>
        <s v="QG"/>
        <s v="IU"/>
        <s v="LQ"/>
        <s v="KK"/>
        <s v="Match"/>
      </sharedItems>
    </cacheField>
    <cacheField name="Result" numFmtId="0">
      <sharedItems/>
    </cacheField>
    <cacheField name="P1&amp;P2" numFmtId="0">
      <sharedItems count="2018">
        <s v="Sharjeel Khan&amp;Babar Azam"/>
        <s v="Joe Clarke&amp;Babar Azam"/>
        <s v="Joe Clarke&amp;Mohammad Nabi"/>
        <s v="Joe Clarke&amp;Tom Lammonby"/>
        <s v="Joe Clarke&amp;Lewis Gregory"/>
        <s v="Lewis Gregory&amp;Aamer Yamin"/>
        <s v="Shan Masood&amp;Mohammad Rizwan"/>
        <s v="Mohammad Rizwan&amp;Sohaib Maqsood"/>
        <s v="Rilee Rossouw&amp;Mohammad Rizwan"/>
        <s v="Tim David&amp;Mohammad Rizwan"/>
        <s v="Will Smeed&amp;Ahsan Ali"/>
        <s v="Will Smeed&amp;Ben Duckett"/>
        <s v="Will Smeed&amp;Iftikhar Ahmed"/>
        <s v="Mohammad Nawaz&amp;Will Smeed"/>
        <s v="Yasir Khan&amp;Tom Kohler-Cadmore"/>
        <s v="Haider Ali&amp;Tom Kohler-Cadmore"/>
        <s v="Haider Ali&amp;Shoaib Malik"/>
        <s v="Hussain Talat&amp;Shoaib Malik"/>
        <s v="Shoaib Malik&amp;Sherfane Rutherford"/>
        <s v="Fakhar Zaman&amp;Abdullah Shafique"/>
        <s v="Kamran Ghulam&amp;Fakhar Zaman"/>
        <s v="Mohammad Hafeez&amp;Kamran Ghulam"/>
        <s v="Kamran Ghulam&amp;Ben Dunk"/>
        <s v="David Wiese&amp;Ben Dunk"/>
        <s v="Rashid Khan&amp;David Wiese"/>
        <s v="Sohaib Maqsood&amp;Mohammad Rizwan"/>
        <s v="Sohaib Maqsood&amp;Rilee Rossouw"/>
        <s v="Sohaib Maqsood&amp;Tim David"/>
        <s v="Sohaib Maqsood&amp;Khushdil Shah"/>
        <s v="Khushdil Shah&amp;David Willey"/>
        <s v="Babar Azam&amp;Tom Lammonby"/>
        <s v="Lewis Gregory&amp;Babar Azam"/>
        <s v="Mohammad Taha&amp;Babar Azam"/>
        <s v="Babar Azam&amp;Aamer Yamin"/>
        <s v="Aamer Yamin&amp;Imad Wasim"/>
        <s v="Mohammad Ilyas&amp;Imad Wasim"/>
        <s v="Imad Wasim&amp;Mohammad Imran"/>
        <s v="Ahsan Ali&amp;Will Smeed"/>
        <s v="Ahsan Ali&amp;Ben Duckett"/>
        <s v="Sarfaraz Ahmed&amp;Ahsan Ali"/>
        <s v="Yasir Khan&amp;Haider Ali"/>
        <s v="Haider Ali&amp;Hussain Talat"/>
        <s v="Sherfane Rutherford&amp;Shoaib Malik"/>
        <s v="Ben Cutting&amp;Sherfane Rutherford"/>
        <s v="Sherfane Rutherford&amp;Wahab Riaz"/>
        <s v="Paul Stirling&amp;Alex Hales"/>
        <s v="Alex Hales&amp;Rahmanullah Gurbaz"/>
        <s v="Mohammad Nabi&amp;Babar Azam"/>
        <s v="Babar Azam&amp;Joe Clarke"/>
        <s v="Aamer Yamin&amp;Joe Clarke"/>
        <s v="Joe Clarke&amp;Sahibzada Farhan"/>
        <s v="Joe Clarke&amp;Umaid Asif"/>
        <s v="Fakhar Zaman&amp;Kamran Ghulam"/>
        <s v="Mohammad Hafeez&amp;Fakhar Zaman"/>
        <s v="Fakhar Zaman&amp;Samit Patel"/>
        <s v="Samit Patel&amp;David Wiese"/>
        <s v="Shan Masood&amp;Sohaib Maqsood"/>
        <s v="Shan Masood&amp;Rilee Rossouw"/>
        <s v="Shan Masood&amp;Tim David"/>
        <s v="Tim David&amp;Khushdil Shah"/>
        <s v="Ben Duckett&amp;Sarfaraz Ahmed"/>
        <s v="Sarfaraz Ahmed&amp;Iftikhar Ahmed"/>
        <s v="Iftikhar Ahmed&amp;Mohammad Nawaz"/>
        <s v="Iftikhar Ahmed&amp;James Faulkner"/>
        <s v="James Faulkner&amp;Sohail Tanvir"/>
        <s v="Sohail Tanvir&amp;Naseem Shah"/>
        <s v="Naseem Shah&amp;Mohammad Hasnain"/>
        <s v="Tim David&amp;Rilee Rossouw"/>
        <s v="Khushdil Shah&amp;Rilee Rossouw"/>
        <s v="Rilee Rossouw&amp;Anwar Ali"/>
        <s v="Rahmanullah Gurbaz&amp;Shadab Khan"/>
        <s v="Shadab Khan&amp;Faheem Ashraf"/>
        <s v="Shadab Khan&amp;Azam Khan"/>
        <s v="Asif Ali&amp;Shadab Khan"/>
        <s v="Shadab Khan&amp;Mubashir Khan"/>
        <s v="Shadab Khan&amp;Hasan Ali"/>
        <s v="Shadab Khan&amp;Mohammad Wasim"/>
        <s v="Mohammad Wasim&amp;Marchant de Lange"/>
        <s v="Kamran Ghulam&amp;Mohammad Hafeez"/>
        <s v="Mohammad Hafeez&amp;David Wiese"/>
        <s v="Mohammad Hafeez&amp;Rashid Khan"/>
        <s v="Kamran Akmal&amp;Hussain Talat"/>
        <s v="Haider Ali&amp;Kamran Akmal"/>
        <s v="Sherfane Rutherford&amp;Haider Ali"/>
        <s v="Haider Ali&amp;Ben Cutting"/>
        <s v="Wahab Riaz&amp;Haider Ali"/>
        <s v="Usman Qadir&amp;Wahab Riaz"/>
        <s v="Usman Qadir&amp;Salman Irshad"/>
        <s v="Paul Stirling&amp;Colin Munro"/>
        <s v="Colin Munro&amp;Shadab Khan"/>
        <s v="Azam Khan&amp;Colin Munro"/>
        <s v="Colin Munro&amp;Asif Ali"/>
        <s v="Ahsan Ali&amp;Abdul Bangalzai"/>
        <s v="Ahsan Ali&amp;James Vince"/>
        <s v="Ahsan Ali&amp;Sarfaraz Ahmed"/>
        <s v="Iftikhar Ahmed&amp;Sarfaraz Ahmed"/>
        <s v="Sarfaraz Ahmed&amp;Mohammad Nawaz"/>
        <s v="Mohammad Nawaz&amp;Shahid Afridi"/>
        <s v="James Faulkner&amp;Mohammad Nawaz"/>
        <s v="Hazratullah Zazai&amp;Kamran Akmal"/>
        <s v="Shoaib Malik&amp;Ben Cutting"/>
        <s v="Babar Azam&amp;Sharjeel Khan"/>
        <s v="Babar Azam&amp;Sahibzada Farhan"/>
        <s v="Babar Azam&amp;Ian Cockbain"/>
        <s v="Aamer Yamin&amp;Babar Azam"/>
        <s v="Babar Azam&amp;Lewis Gregory"/>
        <s v="Abdullah Shafique&amp;Fakhar Zaman"/>
        <s v="Mohammad Hafeez&amp;Philip Salt"/>
        <s v="Philip Salt&amp;Harry Brook"/>
        <s v="Harry Brook&amp;David Wiese"/>
        <s v="Rashid Khan&amp;Harry Brook"/>
        <s v="Shaheen Afridi&amp;Rashid Khan"/>
        <s v="Rashid Khan&amp;Zaman Khan"/>
        <s v="Alex Hales&amp;Paul Stirling"/>
        <s v="Colin Munro&amp;Paul Stirling"/>
        <s v="Shadab Khan&amp;Colin Munro"/>
        <s v="Colin Munro&amp;Azam Khan"/>
        <s v="Asif Ali&amp;Azam Khan"/>
        <s v="Mohammad Rizwan&amp;Shan Masood"/>
        <s v="Haider Ali&amp;Hazratullah Zazai"/>
        <s v="Hazratullah Zazai&amp;Shoaib Malik"/>
        <s v="Hazratullah Zazai&amp;Sherfane Rutherford"/>
        <s v="Ben Cutting&amp;Hazratullah Zazai"/>
        <s v="Ben Cutting&amp;Wahab Riaz"/>
        <s v="Usman Qadir&amp;Ben Cutting"/>
        <s v="Ben Cutting&amp;Mohammad Umar"/>
        <s v="Ben Cutting&amp;Saqib Mahmood"/>
        <s v="Asif Ali&amp;Colin Munro"/>
        <s v="Azam Khan&amp;Faheem Ashraf"/>
        <s v="Sahibzada Farhan&amp;Ian Cockbain"/>
        <s v="Sahibzada Farhan&amp;Imad Wasim"/>
        <s v="Lewis Gregory&amp;Imad Wasim"/>
        <s v="Imad Wasim&amp;Mohammad Nabi"/>
        <s v="Mohammad Nabi&amp;Chris Jordan"/>
        <s v="Mohammad Nabi&amp;Umaid Asif"/>
        <s v="Mohammad Nabi&amp;Usman Shinwari"/>
        <s v="Philip Salt&amp;Fakhar Zaman"/>
        <s v="Fakhar Zaman&amp;Harry Brook"/>
        <s v="Jason Roy&amp;Ahsan Ali"/>
        <s v="Jason Roy&amp;James Vince"/>
        <s v="James Vince&amp;Iftikhar Ahmed"/>
        <s v="James Vince&amp;Mohammad Nawaz"/>
        <s v="Tim David&amp;Shan Masood"/>
        <s v="Khushdil Shah&amp;Anwar Ali"/>
        <s v="Khushdil Shah&amp;Sohaib Maqsood"/>
        <s v="Abbas Afridi&amp;Sohaib Maqsood"/>
        <s v="Kamran Akmal&amp;Haider Ali"/>
        <s v="Liam Livingstone&amp;Shoaib Malik"/>
        <s v="Shoaib Malik&amp;Hussain Talat"/>
        <s v="Saqib Mahmood&amp;Salman Irshad"/>
        <s v="Fakhar Zaman&amp;Mohammad Hafeez"/>
        <s v="Philip Salt&amp;Rashid Khan"/>
        <s v="Khushdil Shah&amp;Abbas Afridi"/>
        <s v="Khushdil Shah&amp;Imran Tahir"/>
        <s v="Imran Tahir&amp;Blessing Muzarabani"/>
        <s v="Shahnawaz Dahani&amp;Imran Tahir"/>
        <s v="Alex Hales&amp;Shadab Khan"/>
        <s v="Asif Ali&amp;Alex Hales"/>
        <s v="Asif Ali&amp;Liam Dawson"/>
        <s v="Faheem Ashraf&amp;Liam Dawson"/>
        <s v="Hasan Ali&amp;Liam Dawson"/>
        <s v="Mohammad Wasim&amp;Hasan Ali"/>
        <s v="James Vince&amp;Ahsan Ali"/>
        <s v="James Vince&amp;Sarfaraz Ahmed"/>
        <s v="Sarfaraz Ahmed&amp;Umar Akmal"/>
        <s v="Sarfaraz Ahmed&amp;James Faulkner"/>
        <s v="Mohammad Haris&amp;Hazratullah Zazai"/>
        <s v="Hazratullah Zazai&amp;Liam Livingstone"/>
        <s v="Shoaib Malik&amp;Hazratullah Zazai"/>
        <s v="Haider Ali&amp;Amad Butt"/>
        <s v="Mohammad Nabi&amp;Ian Cockbain"/>
        <s v="Ian Cockbain&amp;Aamer Yamin"/>
        <s v="Aamer Yamin&amp;Sahibzada Farhan"/>
        <s v="Chris Jordan&amp;Sahibzada Farhan"/>
        <s v="Iftikhar Ahmed&amp;Ahsan Ali"/>
        <s v="Umar Akmal&amp;Iftikhar Ahmed"/>
        <s v="Iftikhar Ahmed&amp;Hassan Khan"/>
        <s v="Iftikhar Ahmed&amp;Sohail Tanvir"/>
        <s v="Noor Ahmad&amp;Sohail Tanvir"/>
        <s v="Rahmanullah Gurbaz&amp;Alex Hales"/>
        <s v="Alex Hales&amp;Muhammad Akhlaq"/>
        <s v="Shadab Khan&amp;Alex Hales"/>
        <s v="Shadab Khan&amp;Liam Dawson"/>
        <s v="Liam Dawson&amp;Azam Khan"/>
        <s v="Azam Khan&amp;Asif Ali"/>
        <s v="Asif Ali&amp;Faheem Ashraf"/>
        <s v="Faheem Ashraf&amp;Hasan Ali"/>
        <s v="Sharjeel Khan&amp;Sahibzada Farhan"/>
        <s v="Qasim Akram&amp;Sharjeel Khan"/>
        <s v="Mohammad Nabi&amp;Qasim Akram"/>
        <s v="Imad Wasim&amp;Qasim Akram"/>
        <s v="Qasim Akram&amp;Jordan Thompson"/>
        <s v="Mohammad Haris&amp;Liam Livingstone"/>
        <s v="Shoaib Malik&amp;Mohammad Haris"/>
        <s v="Hussain Talat&amp;Sherfane Rutherford"/>
        <s v="Ben Cutting&amp;Hussain Talat"/>
        <s v="Hussain Talat&amp;Wahab Riaz"/>
        <s v="Wahab Riaz&amp;Usman Qadir"/>
        <s v="Jason Roy&amp;Will Smeed"/>
        <s v="Will Smeed&amp;James Vince"/>
        <s v="Will Smeed&amp;Sarfaraz Ahmed"/>
        <s v="Umar Akmal&amp;Will Smeed"/>
        <s v="Will Smeed&amp;Sohail Tanvir"/>
        <s v="Sohail Tanvir&amp;Noor Ahmad"/>
        <s v="Sohail Tanvir&amp;Khurram Shahzad"/>
        <s v="Naseem Shah&amp;Khurram Shahzad"/>
        <s v="Joe Clarke&amp;Sharjeel Khan"/>
        <s v="Qasim Akram&amp;Rohail Nazir"/>
        <s v="Rohail Nazir&amp;Mohammad Nabi"/>
        <s v="Imad Wasim&amp;Chris Jordan"/>
        <s v="Mohammad Rizwan&amp;Tim David"/>
        <s v="Yasir Khan&amp;Mohammad Haris"/>
        <s v="Yasir Khan&amp;Shoaib Malik"/>
        <s v="Shoaib Malik&amp;Liam Livingstone"/>
        <s v="Hussain Talat&amp;Ben Cutting"/>
        <s v="Usman Qadir&amp;Hussain Talat"/>
        <s v="Rahmanullah Gurbaz&amp;Mubashir Khan"/>
        <s v="Mubashir Khan&amp;Danish Aziz"/>
        <s v="Azam Khan&amp;Mubashir Khan"/>
        <s v="Azam Khan&amp;Liam Dawson"/>
        <s v="Azam Khan&amp;Marchant de Lange"/>
        <s v="Marchant de Lange&amp;Muhammad Musa"/>
        <s v="Khushdil Shah&amp;Mohammad Rizwan"/>
        <s v="Umar Akmal&amp;Jason Roy"/>
        <s v="Umar Akmal&amp;Sarfaraz Ahmed"/>
        <s v="Sarfaraz Ahmed&amp;Sohail Tanvir"/>
        <s v="Noor Ahmad&amp;Sarfaraz Ahmed"/>
        <s v="Naseem Shah&amp;Sarfaraz Ahmed"/>
        <s v="Sarfaraz Ahmed&amp;Ghulam Mudassar"/>
        <s v="Sarfaraz Ahmed&amp;Mohammad Irfan"/>
        <s v="Qasim Akram&amp;Babar Azam"/>
        <s v="Babar Azam&amp;Rohail Nazir"/>
        <s v="Mohammad Nabi&amp;Imad Wasim"/>
        <s v="Imad Wasim&amp;Lewis Gregory"/>
        <s v="Lewis Gregory&amp;Usman Shinwari"/>
        <s v="Usman Shinwari&amp;Mir Hamza"/>
        <s v="Abdullah Shafique&amp;Kamran Ghulam"/>
        <s v="Philip Salt&amp;Mohammad Hafeez"/>
        <s v="Mohammad Hafeez&amp;Harry Brook"/>
        <s v="David Wiese&amp;Harry Brook"/>
        <s v="David Wiese&amp;Rashid Khan"/>
        <s v="Zaman Khan&amp;Haris Rauf"/>
        <s v="Fakhar Zaman&amp;Philip Salt"/>
        <s v="Harry Brook&amp;Fakhar Zaman"/>
        <s v="Harry Brook&amp;Sohail Akhtar"/>
        <s v="Mohammad Wasim&amp;Mubashir Khan"/>
        <s v="Liam Dawson&amp;Mohammad Wasim"/>
        <s v="Liam Dawson&amp;Danish Aziz"/>
        <s v="Asif Ali&amp;Danish Aziz"/>
        <s v="Danish Aziz&amp;Faheem Ashraf"/>
        <s v="Danish Aziz&amp;Marchant de Lange"/>
        <s v="Danish Aziz&amp;Waqas Maqsood"/>
        <s v="Danish Aziz&amp;Zahir Khan"/>
        <s v="Jason Roy&amp;Umar Akmal"/>
        <s v="Iftikhar Ahmed&amp;Jason Roy"/>
        <s v="Sharjeel Khan&amp;Joe Clarke"/>
        <s v="Qasim Akram&amp;Joe Clarke"/>
        <s v="Rohail Nazir&amp;Imad Wasim"/>
        <s v="Imad Wasim&amp;Umaid Asif"/>
        <s v="Usman Shinwari&amp;Umaid Asif"/>
        <s v="Nasir Nawaz&amp;Mohammad Huraira"/>
        <s v="Liam Dawson&amp;Nasir Nawaz"/>
        <s v="Azam Khan&amp;Nasir Nawaz"/>
        <s v="Azam Khan&amp;Danish Aziz"/>
        <s v="Danish Aziz&amp;Zafar Gohar"/>
        <s v="Zafar Gohar&amp;Muhammad Musa"/>
        <s v="Muhammad Musa&amp;Zahid Mahmood"/>
        <s v="Aamer Azmat&amp;Mohammad Rizwan"/>
        <s v="Mohammad Rizwan&amp;David Willey"/>
        <s v="Hazratullah Zazai&amp;Mohammad Haris"/>
        <s v="Kamran Akmal&amp;Hazratullah Zazai"/>
        <s v="Shoaib Malik&amp;Haider Ali"/>
        <s v="Hussain Talat&amp;Haider Ali"/>
        <s v="Amad Butt&amp;Hussain Talat"/>
        <s v="Khalid Usman&amp;Hussain Talat"/>
        <s v="Kamran Ghulam&amp;Philip Salt"/>
        <s v="Sohail Akhtar&amp;Mohammad Hafeez"/>
        <s v="Mohammad Hafeez&amp;Shaheen Afridi"/>
        <s v="Shaheen Afridi&amp;Haris Rauf"/>
        <s v="Shaheen Afridi&amp;Fawad Ahmed"/>
        <s v="Samit Patel&amp;Fakhar Zaman"/>
        <s v="Philip Salt&amp;Samit Patel"/>
        <s v="Shaheen Afridi&amp;David Wiese"/>
        <s v="David Wiese&amp;Haris Rauf"/>
        <s v="Haris Rauf&amp;Zaman Khan"/>
        <s v="Kamran Akmal&amp;Mohammad Haris"/>
        <s v="Kamran Akmal&amp;Yasir Khan"/>
        <s v="Shoaib Malik&amp;Kamran Akmal"/>
        <s v="Benny Howell&amp;Haider Ali"/>
        <s v="Alex Hales&amp;Will Jacks"/>
        <s v="Alex Hales&amp;Azam Khan"/>
        <s v="Abdullah Shafique&amp;Philip Salt"/>
        <s v="Abdullah Shafique&amp;Mohammad Hafeez"/>
        <s v="Mohammad Hafeez&amp;Samit Patel"/>
        <s v="David Wiese&amp;Shaheen Afridi"/>
        <s v="Liam Dawson&amp;Alex Hales"/>
        <s v="Azam Khan&amp;Alex Hales"/>
        <s v="Asif Ali&amp;Hasan Ali"/>
        <s v="Asif Ali&amp;Mohammad Wasim"/>
        <s v="Mohammad Wasim&amp;Athar Mahmood"/>
        <s v="Zeeshan Ashraf&amp;Abdullah Shafique"/>
        <s v="Kamran Ghulam&amp;Abdullah Shafique"/>
        <s v="Aamer Azmat&amp;Shan Masood"/>
        <s v="Aamer Azmat&amp;Rilee Rossouw"/>
        <s v="Rilee Rossouw&amp;Asif Afridi"/>
        <s v="Rilee Rossouw&amp;Tim David"/>
        <s v="Khushdil Shah&amp;Rumman Raees"/>
        <s v="Imran Tahir&amp;Rumman Raees"/>
        <s v="Imran Tahir&amp;Shahnawaz Dahani"/>
        <s v="Luke Ronchi&amp;Dawid Malan"/>
        <s v="Dawid Malan&amp;Hussain Talat"/>
        <s v="Colin Ingram&amp;Dawid Malan"/>
        <s v="Dawid Malan&amp;Asif Ali"/>
        <s v="Faheem Ashraf&amp;Shadab Khan"/>
        <s v="Faheem Ashraf&amp;Amad Butt"/>
        <s v="Akif Javed&amp;Amad Butt"/>
        <s v="Babar Azam&amp;Cameron Delport"/>
        <s v="Imad Wasim&amp;Babar Azam"/>
        <s v="Imad Wasim&amp;Chadwick Walton"/>
        <s v="Iftikhar Ahmed&amp;Chadwick Walton"/>
        <s v="Chris Lynn&amp;Fakhar Zaman"/>
        <s v="Ben Dunk&amp;Fakhar Zaman"/>
        <s v="Ben Dunk&amp;Mohammad Hafeez"/>
        <s v="Mohammad Hafeez&amp;Dane Vilas"/>
        <s v="Dane Vilas&amp;Sohail Akhtar"/>
        <s v="David Wiese&amp;Sohail Akhtar"/>
        <s v="Sohail Akhtar&amp;Shaheen Afridi"/>
        <s v="Sohail Akhtar&amp;Haris Rauf"/>
        <s v="Sohail Akhtar&amp;Usman Shinwari"/>
        <s v="Jason Roy&amp;Shane Watson"/>
        <s v="Ahmed Shehzad&amp;Jason Roy"/>
        <s v="Sarfaraz Ahmed&amp;Jason Roy"/>
        <s v="Jason Roy&amp;Azam Khan"/>
        <s v="Mohammad Nawaz&amp;Jason Roy"/>
        <s v="Jason Roy&amp;Sohail Khan"/>
        <s v="Shan Masood&amp;James Vince"/>
        <s v="James Vince&amp;Moeen Ali"/>
        <s v="James Vince&amp;Rilee Rossouw"/>
        <s v="Zeeshan Ashraf&amp;James Vince"/>
        <s v="Zeeshan Ashraf&amp;Khushdil Shah"/>
        <s v="Zeeshan Ashraf&amp;Shahid Afridi"/>
        <s v="Sohail Tanvir&amp;Zeeshan Ashraf"/>
        <s v="Zeeshan Ashraf&amp;Mohammad Ilyas"/>
        <s v="Imran Tahir&amp;Mohammad Ilyas"/>
        <s v="Alex Hales&amp;Sharjeel Khan"/>
        <s v="Cameron Delport&amp;Alex Hales"/>
        <s v="Alex Hales&amp;Chadwick Walton"/>
        <s v="Alex Hales&amp;Iftikhar Ahmed"/>
        <s v="Imad Wasim&amp;Iftikhar Ahmed"/>
        <s v="Chris Jordan&amp;Iftikhar Ahmed"/>
        <s v="Umaid Asif&amp;Iftikhar Ahmed"/>
        <s v="Mohammad Amir&amp;Iftikhar Ahmed"/>
        <s v="Mohammad Hafeez&amp;Sohail Akhtar"/>
        <s v="Dane Vilas&amp;Mohammad Hafeez"/>
        <s v="David Wiese&amp;Mohammad Hafeez"/>
        <s v="Mohammad Hafeez&amp;Faizan Khan"/>
        <s v="Tom Banton&amp;Kamran Akmal"/>
        <s v="Haider Ali&amp;Liam Dawson"/>
        <s v="Wahab Riaz&amp;Liam Dawson"/>
        <s v="Liam Dawson&amp;Darren Sammy"/>
        <s v="Hasan Ali&amp;Darren Sammy"/>
        <s v="Hasan Ali&amp;Mohammad Amir Khan"/>
        <s v="Mohammad Amir Khan&amp;Rahat Ali"/>
        <s v="Luke Ronchi&amp;Colin Munro"/>
        <s v="Colin Munro&amp;Dawid Malan"/>
        <s v="Shadab Khan&amp;Colin Ingram"/>
        <s v="Asif Ali&amp;Colin Ingram"/>
        <s v="Faheem Ashraf&amp;Colin Ingram"/>
        <s v="Amad Butt&amp;Colin Ingram"/>
        <s v="Colin Ingram&amp;Ahmed Safi Abdullah"/>
        <s v="Zeeshan Ashraf&amp;Moeen Ali"/>
        <s v="Moeen Ali&amp;Shan Masood"/>
        <s v="Shan Masood&amp;Ravi Bopara"/>
        <s v="Ravi Bopara&amp;Khushdil Shah"/>
        <s v="Khushdil Shah&amp;Shahid Afridi"/>
        <s v="Sohail Tanvir&amp;Shahid Afridi"/>
        <s v="Haider Ali&amp;Tom Banton"/>
        <s v="Haider Ali&amp;Liam Livingstone"/>
        <s v="Haider Ali&amp;Mohammad Mohsin"/>
        <s v="Lewis Gregory&amp;Mohammad Mohsin"/>
        <s v="Lewis Gregory&amp;Darren Sammy"/>
        <s v="Darren Sammy&amp;Wahab Riaz"/>
        <s v="James Vince&amp;Zeeshan Ashraf"/>
        <s v="James Vince&amp;Shan Masood"/>
        <s v="Rilee Rossouw&amp;Shan Masood"/>
        <s v="Rilee Rossouw&amp;Khushdil Shah"/>
        <s v="Rilee Rossouw&amp;Sohail Tanvir"/>
        <s v="Colin Munro&amp;Luke Ronchi"/>
        <s v="Luke Ronchi&amp;Rizwan Hussain"/>
        <s v="Colin Ingram&amp;Luke Ronchi"/>
        <s v="Shadab Khan&amp;Luke Ronchi"/>
        <s v="Kamran Akmal&amp;Shoaib Malik"/>
        <s v="Shoaib Malik&amp;Lewis Gregory"/>
        <s v="Shoaib Malik&amp;Carlos Brathwaite"/>
        <s v="Shoaib Malik&amp;Wahab Riaz"/>
        <s v="Hasan Ali&amp;Shoaib Malik"/>
        <s v="Hasan Ali&amp;Yasir Shah"/>
        <s v="Ben Dunk&amp;Chris Lynn"/>
        <s v="Ben Dunk&amp;Samit Patel"/>
        <s v="Ben Dunk&amp;Sohail Akhtar"/>
        <s v="Colin Ingram&amp;Colin Munro"/>
        <s v="Imam-ul-Haq&amp;Kamran Akmal"/>
        <s v="Lewis Gregory&amp;Liam Dawson"/>
        <s v="Lewis Gregory&amp;Hasan Ali"/>
        <s v="Colin Munro&amp;Rizwan Hussain"/>
        <s v="Colin Ingram&amp;Shadab Khan"/>
        <s v="Shadab Khan&amp;Asif Ali"/>
        <s v="Faheem Ashraf&amp;Asif Ali"/>
        <s v="Jason Roy&amp;Sarfaraz Ahmed"/>
        <s v="Sohail Khan&amp;Mohammad Nawaz"/>
        <s v="Sohail Khan&amp;Fawad Ahmed"/>
        <s v="Sohail Khan&amp;Zahid Mahmood"/>
        <s v="Zahid Mahmood&amp;Mohammad Hasnain"/>
        <s v="Asif Ali&amp;Rizwan Hussain"/>
        <s v="Rizwan Hussain&amp;Amad Butt"/>
        <s v="Amad Butt&amp;Rumman Raees"/>
        <s v="Babar Azam&amp;Alex Hales"/>
        <s v="Alex Hales&amp;Imad Wasim"/>
        <s v="Kamran Akmal&amp;Tom Banton"/>
        <s v="Kamran Akmal&amp;Liam Livingstone"/>
        <s v="Lewis Gregory&amp;Haider Ali"/>
        <s v="Haider Ali&amp;Carlos Brathwaite"/>
        <s v="Carlos Brathwaite&amp;Wahab Riaz"/>
        <s v="Carlos Brathwaite&amp;Hasan Ali"/>
        <s v="Sohail Akhtar&amp;Fakhar Zaman"/>
        <s v="Sohail Akhtar&amp;Chris Lynn"/>
        <s v="Zeeshan Ashraf&amp;Rohail Nazir"/>
        <s v="Zeeshan Ashraf&amp;Shan Masood"/>
        <s v="Shan Masood&amp;Khushdil Shah"/>
        <s v="Shahid Afridi&amp;Khushdil Shah"/>
        <s v="Khushdil Shah&amp;Sohail Tanvir"/>
        <s v="Philip Salt&amp;Rizwan Hussain"/>
        <s v="Hussain Talat&amp;Philip Salt"/>
        <s v="Shadab Khan&amp;Hussain Talat"/>
        <s v="Hussain Talat&amp;Colin Ingram"/>
        <s v="Colin Ingram&amp;Faheem Ashraf"/>
        <s v="Zafar Gohar&amp;Faheem Ashraf"/>
        <s v="Moeen Ali&amp;Zeeshan Ashraf"/>
        <s v="Shan Masood&amp;Zeeshan Ashraf"/>
        <s v="Asad Shafiq&amp;Khushdil Shah"/>
        <s v="Khushdil Shah&amp;Rohail Nazir"/>
        <s v="Khushdil Shah&amp;Bilawal Bhatti"/>
        <s v="Iftikhar Ahmed&amp;Babar Azam"/>
        <s v="Cameron Delport&amp;Chadwick Walton"/>
        <s v="Cameron Delport&amp;Mohammad Rizwan"/>
        <s v="Usama Mir&amp;Mohammad Rizwan"/>
        <s v="Zeeshan Ashraf&amp;Adam Lyth"/>
        <s v="Zeeshan Ashraf&amp;Rilee Rossouw"/>
        <s v="Ravi Bopara&amp;Zeeshan Ashraf"/>
        <s v="Shahid Afridi&amp;Ravi Bopara"/>
        <s v="Ravi Bopara&amp;Sohail Tanvir"/>
        <s v="Sohail Tanvir&amp;Mohammad Ilyas"/>
        <s v="Imam-ul-Haq&amp;Haider Ali"/>
        <s v="Sohaib Maqsood&amp;Imam-ul-Haq"/>
        <s v="Faf du Plessis&amp;Imam-ul-Haq"/>
        <s v="Faf du Plessis&amp;Shoaib Malik"/>
        <s v="Mohammad Imran&amp;Shoaib Malik"/>
        <s v="Carlos Brathwaite&amp;Hardus Viljoen"/>
        <s v="Hardus Viljoen&amp;Wahab Riaz"/>
        <s v="Hardus Viljoen&amp;Saqib Mahmood"/>
        <s v="Tamim Iqbal&amp;Fakhar Zaman"/>
        <s v="Fakhar Zaman&amp;Ben Dunk"/>
        <s v="David Wiese&amp;Samit Patel"/>
        <s v="David Wiese&amp;Muhammad Faizan"/>
        <s v="Mohammad Hafeez&amp;Ben Dunk"/>
        <s v="Sohail Akhtar&amp;Ben Dunk"/>
        <s v="Sohail Akhtar&amp;David Wiese"/>
        <s v="Tom Banton&amp;Sarfaraz Ahmed"/>
        <s v="Sarfaraz Ahmed&amp;Chris Gayle"/>
        <s v="Chris Gayle&amp;Saim Ayub"/>
        <s v="Chris Gayle&amp;Azam Khan"/>
        <s v="Azam Khan&amp;Mohammad Nawaz"/>
        <s v="Azam Khan&amp;Ben Cutting"/>
        <s v="Ben Cutting&amp;Qais Ahmad"/>
        <s v="Qais Ahmad&amp;Usman Shinwari"/>
        <s v="Mohammad Hasnain&amp;Qais Ahmad"/>
        <s v="Qais Ahmad&amp;Naseem Shah"/>
        <s v="Shoaib Malik&amp;Ravi Bopara"/>
        <s v="Ravi Bopara&amp;Sherfane Rutherford"/>
        <s v="Ravi Bopara&amp;Amad Butt"/>
        <s v="Amad Butt&amp;Wahab Riaz"/>
        <s v="Mohammad Rizwan&amp;Chris Lynn"/>
        <s v="Mohammad Rizwan&amp;James Vince"/>
        <s v="Carlos Brathwaite&amp;Mohammad Rizwan"/>
        <s v="Carlos Brathwaite&amp;Sohail Tanvir"/>
        <s v="Tom Banton&amp;Saim Ayub"/>
        <s v="Chris Gayle&amp;Sarfaraz Ahmed"/>
        <s v="Mohammad Nawaz&amp;Ben Cutting"/>
        <s v="Mohammad Nawaz&amp;Anwar Ali"/>
        <s v="James Vince&amp;Mohammad Rizwan"/>
        <s v="Sohaib Maqsood&amp;James Vince"/>
        <s v="Daniel Christian&amp;Sharjeel Khan"/>
        <s v="Daniel Christian&amp;Mohammad Nabi"/>
        <s v="Fakhar Zaman&amp;Sohail Akhtar"/>
        <s v="Joe Denly&amp;Fakhar Zaman"/>
        <s v="Mohammad Hafeez&amp;Joe Denly"/>
        <s v="Samit Patel&amp;Shaheen Afridi"/>
        <s v="Saim Ayub&amp;Cameron Delport"/>
        <s v="Faf du Plessis&amp;Saim Ayub"/>
        <s v="Faf du Plessis&amp;Sarfaraz Ahmed"/>
        <s v="Sarfaraz Ahmed&amp;Azam Khan"/>
        <s v="Mohammad Nawaz&amp;Dale Steyn"/>
        <s v="Chris Lynn&amp;Mohammad Rizwan"/>
        <s v="James Vince&amp;Sohaib Maqsood"/>
        <s v="Sohaib Maqsood&amp;Shahid Afridi"/>
        <s v="Carlos Brathwaite&amp;Sohaib Maqsood"/>
        <s v="Alex Hales&amp;Philip Salt"/>
        <s v="Faheem Ashraf&amp;Alex Hales"/>
        <s v="Hussain Talat&amp;Alex Hales"/>
        <s v="Hussain Talat&amp;Iftikhar Ahmed"/>
        <s v="Asif Ali&amp;Iftikhar Ahmed"/>
        <s v="Hasan Ali&amp;Mohammad Wasim"/>
        <s v="Mohammad Wasim&amp;Fawad Ahmed"/>
        <s v="Mohammad Nabi&amp;Sharjeel Khan"/>
        <s v="Mohammad Nabi&amp;Daniel Christian"/>
        <s v="Daniel Christian&amp;Imad Wasim"/>
        <s v="Daniel Christian&amp;Waqas Maqsood"/>
        <s v="Waqas Maqsood&amp;Mohammad Ilyas"/>
        <s v="Mohammad Ilyas&amp;Mohammad Amir"/>
        <s v="Mohammad Ilyas&amp;Arshad Iqbal"/>
        <s v="Faf du Plessis&amp;Cameron Delport"/>
        <s v="Ben Cutting&amp;Sarfaraz Ahmed"/>
        <s v="Mohammad Nawaz&amp;Zahid Mahmood"/>
        <s v="Kamran Akmal&amp;Tom Kohler-Cadmore"/>
        <s v="Shoaib Malik&amp;Tom Kohler-Cadmore"/>
        <s v="Ravi Bopara&amp;Haider Ali"/>
        <s v="Sherfane Rutherford&amp;Ravi Bopara"/>
        <s v="Amad Butt&amp;Ravi Bopara"/>
        <s v="Usman Khan&amp;Saim Ayub"/>
        <s v="Usman Khan&amp;Faf du Plessis"/>
        <s v="Faf du Plessis&amp;Azam Khan"/>
        <s v="Azam Khan&amp;Sarfaraz Ahmed"/>
        <s v="Ben Cutting&amp;Azam Khan"/>
        <s v="Ben Cutting&amp;Mohammad Nawaz"/>
        <s v="Mohammad Nawaz&amp;Qais Ahmad"/>
        <s v="Colin Munro&amp;Usman Khawaja"/>
        <s v="Usman Khawaja&amp;Rohail Nazir"/>
        <s v="Shadab Khan&amp;Usman Khawaja"/>
        <s v="Iftikhar Ahmed&amp;Usman Khawaja"/>
        <s v="Iftikhar Ahmed&amp;Hussain Talat"/>
        <s v="Hussain Talat&amp;Asif Ali"/>
        <s v="Hasan Ali&amp;Faheem Ashraf"/>
        <s v="Faheem Ashraf&amp;Mohammad Wasim"/>
        <s v="Rahmanullah Gurbaz&amp;Mohammad Rizwan"/>
        <s v="Shimron Hetmyer&amp;Mohammad Rizwan"/>
        <s v="Khushdil Shah&amp;Shimron Hetmyer"/>
        <s v="Sohail Akhtar&amp;Muhammad Faizan"/>
        <s v="Mohammad Hafeez&amp;Muhammad Faizan"/>
        <s v="Muhammad Faizan&amp;Ben Dunk"/>
        <s v="Ben Dunk&amp;Tim David"/>
        <s v="Rashid Khan&amp;Tim David"/>
        <s v="Tim David&amp;James Faulkner"/>
        <s v="Tim David&amp;Ahmed Daniyal"/>
        <s v="Tim David&amp;Shaheen Afridi"/>
        <s v="Jake Weatherald&amp;Usman Khan"/>
        <s v="Jake Weatherald&amp;Sarfaraz Ahmed"/>
        <s v="Jake Weatherald&amp;Azam Khan"/>
        <s v="Andre Russell&amp;Azam Khan"/>
        <s v="Azam Khan&amp;Jack Wildermuth"/>
        <s v="Jack Wildermuth&amp;Khurram Shahzad"/>
        <s v="Mohammad Hasnain&amp;Jack Wildermuth"/>
        <s v="David Miller&amp;Kamran Akmal"/>
        <s v="David Miller&amp;Rovman Powell"/>
        <s v="Rovman Powell&amp;Sherfane Rutherford"/>
        <s v="Rovman Powell&amp;Fabian Allen"/>
        <s v="Colin Munro&amp;Rohail Nazir"/>
        <s v="Hussain Talat&amp;Colin Munro"/>
        <s v="Hussain Talat&amp;Shadab Khan"/>
        <s v="Shadab Khan&amp;Iftikhar Ahmed"/>
        <s v="Mohammad Wasim&amp;Iftikhar Ahmed"/>
        <s v="Mohammad Wasim&amp;Muhammad Musa"/>
        <s v="David Miller&amp;Haider Ali"/>
        <s v="Rovman Powell&amp;David Miller"/>
        <s v="David Miller&amp;Sherfane Rutherford"/>
        <s v="Sherfane Rutherford&amp;Fabian Allen"/>
        <s v="Fabian Allen&amp;Wahab Riaz"/>
        <s v="Umaid Asif&amp;Wahab Riaz"/>
        <s v="Babar Azam&amp;Martin Guptill"/>
        <s v="Najibullah Zadran&amp;Babar Azam"/>
        <s v="Najibullah Zadran&amp;Thisara Perera"/>
        <s v="Najibullah Zadran&amp;Chadwick Walton"/>
        <s v="Jake Weatherald&amp;Cameron Delport"/>
        <s v="Sarfaraz Ahmed&amp;Jake Weatherald"/>
        <s v="Mohammad Nawaz&amp;Sarfaraz Ahmed"/>
        <s v="Sarfaraz Ahmed&amp;Hassan Khan"/>
        <s v="Sharjeel Khan&amp;Martin Guptill"/>
        <s v="Sharjeel Khan&amp;Najibullah Zadran"/>
        <s v="Najibullah Zadran&amp;Imad Wasim"/>
        <s v="Imad Wasim&amp;Abbas Afridi"/>
        <s v="Waqas Maqsood&amp;Abbas Afridi"/>
        <s v="Abbas Afridi&amp;Mohammad Amir"/>
        <s v="Abbas Afridi&amp;Noor Ahmad"/>
        <s v="Johnson Charles&amp;Shan Masood"/>
        <s v="Johnson Charles&amp;Rilee Rossouw"/>
        <s v="Johnson Charles&amp;Khushdil Shah"/>
        <s v="Usman Khawaja&amp;Colin Munro"/>
        <s v="Asif Ali&amp;Usman Khawaja"/>
        <s v="Usman Khawaja&amp;Brandon King"/>
        <s v="Babar Azam&amp;Najibullah Zadran"/>
        <s v="Chadwick Walton&amp;Babar Azam"/>
        <s v="Imad Wasim&amp;Danish Aziz"/>
        <s v="Johnson Charles&amp;Sohaib Maqsood"/>
        <s v="Imran Tahir&amp;Sohail Tanvir"/>
        <s v="Sohail Tanvir&amp;Blessing Muzarabani"/>
        <s v="Sohail Tanvir&amp;Imran Khan"/>
        <s v="Martin Guptill&amp;Sharjeel Khan"/>
        <s v="Najibullah Zadran&amp;Sharjeel Khan"/>
        <s v="Chadwick Walton&amp;Imad Wasim"/>
        <s v="Danish Aziz&amp;Chadwick Walton"/>
        <s v="Mohammad Ilyas&amp;Chadwick Walton"/>
        <s v="Rilee Rossouw&amp;Johnson Charles"/>
        <s v="Johnson Charles&amp;Hammad Azam"/>
        <s v="Johnson Charles&amp;Sohail Khan"/>
        <s v="Sohail Khan&amp;Usman Qadir"/>
        <s v="Sohail Khan&amp;Mohammad Umar"/>
        <s v="Sohail Khan&amp;Blessing Muzarabani"/>
        <s v="Sohaib Maqsood&amp;Shan Masood"/>
        <s v="Babar Azam&amp;Danish Aziz"/>
        <s v="Babar Azam&amp;Thisara Perera"/>
        <s v="Thisara Perera&amp;Chadwick Walton"/>
        <s v="Imad Wasim&amp;Mohammad Ilyas"/>
        <s v="Mohammad Amir&amp;Mohammad Ilyas"/>
        <s v="Muhammad Akhlaq&amp;Colin Munro"/>
        <s v="Colin Munro&amp;Brandon King"/>
        <s v="Iftikhar Ahmed&amp;Colin Munro"/>
        <s v="Mohammad Wasim&amp;Akif Javed"/>
        <s v="Rilee Rossouw&amp;Sohaib Maqsood"/>
        <s v="AB de Villiers&amp;Fakhar Zaman"/>
        <s v="AB de Villiers&amp;Anton Devcich"/>
        <s v="Anton Devcich&amp;Brendan Taylor"/>
        <s v="Carlos Brathwaite&amp;Anton Devcich"/>
        <s v="Anton Devcich&amp;Mohammad Hafeez"/>
        <s v="Yasir Shah&amp;Mohammad Hafeez"/>
        <s v="Shaheen Afridi&amp;Mohammad Hafeez"/>
        <s v="Liam Livingstone&amp;Babar Azam"/>
        <s v="Babar Azam&amp;Colin Ingram"/>
        <s v="Imad Wasim&amp;Sikandar Raza"/>
        <s v="Sikandar Raza&amp;Ravi Bopara"/>
        <s v="Ravi Bopara&amp;Mohammad Rizwan"/>
        <s v="Sohail Khan&amp;Ravi Bopara"/>
        <s v="Kamran Akmal&amp;Andre Fletcher"/>
        <s v="Kamran Akmal&amp;Sohaib Maqsood"/>
        <s v="Sohaib Maqsood&amp;Misbah-ul-Haq"/>
        <s v="Misbah-ul-Haq&amp;Kieron Pollard"/>
        <s v="Misbah-ul-Haq&amp;Liam Dawson"/>
        <s v="Luke Ronchi&amp;Cameron Delport"/>
        <s v="Luke Ronchi&amp;Hussain Talat"/>
        <s v="Shadab Khan&amp;Philip Salt"/>
        <s v="Shadab Khan&amp;Samit Patel"/>
        <s v="Faheem Ashraf&amp;Samit Patel"/>
        <s v="Anton Devcich&amp;Fakhar Zaman"/>
        <s v="Mohammad Hafeez&amp;Anton Devcich"/>
        <s v="Brendan Taylor&amp;Anton Devcich"/>
        <s v="Anton Devcich&amp;Hardus Viljoen"/>
        <s v="Hardus Viljoen&amp;Yasir Shah"/>
        <s v="Rizwan Hussain&amp;Cameron Delport"/>
        <s v="Hussain Talat&amp;Cameron Delport"/>
        <s v="Asif Ali&amp;Wayne Parnell"/>
        <s v="Wayne Parnell&amp;Samit Patel"/>
        <s v="Samit Patel&amp;Mohammad Sami"/>
        <s v="Anton Devcich&amp;Sohail Akhtar"/>
        <s v="Agha Salman&amp;Anton Devcich"/>
        <s v="Agha Salman&amp;Hardus Viljoen"/>
        <s v="Hassan Khan&amp;Agha Salman"/>
        <s v="Agha Salman&amp;Shaheen Afridi"/>
        <s v="Rahat Ali&amp;Shaheen Afridi"/>
        <s v="Shan Masood&amp;Laurie Evans"/>
        <s v="Laurie Evans&amp;Shoaib Malik"/>
        <s v="Shoaib Malik&amp;Daniel Christian"/>
        <s v="Daniel Christian&amp;Andre Russell"/>
        <s v="Andre Russell&amp;Shahid Afridi"/>
        <s v="Andre Russell&amp;Shakeel Ansar"/>
        <s v="Nauman Ali&amp;Shakeel Ansar"/>
        <s v="Imam-ul-Haq&amp;Umar Amin"/>
        <s v="Imam-ul-Haq&amp;Kieron Pollard"/>
        <s v="Liam Dawson&amp;Imam-ul-Haq"/>
        <s v="Darren Sammy&amp;Imam-ul-Haq"/>
        <s v="Darren Sammy&amp;Hasan Ali"/>
        <s v="Darren Sammy&amp;Umaid Asif"/>
        <s v="James Vince&amp;Umar Siddiq"/>
        <s v="Shoaib Malik&amp;Umar Siddiq"/>
        <s v="Andre Russell&amp;Umar Siddiq"/>
        <s v="Andre Russell&amp;Laurie Evans"/>
        <s v="Daniel Christian&amp;Laurie Evans"/>
        <s v="Hammad Azam&amp;Laurie Evans"/>
        <s v="Mohammad Irfan&amp;Hammad Azam"/>
        <s v="Luke Ronchi&amp;Sahibzada Farhan"/>
        <s v="Ian Bell&amp;Sahibzada Farhan"/>
        <s v="Ian Bell&amp;Hussain Talat"/>
        <s v="Cameron Delport&amp;Ian Bell"/>
        <s v="Asif Ali&amp;Ian Bell"/>
        <s v="Ian Bell&amp;Faheem Ashraf"/>
        <s v="Ian Bell&amp;Shadab Khan"/>
        <s v="Samit Patel&amp;Ian Bell"/>
        <s v="Ian Bell&amp;Mohammad Sami"/>
        <s v="Mohammad Sami&amp;Muhammad Musa"/>
        <s v="Sohail Akhtar&amp;Salman Butt"/>
        <s v="AB de Villiers&amp;Sohail Akhtar"/>
        <s v="Corey Anderson&amp;AB de Villiers"/>
        <s v="AB de Villiers&amp;David Wiese"/>
        <s v="AB de Villiers&amp;Gauhar Ali"/>
        <s v="AB de Villiers&amp;Yasir Shah"/>
        <s v="Sandeep Lamichhane&amp;AB de Villiers"/>
        <s v="Babar Azam&amp;Colin Munro"/>
        <s v="Babar Azam&amp;Awais Zia"/>
        <s v="Colin Ingram&amp;Babar Azam"/>
        <s v="Liam Livingstone&amp;Ben Dunk"/>
        <s v="Ben Dunk&amp;Aamer Yamin"/>
        <s v="Umar Siddiq&amp;James Vince"/>
        <s v="Johnson Charles&amp;Umar Siddiq"/>
        <s v="Johnson Charles&amp;Shoaib Malik"/>
        <s v="Daniel Christian&amp;Shoaib Malik"/>
        <s v="Shahid Afridi&amp;Shoaib Malik"/>
        <s v="Shahid Afridi&amp;Hammad Azam"/>
        <s v="Chris Green&amp;Mohammad Ilyas"/>
        <s v="Chris Green&amp;Mohammad Irfan"/>
        <s v="Ahsan Ali&amp;Shane Watson"/>
        <s v="Rilee Rossouw&amp;Shane Watson"/>
        <s v="Rilee Rossouw&amp;Umar Akmal"/>
        <s v="Umar Akmal&amp;Dwayne Smith"/>
        <s v="Anwar Ali&amp;Dwayne Smith"/>
        <s v="Anwar Ali&amp;Mohammad Nawaz"/>
        <s v="Cameron Delport&amp;Luke Ronchi"/>
        <s v="Luke Ronchi&amp;Samit Patel"/>
        <s v="Samit Patel&amp;Hussain Talat"/>
        <s v="Samit Patel&amp;Wayne Parnell"/>
        <s v="Wayne Parnell&amp;Asif Ali"/>
        <s v="Faheem Ashraf&amp;Muhammad Musa"/>
        <s v="Rilee Rossouw&amp;Ahsan Ali"/>
        <s v="Umar Akmal&amp;Ahsan Ali"/>
        <s v="Danish Aziz&amp;Ahsan Ali"/>
        <s v="Sarfaraz Ahmed (C)&amp;Ahsan Ali"/>
        <s v="Sarfaraz Ahmed (C)&amp;Mohammad Nawaz"/>
        <s v="Sarfaraz Ahmed (C)&amp;Sohail Tanvir"/>
        <s v="Sohail Tanvir&amp;Fawad Ahmed"/>
        <s v="Sohail Tanvir&amp;Mohammad Hasnain"/>
        <s v="Harry Gurney&amp;Sohail Tanvir"/>
        <s v="Ben Dunk&amp;Babar Azam"/>
        <s v="Aamer Yamin&amp;Iftikhar Ahmed"/>
        <s v="Johnson Charles&amp;James Vince"/>
        <s v="Shoaib Malik&amp;James Vince"/>
        <s v="Shoaib Malik&amp;Shahid Afridi"/>
        <s v="Gauhar Ali&amp;Fakhar Zaman"/>
        <s v="Haris Sohail&amp;Fakhar Zaman"/>
        <s v="Haris Sohail&amp;AB de Villiers"/>
        <s v="Philip Salt&amp;Cameron Delport"/>
        <s v="Asif Ali&amp;Cameron Delport"/>
        <s v="Asif Ali&amp;Nasir Nawaz"/>
        <s v="Faheem Ashraf&amp;Nasir Nawaz"/>
        <s v="Nasir Nawaz&amp;Shadab Khan"/>
        <s v="Mohammad Sami&amp;Zafar Gohar"/>
        <s v="Mohammad Sami&amp;Rumman Raees"/>
        <s v="Johnson Charles&amp;Tom Moores"/>
        <s v="Shoaib Malik&amp;Tom Moores"/>
        <s v="Shahid Afridi&amp;Nauman Ali"/>
        <s v="Nauman Ali&amp;Mohammad Ilyas"/>
        <s v="Mohammad Abbas&amp;Mohammad Irfan"/>
        <s v="Kamran Akmal&amp;Imam-ul-Haq"/>
        <s v="Kieron Pollard&amp;Kamran Akmal"/>
        <s v="Kieron Pollard&amp;Darren Sammy"/>
        <s v="Kieron Pollard&amp;Umar Amin"/>
        <s v="Shoaib Malik&amp;Hammad Azam"/>
        <s v="Daniel Christian&amp;Hammad Azam"/>
        <s v="Hammad Azam&amp;Chris Green"/>
        <s v="Fakhar Zaman&amp;Anton Devcich"/>
        <s v="Fakhar Zaman&amp;Haris Sohail"/>
        <s v="Haris Sohail&amp;Ryan ten Doeschate"/>
        <s v="Sohail Akhtar&amp;Haris Sohail"/>
        <s v="Haris Sohail&amp;Umair Masood"/>
        <s v="Umair Masood&amp;David Wiese"/>
        <s v="David Wiese&amp;Sandeep Lamichhane"/>
        <s v="Shane Watson&amp;Ahmed Shehzad"/>
        <s v="Ahmed Shehzad&amp;Azam Khan"/>
        <s v="Rilee Rossouw&amp;Ahmed Shehzad"/>
        <s v="Umar Akmal&amp;Ahmed Shehzad"/>
        <s v="Dwayne Bravo&amp;Ahmed Shehzad"/>
        <s v="Sarfaraz Ahmed (C)&amp;Dwayne Bravo"/>
        <s v="Mohammad Nawaz&amp;Dwayne Bravo"/>
        <s v="Mohammad Nawaz&amp;Fawad Ahmed"/>
        <s v="Mohammad Nawaz&amp;Mohammad Hasnain"/>
        <s v="Cameron Delport&amp;Philip Salt"/>
        <s v="Babar Azam&amp;Liam Livingstone"/>
        <s v="Ben Dunk&amp;Iftikhar Ahmed"/>
        <s v="Iftikhar Ahmed&amp;Imad Wasim"/>
        <s v="Fakhar Zaman&amp;Riki Wessels"/>
        <s v="Fakhar Zaman&amp;Saad Ali"/>
        <s v="Saad Ali&amp;David Wiese"/>
        <s v="David Wiese&amp;Asela Gunaratne"/>
        <s v="Asela Gunaratne&amp;Hassan Khan"/>
        <s v="Hassan Khan&amp;Shaheen Afridi"/>
        <s v="Haris Rauf&amp;Hassan Khan"/>
        <s v="Kieron Pollard&amp;Imam-ul-Haq"/>
        <s v="Sohaib Maqsood&amp;Darren Sammy"/>
        <s v="Wahab Riaz&amp;Sohaib Maqsood"/>
        <s v="Hasan Ali&amp;Sohaib Maqsood"/>
        <s v="Shane Watson&amp;Ahsan Ali"/>
        <s v="Ahsan Ali&amp;Rilee Rossouw"/>
        <s v="Umar Akmal&amp;Sarfaraz Ahmed (C)"/>
        <s v="Dwayne Bravo&amp;Mohammad Nawaz"/>
        <s v="Colin Munro&amp;Babar Azam"/>
        <s v="Colin Ingram&amp;Ben Dunk"/>
        <s v="Iftikhar Ahmed&amp;Ben Dunk"/>
        <s v="Ben Dunk&amp;Imad Wasim"/>
        <s v="Imad Wasim&amp;Aamer Yamin"/>
        <s v="Imad Wasim&amp;Mohammad Amir"/>
        <s v="Imad Wasim&amp;Usman Shinwari"/>
        <s v="Kieron Pollard&amp;Sohaib Maqsood"/>
        <s v="Darren Sammy&amp;Chris Jordan"/>
        <s v="Sohaib Maqsood&amp;Umar Amin"/>
        <s v="Umar Amin&amp;Nabi Gul"/>
        <s v="Nabi Gul&amp;Kieron Pollard"/>
        <s v="Darren Sammy&amp;Kieron Pollard"/>
        <s v="Tamim Iqbal&amp;Kamran Akmal"/>
        <s v="Dwayne Smith&amp;Tamim Iqbal"/>
        <s v="Dwayne Smith&amp;Mohammad Hafeez"/>
        <s v="Mohammad Hafeez&amp;Haris Sohail"/>
        <s v="Mohammad Hafeez&amp;Darren Sammy"/>
        <s v="Darren Sammy&amp;Hammad Azam"/>
        <s v="Hammad Azam&amp;Chris Jordan"/>
        <s v="Khurram Manzoor&amp;Joe Denly"/>
        <s v="Khurram Manzoor&amp;Babar Azam"/>
        <s v="Colin Ingram&amp;Khurram Manzoor"/>
        <s v="Colin Ingram&amp;Ravi Bopara"/>
        <s v="Ravi Bopara&amp;Shahid Afridi"/>
        <s v="Shahid Afridi&amp;Imad Wasim"/>
        <s v="Mohammad Rizwan&amp;Shahid Afridi"/>
        <s v="Mohammad Rizwan&amp;Mohammad Amir"/>
        <s v="Tymal Mills&amp;Mohammad Amir"/>
        <s v="Kumar Sangakkara&amp;Ahmed Shehzad"/>
        <s v="Sohaib Maqsood&amp;Kumar Sangakkara"/>
        <s v="Shoaib Malik&amp;Kumar Sangakkara"/>
        <s v="Shoaib Malik&amp;Kieron Pollard"/>
        <s v="Shoaib Malik&amp;Darren Bravo"/>
        <s v="Darren Bravo&amp;Sohail Tanvir"/>
        <s v="Kamran Akmal&amp;Tamim Iqbal"/>
        <s v="Darren Sammy&amp;Mohammad Hafeez"/>
        <s v="Wahab Riaz&amp;Mohammad Hafeez"/>
        <s v="Sunil Narine&amp;Brendon McCullum"/>
        <s v="Brendon McCullum&amp;Fakhar Zaman"/>
        <s v="Cameron Delport&amp;Brendon McCullum"/>
        <s v="Cameron Delport&amp;Gulraiz Sadaf"/>
        <s v="Umar Akmal&amp;Gulraiz Sadaf"/>
        <s v="Raza Hasan&amp;Gulraiz Sadaf"/>
        <s v="Gulraiz Sadaf&amp;Sohail Akhtar"/>
        <s v="Sohail Akhtar&amp;Yasir Shah"/>
        <s v="Sohail Akhtar&amp;Mustafizur Rahman"/>
        <s v="Darren Bravo&amp;Ahmed Shehzad"/>
        <s v="Ahmed Shehzad&amp;Sohaib Maqsood"/>
        <s v="Shoaib Malik&amp;Ahmed Shehzad"/>
        <s v="Kieron Pollard&amp;Shoaib Malik"/>
        <s v="Shoaib Malik&amp;Saif Badar"/>
        <s v="Saif Badar&amp;Sohail Tanvir"/>
        <s v="Sohail Tanvir&amp;Imran Tahir"/>
        <s v="Imran Tahir&amp;Junaid Khan"/>
        <s v="Junaid Khan&amp;Mohammad Irfan"/>
        <s v="Tamim Iqbal&amp;Dwayne Smith"/>
        <s v="Mohammad Hafeez&amp;Dwayne Smith"/>
        <s v="Dwayne Smith&amp;Haris Sohail"/>
        <s v="Dwayne Smith&amp;Ibtisam Sheikh"/>
        <s v="Dwayne Smith&amp;Darren Sammy"/>
        <s v="Umaid Asif&amp;Dwayne Smith"/>
        <s v="Dwayne Smith&amp;Chris Jordan"/>
        <s v="Dwayne Smith&amp;Wahab Riaz"/>
        <s v="Dwayne Smith&amp;Mohammad Asghar"/>
        <s v="Joe Denly&amp;Khurram Manzoor"/>
        <s v="Imad Wasim&amp;Ravi Bopara"/>
        <s v="Ravi Bopara&amp;Mohammad Irfan"/>
        <s v="Chadwick Walton&amp;Luke Ronchi"/>
        <s v="Asif Ali&amp;Luke Ronchi"/>
        <s v="Luke Ronchi&amp;JP Duminy"/>
        <s v="JP Duminy&amp;Misbah-ul-Haq"/>
        <s v="Misbah-ul-Haq&amp;Hussain Talat"/>
        <s v="Faheem Ashraf&amp;Hussain Talat"/>
        <s v="Asad Shafiq&amp;Shane Watson"/>
        <s v="Shane Watson&amp;Umar Amin"/>
        <s v="Shane Watson&amp;Kevin Pietersen"/>
        <s v="Rilee Rossouw&amp;Kevin Pietersen"/>
        <s v="Rilee Rossouw&amp;Sarfaraz Ahmed (C)"/>
        <s v="Anwar Ali&amp;John Hastings"/>
        <s v="John Hastings&amp;Hassan Khan"/>
        <s v="JP Duminy&amp;Sahibzada Farhan"/>
        <s v="Samit Patel&amp;JP Duminy"/>
        <s v="Asif Ali&amp;JP Duminy"/>
        <s v="JP Duminy&amp;Andre Russell"/>
        <s v="Hussain Talat&amp;Andre Russell"/>
        <s v="Hussain Talat&amp;Faheem Ashraf"/>
        <s v="Hussain Talat&amp;Mohammad Sami"/>
        <s v="Rameez Raja jr&amp;Shane Watson"/>
        <s v="Sarfaraz Ahmed (C)&amp;Shane Watson"/>
        <s v="Sarfaraz Ahmed (C)&amp;Rilee Rossouw"/>
        <s v="Mahmudullah&amp;Sarfaraz Ahmed (C)"/>
        <s v="Sarfaraz Ahmed (C)&amp;Hassan Khan"/>
        <s v="Anwar Ali&amp;Hassan Khan"/>
        <s v="Fakhar Zaman&amp;Brendon McCullum"/>
        <s v="Agha Salman&amp;Fakhar Zaman"/>
        <s v="Agha Salman&amp;Sohail Akhtar"/>
        <s v="Sohail Akhtar&amp;Umar Akmal"/>
        <s v="Umar Akmal&amp;Sunil Narine"/>
        <s v="Sohail Khan&amp;Umar Akmal"/>
        <s v="Sohail Khan&amp;Yasir Shah"/>
        <s v="Salman Irshad&amp;Yasir Shah"/>
        <s v="Salman Irshad&amp;Mustafizur Rahman"/>
        <s v="Babar Azam&amp;Khurram Manzoor"/>
        <s v="Babar Azam&amp;Ravi Bopara"/>
        <s v="Ravi Bopara&amp;Imad Wasim"/>
        <s v="Imad Wasim&amp;Mohammad Rizwan"/>
        <s v="Mohammad Rizwan&amp;Mohammad Irfan"/>
        <s v="Sohaib Maqsood&amp;Ahmed Shehzad"/>
        <s v="Sohaib Maqsood&amp;Shoaib Malik"/>
        <s v="Sohaib Maqsood&amp;Kieron Pollard"/>
        <s v="Sohaib Maqsood&amp;Sohail Tanvir"/>
        <s v="Shoaib Malik&amp;Sohaib Maqsood"/>
        <s v="Shoaib Malik&amp;Ross Whiteley"/>
        <s v="Anton Devcich&amp;Agha Salman"/>
        <s v="Anton Devcich&amp;Denesh Ramdin"/>
        <s v="Brendon McCullum&amp;Anton Devcich"/>
        <s v="Brendon McCullum&amp;Sunil Narine"/>
        <s v="Sohail Khan&amp;Brendon McCullum"/>
        <s v="Brendon McCullum&amp;Aamer Yamin"/>
        <s v="Salman Irshad&amp;Brendon McCullum"/>
        <s v="Shane Watson&amp;Asad Shafiq"/>
        <s v="Kevin Pietersen&amp;Shane Watson"/>
        <s v="Shane Watson&amp;Anwar Ali"/>
        <s v="Kieron Pollard&amp;Sohail Tanvir"/>
        <s v="Kieron Pollard&amp;Imran Tahir"/>
        <s v="JP Duminy&amp;Hussain Talat"/>
        <s v="JP Duminy&amp;Faheem Ashraf"/>
        <s v="Joe Denly&amp;Lendl Simmons"/>
        <s v="Joe Denly&amp;Babar Azam"/>
        <s v="Mohammad Hafeez&amp;Kamran Akmal"/>
        <s v="Mohammad Hafeez&amp;Riki Wessels"/>
        <s v="Khushdil Shah&amp;Riki Wessels"/>
        <s v="Riki Wessels&amp;Liam Dawson"/>
        <s v="Darren Sammy&amp;Riki Wessels"/>
        <s v="Lendl Simmons&amp;Joe Denly"/>
        <s v="Lendl Simmons&amp;Babar Azam"/>
        <s v="Alex Hales&amp;Luke Ronchi"/>
        <s v="Alex Hales&amp;Hussain Talat"/>
        <s v="Fakhar Zaman&amp;Agha Salman"/>
        <s v="Fakhar Zaman&amp;Gulraiz Sadaf"/>
        <s v="Gulraiz Sadaf&amp;Sunil Narine"/>
        <s v="Kamran Akmal&amp;Mohammad Hafeez"/>
        <s v="Kamran Akmal&amp;Dwayne Smith"/>
        <s v="Kamran Akmal&amp;Riki Wessels"/>
        <s v="Kamran Akmal&amp;Saad Nasim"/>
        <s v="Saad Nasim&amp;Darren Sammy"/>
        <s v="Darren Sammy&amp;Liam Dawson"/>
        <s v="Jason Roy&amp;Umar Amin"/>
        <s v="Kevin Pietersen&amp;Umar Amin"/>
        <s v="Sarfaraz Ahmed (C)&amp;Umar Amin"/>
        <s v="Rilee Rossouw&amp;Mohammad Nawaz"/>
        <s v="Hassan Khan&amp;Rilee Rossouw"/>
        <s v="Anton Devcich&amp;Brendon McCullum"/>
        <s v="Anton Devcich&amp;Gulraiz Sadaf"/>
        <s v="Sohail Akhtar&amp;Gulraiz Sadaf"/>
        <s v="JP Duminy&amp;Alex Hales"/>
        <s v="Misbah-ul-Haq&amp;Chadwick Walton"/>
        <s v="Chadwick Walton&amp;Hussain Talat"/>
        <s v="Asif Ali&amp;Chadwick Walton"/>
        <s v="Amad Butt&amp;Faheem Ashraf"/>
        <s v="Amad Butt&amp;Zafar Gohar"/>
        <s v="Amad Butt&amp;Steven Finn"/>
        <s v="Eoin Morgan&amp;Joe Denly"/>
        <s v="Colin Ingram&amp;Joe Denly"/>
        <s v="Colin Ingram&amp;Shahid Afridi"/>
        <s v="Andre Fletcher&amp;Tamim Iqbal"/>
        <s v="Mohammad Hafeez&amp;Tamim Iqbal"/>
        <s v="Liam Dawson&amp;Tamim Iqbal"/>
        <s v="Liam Dawson&amp;Saad Nasim"/>
        <s v="Liam Dawson&amp;Umaid Asif"/>
        <s v="Liam Dawson&amp;Wahab Riaz"/>
        <s v="Wahab Riaz&amp;Hasan Ali"/>
        <s v="Hasan Ali&amp;Sameen Gul"/>
        <s v="Liam Dawson&amp;Kamran Akmal"/>
        <s v="Mohammad Hafeez&amp;Liam Dawson"/>
        <s v="Darren Sammy&amp;Saad Nasim"/>
        <s v="Saad Nasim&amp;Wahab Riaz"/>
        <s v="Andre Fletcher&amp;Kamran Akmal"/>
        <s v="Mohammad Hafeez&amp;Andre Fletcher"/>
        <s v="Chris Jordan&amp;Andre Fletcher"/>
        <s v="Chris Jordan&amp;Liam Dawson"/>
        <s v="Liam Dawson&amp;Hasan Ali"/>
        <s v="Hasan Ali&amp;Wahab Riaz"/>
        <s v="Wahab Riaz&amp;Sameen Gul"/>
        <s v="Kamran Akmal&amp;Dawid Malan"/>
        <s v="Kamran Akmal&amp;Eoin Morgan"/>
        <s v="Kamran Akmal&amp;Haris Sohail"/>
        <s v="Darren Sammy&amp;Haris Sohail"/>
        <s v="Haris Sohail&amp;Shahid Afridi"/>
        <s v="Haris Sohail&amp;Iftikhar Ahmed"/>
        <s v="Chris Jordan&amp;Hasan Ali"/>
        <s v="Chris Jordan&amp;Junaid Khan"/>
        <s v="Asad Shafiq&amp;Ahmed Shehzad"/>
        <s v="Asad Shafiq&amp;Kevin Pietersen"/>
        <s v="Asad Shafiq&amp;Rilee Rossouw"/>
        <s v="Rilee Rossouw&amp;Thisara Perera"/>
        <s v="Rilee Rossouw&amp;Hassan Khan"/>
        <s v="Anwar Ali&amp;Tymal Mills"/>
        <s v="Babar Azam&amp;Chris Gayle"/>
        <s v="Kumar Sangakkara (C)&amp;Chris Gayle"/>
        <s v="Shoaib Malik&amp;Chris Gayle"/>
        <s v="Ravi Bopara&amp;Shoaib Malik"/>
        <s v="Kieron Pollard&amp;Mohammad Amir"/>
        <s v="Sam Billings&amp;Dwayne Smith"/>
        <s v="Brad Haddin&amp;Dwayne Smith"/>
        <s v="Misbah-ul-Haq&amp;Brad Haddin"/>
        <s v="Misbah-ul-Haq&amp;Shane Watson"/>
        <s v="Misbah-ul-Haq&amp;Asif Ali"/>
        <s v="Misbah-ul-Haq&amp;Shadab Khan"/>
        <s v="Shahzaib Hasan&amp;Chris Gayle"/>
        <s v="Kumar Sangakkara (C)&amp;Babar Azam"/>
        <s v="Kieron Pollard&amp;Babar Azam"/>
        <s v="Shoaib Malik&amp;Babar Azam"/>
        <s v="Imad Wasim&amp;Sohail Khan"/>
        <s v="Jason Roy&amp;Brendon McCullum"/>
        <s v="Jason Roy&amp;Fakhar Zaman"/>
        <s v="Fakhar Zaman&amp;Grant Elliott"/>
        <s v="Mohammad Rizwan&amp;Fakhar Zaman"/>
        <s v="Fakhar Zaman&amp;Sunil Narine"/>
        <s v="Sohail Tanvir&amp;Fakhar Zaman"/>
        <s v="Fakhar Zaman&amp;Bilawal Bhatti"/>
        <s v="Yasir Shah&amp;Fakhar Zaman"/>
        <s v="Ahmed Shehzad&amp;Asad Shafiq"/>
        <s v="Sarfaraz Ahmed (C)&amp;Asad Shafiq"/>
        <s v="Mahmudullah&amp;Asad Shafiq"/>
        <s v="Thisara Perera&amp;Mahmudullah"/>
        <s v="Fakhar Zaman&amp;Jason Roy"/>
        <s v="Umar Akmal&amp;Fakhar Zaman"/>
        <s v="Fakhar Zaman&amp;Mohammad Rizwan"/>
        <s v="Mohammad Rizwan&amp;Grant Elliott"/>
        <s v="Grant Elliott&amp;Sunil Narine"/>
        <s v="Sunil Narine&amp;Sohail Tanvir"/>
        <s v="Sohail Tanvir&amp;Mohammad Irfan"/>
        <s v="Dwayne Smith&amp;Sam Billings"/>
        <s v="Dwayne Smith&amp;Misbah-ul-Haq"/>
        <s v="Shane Watson&amp;Imran Khalid"/>
        <s v="Asif Ali&amp;Imran Khalid"/>
        <s v="Asif Ali&amp;Mohammad Sami"/>
        <s v="Mohammad Sami&amp;Shadab Khan"/>
        <s v="Mohammad Rizwan&amp;Cameron Delport"/>
        <s v="Eoin Morgan&amp;Kamran Akmal"/>
        <s v="Eoin Morgan&amp;Sohaib Maqsood"/>
        <s v="Eoin Morgan&amp;Shakib Al Hasan"/>
        <s v="Eoin Morgan&amp;Darren Sammy"/>
        <s v="Darren Sammy&amp;Shahid Afridi"/>
        <s v="Shahid Afridi&amp;Wahab Riaz"/>
        <s v="Hasan Ali&amp;Junaid Khan"/>
        <s v="Babar Azam&amp;Kumar Sangakkara (C)"/>
        <s v="Chris Gayle&amp;Shoaib Malik"/>
        <s v="Rafatullah Mohmand&amp;Dwayne Smith"/>
        <s v="Dwayne Smith&amp;Brad Haddin"/>
        <s v="Ben Duckett&amp;Dwayne Smith"/>
        <s v="Ben Duckett&amp;Misbah-ul-Haq"/>
        <s v="Shane Watson&amp;Ben Duckett"/>
        <s v="Shane Watson&amp;Shadab Khan"/>
        <s v="Shadab Khan&amp;Amad Butt"/>
        <s v="Shadab Khan&amp;Mohammad Sami"/>
        <s v="Chris Gayle&amp;Babar Azam"/>
        <s v="Chris Gayle&amp;Kieron Pollard"/>
        <s v="Ravi Bopara&amp;Kieron Pollard"/>
        <s v="Kieron Pollard&amp;Imad Wasim"/>
        <s v="Marlon Samuels&amp;Kamran Akmal"/>
        <s v="Shakib Al Hasan&amp;Marlon Samuels"/>
        <s v="Shahid Afridi&amp;Shakib Al Hasan"/>
        <s v="Shakib Al Hasan&amp;Darren Sammy"/>
        <s v="Hussain Talat&amp;Rafatullah Mohmand"/>
        <s v="Hussain Talat&amp;Misbah-ul-Haq"/>
        <s v="Brad Haddin&amp;Misbah-ul-Haq"/>
        <s v="Shane Watson&amp;Misbah-ul-Haq"/>
        <s v="Umar Akmal&amp;Brendon McCullum"/>
        <s v="Sunil Narine&amp;Umar Akmal"/>
        <s v="Umar Akmal&amp;Grant Elliott"/>
        <s v="Mohammad Rizwan&amp;Sohail Tanvir"/>
        <s v="Kevin Pietersen&amp;Ahmed Shehzad"/>
        <s v="Kevin Pietersen&amp;Rilee Rossouw"/>
        <s v="Mohammad Nawaz&amp;Kevin Pietersen"/>
        <s v="Mohammad Nawaz&amp;Sarfaraz Ahmed (C)"/>
        <s v="Mohammad Nawaz&amp;Hassan Khan"/>
        <s v="Hassan Khan&amp;Zulfiqar Babar"/>
        <s v="Hassan Khan&amp;Umar Gul"/>
        <s v="Hassan Khan&amp;Tymal Mills"/>
        <s v="Dwayne Smith&amp;Ben Duckett"/>
        <s v="Hussain Talat&amp;Dwayne Smith"/>
        <s v="Shane Watson&amp;Dwayne Smith"/>
        <s v="Shadab Khan&amp;Dwayne Smith"/>
        <s v="Misbah-ul-Haq&amp;Mohammad Sami"/>
        <s v="Ahmed Shehzad&amp;Luke Wright"/>
        <s v="Ahmed Shehzad&amp;Kevin Pietersen"/>
        <s v="Anwar Ali&amp;Sarfaraz Ahmed (C)"/>
        <s v="Sarfaraz Ahmed (C)&amp;Saad Nasim"/>
        <s v="Saad Nasim&amp;Mohammad Nawaz"/>
        <s v="Kumar Sangakkara (C)&amp;Shoaib Malik"/>
        <s v="Imad Wasim&amp;Kieron Pollard"/>
        <s v="Kieron Pollard&amp;Sohail Khan"/>
        <s v="Mohammad Amir&amp;Sohail Khan"/>
        <s v="Mohammad Amir&amp;Usama Mir"/>
        <s v="Mohammad Amir&amp;Usman Shinwari"/>
        <s v="Kamran Akmal&amp;Marlon Samuels"/>
        <s v="Marlon Samuels&amp;Shahid Afridi"/>
        <s v="Marlon Samuels&amp;Darren Sammy"/>
        <s v="Marlon Samuels&amp;Mohammad Hafeez"/>
        <s v="Mohammad Hafeez&amp;Khushdil Shah"/>
        <s v="Iftikhar Ahmed&amp;Mohammad Hafeez"/>
        <s v="Iftikhar Ahmed&amp;Darren Sammy"/>
        <s v="Shane Watson&amp;Sharjeel Khan"/>
        <s v="Babar Azam&amp;Shane Watson"/>
        <s v="Babar Azam&amp;Sam Billings"/>
        <s v="Babar Azam&amp;Misbah-ul-Haq"/>
        <s v="Imran Khalid&amp;Misbah-ul-Haq"/>
        <s v="Misbah-ul-Haq&amp;Andre Russell"/>
        <s v="Andre Russell&amp;Samuel Badree"/>
        <s v="Chris Gayle&amp;Azhar Ali"/>
        <s v="Azhar Ali&amp;Cameron Delport"/>
        <s v="Cameron Delport&amp;Sohaib Maqsood"/>
        <s v="Mohammad Rizwan&amp;Dwayne Bravo"/>
        <s v="Mohammad Rizwan&amp;Naved Yasin"/>
        <s v="Naved Yasin&amp;Zafar Gohar"/>
        <s v="Tamim Iqbal&amp;Dawid Malan"/>
        <s v="Tamim Iqbal&amp;Shahid Yousuf"/>
        <s v="Tamim Iqbal&amp;Shahid Afridi"/>
        <s v="Darren Sammy&amp;Tamim Iqbal"/>
        <s v="Wahab Riaz&amp;Junaid Khan"/>
        <s v="Lendl Simmons&amp;Nauman Anwar"/>
        <s v="James Vince&amp;Lendl Simmons"/>
        <s v="James Vince&amp;Shakib Al Hasan"/>
        <s v="Shakib Al Hasan&amp;Shoaib Malik"/>
        <s v="Shoaib Malik&amp;Imad Wasim"/>
        <s v="Sohail Tanvir&amp;Imad Wasim"/>
        <s v="Sohail Tanvir&amp;Iftikhar Ahmed"/>
        <s v="Mohammad Rizwan&amp;Azhar Ali"/>
        <s v="Umar Akmal&amp;Azhar Ali"/>
        <s v="Azhar Ali&amp;Dwayne Bravo"/>
        <s v="Dwayne Bravo&amp;Hammad Azam"/>
        <s v="Hammad Azam&amp;Zohaib Khan"/>
        <s v="Sharjeel Khan&amp;Shane Watson"/>
        <s v="Khalid Latif&amp;Sharjeel Khan"/>
        <s v="Khalid Latif&amp;Ashar Zaidi"/>
        <s v="Andre Russell&amp;Khalid Latif"/>
        <s v="Khalid Latif&amp;Misbah-ul-Haq"/>
        <s v="Sam Billings&amp;Misbah-ul-Haq"/>
        <s v="Imran Khalid&amp;Mohammad Sami"/>
        <s v="Mohammad Sami&amp;Saeed Ajmal"/>
        <s v="Tamim Iqbal&amp;Mohammad Hafeez"/>
        <s v="Mohammad Hafeez&amp;Dawid Malan"/>
        <s v="Dawid Malan&amp;Kamran Akmal"/>
        <s v="Shahid Yousuf&amp;Dawid Malan"/>
        <s v="Darren Sammy&amp;Shahid Yousuf"/>
        <s v="Cameron Delport&amp;Azhar Ali"/>
        <s v="Umar Akmal&amp;Cameron Delport"/>
        <s v="Umar Akmal&amp;Dwayne Bravo"/>
        <s v="Naved Yasin&amp;Azhar Ali"/>
        <s v="Naved Yasin&amp;Umar Akmal"/>
        <s v="Mohammad Rizwan&amp;Kevon Cooper"/>
        <s v="Mohammad Rizwan&amp;Zohaib Khan"/>
        <s v="Dawid Malan&amp;Shahid Afridi"/>
        <s v="Shane Watson&amp;Brad Haddin"/>
        <s v="Brad Haddin&amp;Khalid Latif"/>
        <s v="Sam Billings&amp;Khalid Latif"/>
        <s v="Khalid Latif&amp;Imran Khalid"/>
        <s v="Imran Khalid&amp;Kamran Ghulam"/>
        <s v="Andre Russell&amp;Kamran Ghulam"/>
        <s v="Kamran Ghulam&amp;Saeed Ajmal"/>
        <s v="Saeed Ajmal&amp;Rumman Raees"/>
        <s v="Mohammad Irfan&amp;Saeed Ajmal"/>
        <s v="Nauman Anwar&amp;Shoaib Malik"/>
        <s v="James Vince&amp;Shoaib Malik"/>
        <s v="Shakib Al Hasan&amp;Ravi Bopara"/>
        <s v="Ravi Bopara&amp;Mushfiqur Rahim"/>
        <s v="Misbah-ul-Haq&amp;Khalid Latif"/>
        <s v="Khalid Latif&amp;Andre Russell"/>
        <s v="Khalid Latif&amp;Brad Haddin"/>
        <s v="Mohammad Sami&amp;Brad Haddin"/>
        <s v="Shoaib Malik&amp;Nauman Anwar"/>
        <s v="Sohail Tanvir&amp;Ravi Bopara"/>
        <s v="Imad Wasim&amp;Mushfiqur Rahim"/>
        <s v="Mushfiqur Rahim&amp;Usama Mir"/>
        <s v="Mushfiqur Rahim&amp;Sohail Khan"/>
        <s v="Sohail Khan&amp;Mir Hamza"/>
        <s v="Azhar Ali&amp;Chris Gayle"/>
        <s v="Cameron Delport&amp;Umar Akmal"/>
        <s v="James Vince&amp;Shahzaib Hasan"/>
        <s v="Shahzaib Hasan&amp;Ravi Bopara"/>
        <s v="Mushfiqur Rahim&amp;Ravi Bopara"/>
        <s v="Asad Shafiq&amp;Kumar Sangakkara"/>
        <s v="Akbar-ur-Rehman&amp;Asad Shafiq"/>
        <s v="Mohammad Nawaz&amp;Asad Shafiq"/>
        <s v="Sarfaraz Ahmed (C)&amp;Grant Elliott"/>
        <s v="Grant Elliott&amp;Mohammad Nabi"/>
        <s v="Grant Elliott&amp;Umar Gul"/>
        <s v="Grant Elliott&amp;Zulfiqar Babar"/>
        <s v="Lendl Simmons&amp;Shahzaib Hasan"/>
        <s v="Lendl Simmons&amp;Riki Wessels"/>
        <s v="Lendl Simmons&amp;Shoaib Malik"/>
        <s v="Ravi Bopara&amp;Shakib Al Hasan"/>
        <s v="Ravi Bopara&amp;Bilawal Bhatti"/>
        <s v="Sohail Khan&amp;Bilawal Bhatti"/>
        <s v="Bilawal Bhatti&amp;Usama Mir"/>
        <s v="Sohaib Maqsood&amp;Cameron Delport"/>
        <s v="Sohaib Maqsood&amp;Umar Akmal"/>
        <s v="Umar Akmal&amp;Kevon Cooper"/>
        <s v="Kevin Pietersen&amp;Kumar Sangakkara"/>
        <s v="Kevin Pietersen&amp;Sarfaraz Ahmed (C)"/>
        <s v="Kevin Pietersen&amp;Mohammad Nawaz"/>
        <s v="Mohammad Nawaz&amp;Grant Elliott"/>
        <s v="Grant Elliott&amp;Nathan McCullum"/>
        <s v="Anwar Ali&amp;Grant Elliott"/>
        <s v="Anwar Ali&amp;Aizaz Cheema"/>
        <s v="Iftikhar Ahmed&amp;Lendl Simmons"/>
        <s v="Iftikhar Ahmed&amp;Shoaib Malik"/>
        <s v="Iftikhar Ahmed&amp;Ravi Bopara"/>
        <s v="Ravi Bopara&amp;Ryan ten Doeschate"/>
        <s v="Ryan ten Doeschate&amp;Imad Wasim"/>
        <s v="Sohail Khan&amp;Mohammad Amir"/>
        <s v="Sharjeel Khan&amp;Dwayne Smith"/>
        <s v="Ahmed Shehzad&amp;Mohammad Nawaz"/>
        <s v="Ahmed Shehzad&amp;Sarfaraz Ahmed (C)"/>
        <s v="Mohammad Nabi&amp;Joe Clarke"/>
        <s v="Tom Lammonby&amp;Joe Clarke"/>
        <s v="Lewis Gregory&amp;Joe Clarke"/>
        <s v="Aamer Yamin&amp;Lewis Gregory"/>
        <s v="Mohammad Rizwan&amp;Rilee Rossouw"/>
        <s v="Ben Duckett&amp;Will Smeed"/>
        <s v="Iftikhar Ahmed&amp;Will Smeed"/>
        <s v="Will Smeed&amp;Mohammad Nawaz"/>
        <s v="Tom Kohler-Cadmore&amp;Yasir Khan"/>
        <s v="Tom Kohler-Cadmore&amp;Haider Ali"/>
        <s v="Ben Dunk&amp;Kamran Ghulam"/>
        <s v="Ben Dunk&amp;David Wiese"/>
        <s v="Tim David&amp;Sohaib Maqsood"/>
        <s v="David Willey&amp;Khushdil Shah"/>
        <s v="Tom Lammonby&amp;Babar Azam"/>
        <s v="Babar Azam&amp;Mohammad Taha"/>
        <s v="Mohammad Imran&amp;Imad Wasim"/>
        <s v="Ben Duckett&amp;Ahsan Ali"/>
        <s v="Haider Ali&amp;Yasir Khan"/>
        <s v="Sherfane Rutherford&amp;Ben Cutting"/>
        <s v="Wahab Riaz&amp;Sherfane Rutherford"/>
        <s v="Babar Azam&amp;Mohammad Nabi"/>
        <s v="Joe Clarke&amp;Aamer Yamin"/>
        <s v="Sahibzada Farhan&amp;Joe Clarke"/>
        <s v="Umaid Asif&amp;Joe Clarke"/>
        <s v="Khushdil Shah&amp;Tim David"/>
        <s v="Sarfaraz Ahmed&amp;Ben Duckett"/>
        <s v="Mohammad Nawaz&amp;Iftikhar Ahmed"/>
        <s v="James Faulkner&amp;Iftikhar Ahmed"/>
        <s v="Sohail Tanvir&amp;James Faulkner"/>
        <s v="Naseem Shah&amp;Sohail Tanvir"/>
        <s v="Mohammad Hasnain&amp;Naseem Shah"/>
        <s v="Anwar Ali&amp;Rilee Rossouw"/>
        <s v="Shadab Khan&amp;Rahmanullah Gurbaz"/>
        <s v="Azam Khan&amp;Shadab Khan"/>
        <s v="Mubashir Khan&amp;Shadab Khan"/>
        <s v="Hasan Ali&amp;Shadab Khan"/>
        <s v="Mohammad Wasim&amp;Shadab Khan"/>
        <s v="Marchant de Lange&amp;Mohammad Wasim"/>
        <s v="Rashid Khan&amp;Mohammad Hafeez"/>
        <s v="Hussain Talat&amp;Kamran Akmal"/>
        <s v="Haider Ali&amp;Sherfane Rutherford"/>
        <s v="Ben Cutting&amp;Haider Ali"/>
        <s v="Haider Ali&amp;Wahab Riaz"/>
        <s v="Salman Irshad&amp;Usman Qadir"/>
        <s v="Abdul Bangalzai&amp;Ahsan Ali"/>
        <s v="Shahid Afridi&amp;Mohammad Nawaz"/>
        <s v="Mohammad Nawaz&amp;James Faulkner"/>
        <s v="Ben Cutting&amp;Shoaib Malik"/>
        <s v="Sahibzada Farhan&amp;Babar Azam"/>
        <s v="Ian Cockbain&amp;Babar Azam"/>
        <s v="Harry Brook&amp;Philip Salt"/>
        <s v="Harry Brook&amp;Rashid Khan"/>
        <s v="Rashid Khan&amp;Shaheen Afridi"/>
        <s v="Zaman Khan&amp;Rashid Khan"/>
        <s v="Hazratullah Zazai&amp;Haider Ali"/>
        <s v="Sherfane Rutherford&amp;Hazratullah Zazai"/>
        <s v="Hazratullah Zazai&amp;Ben Cutting"/>
        <s v="Wahab Riaz&amp;Ben Cutting"/>
        <s v="Ben Cutting&amp;Usman Qadir"/>
        <s v="Mohammad Umar&amp;Ben Cutting"/>
        <s v="Saqib Mahmood&amp;Ben Cutting"/>
        <s v="Faheem Ashraf&amp;Azam Khan"/>
        <s v="Ian Cockbain&amp;Sahibzada Farhan"/>
        <s v="Imad Wasim&amp;Sahibzada Farhan"/>
        <s v="Chris Jordan&amp;Mohammad Nabi"/>
        <s v="Umaid Asif&amp;Mohammad Nabi"/>
        <s v="Usman Shinwari&amp;Mohammad Nabi"/>
        <s v="Ahsan Ali&amp;Jason Roy"/>
        <s v="James Vince&amp;Jason Roy"/>
        <s v="Iftikhar Ahmed&amp;James Vince"/>
        <s v="Mohammad Nawaz&amp;James Vince"/>
        <s v="Anwar Ali&amp;Khushdil Shah"/>
        <s v="Sohaib Maqsood&amp;Abbas Afridi"/>
        <s v="Salman Irshad&amp;Saqib Mahmood"/>
        <s v="Rashid Khan&amp;Philip Salt"/>
        <s v="Abbas Afridi&amp;Khushdil Shah"/>
        <s v="Imran Tahir&amp;Khushdil Shah"/>
        <s v="Blessing Muzarabani&amp;Imran Tahir"/>
        <s v="Alex Hales&amp;Asif Ali"/>
        <s v="Liam Dawson&amp;Asif Ali"/>
        <s v="Liam Dawson&amp;Faheem Ashraf"/>
        <s v="Sarfaraz Ahmed&amp;James Vince"/>
        <s v="James Faulkner&amp;Sarfaraz Ahmed"/>
        <s v="Liam Livingstone&amp;Hazratullah Zazai"/>
        <s v="Amad Butt&amp;Haider Ali"/>
        <s v="Ian Cockbain&amp;Mohammad Nabi"/>
        <s v="Aamer Yamin&amp;Ian Cockbain"/>
        <s v="Sahibzada Farhan&amp;Aamer Yamin"/>
        <s v="Sahibzada Farhan&amp;Chris Jordan"/>
        <s v="Ahsan Ali&amp;Iftikhar Ahmed"/>
        <s v="Iftikhar Ahmed&amp;Umar Akmal"/>
        <s v="Hassan Khan&amp;Iftikhar Ahmed"/>
        <s v="Muhammad Akhlaq&amp;Alex Hales"/>
        <s v="Liam Dawson&amp;Shadab Khan"/>
        <s v="Sahibzada Farhan&amp;Sharjeel Khan"/>
        <s v="Sharjeel Khan&amp;Qasim Akram"/>
        <s v="Qasim Akram&amp;Mohammad Nabi"/>
        <s v="Qasim Akram&amp;Imad Wasim"/>
        <s v="Jordan Thompson&amp;Qasim Akram"/>
        <s v="Liam Livingstone&amp;Mohammad Haris"/>
        <s v="Mohammad Haris&amp;Shoaib Malik"/>
        <s v="Sherfane Rutherford&amp;Hussain Talat"/>
        <s v="Wahab Riaz&amp;Hussain Talat"/>
        <s v="Will Smeed&amp;Jason Roy"/>
        <s v="James Vince&amp;Will Smeed"/>
        <s v="Sarfaraz Ahmed&amp;Will Smeed"/>
        <s v="Will Smeed&amp;Umar Akmal"/>
        <s v="Sohail Tanvir&amp;Will Smeed"/>
        <s v="Khurram Shahzad&amp;Sohail Tanvir"/>
        <s v="Khurram Shahzad&amp;Naseem Shah"/>
        <s v="Rohail Nazir&amp;Qasim Akram"/>
        <s v="Mohammad Nabi&amp;Rohail Nazir"/>
        <s v="Chris Jordan&amp;Imad Wasim"/>
        <s v="Mohammad Haris&amp;Yasir Khan"/>
        <s v="Shoaib Malik&amp;Yasir Khan"/>
        <s v="Hussain Talat&amp;Usman Qadir"/>
        <s v="Mubashir Khan&amp;Rahmanullah Gurbaz"/>
        <s v="Danish Aziz&amp;Mubashir Khan"/>
        <s v="Mubashir Khan&amp;Azam Khan"/>
        <s v="Marchant de Lange&amp;Azam Khan"/>
        <s v="Muhammad Musa&amp;Marchant de Lange"/>
        <s v="Mohammad Rizwan&amp;Khushdil Shah"/>
        <s v="Sohail Tanvir&amp;Sarfaraz Ahmed"/>
        <s v="Sarfaraz Ahmed&amp;Noor Ahmad"/>
        <s v="Sarfaraz Ahmed&amp;Naseem Shah"/>
        <s v="Ghulam Mudassar&amp;Sarfaraz Ahmed"/>
        <s v="Mohammad Irfan&amp;Sarfaraz Ahmed"/>
        <s v="Babar Azam&amp;Qasim Akram"/>
        <s v="Rohail Nazir&amp;Babar Azam"/>
        <s v="Usman Shinwari&amp;Lewis Gregory"/>
        <s v="Mir Hamza&amp;Usman Shinwari"/>
        <s v="Harry Brook&amp;Mohammad Hafeez"/>
        <s v="Sohail Akhtar&amp;Harry Brook"/>
        <s v="Mubashir Khan&amp;Mohammad Wasim"/>
        <s v="Mohammad Wasim&amp;Liam Dawson"/>
        <s v="Danish Aziz&amp;Liam Dawson"/>
        <s v="Danish Aziz&amp;Asif Ali"/>
        <s v="Faheem Ashraf&amp;Danish Aziz"/>
        <s v="Marchant de Lange&amp;Danish Aziz"/>
        <s v="Waqas Maqsood&amp;Danish Aziz"/>
        <s v="Zahir Khan&amp;Danish Aziz"/>
        <s v="Jason Roy&amp;Iftikhar Ahmed"/>
        <s v="Joe Clarke&amp;Qasim Akram"/>
        <s v="Imad Wasim&amp;Rohail Nazir"/>
        <s v="Umaid Asif&amp;Imad Wasim"/>
        <s v="Umaid Asif&amp;Usman Shinwari"/>
        <s v="Mohammad Huraira&amp;Nasir Nawaz"/>
        <s v="Nasir Nawaz&amp;Liam Dawson"/>
        <s v="Nasir Nawaz&amp;Azam Khan"/>
        <s v="Danish Aziz&amp;Azam Khan"/>
        <s v="Zafar Gohar&amp;Danish Aziz"/>
        <s v="Muhammad Musa&amp;Zafar Gohar"/>
        <s v="Zahid Mahmood&amp;Muhammad Musa"/>
        <s v="Mohammad Rizwan&amp;Aamer Azmat"/>
        <s v="David Willey&amp;Mohammad Rizwan"/>
        <s v="Hussain Talat&amp;Amad Butt"/>
        <s v="Hussain Talat&amp;Khalid Usman"/>
        <s v="Philip Salt&amp;Kamran Ghulam"/>
        <s v="Haris Rauf&amp;Shaheen Afridi"/>
        <s v="Fawad Ahmed&amp;Shaheen Afridi"/>
        <s v="Samit Patel&amp;Philip Salt"/>
        <s v="Haris Rauf&amp;David Wiese"/>
        <s v="Mohammad Haris&amp;Kamran Akmal"/>
        <s v="Yasir Khan&amp;Kamran Akmal"/>
        <s v="Haider Ali&amp;Benny Howell"/>
        <s v="Will Jacks&amp;Alex Hales"/>
        <s v="Philip Salt&amp;Abdullah Shafique"/>
        <s v="Mohammad Hafeez&amp;Abdullah Shafique"/>
        <s v="Samit Patel&amp;Mohammad Hafeez"/>
        <s v="Alex Hales&amp;Liam Dawson"/>
        <s v="Hasan Ali&amp;Asif Ali"/>
        <s v="Mohammad Wasim&amp;Asif Ali"/>
        <s v="Athar Mahmood&amp;Mohammad Wasim"/>
        <s v="Abdullah Shafique&amp;Zeeshan Ashraf"/>
        <s v="Shan Masood&amp;Aamer Azmat"/>
        <s v="Rilee Rossouw&amp;Aamer Azmat"/>
        <s v="Asif Afridi&amp;Rilee Rossouw"/>
        <s v="Rumman Raees&amp;Khushdil Shah"/>
        <s v="Rumman Raees&amp;Imran Tahir"/>
        <s v="Dawid Malan&amp;Luke Ronchi"/>
        <s v="Hussain Talat&amp;Dawid Malan"/>
        <s v="Dawid Malan&amp;Colin Ingram"/>
        <s v="Asif Ali&amp;Dawid Malan"/>
        <s v="Amad Butt&amp;Akif Javed"/>
        <s v="Cameron Delport&amp;Babar Azam"/>
        <s v="Babar Azam&amp;Imad Wasim"/>
        <s v="Chadwick Walton&amp;Iftikhar Ahmed"/>
        <s v="Fakhar Zaman&amp;Chris Lynn"/>
        <s v="Sohail Akhtar&amp;Dane Vilas"/>
        <s v="Shaheen Afridi&amp;Sohail Akhtar"/>
        <s v="Haris Rauf&amp;Sohail Akhtar"/>
        <s v="Usman Shinwari&amp;Sohail Akhtar"/>
        <s v="Shane Watson&amp;Jason Roy"/>
        <s v="Jason Roy&amp;Ahmed Shehzad"/>
        <s v="Azam Khan&amp;Jason Roy"/>
        <s v="Jason Roy&amp;Mohammad Nawaz"/>
        <s v="Sohail Khan&amp;Jason Roy"/>
        <s v="Moeen Ali&amp;James Vince"/>
        <s v="Rilee Rossouw&amp;James Vince"/>
        <s v="Khushdil Shah&amp;Zeeshan Ashraf"/>
        <s v="Shahid Afridi&amp;Zeeshan Ashraf"/>
        <s v="Zeeshan Ashraf&amp;Sohail Tanvir"/>
        <s v="Mohammad Ilyas&amp;Zeeshan Ashraf"/>
        <s v="Mohammad Ilyas&amp;Imran Tahir"/>
        <s v="Sharjeel Khan&amp;Alex Hales"/>
        <s v="Alex Hales&amp;Cameron Delport"/>
        <s v="Chadwick Walton&amp;Alex Hales"/>
        <s v="Iftikhar Ahmed&amp;Alex Hales"/>
        <s v="Iftikhar Ahmed&amp;Chris Jordan"/>
        <s v="Iftikhar Ahmed&amp;Umaid Asif"/>
        <s v="Iftikhar Ahmed&amp;Mohammad Amir"/>
        <s v="Faizan Khan&amp;Mohammad Hafeez"/>
        <s v="Liam Dawson&amp;Haider Ali"/>
        <s v="Mohammad Amir Khan&amp;Hasan Ali"/>
        <s v="Rahat Ali&amp;Mohammad Amir Khan"/>
        <s v="Dawid Malan&amp;Colin Munro"/>
        <s v="Colin Ingram&amp;Asif Ali"/>
        <s v="Colin Ingram&amp;Amad Butt"/>
        <s v="Ahmed Safi Abdullah&amp;Colin Ingram"/>
        <s v="Shan Masood&amp;Moeen Ali"/>
        <s v="Ravi Bopara&amp;Shan Masood"/>
        <s v="Khushdil Shah&amp;Ravi Bopara"/>
        <s v="Shahid Afridi&amp;Sohail Tanvir"/>
        <s v="Tom Banton&amp;Haider Ali"/>
        <s v="Liam Livingstone&amp;Haider Ali"/>
        <s v="Mohammad Mohsin&amp;Haider Ali"/>
        <s v="Mohammad Mohsin&amp;Lewis Gregory"/>
        <s v="Darren Sammy&amp;Lewis Gregory"/>
        <s v="Wahab Riaz&amp;Darren Sammy"/>
        <s v="Sohail Tanvir&amp;Rilee Rossouw"/>
        <s v="Rizwan Hussain&amp;Luke Ronchi"/>
        <s v="Luke Ronchi&amp;Colin Ingram"/>
        <s v="Luke Ronchi&amp;Shadab Khan"/>
        <s v="Lewis Gregory&amp;Shoaib Malik"/>
        <s v="Carlos Brathwaite&amp;Shoaib Malik"/>
        <s v="Wahab Riaz&amp;Shoaib Malik"/>
        <s v="Shoaib Malik&amp;Hasan Ali"/>
        <s v="Yasir Shah&amp;Hasan Ali"/>
        <s v="Chris Lynn&amp;Ben Dunk"/>
        <s v="Samit Patel&amp;Ben Dunk"/>
        <s v="Colin Munro&amp;Colin Ingram"/>
        <s v="Liam Dawson&amp;Lewis Gregory"/>
        <s v="Hasan Ali&amp;Lewis Gregory"/>
        <s v="Rizwan Hussain&amp;Colin Munro"/>
        <s v="Mohammad Nawaz&amp;Sohail Khan"/>
        <s v="Fawad Ahmed&amp;Sohail Khan"/>
        <s v="Zahid Mahmood&amp;Sohail Khan"/>
        <s v="Mohammad Hasnain&amp;Zahid Mahmood"/>
        <s v="Rizwan Hussain&amp;Asif Ali"/>
        <s v="Amad Butt&amp;Rizwan Hussain"/>
        <s v="Rumman Raees&amp;Amad Butt"/>
        <s v="Alex Hales&amp;Babar Azam"/>
        <s v="Imad Wasim&amp;Alex Hales"/>
        <s v="Liam Livingstone&amp;Kamran Akmal"/>
        <s v="Haider Ali&amp;Lewis Gregory"/>
        <s v="Carlos Brathwaite&amp;Haider Ali"/>
        <s v="Wahab Riaz&amp;Carlos Brathwaite"/>
        <s v="Hasan Ali&amp;Carlos Brathwaite"/>
        <s v="Chris Lynn&amp;Sohail Akhtar"/>
        <s v="Rohail Nazir&amp;Zeeshan Ashraf"/>
        <s v="Khushdil Shah&amp;Shan Masood"/>
        <s v="Sohail Tanvir&amp;Khushdil Shah"/>
        <s v="Rizwan Hussain&amp;Philip Salt"/>
        <s v="Philip Salt&amp;Hussain Talat"/>
        <s v="Colin Ingram&amp;Hussain Talat"/>
        <s v="Faheem Ashraf&amp;Zafar Gohar"/>
        <s v="Khushdil Shah&amp;Asad Shafiq"/>
        <s v="Rohail Nazir&amp;Khushdil Shah"/>
        <s v="Bilawal Bhatti&amp;Khushdil Shah"/>
        <s v="Babar Azam&amp;Iftikhar Ahmed"/>
        <s v="Chadwick Walton&amp;Cameron Delport"/>
        <s v="Mohammad Rizwan&amp;Usama Mir"/>
        <s v="Adam Lyth&amp;Zeeshan Ashraf"/>
        <s v="Rilee Rossouw&amp;Zeeshan Ashraf"/>
        <s v="Zeeshan Ashraf&amp;Ravi Bopara"/>
        <s v="Mohammad Ilyas&amp;Sohail Tanvir"/>
        <s v="Haider Ali&amp;Imam-ul-Haq"/>
        <s v="Imam-ul-Haq&amp;Sohaib Maqsood"/>
        <s v="Imam-ul-Haq&amp;Faf du Plessis"/>
        <s v="Shoaib Malik&amp;Faf du Plessis"/>
        <s v="Shoaib Malik&amp;Mohammad Imran"/>
        <s v="Hardus Viljoen&amp;Carlos Brathwaite"/>
        <s v="Wahab Riaz&amp;Hardus Viljoen"/>
        <s v="Saqib Mahmood&amp;Hardus Viljoen"/>
        <s v="Fakhar Zaman&amp;Tamim Iqbal"/>
        <s v="Muhammad Faizan&amp;David Wiese"/>
        <s v="Sarfaraz Ahmed&amp;Tom Banton"/>
        <s v="Saim Ayub&amp;Chris Gayle"/>
        <s v="Azam Khan&amp;Chris Gayle"/>
        <s v="Mohammad Nawaz&amp;Azam Khan"/>
        <s v="Qais Ahmad&amp;Ben Cutting"/>
        <s v="Usman Shinwari&amp;Qais Ahmad"/>
        <s v="Qais Ahmad&amp;Mohammad Hasnain"/>
        <s v="Naseem Shah&amp;Qais Ahmad"/>
        <s v="Wahab Riaz&amp;Amad Butt"/>
        <s v="Mohammad Rizwan&amp;Carlos Brathwaite"/>
        <s v="Sohail Tanvir&amp;Carlos Brathwaite"/>
        <s v="Saim Ayub&amp;Tom Banton"/>
        <s v="Sharjeel Khan&amp;Daniel Christian"/>
        <s v="Fakhar Zaman&amp;Joe Denly"/>
        <s v="Joe Denly&amp;Mohammad Hafeez"/>
        <s v="Shaheen Afridi&amp;Samit Patel"/>
        <s v="Cameron Delport&amp;Saim Ayub"/>
        <s v="Saim Ayub&amp;Faf du Plessis"/>
        <s v="Sarfaraz Ahmed&amp;Faf du Plessis"/>
        <s v="Dale Steyn&amp;Mohammad Nawaz"/>
        <s v="Shahid Afridi&amp;Sohaib Maqsood"/>
        <s v="Sohaib Maqsood&amp;Carlos Brathwaite"/>
        <s v="Philip Salt&amp;Alex Hales"/>
        <s v="Alex Hales&amp;Faheem Ashraf"/>
        <s v="Iftikhar Ahmed&amp;Asif Ali"/>
        <s v="Fawad Ahmed&amp;Mohammad Wasim"/>
        <s v="Sharjeel Khan&amp;Mohammad Nabi"/>
        <s v="Imad Wasim&amp;Daniel Christian"/>
        <s v="Waqas Maqsood&amp;Daniel Christian"/>
        <s v="Mohammad Ilyas&amp;Waqas Maqsood"/>
        <s v="Arshad Iqbal&amp;Mohammad Ilyas"/>
        <s v="Cameron Delport&amp;Faf du Plessis"/>
        <s v="Sarfaraz Ahmed&amp;Ben Cutting"/>
        <s v="Zahid Mahmood&amp;Mohammad Nawaz"/>
        <s v="Tom Kohler-Cadmore&amp;Kamran Akmal"/>
        <s v="Tom Kohler-Cadmore&amp;Shoaib Malik"/>
        <s v="Haider Ali&amp;Ravi Bopara"/>
        <s v="Saim Ayub&amp;Usman Khan"/>
        <s v="Faf du Plessis&amp;Usman Khan"/>
        <s v="Azam Khan&amp;Faf du Plessis"/>
        <s v="Qais Ahmad&amp;Mohammad Nawaz"/>
        <s v="Rohail Nazir&amp;Usman Khawaja"/>
        <s v="Usman Khawaja&amp;Shadab Khan"/>
        <s v="Usman Khawaja&amp;Iftikhar Ahmed"/>
        <s v="Asif Ali&amp;Hussain Talat"/>
        <s v="Mohammad Wasim&amp;Faheem Ashraf"/>
        <s v="Mohammad Rizwan&amp;Rahmanullah Gurbaz"/>
        <s v="Mohammad Rizwan&amp;Shimron Hetmyer"/>
        <s v="Shimron Hetmyer&amp;Khushdil Shah"/>
        <s v="Muhammad Faizan&amp;Sohail Akhtar"/>
        <s v="Muhammad Faizan&amp;Mohammad Hafeez"/>
        <s v="Ben Dunk&amp;Muhammad Faizan"/>
        <s v="Tim David&amp;Ben Dunk"/>
        <s v="Tim David&amp;Rashid Khan"/>
        <s v="James Faulkner&amp;Tim David"/>
        <s v="Ahmed Daniyal&amp;Tim David"/>
        <s v="Shaheen Afridi&amp;Tim David"/>
        <s v="Usman Khan&amp;Jake Weatherald"/>
        <s v="Azam Khan&amp;Jake Weatherald"/>
        <s v="Azam Khan&amp;Andre Russell"/>
        <s v="Jack Wildermuth&amp;Azam Khan"/>
        <s v="Khurram Shahzad&amp;Jack Wildermuth"/>
        <s v="Jack Wildermuth&amp;Mohammad Hasnain"/>
        <s v="Kamran Akmal&amp;David Miller"/>
        <s v="Sherfane Rutherford&amp;Rovman Powell"/>
        <s v="Fabian Allen&amp;Rovman Powell"/>
        <s v="Rohail Nazir&amp;Colin Munro"/>
        <s v="Colin Munro&amp;Hussain Talat"/>
        <s v="Iftikhar Ahmed&amp;Shadab Khan"/>
        <s v="Iftikhar Ahmed&amp;Mohammad Wasim"/>
        <s v="Muhammad Musa&amp;Mohammad Wasim"/>
        <s v="Haider Ali&amp;David Miller"/>
        <s v="Sherfane Rutherford&amp;David Miller"/>
        <s v="Fabian Allen&amp;Sherfane Rutherford"/>
        <s v="Wahab Riaz&amp;Fabian Allen"/>
        <s v="Wahab Riaz&amp;Umaid Asif"/>
        <s v="Martin Guptill&amp;Babar Azam"/>
        <s v="Thisara Perera&amp;Najibullah Zadran"/>
        <s v="Chadwick Walton&amp;Najibullah Zadran"/>
        <s v="Cameron Delport&amp;Jake Weatherald"/>
        <s v="Hassan Khan&amp;Sarfaraz Ahmed"/>
        <s v="Imad Wasim&amp;Najibullah Zadran"/>
        <s v="Abbas Afridi&amp;Imad Wasim"/>
        <s v="Abbas Afridi&amp;Waqas Maqsood"/>
        <s v="Mohammad Amir&amp;Abbas Afridi"/>
        <s v="Noor Ahmad&amp;Abbas Afridi"/>
        <s v="Shan Masood&amp;Johnson Charles"/>
        <s v="Khushdil Shah&amp;Johnson Charles"/>
        <s v="Usman Khawaja&amp;Asif Ali"/>
        <s v="Brandon King&amp;Usman Khawaja"/>
        <s v="Babar Azam&amp;Chadwick Walton"/>
        <s v="Danish Aziz&amp;Imad Wasim"/>
        <s v="Sohaib Maqsood&amp;Johnson Charles"/>
        <s v="Blessing Muzarabani&amp;Sohail Tanvir"/>
        <s v="Imran Khan&amp;Sohail Tanvir"/>
        <s v="Chadwick Walton&amp;Danish Aziz"/>
        <s v="Chadwick Walton&amp;Mohammad Ilyas"/>
        <s v="Hammad Azam&amp;Johnson Charles"/>
        <s v="Sohail Khan&amp;Johnson Charles"/>
        <s v="Usman Qadir&amp;Sohail Khan"/>
        <s v="Mohammad Umar&amp;Sohail Khan"/>
        <s v="Blessing Muzarabani&amp;Sohail Khan"/>
        <s v="Danish Aziz&amp;Babar Azam"/>
        <s v="Thisara Perera&amp;Babar Azam"/>
        <s v="Chadwick Walton&amp;Thisara Perera"/>
        <s v="Colin Munro&amp;Muhammad Akhlaq"/>
        <s v="Brandon King&amp;Colin Munro"/>
        <s v="Colin Munro&amp;Iftikhar Ahmed"/>
        <s v="Akif Javed&amp;Mohammad Wasim"/>
        <s v="Fakhar Zaman&amp;AB de Villiers"/>
        <s v="Anton Devcich&amp;AB de Villiers"/>
        <s v="Anton Devcich&amp;Carlos Brathwaite"/>
        <s v="Mohammad Hafeez&amp;Yasir Shah"/>
        <s v="Sikandar Raza&amp;Imad Wasim"/>
        <s v="Ravi Bopara&amp;Sikandar Raza"/>
        <s v="Mohammad Rizwan&amp;Ravi Bopara"/>
        <s v="Ravi Bopara&amp;Sohail Khan"/>
        <s v="Sohaib Maqsood&amp;Kamran Akmal"/>
        <s v="Misbah-ul-Haq&amp;Sohaib Maqsood"/>
        <s v="Kieron Pollard&amp;Misbah-ul-Haq"/>
        <s v="Liam Dawson&amp;Misbah-ul-Haq"/>
        <s v="Hussain Talat&amp;Luke Ronchi"/>
        <s v="Philip Salt&amp;Shadab Khan"/>
        <s v="Samit Patel&amp;Shadab Khan"/>
        <s v="Samit Patel&amp;Faheem Ashraf"/>
        <s v="Hardus Viljoen&amp;Anton Devcich"/>
        <s v="Yasir Shah&amp;Hardus Viljoen"/>
        <s v="Cameron Delport&amp;Rizwan Hussain"/>
        <s v="Cameron Delport&amp;Hussain Talat"/>
        <s v="Mohammad Sami&amp;Samit Patel"/>
        <s v="Sohail Akhtar&amp;Anton Devcich"/>
        <s v="Hardus Viljoen&amp;Agha Salman"/>
        <s v="Agha Salman&amp;Hassan Khan"/>
        <s v="Shaheen Afridi&amp;Agha Salman"/>
        <s v="Shaheen Afridi&amp;Rahat Ali"/>
        <s v="Laurie Evans&amp;Shan Masood"/>
        <s v="Shoaib Malik&amp;Laurie Evans"/>
        <s v="Andre Russell&amp;Daniel Christian"/>
        <s v="Shahid Afridi&amp;Andre Russell"/>
        <s v="Shakeel Ansar&amp;Andre Russell"/>
        <s v="Shakeel Ansar&amp;Nauman Ali"/>
        <s v="Umar Amin&amp;Imam-ul-Haq"/>
        <s v="Imam-ul-Haq&amp;Liam Dawson"/>
        <s v="Imam-ul-Haq&amp;Darren Sammy"/>
        <s v="Umaid Asif&amp;Darren Sammy"/>
        <s v="Umar Siddiq&amp;Shoaib Malik"/>
        <s v="Umar Siddiq&amp;Andre Russell"/>
        <s v="Laurie Evans&amp;Andre Russell"/>
        <s v="Laurie Evans&amp;Daniel Christian"/>
        <s v="Laurie Evans&amp;Hammad Azam"/>
        <s v="Hammad Azam&amp;Mohammad Irfan"/>
        <s v="Sahibzada Farhan&amp;Luke Ronchi"/>
        <s v="Sahibzada Farhan&amp;Ian Bell"/>
        <s v="Hussain Talat&amp;Ian Bell"/>
        <s v="Ian Bell&amp;Cameron Delport"/>
        <s v="Ian Bell&amp;Asif Ali"/>
        <s v="Faheem Ashraf&amp;Ian Bell"/>
        <s v="Shadab Khan&amp;Ian Bell"/>
        <s v="Ian Bell&amp;Samit Patel"/>
        <s v="Mohammad Sami&amp;Ian Bell"/>
        <s v="Muhammad Musa&amp;Mohammad Sami"/>
        <s v="Salman Butt&amp;Sohail Akhtar"/>
        <s v="Sohail Akhtar&amp;AB de Villiers"/>
        <s v="AB de Villiers&amp;Corey Anderson"/>
        <s v="David Wiese&amp;AB de Villiers"/>
        <s v="Gauhar Ali&amp;AB de Villiers"/>
        <s v="Yasir Shah&amp;AB de Villiers"/>
        <s v="AB de Villiers&amp;Sandeep Lamichhane"/>
        <s v="Awais Zia&amp;Babar Azam"/>
        <s v="Ben Dunk&amp;Liam Livingstone"/>
        <s v="Aamer Yamin&amp;Ben Dunk"/>
        <s v="Umar Siddiq&amp;Johnson Charles"/>
        <s v="Shoaib Malik&amp;Johnson Charles"/>
        <s v="Hammad Azam&amp;Shahid Afridi"/>
        <s v="Mohammad Ilyas&amp;Chris Green"/>
        <s v="Mohammad Irfan&amp;Chris Green"/>
        <s v="Shane Watson&amp;Rilee Rossouw"/>
        <s v="Umar Akmal&amp;Rilee Rossouw"/>
        <s v="Dwayne Smith&amp;Umar Akmal"/>
        <s v="Dwayne Smith&amp;Anwar Ali"/>
        <s v="Samit Patel&amp;Luke Ronchi"/>
        <s v="Hussain Talat&amp;Samit Patel"/>
        <s v="Muhammad Musa&amp;Faheem Ashraf"/>
        <s v="Ahsan Ali&amp;Umar Akmal"/>
        <s v="Ahsan Ali&amp;Danish Aziz"/>
        <s v="Ahsan Ali&amp;Sarfaraz Ahmed (C)"/>
        <s v="Sohail Tanvir&amp;Sarfaraz Ahmed (C)"/>
        <s v="Fawad Ahmed&amp;Sohail Tanvir"/>
        <s v="Mohammad Hasnain&amp;Sohail Tanvir"/>
        <s v="Sohail Tanvir&amp;Harry Gurney"/>
        <s v="Babar Azam&amp;Ben Dunk"/>
        <s v="Iftikhar Ahmed&amp;Aamer Yamin"/>
        <s v="James Vince&amp;Johnson Charles"/>
        <s v="Fakhar Zaman&amp;Gauhar Ali"/>
        <s v="AB de Villiers&amp;Haris Sohail"/>
        <s v="Cameron Delport&amp;Asif Ali"/>
        <s v="Nasir Nawaz&amp;Asif Ali"/>
        <s v="Nasir Nawaz&amp;Faheem Ashraf"/>
        <s v="Shadab Khan&amp;Nasir Nawaz"/>
        <s v="Zafar Gohar&amp;Mohammad Sami"/>
        <s v="Rumman Raees&amp;Mohammad Sami"/>
        <s v="Tom Moores&amp;Johnson Charles"/>
        <s v="Tom Moores&amp;Shoaib Malik"/>
        <s v="Nauman Ali&amp;Shahid Afridi"/>
        <s v="Mohammad Ilyas&amp;Nauman Ali"/>
        <s v="Mohammad Irfan&amp;Mohammad Abbas"/>
        <s v="Kamran Akmal&amp;Kieron Pollard"/>
        <s v="Umar Amin&amp;Kieron Pollard"/>
        <s v="Hammad Azam&amp;Shoaib Malik"/>
        <s v="Hammad Azam&amp;Daniel Christian"/>
        <s v="Chris Green&amp;Hammad Azam"/>
        <s v="Ryan ten Doeschate&amp;Haris Sohail"/>
        <s v="Haris Sohail&amp;Sohail Akhtar"/>
        <s v="Umair Masood&amp;Haris Sohail"/>
        <s v="David Wiese&amp;Umair Masood"/>
        <s v="Sandeep Lamichhane&amp;David Wiese"/>
        <s v="Ahmed Shehzad&amp;Shane Watson"/>
        <s v="Azam Khan&amp;Ahmed Shehzad"/>
        <s v="Ahmed Shehzad&amp;Rilee Rossouw"/>
        <s v="Ahmed Shehzad&amp;Umar Akmal"/>
        <s v="Ahmed Shehzad&amp;Dwayne Bravo"/>
        <s v="Dwayne Bravo&amp;Sarfaraz Ahmed (C)"/>
        <s v="Fawad Ahmed&amp;Mohammad Nawaz"/>
        <s v="Mohammad Hasnain&amp;Mohammad Nawaz"/>
        <s v="Riki Wessels&amp;Fakhar Zaman"/>
        <s v="Saad Ali&amp;Fakhar Zaman"/>
        <s v="David Wiese&amp;Saad Ali"/>
        <s v="Asela Gunaratne&amp;David Wiese"/>
        <s v="Hassan Khan&amp;Asela Gunaratne"/>
        <s v="Shaheen Afridi&amp;Hassan Khan"/>
        <s v="Hassan Khan&amp;Haris Rauf"/>
        <s v="Darren Sammy&amp;Sohaib Maqsood"/>
        <s v="Sohaib Maqsood&amp;Wahab Riaz"/>
        <s v="Sohaib Maqsood&amp;Hasan Ali"/>
        <s v="Sarfaraz Ahmed (C)&amp;Umar Akmal"/>
        <s v="Ben Dunk&amp;Colin Ingram"/>
        <s v="Imad Wasim&amp;Ben Dunk"/>
        <s v="Mohammad Amir&amp;Imad Wasim"/>
        <s v="Usman Shinwari&amp;Imad Wasim"/>
        <s v="Chris Jordan&amp;Darren Sammy"/>
        <s v="Umar Amin&amp;Sohaib Maqsood"/>
        <s v="Nabi Gul&amp;Umar Amin"/>
        <s v="Kieron Pollard&amp;Nabi Gul"/>
        <s v="Haris Sohail&amp;Mohammad Hafeez"/>
        <s v="Hammad Azam&amp;Darren Sammy"/>
        <s v="Chris Jordan&amp;Hammad Azam"/>
        <s v="Khurram Manzoor&amp;Colin Ingram"/>
        <s v="Ravi Bopara&amp;Colin Ingram"/>
        <s v="Imad Wasim&amp;Shahid Afridi"/>
        <s v="Shahid Afridi&amp;Mohammad Rizwan"/>
        <s v="Mohammad Amir&amp;Mohammad Rizwan"/>
        <s v="Mohammad Amir&amp;Tymal Mills"/>
        <s v="Ahmed Shehzad&amp;Kumar Sangakkara"/>
        <s v="Kumar Sangakkara&amp;Sohaib Maqsood"/>
        <s v="Kumar Sangakkara&amp;Shoaib Malik"/>
        <s v="Darren Bravo&amp;Shoaib Malik"/>
        <s v="Sohail Tanvir&amp;Darren Bravo"/>
        <s v="Mohammad Hafeez&amp;Wahab Riaz"/>
        <s v="Brendon McCullum&amp;Cameron Delport"/>
        <s v="Gulraiz Sadaf&amp;Cameron Delport"/>
        <s v="Gulraiz Sadaf&amp;Umar Akmal"/>
        <s v="Gulraiz Sadaf&amp;Raza Hasan"/>
        <s v="Yasir Shah&amp;Sohail Akhtar"/>
        <s v="Mustafizur Rahman&amp;Sohail Akhtar"/>
        <s v="Ahmed Shehzad&amp;Darren Bravo"/>
        <s v="Ahmed Shehzad&amp;Shoaib Malik"/>
        <s v="Saif Badar&amp;Shoaib Malik"/>
        <s v="Sohail Tanvir&amp;Saif Badar"/>
        <s v="Junaid Khan&amp;Imran Tahir"/>
        <s v="Mohammad Irfan&amp;Junaid Khan"/>
        <s v="Haris Sohail&amp;Dwayne Smith"/>
        <s v="Ibtisam Sheikh&amp;Dwayne Smith"/>
        <s v="Darren Sammy&amp;Dwayne Smith"/>
        <s v="Dwayne Smith&amp;Umaid Asif"/>
        <s v="Chris Jordan&amp;Dwayne Smith"/>
        <s v="Wahab Riaz&amp;Dwayne Smith"/>
        <s v="Mohammad Asghar&amp;Dwayne Smith"/>
        <s v="Mohammad Irfan&amp;Ravi Bopara"/>
        <s v="Luke Ronchi&amp;Chadwick Walton"/>
        <s v="Luke Ronchi&amp;Asif Ali"/>
        <s v="JP Duminy&amp;Luke Ronchi"/>
        <s v="Misbah-ul-Haq&amp;JP Duminy"/>
        <s v="Umar Amin&amp;Shane Watson"/>
        <s v="John Hastings&amp;Anwar Ali"/>
        <s v="Hassan Khan&amp;John Hastings"/>
        <s v="Sahibzada Farhan&amp;JP Duminy"/>
        <s v="JP Duminy&amp;Samit Patel"/>
        <s v="JP Duminy&amp;Asif Ali"/>
        <s v="Andre Russell&amp;JP Duminy"/>
        <s v="Andre Russell&amp;Hussain Talat"/>
        <s v="Mohammad Sami&amp;Hussain Talat"/>
        <s v="Shane Watson&amp;Rameez Raja jr"/>
        <s v="Shane Watson&amp;Sarfaraz Ahmed (C)"/>
        <s v="Sarfaraz Ahmed (C)&amp;Mahmudullah"/>
        <s v="Hassan Khan&amp;Sarfaraz Ahmed (C)"/>
        <s v="Hassan Khan&amp;Anwar Ali"/>
        <s v="Sohail Akhtar&amp;Agha Salman"/>
        <s v="Umar Akmal&amp;Sohail Akhtar"/>
        <s v="Umar Akmal&amp;Sohail Khan"/>
        <s v="Yasir Shah&amp;Sohail Khan"/>
        <s v="Yasir Shah&amp;Salman Irshad"/>
        <s v="Mustafizur Rahman&amp;Salman Irshad"/>
        <s v="Ravi Bopara&amp;Babar Azam"/>
        <s v="Mohammad Rizwan&amp;Imad Wasim"/>
        <s v="Mohammad Irfan&amp;Mohammad Rizwan"/>
        <s v="Sohail Tanvir&amp;Sohaib Maqsood"/>
        <s v="Ross Whiteley&amp;Shoaib Malik"/>
        <s v="Denesh Ramdin&amp;Anton Devcich"/>
        <s v="Brendon McCullum&amp;Sohail Khan"/>
        <s v="Aamer Yamin&amp;Brendon McCullum"/>
        <s v="Brendon McCullum&amp;Salman Irshad"/>
        <s v="Anwar Ali&amp;Shane Watson"/>
        <s v="Sohail Tanvir&amp;Kieron Pollard"/>
        <s v="Imran Tahir&amp;Kieron Pollard"/>
        <s v="Hussain Talat&amp;JP Duminy"/>
        <s v="Faheem Ashraf&amp;JP Duminy"/>
        <s v="Babar Azam&amp;Joe Denly"/>
        <s v="Riki Wessels&amp;Mohammad Hafeez"/>
        <s v="Riki Wessels&amp;Khushdil Shah"/>
        <s v="Liam Dawson&amp;Riki Wessels"/>
        <s v="Riki Wessels&amp;Darren Sammy"/>
        <s v="Babar Azam&amp;Lendl Simmons"/>
        <s v="Luke Ronchi&amp;Alex Hales"/>
        <s v="Gulraiz Sadaf&amp;Fakhar Zaman"/>
        <s v="Sunil Narine&amp;Gulraiz Sadaf"/>
        <s v="Dwayne Smith&amp;Kamran Akmal"/>
        <s v="Riki Wessels&amp;Kamran Akmal"/>
        <s v="Saad Nasim&amp;Kamran Akmal"/>
        <s v="Umar Amin&amp;Jason Roy"/>
        <s v="Umar Amin&amp;Kevin Pietersen"/>
        <s v="Umar Amin&amp;Sarfaraz Ahmed (C)"/>
        <s v="Mohammad Nawaz&amp;Rilee Rossouw"/>
        <s v="Gulraiz Sadaf&amp;Anton Devcich"/>
        <s v="Alex Hales&amp;JP Duminy"/>
        <s v="Chadwick Walton&amp;Misbah-ul-Haq"/>
        <s v="Hussain Talat&amp;Chadwick Walton"/>
        <s v="Chadwick Walton&amp;Asif Ali"/>
        <s v="Zafar Gohar&amp;Amad Butt"/>
        <s v="Steven Finn&amp;Amad Butt"/>
        <s v="Joe Denly&amp;Eoin Morgan"/>
        <s v="Joe Denly&amp;Colin Ingram"/>
        <s v="Shahid Afridi&amp;Colin Ingram"/>
        <s v="Tamim Iqbal&amp;Andre Fletcher"/>
        <s v="Tamim Iqbal&amp;Liam Dawson"/>
        <s v="Saad Nasim&amp;Liam Dawson"/>
        <s v="Umaid Asif&amp;Liam Dawson"/>
        <s v="Sameen Gul&amp;Hasan Ali"/>
        <s v="Kamran Akmal&amp;Liam Dawson"/>
        <s v="Liam Dawson&amp;Mohammad Hafeez"/>
        <s v="Wahab Riaz&amp;Saad Nasim"/>
        <s v="Andre Fletcher&amp;Mohammad Hafeez"/>
        <s v="Andre Fletcher&amp;Chris Jordan"/>
        <s v="Liam Dawson&amp;Chris Jordan"/>
        <s v="Sameen Gul&amp;Wahab Riaz"/>
        <s v="Haris Sohail&amp;Kamran Akmal"/>
        <s v="Haris Sohail&amp;Darren Sammy"/>
        <s v="Shahid Afridi&amp;Haris Sohail"/>
        <s v="Iftikhar Ahmed&amp;Haris Sohail"/>
        <s v="Hasan Ali&amp;Chris Jordan"/>
        <s v="Junaid Khan&amp;Chris Jordan"/>
        <s v="Kevin Pietersen&amp;Asad Shafiq"/>
        <s v="Rilee Rossouw&amp;Asad Shafiq"/>
        <s v="Thisara Perera&amp;Rilee Rossouw"/>
        <s v="Tymal Mills&amp;Anwar Ali"/>
        <s v="Chris Gayle&amp;Kumar Sangakkara (C)"/>
        <s v="Mohammad Amir&amp;Kieron Pollard"/>
        <s v="Asif Ali&amp;Misbah-ul-Haq"/>
        <s v="Shadab Khan&amp;Misbah-ul-Haq"/>
        <s v="Chris Gayle&amp;Shahzaib Hasan"/>
        <s v="Babar Azam&amp;Kieron Pollard"/>
        <s v="Babar Azam&amp;Shoaib Malik"/>
        <s v="Sohail Khan&amp;Imad Wasim"/>
        <s v="Brendon McCullum&amp;Jason Roy"/>
        <s v="Grant Elliott&amp;Fakhar Zaman"/>
        <s v="Sunil Narine&amp;Fakhar Zaman"/>
        <s v="Fakhar Zaman&amp;Sohail Tanvir"/>
        <s v="Bilawal Bhatti&amp;Fakhar Zaman"/>
        <s v="Fakhar Zaman&amp;Yasir Shah"/>
        <s v="Asad Shafiq&amp;Sarfaraz Ahmed (C)"/>
        <s v="Asad Shafiq&amp;Mahmudullah"/>
        <s v="Mahmudullah&amp;Thisara Perera"/>
        <s v="Fakhar Zaman&amp;Umar Akmal"/>
        <s v="Grant Elliott&amp;Mohammad Rizwan"/>
        <s v="Sunil Narine&amp;Grant Elliott"/>
        <s v="Sohail Tanvir&amp;Sunil Narine"/>
        <s v="Mohammad Irfan&amp;Sohail Tanvir"/>
        <s v="Misbah-ul-Haq&amp;Dwayne Smith"/>
        <s v="Imran Khalid&amp;Shane Watson"/>
        <s v="Imran Khalid&amp;Asif Ali"/>
        <s v="Mohammad Sami&amp;Asif Ali"/>
        <s v="Sohaib Maqsood&amp;Eoin Morgan"/>
        <s v="Shakib Al Hasan&amp;Eoin Morgan"/>
        <s v="Darren Sammy&amp;Eoin Morgan"/>
        <s v="Shahid Afridi&amp;Darren Sammy"/>
        <s v="Wahab Riaz&amp;Shahid Afridi"/>
        <s v="Junaid Khan&amp;Hasan Ali"/>
        <s v="Dwayne Smith&amp;Rafatullah Mohmand"/>
        <s v="Misbah-ul-Haq&amp;Ben Duckett"/>
        <s v="Ben Duckett&amp;Shane Watson"/>
        <s v="Shadab Khan&amp;Shane Watson"/>
        <s v="Amad Butt&amp;Shadab Khan"/>
        <s v="Kieron Pollard&amp;Chris Gayle"/>
        <s v="Kieron Pollard&amp;Ravi Bopara"/>
        <s v="Marlon Samuels&amp;Shakib Al Hasan"/>
        <s v="Shakib Al Hasan&amp;Shahid Afridi"/>
        <s v="Darren Sammy&amp;Shakib Al Hasan"/>
        <s v="Rafatullah Mohmand&amp;Hussain Talat"/>
        <s v="Brendon McCullum&amp;Umar Akmal"/>
        <s v="Grant Elliott&amp;Umar Akmal"/>
        <s v="Sohail Tanvir&amp;Mohammad Rizwan"/>
        <s v="Hassan Khan&amp;Mohammad Nawaz"/>
        <s v="Zulfiqar Babar&amp;Hassan Khan"/>
        <s v="Umar Gul&amp;Hassan Khan"/>
        <s v="Tymal Mills&amp;Hassan Khan"/>
        <s v="Dwayne Smith&amp;Hussain Talat"/>
        <s v="Dwayne Smith&amp;Shane Watson"/>
        <s v="Dwayne Smith&amp;Shadab Khan"/>
        <s v="Mohammad Sami&amp;Misbah-ul-Haq"/>
        <s v="Luke Wright&amp;Ahmed Shehzad"/>
        <s v="Sarfaraz Ahmed (C)&amp;Anwar Ali"/>
        <s v="Saad Nasim&amp;Sarfaraz Ahmed (C)"/>
        <s v="Mohammad Nawaz&amp;Saad Nasim"/>
        <s v="Shoaib Malik&amp;Kumar Sangakkara (C)"/>
        <s v="Sohail Khan&amp;Kieron Pollard"/>
        <s v="Usama Mir&amp;Mohammad Amir"/>
        <s v="Usman Shinwari&amp;Mohammad Amir"/>
        <s v="Shahid Afridi&amp;Marlon Samuels"/>
        <s v="Darren Sammy&amp;Marlon Samuels"/>
        <s v="Mohammad Hafeez&amp;Marlon Samuels"/>
        <s v="Khushdil Shah&amp;Mohammad Hafeez"/>
        <s v="Mohammad Hafeez&amp;Iftikhar Ahmed"/>
        <s v="Darren Sammy&amp;Iftikhar Ahmed"/>
        <s v="Shane Watson&amp;Babar Azam"/>
        <s v="Sam Billings&amp;Babar Azam"/>
        <s v="Misbah-ul-Haq&amp;Babar Azam"/>
        <s v="Misbah-ul-Haq&amp;Imran Khalid"/>
        <s v="Andre Russell&amp;Misbah-ul-Haq"/>
        <s v="Samuel Badree&amp;Andre Russell"/>
        <s v="Dwayne Bravo&amp;Mohammad Rizwan"/>
        <s v="Naved Yasin&amp;Mohammad Rizwan"/>
        <s v="Zafar Gohar&amp;Naved Yasin"/>
        <s v="Dawid Malan&amp;Tamim Iqbal"/>
        <s v="Shahid Yousuf&amp;Tamim Iqbal"/>
        <s v="Shahid Afridi&amp;Tamim Iqbal"/>
        <s v="Tamim Iqbal&amp;Darren Sammy"/>
        <s v="Junaid Khan&amp;Wahab Riaz"/>
        <s v="Nauman Anwar&amp;Lendl Simmons"/>
        <s v="Lendl Simmons&amp;James Vince"/>
        <s v="Shakib Al Hasan&amp;James Vince"/>
        <s v="Shoaib Malik&amp;Shakib Al Hasan"/>
        <s v="Imad Wasim&amp;Shoaib Malik"/>
        <s v="Imad Wasim&amp;Sohail Tanvir"/>
        <s v="Azhar Ali&amp;Mohammad Rizwan"/>
        <s v="Azhar Ali&amp;Umar Akmal"/>
        <s v="Dwayne Bravo&amp;Azhar Ali"/>
        <s v="Hammad Azam&amp;Dwayne Bravo"/>
        <s v="Zohaib Khan&amp;Hammad Azam"/>
        <s v="Sharjeel Khan&amp;Khalid Latif"/>
        <s v="Ashar Zaidi&amp;Khalid Latif"/>
        <s v="Misbah-ul-Haq&amp;Sam Billings"/>
        <s v="Mohammad Sami&amp;Imran Khalid"/>
        <s v="Saeed Ajmal&amp;Mohammad Sami"/>
        <s v="Dawid Malan&amp;Mohammad Hafeez"/>
        <s v="Dawid Malan&amp;Shahid Yousuf"/>
        <s v="Shahid Yousuf&amp;Darren Sammy"/>
        <s v="Dwayne Bravo&amp;Umar Akmal"/>
        <s v="Azhar Ali&amp;Naved Yasin"/>
        <s v="Umar Akmal&amp;Naved Yasin"/>
        <s v="Kevon Cooper&amp;Mohammad Rizwan"/>
        <s v="Zohaib Khan&amp;Mohammad Rizwan"/>
        <s v="Shahid Afridi&amp;Dawid Malan"/>
        <s v="Brad Haddin&amp;Shane Watson"/>
        <s v="Khalid Latif&amp;Sam Billings"/>
        <s v="Imran Khalid&amp;Khalid Latif"/>
        <s v="Kamran Ghulam&amp;Imran Khalid"/>
        <s v="Kamran Ghulam&amp;Andre Russell"/>
        <s v="Saeed Ajmal&amp;Kamran Ghulam"/>
        <s v="Rumman Raees&amp;Saeed Ajmal"/>
        <s v="Saeed Ajmal&amp;Mohammad Irfan"/>
        <s v="Brad Haddin&amp;Mohammad Sami"/>
        <s v="Mushfiqur Rahim&amp;Imad Wasim"/>
        <s v="Usama Mir&amp;Mushfiqur Rahim"/>
        <s v="Sohail Khan&amp;Mushfiqur Rahim"/>
        <s v="Mir Hamza&amp;Sohail Khan"/>
        <s v="Shahzaib Hasan&amp;James Vince"/>
        <s v="Ravi Bopara&amp;Shahzaib Hasan"/>
        <s v="Kumar Sangakkara&amp;Asad Shafiq"/>
        <s v="Asad Shafiq&amp;Akbar-ur-Rehman"/>
        <s v="Asad Shafiq&amp;Mohammad Nawaz"/>
        <s v="Grant Elliott&amp;Sarfaraz Ahmed (C)"/>
        <s v="Mohammad Nabi&amp;Grant Elliott"/>
        <s v="Umar Gul&amp;Grant Elliott"/>
        <s v="Zulfiqar Babar&amp;Grant Elliott"/>
        <s v="Shahzaib Hasan&amp;Lendl Simmons"/>
        <s v="Riki Wessels&amp;Lendl Simmons"/>
        <s v="Shoaib Malik&amp;Lendl Simmons"/>
        <s v="Bilawal Bhatti&amp;Ravi Bopara"/>
        <s v="Bilawal Bhatti&amp;Sohail Khan"/>
        <s v="Usama Mir&amp;Bilawal Bhatti"/>
        <s v="Umar Akmal&amp;Sohaib Maqsood"/>
        <s v="Kevon Cooper&amp;Umar Akmal"/>
        <s v="Kumar Sangakkara&amp;Kevin Pietersen"/>
        <s v="Sarfaraz Ahmed (C)&amp;Kevin Pietersen"/>
        <s v="Grant Elliott&amp;Mohammad Nawaz"/>
        <s v="Nathan McCullum&amp;Grant Elliott"/>
        <s v="Grant Elliott&amp;Anwar Ali"/>
        <s v="Aizaz Cheema&amp;Anwar Ali"/>
        <s v="Lendl Simmons&amp;Iftikhar Ahmed"/>
        <s v="Shoaib Malik&amp;Iftikhar Ahmed"/>
        <s v="Ravi Bopara&amp;Iftikhar Ahmed"/>
        <s v="Ryan ten Doeschate&amp;Ravi Bopara"/>
        <s v="Imad Wasim&amp;Ryan ten Doeschate"/>
        <s v="Dwayne Smith&amp;Sharjeel Khan"/>
        <s v="Mohammad Nawaz&amp;Ahmed Shehzad"/>
        <s v="Sarfaraz Ahmed (C)&amp;Ahmed Shehzad"/>
      </sharedItems>
    </cacheField>
    <cacheField name="Repeat" numFmtId="0">
      <sharedItems containsSemiMixedTypes="0" containsString="0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8">
  <r>
    <s v="Sharjeel Khan"/>
    <s v="Babar Azam"/>
    <n v="0.65151515151515149"/>
    <n v="66"/>
    <n v="43"/>
    <n v="23"/>
    <s v="Pakistan Super League, 2022"/>
    <s v="Match 1"/>
    <s v="Karachi"/>
    <x v="0"/>
    <s v="KK"/>
    <s v="MS"/>
    <x v="0"/>
    <b v="0"/>
    <x v="0"/>
    <n v="1"/>
  </r>
  <r>
    <s v="Joe Clarke"/>
    <s v="Babar Azam"/>
    <n v="1"/>
    <n v="5"/>
    <n v="5"/>
    <n v="0"/>
    <s v="Pakistan Super League, 2022"/>
    <s v="Match 1"/>
    <s v="Karachi"/>
    <x v="0"/>
    <s v="KK"/>
    <s v="MS"/>
    <x v="0"/>
    <b v="0"/>
    <x v="1"/>
    <n v="1"/>
  </r>
  <r>
    <s v="Joe Clarke"/>
    <s v="Mohammad Nabi"/>
    <n v="0.6875"/>
    <n v="32"/>
    <n v="22"/>
    <n v="10"/>
    <s v="Pakistan Super League, 2022"/>
    <s v="Match 1"/>
    <s v="Karachi"/>
    <x v="0"/>
    <s v="KK"/>
    <s v="MS"/>
    <x v="0"/>
    <b v="0"/>
    <x v="2"/>
    <n v="1"/>
  </r>
  <r>
    <s v="Joe Clarke"/>
    <s v="Tom Lammonby"/>
    <n v="0.5"/>
    <n v="2"/>
    <n v="1"/>
    <n v="1"/>
    <s v="Pakistan Super League, 2022"/>
    <s v="Match 1"/>
    <s v="Karachi"/>
    <x v="0"/>
    <s v="KK"/>
    <s v="MS"/>
    <x v="0"/>
    <b v="0"/>
    <x v="3"/>
    <n v="1"/>
  </r>
  <r>
    <s v="Joe Clarke"/>
    <s v="Lewis Gregory"/>
    <n v="0.6"/>
    <n v="5"/>
    <n v="3"/>
    <n v="2"/>
    <s v="Pakistan Super League, 2022"/>
    <s v="Match 1"/>
    <s v="Karachi"/>
    <x v="0"/>
    <s v="KK"/>
    <s v="MS"/>
    <x v="0"/>
    <b v="0"/>
    <x v="4"/>
    <n v="1"/>
  </r>
  <r>
    <s v="Lewis Gregory"/>
    <s v="Aamer Yamin"/>
    <n v="0.93333333333333335"/>
    <n v="15"/>
    <n v="14"/>
    <n v="1"/>
    <s v="Pakistan Super League, 2022"/>
    <s v="Match 1"/>
    <s v="Karachi"/>
    <x v="0"/>
    <s v="KK"/>
    <s v="MS"/>
    <x v="0"/>
    <b v="0"/>
    <x v="5"/>
    <n v="1"/>
  </r>
  <r>
    <s v="Shan Masood"/>
    <s v="Mohammad Rizwan"/>
    <n v="0.68421052631578949"/>
    <n v="38"/>
    <n v="26"/>
    <n v="12"/>
    <s v="Pakistan Super League, 2022"/>
    <s v="Match 1"/>
    <s v="Karachi"/>
    <x v="1"/>
    <s v="KK"/>
    <s v="MS"/>
    <x v="0"/>
    <b v="1"/>
    <x v="6"/>
    <n v="1"/>
  </r>
  <r>
    <s v="Mohammad Rizwan"/>
    <s v="Sohaib Maqsood"/>
    <n v="0.52380952380952384"/>
    <n v="63"/>
    <n v="33"/>
    <n v="30"/>
    <s v="Pakistan Super League, 2022"/>
    <s v="Match 1"/>
    <s v="Karachi"/>
    <x v="1"/>
    <s v="KK"/>
    <s v="MS"/>
    <x v="0"/>
    <b v="1"/>
    <x v="7"/>
    <n v="1"/>
  </r>
  <r>
    <s v="Rilee Rossouw"/>
    <s v="Mohammad Rizwan"/>
    <n v="1"/>
    <n v="2"/>
    <n v="2"/>
    <n v="0"/>
    <s v="Pakistan Super League, 2022"/>
    <s v="Match 1"/>
    <s v="Karachi"/>
    <x v="1"/>
    <s v="KK"/>
    <s v="MS"/>
    <x v="0"/>
    <b v="1"/>
    <x v="8"/>
    <n v="1"/>
  </r>
  <r>
    <s v="Tim David"/>
    <s v="Mohammad Rizwan"/>
    <n v="0.63157894736842102"/>
    <n v="19"/>
    <n v="12"/>
    <n v="7"/>
    <s v="Pakistan Super League, 2022"/>
    <s v="Match 1"/>
    <s v="Karachi"/>
    <x v="1"/>
    <s v="KK"/>
    <s v="MS"/>
    <x v="0"/>
    <b v="1"/>
    <x v="9"/>
    <n v="1"/>
  </r>
  <r>
    <s v="Will Smeed"/>
    <s v="Ahsan Ali"/>
    <n v="0.52903225806451615"/>
    <n v="155"/>
    <n v="82"/>
    <n v="73"/>
    <s v="Pakistan Super League, 2022"/>
    <s v="Match 2"/>
    <s v="Karachi"/>
    <x v="2"/>
    <s v="QG"/>
    <s v="PZ"/>
    <x v="1"/>
    <b v="0"/>
    <x v="10"/>
    <n v="1"/>
  </r>
  <r>
    <s v="Will Smeed"/>
    <s v="Ben Duckett"/>
    <n v="1"/>
    <n v="1"/>
    <n v="1"/>
    <n v="0"/>
    <s v="Pakistan Super League, 2022"/>
    <s v="Match 2"/>
    <s v="Karachi"/>
    <x v="2"/>
    <s v="QG"/>
    <s v="PZ"/>
    <x v="1"/>
    <b v="0"/>
    <x v="11"/>
    <n v="1"/>
  </r>
  <r>
    <s v="Will Smeed"/>
    <s v="Iftikhar Ahmed"/>
    <n v="0.66666666666666663"/>
    <n v="24"/>
    <n v="16"/>
    <n v="8"/>
    <s v="Pakistan Super League, 2022"/>
    <s v="Match 2"/>
    <s v="Karachi"/>
    <x v="2"/>
    <s v="QG"/>
    <s v="PZ"/>
    <x v="1"/>
    <b v="0"/>
    <x v="12"/>
    <n v="1"/>
  </r>
  <r>
    <s v="Mohammad Nawaz"/>
    <s v="Will Smeed"/>
    <n v="1"/>
    <n v="12"/>
    <n v="12"/>
    <n v="0"/>
    <s v="Pakistan Super League, 2022"/>
    <s v="Match 2"/>
    <s v="Karachi"/>
    <x v="2"/>
    <s v="QG"/>
    <s v="PZ"/>
    <x v="1"/>
    <b v="0"/>
    <x v="13"/>
    <n v="1"/>
  </r>
  <r>
    <s v="Yasir Khan"/>
    <s v="Tom Kohler-Cadmore"/>
    <n v="0.69767441860465118"/>
    <n v="43"/>
    <n v="30"/>
    <n v="13"/>
    <s v="Pakistan Super League, 2022"/>
    <s v="Match 2"/>
    <s v="Karachi"/>
    <x v="3"/>
    <s v="QG"/>
    <s v="PZ"/>
    <x v="1"/>
    <b v="1"/>
    <x v="14"/>
    <n v="1"/>
  </r>
  <r>
    <s v="Haider Ali"/>
    <s v="Tom Kohler-Cadmore"/>
    <n v="0.52631578947368418"/>
    <n v="19"/>
    <n v="10"/>
    <n v="9"/>
    <s v="Pakistan Super League, 2022"/>
    <s v="Match 2"/>
    <s v="Karachi"/>
    <x v="3"/>
    <s v="QG"/>
    <s v="PZ"/>
    <x v="1"/>
    <b v="1"/>
    <x v="15"/>
    <n v="1"/>
  </r>
  <r>
    <s v="Haider Ali"/>
    <s v="Shoaib Malik"/>
    <n v="1"/>
    <n v="19"/>
    <n v="19"/>
    <n v="0"/>
    <s v="Pakistan Super League, 2022"/>
    <s v="Match 2"/>
    <s v="Karachi"/>
    <x v="3"/>
    <s v="QG"/>
    <s v="PZ"/>
    <x v="1"/>
    <b v="1"/>
    <x v="16"/>
    <n v="1"/>
  </r>
  <r>
    <s v="Hussain Talat"/>
    <s v="Shoaib Malik"/>
    <n v="0.64197530864197527"/>
    <n v="81"/>
    <n v="52"/>
    <n v="29"/>
    <s v="Pakistan Super League, 2022"/>
    <s v="Match 2"/>
    <s v="Karachi"/>
    <x v="3"/>
    <s v="QG"/>
    <s v="PZ"/>
    <x v="1"/>
    <b v="1"/>
    <x v="17"/>
    <n v="1"/>
  </r>
  <r>
    <s v="Shoaib Malik"/>
    <s v="Sherfane Rutherford"/>
    <n v="0.66666666666666663"/>
    <n v="30"/>
    <n v="20"/>
    <n v="10"/>
    <s v="Pakistan Super League, 2022"/>
    <s v="Match 2"/>
    <s v="Karachi"/>
    <x v="3"/>
    <s v="QG"/>
    <s v="PZ"/>
    <x v="1"/>
    <b v="1"/>
    <x v="18"/>
    <n v="1"/>
  </r>
  <r>
    <s v="Fakhar Zaman"/>
    <s v="Abdullah Shafique"/>
    <n v="0.7303370786516854"/>
    <n v="89"/>
    <n v="65"/>
    <n v="24"/>
    <s v="Pakistan Super League, 2022"/>
    <s v="Match 3"/>
    <s v="Karachi"/>
    <x v="4"/>
    <s v="LQ"/>
    <s v="MS"/>
    <x v="0"/>
    <b v="0"/>
    <x v="19"/>
    <n v="1"/>
  </r>
  <r>
    <s v="Kamran Ghulam"/>
    <s v="Fakhar Zaman"/>
    <n v="0.6071428571428571"/>
    <n v="28"/>
    <n v="17"/>
    <n v="11"/>
    <s v="Pakistan Super League, 2022"/>
    <s v="Match 3"/>
    <s v="Karachi"/>
    <x v="4"/>
    <s v="LQ"/>
    <s v="MS"/>
    <x v="0"/>
    <b v="0"/>
    <x v="20"/>
    <n v="1"/>
  </r>
  <r>
    <s v="Mohammad Hafeez"/>
    <s v="Kamran Ghulam"/>
    <n v="0.53333333333333333"/>
    <n v="30"/>
    <n v="16"/>
    <n v="14"/>
    <s v="Pakistan Super League, 2022"/>
    <s v="Match 3"/>
    <s v="Karachi"/>
    <x v="4"/>
    <s v="LQ"/>
    <s v="MS"/>
    <x v="0"/>
    <b v="0"/>
    <x v="21"/>
    <n v="1"/>
  </r>
  <r>
    <s v="Kamran Ghulam"/>
    <s v="Ben Dunk"/>
    <n v="1"/>
    <n v="29"/>
    <n v="29"/>
    <n v="0"/>
    <s v="Pakistan Super League, 2022"/>
    <s v="Match 3"/>
    <s v="Karachi"/>
    <x v="4"/>
    <s v="LQ"/>
    <s v="MS"/>
    <x v="0"/>
    <b v="0"/>
    <x v="22"/>
    <n v="1"/>
  </r>
  <r>
    <s v="David Wiese"/>
    <s v="Ben Dunk"/>
    <n v="0.52631578947368418"/>
    <n v="19"/>
    <n v="10"/>
    <n v="9"/>
    <s v="Pakistan Super League, 2022"/>
    <s v="Match 3"/>
    <s v="Karachi"/>
    <x v="4"/>
    <s v="LQ"/>
    <s v="MS"/>
    <x v="0"/>
    <b v="0"/>
    <x v="23"/>
    <n v="1"/>
  </r>
  <r>
    <s v="Rashid Khan"/>
    <s v="David Wiese"/>
    <n v="0.56666666666666665"/>
    <n v="30"/>
    <n v="17"/>
    <n v="13"/>
    <s v="Pakistan Super League, 2022"/>
    <s v="Match 3"/>
    <s v="Karachi"/>
    <x v="4"/>
    <s v="LQ"/>
    <s v="MS"/>
    <x v="0"/>
    <b v="0"/>
    <x v="24"/>
    <n v="1"/>
  </r>
  <r>
    <s v="Shan Masood"/>
    <s v="Mohammad Rizwan"/>
    <n v="0.55333333333333334"/>
    <n v="150"/>
    <n v="83"/>
    <n v="67"/>
    <s v="Pakistan Super League, 2022"/>
    <s v="Match 3"/>
    <s v="Karachi"/>
    <x v="1"/>
    <s v="LQ"/>
    <s v="MS"/>
    <x v="0"/>
    <b v="1"/>
    <x v="6"/>
    <n v="1"/>
  </r>
  <r>
    <s v="Sohaib Maqsood"/>
    <s v="Mohammad Rizwan"/>
    <n v="0.88888888888888884"/>
    <n v="18"/>
    <n v="16"/>
    <n v="2"/>
    <s v="Pakistan Super League, 2022"/>
    <s v="Match 3"/>
    <s v="Karachi"/>
    <x v="1"/>
    <s v="LQ"/>
    <s v="MS"/>
    <x v="0"/>
    <b v="1"/>
    <x v="25"/>
    <n v="1"/>
  </r>
  <r>
    <s v="Sohaib Maqsood"/>
    <s v="Rilee Rossouw"/>
    <n v="0.61538461538461542"/>
    <n v="13"/>
    <n v="8"/>
    <n v="5"/>
    <s v="Pakistan Super League, 2022"/>
    <s v="Match 3"/>
    <s v="Karachi"/>
    <x v="1"/>
    <s v="LQ"/>
    <s v="MS"/>
    <x v="0"/>
    <b v="1"/>
    <x v="26"/>
    <n v="1"/>
  </r>
  <r>
    <s v="Sohaib Maqsood"/>
    <s v="Tim David"/>
    <n v="0.9"/>
    <n v="10"/>
    <n v="9"/>
    <n v="1"/>
    <s v="Pakistan Super League, 2022"/>
    <s v="Match 3"/>
    <s v="Karachi"/>
    <x v="1"/>
    <s v="LQ"/>
    <s v="MS"/>
    <x v="0"/>
    <b v="1"/>
    <x v="27"/>
    <n v="1"/>
  </r>
  <r>
    <s v="Sohaib Maqsood"/>
    <s v="Khushdil Shah"/>
    <n v="1"/>
    <n v="3"/>
    <n v="3"/>
    <n v="0"/>
    <s v="Pakistan Super League, 2022"/>
    <s v="Match 3"/>
    <s v="Karachi"/>
    <x v="1"/>
    <s v="LQ"/>
    <s v="MS"/>
    <x v="0"/>
    <b v="1"/>
    <x v="28"/>
    <n v="1"/>
  </r>
  <r>
    <s v="Khushdil Shah"/>
    <s v="David Willey"/>
    <n v="1"/>
    <n v="18"/>
    <n v="18"/>
    <n v="0"/>
    <s v="Pakistan Super League, 2022"/>
    <s v="Match 3"/>
    <s v="Karachi"/>
    <x v="1"/>
    <s v="LQ"/>
    <s v="MS"/>
    <x v="0"/>
    <b v="1"/>
    <x v="29"/>
    <n v="1"/>
  </r>
  <r>
    <s v="Sharjeel Khan"/>
    <s v="Babar Azam"/>
    <n v="0.625"/>
    <n v="16"/>
    <n v="10"/>
    <n v="6"/>
    <s v="Pakistan Super League, 2022"/>
    <s v="Match 4"/>
    <s v="Karachi"/>
    <x v="0"/>
    <s v="KK"/>
    <s v="QG"/>
    <x v="2"/>
    <b v="0"/>
    <x v="0"/>
    <n v="1"/>
  </r>
  <r>
    <s v="Joe Clarke"/>
    <s v="Babar Azam"/>
    <n v="1"/>
    <n v="2"/>
    <n v="2"/>
    <n v="0"/>
    <s v="Pakistan Super League, 2022"/>
    <s v="Match 4"/>
    <s v="Karachi"/>
    <x v="0"/>
    <s v="KK"/>
    <s v="QG"/>
    <x v="2"/>
    <b v="0"/>
    <x v="1"/>
    <n v="1"/>
  </r>
  <r>
    <s v="Babar Azam"/>
    <s v="Tom Lammonby"/>
    <n v="0.625"/>
    <n v="8"/>
    <n v="5"/>
    <n v="3"/>
    <s v="Pakistan Super League, 2022"/>
    <s v="Match 4"/>
    <s v="Karachi"/>
    <x v="0"/>
    <s v="KK"/>
    <s v="QG"/>
    <x v="2"/>
    <b v="0"/>
    <x v="30"/>
    <n v="1"/>
  </r>
  <r>
    <s v="Lewis Gregory"/>
    <s v="Babar Azam"/>
    <n v="0.625"/>
    <n v="8"/>
    <n v="5"/>
    <n v="3"/>
    <s v="Pakistan Super League, 2022"/>
    <s v="Match 4"/>
    <s v="Karachi"/>
    <x v="0"/>
    <s v="KK"/>
    <s v="QG"/>
    <x v="2"/>
    <b v="0"/>
    <x v="31"/>
    <n v="1"/>
  </r>
  <r>
    <s v="Mohammad Taha"/>
    <s v="Babar Azam"/>
    <n v="0.5"/>
    <n v="12"/>
    <n v="6"/>
    <n v="6"/>
    <s v="Pakistan Super League, 2022"/>
    <s v="Match 4"/>
    <s v="Karachi"/>
    <x v="0"/>
    <s v="KK"/>
    <s v="QG"/>
    <x v="2"/>
    <b v="0"/>
    <x v="32"/>
    <n v="1"/>
  </r>
  <r>
    <s v="Babar Azam"/>
    <s v="Aamer Yamin"/>
    <n v="0.52173913043478259"/>
    <n v="23"/>
    <n v="12"/>
    <n v="11"/>
    <s v="Pakistan Super League, 2022"/>
    <s v="Match 4"/>
    <s v="Karachi"/>
    <x v="0"/>
    <s v="KK"/>
    <s v="QG"/>
    <x v="2"/>
    <b v="0"/>
    <x v="33"/>
    <n v="1"/>
  </r>
  <r>
    <s v="Aamer Yamin"/>
    <s v="Imad Wasim"/>
    <n v="1"/>
    <n v="20"/>
    <n v="20"/>
    <n v="0"/>
    <s v="Pakistan Super League, 2022"/>
    <s v="Match 4"/>
    <s v="Karachi"/>
    <x v="0"/>
    <s v="KK"/>
    <s v="QG"/>
    <x v="2"/>
    <b v="0"/>
    <x v="34"/>
    <n v="1"/>
  </r>
  <r>
    <s v="Mohammad Ilyas"/>
    <s v="Imad Wasim"/>
    <n v="0.5"/>
    <n v="14"/>
    <n v="7"/>
    <n v="7"/>
    <s v="Pakistan Super League, 2022"/>
    <s v="Match 4"/>
    <s v="Karachi"/>
    <x v="0"/>
    <s v="KK"/>
    <s v="QG"/>
    <x v="2"/>
    <b v="0"/>
    <x v="35"/>
    <n v="1"/>
  </r>
  <r>
    <s v="Imad Wasim"/>
    <s v="Mohammad Imran"/>
    <n v="1"/>
    <n v="19"/>
    <n v="19"/>
    <n v="0"/>
    <s v="Pakistan Super League, 2022"/>
    <s v="Match 4"/>
    <s v="Karachi"/>
    <x v="0"/>
    <s v="KK"/>
    <s v="QG"/>
    <x v="2"/>
    <b v="0"/>
    <x v="36"/>
    <n v="1"/>
  </r>
  <r>
    <s v="Ahsan Ali"/>
    <s v="Will Smeed"/>
    <n v="0.60526315789473684"/>
    <n v="76"/>
    <n v="46"/>
    <n v="30"/>
    <s v="Pakistan Super League, 2022"/>
    <s v="Match 4"/>
    <s v="Karachi"/>
    <x v="2"/>
    <s v="KK"/>
    <s v="QG"/>
    <x v="2"/>
    <b v="1"/>
    <x v="37"/>
    <n v="1"/>
  </r>
  <r>
    <s v="Ahsan Ali"/>
    <s v="Ben Duckett"/>
    <n v="0.7142857142857143"/>
    <n v="7"/>
    <n v="5"/>
    <n v="2"/>
    <s v="Pakistan Super League, 2022"/>
    <s v="Match 4"/>
    <s v="Karachi"/>
    <x v="2"/>
    <s v="KK"/>
    <s v="QG"/>
    <x v="2"/>
    <b v="1"/>
    <x v="38"/>
    <n v="1"/>
  </r>
  <r>
    <s v="Sarfaraz Ahmed"/>
    <s v="Ahsan Ali"/>
    <n v="0.72727272727272729"/>
    <n v="22"/>
    <n v="16"/>
    <n v="6"/>
    <s v="Pakistan Super League, 2022"/>
    <s v="Match 4"/>
    <s v="Karachi"/>
    <x v="2"/>
    <s v="KK"/>
    <s v="QG"/>
    <x v="2"/>
    <b v="1"/>
    <x v="39"/>
    <n v="1"/>
  </r>
  <r>
    <s v="Yasir Khan"/>
    <s v="Haider Ali"/>
    <n v="0.53846153846153844"/>
    <n v="26"/>
    <n v="14"/>
    <n v="12"/>
    <s v="Pakistan Super League, 2022"/>
    <s v="Match 5"/>
    <s v="Karachi"/>
    <x v="3"/>
    <s v="PZ"/>
    <s v="IU"/>
    <x v="3"/>
    <b v="0"/>
    <x v="40"/>
    <n v="1"/>
  </r>
  <r>
    <s v="Haider Ali"/>
    <s v="Hussain Talat"/>
    <n v="0.6"/>
    <n v="5"/>
    <n v="3"/>
    <n v="2"/>
    <s v="Pakistan Super League, 2022"/>
    <s v="Match 5"/>
    <s v="Karachi"/>
    <x v="3"/>
    <s v="PZ"/>
    <s v="IU"/>
    <x v="3"/>
    <b v="0"/>
    <x v="41"/>
    <n v="1"/>
  </r>
  <r>
    <s v="Haider Ali"/>
    <s v="Shoaib Malik"/>
    <n v="1"/>
    <n v="12"/>
    <n v="12"/>
    <n v="0"/>
    <s v="Pakistan Super League, 2022"/>
    <s v="Match 5"/>
    <s v="Karachi"/>
    <x v="3"/>
    <s v="PZ"/>
    <s v="IU"/>
    <x v="3"/>
    <b v="0"/>
    <x v="16"/>
    <n v="1"/>
  </r>
  <r>
    <s v="Sherfane Rutherford"/>
    <s v="Shoaib Malik"/>
    <n v="0.65753424657534243"/>
    <n v="73"/>
    <n v="48"/>
    <n v="25"/>
    <s v="Pakistan Super League, 2022"/>
    <s v="Match 5"/>
    <s v="Karachi"/>
    <x v="3"/>
    <s v="PZ"/>
    <s v="IU"/>
    <x v="3"/>
    <b v="0"/>
    <x v="42"/>
    <n v="1"/>
  </r>
  <r>
    <s v="Ben Cutting"/>
    <s v="Sherfane Rutherford"/>
    <n v="0.50980392156862742"/>
    <n v="51"/>
    <n v="26"/>
    <n v="25"/>
    <s v="Pakistan Super League, 2022"/>
    <s v="Match 5"/>
    <s v="Karachi"/>
    <x v="3"/>
    <s v="PZ"/>
    <s v="IU"/>
    <x v="3"/>
    <b v="0"/>
    <x v="43"/>
    <n v="1"/>
  </r>
  <r>
    <s v="Sherfane Rutherford"/>
    <s v="Wahab Riaz"/>
    <n v="0.95744680851063835"/>
    <n v="47"/>
    <n v="45"/>
    <n v="2"/>
    <s v="Pakistan Super League, 2022"/>
    <s v="Match 5"/>
    <s v="Karachi"/>
    <x v="3"/>
    <s v="PZ"/>
    <s v="IU"/>
    <x v="3"/>
    <b v="0"/>
    <x v="44"/>
    <n v="1"/>
  </r>
  <r>
    <s v="Paul Stirling"/>
    <s v="Alex Hales"/>
    <n v="0.5089285714285714"/>
    <n v="112"/>
    <n v="57"/>
    <n v="55"/>
    <s v="Pakistan Super League, 2022"/>
    <s v="Match 5"/>
    <s v="Karachi"/>
    <x v="5"/>
    <s v="PZ"/>
    <s v="IU"/>
    <x v="3"/>
    <b v="1"/>
    <x v="45"/>
    <n v="1"/>
  </r>
  <r>
    <s v="Alex Hales"/>
    <s v="Rahmanullah Gurbaz"/>
    <n v="1"/>
    <n v="27"/>
    <n v="27"/>
    <n v="0"/>
    <s v="Pakistan Super League, 2022"/>
    <s v="Match 5"/>
    <s v="Karachi"/>
    <x v="5"/>
    <s v="PZ"/>
    <s v="IU"/>
    <x v="3"/>
    <b v="1"/>
    <x v="46"/>
    <n v="1"/>
  </r>
  <r>
    <s v="Sharjeel Khan"/>
    <s v="Babar Azam"/>
    <n v="0.7142857142857143"/>
    <n v="84"/>
    <n v="60"/>
    <n v="24"/>
    <s v="Pakistan Super League, 2022"/>
    <s v="Match 6"/>
    <s v="Karachi"/>
    <x v="0"/>
    <s v="KK"/>
    <s v="LQ"/>
    <x v="4"/>
    <b v="0"/>
    <x v="0"/>
    <n v="1"/>
  </r>
  <r>
    <s v="Mohammad Nabi"/>
    <s v="Babar Azam"/>
    <n v="0.68181818181818177"/>
    <n v="22"/>
    <n v="15"/>
    <n v="7"/>
    <s v="Pakistan Super League, 2022"/>
    <s v="Match 6"/>
    <s v="Karachi"/>
    <x v="0"/>
    <s v="KK"/>
    <s v="LQ"/>
    <x v="4"/>
    <b v="0"/>
    <x v="47"/>
    <n v="1"/>
  </r>
  <r>
    <s v="Babar Azam"/>
    <s v="Joe Clarke"/>
    <n v="0.625"/>
    <n v="16"/>
    <n v="10"/>
    <n v="6"/>
    <s v="Pakistan Super League, 2022"/>
    <s v="Match 6"/>
    <s v="Karachi"/>
    <x v="0"/>
    <s v="KK"/>
    <s v="LQ"/>
    <x v="4"/>
    <b v="0"/>
    <x v="48"/>
    <n v="1"/>
  </r>
  <r>
    <s v="Aamer Yamin"/>
    <s v="Joe Clarke"/>
    <n v="0.5625"/>
    <n v="16"/>
    <n v="9"/>
    <n v="7"/>
    <s v="Pakistan Super League, 2022"/>
    <s v="Match 6"/>
    <s v="Karachi"/>
    <x v="0"/>
    <s v="KK"/>
    <s v="LQ"/>
    <x v="4"/>
    <b v="0"/>
    <x v="49"/>
    <n v="1"/>
  </r>
  <r>
    <s v="Joe Clarke"/>
    <s v="Lewis Gregory"/>
    <n v="0.5"/>
    <n v="4"/>
    <n v="2"/>
    <n v="2"/>
    <s v="Pakistan Super League, 2022"/>
    <s v="Match 6"/>
    <s v="Karachi"/>
    <x v="0"/>
    <s v="KK"/>
    <s v="LQ"/>
    <x v="4"/>
    <b v="0"/>
    <x v="4"/>
    <n v="1"/>
  </r>
  <r>
    <s v="Joe Clarke"/>
    <s v="Sahibzada Farhan"/>
    <n v="0.61904761904761907"/>
    <n v="21"/>
    <n v="13"/>
    <n v="8"/>
    <s v="Pakistan Super League, 2022"/>
    <s v="Match 6"/>
    <s v="Karachi"/>
    <x v="0"/>
    <s v="KK"/>
    <s v="LQ"/>
    <x v="4"/>
    <b v="0"/>
    <x v="50"/>
    <n v="1"/>
  </r>
  <r>
    <s v="Joe Clarke"/>
    <s v="Umaid Asif"/>
    <n v="1"/>
    <n v="2"/>
    <n v="2"/>
    <n v="0"/>
    <s v="Pakistan Super League, 2022"/>
    <s v="Match 6"/>
    <s v="Karachi"/>
    <x v="0"/>
    <s v="KK"/>
    <s v="LQ"/>
    <x v="4"/>
    <b v="0"/>
    <x v="51"/>
    <n v="1"/>
  </r>
  <r>
    <s v="Fakhar Zaman"/>
    <s v="Abdullah Shafique"/>
    <n v="0.66666666666666663"/>
    <n v="24"/>
    <n v="16"/>
    <n v="8"/>
    <s v="Pakistan Super League, 2022"/>
    <s v="Match 6"/>
    <s v="Karachi"/>
    <x v="4"/>
    <s v="KK"/>
    <s v="LQ"/>
    <x v="4"/>
    <b v="1"/>
    <x v="19"/>
    <n v="1"/>
  </r>
  <r>
    <s v="Fakhar Zaman"/>
    <s v="Kamran Ghulam"/>
    <n v="0.75"/>
    <n v="24"/>
    <n v="18"/>
    <n v="6"/>
    <s v="Pakistan Super League, 2022"/>
    <s v="Match 6"/>
    <s v="Karachi"/>
    <x v="4"/>
    <s v="KK"/>
    <s v="LQ"/>
    <x v="4"/>
    <b v="1"/>
    <x v="52"/>
    <n v="1"/>
  </r>
  <r>
    <s v="Mohammad Hafeez"/>
    <s v="Fakhar Zaman"/>
    <n v="0.5714285714285714"/>
    <n v="42"/>
    <n v="24"/>
    <n v="18"/>
    <s v="Pakistan Super League, 2022"/>
    <s v="Match 6"/>
    <s v="Karachi"/>
    <x v="4"/>
    <s v="KK"/>
    <s v="LQ"/>
    <x v="4"/>
    <b v="1"/>
    <x v="53"/>
    <n v="1"/>
  </r>
  <r>
    <s v="Fakhar Zaman"/>
    <s v="Samit Patel"/>
    <n v="0.72972972972972971"/>
    <n v="74"/>
    <n v="54"/>
    <n v="20"/>
    <s v="Pakistan Super League, 2022"/>
    <s v="Match 6"/>
    <s v="Karachi"/>
    <x v="4"/>
    <s v="KK"/>
    <s v="LQ"/>
    <x v="4"/>
    <b v="1"/>
    <x v="54"/>
    <n v="1"/>
  </r>
  <r>
    <s v="Samit Patel"/>
    <s v="David Wiese"/>
    <n v="1"/>
    <n v="26"/>
    <n v="26"/>
    <n v="0"/>
    <s v="Pakistan Super League, 2022"/>
    <s v="Match 6"/>
    <s v="Karachi"/>
    <x v="4"/>
    <s v="KK"/>
    <s v="LQ"/>
    <x v="4"/>
    <b v="1"/>
    <x v="55"/>
    <n v="1"/>
  </r>
  <r>
    <s v="Shan Masood"/>
    <s v="Mohammad Rizwan"/>
    <n v="1"/>
    <n v="12"/>
    <n v="12"/>
    <n v="0"/>
    <s v="Pakistan Super League, 2022"/>
    <s v="Match 7"/>
    <s v="Karachi"/>
    <x v="1"/>
    <s v="MS"/>
    <s v="QG"/>
    <x v="0"/>
    <b v="1"/>
    <x v="6"/>
    <n v="1"/>
  </r>
  <r>
    <s v="Shan Masood"/>
    <s v="Sohaib Maqsood"/>
    <n v="0.57999999999999996"/>
    <n v="50"/>
    <n v="29"/>
    <n v="21"/>
    <s v="Pakistan Super League, 2022"/>
    <s v="Match 7"/>
    <s v="Karachi"/>
    <x v="1"/>
    <s v="MS"/>
    <s v="QG"/>
    <x v="0"/>
    <b v="1"/>
    <x v="56"/>
    <n v="1"/>
  </r>
  <r>
    <s v="Shan Masood"/>
    <s v="Rilee Rossouw"/>
    <n v="0.54347826086956519"/>
    <n v="46"/>
    <n v="25"/>
    <n v="21"/>
    <s v="Pakistan Super League, 2022"/>
    <s v="Match 7"/>
    <s v="Karachi"/>
    <x v="1"/>
    <s v="MS"/>
    <s v="QG"/>
    <x v="0"/>
    <b v="1"/>
    <x v="57"/>
    <n v="1"/>
  </r>
  <r>
    <s v="Shan Masood"/>
    <s v="Tim David"/>
    <n v="0.52380952380952384"/>
    <n v="42"/>
    <n v="22"/>
    <n v="20"/>
    <s v="Pakistan Super League, 2022"/>
    <s v="Match 7"/>
    <s v="Karachi"/>
    <x v="1"/>
    <s v="MS"/>
    <s v="QG"/>
    <x v="0"/>
    <b v="1"/>
    <x v="58"/>
    <n v="1"/>
  </r>
  <r>
    <s v="Tim David"/>
    <s v="Khushdil Shah"/>
    <n v="0.77777777777777779"/>
    <n v="36"/>
    <n v="28"/>
    <n v="8"/>
    <s v="Pakistan Super League, 2022"/>
    <s v="Match 7"/>
    <s v="Karachi"/>
    <x v="1"/>
    <s v="MS"/>
    <s v="QG"/>
    <x v="0"/>
    <b v="1"/>
    <x v="59"/>
    <n v="1"/>
  </r>
  <r>
    <s v="Ahsan Ali"/>
    <s v="Will Smeed"/>
    <n v="0.7857142857142857"/>
    <n v="14"/>
    <n v="11"/>
    <n v="3"/>
    <s v="Pakistan Super League, 2022"/>
    <s v="Match 7"/>
    <s v="Karachi"/>
    <x v="2"/>
    <s v="MS"/>
    <s v="QG"/>
    <x v="0"/>
    <b v="0"/>
    <x v="37"/>
    <n v="1"/>
  </r>
  <r>
    <s v="Ahsan Ali"/>
    <s v="Ben Duckett"/>
    <n v="0.8666666666666667"/>
    <n v="15"/>
    <n v="13"/>
    <n v="2"/>
    <s v="Pakistan Super League, 2022"/>
    <s v="Match 7"/>
    <s v="Karachi"/>
    <x v="2"/>
    <s v="MS"/>
    <s v="QG"/>
    <x v="0"/>
    <b v="0"/>
    <x v="38"/>
    <n v="1"/>
  </r>
  <r>
    <s v="Ben Duckett"/>
    <s v="Sarfaraz Ahmed"/>
    <n v="0.69117647058823528"/>
    <n v="68"/>
    <n v="47"/>
    <n v="21"/>
    <s v="Pakistan Super League, 2022"/>
    <s v="Match 7"/>
    <s v="Karachi"/>
    <x v="2"/>
    <s v="MS"/>
    <s v="QG"/>
    <x v="0"/>
    <b v="0"/>
    <x v="60"/>
    <n v="1"/>
  </r>
  <r>
    <s v="Sarfaraz Ahmed"/>
    <s v="Iftikhar Ahmed"/>
    <n v="1"/>
    <n v="21"/>
    <n v="21"/>
    <n v="0"/>
    <s v="Pakistan Super League, 2022"/>
    <s v="Match 7"/>
    <s v="Karachi"/>
    <x v="2"/>
    <s v="MS"/>
    <s v="QG"/>
    <x v="0"/>
    <b v="0"/>
    <x v="61"/>
    <n v="1"/>
  </r>
  <r>
    <s v="Iftikhar Ahmed"/>
    <s v="Mohammad Nawaz"/>
    <n v="0.66666666666666663"/>
    <n v="3"/>
    <n v="2"/>
    <n v="1"/>
    <s v="Pakistan Super League, 2022"/>
    <s v="Match 7"/>
    <s v="Karachi"/>
    <x v="2"/>
    <s v="MS"/>
    <s v="QG"/>
    <x v="0"/>
    <b v="0"/>
    <x v="62"/>
    <n v="1"/>
  </r>
  <r>
    <s v="Iftikhar Ahmed"/>
    <s v="James Faulkner"/>
    <n v="0.66666666666666663"/>
    <n v="42"/>
    <n v="28"/>
    <n v="14"/>
    <s v="Pakistan Super League, 2022"/>
    <s v="Match 7"/>
    <s v="Karachi"/>
    <x v="2"/>
    <s v="MS"/>
    <s v="QG"/>
    <x v="0"/>
    <b v="0"/>
    <x v="63"/>
    <n v="1"/>
  </r>
  <r>
    <s v="James Faulkner"/>
    <s v="Sohail Tanvir"/>
    <n v="1"/>
    <n v="18"/>
    <n v="18"/>
    <n v="0"/>
    <s v="Pakistan Super League, 2022"/>
    <s v="Match 7"/>
    <s v="Karachi"/>
    <x v="2"/>
    <s v="MS"/>
    <s v="QG"/>
    <x v="0"/>
    <b v="0"/>
    <x v="64"/>
    <n v="1"/>
  </r>
  <r>
    <s v="Sohail Tanvir"/>
    <s v="Naseem Shah"/>
    <n v="1"/>
    <n v="13"/>
    <n v="13"/>
    <n v="0"/>
    <s v="Pakistan Super League, 2022"/>
    <s v="Match 7"/>
    <s v="Karachi"/>
    <x v="2"/>
    <s v="MS"/>
    <s v="QG"/>
    <x v="0"/>
    <b v="0"/>
    <x v="65"/>
    <n v="1"/>
  </r>
  <r>
    <s v="Naseem Shah"/>
    <s v="Mohammad Hasnain"/>
    <n v="1"/>
    <n v="1"/>
    <n v="1"/>
    <n v="0"/>
    <s v="Pakistan Super League, 2022"/>
    <s v="Match 7"/>
    <s v="Karachi"/>
    <x v="2"/>
    <s v="MS"/>
    <s v="QG"/>
    <x v="0"/>
    <b v="0"/>
    <x v="66"/>
    <n v="1"/>
  </r>
  <r>
    <s v="Shan Masood"/>
    <s v="Mohammad Rizwan"/>
    <n v="0.6"/>
    <n v="30"/>
    <n v="18"/>
    <n v="12"/>
    <s v="Pakistan Super League, 2022"/>
    <s v="Match 8"/>
    <s v="Karachi"/>
    <x v="1"/>
    <s v="MS"/>
    <s v="IU"/>
    <x v="0"/>
    <b v="1"/>
    <x v="6"/>
    <n v="1"/>
  </r>
  <r>
    <s v="Shan Masood"/>
    <s v="Sohaib Maqsood"/>
    <n v="0.7142857142857143"/>
    <n v="35"/>
    <n v="25"/>
    <n v="10"/>
    <s v="Pakistan Super League, 2022"/>
    <s v="Match 8"/>
    <s v="Karachi"/>
    <x v="1"/>
    <s v="MS"/>
    <s v="IU"/>
    <x v="0"/>
    <b v="1"/>
    <x v="56"/>
    <n v="1"/>
  </r>
  <r>
    <s v="Sohaib Maqsood"/>
    <s v="Rilee Rossouw"/>
    <n v="1"/>
    <n v="13"/>
    <n v="13"/>
    <n v="0"/>
    <s v="Pakistan Super League, 2022"/>
    <s v="Match 8"/>
    <s v="Karachi"/>
    <x v="1"/>
    <s v="MS"/>
    <s v="IU"/>
    <x v="0"/>
    <b v="1"/>
    <x v="26"/>
    <n v="1"/>
  </r>
  <r>
    <s v="Tim David"/>
    <s v="Rilee Rossouw"/>
    <n v="0.6454545454545455"/>
    <n v="110"/>
    <n v="71"/>
    <n v="39"/>
    <s v="Pakistan Super League, 2022"/>
    <s v="Match 8"/>
    <s v="Karachi"/>
    <x v="1"/>
    <s v="MS"/>
    <s v="IU"/>
    <x v="0"/>
    <b v="1"/>
    <x v="67"/>
    <n v="1"/>
  </r>
  <r>
    <s v="Khushdil Shah"/>
    <s v="Rilee Rossouw"/>
    <n v="0.53333333333333333"/>
    <n v="15"/>
    <n v="8"/>
    <n v="7"/>
    <s v="Pakistan Super League, 2022"/>
    <s v="Match 8"/>
    <s v="Karachi"/>
    <x v="1"/>
    <s v="MS"/>
    <s v="IU"/>
    <x v="0"/>
    <b v="1"/>
    <x v="68"/>
    <n v="1"/>
  </r>
  <r>
    <s v="Rilee Rossouw"/>
    <s v="Anwar Ali"/>
    <n v="1"/>
    <n v="21"/>
    <n v="21"/>
    <n v="0"/>
    <s v="Pakistan Super League, 2022"/>
    <s v="Match 8"/>
    <s v="Karachi"/>
    <x v="1"/>
    <s v="MS"/>
    <s v="IU"/>
    <x v="0"/>
    <b v="1"/>
    <x v="69"/>
    <n v="1"/>
  </r>
  <r>
    <s v="Paul Stirling"/>
    <s v="Alex Hales"/>
    <n v="0.86363636363636365"/>
    <n v="22"/>
    <n v="19"/>
    <n v="3"/>
    <s v="Pakistan Super League, 2022"/>
    <s v="Match 8"/>
    <s v="Karachi"/>
    <x v="5"/>
    <s v="MS"/>
    <s v="IU"/>
    <x v="0"/>
    <b v="0"/>
    <x v="45"/>
    <n v="1"/>
  </r>
  <r>
    <s v="Alex Hales"/>
    <s v="Rahmanullah Gurbaz"/>
    <n v="0.5714285714285714"/>
    <n v="35"/>
    <n v="20"/>
    <n v="15"/>
    <s v="Pakistan Super League, 2022"/>
    <s v="Match 8"/>
    <s v="Karachi"/>
    <x v="5"/>
    <s v="MS"/>
    <s v="IU"/>
    <x v="0"/>
    <b v="0"/>
    <x v="46"/>
    <n v="1"/>
  </r>
  <r>
    <s v="Rahmanullah Gurbaz"/>
    <s v="Shadab Khan"/>
    <n v="0.625"/>
    <n v="24"/>
    <n v="15"/>
    <n v="9"/>
    <s v="Pakistan Super League, 2022"/>
    <s v="Match 8"/>
    <s v="Karachi"/>
    <x v="5"/>
    <s v="MS"/>
    <s v="IU"/>
    <x v="0"/>
    <b v="0"/>
    <x v="70"/>
    <n v="1"/>
  </r>
  <r>
    <s v="Shadab Khan"/>
    <s v="Faheem Ashraf"/>
    <n v="1"/>
    <n v="1"/>
    <n v="1"/>
    <n v="0"/>
    <s v="Pakistan Super League, 2022"/>
    <s v="Match 8"/>
    <s v="Karachi"/>
    <x v="5"/>
    <s v="MS"/>
    <s v="IU"/>
    <x v="0"/>
    <b v="0"/>
    <x v="71"/>
    <n v="1"/>
  </r>
  <r>
    <s v="Shadab Khan"/>
    <s v="Azam Khan"/>
    <n v="0.625"/>
    <n v="32"/>
    <n v="20"/>
    <n v="12"/>
    <s v="Pakistan Super League, 2022"/>
    <s v="Match 8"/>
    <s v="Karachi"/>
    <x v="5"/>
    <s v="MS"/>
    <s v="IU"/>
    <x v="0"/>
    <b v="0"/>
    <x v="72"/>
    <n v="1"/>
  </r>
  <r>
    <s v="Asif Ali"/>
    <s v="Shadab Khan"/>
    <n v="0.625"/>
    <n v="24"/>
    <n v="15"/>
    <n v="9"/>
    <s v="Pakistan Super League, 2022"/>
    <s v="Match 8"/>
    <s v="Karachi"/>
    <x v="5"/>
    <s v="MS"/>
    <s v="IU"/>
    <x v="0"/>
    <b v="0"/>
    <x v="73"/>
    <n v="1"/>
  </r>
  <r>
    <s v="Shadab Khan"/>
    <s v="Mubashir Khan"/>
    <n v="0.76315789473684215"/>
    <n v="38"/>
    <n v="29"/>
    <n v="9"/>
    <s v="Pakistan Super League, 2022"/>
    <s v="Match 8"/>
    <s v="Karachi"/>
    <x v="5"/>
    <s v="MS"/>
    <s v="IU"/>
    <x v="0"/>
    <b v="0"/>
    <x v="74"/>
    <n v="1"/>
  </r>
  <r>
    <s v="Shadab Khan"/>
    <s v="Hasan Ali"/>
    <n v="0.625"/>
    <n v="8"/>
    <n v="5"/>
    <n v="3"/>
    <s v="Pakistan Super League, 2022"/>
    <s v="Match 8"/>
    <s v="Karachi"/>
    <x v="5"/>
    <s v="MS"/>
    <s v="IU"/>
    <x v="0"/>
    <b v="0"/>
    <x v="75"/>
    <n v="1"/>
  </r>
  <r>
    <s v="Shadab Khan"/>
    <s v="Mohammad Wasim"/>
    <n v="1"/>
    <n v="27"/>
    <n v="27"/>
    <n v="0"/>
    <s v="Pakistan Super League, 2022"/>
    <s v="Match 8"/>
    <s v="Karachi"/>
    <x v="5"/>
    <s v="MS"/>
    <s v="IU"/>
    <x v="0"/>
    <b v="0"/>
    <x v="76"/>
    <n v="1"/>
  </r>
  <r>
    <s v="Mohammad Wasim"/>
    <s v="Marchant de Lange"/>
    <n v="1"/>
    <n v="3"/>
    <n v="3"/>
    <n v="0"/>
    <s v="Pakistan Super League, 2022"/>
    <s v="Match 8"/>
    <s v="Karachi"/>
    <x v="5"/>
    <s v="MS"/>
    <s v="IU"/>
    <x v="0"/>
    <b v="0"/>
    <x v="77"/>
    <n v="1"/>
  </r>
  <r>
    <s v="Fakhar Zaman"/>
    <s v="Abdullah Shafique"/>
    <n v="0.56382978723404253"/>
    <n v="94"/>
    <n v="53"/>
    <n v="41"/>
    <s v="Pakistan Super League, 2022"/>
    <s v="Match 9"/>
    <s v="Karachi"/>
    <x v="4"/>
    <s v="LQ"/>
    <s v="PZ"/>
    <x v="4"/>
    <b v="1"/>
    <x v="19"/>
    <n v="1"/>
  </r>
  <r>
    <s v="Fakhar Zaman"/>
    <s v="Kamran Ghulam"/>
    <n v="0.65"/>
    <n v="20"/>
    <n v="13"/>
    <n v="7"/>
    <s v="Pakistan Super League, 2022"/>
    <s v="Match 9"/>
    <s v="Karachi"/>
    <x v="4"/>
    <s v="LQ"/>
    <s v="PZ"/>
    <x v="4"/>
    <b v="1"/>
    <x v="52"/>
    <n v="1"/>
  </r>
  <r>
    <s v="Kamran Ghulam"/>
    <s v="Mohammad Hafeez"/>
    <n v="0.66666666666666663"/>
    <n v="45"/>
    <n v="30"/>
    <n v="15"/>
    <s v="Pakistan Super League, 2022"/>
    <s v="Match 9"/>
    <s v="Karachi"/>
    <x v="4"/>
    <s v="LQ"/>
    <s v="PZ"/>
    <x v="4"/>
    <b v="1"/>
    <x v="78"/>
    <n v="1"/>
  </r>
  <r>
    <s v="Mohammad Hafeez"/>
    <s v="David Wiese"/>
    <n v="1"/>
    <n v="1"/>
    <n v="1"/>
    <n v="0"/>
    <s v="Pakistan Super League, 2022"/>
    <s v="Match 9"/>
    <s v="Karachi"/>
    <x v="4"/>
    <s v="LQ"/>
    <s v="PZ"/>
    <x v="4"/>
    <b v="1"/>
    <x v="79"/>
    <n v="1"/>
  </r>
  <r>
    <s v="Mohammad Hafeez"/>
    <s v="Rashid Khan"/>
    <n v="0.62068965517241381"/>
    <n v="58"/>
    <n v="36"/>
    <n v="22"/>
    <s v="Pakistan Super League, 2022"/>
    <s v="Match 9"/>
    <s v="Karachi"/>
    <x v="4"/>
    <s v="LQ"/>
    <s v="PZ"/>
    <x v="4"/>
    <b v="1"/>
    <x v="80"/>
    <n v="1"/>
  </r>
  <r>
    <s v="Kamran Akmal"/>
    <s v="Hussain Talat"/>
    <n v="0.75806451612903225"/>
    <n v="62"/>
    <n v="47"/>
    <n v="15"/>
    <s v="Pakistan Super League, 2022"/>
    <s v="Match 9"/>
    <s v="Karachi"/>
    <x v="3"/>
    <s v="LQ"/>
    <s v="PZ"/>
    <x v="4"/>
    <b v="0"/>
    <x v="81"/>
    <n v="1"/>
  </r>
  <r>
    <s v="Haider Ali"/>
    <s v="Kamran Akmal"/>
    <n v="1"/>
    <n v="6"/>
    <n v="6"/>
    <n v="0"/>
    <s v="Pakistan Super League, 2022"/>
    <s v="Match 9"/>
    <s v="Karachi"/>
    <x v="3"/>
    <s v="LQ"/>
    <s v="PZ"/>
    <x v="4"/>
    <b v="0"/>
    <x v="82"/>
    <n v="1"/>
  </r>
  <r>
    <s v="Haider Ali"/>
    <s v="Shoaib Malik"/>
    <n v="0.7407407407407407"/>
    <n v="27"/>
    <n v="20"/>
    <n v="7"/>
    <s v="Pakistan Super League, 2022"/>
    <s v="Match 9"/>
    <s v="Karachi"/>
    <x v="3"/>
    <s v="LQ"/>
    <s v="PZ"/>
    <x v="4"/>
    <b v="0"/>
    <x v="16"/>
    <n v="1"/>
  </r>
  <r>
    <s v="Sherfane Rutherford"/>
    <s v="Haider Ali"/>
    <n v="0.58333333333333337"/>
    <n v="36"/>
    <n v="21"/>
    <n v="15"/>
    <s v="Pakistan Super League, 2022"/>
    <s v="Match 9"/>
    <s v="Karachi"/>
    <x v="3"/>
    <s v="LQ"/>
    <s v="PZ"/>
    <x v="4"/>
    <b v="0"/>
    <x v="83"/>
    <n v="1"/>
  </r>
  <r>
    <s v="Haider Ali"/>
    <s v="Ben Cutting"/>
    <n v="0.69696969696969702"/>
    <n v="33"/>
    <n v="23"/>
    <n v="10"/>
    <s v="Pakistan Super League, 2022"/>
    <s v="Match 9"/>
    <s v="Karachi"/>
    <x v="3"/>
    <s v="LQ"/>
    <s v="PZ"/>
    <x v="4"/>
    <b v="0"/>
    <x v="84"/>
    <n v="1"/>
  </r>
  <r>
    <s v="Wahab Riaz"/>
    <s v="Haider Ali"/>
    <n v="1"/>
    <n v="9"/>
    <n v="9"/>
    <n v="0"/>
    <s v="Pakistan Super League, 2022"/>
    <s v="Match 9"/>
    <s v="Karachi"/>
    <x v="3"/>
    <s v="LQ"/>
    <s v="PZ"/>
    <x v="4"/>
    <b v="0"/>
    <x v="85"/>
    <n v="1"/>
  </r>
  <r>
    <s v="Usman Qadir"/>
    <s v="Wahab Riaz"/>
    <n v="1"/>
    <n v="5"/>
    <n v="5"/>
    <n v="0"/>
    <s v="Pakistan Super League, 2022"/>
    <s v="Match 9"/>
    <s v="Karachi"/>
    <x v="3"/>
    <s v="LQ"/>
    <s v="PZ"/>
    <x v="4"/>
    <b v="0"/>
    <x v="86"/>
    <n v="1"/>
  </r>
  <r>
    <s v="Usman Qadir"/>
    <s v="Salman Irshad"/>
    <n v="0.875"/>
    <n v="8"/>
    <n v="7"/>
    <n v="1"/>
    <s v="Pakistan Super League, 2022"/>
    <s v="Match 9"/>
    <s v="Karachi"/>
    <x v="3"/>
    <s v="LQ"/>
    <s v="PZ"/>
    <x v="4"/>
    <b v="0"/>
    <x v="87"/>
    <n v="1"/>
  </r>
  <r>
    <s v="Paul Stirling"/>
    <s v="Alex Hales"/>
    <n v="0.6"/>
    <n v="55"/>
    <n v="33"/>
    <n v="22"/>
    <s v="Pakistan Super League, 2022"/>
    <s v="Match 10"/>
    <s v="Karachi"/>
    <x v="5"/>
    <s v="IU"/>
    <s v="QG"/>
    <x v="3"/>
    <b v="1"/>
    <x v="45"/>
    <n v="1"/>
  </r>
  <r>
    <s v="Paul Stirling"/>
    <s v="Colin Munro"/>
    <n v="0.53191489361702127"/>
    <n v="47"/>
    <n v="25"/>
    <n v="22"/>
    <s v="Pakistan Super League, 2022"/>
    <s v="Match 10"/>
    <s v="Karachi"/>
    <x v="5"/>
    <s v="IU"/>
    <s v="QG"/>
    <x v="3"/>
    <b v="1"/>
    <x v="88"/>
    <n v="1"/>
  </r>
  <r>
    <s v="Colin Munro"/>
    <s v="Shadab Khan"/>
    <n v="0.73529411764705888"/>
    <n v="34"/>
    <n v="25"/>
    <n v="9"/>
    <s v="Pakistan Super League, 2022"/>
    <s v="Match 10"/>
    <s v="Karachi"/>
    <x v="5"/>
    <s v="IU"/>
    <s v="QG"/>
    <x v="3"/>
    <b v="1"/>
    <x v="89"/>
    <n v="1"/>
  </r>
  <r>
    <s v="Azam Khan"/>
    <s v="Colin Munro"/>
    <n v="0.69892473118279574"/>
    <n v="93"/>
    <n v="65"/>
    <n v="28"/>
    <s v="Pakistan Super League, 2022"/>
    <s v="Match 10"/>
    <s v="Karachi"/>
    <x v="5"/>
    <s v="IU"/>
    <s v="QG"/>
    <x v="3"/>
    <b v="1"/>
    <x v="90"/>
    <n v="1"/>
  </r>
  <r>
    <s v="Colin Munro"/>
    <s v="Asif Ali"/>
    <n v="1"/>
    <n v="19"/>
    <n v="19"/>
    <n v="0"/>
    <s v="Pakistan Super League, 2022"/>
    <s v="Match 10"/>
    <s v="Karachi"/>
    <x v="5"/>
    <s v="IU"/>
    <s v="QG"/>
    <x v="3"/>
    <b v="1"/>
    <x v="91"/>
    <n v="1"/>
  </r>
  <r>
    <s v="Ahsan Ali"/>
    <s v="Abdul Bangalzai"/>
    <n v="0.7407407407407407"/>
    <n v="54"/>
    <n v="40"/>
    <n v="14"/>
    <s v="Pakistan Super League, 2022"/>
    <s v="Match 10"/>
    <s v="Karachi"/>
    <x v="2"/>
    <s v="IU"/>
    <s v="QG"/>
    <x v="3"/>
    <b v="0"/>
    <x v="92"/>
    <n v="1"/>
  </r>
  <r>
    <s v="Ahsan Ali"/>
    <s v="James Vince"/>
    <n v="1"/>
    <n v="1"/>
    <n v="1"/>
    <n v="0"/>
    <s v="Pakistan Super League, 2022"/>
    <s v="Match 10"/>
    <s v="Karachi"/>
    <x v="2"/>
    <s v="IU"/>
    <s v="QG"/>
    <x v="3"/>
    <b v="0"/>
    <x v="93"/>
    <n v="1"/>
  </r>
  <r>
    <s v="Ahsan Ali"/>
    <s v="Sarfaraz Ahmed"/>
    <n v="0.5625"/>
    <n v="16"/>
    <n v="9"/>
    <n v="7"/>
    <s v="Pakistan Super League, 2022"/>
    <s v="Match 10"/>
    <s v="Karachi"/>
    <x v="2"/>
    <s v="IU"/>
    <s v="QG"/>
    <x v="3"/>
    <b v="0"/>
    <x v="94"/>
    <n v="1"/>
  </r>
  <r>
    <s v="Ben Duckett"/>
    <s v="Sarfaraz Ahmed"/>
    <n v="0.7857142857142857"/>
    <n v="14"/>
    <n v="11"/>
    <n v="3"/>
    <s v="Pakistan Super League, 2022"/>
    <s v="Match 10"/>
    <s v="Karachi"/>
    <x v="2"/>
    <s v="IU"/>
    <s v="QG"/>
    <x v="3"/>
    <b v="0"/>
    <x v="60"/>
    <n v="1"/>
  </r>
  <r>
    <s v="Iftikhar Ahmed"/>
    <s v="Sarfaraz Ahmed"/>
    <n v="0.54545454545454541"/>
    <n v="11"/>
    <n v="6"/>
    <n v="5"/>
    <s v="Pakistan Super League, 2022"/>
    <s v="Match 10"/>
    <s v="Karachi"/>
    <x v="2"/>
    <s v="IU"/>
    <s v="QG"/>
    <x v="3"/>
    <b v="0"/>
    <x v="95"/>
    <n v="1"/>
  </r>
  <r>
    <s v="Sarfaraz Ahmed"/>
    <s v="Mohammad Nawaz"/>
    <n v="1"/>
    <n v="3"/>
    <n v="3"/>
    <n v="0"/>
    <s v="Pakistan Super League, 2022"/>
    <s v="Match 10"/>
    <s v="Karachi"/>
    <x v="2"/>
    <s v="IU"/>
    <s v="QG"/>
    <x v="3"/>
    <b v="0"/>
    <x v="96"/>
    <n v="1"/>
  </r>
  <r>
    <s v="Mohammad Nawaz"/>
    <s v="Shahid Afridi"/>
    <n v="0.69230769230769229"/>
    <n v="13"/>
    <n v="9"/>
    <n v="4"/>
    <s v="Pakistan Super League, 2022"/>
    <s v="Match 10"/>
    <s v="Karachi"/>
    <x v="2"/>
    <s v="IU"/>
    <s v="QG"/>
    <x v="3"/>
    <b v="0"/>
    <x v="97"/>
    <n v="1"/>
  </r>
  <r>
    <s v="James Faulkner"/>
    <s v="Mohammad Nawaz"/>
    <n v="0.5"/>
    <n v="76"/>
    <n v="38"/>
    <n v="38"/>
    <s v="Pakistan Super League, 2022"/>
    <s v="Match 10"/>
    <s v="Karachi"/>
    <x v="2"/>
    <s v="IU"/>
    <s v="QG"/>
    <x v="3"/>
    <b v="0"/>
    <x v="98"/>
    <n v="1"/>
  </r>
  <r>
    <s v="Hazratullah Zazai"/>
    <s v="Kamran Akmal"/>
    <n v="0.77358490566037741"/>
    <n v="53"/>
    <n v="41"/>
    <n v="12"/>
    <s v="Pakistan Super League, 2022"/>
    <s v="Match 11"/>
    <s v="Karachi"/>
    <x v="3"/>
    <s v="PZ"/>
    <s v="KK"/>
    <x v="1"/>
    <b v="1"/>
    <x v="99"/>
    <n v="1"/>
  </r>
  <r>
    <s v="Haider Ali"/>
    <s v="Kamran Akmal"/>
    <n v="0.5714285714285714"/>
    <n v="21"/>
    <n v="12"/>
    <n v="9"/>
    <s v="Pakistan Super League, 2022"/>
    <s v="Match 11"/>
    <s v="Karachi"/>
    <x v="3"/>
    <s v="PZ"/>
    <s v="KK"/>
    <x v="1"/>
    <b v="1"/>
    <x v="82"/>
    <n v="1"/>
  </r>
  <r>
    <s v="Haider Ali"/>
    <s v="Shoaib Malik"/>
    <n v="0.55172413793103448"/>
    <n v="29"/>
    <n v="16"/>
    <n v="13"/>
    <s v="Pakistan Super League, 2022"/>
    <s v="Match 11"/>
    <s v="Karachi"/>
    <x v="3"/>
    <s v="PZ"/>
    <s v="KK"/>
    <x v="1"/>
    <b v="1"/>
    <x v="16"/>
    <n v="1"/>
  </r>
  <r>
    <s v="Shoaib Malik"/>
    <s v="Ben Cutting"/>
    <n v="0.59322033898305082"/>
    <n v="59"/>
    <n v="35"/>
    <n v="24"/>
    <s v="Pakistan Super League, 2022"/>
    <s v="Match 11"/>
    <s v="Karachi"/>
    <x v="3"/>
    <s v="PZ"/>
    <s v="KK"/>
    <x v="1"/>
    <b v="1"/>
    <x v="100"/>
    <n v="1"/>
  </r>
  <r>
    <s v="Shoaib Malik"/>
    <s v="Sherfane Rutherford"/>
    <n v="0.65384615384615385"/>
    <n v="26"/>
    <n v="17"/>
    <n v="9"/>
    <s v="Pakistan Super League, 2022"/>
    <s v="Match 11"/>
    <s v="Karachi"/>
    <x v="3"/>
    <s v="PZ"/>
    <s v="KK"/>
    <x v="1"/>
    <b v="1"/>
    <x v="18"/>
    <n v="1"/>
  </r>
  <r>
    <s v="Babar Azam"/>
    <s v="Sharjeel Khan"/>
    <n v="1"/>
    <n v="2"/>
    <n v="2"/>
    <n v="0"/>
    <s v="Pakistan Super League, 2022"/>
    <s v="Match 11"/>
    <s v="Karachi"/>
    <x v="0"/>
    <s v="PZ"/>
    <s v="KK"/>
    <x v="1"/>
    <b v="0"/>
    <x v="101"/>
    <n v="1"/>
  </r>
  <r>
    <s v="Babar Azam"/>
    <s v="Sahibzada Farhan"/>
    <n v="1"/>
    <n v="1"/>
    <n v="1"/>
    <n v="0"/>
    <s v="Pakistan Super League, 2022"/>
    <s v="Match 11"/>
    <s v="Karachi"/>
    <x v="0"/>
    <s v="PZ"/>
    <s v="KK"/>
    <x v="1"/>
    <b v="0"/>
    <x v="102"/>
    <n v="1"/>
  </r>
  <r>
    <s v="Babar Azam"/>
    <s v="Ian Cockbain"/>
    <n v="0.58108108108108103"/>
    <n v="74"/>
    <n v="43"/>
    <n v="31"/>
    <s v="Pakistan Super League, 2022"/>
    <s v="Match 11"/>
    <s v="Karachi"/>
    <x v="0"/>
    <s v="PZ"/>
    <s v="KK"/>
    <x v="1"/>
    <b v="0"/>
    <x v="103"/>
    <n v="1"/>
  </r>
  <r>
    <s v="Mohammad Nabi"/>
    <s v="Babar Azam"/>
    <n v="0.55555555555555558"/>
    <n v="18"/>
    <n v="10"/>
    <n v="8"/>
    <s v="Pakistan Super League, 2022"/>
    <s v="Match 11"/>
    <s v="Karachi"/>
    <x v="0"/>
    <s v="PZ"/>
    <s v="KK"/>
    <x v="1"/>
    <b v="0"/>
    <x v="47"/>
    <n v="1"/>
  </r>
  <r>
    <s v="Aamer Yamin"/>
    <s v="Babar Azam"/>
    <n v="0.60606060606060608"/>
    <n v="33"/>
    <n v="20"/>
    <n v="13"/>
    <s v="Pakistan Super League, 2022"/>
    <s v="Match 11"/>
    <s v="Karachi"/>
    <x v="0"/>
    <s v="PZ"/>
    <s v="KK"/>
    <x v="1"/>
    <b v="0"/>
    <x v="104"/>
    <n v="1"/>
  </r>
  <r>
    <s v="Babar Azam"/>
    <s v="Lewis Gregory"/>
    <n v="0.74193548387096775"/>
    <n v="31"/>
    <n v="23"/>
    <n v="8"/>
    <s v="Pakistan Super League, 2022"/>
    <s v="Match 11"/>
    <s v="Karachi"/>
    <x v="0"/>
    <s v="PZ"/>
    <s v="KK"/>
    <x v="1"/>
    <b v="0"/>
    <x v="105"/>
    <n v="1"/>
  </r>
  <r>
    <s v="Abdullah Shafique"/>
    <s v="Fakhar Zaman"/>
    <n v="0.53012048192771088"/>
    <n v="83"/>
    <n v="44"/>
    <n v="39"/>
    <s v="Pakistan Super League, 2022"/>
    <s v="Match 12"/>
    <s v="Karachi"/>
    <x v="4"/>
    <s v="LQ"/>
    <s v="IU"/>
    <x v="4"/>
    <b v="1"/>
    <x v="106"/>
    <n v="1"/>
  </r>
  <r>
    <s v="Fakhar Zaman"/>
    <s v="Kamran Ghulam"/>
    <n v="0.66666666666666663"/>
    <n v="3"/>
    <n v="2"/>
    <n v="1"/>
    <s v="Pakistan Super League, 2022"/>
    <s v="Match 12"/>
    <s v="Karachi"/>
    <x v="4"/>
    <s v="LQ"/>
    <s v="IU"/>
    <x v="4"/>
    <b v="1"/>
    <x v="52"/>
    <n v="1"/>
  </r>
  <r>
    <s v="Mohammad Hafeez"/>
    <s v="Fakhar Zaman"/>
    <n v="1"/>
    <n v="10"/>
    <n v="10"/>
    <n v="0"/>
    <s v="Pakistan Super League, 2022"/>
    <s v="Match 12"/>
    <s v="Karachi"/>
    <x v="4"/>
    <s v="LQ"/>
    <s v="IU"/>
    <x v="4"/>
    <b v="1"/>
    <x v="53"/>
    <n v="1"/>
  </r>
  <r>
    <s v="Mohammad Hafeez"/>
    <s v="Philip Salt"/>
    <n v="1"/>
    <n v="5"/>
    <n v="5"/>
    <n v="0"/>
    <s v="Pakistan Super League, 2022"/>
    <s v="Match 12"/>
    <s v="Karachi"/>
    <x v="4"/>
    <s v="LQ"/>
    <s v="IU"/>
    <x v="4"/>
    <b v="1"/>
    <x v="107"/>
    <n v="1"/>
  </r>
  <r>
    <s v="Philip Salt"/>
    <s v="Harry Brook"/>
    <n v="1"/>
    <n v="2"/>
    <n v="2"/>
    <n v="0"/>
    <s v="Pakistan Super League, 2022"/>
    <s v="Match 12"/>
    <s v="Karachi"/>
    <x v="4"/>
    <s v="LQ"/>
    <s v="IU"/>
    <x v="4"/>
    <b v="1"/>
    <x v="108"/>
    <n v="1"/>
  </r>
  <r>
    <s v="Harry Brook"/>
    <s v="David Wiese"/>
    <n v="0.60784313725490191"/>
    <n v="51"/>
    <n v="31"/>
    <n v="20"/>
    <s v="Pakistan Super League, 2022"/>
    <s v="Match 12"/>
    <s v="Karachi"/>
    <x v="4"/>
    <s v="LQ"/>
    <s v="IU"/>
    <x v="4"/>
    <b v="1"/>
    <x v="109"/>
    <n v="1"/>
  </r>
  <r>
    <s v="Rashid Khan"/>
    <s v="Harry Brook"/>
    <n v="0.66666666666666663"/>
    <n v="18"/>
    <n v="12"/>
    <n v="6"/>
    <s v="Pakistan Super League, 2022"/>
    <s v="Match 12"/>
    <s v="Karachi"/>
    <x v="4"/>
    <s v="LQ"/>
    <s v="IU"/>
    <x v="4"/>
    <b v="1"/>
    <x v="110"/>
    <n v="1"/>
  </r>
  <r>
    <s v="Shaheen Afridi"/>
    <s v="Rashid Khan"/>
    <n v="0.8"/>
    <n v="5"/>
    <n v="4"/>
    <n v="1"/>
    <s v="Pakistan Super League, 2022"/>
    <s v="Match 12"/>
    <s v="Karachi"/>
    <x v="4"/>
    <s v="LQ"/>
    <s v="IU"/>
    <x v="4"/>
    <b v="1"/>
    <x v="111"/>
    <n v="1"/>
  </r>
  <r>
    <s v="Rashid Khan"/>
    <s v="Zaman Khan"/>
    <n v="1"/>
    <n v="14"/>
    <n v="14"/>
    <n v="0"/>
    <s v="Pakistan Super League, 2022"/>
    <s v="Match 12"/>
    <s v="Karachi"/>
    <x v="4"/>
    <s v="LQ"/>
    <s v="IU"/>
    <x v="4"/>
    <b v="1"/>
    <x v="112"/>
    <n v="1"/>
  </r>
  <r>
    <s v="Alex Hales"/>
    <s v="Paul Stirling"/>
    <n v="0.6875"/>
    <n v="16"/>
    <n v="11"/>
    <n v="5"/>
    <s v="Pakistan Super League, 2022"/>
    <s v="Match 12"/>
    <s v="Karachi"/>
    <x v="5"/>
    <s v="LQ"/>
    <s v="IU"/>
    <x v="4"/>
    <b v="0"/>
    <x v="113"/>
    <n v="1"/>
  </r>
  <r>
    <s v="Colin Munro"/>
    <s v="Paul Stirling"/>
    <n v="0.5714285714285714"/>
    <n v="21"/>
    <n v="12"/>
    <n v="9"/>
    <s v="Pakistan Super League, 2022"/>
    <s v="Match 12"/>
    <s v="Karachi"/>
    <x v="5"/>
    <s v="LQ"/>
    <s v="IU"/>
    <x v="4"/>
    <b v="0"/>
    <x v="114"/>
    <n v="1"/>
  </r>
  <r>
    <s v="Shadab Khan"/>
    <s v="Colin Munro"/>
    <n v="0.52"/>
    <n v="100"/>
    <n v="52"/>
    <n v="48"/>
    <s v="Pakistan Super League, 2022"/>
    <s v="Match 12"/>
    <s v="Karachi"/>
    <x v="5"/>
    <s v="LQ"/>
    <s v="IU"/>
    <x v="4"/>
    <b v="0"/>
    <x v="115"/>
    <n v="1"/>
  </r>
  <r>
    <s v="Colin Munro"/>
    <s v="Azam Khan"/>
    <n v="1"/>
    <n v="12"/>
    <n v="12"/>
    <n v="0"/>
    <s v="Pakistan Super League, 2022"/>
    <s v="Match 12"/>
    <s v="Karachi"/>
    <x v="5"/>
    <s v="LQ"/>
    <s v="IU"/>
    <x v="4"/>
    <b v="0"/>
    <x v="116"/>
    <n v="1"/>
  </r>
  <r>
    <s v="Asif Ali"/>
    <s v="Azam Khan"/>
    <n v="0.53846153846153844"/>
    <n v="26"/>
    <n v="14"/>
    <n v="12"/>
    <s v="Pakistan Super League, 2022"/>
    <s v="Match 12"/>
    <s v="Karachi"/>
    <x v="5"/>
    <s v="LQ"/>
    <s v="IU"/>
    <x v="4"/>
    <b v="0"/>
    <x v="117"/>
    <n v="1"/>
  </r>
  <r>
    <s v="Mohammad Rizwan"/>
    <s v="Shan Masood"/>
    <n v="0.58823529411764708"/>
    <n v="85"/>
    <n v="50"/>
    <n v="35"/>
    <s v="Pakistan Super League, 2022"/>
    <s v="Match 13"/>
    <s v="Karachi"/>
    <x v="1"/>
    <s v="MS"/>
    <s v="PZ"/>
    <x v="0"/>
    <b v="1"/>
    <x v="118"/>
    <n v="1"/>
  </r>
  <r>
    <s v="Sohaib Maqsood"/>
    <s v="Mohammad Rizwan"/>
    <n v="0.59523809523809523"/>
    <n v="42"/>
    <n v="25"/>
    <n v="17"/>
    <s v="Pakistan Super League, 2022"/>
    <s v="Match 13"/>
    <s v="Karachi"/>
    <x v="1"/>
    <s v="MS"/>
    <s v="PZ"/>
    <x v="0"/>
    <b v="1"/>
    <x v="25"/>
    <n v="1"/>
  </r>
  <r>
    <s v="Tim David"/>
    <s v="Mohammad Rizwan"/>
    <n v="0.78260869565217395"/>
    <n v="69"/>
    <n v="54"/>
    <n v="15"/>
    <s v="Pakistan Super League, 2022"/>
    <s v="Match 13"/>
    <s v="Karachi"/>
    <x v="1"/>
    <s v="MS"/>
    <s v="PZ"/>
    <x v="0"/>
    <b v="1"/>
    <x v="9"/>
    <n v="1"/>
  </r>
  <r>
    <s v="Tim David"/>
    <s v="Khushdil Shah"/>
    <n v="0.70833333333333337"/>
    <n v="72"/>
    <n v="51"/>
    <n v="21"/>
    <s v="Pakistan Super League, 2022"/>
    <s v="Match 13"/>
    <s v="Karachi"/>
    <x v="1"/>
    <s v="MS"/>
    <s v="PZ"/>
    <x v="0"/>
    <b v="1"/>
    <x v="59"/>
    <n v="1"/>
  </r>
  <r>
    <s v="Hazratullah Zazai"/>
    <s v="Kamran Akmal"/>
    <n v="0.58333333333333337"/>
    <n v="24"/>
    <n v="14"/>
    <n v="10"/>
    <s v="Pakistan Super League, 2022"/>
    <s v="Match 13"/>
    <s v="Karachi"/>
    <x v="3"/>
    <s v="MS"/>
    <s v="PZ"/>
    <x v="0"/>
    <b v="0"/>
    <x v="99"/>
    <n v="1"/>
  </r>
  <r>
    <s v="Haider Ali"/>
    <s v="Hazratullah Zazai"/>
    <n v="0.77419354838709675"/>
    <n v="31"/>
    <n v="24"/>
    <n v="7"/>
    <s v="Pakistan Super League, 2022"/>
    <s v="Match 13"/>
    <s v="Karachi"/>
    <x v="3"/>
    <s v="MS"/>
    <s v="PZ"/>
    <x v="0"/>
    <b v="0"/>
    <x v="119"/>
    <n v="1"/>
  </r>
  <r>
    <s v="Hazratullah Zazai"/>
    <s v="Shoaib Malik"/>
    <n v="0.62068965517241381"/>
    <n v="29"/>
    <n v="18"/>
    <n v="11"/>
    <s v="Pakistan Super League, 2022"/>
    <s v="Match 13"/>
    <s v="Karachi"/>
    <x v="3"/>
    <s v="MS"/>
    <s v="PZ"/>
    <x v="0"/>
    <b v="0"/>
    <x v="120"/>
    <n v="1"/>
  </r>
  <r>
    <s v="Hazratullah Zazai"/>
    <s v="Sherfane Rutherford"/>
    <n v="0.77777777777777779"/>
    <n v="9"/>
    <n v="7"/>
    <n v="2"/>
    <s v="Pakistan Super League, 2022"/>
    <s v="Match 13"/>
    <s v="Karachi"/>
    <x v="3"/>
    <s v="MS"/>
    <s v="PZ"/>
    <x v="0"/>
    <b v="0"/>
    <x v="121"/>
    <n v="1"/>
  </r>
  <r>
    <s v="Ben Cutting"/>
    <s v="Hazratullah Zazai"/>
    <n v="1"/>
    <n v="3"/>
    <n v="3"/>
    <n v="0"/>
    <s v="Pakistan Super League, 2022"/>
    <s v="Match 13"/>
    <s v="Karachi"/>
    <x v="3"/>
    <s v="MS"/>
    <s v="PZ"/>
    <x v="0"/>
    <b v="0"/>
    <x v="122"/>
    <n v="1"/>
  </r>
  <r>
    <s v="Ben Cutting"/>
    <s v="Wahab Riaz"/>
    <n v="0.5"/>
    <n v="4"/>
    <n v="2"/>
    <n v="2"/>
    <s v="Pakistan Super League, 2022"/>
    <s v="Match 13"/>
    <s v="Karachi"/>
    <x v="3"/>
    <s v="MS"/>
    <s v="PZ"/>
    <x v="0"/>
    <b v="0"/>
    <x v="123"/>
    <n v="1"/>
  </r>
  <r>
    <s v="Usman Qadir"/>
    <s v="Ben Cutting"/>
    <n v="0.54545454545454541"/>
    <n v="22"/>
    <n v="12"/>
    <n v="10"/>
    <s v="Pakistan Super League, 2022"/>
    <s v="Match 13"/>
    <s v="Karachi"/>
    <x v="3"/>
    <s v="MS"/>
    <s v="PZ"/>
    <x v="0"/>
    <b v="0"/>
    <x v="124"/>
    <n v="1"/>
  </r>
  <r>
    <s v="Ben Cutting"/>
    <s v="Mohammad Umar"/>
    <n v="0.92307692307692313"/>
    <n v="39"/>
    <n v="36"/>
    <n v="3"/>
    <s v="Pakistan Super League, 2022"/>
    <s v="Match 13"/>
    <s v="Karachi"/>
    <x v="3"/>
    <s v="MS"/>
    <s v="PZ"/>
    <x v="0"/>
    <b v="0"/>
    <x v="125"/>
    <n v="1"/>
  </r>
  <r>
    <s v="Ben Cutting"/>
    <s v="Saqib Mahmood"/>
    <n v="1"/>
    <n v="4"/>
    <n v="4"/>
    <n v="0"/>
    <s v="Pakistan Super League, 2022"/>
    <s v="Match 13"/>
    <s v="Karachi"/>
    <x v="3"/>
    <s v="MS"/>
    <s v="PZ"/>
    <x v="0"/>
    <b v="0"/>
    <x v="126"/>
    <n v="1"/>
  </r>
  <r>
    <s v="Paul Stirling"/>
    <s v="Alex Hales"/>
    <n v="0.54545454545454541"/>
    <n v="66"/>
    <n v="36"/>
    <n v="30"/>
    <s v="Pakistan Super League, 2022"/>
    <s v="Match 14"/>
    <s v="Karachi"/>
    <x v="5"/>
    <s v="IU"/>
    <s v="KK"/>
    <x v="3"/>
    <b v="1"/>
    <x v="45"/>
    <n v="1"/>
  </r>
  <r>
    <s v="Colin Munro"/>
    <s v="Paul Stirling"/>
    <n v="0.66666666666666663"/>
    <n v="9"/>
    <n v="6"/>
    <n v="3"/>
    <s v="Pakistan Super League, 2022"/>
    <s v="Match 14"/>
    <s v="Karachi"/>
    <x v="5"/>
    <s v="IU"/>
    <s v="KK"/>
    <x v="3"/>
    <b v="1"/>
    <x v="114"/>
    <n v="1"/>
  </r>
  <r>
    <s v="Shadab Khan"/>
    <s v="Colin Munro"/>
    <n v="0.61818181818181817"/>
    <n v="55"/>
    <n v="34"/>
    <n v="21"/>
    <s v="Pakistan Super League, 2022"/>
    <s v="Match 14"/>
    <s v="Karachi"/>
    <x v="5"/>
    <s v="IU"/>
    <s v="KK"/>
    <x v="3"/>
    <b v="1"/>
    <x v="115"/>
    <n v="1"/>
  </r>
  <r>
    <s v="Asif Ali"/>
    <s v="Colin Munro"/>
    <n v="0.625"/>
    <n v="16"/>
    <n v="10"/>
    <n v="6"/>
    <s v="Pakistan Super League, 2022"/>
    <s v="Match 14"/>
    <s v="Karachi"/>
    <x v="5"/>
    <s v="IU"/>
    <s v="KK"/>
    <x v="3"/>
    <b v="1"/>
    <x v="127"/>
    <n v="1"/>
  </r>
  <r>
    <s v="Colin Munro"/>
    <s v="Azam Khan"/>
    <n v="1"/>
    <n v="6"/>
    <n v="6"/>
    <n v="0"/>
    <s v="Pakistan Super League, 2022"/>
    <s v="Match 14"/>
    <s v="Karachi"/>
    <x v="5"/>
    <s v="IU"/>
    <s v="KK"/>
    <x v="3"/>
    <b v="1"/>
    <x v="116"/>
    <n v="1"/>
  </r>
  <r>
    <s v="Azam Khan"/>
    <s v="Faheem Ashraf"/>
    <n v="0.64"/>
    <n v="25"/>
    <n v="16"/>
    <n v="9"/>
    <s v="Pakistan Super League, 2022"/>
    <s v="Match 14"/>
    <s v="Karachi"/>
    <x v="5"/>
    <s v="IU"/>
    <s v="KK"/>
    <x v="3"/>
    <b v="1"/>
    <x v="128"/>
    <n v="1"/>
  </r>
  <r>
    <s v="Sharjeel Khan"/>
    <s v="Babar Azam"/>
    <n v="1"/>
    <n v="6"/>
    <n v="6"/>
    <n v="0"/>
    <s v="Pakistan Super League, 2022"/>
    <s v="Match 14"/>
    <s v="Karachi"/>
    <x v="0"/>
    <s v="IU"/>
    <s v="KK"/>
    <x v="3"/>
    <b v="0"/>
    <x v="0"/>
    <n v="1"/>
  </r>
  <r>
    <s v="Babar Azam"/>
    <s v="Sahibzada Farhan"/>
    <n v="0.53333333333333333"/>
    <n v="15"/>
    <n v="8"/>
    <n v="7"/>
    <s v="Pakistan Super League, 2022"/>
    <s v="Match 14"/>
    <s v="Karachi"/>
    <x v="0"/>
    <s v="IU"/>
    <s v="KK"/>
    <x v="3"/>
    <b v="0"/>
    <x v="102"/>
    <n v="1"/>
  </r>
  <r>
    <s v="Sahibzada Farhan"/>
    <s v="Ian Cockbain"/>
    <n v="0.8571428571428571"/>
    <n v="14"/>
    <n v="12"/>
    <n v="2"/>
    <s v="Pakistan Super League, 2022"/>
    <s v="Match 14"/>
    <s v="Karachi"/>
    <x v="0"/>
    <s v="IU"/>
    <s v="KK"/>
    <x v="3"/>
    <b v="0"/>
    <x v="129"/>
    <n v="1"/>
  </r>
  <r>
    <s v="Sahibzada Farhan"/>
    <s v="Imad Wasim"/>
    <n v="1"/>
    <n v="13"/>
    <n v="13"/>
    <n v="0"/>
    <s v="Pakistan Super League, 2022"/>
    <s v="Match 14"/>
    <s v="Karachi"/>
    <x v="0"/>
    <s v="IU"/>
    <s v="KK"/>
    <x v="3"/>
    <b v="0"/>
    <x v="130"/>
    <n v="1"/>
  </r>
  <r>
    <s v="Lewis Gregory"/>
    <s v="Imad Wasim"/>
    <n v="0.65217391304347827"/>
    <n v="23"/>
    <n v="15"/>
    <n v="8"/>
    <s v="Pakistan Super League, 2022"/>
    <s v="Match 14"/>
    <s v="Karachi"/>
    <x v="0"/>
    <s v="IU"/>
    <s v="KK"/>
    <x v="3"/>
    <b v="0"/>
    <x v="131"/>
    <n v="1"/>
  </r>
  <r>
    <s v="Imad Wasim"/>
    <s v="Mohammad Nabi"/>
    <n v="1"/>
    <n v="1"/>
    <n v="1"/>
    <n v="0"/>
    <s v="Pakistan Super League, 2022"/>
    <s v="Match 14"/>
    <s v="Karachi"/>
    <x v="0"/>
    <s v="IU"/>
    <s v="KK"/>
    <x v="3"/>
    <b v="0"/>
    <x v="132"/>
    <n v="1"/>
  </r>
  <r>
    <s v="Mohammad Nabi"/>
    <s v="Chris Jordan"/>
    <n v="0.70588235294117652"/>
    <n v="17"/>
    <n v="12"/>
    <n v="5"/>
    <s v="Pakistan Super League, 2022"/>
    <s v="Match 14"/>
    <s v="Karachi"/>
    <x v="0"/>
    <s v="IU"/>
    <s v="KK"/>
    <x v="3"/>
    <b v="0"/>
    <x v="133"/>
    <n v="1"/>
  </r>
  <r>
    <s v="Mohammad Nabi"/>
    <s v="Umaid Asif"/>
    <n v="0.62962962962962965"/>
    <n v="27"/>
    <n v="17"/>
    <n v="10"/>
    <s v="Pakistan Super League, 2022"/>
    <s v="Match 14"/>
    <s v="Karachi"/>
    <x v="0"/>
    <s v="IU"/>
    <s v="KK"/>
    <x v="3"/>
    <b v="0"/>
    <x v="134"/>
    <n v="1"/>
  </r>
  <r>
    <s v="Mohammad Nabi"/>
    <s v="Usman Shinwari"/>
    <n v="0.69230769230769229"/>
    <n v="26"/>
    <n v="18"/>
    <n v="8"/>
    <s v="Pakistan Super League, 2022"/>
    <s v="Match 14"/>
    <s v="Karachi"/>
    <x v="0"/>
    <s v="IU"/>
    <s v="KK"/>
    <x v="3"/>
    <b v="0"/>
    <x v="135"/>
    <n v="1"/>
  </r>
  <r>
    <s v="Abdullah Shafique"/>
    <s v="Fakhar Zaman"/>
    <n v="0.52459016393442626"/>
    <n v="61"/>
    <n v="32"/>
    <n v="29"/>
    <s v="Pakistan Super League, 2022"/>
    <s v="Match 15"/>
    <s v="Karachi"/>
    <x v="4"/>
    <s v="LQ"/>
    <s v="QG"/>
    <x v="2"/>
    <b v="0"/>
    <x v="106"/>
    <n v="1"/>
  </r>
  <r>
    <s v="Fakhar Zaman"/>
    <s v="Kamran Ghulam"/>
    <n v="0.52500000000000002"/>
    <n v="40"/>
    <n v="21"/>
    <n v="19"/>
    <s v="Pakistan Super League, 2022"/>
    <s v="Match 15"/>
    <s v="Karachi"/>
    <x v="4"/>
    <s v="LQ"/>
    <s v="QG"/>
    <x v="2"/>
    <b v="0"/>
    <x v="52"/>
    <n v="1"/>
  </r>
  <r>
    <s v="Mohammad Hafeez"/>
    <s v="Fakhar Zaman"/>
    <n v="0.72727272727272729"/>
    <n v="11"/>
    <n v="8"/>
    <n v="3"/>
    <s v="Pakistan Super League, 2022"/>
    <s v="Match 15"/>
    <s v="Karachi"/>
    <x v="4"/>
    <s v="LQ"/>
    <s v="QG"/>
    <x v="2"/>
    <b v="0"/>
    <x v="53"/>
    <n v="1"/>
  </r>
  <r>
    <s v="Philip Salt"/>
    <s v="Fakhar Zaman"/>
    <n v="0.66666666666666663"/>
    <n v="12"/>
    <n v="8"/>
    <n v="4"/>
    <s v="Pakistan Super League, 2022"/>
    <s v="Match 15"/>
    <s v="Karachi"/>
    <x v="4"/>
    <s v="LQ"/>
    <s v="QG"/>
    <x v="2"/>
    <b v="0"/>
    <x v="136"/>
    <n v="1"/>
  </r>
  <r>
    <s v="Fakhar Zaman"/>
    <s v="Harry Brook"/>
    <n v="0.52"/>
    <n v="25"/>
    <n v="13"/>
    <n v="12"/>
    <s v="Pakistan Super League, 2022"/>
    <s v="Match 15"/>
    <s v="Karachi"/>
    <x v="4"/>
    <s v="LQ"/>
    <s v="QG"/>
    <x v="2"/>
    <b v="0"/>
    <x v="137"/>
    <n v="1"/>
  </r>
  <r>
    <s v="Harry Brook"/>
    <s v="David Wiese"/>
    <n v="0.65079365079365081"/>
    <n v="63"/>
    <n v="41"/>
    <n v="22"/>
    <s v="Pakistan Super League, 2022"/>
    <s v="Match 15"/>
    <s v="Karachi"/>
    <x v="4"/>
    <s v="LQ"/>
    <s v="QG"/>
    <x v="2"/>
    <b v="0"/>
    <x v="109"/>
    <n v="1"/>
  </r>
  <r>
    <s v="Jason Roy"/>
    <s v="Ahsan Ali"/>
    <n v="0.90140845070422537"/>
    <n v="71"/>
    <n v="64"/>
    <n v="7"/>
    <s v="Pakistan Super League, 2022"/>
    <s v="Match 15"/>
    <s v="Karachi"/>
    <x v="2"/>
    <s v="LQ"/>
    <s v="QG"/>
    <x v="2"/>
    <b v="1"/>
    <x v="138"/>
    <n v="1"/>
  </r>
  <r>
    <s v="Jason Roy"/>
    <s v="James Vince"/>
    <n v="0.54166666666666663"/>
    <n v="96"/>
    <n v="52"/>
    <n v="44"/>
    <s v="Pakistan Super League, 2022"/>
    <s v="Match 15"/>
    <s v="Karachi"/>
    <x v="2"/>
    <s v="LQ"/>
    <s v="QG"/>
    <x v="2"/>
    <b v="1"/>
    <x v="139"/>
    <n v="1"/>
  </r>
  <r>
    <s v="James Vince"/>
    <s v="Iftikhar Ahmed"/>
    <n v="0.5714285714285714"/>
    <n v="7"/>
    <n v="4"/>
    <n v="3"/>
    <s v="Pakistan Super League, 2022"/>
    <s v="Match 15"/>
    <s v="Karachi"/>
    <x v="2"/>
    <s v="LQ"/>
    <s v="QG"/>
    <x v="2"/>
    <b v="1"/>
    <x v="140"/>
    <n v="1"/>
  </r>
  <r>
    <s v="James Vince"/>
    <s v="Mohammad Nawaz"/>
    <n v="0.6428571428571429"/>
    <n v="70"/>
    <n v="45"/>
    <n v="25"/>
    <s v="Pakistan Super League, 2022"/>
    <s v="Match 15"/>
    <s v="Karachi"/>
    <x v="2"/>
    <s v="LQ"/>
    <s v="QG"/>
    <x v="2"/>
    <b v="1"/>
    <x v="141"/>
    <n v="1"/>
  </r>
  <r>
    <s v="Shan Masood"/>
    <s v="Mohammad Rizwan"/>
    <n v="0.65306122448979587"/>
    <n v="98"/>
    <n v="64"/>
    <n v="34"/>
    <s v="Pakistan Super League, 2022"/>
    <s v="Match 16"/>
    <s v="Lahore"/>
    <x v="1"/>
    <s v="MS"/>
    <s v="PZ"/>
    <x v="0"/>
    <b v="1"/>
    <x v="6"/>
    <n v="1"/>
  </r>
  <r>
    <s v="Tim David"/>
    <s v="Shan Masood"/>
    <n v="0.87878787878787878"/>
    <n v="33"/>
    <n v="29"/>
    <n v="4"/>
    <s v="Pakistan Super League, 2022"/>
    <s v="Match 16"/>
    <s v="Lahore"/>
    <x v="1"/>
    <s v="MS"/>
    <s v="PZ"/>
    <x v="0"/>
    <b v="1"/>
    <x v="142"/>
    <n v="1"/>
  </r>
  <r>
    <s v="Tim David"/>
    <s v="Rilee Rossouw"/>
    <n v="0.5"/>
    <n v="30"/>
    <n v="15"/>
    <n v="15"/>
    <s v="Pakistan Super League, 2022"/>
    <s v="Match 16"/>
    <s v="Lahore"/>
    <x v="1"/>
    <s v="MS"/>
    <s v="PZ"/>
    <x v="0"/>
    <b v="1"/>
    <x v="67"/>
    <n v="1"/>
  </r>
  <r>
    <s v="Tim David"/>
    <s v="Khushdil Shah"/>
    <n v="1"/>
    <n v="19"/>
    <n v="19"/>
    <n v="0"/>
    <s v="Pakistan Super League, 2022"/>
    <s v="Match 16"/>
    <s v="Lahore"/>
    <x v="1"/>
    <s v="MS"/>
    <s v="PZ"/>
    <x v="0"/>
    <b v="1"/>
    <x v="59"/>
    <n v="1"/>
  </r>
  <r>
    <s v="Khushdil Shah"/>
    <s v="Anwar Ali"/>
    <n v="0.83333333333333337"/>
    <n v="6"/>
    <n v="5"/>
    <n v="1"/>
    <s v="Pakistan Super League, 2022"/>
    <s v="Match 16"/>
    <s v="Lahore"/>
    <x v="1"/>
    <s v="MS"/>
    <s v="PZ"/>
    <x v="0"/>
    <b v="1"/>
    <x v="143"/>
    <n v="1"/>
  </r>
  <r>
    <s v="Khushdil Shah"/>
    <s v="Sohaib Maqsood"/>
    <n v="1"/>
    <n v="6"/>
    <n v="6"/>
    <n v="0"/>
    <s v="Pakistan Super League, 2022"/>
    <s v="Match 16"/>
    <s v="Lahore"/>
    <x v="1"/>
    <s v="MS"/>
    <s v="PZ"/>
    <x v="0"/>
    <b v="1"/>
    <x v="144"/>
    <n v="1"/>
  </r>
  <r>
    <s v="Abbas Afridi"/>
    <s v="Sohaib Maqsood"/>
    <n v="0.7142857142857143"/>
    <n v="7"/>
    <n v="5"/>
    <n v="2"/>
    <s v="Pakistan Super League, 2022"/>
    <s v="Match 16"/>
    <s v="Lahore"/>
    <x v="1"/>
    <s v="MS"/>
    <s v="PZ"/>
    <x v="0"/>
    <b v="1"/>
    <x v="145"/>
    <n v="1"/>
  </r>
  <r>
    <s v="Kamran Akmal"/>
    <s v="Haider Ali"/>
    <n v="0.8"/>
    <n v="5"/>
    <n v="4"/>
    <n v="1"/>
    <s v="Pakistan Super League, 2022"/>
    <s v="Match 16"/>
    <s v="Lahore"/>
    <x v="3"/>
    <s v="MS"/>
    <s v="PZ"/>
    <x v="0"/>
    <b v="0"/>
    <x v="146"/>
    <n v="1"/>
  </r>
  <r>
    <s v="Liam Livingstone"/>
    <s v="Shoaib Malik"/>
    <n v="0.64864864864864868"/>
    <n v="37"/>
    <n v="24"/>
    <n v="13"/>
    <s v="Pakistan Super League, 2022"/>
    <s v="Match 16"/>
    <s v="Lahore"/>
    <x v="3"/>
    <s v="MS"/>
    <s v="PZ"/>
    <x v="0"/>
    <b v="0"/>
    <x v="147"/>
    <n v="1"/>
  </r>
  <r>
    <s v="Shoaib Malik"/>
    <s v="Hussain Talat"/>
    <n v="0.55555555555555558"/>
    <n v="9"/>
    <n v="5"/>
    <n v="4"/>
    <s v="Pakistan Super League, 2022"/>
    <s v="Match 16"/>
    <s v="Lahore"/>
    <x v="3"/>
    <s v="MS"/>
    <s v="PZ"/>
    <x v="0"/>
    <b v="0"/>
    <x v="148"/>
    <n v="1"/>
  </r>
  <r>
    <s v="Sherfane Rutherford"/>
    <s v="Shoaib Malik"/>
    <n v="0.52500000000000002"/>
    <n v="40"/>
    <n v="21"/>
    <n v="19"/>
    <s v="Pakistan Super League, 2022"/>
    <s v="Match 16"/>
    <s v="Lahore"/>
    <x v="3"/>
    <s v="MS"/>
    <s v="PZ"/>
    <x v="0"/>
    <b v="0"/>
    <x v="42"/>
    <n v="1"/>
  </r>
  <r>
    <s v="Shoaib Malik"/>
    <s v="Ben Cutting"/>
    <n v="1"/>
    <n v="20"/>
    <n v="20"/>
    <n v="0"/>
    <s v="Pakistan Super League, 2022"/>
    <s v="Match 16"/>
    <s v="Lahore"/>
    <x v="3"/>
    <s v="MS"/>
    <s v="PZ"/>
    <x v="0"/>
    <b v="0"/>
    <x v="100"/>
    <n v="1"/>
  </r>
  <r>
    <s v="Ben Cutting"/>
    <s v="Wahab Riaz"/>
    <n v="0.8571428571428571"/>
    <n v="7"/>
    <n v="6"/>
    <n v="1"/>
    <s v="Pakistan Super League, 2022"/>
    <s v="Match 16"/>
    <s v="Lahore"/>
    <x v="3"/>
    <s v="MS"/>
    <s v="PZ"/>
    <x v="0"/>
    <b v="0"/>
    <x v="123"/>
    <n v="1"/>
  </r>
  <r>
    <s v="Ben Cutting"/>
    <s v="Saqib Mahmood"/>
    <n v="0.89473684210526316"/>
    <n v="19"/>
    <n v="17"/>
    <n v="2"/>
    <s v="Pakistan Super League, 2022"/>
    <s v="Match 16"/>
    <s v="Lahore"/>
    <x v="3"/>
    <s v="MS"/>
    <s v="PZ"/>
    <x v="0"/>
    <b v="0"/>
    <x v="126"/>
    <n v="1"/>
  </r>
  <r>
    <s v="Saqib Mahmood"/>
    <s v="Salman Irshad"/>
    <n v="0.83333333333333337"/>
    <n v="12"/>
    <n v="10"/>
    <n v="2"/>
    <s v="Pakistan Super League, 2022"/>
    <s v="Match 16"/>
    <s v="Lahore"/>
    <x v="3"/>
    <s v="MS"/>
    <s v="PZ"/>
    <x v="0"/>
    <b v="0"/>
    <x v="149"/>
    <n v="1"/>
  </r>
  <r>
    <s v="Abdullah Shafique"/>
    <s v="Fakhar Zaman"/>
    <n v="0.8"/>
    <n v="5"/>
    <n v="4"/>
    <n v="1"/>
    <s v="Pakistan Super League, 2022"/>
    <s v="Match 17"/>
    <s v="Lahore"/>
    <x v="4"/>
    <s v="LQ"/>
    <s v="MS"/>
    <x v="4"/>
    <b v="1"/>
    <x v="106"/>
    <n v="1"/>
  </r>
  <r>
    <s v="Fakhar Zaman"/>
    <s v="Kamran Ghulam"/>
    <n v="0.51162790697674421"/>
    <n v="86"/>
    <n v="44"/>
    <n v="42"/>
    <s v="Pakistan Super League, 2022"/>
    <s v="Match 17"/>
    <s v="Lahore"/>
    <x v="4"/>
    <s v="LQ"/>
    <s v="MS"/>
    <x v="4"/>
    <b v="1"/>
    <x v="52"/>
    <n v="1"/>
  </r>
  <r>
    <s v="Fakhar Zaman"/>
    <s v="Mohammad Hafeez"/>
    <n v="0.55555555555555558"/>
    <n v="27"/>
    <n v="15"/>
    <n v="12"/>
    <s v="Pakistan Super League, 2022"/>
    <s v="Match 17"/>
    <s v="Lahore"/>
    <x v="4"/>
    <s v="LQ"/>
    <s v="MS"/>
    <x v="4"/>
    <b v="1"/>
    <x v="150"/>
    <n v="1"/>
  </r>
  <r>
    <s v="Mohammad Hafeez"/>
    <s v="Philip Salt"/>
    <n v="0.71666666666666667"/>
    <n v="60"/>
    <n v="43"/>
    <n v="17"/>
    <s v="Pakistan Super League, 2022"/>
    <s v="Match 17"/>
    <s v="Lahore"/>
    <x v="4"/>
    <s v="LQ"/>
    <s v="MS"/>
    <x v="4"/>
    <b v="1"/>
    <x v="107"/>
    <n v="1"/>
  </r>
  <r>
    <s v="Philip Salt"/>
    <s v="Rashid Khan"/>
    <n v="0.96296296296296291"/>
    <n v="27"/>
    <n v="26"/>
    <n v="1"/>
    <s v="Pakistan Super League, 2022"/>
    <s v="Match 17"/>
    <s v="Lahore"/>
    <x v="4"/>
    <s v="LQ"/>
    <s v="MS"/>
    <x v="4"/>
    <b v="1"/>
    <x v="151"/>
    <n v="1"/>
  </r>
  <r>
    <s v="Shan Masood"/>
    <s v="Mohammad Rizwan"/>
    <n v="0.5714285714285714"/>
    <n v="14"/>
    <n v="8"/>
    <n v="6"/>
    <s v="Pakistan Super League, 2022"/>
    <s v="Match 17"/>
    <s v="Lahore"/>
    <x v="1"/>
    <s v="LQ"/>
    <s v="MS"/>
    <x v="4"/>
    <b v="0"/>
    <x v="6"/>
    <n v="1"/>
  </r>
  <r>
    <s v="Sohaib Maqsood"/>
    <s v="Mohammad Rizwan"/>
    <n v="0.68181818181818177"/>
    <n v="44"/>
    <n v="30"/>
    <n v="14"/>
    <s v="Pakistan Super League, 2022"/>
    <s v="Match 17"/>
    <s v="Lahore"/>
    <x v="1"/>
    <s v="LQ"/>
    <s v="MS"/>
    <x v="4"/>
    <b v="0"/>
    <x v="25"/>
    <n v="1"/>
  </r>
  <r>
    <s v="Sohaib Maqsood"/>
    <s v="Tim David"/>
    <n v="1"/>
    <n v="29"/>
    <n v="29"/>
    <n v="0"/>
    <s v="Pakistan Super League, 2022"/>
    <s v="Match 17"/>
    <s v="Lahore"/>
    <x v="1"/>
    <s v="LQ"/>
    <s v="MS"/>
    <x v="4"/>
    <b v="0"/>
    <x v="27"/>
    <n v="1"/>
  </r>
  <r>
    <s v="Tim David"/>
    <s v="Khushdil Shah"/>
    <n v="1"/>
    <n v="24"/>
    <n v="24"/>
    <n v="0"/>
    <s v="Pakistan Super League, 2022"/>
    <s v="Match 17"/>
    <s v="Lahore"/>
    <x v="1"/>
    <s v="LQ"/>
    <s v="MS"/>
    <x v="4"/>
    <b v="0"/>
    <x v="59"/>
    <n v="1"/>
  </r>
  <r>
    <s v="Khushdil Shah"/>
    <s v="Anwar Ali"/>
    <n v="0.54545454545454541"/>
    <n v="11"/>
    <n v="6"/>
    <n v="5"/>
    <s v="Pakistan Super League, 2022"/>
    <s v="Match 17"/>
    <s v="Lahore"/>
    <x v="1"/>
    <s v="LQ"/>
    <s v="MS"/>
    <x v="4"/>
    <b v="0"/>
    <x v="143"/>
    <n v="1"/>
  </r>
  <r>
    <s v="Khushdil Shah"/>
    <s v="Abbas Afridi"/>
    <n v="0.88888888888888884"/>
    <n v="9"/>
    <n v="8"/>
    <n v="1"/>
    <s v="Pakistan Super League, 2022"/>
    <s v="Match 17"/>
    <s v="Lahore"/>
    <x v="1"/>
    <s v="LQ"/>
    <s v="MS"/>
    <x v="4"/>
    <b v="0"/>
    <x v="152"/>
    <n v="1"/>
  </r>
  <r>
    <s v="Khushdil Shah"/>
    <s v="Imran Tahir"/>
    <n v="1"/>
    <n v="8"/>
    <n v="8"/>
    <n v="0"/>
    <s v="Pakistan Super League, 2022"/>
    <s v="Match 17"/>
    <s v="Lahore"/>
    <x v="1"/>
    <s v="LQ"/>
    <s v="MS"/>
    <x v="4"/>
    <b v="0"/>
    <x v="153"/>
    <n v="1"/>
  </r>
  <r>
    <s v="Imran Tahir"/>
    <s v="Blessing Muzarabani"/>
    <n v="1"/>
    <n v="2"/>
    <n v="2"/>
    <n v="0"/>
    <s v="Pakistan Super League, 2022"/>
    <s v="Match 17"/>
    <s v="Lahore"/>
    <x v="1"/>
    <s v="LQ"/>
    <s v="MS"/>
    <x v="4"/>
    <b v="0"/>
    <x v="154"/>
    <n v="1"/>
  </r>
  <r>
    <s v="Shahnawaz Dahani"/>
    <s v="Imran Tahir"/>
    <n v="0.91666666666666663"/>
    <n v="12"/>
    <n v="11"/>
    <n v="1"/>
    <s v="Pakistan Super League, 2022"/>
    <s v="Match 17"/>
    <s v="Lahore"/>
    <x v="1"/>
    <s v="LQ"/>
    <s v="MS"/>
    <x v="4"/>
    <b v="0"/>
    <x v="155"/>
    <n v="1"/>
  </r>
  <r>
    <s v="Alex Hales"/>
    <s v="Rahmanullah Gurbaz"/>
    <n v="0.60416666666666663"/>
    <n v="48"/>
    <n v="29"/>
    <n v="19"/>
    <s v="Pakistan Super League, 2022"/>
    <s v="Match 18"/>
    <s v="Lahore"/>
    <x v="5"/>
    <s v="IU"/>
    <s v="QG"/>
    <x v="2"/>
    <b v="0"/>
    <x v="46"/>
    <n v="1"/>
  </r>
  <r>
    <s v="Alex Hales"/>
    <s v="Shadab Khan"/>
    <n v="0.76923076923076927"/>
    <n v="52"/>
    <n v="40"/>
    <n v="12"/>
    <s v="Pakistan Super League, 2022"/>
    <s v="Match 18"/>
    <s v="Lahore"/>
    <x v="5"/>
    <s v="IU"/>
    <s v="QG"/>
    <x v="2"/>
    <b v="0"/>
    <x v="156"/>
    <n v="1"/>
  </r>
  <r>
    <s v="Asif Ali"/>
    <s v="Alex Hales"/>
    <n v="1"/>
    <n v="9"/>
    <n v="9"/>
    <n v="0"/>
    <s v="Pakistan Super League, 2022"/>
    <s v="Match 18"/>
    <s v="Lahore"/>
    <x v="5"/>
    <s v="IU"/>
    <s v="QG"/>
    <x v="2"/>
    <b v="0"/>
    <x v="157"/>
    <n v="1"/>
  </r>
  <r>
    <s v="Asif Ali"/>
    <s v="Liam Dawson"/>
    <n v="0.8571428571428571"/>
    <n v="7"/>
    <n v="6"/>
    <n v="1"/>
    <s v="Pakistan Super League, 2022"/>
    <s v="Match 18"/>
    <s v="Lahore"/>
    <x v="5"/>
    <s v="IU"/>
    <s v="QG"/>
    <x v="2"/>
    <b v="0"/>
    <x v="158"/>
    <n v="1"/>
  </r>
  <r>
    <s v="Faheem Ashraf"/>
    <s v="Liam Dawson"/>
    <n v="0.70512820512820518"/>
    <n v="78"/>
    <n v="55"/>
    <n v="23"/>
    <s v="Pakistan Super League, 2022"/>
    <s v="Match 18"/>
    <s v="Lahore"/>
    <x v="5"/>
    <s v="IU"/>
    <s v="QG"/>
    <x v="2"/>
    <b v="0"/>
    <x v="159"/>
    <n v="1"/>
  </r>
  <r>
    <s v="Hasan Ali"/>
    <s v="Liam Dawson"/>
    <n v="1"/>
    <n v="10"/>
    <n v="10"/>
    <n v="0"/>
    <s v="Pakistan Super League, 2022"/>
    <s v="Match 18"/>
    <s v="Lahore"/>
    <x v="5"/>
    <s v="IU"/>
    <s v="QG"/>
    <x v="2"/>
    <b v="0"/>
    <x v="160"/>
    <n v="1"/>
  </r>
  <r>
    <s v="Mohammad Wasim"/>
    <s v="Hasan Ali"/>
    <n v="1"/>
    <n v="12"/>
    <n v="12"/>
    <n v="0"/>
    <s v="Pakistan Super League, 2022"/>
    <s v="Match 18"/>
    <s v="Lahore"/>
    <x v="5"/>
    <s v="IU"/>
    <s v="QG"/>
    <x v="2"/>
    <b v="0"/>
    <x v="161"/>
    <n v="1"/>
  </r>
  <r>
    <s v="Jason Roy"/>
    <s v="Ahsan Ali"/>
    <n v="0.61363636363636365"/>
    <n v="88"/>
    <n v="54"/>
    <n v="34"/>
    <s v="Pakistan Super League, 2022"/>
    <s v="Match 18"/>
    <s v="Lahore"/>
    <x v="2"/>
    <s v="IU"/>
    <s v="QG"/>
    <x v="2"/>
    <b v="1"/>
    <x v="138"/>
    <n v="1"/>
  </r>
  <r>
    <s v="James Vince"/>
    <s v="Ahsan Ali"/>
    <n v="1"/>
    <n v="8"/>
    <n v="8"/>
    <n v="0"/>
    <s v="Pakistan Super League, 2022"/>
    <s v="Match 18"/>
    <s v="Lahore"/>
    <x v="2"/>
    <s v="IU"/>
    <s v="QG"/>
    <x v="2"/>
    <b v="1"/>
    <x v="162"/>
    <n v="1"/>
  </r>
  <r>
    <s v="James Vince"/>
    <s v="Sarfaraz Ahmed"/>
    <n v="0.76315789473684215"/>
    <n v="38"/>
    <n v="29"/>
    <n v="9"/>
    <s v="Pakistan Super League, 2022"/>
    <s v="Match 18"/>
    <s v="Lahore"/>
    <x v="2"/>
    <s v="IU"/>
    <s v="QG"/>
    <x v="2"/>
    <b v="1"/>
    <x v="163"/>
    <n v="1"/>
  </r>
  <r>
    <s v="Sarfaraz Ahmed"/>
    <s v="Iftikhar Ahmed"/>
    <n v="0.55555555555555558"/>
    <n v="9"/>
    <n v="5"/>
    <n v="4"/>
    <s v="Pakistan Super League, 2022"/>
    <s v="Match 18"/>
    <s v="Lahore"/>
    <x v="2"/>
    <s v="IU"/>
    <s v="QG"/>
    <x v="2"/>
    <b v="1"/>
    <x v="61"/>
    <n v="1"/>
  </r>
  <r>
    <s v="Sarfaraz Ahmed"/>
    <s v="Umar Akmal"/>
    <n v="0.55769230769230771"/>
    <n v="52"/>
    <n v="29"/>
    <n v="23"/>
    <s v="Pakistan Super League, 2022"/>
    <s v="Match 18"/>
    <s v="Lahore"/>
    <x v="2"/>
    <s v="IU"/>
    <s v="QG"/>
    <x v="2"/>
    <b v="1"/>
    <x v="164"/>
    <n v="1"/>
  </r>
  <r>
    <s v="Sarfaraz Ahmed"/>
    <s v="James Faulkner"/>
    <n v="0.94117647058823528"/>
    <n v="17"/>
    <n v="16"/>
    <n v="1"/>
    <s v="Pakistan Super League, 2022"/>
    <s v="Match 18"/>
    <s v="Lahore"/>
    <x v="2"/>
    <s v="IU"/>
    <s v="QG"/>
    <x v="2"/>
    <b v="1"/>
    <x v="165"/>
    <n v="1"/>
  </r>
  <r>
    <s v="Mohammad Haris"/>
    <s v="Hazratullah Zazai"/>
    <n v="0.50515463917525771"/>
    <n v="97"/>
    <n v="49"/>
    <n v="48"/>
    <s v="Pakistan Super League, 2022"/>
    <s v="Match 19"/>
    <s v="Lahore"/>
    <x v="3"/>
    <s v="PZ"/>
    <s v="KK"/>
    <x v="1"/>
    <b v="1"/>
    <x v="166"/>
    <n v="1"/>
  </r>
  <r>
    <s v="Hazratullah Zazai"/>
    <s v="Liam Livingstone"/>
    <n v="0.6470588235294118"/>
    <n v="17"/>
    <n v="11"/>
    <n v="6"/>
    <s v="Pakistan Super League, 2022"/>
    <s v="Match 19"/>
    <s v="Lahore"/>
    <x v="3"/>
    <s v="PZ"/>
    <s v="KK"/>
    <x v="1"/>
    <b v="1"/>
    <x v="167"/>
    <n v="1"/>
  </r>
  <r>
    <s v="Shoaib Malik"/>
    <s v="Hazratullah Zazai"/>
    <n v="1"/>
    <n v="15"/>
    <n v="15"/>
    <n v="0"/>
    <s v="Pakistan Super League, 2022"/>
    <s v="Match 19"/>
    <s v="Lahore"/>
    <x v="3"/>
    <s v="PZ"/>
    <s v="KK"/>
    <x v="1"/>
    <b v="1"/>
    <x v="168"/>
    <n v="1"/>
  </r>
  <r>
    <s v="Shoaib Malik"/>
    <s v="Ben Cutting"/>
    <n v="0.68888888888888888"/>
    <n v="45"/>
    <n v="31"/>
    <n v="14"/>
    <s v="Pakistan Super League, 2022"/>
    <s v="Match 19"/>
    <s v="Lahore"/>
    <x v="3"/>
    <s v="PZ"/>
    <s v="KK"/>
    <x v="1"/>
    <b v="1"/>
    <x v="100"/>
    <n v="1"/>
  </r>
  <r>
    <s v="Ben Cutting"/>
    <s v="Sherfane Rutherford"/>
    <n v="1"/>
    <n v="26"/>
    <n v="26"/>
    <n v="0"/>
    <s v="Pakistan Super League, 2022"/>
    <s v="Match 19"/>
    <s v="Lahore"/>
    <x v="3"/>
    <s v="PZ"/>
    <s v="KK"/>
    <x v="1"/>
    <b v="1"/>
    <x v="43"/>
    <n v="1"/>
  </r>
  <r>
    <s v="Sherfane Rutherford"/>
    <s v="Haider Ali"/>
    <n v="1"/>
    <n v="11"/>
    <n v="11"/>
    <n v="0"/>
    <s v="Pakistan Super League, 2022"/>
    <s v="Match 19"/>
    <s v="Lahore"/>
    <x v="3"/>
    <s v="PZ"/>
    <s v="KK"/>
    <x v="1"/>
    <b v="1"/>
    <x v="83"/>
    <n v="1"/>
  </r>
  <r>
    <s v="Haider Ali"/>
    <s v="Amad Butt"/>
    <n v="0.66666666666666663"/>
    <n v="3"/>
    <n v="2"/>
    <n v="1"/>
    <s v="Pakistan Super League, 2022"/>
    <s v="Match 19"/>
    <s v="Lahore"/>
    <x v="3"/>
    <s v="PZ"/>
    <s v="KK"/>
    <x v="1"/>
    <b v="1"/>
    <x v="169"/>
    <n v="1"/>
  </r>
  <r>
    <s v="Sharjeel Khan"/>
    <s v="Babar Azam"/>
    <n v="0.56000000000000005"/>
    <n v="25"/>
    <n v="14"/>
    <n v="11"/>
    <s v="Pakistan Super League, 2022"/>
    <s v="Match 19"/>
    <s v="Lahore"/>
    <x v="0"/>
    <s v="PZ"/>
    <s v="KK"/>
    <x v="1"/>
    <b v="0"/>
    <x v="0"/>
    <n v="1"/>
  </r>
  <r>
    <s v="Babar Azam"/>
    <s v="Joe Clarke"/>
    <n v="0.56666666666666665"/>
    <n v="60"/>
    <n v="34"/>
    <n v="26"/>
    <s v="Pakistan Super League, 2022"/>
    <s v="Match 19"/>
    <s v="Lahore"/>
    <x v="0"/>
    <s v="PZ"/>
    <s v="KK"/>
    <x v="1"/>
    <b v="0"/>
    <x v="48"/>
    <n v="1"/>
  </r>
  <r>
    <s v="Mohammad Nabi"/>
    <s v="Babar Azam"/>
    <n v="0.53333333333333333"/>
    <n v="30"/>
    <n v="16"/>
    <n v="14"/>
    <s v="Pakistan Super League, 2022"/>
    <s v="Match 19"/>
    <s v="Lahore"/>
    <x v="0"/>
    <s v="PZ"/>
    <s v="KK"/>
    <x v="1"/>
    <b v="0"/>
    <x v="47"/>
    <n v="1"/>
  </r>
  <r>
    <s v="Mohammad Nabi"/>
    <s v="Ian Cockbain"/>
    <n v="1"/>
    <n v="15"/>
    <n v="15"/>
    <n v="0"/>
    <s v="Pakistan Super League, 2022"/>
    <s v="Match 19"/>
    <s v="Lahore"/>
    <x v="0"/>
    <s v="PZ"/>
    <s v="KK"/>
    <x v="1"/>
    <b v="0"/>
    <x v="170"/>
    <n v="1"/>
  </r>
  <r>
    <s v="Ian Cockbain"/>
    <s v="Aamer Yamin"/>
    <n v="0.93333333333333335"/>
    <n v="15"/>
    <n v="14"/>
    <n v="1"/>
    <s v="Pakistan Super League, 2022"/>
    <s v="Match 19"/>
    <s v="Lahore"/>
    <x v="0"/>
    <s v="PZ"/>
    <s v="KK"/>
    <x v="1"/>
    <b v="0"/>
    <x v="171"/>
    <n v="1"/>
  </r>
  <r>
    <s v="Aamer Yamin"/>
    <s v="Sahibzada Farhan"/>
    <n v="1"/>
    <n v="6"/>
    <n v="6"/>
    <n v="0"/>
    <s v="Pakistan Super League, 2022"/>
    <s v="Match 19"/>
    <s v="Lahore"/>
    <x v="0"/>
    <s v="PZ"/>
    <s v="KK"/>
    <x v="1"/>
    <b v="0"/>
    <x v="172"/>
    <n v="1"/>
  </r>
  <r>
    <s v="Chris Jordan"/>
    <s v="Sahibzada Farhan"/>
    <n v="0.5"/>
    <n v="2"/>
    <n v="1"/>
    <n v="1"/>
    <s v="Pakistan Super League, 2022"/>
    <s v="Match 19"/>
    <s v="Lahore"/>
    <x v="0"/>
    <s v="PZ"/>
    <s v="KK"/>
    <x v="1"/>
    <b v="0"/>
    <x v="173"/>
    <n v="1"/>
  </r>
  <r>
    <s v="Sarfaraz Ahmed"/>
    <s v="Ahsan Ali"/>
    <n v="0.6"/>
    <n v="20"/>
    <n v="12"/>
    <n v="8"/>
    <s v="Pakistan Super League, 2022"/>
    <s v="Match 20"/>
    <s v="Lahore"/>
    <x v="2"/>
    <s v="QG"/>
    <s v="LQ"/>
    <x v="4"/>
    <b v="0"/>
    <x v="39"/>
    <n v="1"/>
  </r>
  <r>
    <s v="Iftikhar Ahmed"/>
    <s v="Ahsan Ali"/>
    <n v="1"/>
    <n v="5"/>
    <n v="5"/>
    <n v="0"/>
    <s v="Pakistan Super League, 2022"/>
    <s v="Match 20"/>
    <s v="Lahore"/>
    <x v="2"/>
    <s v="QG"/>
    <s v="LQ"/>
    <x v="4"/>
    <b v="0"/>
    <x v="174"/>
    <n v="1"/>
  </r>
  <r>
    <s v="Umar Akmal"/>
    <s v="Iftikhar Ahmed"/>
    <n v="0.86206896551724133"/>
    <n v="29"/>
    <n v="25"/>
    <n v="4"/>
    <s v="Pakistan Super League, 2022"/>
    <s v="Match 20"/>
    <s v="Lahore"/>
    <x v="2"/>
    <s v="QG"/>
    <s v="LQ"/>
    <x v="4"/>
    <b v="0"/>
    <x v="175"/>
    <n v="1"/>
  </r>
  <r>
    <s v="Iftikhar Ahmed"/>
    <s v="Hassan Khan"/>
    <n v="0.67307692307692313"/>
    <n v="52"/>
    <n v="35"/>
    <n v="17"/>
    <s v="Pakistan Super League, 2022"/>
    <s v="Match 20"/>
    <s v="Lahore"/>
    <x v="2"/>
    <s v="QG"/>
    <s v="LQ"/>
    <x v="4"/>
    <b v="0"/>
    <x v="176"/>
    <n v="1"/>
  </r>
  <r>
    <s v="Iftikhar Ahmed"/>
    <s v="Sohail Tanvir"/>
    <n v="0.72222222222222221"/>
    <n v="18"/>
    <n v="13"/>
    <n v="5"/>
    <s v="Pakistan Super League, 2022"/>
    <s v="Match 20"/>
    <s v="Lahore"/>
    <x v="2"/>
    <s v="QG"/>
    <s v="LQ"/>
    <x v="4"/>
    <b v="0"/>
    <x v="177"/>
    <n v="1"/>
  </r>
  <r>
    <s v="Noor Ahmad"/>
    <s v="Sohail Tanvir"/>
    <n v="0.65"/>
    <n v="20"/>
    <n v="13"/>
    <n v="7"/>
    <s v="Pakistan Super League, 2022"/>
    <s v="Match 20"/>
    <s v="Lahore"/>
    <x v="2"/>
    <s v="QG"/>
    <s v="LQ"/>
    <x v="4"/>
    <b v="0"/>
    <x v="178"/>
    <n v="1"/>
  </r>
  <r>
    <s v="Fakhar Zaman"/>
    <s v="Abdullah Shafique"/>
    <n v="0.53658536585365857"/>
    <n v="41"/>
    <n v="22"/>
    <n v="19"/>
    <s v="Pakistan Super League, 2022"/>
    <s v="Match 20"/>
    <s v="Lahore"/>
    <x v="4"/>
    <s v="QG"/>
    <s v="LQ"/>
    <x v="4"/>
    <b v="1"/>
    <x v="19"/>
    <n v="1"/>
  </r>
  <r>
    <s v="Kamran Ghulam"/>
    <s v="Fakhar Zaman"/>
    <n v="0.59740259740259738"/>
    <n v="77"/>
    <n v="46"/>
    <n v="31"/>
    <s v="Pakistan Super League, 2022"/>
    <s v="Match 20"/>
    <s v="Lahore"/>
    <x v="4"/>
    <s v="QG"/>
    <s v="LQ"/>
    <x v="4"/>
    <b v="1"/>
    <x v="20"/>
    <n v="1"/>
  </r>
  <r>
    <s v="Kamran Ghulam"/>
    <s v="Mohammad Hafeez"/>
    <n v="0.859375"/>
    <n v="64"/>
    <n v="55"/>
    <n v="9"/>
    <s v="Pakistan Super League, 2022"/>
    <s v="Match 20"/>
    <s v="Lahore"/>
    <x v="4"/>
    <s v="QG"/>
    <s v="LQ"/>
    <x v="4"/>
    <b v="1"/>
    <x v="78"/>
    <n v="1"/>
  </r>
  <r>
    <s v="Rahmanullah Gurbaz"/>
    <s v="Alex Hales"/>
    <n v="1"/>
    <n v="12"/>
    <n v="12"/>
    <n v="0"/>
    <s v="Pakistan Super League, 2022"/>
    <s v="Match 21"/>
    <s v="Lahore"/>
    <x v="5"/>
    <s v="IU"/>
    <s v="KK"/>
    <x v="3"/>
    <b v="1"/>
    <x v="179"/>
    <n v="1"/>
  </r>
  <r>
    <s v="Alex Hales"/>
    <s v="Muhammad Akhlaq"/>
    <n v="0.8571428571428571"/>
    <n v="14"/>
    <n v="12"/>
    <n v="2"/>
    <s v="Pakistan Super League, 2022"/>
    <s v="Match 21"/>
    <s v="Lahore"/>
    <x v="5"/>
    <s v="IU"/>
    <s v="KK"/>
    <x v="3"/>
    <b v="1"/>
    <x v="180"/>
    <n v="1"/>
  </r>
  <r>
    <s v="Shadab Khan"/>
    <s v="Alex Hales"/>
    <n v="0.69767441860465118"/>
    <n v="43"/>
    <n v="30"/>
    <n v="13"/>
    <s v="Pakistan Super League, 2022"/>
    <s v="Match 21"/>
    <s v="Lahore"/>
    <x v="5"/>
    <s v="IU"/>
    <s v="KK"/>
    <x v="3"/>
    <b v="1"/>
    <x v="181"/>
    <n v="1"/>
  </r>
  <r>
    <s v="Shadab Khan"/>
    <s v="Liam Dawson"/>
    <n v="1"/>
    <n v="34"/>
    <n v="34"/>
    <n v="0"/>
    <s v="Pakistan Super League, 2022"/>
    <s v="Match 21"/>
    <s v="Lahore"/>
    <x v="5"/>
    <s v="IU"/>
    <s v="KK"/>
    <x v="3"/>
    <b v="1"/>
    <x v="182"/>
    <n v="1"/>
  </r>
  <r>
    <s v="Liam Dawson"/>
    <s v="Azam Khan"/>
    <n v="0.75"/>
    <n v="20"/>
    <n v="15"/>
    <n v="5"/>
    <s v="Pakistan Super League, 2022"/>
    <s v="Match 21"/>
    <s v="Lahore"/>
    <x v="5"/>
    <s v="IU"/>
    <s v="KK"/>
    <x v="3"/>
    <b v="1"/>
    <x v="183"/>
    <n v="1"/>
  </r>
  <r>
    <s v="Azam Khan"/>
    <s v="Asif Ali"/>
    <n v="0.73333333333333328"/>
    <n v="30"/>
    <n v="22"/>
    <n v="8"/>
    <s v="Pakistan Super League, 2022"/>
    <s v="Match 21"/>
    <s v="Lahore"/>
    <x v="5"/>
    <s v="IU"/>
    <s v="KK"/>
    <x v="3"/>
    <b v="1"/>
    <x v="184"/>
    <n v="1"/>
  </r>
  <r>
    <s v="Asif Ali"/>
    <s v="Faheem Ashraf"/>
    <n v="1"/>
    <n v="28"/>
    <n v="28"/>
    <n v="0"/>
    <s v="Pakistan Super League, 2022"/>
    <s v="Match 21"/>
    <s v="Lahore"/>
    <x v="5"/>
    <s v="IU"/>
    <s v="KK"/>
    <x v="3"/>
    <b v="1"/>
    <x v="185"/>
    <n v="1"/>
  </r>
  <r>
    <s v="Faheem Ashraf"/>
    <s v="Hasan Ali"/>
    <n v="0.70731707317073167"/>
    <n v="41"/>
    <n v="29"/>
    <n v="12"/>
    <s v="Pakistan Super League, 2022"/>
    <s v="Match 21"/>
    <s v="Lahore"/>
    <x v="5"/>
    <s v="IU"/>
    <s v="KK"/>
    <x v="3"/>
    <b v="1"/>
    <x v="186"/>
    <n v="1"/>
  </r>
  <r>
    <s v="Babar Azam"/>
    <s v="Sharjeel Khan"/>
    <n v="0.76470588235294112"/>
    <n v="17"/>
    <n v="13"/>
    <n v="4"/>
    <s v="Pakistan Super League, 2022"/>
    <s v="Match 21"/>
    <s v="Lahore"/>
    <x v="0"/>
    <s v="IU"/>
    <s v="KK"/>
    <x v="3"/>
    <b v="0"/>
    <x v="101"/>
    <n v="1"/>
  </r>
  <r>
    <s v="Sharjeel Khan"/>
    <s v="Sahibzada Farhan"/>
    <n v="0.71186440677966101"/>
    <n v="59"/>
    <n v="42"/>
    <n v="17"/>
    <s v="Pakistan Super League, 2022"/>
    <s v="Match 21"/>
    <s v="Lahore"/>
    <x v="0"/>
    <s v="IU"/>
    <s v="KK"/>
    <x v="3"/>
    <b v="0"/>
    <x v="187"/>
    <n v="1"/>
  </r>
  <r>
    <s v="Qasim Akram"/>
    <s v="Sharjeel Khan"/>
    <n v="1"/>
    <n v="2"/>
    <n v="2"/>
    <n v="0"/>
    <s v="Pakistan Super League, 2022"/>
    <s v="Match 21"/>
    <s v="Lahore"/>
    <x v="0"/>
    <s v="IU"/>
    <s v="KK"/>
    <x v="3"/>
    <b v="0"/>
    <x v="188"/>
    <n v="1"/>
  </r>
  <r>
    <s v="Mohammad Nabi"/>
    <s v="Qasim Akram"/>
    <n v="0.75"/>
    <n v="4"/>
    <n v="3"/>
    <n v="1"/>
    <s v="Pakistan Super League, 2022"/>
    <s v="Match 21"/>
    <s v="Lahore"/>
    <x v="0"/>
    <s v="IU"/>
    <s v="KK"/>
    <x v="3"/>
    <b v="0"/>
    <x v="189"/>
    <n v="1"/>
  </r>
  <r>
    <s v="Imad Wasim"/>
    <s v="Qasim Akram"/>
    <n v="0.5092592592592593"/>
    <n v="108"/>
    <n v="55"/>
    <n v="53"/>
    <s v="Pakistan Super League, 2022"/>
    <s v="Match 21"/>
    <s v="Lahore"/>
    <x v="0"/>
    <s v="IU"/>
    <s v="KK"/>
    <x v="3"/>
    <b v="0"/>
    <x v="190"/>
    <n v="1"/>
  </r>
  <r>
    <s v="Qasim Akram"/>
    <s v="Jordan Thompson"/>
    <n v="1"/>
    <n v="2"/>
    <n v="2"/>
    <n v="0"/>
    <s v="Pakistan Super League, 2022"/>
    <s v="Match 21"/>
    <s v="Lahore"/>
    <x v="0"/>
    <s v="IU"/>
    <s v="KK"/>
    <x v="3"/>
    <b v="0"/>
    <x v="191"/>
    <n v="1"/>
  </r>
  <r>
    <s v="Mohammad Haris"/>
    <s v="Hazratullah Zazai"/>
    <n v="0.8"/>
    <n v="5"/>
    <n v="4"/>
    <n v="1"/>
    <s v="Pakistan Super League, 2022"/>
    <s v="Match 22"/>
    <s v="Lahore"/>
    <x v="3"/>
    <s v="PZ"/>
    <s v="QG"/>
    <x v="1"/>
    <b v="1"/>
    <x v="166"/>
    <n v="1"/>
  </r>
  <r>
    <s v="Mohammad Haris"/>
    <s v="Liam Livingstone"/>
    <n v="1"/>
    <n v="1"/>
    <n v="1"/>
    <n v="0"/>
    <s v="Pakistan Super League, 2022"/>
    <s v="Match 22"/>
    <s v="Lahore"/>
    <x v="3"/>
    <s v="PZ"/>
    <s v="QG"/>
    <x v="1"/>
    <b v="1"/>
    <x v="192"/>
    <n v="1"/>
  </r>
  <r>
    <s v="Shoaib Malik"/>
    <s v="Mohammad Haris"/>
    <n v="0.53846153846153844"/>
    <n v="52"/>
    <n v="28"/>
    <n v="24"/>
    <s v="Pakistan Super League, 2022"/>
    <s v="Match 22"/>
    <s v="Lahore"/>
    <x v="3"/>
    <s v="PZ"/>
    <s v="QG"/>
    <x v="1"/>
    <b v="1"/>
    <x v="193"/>
    <n v="1"/>
  </r>
  <r>
    <s v="Shoaib Malik"/>
    <s v="Hussain Talat"/>
    <n v="0.79452054794520544"/>
    <n v="73"/>
    <n v="58"/>
    <n v="15"/>
    <s v="Pakistan Super League, 2022"/>
    <s v="Match 22"/>
    <s v="Lahore"/>
    <x v="3"/>
    <s v="PZ"/>
    <s v="QG"/>
    <x v="1"/>
    <b v="1"/>
    <x v="148"/>
    <n v="1"/>
  </r>
  <r>
    <s v="Hussain Talat"/>
    <s v="Sherfane Rutherford"/>
    <n v="1"/>
    <n v="1"/>
    <n v="1"/>
    <n v="0"/>
    <s v="Pakistan Super League, 2022"/>
    <s v="Match 22"/>
    <s v="Lahore"/>
    <x v="3"/>
    <s v="PZ"/>
    <s v="QG"/>
    <x v="1"/>
    <b v="1"/>
    <x v="194"/>
    <n v="1"/>
  </r>
  <r>
    <s v="Ben Cutting"/>
    <s v="Hussain Talat"/>
    <n v="0.72"/>
    <n v="50"/>
    <n v="36"/>
    <n v="14"/>
    <s v="Pakistan Super League, 2022"/>
    <s v="Match 22"/>
    <s v="Lahore"/>
    <x v="3"/>
    <s v="PZ"/>
    <s v="QG"/>
    <x v="1"/>
    <b v="1"/>
    <x v="195"/>
    <n v="1"/>
  </r>
  <r>
    <s v="Hussain Talat"/>
    <s v="Wahab Riaz"/>
    <n v="1"/>
    <n v="36"/>
    <n v="36"/>
    <n v="0"/>
    <s v="Pakistan Super League, 2022"/>
    <s v="Match 22"/>
    <s v="Lahore"/>
    <x v="3"/>
    <s v="PZ"/>
    <s v="QG"/>
    <x v="1"/>
    <b v="1"/>
    <x v="196"/>
    <n v="1"/>
  </r>
  <r>
    <s v="Wahab Riaz"/>
    <s v="Usman Qadir"/>
    <n v="1"/>
    <n v="1"/>
    <n v="1"/>
    <n v="0"/>
    <s v="Pakistan Super League, 2022"/>
    <s v="Match 22"/>
    <s v="Lahore"/>
    <x v="3"/>
    <s v="PZ"/>
    <s v="QG"/>
    <x v="1"/>
    <b v="1"/>
    <x v="197"/>
    <n v="1"/>
  </r>
  <r>
    <s v="Jason Roy"/>
    <s v="Will Smeed"/>
    <n v="0.54166666666666663"/>
    <n v="24"/>
    <n v="13"/>
    <n v="11"/>
    <s v="Pakistan Super League, 2022"/>
    <s v="Match 22"/>
    <s v="Lahore"/>
    <x v="2"/>
    <s v="PZ"/>
    <s v="QG"/>
    <x v="1"/>
    <b v="0"/>
    <x v="198"/>
    <n v="1"/>
  </r>
  <r>
    <s v="Will Smeed"/>
    <s v="James Vince"/>
    <n v="1"/>
    <n v="5"/>
    <n v="5"/>
    <n v="0"/>
    <s v="Pakistan Super League, 2022"/>
    <s v="Match 22"/>
    <s v="Lahore"/>
    <x v="2"/>
    <s v="PZ"/>
    <s v="QG"/>
    <x v="1"/>
    <b v="0"/>
    <x v="199"/>
    <n v="1"/>
  </r>
  <r>
    <s v="Will Smeed"/>
    <s v="Sarfaraz Ahmed"/>
    <n v="0.52830188679245282"/>
    <n v="53"/>
    <n v="28"/>
    <n v="25"/>
    <s v="Pakistan Super League, 2022"/>
    <s v="Match 22"/>
    <s v="Lahore"/>
    <x v="2"/>
    <s v="PZ"/>
    <s v="QG"/>
    <x v="1"/>
    <b v="0"/>
    <x v="200"/>
    <n v="1"/>
  </r>
  <r>
    <s v="Will Smeed"/>
    <s v="Iftikhar Ahmed"/>
    <n v="0.76190476190476186"/>
    <n v="42"/>
    <n v="32"/>
    <n v="10"/>
    <s v="Pakistan Super League, 2022"/>
    <s v="Match 22"/>
    <s v="Lahore"/>
    <x v="2"/>
    <s v="PZ"/>
    <s v="QG"/>
    <x v="1"/>
    <b v="0"/>
    <x v="12"/>
    <n v="1"/>
  </r>
  <r>
    <s v="Umar Akmal"/>
    <s v="Will Smeed"/>
    <n v="0.5"/>
    <n v="2"/>
    <n v="1"/>
    <n v="1"/>
    <s v="Pakistan Super League, 2022"/>
    <s v="Match 22"/>
    <s v="Lahore"/>
    <x v="2"/>
    <s v="PZ"/>
    <s v="QG"/>
    <x v="1"/>
    <b v="0"/>
    <x v="201"/>
    <n v="1"/>
  </r>
  <r>
    <s v="Will Smeed"/>
    <s v="Sohail Tanvir"/>
    <n v="0.7857142857142857"/>
    <n v="28"/>
    <n v="22"/>
    <n v="6"/>
    <s v="Pakistan Super League, 2022"/>
    <s v="Match 22"/>
    <s v="Lahore"/>
    <x v="2"/>
    <s v="PZ"/>
    <s v="QG"/>
    <x v="1"/>
    <b v="0"/>
    <x v="202"/>
    <n v="1"/>
  </r>
  <r>
    <s v="Sohail Tanvir"/>
    <s v="Noor Ahmad"/>
    <n v="1"/>
    <n v="1"/>
    <n v="1"/>
    <n v="0"/>
    <s v="Pakistan Super League, 2022"/>
    <s v="Match 22"/>
    <s v="Lahore"/>
    <x v="2"/>
    <s v="PZ"/>
    <s v="QG"/>
    <x v="1"/>
    <b v="0"/>
    <x v="203"/>
    <n v="1"/>
  </r>
  <r>
    <s v="Sohail Tanvir"/>
    <s v="Khurram Shahzad"/>
    <n v="1"/>
    <n v="1"/>
    <n v="1"/>
    <n v="0"/>
    <s v="Pakistan Super League, 2022"/>
    <s v="Match 22"/>
    <s v="Lahore"/>
    <x v="2"/>
    <s v="PZ"/>
    <s v="QG"/>
    <x v="1"/>
    <b v="0"/>
    <x v="204"/>
    <n v="1"/>
  </r>
  <r>
    <s v="Naseem Shah"/>
    <s v="Khurram Shahzad"/>
    <n v="1"/>
    <n v="5"/>
    <n v="5"/>
    <n v="0"/>
    <s v="Pakistan Super League, 2022"/>
    <s v="Match 22"/>
    <s v="Lahore"/>
    <x v="2"/>
    <s v="PZ"/>
    <s v="QG"/>
    <x v="1"/>
    <b v="0"/>
    <x v="205"/>
    <n v="1"/>
  </r>
  <r>
    <s v="Sharjeel Khan"/>
    <s v="Babar Azam"/>
    <n v="0.6"/>
    <n v="5"/>
    <n v="3"/>
    <n v="2"/>
    <s v="Pakistan Super League, 2022"/>
    <s v="Match 23"/>
    <s v="Lahore"/>
    <x v="0"/>
    <s v="KK"/>
    <s v="MS"/>
    <x v="0"/>
    <b v="0"/>
    <x v="0"/>
    <n v="1"/>
  </r>
  <r>
    <s v="Joe Clarke"/>
    <s v="Sharjeel Khan"/>
    <n v="0.55555555555555558"/>
    <n v="72"/>
    <n v="40"/>
    <n v="32"/>
    <s v="Pakistan Super League, 2022"/>
    <s v="Match 23"/>
    <s v="Lahore"/>
    <x v="0"/>
    <s v="KK"/>
    <s v="MS"/>
    <x v="0"/>
    <b v="0"/>
    <x v="206"/>
    <n v="1"/>
  </r>
  <r>
    <s v="Qasim Akram"/>
    <s v="Sharjeel Khan"/>
    <n v="0.8571428571428571"/>
    <n v="7"/>
    <n v="6"/>
    <n v="1"/>
    <s v="Pakistan Super League, 2022"/>
    <s v="Match 23"/>
    <s v="Lahore"/>
    <x v="0"/>
    <s v="KK"/>
    <s v="MS"/>
    <x v="0"/>
    <b v="0"/>
    <x v="188"/>
    <n v="1"/>
  </r>
  <r>
    <s v="Qasim Akram"/>
    <s v="Rohail Nazir"/>
    <n v="0.52"/>
    <n v="25"/>
    <n v="13"/>
    <n v="12"/>
    <s v="Pakistan Super League, 2022"/>
    <s v="Match 23"/>
    <s v="Lahore"/>
    <x v="0"/>
    <s v="KK"/>
    <s v="MS"/>
    <x v="0"/>
    <b v="0"/>
    <x v="207"/>
    <n v="1"/>
  </r>
  <r>
    <s v="Rohail Nazir"/>
    <s v="Mohammad Nabi"/>
    <n v="1"/>
    <n v="21"/>
    <n v="21"/>
    <n v="0"/>
    <s v="Pakistan Super League, 2022"/>
    <s v="Match 23"/>
    <s v="Lahore"/>
    <x v="0"/>
    <s v="KK"/>
    <s v="MS"/>
    <x v="0"/>
    <b v="0"/>
    <x v="208"/>
    <n v="1"/>
  </r>
  <r>
    <s v="Imad Wasim"/>
    <s v="Mohammad Nabi"/>
    <n v="0.5625"/>
    <n v="48"/>
    <n v="27"/>
    <n v="21"/>
    <s v="Pakistan Super League, 2022"/>
    <s v="Match 23"/>
    <s v="Lahore"/>
    <x v="0"/>
    <s v="KK"/>
    <s v="MS"/>
    <x v="0"/>
    <b v="0"/>
    <x v="132"/>
    <n v="1"/>
  </r>
  <r>
    <s v="Imad Wasim"/>
    <s v="Chris Jordan"/>
    <n v="1"/>
    <n v="32"/>
    <n v="32"/>
    <n v="0"/>
    <s v="Pakistan Super League, 2022"/>
    <s v="Match 23"/>
    <s v="Lahore"/>
    <x v="0"/>
    <s v="KK"/>
    <s v="MS"/>
    <x v="0"/>
    <b v="0"/>
    <x v="209"/>
    <n v="1"/>
  </r>
  <r>
    <s v="Mohammad Rizwan"/>
    <s v="Shan Masood"/>
    <n v="0.55000000000000004"/>
    <n v="100"/>
    <n v="55"/>
    <n v="45"/>
    <s v="Pakistan Super League, 2022"/>
    <s v="Match 23"/>
    <s v="Lahore"/>
    <x v="1"/>
    <s v="KK"/>
    <s v="MS"/>
    <x v="0"/>
    <b v="1"/>
    <x v="118"/>
    <n v="1"/>
  </r>
  <r>
    <s v="Mohammad Rizwan"/>
    <s v="Tim David"/>
    <n v="0.7"/>
    <n v="30"/>
    <n v="21"/>
    <n v="9"/>
    <s v="Pakistan Super League, 2022"/>
    <s v="Match 23"/>
    <s v="Lahore"/>
    <x v="1"/>
    <s v="KK"/>
    <s v="MS"/>
    <x v="0"/>
    <b v="1"/>
    <x v="210"/>
    <n v="1"/>
  </r>
  <r>
    <s v="Tim David"/>
    <s v="Rilee Rossouw"/>
    <n v="1"/>
    <n v="13"/>
    <n v="13"/>
    <n v="0"/>
    <s v="Pakistan Super League, 2022"/>
    <s v="Match 23"/>
    <s v="Lahore"/>
    <x v="1"/>
    <s v="KK"/>
    <s v="MS"/>
    <x v="0"/>
    <b v="1"/>
    <x v="67"/>
    <n v="1"/>
  </r>
  <r>
    <s v="Khushdil Shah"/>
    <s v="Rilee Rossouw"/>
    <n v="0.6"/>
    <n v="35"/>
    <n v="21"/>
    <n v="14"/>
    <s v="Pakistan Super League, 2022"/>
    <s v="Match 23"/>
    <s v="Lahore"/>
    <x v="1"/>
    <s v="KK"/>
    <s v="MS"/>
    <x v="0"/>
    <b v="1"/>
    <x v="68"/>
    <n v="1"/>
  </r>
  <r>
    <s v="Mohammad Haris"/>
    <s v="Hazratullah Zazai"/>
    <n v="0.82191780821917804"/>
    <n v="73"/>
    <n v="60"/>
    <n v="13"/>
    <s v="Pakistan Super League, 2022"/>
    <s v="Match 24"/>
    <s v="Lahore"/>
    <x v="3"/>
    <s v="PZ"/>
    <s v="IU"/>
    <x v="1"/>
    <b v="1"/>
    <x v="166"/>
    <n v="1"/>
  </r>
  <r>
    <s v="Yasir Khan"/>
    <s v="Mohammad Haris"/>
    <n v="0.75"/>
    <n v="40"/>
    <n v="30"/>
    <n v="10"/>
    <s v="Pakistan Super League, 2022"/>
    <s v="Match 24"/>
    <s v="Lahore"/>
    <x v="3"/>
    <s v="PZ"/>
    <s v="IU"/>
    <x v="1"/>
    <b v="1"/>
    <x v="211"/>
    <n v="1"/>
  </r>
  <r>
    <s v="Yasir Khan"/>
    <s v="Shoaib Malik"/>
    <n v="1"/>
    <n v="35"/>
    <n v="35"/>
    <n v="0"/>
    <s v="Pakistan Super League, 2022"/>
    <s v="Match 24"/>
    <s v="Lahore"/>
    <x v="3"/>
    <s v="PZ"/>
    <s v="IU"/>
    <x v="1"/>
    <b v="1"/>
    <x v="212"/>
    <n v="1"/>
  </r>
  <r>
    <s v="Sherfane Rutherford"/>
    <s v="Shoaib Malik"/>
    <n v="0.53333333333333333"/>
    <n v="30"/>
    <n v="16"/>
    <n v="14"/>
    <s v="Pakistan Super League, 2022"/>
    <s v="Match 24"/>
    <s v="Lahore"/>
    <x v="3"/>
    <s v="PZ"/>
    <s v="IU"/>
    <x v="1"/>
    <b v="1"/>
    <x v="42"/>
    <n v="1"/>
  </r>
  <r>
    <s v="Shoaib Malik"/>
    <s v="Liam Livingstone"/>
    <n v="0.52631578947368418"/>
    <n v="19"/>
    <n v="10"/>
    <n v="9"/>
    <s v="Pakistan Super League, 2022"/>
    <s v="Match 24"/>
    <s v="Lahore"/>
    <x v="3"/>
    <s v="PZ"/>
    <s v="IU"/>
    <x v="1"/>
    <b v="1"/>
    <x v="213"/>
    <n v="1"/>
  </r>
  <r>
    <s v="Shoaib Malik"/>
    <s v="Ben Cutting"/>
    <n v="1"/>
    <n v="14"/>
    <n v="14"/>
    <n v="0"/>
    <s v="Pakistan Super League, 2022"/>
    <s v="Match 24"/>
    <s v="Lahore"/>
    <x v="3"/>
    <s v="PZ"/>
    <s v="IU"/>
    <x v="1"/>
    <b v="1"/>
    <x v="100"/>
    <n v="1"/>
  </r>
  <r>
    <s v="Hussain Talat"/>
    <s v="Ben Cutting"/>
    <n v="1"/>
    <n v="2"/>
    <n v="2"/>
    <n v="0"/>
    <s v="Pakistan Super League, 2022"/>
    <s v="Match 24"/>
    <s v="Lahore"/>
    <x v="3"/>
    <s v="PZ"/>
    <s v="IU"/>
    <x v="1"/>
    <b v="1"/>
    <x v="214"/>
    <n v="1"/>
  </r>
  <r>
    <s v="Hussain Talat"/>
    <s v="Wahab Riaz"/>
    <n v="1"/>
    <n v="4"/>
    <n v="4"/>
    <n v="0"/>
    <s v="Pakistan Super League, 2022"/>
    <s v="Match 24"/>
    <s v="Lahore"/>
    <x v="3"/>
    <s v="PZ"/>
    <s v="IU"/>
    <x v="1"/>
    <b v="1"/>
    <x v="196"/>
    <n v="1"/>
  </r>
  <r>
    <s v="Usman Qadir"/>
    <s v="Hussain Talat"/>
    <n v="0.6"/>
    <n v="10"/>
    <n v="6"/>
    <n v="4"/>
    <s v="Pakistan Super League, 2022"/>
    <s v="Match 24"/>
    <s v="Lahore"/>
    <x v="3"/>
    <s v="PZ"/>
    <s v="IU"/>
    <x v="1"/>
    <b v="1"/>
    <x v="215"/>
    <n v="1"/>
  </r>
  <r>
    <s v="Rahmanullah Gurbaz"/>
    <s v="Mubashir Khan"/>
    <n v="0.85185185185185186"/>
    <n v="54"/>
    <n v="46"/>
    <n v="8"/>
    <s v="Pakistan Super League, 2022"/>
    <s v="Match 24"/>
    <s v="Lahore"/>
    <x v="5"/>
    <s v="PZ"/>
    <s v="IU"/>
    <x v="1"/>
    <b v="0"/>
    <x v="216"/>
    <n v="1"/>
  </r>
  <r>
    <s v="Mubashir Khan"/>
    <s v="Danish Aziz"/>
    <n v="1"/>
    <n v="1"/>
    <n v="1"/>
    <n v="0"/>
    <s v="Pakistan Super League, 2022"/>
    <s v="Match 24"/>
    <s v="Lahore"/>
    <x v="5"/>
    <s v="PZ"/>
    <s v="IU"/>
    <x v="1"/>
    <b v="0"/>
    <x v="217"/>
    <n v="1"/>
  </r>
  <r>
    <s v="Azam Khan"/>
    <s v="Mubashir Khan"/>
    <n v="0.6470588235294118"/>
    <n v="34"/>
    <n v="22"/>
    <n v="12"/>
    <s v="Pakistan Super League, 2022"/>
    <s v="Match 24"/>
    <s v="Lahore"/>
    <x v="5"/>
    <s v="PZ"/>
    <s v="IU"/>
    <x v="1"/>
    <b v="0"/>
    <x v="218"/>
    <n v="1"/>
  </r>
  <r>
    <s v="Azam Khan"/>
    <s v="Liam Dawson"/>
    <n v="0.90476190476190477"/>
    <n v="42"/>
    <n v="38"/>
    <n v="4"/>
    <s v="Pakistan Super League, 2022"/>
    <s v="Match 24"/>
    <s v="Lahore"/>
    <x v="5"/>
    <s v="PZ"/>
    <s v="IU"/>
    <x v="1"/>
    <b v="0"/>
    <x v="219"/>
    <n v="1"/>
  </r>
  <r>
    <s v="Azam Khan"/>
    <s v="Asif Ali"/>
    <n v="0.59259259259259256"/>
    <n v="27"/>
    <n v="16"/>
    <n v="11"/>
    <s v="Pakistan Super League, 2022"/>
    <s v="Match 24"/>
    <s v="Lahore"/>
    <x v="5"/>
    <s v="PZ"/>
    <s v="IU"/>
    <x v="1"/>
    <b v="0"/>
    <x v="184"/>
    <n v="1"/>
  </r>
  <r>
    <s v="Azam Khan"/>
    <s v="Faheem Ashraf"/>
    <n v="0.625"/>
    <n v="24"/>
    <n v="15"/>
    <n v="9"/>
    <s v="Pakistan Super League, 2022"/>
    <s v="Match 24"/>
    <s v="Lahore"/>
    <x v="5"/>
    <s v="PZ"/>
    <s v="IU"/>
    <x v="1"/>
    <b v="0"/>
    <x v="128"/>
    <n v="1"/>
  </r>
  <r>
    <s v="Azam Khan"/>
    <s v="Marchant de Lange"/>
    <n v="1"/>
    <n v="16"/>
    <n v="16"/>
    <n v="0"/>
    <s v="Pakistan Super League, 2022"/>
    <s v="Match 24"/>
    <s v="Lahore"/>
    <x v="5"/>
    <s v="PZ"/>
    <s v="IU"/>
    <x v="1"/>
    <b v="0"/>
    <x v="220"/>
    <n v="1"/>
  </r>
  <r>
    <s v="Marchant de Lange"/>
    <s v="Muhammad Musa"/>
    <n v="0.53846153846153844"/>
    <n v="13"/>
    <n v="7"/>
    <n v="6"/>
    <s v="Pakistan Super League, 2022"/>
    <s v="Match 24"/>
    <s v="Lahore"/>
    <x v="5"/>
    <s v="PZ"/>
    <s v="IU"/>
    <x v="1"/>
    <b v="0"/>
    <x v="221"/>
    <n v="1"/>
  </r>
  <r>
    <s v="Mohammad Rizwan"/>
    <s v="Shan Masood"/>
    <n v="0.52100840336134457"/>
    <n v="119"/>
    <n v="62"/>
    <n v="57"/>
    <s v="Pakistan Super League, 2022"/>
    <s v="Match 25"/>
    <s v="Lahore"/>
    <x v="1"/>
    <s v="MS"/>
    <s v="QG"/>
    <x v="0"/>
    <b v="1"/>
    <x v="118"/>
    <n v="1"/>
  </r>
  <r>
    <s v="Rilee Rossouw"/>
    <s v="Mohammad Rizwan"/>
    <n v="0.68932038834951459"/>
    <n v="103"/>
    <n v="71"/>
    <n v="32"/>
    <s v="Pakistan Super League, 2022"/>
    <s v="Match 25"/>
    <s v="Lahore"/>
    <x v="1"/>
    <s v="MS"/>
    <s v="QG"/>
    <x v="0"/>
    <b v="1"/>
    <x v="8"/>
    <n v="1"/>
  </r>
  <r>
    <s v="Khushdil Shah"/>
    <s v="Mohammad Rizwan"/>
    <n v="0.76923076923076927"/>
    <n v="13"/>
    <n v="10"/>
    <n v="3"/>
    <s v="Pakistan Super League, 2022"/>
    <s v="Match 25"/>
    <s v="Lahore"/>
    <x v="1"/>
    <s v="MS"/>
    <s v="QG"/>
    <x v="0"/>
    <b v="1"/>
    <x v="222"/>
    <n v="1"/>
  </r>
  <r>
    <s v="Jason Roy"/>
    <s v="Will Smeed"/>
    <n v="0.9"/>
    <n v="10"/>
    <n v="9"/>
    <n v="1"/>
    <s v="Pakistan Super League, 2022"/>
    <s v="Match 25"/>
    <s v="Lahore"/>
    <x v="2"/>
    <s v="MS"/>
    <s v="QG"/>
    <x v="0"/>
    <b v="0"/>
    <x v="198"/>
    <n v="1"/>
  </r>
  <r>
    <s v="Jason Roy"/>
    <s v="Ahsan Ali"/>
    <n v="0.92307692307692313"/>
    <n v="13"/>
    <n v="12"/>
    <n v="1"/>
    <s v="Pakistan Super League, 2022"/>
    <s v="Match 25"/>
    <s v="Lahore"/>
    <x v="2"/>
    <s v="MS"/>
    <s v="QG"/>
    <x v="0"/>
    <b v="0"/>
    <x v="138"/>
    <n v="1"/>
  </r>
  <r>
    <s v="Umar Akmal"/>
    <s v="Jason Roy"/>
    <n v="0.51428571428571423"/>
    <n v="35"/>
    <n v="18"/>
    <n v="17"/>
    <s v="Pakistan Super League, 2022"/>
    <s v="Match 25"/>
    <s v="Lahore"/>
    <x v="2"/>
    <s v="MS"/>
    <s v="QG"/>
    <x v="0"/>
    <b v="0"/>
    <x v="223"/>
    <n v="1"/>
  </r>
  <r>
    <s v="Umar Akmal"/>
    <s v="Iftikhar Ahmed"/>
    <n v="0.77777777777777779"/>
    <n v="18"/>
    <n v="14"/>
    <n v="4"/>
    <s v="Pakistan Super League, 2022"/>
    <s v="Match 25"/>
    <s v="Lahore"/>
    <x v="2"/>
    <s v="MS"/>
    <s v="QG"/>
    <x v="0"/>
    <b v="0"/>
    <x v="175"/>
    <n v="1"/>
  </r>
  <r>
    <s v="Umar Akmal"/>
    <s v="Sarfaraz Ahmed"/>
    <n v="1"/>
    <n v="36"/>
    <n v="36"/>
    <n v="0"/>
    <s v="Pakistan Super League, 2022"/>
    <s v="Match 25"/>
    <s v="Lahore"/>
    <x v="2"/>
    <s v="MS"/>
    <s v="QG"/>
    <x v="0"/>
    <b v="0"/>
    <x v="224"/>
    <n v="1"/>
  </r>
  <r>
    <s v="Sarfaraz Ahmed"/>
    <s v="Sohail Tanvir"/>
    <n v="0.58333333333333337"/>
    <n v="12"/>
    <n v="7"/>
    <n v="5"/>
    <s v="Pakistan Super League, 2022"/>
    <s v="Match 25"/>
    <s v="Lahore"/>
    <x v="2"/>
    <s v="MS"/>
    <s v="QG"/>
    <x v="0"/>
    <b v="0"/>
    <x v="225"/>
    <n v="1"/>
  </r>
  <r>
    <s v="Noor Ahmad"/>
    <s v="Sarfaraz Ahmed"/>
    <n v="0.8"/>
    <n v="10"/>
    <n v="8"/>
    <n v="2"/>
    <s v="Pakistan Super League, 2022"/>
    <s v="Match 25"/>
    <s v="Lahore"/>
    <x v="2"/>
    <s v="MS"/>
    <s v="QG"/>
    <x v="0"/>
    <b v="0"/>
    <x v="226"/>
    <n v="1"/>
  </r>
  <r>
    <s v="Naseem Shah"/>
    <s v="Sarfaraz Ahmed"/>
    <n v="0.66666666666666663"/>
    <n v="3"/>
    <n v="2"/>
    <n v="1"/>
    <s v="Pakistan Super League, 2022"/>
    <s v="Match 25"/>
    <s v="Lahore"/>
    <x v="2"/>
    <s v="MS"/>
    <s v="QG"/>
    <x v="0"/>
    <b v="0"/>
    <x v="227"/>
    <n v="1"/>
  </r>
  <r>
    <s v="Sarfaraz Ahmed"/>
    <s v="Ghulam Mudassar"/>
    <n v="1"/>
    <n v="5"/>
    <n v="5"/>
    <n v="0"/>
    <s v="Pakistan Super League, 2022"/>
    <s v="Match 25"/>
    <s v="Lahore"/>
    <x v="2"/>
    <s v="MS"/>
    <s v="QG"/>
    <x v="0"/>
    <b v="0"/>
    <x v="228"/>
    <n v="1"/>
  </r>
  <r>
    <s v="Sarfaraz Ahmed"/>
    <s v="Mohammad Irfan"/>
    <n v="1"/>
    <n v="2"/>
    <n v="2"/>
    <n v="0"/>
    <s v="Pakistan Super League, 2022"/>
    <s v="Match 25"/>
    <s v="Lahore"/>
    <x v="2"/>
    <s v="MS"/>
    <s v="QG"/>
    <x v="0"/>
    <b v="0"/>
    <x v="229"/>
    <n v="1"/>
  </r>
  <r>
    <s v="Babar Azam"/>
    <s v="Joe Clarke"/>
    <n v="0.66666666666666663"/>
    <n v="12"/>
    <n v="8"/>
    <n v="4"/>
    <s v="Pakistan Super League, 2022"/>
    <s v="Match 26"/>
    <s v="Lahore"/>
    <x v="0"/>
    <s v="KK"/>
    <s v="LQ"/>
    <x v="5"/>
    <b v="1"/>
    <x v="48"/>
    <n v="1"/>
  </r>
  <r>
    <s v="Babar Azam"/>
    <s v="Sharjeel Khan"/>
    <n v="0.83333333333333337"/>
    <n v="12"/>
    <n v="10"/>
    <n v="2"/>
    <s v="Pakistan Super League, 2022"/>
    <s v="Match 26"/>
    <s v="Lahore"/>
    <x v="0"/>
    <s v="KK"/>
    <s v="LQ"/>
    <x v="5"/>
    <b v="1"/>
    <x v="101"/>
    <n v="1"/>
  </r>
  <r>
    <s v="Qasim Akram"/>
    <s v="Babar Azam"/>
    <n v="0.76470588235294112"/>
    <n v="34"/>
    <n v="26"/>
    <n v="8"/>
    <s v="Pakistan Super League, 2022"/>
    <s v="Match 26"/>
    <s v="Lahore"/>
    <x v="0"/>
    <s v="KK"/>
    <s v="LQ"/>
    <x v="5"/>
    <b v="1"/>
    <x v="230"/>
    <n v="1"/>
  </r>
  <r>
    <s v="Babar Azam"/>
    <s v="Rohail Nazir"/>
    <n v="0.56521739130434778"/>
    <n v="23"/>
    <n v="13"/>
    <n v="10"/>
    <s v="Pakistan Super League, 2022"/>
    <s v="Match 26"/>
    <s v="Lahore"/>
    <x v="0"/>
    <s v="KK"/>
    <s v="LQ"/>
    <x v="5"/>
    <b v="1"/>
    <x v="231"/>
    <n v="1"/>
  </r>
  <r>
    <s v="Rohail Nazir"/>
    <s v="Mohammad Nabi"/>
    <n v="1"/>
    <n v="18"/>
    <n v="18"/>
    <n v="0"/>
    <s v="Pakistan Super League, 2022"/>
    <s v="Match 26"/>
    <s v="Lahore"/>
    <x v="0"/>
    <s v="KK"/>
    <s v="LQ"/>
    <x v="5"/>
    <b v="1"/>
    <x v="208"/>
    <n v="1"/>
  </r>
  <r>
    <s v="Mohammad Nabi"/>
    <s v="Imad Wasim"/>
    <n v="0.61538461538461542"/>
    <n v="13"/>
    <n v="8"/>
    <n v="5"/>
    <s v="Pakistan Super League, 2022"/>
    <s v="Match 26"/>
    <s v="Lahore"/>
    <x v="0"/>
    <s v="KK"/>
    <s v="LQ"/>
    <x v="5"/>
    <b v="1"/>
    <x v="232"/>
    <n v="1"/>
  </r>
  <r>
    <s v="Imad Wasim"/>
    <s v="Lewis Gregory"/>
    <n v="1"/>
    <n v="8"/>
    <n v="8"/>
    <n v="0"/>
    <s v="Pakistan Super League, 2022"/>
    <s v="Match 26"/>
    <s v="Lahore"/>
    <x v="0"/>
    <s v="KK"/>
    <s v="LQ"/>
    <x v="5"/>
    <b v="1"/>
    <x v="233"/>
    <n v="1"/>
  </r>
  <r>
    <s v="Lewis Gregory"/>
    <s v="Usman Shinwari"/>
    <n v="0.9"/>
    <n v="30"/>
    <n v="27"/>
    <n v="3"/>
    <s v="Pakistan Super League, 2022"/>
    <s v="Match 26"/>
    <s v="Lahore"/>
    <x v="0"/>
    <s v="KK"/>
    <s v="LQ"/>
    <x v="5"/>
    <b v="1"/>
    <x v="234"/>
    <n v="1"/>
  </r>
  <r>
    <s v="Usman Shinwari"/>
    <s v="Mir Hamza"/>
    <n v="1"/>
    <n v="5"/>
    <n v="5"/>
    <n v="0"/>
    <s v="Pakistan Super League, 2022"/>
    <s v="Match 26"/>
    <s v="Lahore"/>
    <x v="0"/>
    <s v="KK"/>
    <s v="LQ"/>
    <x v="5"/>
    <b v="1"/>
    <x v="235"/>
    <n v="1"/>
  </r>
  <r>
    <s v="Abdullah Shafique"/>
    <s v="Fakhar Zaman"/>
    <n v="0.75"/>
    <n v="4"/>
    <n v="3"/>
    <n v="1"/>
    <s v="Pakistan Super League, 2022"/>
    <s v="Match 26"/>
    <s v="Lahore"/>
    <x v="4"/>
    <s v="KK"/>
    <s v="LQ"/>
    <x v="5"/>
    <b v="0"/>
    <x v="106"/>
    <n v="1"/>
  </r>
  <r>
    <s v="Abdullah Shafique"/>
    <s v="Kamran Ghulam"/>
    <n v="0.83333333333333337"/>
    <n v="6"/>
    <n v="5"/>
    <n v="1"/>
    <s v="Pakistan Super League, 2022"/>
    <s v="Match 26"/>
    <s v="Lahore"/>
    <x v="4"/>
    <s v="KK"/>
    <s v="LQ"/>
    <x v="5"/>
    <b v="0"/>
    <x v="236"/>
    <n v="1"/>
  </r>
  <r>
    <s v="Mohammad Hafeez"/>
    <s v="Kamran Ghulam"/>
    <n v="0.69047619047619047"/>
    <n v="42"/>
    <n v="29"/>
    <n v="13"/>
    <s v="Pakistan Super League, 2022"/>
    <s v="Match 26"/>
    <s v="Lahore"/>
    <x v="4"/>
    <s v="KK"/>
    <s v="LQ"/>
    <x v="5"/>
    <b v="0"/>
    <x v="21"/>
    <n v="1"/>
  </r>
  <r>
    <s v="Philip Salt"/>
    <s v="Mohammad Hafeez"/>
    <n v="0.72727272727272729"/>
    <n v="11"/>
    <n v="8"/>
    <n v="3"/>
    <s v="Pakistan Super League, 2022"/>
    <s v="Match 26"/>
    <s v="Lahore"/>
    <x v="4"/>
    <s v="KK"/>
    <s v="LQ"/>
    <x v="5"/>
    <b v="0"/>
    <x v="237"/>
    <n v="1"/>
  </r>
  <r>
    <s v="Mohammad Hafeez"/>
    <s v="Harry Brook"/>
    <n v="1"/>
    <n v="30"/>
    <n v="30"/>
    <n v="0"/>
    <s v="Pakistan Super League, 2022"/>
    <s v="Match 26"/>
    <s v="Lahore"/>
    <x v="4"/>
    <s v="KK"/>
    <s v="LQ"/>
    <x v="5"/>
    <b v="0"/>
    <x v="238"/>
    <n v="1"/>
  </r>
  <r>
    <s v="David Wiese"/>
    <s v="Harry Brook"/>
    <n v="0.52727272727272723"/>
    <n v="55"/>
    <n v="29"/>
    <n v="26"/>
    <s v="Pakistan Super League, 2022"/>
    <s v="Match 26"/>
    <s v="Lahore"/>
    <x v="4"/>
    <s v="KK"/>
    <s v="LQ"/>
    <x v="5"/>
    <b v="0"/>
    <x v="239"/>
    <n v="1"/>
  </r>
  <r>
    <s v="David Wiese"/>
    <s v="Rashid Khan"/>
    <n v="1"/>
    <n v="31"/>
    <n v="31"/>
    <n v="0"/>
    <s v="Pakistan Super League, 2022"/>
    <s v="Match 26"/>
    <s v="Lahore"/>
    <x v="4"/>
    <s v="KK"/>
    <s v="LQ"/>
    <x v="5"/>
    <b v="0"/>
    <x v="240"/>
    <n v="1"/>
  </r>
  <r>
    <s v="Zaman Khan"/>
    <s v="Haris Rauf"/>
    <n v="0.5"/>
    <n v="2"/>
    <n v="1"/>
    <n v="1"/>
    <s v="Pakistan Super League, 2022"/>
    <s v="Match 26"/>
    <s v="Lahore"/>
    <x v="4"/>
    <s v="KK"/>
    <s v="LQ"/>
    <x v="5"/>
    <b v="0"/>
    <x v="241"/>
    <n v="1"/>
  </r>
  <r>
    <s v="Fakhar Zaman"/>
    <s v="Philip Salt"/>
    <n v="0.66666666666666663"/>
    <n v="6"/>
    <n v="4"/>
    <n v="2"/>
    <s v="Pakistan Super League, 2022"/>
    <s v="Match 27"/>
    <s v="Lahore"/>
    <x v="4"/>
    <s v="LQ"/>
    <s v="IU"/>
    <x v="4"/>
    <b v="1"/>
    <x v="242"/>
    <n v="1"/>
  </r>
  <r>
    <s v="Fakhar Zaman"/>
    <s v="Mohammad Hafeez"/>
    <n v="0.66666666666666663"/>
    <n v="6"/>
    <n v="4"/>
    <n v="2"/>
    <s v="Pakistan Super League, 2022"/>
    <s v="Match 27"/>
    <s v="Lahore"/>
    <x v="4"/>
    <s v="LQ"/>
    <s v="IU"/>
    <x v="4"/>
    <b v="1"/>
    <x v="150"/>
    <n v="1"/>
  </r>
  <r>
    <s v="Harry Brook"/>
    <s v="Fakhar Zaman"/>
    <n v="0.57425742574257421"/>
    <n v="101"/>
    <n v="58"/>
    <n v="43"/>
    <s v="Pakistan Super League, 2022"/>
    <s v="Match 27"/>
    <s v="Lahore"/>
    <x v="4"/>
    <s v="LQ"/>
    <s v="IU"/>
    <x v="4"/>
    <b v="1"/>
    <x v="243"/>
    <n v="1"/>
  </r>
  <r>
    <s v="Harry Brook"/>
    <s v="Sohail Akhtar"/>
    <n v="0.5"/>
    <n v="30"/>
    <n v="15"/>
    <n v="15"/>
    <s v="Pakistan Super League, 2022"/>
    <s v="Match 27"/>
    <s v="Lahore"/>
    <x v="4"/>
    <s v="LQ"/>
    <s v="IU"/>
    <x v="4"/>
    <b v="1"/>
    <x v="244"/>
    <n v="1"/>
  </r>
  <r>
    <s v="Harry Brook"/>
    <s v="David Wiese"/>
    <n v="0.68518518518518523"/>
    <n v="54"/>
    <n v="37"/>
    <n v="17"/>
    <s v="Pakistan Super League, 2022"/>
    <s v="Match 27"/>
    <s v="Lahore"/>
    <x v="4"/>
    <s v="LQ"/>
    <s v="IU"/>
    <x v="4"/>
    <b v="1"/>
    <x v="109"/>
    <n v="1"/>
  </r>
  <r>
    <s v="Rahmanullah Gurbaz"/>
    <s v="Mubashir Khan"/>
    <n v="0.7407407407407407"/>
    <n v="27"/>
    <n v="20"/>
    <n v="7"/>
    <s v="Pakistan Super League, 2022"/>
    <s v="Match 27"/>
    <s v="Lahore"/>
    <x v="5"/>
    <s v="LQ"/>
    <s v="IU"/>
    <x v="4"/>
    <b v="0"/>
    <x v="216"/>
    <n v="1"/>
  </r>
  <r>
    <s v="Mohammad Wasim"/>
    <s v="Mubashir Khan"/>
    <n v="1"/>
    <n v="1"/>
    <n v="1"/>
    <n v="0"/>
    <s v="Pakistan Super League, 2022"/>
    <s v="Match 27"/>
    <s v="Lahore"/>
    <x v="5"/>
    <s v="LQ"/>
    <s v="IU"/>
    <x v="4"/>
    <b v="0"/>
    <x v="245"/>
    <n v="1"/>
  </r>
  <r>
    <s v="Liam Dawson"/>
    <s v="Mohammad Wasim"/>
    <n v="0.625"/>
    <n v="32"/>
    <n v="20"/>
    <n v="12"/>
    <s v="Pakistan Super League, 2022"/>
    <s v="Match 27"/>
    <s v="Lahore"/>
    <x v="5"/>
    <s v="LQ"/>
    <s v="IU"/>
    <x v="4"/>
    <b v="0"/>
    <x v="246"/>
    <n v="1"/>
  </r>
  <r>
    <s v="Azam Khan"/>
    <s v="Liam Dawson"/>
    <n v="0.52631578947368418"/>
    <n v="19"/>
    <n v="10"/>
    <n v="9"/>
    <s v="Pakistan Super League, 2022"/>
    <s v="Match 27"/>
    <s v="Lahore"/>
    <x v="5"/>
    <s v="LQ"/>
    <s v="IU"/>
    <x v="4"/>
    <b v="0"/>
    <x v="219"/>
    <n v="1"/>
  </r>
  <r>
    <s v="Liam Dawson"/>
    <s v="Danish Aziz"/>
    <n v="1"/>
    <n v="22"/>
    <n v="22"/>
    <n v="0"/>
    <s v="Pakistan Super League, 2022"/>
    <s v="Match 27"/>
    <s v="Lahore"/>
    <x v="5"/>
    <s v="LQ"/>
    <s v="IU"/>
    <x v="4"/>
    <b v="0"/>
    <x v="247"/>
    <n v="1"/>
  </r>
  <r>
    <s v="Asif Ali"/>
    <s v="Danish Aziz"/>
    <n v="0.8"/>
    <n v="15"/>
    <n v="12"/>
    <n v="3"/>
    <s v="Pakistan Super League, 2022"/>
    <s v="Match 27"/>
    <s v="Lahore"/>
    <x v="5"/>
    <s v="LQ"/>
    <s v="IU"/>
    <x v="4"/>
    <b v="0"/>
    <x v="248"/>
    <n v="1"/>
  </r>
  <r>
    <s v="Danish Aziz"/>
    <s v="Faheem Ashraf"/>
    <n v="0.84615384615384615"/>
    <n v="13"/>
    <n v="11"/>
    <n v="2"/>
    <s v="Pakistan Super League, 2022"/>
    <s v="Match 27"/>
    <s v="Lahore"/>
    <x v="5"/>
    <s v="LQ"/>
    <s v="IU"/>
    <x v="4"/>
    <b v="0"/>
    <x v="249"/>
    <n v="1"/>
  </r>
  <r>
    <s v="Danish Aziz"/>
    <s v="Marchant de Lange"/>
    <n v="0.8"/>
    <n v="10"/>
    <n v="8"/>
    <n v="2"/>
    <s v="Pakistan Super League, 2022"/>
    <s v="Match 27"/>
    <s v="Lahore"/>
    <x v="5"/>
    <s v="LQ"/>
    <s v="IU"/>
    <x v="4"/>
    <b v="0"/>
    <x v="250"/>
    <n v="1"/>
  </r>
  <r>
    <s v="Danish Aziz"/>
    <s v="Waqas Maqsood"/>
    <n v="0.875"/>
    <n v="8"/>
    <n v="7"/>
    <n v="1"/>
    <s v="Pakistan Super League, 2022"/>
    <s v="Match 27"/>
    <s v="Lahore"/>
    <x v="5"/>
    <s v="LQ"/>
    <s v="IU"/>
    <x v="4"/>
    <b v="0"/>
    <x v="251"/>
    <n v="1"/>
  </r>
  <r>
    <s v="Danish Aziz"/>
    <s v="Zahir Khan"/>
    <n v="1"/>
    <n v="1"/>
    <n v="1"/>
    <n v="0"/>
    <s v="Pakistan Super League, 2022"/>
    <s v="Match 27"/>
    <s v="Lahore"/>
    <x v="5"/>
    <s v="LQ"/>
    <s v="IU"/>
    <x v="4"/>
    <b v="0"/>
    <x v="252"/>
    <n v="1"/>
  </r>
  <r>
    <s v="Jason Roy"/>
    <s v="Will Smeed"/>
    <n v="0.52380952380952384"/>
    <n v="21"/>
    <n v="11"/>
    <n v="10"/>
    <s v="Pakistan Super League, 2022"/>
    <s v="Match 28"/>
    <s v="Lahore"/>
    <x v="2"/>
    <s v="QG"/>
    <s v="KK"/>
    <x v="2"/>
    <b v="1"/>
    <x v="198"/>
    <n v="1"/>
  </r>
  <r>
    <s v="Jason Roy"/>
    <s v="James Vince"/>
    <n v="0.67777777777777781"/>
    <n v="90"/>
    <n v="61"/>
    <n v="29"/>
    <s v="Pakistan Super League, 2022"/>
    <s v="Match 28"/>
    <s v="Lahore"/>
    <x v="2"/>
    <s v="QG"/>
    <s v="KK"/>
    <x v="2"/>
    <b v="1"/>
    <x v="139"/>
    <n v="1"/>
  </r>
  <r>
    <s v="Jason Roy"/>
    <s v="Umar Akmal"/>
    <n v="0.66666666666666663"/>
    <n v="6"/>
    <n v="4"/>
    <n v="2"/>
    <s v="Pakistan Super League, 2022"/>
    <s v="Match 28"/>
    <s v="Lahore"/>
    <x v="2"/>
    <s v="QG"/>
    <s v="KK"/>
    <x v="2"/>
    <b v="1"/>
    <x v="253"/>
    <n v="1"/>
  </r>
  <r>
    <s v="Iftikhar Ahmed"/>
    <s v="Jason Roy"/>
    <n v="0.8666666666666667"/>
    <n v="45"/>
    <n v="39"/>
    <n v="6"/>
    <s v="Pakistan Super League, 2022"/>
    <s v="Match 28"/>
    <s v="Lahore"/>
    <x v="2"/>
    <s v="QG"/>
    <s v="KK"/>
    <x v="2"/>
    <b v="1"/>
    <x v="254"/>
    <n v="1"/>
  </r>
  <r>
    <s v="Iftikhar Ahmed"/>
    <s v="Hassan Khan"/>
    <n v="0.875"/>
    <n v="24"/>
    <n v="21"/>
    <n v="3"/>
    <s v="Pakistan Super League, 2022"/>
    <s v="Match 28"/>
    <s v="Lahore"/>
    <x v="2"/>
    <s v="QG"/>
    <s v="KK"/>
    <x v="2"/>
    <b v="1"/>
    <x v="176"/>
    <n v="1"/>
  </r>
  <r>
    <s v="Joe Clarke"/>
    <s v="Babar Azam"/>
    <n v="0.58620689655172409"/>
    <n v="87"/>
    <n v="51"/>
    <n v="36"/>
    <s v="Pakistan Super League, 2022"/>
    <s v="Match 28"/>
    <s v="Lahore"/>
    <x v="0"/>
    <s v="QG"/>
    <s v="KK"/>
    <x v="2"/>
    <b v="0"/>
    <x v="1"/>
    <n v="1"/>
  </r>
  <r>
    <s v="Sharjeel Khan"/>
    <s v="Joe Clarke"/>
    <n v="0.8"/>
    <n v="20"/>
    <n v="16"/>
    <n v="4"/>
    <s v="Pakistan Super League, 2022"/>
    <s v="Match 28"/>
    <s v="Lahore"/>
    <x v="0"/>
    <s v="QG"/>
    <s v="KK"/>
    <x v="2"/>
    <b v="0"/>
    <x v="255"/>
    <n v="1"/>
  </r>
  <r>
    <s v="Qasim Akram"/>
    <s v="Joe Clarke"/>
    <n v="1"/>
    <n v="5"/>
    <n v="5"/>
    <n v="0"/>
    <s v="Pakistan Super League, 2022"/>
    <s v="Match 28"/>
    <s v="Lahore"/>
    <x v="0"/>
    <s v="QG"/>
    <s v="KK"/>
    <x v="2"/>
    <b v="0"/>
    <x v="256"/>
    <n v="1"/>
  </r>
  <r>
    <s v="Qasim Akram"/>
    <s v="Rohail Nazir"/>
    <n v="0.81818181818181823"/>
    <n v="11"/>
    <n v="9"/>
    <n v="2"/>
    <s v="Pakistan Super League, 2022"/>
    <s v="Match 28"/>
    <s v="Lahore"/>
    <x v="0"/>
    <s v="QG"/>
    <s v="KK"/>
    <x v="2"/>
    <b v="0"/>
    <x v="207"/>
    <n v="1"/>
  </r>
  <r>
    <s v="Rohail Nazir"/>
    <s v="Imad Wasim"/>
    <n v="1"/>
    <n v="8"/>
    <n v="8"/>
    <n v="0"/>
    <s v="Pakistan Super League, 2022"/>
    <s v="Match 28"/>
    <s v="Lahore"/>
    <x v="0"/>
    <s v="QG"/>
    <s v="KK"/>
    <x v="2"/>
    <b v="0"/>
    <x v="257"/>
    <n v="1"/>
  </r>
  <r>
    <s v="Imad Wasim"/>
    <s v="Lewis Gregory"/>
    <n v="0.90909090909090906"/>
    <n v="11"/>
    <n v="10"/>
    <n v="1"/>
    <s v="Pakistan Super League, 2022"/>
    <s v="Match 28"/>
    <s v="Lahore"/>
    <x v="0"/>
    <s v="QG"/>
    <s v="KK"/>
    <x v="2"/>
    <b v="0"/>
    <x v="233"/>
    <n v="1"/>
  </r>
  <r>
    <s v="Imad Wasim"/>
    <s v="Umaid Asif"/>
    <n v="1"/>
    <n v="1"/>
    <n v="1"/>
    <n v="0"/>
    <s v="Pakistan Super League, 2022"/>
    <s v="Match 28"/>
    <s v="Lahore"/>
    <x v="0"/>
    <s v="QG"/>
    <s v="KK"/>
    <x v="2"/>
    <b v="0"/>
    <x v="258"/>
    <n v="1"/>
  </r>
  <r>
    <s v="Usman Shinwari"/>
    <s v="Umaid Asif"/>
    <n v="0.5"/>
    <n v="4"/>
    <n v="2"/>
    <n v="2"/>
    <s v="Pakistan Super League, 2022"/>
    <s v="Match 28"/>
    <s v="Lahore"/>
    <x v="0"/>
    <s v="QG"/>
    <s v="KK"/>
    <x v="2"/>
    <b v="0"/>
    <x v="259"/>
    <n v="1"/>
  </r>
  <r>
    <s v="Nasir Nawaz"/>
    <s v="Mohammad Huraira"/>
    <n v="0.77777777777777779"/>
    <n v="9"/>
    <n v="7"/>
    <n v="2"/>
    <s v="Pakistan Super League, 2022"/>
    <s v="Match 29"/>
    <s v="Lahore"/>
    <x v="5"/>
    <s v="IU"/>
    <s v="MS"/>
    <x v="0"/>
    <b v="0"/>
    <x v="260"/>
    <n v="1"/>
  </r>
  <r>
    <s v="Liam Dawson"/>
    <s v="Nasir Nawaz"/>
    <n v="0.81481481481481477"/>
    <n v="27"/>
    <n v="22"/>
    <n v="5"/>
    <s v="Pakistan Super League, 2022"/>
    <s v="Match 29"/>
    <s v="Lahore"/>
    <x v="5"/>
    <s v="IU"/>
    <s v="MS"/>
    <x v="0"/>
    <b v="0"/>
    <x v="261"/>
    <n v="1"/>
  </r>
  <r>
    <s v="Azam Khan"/>
    <s v="Nasir Nawaz"/>
    <n v="0.77777777777777779"/>
    <n v="9"/>
    <n v="7"/>
    <n v="2"/>
    <s v="Pakistan Super League, 2022"/>
    <s v="Match 29"/>
    <s v="Lahore"/>
    <x v="5"/>
    <s v="IU"/>
    <s v="MS"/>
    <x v="0"/>
    <b v="0"/>
    <x v="262"/>
    <n v="1"/>
  </r>
  <r>
    <s v="Azam Khan"/>
    <s v="Danish Aziz"/>
    <n v="1"/>
    <n v="8"/>
    <n v="8"/>
    <n v="0"/>
    <s v="Pakistan Super League, 2022"/>
    <s v="Match 29"/>
    <s v="Lahore"/>
    <x v="5"/>
    <s v="IU"/>
    <s v="MS"/>
    <x v="0"/>
    <b v="0"/>
    <x v="263"/>
    <n v="1"/>
  </r>
  <r>
    <s v="Asif Ali"/>
    <s v="Danish Aziz"/>
    <n v="0.75"/>
    <n v="12"/>
    <n v="9"/>
    <n v="3"/>
    <s v="Pakistan Super League, 2022"/>
    <s v="Match 29"/>
    <s v="Lahore"/>
    <x v="5"/>
    <s v="IU"/>
    <s v="MS"/>
    <x v="0"/>
    <b v="0"/>
    <x v="248"/>
    <n v="1"/>
  </r>
  <r>
    <s v="Danish Aziz"/>
    <s v="Zafar Gohar"/>
    <n v="0.6"/>
    <n v="5"/>
    <n v="3"/>
    <n v="2"/>
    <s v="Pakistan Super League, 2022"/>
    <s v="Match 29"/>
    <s v="Lahore"/>
    <x v="5"/>
    <s v="IU"/>
    <s v="MS"/>
    <x v="0"/>
    <b v="0"/>
    <x v="264"/>
    <n v="1"/>
  </r>
  <r>
    <s v="Zafar Gohar"/>
    <s v="Muhammad Musa"/>
    <n v="1"/>
    <n v="9"/>
    <n v="9"/>
    <n v="0"/>
    <s v="Pakistan Super League, 2022"/>
    <s v="Match 29"/>
    <s v="Lahore"/>
    <x v="5"/>
    <s v="IU"/>
    <s v="MS"/>
    <x v="0"/>
    <b v="0"/>
    <x v="265"/>
    <n v="1"/>
  </r>
  <r>
    <s v="Muhammad Musa"/>
    <s v="Zahid Mahmood"/>
    <n v="0.89655172413793105"/>
    <n v="29"/>
    <n v="26"/>
    <n v="3"/>
    <s v="Pakistan Super League, 2022"/>
    <s v="Match 29"/>
    <s v="Lahore"/>
    <x v="5"/>
    <s v="IU"/>
    <s v="MS"/>
    <x v="0"/>
    <b v="0"/>
    <x v="266"/>
    <n v="1"/>
  </r>
  <r>
    <s v="Mohammad Rizwan"/>
    <s v="Shan Masood"/>
    <n v="0.6"/>
    <n v="10"/>
    <n v="6"/>
    <n v="4"/>
    <s v="Pakistan Super League, 2022"/>
    <s v="Match 29"/>
    <s v="Lahore"/>
    <x v="1"/>
    <s v="IU"/>
    <s v="MS"/>
    <x v="0"/>
    <b v="1"/>
    <x v="118"/>
    <n v="1"/>
  </r>
  <r>
    <s v="Aamer Azmat"/>
    <s v="Mohammad Rizwan"/>
    <n v="1"/>
    <n v="4"/>
    <n v="4"/>
    <n v="0"/>
    <s v="Pakistan Super League, 2022"/>
    <s v="Match 29"/>
    <s v="Lahore"/>
    <x v="1"/>
    <s v="IU"/>
    <s v="MS"/>
    <x v="0"/>
    <b v="1"/>
    <x v="267"/>
    <n v="1"/>
  </r>
  <r>
    <s v="Khushdil Shah"/>
    <s v="Mohammad Rizwan"/>
    <n v="0.5"/>
    <n v="4"/>
    <n v="2"/>
    <n v="2"/>
    <s v="Pakistan Super League, 2022"/>
    <s v="Match 29"/>
    <s v="Lahore"/>
    <x v="1"/>
    <s v="IU"/>
    <s v="MS"/>
    <x v="0"/>
    <b v="1"/>
    <x v="222"/>
    <n v="1"/>
  </r>
  <r>
    <s v="Tim David"/>
    <s v="Mohammad Rizwan"/>
    <n v="0.68"/>
    <n v="25"/>
    <n v="17"/>
    <n v="8"/>
    <s v="Pakistan Super League, 2022"/>
    <s v="Match 29"/>
    <s v="Lahore"/>
    <x v="1"/>
    <s v="IU"/>
    <s v="MS"/>
    <x v="0"/>
    <b v="1"/>
    <x v="9"/>
    <n v="1"/>
  </r>
  <r>
    <s v="Mohammad Rizwan"/>
    <s v="David Willey"/>
    <n v="0.55555555555555558"/>
    <n v="63"/>
    <n v="35"/>
    <n v="28"/>
    <s v="Pakistan Super League, 2022"/>
    <s v="Match 29"/>
    <s v="Lahore"/>
    <x v="1"/>
    <s v="IU"/>
    <s v="MS"/>
    <x v="0"/>
    <b v="1"/>
    <x v="268"/>
    <n v="1"/>
  </r>
  <r>
    <s v="Hazratullah Zazai"/>
    <s v="Mohammad Haris"/>
    <n v="0.53846153846153844"/>
    <n v="13"/>
    <n v="7"/>
    <n v="6"/>
    <s v="Pakistan Super League, 2022"/>
    <s v="Match 30"/>
    <s v="Lahore"/>
    <x v="3"/>
    <s v="PZ"/>
    <s v="LQ"/>
    <x v="1"/>
    <b v="1"/>
    <x v="269"/>
    <n v="1"/>
  </r>
  <r>
    <s v="Kamran Akmal"/>
    <s v="Hazratullah Zazai"/>
    <n v="0.63888888888888884"/>
    <n v="36"/>
    <n v="23"/>
    <n v="13"/>
    <s v="Pakistan Super League, 2022"/>
    <s v="Match 30"/>
    <s v="Lahore"/>
    <x v="3"/>
    <s v="PZ"/>
    <s v="LQ"/>
    <x v="1"/>
    <b v="1"/>
    <x v="270"/>
    <n v="1"/>
  </r>
  <r>
    <s v="Kamran Akmal"/>
    <s v="Haider Ali"/>
    <n v="1"/>
    <n v="18"/>
    <n v="18"/>
    <n v="0"/>
    <s v="Pakistan Super League, 2022"/>
    <s v="Match 30"/>
    <s v="Lahore"/>
    <x v="3"/>
    <s v="PZ"/>
    <s v="LQ"/>
    <x v="1"/>
    <b v="1"/>
    <x v="146"/>
    <n v="1"/>
  </r>
  <r>
    <s v="Shoaib Malik"/>
    <s v="Haider Ali"/>
    <n v="0.53333333333333333"/>
    <n v="60"/>
    <n v="32"/>
    <n v="28"/>
    <s v="Pakistan Super League, 2022"/>
    <s v="Match 30"/>
    <s v="Lahore"/>
    <x v="3"/>
    <s v="PZ"/>
    <s v="LQ"/>
    <x v="1"/>
    <b v="1"/>
    <x v="271"/>
    <n v="1"/>
  </r>
  <r>
    <s v="Hussain Talat"/>
    <s v="Haider Ali"/>
    <n v="1"/>
    <n v="5"/>
    <n v="5"/>
    <n v="0"/>
    <s v="Pakistan Super League, 2022"/>
    <s v="Match 30"/>
    <s v="Lahore"/>
    <x v="3"/>
    <s v="PZ"/>
    <s v="LQ"/>
    <x v="1"/>
    <b v="1"/>
    <x v="272"/>
    <n v="1"/>
  </r>
  <r>
    <s v="Amad Butt"/>
    <s v="Hussain Talat"/>
    <n v="0.6"/>
    <n v="15"/>
    <n v="9"/>
    <n v="6"/>
    <s v="Pakistan Super League, 2022"/>
    <s v="Match 30"/>
    <s v="Lahore"/>
    <x v="3"/>
    <s v="PZ"/>
    <s v="LQ"/>
    <x v="1"/>
    <b v="1"/>
    <x v="273"/>
    <n v="1"/>
  </r>
  <r>
    <s v="Hussain Talat"/>
    <s v="Wahab Riaz"/>
    <n v="0.66666666666666663"/>
    <n v="3"/>
    <n v="2"/>
    <n v="1"/>
    <s v="Pakistan Super League, 2022"/>
    <s v="Match 30"/>
    <s v="Lahore"/>
    <x v="3"/>
    <s v="PZ"/>
    <s v="LQ"/>
    <x v="1"/>
    <b v="1"/>
    <x v="196"/>
    <n v="1"/>
  </r>
  <r>
    <s v="Khalid Usman"/>
    <s v="Hussain Talat"/>
    <n v="0.6785714285714286"/>
    <n v="28"/>
    <n v="19"/>
    <n v="9"/>
    <s v="Pakistan Super League, 2022"/>
    <s v="Match 30"/>
    <s v="Lahore"/>
    <x v="3"/>
    <s v="PZ"/>
    <s v="LQ"/>
    <x v="1"/>
    <b v="1"/>
    <x v="274"/>
    <n v="1"/>
  </r>
  <r>
    <s v="Kamran Ghulam"/>
    <s v="Philip Salt"/>
    <n v="0.6216216216216216"/>
    <n v="37"/>
    <n v="23"/>
    <n v="14"/>
    <s v="Pakistan Super League, 2022"/>
    <s v="Match 30"/>
    <s v="Lahore"/>
    <x v="4"/>
    <s v="PZ"/>
    <s v="LQ"/>
    <x v="1"/>
    <b v="0"/>
    <x v="275"/>
    <n v="1"/>
  </r>
  <r>
    <s v="Kamran Ghulam"/>
    <s v="Mohammad Hafeez"/>
    <n v="1"/>
    <n v="25"/>
    <n v="25"/>
    <n v="0"/>
    <s v="Pakistan Super League, 2022"/>
    <s v="Match 30"/>
    <s v="Lahore"/>
    <x v="4"/>
    <s v="PZ"/>
    <s v="LQ"/>
    <x v="1"/>
    <b v="0"/>
    <x v="78"/>
    <n v="1"/>
  </r>
  <r>
    <s v="Mohammad Hafeez"/>
    <s v="Harry Brook"/>
    <n v="0.75"/>
    <n v="8"/>
    <n v="6"/>
    <n v="2"/>
    <s v="Pakistan Super League, 2022"/>
    <s v="Match 30"/>
    <s v="Lahore"/>
    <x v="4"/>
    <s v="PZ"/>
    <s v="LQ"/>
    <x v="1"/>
    <b v="0"/>
    <x v="238"/>
    <n v="1"/>
  </r>
  <r>
    <s v="Sohail Akhtar"/>
    <s v="Mohammad Hafeez"/>
    <n v="0.65517241379310343"/>
    <n v="29"/>
    <n v="19"/>
    <n v="10"/>
    <s v="Pakistan Super League, 2022"/>
    <s v="Match 30"/>
    <s v="Lahore"/>
    <x v="4"/>
    <s v="PZ"/>
    <s v="LQ"/>
    <x v="1"/>
    <b v="0"/>
    <x v="276"/>
    <n v="1"/>
  </r>
  <r>
    <s v="Mohammad Hafeez"/>
    <s v="David Wiese"/>
    <n v="0.83333333333333337"/>
    <n v="6"/>
    <n v="5"/>
    <n v="1"/>
    <s v="Pakistan Super League, 2022"/>
    <s v="Match 30"/>
    <s v="Lahore"/>
    <x v="4"/>
    <s v="PZ"/>
    <s v="LQ"/>
    <x v="1"/>
    <b v="0"/>
    <x v="79"/>
    <n v="1"/>
  </r>
  <r>
    <s v="Mohammad Hafeez"/>
    <s v="Shaheen Afridi"/>
    <n v="0.8"/>
    <n v="35"/>
    <n v="28"/>
    <n v="7"/>
    <s v="Pakistan Super League, 2022"/>
    <s v="Match 30"/>
    <s v="Lahore"/>
    <x v="4"/>
    <s v="PZ"/>
    <s v="LQ"/>
    <x v="1"/>
    <b v="0"/>
    <x v="277"/>
    <n v="1"/>
  </r>
  <r>
    <s v="Shaheen Afridi"/>
    <s v="Haris Rauf"/>
    <n v="1"/>
    <n v="1"/>
    <n v="1"/>
    <n v="0"/>
    <s v="Pakistan Super League, 2022"/>
    <s v="Match 30"/>
    <s v="Lahore"/>
    <x v="4"/>
    <s v="PZ"/>
    <s v="LQ"/>
    <x v="1"/>
    <b v="0"/>
    <x v="278"/>
    <n v="1"/>
  </r>
  <r>
    <s v="Shaheen Afridi"/>
    <s v="Fawad Ahmed"/>
    <n v="1"/>
    <n v="38"/>
    <n v="38"/>
    <n v="0"/>
    <s v="Pakistan Super League, 2022"/>
    <s v="Match 30"/>
    <s v="Lahore"/>
    <x v="4"/>
    <s v="PZ"/>
    <s v="LQ"/>
    <x v="1"/>
    <b v="0"/>
    <x v="279"/>
    <n v="1"/>
  </r>
  <r>
    <s v="Shan Masood"/>
    <s v="Mohammad Rizwan"/>
    <n v="0.66666666666666663"/>
    <n v="3"/>
    <n v="2"/>
    <n v="1"/>
    <s v="Pakistan Super League, 2022"/>
    <s v="Qualifier"/>
    <s v="Lahore"/>
    <x v="1"/>
    <s v="MS"/>
    <s v="LQ"/>
    <x v="0"/>
    <b v="1"/>
    <x v="6"/>
    <n v="1"/>
  </r>
  <r>
    <s v="Aamer Azmat"/>
    <s v="Mohammad Rizwan"/>
    <n v="0.7021276595744681"/>
    <n v="47"/>
    <n v="33"/>
    <n v="14"/>
    <s v="Pakistan Super League, 2022"/>
    <s v="Qualifier"/>
    <s v="Lahore"/>
    <x v="1"/>
    <s v="MS"/>
    <s v="LQ"/>
    <x v="0"/>
    <b v="1"/>
    <x v="267"/>
    <n v="1"/>
  </r>
  <r>
    <s v="Rilee Rossouw"/>
    <s v="Mohammad Rizwan"/>
    <n v="0.6310679611650486"/>
    <n v="103"/>
    <n v="65"/>
    <n v="38"/>
    <s v="Pakistan Super League, 2022"/>
    <s v="Qualifier"/>
    <s v="Lahore"/>
    <x v="1"/>
    <s v="MS"/>
    <s v="LQ"/>
    <x v="0"/>
    <b v="1"/>
    <x v="8"/>
    <n v="1"/>
  </r>
  <r>
    <s v="Fakhar Zaman"/>
    <s v="Abdullah Shafique"/>
    <n v="0.70588235294117652"/>
    <n v="17"/>
    <n v="12"/>
    <n v="5"/>
    <s v="Pakistan Super League, 2022"/>
    <s v="Qualifier"/>
    <s v="Lahore"/>
    <x v="4"/>
    <s v="MS"/>
    <s v="LQ"/>
    <x v="0"/>
    <b v="0"/>
    <x v="19"/>
    <n v="1"/>
  </r>
  <r>
    <s v="Kamran Ghulam"/>
    <s v="Fakhar Zaman"/>
    <n v="0.66666666666666663"/>
    <n v="30"/>
    <n v="20"/>
    <n v="10"/>
    <s v="Pakistan Super League, 2022"/>
    <s v="Qualifier"/>
    <s v="Lahore"/>
    <x v="4"/>
    <s v="MS"/>
    <s v="LQ"/>
    <x v="0"/>
    <b v="0"/>
    <x v="20"/>
    <n v="1"/>
  </r>
  <r>
    <s v="Fakhar Zaman"/>
    <s v="Mohammad Hafeez"/>
    <n v="1"/>
    <n v="1"/>
    <n v="1"/>
    <n v="0"/>
    <s v="Pakistan Super League, 2022"/>
    <s v="Qualifier"/>
    <s v="Lahore"/>
    <x v="4"/>
    <s v="MS"/>
    <s v="LQ"/>
    <x v="0"/>
    <b v="0"/>
    <x v="150"/>
    <n v="1"/>
  </r>
  <r>
    <s v="Fakhar Zaman"/>
    <s v="Harry Brook"/>
    <n v="0.7592592592592593"/>
    <n v="54"/>
    <n v="41"/>
    <n v="13"/>
    <s v="Pakistan Super League, 2022"/>
    <s v="Qualifier"/>
    <s v="Lahore"/>
    <x v="4"/>
    <s v="MS"/>
    <s v="LQ"/>
    <x v="0"/>
    <b v="0"/>
    <x v="137"/>
    <n v="1"/>
  </r>
  <r>
    <s v="Samit Patel"/>
    <s v="Fakhar Zaman"/>
    <n v="1"/>
    <n v="7"/>
    <n v="7"/>
    <n v="0"/>
    <s v="Pakistan Super League, 2022"/>
    <s v="Qualifier"/>
    <s v="Lahore"/>
    <x v="4"/>
    <s v="MS"/>
    <s v="LQ"/>
    <x v="0"/>
    <b v="0"/>
    <x v="280"/>
    <n v="1"/>
  </r>
  <r>
    <s v="Philip Salt"/>
    <s v="Samit Patel"/>
    <n v="1"/>
    <n v="1"/>
    <n v="1"/>
    <n v="0"/>
    <s v="Pakistan Super League, 2022"/>
    <s v="Qualifier"/>
    <s v="Lahore"/>
    <x v="4"/>
    <s v="MS"/>
    <s v="LQ"/>
    <x v="0"/>
    <b v="0"/>
    <x v="281"/>
    <n v="1"/>
  </r>
  <r>
    <s v="Samit Patel"/>
    <s v="David Wiese"/>
    <n v="0.84615384615384615"/>
    <n v="13"/>
    <n v="11"/>
    <n v="2"/>
    <s v="Pakistan Super League, 2022"/>
    <s v="Qualifier"/>
    <s v="Lahore"/>
    <x v="4"/>
    <s v="MS"/>
    <s v="LQ"/>
    <x v="0"/>
    <b v="0"/>
    <x v="55"/>
    <n v="1"/>
  </r>
  <r>
    <s v="Shaheen Afridi"/>
    <s v="David Wiese"/>
    <n v="0.5"/>
    <n v="2"/>
    <n v="1"/>
    <n v="1"/>
    <s v="Pakistan Super League, 2022"/>
    <s v="Qualifier"/>
    <s v="Lahore"/>
    <x v="4"/>
    <s v="MS"/>
    <s v="LQ"/>
    <x v="0"/>
    <b v="0"/>
    <x v="282"/>
    <n v="1"/>
  </r>
  <r>
    <s v="David Wiese"/>
    <s v="Haris Rauf"/>
    <n v="1"/>
    <n v="7"/>
    <n v="7"/>
    <n v="0"/>
    <s v="Pakistan Super League, 2022"/>
    <s v="Qualifier"/>
    <s v="Lahore"/>
    <x v="4"/>
    <s v="MS"/>
    <s v="LQ"/>
    <x v="0"/>
    <b v="0"/>
    <x v="283"/>
    <n v="1"/>
  </r>
  <r>
    <s v="Haris Rauf"/>
    <s v="Zaman Khan"/>
    <n v="1"/>
    <n v="7"/>
    <n v="7"/>
    <n v="0"/>
    <s v="Pakistan Super League, 2022"/>
    <s v="Qualifier"/>
    <s v="Lahore"/>
    <x v="4"/>
    <s v="MS"/>
    <s v="LQ"/>
    <x v="0"/>
    <b v="0"/>
    <x v="284"/>
    <n v="1"/>
  </r>
  <r>
    <s v="Kamran Akmal"/>
    <s v="Mohammad Haris"/>
    <n v="0.6"/>
    <n v="30"/>
    <n v="18"/>
    <n v="12"/>
    <s v="Pakistan Super League, 2022"/>
    <s v="Eliminator 1"/>
    <s v="Lahore"/>
    <x v="3"/>
    <s v="PZ"/>
    <s v="IU"/>
    <x v="3"/>
    <b v="0"/>
    <x v="285"/>
    <n v="1"/>
  </r>
  <r>
    <s v="Kamran Akmal"/>
    <s v="Yasir Khan"/>
    <n v="0.7142857142857143"/>
    <n v="28"/>
    <n v="20"/>
    <n v="8"/>
    <s v="Pakistan Super League, 2022"/>
    <s v="Eliminator 1"/>
    <s v="Lahore"/>
    <x v="3"/>
    <s v="PZ"/>
    <s v="IU"/>
    <x v="3"/>
    <b v="0"/>
    <x v="286"/>
    <n v="1"/>
  </r>
  <r>
    <s v="Shoaib Malik"/>
    <s v="Kamran Akmal"/>
    <n v="0.5"/>
    <n v="40"/>
    <n v="20"/>
    <n v="20"/>
    <s v="Pakistan Super League, 2022"/>
    <s v="Eliminator 1"/>
    <s v="Lahore"/>
    <x v="3"/>
    <s v="PZ"/>
    <s v="IU"/>
    <x v="3"/>
    <b v="0"/>
    <x v="287"/>
    <n v="1"/>
  </r>
  <r>
    <s v="Shoaib Malik"/>
    <s v="Hussain Talat"/>
    <n v="0.5"/>
    <n v="56"/>
    <n v="28"/>
    <n v="28"/>
    <s v="Pakistan Super League, 2022"/>
    <s v="Eliminator 1"/>
    <s v="Lahore"/>
    <x v="3"/>
    <s v="PZ"/>
    <s v="IU"/>
    <x v="3"/>
    <b v="0"/>
    <x v="148"/>
    <n v="1"/>
  </r>
  <r>
    <s v="Shoaib Malik"/>
    <s v="Haider Ali"/>
    <n v="1"/>
    <n v="27"/>
    <n v="27"/>
    <n v="0"/>
    <s v="Pakistan Super League, 2022"/>
    <s v="Eliminator 1"/>
    <s v="Lahore"/>
    <x v="3"/>
    <s v="PZ"/>
    <s v="IU"/>
    <x v="3"/>
    <b v="0"/>
    <x v="271"/>
    <n v="1"/>
  </r>
  <r>
    <s v="Benny Howell"/>
    <s v="Haider Ali"/>
    <n v="0.66666666666666663"/>
    <n v="3"/>
    <n v="2"/>
    <n v="1"/>
    <s v="Pakistan Super League, 2022"/>
    <s v="Eliminator 1"/>
    <s v="Lahore"/>
    <x v="3"/>
    <s v="PZ"/>
    <s v="IU"/>
    <x v="3"/>
    <b v="0"/>
    <x v="288"/>
    <n v="1"/>
  </r>
  <r>
    <s v="Alex Hales"/>
    <s v="Will Jacks"/>
    <n v="0.67647058823529416"/>
    <n v="34"/>
    <n v="23"/>
    <n v="11"/>
    <s v="Pakistan Super League, 2022"/>
    <s v="Eliminator 1"/>
    <s v="Lahore"/>
    <x v="5"/>
    <s v="PZ"/>
    <s v="IU"/>
    <x v="3"/>
    <b v="1"/>
    <x v="289"/>
    <n v="1"/>
  </r>
  <r>
    <s v="Shadab Khan"/>
    <s v="Alex Hales"/>
    <n v="0.51162790697674421"/>
    <n v="43"/>
    <n v="22"/>
    <n v="21"/>
    <s v="Pakistan Super League, 2022"/>
    <s v="Eliminator 1"/>
    <s v="Lahore"/>
    <x v="5"/>
    <s v="PZ"/>
    <s v="IU"/>
    <x v="3"/>
    <b v="1"/>
    <x v="181"/>
    <n v="1"/>
  </r>
  <r>
    <s v="Alex Hales"/>
    <s v="Azam Khan"/>
    <n v="0.52941176470588236"/>
    <n v="34"/>
    <n v="18"/>
    <n v="16"/>
    <s v="Pakistan Super League, 2022"/>
    <s v="Eliminator 1"/>
    <s v="Lahore"/>
    <x v="5"/>
    <s v="PZ"/>
    <s v="IU"/>
    <x v="3"/>
    <b v="1"/>
    <x v="290"/>
    <n v="1"/>
  </r>
  <r>
    <s v="Asif Ali"/>
    <s v="Azam Khan"/>
    <n v="0.875"/>
    <n v="8"/>
    <n v="7"/>
    <n v="1"/>
    <s v="Pakistan Super League, 2022"/>
    <s v="Eliminator 1"/>
    <s v="Lahore"/>
    <x v="5"/>
    <s v="PZ"/>
    <s v="IU"/>
    <x v="3"/>
    <b v="1"/>
    <x v="117"/>
    <n v="1"/>
  </r>
  <r>
    <s v="Azam Khan"/>
    <s v="Faheem Ashraf"/>
    <n v="0.65853658536585369"/>
    <n v="41"/>
    <n v="27"/>
    <n v="14"/>
    <s v="Pakistan Super League, 2022"/>
    <s v="Eliminator 1"/>
    <s v="Lahore"/>
    <x v="5"/>
    <s v="PZ"/>
    <s v="IU"/>
    <x v="3"/>
    <b v="1"/>
    <x v="128"/>
    <n v="1"/>
  </r>
  <r>
    <s v="Faheem Ashraf"/>
    <s v="Liam Dawson"/>
    <n v="0.65517241379310343"/>
    <n v="29"/>
    <n v="19"/>
    <n v="10"/>
    <s v="Pakistan Super League, 2022"/>
    <s v="Eliminator 1"/>
    <s v="Lahore"/>
    <x v="5"/>
    <s v="PZ"/>
    <s v="IU"/>
    <x v="3"/>
    <b v="1"/>
    <x v="159"/>
    <n v="1"/>
  </r>
  <r>
    <s v="Fakhar Zaman"/>
    <s v="Philip Salt"/>
    <n v="0.5"/>
    <n v="2"/>
    <n v="1"/>
    <n v="1"/>
    <s v="Pakistan Super League, 2022"/>
    <s v="Eliminator 2"/>
    <s v="Lahore"/>
    <x v="4"/>
    <s v="LQ"/>
    <s v="IU"/>
    <x v="4"/>
    <b v="1"/>
    <x v="242"/>
    <n v="1"/>
  </r>
  <r>
    <s v="Abdullah Shafique"/>
    <s v="Philip Salt"/>
    <n v="0.8"/>
    <n v="5"/>
    <n v="4"/>
    <n v="1"/>
    <s v="Pakistan Super League, 2022"/>
    <s v="Eliminator 2"/>
    <s v="Lahore"/>
    <x v="4"/>
    <s v="LQ"/>
    <s v="IU"/>
    <x v="4"/>
    <b v="1"/>
    <x v="291"/>
    <n v="1"/>
  </r>
  <r>
    <s v="Abdullah Shafique"/>
    <s v="Kamran Ghulam"/>
    <n v="0.58904109589041098"/>
    <n v="73"/>
    <n v="43"/>
    <n v="30"/>
    <s v="Pakistan Super League, 2022"/>
    <s v="Eliminator 2"/>
    <s v="Lahore"/>
    <x v="4"/>
    <s v="LQ"/>
    <s v="IU"/>
    <x v="4"/>
    <b v="1"/>
    <x v="236"/>
    <n v="1"/>
  </r>
  <r>
    <s v="Abdullah Shafique"/>
    <s v="Mohammad Hafeez"/>
    <n v="0.69230769230769229"/>
    <n v="13"/>
    <n v="9"/>
    <n v="4"/>
    <s v="Pakistan Super League, 2022"/>
    <s v="Eliminator 2"/>
    <s v="Lahore"/>
    <x v="4"/>
    <s v="LQ"/>
    <s v="IU"/>
    <x v="4"/>
    <b v="1"/>
    <x v="292"/>
    <n v="1"/>
  </r>
  <r>
    <s v="Mohammad Hafeez"/>
    <s v="Harry Brook"/>
    <n v="0.77777777777777779"/>
    <n v="9"/>
    <n v="7"/>
    <n v="2"/>
    <s v="Pakistan Super League, 2022"/>
    <s v="Eliminator 2"/>
    <s v="Lahore"/>
    <x v="4"/>
    <s v="LQ"/>
    <s v="IU"/>
    <x v="4"/>
    <b v="1"/>
    <x v="238"/>
    <n v="1"/>
  </r>
  <r>
    <s v="Mohammad Hafeez"/>
    <s v="Samit Patel"/>
    <n v="0.63636363636363635"/>
    <n v="33"/>
    <n v="21"/>
    <n v="12"/>
    <s v="Pakistan Super League, 2022"/>
    <s v="Eliminator 2"/>
    <s v="Lahore"/>
    <x v="4"/>
    <s v="LQ"/>
    <s v="IU"/>
    <x v="4"/>
    <b v="1"/>
    <x v="293"/>
    <n v="1"/>
  </r>
  <r>
    <s v="Samit Patel"/>
    <s v="David Wiese"/>
    <n v="1"/>
    <n v="21"/>
    <n v="21"/>
    <n v="0"/>
    <s v="Pakistan Super League, 2022"/>
    <s v="Eliminator 2"/>
    <s v="Lahore"/>
    <x v="4"/>
    <s v="LQ"/>
    <s v="IU"/>
    <x v="4"/>
    <b v="1"/>
    <x v="55"/>
    <n v="1"/>
  </r>
  <r>
    <s v="David Wiese"/>
    <s v="Shaheen Afridi"/>
    <n v="1"/>
    <n v="28"/>
    <n v="28"/>
    <n v="0"/>
    <s v="Pakistan Super League, 2022"/>
    <s v="Eliminator 2"/>
    <s v="Lahore"/>
    <x v="4"/>
    <s v="LQ"/>
    <s v="IU"/>
    <x v="4"/>
    <b v="1"/>
    <x v="294"/>
    <n v="1"/>
  </r>
  <r>
    <s v="Paul Stirling"/>
    <s v="Alex Hales"/>
    <n v="0.8125"/>
    <n v="16"/>
    <n v="13"/>
    <n v="3"/>
    <s v="Pakistan Super League, 2022"/>
    <s v="Eliminator 2"/>
    <s v="Lahore"/>
    <x v="5"/>
    <s v="LQ"/>
    <s v="IU"/>
    <x v="4"/>
    <b v="0"/>
    <x v="45"/>
    <n v="1"/>
  </r>
  <r>
    <s v="Alex Hales"/>
    <s v="Will Jacks"/>
    <n v="1"/>
    <n v="1"/>
    <n v="1"/>
    <n v="0"/>
    <s v="Pakistan Super League, 2022"/>
    <s v="Eliminator 2"/>
    <s v="Lahore"/>
    <x v="5"/>
    <s v="LQ"/>
    <s v="IU"/>
    <x v="4"/>
    <b v="0"/>
    <x v="289"/>
    <n v="1"/>
  </r>
  <r>
    <s v="Shadab Khan"/>
    <s v="Alex Hales"/>
    <n v="0.875"/>
    <n v="16"/>
    <n v="14"/>
    <n v="2"/>
    <s v="Pakistan Super League, 2022"/>
    <s v="Eliminator 2"/>
    <s v="Lahore"/>
    <x v="5"/>
    <s v="LQ"/>
    <s v="IU"/>
    <x v="4"/>
    <b v="0"/>
    <x v="181"/>
    <n v="1"/>
  </r>
  <r>
    <s v="Liam Dawson"/>
    <s v="Alex Hales"/>
    <n v="0.92307692307692313"/>
    <n v="13"/>
    <n v="12"/>
    <n v="1"/>
    <s v="Pakistan Super League, 2022"/>
    <s v="Eliminator 2"/>
    <s v="Lahore"/>
    <x v="5"/>
    <s v="LQ"/>
    <s v="IU"/>
    <x v="4"/>
    <b v="0"/>
    <x v="295"/>
    <n v="1"/>
  </r>
  <r>
    <s v="Azam Khan"/>
    <s v="Alex Hales"/>
    <n v="0.50632911392405067"/>
    <n v="79"/>
    <n v="40"/>
    <n v="39"/>
    <s v="Pakistan Super League, 2022"/>
    <s v="Eliminator 2"/>
    <s v="Lahore"/>
    <x v="5"/>
    <s v="LQ"/>
    <s v="IU"/>
    <x v="4"/>
    <b v="0"/>
    <x v="296"/>
    <n v="1"/>
  </r>
  <r>
    <s v="Asif Ali"/>
    <s v="Alex Hales"/>
    <n v="1"/>
    <n v="13"/>
    <n v="13"/>
    <n v="0"/>
    <s v="Pakistan Super League, 2022"/>
    <s v="Eliminator 2"/>
    <s v="Lahore"/>
    <x v="5"/>
    <s v="LQ"/>
    <s v="IU"/>
    <x v="4"/>
    <b v="0"/>
    <x v="157"/>
    <n v="1"/>
  </r>
  <r>
    <s v="Asif Ali"/>
    <s v="Hasan Ali"/>
    <n v="0.66666666666666663"/>
    <n v="18"/>
    <n v="12"/>
    <n v="6"/>
    <s v="Pakistan Super League, 2022"/>
    <s v="Eliminator 2"/>
    <s v="Lahore"/>
    <x v="5"/>
    <s v="LQ"/>
    <s v="IU"/>
    <x v="4"/>
    <b v="0"/>
    <x v="297"/>
    <n v="1"/>
  </r>
  <r>
    <s v="Asif Ali"/>
    <s v="Mohammad Wasim"/>
    <n v="1"/>
    <n v="13"/>
    <n v="13"/>
    <n v="0"/>
    <s v="Pakistan Super League, 2022"/>
    <s v="Eliminator 2"/>
    <s v="Lahore"/>
    <x v="5"/>
    <s v="LQ"/>
    <s v="IU"/>
    <x v="4"/>
    <b v="0"/>
    <x v="298"/>
    <n v="1"/>
  </r>
  <r>
    <s v="Mohammad Wasim"/>
    <s v="Athar Mahmood"/>
    <n v="1"/>
    <n v="5"/>
    <n v="5"/>
    <n v="0"/>
    <s v="Pakistan Super League, 2022"/>
    <s v="Eliminator 2"/>
    <s v="Lahore"/>
    <x v="5"/>
    <s v="LQ"/>
    <s v="IU"/>
    <x v="4"/>
    <b v="0"/>
    <x v="299"/>
    <n v="1"/>
  </r>
  <r>
    <s v="Abdullah Shafique"/>
    <s v="Fakhar Zaman"/>
    <n v="0.75"/>
    <n v="12"/>
    <n v="9"/>
    <n v="3"/>
    <s v="Pakistan Super League, 2022"/>
    <s v="Final"/>
    <s v="Lahore"/>
    <x v="4"/>
    <s v="LQ"/>
    <s v="MS"/>
    <x v="4"/>
    <b v="1"/>
    <x v="106"/>
    <n v="1"/>
  </r>
  <r>
    <s v="Zeeshan Ashraf"/>
    <s v="Abdullah Shafique"/>
    <n v="0.63636363636363635"/>
    <n v="11"/>
    <n v="7"/>
    <n v="4"/>
    <s v="Pakistan Super League, 2022"/>
    <s v="Final"/>
    <s v="Lahore"/>
    <x v="4"/>
    <s v="LQ"/>
    <s v="MS"/>
    <x v="4"/>
    <b v="1"/>
    <x v="300"/>
    <n v="1"/>
  </r>
  <r>
    <s v="Kamran Ghulam"/>
    <s v="Abdullah Shafique"/>
    <n v="0.5"/>
    <n v="2"/>
    <n v="1"/>
    <n v="1"/>
    <s v="Pakistan Super League, 2022"/>
    <s v="Final"/>
    <s v="Lahore"/>
    <x v="4"/>
    <s v="LQ"/>
    <s v="MS"/>
    <x v="4"/>
    <b v="1"/>
    <x v="301"/>
    <n v="1"/>
  </r>
  <r>
    <s v="Mohammad Hafeez"/>
    <s v="Kamran Ghulam"/>
    <n v="0.72222222222222221"/>
    <n v="54"/>
    <n v="39"/>
    <n v="15"/>
    <s v="Pakistan Super League, 2022"/>
    <s v="Final"/>
    <s v="Lahore"/>
    <x v="4"/>
    <s v="LQ"/>
    <s v="MS"/>
    <x v="4"/>
    <b v="1"/>
    <x v="21"/>
    <n v="1"/>
  </r>
  <r>
    <s v="Mohammad Hafeez"/>
    <s v="Harry Brook"/>
    <n v="1"/>
    <n v="69"/>
    <n v="69"/>
    <n v="0"/>
    <s v="Pakistan Super League, 2022"/>
    <s v="Final"/>
    <s v="Lahore"/>
    <x v="4"/>
    <s v="LQ"/>
    <s v="MS"/>
    <x v="4"/>
    <b v="1"/>
    <x v="238"/>
    <n v="1"/>
  </r>
  <r>
    <s v="Harry Brook"/>
    <s v="David Wiese"/>
    <n v="0.59420289855072461"/>
    <n v="69"/>
    <n v="41"/>
    <n v="28"/>
    <s v="Pakistan Super League, 2022"/>
    <s v="Final"/>
    <s v="Lahore"/>
    <x v="4"/>
    <s v="LQ"/>
    <s v="MS"/>
    <x v="4"/>
    <b v="1"/>
    <x v="109"/>
    <n v="1"/>
  </r>
  <r>
    <s v="Shan Masood"/>
    <s v="Mohammad Rizwan"/>
    <n v="0.61111111111111116"/>
    <n v="36"/>
    <n v="22"/>
    <n v="14"/>
    <s v="Pakistan Super League, 2022"/>
    <s v="Final"/>
    <s v="Lahore"/>
    <x v="1"/>
    <s v="LQ"/>
    <s v="MS"/>
    <x v="4"/>
    <b v="0"/>
    <x v="6"/>
    <n v="1"/>
  </r>
  <r>
    <s v="Aamer Azmat"/>
    <s v="Shan Masood"/>
    <n v="1"/>
    <n v="8"/>
    <n v="8"/>
    <n v="0"/>
    <s v="Pakistan Super League, 2022"/>
    <s v="Final"/>
    <s v="Lahore"/>
    <x v="1"/>
    <s v="LQ"/>
    <s v="MS"/>
    <x v="4"/>
    <b v="0"/>
    <x v="302"/>
    <n v="1"/>
  </r>
  <r>
    <s v="Aamer Azmat"/>
    <s v="Rilee Rossouw"/>
    <n v="1"/>
    <n v="6"/>
    <n v="6"/>
    <n v="0"/>
    <s v="Pakistan Super League, 2022"/>
    <s v="Final"/>
    <s v="Lahore"/>
    <x v="1"/>
    <s v="LQ"/>
    <s v="MS"/>
    <x v="4"/>
    <b v="0"/>
    <x v="303"/>
    <n v="1"/>
  </r>
  <r>
    <s v="Rilee Rossouw"/>
    <s v="Asif Afridi"/>
    <n v="0.75"/>
    <n v="4"/>
    <n v="3"/>
    <n v="1"/>
    <s v="Pakistan Super League, 2022"/>
    <s v="Final"/>
    <s v="Lahore"/>
    <x v="1"/>
    <s v="LQ"/>
    <s v="MS"/>
    <x v="4"/>
    <b v="0"/>
    <x v="304"/>
    <n v="1"/>
  </r>
  <r>
    <s v="Rilee Rossouw"/>
    <s v="Tim David"/>
    <n v="0.92307692307692313"/>
    <n v="13"/>
    <n v="12"/>
    <n v="1"/>
    <s v="Pakistan Super League, 2022"/>
    <s v="Final"/>
    <s v="Lahore"/>
    <x v="1"/>
    <s v="LQ"/>
    <s v="MS"/>
    <x v="4"/>
    <b v="0"/>
    <x v="305"/>
    <n v="1"/>
  </r>
  <r>
    <s v="Tim David"/>
    <s v="Khushdil Shah"/>
    <n v="0.52941176470588236"/>
    <n v="51"/>
    <n v="27"/>
    <n v="24"/>
    <s v="Pakistan Super League, 2022"/>
    <s v="Final"/>
    <s v="Lahore"/>
    <x v="1"/>
    <s v="LQ"/>
    <s v="MS"/>
    <x v="4"/>
    <b v="0"/>
    <x v="59"/>
    <n v="1"/>
  </r>
  <r>
    <s v="Khushdil Shah"/>
    <s v="David Willey"/>
    <n v="1"/>
    <n v="6"/>
    <n v="6"/>
    <n v="0"/>
    <s v="Pakistan Super League, 2022"/>
    <s v="Final"/>
    <s v="Lahore"/>
    <x v="1"/>
    <s v="LQ"/>
    <s v="MS"/>
    <x v="4"/>
    <b v="0"/>
    <x v="29"/>
    <n v="1"/>
  </r>
  <r>
    <s v="Khushdil Shah"/>
    <s v="Rumman Raees"/>
    <n v="1"/>
    <n v="26"/>
    <n v="26"/>
    <n v="0"/>
    <s v="Pakistan Super League, 2022"/>
    <s v="Final"/>
    <s v="Lahore"/>
    <x v="1"/>
    <s v="LQ"/>
    <s v="MS"/>
    <x v="4"/>
    <b v="0"/>
    <x v="306"/>
    <n v="1"/>
  </r>
  <r>
    <s v="Imran Tahir"/>
    <s v="Rumman Raees"/>
    <n v="0.625"/>
    <n v="16"/>
    <n v="10"/>
    <n v="6"/>
    <s v="Pakistan Super League, 2022"/>
    <s v="Final"/>
    <s v="Lahore"/>
    <x v="1"/>
    <s v="LQ"/>
    <s v="MS"/>
    <x v="4"/>
    <b v="0"/>
    <x v="307"/>
    <n v="1"/>
  </r>
  <r>
    <s v="Imran Tahir"/>
    <s v="Shahnawaz Dahani"/>
    <n v="1"/>
    <n v="10"/>
    <n v="10"/>
    <n v="0"/>
    <s v="Pakistan Super League, 2022"/>
    <s v="Final"/>
    <s v="Lahore"/>
    <x v="1"/>
    <s v="LQ"/>
    <s v="MS"/>
    <x v="4"/>
    <b v="0"/>
    <x v="308"/>
    <n v="1"/>
  </r>
  <r>
    <s v="Luke Ronchi"/>
    <s v="Dawid Malan"/>
    <n v="0.60526315789473684"/>
    <n v="38"/>
    <n v="23"/>
    <n v="15"/>
    <s v="Pakistan Super League, 2020"/>
    <s v="Match 1"/>
    <s v="Karachi"/>
    <x v="5"/>
    <s v="IU"/>
    <s v="QG"/>
    <x v="2"/>
    <b v="0"/>
    <x v="309"/>
    <n v="1"/>
  </r>
  <r>
    <s v="Dawid Malan"/>
    <s v="Hussain Talat"/>
    <n v="0.72058823529411764"/>
    <n v="68"/>
    <n v="49"/>
    <n v="19"/>
    <s v="Pakistan Super League, 2020"/>
    <s v="Match 1"/>
    <s v="Karachi"/>
    <x v="5"/>
    <s v="IU"/>
    <s v="QG"/>
    <x v="2"/>
    <b v="0"/>
    <x v="310"/>
    <n v="1"/>
  </r>
  <r>
    <s v="Colin Ingram"/>
    <s v="Dawid Malan"/>
    <n v="0.66666666666666663"/>
    <n v="9"/>
    <n v="6"/>
    <n v="3"/>
    <s v="Pakistan Super League, 2020"/>
    <s v="Match 1"/>
    <s v="Karachi"/>
    <x v="5"/>
    <s v="IU"/>
    <s v="QG"/>
    <x v="2"/>
    <b v="0"/>
    <x v="311"/>
    <n v="1"/>
  </r>
  <r>
    <s v="Dawid Malan"/>
    <s v="Asif Ali"/>
    <n v="1"/>
    <n v="12"/>
    <n v="12"/>
    <n v="0"/>
    <s v="Pakistan Super League, 2020"/>
    <s v="Match 1"/>
    <s v="Karachi"/>
    <x v="5"/>
    <s v="IU"/>
    <s v="QG"/>
    <x v="2"/>
    <b v="0"/>
    <x v="312"/>
    <n v="1"/>
  </r>
  <r>
    <s v="Asif Ali"/>
    <s v="Shadab Khan"/>
    <n v="1"/>
    <n v="19"/>
    <n v="19"/>
    <n v="0"/>
    <s v="Pakistan Super League, 2020"/>
    <s v="Match 1"/>
    <s v="Karachi"/>
    <x v="5"/>
    <s v="IU"/>
    <s v="QG"/>
    <x v="2"/>
    <b v="0"/>
    <x v="73"/>
    <n v="1"/>
  </r>
  <r>
    <s v="Faheem Ashraf"/>
    <s v="Shadab Khan"/>
    <n v="0.63636363636363635"/>
    <n v="22"/>
    <n v="14"/>
    <n v="8"/>
    <s v="Pakistan Super League, 2020"/>
    <s v="Match 1"/>
    <s v="Karachi"/>
    <x v="5"/>
    <s v="IU"/>
    <s v="QG"/>
    <x v="2"/>
    <b v="0"/>
    <x v="313"/>
    <n v="1"/>
  </r>
  <r>
    <s v="Faheem Ashraf"/>
    <s v="Amad Butt"/>
    <n v="1"/>
    <n v="20"/>
    <n v="20"/>
    <n v="0"/>
    <s v="Pakistan Super League, 2020"/>
    <s v="Match 1"/>
    <s v="Karachi"/>
    <x v="5"/>
    <s v="IU"/>
    <s v="QG"/>
    <x v="2"/>
    <b v="0"/>
    <x v="314"/>
    <n v="1"/>
  </r>
  <r>
    <s v="Akif Javed"/>
    <s v="Amad Butt"/>
    <n v="1"/>
    <n v="1"/>
    <n v="1"/>
    <n v="0"/>
    <s v="Pakistan Super League, 2020"/>
    <s v="Match 1"/>
    <s v="Karachi"/>
    <x v="5"/>
    <s v="IU"/>
    <s v="QG"/>
    <x v="2"/>
    <b v="0"/>
    <x v="315"/>
    <n v="1"/>
  </r>
  <r>
    <s v="Sharjeel Khan"/>
    <s v="Babar Azam"/>
    <n v="0.76"/>
    <n v="25"/>
    <n v="19"/>
    <n v="6"/>
    <s v="Pakistan Super League, 2020"/>
    <s v="Match 2"/>
    <s v="Karachi"/>
    <x v="0"/>
    <s v="KK"/>
    <s v="PZ"/>
    <x v="5"/>
    <b v="1"/>
    <x v="0"/>
    <n v="1"/>
  </r>
  <r>
    <s v="Babar Azam"/>
    <s v="Cameron Delport"/>
    <n v="0.58333333333333337"/>
    <n v="48"/>
    <n v="28"/>
    <n v="20"/>
    <s v="Pakistan Super League, 2020"/>
    <s v="Match 2"/>
    <s v="Karachi"/>
    <x v="0"/>
    <s v="KK"/>
    <s v="PZ"/>
    <x v="5"/>
    <b v="1"/>
    <x v="316"/>
    <n v="1"/>
  </r>
  <r>
    <s v="Imad Wasim"/>
    <s v="Babar Azam"/>
    <n v="0.54639175257731953"/>
    <n v="97"/>
    <n v="53"/>
    <n v="44"/>
    <s v="Pakistan Super League, 2020"/>
    <s v="Match 2"/>
    <s v="Karachi"/>
    <x v="0"/>
    <s v="KK"/>
    <s v="PZ"/>
    <x v="5"/>
    <b v="1"/>
    <x v="317"/>
    <n v="1"/>
  </r>
  <r>
    <s v="Imad Wasim"/>
    <s v="Chadwick Walton"/>
    <n v="1"/>
    <n v="50"/>
    <n v="50"/>
    <n v="0"/>
    <s v="Pakistan Super League, 2020"/>
    <s v="Match 2"/>
    <s v="Karachi"/>
    <x v="0"/>
    <s v="KK"/>
    <s v="PZ"/>
    <x v="5"/>
    <b v="1"/>
    <x v="318"/>
    <n v="1"/>
  </r>
  <r>
    <s v="Iftikhar Ahmed"/>
    <s v="Chadwick Walton"/>
    <n v="0.64"/>
    <n v="25"/>
    <n v="16"/>
    <n v="9"/>
    <s v="Pakistan Super League, 2020"/>
    <s v="Match 2"/>
    <s v="Karachi"/>
    <x v="0"/>
    <s v="KK"/>
    <s v="PZ"/>
    <x v="5"/>
    <b v="1"/>
    <x v="319"/>
    <n v="1"/>
  </r>
  <r>
    <s v="Chris Lynn"/>
    <s v="Fakhar Zaman"/>
    <n v="0.66101694915254239"/>
    <n v="59"/>
    <n v="39"/>
    <n v="20"/>
    <s v="Pakistan Super League, 2020"/>
    <s v="Match 3"/>
    <s v="Lahore"/>
    <x v="4"/>
    <s v="LQ"/>
    <s v="MS"/>
    <x v="0"/>
    <b v="0"/>
    <x v="320"/>
    <n v="1"/>
  </r>
  <r>
    <s v="Ben Dunk"/>
    <s v="Fakhar Zaman"/>
    <n v="1"/>
    <n v="2"/>
    <n v="2"/>
    <n v="0"/>
    <s v="Pakistan Super League, 2020"/>
    <s v="Match 3"/>
    <s v="Lahore"/>
    <x v="4"/>
    <s v="LQ"/>
    <s v="MS"/>
    <x v="0"/>
    <b v="0"/>
    <x v="321"/>
    <n v="1"/>
  </r>
  <r>
    <s v="Ben Dunk"/>
    <s v="Mohammad Hafeez"/>
    <n v="1"/>
    <n v="3"/>
    <n v="3"/>
    <n v="0"/>
    <s v="Pakistan Super League, 2020"/>
    <s v="Match 3"/>
    <s v="Lahore"/>
    <x v="4"/>
    <s v="LQ"/>
    <s v="MS"/>
    <x v="0"/>
    <b v="0"/>
    <x v="322"/>
    <n v="1"/>
  </r>
  <r>
    <s v="Mohammad Hafeez"/>
    <s v="Dane Vilas"/>
    <n v="0.53846153846153844"/>
    <n v="26"/>
    <n v="14"/>
    <n v="12"/>
    <s v="Pakistan Super League, 2020"/>
    <s v="Match 3"/>
    <s v="Lahore"/>
    <x v="4"/>
    <s v="LQ"/>
    <s v="MS"/>
    <x v="0"/>
    <b v="0"/>
    <x v="323"/>
    <n v="1"/>
  </r>
  <r>
    <s v="Dane Vilas"/>
    <s v="Sohail Akhtar"/>
    <n v="1"/>
    <n v="19"/>
    <n v="19"/>
    <n v="0"/>
    <s v="Pakistan Super League, 2020"/>
    <s v="Match 3"/>
    <s v="Lahore"/>
    <x v="4"/>
    <s v="LQ"/>
    <s v="MS"/>
    <x v="0"/>
    <b v="0"/>
    <x v="324"/>
    <n v="1"/>
  </r>
  <r>
    <s v="David Wiese"/>
    <s v="Sohail Akhtar"/>
    <n v="0.6"/>
    <n v="5"/>
    <n v="3"/>
    <n v="2"/>
    <s v="Pakistan Super League, 2020"/>
    <s v="Match 3"/>
    <s v="Lahore"/>
    <x v="4"/>
    <s v="LQ"/>
    <s v="MS"/>
    <x v="0"/>
    <b v="0"/>
    <x v="325"/>
    <n v="1"/>
  </r>
  <r>
    <s v="Sohail Akhtar"/>
    <s v="Shaheen Afridi"/>
    <n v="0.8"/>
    <n v="10"/>
    <n v="8"/>
    <n v="2"/>
    <s v="Pakistan Super League, 2020"/>
    <s v="Match 3"/>
    <s v="Lahore"/>
    <x v="4"/>
    <s v="LQ"/>
    <s v="MS"/>
    <x v="0"/>
    <b v="0"/>
    <x v="326"/>
    <n v="1"/>
  </r>
  <r>
    <s v="Sohail Akhtar"/>
    <s v="Haris Rauf"/>
    <n v="1"/>
    <n v="9"/>
    <n v="9"/>
    <n v="0"/>
    <s v="Pakistan Super League, 2020"/>
    <s v="Match 3"/>
    <s v="Lahore"/>
    <x v="4"/>
    <s v="LQ"/>
    <s v="MS"/>
    <x v="0"/>
    <b v="0"/>
    <x v="327"/>
    <n v="1"/>
  </r>
  <r>
    <s v="Sohail Akhtar"/>
    <s v="Usman Shinwari"/>
    <n v="1"/>
    <n v="15"/>
    <n v="15"/>
    <n v="0"/>
    <s v="Pakistan Super League, 2020"/>
    <s v="Match 3"/>
    <s v="Lahore"/>
    <x v="4"/>
    <s v="LQ"/>
    <s v="MS"/>
    <x v="0"/>
    <b v="0"/>
    <x v="328"/>
    <n v="1"/>
  </r>
  <r>
    <s v="Jason Roy"/>
    <s v="Shane Watson"/>
    <n v="0.75757575757575757"/>
    <n v="33"/>
    <n v="25"/>
    <n v="8"/>
    <s v="Pakistan Super League, 2020"/>
    <s v="Match 4"/>
    <s v="Karachi"/>
    <x v="2"/>
    <s v="QG"/>
    <s v="PZ"/>
    <x v="1"/>
    <b v="0"/>
    <x v="329"/>
    <n v="1"/>
  </r>
  <r>
    <s v="Ahmed Shehzad"/>
    <s v="Jason Roy"/>
    <n v="0.70588235294117652"/>
    <n v="17"/>
    <n v="12"/>
    <n v="5"/>
    <s v="Pakistan Super League, 2020"/>
    <s v="Match 4"/>
    <s v="Karachi"/>
    <x v="2"/>
    <s v="QG"/>
    <s v="PZ"/>
    <x v="1"/>
    <b v="0"/>
    <x v="330"/>
    <n v="1"/>
  </r>
  <r>
    <s v="Sarfaraz Ahmed"/>
    <s v="Jason Roy"/>
    <n v="0.66129032258064513"/>
    <n v="62"/>
    <n v="41"/>
    <n v="21"/>
    <s v="Pakistan Super League, 2020"/>
    <s v="Match 4"/>
    <s v="Karachi"/>
    <x v="2"/>
    <s v="QG"/>
    <s v="PZ"/>
    <x v="1"/>
    <b v="0"/>
    <x v="331"/>
    <n v="1"/>
  </r>
  <r>
    <s v="Jason Roy"/>
    <s v="Azam Khan"/>
    <n v="0.6875"/>
    <n v="16"/>
    <n v="11"/>
    <n v="5"/>
    <s v="Pakistan Super League, 2020"/>
    <s v="Match 4"/>
    <s v="Karachi"/>
    <x v="2"/>
    <s v="QG"/>
    <s v="PZ"/>
    <x v="1"/>
    <b v="0"/>
    <x v="332"/>
    <n v="1"/>
  </r>
  <r>
    <s v="Mohammad Nawaz"/>
    <s v="Jason Roy"/>
    <n v="0.66666666666666663"/>
    <n v="3"/>
    <n v="2"/>
    <n v="1"/>
    <s v="Pakistan Super League, 2020"/>
    <s v="Match 4"/>
    <s v="Karachi"/>
    <x v="2"/>
    <s v="QG"/>
    <s v="PZ"/>
    <x v="1"/>
    <b v="0"/>
    <x v="333"/>
    <n v="1"/>
  </r>
  <r>
    <s v="Jason Roy"/>
    <s v="Sohail Khan"/>
    <n v="0.83333333333333337"/>
    <n v="12"/>
    <n v="10"/>
    <n v="2"/>
    <s v="Pakistan Super League, 2020"/>
    <s v="Match 4"/>
    <s v="Karachi"/>
    <x v="2"/>
    <s v="QG"/>
    <s v="PZ"/>
    <x v="1"/>
    <b v="0"/>
    <x v="334"/>
    <n v="1"/>
  </r>
  <r>
    <s v="Shan Masood"/>
    <s v="James Vince"/>
    <n v="0.51219512195121952"/>
    <n v="41"/>
    <n v="21"/>
    <n v="20"/>
    <s v="Pakistan Super League, 2020"/>
    <s v="Match 5"/>
    <s v="Lahore"/>
    <x v="1"/>
    <s v="MS"/>
    <s v="IU"/>
    <x v="3"/>
    <b v="0"/>
    <x v="335"/>
    <n v="1"/>
  </r>
  <r>
    <s v="James Vince"/>
    <s v="Moeen Ali"/>
    <n v="0.6428571428571429"/>
    <n v="28"/>
    <n v="18"/>
    <n v="10"/>
    <s v="Pakistan Super League, 2020"/>
    <s v="Match 5"/>
    <s v="Lahore"/>
    <x v="1"/>
    <s v="MS"/>
    <s v="IU"/>
    <x v="3"/>
    <b v="0"/>
    <x v="336"/>
    <n v="1"/>
  </r>
  <r>
    <s v="James Vince"/>
    <s v="Rilee Rossouw"/>
    <n v="1"/>
    <n v="1"/>
    <n v="1"/>
    <n v="0"/>
    <s v="Pakistan Super League, 2020"/>
    <s v="Match 5"/>
    <s v="Lahore"/>
    <x v="1"/>
    <s v="MS"/>
    <s v="IU"/>
    <x v="3"/>
    <b v="0"/>
    <x v="337"/>
    <n v="1"/>
  </r>
  <r>
    <s v="Zeeshan Ashraf"/>
    <s v="James Vince"/>
    <n v="0.82352941176470584"/>
    <n v="17"/>
    <n v="14"/>
    <n v="3"/>
    <s v="Pakistan Super League, 2020"/>
    <s v="Match 5"/>
    <s v="Lahore"/>
    <x v="1"/>
    <s v="MS"/>
    <s v="IU"/>
    <x v="3"/>
    <b v="0"/>
    <x v="338"/>
    <n v="1"/>
  </r>
  <r>
    <s v="Zeeshan Ashraf"/>
    <s v="Khushdil Shah"/>
    <n v="0.70833333333333337"/>
    <n v="24"/>
    <n v="17"/>
    <n v="7"/>
    <s v="Pakistan Super League, 2020"/>
    <s v="Match 5"/>
    <s v="Lahore"/>
    <x v="1"/>
    <s v="MS"/>
    <s v="IU"/>
    <x v="3"/>
    <b v="0"/>
    <x v="339"/>
    <n v="1"/>
  </r>
  <r>
    <s v="Zeeshan Ashraf"/>
    <s v="Shahid Afridi"/>
    <n v="0.54166666666666663"/>
    <n v="24"/>
    <n v="13"/>
    <n v="11"/>
    <s v="Pakistan Super League, 2020"/>
    <s v="Match 5"/>
    <s v="Lahore"/>
    <x v="1"/>
    <s v="MS"/>
    <s v="IU"/>
    <x v="3"/>
    <b v="0"/>
    <x v="340"/>
    <n v="1"/>
  </r>
  <r>
    <s v="Sohail Tanvir"/>
    <s v="Zeeshan Ashraf"/>
    <n v="0.55555555555555558"/>
    <n v="18"/>
    <n v="10"/>
    <n v="8"/>
    <s v="Pakistan Super League, 2020"/>
    <s v="Match 5"/>
    <s v="Lahore"/>
    <x v="1"/>
    <s v="MS"/>
    <s v="IU"/>
    <x v="3"/>
    <b v="0"/>
    <x v="341"/>
    <n v="1"/>
  </r>
  <r>
    <s v="Zeeshan Ashraf"/>
    <s v="Mohammad Ilyas"/>
    <n v="1"/>
    <n v="12"/>
    <n v="12"/>
    <n v="0"/>
    <s v="Pakistan Super League, 2020"/>
    <s v="Match 5"/>
    <s v="Lahore"/>
    <x v="1"/>
    <s v="MS"/>
    <s v="IU"/>
    <x v="3"/>
    <b v="0"/>
    <x v="342"/>
    <n v="1"/>
  </r>
  <r>
    <s v="Imran Tahir"/>
    <s v="Mohammad Ilyas"/>
    <n v="0.5"/>
    <n v="6"/>
    <n v="3"/>
    <n v="3"/>
    <s v="Pakistan Super League, 2020"/>
    <s v="Match 5"/>
    <s v="Lahore"/>
    <x v="1"/>
    <s v="MS"/>
    <s v="IU"/>
    <x v="3"/>
    <b v="0"/>
    <x v="343"/>
    <n v="1"/>
  </r>
  <r>
    <s v="Babar Azam"/>
    <s v="Sharjeel Khan"/>
    <n v="0.83870967741935487"/>
    <n v="31"/>
    <n v="26"/>
    <n v="5"/>
    <s v="Pakistan Super League, 2020"/>
    <s v="Match 6"/>
    <s v="Karachi"/>
    <x v="0"/>
    <s v="KK"/>
    <s v="QG"/>
    <x v="2"/>
    <b v="0"/>
    <x v="101"/>
    <n v="1"/>
  </r>
  <r>
    <s v="Alex Hales"/>
    <s v="Sharjeel Khan"/>
    <n v="0.9375"/>
    <n v="16"/>
    <n v="15"/>
    <n v="1"/>
    <s v="Pakistan Super League, 2020"/>
    <s v="Match 6"/>
    <s v="Karachi"/>
    <x v="0"/>
    <s v="KK"/>
    <s v="QG"/>
    <x v="2"/>
    <b v="0"/>
    <x v="344"/>
    <n v="1"/>
  </r>
  <r>
    <s v="Cameron Delport"/>
    <s v="Alex Hales"/>
    <n v="0.75862068965517238"/>
    <n v="29"/>
    <n v="22"/>
    <n v="7"/>
    <s v="Pakistan Super League, 2020"/>
    <s v="Match 6"/>
    <s v="Karachi"/>
    <x v="0"/>
    <s v="KK"/>
    <s v="QG"/>
    <x v="2"/>
    <b v="0"/>
    <x v="345"/>
    <n v="1"/>
  </r>
  <r>
    <s v="Alex Hales"/>
    <s v="Chadwick Walton"/>
    <n v="0.9"/>
    <n v="10"/>
    <n v="9"/>
    <n v="1"/>
    <s v="Pakistan Super League, 2020"/>
    <s v="Match 6"/>
    <s v="Karachi"/>
    <x v="0"/>
    <s v="KK"/>
    <s v="QG"/>
    <x v="2"/>
    <b v="0"/>
    <x v="346"/>
    <n v="1"/>
  </r>
  <r>
    <s v="Alex Hales"/>
    <s v="Iftikhar Ahmed"/>
    <n v="1"/>
    <n v="13"/>
    <n v="13"/>
    <n v="0"/>
    <s v="Pakistan Super League, 2020"/>
    <s v="Match 6"/>
    <s v="Karachi"/>
    <x v="0"/>
    <s v="KK"/>
    <s v="QG"/>
    <x v="2"/>
    <b v="0"/>
    <x v="347"/>
    <n v="1"/>
  </r>
  <r>
    <s v="Imad Wasim"/>
    <s v="Iftikhar Ahmed"/>
    <n v="0.5"/>
    <n v="16"/>
    <n v="8"/>
    <n v="8"/>
    <s v="Pakistan Super League, 2020"/>
    <s v="Match 6"/>
    <s v="Karachi"/>
    <x v="0"/>
    <s v="KK"/>
    <s v="QG"/>
    <x v="2"/>
    <b v="0"/>
    <x v="348"/>
    <n v="1"/>
  </r>
  <r>
    <s v="Chris Jordan"/>
    <s v="Iftikhar Ahmed"/>
    <n v="0.58333333333333337"/>
    <n v="24"/>
    <n v="14"/>
    <n v="10"/>
    <s v="Pakistan Super League, 2020"/>
    <s v="Match 6"/>
    <s v="Karachi"/>
    <x v="0"/>
    <s v="KK"/>
    <s v="QG"/>
    <x v="2"/>
    <b v="0"/>
    <x v="349"/>
    <n v="1"/>
  </r>
  <r>
    <s v="Umaid Asif"/>
    <s v="Iftikhar Ahmed"/>
    <n v="0.69230769230769229"/>
    <n v="13"/>
    <n v="9"/>
    <n v="4"/>
    <s v="Pakistan Super League, 2020"/>
    <s v="Match 6"/>
    <s v="Karachi"/>
    <x v="0"/>
    <s v="KK"/>
    <s v="QG"/>
    <x v="2"/>
    <b v="0"/>
    <x v="350"/>
    <n v="1"/>
  </r>
  <r>
    <s v="Mohammad Amir"/>
    <s v="Iftikhar Ahmed"/>
    <n v="0.5714285714285714"/>
    <n v="7"/>
    <n v="4"/>
    <n v="3"/>
    <s v="Pakistan Super League, 2020"/>
    <s v="Match 6"/>
    <s v="Karachi"/>
    <x v="0"/>
    <s v="KK"/>
    <s v="QG"/>
    <x v="2"/>
    <b v="0"/>
    <x v="351"/>
    <n v="1"/>
  </r>
  <r>
    <s v="Chris Lynn"/>
    <s v="Fakhar Zaman"/>
    <n v="0.5"/>
    <n v="22"/>
    <n v="11"/>
    <n v="11"/>
    <s v="Pakistan Super League, 2020"/>
    <s v="Match 7"/>
    <s v="Lahore"/>
    <x v="4"/>
    <s v="LQ"/>
    <s v="IU"/>
    <x v="3"/>
    <b v="0"/>
    <x v="320"/>
    <n v="1"/>
  </r>
  <r>
    <s v="Mohammad Hafeez"/>
    <s v="Fakhar Zaman"/>
    <n v="0.67164179104477617"/>
    <n v="67"/>
    <n v="45"/>
    <n v="22"/>
    <s v="Pakistan Super League, 2020"/>
    <s v="Match 7"/>
    <s v="Lahore"/>
    <x v="4"/>
    <s v="LQ"/>
    <s v="IU"/>
    <x v="3"/>
    <b v="0"/>
    <x v="53"/>
    <n v="1"/>
  </r>
  <r>
    <s v="Mohammad Hafeez"/>
    <s v="Sohail Akhtar"/>
    <n v="0.8571428571428571"/>
    <n v="7"/>
    <n v="6"/>
    <n v="1"/>
    <s v="Pakistan Super League, 2020"/>
    <s v="Match 7"/>
    <s v="Lahore"/>
    <x v="4"/>
    <s v="LQ"/>
    <s v="IU"/>
    <x v="3"/>
    <b v="0"/>
    <x v="352"/>
    <n v="1"/>
  </r>
  <r>
    <s v="Dane Vilas"/>
    <s v="Mohammad Hafeez"/>
    <n v="0.75"/>
    <n v="4"/>
    <n v="3"/>
    <n v="1"/>
    <s v="Pakistan Super League, 2020"/>
    <s v="Match 7"/>
    <s v="Lahore"/>
    <x v="4"/>
    <s v="LQ"/>
    <s v="IU"/>
    <x v="3"/>
    <b v="0"/>
    <x v="353"/>
    <n v="1"/>
  </r>
  <r>
    <s v="Mohammad Hafeez"/>
    <s v="Samit Patel"/>
    <n v="0.80392156862745101"/>
    <n v="51"/>
    <n v="41"/>
    <n v="10"/>
    <s v="Pakistan Super League, 2020"/>
    <s v="Match 7"/>
    <s v="Lahore"/>
    <x v="4"/>
    <s v="LQ"/>
    <s v="IU"/>
    <x v="3"/>
    <b v="0"/>
    <x v="293"/>
    <n v="1"/>
  </r>
  <r>
    <s v="David Wiese"/>
    <s v="Mohammad Hafeez"/>
    <n v="0.79166666666666663"/>
    <n v="24"/>
    <n v="19"/>
    <n v="5"/>
    <s v="Pakistan Super League, 2020"/>
    <s v="Match 7"/>
    <s v="Lahore"/>
    <x v="4"/>
    <s v="LQ"/>
    <s v="IU"/>
    <x v="3"/>
    <b v="0"/>
    <x v="354"/>
    <n v="1"/>
  </r>
  <r>
    <s v="Mohammad Hafeez"/>
    <s v="Faizan Khan"/>
    <n v="1"/>
    <n v="45"/>
    <n v="45"/>
    <n v="0"/>
    <s v="Pakistan Super League, 2020"/>
    <s v="Match 7"/>
    <s v="Lahore"/>
    <x v="4"/>
    <s v="LQ"/>
    <s v="IU"/>
    <x v="3"/>
    <b v="0"/>
    <x v="355"/>
    <n v="1"/>
  </r>
  <r>
    <s v="Tom Banton"/>
    <s v="Kamran Akmal"/>
    <n v="1"/>
    <n v="4"/>
    <n v="4"/>
    <n v="0"/>
    <s v="Pakistan Super League, 2020"/>
    <s v="Match 8"/>
    <s v="Multan"/>
    <x v="3"/>
    <s v="PZ"/>
    <s v="MS"/>
    <x v="0"/>
    <b v="0"/>
    <x v="356"/>
    <n v="1"/>
  </r>
  <r>
    <s v="Haider Ali"/>
    <s v="Kamran Akmal"/>
    <n v="0.5161290322580645"/>
    <n v="31"/>
    <n v="16"/>
    <n v="15"/>
    <s v="Pakistan Super League, 2020"/>
    <s v="Match 8"/>
    <s v="Multan"/>
    <x v="3"/>
    <s v="PZ"/>
    <s v="MS"/>
    <x v="0"/>
    <b v="0"/>
    <x v="82"/>
    <n v="1"/>
  </r>
  <r>
    <s v="Haider Ali"/>
    <s v="Shoaib Malik"/>
    <n v="0.66666666666666663"/>
    <n v="6"/>
    <n v="4"/>
    <n v="2"/>
    <s v="Pakistan Super League, 2020"/>
    <s v="Match 8"/>
    <s v="Multan"/>
    <x v="3"/>
    <s v="PZ"/>
    <s v="MS"/>
    <x v="0"/>
    <b v="0"/>
    <x v="16"/>
    <n v="1"/>
  </r>
  <r>
    <s v="Haider Ali"/>
    <s v="Liam Dawson"/>
    <n v="0.97727272727272729"/>
    <n v="44"/>
    <n v="43"/>
    <n v="1"/>
    <s v="Pakistan Super League, 2020"/>
    <s v="Match 8"/>
    <s v="Multan"/>
    <x v="3"/>
    <s v="PZ"/>
    <s v="MS"/>
    <x v="0"/>
    <b v="0"/>
    <x v="357"/>
    <n v="1"/>
  </r>
  <r>
    <s v="Wahab Riaz"/>
    <s v="Liam Dawson"/>
    <n v="0.52941176470588236"/>
    <n v="17"/>
    <n v="9"/>
    <n v="8"/>
    <s v="Pakistan Super League, 2020"/>
    <s v="Match 8"/>
    <s v="Multan"/>
    <x v="3"/>
    <s v="PZ"/>
    <s v="MS"/>
    <x v="0"/>
    <b v="0"/>
    <x v="358"/>
    <n v="1"/>
  </r>
  <r>
    <s v="Liam Dawson"/>
    <s v="Darren Sammy"/>
    <n v="1"/>
    <n v="14"/>
    <n v="14"/>
    <n v="0"/>
    <s v="Pakistan Super League, 2020"/>
    <s v="Match 8"/>
    <s v="Multan"/>
    <x v="3"/>
    <s v="PZ"/>
    <s v="MS"/>
    <x v="0"/>
    <b v="0"/>
    <x v="359"/>
    <n v="1"/>
  </r>
  <r>
    <s v="Hasan Ali"/>
    <s v="Darren Sammy"/>
    <n v="0.66666666666666663"/>
    <n v="6"/>
    <n v="4"/>
    <n v="2"/>
    <s v="Pakistan Super League, 2020"/>
    <s v="Match 8"/>
    <s v="Multan"/>
    <x v="3"/>
    <s v="PZ"/>
    <s v="MS"/>
    <x v="0"/>
    <b v="0"/>
    <x v="360"/>
    <n v="1"/>
  </r>
  <r>
    <s v="Hasan Ali"/>
    <s v="Mohammad Amir Khan"/>
    <n v="1"/>
    <n v="8"/>
    <n v="8"/>
    <n v="0"/>
    <s v="Pakistan Super League, 2020"/>
    <s v="Match 8"/>
    <s v="Multan"/>
    <x v="3"/>
    <s v="PZ"/>
    <s v="MS"/>
    <x v="0"/>
    <b v="0"/>
    <x v="361"/>
    <n v="1"/>
  </r>
  <r>
    <s v="Mohammad Amir Khan"/>
    <s v="Rahat Ali"/>
    <n v="0.9"/>
    <n v="10"/>
    <n v="9"/>
    <n v="1"/>
    <s v="Pakistan Super League, 2020"/>
    <s v="Match 8"/>
    <s v="Multan"/>
    <x v="3"/>
    <s v="PZ"/>
    <s v="MS"/>
    <x v="0"/>
    <b v="0"/>
    <x v="362"/>
    <n v="1"/>
  </r>
  <r>
    <s v="Luke Ronchi"/>
    <s v="Colin Munro"/>
    <n v="1"/>
    <n v="11"/>
    <n v="11"/>
    <n v="0"/>
    <s v="Pakistan Super League, 2020"/>
    <s v="Match 9"/>
    <s v="Rawalpindi"/>
    <x v="5"/>
    <s v="IU"/>
    <s v="QG"/>
    <x v="2"/>
    <b v="0"/>
    <x v="363"/>
    <n v="1"/>
  </r>
  <r>
    <s v="Colin Munro"/>
    <s v="Dawid Malan"/>
    <n v="0.6"/>
    <n v="25"/>
    <n v="15"/>
    <n v="10"/>
    <s v="Pakistan Super League, 2020"/>
    <s v="Match 9"/>
    <s v="Rawalpindi"/>
    <x v="5"/>
    <s v="IU"/>
    <s v="QG"/>
    <x v="2"/>
    <b v="0"/>
    <x v="364"/>
    <n v="1"/>
  </r>
  <r>
    <s v="Colin Munro"/>
    <s v="Shadab Khan"/>
    <n v="0.8"/>
    <n v="20"/>
    <n v="16"/>
    <n v="4"/>
    <s v="Pakistan Super League, 2020"/>
    <s v="Match 9"/>
    <s v="Rawalpindi"/>
    <x v="5"/>
    <s v="IU"/>
    <s v="QG"/>
    <x v="2"/>
    <b v="0"/>
    <x v="89"/>
    <n v="1"/>
  </r>
  <r>
    <s v="Shadab Khan"/>
    <s v="Colin Ingram"/>
    <n v="0.51315789473684215"/>
    <n v="76"/>
    <n v="39"/>
    <n v="37"/>
    <s v="Pakistan Super League, 2020"/>
    <s v="Match 9"/>
    <s v="Rawalpindi"/>
    <x v="5"/>
    <s v="IU"/>
    <s v="QG"/>
    <x v="2"/>
    <b v="0"/>
    <x v="365"/>
    <n v="1"/>
  </r>
  <r>
    <s v="Asif Ali"/>
    <s v="Colin Ingram"/>
    <n v="0.6"/>
    <n v="25"/>
    <n v="15"/>
    <n v="10"/>
    <s v="Pakistan Super League, 2020"/>
    <s v="Match 9"/>
    <s v="Rawalpindi"/>
    <x v="5"/>
    <s v="IU"/>
    <s v="QG"/>
    <x v="2"/>
    <b v="0"/>
    <x v="366"/>
    <n v="1"/>
  </r>
  <r>
    <s v="Faheem Ashraf"/>
    <s v="Colin Ingram"/>
    <n v="1"/>
    <n v="4"/>
    <n v="4"/>
    <n v="0"/>
    <s v="Pakistan Super League, 2020"/>
    <s v="Match 9"/>
    <s v="Rawalpindi"/>
    <x v="5"/>
    <s v="IU"/>
    <s v="QG"/>
    <x v="2"/>
    <b v="0"/>
    <x v="367"/>
    <n v="1"/>
  </r>
  <r>
    <s v="Amad Butt"/>
    <s v="Colin Ingram"/>
    <n v="0.75"/>
    <n v="8"/>
    <n v="6"/>
    <n v="2"/>
    <s v="Pakistan Super League, 2020"/>
    <s v="Match 9"/>
    <s v="Rawalpindi"/>
    <x v="5"/>
    <s v="IU"/>
    <s v="QG"/>
    <x v="2"/>
    <b v="0"/>
    <x v="368"/>
    <n v="1"/>
  </r>
  <r>
    <s v="Colin Ingram"/>
    <s v="Ahmed Safi Abdullah"/>
    <n v="0.98076923076923073"/>
    <n v="52"/>
    <n v="51"/>
    <n v="1"/>
    <s v="Pakistan Super League, 2020"/>
    <s v="Match 9"/>
    <s v="Rawalpindi"/>
    <x v="5"/>
    <s v="IU"/>
    <s v="QG"/>
    <x v="2"/>
    <b v="0"/>
    <x v="369"/>
    <n v="1"/>
  </r>
  <r>
    <s v="Zeeshan Ashraf"/>
    <s v="Moeen Ali"/>
    <n v="0.74193548387096775"/>
    <n v="31"/>
    <n v="23"/>
    <n v="8"/>
    <s v="Pakistan Super League, 2020"/>
    <s v="Match 10"/>
    <s v="Multan"/>
    <x v="1"/>
    <s v="MS"/>
    <s v="KK"/>
    <x v="0"/>
    <b v="1"/>
    <x v="370"/>
    <n v="1"/>
  </r>
  <r>
    <s v="Moeen Ali"/>
    <s v="Shan Masood"/>
    <n v="0.80281690140845074"/>
    <n v="71"/>
    <n v="57"/>
    <n v="14"/>
    <s v="Pakistan Super League, 2020"/>
    <s v="Match 10"/>
    <s v="Multan"/>
    <x v="1"/>
    <s v="MS"/>
    <s v="KK"/>
    <x v="0"/>
    <b v="1"/>
    <x v="371"/>
    <n v="1"/>
  </r>
  <r>
    <s v="Shan Masood"/>
    <s v="Rilee Rossouw"/>
    <n v="0.78947368421052633"/>
    <n v="38"/>
    <n v="30"/>
    <n v="8"/>
    <s v="Pakistan Super League, 2020"/>
    <s v="Match 10"/>
    <s v="Multan"/>
    <x v="1"/>
    <s v="MS"/>
    <s v="KK"/>
    <x v="0"/>
    <b v="1"/>
    <x v="57"/>
    <n v="1"/>
  </r>
  <r>
    <s v="Shan Masood"/>
    <s v="Ravi Bopara"/>
    <n v="1"/>
    <n v="31"/>
    <n v="31"/>
    <n v="0"/>
    <s v="Pakistan Super League, 2020"/>
    <s v="Match 10"/>
    <s v="Multan"/>
    <x v="1"/>
    <s v="MS"/>
    <s v="KK"/>
    <x v="0"/>
    <b v="1"/>
    <x v="372"/>
    <n v="1"/>
  </r>
  <r>
    <s v="Ravi Bopara"/>
    <s v="Khushdil Shah"/>
    <n v="0.81818181818181823"/>
    <n v="11"/>
    <n v="9"/>
    <n v="2"/>
    <s v="Pakistan Super League, 2020"/>
    <s v="Match 10"/>
    <s v="Multan"/>
    <x v="1"/>
    <s v="MS"/>
    <s v="KK"/>
    <x v="0"/>
    <b v="1"/>
    <x v="373"/>
    <n v="1"/>
  </r>
  <r>
    <s v="Khushdil Shah"/>
    <s v="Shahid Afridi"/>
    <n v="1"/>
    <n v="10"/>
    <n v="10"/>
    <n v="0"/>
    <s v="Pakistan Super League, 2020"/>
    <s v="Match 10"/>
    <s v="Multan"/>
    <x v="1"/>
    <s v="MS"/>
    <s v="KK"/>
    <x v="0"/>
    <b v="1"/>
    <x v="374"/>
    <n v="1"/>
  </r>
  <r>
    <s v="Sohail Tanvir"/>
    <s v="Shahid Afridi"/>
    <n v="0.66666666666666663"/>
    <n v="3"/>
    <n v="2"/>
    <n v="1"/>
    <s v="Pakistan Super League, 2020"/>
    <s v="Match 10"/>
    <s v="Multan"/>
    <x v="1"/>
    <s v="MS"/>
    <s v="KK"/>
    <x v="0"/>
    <b v="1"/>
    <x v="375"/>
    <n v="1"/>
  </r>
  <r>
    <s v="Tom Banton"/>
    <s v="Kamran Akmal"/>
    <n v="0.5625"/>
    <n v="32"/>
    <n v="18"/>
    <n v="14"/>
    <s v="Pakistan Super League, 2020"/>
    <s v="Match 11"/>
    <s v="Rawalpindi"/>
    <x v="3"/>
    <s v="PZ"/>
    <s v="LQ"/>
    <x v="1"/>
    <b v="1"/>
    <x v="356"/>
    <n v="1"/>
  </r>
  <r>
    <s v="Haider Ali"/>
    <s v="Tom Banton"/>
    <n v="0.56756756756756754"/>
    <n v="37"/>
    <n v="21"/>
    <n v="16"/>
    <s v="Pakistan Super League, 2020"/>
    <s v="Match 11"/>
    <s v="Rawalpindi"/>
    <x v="3"/>
    <s v="PZ"/>
    <s v="LQ"/>
    <x v="1"/>
    <b v="1"/>
    <x v="376"/>
    <n v="1"/>
  </r>
  <r>
    <s v="Haider Ali"/>
    <s v="Liam Livingstone"/>
    <n v="0.76190476190476186"/>
    <n v="21"/>
    <n v="16"/>
    <n v="5"/>
    <s v="Pakistan Super League, 2020"/>
    <s v="Match 11"/>
    <s v="Rawalpindi"/>
    <x v="3"/>
    <s v="PZ"/>
    <s v="LQ"/>
    <x v="1"/>
    <b v="1"/>
    <x v="377"/>
    <n v="1"/>
  </r>
  <r>
    <s v="Haider Ali"/>
    <s v="Mohammad Mohsin"/>
    <n v="1"/>
    <n v="18"/>
    <n v="18"/>
    <n v="0"/>
    <s v="Pakistan Super League, 2020"/>
    <s v="Match 11"/>
    <s v="Rawalpindi"/>
    <x v="3"/>
    <s v="PZ"/>
    <s v="LQ"/>
    <x v="1"/>
    <b v="1"/>
    <x v="378"/>
    <n v="1"/>
  </r>
  <r>
    <s v="Lewis Gregory"/>
    <s v="Mohammad Mohsin"/>
    <n v="1"/>
    <n v="1"/>
    <n v="1"/>
    <n v="0"/>
    <s v="Pakistan Super League, 2020"/>
    <s v="Match 11"/>
    <s v="Rawalpindi"/>
    <x v="3"/>
    <s v="PZ"/>
    <s v="LQ"/>
    <x v="1"/>
    <b v="1"/>
    <x v="379"/>
    <n v="1"/>
  </r>
  <r>
    <s v="Lewis Gregory"/>
    <s v="Darren Sammy"/>
    <n v="0.66666666666666663"/>
    <n v="24"/>
    <n v="16"/>
    <n v="8"/>
    <s v="Pakistan Super League, 2020"/>
    <s v="Match 11"/>
    <s v="Rawalpindi"/>
    <x v="3"/>
    <s v="PZ"/>
    <s v="LQ"/>
    <x v="1"/>
    <b v="1"/>
    <x v="380"/>
    <n v="1"/>
  </r>
  <r>
    <s v="Darren Sammy"/>
    <s v="Wahab Riaz"/>
    <n v="0.70588235294117652"/>
    <n v="17"/>
    <n v="12"/>
    <n v="5"/>
    <s v="Pakistan Super League, 2020"/>
    <s v="Match 11"/>
    <s v="Rawalpindi"/>
    <x v="3"/>
    <s v="PZ"/>
    <s v="LQ"/>
    <x v="1"/>
    <b v="1"/>
    <x v="381"/>
    <n v="1"/>
  </r>
  <r>
    <s v="James Vince"/>
    <s v="Zeeshan Ashraf"/>
    <n v="0.65217391304347827"/>
    <n v="23"/>
    <n v="15"/>
    <n v="8"/>
    <s v="Pakistan Super League, 2020"/>
    <s v="Match 12"/>
    <s v="Multan"/>
    <x v="1"/>
    <s v="MS"/>
    <s v="QG"/>
    <x v="0"/>
    <b v="1"/>
    <x v="382"/>
    <n v="1"/>
  </r>
  <r>
    <s v="James Vince"/>
    <s v="Shan Masood"/>
    <n v="0.82352941176470584"/>
    <n v="17"/>
    <n v="14"/>
    <n v="3"/>
    <s v="Pakistan Super League, 2020"/>
    <s v="Match 12"/>
    <s v="Multan"/>
    <x v="1"/>
    <s v="MS"/>
    <s v="QG"/>
    <x v="0"/>
    <b v="1"/>
    <x v="383"/>
    <n v="1"/>
  </r>
  <r>
    <s v="Moeen Ali"/>
    <s v="Shan Masood"/>
    <n v="0.75"/>
    <n v="8"/>
    <n v="6"/>
    <n v="2"/>
    <s v="Pakistan Super League, 2020"/>
    <s v="Match 12"/>
    <s v="Multan"/>
    <x v="1"/>
    <s v="MS"/>
    <s v="QG"/>
    <x v="0"/>
    <b v="1"/>
    <x v="371"/>
    <n v="1"/>
  </r>
  <r>
    <s v="Rilee Rossouw"/>
    <s v="Shan Masood"/>
    <n v="0.68345323741007191"/>
    <n v="139"/>
    <n v="95"/>
    <n v="44"/>
    <s v="Pakistan Super League, 2020"/>
    <s v="Match 12"/>
    <s v="Multan"/>
    <x v="1"/>
    <s v="MS"/>
    <s v="QG"/>
    <x v="0"/>
    <b v="1"/>
    <x v="384"/>
    <n v="1"/>
  </r>
  <r>
    <s v="Rilee Rossouw"/>
    <s v="Khushdil Shah"/>
    <n v="0.88888888888888884"/>
    <n v="9"/>
    <n v="8"/>
    <n v="1"/>
    <s v="Pakistan Super League, 2020"/>
    <s v="Match 12"/>
    <s v="Multan"/>
    <x v="1"/>
    <s v="MS"/>
    <s v="QG"/>
    <x v="0"/>
    <b v="1"/>
    <x v="385"/>
    <n v="1"/>
  </r>
  <r>
    <s v="Rilee Rossouw"/>
    <s v="Sohail Tanvir"/>
    <n v="0.989247311827957"/>
    <n v="93"/>
    <n v="92"/>
    <n v="1"/>
    <s v="Pakistan Super League, 2020"/>
    <s v="Match 12"/>
    <s v="Multan"/>
    <x v="1"/>
    <s v="MS"/>
    <s v="QG"/>
    <x v="0"/>
    <b v="1"/>
    <x v="386"/>
    <n v="1"/>
  </r>
  <r>
    <s v="Colin Munro"/>
    <s v="Luke Ronchi"/>
    <n v="0.5"/>
    <n v="2"/>
    <n v="1"/>
    <n v="1"/>
    <s v="Pakistan Super League, 2020"/>
    <s v="Match 14"/>
    <s v="Rawalpindi"/>
    <x v="5"/>
    <s v="IU"/>
    <s v="KK"/>
    <x v="5"/>
    <b v="0"/>
    <x v="387"/>
    <n v="1"/>
  </r>
  <r>
    <s v="Luke Ronchi"/>
    <s v="Rizwan Hussain"/>
    <n v="0.55102040816326525"/>
    <n v="49"/>
    <n v="27"/>
    <n v="22"/>
    <s v="Pakistan Super League, 2020"/>
    <s v="Match 14"/>
    <s v="Rawalpindi"/>
    <x v="5"/>
    <s v="IU"/>
    <s v="KK"/>
    <x v="5"/>
    <b v="0"/>
    <x v="388"/>
    <n v="1"/>
  </r>
  <r>
    <s v="Colin Ingram"/>
    <s v="Luke Ronchi"/>
    <n v="0.61538461538461542"/>
    <n v="26"/>
    <n v="16"/>
    <n v="10"/>
    <s v="Pakistan Super League, 2020"/>
    <s v="Match 14"/>
    <s v="Rawalpindi"/>
    <x v="5"/>
    <s v="IU"/>
    <s v="KK"/>
    <x v="5"/>
    <b v="0"/>
    <x v="389"/>
    <n v="1"/>
  </r>
  <r>
    <s v="Shadab Khan"/>
    <s v="Luke Ronchi"/>
    <n v="0.53465346534653468"/>
    <n v="101"/>
    <n v="54"/>
    <n v="47"/>
    <s v="Pakistan Super League, 2020"/>
    <s v="Match 14"/>
    <s v="Rawalpindi"/>
    <x v="5"/>
    <s v="IU"/>
    <s v="KK"/>
    <x v="5"/>
    <b v="0"/>
    <x v="390"/>
    <n v="1"/>
  </r>
  <r>
    <s v="Haider Ali"/>
    <s v="Kamran Akmal"/>
    <n v="1"/>
    <n v="4"/>
    <n v="4"/>
    <n v="0"/>
    <s v="Pakistan Super League, 2020"/>
    <s v="Match 15"/>
    <s v="Rawalpindi"/>
    <x v="3"/>
    <s v="PZ"/>
    <s v="KK"/>
    <x v="5"/>
    <b v="0"/>
    <x v="82"/>
    <n v="1"/>
  </r>
  <r>
    <s v="Kamran Akmal"/>
    <s v="Shoaib Malik"/>
    <n v="0.66666666666666663"/>
    <n v="6"/>
    <n v="4"/>
    <n v="2"/>
    <s v="Pakistan Super League, 2020"/>
    <s v="Match 15"/>
    <s v="Rawalpindi"/>
    <x v="3"/>
    <s v="PZ"/>
    <s v="KK"/>
    <x v="5"/>
    <b v="0"/>
    <x v="391"/>
    <n v="1"/>
  </r>
  <r>
    <s v="Liam Livingstone"/>
    <s v="Shoaib Malik"/>
    <n v="0.53191489361702127"/>
    <n v="47"/>
    <n v="25"/>
    <n v="22"/>
    <s v="Pakistan Super League, 2020"/>
    <s v="Match 15"/>
    <s v="Rawalpindi"/>
    <x v="3"/>
    <s v="PZ"/>
    <s v="KK"/>
    <x v="5"/>
    <b v="0"/>
    <x v="147"/>
    <n v="1"/>
  </r>
  <r>
    <s v="Shoaib Malik"/>
    <s v="Lewis Gregory"/>
    <n v="0.56140350877192979"/>
    <n v="57"/>
    <n v="32"/>
    <n v="25"/>
    <s v="Pakistan Super League, 2020"/>
    <s v="Match 15"/>
    <s v="Rawalpindi"/>
    <x v="3"/>
    <s v="PZ"/>
    <s v="KK"/>
    <x v="5"/>
    <b v="0"/>
    <x v="392"/>
    <n v="1"/>
  </r>
  <r>
    <s v="Shoaib Malik"/>
    <s v="Carlos Brathwaite"/>
    <n v="0.63636363636363635"/>
    <n v="22"/>
    <n v="14"/>
    <n v="8"/>
    <s v="Pakistan Super League, 2020"/>
    <s v="Match 15"/>
    <s v="Rawalpindi"/>
    <x v="3"/>
    <s v="PZ"/>
    <s v="KK"/>
    <x v="5"/>
    <b v="0"/>
    <x v="393"/>
    <n v="1"/>
  </r>
  <r>
    <s v="Shoaib Malik"/>
    <s v="Wahab Riaz"/>
    <n v="0.77777777777777779"/>
    <n v="9"/>
    <n v="7"/>
    <n v="2"/>
    <s v="Pakistan Super League, 2020"/>
    <s v="Match 15"/>
    <s v="Rawalpindi"/>
    <x v="3"/>
    <s v="PZ"/>
    <s v="KK"/>
    <x v="5"/>
    <b v="0"/>
    <x v="394"/>
    <n v="1"/>
  </r>
  <r>
    <s v="Hasan Ali"/>
    <s v="Shoaib Malik"/>
    <n v="1"/>
    <n v="12"/>
    <n v="12"/>
    <n v="0"/>
    <s v="Pakistan Super League, 2020"/>
    <s v="Match 15"/>
    <s v="Rawalpindi"/>
    <x v="3"/>
    <s v="PZ"/>
    <s v="KK"/>
    <x v="5"/>
    <b v="0"/>
    <x v="395"/>
    <n v="1"/>
  </r>
  <r>
    <s v="Hasan Ali"/>
    <s v="Yasir Shah"/>
    <n v="0.8"/>
    <n v="5"/>
    <n v="4"/>
    <n v="1"/>
    <s v="Pakistan Super League, 2020"/>
    <s v="Match 15"/>
    <s v="Rawalpindi"/>
    <x v="3"/>
    <s v="PZ"/>
    <s v="KK"/>
    <x v="5"/>
    <b v="0"/>
    <x v="396"/>
    <n v="1"/>
  </r>
  <r>
    <s v="Chris Lynn"/>
    <s v="Fakhar Zaman"/>
    <n v="0.58333333333333337"/>
    <n v="36"/>
    <n v="21"/>
    <n v="15"/>
    <s v="Pakistan Super League, 2020"/>
    <s v="Match 16"/>
    <s v="Lahore"/>
    <x v="4"/>
    <s v="LQ"/>
    <s v="QG"/>
    <x v="4"/>
    <b v="1"/>
    <x v="320"/>
    <n v="1"/>
  </r>
  <r>
    <s v="Ben Dunk"/>
    <s v="Chris Lynn"/>
    <n v="0.53846153846153844"/>
    <n v="13"/>
    <n v="7"/>
    <n v="6"/>
    <s v="Pakistan Super League, 2020"/>
    <s v="Match 16"/>
    <s v="Lahore"/>
    <x v="4"/>
    <s v="LQ"/>
    <s v="QG"/>
    <x v="4"/>
    <b v="1"/>
    <x v="397"/>
    <n v="1"/>
  </r>
  <r>
    <s v="Ben Dunk"/>
    <s v="Mohammad Hafeez"/>
    <n v="1"/>
    <n v="1"/>
    <n v="1"/>
    <n v="0"/>
    <s v="Pakistan Super League, 2020"/>
    <s v="Match 16"/>
    <s v="Lahore"/>
    <x v="4"/>
    <s v="LQ"/>
    <s v="QG"/>
    <x v="4"/>
    <b v="1"/>
    <x v="322"/>
    <n v="1"/>
  </r>
  <r>
    <s v="Ben Dunk"/>
    <s v="Samit Patel"/>
    <n v="0.54193548387096779"/>
    <n v="155"/>
    <n v="84"/>
    <n v="71"/>
    <s v="Pakistan Super League, 2020"/>
    <s v="Match 16"/>
    <s v="Lahore"/>
    <x v="4"/>
    <s v="LQ"/>
    <s v="QG"/>
    <x v="4"/>
    <b v="1"/>
    <x v="398"/>
    <n v="1"/>
  </r>
  <r>
    <s v="Ben Dunk"/>
    <s v="Sohail Akhtar"/>
    <n v="1"/>
    <n v="8"/>
    <n v="8"/>
    <n v="0"/>
    <s v="Pakistan Super League, 2020"/>
    <s v="Match 16"/>
    <s v="Lahore"/>
    <x v="4"/>
    <s v="LQ"/>
    <s v="QG"/>
    <x v="4"/>
    <b v="1"/>
    <x v="399"/>
    <n v="1"/>
  </r>
  <r>
    <s v="Colin Munro"/>
    <s v="Luke Ronchi"/>
    <n v="0.53398058252427183"/>
    <n v="103"/>
    <n v="55"/>
    <n v="48"/>
    <s v="Pakistan Super League, 2020"/>
    <s v="Match 17"/>
    <s v="Lahore"/>
    <x v="5"/>
    <s v="IU"/>
    <s v="LQ"/>
    <x v="3"/>
    <b v="1"/>
    <x v="387"/>
    <n v="1"/>
  </r>
  <r>
    <s v="Shadab Khan"/>
    <s v="Colin Munro"/>
    <n v="0.7"/>
    <n v="10"/>
    <n v="7"/>
    <n v="3"/>
    <s v="Pakistan Super League, 2020"/>
    <s v="Match 17"/>
    <s v="Lahore"/>
    <x v="5"/>
    <s v="IU"/>
    <s v="LQ"/>
    <x v="3"/>
    <b v="1"/>
    <x v="115"/>
    <n v="1"/>
  </r>
  <r>
    <s v="Colin Ingram"/>
    <s v="Colin Munro"/>
    <n v="0.63043478260869568"/>
    <n v="46"/>
    <n v="29"/>
    <n v="17"/>
    <s v="Pakistan Super League, 2020"/>
    <s v="Match 17"/>
    <s v="Lahore"/>
    <x v="5"/>
    <s v="IU"/>
    <s v="LQ"/>
    <x v="3"/>
    <b v="1"/>
    <x v="400"/>
    <n v="1"/>
  </r>
  <r>
    <s v="Asif Ali"/>
    <s v="Colin Munro"/>
    <n v="0.625"/>
    <n v="32"/>
    <n v="20"/>
    <n v="12"/>
    <s v="Pakistan Super League, 2020"/>
    <s v="Match 17"/>
    <s v="Lahore"/>
    <x v="5"/>
    <s v="IU"/>
    <s v="LQ"/>
    <x v="3"/>
    <b v="1"/>
    <x v="127"/>
    <n v="1"/>
  </r>
  <r>
    <s v="Imam-ul-Haq"/>
    <s v="Kamran Akmal"/>
    <n v="0.77777777777777779"/>
    <n v="9"/>
    <n v="7"/>
    <n v="2"/>
    <s v="Pakistan Super League, 2020"/>
    <s v="Match 18"/>
    <s v="Rawalpindi"/>
    <x v="3"/>
    <s v="PZ"/>
    <s v="QG"/>
    <x v="1"/>
    <b v="1"/>
    <x v="401"/>
    <n v="1"/>
  </r>
  <r>
    <s v="Kamran Akmal"/>
    <s v="Haider Ali"/>
    <n v="0.7"/>
    <n v="30"/>
    <n v="21"/>
    <n v="9"/>
    <s v="Pakistan Super League, 2020"/>
    <s v="Match 18"/>
    <s v="Rawalpindi"/>
    <x v="3"/>
    <s v="PZ"/>
    <s v="QG"/>
    <x v="1"/>
    <b v="1"/>
    <x v="146"/>
    <n v="1"/>
  </r>
  <r>
    <s v="Haider Ali"/>
    <s v="Shoaib Malik"/>
    <n v="0.72222222222222221"/>
    <n v="54"/>
    <n v="39"/>
    <n v="15"/>
    <s v="Pakistan Super League, 2020"/>
    <s v="Match 18"/>
    <s v="Rawalpindi"/>
    <x v="3"/>
    <s v="PZ"/>
    <s v="QG"/>
    <x v="1"/>
    <b v="1"/>
    <x v="16"/>
    <n v="1"/>
  </r>
  <r>
    <s v="Shoaib Malik"/>
    <s v="Liam Livingstone"/>
    <n v="0.70731707317073167"/>
    <n v="41"/>
    <n v="29"/>
    <n v="12"/>
    <s v="Pakistan Super League, 2020"/>
    <s v="Match 18"/>
    <s v="Rawalpindi"/>
    <x v="3"/>
    <s v="PZ"/>
    <s v="QG"/>
    <x v="1"/>
    <b v="1"/>
    <x v="213"/>
    <n v="1"/>
  </r>
  <r>
    <s v="Shoaib Malik"/>
    <s v="Lewis Gregory"/>
    <n v="1"/>
    <n v="25"/>
    <n v="25"/>
    <n v="0"/>
    <s v="Pakistan Super League, 2020"/>
    <s v="Match 18"/>
    <s v="Rawalpindi"/>
    <x v="3"/>
    <s v="PZ"/>
    <s v="QG"/>
    <x v="1"/>
    <b v="1"/>
    <x v="392"/>
    <n v="1"/>
  </r>
  <r>
    <s v="Lewis Gregory"/>
    <s v="Liam Dawson"/>
    <n v="1"/>
    <n v="4"/>
    <n v="4"/>
    <n v="0"/>
    <s v="Pakistan Super League, 2020"/>
    <s v="Match 18"/>
    <s v="Rawalpindi"/>
    <x v="3"/>
    <s v="PZ"/>
    <s v="QG"/>
    <x v="1"/>
    <b v="1"/>
    <x v="402"/>
    <n v="1"/>
  </r>
  <r>
    <s v="Lewis Gregory"/>
    <s v="Hasan Ali"/>
    <n v="0.625"/>
    <n v="24"/>
    <n v="15"/>
    <n v="9"/>
    <s v="Pakistan Super League, 2020"/>
    <s v="Match 18"/>
    <s v="Rawalpindi"/>
    <x v="3"/>
    <s v="PZ"/>
    <s v="QG"/>
    <x v="1"/>
    <b v="1"/>
    <x v="403"/>
    <n v="1"/>
  </r>
  <r>
    <s v="Luke Ronchi"/>
    <s v="Colin Munro"/>
    <n v="1"/>
    <n v="6"/>
    <n v="6"/>
    <n v="0"/>
    <s v="Pakistan Super League, 2020"/>
    <s v="Match 20"/>
    <s v="Rawalpindi"/>
    <x v="5"/>
    <s v="IU"/>
    <s v="PZ"/>
    <x v="1"/>
    <b v="0"/>
    <x v="363"/>
    <n v="1"/>
  </r>
  <r>
    <s v="Colin Munro"/>
    <s v="Rizwan Hussain"/>
    <n v="0.8571428571428571"/>
    <n v="35"/>
    <n v="30"/>
    <n v="5"/>
    <s v="Pakistan Super League, 2020"/>
    <s v="Match 20"/>
    <s v="Rawalpindi"/>
    <x v="5"/>
    <s v="IU"/>
    <s v="PZ"/>
    <x v="1"/>
    <b v="0"/>
    <x v="404"/>
    <n v="1"/>
  </r>
  <r>
    <s v="Shadab Khan"/>
    <s v="Colin Munro"/>
    <n v="0.67164179104477617"/>
    <n v="67"/>
    <n v="45"/>
    <n v="22"/>
    <s v="Pakistan Super League, 2020"/>
    <s v="Match 20"/>
    <s v="Rawalpindi"/>
    <x v="5"/>
    <s v="IU"/>
    <s v="PZ"/>
    <x v="1"/>
    <b v="0"/>
    <x v="115"/>
    <n v="1"/>
  </r>
  <r>
    <s v="Colin Ingram"/>
    <s v="Shadab Khan"/>
    <n v="0.53947368421052633"/>
    <n v="76"/>
    <n v="41"/>
    <n v="35"/>
    <s v="Pakistan Super League, 2020"/>
    <s v="Match 20"/>
    <s v="Rawalpindi"/>
    <x v="5"/>
    <s v="IU"/>
    <s v="PZ"/>
    <x v="1"/>
    <b v="0"/>
    <x v="405"/>
    <n v="1"/>
  </r>
  <r>
    <s v="Shadab Khan"/>
    <s v="Asif Ali"/>
    <n v="1"/>
    <n v="42"/>
    <n v="42"/>
    <n v="0"/>
    <s v="Pakistan Super League, 2020"/>
    <s v="Match 20"/>
    <s v="Rawalpindi"/>
    <x v="5"/>
    <s v="IU"/>
    <s v="PZ"/>
    <x v="1"/>
    <b v="0"/>
    <x v="406"/>
    <n v="1"/>
  </r>
  <r>
    <s v="Faheem Ashraf"/>
    <s v="Asif Ali"/>
    <n v="0.5"/>
    <n v="6"/>
    <n v="3"/>
    <n v="3"/>
    <s v="Pakistan Super League, 2020"/>
    <s v="Match 20"/>
    <s v="Rawalpindi"/>
    <x v="5"/>
    <s v="IU"/>
    <s v="PZ"/>
    <x v="1"/>
    <b v="0"/>
    <x v="407"/>
    <n v="1"/>
  </r>
  <r>
    <s v="Jason Roy"/>
    <s v="Shane Watson"/>
    <n v="1"/>
    <n v="1"/>
    <n v="1"/>
    <n v="0"/>
    <s v="Pakistan Super League, 2020"/>
    <s v="Match 21"/>
    <s v="Lahore"/>
    <x v="2"/>
    <s v="QG"/>
    <s v="LQ"/>
    <x v="4"/>
    <b v="0"/>
    <x v="329"/>
    <n v="1"/>
  </r>
  <r>
    <s v="Ahmed Shehzad"/>
    <s v="Jason Roy"/>
    <n v="0.75"/>
    <n v="12"/>
    <n v="9"/>
    <n v="3"/>
    <s v="Pakistan Super League, 2020"/>
    <s v="Match 21"/>
    <s v="Lahore"/>
    <x v="2"/>
    <s v="QG"/>
    <s v="LQ"/>
    <x v="4"/>
    <b v="0"/>
    <x v="330"/>
    <n v="1"/>
  </r>
  <r>
    <s v="Jason Roy"/>
    <s v="Sarfaraz Ahmed"/>
    <n v="0.66666666666666663"/>
    <n v="3"/>
    <n v="2"/>
    <n v="1"/>
    <s v="Pakistan Super League, 2020"/>
    <s v="Match 21"/>
    <s v="Lahore"/>
    <x v="2"/>
    <s v="QG"/>
    <s v="LQ"/>
    <x v="4"/>
    <b v="0"/>
    <x v="408"/>
    <n v="1"/>
  </r>
  <r>
    <s v="Mohammad Nawaz"/>
    <s v="Jason Roy"/>
    <n v="1"/>
    <n v="5"/>
    <n v="5"/>
    <n v="0"/>
    <s v="Pakistan Super League, 2020"/>
    <s v="Match 21"/>
    <s v="Lahore"/>
    <x v="2"/>
    <s v="QG"/>
    <s v="LQ"/>
    <x v="4"/>
    <b v="0"/>
    <x v="333"/>
    <n v="1"/>
  </r>
  <r>
    <s v="Sohail Khan"/>
    <s v="Mohammad Nawaz"/>
    <n v="0.65517241379310343"/>
    <n v="29"/>
    <n v="19"/>
    <n v="10"/>
    <s v="Pakistan Super League, 2020"/>
    <s v="Match 21"/>
    <s v="Lahore"/>
    <x v="2"/>
    <s v="QG"/>
    <s v="LQ"/>
    <x v="4"/>
    <b v="0"/>
    <x v="409"/>
    <n v="1"/>
  </r>
  <r>
    <s v="Sohail Khan"/>
    <s v="Fawad Ahmed"/>
    <n v="0.55555555555555558"/>
    <n v="9"/>
    <n v="5"/>
    <n v="4"/>
    <s v="Pakistan Super League, 2020"/>
    <s v="Match 21"/>
    <s v="Lahore"/>
    <x v="2"/>
    <s v="QG"/>
    <s v="LQ"/>
    <x v="4"/>
    <b v="0"/>
    <x v="410"/>
    <n v="1"/>
  </r>
  <r>
    <s v="Sohail Khan"/>
    <s v="Zahid Mahmood"/>
    <n v="0.79411764705882348"/>
    <n v="34"/>
    <n v="27"/>
    <n v="7"/>
    <s v="Pakistan Super League, 2020"/>
    <s v="Match 21"/>
    <s v="Lahore"/>
    <x v="2"/>
    <s v="QG"/>
    <s v="LQ"/>
    <x v="4"/>
    <b v="0"/>
    <x v="411"/>
    <n v="1"/>
  </r>
  <r>
    <s v="Zahid Mahmood"/>
    <s v="Mohammad Hasnain"/>
    <n v="0.90476190476190477"/>
    <n v="21"/>
    <n v="19"/>
    <n v="2"/>
    <s v="Pakistan Super League, 2020"/>
    <s v="Match 21"/>
    <s v="Lahore"/>
    <x v="2"/>
    <s v="QG"/>
    <s v="LQ"/>
    <x v="4"/>
    <b v="0"/>
    <x v="412"/>
    <n v="1"/>
  </r>
  <r>
    <s v="Luke Ronchi"/>
    <s v="Colin Munro"/>
    <n v="0.69230769230769229"/>
    <n v="26"/>
    <n v="18"/>
    <n v="8"/>
    <s v="Pakistan Super League, 2020"/>
    <s v="Match 22"/>
    <s v="Rawalpindi"/>
    <x v="5"/>
    <s v="IU"/>
    <s v="MS"/>
    <x v="0"/>
    <b v="0"/>
    <x v="363"/>
    <n v="1"/>
  </r>
  <r>
    <s v="Colin Munro"/>
    <s v="Shadab Khan"/>
    <n v="0.54838709677419351"/>
    <n v="31"/>
    <n v="17"/>
    <n v="14"/>
    <s v="Pakistan Super League, 2020"/>
    <s v="Match 22"/>
    <s v="Rawalpindi"/>
    <x v="5"/>
    <s v="IU"/>
    <s v="MS"/>
    <x v="0"/>
    <b v="0"/>
    <x v="89"/>
    <n v="1"/>
  </r>
  <r>
    <s v="Colin Ingram"/>
    <s v="Shadab Khan"/>
    <n v="0.75"/>
    <n v="8"/>
    <n v="6"/>
    <n v="2"/>
    <s v="Pakistan Super League, 2020"/>
    <s v="Match 22"/>
    <s v="Rawalpindi"/>
    <x v="5"/>
    <s v="IU"/>
    <s v="MS"/>
    <x v="0"/>
    <b v="0"/>
    <x v="405"/>
    <n v="1"/>
  </r>
  <r>
    <s v="Shadab Khan"/>
    <s v="Asif Ali"/>
    <n v="1"/>
    <n v="12"/>
    <n v="12"/>
    <n v="0"/>
    <s v="Pakistan Super League, 2020"/>
    <s v="Match 22"/>
    <s v="Rawalpindi"/>
    <x v="5"/>
    <s v="IU"/>
    <s v="MS"/>
    <x v="0"/>
    <b v="0"/>
    <x v="406"/>
    <n v="1"/>
  </r>
  <r>
    <s v="Asif Ali"/>
    <s v="Rizwan Hussain"/>
    <n v="1"/>
    <n v="4"/>
    <n v="4"/>
    <n v="0"/>
    <s v="Pakistan Super League, 2020"/>
    <s v="Match 22"/>
    <s v="Rawalpindi"/>
    <x v="5"/>
    <s v="IU"/>
    <s v="MS"/>
    <x v="0"/>
    <b v="0"/>
    <x v="413"/>
    <n v="1"/>
  </r>
  <r>
    <s v="Rizwan Hussain"/>
    <s v="Amad Butt"/>
    <n v="1"/>
    <n v="7"/>
    <n v="7"/>
    <n v="0"/>
    <s v="Pakistan Super League, 2020"/>
    <s v="Match 22"/>
    <s v="Rawalpindi"/>
    <x v="5"/>
    <s v="IU"/>
    <s v="MS"/>
    <x v="0"/>
    <b v="0"/>
    <x v="414"/>
    <n v="1"/>
  </r>
  <r>
    <s v="Amad Butt"/>
    <s v="Rumman Raees"/>
    <n v="0.8"/>
    <n v="10"/>
    <n v="8"/>
    <n v="2"/>
    <s v="Pakistan Super League, 2020"/>
    <s v="Match 22"/>
    <s v="Rawalpindi"/>
    <x v="5"/>
    <s v="IU"/>
    <s v="MS"/>
    <x v="0"/>
    <b v="0"/>
    <x v="415"/>
    <n v="1"/>
  </r>
  <r>
    <s v="Sharjeel Khan"/>
    <s v="Babar Azam"/>
    <n v="0.5"/>
    <n v="10"/>
    <n v="5"/>
    <n v="5"/>
    <s v="Pakistan Super League, 2020"/>
    <s v="Match 23"/>
    <s v="Lahore"/>
    <x v="0"/>
    <s v="KK"/>
    <s v="LQ"/>
    <x v="4"/>
    <b v="0"/>
    <x v="0"/>
    <n v="1"/>
  </r>
  <r>
    <s v="Babar Azam"/>
    <s v="Alex Hales"/>
    <n v="0.55000000000000004"/>
    <n v="60"/>
    <n v="33"/>
    <n v="27"/>
    <s v="Pakistan Super League, 2020"/>
    <s v="Match 23"/>
    <s v="Lahore"/>
    <x v="0"/>
    <s v="KK"/>
    <s v="LQ"/>
    <x v="4"/>
    <b v="0"/>
    <x v="416"/>
    <n v="1"/>
  </r>
  <r>
    <s v="Cameron Delport"/>
    <s v="Alex Hales"/>
    <n v="0.75"/>
    <n v="20"/>
    <n v="15"/>
    <n v="5"/>
    <s v="Pakistan Super League, 2020"/>
    <s v="Match 23"/>
    <s v="Lahore"/>
    <x v="0"/>
    <s v="KK"/>
    <s v="LQ"/>
    <x v="4"/>
    <b v="0"/>
    <x v="345"/>
    <n v="1"/>
  </r>
  <r>
    <s v="Alex Hales"/>
    <s v="Iftikhar Ahmed"/>
    <n v="0.75"/>
    <n v="4"/>
    <n v="3"/>
    <n v="1"/>
    <s v="Pakistan Super League, 2020"/>
    <s v="Match 23"/>
    <s v="Lahore"/>
    <x v="0"/>
    <s v="KK"/>
    <s v="LQ"/>
    <x v="4"/>
    <b v="0"/>
    <x v="347"/>
    <n v="1"/>
  </r>
  <r>
    <s v="Alex Hales"/>
    <s v="Chadwick Walton"/>
    <n v="0.5161290322580645"/>
    <n v="93"/>
    <n v="48"/>
    <n v="45"/>
    <s v="Pakistan Super League, 2020"/>
    <s v="Match 23"/>
    <s v="Lahore"/>
    <x v="0"/>
    <s v="KK"/>
    <s v="LQ"/>
    <x v="4"/>
    <b v="0"/>
    <x v="346"/>
    <n v="1"/>
  </r>
  <r>
    <s v="Alex Hales"/>
    <s v="Imad Wasim"/>
    <n v="1"/>
    <n v="24"/>
    <n v="24"/>
    <n v="0"/>
    <s v="Pakistan Super League, 2020"/>
    <s v="Match 23"/>
    <s v="Lahore"/>
    <x v="0"/>
    <s v="KK"/>
    <s v="LQ"/>
    <x v="4"/>
    <b v="0"/>
    <x v="417"/>
    <n v="1"/>
  </r>
  <r>
    <s v="Kamran Akmal"/>
    <s v="Tom Banton"/>
    <n v="1"/>
    <n v="1"/>
    <n v="1"/>
    <n v="0"/>
    <s v="Pakistan Super League, 2020"/>
    <s v="Match 24"/>
    <s v="Lahore"/>
    <x v="3"/>
    <s v="PZ"/>
    <s v="LQ"/>
    <x v="4"/>
    <b v="0"/>
    <x v="418"/>
    <n v="1"/>
  </r>
  <r>
    <s v="Kamran Akmal"/>
    <s v="Liam Livingstone"/>
    <n v="0.55555555555555558"/>
    <n v="9"/>
    <n v="5"/>
    <n v="4"/>
    <s v="Pakistan Super League, 2020"/>
    <s v="Match 24"/>
    <s v="Lahore"/>
    <x v="3"/>
    <s v="PZ"/>
    <s v="LQ"/>
    <x v="4"/>
    <b v="0"/>
    <x v="419"/>
    <n v="1"/>
  </r>
  <r>
    <s v="Shoaib Malik"/>
    <s v="Kamran Akmal"/>
    <n v="0.5714285714285714"/>
    <n v="14"/>
    <n v="8"/>
    <n v="6"/>
    <s v="Pakistan Super League, 2020"/>
    <s v="Match 24"/>
    <s v="Lahore"/>
    <x v="3"/>
    <s v="PZ"/>
    <s v="LQ"/>
    <x v="4"/>
    <b v="0"/>
    <x v="287"/>
    <n v="1"/>
  </r>
  <r>
    <s v="Shoaib Malik"/>
    <s v="Haider Ali"/>
    <n v="0.53448275862068961"/>
    <n v="116"/>
    <n v="62"/>
    <n v="54"/>
    <s v="Pakistan Super League, 2020"/>
    <s v="Match 24"/>
    <s v="Lahore"/>
    <x v="3"/>
    <s v="PZ"/>
    <s v="LQ"/>
    <x v="4"/>
    <b v="0"/>
    <x v="271"/>
    <n v="1"/>
  </r>
  <r>
    <s v="Lewis Gregory"/>
    <s v="Haider Ali"/>
    <n v="0.53333333333333333"/>
    <n v="15"/>
    <n v="8"/>
    <n v="7"/>
    <s v="Pakistan Super League, 2020"/>
    <s v="Match 24"/>
    <s v="Lahore"/>
    <x v="3"/>
    <s v="PZ"/>
    <s v="LQ"/>
    <x v="4"/>
    <b v="0"/>
    <x v="420"/>
    <n v="1"/>
  </r>
  <r>
    <s v="Haider Ali"/>
    <s v="Carlos Brathwaite"/>
    <n v="1"/>
    <n v="62"/>
    <n v="62"/>
    <n v="0"/>
    <s v="Pakistan Super League, 2020"/>
    <s v="Match 24"/>
    <s v="Lahore"/>
    <x v="3"/>
    <s v="PZ"/>
    <s v="LQ"/>
    <x v="4"/>
    <b v="0"/>
    <x v="421"/>
    <n v="1"/>
  </r>
  <r>
    <s v="Carlos Brathwaite"/>
    <s v="Wahab Riaz"/>
    <n v="0.83333333333333337"/>
    <n v="6"/>
    <n v="5"/>
    <n v="1"/>
    <s v="Pakistan Super League, 2020"/>
    <s v="Match 24"/>
    <s v="Lahore"/>
    <x v="3"/>
    <s v="PZ"/>
    <s v="LQ"/>
    <x v="4"/>
    <b v="0"/>
    <x v="422"/>
    <n v="1"/>
  </r>
  <r>
    <s v="Carlos Brathwaite"/>
    <s v="Hasan Ali"/>
    <n v="0.61111111111111116"/>
    <n v="18"/>
    <n v="11"/>
    <n v="7"/>
    <s v="Pakistan Super League, 2020"/>
    <s v="Match 24"/>
    <s v="Lahore"/>
    <x v="3"/>
    <s v="PZ"/>
    <s v="LQ"/>
    <x v="4"/>
    <b v="0"/>
    <x v="423"/>
    <n v="1"/>
  </r>
  <r>
    <s v="Sohail Akhtar"/>
    <s v="Fakhar Zaman"/>
    <n v="0.65306122448979587"/>
    <n v="49"/>
    <n v="32"/>
    <n v="17"/>
    <s v="Pakistan Super League, 2020"/>
    <s v="Match 26"/>
    <s v="Karachi"/>
    <x v="4"/>
    <s v="LQ"/>
    <s v="KK"/>
    <x v="5"/>
    <b v="0"/>
    <x v="424"/>
    <n v="1"/>
  </r>
  <r>
    <s v="Sohail Akhtar"/>
    <s v="Chris Lynn"/>
    <n v="0.78260869565217395"/>
    <n v="23"/>
    <n v="18"/>
    <n v="5"/>
    <s v="Pakistan Super League, 2020"/>
    <s v="Match 26"/>
    <s v="Karachi"/>
    <x v="4"/>
    <s v="LQ"/>
    <s v="KK"/>
    <x v="5"/>
    <b v="0"/>
    <x v="425"/>
    <n v="1"/>
  </r>
  <r>
    <s v="Ben Dunk"/>
    <s v="Sohail Akhtar"/>
    <n v="0.5"/>
    <n v="18"/>
    <n v="9"/>
    <n v="9"/>
    <s v="Pakistan Super League, 2020"/>
    <s v="Match 26"/>
    <s v="Karachi"/>
    <x v="4"/>
    <s v="LQ"/>
    <s v="KK"/>
    <x v="5"/>
    <b v="0"/>
    <x v="399"/>
    <n v="1"/>
  </r>
  <r>
    <s v="Mohammad Hafeez"/>
    <s v="Sohail Akhtar"/>
    <n v="0.5"/>
    <n v="18"/>
    <n v="9"/>
    <n v="9"/>
    <s v="Pakistan Super League, 2020"/>
    <s v="Match 26"/>
    <s v="Karachi"/>
    <x v="4"/>
    <s v="LQ"/>
    <s v="KK"/>
    <x v="5"/>
    <b v="0"/>
    <x v="352"/>
    <n v="1"/>
  </r>
  <r>
    <s v="Mohammad Hafeez"/>
    <s v="Samit Patel"/>
    <n v="0.8"/>
    <n v="25"/>
    <n v="20"/>
    <n v="5"/>
    <s v="Pakistan Super League, 2020"/>
    <s v="Match 26"/>
    <s v="Karachi"/>
    <x v="4"/>
    <s v="LQ"/>
    <s v="KK"/>
    <x v="5"/>
    <b v="0"/>
    <x v="293"/>
    <n v="1"/>
  </r>
  <r>
    <s v="Mohammad Hafeez"/>
    <s v="David Wiese"/>
    <n v="0.75"/>
    <n v="20"/>
    <n v="15"/>
    <n v="5"/>
    <s v="Pakistan Super League, 2020"/>
    <s v="Match 26"/>
    <s v="Karachi"/>
    <x v="4"/>
    <s v="LQ"/>
    <s v="KK"/>
    <x v="5"/>
    <b v="0"/>
    <x v="79"/>
    <n v="1"/>
  </r>
  <r>
    <s v="Zeeshan Ashraf"/>
    <s v="Rohail Nazir"/>
    <n v="0.5625"/>
    <n v="32"/>
    <n v="18"/>
    <n v="14"/>
    <s v="Pakistan Super League, 2020"/>
    <s v="Match 27"/>
    <s v="Karachi"/>
    <x v="1"/>
    <s v="MS"/>
    <s v="PZ"/>
    <x v="0"/>
    <b v="1"/>
    <x v="426"/>
    <n v="1"/>
  </r>
  <r>
    <s v="Zeeshan Ashraf"/>
    <s v="Shan Masood"/>
    <n v="0.56666666666666665"/>
    <n v="60"/>
    <n v="34"/>
    <n v="26"/>
    <s v="Pakistan Super League, 2020"/>
    <s v="Match 27"/>
    <s v="Karachi"/>
    <x v="1"/>
    <s v="MS"/>
    <s v="PZ"/>
    <x v="0"/>
    <b v="1"/>
    <x v="427"/>
    <n v="1"/>
  </r>
  <r>
    <s v="Shan Masood"/>
    <s v="Ravi Bopara"/>
    <n v="0.54545454545454541"/>
    <n v="11"/>
    <n v="6"/>
    <n v="5"/>
    <s v="Pakistan Super League, 2020"/>
    <s v="Match 27"/>
    <s v="Karachi"/>
    <x v="1"/>
    <s v="MS"/>
    <s v="PZ"/>
    <x v="0"/>
    <b v="1"/>
    <x v="372"/>
    <n v="1"/>
  </r>
  <r>
    <s v="Shan Masood"/>
    <s v="Khushdil Shah"/>
    <n v="1"/>
    <n v="22"/>
    <n v="22"/>
    <n v="0"/>
    <s v="Pakistan Super League, 2020"/>
    <s v="Match 27"/>
    <s v="Karachi"/>
    <x v="1"/>
    <s v="MS"/>
    <s v="PZ"/>
    <x v="0"/>
    <b v="1"/>
    <x v="428"/>
    <n v="1"/>
  </r>
  <r>
    <s v="Shahid Afridi"/>
    <s v="Khushdil Shah"/>
    <n v="0.65517241379310343"/>
    <n v="29"/>
    <n v="19"/>
    <n v="10"/>
    <s v="Pakistan Super League, 2020"/>
    <s v="Match 27"/>
    <s v="Karachi"/>
    <x v="1"/>
    <s v="MS"/>
    <s v="PZ"/>
    <x v="0"/>
    <b v="1"/>
    <x v="429"/>
    <n v="1"/>
  </r>
  <r>
    <s v="Khushdil Shah"/>
    <s v="Sohail Tanvir"/>
    <n v="1"/>
    <n v="20"/>
    <n v="20"/>
    <n v="0"/>
    <s v="Pakistan Super League, 2020"/>
    <s v="Match 27"/>
    <s v="Karachi"/>
    <x v="1"/>
    <s v="MS"/>
    <s v="PZ"/>
    <x v="0"/>
    <b v="1"/>
    <x v="430"/>
    <n v="1"/>
  </r>
  <r>
    <s v="Philip Salt"/>
    <s v="Rizwan Hussain"/>
    <n v="0.51428571428571423"/>
    <n v="35"/>
    <n v="18"/>
    <n v="17"/>
    <s v="Pakistan Super League, 2020"/>
    <s v="Match 28"/>
    <s v="Karachi"/>
    <x v="5"/>
    <s v="IU"/>
    <s v="KK"/>
    <x v="5"/>
    <b v="0"/>
    <x v="431"/>
    <n v="1"/>
  </r>
  <r>
    <s v="Hussain Talat"/>
    <s v="Philip Salt"/>
    <n v="0.70833333333333337"/>
    <n v="24"/>
    <n v="17"/>
    <n v="7"/>
    <s v="Pakistan Super League, 2020"/>
    <s v="Match 28"/>
    <s v="Karachi"/>
    <x v="5"/>
    <s v="IU"/>
    <s v="KK"/>
    <x v="5"/>
    <b v="0"/>
    <x v="432"/>
    <n v="1"/>
  </r>
  <r>
    <s v="Shadab Khan"/>
    <s v="Hussain Talat"/>
    <n v="0.6"/>
    <n v="20"/>
    <n v="12"/>
    <n v="8"/>
    <s v="Pakistan Super League, 2020"/>
    <s v="Match 28"/>
    <s v="Karachi"/>
    <x v="5"/>
    <s v="IU"/>
    <s v="KK"/>
    <x v="5"/>
    <b v="0"/>
    <x v="433"/>
    <n v="1"/>
  </r>
  <r>
    <s v="Hussain Talat"/>
    <s v="Colin Ingram"/>
    <n v="1"/>
    <n v="29"/>
    <n v="29"/>
    <n v="0"/>
    <s v="Pakistan Super League, 2020"/>
    <s v="Match 28"/>
    <s v="Karachi"/>
    <x v="5"/>
    <s v="IU"/>
    <s v="KK"/>
    <x v="5"/>
    <b v="0"/>
    <x v="434"/>
    <n v="1"/>
  </r>
  <r>
    <s v="Asif Ali"/>
    <s v="Colin Ingram"/>
    <n v="0.66666666666666663"/>
    <n v="3"/>
    <n v="2"/>
    <n v="1"/>
    <s v="Pakistan Super League, 2020"/>
    <s v="Match 28"/>
    <s v="Karachi"/>
    <x v="5"/>
    <s v="IU"/>
    <s v="KK"/>
    <x v="5"/>
    <b v="0"/>
    <x v="366"/>
    <n v="1"/>
  </r>
  <r>
    <s v="Colin Ingram"/>
    <s v="Faheem Ashraf"/>
    <n v="0.8125"/>
    <n v="16"/>
    <n v="13"/>
    <n v="3"/>
    <s v="Pakistan Super League, 2020"/>
    <s v="Match 28"/>
    <s v="Karachi"/>
    <x v="5"/>
    <s v="IU"/>
    <s v="KK"/>
    <x v="5"/>
    <b v="0"/>
    <x v="435"/>
    <n v="1"/>
  </r>
  <r>
    <s v="Zafar Gohar"/>
    <s v="Faheem Ashraf"/>
    <n v="0.52"/>
    <n v="25"/>
    <n v="13"/>
    <n v="12"/>
    <s v="Pakistan Super League, 2020"/>
    <s v="Match 28"/>
    <s v="Karachi"/>
    <x v="5"/>
    <s v="IU"/>
    <s v="KK"/>
    <x v="5"/>
    <b v="0"/>
    <x v="436"/>
    <n v="1"/>
  </r>
  <r>
    <s v="Moeen Ali"/>
    <s v="Zeeshan Ashraf"/>
    <n v="0.5"/>
    <n v="2"/>
    <n v="1"/>
    <n v="1"/>
    <s v="Pakistan Super League, 2020"/>
    <s v="Match 29"/>
    <s v="Lahore"/>
    <x v="1"/>
    <s v="MS"/>
    <s v="LQ"/>
    <x v="4"/>
    <b v="0"/>
    <x v="437"/>
    <n v="1"/>
  </r>
  <r>
    <s v="Shan Masood"/>
    <s v="Zeeshan Ashraf"/>
    <n v="0.5"/>
    <n v="2"/>
    <n v="1"/>
    <n v="1"/>
    <s v="Pakistan Super League, 2020"/>
    <s v="Match 29"/>
    <s v="Lahore"/>
    <x v="1"/>
    <s v="MS"/>
    <s v="LQ"/>
    <x v="4"/>
    <b v="0"/>
    <x v="438"/>
    <n v="1"/>
  </r>
  <r>
    <s v="Shan Masood"/>
    <s v="Ravi Bopara"/>
    <n v="0.56000000000000005"/>
    <n v="75"/>
    <n v="42"/>
    <n v="33"/>
    <s v="Pakistan Super League, 2020"/>
    <s v="Match 29"/>
    <s v="Lahore"/>
    <x v="1"/>
    <s v="MS"/>
    <s v="LQ"/>
    <x v="4"/>
    <b v="0"/>
    <x v="372"/>
    <n v="1"/>
  </r>
  <r>
    <s v="Ravi Bopara"/>
    <s v="Khushdil Shah"/>
    <n v="1"/>
    <n v="33"/>
    <n v="33"/>
    <n v="0"/>
    <s v="Pakistan Super League, 2020"/>
    <s v="Match 29"/>
    <s v="Lahore"/>
    <x v="1"/>
    <s v="MS"/>
    <s v="LQ"/>
    <x v="4"/>
    <b v="0"/>
    <x v="373"/>
    <n v="1"/>
  </r>
  <r>
    <s v="Asad Shafiq"/>
    <s v="Khushdil Shah"/>
    <n v="1"/>
    <n v="1"/>
    <n v="1"/>
    <n v="0"/>
    <s v="Pakistan Super League, 2020"/>
    <s v="Match 29"/>
    <s v="Lahore"/>
    <x v="1"/>
    <s v="MS"/>
    <s v="LQ"/>
    <x v="4"/>
    <b v="0"/>
    <x v="439"/>
    <n v="1"/>
  </r>
  <r>
    <s v="Khushdil Shah"/>
    <s v="Rohail Nazir"/>
    <n v="0.67567567567567566"/>
    <n v="74"/>
    <n v="50"/>
    <n v="24"/>
    <s v="Pakistan Super League, 2020"/>
    <s v="Match 29"/>
    <s v="Lahore"/>
    <x v="1"/>
    <s v="MS"/>
    <s v="LQ"/>
    <x v="4"/>
    <b v="0"/>
    <x v="440"/>
    <n v="1"/>
  </r>
  <r>
    <s v="Khushdil Shah"/>
    <s v="Bilawal Bhatti"/>
    <n v="0.95238095238095233"/>
    <n v="21"/>
    <n v="20"/>
    <n v="1"/>
    <s v="Pakistan Super League, 2020"/>
    <s v="Match 29"/>
    <s v="Lahore"/>
    <x v="1"/>
    <s v="MS"/>
    <s v="LQ"/>
    <x v="4"/>
    <b v="0"/>
    <x v="441"/>
    <n v="1"/>
  </r>
  <r>
    <s v="Iftikhar Ahmed"/>
    <s v="Babar Azam"/>
    <n v="0.7"/>
    <n v="30"/>
    <n v="21"/>
    <n v="9"/>
    <s v="Pakistan Super League, 2020"/>
    <s v="Match 30"/>
    <s v="Karachi"/>
    <x v="0"/>
    <s v="KK"/>
    <s v="QG"/>
    <x v="2"/>
    <b v="0"/>
    <x v="442"/>
    <n v="1"/>
  </r>
  <r>
    <s v="Babar Azam"/>
    <s v="Cameron Delport"/>
    <n v="0.54761904761904767"/>
    <n v="42"/>
    <n v="23"/>
    <n v="19"/>
    <s v="Pakistan Super League, 2020"/>
    <s v="Match 30"/>
    <s v="Karachi"/>
    <x v="0"/>
    <s v="KK"/>
    <s v="QG"/>
    <x v="2"/>
    <b v="0"/>
    <x v="316"/>
    <n v="1"/>
  </r>
  <r>
    <s v="Cameron Delport"/>
    <s v="Chadwick Walton"/>
    <n v="0.64383561643835618"/>
    <n v="73"/>
    <n v="47"/>
    <n v="26"/>
    <s v="Pakistan Super League, 2020"/>
    <s v="Match 30"/>
    <s v="Karachi"/>
    <x v="0"/>
    <s v="KK"/>
    <s v="QG"/>
    <x v="2"/>
    <b v="0"/>
    <x v="443"/>
    <n v="1"/>
  </r>
  <r>
    <s v="Cameron Delport"/>
    <s v="Mohammad Rizwan"/>
    <n v="1"/>
    <n v="15"/>
    <n v="15"/>
    <n v="0"/>
    <s v="Pakistan Super League, 2020"/>
    <s v="Match 30"/>
    <s v="Karachi"/>
    <x v="0"/>
    <s v="KK"/>
    <s v="QG"/>
    <x v="2"/>
    <b v="0"/>
    <x v="444"/>
    <n v="1"/>
  </r>
  <r>
    <s v="Usama Mir"/>
    <s v="Mohammad Rizwan"/>
    <n v="1"/>
    <n v="1"/>
    <n v="1"/>
    <n v="0"/>
    <s v="Pakistan Super League, 2020"/>
    <s v="Match 30"/>
    <s v="Karachi"/>
    <x v="0"/>
    <s v="KK"/>
    <s v="QG"/>
    <x v="2"/>
    <b v="0"/>
    <x v="445"/>
    <n v="1"/>
  </r>
  <r>
    <s v="Zeeshan Ashraf"/>
    <s v="Adam Lyth"/>
    <n v="0.52631578947368418"/>
    <n v="19"/>
    <n v="10"/>
    <n v="9"/>
    <s v="Pakistan Super League, 2020"/>
    <s v="Qualifier"/>
    <s v="Karachi"/>
    <x v="1"/>
    <s v="MS"/>
    <s v="KK"/>
    <x v="0"/>
    <b v="1"/>
    <x v="446"/>
    <n v="1"/>
  </r>
  <r>
    <s v="Shan Masood"/>
    <s v="Zeeshan Ashraf"/>
    <n v="0.75"/>
    <n v="4"/>
    <n v="3"/>
    <n v="1"/>
    <s v="Pakistan Super League, 2020"/>
    <s v="Qualifier"/>
    <s v="Karachi"/>
    <x v="1"/>
    <s v="MS"/>
    <s v="KK"/>
    <x v="0"/>
    <b v="1"/>
    <x v="438"/>
    <n v="1"/>
  </r>
  <r>
    <s v="Zeeshan Ashraf"/>
    <s v="Rilee Rossouw"/>
    <n v="0.61538461538461542"/>
    <n v="13"/>
    <n v="8"/>
    <n v="5"/>
    <s v="Pakistan Super League, 2020"/>
    <s v="Qualifier"/>
    <s v="Karachi"/>
    <x v="1"/>
    <s v="MS"/>
    <s v="KK"/>
    <x v="0"/>
    <b v="1"/>
    <x v="447"/>
    <n v="1"/>
  </r>
  <r>
    <s v="Ravi Bopara"/>
    <s v="Zeeshan Ashraf"/>
    <n v="0.5"/>
    <n v="4"/>
    <n v="2"/>
    <n v="2"/>
    <s v="Pakistan Super League, 2020"/>
    <s v="Qualifier"/>
    <s v="Karachi"/>
    <x v="1"/>
    <s v="MS"/>
    <s v="KK"/>
    <x v="0"/>
    <b v="1"/>
    <x v="448"/>
    <n v="1"/>
  </r>
  <r>
    <s v="Ravi Bopara"/>
    <s v="Khushdil Shah"/>
    <n v="0.57499999999999996"/>
    <n v="40"/>
    <n v="23"/>
    <n v="17"/>
    <s v="Pakistan Super League, 2020"/>
    <s v="Qualifier"/>
    <s v="Karachi"/>
    <x v="1"/>
    <s v="MS"/>
    <s v="KK"/>
    <x v="0"/>
    <b v="1"/>
    <x v="373"/>
    <n v="1"/>
  </r>
  <r>
    <s v="Shahid Afridi"/>
    <s v="Ravi Bopara"/>
    <n v="0.5714285714285714"/>
    <n v="21"/>
    <n v="12"/>
    <n v="9"/>
    <s v="Pakistan Super League, 2020"/>
    <s v="Qualifier"/>
    <s v="Karachi"/>
    <x v="1"/>
    <s v="MS"/>
    <s v="KK"/>
    <x v="0"/>
    <b v="1"/>
    <x v="449"/>
    <n v="1"/>
  </r>
  <r>
    <s v="Ravi Bopara"/>
    <s v="Sohail Tanvir"/>
    <n v="0.8"/>
    <n v="10"/>
    <n v="8"/>
    <n v="2"/>
    <s v="Pakistan Super League, 2020"/>
    <s v="Qualifier"/>
    <s v="Karachi"/>
    <x v="1"/>
    <s v="MS"/>
    <s v="KK"/>
    <x v="0"/>
    <b v="1"/>
    <x v="450"/>
    <n v="1"/>
  </r>
  <r>
    <s v="Sohail Tanvir"/>
    <s v="Mohammad Ilyas"/>
    <n v="0.83333333333333337"/>
    <n v="30"/>
    <n v="25"/>
    <n v="5"/>
    <s v="Pakistan Super League, 2020"/>
    <s v="Qualifier"/>
    <s v="Karachi"/>
    <x v="1"/>
    <s v="MS"/>
    <s v="KK"/>
    <x v="0"/>
    <b v="1"/>
    <x v="451"/>
    <n v="1"/>
  </r>
  <r>
    <s v="Imam-ul-Haq"/>
    <s v="Haider Ali"/>
    <n v="1"/>
    <n v="1"/>
    <n v="1"/>
    <n v="0"/>
    <s v="Pakistan Super League, 2020"/>
    <s v="Eliminator 1"/>
    <s v="Karachi"/>
    <x v="3"/>
    <s v="PZ"/>
    <s v="LQ"/>
    <x v="4"/>
    <b v="0"/>
    <x v="452"/>
    <n v="1"/>
  </r>
  <r>
    <s v="Sohaib Maqsood"/>
    <s v="Imam-ul-Haq"/>
    <n v="0.5161290322580645"/>
    <n v="31"/>
    <n v="16"/>
    <n v="15"/>
    <s v="Pakistan Super League, 2020"/>
    <s v="Eliminator 1"/>
    <s v="Karachi"/>
    <x v="3"/>
    <s v="PZ"/>
    <s v="LQ"/>
    <x v="4"/>
    <b v="0"/>
    <x v="453"/>
    <n v="1"/>
  </r>
  <r>
    <s v="Faf du Plessis"/>
    <s v="Imam-ul-Haq"/>
    <n v="0.63636363636363635"/>
    <n v="22"/>
    <n v="14"/>
    <n v="8"/>
    <s v="Pakistan Super League, 2020"/>
    <s v="Eliminator 1"/>
    <s v="Karachi"/>
    <x v="3"/>
    <s v="PZ"/>
    <s v="LQ"/>
    <x v="4"/>
    <b v="0"/>
    <x v="454"/>
    <n v="1"/>
  </r>
  <r>
    <s v="Faf du Plessis"/>
    <s v="Shoaib Malik"/>
    <n v="1"/>
    <n v="31"/>
    <n v="31"/>
    <n v="0"/>
    <s v="Pakistan Super League, 2020"/>
    <s v="Eliminator 1"/>
    <s v="Karachi"/>
    <x v="3"/>
    <s v="PZ"/>
    <s v="LQ"/>
    <x v="4"/>
    <b v="0"/>
    <x v="455"/>
    <n v="1"/>
  </r>
  <r>
    <s v="Mohammad Imran"/>
    <s v="Shoaib Malik"/>
    <n v="0.72727272727272729"/>
    <n v="11"/>
    <n v="8"/>
    <n v="3"/>
    <s v="Pakistan Super League, 2020"/>
    <s v="Eliminator 1"/>
    <s v="Karachi"/>
    <x v="3"/>
    <s v="PZ"/>
    <s v="LQ"/>
    <x v="4"/>
    <b v="0"/>
    <x v="456"/>
    <n v="1"/>
  </r>
  <r>
    <s v="Shoaib Malik"/>
    <s v="Carlos Brathwaite"/>
    <n v="1"/>
    <n v="36"/>
    <n v="36"/>
    <n v="0"/>
    <s v="Pakistan Super League, 2020"/>
    <s v="Eliminator 1"/>
    <s v="Karachi"/>
    <x v="3"/>
    <s v="PZ"/>
    <s v="LQ"/>
    <x v="4"/>
    <b v="0"/>
    <x v="393"/>
    <n v="1"/>
  </r>
  <r>
    <s v="Carlos Brathwaite"/>
    <s v="Hardus Viljoen"/>
    <n v="1"/>
    <n v="10"/>
    <n v="10"/>
    <n v="0"/>
    <s v="Pakistan Super League, 2020"/>
    <s v="Eliminator 1"/>
    <s v="Karachi"/>
    <x v="3"/>
    <s v="PZ"/>
    <s v="LQ"/>
    <x v="4"/>
    <b v="0"/>
    <x v="457"/>
    <n v="1"/>
  </r>
  <r>
    <s v="Hardus Viljoen"/>
    <s v="Wahab Riaz"/>
    <n v="1"/>
    <n v="2"/>
    <n v="2"/>
    <n v="0"/>
    <s v="Pakistan Super League, 2020"/>
    <s v="Eliminator 1"/>
    <s v="Karachi"/>
    <x v="3"/>
    <s v="PZ"/>
    <s v="LQ"/>
    <x v="4"/>
    <b v="0"/>
    <x v="458"/>
    <n v="1"/>
  </r>
  <r>
    <s v="Hardus Viljoen"/>
    <s v="Saqib Mahmood"/>
    <n v="0.94594594594594594"/>
    <n v="37"/>
    <n v="35"/>
    <n v="2"/>
    <s v="Pakistan Super League, 2020"/>
    <s v="Eliminator 1"/>
    <s v="Karachi"/>
    <x v="3"/>
    <s v="PZ"/>
    <s v="LQ"/>
    <x v="4"/>
    <b v="0"/>
    <x v="459"/>
    <n v="1"/>
  </r>
  <r>
    <s v="Tamim Iqbal"/>
    <s v="Fakhar Zaman"/>
    <n v="0.65217391304347827"/>
    <n v="46"/>
    <n v="30"/>
    <n v="16"/>
    <s v="Pakistan Super League, 2020"/>
    <s v="Eliminator 2"/>
    <s v="Karachi"/>
    <x v="4"/>
    <s v="LQ"/>
    <s v="MS"/>
    <x v="4"/>
    <b v="1"/>
    <x v="460"/>
    <n v="1"/>
  </r>
  <r>
    <s v="Sohail Akhtar"/>
    <s v="Fakhar Zaman"/>
    <n v="0.625"/>
    <n v="8"/>
    <n v="5"/>
    <n v="3"/>
    <s v="Pakistan Super League, 2020"/>
    <s v="Eliminator 2"/>
    <s v="Karachi"/>
    <x v="4"/>
    <s v="LQ"/>
    <s v="MS"/>
    <x v="4"/>
    <b v="1"/>
    <x v="424"/>
    <n v="1"/>
  </r>
  <r>
    <s v="Fakhar Zaman"/>
    <s v="Mohammad Hafeez"/>
    <n v="0.52500000000000002"/>
    <n v="40"/>
    <n v="21"/>
    <n v="19"/>
    <s v="Pakistan Super League, 2020"/>
    <s v="Eliminator 2"/>
    <s v="Karachi"/>
    <x v="4"/>
    <s v="LQ"/>
    <s v="MS"/>
    <x v="4"/>
    <b v="1"/>
    <x v="150"/>
    <n v="1"/>
  </r>
  <r>
    <s v="Fakhar Zaman"/>
    <s v="Ben Dunk"/>
    <n v="0.54545454545454541"/>
    <n v="11"/>
    <n v="6"/>
    <n v="5"/>
    <s v="Pakistan Super League, 2020"/>
    <s v="Eliminator 2"/>
    <s v="Karachi"/>
    <x v="4"/>
    <s v="LQ"/>
    <s v="MS"/>
    <x v="4"/>
    <b v="1"/>
    <x v="461"/>
    <n v="1"/>
  </r>
  <r>
    <s v="Ben Dunk"/>
    <s v="Samit Patel"/>
    <n v="0.5"/>
    <n v="6"/>
    <n v="3"/>
    <n v="3"/>
    <s v="Pakistan Super League, 2020"/>
    <s v="Eliminator 2"/>
    <s v="Karachi"/>
    <x v="4"/>
    <s v="LQ"/>
    <s v="MS"/>
    <x v="4"/>
    <b v="1"/>
    <x v="398"/>
    <n v="1"/>
  </r>
  <r>
    <s v="David Wiese"/>
    <s v="Samit Patel"/>
    <n v="0.55932203389830504"/>
    <n v="59"/>
    <n v="33"/>
    <n v="26"/>
    <s v="Pakistan Super League, 2020"/>
    <s v="Eliminator 2"/>
    <s v="Karachi"/>
    <x v="4"/>
    <s v="LQ"/>
    <s v="MS"/>
    <x v="4"/>
    <b v="1"/>
    <x v="462"/>
    <n v="1"/>
  </r>
  <r>
    <s v="David Wiese"/>
    <s v="Muhammad Faizan"/>
    <n v="1"/>
    <n v="48"/>
    <n v="48"/>
    <n v="0"/>
    <s v="Pakistan Super League, 2020"/>
    <s v="Eliminator 2"/>
    <s v="Karachi"/>
    <x v="4"/>
    <s v="LQ"/>
    <s v="MS"/>
    <x v="4"/>
    <b v="1"/>
    <x v="463"/>
    <n v="1"/>
  </r>
  <r>
    <s v="Tamim Iqbal"/>
    <s v="Fakhar Zaman"/>
    <n v="0.51470588235294112"/>
    <n v="68"/>
    <n v="35"/>
    <n v="33"/>
    <s v="Pakistan Super League, 2020"/>
    <s v="Final"/>
    <s v="Lahore"/>
    <x v="4"/>
    <s v="TBC"/>
    <s v="TBC"/>
    <x v="6"/>
    <b v="0"/>
    <x v="460"/>
    <n v="1"/>
  </r>
  <r>
    <s v="Tamim Iqbal"/>
    <s v="Fakhar Zaman"/>
    <n v="0.51470588235294112"/>
    <n v="68"/>
    <n v="35"/>
    <n v="33"/>
    <s v="Pakistan Super League, 2020"/>
    <s v="Final"/>
    <s v="Karachi"/>
    <x v="4"/>
    <s v="LQ"/>
    <s v="KK"/>
    <x v="5"/>
    <b v="0"/>
    <x v="460"/>
    <n v="1"/>
  </r>
  <r>
    <s v="Mohammad Hafeez"/>
    <s v="Fakhar Zaman"/>
    <n v="1"/>
    <n v="7"/>
    <n v="7"/>
    <n v="0"/>
    <s v="Pakistan Super League, 2020"/>
    <s v="Final"/>
    <s v="Lahore"/>
    <x v="4"/>
    <s v="TBC"/>
    <s v="TBC"/>
    <x v="6"/>
    <b v="0"/>
    <x v="53"/>
    <n v="1"/>
  </r>
  <r>
    <s v="Mohammad Hafeez"/>
    <s v="Fakhar Zaman"/>
    <n v="1"/>
    <n v="7"/>
    <n v="7"/>
    <n v="0"/>
    <s v="Pakistan Super League, 2020"/>
    <s v="Final"/>
    <s v="Karachi"/>
    <x v="4"/>
    <s v="LQ"/>
    <s v="KK"/>
    <x v="5"/>
    <b v="0"/>
    <x v="53"/>
    <n v="1"/>
  </r>
  <r>
    <s v="Mohammad Hafeez"/>
    <s v="Ben Dunk"/>
    <n v="1"/>
    <n v="2"/>
    <n v="2"/>
    <n v="0"/>
    <s v="Pakistan Super League, 2020"/>
    <s v="Final"/>
    <s v="Lahore"/>
    <x v="4"/>
    <s v="TBC"/>
    <s v="TBC"/>
    <x v="6"/>
    <b v="0"/>
    <x v="464"/>
    <n v="1"/>
  </r>
  <r>
    <s v="Mohammad Hafeez"/>
    <s v="Ben Dunk"/>
    <n v="1"/>
    <n v="2"/>
    <n v="2"/>
    <n v="0"/>
    <s v="Pakistan Super League, 2020"/>
    <s v="Final"/>
    <s v="Karachi"/>
    <x v="4"/>
    <s v="LQ"/>
    <s v="KK"/>
    <x v="5"/>
    <b v="0"/>
    <x v="464"/>
    <n v="1"/>
  </r>
  <r>
    <s v="Ben Dunk"/>
    <s v="Samit Patel"/>
    <n v="0.54545454545454541"/>
    <n v="11"/>
    <n v="6"/>
    <n v="5"/>
    <s v="Pakistan Super League, 2020"/>
    <s v="Final"/>
    <s v="Lahore"/>
    <x v="4"/>
    <s v="TBC"/>
    <s v="TBC"/>
    <x v="6"/>
    <b v="0"/>
    <x v="398"/>
    <n v="1"/>
  </r>
  <r>
    <s v="Ben Dunk"/>
    <s v="Samit Patel"/>
    <n v="0.54545454545454541"/>
    <n v="11"/>
    <n v="6"/>
    <n v="5"/>
    <s v="Pakistan Super League, 2020"/>
    <s v="Final"/>
    <s v="Karachi"/>
    <x v="4"/>
    <s v="LQ"/>
    <s v="KK"/>
    <x v="5"/>
    <b v="0"/>
    <x v="398"/>
    <n v="1"/>
  </r>
  <r>
    <s v="Sohail Akhtar"/>
    <s v="Ben Dunk"/>
    <n v="0.6875"/>
    <n v="16"/>
    <n v="11"/>
    <n v="5"/>
    <s v="Pakistan Super League, 2020"/>
    <s v="Final"/>
    <s v="Lahore"/>
    <x v="4"/>
    <s v="TBC"/>
    <s v="TBC"/>
    <x v="6"/>
    <b v="0"/>
    <x v="465"/>
    <n v="1"/>
  </r>
  <r>
    <s v="Sohail Akhtar"/>
    <s v="Ben Dunk"/>
    <n v="0.6875"/>
    <n v="16"/>
    <n v="11"/>
    <n v="5"/>
    <s v="Pakistan Super League, 2020"/>
    <s v="Final"/>
    <s v="Karachi"/>
    <x v="4"/>
    <s v="LQ"/>
    <s v="KK"/>
    <x v="5"/>
    <b v="0"/>
    <x v="465"/>
    <n v="1"/>
  </r>
  <r>
    <s v="Sohail Akhtar"/>
    <s v="David Wiese"/>
    <n v="1"/>
    <n v="14"/>
    <n v="14"/>
    <n v="0"/>
    <s v="Pakistan Super League, 2020"/>
    <s v="Final"/>
    <s v="Lahore"/>
    <x v="4"/>
    <s v="TBC"/>
    <s v="TBC"/>
    <x v="6"/>
    <b v="0"/>
    <x v="466"/>
    <n v="1"/>
  </r>
  <r>
    <s v="Sohail Akhtar"/>
    <s v="David Wiese"/>
    <n v="1"/>
    <n v="14"/>
    <n v="14"/>
    <n v="0"/>
    <s v="Pakistan Super League, 2020"/>
    <s v="Final"/>
    <s v="Karachi"/>
    <x v="4"/>
    <s v="LQ"/>
    <s v="KK"/>
    <x v="5"/>
    <b v="0"/>
    <x v="466"/>
    <n v="1"/>
  </r>
  <r>
    <s v="David Wiese"/>
    <s v="Muhammad Faizan"/>
    <n v="1"/>
    <n v="8"/>
    <n v="8"/>
    <n v="0"/>
    <s v="Pakistan Super League, 2020"/>
    <s v="Final"/>
    <s v="Lahore"/>
    <x v="4"/>
    <s v="TBC"/>
    <s v="TBC"/>
    <x v="6"/>
    <b v="0"/>
    <x v="463"/>
    <n v="1"/>
  </r>
  <r>
    <s v="David Wiese"/>
    <s v="Muhammad Faizan"/>
    <n v="1"/>
    <n v="8"/>
    <n v="8"/>
    <n v="0"/>
    <s v="Pakistan Super League, 2020"/>
    <s v="Final"/>
    <s v="Karachi"/>
    <x v="4"/>
    <s v="LQ"/>
    <s v="KK"/>
    <x v="5"/>
    <b v="0"/>
    <x v="463"/>
    <n v="1"/>
  </r>
  <r>
    <s v="Shaheen Afridi"/>
    <s v="David Wiese"/>
    <n v="0.66666666666666663"/>
    <n v="18"/>
    <n v="12"/>
    <n v="6"/>
    <s v="Pakistan Super League, 2020"/>
    <s v="Final"/>
    <s v="Lahore"/>
    <x v="4"/>
    <s v="TBC"/>
    <s v="TBC"/>
    <x v="6"/>
    <b v="0"/>
    <x v="282"/>
    <n v="1"/>
  </r>
  <r>
    <s v="Shaheen Afridi"/>
    <s v="David Wiese"/>
    <n v="0.66666666666666663"/>
    <n v="18"/>
    <n v="12"/>
    <n v="6"/>
    <s v="Pakistan Super League, 2020"/>
    <s v="Final"/>
    <s v="Karachi"/>
    <x v="4"/>
    <s v="LQ"/>
    <s v="KK"/>
    <x v="5"/>
    <b v="0"/>
    <x v="282"/>
    <n v="1"/>
  </r>
  <r>
    <s v="Tom Banton"/>
    <s v="Sarfaraz Ahmed"/>
    <n v="0.83333333333333337"/>
    <n v="6"/>
    <n v="5"/>
    <n v="1"/>
    <s v="Pakistan Super League, 2021"/>
    <s v="Match 1"/>
    <s v="Karachi"/>
    <x v="2"/>
    <s v="QG"/>
    <s v="KK"/>
    <x v="5"/>
    <b v="0"/>
    <x v="467"/>
    <n v="1"/>
  </r>
  <r>
    <s v="Sarfaraz Ahmed"/>
    <s v="Chris Gayle"/>
    <n v="0.54545454545454541"/>
    <n v="11"/>
    <n v="6"/>
    <n v="5"/>
    <s v="Pakistan Super League, 2021"/>
    <s v="Match 1"/>
    <s v="Karachi"/>
    <x v="2"/>
    <s v="QG"/>
    <s v="KK"/>
    <x v="5"/>
    <b v="0"/>
    <x v="468"/>
    <n v="1"/>
  </r>
  <r>
    <s v="Chris Gayle"/>
    <s v="Saim Ayub"/>
    <n v="0.78947368421052633"/>
    <n v="38"/>
    <n v="30"/>
    <n v="8"/>
    <s v="Pakistan Super League, 2021"/>
    <s v="Match 1"/>
    <s v="Karachi"/>
    <x v="2"/>
    <s v="QG"/>
    <s v="KK"/>
    <x v="5"/>
    <b v="0"/>
    <x v="469"/>
    <n v="1"/>
  </r>
  <r>
    <s v="Chris Gayle"/>
    <s v="Azam Khan"/>
    <n v="0.69230769230769229"/>
    <n v="13"/>
    <n v="9"/>
    <n v="4"/>
    <s v="Pakistan Super League, 2021"/>
    <s v="Match 1"/>
    <s v="Karachi"/>
    <x v="2"/>
    <s v="QG"/>
    <s v="KK"/>
    <x v="5"/>
    <b v="0"/>
    <x v="470"/>
    <n v="1"/>
  </r>
  <r>
    <s v="Azam Khan"/>
    <s v="Mohammad Nawaz"/>
    <n v="0.625"/>
    <n v="8"/>
    <n v="5"/>
    <n v="3"/>
    <s v="Pakistan Super League, 2021"/>
    <s v="Match 1"/>
    <s v="Karachi"/>
    <x v="2"/>
    <s v="QG"/>
    <s v="KK"/>
    <x v="5"/>
    <b v="0"/>
    <x v="471"/>
    <n v="1"/>
  </r>
  <r>
    <s v="Azam Khan"/>
    <s v="Ben Cutting"/>
    <n v="0.8"/>
    <n v="15"/>
    <n v="12"/>
    <n v="3"/>
    <s v="Pakistan Super League, 2021"/>
    <s v="Match 1"/>
    <s v="Karachi"/>
    <x v="2"/>
    <s v="QG"/>
    <s v="KK"/>
    <x v="5"/>
    <b v="0"/>
    <x v="472"/>
    <n v="1"/>
  </r>
  <r>
    <s v="Ben Cutting"/>
    <s v="Qais Ahmad"/>
    <n v="0.84615384615384615"/>
    <n v="13"/>
    <n v="11"/>
    <n v="2"/>
    <s v="Pakistan Super League, 2021"/>
    <s v="Match 1"/>
    <s v="Karachi"/>
    <x v="2"/>
    <s v="QG"/>
    <s v="KK"/>
    <x v="5"/>
    <b v="0"/>
    <x v="473"/>
    <n v="1"/>
  </r>
  <r>
    <s v="Qais Ahmad"/>
    <s v="Usman Shinwari"/>
    <n v="1"/>
    <n v="2"/>
    <n v="2"/>
    <n v="0"/>
    <s v="Pakistan Super League, 2021"/>
    <s v="Match 1"/>
    <s v="Karachi"/>
    <x v="2"/>
    <s v="QG"/>
    <s v="KK"/>
    <x v="5"/>
    <b v="0"/>
    <x v="474"/>
    <n v="1"/>
  </r>
  <r>
    <s v="Mohammad Hasnain"/>
    <s v="Qais Ahmad"/>
    <n v="0.8"/>
    <n v="5"/>
    <n v="4"/>
    <n v="1"/>
    <s v="Pakistan Super League, 2021"/>
    <s v="Match 1"/>
    <s v="Karachi"/>
    <x v="2"/>
    <s v="QG"/>
    <s v="KK"/>
    <x v="5"/>
    <b v="0"/>
    <x v="475"/>
    <n v="1"/>
  </r>
  <r>
    <s v="Qais Ahmad"/>
    <s v="Naseem Shah"/>
    <n v="1"/>
    <n v="13"/>
    <n v="13"/>
    <n v="0"/>
    <s v="Pakistan Super League, 2021"/>
    <s v="Match 1"/>
    <s v="Karachi"/>
    <x v="2"/>
    <s v="QG"/>
    <s v="KK"/>
    <x v="5"/>
    <b v="0"/>
    <x v="476"/>
    <n v="1"/>
  </r>
  <r>
    <s v="Shoaib Malik"/>
    <s v="Kamran Akmal"/>
    <n v="0.72222222222222221"/>
    <n v="18"/>
    <n v="13"/>
    <n v="5"/>
    <s v="Pakistan Super League, 2021"/>
    <s v="Match 2"/>
    <s v="Karachi"/>
    <x v="3"/>
    <s v="PZ"/>
    <s v="LQ"/>
    <x v="4"/>
    <b v="0"/>
    <x v="287"/>
    <n v="1"/>
  </r>
  <r>
    <s v="Shoaib Malik"/>
    <s v="Haider Ali"/>
    <n v="1"/>
    <n v="1"/>
    <n v="1"/>
    <n v="0"/>
    <s v="Pakistan Super League, 2021"/>
    <s v="Match 2"/>
    <s v="Karachi"/>
    <x v="3"/>
    <s v="PZ"/>
    <s v="LQ"/>
    <x v="4"/>
    <b v="0"/>
    <x v="271"/>
    <n v="1"/>
  </r>
  <r>
    <s v="Shoaib Malik"/>
    <s v="Ravi Bopara"/>
    <n v="0.92592592592592593"/>
    <n v="27"/>
    <n v="25"/>
    <n v="2"/>
    <s v="Pakistan Super League, 2021"/>
    <s v="Match 2"/>
    <s v="Karachi"/>
    <x v="3"/>
    <s v="PZ"/>
    <s v="LQ"/>
    <x v="4"/>
    <b v="0"/>
    <x v="477"/>
    <n v="1"/>
  </r>
  <r>
    <s v="Ravi Bopara"/>
    <s v="Sherfane Rutherford"/>
    <n v="0.59375"/>
    <n v="64"/>
    <n v="38"/>
    <n v="26"/>
    <s v="Pakistan Super League, 2021"/>
    <s v="Match 2"/>
    <s v="Karachi"/>
    <x v="3"/>
    <s v="PZ"/>
    <s v="LQ"/>
    <x v="4"/>
    <b v="0"/>
    <x v="478"/>
    <n v="1"/>
  </r>
  <r>
    <s v="Ravi Bopara"/>
    <s v="Amad Butt"/>
    <n v="0.8571428571428571"/>
    <n v="14"/>
    <n v="12"/>
    <n v="2"/>
    <s v="Pakistan Super League, 2021"/>
    <s v="Match 2"/>
    <s v="Karachi"/>
    <x v="3"/>
    <s v="PZ"/>
    <s v="LQ"/>
    <x v="4"/>
    <b v="0"/>
    <x v="479"/>
    <n v="1"/>
  </r>
  <r>
    <s v="Amad Butt"/>
    <s v="Wahab Riaz"/>
    <n v="0.95833333333333337"/>
    <n v="24"/>
    <n v="23"/>
    <n v="1"/>
    <s v="Pakistan Super League, 2021"/>
    <s v="Match 2"/>
    <s v="Karachi"/>
    <x v="3"/>
    <s v="PZ"/>
    <s v="LQ"/>
    <x v="4"/>
    <b v="0"/>
    <x v="480"/>
    <n v="1"/>
  </r>
  <r>
    <s v="Mohammad Rizwan"/>
    <s v="Chris Lynn"/>
    <n v="0.75"/>
    <n v="4"/>
    <n v="3"/>
    <n v="1"/>
    <s v="Pakistan Super League, 2021"/>
    <s v="Match 3"/>
    <s v="Karachi"/>
    <x v="1"/>
    <s v="MS"/>
    <s v="IU"/>
    <x v="3"/>
    <b v="0"/>
    <x v="481"/>
    <n v="1"/>
  </r>
  <r>
    <s v="Mohammad Rizwan"/>
    <s v="James Vince"/>
    <n v="0.66666666666666663"/>
    <n v="48"/>
    <n v="32"/>
    <n v="16"/>
    <s v="Pakistan Super League, 2021"/>
    <s v="Match 3"/>
    <s v="Karachi"/>
    <x v="1"/>
    <s v="MS"/>
    <s v="IU"/>
    <x v="3"/>
    <b v="0"/>
    <x v="482"/>
    <n v="1"/>
  </r>
  <r>
    <s v="Rilee Rossouw"/>
    <s v="Mohammad Rizwan"/>
    <n v="0.7142857142857143"/>
    <n v="35"/>
    <n v="25"/>
    <n v="10"/>
    <s v="Pakistan Super League, 2021"/>
    <s v="Match 3"/>
    <s v="Karachi"/>
    <x v="1"/>
    <s v="MS"/>
    <s v="IU"/>
    <x v="3"/>
    <b v="0"/>
    <x v="8"/>
    <n v="1"/>
  </r>
  <r>
    <s v="Mohammad Rizwan"/>
    <s v="Sohaib Maqsood"/>
    <n v="0.7142857142857143"/>
    <n v="7"/>
    <n v="5"/>
    <n v="2"/>
    <s v="Pakistan Super League, 2021"/>
    <s v="Match 3"/>
    <s v="Karachi"/>
    <x v="1"/>
    <s v="MS"/>
    <s v="IU"/>
    <x v="3"/>
    <b v="0"/>
    <x v="7"/>
    <n v="1"/>
  </r>
  <r>
    <s v="Khushdil Shah"/>
    <s v="Mohammad Rizwan"/>
    <n v="0.5"/>
    <n v="14"/>
    <n v="7"/>
    <n v="7"/>
    <s v="Pakistan Super League, 2021"/>
    <s v="Match 3"/>
    <s v="Karachi"/>
    <x v="1"/>
    <s v="MS"/>
    <s v="IU"/>
    <x v="3"/>
    <b v="0"/>
    <x v="222"/>
    <n v="1"/>
  </r>
  <r>
    <s v="Carlos Brathwaite"/>
    <s v="Mohammad Rizwan"/>
    <n v="0.5625"/>
    <n v="32"/>
    <n v="18"/>
    <n v="14"/>
    <s v="Pakistan Super League, 2021"/>
    <s v="Match 3"/>
    <s v="Karachi"/>
    <x v="1"/>
    <s v="MS"/>
    <s v="IU"/>
    <x v="3"/>
    <b v="0"/>
    <x v="483"/>
    <n v="1"/>
  </r>
  <r>
    <s v="Carlos Brathwaite"/>
    <s v="Sohail Tanvir"/>
    <n v="0.6"/>
    <n v="10"/>
    <n v="6"/>
    <n v="4"/>
    <s v="Pakistan Super League, 2021"/>
    <s v="Match 3"/>
    <s v="Karachi"/>
    <x v="1"/>
    <s v="MS"/>
    <s v="IU"/>
    <x v="3"/>
    <b v="0"/>
    <x v="484"/>
    <n v="1"/>
  </r>
  <r>
    <s v="Tom Banton"/>
    <s v="Saim Ayub"/>
    <n v="0.5714285714285714"/>
    <n v="7"/>
    <n v="4"/>
    <n v="3"/>
    <s v="Pakistan Super League, 2021"/>
    <s v="Match 4"/>
    <s v="Karachi"/>
    <x v="2"/>
    <s v="QG"/>
    <s v="LQ"/>
    <x v="4"/>
    <b v="0"/>
    <x v="485"/>
    <n v="1"/>
  </r>
  <r>
    <s v="Chris Gayle"/>
    <s v="Saim Ayub"/>
    <n v="1"/>
    <n v="5"/>
    <n v="5"/>
    <n v="0"/>
    <s v="Pakistan Super League, 2021"/>
    <s v="Match 4"/>
    <s v="Karachi"/>
    <x v="2"/>
    <s v="QG"/>
    <s v="LQ"/>
    <x v="4"/>
    <b v="0"/>
    <x v="469"/>
    <n v="1"/>
  </r>
  <r>
    <s v="Chris Gayle"/>
    <s v="Sarfaraz Ahmed"/>
    <n v="0.60396039603960394"/>
    <n v="101"/>
    <n v="61"/>
    <n v="40"/>
    <s v="Pakistan Super League, 2021"/>
    <s v="Match 4"/>
    <s v="Karachi"/>
    <x v="2"/>
    <s v="QG"/>
    <s v="LQ"/>
    <x v="4"/>
    <b v="0"/>
    <x v="486"/>
    <n v="1"/>
  </r>
  <r>
    <s v="Chris Gayle"/>
    <s v="Azam Khan"/>
    <n v="1"/>
    <n v="7"/>
    <n v="7"/>
    <n v="0"/>
    <s v="Pakistan Super League, 2021"/>
    <s v="Match 4"/>
    <s v="Karachi"/>
    <x v="2"/>
    <s v="QG"/>
    <s v="LQ"/>
    <x v="4"/>
    <b v="0"/>
    <x v="470"/>
    <n v="1"/>
  </r>
  <r>
    <s v="Azam Khan"/>
    <s v="Mohammad Nawaz"/>
    <n v="0.54166666666666663"/>
    <n v="24"/>
    <n v="13"/>
    <n v="11"/>
    <s v="Pakistan Super League, 2021"/>
    <s v="Match 4"/>
    <s v="Karachi"/>
    <x v="2"/>
    <s v="QG"/>
    <s v="LQ"/>
    <x v="4"/>
    <b v="0"/>
    <x v="471"/>
    <n v="1"/>
  </r>
  <r>
    <s v="Mohammad Nawaz"/>
    <s v="Ben Cutting"/>
    <n v="0.75"/>
    <n v="20"/>
    <n v="15"/>
    <n v="5"/>
    <s v="Pakistan Super League, 2021"/>
    <s v="Match 4"/>
    <s v="Karachi"/>
    <x v="2"/>
    <s v="QG"/>
    <s v="LQ"/>
    <x v="4"/>
    <b v="0"/>
    <x v="487"/>
    <n v="1"/>
  </r>
  <r>
    <s v="Mohammad Nawaz"/>
    <s v="Anwar Ali"/>
    <n v="0.94736842105263153"/>
    <n v="19"/>
    <n v="18"/>
    <n v="1"/>
    <s v="Pakistan Super League, 2021"/>
    <s v="Match 4"/>
    <s v="Karachi"/>
    <x v="2"/>
    <s v="QG"/>
    <s v="LQ"/>
    <x v="4"/>
    <b v="0"/>
    <x v="488"/>
    <n v="1"/>
  </r>
  <r>
    <s v="Mohammad Rizwan"/>
    <s v="Chris Lynn"/>
    <n v="0.83333333333333337"/>
    <n v="6"/>
    <n v="5"/>
    <n v="1"/>
    <s v="Pakistan Super League, 2021"/>
    <s v="Match 5"/>
    <s v="Karachi"/>
    <x v="1"/>
    <s v="MS"/>
    <s v="PZ"/>
    <x v="1"/>
    <b v="0"/>
    <x v="481"/>
    <n v="1"/>
  </r>
  <r>
    <s v="James Vince"/>
    <s v="Mohammad Rizwan"/>
    <n v="0.56097560975609762"/>
    <n v="82"/>
    <n v="46"/>
    <n v="36"/>
    <s v="Pakistan Super League, 2021"/>
    <s v="Match 5"/>
    <s v="Karachi"/>
    <x v="1"/>
    <s v="MS"/>
    <s v="PZ"/>
    <x v="1"/>
    <b v="0"/>
    <x v="489"/>
    <n v="1"/>
  </r>
  <r>
    <s v="Sohaib Maqsood"/>
    <s v="James Vince"/>
    <n v="0.50704225352112675"/>
    <n v="71"/>
    <n v="36"/>
    <n v="35"/>
    <s v="Pakistan Super League, 2021"/>
    <s v="Match 5"/>
    <s v="Karachi"/>
    <x v="1"/>
    <s v="MS"/>
    <s v="PZ"/>
    <x v="1"/>
    <b v="0"/>
    <x v="490"/>
    <n v="1"/>
  </r>
  <r>
    <s v="James Vince"/>
    <s v="Rilee Rossouw"/>
    <n v="1"/>
    <n v="49"/>
    <n v="49"/>
    <n v="0"/>
    <s v="Pakistan Super League, 2021"/>
    <s v="Match 5"/>
    <s v="Karachi"/>
    <x v="1"/>
    <s v="MS"/>
    <s v="PZ"/>
    <x v="1"/>
    <b v="0"/>
    <x v="337"/>
    <n v="1"/>
  </r>
  <r>
    <s v="Rilee Rossouw"/>
    <s v="Khushdil Shah"/>
    <n v="0.7"/>
    <n v="20"/>
    <n v="14"/>
    <n v="6"/>
    <s v="Pakistan Super League, 2021"/>
    <s v="Match 5"/>
    <s v="Karachi"/>
    <x v="1"/>
    <s v="MS"/>
    <s v="PZ"/>
    <x v="1"/>
    <b v="0"/>
    <x v="385"/>
    <n v="1"/>
  </r>
  <r>
    <s v="Sharjeel Khan"/>
    <s v="Babar Azam"/>
    <n v="0.64772727272727271"/>
    <n v="176"/>
    <n v="114"/>
    <n v="62"/>
    <s v="Pakistan Super League, 2021"/>
    <s v="Match 6"/>
    <s v="Karachi"/>
    <x v="0"/>
    <s v="KK"/>
    <s v="IU"/>
    <x v="3"/>
    <b v="0"/>
    <x v="0"/>
    <n v="1"/>
  </r>
  <r>
    <s v="Daniel Christian"/>
    <s v="Sharjeel Khan"/>
    <n v="1"/>
    <n v="9"/>
    <n v="9"/>
    <n v="0"/>
    <s v="Pakistan Super League, 2021"/>
    <s v="Match 6"/>
    <s v="Karachi"/>
    <x v="0"/>
    <s v="KK"/>
    <s v="IU"/>
    <x v="3"/>
    <b v="0"/>
    <x v="491"/>
    <n v="1"/>
  </r>
  <r>
    <s v="Daniel Christian"/>
    <s v="Mohammad Nabi"/>
    <n v="0.65"/>
    <n v="20"/>
    <n v="13"/>
    <n v="7"/>
    <s v="Pakistan Super League, 2021"/>
    <s v="Match 6"/>
    <s v="Karachi"/>
    <x v="0"/>
    <s v="KK"/>
    <s v="IU"/>
    <x v="3"/>
    <b v="0"/>
    <x v="492"/>
    <n v="1"/>
  </r>
  <r>
    <s v="Fakhar Zaman"/>
    <s v="Sohail Akhtar"/>
    <n v="0.58823529411764708"/>
    <n v="17"/>
    <n v="10"/>
    <n v="7"/>
    <s v="Pakistan Super League, 2021"/>
    <s v="Match 7"/>
    <s v="Karachi"/>
    <x v="4"/>
    <s v="LQ"/>
    <s v="MS"/>
    <x v="0"/>
    <b v="0"/>
    <x v="493"/>
    <n v="1"/>
  </r>
  <r>
    <s v="Joe Denly"/>
    <s v="Fakhar Zaman"/>
    <n v="1"/>
    <n v="1"/>
    <n v="1"/>
    <n v="0"/>
    <s v="Pakistan Super League, 2021"/>
    <s v="Match 7"/>
    <s v="Karachi"/>
    <x v="4"/>
    <s v="LQ"/>
    <s v="MS"/>
    <x v="0"/>
    <b v="0"/>
    <x v="494"/>
    <n v="1"/>
  </r>
  <r>
    <s v="Mohammad Hafeez"/>
    <s v="Joe Denly"/>
    <n v="0.651685393258427"/>
    <n v="89"/>
    <n v="58"/>
    <n v="31"/>
    <s v="Pakistan Super League, 2021"/>
    <s v="Match 7"/>
    <s v="Karachi"/>
    <x v="4"/>
    <s v="LQ"/>
    <s v="MS"/>
    <x v="0"/>
    <b v="0"/>
    <x v="495"/>
    <n v="1"/>
  </r>
  <r>
    <s v="Ben Dunk"/>
    <s v="Mohammad Hafeez"/>
    <n v="0.5"/>
    <n v="2"/>
    <n v="1"/>
    <n v="1"/>
    <s v="Pakistan Super League, 2021"/>
    <s v="Match 7"/>
    <s v="Karachi"/>
    <x v="4"/>
    <s v="LQ"/>
    <s v="MS"/>
    <x v="0"/>
    <b v="0"/>
    <x v="322"/>
    <n v="1"/>
  </r>
  <r>
    <s v="Mohammad Hafeez"/>
    <s v="Samit Patel"/>
    <n v="1"/>
    <n v="59"/>
    <n v="59"/>
    <n v="0"/>
    <s v="Pakistan Super League, 2021"/>
    <s v="Match 7"/>
    <s v="Karachi"/>
    <x v="4"/>
    <s v="LQ"/>
    <s v="MS"/>
    <x v="0"/>
    <b v="0"/>
    <x v="293"/>
    <n v="1"/>
  </r>
  <r>
    <s v="David Wiese"/>
    <s v="Samit Patel"/>
    <n v="0.68421052631578949"/>
    <n v="19"/>
    <n v="13"/>
    <n v="6"/>
    <s v="Pakistan Super League, 2021"/>
    <s v="Match 7"/>
    <s v="Karachi"/>
    <x v="4"/>
    <s v="LQ"/>
    <s v="MS"/>
    <x v="0"/>
    <b v="0"/>
    <x v="462"/>
    <n v="1"/>
  </r>
  <r>
    <s v="Samit Patel"/>
    <s v="Shaheen Afridi"/>
    <n v="0.86956521739130432"/>
    <n v="23"/>
    <n v="20"/>
    <n v="3"/>
    <s v="Pakistan Super League, 2021"/>
    <s v="Match 7"/>
    <s v="Karachi"/>
    <x v="4"/>
    <s v="LQ"/>
    <s v="MS"/>
    <x v="0"/>
    <b v="0"/>
    <x v="496"/>
    <n v="1"/>
  </r>
  <r>
    <s v="Saim Ayub"/>
    <s v="Cameron Delport"/>
    <n v="0.8666666666666667"/>
    <n v="15"/>
    <n v="13"/>
    <n v="2"/>
    <s v="Pakistan Super League, 2021"/>
    <s v="Match 8"/>
    <s v="Karachi"/>
    <x v="2"/>
    <s v="QG"/>
    <s v="PZ"/>
    <x v="1"/>
    <b v="0"/>
    <x v="497"/>
    <n v="1"/>
  </r>
  <r>
    <s v="Faf du Plessis"/>
    <s v="Saim Ayub"/>
    <n v="0.75757575757575757"/>
    <n v="33"/>
    <n v="25"/>
    <n v="8"/>
    <s v="Pakistan Super League, 2021"/>
    <s v="Match 8"/>
    <s v="Karachi"/>
    <x v="2"/>
    <s v="QG"/>
    <s v="PZ"/>
    <x v="1"/>
    <b v="0"/>
    <x v="498"/>
    <n v="1"/>
  </r>
  <r>
    <s v="Faf du Plessis"/>
    <s v="Sarfaraz Ahmed"/>
    <n v="0.92500000000000004"/>
    <n v="40"/>
    <n v="37"/>
    <n v="3"/>
    <s v="Pakistan Super League, 2021"/>
    <s v="Match 8"/>
    <s v="Karachi"/>
    <x v="2"/>
    <s v="QG"/>
    <s v="PZ"/>
    <x v="1"/>
    <b v="0"/>
    <x v="499"/>
    <n v="1"/>
  </r>
  <r>
    <s v="Sarfaraz Ahmed"/>
    <s v="Azam Khan"/>
    <n v="0.77142857142857146"/>
    <n v="105"/>
    <n v="81"/>
    <n v="24"/>
    <s v="Pakistan Super League, 2021"/>
    <s v="Match 8"/>
    <s v="Karachi"/>
    <x v="2"/>
    <s v="QG"/>
    <s v="PZ"/>
    <x v="1"/>
    <b v="0"/>
    <x v="500"/>
    <n v="1"/>
  </r>
  <r>
    <s v="Azam Khan"/>
    <s v="Ben Cutting"/>
    <n v="1"/>
    <n v="47"/>
    <n v="47"/>
    <n v="0"/>
    <s v="Pakistan Super League, 2021"/>
    <s v="Match 8"/>
    <s v="Karachi"/>
    <x v="2"/>
    <s v="QG"/>
    <s v="PZ"/>
    <x v="1"/>
    <b v="0"/>
    <x v="472"/>
    <n v="1"/>
  </r>
  <r>
    <s v="Mohammad Nawaz"/>
    <s v="Dale Steyn"/>
    <n v="0.66666666666666663"/>
    <n v="3"/>
    <n v="2"/>
    <n v="1"/>
    <s v="Pakistan Super League, 2021"/>
    <s v="Match 8"/>
    <s v="Karachi"/>
    <x v="2"/>
    <s v="QG"/>
    <s v="PZ"/>
    <x v="1"/>
    <b v="0"/>
    <x v="501"/>
    <n v="1"/>
  </r>
  <r>
    <s v="Chris Lynn"/>
    <s v="Mohammad Rizwan"/>
    <n v="0.60377358490566035"/>
    <n v="53"/>
    <n v="32"/>
    <n v="21"/>
    <s v="Pakistan Super League, 2021"/>
    <s v="Match 9"/>
    <s v="Karachi"/>
    <x v="1"/>
    <s v="MS"/>
    <s v="KK"/>
    <x v="5"/>
    <b v="0"/>
    <x v="502"/>
    <n v="1"/>
  </r>
  <r>
    <s v="James Vince"/>
    <s v="Mohammad Rizwan"/>
    <n v="0.68571428571428572"/>
    <n v="70"/>
    <n v="48"/>
    <n v="22"/>
    <s v="Pakistan Super League, 2021"/>
    <s v="Match 9"/>
    <s v="Karachi"/>
    <x v="1"/>
    <s v="MS"/>
    <s v="KK"/>
    <x v="5"/>
    <b v="0"/>
    <x v="489"/>
    <n v="1"/>
  </r>
  <r>
    <s v="James Vince"/>
    <s v="Sohaib Maqsood"/>
    <n v="1"/>
    <n v="45"/>
    <n v="45"/>
    <n v="0"/>
    <s v="Pakistan Super League, 2021"/>
    <s v="Match 9"/>
    <s v="Karachi"/>
    <x v="1"/>
    <s v="MS"/>
    <s v="KK"/>
    <x v="5"/>
    <b v="0"/>
    <x v="503"/>
    <n v="1"/>
  </r>
  <r>
    <s v="Sohaib Maqsood"/>
    <s v="Rilee Rossouw"/>
    <n v="0.53333333333333333"/>
    <n v="15"/>
    <n v="8"/>
    <n v="7"/>
    <s v="Pakistan Super League, 2021"/>
    <s v="Match 9"/>
    <s v="Karachi"/>
    <x v="1"/>
    <s v="MS"/>
    <s v="KK"/>
    <x v="5"/>
    <b v="0"/>
    <x v="26"/>
    <n v="1"/>
  </r>
  <r>
    <s v="Sohaib Maqsood"/>
    <s v="Khushdil Shah"/>
    <n v="0.76"/>
    <n v="25"/>
    <n v="19"/>
    <n v="6"/>
    <s v="Pakistan Super League, 2021"/>
    <s v="Match 9"/>
    <s v="Karachi"/>
    <x v="1"/>
    <s v="MS"/>
    <s v="KK"/>
    <x v="5"/>
    <b v="0"/>
    <x v="28"/>
    <n v="1"/>
  </r>
  <r>
    <s v="Sohaib Maqsood"/>
    <s v="Shahid Afridi"/>
    <n v="0.66666666666666663"/>
    <n v="9"/>
    <n v="6"/>
    <n v="3"/>
    <s v="Pakistan Super League, 2021"/>
    <s v="Match 9"/>
    <s v="Karachi"/>
    <x v="1"/>
    <s v="MS"/>
    <s v="KK"/>
    <x v="5"/>
    <b v="0"/>
    <x v="504"/>
    <n v="1"/>
  </r>
  <r>
    <s v="Carlos Brathwaite"/>
    <s v="Sohaib Maqsood"/>
    <n v="0.75"/>
    <n v="4"/>
    <n v="3"/>
    <n v="1"/>
    <s v="Pakistan Super League, 2021"/>
    <s v="Match 9"/>
    <s v="Karachi"/>
    <x v="1"/>
    <s v="MS"/>
    <s v="KK"/>
    <x v="5"/>
    <b v="0"/>
    <x v="505"/>
    <n v="1"/>
  </r>
  <r>
    <s v="Paul Stirling"/>
    <s v="Alex Hales"/>
    <n v="0.5"/>
    <n v="2"/>
    <n v="1"/>
    <n v="1"/>
    <s v="Pakistan Super League, 2021"/>
    <s v="Match 10"/>
    <s v="Karachi"/>
    <x v="5"/>
    <s v="IU"/>
    <s v="PZ"/>
    <x v="1"/>
    <b v="0"/>
    <x v="45"/>
    <n v="1"/>
  </r>
  <r>
    <s v="Alex Hales"/>
    <s v="Philip Salt"/>
    <n v="0.75"/>
    <n v="36"/>
    <n v="27"/>
    <n v="9"/>
    <s v="Pakistan Super League, 2021"/>
    <s v="Match 10"/>
    <s v="Karachi"/>
    <x v="5"/>
    <s v="IU"/>
    <s v="PZ"/>
    <x v="1"/>
    <b v="0"/>
    <x v="506"/>
    <n v="1"/>
  </r>
  <r>
    <s v="Faheem Ashraf"/>
    <s v="Alex Hales"/>
    <n v="0.66666666666666663"/>
    <n v="3"/>
    <n v="2"/>
    <n v="1"/>
    <s v="Pakistan Super League, 2021"/>
    <s v="Match 10"/>
    <s v="Karachi"/>
    <x v="5"/>
    <s v="IU"/>
    <s v="PZ"/>
    <x v="1"/>
    <b v="0"/>
    <x v="507"/>
    <n v="1"/>
  </r>
  <r>
    <s v="Alex Hales"/>
    <s v="Shadab Khan"/>
    <n v="0.5714285714285714"/>
    <n v="14"/>
    <n v="8"/>
    <n v="6"/>
    <s v="Pakistan Super League, 2021"/>
    <s v="Match 10"/>
    <s v="Karachi"/>
    <x v="5"/>
    <s v="IU"/>
    <s v="PZ"/>
    <x v="1"/>
    <b v="0"/>
    <x v="156"/>
    <n v="1"/>
  </r>
  <r>
    <s v="Hussain Talat"/>
    <s v="Alex Hales"/>
    <n v="0.85185185185185186"/>
    <n v="27"/>
    <n v="23"/>
    <n v="4"/>
    <s v="Pakistan Super League, 2021"/>
    <s v="Match 10"/>
    <s v="Karachi"/>
    <x v="5"/>
    <s v="IU"/>
    <s v="PZ"/>
    <x v="1"/>
    <b v="0"/>
    <x v="508"/>
    <n v="1"/>
  </r>
  <r>
    <s v="Hussain Talat"/>
    <s v="Iftikhar Ahmed"/>
    <n v="1"/>
    <n v="22"/>
    <n v="22"/>
    <n v="0"/>
    <s v="Pakistan Super League, 2021"/>
    <s v="Match 10"/>
    <s v="Karachi"/>
    <x v="5"/>
    <s v="IU"/>
    <s v="PZ"/>
    <x v="1"/>
    <b v="0"/>
    <x v="509"/>
    <n v="1"/>
  </r>
  <r>
    <s v="Asif Ali"/>
    <s v="Iftikhar Ahmed"/>
    <n v="0.69565217391304346"/>
    <n v="23"/>
    <n v="16"/>
    <n v="7"/>
    <s v="Pakistan Super League, 2021"/>
    <s v="Match 10"/>
    <s v="Karachi"/>
    <x v="5"/>
    <s v="IU"/>
    <s v="PZ"/>
    <x v="1"/>
    <b v="0"/>
    <x v="510"/>
    <n v="1"/>
  </r>
  <r>
    <s v="Asif Ali"/>
    <s v="Hasan Ali"/>
    <n v="1"/>
    <n v="19"/>
    <n v="19"/>
    <n v="0"/>
    <s v="Pakistan Super League, 2021"/>
    <s v="Match 10"/>
    <s v="Karachi"/>
    <x v="5"/>
    <s v="IU"/>
    <s v="PZ"/>
    <x v="1"/>
    <b v="0"/>
    <x v="297"/>
    <n v="1"/>
  </r>
  <r>
    <s v="Hasan Ali"/>
    <s v="Mohammad Wasim"/>
    <n v="1"/>
    <n v="7"/>
    <n v="7"/>
    <n v="0"/>
    <s v="Pakistan Super League, 2021"/>
    <s v="Match 10"/>
    <s v="Karachi"/>
    <x v="5"/>
    <s v="IU"/>
    <s v="PZ"/>
    <x v="1"/>
    <b v="0"/>
    <x v="511"/>
    <n v="1"/>
  </r>
  <r>
    <s v="Mohammad Wasim"/>
    <s v="Fawad Ahmed"/>
    <n v="1"/>
    <n v="1"/>
    <n v="1"/>
    <n v="0"/>
    <s v="Pakistan Super League, 2021"/>
    <s v="Match 10"/>
    <s v="Karachi"/>
    <x v="5"/>
    <s v="IU"/>
    <s v="PZ"/>
    <x v="1"/>
    <b v="0"/>
    <x v="512"/>
    <n v="1"/>
  </r>
  <r>
    <s v="Sharjeel Khan"/>
    <s v="Babar Azam"/>
    <n v="0.75"/>
    <n v="20"/>
    <n v="15"/>
    <n v="5"/>
    <s v="Pakistan Super League, 2021"/>
    <s v="Match 11"/>
    <s v="Karachi"/>
    <x v="0"/>
    <s v="KK"/>
    <s v="LQ"/>
    <x v="4"/>
    <b v="0"/>
    <x v="0"/>
    <n v="1"/>
  </r>
  <r>
    <s v="Sharjeel Khan"/>
    <s v="Joe Clarke"/>
    <n v="0.76470588235294112"/>
    <n v="17"/>
    <n v="13"/>
    <n v="4"/>
    <s v="Pakistan Super League, 2021"/>
    <s v="Match 11"/>
    <s v="Karachi"/>
    <x v="0"/>
    <s v="KK"/>
    <s v="LQ"/>
    <x v="4"/>
    <b v="0"/>
    <x v="255"/>
    <n v="1"/>
  </r>
  <r>
    <s v="Mohammad Nabi"/>
    <s v="Sharjeel Khan"/>
    <n v="0.52631578947368418"/>
    <n v="76"/>
    <n v="40"/>
    <n v="36"/>
    <s v="Pakistan Super League, 2021"/>
    <s v="Match 11"/>
    <s v="Karachi"/>
    <x v="0"/>
    <s v="KK"/>
    <s v="LQ"/>
    <x v="4"/>
    <b v="0"/>
    <x v="513"/>
    <n v="1"/>
  </r>
  <r>
    <s v="Mohammad Nabi"/>
    <s v="Daniel Christian"/>
    <n v="1"/>
    <n v="57"/>
    <n v="57"/>
    <n v="0"/>
    <s v="Pakistan Super League, 2021"/>
    <s v="Match 11"/>
    <s v="Karachi"/>
    <x v="0"/>
    <s v="KK"/>
    <s v="LQ"/>
    <x v="4"/>
    <b v="0"/>
    <x v="514"/>
    <n v="1"/>
  </r>
  <r>
    <s v="Daniel Christian"/>
    <s v="Imad Wasim"/>
    <n v="1"/>
    <n v="4"/>
    <n v="4"/>
    <n v="0"/>
    <s v="Pakistan Super League, 2021"/>
    <s v="Match 11"/>
    <s v="Karachi"/>
    <x v="0"/>
    <s v="KK"/>
    <s v="LQ"/>
    <x v="4"/>
    <b v="0"/>
    <x v="515"/>
    <n v="1"/>
  </r>
  <r>
    <s v="Daniel Christian"/>
    <s v="Waqas Maqsood"/>
    <n v="1"/>
    <n v="23"/>
    <n v="23"/>
    <n v="0"/>
    <s v="Pakistan Super League, 2021"/>
    <s v="Match 11"/>
    <s v="Karachi"/>
    <x v="0"/>
    <s v="KK"/>
    <s v="LQ"/>
    <x v="4"/>
    <b v="0"/>
    <x v="516"/>
    <n v="1"/>
  </r>
  <r>
    <s v="Waqas Maqsood"/>
    <s v="Mohammad Ilyas"/>
    <n v="1"/>
    <n v="12"/>
    <n v="12"/>
    <n v="0"/>
    <s v="Pakistan Super League, 2021"/>
    <s v="Match 11"/>
    <s v="Karachi"/>
    <x v="0"/>
    <s v="KK"/>
    <s v="LQ"/>
    <x v="4"/>
    <b v="0"/>
    <x v="517"/>
    <n v="1"/>
  </r>
  <r>
    <s v="Mohammad Ilyas"/>
    <s v="Mohammad Amir"/>
    <n v="1"/>
    <n v="1"/>
    <n v="1"/>
    <n v="0"/>
    <s v="Pakistan Super League, 2021"/>
    <s v="Match 11"/>
    <s v="Karachi"/>
    <x v="0"/>
    <s v="KK"/>
    <s v="LQ"/>
    <x v="4"/>
    <b v="0"/>
    <x v="518"/>
    <n v="1"/>
  </r>
  <r>
    <s v="Mohammad Ilyas"/>
    <s v="Arshad Iqbal"/>
    <n v="1"/>
    <n v="3"/>
    <n v="3"/>
    <n v="0"/>
    <s v="Pakistan Super League, 2021"/>
    <s v="Match 11"/>
    <s v="Karachi"/>
    <x v="0"/>
    <s v="KK"/>
    <s v="LQ"/>
    <x v="4"/>
    <b v="0"/>
    <x v="519"/>
    <n v="1"/>
  </r>
  <r>
    <s v="Saim Ayub"/>
    <s v="Cameron Delport"/>
    <n v="0.7142857142857143"/>
    <n v="7"/>
    <n v="5"/>
    <n v="2"/>
    <s v="Pakistan Super League, 2021"/>
    <s v="Match 12"/>
    <s v="Karachi"/>
    <x v="2"/>
    <s v="QG"/>
    <s v="IU"/>
    <x v="3"/>
    <b v="0"/>
    <x v="497"/>
    <n v="1"/>
  </r>
  <r>
    <s v="Faf du Plessis"/>
    <s v="Cameron Delport"/>
    <n v="1"/>
    <n v="15"/>
    <n v="15"/>
    <n v="0"/>
    <s v="Pakistan Super League, 2021"/>
    <s v="Match 12"/>
    <s v="Karachi"/>
    <x v="2"/>
    <s v="QG"/>
    <s v="IU"/>
    <x v="3"/>
    <b v="0"/>
    <x v="520"/>
    <n v="1"/>
  </r>
  <r>
    <s v="Faf du Plessis"/>
    <s v="Sarfaraz Ahmed"/>
    <n v="1"/>
    <n v="17"/>
    <n v="17"/>
    <n v="0"/>
    <s v="Pakistan Super League, 2021"/>
    <s v="Match 12"/>
    <s v="Karachi"/>
    <x v="2"/>
    <s v="QG"/>
    <s v="IU"/>
    <x v="3"/>
    <b v="0"/>
    <x v="499"/>
    <n v="1"/>
  </r>
  <r>
    <s v="Sarfaraz Ahmed"/>
    <s v="Azam Khan"/>
    <n v="0.7142857142857143"/>
    <n v="14"/>
    <n v="10"/>
    <n v="4"/>
    <s v="Pakistan Super League, 2021"/>
    <s v="Match 12"/>
    <s v="Karachi"/>
    <x v="2"/>
    <s v="QG"/>
    <s v="IU"/>
    <x v="3"/>
    <b v="0"/>
    <x v="500"/>
    <n v="1"/>
  </r>
  <r>
    <s v="Ben Cutting"/>
    <s v="Sarfaraz Ahmed"/>
    <n v="0.76666666666666672"/>
    <n v="30"/>
    <n v="23"/>
    <n v="7"/>
    <s v="Pakistan Super League, 2021"/>
    <s v="Match 12"/>
    <s v="Karachi"/>
    <x v="2"/>
    <s v="QG"/>
    <s v="IU"/>
    <x v="3"/>
    <b v="0"/>
    <x v="521"/>
    <n v="1"/>
  </r>
  <r>
    <s v="Sarfaraz Ahmed"/>
    <s v="Mohammad Nawaz"/>
    <n v="0.58730158730158732"/>
    <n v="63"/>
    <n v="37"/>
    <n v="26"/>
    <s v="Pakistan Super League, 2021"/>
    <s v="Match 12"/>
    <s v="Karachi"/>
    <x v="2"/>
    <s v="QG"/>
    <s v="IU"/>
    <x v="3"/>
    <b v="0"/>
    <x v="96"/>
    <n v="1"/>
  </r>
  <r>
    <s v="Mohammad Nawaz"/>
    <s v="Zahid Mahmood"/>
    <n v="0.72222222222222221"/>
    <n v="18"/>
    <n v="13"/>
    <n v="5"/>
    <s v="Pakistan Super League, 2021"/>
    <s v="Match 12"/>
    <s v="Karachi"/>
    <x v="2"/>
    <s v="QG"/>
    <s v="IU"/>
    <x v="3"/>
    <b v="0"/>
    <x v="522"/>
    <n v="1"/>
  </r>
  <r>
    <s v="Mohammad Nawaz"/>
    <s v="Dale Steyn"/>
    <n v="1"/>
    <n v="18"/>
    <n v="18"/>
    <n v="0"/>
    <s v="Pakistan Super League, 2021"/>
    <s v="Match 12"/>
    <s v="Karachi"/>
    <x v="2"/>
    <s v="QG"/>
    <s v="IU"/>
    <x v="3"/>
    <b v="0"/>
    <x v="501"/>
    <n v="1"/>
  </r>
  <r>
    <s v="Kamran Akmal"/>
    <s v="Tom Kohler-Cadmore"/>
    <n v="0.7"/>
    <n v="30"/>
    <n v="21"/>
    <n v="9"/>
    <s v="Pakistan Super League, 2021"/>
    <s v="Match 13"/>
    <s v="Karachi"/>
    <x v="3"/>
    <s v="PZ"/>
    <s v="KK"/>
    <x v="5"/>
    <b v="0"/>
    <x v="523"/>
    <n v="1"/>
  </r>
  <r>
    <s v="Shoaib Malik"/>
    <s v="Tom Kohler-Cadmore"/>
    <n v="0.66666666666666663"/>
    <n v="3"/>
    <n v="2"/>
    <n v="1"/>
    <s v="Pakistan Super League, 2021"/>
    <s v="Match 13"/>
    <s v="Karachi"/>
    <x v="3"/>
    <s v="PZ"/>
    <s v="KK"/>
    <x v="5"/>
    <b v="0"/>
    <x v="524"/>
    <n v="1"/>
  </r>
  <r>
    <s v="Shoaib Malik"/>
    <s v="Haider Ali"/>
    <n v="1"/>
    <n v="1"/>
    <n v="1"/>
    <n v="0"/>
    <s v="Pakistan Super League, 2021"/>
    <s v="Match 13"/>
    <s v="Karachi"/>
    <x v="3"/>
    <s v="PZ"/>
    <s v="KK"/>
    <x v="5"/>
    <b v="0"/>
    <x v="271"/>
    <n v="1"/>
  </r>
  <r>
    <s v="Ravi Bopara"/>
    <s v="Haider Ali"/>
    <n v="0.74285714285714288"/>
    <n v="35"/>
    <n v="26"/>
    <n v="9"/>
    <s v="Pakistan Super League, 2021"/>
    <s v="Match 13"/>
    <s v="Karachi"/>
    <x v="3"/>
    <s v="PZ"/>
    <s v="KK"/>
    <x v="5"/>
    <b v="0"/>
    <x v="525"/>
    <n v="1"/>
  </r>
  <r>
    <s v="Sherfane Rutherford"/>
    <s v="Ravi Bopara"/>
    <n v="0.56097560975609762"/>
    <n v="82"/>
    <n v="46"/>
    <n v="36"/>
    <s v="Pakistan Super League, 2021"/>
    <s v="Match 13"/>
    <s v="Karachi"/>
    <x v="3"/>
    <s v="PZ"/>
    <s v="KK"/>
    <x v="5"/>
    <b v="0"/>
    <x v="526"/>
    <n v="1"/>
  </r>
  <r>
    <s v="Amad Butt"/>
    <s v="Ravi Bopara"/>
    <n v="0.55102040816326525"/>
    <n v="49"/>
    <n v="27"/>
    <n v="22"/>
    <s v="Pakistan Super League, 2021"/>
    <s v="Match 13"/>
    <s v="Karachi"/>
    <x v="3"/>
    <s v="PZ"/>
    <s v="KK"/>
    <x v="5"/>
    <b v="0"/>
    <x v="527"/>
    <n v="1"/>
  </r>
  <r>
    <s v="Usman Khan"/>
    <s v="Saim Ayub"/>
    <n v="0.66666666666666663"/>
    <n v="69"/>
    <n v="46"/>
    <n v="23"/>
    <s v="Pakistan Super League, 2021"/>
    <s v="Match 14"/>
    <s v="Karachi"/>
    <x v="2"/>
    <s v="QG"/>
    <s v="MS"/>
    <x v="2"/>
    <b v="1"/>
    <x v="528"/>
    <n v="1"/>
  </r>
  <r>
    <s v="Usman Khan"/>
    <s v="Faf du Plessis"/>
    <n v="0.660377358490566"/>
    <n v="53"/>
    <n v="35"/>
    <n v="18"/>
    <s v="Pakistan Super League, 2021"/>
    <s v="Match 14"/>
    <s v="Karachi"/>
    <x v="2"/>
    <s v="QG"/>
    <s v="MS"/>
    <x v="2"/>
    <b v="1"/>
    <x v="529"/>
    <n v="1"/>
  </r>
  <r>
    <s v="Faf du Plessis"/>
    <s v="Azam Khan"/>
    <n v="1"/>
    <n v="17"/>
    <n v="17"/>
    <n v="0"/>
    <s v="Pakistan Super League, 2021"/>
    <s v="Match 14"/>
    <s v="Karachi"/>
    <x v="2"/>
    <s v="QG"/>
    <s v="MS"/>
    <x v="2"/>
    <b v="1"/>
    <x v="530"/>
    <n v="1"/>
  </r>
  <r>
    <s v="Azam Khan"/>
    <s v="Sarfaraz Ahmed"/>
    <n v="0.66666666666666663"/>
    <n v="9"/>
    <n v="6"/>
    <n v="3"/>
    <s v="Pakistan Super League, 2021"/>
    <s v="Match 14"/>
    <s v="Karachi"/>
    <x v="2"/>
    <s v="QG"/>
    <s v="MS"/>
    <x v="2"/>
    <b v="1"/>
    <x v="531"/>
    <n v="1"/>
  </r>
  <r>
    <s v="Ben Cutting"/>
    <s v="Azam Khan"/>
    <n v="0.52173913043478259"/>
    <n v="23"/>
    <n v="12"/>
    <n v="11"/>
    <s v="Pakistan Super League, 2021"/>
    <s v="Match 14"/>
    <s v="Karachi"/>
    <x v="2"/>
    <s v="QG"/>
    <s v="MS"/>
    <x v="2"/>
    <b v="1"/>
    <x v="532"/>
    <n v="1"/>
  </r>
  <r>
    <s v="Ben Cutting"/>
    <s v="Mohammad Nawaz"/>
    <n v="1"/>
    <n v="10"/>
    <n v="10"/>
    <n v="0"/>
    <s v="Pakistan Super League, 2021"/>
    <s v="Match 14"/>
    <s v="Karachi"/>
    <x v="2"/>
    <s v="QG"/>
    <s v="MS"/>
    <x v="2"/>
    <b v="1"/>
    <x v="533"/>
    <n v="1"/>
  </r>
  <r>
    <s v="Mohammad Nawaz"/>
    <s v="Qais Ahmad"/>
    <n v="0.95238095238095233"/>
    <n v="21"/>
    <n v="20"/>
    <n v="1"/>
    <s v="Pakistan Super League, 2021"/>
    <s v="Match 14"/>
    <s v="Karachi"/>
    <x v="2"/>
    <s v="QG"/>
    <s v="MS"/>
    <x v="2"/>
    <b v="1"/>
    <x v="534"/>
    <n v="1"/>
  </r>
  <r>
    <s v="Colin Munro"/>
    <s v="Usman Khawaja"/>
    <n v="0.91666666666666663"/>
    <n v="12"/>
    <n v="11"/>
    <n v="1"/>
    <s v="Pakistan Super League, 2021"/>
    <s v="Match 15"/>
    <s v="Abu Dhabi"/>
    <x v="5"/>
    <s v="IU"/>
    <s v="LQ"/>
    <x v="4"/>
    <b v="0"/>
    <x v="535"/>
    <n v="1"/>
  </r>
  <r>
    <s v="Usman Khawaja"/>
    <s v="Rohail Nazir"/>
    <n v="0.55555555555555558"/>
    <n v="18"/>
    <n v="10"/>
    <n v="8"/>
    <s v="Pakistan Super League, 2021"/>
    <s v="Match 15"/>
    <s v="Abu Dhabi"/>
    <x v="5"/>
    <s v="IU"/>
    <s v="LQ"/>
    <x v="4"/>
    <b v="0"/>
    <x v="536"/>
    <n v="1"/>
  </r>
  <r>
    <s v="Shadab Khan"/>
    <s v="Usman Khawaja"/>
    <n v="0.58333333333333337"/>
    <n v="12"/>
    <n v="7"/>
    <n v="5"/>
    <s v="Pakistan Super League, 2021"/>
    <s v="Match 15"/>
    <s v="Abu Dhabi"/>
    <x v="5"/>
    <s v="IU"/>
    <s v="LQ"/>
    <x v="4"/>
    <b v="0"/>
    <x v="537"/>
    <n v="1"/>
  </r>
  <r>
    <s v="Iftikhar Ahmed"/>
    <s v="Usman Khawaja"/>
    <n v="0.75"/>
    <n v="8"/>
    <n v="6"/>
    <n v="2"/>
    <s v="Pakistan Super League, 2021"/>
    <s v="Match 15"/>
    <s v="Abu Dhabi"/>
    <x v="5"/>
    <s v="IU"/>
    <s v="LQ"/>
    <x v="4"/>
    <b v="0"/>
    <x v="538"/>
    <n v="1"/>
  </r>
  <r>
    <s v="Iftikhar Ahmed"/>
    <s v="Hussain Talat"/>
    <n v="0.54545454545454541"/>
    <n v="22"/>
    <n v="12"/>
    <n v="10"/>
    <s v="Pakistan Super League, 2021"/>
    <s v="Match 15"/>
    <s v="Abu Dhabi"/>
    <x v="5"/>
    <s v="IU"/>
    <s v="LQ"/>
    <x v="4"/>
    <b v="0"/>
    <x v="539"/>
    <n v="1"/>
  </r>
  <r>
    <s v="Hussain Talat"/>
    <s v="Asif Ali"/>
    <n v="1"/>
    <n v="14"/>
    <n v="14"/>
    <n v="0"/>
    <s v="Pakistan Super League, 2021"/>
    <s v="Match 15"/>
    <s v="Abu Dhabi"/>
    <x v="5"/>
    <s v="IU"/>
    <s v="LQ"/>
    <x v="4"/>
    <b v="0"/>
    <x v="540"/>
    <n v="1"/>
  </r>
  <r>
    <s v="Asif Ali"/>
    <s v="Faheem Ashraf"/>
    <n v="0.53846153846153844"/>
    <n v="13"/>
    <n v="7"/>
    <n v="6"/>
    <s v="Pakistan Super League, 2021"/>
    <s v="Match 15"/>
    <s v="Abu Dhabi"/>
    <x v="5"/>
    <s v="IU"/>
    <s v="LQ"/>
    <x v="4"/>
    <b v="0"/>
    <x v="185"/>
    <n v="1"/>
  </r>
  <r>
    <s v="Hasan Ali"/>
    <s v="Faheem Ashraf"/>
    <n v="0.875"/>
    <n v="16"/>
    <n v="14"/>
    <n v="2"/>
    <s v="Pakistan Super League, 2021"/>
    <s v="Match 15"/>
    <s v="Abu Dhabi"/>
    <x v="5"/>
    <s v="IU"/>
    <s v="LQ"/>
    <x v="4"/>
    <b v="0"/>
    <x v="541"/>
    <n v="1"/>
  </r>
  <r>
    <s v="Faheem Ashraf"/>
    <s v="Mohammad Wasim"/>
    <n v="0.83333333333333337"/>
    <n v="30"/>
    <n v="25"/>
    <n v="5"/>
    <s v="Pakistan Super League, 2021"/>
    <s v="Match 15"/>
    <s v="Abu Dhabi"/>
    <x v="5"/>
    <s v="IU"/>
    <s v="LQ"/>
    <x v="4"/>
    <b v="0"/>
    <x v="542"/>
    <n v="1"/>
  </r>
  <r>
    <s v="Mohammad Wasim"/>
    <s v="Fawad Ahmed"/>
    <n v="0.7142857142857143"/>
    <n v="14"/>
    <n v="10"/>
    <n v="4"/>
    <s v="Pakistan Super League, 2021"/>
    <s v="Match 15"/>
    <s v="Abu Dhabi"/>
    <x v="5"/>
    <s v="IU"/>
    <s v="LQ"/>
    <x v="4"/>
    <b v="0"/>
    <x v="512"/>
    <n v="1"/>
  </r>
  <r>
    <s v="Rahmanullah Gurbaz"/>
    <s v="Mohammad Rizwan"/>
    <n v="0.75"/>
    <n v="4"/>
    <n v="3"/>
    <n v="1"/>
    <s v="Pakistan Super League, 2021"/>
    <s v="Match 16"/>
    <s v="Abu Dhabi"/>
    <x v="1"/>
    <s v="MS"/>
    <s v="KK"/>
    <x v="0"/>
    <b v="1"/>
    <x v="543"/>
    <n v="1"/>
  </r>
  <r>
    <s v="Sohaib Maqsood"/>
    <s v="Mohammad Rizwan"/>
    <n v="0.86111111111111116"/>
    <n v="36"/>
    <n v="31"/>
    <n v="5"/>
    <s v="Pakistan Super League, 2021"/>
    <s v="Match 16"/>
    <s v="Abu Dhabi"/>
    <x v="1"/>
    <s v="MS"/>
    <s v="KK"/>
    <x v="0"/>
    <b v="1"/>
    <x v="25"/>
    <n v="1"/>
  </r>
  <r>
    <s v="Rilee Rossouw"/>
    <s v="Mohammad Rizwan"/>
    <n v="0.6470588235294118"/>
    <n v="68"/>
    <n v="44"/>
    <n v="24"/>
    <s v="Pakistan Super League, 2021"/>
    <s v="Match 16"/>
    <s v="Abu Dhabi"/>
    <x v="1"/>
    <s v="MS"/>
    <s v="KK"/>
    <x v="0"/>
    <b v="1"/>
    <x v="8"/>
    <n v="1"/>
  </r>
  <r>
    <s v="Shimron Hetmyer"/>
    <s v="Mohammad Rizwan"/>
    <n v="1"/>
    <n v="2"/>
    <n v="2"/>
    <n v="0"/>
    <s v="Pakistan Super League, 2021"/>
    <s v="Match 16"/>
    <s v="Abu Dhabi"/>
    <x v="1"/>
    <s v="MS"/>
    <s v="KK"/>
    <x v="0"/>
    <b v="1"/>
    <x v="544"/>
    <n v="1"/>
  </r>
  <r>
    <s v="Khushdil Shah"/>
    <s v="Shimron Hetmyer"/>
    <n v="0.63157894736842102"/>
    <n v="19"/>
    <n v="12"/>
    <n v="7"/>
    <s v="Pakistan Super League, 2021"/>
    <s v="Match 16"/>
    <s v="Abu Dhabi"/>
    <x v="1"/>
    <s v="MS"/>
    <s v="KK"/>
    <x v="0"/>
    <b v="1"/>
    <x v="545"/>
    <n v="1"/>
  </r>
  <r>
    <s v="Khushdil Shah"/>
    <s v="Sohail Tanvir"/>
    <n v="0.75862068965517238"/>
    <n v="58"/>
    <n v="44"/>
    <n v="14"/>
    <s v="Pakistan Super League, 2021"/>
    <s v="Match 16"/>
    <s v="Abu Dhabi"/>
    <x v="1"/>
    <s v="MS"/>
    <s v="KK"/>
    <x v="0"/>
    <b v="1"/>
    <x v="430"/>
    <n v="1"/>
  </r>
  <r>
    <s v="Fakhar Zaman"/>
    <s v="Sohail Akhtar"/>
    <n v="0.5"/>
    <n v="2"/>
    <n v="1"/>
    <n v="1"/>
    <s v="Pakistan Super League, 2021"/>
    <s v="Match 17"/>
    <s v="Abu Dhabi"/>
    <x v="4"/>
    <s v="LQ"/>
    <s v="PZ"/>
    <x v="4"/>
    <b v="1"/>
    <x v="493"/>
    <n v="1"/>
  </r>
  <r>
    <s v="Sohail Akhtar"/>
    <s v="Muhammad Faizan"/>
    <n v="0.75"/>
    <n v="8"/>
    <n v="6"/>
    <n v="2"/>
    <s v="Pakistan Super League, 2021"/>
    <s v="Match 17"/>
    <s v="Abu Dhabi"/>
    <x v="4"/>
    <s v="LQ"/>
    <s v="PZ"/>
    <x v="4"/>
    <b v="1"/>
    <x v="546"/>
    <n v="1"/>
  </r>
  <r>
    <s v="Mohammad Hafeez"/>
    <s v="Muhammad Faizan"/>
    <n v="0.66666666666666663"/>
    <n v="3"/>
    <n v="2"/>
    <n v="1"/>
    <s v="Pakistan Super League, 2021"/>
    <s v="Match 17"/>
    <s v="Abu Dhabi"/>
    <x v="4"/>
    <s v="LQ"/>
    <s v="PZ"/>
    <x v="4"/>
    <b v="1"/>
    <x v="547"/>
    <n v="1"/>
  </r>
  <r>
    <s v="Muhammad Faizan"/>
    <s v="Ben Dunk"/>
    <n v="0.58333333333333337"/>
    <n v="12"/>
    <n v="7"/>
    <n v="5"/>
    <s v="Pakistan Super League, 2021"/>
    <s v="Match 17"/>
    <s v="Abu Dhabi"/>
    <x v="4"/>
    <s v="LQ"/>
    <s v="PZ"/>
    <x v="4"/>
    <b v="1"/>
    <x v="548"/>
    <n v="1"/>
  </r>
  <r>
    <s v="Ben Dunk"/>
    <s v="Tim David"/>
    <n v="0.59259259259259256"/>
    <n v="81"/>
    <n v="48"/>
    <n v="33"/>
    <s v="Pakistan Super League, 2021"/>
    <s v="Match 17"/>
    <s v="Abu Dhabi"/>
    <x v="4"/>
    <s v="LQ"/>
    <s v="PZ"/>
    <x v="4"/>
    <b v="1"/>
    <x v="549"/>
    <n v="1"/>
  </r>
  <r>
    <s v="Rashid Khan"/>
    <s v="Tim David"/>
    <n v="0.53333333333333333"/>
    <n v="15"/>
    <n v="8"/>
    <n v="7"/>
    <s v="Pakistan Super League, 2021"/>
    <s v="Match 17"/>
    <s v="Abu Dhabi"/>
    <x v="4"/>
    <s v="LQ"/>
    <s v="PZ"/>
    <x v="4"/>
    <b v="1"/>
    <x v="550"/>
    <n v="1"/>
  </r>
  <r>
    <s v="Tim David"/>
    <s v="James Faulkner"/>
    <n v="0.53191489361702127"/>
    <n v="47"/>
    <n v="25"/>
    <n v="22"/>
    <s v="Pakistan Super League, 2021"/>
    <s v="Match 17"/>
    <s v="Abu Dhabi"/>
    <x v="4"/>
    <s v="LQ"/>
    <s v="PZ"/>
    <x v="4"/>
    <b v="1"/>
    <x v="551"/>
    <n v="1"/>
  </r>
  <r>
    <s v="Tim David"/>
    <s v="Ahmed Daniyal"/>
    <n v="1"/>
    <n v="1"/>
    <n v="1"/>
    <n v="0"/>
    <s v="Pakistan Super League, 2021"/>
    <s v="Match 17"/>
    <s v="Abu Dhabi"/>
    <x v="4"/>
    <s v="LQ"/>
    <s v="PZ"/>
    <x v="4"/>
    <b v="1"/>
    <x v="552"/>
    <n v="1"/>
  </r>
  <r>
    <s v="Tim David"/>
    <s v="Shaheen Afridi"/>
    <n v="1"/>
    <n v="31"/>
    <n v="31"/>
    <n v="0"/>
    <s v="Pakistan Super League, 2021"/>
    <s v="Match 17"/>
    <s v="Abu Dhabi"/>
    <x v="4"/>
    <s v="LQ"/>
    <s v="PZ"/>
    <x v="4"/>
    <b v="1"/>
    <x v="553"/>
    <n v="1"/>
  </r>
  <r>
    <s v="Usman Khan"/>
    <s v="Faf du Plessis"/>
    <n v="0.78260869565217395"/>
    <n v="23"/>
    <n v="18"/>
    <n v="5"/>
    <s v="Pakistan Super League, 2021"/>
    <s v="Match 18"/>
    <s v="Abu Dhabi"/>
    <x v="2"/>
    <s v="QG"/>
    <s v="IU"/>
    <x v="3"/>
    <b v="0"/>
    <x v="529"/>
    <n v="1"/>
  </r>
  <r>
    <s v="Jake Weatherald"/>
    <s v="Usman Khan"/>
    <n v="1"/>
    <n v="20"/>
    <n v="20"/>
    <n v="0"/>
    <s v="Pakistan Super League, 2021"/>
    <s v="Match 18"/>
    <s v="Abu Dhabi"/>
    <x v="2"/>
    <s v="QG"/>
    <s v="IU"/>
    <x v="3"/>
    <b v="0"/>
    <x v="554"/>
    <n v="1"/>
  </r>
  <r>
    <s v="Jake Weatherald"/>
    <s v="Sarfaraz Ahmed"/>
    <n v="0.8"/>
    <n v="10"/>
    <n v="8"/>
    <n v="2"/>
    <s v="Pakistan Super League, 2021"/>
    <s v="Match 18"/>
    <s v="Abu Dhabi"/>
    <x v="2"/>
    <s v="QG"/>
    <s v="IU"/>
    <x v="3"/>
    <b v="0"/>
    <x v="555"/>
    <n v="1"/>
  </r>
  <r>
    <s v="Jake Weatherald"/>
    <s v="Azam Khan"/>
    <n v="0.89743589743589747"/>
    <n v="39"/>
    <n v="35"/>
    <n v="4"/>
    <s v="Pakistan Super League, 2021"/>
    <s v="Match 18"/>
    <s v="Abu Dhabi"/>
    <x v="2"/>
    <s v="QG"/>
    <s v="IU"/>
    <x v="3"/>
    <b v="0"/>
    <x v="556"/>
    <n v="1"/>
  </r>
  <r>
    <s v="Andre Russell"/>
    <s v="Azam Khan"/>
    <n v="0.9285714285714286"/>
    <n v="14"/>
    <n v="13"/>
    <n v="1"/>
    <s v="Pakistan Super League, 2021"/>
    <s v="Match 18"/>
    <s v="Abu Dhabi"/>
    <x v="2"/>
    <s v="QG"/>
    <s v="IU"/>
    <x v="3"/>
    <b v="0"/>
    <x v="557"/>
    <n v="1"/>
  </r>
  <r>
    <s v="Azam Khan"/>
    <s v="Mohammad Nawaz"/>
    <n v="0.66666666666666663"/>
    <n v="12"/>
    <n v="8"/>
    <n v="4"/>
    <s v="Pakistan Super League, 2021"/>
    <s v="Match 18"/>
    <s v="Abu Dhabi"/>
    <x v="2"/>
    <s v="QG"/>
    <s v="IU"/>
    <x v="3"/>
    <b v="0"/>
    <x v="471"/>
    <n v="1"/>
  </r>
  <r>
    <s v="Azam Khan"/>
    <s v="Jack Wildermuth"/>
    <n v="1"/>
    <n v="17"/>
    <n v="17"/>
    <n v="0"/>
    <s v="Pakistan Super League, 2021"/>
    <s v="Match 18"/>
    <s v="Abu Dhabi"/>
    <x v="2"/>
    <s v="QG"/>
    <s v="IU"/>
    <x v="3"/>
    <b v="0"/>
    <x v="558"/>
    <n v="1"/>
  </r>
  <r>
    <s v="Jack Wildermuth"/>
    <s v="Khurram Shahzad"/>
    <n v="0.9"/>
    <n v="10"/>
    <n v="9"/>
    <n v="1"/>
    <s v="Pakistan Super League, 2021"/>
    <s v="Match 18"/>
    <s v="Abu Dhabi"/>
    <x v="2"/>
    <s v="QG"/>
    <s v="IU"/>
    <x v="3"/>
    <b v="0"/>
    <x v="559"/>
    <n v="1"/>
  </r>
  <r>
    <s v="Mohammad Hasnain"/>
    <s v="Jack Wildermuth"/>
    <n v="1"/>
    <n v="3"/>
    <n v="3"/>
    <n v="0"/>
    <s v="Pakistan Super League, 2021"/>
    <s v="Match 18"/>
    <s v="Abu Dhabi"/>
    <x v="2"/>
    <s v="QG"/>
    <s v="IU"/>
    <x v="3"/>
    <b v="0"/>
    <x v="560"/>
    <n v="1"/>
  </r>
  <r>
    <s v="Kamran Akmal"/>
    <s v="Shoaib Malik"/>
    <n v="0.8"/>
    <n v="10"/>
    <n v="8"/>
    <n v="2"/>
    <s v="Pakistan Super League, 2021"/>
    <s v="Match 19"/>
    <s v="Abu Dhabi"/>
    <x v="3"/>
    <s v="PZ"/>
    <s v="QG"/>
    <x v="1"/>
    <b v="1"/>
    <x v="391"/>
    <n v="1"/>
  </r>
  <r>
    <s v="David Miller"/>
    <s v="Kamran Akmal"/>
    <n v="0.59199999999999997"/>
    <n v="125"/>
    <n v="74"/>
    <n v="51"/>
    <s v="Pakistan Super League, 2021"/>
    <s v="Match 19"/>
    <s v="Abu Dhabi"/>
    <x v="3"/>
    <s v="PZ"/>
    <s v="QG"/>
    <x v="1"/>
    <b v="1"/>
    <x v="561"/>
    <n v="1"/>
  </r>
  <r>
    <s v="David Miller"/>
    <s v="Rovman Powell"/>
    <n v="1"/>
    <n v="73"/>
    <n v="73"/>
    <n v="0"/>
    <s v="Pakistan Super League, 2021"/>
    <s v="Match 19"/>
    <s v="Abu Dhabi"/>
    <x v="3"/>
    <s v="PZ"/>
    <s v="QG"/>
    <x v="1"/>
    <b v="1"/>
    <x v="562"/>
    <n v="1"/>
  </r>
  <r>
    <s v="Rovman Powell"/>
    <s v="Sherfane Rutherford"/>
    <n v="0.70588235294117652"/>
    <n v="34"/>
    <n v="24"/>
    <n v="10"/>
    <s v="Pakistan Super League, 2021"/>
    <s v="Match 19"/>
    <s v="Abu Dhabi"/>
    <x v="3"/>
    <s v="PZ"/>
    <s v="QG"/>
    <x v="1"/>
    <b v="1"/>
    <x v="563"/>
    <n v="1"/>
  </r>
  <r>
    <s v="Rovman Powell"/>
    <s v="Fabian Allen"/>
    <n v="1"/>
    <n v="19"/>
    <n v="19"/>
    <n v="0"/>
    <s v="Pakistan Super League, 2021"/>
    <s v="Match 19"/>
    <s v="Abu Dhabi"/>
    <x v="3"/>
    <s v="PZ"/>
    <s v="QG"/>
    <x v="1"/>
    <b v="1"/>
    <x v="564"/>
    <n v="1"/>
  </r>
  <r>
    <s v="Colin Munro"/>
    <s v="Rohail Nazir"/>
    <n v="0.75"/>
    <n v="4"/>
    <n v="3"/>
    <n v="1"/>
    <s v="Pakistan Super League, 2021"/>
    <s v="Match 20"/>
    <s v="Abu Dhabi"/>
    <x v="5"/>
    <s v="IU"/>
    <s v="LQ"/>
    <x v="3"/>
    <b v="1"/>
    <x v="565"/>
    <n v="1"/>
  </r>
  <r>
    <s v="Hussain Talat"/>
    <s v="Colin Munro"/>
    <n v="0.88888888888888884"/>
    <n v="9"/>
    <n v="8"/>
    <n v="1"/>
    <s v="Pakistan Super League, 2021"/>
    <s v="Match 20"/>
    <s v="Abu Dhabi"/>
    <x v="5"/>
    <s v="IU"/>
    <s v="LQ"/>
    <x v="3"/>
    <b v="1"/>
    <x v="566"/>
    <n v="1"/>
  </r>
  <r>
    <s v="Hussain Talat"/>
    <s v="Shadab Khan"/>
    <n v="1"/>
    <n v="8"/>
    <n v="8"/>
    <n v="0"/>
    <s v="Pakistan Super League, 2021"/>
    <s v="Match 20"/>
    <s v="Abu Dhabi"/>
    <x v="5"/>
    <s v="IU"/>
    <s v="LQ"/>
    <x v="3"/>
    <b v="1"/>
    <x v="567"/>
    <n v="1"/>
  </r>
  <r>
    <s v="Shadab Khan"/>
    <s v="Iftikhar Ahmed"/>
    <n v="1"/>
    <n v="5"/>
    <n v="5"/>
    <n v="0"/>
    <s v="Pakistan Super League, 2021"/>
    <s v="Match 20"/>
    <s v="Abu Dhabi"/>
    <x v="5"/>
    <s v="IU"/>
    <s v="LQ"/>
    <x v="3"/>
    <b v="1"/>
    <x v="568"/>
    <n v="1"/>
  </r>
  <r>
    <s v="Asif Ali"/>
    <s v="Iftikhar Ahmed"/>
    <n v="0.6097560975609756"/>
    <n v="123"/>
    <n v="75"/>
    <n v="48"/>
    <s v="Pakistan Super League, 2021"/>
    <s v="Match 20"/>
    <s v="Abu Dhabi"/>
    <x v="5"/>
    <s v="IU"/>
    <s v="LQ"/>
    <x v="3"/>
    <b v="1"/>
    <x v="510"/>
    <n v="1"/>
  </r>
  <r>
    <s v="Mohammad Wasim"/>
    <s v="Iftikhar Ahmed"/>
    <n v="0.8571428571428571"/>
    <n v="7"/>
    <n v="6"/>
    <n v="1"/>
    <s v="Pakistan Super League, 2021"/>
    <s v="Match 20"/>
    <s v="Abu Dhabi"/>
    <x v="5"/>
    <s v="IU"/>
    <s v="LQ"/>
    <x v="3"/>
    <b v="1"/>
    <x v="569"/>
    <n v="1"/>
  </r>
  <r>
    <s v="Mohammad Wasim"/>
    <s v="Muhammad Musa"/>
    <n v="1"/>
    <n v="4"/>
    <n v="4"/>
    <n v="0"/>
    <s v="Pakistan Super League, 2021"/>
    <s v="Match 20"/>
    <s v="Abu Dhabi"/>
    <x v="5"/>
    <s v="IU"/>
    <s v="LQ"/>
    <x v="3"/>
    <b v="1"/>
    <x v="570"/>
    <n v="1"/>
  </r>
  <r>
    <s v="Haider Ali"/>
    <s v="Kamran Akmal"/>
    <n v="0.50704225352112675"/>
    <n v="71"/>
    <n v="36"/>
    <n v="35"/>
    <s v="Pakistan Super League, 2021"/>
    <s v="Match 21"/>
    <s v="Abu Dhabi"/>
    <x v="3"/>
    <s v="PZ"/>
    <s v="MS"/>
    <x v="0"/>
    <b v="0"/>
    <x v="82"/>
    <n v="1"/>
  </r>
  <r>
    <s v="David Miller"/>
    <s v="Haider Ali"/>
    <n v="1"/>
    <n v="21"/>
    <n v="21"/>
    <n v="0"/>
    <s v="Pakistan Super League, 2021"/>
    <s v="Match 21"/>
    <s v="Abu Dhabi"/>
    <x v="3"/>
    <s v="PZ"/>
    <s v="MS"/>
    <x v="0"/>
    <b v="0"/>
    <x v="571"/>
    <n v="1"/>
  </r>
  <r>
    <s v="Rovman Powell"/>
    <s v="David Miller"/>
    <n v="1"/>
    <n v="4"/>
    <n v="4"/>
    <n v="0"/>
    <s v="Pakistan Super League, 2021"/>
    <s v="Match 21"/>
    <s v="Abu Dhabi"/>
    <x v="3"/>
    <s v="PZ"/>
    <s v="MS"/>
    <x v="0"/>
    <b v="0"/>
    <x v="572"/>
    <n v="1"/>
  </r>
  <r>
    <s v="David Miller"/>
    <s v="Sherfane Rutherford"/>
    <n v="0.75862068965517238"/>
    <n v="29"/>
    <n v="22"/>
    <n v="7"/>
    <s v="Pakistan Super League, 2021"/>
    <s v="Match 21"/>
    <s v="Abu Dhabi"/>
    <x v="3"/>
    <s v="PZ"/>
    <s v="MS"/>
    <x v="0"/>
    <b v="0"/>
    <x v="573"/>
    <n v="1"/>
  </r>
  <r>
    <s v="Sherfane Rutherford"/>
    <s v="Fabian Allen"/>
    <n v="1"/>
    <n v="56"/>
    <n v="56"/>
    <n v="0"/>
    <s v="Pakistan Super League, 2021"/>
    <s v="Match 21"/>
    <s v="Abu Dhabi"/>
    <x v="3"/>
    <s v="PZ"/>
    <s v="MS"/>
    <x v="0"/>
    <b v="0"/>
    <x v="574"/>
    <n v="1"/>
  </r>
  <r>
    <s v="Fabian Allen"/>
    <s v="Wahab Riaz"/>
    <n v="1"/>
    <n v="3"/>
    <n v="3"/>
    <n v="0"/>
    <s v="Pakistan Super League, 2021"/>
    <s v="Match 21"/>
    <s v="Abu Dhabi"/>
    <x v="3"/>
    <s v="PZ"/>
    <s v="MS"/>
    <x v="0"/>
    <b v="0"/>
    <x v="575"/>
    <n v="1"/>
  </r>
  <r>
    <s v="Umaid Asif"/>
    <s v="Wahab Riaz"/>
    <n v="1"/>
    <n v="4"/>
    <n v="4"/>
    <n v="0"/>
    <s v="Pakistan Super League, 2021"/>
    <s v="Match 21"/>
    <s v="Abu Dhabi"/>
    <x v="3"/>
    <s v="PZ"/>
    <s v="MS"/>
    <x v="0"/>
    <b v="0"/>
    <x v="576"/>
    <n v="1"/>
  </r>
  <r>
    <s v="Sharjeel Khan"/>
    <s v="Babar Azam"/>
    <n v="0.67567567567567566"/>
    <n v="37"/>
    <n v="25"/>
    <n v="12"/>
    <s v="Pakistan Super League, 2021"/>
    <s v="Match 22"/>
    <s v="Abu Dhabi"/>
    <x v="0"/>
    <s v="KK"/>
    <s v="IU"/>
    <x v="3"/>
    <b v="0"/>
    <x v="0"/>
    <n v="1"/>
  </r>
  <r>
    <s v="Babar Azam"/>
    <s v="Martin Guptill"/>
    <n v="0.76923076923076927"/>
    <n v="26"/>
    <n v="20"/>
    <n v="6"/>
    <s v="Pakistan Super League, 2021"/>
    <s v="Match 22"/>
    <s v="Abu Dhabi"/>
    <x v="0"/>
    <s v="KK"/>
    <s v="IU"/>
    <x v="3"/>
    <b v="0"/>
    <x v="577"/>
    <n v="1"/>
  </r>
  <r>
    <s v="Najibullah Zadran"/>
    <s v="Babar Azam"/>
    <n v="0.58119658119658124"/>
    <n v="117"/>
    <n v="68"/>
    <n v="49"/>
    <s v="Pakistan Super League, 2021"/>
    <s v="Match 22"/>
    <s v="Abu Dhabi"/>
    <x v="0"/>
    <s v="KK"/>
    <s v="IU"/>
    <x v="3"/>
    <b v="0"/>
    <x v="578"/>
    <n v="1"/>
  </r>
  <r>
    <s v="Najibullah Zadran"/>
    <s v="Thisara Perera"/>
    <n v="1"/>
    <n v="4"/>
    <n v="4"/>
    <n v="0"/>
    <s v="Pakistan Super League, 2021"/>
    <s v="Match 22"/>
    <s v="Abu Dhabi"/>
    <x v="0"/>
    <s v="KK"/>
    <s v="IU"/>
    <x v="3"/>
    <b v="0"/>
    <x v="579"/>
    <n v="1"/>
  </r>
  <r>
    <s v="Najibullah Zadran"/>
    <s v="Chadwick Walton"/>
    <n v="0.98529411764705888"/>
    <n v="68"/>
    <n v="67"/>
    <n v="1"/>
    <s v="Pakistan Super League, 2021"/>
    <s v="Match 22"/>
    <s v="Abu Dhabi"/>
    <x v="0"/>
    <s v="KK"/>
    <s v="IU"/>
    <x v="3"/>
    <b v="0"/>
    <x v="580"/>
    <n v="1"/>
  </r>
  <r>
    <s v="Jake Weatherald"/>
    <s v="Usman Khan"/>
    <n v="1"/>
    <n v="4"/>
    <n v="4"/>
    <n v="0"/>
    <s v="Pakistan Super League, 2021"/>
    <s v="Match 23"/>
    <s v="Abu Dhabi"/>
    <x v="2"/>
    <s v="QG"/>
    <s v="LQ"/>
    <x v="2"/>
    <b v="1"/>
    <x v="554"/>
    <n v="1"/>
  </r>
  <r>
    <s v="Jake Weatherald"/>
    <s v="Cameron Delport"/>
    <n v="0.82758620689655171"/>
    <n v="58"/>
    <n v="48"/>
    <n v="10"/>
    <s v="Pakistan Super League, 2021"/>
    <s v="Match 23"/>
    <s v="Abu Dhabi"/>
    <x v="2"/>
    <s v="QG"/>
    <s v="LQ"/>
    <x v="2"/>
    <b v="1"/>
    <x v="581"/>
    <n v="1"/>
  </r>
  <r>
    <s v="Sarfaraz Ahmed"/>
    <s v="Jake Weatherald"/>
    <n v="1"/>
    <n v="8"/>
    <n v="8"/>
    <n v="0"/>
    <s v="Pakistan Super League, 2021"/>
    <s v="Match 23"/>
    <s v="Abu Dhabi"/>
    <x v="2"/>
    <s v="QG"/>
    <s v="LQ"/>
    <x v="2"/>
    <b v="1"/>
    <x v="582"/>
    <n v="1"/>
  </r>
  <r>
    <s v="Azam Khan"/>
    <s v="Sarfaraz Ahmed"/>
    <n v="0.76744186046511631"/>
    <n v="43"/>
    <n v="33"/>
    <n v="10"/>
    <s v="Pakistan Super League, 2021"/>
    <s v="Match 23"/>
    <s v="Abu Dhabi"/>
    <x v="2"/>
    <s v="QG"/>
    <s v="LQ"/>
    <x v="2"/>
    <b v="1"/>
    <x v="531"/>
    <n v="1"/>
  </r>
  <r>
    <s v="Mohammad Nawaz"/>
    <s v="Sarfaraz Ahmed"/>
    <n v="1"/>
    <n v="6"/>
    <n v="6"/>
    <n v="0"/>
    <s v="Pakistan Super League, 2021"/>
    <s v="Match 23"/>
    <s v="Abu Dhabi"/>
    <x v="2"/>
    <s v="QG"/>
    <s v="LQ"/>
    <x v="2"/>
    <b v="1"/>
    <x v="583"/>
    <n v="1"/>
  </r>
  <r>
    <s v="Sarfaraz Ahmed"/>
    <s v="Hassan Khan"/>
    <n v="0.66666666666666663"/>
    <n v="36"/>
    <n v="24"/>
    <n v="12"/>
    <s v="Pakistan Super League, 2021"/>
    <s v="Match 23"/>
    <s v="Abu Dhabi"/>
    <x v="2"/>
    <s v="QG"/>
    <s v="LQ"/>
    <x v="2"/>
    <b v="1"/>
    <x v="584"/>
    <n v="1"/>
  </r>
  <r>
    <s v="Sharjeel Khan"/>
    <s v="Babar Azam"/>
    <n v="1"/>
    <n v="1"/>
    <n v="1"/>
    <n v="0"/>
    <s v="Pakistan Super League, 2021"/>
    <s v="Match 24"/>
    <s v="Abu Dhabi"/>
    <x v="0"/>
    <s v="KK"/>
    <s v="PZ"/>
    <x v="1"/>
    <b v="0"/>
    <x v="0"/>
    <n v="1"/>
  </r>
  <r>
    <s v="Sharjeel Khan"/>
    <s v="Martin Guptill"/>
    <n v="0.63636363636363635"/>
    <n v="11"/>
    <n v="7"/>
    <n v="4"/>
    <s v="Pakistan Super League, 2021"/>
    <s v="Match 24"/>
    <s v="Abu Dhabi"/>
    <x v="0"/>
    <s v="KK"/>
    <s v="PZ"/>
    <x v="1"/>
    <b v="0"/>
    <x v="585"/>
    <n v="1"/>
  </r>
  <r>
    <s v="Sharjeel Khan"/>
    <s v="Najibullah Zadran"/>
    <n v="0.68"/>
    <n v="25"/>
    <n v="17"/>
    <n v="8"/>
    <s v="Pakistan Super League, 2021"/>
    <s v="Match 24"/>
    <s v="Abu Dhabi"/>
    <x v="0"/>
    <s v="KK"/>
    <s v="PZ"/>
    <x v="1"/>
    <b v="0"/>
    <x v="586"/>
    <n v="1"/>
  </r>
  <r>
    <s v="Najibullah Zadran"/>
    <s v="Imad Wasim"/>
    <n v="0.56666666666666665"/>
    <n v="30"/>
    <n v="17"/>
    <n v="13"/>
    <s v="Pakistan Super League, 2021"/>
    <s v="Match 24"/>
    <s v="Abu Dhabi"/>
    <x v="0"/>
    <s v="KK"/>
    <s v="PZ"/>
    <x v="1"/>
    <b v="0"/>
    <x v="587"/>
    <n v="1"/>
  </r>
  <r>
    <s v="Imad Wasim"/>
    <s v="Abbas Afridi"/>
    <n v="1"/>
    <n v="19"/>
    <n v="19"/>
    <n v="0"/>
    <s v="Pakistan Super League, 2021"/>
    <s v="Match 24"/>
    <s v="Abu Dhabi"/>
    <x v="0"/>
    <s v="KK"/>
    <s v="PZ"/>
    <x v="1"/>
    <b v="0"/>
    <x v="588"/>
    <n v="1"/>
  </r>
  <r>
    <s v="Waqas Maqsood"/>
    <s v="Abbas Afridi"/>
    <n v="0.53846153846153844"/>
    <n v="13"/>
    <n v="7"/>
    <n v="6"/>
    <s v="Pakistan Super League, 2021"/>
    <s v="Match 24"/>
    <s v="Abu Dhabi"/>
    <x v="0"/>
    <s v="KK"/>
    <s v="PZ"/>
    <x v="1"/>
    <b v="0"/>
    <x v="589"/>
    <n v="1"/>
  </r>
  <r>
    <s v="Abbas Afridi"/>
    <s v="Mohammad Amir"/>
    <n v="0.66666666666666663"/>
    <n v="3"/>
    <n v="2"/>
    <n v="1"/>
    <s v="Pakistan Super League, 2021"/>
    <s v="Match 24"/>
    <s v="Abu Dhabi"/>
    <x v="0"/>
    <s v="KK"/>
    <s v="PZ"/>
    <x v="1"/>
    <b v="0"/>
    <x v="590"/>
    <n v="1"/>
  </r>
  <r>
    <s v="Abbas Afridi"/>
    <s v="Noor Ahmad"/>
    <n v="1"/>
    <n v="19"/>
    <n v="19"/>
    <n v="0"/>
    <s v="Pakistan Super League, 2021"/>
    <s v="Match 24"/>
    <s v="Abu Dhabi"/>
    <x v="0"/>
    <s v="KK"/>
    <s v="PZ"/>
    <x v="1"/>
    <b v="0"/>
    <x v="591"/>
    <n v="1"/>
  </r>
  <r>
    <s v="Shan Masood"/>
    <s v="Mohammad Rizwan"/>
    <n v="0.70833333333333337"/>
    <n v="72"/>
    <n v="51"/>
    <n v="21"/>
    <s v="Pakistan Super League, 2021"/>
    <s v="Match 25"/>
    <s v="Abu Dhabi"/>
    <x v="1"/>
    <s v="MS"/>
    <s v="QG"/>
    <x v="0"/>
    <b v="1"/>
    <x v="6"/>
    <n v="1"/>
  </r>
  <r>
    <s v="Shan Masood"/>
    <s v="Sohaib Maqsood"/>
    <n v="0.6875"/>
    <n v="16"/>
    <n v="11"/>
    <n v="5"/>
    <s v="Pakistan Super League, 2021"/>
    <s v="Match 25"/>
    <s v="Abu Dhabi"/>
    <x v="1"/>
    <s v="MS"/>
    <s v="QG"/>
    <x v="0"/>
    <b v="1"/>
    <x v="56"/>
    <n v="1"/>
  </r>
  <r>
    <s v="Johnson Charles"/>
    <s v="Shan Masood"/>
    <n v="0.70270270270270274"/>
    <n v="37"/>
    <n v="26"/>
    <n v="11"/>
    <s v="Pakistan Super League, 2021"/>
    <s v="Match 25"/>
    <s v="Abu Dhabi"/>
    <x v="1"/>
    <s v="MS"/>
    <s v="QG"/>
    <x v="0"/>
    <b v="1"/>
    <x v="592"/>
    <n v="1"/>
  </r>
  <r>
    <s v="Johnson Charles"/>
    <s v="Rilee Rossouw"/>
    <n v="0.5"/>
    <n v="4"/>
    <n v="2"/>
    <n v="2"/>
    <s v="Pakistan Super League, 2021"/>
    <s v="Match 25"/>
    <s v="Abu Dhabi"/>
    <x v="1"/>
    <s v="MS"/>
    <s v="QG"/>
    <x v="0"/>
    <b v="1"/>
    <x v="593"/>
    <n v="1"/>
  </r>
  <r>
    <s v="Johnson Charles"/>
    <s v="Khushdil Shah"/>
    <n v="1"/>
    <n v="45"/>
    <n v="45"/>
    <n v="0"/>
    <s v="Pakistan Super League, 2021"/>
    <s v="Match 25"/>
    <s v="Abu Dhabi"/>
    <x v="1"/>
    <s v="MS"/>
    <s v="QG"/>
    <x v="0"/>
    <b v="1"/>
    <x v="594"/>
    <n v="1"/>
  </r>
  <r>
    <s v="Khushdil Shah"/>
    <s v="Sohail Tanvir"/>
    <n v="0.90909090909090906"/>
    <n v="22"/>
    <n v="20"/>
    <n v="2"/>
    <s v="Pakistan Super League, 2021"/>
    <s v="Match 25"/>
    <s v="Abu Dhabi"/>
    <x v="1"/>
    <s v="MS"/>
    <s v="QG"/>
    <x v="0"/>
    <b v="1"/>
    <x v="430"/>
    <n v="1"/>
  </r>
  <r>
    <s v="Usman Khawaja"/>
    <s v="Colin Munro"/>
    <n v="0.51020408163265307"/>
    <n v="98"/>
    <n v="50"/>
    <n v="48"/>
    <s v="Pakistan Super League, 2021"/>
    <s v="Match 26"/>
    <s v="Abu Dhabi"/>
    <x v="5"/>
    <s v="IU"/>
    <s v="PZ"/>
    <x v="3"/>
    <b v="1"/>
    <x v="595"/>
    <n v="1"/>
  </r>
  <r>
    <s v="Asif Ali"/>
    <s v="Usman Khawaja"/>
    <n v="0.91489361702127658"/>
    <n v="47"/>
    <n v="43"/>
    <n v="4"/>
    <s v="Pakistan Super League, 2021"/>
    <s v="Match 26"/>
    <s v="Abu Dhabi"/>
    <x v="5"/>
    <s v="IU"/>
    <s v="PZ"/>
    <x v="3"/>
    <b v="1"/>
    <x v="596"/>
    <n v="1"/>
  </r>
  <r>
    <s v="Usman Khawaja"/>
    <s v="Brandon King"/>
    <n v="0.52577319587628868"/>
    <n v="97"/>
    <n v="51"/>
    <n v="46"/>
    <s v="Pakistan Super League, 2021"/>
    <s v="Match 26"/>
    <s v="Abu Dhabi"/>
    <x v="5"/>
    <s v="IU"/>
    <s v="PZ"/>
    <x v="3"/>
    <b v="1"/>
    <x v="597"/>
    <n v="1"/>
  </r>
  <r>
    <s v="Sharjeel Khan"/>
    <s v="Babar Azam"/>
    <n v="0.61904761904761907"/>
    <n v="21"/>
    <n v="13"/>
    <n v="8"/>
    <s v="Pakistan Super League, 2021"/>
    <s v="Match 27"/>
    <s v="Abu Dhabi"/>
    <x v="0"/>
    <s v="KK"/>
    <s v="LQ"/>
    <x v="5"/>
    <b v="1"/>
    <x v="0"/>
    <n v="1"/>
  </r>
  <r>
    <s v="Babar Azam"/>
    <s v="Martin Guptill"/>
    <n v="0.51136363636363635"/>
    <n v="88"/>
    <n v="45"/>
    <n v="43"/>
    <s v="Pakistan Super League, 2021"/>
    <s v="Match 27"/>
    <s v="Abu Dhabi"/>
    <x v="0"/>
    <s v="KK"/>
    <s v="LQ"/>
    <x v="5"/>
    <b v="1"/>
    <x v="577"/>
    <n v="1"/>
  </r>
  <r>
    <s v="Babar Azam"/>
    <s v="Najibullah Zadran"/>
    <n v="1"/>
    <n v="1"/>
    <n v="1"/>
    <n v="0"/>
    <s v="Pakistan Super League, 2021"/>
    <s v="Match 27"/>
    <s v="Abu Dhabi"/>
    <x v="0"/>
    <s v="KK"/>
    <s v="LQ"/>
    <x v="5"/>
    <b v="1"/>
    <x v="598"/>
    <n v="1"/>
  </r>
  <r>
    <s v="Chadwick Walton"/>
    <s v="Babar Azam"/>
    <n v="0.58823529411764708"/>
    <n v="17"/>
    <n v="10"/>
    <n v="7"/>
    <s v="Pakistan Super League, 2021"/>
    <s v="Match 27"/>
    <s v="Abu Dhabi"/>
    <x v="0"/>
    <s v="KK"/>
    <s v="LQ"/>
    <x v="5"/>
    <b v="1"/>
    <x v="599"/>
    <n v="1"/>
  </r>
  <r>
    <s v="Imad Wasim"/>
    <s v="Babar Azam"/>
    <n v="1"/>
    <n v="12"/>
    <n v="12"/>
    <n v="0"/>
    <s v="Pakistan Super League, 2021"/>
    <s v="Match 27"/>
    <s v="Abu Dhabi"/>
    <x v="0"/>
    <s v="KK"/>
    <s v="LQ"/>
    <x v="5"/>
    <b v="1"/>
    <x v="317"/>
    <n v="1"/>
  </r>
  <r>
    <s v="Imad Wasim"/>
    <s v="Danish Aziz"/>
    <n v="0.65217391304347827"/>
    <n v="46"/>
    <n v="30"/>
    <n v="16"/>
    <s v="Pakistan Super League, 2021"/>
    <s v="Match 27"/>
    <s v="Abu Dhabi"/>
    <x v="0"/>
    <s v="KK"/>
    <s v="LQ"/>
    <x v="5"/>
    <b v="1"/>
    <x v="600"/>
    <n v="1"/>
  </r>
  <r>
    <s v="Sohaib Maqsood"/>
    <s v="Mohammad Rizwan"/>
    <n v="0.66666666666666663"/>
    <n v="45"/>
    <n v="30"/>
    <n v="15"/>
    <s v="Pakistan Super League, 2021"/>
    <s v="Match 28"/>
    <s v="Abu Dhabi"/>
    <x v="1"/>
    <s v="MS"/>
    <s v="LQ"/>
    <x v="0"/>
    <b v="1"/>
    <x v="25"/>
    <n v="1"/>
  </r>
  <r>
    <s v="Johnson Charles"/>
    <s v="Sohaib Maqsood"/>
    <n v="0.66666666666666663"/>
    <n v="15"/>
    <n v="10"/>
    <n v="5"/>
    <s v="Pakistan Super League, 2021"/>
    <s v="Match 28"/>
    <s v="Abu Dhabi"/>
    <x v="1"/>
    <s v="MS"/>
    <s v="LQ"/>
    <x v="0"/>
    <b v="1"/>
    <x v="601"/>
    <n v="1"/>
  </r>
  <r>
    <s v="Sohaib Maqsood"/>
    <s v="Rilee Rossouw"/>
    <n v="0.53968253968253965"/>
    <n v="63"/>
    <n v="34"/>
    <n v="29"/>
    <s v="Pakistan Super League, 2021"/>
    <s v="Match 28"/>
    <s v="Abu Dhabi"/>
    <x v="1"/>
    <s v="MS"/>
    <s v="LQ"/>
    <x v="0"/>
    <b v="1"/>
    <x v="26"/>
    <n v="1"/>
  </r>
  <r>
    <s v="Sohaib Maqsood"/>
    <s v="Khushdil Shah"/>
    <n v="1"/>
    <n v="21"/>
    <n v="21"/>
    <n v="0"/>
    <s v="Pakistan Super League, 2021"/>
    <s v="Match 28"/>
    <s v="Abu Dhabi"/>
    <x v="1"/>
    <s v="MS"/>
    <s v="LQ"/>
    <x v="0"/>
    <b v="1"/>
    <x v="28"/>
    <n v="1"/>
  </r>
  <r>
    <s v="Khushdil Shah"/>
    <s v="Sohail Tanvir"/>
    <n v="1"/>
    <n v="6"/>
    <n v="6"/>
    <n v="0"/>
    <s v="Pakistan Super League, 2021"/>
    <s v="Match 28"/>
    <s v="Abu Dhabi"/>
    <x v="1"/>
    <s v="MS"/>
    <s v="LQ"/>
    <x v="0"/>
    <b v="1"/>
    <x v="430"/>
    <n v="1"/>
  </r>
  <r>
    <s v="Imran Tahir"/>
    <s v="Sohail Tanvir"/>
    <n v="1"/>
    <n v="4"/>
    <n v="4"/>
    <n v="0"/>
    <s v="Pakistan Super League, 2021"/>
    <s v="Match 28"/>
    <s v="Abu Dhabi"/>
    <x v="1"/>
    <s v="MS"/>
    <s v="LQ"/>
    <x v="0"/>
    <b v="1"/>
    <x v="602"/>
    <n v="1"/>
  </r>
  <r>
    <s v="Sohail Tanvir"/>
    <s v="Blessing Muzarabani"/>
    <n v="1"/>
    <n v="1"/>
    <n v="1"/>
    <n v="0"/>
    <s v="Pakistan Super League, 2021"/>
    <s v="Match 28"/>
    <s v="Abu Dhabi"/>
    <x v="1"/>
    <s v="MS"/>
    <s v="LQ"/>
    <x v="0"/>
    <b v="1"/>
    <x v="603"/>
    <n v="1"/>
  </r>
  <r>
    <s v="Sohail Tanvir"/>
    <s v="Imran Khan"/>
    <n v="0.8928571428571429"/>
    <n v="28"/>
    <n v="25"/>
    <n v="3"/>
    <s v="Pakistan Super League, 2021"/>
    <s v="Match 28"/>
    <s v="Abu Dhabi"/>
    <x v="1"/>
    <s v="MS"/>
    <s v="LQ"/>
    <x v="0"/>
    <b v="1"/>
    <x v="604"/>
    <n v="1"/>
  </r>
  <r>
    <s v="Sharjeel Khan"/>
    <s v="Babar Azam"/>
    <n v="0.676056338028169"/>
    <n v="71"/>
    <n v="48"/>
    <n v="23"/>
    <s v="Pakistan Super League, 2021"/>
    <s v="Match 29"/>
    <s v="Abu Dhabi"/>
    <x v="0"/>
    <s v="KK"/>
    <s v="QG"/>
    <x v="5"/>
    <b v="1"/>
    <x v="0"/>
    <n v="1"/>
  </r>
  <r>
    <s v="Martin Guptill"/>
    <s v="Sharjeel Khan"/>
    <n v="1"/>
    <n v="5"/>
    <n v="5"/>
    <n v="0"/>
    <s v="Pakistan Super League, 2021"/>
    <s v="Match 29"/>
    <s v="Abu Dhabi"/>
    <x v="0"/>
    <s v="KK"/>
    <s v="QG"/>
    <x v="5"/>
    <b v="1"/>
    <x v="605"/>
    <n v="1"/>
  </r>
  <r>
    <s v="Najibullah Zadran"/>
    <s v="Sharjeel Khan"/>
    <n v="1"/>
    <n v="7"/>
    <n v="7"/>
    <n v="0"/>
    <s v="Pakistan Super League, 2021"/>
    <s v="Match 29"/>
    <s v="Abu Dhabi"/>
    <x v="0"/>
    <s v="KK"/>
    <s v="QG"/>
    <x v="5"/>
    <b v="1"/>
    <x v="606"/>
    <n v="1"/>
  </r>
  <r>
    <s v="Najibullah Zadran"/>
    <s v="Chadwick Walton"/>
    <n v="0.63157894736842102"/>
    <n v="19"/>
    <n v="12"/>
    <n v="7"/>
    <s v="Pakistan Super League, 2021"/>
    <s v="Match 29"/>
    <s v="Abu Dhabi"/>
    <x v="0"/>
    <s v="KK"/>
    <s v="QG"/>
    <x v="5"/>
    <b v="1"/>
    <x v="580"/>
    <n v="1"/>
  </r>
  <r>
    <s v="Chadwick Walton"/>
    <s v="Imad Wasim"/>
    <n v="0.86363636363636365"/>
    <n v="22"/>
    <n v="19"/>
    <n v="3"/>
    <s v="Pakistan Super League, 2021"/>
    <s v="Match 29"/>
    <s v="Abu Dhabi"/>
    <x v="0"/>
    <s v="KK"/>
    <s v="QG"/>
    <x v="5"/>
    <b v="1"/>
    <x v="607"/>
    <n v="1"/>
  </r>
  <r>
    <s v="Danish Aziz"/>
    <s v="Chadwick Walton"/>
    <n v="0.84905660377358494"/>
    <n v="53"/>
    <n v="45"/>
    <n v="8"/>
    <s v="Pakistan Super League, 2021"/>
    <s v="Match 29"/>
    <s v="Abu Dhabi"/>
    <x v="0"/>
    <s v="KK"/>
    <s v="QG"/>
    <x v="5"/>
    <b v="1"/>
    <x v="608"/>
    <n v="1"/>
  </r>
  <r>
    <s v="Mohammad Ilyas"/>
    <s v="Chadwick Walton"/>
    <n v="0.5"/>
    <n v="2"/>
    <n v="1"/>
    <n v="1"/>
    <s v="Pakistan Super League, 2021"/>
    <s v="Match 29"/>
    <s v="Abu Dhabi"/>
    <x v="0"/>
    <s v="KK"/>
    <s v="QG"/>
    <x v="5"/>
    <b v="1"/>
    <x v="609"/>
    <n v="1"/>
  </r>
  <r>
    <s v="Shan Masood"/>
    <s v="Mohammad Rizwan"/>
    <n v="0.63440860215053763"/>
    <n v="93"/>
    <n v="59"/>
    <n v="34"/>
    <s v="Pakistan Super League, 2021"/>
    <s v="Match 30"/>
    <s v="Abu Dhabi"/>
    <x v="1"/>
    <s v="MS"/>
    <s v="IU"/>
    <x v="3"/>
    <b v="0"/>
    <x v="6"/>
    <n v="1"/>
  </r>
  <r>
    <s v="Sohaib Maqsood"/>
    <s v="Mohammad Rizwan"/>
    <n v="0.8571428571428571"/>
    <n v="14"/>
    <n v="12"/>
    <n v="2"/>
    <s v="Pakistan Super League, 2021"/>
    <s v="Match 30"/>
    <s v="Abu Dhabi"/>
    <x v="1"/>
    <s v="MS"/>
    <s v="IU"/>
    <x v="3"/>
    <b v="0"/>
    <x v="25"/>
    <n v="1"/>
  </r>
  <r>
    <s v="Rilee Rossouw"/>
    <s v="Mohammad Rizwan"/>
    <n v="1"/>
    <n v="11"/>
    <n v="11"/>
    <n v="0"/>
    <s v="Pakistan Super League, 2021"/>
    <s v="Match 30"/>
    <s v="Abu Dhabi"/>
    <x v="1"/>
    <s v="MS"/>
    <s v="IU"/>
    <x v="3"/>
    <b v="0"/>
    <x v="8"/>
    <n v="1"/>
  </r>
  <r>
    <s v="Rilee Rossouw"/>
    <s v="Johnson Charles"/>
    <n v="1"/>
    <n v="2"/>
    <n v="2"/>
    <n v="0"/>
    <s v="Pakistan Super League, 2021"/>
    <s v="Match 30"/>
    <s v="Abu Dhabi"/>
    <x v="1"/>
    <s v="MS"/>
    <s v="IU"/>
    <x v="3"/>
    <b v="0"/>
    <x v="610"/>
    <n v="1"/>
  </r>
  <r>
    <s v="Johnson Charles"/>
    <s v="Hammad Azam"/>
    <n v="0.66666666666666663"/>
    <n v="27"/>
    <n v="18"/>
    <n v="9"/>
    <s v="Pakistan Super League, 2021"/>
    <s v="Match 30"/>
    <s v="Abu Dhabi"/>
    <x v="1"/>
    <s v="MS"/>
    <s v="IU"/>
    <x v="3"/>
    <b v="0"/>
    <x v="611"/>
    <n v="1"/>
  </r>
  <r>
    <s v="Johnson Charles"/>
    <s v="Sohail Khan"/>
    <n v="1"/>
    <n v="1"/>
    <n v="1"/>
    <n v="0"/>
    <s v="Pakistan Super League, 2021"/>
    <s v="Match 30"/>
    <s v="Abu Dhabi"/>
    <x v="1"/>
    <s v="MS"/>
    <s v="IU"/>
    <x v="3"/>
    <b v="0"/>
    <x v="612"/>
    <n v="1"/>
  </r>
  <r>
    <s v="Sohail Khan"/>
    <s v="Usman Qadir"/>
    <n v="0.6"/>
    <n v="10"/>
    <n v="6"/>
    <n v="4"/>
    <s v="Pakistan Super League, 2021"/>
    <s v="Match 30"/>
    <s v="Abu Dhabi"/>
    <x v="1"/>
    <s v="MS"/>
    <s v="IU"/>
    <x v="3"/>
    <b v="0"/>
    <x v="613"/>
    <n v="1"/>
  </r>
  <r>
    <s v="Sohail Khan"/>
    <s v="Mohammad Umar"/>
    <n v="1"/>
    <n v="1"/>
    <n v="1"/>
    <n v="0"/>
    <s v="Pakistan Super League, 2021"/>
    <s v="Match 30"/>
    <s v="Abu Dhabi"/>
    <x v="1"/>
    <s v="MS"/>
    <s v="IU"/>
    <x v="3"/>
    <b v="0"/>
    <x v="614"/>
    <n v="1"/>
  </r>
  <r>
    <s v="Sohail Khan"/>
    <s v="Blessing Muzarabani"/>
    <n v="1"/>
    <n v="1"/>
    <n v="1"/>
    <n v="0"/>
    <s v="Pakistan Super League, 2021"/>
    <s v="Match 30"/>
    <s v="Abu Dhabi"/>
    <x v="1"/>
    <s v="MS"/>
    <s v="IU"/>
    <x v="3"/>
    <b v="0"/>
    <x v="615"/>
    <n v="1"/>
  </r>
  <r>
    <s v="Shan Masood"/>
    <s v="Mohammad Rizwan"/>
    <n v="1"/>
    <n v="6"/>
    <n v="6"/>
    <n v="0"/>
    <s v="Pakistan Super League, 2021"/>
    <s v="Qualifier"/>
    <s v="Abu Dhabi"/>
    <x v="1"/>
    <s v="MS"/>
    <s v="IU"/>
    <x v="0"/>
    <b v="1"/>
    <x v="6"/>
    <n v="1"/>
  </r>
  <r>
    <s v="Sohaib Maqsood"/>
    <s v="Shan Masood"/>
    <n v="0.64150943396226412"/>
    <n v="53"/>
    <n v="34"/>
    <n v="19"/>
    <s v="Pakistan Super League, 2021"/>
    <s v="Qualifier"/>
    <s v="Abu Dhabi"/>
    <x v="1"/>
    <s v="MS"/>
    <s v="IU"/>
    <x v="0"/>
    <b v="1"/>
    <x v="616"/>
    <n v="1"/>
  </r>
  <r>
    <s v="Johnson Charles"/>
    <s v="Sohaib Maqsood"/>
    <n v="0.65079365079365081"/>
    <n v="63"/>
    <n v="41"/>
    <n v="22"/>
    <s v="Pakistan Super League, 2021"/>
    <s v="Qualifier"/>
    <s v="Abu Dhabi"/>
    <x v="1"/>
    <s v="MS"/>
    <s v="IU"/>
    <x v="0"/>
    <b v="1"/>
    <x v="601"/>
    <n v="1"/>
  </r>
  <r>
    <s v="Sohaib Maqsood"/>
    <s v="Khushdil Shah"/>
    <n v="1"/>
    <n v="37"/>
    <n v="37"/>
    <n v="0"/>
    <s v="Pakistan Super League, 2021"/>
    <s v="Qualifier"/>
    <s v="Abu Dhabi"/>
    <x v="1"/>
    <s v="MS"/>
    <s v="IU"/>
    <x v="0"/>
    <b v="1"/>
    <x v="28"/>
    <n v="1"/>
  </r>
  <r>
    <s v="Khushdil Shah"/>
    <s v="Sohail Tanvir"/>
    <n v="0.77777777777777779"/>
    <n v="54"/>
    <n v="42"/>
    <n v="12"/>
    <s v="Pakistan Super League, 2021"/>
    <s v="Qualifier"/>
    <s v="Abu Dhabi"/>
    <x v="1"/>
    <s v="MS"/>
    <s v="IU"/>
    <x v="0"/>
    <b v="1"/>
    <x v="430"/>
    <n v="1"/>
  </r>
  <r>
    <s v="Sharjeel Khan"/>
    <s v="Babar Azam"/>
    <n v="0.63414634146341464"/>
    <n v="41"/>
    <n v="26"/>
    <n v="15"/>
    <s v="Pakistan Super League, 2021"/>
    <s v="Eliminator 1"/>
    <s v="Abu Dhabi"/>
    <x v="0"/>
    <s v="KK"/>
    <s v="PZ"/>
    <x v="1"/>
    <b v="0"/>
    <x v="0"/>
    <n v="1"/>
  </r>
  <r>
    <s v="Babar Azam"/>
    <s v="Martin Guptill"/>
    <n v="1"/>
    <n v="1"/>
    <n v="1"/>
    <n v="0"/>
    <s v="Pakistan Super League, 2021"/>
    <s v="Eliminator 1"/>
    <s v="Abu Dhabi"/>
    <x v="0"/>
    <s v="KK"/>
    <s v="PZ"/>
    <x v="1"/>
    <b v="0"/>
    <x v="577"/>
    <n v="1"/>
  </r>
  <r>
    <s v="Babar Azam"/>
    <s v="Danish Aziz"/>
    <n v="0.58064516129032262"/>
    <n v="31"/>
    <n v="18"/>
    <n v="13"/>
    <s v="Pakistan Super League, 2021"/>
    <s v="Eliminator 1"/>
    <s v="Abu Dhabi"/>
    <x v="0"/>
    <s v="KK"/>
    <s v="PZ"/>
    <x v="1"/>
    <b v="0"/>
    <x v="617"/>
    <n v="1"/>
  </r>
  <r>
    <s v="Babar Azam"/>
    <s v="Thisara Perera"/>
    <n v="0.6785714285714286"/>
    <n v="28"/>
    <n v="19"/>
    <n v="9"/>
    <s v="Pakistan Super League, 2021"/>
    <s v="Eliminator 1"/>
    <s v="Abu Dhabi"/>
    <x v="0"/>
    <s v="KK"/>
    <s v="PZ"/>
    <x v="1"/>
    <b v="0"/>
    <x v="618"/>
    <n v="1"/>
  </r>
  <r>
    <s v="Thisara Perera"/>
    <s v="Chadwick Walton"/>
    <n v="1"/>
    <n v="37"/>
    <n v="37"/>
    <n v="0"/>
    <s v="Pakistan Super League, 2021"/>
    <s v="Eliminator 1"/>
    <s v="Abu Dhabi"/>
    <x v="0"/>
    <s v="KK"/>
    <s v="PZ"/>
    <x v="1"/>
    <b v="0"/>
    <x v="619"/>
    <n v="1"/>
  </r>
  <r>
    <s v="Chadwick Walton"/>
    <s v="Imad Wasim"/>
    <n v="1"/>
    <n v="9"/>
    <n v="9"/>
    <n v="0"/>
    <s v="Pakistan Super League, 2021"/>
    <s v="Eliminator 1"/>
    <s v="Abu Dhabi"/>
    <x v="0"/>
    <s v="KK"/>
    <s v="PZ"/>
    <x v="1"/>
    <b v="0"/>
    <x v="607"/>
    <n v="1"/>
  </r>
  <r>
    <s v="Imad Wasim"/>
    <s v="Mohammad Ilyas"/>
    <n v="0.69565217391304346"/>
    <n v="23"/>
    <n v="16"/>
    <n v="7"/>
    <s v="Pakistan Super League, 2021"/>
    <s v="Eliminator 1"/>
    <s v="Abu Dhabi"/>
    <x v="0"/>
    <s v="KK"/>
    <s v="PZ"/>
    <x v="1"/>
    <b v="0"/>
    <x v="620"/>
    <n v="1"/>
  </r>
  <r>
    <s v="Mohammad Amir"/>
    <s v="Mohammad Ilyas"/>
    <n v="0.63636363636363635"/>
    <n v="11"/>
    <n v="7"/>
    <n v="4"/>
    <s v="Pakistan Super League, 2021"/>
    <s v="Eliminator 1"/>
    <s v="Abu Dhabi"/>
    <x v="0"/>
    <s v="KK"/>
    <s v="PZ"/>
    <x v="1"/>
    <b v="0"/>
    <x v="621"/>
    <n v="1"/>
  </r>
  <r>
    <s v="Usman Khawaja"/>
    <s v="Colin Munro"/>
    <n v="1"/>
    <n v="1"/>
    <n v="1"/>
    <n v="0"/>
    <s v="Pakistan Super League, 2021"/>
    <s v="Eliminator 2"/>
    <s v="Abu Dhabi"/>
    <x v="5"/>
    <s v="IU"/>
    <s v="PZ"/>
    <x v="1"/>
    <b v="0"/>
    <x v="595"/>
    <n v="1"/>
  </r>
  <r>
    <s v="Muhammad Akhlaq"/>
    <s v="Colin Munro"/>
    <n v="0.5"/>
    <n v="14"/>
    <n v="7"/>
    <n v="7"/>
    <s v="Pakistan Super League, 2021"/>
    <s v="Eliminator 2"/>
    <s v="Abu Dhabi"/>
    <x v="5"/>
    <s v="IU"/>
    <s v="PZ"/>
    <x v="1"/>
    <b v="0"/>
    <x v="622"/>
    <n v="1"/>
  </r>
  <r>
    <s v="Colin Munro"/>
    <s v="Brandon King"/>
    <n v="0.6785714285714286"/>
    <n v="56"/>
    <n v="38"/>
    <n v="18"/>
    <s v="Pakistan Super League, 2021"/>
    <s v="Eliminator 2"/>
    <s v="Abu Dhabi"/>
    <x v="5"/>
    <s v="IU"/>
    <s v="PZ"/>
    <x v="1"/>
    <b v="0"/>
    <x v="623"/>
    <n v="1"/>
  </r>
  <r>
    <s v="Iftikhar Ahmed"/>
    <s v="Colin Munro"/>
    <n v="1"/>
    <n v="6"/>
    <n v="6"/>
    <n v="0"/>
    <s v="Pakistan Super League, 2021"/>
    <s v="Eliminator 2"/>
    <s v="Abu Dhabi"/>
    <x v="5"/>
    <s v="IU"/>
    <s v="PZ"/>
    <x v="1"/>
    <b v="0"/>
    <x v="624"/>
    <n v="1"/>
  </r>
  <r>
    <s v="Shadab Khan"/>
    <s v="Iftikhar Ahmed"/>
    <n v="0.54545454545454541"/>
    <n v="22"/>
    <n v="12"/>
    <n v="10"/>
    <s v="Pakistan Super League, 2021"/>
    <s v="Eliminator 2"/>
    <s v="Abu Dhabi"/>
    <x v="5"/>
    <s v="IU"/>
    <s v="PZ"/>
    <x v="1"/>
    <b v="0"/>
    <x v="568"/>
    <n v="1"/>
  </r>
  <r>
    <s v="Shadab Khan"/>
    <s v="Asif Ali"/>
    <n v="1"/>
    <n v="15"/>
    <n v="15"/>
    <n v="0"/>
    <s v="Pakistan Super League, 2021"/>
    <s v="Eliminator 2"/>
    <s v="Abu Dhabi"/>
    <x v="5"/>
    <s v="IU"/>
    <s v="PZ"/>
    <x v="1"/>
    <b v="0"/>
    <x v="406"/>
    <n v="1"/>
  </r>
  <r>
    <s v="Asif Ali"/>
    <s v="Faheem Ashraf"/>
    <n v="1"/>
    <n v="8"/>
    <n v="8"/>
    <n v="0"/>
    <s v="Pakistan Super League, 2021"/>
    <s v="Eliminator 2"/>
    <s v="Abu Dhabi"/>
    <x v="5"/>
    <s v="IU"/>
    <s v="PZ"/>
    <x v="1"/>
    <b v="0"/>
    <x v="185"/>
    <n v="1"/>
  </r>
  <r>
    <s v="Faheem Ashraf"/>
    <s v="Hasan Ali"/>
    <n v="1"/>
    <n v="1"/>
    <n v="1"/>
    <n v="0"/>
    <s v="Pakistan Super League, 2021"/>
    <s v="Eliminator 2"/>
    <s v="Abu Dhabi"/>
    <x v="5"/>
    <s v="IU"/>
    <s v="PZ"/>
    <x v="1"/>
    <b v="0"/>
    <x v="186"/>
    <n v="1"/>
  </r>
  <r>
    <s v="Hasan Ali"/>
    <s v="Mohammad Wasim"/>
    <n v="0.72580645161290325"/>
    <n v="62"/>
    <n v="45"/>
    <n v="17"/>
    <s v="Pakistan Super League, 2021"/>
    <s v="Eliminator 2"/>
    <s v="Abu Dhabi"/>
    <x v="5"/>
    <s v="IU"/>
    <s v="PZ"/>
    <x v="1"/>
    <b v="0"/>
    <x v="511"/>
    <n v="1"/>
  </r>
  <r>
    <s v="Mohammad Wasim"/>
    <s v="Akif Javed"/>
    <n v="1"/>
    <n v="17"/>
    <n v="17"/>
    <n v="0"/>
    <s v="Pakistan Super League, 2021"/>
    <s v="Eliminator 2"/>
    <s v="Abu Dhabi"/>
    <x v="5"/>
    <s v="IU"/>
    <s v="PZ"/>
    <x v="1"/>
    <b v="0"/>
    <x v="625"/>
    <n v="1"/>
  </r>
  <r>
    <s v="Shan Masood"/>
    <s v="Mohammad Rizwan"/>
    <n v="0.54411764705882348"/>
    <n v="68"/>
    <n v="37"/>
    <n v="31"/>
    <s v="Pakistan Super League, 2021"/>
    <s v="Final"/>
    <s v="Abu Dhabi"/>
    <x v="1"/>
    <s v="MS"/>
    <s v="PZ"/>
    <x v="0"/>
    <b v="1"/>
    <x v="6"/>
    <n v="1"/>
  </r>
  <r>
    <s v="Sohaib Maqsood"/>
    <s v="Mohammad Rizwan"/>
    <n v="1"/>
    <n v="16"/>
    <n v="16"/>
    <n v="0"/>
    <s v="Pakistan Super League, 2021"/>
    <s v="Final"/>
    <s v="Abu Dhabi"/>
    <x v="1"/>
    <s v="MS"/>
    <s v="PZ"/>
    <x v="0"/>
    <b v="1"/>
    <x v="25"/>
    <n v="1"/>
  </r>
  <r>
    <s v="Rilee Rossouw"/>
    <s v="Sohaib Maqsood"/>
    <n v="0.51020408163265307"/>
    <n v="98"/>
    <n v="50"/>
    <n v="48"/>
    <s v="Pakistan Super League, 2021"/>
    <s v="Final"/>
    <s v="Abu Dhabi"/>
    <x v="1"/>
    <s v="MS"/>
    <s v="PZ"/>
    <x v="0"/>
    <b v="1"/>
    <x v="626"/>
    <n v="1"/>
  </r>
  <r>
    <s v="Sohaib Maqsood"/>
    <s v="Khushdil Shah"/>
    <n v="0.53125"/>
    <n v="32"/>
    <n v="17"/>
    <n v="15"/>
    <s v="Pakistan Super League, 2021"/>
    <s v="Final"/>
    <s v="Abu Dhabi"/>
    <x v="1"/>
    <s v="MS"/>
    <s v="PZ"/>
    <x v="0"/>
    <b v="1"/>
    <x v="28"/>
    <n v="1"/>
  </r>
  <r>
    <s v="Fakhar Zaman"/>
    <s v="Sohail Akhtar"/>
    <n v="0.61855670103092786"/>
    <n v="97"/>
    <n v="60"/>
    <n v="37"/>
    <s v="Pakistan Super League, 2019"/>
    <s v="Match 1"/>
    <s v="Dubai"/>
    <x v="4"/>
    <s v="LQ"/>
    <s v="IU"/>
    <x v="3"/>
    <b v="0"/>
    <x v="493"/>
    <n v="1"/>
  </r>
  <r>
    <s v="AB de Villiers"/>
    <s v="Fakhar Zaman"/>
    <n v="0.84375"/>
    <n v="32"/>
    <n v="27"/>
    <n v="5"/>
    <s v="Pakistan Super League, 2019"/>
    <s v="Match 1"/>
    <s v="Dubai"/>
    <x v="4"/>
    <s v="LQ"/>
    <s v="IU"/>
    <x v="3"/>
    <b v="0"/>
    <x v="627"/>
    <n v="1"/>
  </r>
  <r>
    <s v="AB de Villiers"/>
    <s v="Anton Devcich"/>
    <n v="1"/>
    <n v="24"/>
    <n v="24"/>
    <n v="0"/>
    <s v="Pakistan Super League, 2019"/>
    <s v="Match 1"/>
    <s v="Dubai"/>
    <x v="4"/>
    <s v="LQ"/>
    <s v="IU"/>
    <x v="3"/>
    <b v="0"/>
    <x v="628"/>
    <n v="1"/>
  </r>
  <r>
    <s v="Anton Devcich"/>
    <s v="Brendan Taylor"/>
    <n v="0.8"/>
    <n v="10"/>
    <n v="8"/>
    <n v="2"/>
    <s v="Pakistan Super League, 2019"/>
    <s v="Match 1"/>
    <s v="Dubai"/>
    <x v="4"/>
    <s v="LQ"/>
    <s v="IU"/>
    <x v="3"/>
    <b v="0"/>
    <x v="629"/>
    <n v="1"/>
  </r>
  <r>
    <s v="Carlos Brathwaite"/>
    <s v="Anton Devcich"/>
    <n v="0.75"/>
    <n v="8"/>
    <n v="6"/>
    <n v="2"/>
    <s v="Pakistan Super League, 2019"/>
    <s v="Match 1"/>
    <s v="Dubai"/>
    <x v="4"/>
    <s v="LQ"/>
    <s v="IU"/>
    <x v="3"/>
    <b v="0"/>
    <x v="630"/>
    <n v="1"/>
  </r>
  <r>
    <s v="Anton Devcich"/>
    <s v="Mohammad Hafeez"/>
    <n v="0.8"/>
    <n v="5"/>
    <n v="4"/>
    <n v="1"/>
    <s v="Pakistan Super League, 2019"/>
    <s v="Match 1"/>
    <s v="Dubai"/>
    <x v="4"/>
    <s v="LQ"/>
    <s v="IU"/>
    <x v="3"/>
    <b v="0"/>
    <x v="631"/>
    <n v="1"/>
  </r>
  <r>
    <s v="Yasir Shah"/>
    <s v="Mohammad Hafeez"/>
    <n v="0.77777777777777779"/>
    <n v="9"/>
    <n v="7"/>
    <n v="2"/>
    <s v="Pakistan Super League, 2019"/>
    <s v="Match 1"/>
    <s v="Dubai"/>
    <x v="4"/>
    <s v="LQ"/>
    <s v="IU"/>
    <x v="3"/>
    <b v="0"/>
    <x v="632"/>
    <n v="1"/>
  </r>
  <r>
    <s v="Shaheen Afridi"/>
    <s v="Mohammad Hafeez"/>
    <n v="1"/>
    <n v="2"/>
    <n v="2"/>
    <n v="0"/>
    <s v="Pakistan Super League, 2019"/>
    <s v="Match 1"/>
    <s v="Dubai"/>
    <x v="4"/>
    <s v="LQ"/>
    <s v="IU"/>
    <x v="3"/>
    <b v="0"/>
    <x v="633"/>
    <n v="1"/>
  </r>
  <r>
    <s v="Liam Livingstone"/>
    <s v="Babar Azam"/>
    <n v="0.52229299363057324"/>
    <n v="157"/>
    <n v="82"/>
    <n v="75"/>
    <s v="Pakistan Super League, 2019"/>
    <s v="Match 2"/>
    <s v="Dubai"/>
    <x v="0"/>
    <s v="KK"/>
    <s v="MS"/>
    <x v="5"/>
    <b v="1"/>
    <x v="634"/>
    <n v="1"/>
  </r>
  <r>
    <s v="Babar Azam"/>
    <s v="Colin Ingram"/>
    <n v="0.875"/>
    <n v="8"/>
    <n v="7"/>
    <n v="1"/>
    <s v="Pakistan Super League, 2019"/>
    <s v="Match 2"/>
    <s v="Dubai"/>
    <x v="0"/>
    <s v="KK"/>
    <s v="MS"/>
    <x v="5"/>
    <b v="1"/>
    <x v="635"/>
    <n v="1"/>
  </r>
  <r>
    <s v="Imad Wasim"/>
    <s v="Babar Azam"/>
    <n v="1"/>
    <n v="11"/>
    <n v="11"/>
    <n v="0"/>
    <s v="Pakistan Super League, 2019"/>
    <s v="Match 2"/>
    <s v="Dubai"/>
    <x v="0"/>
    <s v="KK"/>
    <s v="MS"/>
    <x v="5"/>
    <b v="1"/>
    <x v="317"/>
    <n v="1"/>
  </r>
  <r>
    <s v="Imad Wasim"/>
    <s v="Sikandar Raza"/>
    <n v="1"/>
    <n v="4"/>
    <n v="4"/>
    <n v="0"/>
    <s v="Pakistan Super League, 2019"/>
    <s v="Match 2"/>
    <s v="Dubai"/>
    <x v="0"/>
    <s v="KK"/>
    <s v="MS"/>
    <x v="5"/>
    <b v="1"/>
    <x v="636"/>
    <n v="1"/>
  </r>
  <r>
    <s v="Sikandar Raza"/>
    <s v="Ravi Bopara"/>
    <n v="0.8"/>
    <n v="5"/>
    <n v="4"/>
    <n v="1"/>
    <s v="Pakistan Super League, 2019"/>
    <s v="Match 2"/>
    <s v="Dubai"/>
    <x v="0"/>
    <s v="KK"/>
    <s v="MS"/>
    <x v="5"/>
    <b v="1"/>
    <x v="637"/>
    <n v="1"/>
  </r>
  <r>
    <s v="Ravi Bopara"/>
    <s v="Mohammad Rizwan"/>
    <n v="0.5"/>
    <n v="2"/>
    <n v="1"/>
    <n v="1"/>
    <s v="Pakistan Super League, 2019"/>
    <s v="Match 2"/>
    <s v="Dubai"/>
    <x v="0"/>
    <s v="KK"/>
    <s v="MS"/>
    <x v="5"/>
    <b v="1"/>
    <x v="638"/>
    <n v="1"/>
  </r>
  <r>
    <s v="Sohail Khan"/>
    <s v="Ravi Bopara"/>
    <n v="0.66666666666666663"/>
    <n v="6"/>
    <n v="4"/>
    <n v="2"/>
    <s v="Pakistan Super League, 2019"/>
    <s v="Match 2"/>
    <s v="Dubai"/>
    <x v="0"/>
    <s v="KK"/>
    <s v="MS"/>
    <x v="5"/>
    <b v="1"/>
    <x v="639"/>
    <n v="1"/>
  </r>
  <r>
    <s v="Kamran Akmal"/>
    <s v="Andre Fletcher"/>
    <n v="0.92307692307692313"/>
    <n v="13"/>
    <n v="12"/>
    <n v="1"/>
    <s v="Pakistan Super League, 2019"/>
    <s v="Match 3"/>
    <s v="Dubai"/>
    <x v="3"/>
    <s v="PZ"/>
    <s v="QG"/>
    <x v="2"/>
    <b v="0"/>
    <x v="640"/>
    <n v="1"/>
  </r>
  <r>
    <s v="Kamran Akmal"/>
    <s v="Sohaib Maqsood"/>
    <n v="0.578125"/>
    <n v="64"/>
    <n v="37"/>
    <n v="27"/>
    <s v="Pakistan Super League, 2019"/>
    <s v="Match 3"/>
    <s v="Dubai"/>
    <x v="3"/>
    <s v="PZ"/>
    <s v="QG"/>
    <x v="2"/>
    <b v="0"/>
    <x v="641"/>
    <n v="1"/>
  </r>
  <r>
    <s v="Sohaib Maqsood"/>
    <s v="Misbah-ul-Haq"/>
    <n v="1"/>
    <n v="26"/>
    <n v="26"/>
    <n v="0"/>
    <s v="Pakistan Super League, 2019"/>
    <s v="Match 3"/>
    <s v="Dubai"/>
    <x v="3"/>
    <s v="PZ"/>
    <s v="QG"/>
    <x v="2"/>
    <b v="0"/>
    <x v="642"/>
    <n v="1"/>
  </r>
  <r>
    <s v="Misbah-ul-Haq"/>
    <s v="Kieron Pollard"/>
    <n v="0.75"/>
    <n v="12"/>
    <n v="9"/>
    <n v="3"/>
    <s v="Pakistan Super League, 2019"/>
    <s v="Match 3"/>
    <s v="Dubai"/>
    <x v="3"/>
    <s v="PZ"/>
    <s v="QG"/>
    <x v="2"/>
    <b v="0"/>
    <x v="643"/>
    <n v="1"/>
  </r>
  <r>
    <s v="Misbah-ul-Haq"/>
    <s v="Liam Dawson"/>
    <n v="0.65573770491803274"/>
    <n v="61"/>
    <n v="40"/>
    <n v="21"/>
    <s v="Pakistan Super League, 2019"/>
    <s v="Match 3"/>
    <s v="Dubai"/>
    <x v="3"/>
    <s v="PZ"/>
    <s v="QG"/>
    <x v="2"/>
    <b v="0"/>
    <x v="644"/>
    <n v="1"/>
  </r>
  <r>
    <s v="Luke Ronchi"/>
    <s v="Rizwan Hussain"/>
    <n v="0.84"/>
    <n v="25"/>
    <n v="21"/>
    <n v="4"/>
    <s v="Pakistan Super League, 2019"/>
    <s v="Match 4"/>
    <s v="Dubai"/>
    <x v="5"/>
    <s v="IU"/>
    <s v="MS"/>
    <x v="0"/>
    <b v="0"/>
    <x v="388"/>
    <n v="1"/>
  </r>
  <r>
    <s v="Luke Ronchi"/>
    <s v="Cameron Delport"/>
    <n v="1"/>
    <n v="1"/>
    <n v="1"/>
    <n v="0"/>
    <s v="Pakistan Super League, 2019"/>
    <s v="Match 4"/>
    <s v="Dubai"/>
    <x v="5"/>
    <s v="IU"/>
    <s v="MS"/>
    <x v="0"/>
    <b v="0"/>
    <x v="645"/>
    <n v="1"/>
  </r>
  <r>
    <s v="Luke Ronchi"/>
    <s v="Hussain Talat"/>
    <n v="0.82857142857142863"/>
    <n v="35"/>
    <n v="29"/>
    <n v="6"/>
    <s v="Pakistan Super League, 2019"/>
    <s v="Match 4"/>
    <s v="Dubai"/>
    <x v="5"/>
    <s v="IU"/>
    <s v="MS"/>
    <x v="0"/>
    <b v="0"/>
    <x v="646"/>
    <n v="1"/>
  </r>
  <r>
    <s v="Hussain Talat"/>
    <s v="Philip Salt"/>
    <n v="1"/>
    <n v="7"/>
    <n v="7"/>
    <n v="0"/>
    <s v="Pakistan Super League, 2019"/>
    <s v="Match 4"/>
    <s v="Dubai"/>
    <x v="5"/>
    <s v="IU"/>
    <s v="MS"/>
    <x v="0"/>
    <b v="0"/>
    <x v="432"/>
    <n v="1"/>
  </r>
  <r>
    <s v="Shadab Khan"/>
    <s v="Philip Salt"/>
    <n v="0.5"/>
    <n v="8"/>
    <n v="4"/>
    <n v="4"/>
    <s v="Pakistan Super League, 2019"/>
    <s v="Match 4"/>
    <s v="Dubai"/>
    <x v="5"/>
    <s v="IU"/>
    <s v="MS"/>
    <x v="0"/>
    <b v="0"/>
    <x v="647"/>
    <n v="1"/>
  </r>
  <r>
    <s v="Shadab Khan"/>
    <s v="Asif Ali"/>
    <n v="0.6"/>
    <n v="5"/>
    <n v="3"/>
    <n v="2"/>
    <s v="Pakistan Super League, 2019"/>
    <s v="Match 4"/>
    <s v="Dubai"/>
    <x v="5"/>
    <s v="IU"/>
    <s v="MS"/>
    <x v="0"/>
    <b v="0"/>
    <x v="406"/>
    <n v="1"/>
  </r>
  <r>
    <s v="Shadab Khan"/>
    <s v="Samit Patel"/>
    <n v="0.6"/>
    <n v="20"/>
    <n v="12"/>
    <n v="8"/>
    <s v="Pakistan Super League, 2019"/>
    <s v="Match 4"/>
    <s v="Dubai"/>
    <x v="5"/>
    <s v="IU"/>
    <s v="MS"/>
    <x v="0"/>
    <b v="0"/>
    <x v="648"/>
    <n v="1"/>
  </r>
  <r>
    <s v="Faheem Ashraf"/>
    <s v="Samit Patel"/>
    <n v="0.5"/>
    <n v="40"/>
    <n v="20"/>
    <n v="20"/>
    <s v="Pakistan Super League, 2019"/>
    <s v="Match 4"/>
    <s v="Dubai"/>
    <x v="5"/>
    <s v="IU"/>
    <s v="MS"/>
    <x v="0"/>
    <b v="0"/>
    <x v="649"/>
    <n v="1"/>
  </r>
  <r>
    <s v="Sohail Akhtar"/>
    <s v="Fakhar Zaman"/>
    <n v="0.609375"/>
    <n v="64"/>
    <n v="39"/>
    <n v="25"/>
    <s v="Pakistan Super League, 2019"/>
    <s v="Match 5"/>
    <s v="Dubai"/>
    <x v="4"/>
    <s v="LQ"/>
    <s v="KK"/>
    <x v="4"/>
    <b v="1"/>
    <x v="424"/>
    <n v="1"/>
  </r>
  <r>
    <s v="Anton Devcich"/>
    <s v="Fakhar Zaman"/>
    <n v="0.92307692307692313"/>
    <n v="13"/>
    <n v="12"/>
    <n v="1"/>
    <s v="Pakistan Super League, 2019"/>
    <s v="Match 5"/>
    <s v="Dubai"/>
    <x v="4"/>
    <s v="LQ"/>
    <s v="KK"/>
    <x v="4"/>
    <b v="1"/>
    <x v="650"/>
    <n v="1"/>
  </r>
  <r>
    <s v="AB de Villiers"/>
    <s v="Anton Devcich"/>
    <n v="0.6"/>
    <n v="5"/>
    <n v="3"/>
    <n v="2"/>
    <s v="Pakistan Super League, 2019"/>
    <s v="Match 5"/>
    <s v="Dubai"/>
    <x v="4"/>
    <s v="LQ"/>
    <s v="KK"/>
    <x v="4"/>
    <b v="1"/>
    <x v="628"/>
    <n v="1"/>
  </r>
  <r>
    <s v="Mohammad Hafeez"/>
    <s v="Anton Devcich"/>
    <n v="0.66666666666666663"/>
    <n v="21"/>
    <n v="14"/>
    <n v="7"/>
    <s v="Pakistan Super League, 2019"/>
    <s v="Match 5"/>
    <s v="Dubai"/>
    <x v="4"/>
    <s v="LQ"/>
    <s v="KK"/>
    <x v="4"/>
    <b v="1"/>
    <x v="651"/>
    <n v="1"/>
  </r>
  <r>
    <s v="Brendan Taylor"/>
    <s v="Anton Devcich"/>
    <n v="0.54166666666666663"/>
    <n v="24"/>
    <n v="13"/>
    <n v="11"/>
    <s v="Pakistan Super League, 2019"/>
    <s v="Match 5"/>
    <s v="Dubai"/>
    <x v="4"/>
    <s v="LQ"/>
    <s v="KK"/>
    <x v="4"/>
    <b v="1"/>
    <x v="652"/>
    <n v="1"/>
  </r>
  <r>
    <s v="Anton Devcich"/>
    <s v="Hardus Viljoen"/>
    <n v="1"/>
    <n v="8"/>
    <n v="8"/>
    <n v="0"/>
    <s v="Pakistan Super League, 2019"/>
    <s v="Match 5"/>
    <s v="Dubai"/>
    <x v="4"/>
    <s v="LQ"/>
    <s v="KK"/>
    <x v="4"/>
    <b v="1"/>
    <x v="653"/>
    <n v="1"/>
  </r>
  <r>
    <s v="Hardus Viljoen"/>
    <s v="Yasir Shah"/>
    <n v="0.8"/>
    <n v="10"/>
    <n v="8"/>
    <n v="2"/>
    <s v="Pakistan Super League, 2019"/>
    <s v="Match 5"/>
    <s v="Dubai"/>
    <x v="4"/>
    <s v="LQ"/>
    <s v="KK"/>
    <x v="4"/>
    <b v="1"/>
    <x v="654"/>
    <n v="1"/>
  </r>
  <r>
    <s v="Rizwan Hussain"/>
    <s v="Cameron Delport"/>
    <n v="0.625"/>
    <n v="8"/>
    <n v="5"/>
    <n v="3"/>
    <s v="Pakistan Super League, 2019"/>
    <s v="Match 6"/>
    <s v="Dubai"/>
    <x v="5"/>
    <s v="IU"/>
    <s v="QG"/>
    <x v="2"/>
    <b v="0"/>
    <x v="655"/>
    <n v="1"/>
  </r>
  <r>
    <s v="Hussain Talat"/>
    <s v="Cameron Delport"/>
    <n v="0.62"/>
    <n v="50"/>
    <n v="31"/>
    <n v="19"/>
    <s v="Pakistan Super League, 2019"/>
    <s v="Match 6"/>
    <s v="Dubai"/>
    <x v="5"/>
    <s v="IU"/>
    <s v="QG"/>
    <x v="2"/>
    <b v="0"/>
    <x v="656"/>
    <n v="1"/>
  </r>
  <r>
    <s v="Hussain Talat"/>
    <s v="Asif Ali"/>
    <n v="1"/>
    <n v="30"/>
    <n v="30"/>
    <n v="0"/>
    <s v="Pakistan Super League, 2019"/>
    <s v="Match 6"/>
    <s v="Dubai"/>
    <x v="5"/>
    <s v="IU"/>
    <s v="QG"/>
    <x v="2"/>
    <b v="0"/>
    <x v="540"/>
    <n v="1"/>
  </r>
  <r>
    <s v="Asif Ali"/>
    <s v="Faheem Ashraf"/>
    <n v="0.83333333333333337"/>
    <n v="6"/>
    <n v="5"/>
    <n v="1"/>
    <s v="Pakistan Super League, 2019"/>
    <s v="Match 6"/>
    <s v="Dubai"/>
    <x v="5"/>
    <s v="IU"/>
    <s v="QG"/>
    <x v="2"/>
    <b v="0"/>
    <x v="185"/>
    <n v="1"/>
  </r>
  <r>
    <s v="Asif Ali"/>
    <s v="Wayne Parnell"/>
    <n v="0.88571428571428568"/>
    <n v="35"/>
    <n v="31"/>
    <n v="4"/>
    <s v="Pakistan Super League, 2019"/>
    <s v="Match 6"/>
    <s v="Dubai"/>
    <x v="5"/>
    <s v="IU"/>
    <s v="QG"/>
    <x v="2"/>
    <b v="0"/>
    <x v="657"/>
    <n v="1"/>
  </r>
  <r>
    <s v="Wayne Parnell"/>
    <s v="Samit Patel"/>
    <n v="1"/>
    <n v="41"/>
    <n v="41"/>
    <n v="0"/>
    <s v="Pakistan Super League, 2019"/>
    <s v="Match 6"/>
    <s v="Dubai"/>
    <x v="5"/>
    <s v="IU"/>
    <s v="QG"/>
    <x v="2"/>
    <b v="0"/>
    <x v="658"/>
    <n v="1"/>
  </r>
  <r>
    <s v="Samit Patel"/>
    <s v="Mohammad Sami"/>
    <n v="0.88235294117647056"/>
    <n v="17"/>
    <n v="15"/>
    <n v="2"/>
    <s v="Pakistan Super League, 2019"/>
    <s v="Match 6"/>
    <s v="Dubai"/>
    <x v="5"/>
    <s v="IU"/>
    <s v="QG"/>
    <x v="2"/>
    <b v="0"/>
    <x v="659"/>
    <n v="1"/>
  </r>
  <r>
    <s v="Sohail Akhtar"/>
    <s v="Fakhar Zaman"/>
    <n v="0.5714285714285714"/>
    <n v="14"/>
    <n v="8"/>
    <n v="6"/>
    <s v="Pakistan Super League, 2019"/>
    <s v="Match 7"/>
    <s v="Dubai"/>
    <x v="4"/>
    <s v="LQ"/>
    <s v="PZ"/>
    <x v="1"/>
    <b v="0"/>
    <x v="424"/>
    <n v="1"/>
  </r>
  <r>
    <s v="Anton Devcich"/>
    <s v="Sohail Akhtar"/>
    <n v="1"/>
    <n v="2"/>
    <n v="2"/>
    <n v="0"/>
    <s v="Pakistan Super League, 2019"/>
    <s v="Match 7"/>
    <s v="Dubai"/>
    <x v="4"/>
    <s v="LQ"/>
    <s v="PZ"/>
    <x v="1"/>
    <b v="0"/>
    <x v="660"/>
    <n v="1"/>
  </r>
  <r>
    <s v="AB de Villiers"/>
    <s v="Anton Devcich"/>
    <n v="0.60869565217391308"/>
    <n v="23"/>
    <n v="14"/>
    <n v="9"/>
    <s v="Pakistan Super League, 2019"/>
    <s v="Match 7"/>
    <s v="Dubai"/>
    <x v="4"/>
    <s v="LQ"/>
    <s v="PZ"/>
    <x v="1"/>
    <b v="0"/>
    <x v="628"/>
    <n v="1"/>
  </r>
  <r>
    <s v="Anton Devcich"/>
    <s v="Brendan Taylor"/>
    <n v="0.5"/>
    <n v="2"/>
    <n v="1"/>
    <n v="1"/>
    <s v="Pakistan Super League, 2019"/>
    <s v="Match 7"/>
    <s v="Dubai"/>
    <x v="4"/>
    <s v="LQ"/>
    <s v="PZ"/>
    <x v="1"/>
    <b v="0"/>
    <x v="629"/>
    <n v="1"/>
  </r>
  <r>
    <s v="Agha Salman"/>
    <s v="Anton Devcich"/>
    <n v="0.52941176470588236"/>
    <n v="17"/>
    <n v="9"/>
    <n v="8"/>
    <s v="Pakistan Super League, 2019"/>
    <s v="Match 7"/>
    <s v="Dubai"/>
    <x v="4"/>
    <s v="LQ"/>
    <s v="PZ"/>
    <x v="1"/>
    <b v="0"/>
    <x v="661"/>
    <n v="1"/>
  </r>
  <r>
    <s v="Agha Salman"/>
    <s v="Hardus Viljoen"/>
    <n v="0.75"/>
    <n v="4"/>
    <n v="3"/>
    <n v="1"/>
    <s v="Pakistan Super League, 2019"/>
    <s v="Match 7"/>
    <s v="Dubai"/>
    <x v="4"/>
    <s v="LQ"/>
    <s v="PZ"/>
    <x v="1"/>
    <b v="0"/>
    <x v="662"/>
    <n v="1"/>
  </r>
  <r>
    <s v="Hassan Khan"/>
    <s v="Agha Salman"/>
    <n v="0.7"/>
    <n v="10"/>
    <n v="7"/>
    <n v="3"/>
    <s v="Pakistan Super League, 2019"/>
    <s v="Match 7"/>
    <s v="Dubai"/>
    <x v="4"/>
    <s v="LQ"/>
    <s v="PZ"/>
    <x v="1"/>
    <b v="0"/>
    <x v="663"/>
    <n v="1"/>
  </r>
  <r>
    <s v="Agha Salman"/>
    <s v="Shaheen Afridi"/>
    <n v="1"/>
    <n v="7"/>
    <n v="7"/>
    <n v="0"/>
    <s v="Pakistan Super League, 2019"/>
    <s v="Match 7"/>
    <s v="Dubai"/>
    <x v="4"/>
    <s v="LQ"/>
    <s v="PZ"/>
    <x v="1"/>
    <b v="0"/>
    <x v="664"/>
    <n v="1"/>
  </r>
  <r>
    <s v="Shaheen Afridi"/>
    <s v="Haris Rauf"/>
    <n v="1"/>
    <n v="3"/>
    <n v="3"/>
    <n v="0"/>
    <s v="Pakistan Super League, 2019"/>
    <s v="Match 7"/>
    <s v="Dubai"/>
    <x v="4"/>
    <s v="LQ"/>
    <s v="PZ"/>
    <x v="1"/>
    <b v="0"/>
    <x v="278"/>
    <n v="1"/>
  </r>
  <r>
    <s v="Rahat Ali"/>
    <s v="Shaheen Afridi"/>
    <n v="0.66666666666666663"/>
    <n v="3"/>
    <n v="2"/>
    <n v="1"/>
    <s v="Pakistan Super League, 2019"/>
    <s v="Match 7"/>
    <s v="Dubai"/>
    <x v="4"/>
    <s v="LQ"/>
    <s v="PZ"/>
    <x v="1"/>
    <b v="0"/>
    <x v="665"/>
    <n v="1"/>
  </r>
  <r>
    <s v="James Vince"/>
    <s v="Shan Masood"/>
    <n v="0.82352941176470584"/>
    <n v="34"/>
    <n v="28"/>
    <n v="6"/>
    <s v="Pakistan Super League, 2019"/>
    <s v="Match 8"/>
    <s v="Sharjah"/>
    <x v="1"/>
    <s v="MS"/>
    <s v="QG"/>
    <x v="2"/>
    <b v="0"/>
    <x v="383"/>
    <n v="1"/>
  </r>
  <r>
    <s v="Shan Masood"/>
    <s v="Laurie Evans"/>
    <n v="0.6"/>
    <n v="20"/>
    <n v="12"/>
    <n v="8"/>
    <s v="Pakistan Super League, 2019"/>
    <s v="Match 8"/>
    <s v="Sharjah"/>
    <x v="1"/>
    <s v="MS"/>
    <s v="QG"/>
    <x v="2"/>
    <b v="0"/>
    <x v="666"/>
    <n v="1"/>
  </r>
  <r>
    <s v="Laurie Evans"/>
    <s v="Shoaib Malik"/>
    <n v="1"/>
    <n v="10"/>
    <n v="10"/>
    <n v="0"/>
    <s v="Pakistan Super League, 2019"/>
    <s v="Match 8"/>
    <s v="Sharjah"/>
    <x v="1"/>
    <s v="MS"/>
    <s v="QG"/>
    <x v="2"/>
    <b v="0"/>
    <x v="667"/>
    <n v="1"/>
  </r>
  <r>
    <s v="Shoaib Malik"/>
    <s v="Daniel Christian"/>
    <n v="0.72602739726027399"/>
    <n v="73"/>
    <n v="53"/>
    <n v="20"/>
    <s v="Pakistan Super League, 2019"/>
    <s v="Match 8"/>
    <s v="Sharjah"/>
    <x v="1"/>
    <s v="MS"/>
    <s v="QG"/>
    <x v="2"/>
    <b v="0"/>
    <x v="668"/>
    <n v="1"/>
  </r>
  <r>
    <s v="Daniel Christian"/>
    <s v="Andre Russell"/>
    <n v="1"/>
    <n v="18"/>
    <n v="18"/>
    <n v="0"/>
    <s v="Pakistan Super League, 2019"/>
    <s v="Match 8"/>
    <s v="Sharjah"/>
    <x v="1"/>
    <s v="MS"/>
    <s v="QG"/>
    <x v="2"/>
    <b v="0"/>
    <x v="669"/>
    <n v="1"/>
  </r>
  <r>
    <s v="Andre Russell"/>
    <s v="Shahid Afridi"/>
    <n v="1"/>
    <n v="2"/>
    <n v="2"/>
    <n v="0"/>
    <s v="Pakistan Super League, 2019"/>
    <s v="Match 8"/>
    <s v="Sharjah"/>
    <x v="1"/>
    <s v="MS"/>
    <s v="QG"/>
    <x v="2"/>
    <b v="0"/>
    <x v="670"/>
    <n v="1"/>
  </r>
  <r>
    <s v="Andre Russell"/>
    <s v="Shakeel Ansar"/>
    <n v="1"/>
    <n v="16"/>
    <n v="16"/>
    <n v="0"/>
    <s v="Pakistan Super League, 2019"/>
    <s v="Match 8"/>
    <s v="Sharjah"/>
    <x v="1"/>
    <s v="MS"/>
    <s v="QG"/>
    <x v="2"/>
    <b v="0"/>
    <x v="671"/>
    <n v="1"/>
  </r>
  <r>
    <s v="Nauman Ali"/>
    <s v="Shakeel Ansar"/>
    <n v="1"/>
    <n v="2"/>
    <n v="2"/>
    <n v="0"/>
    <s v="Pakistan Super League, 2019"/>
    <s v="Match 8"/>
    <s v="Sharjah"/>
    <x v="1"/>
    <s v="MS"/>
    <s v="QG"/>
    <x v="2"/>
    <b v="0"/>
    <x v="672"/>
    <n v="1"/>
  </r>
  <r>
    <s v="Imam-ul-Haq"/>
    <s v="Kamran Akmal"/>
    <n v="1"/>
    <n v="3"/>
    <n v="3"/>
    <n v="0"/>
    <s v="Pakistan Super League, 2019"/>
    <s v="Match 9"/>
    <s v="Sharjah"/>
    <x v="3"/>
    <s v="PZ"/>
    <s v="KK"/>
    <x v="1"/>
    <b v="1"/>
    <x v="401"/>
    <n v="1"/>
  </r>
  <r>
    <s v="Imam-ul-Haq"/>
    <s v="Umar Amin"/>
    <n v="0.65909090909090906"/>
    <n v="44"/>
    <n v="29"/>
    <n v="15"/>
    <s v="Pakistan Super League, 2019"/>
    <s v="Match 9"/>
    <s v="Sharjah"/>
    <x v="3"/>
    <s v="PZ"/>
    <s v="KK"/>
    <x v="1"/>
    <b v="1"/>
    <x v="673"/>
    <n v="1"/>
  </r>
  <r>
    <s v="Imam-ul-Haq"/>
    <s v="Kieron Pollard"/>
    <n v="1"/>
    <n v="1"/>
    <n v="1"/>
    <n v="0"/>
    <s v="Pakistan Super League, 2019"/>
    <s v="Match 9"/>
    <s v="Sharjah"/>
    <x v="3"/>
    <s v="PZ"/>
    <s v="KK"/>
    <x v="1"/>
    <b v="1"/>
    <x v="674"/>
    <n v="1"/>
  </r>
  <r>
    <s v="Liam Dawson"/>
    <s v="Imam-ul-Haq"/>
    <n v="0.56578947368421051"/>
    <n v="76"/>
    <n v="43"/>
    <n v="33"/>
    <s v="Pakistan Super League, 2019"/>
    <s v="Match 9"/>
    <s v="Sharjah"/>
    <x v="3"/>
    <s v="PZ"/>
    <s v="KK"/>
    <x v="1"/>
    <b v="1"/>
    <x v="675"/>
    <n v="1"/>
  </r>
  <r>
    <s v="Darren Sammy"/>
    <s v="Imam-ul-Haq"/>
    <n v="1"/>
    <n v="17"/>
    <n v="17"/>
    <n v="0"/>
    <s v="Pakistan Super League, 2019"/>
    <s v="Match 9"/>
    <s v="Sharjah"/>
    <x v="3"/>
    <s v="PZ"/>
    <s v="KK"/>
    <x v="1"/>
    <b v="1"/>
    <x v="676"/>
    <n v="1"/>
  </r>
  <r>
    <s v="Darren Sammy"/>
    <s v="Wahab Riaz"/>
    <n v="1"/>
    <n v="3"/>
    <n v="3"/>
    <n v="0"/>
    <s v="Pakistan Super League, 2019"/>
    <s v="Match 9"/>
    <s v="Sharjah"/>
    <x v="3"/>
    <s v="PZ"/>
    <s v="KK"/>
    <x v="1"/>
    <b v="1"/>
    <x v="381"/>
    <n v="1"/>
  </r>
  <r>
    <s v="Darren Sammy"/>
    <s v="Hasan Ali"/>
    <n v="0.7142857142857143"/>
    <n v="7"/>
    <n v="5"/>
    <n v="2"/>
    <s v="Pakistan Super League, 2019"/>
    <s v="Match 9"/>
    <s v="Sharjah"/>
    <x v="3"/>
    <s v="PZ"/>
    <s v="KK"/>
    <x v="1"/>
    <b v="1"/>
    <x v="677"/>
    <n v="1"/>
  </r>
  <r>
    <s v="Darren Sammy"/>
    <s v="Umaid Asif"/>
    <n v="1"/>
    <n v="16"/>
    <n v="16"/>
    <n v="0"/>
    <s v="Pakistan Super League, 2019"/>
    <s v="Match 9"/>
    <s v="Sharjah"/>
    <x v="3"/>
    <s v="PZ"/>
    <s v="KK"/>
    <x v="1"/>
    <b v="1"/>
    <x v="678"/>
    <n v="1"/>
  </r>
  <r>
    <s v="James Vince"/>
    <s v="Umar Siddiq"/>
    <n v="0.62222222222222223"/>
    <n v="135"/>
    <n v="84"/>
    <n v="51"/>
    <s v="Pakistan Super League, 2019"/>
    <s v="Match 10"/>
    <s v="Sharjah"/>
    <x v="1"/>
    <s v="MS"/>
    <s v="LQ"/>
    <x v="4"/>
    <b v="0"/>
    <x v="679"/>
    <n v="1"/>
  </r>
  <r>
    <s v="Shoaib Malik"/>
    <s v="Umar Siddiq"/>
    <n v="0.5"/>
    <n v="20"/>
    <n v="10"/>
    <n v="10"/>
    <s v="Pakistan Super League, 2019"/>
    <s v="Match 10"/>
    <s v="Sharjah"/>
    <x v="1"/>
    <s v="MS"/>
    <s v="LQ"/>
    <x v="4"/>
    <b v="0"/>
    <x v="680"/>
    <n v="1"/>
  </r>
  <r>
    <s v="Andre Russell"/>
    <s v="Umar Siddiq"/>
    <n v="1"/>
    <n v="10"/>
    <n v="10"/>
    <n v="0"/>
    <s v="Pakistan Super League, 2019"/>
    <s v="Match 10"/>
    <s v="Sharjah"/>
    <x v="1"/>
    <s v="MS"/>
    <s v="LQ"/>
    <x v="4"/>
    <b v="0"/>
    <x v="681"/>
    <n v="1"/>
  </r>
  <r>
    <s v="Andre Russell"/>
    <s v="Laurie Evans"/>
    <n v="1"/>
    <n v="7"/>
    <n v="7"/>
    <n v="0"/>
    <s v="Pakistan Super League, 2019"/>
    <s v="Match 10"/>
    <s v="Sharjah"/>
    <x v="1"/>
    <s v="MS"/>
    <s v="LQ"/>
    <x v="4"/>
    <b v="0"/>
    <x v="682"/>
    <n v="1"/>
  </r>
  <r>
    <s v="Daniel Christian"/>
    <s v="Laurie Evans"/>
    <n v="0.67741935483870963"/>
    <n v="31"/>
    <n v="21"/>
    <n v="10"/>
    <s v="Pakistan Super League, 2019"/>
    <s v="Match 10"/>
    <s v="Sharjah"/>
    <x v="1"/>
    <s v="MS"/>
    <s v="LQ"/>
    <x v="4"/>
    <b v="0"/>
    <x v="683"/>
    <n v="1"/>
  </r>
  <r>
    <s v="Hammad Azam"/>
    <s v="Laurie Evans"/>
    <n v="1"/>
    <n v="3"/>
    <n v="3"/>
    <n v="0"/>
    <s v="Pakistan Super League, 2019"/>
    <s v="Match 10"/>
    <s v="Sharjah"/>
    <x v="1"/>
    <s v="MS"/>
    <s v="LQ"/>
    <x v="4"/>
    <b v="0"/>
    <x v="684"/>
    <n v="1"/>
  </r>
  <r>
    <s v="Mohammad Irfan"/>
    <s v="Hammad Azam"/>
    <n v="0.66666666666666663"/>
    <n v="6"/>
    <n v="4"/>
    <n v="2"/>
    <s v="Pakistan Super League, 2019"/>
    <s v="Match 10"/>
    <s v="Sharjah"/>
    <x v="1"/>
    <s v="MS"/>
    <s v="LQ"/>
    <x v="4"/>
    <b v="0"/>
    <x v="685"/>
    <n v="1"/>
  </r>
  <r>
    <s v="Luke Ronchi"/>
    <s v="Sahibzada Farhan"/>
    <n v="0.65625"/>
    <n v="32"/>
    <n v="21"/>
    <n v="11"/>
    <s v="Pakistan Super League, 2019"/>
    <s v="Match 11"/>
    <s v="Sharjah"/>
    <x v="5"/>
    <s v="IU"/>
    <s v="PZ"/>
    <x v="3"/>
    <b v="1"/>
    <x v="686"/>
    <n v="1"/>
  </r>
  <r>
    <s v="Ian Bell"/>
    <s v="Sahibzada Farhan"/>
    <n v="0.73333333333333328"/>
    <n v="15"/>
    <n v="11"/>
    <n v="4"/>
    <s v="Pakistan Super League, 2019"/>
    <s v="Match 11"/>
    <s v="Sharjah"/>
    <x v="5"/>
    <s v="IU"/>
    <s v="PZ"/>
    <x v="3"/>
    <b v="1"/>
    <x v="687"/>
    <n v="1"/>
  </r>
  <r>
    <s v="Ian Bell"/>
    <s v="Hussain Talat"/>
    <n v="1"/>
    <n v="2"/>
    <n v="2"/>
    <n v="0"/>
    <s v="Pakistan Super League, 2019"/>
    <s v="Match 11"/>
    <s v="Sharjah"/>
    <x v="5"/>
    <s v="IU"/>
    <s v="PZ"/>
    <x v="3"/>
    <b v="1"/>
    <x v="688"/>
    <n v="1"/>
  </r>
  <r>
    <s v="Cameron Delport"/>
    <s v="Ian Bell"/>
    <n v="0.5178571428571429"/>
    <n v="56"/>
    <n v="29"/>
    <n v="27"/>
    <s v="Pakistan Super League, 2019"/>
    <s v="Match 11"/>
    <s v="Sharjah"/>
    <x v="5"/>
    <s v="IU"/>
    <s v="PZ"/>
    <x v="3"/>
    <b v="1"/>
    <x v="689"/>
    <n v="1"/>
  </r>
  <r>
    <s v="Asif Ali"/>
    <s v="Ian Bell"/>
    <n v="0.8666666666666667"/>
    <n v="15"/>
    <n v="13"/>
    <n v="2"/>
    <s v="Pakistan Super League, 2019"/>
    <s v="Match 11"/>
    <s v="Sharjah"/>
    <x v="5"/>
    <s v="IU"/>
    <s v="PZ"/>
    <x v="3"/>
    <b v="1"/>
    <x v="690"/>
    <n v="1"/>
  </r>
  <r>
    <s v="Ian Bell"/>
    <s v="Faheem Ashraf"/>
    <n v="0.81818181818181823"/>
    <n v="11"/>
    <n v="9"/>
    <n v="2"/>
    <s v="Pakistan Super League, 2019"/>
    <s v="Match 11"/>
    <s v="Sharjah"/>
    <x v="5"/>
    <s v="IU"/>
    <s v="PZ"/>
    <x v="3"/>
    <b v="1"/>
    <x v="691"/>
    <n v="1"/>
  </r>
  <r>
    <s v="Ian Bell"/>
    <s v="Shadab Khan"/>
    <n v="0.5"/>
    <n v="12"/>
    <n v="6"/>
    <n v="6"/>
    <s v="Pakistan Super League, 2019"/>
    <s v="Match 11"/>
    <s v="Sharjah"/>
    <x v="5"/>
    <s v="IU"/>
    <s v="PZ"/>
    <x v="3"/>
    <b v="1"/>
    <x v="692"/>
    <n v="1"/>
  </r>
  <r>
    <s v="Samit Patel"/>
    <s v="Ian Bell"/>
    <n v="1"/>
    <n v="5"/>
    <n v="5"/>
    <n v="0"/>
    <s v="Pakistan Super League, 2019"/>
    <s v="Match 11"/>
    <s v="Sharjah"/>
    <x v="5"/>
    <s v="IU"/>
    <s v="PZ"/>
    <x v="3"/>
    <b v="1"/>
    <x v="693"/>
    <n v="1"/>
  </r>
  <r>
    <s v="Ian Bell"/>
    <s v="Mohammad Sami"/>
    <n v="0.88888888888888884"/>
    <n v="9"/>
    <n v="8"/>
    <n v="1"/>
    <s v="Pakistan Super League, 2019"/>
    <s v="Match 11"/>
    <s v="Sharjah"/>
    <x v="5"/>
    <s v="IU"/>
    <s v="PZ"/>
    <x v="3"/>
    <b v="1"/>
    <x v="694"/>
    <n v="1"/>
  </r>
  <r>
    <s v="Mohammad Sami"/>
    <s v="Muhammad Musa"/>
    <n v="1"/>
    <n v="2"/>
    <n v="2"/>
    <n v="0"/>
    <s v="Pakistan Super League, 2019"/>
    <s v="Match 11"/>
    <s v="Sharjah"/>
    <x v="5"/>
    <s v="IU"/>
    <s v="PZ"/>
    <x v="3"/>
    <b v="1"/>
    <x v="695"/>
    <n v="1"/>
  </r>
  <r>
    <s v="Sohail Akhtar"/>
    <s v="Fakhar Zaman"/>
    <n v="0.8"/>
    <n v="15"/>
    <n v="12"/>
    <n v="3"/>
    <s v="Pakistan Super League, 2019"/>
    <s v="Match 12"/>
    <s v="Sharjah"/>
    <x v="4"/>
    <s v="LQ"/>
    <s v="QG"/>
    <x v="2"/>
    <b v="0"/>
    <x v="424"/>
    <n v="1"/>
  </r>
  <r>
    <s v="Sohail Akhtar"/>
    <s v="Salman Butt"/>
    <n v="0.8"/>
    <n v="25"/>
    <n v="20"/>
    <n v="5"/>
    <s v="Pakistan Super League, 2019"/>
    <s v="Match 12"/>
    <s v="Sharjah"/>
    <x v="4"/>
    <s v="LQ"/>
    <s v="QG"/>
    <x v="2"/>
    <b v="0"/>
    <x v="696"/>
    <n v="1"/>
  </r>
  <r>
    <s v="AB de Villiers"/>
    <s v="Sohail Akhtar"/>
    <n v="1"/>
    <n v="4"/>
    <n v="4"/>
    <n v="0"/>
    <s v="Pakistan Super League, 2019"/>
    <s v="Match 12"/>
    <s v="Sharjah"/>
    <x v="4"/>
    <s v="LQ"/>
    <s v="QG"/>
    <x v="2"/>
    <b v="0"/>
    <x v="697"/>
    <n v="1"/>
  </r>
  <r>
    <s v="Corey Anderson"/>
    <s v="AB de Villiers"/>
    <n v="0.51351351351351349"/>
    <n v="37"/>
    <n v="19"/>
    <n v="18"/>
    <s v="Pakistan Super League, 2019"/>
    <s v="Match 12"/>
    <s v="Sharjah"/>
    <x v="4"/>
    <s v="LQ"/>
    <s v="QG"/>
    <x v="2"/>
    <b v="0"/>
    <x v="698"/>
    <n v="1"/>
  </r>
  <r>
    <s v="AB de Villiers"/>
    <s v="David Wiese"/>
    <n v="0.5"/>
    <n v="40"/>
    <n v="20"/>
    <n v="20"/>
    <s v="Pakistan Super League, 2019"/>
    <s v="Match 12"/>
    <s v="Sharjah"/>
    <x v="4"/>
    <s v="LQ"/>
    <s v="QG"/>
    <x v="2"/>
    <b v="0"/>
    <x v="699"/>
    <n v="1"/>
  </r>
  <r>
    <s v="AB de Villiers"/>
    <s v="Gauhar Ali"/>
    <n v="0.54545454545454541"/>
    <n v="11"/>
    <n v="6"/>
    <n v="5"/>
    <s v="Pakistan Super League, 2019"/>
    <s v="Match 12"/>
    <s v="Sharjah"/>
    <x v="4"/>
    <s v="LQ"/>
    <s v="QG"/>
    <x v="2"/>
    <b v="0"/>
    <x v="700"/>
    <n v="1"/>
  </r>
  <r>
    <s v="AB de Villiers"/>
    <s v="Yasir Shah"/>
    <n v="0.8571428571428571"/>
    <n v="7"/>
    <n v="6"/>
    <n v="1"/>
    <s v="Pakistan Super League, 2019"/>
    <s v="Match 12"/>
    <s v="Sharjah"/>
    <x v="4"/>
    <s v="LQ"/>
    <s v="QG"/>
    <x v="2"/>
    <b v="0"/>
    <x v="701"/>
    <n v="1"/>
  </r>
  <r>
    <s v="Sandeep Lamichhane"/>
    <s v="AB de Villiers"/>
    <n v="1"/>
    <n v="5"/>
    <n v="5"/>
    <n v="0"/>
    <s v="Pakistan Super League, 2019"/>
    <s v="Match 12"/>
    <s v="Sharjah"/>
    <x v="4"/>
    <s v="LQ"/>
    <s v="QG"/>
    <x v="2"/>
    <b v="0"/>
    <x v="702"/>
    <n v="1"/>
  </r>
  <r>
    <s v="Babar Azam"/>
    <s v="Colin Munro"/>
    <n v="1"/>
    <n v="1"/>
    <n v="1"/>
    <n v="0"/>
    <s v="Pakistan Super League, 2019"/>
    <s v="Match 13"/>
    <s v="Sharjah"/>
    <x v="0"/>
    <s v="KK"/>
    <s v="IU"/>
    <x v="3"/>
    <b v="0"/>
    <x v="703"/>
    <n v="1"/>
  </r>
  <r>
    <s v="Babar Azam"/>
    <s v="Awais Zia"/>
    <n v="0.83333333333333337"/>
    <n v="18"/>
    <n v="15"/>
    <n v="3"/>
    <s v="Pakistan Super League, 2019"/>
    <s v="Match 13"/>
    <s v="Sharjah"/>
    <x v="0"/>
    <s v="KK"/>
    <s v="IU"/>
    <x v="3"/>
    <b v="0"/>
    <x v="704"/>
    <n v="1"/>
  </r>
  <r>
    <s v="Colin Ingram"/>
    <s v="Babar Azam"/>
    <n v="0.83333333333333337"/>
    <n v="6"/>
    <n v="5"/>
    <n v="1"/>
    <s v="Pakistan Super League, 2019"/>
    <s v="Match 13"/>
    <s v="Sharjah"/>
    <x v="0"/>
    <s v="KK"/>
    <s v="IU"/>
    <x v="3"/>
    <b v="0"/>
    <x v="705"/>
    <n v="1"/>
  </r>
  <r>
    <s v="Liam Livingstone"/>
    <s v="Babar Azam"/>
    <n v="0.52380952380952384"/>
    <n v="21"/>
    <n v="11"/>
    <n v="10"/>
    <s v="Pakistan Super League, 2019"/>
    <s v="Match 13"/>
    <s v="Sharjah"/>
    <x v="0"/>
    <s v="KK"/>
    <s v="IU"/>
    <x v="3"/>
    <b v="0"/>
    <x v="634"/>
    <n v="1"/>
  </r>
  <r>
    <s v="Liam Livingstone"/>
    <s v="Ben Dunk"/>
    <n v="0.7857142857142857"/>
    <n v="28"/>
    <n v="22"/>
    <n v="6"/>
    <s v="Pakistan Super League, 2019"/>
    <s v="Match 13"/>
    <s v="Sharjah"/>
    <x v="0"/>
    <s v="KK"/>
    <s v="IU"/>
    <x v="3"/>
    <b v="0"/>
    <x v="706"/>
    <n v="1"/>
  </r>
  <r>
    <s v="Ben Dunk"/>
    <s v="Aamer Yamin"/>
    <n v="0.58333333333333337"/>
    <n v="84"/>
    <n v="49"/>
    <n v="35"/>
    <s v="Pakistan Super League, 2019"/>
    <s v="Match 13"/>
    <s v="Sharjah"/>
    <x v="0"/>
    <s v="KK"/>
    <s v="IU"/>
    <x v="3"/>
    <b v="0"/>
    <x v="707"/>
    <n v="1"/>
  </r>
  <r>
    <s v="Umar Siddiq"/>
    <s v="James Vince"/>
    <n v="1"/>
    <n v="1"/>
    <n v="1"/>
    <n v="0"/>
    <s v="Pakistan Super League, 2019"/>
    <s v="Match 14"/>
    <s v="Sharjah"/>
    <x v="1"/>
    <s v="MS"/>
    <s v="PZ"/>
    <x v="1"/>
    <b v="0"/>
    <x v="708"/>
    <n v="1"/>
  </r>
  <r>
    <s v="Johnson Charles"/>
    <s v="Umar Siddiq"/>
    <n v="0.76249999999999996"/>
    <n v="80"/>
    <n v="61"/>
    <n v="19"/>
    <s v="Pakistan Super League, 2019"/>
    <s v="Match 14"/>
    <s v="Sharjah"/>
    <x v="1"/>
    <s v="MS"/>
    <s v="PZ"/>
    <x v="1"/>
    <b v="0"/>
    <x v="709"/>
    <n v="1"/>
  </r>
  <r>
    <s v="Johnson Charles"/>
    <s v="Shoaib Malik"/>
    <n v="1"/>
    <n v="53"/>
    <n v="53"/>
    <n v="0"/>
    <s v="Pakistan Super League, 2019"/>
    <s v="Match 14"/>
    <s v="Sharjah"/>
    <x v="1"/>
    <s v="MS"/>
    <s v="PZ"/>
    <x v="1"/>
    <b v="0"/>
    <x v="710"/>
    <n v="1"/>
  </r>
  <r>
    <s v="Daniel Christian"/>
    <s v="Shoaib Malik"/>
    <n v="0.51515151515151514"/>
    <n v="33"/>
    <n v="17"/>
    <n v="16"/>
    <s v="Pakistan Super League, 2019"/>
    <s v="Match 14"/>
    <s v="Sharjah"/>
    <x v="1"/>
    <s v="MS"/>
    <s v="PZ"/>
    <x v="1"/>
    <b v="0"/>
    <x v="711"/>
    <n v="1"/>
  </r>
  <r>
    <s v="Shahid Afridi"/>
    <s v="Shoaib Malik"/>
    <n v="0.73913043478260865"/>
    <n v="23"/>
    <n v="17"/>
    <n v="6"/>
    <s v="Pakistan Super League, 2019"/>
    <s v="Match 14"/>
    <s v="Sharjah"/>
    <x v="1"/>
    <s v="MS"/>
    <s v="PZ"/>
    <x v="1"/>
    <b v="0"/>
    <x v="712"/>
    <n v="1"/>
  </r>
  <r>
    <s v="Shahid Afridi"/>
    <s v="Hammad Azam"/>
    <n v="1"/>
    <n v="14"/>
    <n v="14"/>
    <n v="0"/>
    <s v="Pakistan Super League, 2019"/>
    <s v="Match 14"/>
    <s v="Sharjah"/>
    <x v="1"/>
    <s v="MS"/>
    <s v="PZ"/>
    <x v="1"/>
    <b v="0"/>
    <x v="713"/>
    <n v="1"/>
  </r>
  <r>
    <s v="Chris Green"/>
    <s v="Mohammad Ilyas"/>
    <n v="0.66666666666666663"/>
    <n v="3"/>
    <n v="2"/>
    <n v="1"/>
    <s v="Pakistan Super League, 2019"/>
    <s v="Match 14"/>
    <s v="Sharjah"/>
    <x v="1"/>
    <s v="MS"/>
    <s v="PZ"/>
    <x v="1"/>
    <b v="0"/>
    <x v="714"/>
    <n v="1"/>
  </r>
  <r>
    <s v="Chris Green"/>
    <s v="Mohammad Irfan"/>
    <n v="1"/>
    <n v="1"/>
    <n v="1"/>
    <n v="0"/>
    <s v="Pakistan Super League, 2019"/>
    <s v="Match 14"/>
    <s v="Sharjah"/>
    <x v="1"/>
    <s v="MS"/>
    <s v="PZ"/>
    <x v="1"/>
    <b v="0"/>
    <x v="715"/>
    <n v="1"/>
  </r>
  <r>
    <s v="Ahsan Ali"/>
    <s v="Shane Watson"/>
    <n v="0.5"/>
    <n v="14"/>
    <n v="7"/>
    <n v="7"/>
    <s v="Pakistan Super League, 2019"/>
    <s v="Match 15"/>
    <s v="Sharjah"/>
    <x v="2"/>
    <s v="QG"/>
    <s v="KK"/>
    <x v="5"/>
    <b v="0"/>
    <x v="716"/>
    <n v="1"/>
  </r>
  <r>
    <s v="Rilee Rossouw"/>
    <s v="Shane Watson"/>
    <n v="0.61702127659574468"/>
    <n v="47"/>
    <n v="29"/>
    <n v="18"/>
    <s v="Pakistan Super League, 2019"/>
    <s v="Match 15"/>
    <s v="Sharjah"/>
    <x v="2"/>
    <s v="QG"/>
    <s v="KK"/>
    <x v="5"/>
    <b v="0"/>
    <x v="717"/>
    <n v="1"/>
  </r>
  <r>
    <s v="Rilee Rossouw"/>
    <s v="Umar Akmal"/>
    <n v="0.69841269841269837"/>
    <n v="63"/>
    <n v="44"/>
    <n v="19"/>
    <s v="Pakistan Super League, 2019"/>
    <s v="Match 15"/>
    <s v="Sharjah"/>
    <x v="2"/>
    <s v="QG"/>
    <s v="KK"/>
    <x v="5"/>
    <b v="0"/>
    <x v="718"/>
    <n v="1"/>
  </r>
  <r>
    <s v="Umar Akmal"/>
    <s v="Dwayne Smith"/>
    <n v="1"/>
    <n v="55"/>
    <n v="55"/>
    <n v="0"/>
    <s v="Pakistan Super League, 2019"/>
    <s v="Match 15"/>
    <s v="Sharjah"/>
    <x v="2"/>
    <s v="QG"/>
    <s v="KK"/>
    <x v="5"/>
    <b v="0"/>
    <x v="719"/>
    <n v="1"/>
  </r>
  <r>
    <s v="Anwar Ali"/>
    <s v="Dwayne Smith"/>
    <n v="0.59090909090909094"/>
    <n v="22"/>
    <n v="13"/>
    <n v="9"/>
    <s v="Pakistan Super League, 2019"/>
    <s v="Match 15"/>
    <s v="Sharjah"/>
    <x v="2"/>
    <s v="QG"/>
    <s v="KK"/>
    <x v="5"/>
    <b v="0"/>
    <x v="720"/>
    <n v="1"/>
  </r>
  <r>
    <s v="Anwar Ali"/>
    <s v="Mohammad Nawaz"/>
    <n v="1"/>
    <n v="27"/>
    <n v="27"/>
    <n v="0"/>
    <s v="Pakistan Super League, 2019"/>
    <s v="Match 15"/>
    <s v="Sharjah"/>
    <x v="2"/>
    <s v="QG"/>
    <s v="KK"/>
    <x v="5"/>
    <b v="0"/>
    <x v="721"/>
    <n v="1"/>
  </r>
  <r>
    <s v="Cameron Delport"/>
    <s v="Luke Ronchi"/>
    <n v="0.8"/>
    <n v="5"/>
    <n v="4"/>
    <n v="1"/>
    <s v="Pakistan Super League, 2019"/>
    <s v="Match 16"/>
    <s v="Dubai"/>
    <x v="5"/>
    <s v="IU"/>
    <s v="MS"/>
    <x v="0"/>
    <b v="0"/>
    <x v="722"/>
    <n v="1"/>
  </r>
  <r>
    <s v="Luke Ronchi"/>
    <s v="Sahibzada Farhan"/>
    <n v="0.86206896551724133"/>
    <n v="29"/>
    <n v="25"/>
    <n v="4"/>
    <s v="Pakistan Super League, 2019"/>
    <s v="Match 16"/>
    <s v="Dubai"/>
    <x v="5"/>
    <s v="IU"/>
    <s v="MS"/>
    <x v="0"/>
    <b v="0"/>
    <x v="686"/>
    <n v="1"/>
  </r>
  <r>
    <s v="Luke Ronchi"/>
    <s v="Samit Patel"/>
    <n v="0.75"/>
    <n v="8"/>
    <n v="6"/>
    <n v="2"/>
    <s v="Pakistan Super League, 2019"/>
    <s v="Match 16"/>
    <s v="Dubai"/>
    <x v="5"/>
    <s v="IU"/>
    <s v="MS"/>
    <x v="0"/>
    <b v="0"/>
    <x v="723"/>
    <n v="1"/>
  </r>
  <r>
    <s v="Samit Patel"/>
    <s v="Hussain Talat"/>
    <n v="0.6"/>
    <n v="20"/>
    <n v="12"/>
    <n v="8"/>
    <s v="Pakistan Super League, 2019"/>
    <s v="Match 16"/>
    <s v="Dubai"/>
    <x v="5"/>
    <s v="IU"/>
    <s v="MS"/>
    <x v="0"/>
    <b v="0"/>
    <x v="724"/>
    <n v="1"/>
  </r>
  <r>
    <s v="Samit Patel"/>
    <s v="Wayne Parnell"/>
    <n v="0.61538461538461542"/>
    <n v="13"/>
    <n v="8"/>
    <n v="5"/>
    <s v="Pakistan Super League, 2019"/>
    <s v="Match 16"/>
    <s v="Dubai"/>
    <x v="5"/>
    <s v="IU"/>
    <s v="MS"/>
    <x v="0"/>
    <b v="0"/>
    <x v="725"/>
    <n v="1"/>
  </r>
  <r>
    <s v="Wayne Parnell"/>
    <s v="Asif Ali"/>
    <n v="1"/>
    <n v="5"/>
    <n v="5"/>
    <n v="0"/>
    <s v="Pakistan Super League, 2019"/>
    <s v="Match 16"/>
    <s v="Dubai"/>
    <x v="5"/>
    <s v="IU"/>
    <s v="MS"/>
    <x v="0"/>
    <b v="0"/>
    <x v="726"/>
    <n v="1"/>
  </r>
  <r>
    <s v="Asif Ali"/>
    <s v="Shadab Khan"/>
    <n v="0.8"/>
    <n v="20"/>
    <n v="16"/>
    <n v="4"/>
    <s v="Pakistan Super League, 2019"/>
    <s v="Match 16"/>
    <s v="Dubai"/>
    <x v="5"/>
    <s v="IU"/>
    <s v="MS"/>
    <x v="0"/>
    <b v="0"/>
    <x v="73"/>
    <n v="1"/>
  </r>
  <r>
    <s v="Asif Ali"/>
    <s v="Faheem Ashraf"/>
    <n v="0.75"/>
    <n v="8"/>
    <n v="6"/>
    <n v="2"/>
    <s v="Pakistan Super League, 2019"/>
    <s v="Match 16"/>
    <s v="Dubai"/>
    <x v="5"/>
    <s v="IU"/>
    <s v="MS"/>
    <x v="0"/>
    <b v="0"/>
    <x v="185"/>
    <n v="1"/>
  </r>
  <r>
    <s v="Faheem Ashraf"/>
    <s v="Muhammad Musa"/>
    <n v="0.88235294117647056"/>
    <n v="17"/>
    <n v="15"/>
    <n v="2"/>
    <s v="Pakistan Super League, 2019"/>
    <s v="Match 16"/>
    <s v="Dubai"/>
    <x v="5"/>
    <s v="IU"/>
    <s v="MS"/>
    <x v="0"/>
    <b v="0"/>
    <x v="727"/>
    <n v="1"/>
  </r>
  <r>
    <s v="Ahsan Ali"/>
    <s v="Shane Watson"/>
    <n v="0.78787878787878785"/>
    <n v="33"/>
    <n v="26"/>
    <n v="7"/>
    <s v="Pakistan Super League, 2019"/>
    <s v="Match 17"/>
    <s v="Dubai"/>
    <x v="2"/>
    <s v="QG"/>
    <s v="LQ"/>
    <x v="4"/>
    <b v="0"/>
    <x v="716"/>
    <n v="1"/>
  </r>
  <r>
    <s v="Rilee Rossouw"/>
    <s v="Ahsan Ali"/>
    <n v="0.8"/>
    <n v="10"/>
    <n v="8"/>
    <n v="2"/>
    <s v="Pakistan Super League, 2019"/>
    <s v="Match 17"/>
    <s v="Dubai"/>
    <x v="2"/>
    <s v="QG"/>
    <s v="LQ"/>
    <x v="4"/>
    <b v="0"/>
    <x v="728"/>
    <n v="1"/>
  </r>
  <r>
    <s v="Umar Akmal"/>
    <s v="Ahsan Ali"/>
    <n v="0.5"/>
    <n v="2"/>
    <n v="1"/>
    <n v="1"/>
    <s v="Pakistan Super League, 2019"/>
    <s v="Match 17"/>
    <s v="Dubai"/>
    <x v="2"/>
    <s v="QG"/>
    <s v="LQ"/>
    <x v="4"/>
    <b v="0"/>
    <x v="729"/>
    <n v="1"/>
  </r>
  <r>
    <s v="Danish Aziz"/>
    <s v="Ahsan Ali"/>
    <n v="0.5"/>
    <n v="2"/>
    <n v="1"/>
    <n v="1"/>
    <s v="Pakistan Super League, 2019"/>
    <s v="Match 17"/>
    <s v="Dubai"/>
    <x v="2"/>
    <s v="QG"/>
    <s v="LQ"/>
    <x v="4"/>
    <b v="0"/>
    <x v="730"/>
    <n v="1"/>
  </r>
  <r>
    <s v="Sarfaraz Ahmed (C)"/>
    <s v="Ahsan Ali"/>
    <n v="0.5"/>
    <n v="6"/>
    <n v="3"/>
    <n v="3"/>
    <s v="Pakistan Super League, 2019"/>
    <s v="Match 17"/>
    <s v="Dubai"/>
    <x v="2"/>
    <s v="QG"/>
    <s v="LQ"/>
    <x v="4"/>
    <b v="0"/>
    <x v="731"/>
    <n v="1"/>
  </r>
  <r>
    <s v="Sarfaraz Ahmed (C)"/>
    <s v="Mohammad Nawaz"/>
    <n v="0.67567567567567566"/>
    <n v="37"/>
    <n v="25"/>
    <n v="12"/>
    <s v="Pakistan Super League, 2019"/>
    <s v="Match 17"/>
    <s v="Dubai"/>
    <x v="2"/>
    <s v="QG"/>
    <s v="LQ"/>
    <x v="4"/>
    <b v="0"/>
    <x v="732"/>
    <n v="1"/>
  </r>
  <r>
    <s v="Sarfaraz Ahmed (C)"/>
    <s v="Sohail Tanvir"/>
    <n v="0.5"/>
    <n v="8"/>
    <n v="4"/>
    <n v="4"/>
    <s v="Pakistan Super League, 2019"/>
    <s v="Match 17"/>
    <s v="Dubai"/>
    <x v="2"/>
    <s v="QG"/>
    <s v="LQ"/>
    <x v="4"/>
    <b v="0"/>
    <x v="733"/>
    <n v="1"/>
  </r>
  <r>
    <s v="Sohail Tanvir"/>
    <s v="Fawad Ahmed"/>
    <n v="1"/>
    <n v="3"/>
    <n v="3"/>
    <n v="0"/>
    <s v="Pakistan Super League, 2019"/>
    <s v="Match 17"/>
    <s v="Dubai"/>
    <x v="2"/>
    <s v="QG"/>
    <s v="LQ"/>
    <x v="4"/>
    <b v="0"/>
    <x v="734"/>
    <n v="1"/>
  </r>
  <r>
    <s v="Sohail Tanvir"/>
    <s v="Mohammad Hasnain"/>
    <n v="1"/>
    <n v="4"/>
    <n v="4"/>
    <n v="0"/>
    <s v="Pakistan Super League, 2019"/>
    <s v="Match 17"/>
    <s v="Dubai"/>
    <x v="2"/>
    <s v="QG"/>
    <s v="LQ"/>
    <x v="4"/>
    <b v="0"/>
    <x v="735"/>
    <n v="1"/>
  </r>
  <r>
    <s v="Harry Gurney"/>
    <s v="Sohail Tanvir"/>
    <n v="1"/>
    <n v="1"/>
    <n v="1"/>
    <n v="0"/>
    <s v="Pakistan Super League, 2019"/>
    <s v="Match 17"/>
    <s v="Dubai"/>
    <x v="2"/>
    <s v="QG"/>
    <s v="LQ"/>
    <x v="4"/>
    <b v="0"/>
    <x v="736"/>
    <n v="1"/>
  </r>
  <r>
    <s v="Babar Azam"/>
    <s v="Colin Munro"/>
    <n v="0.82608695652173914"/>
    <n v="23"/>
    <n v="19"/>
    <n v="4"/>
    <s v="Pakistan Super League, 2019"/>
    <s v="Match 18"/>
    <s v="Dubai"/>
    <x v="0"/>
    <s v="KK"/>
    <s v="IU"/>
    <x v="3"/>
    <b v="0"/>
    <x v="703"/>
    <n v="1"/>
  </r>
  <r>
    <s v="Liam Livingstone"/>
    <s v="Babar Azam"/>
    <n v="0.71794871794871795"/>
    <n v="78"/>
    <n v="56"/>
    <n v="22"/>
    <s v="Pakistan Super League, 2019"/>
    <s v="Match 18"/>
    <s v="Dubai"/>
    <x v="0"/>
    <s v="KK"/>
    <s v="IU"/>
    <x v="3"/>
    <b v="0"/>
    <x v="634"/>
    <n v="1"/>
  </r>
  <r>
    <s v="Babar Azam"/>
    <s v="Colin Ingram"/>
    <n v="0.59375"/>
    <n v="32"/>
    <n v="19"/>
    <n v="13"/>
    <s v="Pakistan Super League, 2019"/>
    <s v="Match 18"/>
    <s v="Dubai"/>
    <x v="0"/>
    <s v="KK"/>
    <s v="IU"/>
    <x v="3"/>
    <b v="0"/>
    <x v="635"/>
    <n v="1"/>
  </r>
  <r>
    <s v="Ben Dunk"/>
    <s v="Babar Azam"/>
    <n v="0.6"/>
    <n v="20"/>
    <n v="12"/>
    <n v="8"/>
    <s v="Pakistan Super League, 2019"/>
    <s v="Match 18"/>
    <s v="Dubai"/>
    <x v="0"/>
    <s v="KK"/>
    <s v="IU"/>
    <x v="3"/>
    <b v="0"/>
    <x v="737"/>
    <n v="1"/>
  </r>
  <r>
    <s v="Imad Wasim"/>
    <s v="Babar Azam"/>
    <n v="0.66666666666666663"/>
    <n v="3"/>
    <n v="2"/>
    <n v="1"/>
    <s v="Pakistan Super League, 2019"/>
    <s v="Match 18"/>
    <s v="Dubai"/>
    <x v="0"/>
    <s v="KK"/>
    <s v="IU"/>
    <x v="3"/>
    <b v="0"/>
    <x v="317"/>
    <n v="1"/>
  </r>
  <r>
    <s v="Aamer Yamin"/>
    <s v="Babar Azam"/>
    <n v="1"/>
    <n v="6"/>
    <n v="6"/>
    <n v="0"/>
    <s v="Pakistan Super League, 2019"/>
    <s v="Match 18"/>
    <s v="Dubai"/>
    <x v="0"/>
    <s v="KK"/>
    <s v="IU"/>
    <x v="3"/>
    <b v="0"/>
    <x v="104"/>
    <n v="1"/>
  </r>
  <r>
    <s v="Aamer Yamin"/>
    <s v="Iftikhar Ahmed"/>
    <n v="1"/>
    <n v="3"/>
    <n v="3"/>
    <n v="0"/>
    <s v="Pakistan Super League, 2019"/>
    <s v="Match 18"/>
    <s v="Dubai"/>
    <x v="0"/>
    <s v="KK"/>
    <s v="IU"/>
    <x v="3"/>
    <b v="0"/>
    <x v="738"/>
    <n v="1"/>
  </r>
  <r>
    <s v="Mohammad Amir"/>
    <s v="Iftikhar Ahmed"/>
    <n v="1"/>
    <n v="6"/>
    <n v="6"/>
    <n v="0"/>
    <s v="Pakistan Super League, 2019"/>
    <s v="Match 18"/>
    <s v="Dubai"/>
    <x v="0"/>
    <s v="KK"/>
    <s v="IU"/>
    <x v="3"/>
    <b v="0"/>
    <x v="351"/>
    <n v="1"/>
  </r>
  <r>
    <s v="James Vince"/>
    <s v="Umar Siddiq"/>
    <n v="0.52631578947368418"/>
    <n v="38"/>
    <n v="20"/>
    <n v="18"/>
    <s v="Pakistan Super League, 2019"/>
    <s v="Match 19"/>
    <s v="Dubai"/>
    <x v="1"/>
    <s v="MS"/>
    <s v="PZ"/>
    <x v="1"/>
    <b v="0"/>
    <x v="679"/>
    <n v="1"/>
  </r>
  <r>
    <s v="Johnson Charles"/>
    <s v="James Vince"/>
    <n v="0.75"/>
    <n v="76"/>
    <n v="57"/>
    <n v="19"/>
    <s v="Pakistan Super League, 2019"/>
    <s v="Match 19"/>
    <s v="Dubai"/>
    <x v="1"/>
    <s v="MS"/>
    <s v="PZ"/>
    <x v="1"/>
    <b v="0"/>
    <x v="739"/>
    <n v="1"/>
  </r>
  <r>
    <s v="Shoaib Malik"/>
    <s v="James Vince"/>
    <n v="0.75"/>
    <n v="8"/>
    <n v="6"/>
    <n v="2"/>
    <s v="Pakistan Super League, 2019"/>
    <s v="Match 19"/>
    <s v="Dubai"/>
    <x v="1"/>
    <s v="MS"/>
    <s v="PZ"/>
    <x v="1"/>
    <b v="0"/>
    <x v="740"/>
    <n v="1"/>
  </r>
  <r>
    <s v="Shoaib Malik"/>
    <s v="Daniel Christian"/>
    <n v="0.6"/>
    <n v="45"/>
    <n v="27"/>
    <n v="18"/>
    <s v="Pakistan Super League, 2019"/>
    <s v="Match 19"/>
    <s v="Dubai"/>
    <x v="1"/>
    <s v="MS"/>
    <s v="PZ"/>
    <x v="1"/>
    <b v="0"/>
    <x v="668"/>
    <n v="1"/>
  </r>
  <r>
    <s v="Shoaib Malik"/>
    <s v="Shahid Afridi"/>
    <n v="0.75"/>
    <n v="4"/>
    <n v="3"/>
    <n v="1"/>
    <s v="Pakistan Super League, 2019"/>
    <s v="Match 19"/>
    <s v="Dubai"/>
    <x v="1"/>
    <s v="MS"/>
    <s v="PZ"/>
    <x v="1"/>
    <b v="0"/>
    <x v="741"/>
    <n v="1"/>
  </r>
  <r>
    <s v="Gauhar Ali"/>
    <s v="Fakhar Zaman"/>
    <n v="0.8"/>
    <n v="5"/>
    <n v="4"/>
    <n v="1"/>
    <s v="Pakistan Super League, 2019"/>
    <s v="Match 20"/>
    <s v="Dubai"/>
    <x v="4"/>
    <s v="LQ"/>
    <s v="KK"/>
    <x v="5"/>
    <b v="0"/>
    <x v="742"/>
    <n v="1"/>
  </r>
  <r>
    <s v="Haris Sohail"/>
    <s v="Fakhar Zaman"/>
    <n v="0.54054054054054057"/>
    <n v="37"/>
    <n v="20"/>
    <n v="17"/>
    <s v="Pakistan Super League, 2019"/>
    <s v="Match 20"/>
    <s v="Dubai"/>
    <x v="4"/>
    <s v="LQ"/>
    <s v="KK"/>
    <x v="5"/>
    <b v="0"/>
    <x v="743"/>
    <n v="1"/>
  </r>
  <r>
    <s v="Haris Sohail"/>
    <s v="AB de Villiers"/>
    <n v="1"/>
    <n v="20"/>
    <n v="20"/>
    <n v="0"/>
    <s v="Pakistan Super League, 2019"/>
    <s v="Match 20"/>
    <s v="Dubai"/>
    <x v="4"/>
    <s v="LQ"/>
    <s v="KK"/>
    <x v="5"/>
    <b v="0"/>
    <x v="744"/>
    <n v="1"/>
  </r>
  <r>
    <s v="Corey Anderson"/>
    <s v="AB de Villiers"/>
    <n v="0.73333333333333328"/>
    <n v="30"/>
    <n v="22"/>
    <n v="8"/>
    <s v="Pakistan Super League, 2019"/>
    <s v="Match 20"/>
    <s v="Dubai"/>
    <x v="4"/>
    <s v="LQ"/>
    <s v="KK"/>
    <x v="5"/>
    <b v="0"/>
    <x v="698"/>
    <n v="1"/>
  </r>
  <r>
    <s v="AB de Villiers"/>
    <s v="Sohail Akhtar"/>
    <n v="0.80645161290322576"/>
    <n v="31"/>
    <n v="25"/>
    <n v="6"/>
    <s v="Pakistan Super League, 2019"/>
    <s v="Match 20"/>
    <s v="Dubai"/>
    <x v="4"/>
    <s v="LQ"/>
    <s v="KK"/>
    <x v="5"/>
    <b v="0"/>
    <x v="697"/>
    <n v="1"/>
  </r>
  <r>
    <s v="Sohail Akhtar"/>
    <s v="David Wiese"/>
    <n v="0.90625"/>
    <n v="32"/>
    <n v="29"/>
    <n v="3"/>
    <s v="Pakistan Super League, 2019"/>
    <s v="Match 20"/>
    <s v="Dubai"/>
    <x v="4"/>
    <s v="LQ"/>
    <s v="KK"/>
    <x v="5"/>
    <b v="0"/>
    <x v="466"/>
    <n v="1"/>
  </r>
  <r>
    <s v="Luke Ronchi"/>
    <s v="Cameron Delport"/>
    <n v="1"/>
    <n v="9"/>
    <n v="9"/>
    <n v="0"/>
    <s v="Pakistan Super League, 2019"/>
    <s v="Match 21"/>
    <s v="Dubai"/>
    <x v="5"/>
    <s v="IU"/>
    <s v="PZ"/>
    <x v="1"/>
    <b v="0"/>
    <x v="645"/>
    <n v="1"/>
  </r>
  <r>
    <s v="Philip Salt"/>
    <s v="Cameron Delport"/>
    <n v="0.60869565217391308"/>
    <n v="46"/>
    <n v="28"/>
    <n v="18"/>
    <s v="Pakistan Super League, 2019"/>
    <s v="Match 21"/>
    <s v="Dubai"/>
    <x v="5"/>
    <s v="IU"/>
    <s v="PZ"/>
    <x v="1"/>
    <b v="0"/>
    <x v="745"/>
    <n v="1"/>
  </r>
  <r>
    <s v="Cameron Delport"/>
    <s v="Chadwick Walton"/>
    <n v="0.69863013698630139"/>
    <n v="73"/>
    <n v="51"/>
    <n v="22"/>
    <s v="Pakistan Super League, 2019"/>
    <s v="Match 21"/>
    <s v="Dubai"/>
    <x v="5"/>
    <s v="IU"/>
    <s v="PZ"/>
    <x v="1"/>
    <b v="0"/>
    <x v="443"/>
    <n v="1"/>
  </r>
  <r>
    <s v="Asif Ali"/>
    <s v="Cameron Delport"/>
    <n v="0.89473684210526316"/>
    <n v="19"/>
    <n v="17"/>
    <n v="2"/>
    <s v="Pakistan Super League, 2019"/>
    <s v="Match 21"/>
    <s v="Dubai"/>
    <x v="5"/>
    <s v="IU"/>
    <s v="PZ"/>
    <x v="1"/>
    <b v="0"/>
    <x v="746"/>
    <n v="1"/>
  </r>
  <r>
    <s v="Asif Ali"/>
    <s v="Nasir Nawaz"/>
    <n v="1"/>
    <n v="23"/>
    <n v="23"/>
    <n v="0"/>
    <s v="Pakistan Super League, 2019"/>
    <s v="Match 21"/>
    <s v="Dubai"/>
    <x v="5"/>
    <s v="IU"/>
    <s v="PZ"/>
    <x v="1"/>
    <b v="0"/>
    <x v="747"/>
    <n v="1"/>
  </r>
  <r>
    <s v="Faheem Ashraf"/>
    <s v="Nasir Nawaz"/>
    <n v="0.9"/>
    <n v="10"/>
    <n v="9"/>
    <n v="1"/>
    <s v="Pakistan Super League, 2019"/>
    <s v="Match 21"/>
    <s v="Dubai"/>
    <x v="5"/>
    <s v="IU"/>
    <s v="PZ"/>
    <x v="1"/>
    <b v="0"/>
    <x v="748"/>
    <n v="1"/>
  </r>
  <r>
    <s v="Nasir Nawaz"/>
    <s v="Shadab Khan"/>
    <n v="1"/>
    <n v="2"/>
    <n v="2"/>
    <n v="0"/>
    <s v="Pakistan Super League, 2019"/>
    <s v="Match 21"/>
    <s v="Dubai"/>
    <x v="5"/>
    <s v="IU"/>
    <s v="PZ"/>
    <x v="1"/>
    <b v="0"/>
    <x v="749"/>
    <n v="1"/>
  </r>
  <r>
    <s v="Mohammad Sami"/>
    <s v="Zafar Gohar"/>
    <n v="0.5"/>
    <n v="4"/>
    <n v="2"/>
    <n v="2"/>
    <s v="Pakistan Super League, 2019"/>
    <s v="Match 21"/>
    <s v="Dubai"/>
    <x v="5"/>
    <s v="IU"/>
    <s v="PZ"/>
    <x v="1"/>
    <b v="0"/>
    <x v="750"/>
    <n v="1"/>
  </r>
  <r>
    <s v="Mohammad Sami"/>
    <s v="Rumman Raees"/>
    <n v="1"/>
    <n v="1"/>
    <n v="1"/>
    <n v="0"/>
    <s v="Pakistan Super League, 2019"/>
    <s v="Match 21"/>
    <s v="Dubai"/>
    <x v="5"/>
    <s v="IU"/>
    <s v="PZ"/>
    <x v="1"/>
    <b v="0"/>
    <x v="751"/>
    <n v="1"/>
  </r>
  <r>
    <s v="James Vince"/>
    <s v="Umar Siddiq"/>
    <n v="0.75"/>
    <n v="12"/>
    <n v="9"/>
    <n v="3"/>
    <s v="Pakistan Super League, 2019"/>
    <s v="Match 22"/>
    <s v="Dubai"/>
    <x v="1"/>
    <s v="MS"/>
    <s v="QG"/>
    <x v="2"/>
    <b v="0"/>
    <x v="679"/>
    <n v="1"/>
  </r>
  <r>
    <s v="Johnson Charles"/>
    <s v="Umar Siddiq"/>
    <n v="0.78"/>
    <n v="50"/>
    <n v="39"/>
    <n v="11"/>
    <s v="Pakistan Super League, 2019"/>
    <s v="Match 22"/>
    <s v="Dubai"/>
    <x v="1"/>
    <s v="MS"/>
    <s v="QG"/>
    <x v="2"/>
    <b v="0"/>
    <x v="709"/>
    <n v="1"/>
  </r>
  <r>
    <s v="Johnson Charles"/>
    <s v="Tom Moores"/>
    <n v="1"/>
    <n v="46"/>
    <n v="46"/>
    <n v="0"/>
    <s v="Pakistan Super League, 2019"/>
    <s v="Match 22"/>
    <s v="Dubai"/>
    <x v="1"/>
    <s v="MS"/>
    <s v="QG"/>
    <x v="2"/>
    <b v="0"/>
    <x v="752"/>
    <n v="1"/>
  </r>
  <r>
    <s v="Shoaib Malik"/>
    <s v="Tom Moores"/>
    <n v="0.60869565217391308"/>
    <n v="23"/>
    <n v="14"/>
    <n v="9"/>
    <s v="Pakistan Super League, 2019"/>
    <s v="Match 22"/>
    <s v="Dubai"/>
    <x v="1"/>
    <s v="MS"/>
    <s v="QG"/>
    <x v="2"/>
    <b v="0"/>
    <x v="753"/>
    <n v="1"/>
  </r>
  <r>
    <s v="Daniel Christian"/>
    <s v="Shoaib Malik"/>
    <n v="1"/>
    <n v="2"/>
    <n v="2"/>
    <n v="0"/>
    <s v="Pakistan Super League, 2019"/>
    <s v="Match 22"/>
    <s v="Dubai"/>
    <x v="1"/>
    <s v="MS"/>
    <s v="QG"/>
    <x v="2"/>
    <b v="0"/>
    <x v="711"/>
    <n v="1"/>
  </r>
  <r>
    <s v="Shoaib Malik"/>
    <s v="Shahid Afridi"/>
    <n v="1"/>
    <n v="21"/>
    <n v="21"/>
    <n v="0"/>
    <s v="Pakistan Super League, 2019"/>
    <s v="Match 22"/>
    <s v="Dubai"/>
    <x v="1"/>
    <s v="MS"/>
    <s v="QG"/>
    <x v="2"/>
    <b v="0"/>
    <x v="741"/>
    <n v="1"/>
  </r>
  <r>
    <s v="Shahid Afridi"/>
    <s v="Nauman Ali"/>
    <n v="1"/>
    <n v="4"/>
    <n v="4"/>
    <n v="0"/>
    <s v="Pakistan Super League, 2019"/>
    <s v="Match 22"/>
    <s v="Dubai"/>
    <x v="1"/>
    <s v="MS"/>
    <s v="QG"/>
    <x v="2"/>
    <b v="0"/>
    <x v="754"/>
    <n v="1"/>
  </r>
  <r>
    <s v="Nauman Ali"/>
    <s v="Mohammad Ilyas"/>
    <n v="0.6"/>
    <n v="5"/>
    <n v="3"/>
    <n v="2"/>
    <s v="Pakistan Super League, 2019"/>
    <s v="Match 22"/>
    <s v="Dubai"/>
    <x v="1"/>
    <s v="MS"/>
    <s v="QG"/>
    <x v="2"/>
    <b v="0"/>
    <x v="755"/>
    <n v="1"/>
  </r>
  <r>
    <s v="Mohammad Abbas"/>
    <s v="Mohammad Irfan"/>
    <n v="1"/>
    <n v="1"/>
    <n v="1"/>
    <n v="0"/>
    <s v="Pakistan Super League, 2019"/>
    <s v="Match 22"/>
    <s v="Dubai"/>
    <x v="1"/>
    <s v="MS"/>
    <s v="QG"/>
    <x v="2"/>
    <b v="0"/>
    <x v="756"/>
    <n v="1"/>
  </r>
  <r>
    <s v="Kamran Akmal"/>
    <s v="Andre Fletcher"/>
    <n v="0.55172413793103448"/>
    <n v="58"/>
    <n v="32"/>
    <n v="26"/>
    <s v="Pakistan Super League, 2019"/>
    <s v="Match 23"/>
    <s v="Abu Dhabi"/>
    <x v="3"/>
    <s v="PZ"/>
    <s v="QG"/>
    <x v="2"/>
    <b v="0"/>
    <x v="640"/>
    <n v="1"/>
  </r>
  <r>
    <s v="Kamran Akmal"/>
    <s v="Imam-ul-Haq"/>
    <n v="0.67500000000000004"/>
    <n v="40"/>
    <n v="27"/>
    <n v="13"/>
    <s v="Pakistan Super League, 2019"/>
    <s v="Match 23"/>
    <s v="Abu Dhabi"/>
    <x v="3"/>
    <s v="PZ"/>
    <s v="QG"/>
    <x v="2"/>
    <b v="0"/>
    <x v="757"/>
    <n v="1"/>
  </r>
  <r>
    <s v="Kieron Pollard"/>
    <s v="Kamran Akmal"/>
    <n v="0.58064516129032262"/>
    <n v="31"/>
    <n v="18"/>
    <n v="13"/>
    <s v="Pakistan Super League, 2019"/>
    <s v="Match 23"/>
    <s v="Abu Dhabi"/>
    <x v="3"/>
    <s v="PZ"/>
    <s v="QG"/>
    <x v="2"/>
    <b v="0"/>
    <x v="758"/>
    <n v="1"/>
  </r>
  <r>
    <s v="Kieron Pollard"/>
    <s v="Darren Sammy"/>
    <n v="0.91428571428571426"/>
    <n v="35"/>
    <n v="32"/>
    <n v="3"/>
    <s v="Pakistan Super League, 2019"/>
    <s v="Match 23"/>
    <s v="Abu Dhabi"/>
    <x v="3"/>
    <s v="PZ"/>
    <s v="QG"/>
    <x v="2"/>
    <b v="0"/>
    <x v="759"/>
    <n v="1"/>
  </r>
  <r>
    <s v="Kieron Pollard"/>
    <s v="Umar Amin"/>
    <n v="0.92307692307692313"/>
    <n v="13"/>
    <n v="12"/>
    <n v="1"/>
    <s v="Pakistan Super League, 2019"/>
    <s v="Match 23"/>
    <s v="Abu Dhabi"/>
    <x v="3"/>
    <s v="PZ"/>
    <s v="QG"/>
    <x v="2"/>
    <b v="0"/>
    <x v="760"/>
    <n v="1"/>
  </r>
  <r>
    <s v="Umar Siddiq"/>
    <s v="James Vince"/>
    <n v="1"/>
    <n v="5"/>
    <n v="5"/>
    <n v="0"/>
    <s v="Pakistan Super League, 2019"/>
    <s v="Match 24"/>
    <s v="Abu Dhabi"/>
    <x v="1"/>
    <s v="MS"/>
    <s v="KK"/>
    <x v="5"/>
    <b v="0"/>
    <x v="708"/>
    <n v="1"/>
  </r>
  <r>
    <s v="Johnson Charles"/>
    <s v="James Vince"/>
    <n v="0.58333333333333337"/>
    <n v="12"/>
    <n v="7"/>
    <n v="5"/>
    <s v="Pakistan Super League, 2019"/>
    <s v="Match 24"/>
    <s v="Abu Dhabi"/>
    <x v="1"/>
    <s v="MS"/>
    <s v="KK"/>
    <x v="5"/>
    <b v="0"/>
    <x v="739"/>
    <n v="1"/>
  </r>
  <r>
    <s v="Shoaib Malik"/>
    <s v="James Vince"/>
    <n v="0.59259259259259256"/>
    <n v="27"/>
    <n v="16"/>
    <n v="11"/>
    <s v="Pakistan Super League, 2019"/>
    <s v="Match 24"/>
    <s v="Abu Dhabi"/>
    <x v="1"/>
    <s v="MS"/>
    <s v="KK"/>
    <x v="5"/>
    <b v="0"/>
    <x v="740"/>
    <n v="1"/>
  </r>
  <r>
    <s v="Shoaib Malik"/>
    <s v="Hammad Azam"/>
    <n v="0.83870967741935487"/>
    <n v="31"/>
    <n v="26"/>
    <n v="5"/>
    <s v="Pakistan Super League, 2019"/>
    <s v="Match 24"/>
    <s v="Abu Dhabi"/>
    <x v="1"/>
    <s v="MS"/>
    <s v="KK"/>
    <x v="5"/>
    <b v="0"/>
    <x v="761"/>
    <n v="1"/>
  </r>
  <r>
    <s v="Daniel Christian"/>
    <s v="Hammad Azam"/>
    <n v="0.83333333333333337"/>
    <n v="6"/>
    <n v="5"/>
    <n v="1"/>
    <s v="Pakistan Super League, 2019"/>
    <s v="Match 24"/>
    <s v="Abu Dhabi"/>
    <x v="1"/>
    <s v="MS"/>
    <s v="KK"/>
    <x v="5"/>
    <b v="0"/>
    <x v="762"/>
    <n v="1"/>
  </r>
  <r>
    <s v="Hammad Azam"/>
    <s v="Chris Green"/>
    <n v="1"/>
    <n v="28"/>
    <n v="28"/>
    <n v="0"/>
    <s v="Pakistan Super League, 2019"/>
    <s v="Match 24"/>
    <s v="Abu Dhabi"/>
    <x v="1"/>
    <s v="MS"/>
    <s v="KK"/>
    <x v="5"/>
    <b v="0"/>
    <x v="763"/>
    <n v="1"/>
  </r>
  <r>
    <s v="Chris Green"/>
    <s v="Mohammad Ilyas"/>
    <n v="0.8571428571428571"/>
    <n v="21"/>
    <n v="18"/>
    <n v="3"/>
    <s v="Pakistan Super League, 2019"/>
    <s v="Match 24"/>
    <s v="Abu Dhabi"/>
    <x v="1"/>
    <s v="MS"/>
    <s v="KK"/>
    <x v="5"/>
    <b v="0"/>
    <x v="714"/>
    <n v="1"/>
  </r>
  <r>
    <s v="Fakhar Zaman"/>
    <s v="Anton Devcich"/>
    <n v="0.58333333333333337"/>
    <n v="12"/>
    <n v="7"/>
    <n v="5"/>
    <s v="Pakistan Super League, 2019"/>
    <s v="Match 25"/>
    <s v="Abu Dhabi"/>
    <x v="4"/>
    <s v="LQ"/>
    <s v="PZ"/>
    <x v="1"/>
    <b v="0"/>
    <x v="764"/>
    <n v="1"/>
  </r>
  <r>
    <s v="Fakhar Zaman"/>
    <s v="Haris Sohail"/>
    <n v="0.66666666666666663"/>
    <n v="6"/>
    <n v="4"/>
    <n v="2"/>
    <s v="Pakistan Super League, 2019"/>
    <s v="Match 25"/>
    <s v="Abu Dhabi"/>
    <x v="4"/>
    <s v="LQ"/>
    <s v="PZ"/>
    <x v="1"/>
    <b v="0"/>
    <x v="765"/>
    <n v="1"/>
  </r>
  <r>
    <s v="Haris Sohail"/>
    <s v="Ryan ten Doeschate"/>
    <n v="0.88888888888888884"/>
    <n v="18"/>
    <n v="16"/>
    <n v="2"/>
    <s v="Pakistan Super League, 2019"/>
    <s v="Match 25"/>
    <s v="Abu Dhabi"/>
    <x v="4"/>
    <s v="LQ"/>
    <s v="PZ"/>
    <x v="1"/>
    <b v="0"/>
    <x v="766"/>
    <n v="1"/>
  </r>
  <r>
    <s v="Sohail Akhtar"/>
    <s v="Haris Sohail"/>
    <n v="0.61111111111111116"/>
    <n v="18"/>
    <n v="11"/>
    <n v="7"/>
    <s v="Pakistan Super League, 2019"/>
    <s v="Match 25"/>
    <s v="Abu Dhabi"/>
    <x v="4"/>
    <s v="LQ"/>
    <s v="PZ"/>
    <x v="1"/>
    <b v="0"/>
    <x v="767"/>
    <n v="1"/>
  </r>
  <r>
    <s v="Haris Sohail"/>
    <s v="Umair Masood"/>
    <n v="0.625"/>
    <n v="32"/>
    <n v="20"/>
    <n v="12"/>
    <s v="Pakistan Super League, 2019"/>
    <s v="Match 25"/>
    <s v="Abu Dhabi"/>
    <x v="4"/>
    <s v="LQ"/>
    <s v="PZ"/>
    <x v="1"/>
    <b v="0"/>
    <x v="768"/>
    <n v="1"/>
  </r>
  <r>
    <s v="Umair Masood"/>
    <s v="David Wiese"/>
    <n v="1"/>
    <n v="22"/>
    <n v="22"/>
    <n v="0"/>
    <s v="Pakistan Super League, 2019"/>
    <s v="Match 25"/>
    <s v="Abu Dhabi"/>
    <x v="4"/>
    <s v="LQ"/>
    <s v="PZ"/>
    <x v="1"/>
    <b v="0"/>
    <x v="769"/>
    <n v="1"/>
  </r>
  <r>
    <s v="David Wiese"/>
    <s v="Shaheen Afridi"/>
    <n v="0.77777777777777779"/>
    <n v="9"/>
    <n v="7"/>
    <n v="2"/>
    <s v="Pakistan Super League, 2019"/>
    <s v="Match 25"/>
    <s v="Abu Dhabi"/>
    <x v="4"/>
    <s v="LQ"/>
    <s v="PZ"/>
    <x v="1"/>
    <b v="0"/>
    <x v="294"/>
    <n v="1"/>
  </r>
  <r>
    <s v="David Wiese"/>
    <s v="Sandeep Lamichhane"/>
    <n v="1"/>
    <n v="19"/>
    <n v="19"/>
    <n v="0"/>
    <s v="Pakistan Super League, 2019"/>
    <s v="Match 25"/>
    <s v="Abu Dhabi"/>
    <x v="4"/>
    <s v="LQ"/>
    <s v="PZ"/>
    <x v="1"/>
    <b v="0"/>
    <x v="770"/>
    <n v="1"/>
  </r>
  <r>
    <s v="Shane Watson"/>
    <s v="Ahmed Shehzad"/>
    <n v="0.625"/>
    <n v="24"/>
    <n v="15"/>
    <n v="9"/>
    <s v="Pakistan Super League, 2019"/>
    <s v="Match 26"/>
    <s v="Abu Dhabi"/>
    <x v="2"/>
    <s v="QG"/>
    <s v="IU"/>
    <x v="2"/>
    <b v="1"/>
    <x v="771"/>
    <n v="1"/>
  </r>
  <r>
    <s v="Ahmed Shehzad"/>
    <s v="Azam Khan"/>
    <n v="0.68421052631578949"/>
    <n v="38"/>
    <n v="26"/>
    <n v="12"/>
    <s v="Pakistan Super League, 2019"/>
    <s v="Match 26"/>
    <s v="Abu Dhabi"/>
    <x v="2"/>
    <s v="QG"/>
    <s v="IU"/>
    <x v="2"/>
    <b v="1"/>
    <x v="772"/>
    <n v="1"/>
  </r>
  <r>
    <s v="Rilee Rossouw"/>
    <s v="Ahmed Shehzad"/>
    <n v="0.5"/>
    <n v="46"/>
    <n v="23"/>
    <n v="23"/>
    <s v="Pakistan Super League, 2019"/>
    <s v="Match 26"/>
    <s v="Abu Dhabi"/>
    <x v="2"/>
    <s v="QG"/>
    <s v="IU"/>
    <x v="2"/>
    <b v="1"/>
    <x v="773"/>
    <n v="1"/>
  </r>
  <r>
    <s v="Umar Akmal"/>
    <s v="Ahmed Shehzad"/>
    <n v="0.61363636363636365"/>
    <n v="44"/>
    <n v="27"/>
    <n v="17"/>
    <s v="Pakistan Super League, 2019"/>
    <s v="Match 26"/>
    <s v="Abu Dhabi"/>
    <x v="2"/>
    <s v="QG"/>
    <s v="IU"/>
    <x v="2"/>
    <b v="1"/>
    <x v="774"/>
    <n v="1"/>
  </r>
  <r>
    <s v="Dwayne Bravo"/>
    <s v="Ahmed Shehzad"/>
    <n v="1"/>
    <n v="12"/>
    <n v="12"/>
    <n v="0"/>
    <s v="Pakistan Super League, 2019"/>
    <s v="Match 26"/>
    <s v="Abu Dhabi"/>
    <x v="2"/>
    <s v="QG"/>
    <s v="IU"/>
    <x v="2"/>
    <b v="1"/>
    <x v="775"/>
    <n v="1"/>
  </r>
  <r>
    <s v="Sarfaraz Ahmed (C)"/>
    <s v="Dwayne Bravo"/>
    <n v="1"/>
    <n v="1"/>
    <n v="1"/>
    <n v="0"/>
    <s v="Pakistan Super League, 2019"/>
    <s v="Match 26"/>
    <s v="Abu Dhabi"/>
    <x v="2"/>
    <s v="QG"/>
    <s v="IU"/>
    <x v="2"/>
    <b v="1"/>
    <x v="776"/>
    <n v="1"/>
  </r>
  <r>
    <s v="Mohammad Nawaz"/>
    <s v="Dwayne Bravo"/>
    <n v="1"/>
    <n v="1"/>
    <n v="1"/>
    <n v="0"/>
    <s v="Pakistan Super League, 2019"/>
    <s v="Match 26"/>
    <s v="Abu Dhabi"/>
    <x v="2"/>
    <s v="QG"/>
    <s v="IU"/>
    <x v="2"/>
    <b v="1"/>
    <x v="777"/>
    <n v="1"/>
  </r>
  <r>
    <s v="Mohammad Nawaz"/>
    <s v="Fawad Ahmed"/>
    <n v="1"/>
    <n v="1"/>
    <n v="1"/>
    <n v="0"/>
    <s v="Pakistan Super League, 2019"/>
    <s v="Match 26"/>
    <s v="Abu Dhabi"/>
    <x v="2"/>
    <s v="QG"/>
    <s v="IU"/>
    <x v="2"/>
    <b v="1"/>
    <x v="778"/>
    <n v="1"/>
  </r>
  <r>
    <s v="Mohammad Nawaz"/>
    <s v="Mohammad Hasnain"/>
    <n v="1"/>
    <n v="14"/>
    <n v="14"/>
    <n v="0"/>
    <s v="Pakistan Super League, 2019"/>
    <s v="Match 26"/>
    <s v="Abu Dhabi"/>
    <x v="2"/>
    <s v="QG"/>
    <s v="IU"/>
    <x v="2"/>
    <b v="1"/>
    <x v="779"/>
    <n v="1"/>
  </r>
  <r>
    <s v="Cameron Delport"/>
    <s v="Philip Salt"/>
    <n v="0.6875"/>
    <n v="32"/>
    <n v="22"/>
    <n v="10"/>
    <s v="Pakistan Super League, 2019"/>
    <s v="Match 27"/>
    <s v="Karachi"/>
    <x v="5"/>
    <s v="IU"/>
    <s v="LQ"/>
    <x v="3"/>
    <b v="1"/>
    <x v="780"/>
    <n v="1"/>
  </r>
  <r>
    <s v="Cameron Delport"/>
    <s v="Chadwick Walton"/>
    <n v="0.59322033898305082"/>
    <n v="118"/>
    <n v="70"/>
    <n v="48"/>
    <s v="Pakistan Super League, 2019"/>
    <s v="Match 27"/>
    <s v="Karachi"/>
    <x v="5"/>
    <s v="IU"/>
    <s v="LQ"/>
    <x v="3"/>
    <b v="1"/>
    <x v="443"/>
    <n v="1"/>
  </r>
  <r>
    <s v="Asif Ali"/>
    <s v="Cameron Delport"/>
    <n v="0.6875"/>
    <n v="80"/>
    <n v="55"/>
    <n v="25"/>
    <s v="Pakistan Super League, 2019"/>
    <s v="Match 27"/>
    <s v="Karachi"/>
    <x v="5"/>
    <s v="IU"/>
    <s v="LQ"/>
    <x v="3"/>
    <b v="1"/>
    <x v="746"/>
    <n v="1"/>
  </r>
  <r>
    <s v="Babar Azam"/>
    <s v="Colin Munro"/>
    <n v="0.56521739130434778"/>
    <n v="69"/>
    <n v="39"/>
    <n v="30"/>
    <s v="Pakistan Super League, 2019"/>
    <s v="Match 28"/>
    <s v="Karachi"/>
    <x v="0"/>
    <s v="KK"/>
    <s v="QG"/>
    <x v="5"/>
    <b v="1"/>
    <x v="703"/>
    <n v="1"/>
  </r>
  <r>
    <s v="Babar Azam"/>
    <s v="Liam Livingstone"/>
    <n v="0.66666666666666663"/>
    <n v="15"/>
    <n v="10"/>
    <n v="5"/>
    <s v="Pakistan Super League, 2019"/>
    <s v="Match 28"/>
    <s v="Karachi"/>
    <x v="0"/>
    <s v="KK"/>
    <s v="QG"/>
    <x v="5"/>
    <b v="1"/>
    <x v="781"/>
    <n v="1"/>
  </r>
  <r>
    <s v="Colin Ingram"/>
    <s v="Babar Azam"/>
    <n v="0.70588235294117652"/>
    <n v="34"/>
    <n v="24"/>
    <n v="10"/>
    <s v="Pakistan Super League, 2019"/>
    <s v="Match 28"/>
    <s v="Karachi"/>
    <x v="0"/>
    <s v="KK"/>
    <s v="QG"/>
    <x v="5"/>
    <b v="1"/>
    <x v="705"/>
    <n v="1"/>
  </r>
  <r>
    <s v="Ben Dunk"/>
    <s v="Babar Azam"/>
    <n v="1"/>
    <n v="10"/>
    <n v="10"/>
    <n v="0"/>
    <s v="Pakistan Super League, 2019"/>
    <s v="Match 28"/>
    <s v="Karachi"/>
    <x v="0"/>
    <s v="KK"/>
    <s v="QG"/>
    <x v="5"/>
    <b v="1"/>
    <x v="737"/>
    <n v="1"/>
  </r>
  <r>
    <s v="Ben Dunk"/>
    <s v="Iftikhar Ahmed"/>
    <n v="0.58064516129032262"/>
    <n v="31"/>
    <n v="18"/>
    <n v="13"/>
    <s v="Pakistan Super League, 2019"/>
    <s v="Match 28"/>
    <s v="Karachi"/>
    <x v="0"/>
    <s v="KK"/>
    <s v="QG"/>
    <x v="5"/>
    <b v="1"/>
    <x v="782"/>
    <n v="1"/>
  </r>
  <r>
    <s v="Iftikhar Ahmed"/>
    <s v="Imad Wasim"/>
    <n v="0.91666666666666663"/>
    <n v="48"/>
    <n v="44"/>
    <n v="4"/>
    <s v="Pakistan Super League, 2019"/>
    <s v="Match 28"/>
    <s v="Karachi"/>
    <x v="0"/>
    <s v="KK"/>
    <s v="QG"/>
    <x v="5"/>
    <b v="1"/>
    <x v="783"/>
    <n v="1"/>
  </r>
  <r>
    <s v="Fakhar Zaman"/>
    <s v="Riki Wessels"/>
    <n v="0.85185185185185186"/>
    <n v="27"/>
    <n v="23"/>
    <n v="4"/>
    <s v="Pakistan Super League, 2019"/>
    <s v="Match 29"/>
    <s v="Karachi"/>
    <x v="4"/>
    <s v="LQ"/>
    <s v="MS"/>
    <x v="0"/>
    <b v="0"/>
    <x v="784"/>
    <n v="1"/>
  </r>
  <r>
    <s v="Fakhar Zaman"/>
    <s v="Sohail Akhtar"/>
    <n v="0.58333333333333337"/>
    <n v="12"/>
    <n v="7"/>
    <n v="5"/>
    <s v="Pakistan Super League, 2019"/>
    <s v="Match 29"/>
    <s v="Karachi"/>
    <x v="4"/>
    <s v="LQ"/>
    <s v="MS"/>
    <x v="0"/>
    <b v="0"/>
    <x v="493"/>
    <n v="1"/>
  </r>
  <r>
    <s v="Fakhar Zaman"/>
    <s v="Haris Sohail"/>
    <n v="0.65"/>
    <n v="20"/>
    <n v="13"/>
    <n v="7"/>
    <s v="Pakistan Super League, 2019"/>
    <s v="Match 29"/>
    <s v="Karachi"/>
    <x v="4"/>
    <s v="LQ"/>
    <s v="MS"/>
    <x v="0"/>
    <b v="0"/>
    <x v="765"/>
    <n v="1"/>
  </r>
  <r>
    <s v="Fakhar Zaman"/>
    <s v="Saad Ali"/>
    <n v="0.52631578947368418"/>
    <n v="19"/>
    <n v="10"/>
    <n v="9"/>
    <s v="Pakistan Super League, 2019"/>
    <s v="Match 29"/>
    <s v="Karachi"/>
    <x v="4"/>
    <s v="LQ"/>
    <s v="MS"/>
    <x v="0"/>
    <b v="0"/>
    <x v="785"/>
    <n v="1"/>
  </r>
  <r>
    <s v="Saad Ali"/>
    <s v="David Wiese"/>
    <n v="0.5"/>
    <n v="16"/>
    <n v="8"/>
    <n v="8"/>
    <s v="Pakistan Super League, 2019"/>
    <s v="Match 29"/>
    <s v="Karachi"/>
    <x v="4"/>
    <s v="LQ"/>
    <s v="MS"/>
    <x v="0"/>
    <b v="0"/>
    <x v="786"/>
    <n v="1"/>
  </r>
  <r>
    <s v="David Wiese"/>
    <s v="Asela Gunaratne"/>
    <n v="1"/>
    <n v="30"/>
    <n v="30"/>
    <n v="0"/>
    <s v="Pakistan Super League, 2019"/>
    <s v="Match 29"/>
    <s v="Karachi"/>
    <x v="4"/>
    <s v="LQ"/>
    <s v="MS"/>
    <x v="0"/>
    <b v="0"/>
    <x v="787"/>
    <n v="1"/>
  </r>
  <r>
    <s v="Asela Gunaratne"/>
    <s v="Hassan Khan"/>
    <n v="1"/>
    <n v="12"/>
    <n v="12"/>
    <n v="0"/>
    <s v="Pakistan Super League, 2019"/>
    <s v="Match 29"/>
    <s v="Karachi"/>
    <x v="4"/>
    <s v="LQ"/>
    <s v="MS"/>
    <x v="0"/>
    <b v="0"/>
    <x v="788"/>
    <n v="1"/>
  </r>
  <r>
    <s v="Hassan Khan"/>
    <s v="Shaheen Afridi"/>
    <n v="0.5714285714285714"/>
    <n v="7"/>
    <n v="4"/>
    <n v="3"/>
    <s v="Pakistan Super League, 2019"/>
    <s v="Match 29"/>
    <s v="Karachi"/>
    <x v="4"/>
    <s v="LQ"/>
    <s v="MS"/>
    <x v="0"/>
    <b v="0"/>
    <x v="789"/>
    <n v="1"/>
  </r>
  <r>
    <s v="Haris Rauf"/>
    <s v="Hassan Khan"/>
    <n v="0.75"/>
    <n v="8"/>
    <n v="6"/>
    <n v="2"/>
    <s v="Pakistan Super League, 2019"/>
    <s v="Match 29"/>
    <s v="Karachi"/>
    <x v="4"/>
    <s v="LQ"/>
    <s v="MS"/>
    <x v="0"/>
    <b v="0"/>
    <x v="790"/>
    <n v="1"/>
  </r>
  <r>
    <s v="Kamran Akmal"/>
    <s v="Imam-ul-Haq"/>
    <n v="0.62773722627737227"/>
    <n v="137"/>
    <n v="86"/>
    <n v="51"/>
    <s v="Pakistan Super League, 2019"/>
    <s v="Match 30"/>
    <s v="Karachi"/>
    <x v="3"/>
    <s v="PZ"/>
    <s v="KK"/>
    <x v="1"/>
    <b v="1"/>
    <x v="757"/>
    <n v="1"/>
  </r>
  <r>
    <s v="Kieron Pollard"/>
    <s v="Imam-ul-Haq"/>
    <n v="1"/>
    <n v="12"/>
    <n v="12"/>
    <n v="0"/>
    <s v="Pakistan Super League, 2019"/>
    <s v="Match 30"/>
    <s v="Karachi"/>
    <x v="3"/>
    <s v="PZ"/>
    <s v="KK"/>
    <x v="1"/>
    <b v="1"/>
    <x v="791"/>
    <n v="1"/>
  </r>
  <r>
    <s v="Liam Dawson"/>
    <s v="Imam-ul-Haq"/>
    <n v="0.52941176470588236"/>
    <n v="17"/>
    <n v="9"/>
    <n v="8"/>
    <s v="Pakistan Super League, 2019"/>
    <s v="Match 30"/>
    <s v="Karachi"/>
    <x v="3"/>
    <s v="PZ"/>
    <s v="KK"/>
    <x v="1"/>
    <b v="1"/>
    <x v="675"/>
    <n v="1"/>
  </r>
  <r>
    <s v="Darren Sammy"/>
    <s v="Imam-ul-Haq"/>
    <n v="1"/>
    <n v="5"/>
    <n v="5"/>
    <n v="0"/>
    <s v="Pakistan Super League, 2019"/>
    <s v="Match 30"/>
    <s v="Karachi"/>
    <x v="3"/>
    <s v="PZ"/>
    <s v="KK"/>
    <x v="1"/>
    <b v="1"/>
    <x v="676"/>
    <n v="1"/>
  </r>
  <r>
    <s v="Sohaib Maqsood"/>
    <s v="Darren Sammy"/>
    <n v="0.6428571428571429"/>
    <n v="14"/>
    <n v="9"/>
    <n v="5"/>
    <s v="Pakistan Super League, 2019"/>
    <s v="Match 30"/>
    <s v="Karachi"/>
    <x v="3"/>
    <s v="PZ"/>
    <s v="KK"/>
    <x v="1"/>
    <b v="1"/>
    <x v="792"/>
    <n v="1"/>
  </r>
  <r>
    <s v="Wahab Riaz"/>
    <s v="Sohaib Maqsood"/>
    <n v="0.6875"/>
    <n v="16"/>
    <n v="11"/>
    <n v="5"/>
    <s v="Pakistan Super League, 2019"/>
    <s v="Match 30"/>
    <s v="Karachi"/>
    <x v="3"/>
    <s v="PZ"/>
    <s v="KK"/>
    <x v="1"/>
    <b v="1"/>
    <x v="793"/>
    <n v="1"/>
  </r>
  <r>
    <s v="Hasan Ali"/>
    <s v="Sohaib Maqsood"/>
    <n v="0.5"/>
    <n v="2"/>
    <n v="1"/>
    <n v="1"/>
    <s v="Pakistan Super League, 2019"/>
    <s v="Match 30"/>
    <s v="Karachi"/>
    <x v="3"/>
    <s v="PZ"/>
    <s v="KK"/>
    <x v="1"/>
    <b v="1"/>
    <x v="794"/>
    <n v="1"/>
  </r>
  <r>
    <s v="Shane Watson"/>
    <s v="Ahmed Shehzad"/>
    <n v="0.66666666666666663"/>
    <n v="3"/>
    <n v="2"/>
    <n v="1"/>
    <s v="Pakistan Super League, 2019"/>
    <s v="Qualifier"/>
    <s v="Karachi"/>
    <x v="2"/>
    <s v="QG"/>
    <s v="PZ"/>
    <x v="2"/>
    <b v="1"/>
    <x v="771"/>
    <n v="1"/>
  </r>
  <r>
    <s v="Shane Watson"/>
    <s v="Ahsan Ali"/>
    <n v="0.6216216216216216"/>
    <n v="111"/>
    <n v="69"/>
    <n v="42"/>
    <s v="Pakistan Super League, 2019"/>
    <s v="Qualifier"/>
    <s v="Karachi"/>
    <x v="2"/>
    <s v="QG"/>
    <s v="PZ"/>
    <x v="2"/>
    <b v="1"/>
    <x v="795"/>
    <n v="1"/>
  </r>
  <r>
    <s v="Ahsan Ali"/>
    <s v="Rilee Rossouw"/>
    <n v="1"/>
    <n v="46"/>
    <n v="46"/>
    <n v="0"/>
    <s v="Pakistan Super League, 2019"/>
    <s v="Qualifier"/>
    <s v="Karachi"/>
    <x v="2"/>
    <s v="QG"/>
    <s v="PZ"/>
    <x v="2"/>
    <b v="1"/>
    <x v="796"/>
    <n v="1"/>
  </r>
  <r>
    <s v="Rilee Rossouw"/>
    <s v="Umar Akmal"/>
    <n v="0.91666666666666663"/>
    <n v="12"/>
    <n v="11"/>
    <n v="1"/>
    <s v="Pakistan Super League, 2019"/>
    <s v="Qualifier"/>
    <s v="Karachi"/>
    <x v="2"/>
    <s v="QG"/>
    <s v="PZ"/>
    <x v="2"/>
    <b v="1"/>
    <x v="718"/>
    <n v="1"/>
  </r>
  <r>
    <s v="Umar Akmal"/>
    <s v="Sarfaraz Ahmed (C)"/>
    <n v="0.7857142857142857"/>
    <n v="28"/>
    <n v="22"/>
    <n v="6"/>
    <s v="Pakistan Super League, 2019"/>
    <s v="Qualifier"/>
    <s v="Karachi"/>
    <x v="2"/>
    <s v="QG"/>
    <s v="PZ"/>
    <x v="2"/>
    <b v="1"/>
    <x v="797"/>
    <n v="1"/>
  </r>
  <r>
    <s v="Sarfaraz Ahmed (C)"/>
    <s v="Dwayne Bravo"/>
    <n v="1"/>
    <n v="12"/>
    <n v="12"/>
    <n v="0"/>
    <s v="Pakistan Super League, 2019"/>
    <s v="Qualifier"/>
    <s v="Karachi"/>
    <x v="2"/>
    <s v="QG"/>
    <s v="PZ"/>
    <x v="2"/>
    <b v="1"/>
    <x v="776"/>
    <n v="1"/>
  </r>
  <r>
    <s v="Dwayne Bravo"/>
    <s v="Mohammad Nawaz"/>
    <n v="0.8571428571428571"/>
    <n v="14"/>
    <n v="12"/>
    <n v="2"/>
    <s v="Pakistan Super League, 2019"/>
    <s v="Qualifier"/>
    <s v="Karachi"/>
    <x v="2"/>
    <s v="QG"/>
    <s v="PZ"/>
    <x v="2"/>
    <b v="1"/>
    <x v="798"/>
    <n v="1"/>
  </r>
  <r>
    <s v="Colin Munro"/>
    <s v="Babar Azam"/>
    <n v="0.61538461538461542"/>
    <n v="52"/>
    <n v="32"/>
    <n v="20"/>
    <s v="Pakistan Super League, 2019"/>
    <s v="Eliminator 1"/>
    <s v="Karachi"/>
    <x v="0"/>
    <s v="KK"/>
    <s v="IU"/>
    <x v="3"/>
    <b v="0"/>
    <x v="799"/>
    <n v="1"/>
  </r>
  <r>
    <s v="Liam Livingstone"/>
    <s v="Babar Azam"/>
    <n v="0.6"/>
    <n v="50"/>
    <n v="30"/>
    <n v="20"/>
    <s v="Pakistan Super League, 2019"/>
    <s v="Eliminator 1"/>
    <s v="Karachi"/>
    <x v="0"/>
    <s v="KK"/>
    <s v="IU"/>
    <x v="3"/>
    <b v="0"/>
    <x v="634"/>
    <n v="1"/>
  </r>
  <r>
    <s v="Colin Ingram"/>
    <s v="Babar Azam"/>
    <n v="0.66666666666666663"/>
    <n v="6"/>
    <n v="4"/>
    <n v="2"/>
    <s v="Pakistan Super League, 2019"/>
    <s v="Eliminator 1"/>
    <s v="Karachi"/>
    <x v="0"/>
    <s v="KK"/>
    <s v="IU"/>
    <x v="3"/>
    <b v="0"/>
    <x v="705"/>
    <n v="1"/>
  </r>
  <r>
    <s v="Colin Ingram"/>
    <s v="Ben Dunk"/>
    <n v="0.74193548387096775"/>
    <n v="31"/>
    <n v="23"/>
    <n v="8"/>
    <s v="Pakistan Super League, 2019"/>
    <s v="Eliminator 1"/>
    <s v="Karachi"/>
    <x v="0"/>
    <s v="KK"/>
    <s v="IU"/>
    <x v="3"/>
    <b v="0"/>
    <x v="800"/>
    <n v="1"/>
  </r>
  <r>
    <s v="Iftikhar Ahmed"/>
    <s v="Ben Dunk"/>
    <n v="0.5"/>
    <n v="2"/>
    <n v="1"/>
    <n v="1"/>
    <s v="Pakistan Super League, 2019"/>
    <s v="Eliminator 1"/>
    <s v="Karachi"/>
    <x v="0"/>
    <s v="KK"/>
    <s v="IU"/>
    <x v="3"/>
    <b v="0"/>
    <x v="801"/>
    <n v="1"/>
  </r>
  <r>
    <s v="Ben Dunk"/>
    <s v="Imad Wasim"/>
    <n v="1"/>
    <n v="11"/>
    <n v="11"/>
    <n v="0"/>
    <s v="Pakistan Super League, 2019"/>
    <s v="Eliminator 1"/>
    <s v="Karachi"/>
    <x v="0"/>
    <s v="KK"/>
    <s v="IU"/>
    <x v="3"/>
    <b v="0"/>
    <x v="802"/>
    <n v="1"/>
  </r>
  <r>
    <s v="Imad Wasim"/>
    <s v="Aamer Yamin"/>
    <n v="0.8571428571428571"/>
    <n v="7"/>
    <n v="6"/>
    <n v="1"/>
    <s v="Pakistan Super League, 2019"/>
    <s v="Eliminator 1"/>
    <s v="Karachi"/>
    <x v="0"/>
    <s v="KK"/>
    <s v="IU"/>
    <x v="3"/>
    <b v="0"/>
    <x v="803"/>
    <n v="1"/>
  </r>
  <r>
    <s v="Imad Wasim"/>
    <s v="Mohammad Amir"/>
    <n v="0.5714285714285714"/>
    <n v="7"/>
    <n v="4"/>
    <n v="3"/>
    <s v="Pakistan Super League, 2019"/>
    <s v="Eliminator 1"/>
    <s v="Karachi"/>
    <x v="0"/>
    <s v="KK"/>
    <s v="IU"/>
    <x v="3"/>
    <b v="0"/>
    <x v="804"/>
    <n v="1"/>
  </r>
  <r>
    <s v="Imad Wasim"/>
    <s v="Usman Shinwari"/>
    <n v="0.75"/>
    <n v="4"/>
    <n v="3"/>
    <n v="1"/>
    <s v="Pakistan Super League, 2019"/>
    <s v="Eliminator 1"/>
    <s v="Karachi"/>
    <x v="0"/>
    <s v="KK"/>
    <s v="IU"/>
    <x v="3"/>
    <b v="0"/>
    <x v="805"/>
    <n v="1"/>
  </r>
  <r>
    <s v="Kamran Akmal"/>
    <s v="Imam-ul-Haq"/>
    <n v="0.57037037037037042"/>
    <n v="135"/>
    <n v="77"/>
    <n v="58"/>
    <s v="Pakistan Super League, 2019"/>
    <s v="Eliminator 2"/>
    <s v="Karachi"/>
    <x v="3"/>
    <s v="PZ"/>
    <s v="IU"/>
    <x v="1"/>
    <b v="1"/>
    <x v="757"/>
    <n v="1"/>
  </r>
  <r>
    <s v="Kieron Pollard"/>
    <s v="Kamran Akmal"/>
    <n v="1"/>
    <n v="6"/>
    <n v="6"/>
    <n v="0"/>
    <s v="Pakistan Super League, 2019"/>
    <s v="Eliminator 2"/>
    <s v="Karachi"/>
    <x v="3"/>
    <s v="PZ"/>
    <s v="IU"/>
    <x v="1"/>
    <b v="1"/>
    <x v="758"/>
    <n v="1"/>
  </r>
  <r>
    <s v="Kieron Pollard"/>
    <s v="Sohaib Maqsood"/>
    <n v="0.8"/>
    <n v="20"/>
    <n v="16"/>
    <n v="4"/>
    <s v="Pakistan Super League, 2019"/>
    <s v="Eliminator 2"/>
    <s v="Karachi"/>
    <x v="3"/>
    <s v="PZ"/>
    <s v="IU"/>
    <x v="1"/>
    <b v="1"/>
    <x v="806"/>
    <n v="1"/>
  </r>
  <r>
    <s v="Kieron Pollard"/>
    <s v="Darren Sammy"/>
    <n v="0.65625"/>
    <n v="32"/>
    <n v="21"/>
    <n v="11"/>
    <s v="Pakistan Super League, 2019"/>
    <s v="Eliminator 2"/>
    <s v="Karachi"/>
    <x v="3"/>
    <s v="PZ"/>
    <s v="IU"/>
    <x v="1"/>
    <b v="1"/>
    <x v="759"/>
    <n v="1"/>
  </r>
  <r>
    <s v="Darren Sammy"/>
    <s v="Wahab Riaz"/>
    <n v="0.875"/>
    <n v="8"/>
    <n v="7"/>
    <n v="1"/>
    <s v="Pakistan Super League, 2019"/>
    <s v="Eliminator 2"/>
    <s v="Karachi"/>
    <x v="3"/>
    <s v="PZ"/>
    <s v="IU"/>
    <x v="1"/>
    <b v="1"/>
    <x v="381"/>
    <n v="1"/>
  </r>
  <r>
    <s v="Darren Sammy"/>
    <s v="Chris Jordan"/>
    <n v="1"/>
    <n v="23"/>
    <n v="23"/>
    <n v="0"/>
    <s v="Pakistan Super League, 2019"/>
    <s v="Eliminator 2"/>
    <s v="Karachi"/>
    <x v="3"/>
    <s v="PZ"/>
    <s v="IU"/>
    <x v="1"/>
    <b v="1"/>
    <x v="807"/>
    <n v="1"/>
  </r>
  <r>
    <s v="Imam-ul-Haq"/>
    <s v="Kamran Akmal"/>
    <n v="0.75"/>
    <n v="4"/>
    <n v="3"/>
    <n v="1"/>
    <s v="Pakistan Super League, 2019"/>
    <s v="Final"/>
    <s v="Karachi"/>
    <x v="3"/>
    <s v="PZ"/>
    <s v="QG"/>
    <x v="2"/>
    <b v="0"/>
    <x v="401"/>
    <n v="1"/>
  </r>
  <r>
    <s v="Kamran Akmal"/>
    <s v="Sohaib Maqsood"/>
    <n v="0.7407407407407407"/>
    <n v="27"/>
    <n v="20"/>
    <n v="7"/>
    <s v="Pakistan Super League, 2019"/>
    <s v="Final"/>
    <s v="Karachi"/>
    <x v="3"/>
    <s v="PZ"/>
    <s v="QG"/>
    <x v="2"/>
    <b v="0"/>
    <x v="641"/>
    <n v="1"/>
  </r>
  <r>
    <s v="Sohaib Maqsood"/>
    <s v="Umar Amin"/>
    <n v="0.64516129032258063"/>
    <n v="31"/>
    <n v="20"/>
    <n v="11"/>
    <s v="Pakistan Super League, 2019"/>
    <s v="Final"/>
    <s v="Karachi"/>
    <x v="3"/>
    <s v="PZ"/>
    <s v="QG"/>
    <x v="2"/>
    <b v="0"/>
    <x v="808"/>
    <n v="1"/>
  </r>
  <r>
    <s v="Umar Amin"/>
    <s v="Nabi Gul"/>
    <n v="1"/>
    <n v="38"/>
    <n v="38"/>
    <n v="0"/>
    <s v="Pakistan Super League, 2019"/>
    <s v="Final"/>
    <s v="Karachi"/>
    <x v="3"/>
    <s v="PZ"/>
    <s v="QG"/>
    <x v="2"/>
    <b v="0"/>
    <x v="809"/>
    <n v="1"/>
  </r>
  <r>
    <s v="Nabi Gul"/>
    <s v="Kieron Pollard"/>
    <n v="1"/>
    <n v="9"/>
    <n v="9"/>
    <n v="0"/>
    <s v="Pakistan Super League, 2019"/>
    <s v="Final"/>
    <s v="Karachi"/>
    <x v="3"/>
    <s v="PZ"/>
    <s v="QG"/>
    <x v="2"/>
    <b v="0"/>
    <x v="810"/>
    <n v="1"/>
  </r>
  <r>
    <s v="Darren Sammy"/>
    <s v="Kieron Pollard"/>
    <n v="0.5"/>
    <n v="14"/>
    <n v="7"/>
    <n v="7"/>
    <s v="Pakistan Super League, 2019"/>
    <s v="Final"/>
    <s v="Karachi"/>
    <x v="3"/>
    <s v="PZ"/>
    <s v="QG"/>
    <x v="2"/>
    <b v="0"/>
    <x v="811"/>
    <n v="1"/>
  </r>
  <r>
    <s v="Darren Sammy"/>
    <s v="Wahab Riaz"/>
    <n v="0.5714285714285714"/>
    <n v="28"/>
    <n v="16"/>
    <n v="12"/>
    <s v="Pakistan Super League, 2019"/>
    <s v="Final"/>
    <s v="Karachi"/>
    <x v="3"/>
    <s v="PZ"/>
    <s v="QG"/>
    <x v="2"/>
    <b v="0"/>
    <x v="381"/>
    <n v="1"/>
  </r>
  <r>
    <s v="Darren Sammy"/>
    <s v="Chris Jordan"/>
    <n v="1"/>
    <n v="2"/>
    <n v="2"/>
    <n v="0"/>
    <s v="Pakistan Super League, 2019"/>
    <s v="Final"/>
    <s v="Karachi"/>
    <x v="3"/>
    <s v="PZ"/>
    <s v="QG"/>
    <x v="2"/>
    <b v="0"/>
    <x v="807"/>
    <n v="1"/>
  </r>
  <r>
    <s v="Tamim Iqbal"/>
    <s v="Kamran Akmal"/>
    <n v="1"/>
    <n v="4"/>
    <n v="4"/>
    <n v="0"/>
    <s v="Pakistan Super League, 2018"/>
    <s v="Match 1"/>
    <s v="Dubai"/>
    <x v="3"/>
    <s v="PZ"/>
    <s v="MS"/>
    <x v="0"/>
    <b v="0"/>
    <x v="812"/>
    <n v="1"/>
  </r>
  <r>
    <s v="Dwayne Smith"/>
    <s v="Tamim Iqbal"/>
    <n v="0.61111111111111116"/>
    <n v="18"/>
    <n v="11"/>
    <n v="7"/>
    <s v="Pakistan Super League, 2018"/>
    <s v="Match 1"/>
    <s v="Dubai"/>
    <x v="3"/>
    <s v="PZ"/>
    <s v="MS"/>
    <x v="0"/>
    <b v="0"/>
    <x v="813"/>
    <n v="1"/>
  </r>
  <r>
    <s v="Dwayne Smith"/>
    <s v="Mohammad Hafeez"/>
    <n v="0.68571428571428572"/>
    <n v="35"/>
    <n v="24"/>
    <n v="11"/>
    <s v="Pakistan Super League, 2018"/>
    <s v="Match 1"/>
    <s v="Dubai"/>
    <x v="3"/>
    <s v="PZ"/>
    <s v="MS"/>
    <x v="0"/>
    <b v="0"/>
    <x v="814"/>
    <n v="1"/>
  </r>
  <r>
    <s v="Mohammad Hafeez"/>
    <s v="Haris Sohail"/>
    <n v="0.68181818181818177"/>
    <n v="44"/>
    <n v="30"/>
    <n v="14"/>
    <s v="Pakistan Super League, 2018"/>
    <s v="Match 1"/>
    <s v="Dubai"/>
    <x v="3"/>
    <s v="PZ"/>
    <s v="MS"/>
    <x v="0"/>
    <b v="0"/>
    <x v="815"/>
    <n v="1"/>
  </r>
  <r>
    <s v="Mohammad Hafeez"/>
    <s v="Darren Sammy"/>
    <n v="0.93548387096774188"/>
    <n v="31"/>
    <n v="29"/>
    <n v="2"/>
    <s v="Pakistan Super League, 2018"/>
    <s v="Match 1"/>
    <s v="Dubai"/>
    <x v="3"/>
    <s v="PZ"/>
    <s v="MS"/>
    <x v="0"/>
    <b v="0"/>
    <x v="816"/>
    <n v="1"/>
  </r>
  <r>
    <s v="Darren Sammy"/>
    <s v="Hammad Azam"/>
    <n v="1"/>
    <n v="29"/>
    <n v="29"/>
    <n v="0"/>
    <s v="Pakistan Super League, 2018"/>
    <s v="Match 1"/>
    <s v="Dubai"/>
    <x v="3"/>
    <s v="PZ"/>
    <s v="MS"/>
    <x v="0"/>
    <b v="0"/>
    <x v="817"/>
    <n v="1"/>
  </r>
  <r>
    <s v="Hammad Azam"/>
    <s v="Chris Jordan"/>
    <n v="0.75"/>
    <n v="4"/>
    <n v="3"/>
    <n v="1"/>
    <s v="Pakistan Super League, 2018"/>
    <s v="Match 1"/>
    <s v="Dubai"/>
    <x v="3"/>
    <s v="PZ"/>
    <s v="MS"/>
    <x v="0"/>
    <b v="0"/>
    <x v="818"/>
    <n v="1"/>
  </r>
  <r>
    <s v="Khurram Manzoor"/>
    <s v="Joe Denly"/>
    <n v="0.58823529411764708"/>
    <n v="34"/>
    <n v="20"/>
    <n v="14"/>
    <s v="Pakistan Super League, 2018"/>
    <s v="Match 2"/>
    <s v="Dubai"/>
    <x v="0"/>
    <s v="KK"/>
    <s v="QG"/>
    <x v="5"/>
    <b v="1"/>
    <x v="819"/>
    <n v="1"/>
  </r>
  <r>
    <s v="Khurram Manzoor"/>
    <s v="Babar Azam"/>
    <n v="0.56521739130434778"/>
    <n v="23"/>
    <n v="13"/>
    <n v="10"/>
    <s v="Pakistan Super League, 2018"/>
    <s v="Match 2"/>
    <s v="Dubai"/>
    <x v="0"/>
    <s v="KK"/>
    <s v="QG"/>
    <x v="5"/>
    <b v="1"/>
    <x v="820"/>
    <n v="1"/>
  </r>
  <r>
    <s v="Colin Ingram"/>
    <s v="Khurram Manzoor"/>
    <n v="0.92307692307692313"/>
    <n v="26"/>
    <n v="24"/>
    <n v="2"/>
    <s v="Pakistan Super League, 2018"/>
    <s v="Match 2"/>
    <s v="Dubai"/>
    <x v="0"/>
    <s v="KK"/>
    <s v="QG"/>
    <x v="5"/>
    <b v="1"/>
    <x v="821"/>
    <n v="1"/>
  </r>
  <r>
    <s v="Colin Ingram"/>
    <s v="Ravi Bopara"/>
    <n v="0.85416666666666663"/>
    <n v="48"/>
    <n v="41"/>
    <n v="7"/>
    <s v="Pakistan Super League, 2018"/>
    <s v="Match 2"/>
    <s v="Dubai"/>
    <x v="0"/>
    <s v="KK"/>
    <s v="QG"/>
    <x v="5"/>
    <b v="1"/>
    <x v="822"/>
    <n v="1"/>
  </r>
  <r>
    <s v="Ravi Bopara"/>
    <s v="Shahid Afridi"/>
    <n v="1"/>
    <n v="24"/>
    <n v="24"/>
    <n v="0"/>
    <s v="Pakistan Super League, 2018"/>
    <s v="Match 2"/>
    <s v="Dubai"/>
    <x v="0"/>
    <s v="KK"/>
    <s v="QG"/>
    <x v="5"/>
    <b v="1"/>
    <x v="823"/>
    <n v="1"/>
  </r>
  <r>
    <s v="Shahid Afridi"/>
    <s v="Imad Wasim"/>
    <n v="0.66666666666666663"/>
    <n v="6"/>
    <n v="4"/>
    <n v="2"/>
    <s v="Pakistan Super League, 2018"/>
    <s v="Match 2"/>
    <s v="Dubai"/>
    <x v="0"/>
    <s v="KK"/>
    <s v="QG"/>
    <x v="5"/>
    <b v="1"/>
    <x v="824"/>
    <n v="1"/>
  </r>
  <r>
    <s v="Mohammad Rizwan"/>
    <s v="Shahid Afridi"/>
    <n v="1"/>
    <n v="2"/>
    <n v="2"/>
    <n v="0"/>
    <s v="Pakistan Super League, 2018"/>
    <s v="Match 2"/>
    <s v="Dubai"/>
    <x v="0"/>
    <s v="KK"/>
    <s v="QG"/>
    <x v="5"/>
    <b v="1"/>
    <x v="825"/>
    <n v="1"/>
  </r>
  <r>
    <s v="Mohammad Rizwan"/>
    <s v="Mohammad Amir"/>
    <n v="1"/>
    <n v="5"/>
    <n v="5"/>
    <n v="0"/>
    <s v="Pakistan Super League, 2018"/>
    <s v="Match 2"/>
    <s v="Dubai"/>
    <x v="0"/>
    <s v="KK"/>
    <s v="QG"/>
    <x v="5"/>
    <b v="1"/>
    <x v="826"/>
    <n v="1"/>
  </r>
  <r>
    <s v="Tymal Mills"/>
    <s v="Mohammad Amir"/>
    <n v="1"/>
    <n v="5"/>
    <n v="5"/>
    <n v="0"/>
    <s v="Pakistan Super League, 2018"/>
    <s v="Match 2"/>
    <s v="Dubai"/>
    <x v="0"/>
    <s v="KK"/>
    <s v="QG"/>
    <x v="5"/>
    <b v="1"/>
    <x v="827"/>
    <n v="1"/>
  </r>
  <r>
    <s v="Kumar Sangakkara"/>
    <s v="Ahmed Shehzad"/>
    <n v="0.56818181818181823"/>
    <n v="88"/>
    <n v="50"/>
    <n v="38"/>
    <s v="Pakistan Super League, 2018"/>
    <s v="Match 3"/>
    <s v="Dubai"/>
    <x v="1"/>
    <s v="MS"/>
    <s v="LQ"/>
    <x v="0"/>
    <b v="1"/>
    <x v="828"/>
    <n v="1"/>
  </r>
  <r>
    <s v="Sohaib Maqsood"/>
    <s v="Kumar Sangakkara"/>
    <n v="0.8"/>
    <n v="5"/>
    <n v="4"/>
    <n v="1"/>
    <s v="Pakistan Super League, 2018"/>
    <s v="Match 3"/>
    <s v="Dubai"/>
    <x v="1"/>
    <s v="MS"/>
    <s v="LQ"/>
    <x v="0"/>
    <b v="1"/>
    <x v="829"/>
    <n v="1"/>
  </r>
  <r>
    <s v="Shoaib Malik"/>
    <s v="Kumar Sangakkara"/>
    <n v="0.77777777777777779"/>
    <n v="54"/>
    <n v="42"/>
    <n v="12"/>
    <s v="Pakistan Super League, 2018"/>
    <s v="Match 3"/>
    <s v="Dubai"/>
    <x v="1"/>
    <s v="MS"/>
    <s v="LQ"/>
    <x v="0"/>
    <b v="1"/>
    <x v="830"/>
    <n v="1"/>
  </r>
  <r>
    <s v="Shoaib Malik"/>
    <s v="Kieron Pollard"/>
    <n v="1"/>
    <n v="11"/>
    <n v="11"/>
    <n v="0"/>
    <s v="Pakistan Super League, 2018"/>
    <s v="Match 3"/>
    <s v="Dubai"/>
    <x v="1"/>
    <s v="MS"/>
    <s v="LQ"/>
    <x v="0"/>
    <b v="1"/>
    <x v="831"/>
    <n v="1"/>
  </r>
  <r>
    <s v="Shoaib Malik"/>
    <s v="Darren Bravo"/>
    <n v="1"/>
    <n v="37"/>
    <n v="37"/>
    <n v="0"/>
    <s v="Pakistan Super League, 2018"/>
    <s v="Match 3"/>
    <s v="Dubai"/>
    <x v="1"/>
    <s v="MS"/>
    <s v="LQ"/>
    <x v="0"/>
    <b v="1"/>
    <x v="832"/>
    <n v="1"/>
  </r>
  <r>
    <s v="Darren Bravo"/>
    <s v="Sohail Tanvir"/>
    <n v="0.9"/>
    <n v="10"/>
    <n v="9"/>
    <n v="1"/>
    <s v="Pakistan Super League, 2018"/>
    <s v="Match 3"/>
    <s v="Dubai"/>
    <x v="1"/>
    <s v="MS"/>
    <s v="LQ"/>
    <x v="0"/>
    <b v="1"/>
    <x v="833"/>
    <n v="1"/>
  </r>
  <r>
    <s v="Kamran Akmal"/>
    <s v="Tamim Iqbal"/>
    <n v="0.76811594202898548"/>
    <n v="69"/>
    <n v="53"/>
    <n v="16"/>
    <s v="Pakistan Super League, 2018"/>
    <s v="Match 4"/>
    <s v="Dubai"/>
    <x v="3"/>
    <s v="PZ"/>
    <s v="IU"/>
    <x v="1"/>
    <b v="1"/>
    <x v="834"/>
    <n v="1"/>
  </r>
  <r>
    <s v="Dwayne Smith"/>
    <s v="Tamim Iqbal"/>
    <n v="0.55769230769230771"/>
    <n v="52"/>
    <n v="29"/>
    <n v="23"/>
    <s v="Pakistan Super League, 2018"/>
    <s v="Match 4"/>
    <s v="Dubai"/>
    <x v="3"/>
    <s v="PZ"/>
    <s v="IU"/>
    <x v="1"/>
    <b v="1"/>
    <x v="813"/>
    <n v="1"/>
  </r>
  <r>
    <s v="Dwayne Smith"/>
    <s v="Mohammad Hafeez"/>
    <n v="1"/>
    <n v="30"/>
    <n v="30"/>
    <n v="0"/>
    <s v="Pakistan Super League, 2018"/>
    <s v="Match 4"/>
    <s v="Dubai"/>
    <x v="3"/>
    <s v="PZ"/>
    <s v="IU"/>
    <x v="1"/>
    <b v="1"/>
    <x v="814"/>
    <n v="1"/>
  </r>
  <r>
    <s v="Darren Sammy"/>
    <s v="Mohammad Hafeez"/>
    <n v="0.81818181818181823"/>
    <n v="11"/>
    <n v="9"/>
    <n v="2"/>
    <s v="Pakistan Super League, 2018"/>
    <s v="Match 4"/>
    <s v="Dubai"/>
    <x v="3"/>
    <s v="PZ"/>
    <s v="IU"/>
    <x v="1"/>
    <b v="1"/>
    <x v="835"/>
    <n v="1"/>
  </r>
  <r>
    <s v="Mohammad Hafeez"/>
    <s v="Haris Sohail"/>
    <n v="0.8571428571428571"/>
    <n v="28"/>
    <n v="24"/>
    <n v="4"/>
    <s v="Pakistan Super League, 2018"/>
    <s v="Match 4"/>
    <s v="Dubai"/>
    <x v="3"/>
    <s v="PZ"/>
    <s v="IU"/>
    <x v="1"/>
    <b v="1"/>
    <x v="815"/>
    <n v="1"/>
  </r>
  <r>
    <s v="Wahab Riaz"/>
    <s v="Mohammad Hafeez"/>
    <n v="0.58333333333333337"/>
    <n v="12"/>
    <n v="7"/>
    <n v="5"/>
    <s v="Pakistan Super League, 2018"/>
    <s v="Match 4"/>
    <s v="Dubai"/>
    <x v="3"/>
    <s v="PZ"/>
    <s v="IU"/>
    <x v="1"/>
    <b v="1"/>
    <x v="836"/>
    <n v="1"/>
  </r>
  <r>
    <s v="Sunil Narine"/>
    <s v="Brendon McCullum"/>
    <n v="0.60869565217391308"/>
    <n v="46"/>
    <n v="28"/>
    <n v="18"/>
    <s v="Pakistan Super League, 2018"/>
    <s v="Match 5"/>
    <s v="Dubai"/>
    <x v="4"/>
    <s v="LQ"/>
    <s v="QG"/>
    <x v="2"/>
    <b v="0"/>
    <x v="837"/>
    <n v="1"/>
  </r>
  <r>
    <s v="Brendon McCullum"/>
    <s v="Fakhar Zaman"/>
    <n v="0.9285714285714286"/>
    <n v="14"/>
    <n v="13"/>
    <n v="1"/>
    <s v="Pakistan Super League, 2018"/>
    <s v="Match 5"/>
    <s v="Dubai"/>
    <x v="4"/>
    <s v="LQ"/>
    <s v="QG"/>
    <x v="2"/>
    <b v="0"/>
    <x v="838"/>
    <n v="1"/>
  </r>
  <r>
    <s v="Cameron Delport"/>
    <s v="Brendon McCullum"/>
    <n v="1"/>
    <n v="1"/>
    <n v="1"/>
    <n v="0"/>
    <s v="Pakistan Super League, 2018"/>
    <s v="Match 5"/>
    <s v="Dubai"/>
    <x v="4"/>
    <s v="LQ"/>
    <s v="QG"/>
    <x v="2"/>
    <b v="0"/>
    <x v="839"/>
    <n v="1"/>
  </r>
  <r>
    <s v="Cameron Delport"/>
    <s v="Gulraiz Sadaf"/>
    <n v="0.78947368421052633"/>
    <n v="19"/>
    <n v="15"/>
    <n v="4"/>
    <s v="Pakistan Super League, 2018"/>
    <s v="Match 5"/>
    <s v="Dubai"/>
    <x v="4"/>
    <s v="LQ"/>
    <s v="QG"/>
    <x v="2"/>
    <b v="0"/>
    <x v="840"/>
    <n v="1"/>
  </r>
  <r>
    <s v="Umar Akmal"/>
    <s v="Gulraiz Sadaf"/>
    <n v="0.5"/>
    <n v="2"/>
    <n v="1"/>
    <n v="1"/>
    <s v="Pakistan Super League, 2018"/>
    <s v="Match 5"/>
    <s v="Dubai"/>
    <x v="4"/>
    <s v="LQ"/>
    <s v="QG"/>
    <x v="2"/>
    <b v="0"/>
    <x v="841"/>
    <n v="1"/>
  </r>
  <r>
    <s v="Raza Hasan"/>
    <s v="Gulraiz Sadaf"/>
    <n v="0.5"/>
    <n v="8"/>
    <n v="4"/>
    <n v="4"/>
    <s v="Pakistan Super League, 2018"/>
    <s v="Match 5"/>
    <s v="Dubai"/>
    <x v="4"/>
    <s v="LQ"/>
    <s v="QG"/>
    <x v="2"/>
    <b v="0"/>
    <x v="842"/>
    <n v="1"/>
  </r>
  <r>
    <s v="Gulraiz Sadaf"/>
    <s v="Sohail Akhtar"/>
    <n v="0.66666666666666663"/>
    <n v="12"/>
    <n v="8"/>
    <n v="4"/>
    <s v="Pakistan Super League, 2018"/>
    <s v="Match 5"/>
    <s v="Dubai"/>
    <x v="4"/>
    <s v="LQ"/>
    <s v="QG"/>
    <x v="2"/>
    <b v="0"/>
    <x v="843"/>
    <n v="1"/>
  </r>
  <r>
    <s v="Sohail Akhtar"/>
    <s v="Yasir Shah"/>
    <n v="0.5"/>
    <n v="4"/>
    <n v="2"/>
    <n v="2"/>
    <s v="Pakistan Super League, 2018"/>
    <s v="Match 5"/>
    <s v="Dubai"/>
    <x v="4"/>
    <s v="LQ"/>
    <s v="QG"/>
    <x v="2"/>
    <b v="0"/>
    <x v="844"/>
    <n v="1"/>
  </r>
  <r>
    <s v="Sohail Akhtar"/>
    <s v="Shaheen Afridi"/>
    <n v="1"/>
    <n v="1"/>
    <n v="1"/>
    <n v="0"/>
    <s v="Pakistan Super League, 2018"/>
    <s v="Match 5"/>
    <s v="Dubai"/>
    <x v="4"/>
    <s v="LQ"/>
    <s v="QG"/>
    <x v="2"/>
    <b v="0"/>
    <x v="326"/>
    <n v="1"/>
  </r>
  <r>
    <s v="Sohail Akhtar"/>
    <s v="Mustafizur Rahman"/>
    <n v="0.94444444444444442"/>
    <n v="18"/>
    <n v="17"/>
    <n v="1"/>
    <s v="Pakistan Super League, 2018"/>
    <s v="Match 5"/>
    <s v="Dubai"/>
    <x v="4"/>
    <s v="LQ"/>
    <s v="QG"/>
    <x v="2"/>
    <b v="0"/>
    <x v="845"/>
    <n v="1"/>
  </r>
  <r>
    <s v="Kumar Sangakkara"/>
    <s v="Ahmed Shehzad"/>
    <n v="0.75"/>
    <n v="8"/>
    <n v="6"/>
    <n v="2"/>
    <s v="Pakistan Super League, 2018"/>
    <s v="Match 6"/>
    <s v="Dubai"/>
    <x v="1"/>
    <s v="MS"/>
    <s v="IU"/>
    <x v="3"/>
    <b v="0"/>
    <x v="828"/>
    <n v="1"/>
  </r>
  <r>
    <s v="Darren Bravo"/>
    <s v="Ahmed Shehzad"/>
    <n v="0.8571428571428571"/>
    <n v="7"/>
    <n v="6"/>
    <n v="1"/>
    <s v="Pakistan Super League, 2018"/>
    <s v="Match 6"/>
    <s v="Dubai"/>
    <x v="1"/>
    <s v="MS"/>
    <s v="IU"/>
    <x v="3"/>
    <b v="0"/>
    <x v="846"/>
    <n v="1"/>
  </r>
  <r>
    <s v="Ahmed Shehzad"/>
    <s v="Sohaib Maqsood"/>
    <n v="0.75"/>
    <n v="4"/>
    <n v="3"/>
    <n v="1"/>
    <s v="Pakistan Super League, 2018"/>
    <s v="Match 6"/>
    <s v="Dubai"/>
    <x v="1"/>
    <s v="MS"/>
    <s v="IU"/>
    <x v="3"/>
    <b v="0"/>
    <x v="847"/>
    <n v="1"/>
  </r>
  <r>
    <s v="Shoaib Malik"/>
    <s v="Ahmed Shehzad"/>
    <n v="0.58333333333333337"/>
    <n v="12"/>
    <n v="7"/>
    <n v="5"/>
    <s v="Pakistan Super League, 2018"/>
    <s v="Match 6"/>
    <s v="Dubai"/>
    <x v="1"/>
    <s v="MS"/>
    <s v="IU"/>
    <x v="3"/>
    <b v="0"/>
    <x v="848"/>
    <n v="1"/>
  </r>
  <r>
    <s v="Kieron Pollard"/>
    <s v="Shoaib Malik"/>
    <n v="0.51851851851851849"/>
    <n v="54"/>
    <n v="28"/>
    <n v="26"/>
    <s v="Pakistan Super League, 2018"/>
    <s v="Match 6"/>
    <s v="Dubai"/>
    <x v="1"/>
    <s v="MS"/>
    <s v="IU"/>
    <x v="3"/>
    <b v="0"/>
    <x v="849"/>
    <n v="1"/>
  </r>
  <r>
    <s v="Shoaib Malik"/>
    <s v="Saif Badar"/>
    <n v="0.9"/>
    <n v="10"/>
    <n v="9"/>
    <n v="1"/>
    <s v="Pakistan Super League, 2018"/>
    <s v="Match 6"/>
    <s v="Dubai"/>
    <x v="1"/>
    <s v="MS"/>
    <s v="IU"/>
    <x v="3"/>
    <b v="0"/>
    <x v="850"/>
    <n v="1"/>
  </r>
  <r>
    <s v="Saif Badar"/>
    <s v="Sohail Tanvir"/>
    <n v="0.8"/>
    <n v="10"/>
    <n v="8"/>
    <n v="2"/>
    <s v="Pakistan Super League, 2018"/>
    <s v="Match 6"/>
    <s v="Dubai"/>
    <x v="1"/>
    <s v="MS"/>
    <s v="IU"/>
    <x v="3"/>
    <b v="0"/>
    <x v="851"/>
    <n v="1"/>
  </r>
  <r>
    <s v="Sohail Tanvir"/>
    <s v="Imran Tahir"/>
    <n v="1"/>
    <n v="9"/>
    <n v="9"/>
    <n v="0"/>
    <s v="Pakistan Super League, 2018"/>
    <s v="Match 6"/>
    <s v="Dubai"/>
    <x v="1"/>
    <s v="MS"/>
    <s v="IU"/>
    <x v="3"/>
    <b v="0"/>
    <x v="852"/>
    <n v="1"/>
  </r>
  <r>
    <s v="Imran Tahir"/>
    <s v="Junaid Khan"/>
    <n v="1"/>
    <n v="2"/>
    <n v="2"/>
    <n v="0"/>
    <s v="Pakistan Super League, 2018"/>
    <s v="Match 6"/>
    <s v="Dubai"/>
    <x v="1"/>
    <s v="MS"/>
    <s v="IU"/>
    <x v="3"/>
    <b v="0"/>
    <x v="853"/>
    <n v="1"/>
  </r>
  <r>
    <s v="Junaid Khan"/>
    <s v="Mohammad Irfan"/>
    <n v="0.5"/>
    <n v="4"/>
    <n v="2"/>
    <n v="2"/>
    <s v="Pakistan Super League, 2018"/>
    <s v="Match 6"/>
    <s v="Dubai"/>
    <x v="1"/>
    <s v="MS"/>
    <s v="IU"/>
    <x v="3"/>
    <b v="0"/>
    <x v="854"/>
    <n v="1"/>
  </r>
  <r>
    <s v="Kamran Akmal"/>
    <s v="Tamim Iqbal"/>
    <n v="0.875"/>
    <n v="16"/>
    <n v="14"/>
    <n v="2"/>
    <s v="Pakistan Super League, 2018"/>
    <s v="Match 7"/>
    <s v="Dubai"/>
    <x v="3"/>
    <s v="PZ"/>
    <s v="KK"/>
    <x v="5"/>
    <b v="0"/>
    <x v="834"/>
    <n v="1"/>
  </r>
  <r>
    <s v="Tamim Iqbal"/>
    <s v="Dwayne Smith"/>
    <n v="0.81818181818181823"/>
    <n v="11"/>
    <n v="9"/>
    <n v="2"/>
    <s v="Pakistan Super League, 2018"/>
    <s v="Match 7"/>
    <s v="Dubai"/>
    <x v="3"/>
    <s v="PZ"/>
    <s v="KK"/>
    <x v="5"/>
    <b v="0"/>
    <x v="855"/>
    <n v="1"/>
  </r>
  <r>
    <s v="Mohammad Hafeez"/>
    <s v="Dwayne Smith"/>
    <n v="0.63636363636363635"/>
    <n v="11"/>
    <n v="7"/>
    <n v="4"/>
    <s v="Pakistan Super League, 2018"/>
    <s v="Match 7"/>
    <s v="Dubai"/>
    <x v="3"/>
    <s v="PZ"/>
    <s v="KK"/>
    <x v="5"/>
    <b v="0"/>
    <x v="856"/>
    <n v="1"/>
  </r>
  <r>
    <s v="Dwayne Smith"/>
    <s v="Haris Sohail"/>
    <n v="0.93333333333333335"/>
    <n v="15"/>
    <n v="14"/>
    <n v="1"/>
    <s v="Pakistan Super League, 2018"/>
    <s v="Match 7"/>
    <s v="Dubai"/>
    <x v="3"/>
    <s v="PZ"/>
    <s v="KK"/>
    <x v="5"/>
    <b v="0"/>
    <x v="857"/>
    <n v="1"/>
  </r>
  <r>
    <s v="Dwayne Smith"/>
    <s v="Ibtisam Sheikh"/>
    <n v="0.66666666666666663"/>
    <n v="6"/>
    <n v="4"/>
    <n v="2"/>
    <s v="Pakistan Super League, 2018"/>
    <s v="Match 7"/>
    <s v="Dubai"/>
    <x v="3"/>
    <s v="PZ"/>
    <s v="KK"/>
    <x v="5"/>
    <b v="0"/>
    <x v="858"/>
    <n v="1"/>
  </r>
  <r>
    <s v="Dwayne Smith"/>
    <s v="Darren Sammy"/>
    <n v="0.8"/>
    <n v="10"/>
    <n v="8"/>
    <n v="2"/>
    <s v="Pakistan Super League, 2018"/>
    <s v="Match 7"/>
    <s v="Dubai"/>
    <x v="3"/>
    <s v="PZ"/>
    <s v="KK"/>
    <x v="5"/>
    <b v="0"/>
    <x v="859"/>
    <n v="1"/>
  </r>
  <r>
    <s v="Umaid Asif"/>
    <s v="Dwayne Smith"/>
    <n v="0.875"/>
    <n v="8"/>
    <n v="7"/>
    <n v="1"/>
    <s v="Pakistan Super League, 2018"/>
    <s v="Match 7"/>
    <s v="Dubai"/>
    <x v="3"/>
    <s v="PZ"/>
    <s v="KK"/>
    <x v="5"/>
    <b v="0"/>
    <x v="860"/>
    <n v="1"/>
  </r>
  <r>
    <s v="Dwayne Smith"/>
    <s v="Chris Jordan"/>
    <n v="0.5"/>
    <n v="2"/>
    <n v="1"/>
    <n v="1"/>
    <s v="Pakistan Super League, 2018"/>
    <s v="Match 7"/>
    <s v="Dubai"/>
    <x v="3"/>
    <s v="PZ"/>
    <s v="KK"/>
    <x v="5"/>
    <b v="0"/>
    <x v="861"/>
    <n v="1"/>
  </r>
  <r>
    <s v="Dwayne Smith"/>
    <s v="Wahab Riaz"/>
    <n v="0.74193548387096775"/>
    <n v="31"/>
    <n v="23"/>
    <n v="8"/>
    <s v="Pakistan Super League, 2018"/>
    <s v="Match 7"/>
    <s v="Dubai"/>
    <x v="3"/>
    <s v="PZ"/>
    <s v="KK"/>
    <x v="5"/>
    <b v="0"/>
    <x v="862"/>
    <n v="1"/>
  </r>
  <r>
    <s v="Dwayne Smith"/>
    <s v="Mohammad Asghar"/>
    <n v="1"/>
    <n v="16"/>
    <n v="16"/>
    <n v="0"/>
    <s v="Pakistan Super League, 2018"/>
    <s v="Match 7"/>
    <s v="Dubai"/>
    <x v="3"/>
    <s v="PZ"/>
    <s v="KK"/>
    <x v="5"/>
    <b v="0"/>
    <x v="863"/>
    <n v="1"/>
  </r>
  <r>
    <s v="Joe Denly"/>
    <s v="Khurram Manzoor"/>
    <n v="0.77777777777777779"/>
    <n v="36"/>
    <n v="28"/>
    <n v="8"/>
    <s v="Pakistan Super League, 2018"/>
    <s v="Match 8"/>
    <s v="Dubai"/>
    <x v="0"/>
    <s v="KK"/>
    <s v="LQ"/>
    <x v="5"/>
    <b v="1"/>
    <x v="864"/>
    <n v="1"/>
  </r>
  <r>
    <s v="Colin Ingram"/>
    <s v="Ravi Bopara"/>
    <n v="0.56000000000000005"/>
    <n v="50"/>
    <n v="28"/>
    <n v="22"/>
    <s v="Pakistan Super League, 2018"/>
    <s v="Match 8"/>
    <s v="Dubai"/>
    <x v="0"/>
    <s v="KK"/>
    <s v="LQ"/>
    <x v="5"/>
    <b v="1"/>
    <x v="822"/>
    <n v="1"/>
  </r>
  <r>
    <s v="Ravi Bopara"/>
    <s v="Mohammad Rizwan"/>
    <n v="0.75"/>
    <n v="4"/>
    <n v="3"/>
    <n v="1"/>
    <s v="Pakistan Super League, 2018"/>
    <s v="Match 8"/>
    <s v="Dubai"/>
    <x v="0"/>
    <s v="KK"/>
    <s v="LQ"/>
    <x v="5"/>
    <b v="1"/>
    <x v="638"/>
    <n v="1"/>
  </r>
  <r>
    <s v="Imad Wasim"/>
    <s v="Ravi Bopara"/>
    <n v="0.75"/>
    <n v="20"/>
    <n v="15"/>
    <n v="5"/>
    <s v="Pakistan Super League, 2018"/>
    <s v="Match 8"/>
    <s v="Dubai"/>
    <x v="0"/>
    <s v="KK"/>
    <s v="LQ"/>
    <x v="5"/>
    <b v="1"/>
    <x v="865"/>
    <n v="1"/>
  </r>
  <r>
    <s v="Shahid Afridi"/>
    <s v="Ravi Bopara"/>
    <n v="0.8571428571428571"/>
    <n v="7"/>
    <n v="6"/>
    <n v="1"/>
    <s v="Pakistan Super League, 2018"/>
    <s v="Match 8"/>
    <s v="Dubai"/>
    <x v="0"/>
    <s v="KK"/>
    <s v="LQ"/>
    <x v="5"/>
    <b v="1"/>
    <x v="449"/>
    <n v="1"/>
  </r>
  <r>
    <s v="Ravi Bopara"/>
    <s v="Mohammad Irfan"/>
    <n v="0.7192982456140351"/>
    <n v="57"/>
    <n v="41"/>
    <n v="16"/>
    <s v="Pakistan Super League, 2018"/>
    <s v="Match 8"/>
    <s v="Dubai"/>
    <x v="0"/>
    <s v="KK"/>
    <s v="LQ"/>
    <x v="5"/>
    <b v="1"/>
    <x v="866"/>
    <n v="1"/>
  </r>
  <r>
    <s v="Chadwick Walton"/>
    <s v="Luke Ronchi"/>
    <n v="0.61538461538461542"/>
    <n v="13"/>
    <n v="8"/>
    <n v="5"/>
    <s v="Pakistan Super League, 2018"/>
    <s v="Match 9"/>
    <s v="Sharjah"/>
    <x v="5"/>
    <s v="IU"/>
    <s v="QG"/>
    <x v="2"/>
    <b v="0"/>
    <x v="867"/>
    <n v="1"/>
  </r>
  <r>
    <s v="Asif Ali"/>
    <s v="Luke Ronchi"/>
    <n v="0.5"/>
    <n v="12"/>
    <n v="6"/>
    <n v="6"/>
    <s v="Pakistan Super League, 2018"/>
    <s v="Match 9"/>
    <s v="Sharjah"/>
    <x v="5"/>
    <s v="IU"/>
    <s v="QG"/>
    <x v="2"/>
    <b v="0"/>
    <x v="868"/>
    <n v="1"/>
  </r>
  <r>
    <s v="Luke Ronchi"/>
    <s v="JP Duminy"/>
    <n v="0.78048780487804881"/>
    <n v="41"/>
    <n v="32"/>
    <n v="9"/>
    <s v="Pakistan Super League, 2018"/>
    <s v="Match 9"/>
    <s v="Sharjah"/>
    <x v="5"/>
    <s v="IU"/>
    <s v="QG"/>
    <x v="2"/>
    <b v="0"/>
    <x v="869"/>
    <n v="1"/>
  </r>
  <r>
    <s v="JP Duminy"/>
    <s v="Misbah-ul-Haq"/>
    <n v="0.51851851851851849"/>
    <n v="27"/>
    <n v="14"/>
    <n v="13"/>
    <s v="Pakistan Super League, 2018"/>
    <s v="Match 9"/>
    <s v="Sharjah"/>
    <x v="5"/>
    <s v="IU"/>
    <s v="QG"/>
    <x v="2"/>
    <b v="0"/>
    <x v="870"/>
    <n v="1"/>
  </r>
  <r>
    <s v="Misbah-ul-Haq"/>
    <s v="Hussain Talat"/>
    <n v="1"/>
    <n v="22"/>
    <n v="22"/>
    <n v="0"/>
    <s v="Pakistan Super League, 2018"/>
    <s v="Match 9"/>
    <s v="Sharjah"/>
    <x v="5"/>
    <s v="IU"/>
    <s v="QG"/>
    <x v="2"/>
    <b v="0"/>
    <x v="871"/>
    <n v="1"/>
  </r>
  <r>
    <s v="Faheem Ashraf"/>
    <s v="Hussain Talat"/>
    <n v="0.72413793103448276"/>
    <n v="29"/>
    <n v="21"/>
    <n v="8"/>
    <s v="Pakistan Super League, 2018"/>
    <s v="Match 9"/>
    <s v="Sharjah"/>
    <x v="5"/>
    <s v="IU"/>
    <s v="QG"/>
    <x v="2"/>
    <b v="0"/>
    <x v="872"/>
    <n v="1"/>
  </r>
  <r>
    <s v="Hussain Talat"/>
    <s v="Shadab Khan"/>
    <n v="0.5"/>
    <n v="6"/>
    <n v="3"/>
    <n v="3"/>
    <s v="Pakistan Super League, 2018"/>
    <s v="Match 9"/>
    <s v="Sharjah"/>
    <x v="5"/>
    <s v="IU"/>
    <s v="QG"/>
    <x v="2"/>
    <b v="0"/>
    <x v="567"/>
    <n v="1"/>
  </r>
  <r>
    <s v="Asad Shafiq"/>
    <s v="Shane Watson"/>
    <n v="0.9"/>
    <n v="10"/>
    <n v="9"/>
    <n v="1"/>
    <s v="Pakistan Super League, 2018"/>
    <s v="Match 10"/>
    <s v="Sharjah"/>
    <x v="2"/>
    <s v="QG"/>
    <s v="PZ"/>
    <x v="1"/>
    <b v="0"/>
    <x v="873"/>
    <n v="1"/>
  </r>
  <r>
    <s v="Shane Watson"/>
    <s v="Umar Amin"/>
    <n v="0.78"/>
    <n v="50"/>
    <n v="39"/>
    <n v="11"/>
    <s v="Pakistan Super League, 2018"/>
    <s v="Match 10"/>
    <s v="Sharjah"/>
    <x v="2"/>
    <s v="QG"/>
    <s v="PZ"/>
    <x v="1"/>
    <b v="0"/>
    <x v="874"/>
    <n v="1"/>
  </r>
  <r>
    <s v="Shane Watson"/>
    <s v="Kevin Pietersen"/>
    <n v="1"/>
    <n v="7"/>
    <n v="7"/>
    <n v="0"/>
    <s v="Pakistan Super League, 2018"/>
    <s v="Match 10"/>
    <s v="Sharjah"/>
    <x v="2"/>
    <s v="QG"/>
    <s v="PZ"/>
    <x v="1"/>
    <b v="0"/>
    <x v="875"/>
    <n v="1"/>
  </r>
  <r>
    <s v="Rilee Rossouw"/>
    <s v="Kevin Pietersen"/>
    <n v="0.6875"/>
    <n v="16"/>
    <n v="11"/>
    <n v="5"/>
    <s v="Pakistan Super League, 2018"/>
    <s v="Match 10"/>
    <s v="Sharjah"/>
    <x v="2"/>
    <s v="QG"/>
    <s v="PZ"/>
    <x v="1"/>
    <b v="0"/>
    <x v="876"/>
    <n v="1"/>
  </r>
  <r>
    <s v="Rilee Rossouw"/>
    <s v="Sarfaraz Ahmed (C)"/>
    <n v="0.88095238095238093"/>
    <n v="42"/>
    <n v="37"/>
    <n v="5"/>
    <s v="Pakistan Super League, 2018"/>
    <s v="Match 10"/>
    <s v="Sharjah"/>
    <x v="2"/>
    <s v="QG"/>
    <s v="PZ"/>
    <x v="1"/>
    <b v="0"/>
    <x v="877"/>
    <n v="1"/>
  </r>
  <r>
    <s v="Sarfaraz Ahmed (C)"/>
    <s v="Mohammad Nawaz"/>
    <n v="1"/>
    <n v="17"/>
    <n v="17"/>
    <n v="0"/>
    <s v="Pakistan Super League, 2018"/>
    <s v="Match 10"/>
    <s v="Sharjah"/>
    <x v="2"/>
    <s v="QG"/>
    <s v="PZ"/>
    <x v="1"/>
    <b v="0"/>
    <x v="732"/>
    <n v="1"/>
  </r>
  <r>
    <s v="Mohammad Nawaz"/>
    <s v="Anwar Ali"/>
    <n v="1"/>
    <n v="3"/>
    <n v="3"/>
    <n v="0"/>
    <s v="Pakistan Super League, 2018"/>
    <s v="Match 10"/>
    <s v="Sharjah"/>
    <x v="2"/>
    <s v="QG"/>
    <s v="PZ"/>
    <x v="1"/>
    <b v="0"/>
    <x v="488"/>
    <n v="1"/>
  </r>
  <r>
    <s v="Anwar Ali"/>
    <s v="John Hastings"/>
    <n v="1"/>
    <n v="3"/>
    <n v="3"/>
    <n v="0"/>
    <s v="Pakistan Super League, 2018"/>
    <s v="Match 10"/>
    <s v="Sharjah"/>
    <x v="2"/>
    <s v="QG"/>
    <s v="PZ"/>
    <x v="1"/>
    <b v="0"/>
    <x v="878"/>
    <n v="1"/>
  </r>
  <r>
    <s v="John Hastings"/>
    <s v="Hassan Khan"/>
    <n v="0.83333333333333337"/>
    <n v="6"/>
    <n v="5"/>
    <n v="1"/>
    <s v="Pakistan Super League, 2018"/>
    <s v="Match 10"/>
    <s v="Sharjah"/>
    <x v="2"/>
    <s v="QG"/>
    <s v="PZ"/>
    <x v="1"/>
    <b v="0"/>
    <x v="879"/>
    <n v="1"/>
  </r>
  <r>
    <s v="JP Duminy"/>
    <s v="Sahibzada Farhan"/>
    <n v="0.66666666666666663"/>
    <n v="18"/>
    <n v="12"/>
    <n v="6"/>
    <s v="Pakistan Super League, 2018"/>
    <s v="Match 12"/>
    <s v="Sharjah"/>
    <x v="5"/>
    <s v="IU"/>
    <s v="LQ"/>
    <x v="3"/>
    <b v="1"/>
    <x v="880"/>
    <n v="1"/>
  </r>
  <r>
    <s v="JP Duminy"/>
    <s v="Misbah-ul-Haq"/>
    <n v="0.63636363636363635"/>
    <n v="11"/>
    <n v="7"/>
    <n v="4"/>
    <s v="Pakistan Super League, 2018"/>
    <s v="Match 12"/>
    <s v="Sharjah"/>
    <x v="5"/>
    <s v="IU"/>
    <s v="LQ"/>
    <x v="3"/>
    <b v="1"/>
    <x v="870"/>
    <n v="1"/>
  </r>
  <r>
    <s v="Samit Patel"/>
    <s v="JP Duminy"/>
    <n v="0.6"/>
    <n v="15"/>
    <n v="9"/>
    <n v="6"/>
    <s v="Pakistan Super League, 2018"/>
    <s v="Match 12"/>
    <s v="Sharjah"/>
    <x v="5"/>
    <s v="IU"/>
    <s v="LQ"/>
    <x v="3"/>
    <b v="1"/>
    <x v="881"/>
    <n v="1"/>
  </r>
  <r>
    <s v="Asif Ali"/>
    <s v="JP Duminy"/>
    <n v="0.64"/>
    <n v="25"/>
    <n v="16"/>
    <n v="9"/>
    <s v="Pakistan Super League, 2018"/>
    <s v="Match 12"/>
    <s v="Sharjah"/>
    <x v="5"/>
    <s v="IU"/>
    <s v="LQ"/>
    <x v="3"/>
    <b v="1"/>
    <x v="882"/>
    <n v="1"/>
  </r>
  <r>
    <s v="JP Duminy"/>
    <s v="Andre Russell"/>
    <n v="1"/>
    <n v="12"/>
    <n v="12"/>
    <n v="0"/>
    <s v="Pakistan Super League, 2018"/>
    <s v="Match 12"/>
    <s v="Sharjah"/>
    <x v="5"/>
    <s v="IU"/>
    <s v="LQ"/>
    <x v="3"/>
    <b v="1"/>
    <x v="883"/>
    <n v="1"/>
  </r>
  <r>
    <s v="Hussain Talat"/>
    <s v="Andre Russell"/>
    <n v="0.59459459459459463"/>
    <n v="37"/>
    <n v="22"/>
    <n v="15"/>
    <s v="Pakistan Super League, 2018"/>
    <s v="Match 12"/>
    <s v="Sharjah"/>
    <x v="5"/>
    <s v="IU"/>
    <s v="LQ"/>
    <x v="3"/>
    <b v="1"/>
    <x v="884"/>
    <n v="1"/>
  </r>
  <r>
    <s v="Hussain Talat"/>
    <s v="Faheem Ashraf"/>
    <n v="1"/>
    <n v="2"/>
    <n v="2"/>
    <n v="0"/>
    <s v="Pakistan Super League, 2018"/>
    <s v="Match 12"/>
    <s v="Sharjah"/>
    <x v="5"/>
    <s v="IU"/>
    <s v="LQ"/>
    <x v="3"/>
    <b v="1"/>
    <x v="885"/>
    <n v="1"/>
  </r>
  <r>
    <s v="Hussain Talat"/>
    <s v="Shadab Khan"/>
    <n v="0.9"/>
    <n v="10"/>
    <n v="9"/>
    <n v="1"/>
    <s v="Pakistan Super League, 2018"/>
    <s v="Match 12"/>
    <s v="Sharjah"/>
    <x v="5"/>
    <s v="IU"/>
    <s v="LQ"/>
    <x v="3"/>
    <b v="1"/>
    <x v="567"/>
    <n v="1"/>
  </r>
  <r>
    <s v="Hussain Talat"/>
    <s v="Mohammad Sami"/>
    <n v="1"/>
    <n v="22"/>
    <n v="22"/>
    <n v="0"/>
    <s v="Pakistan Super League, 2018"/>
    <s v="Match 12"/>
    <s v="Sharjah"/>
    <x v="5"/>
    <s v="IU"/>
    <s v="LQ"/>
    <x v="3"/>
    <b v="1"/>
    <x v="886"/>
    <n v="1"/>
  </r>
  <r>
    <s v="Shane Watson"/>
    <s v="Umar Amin"/>
    <n v="0.70370370370370372"/>
    <n v="27"/>
    <n v="19"/>
    <n v="8"/>
    <s v="Pakistan Super League, 2018"/>
    <s v="Match 13"/>
    <s v="Sharjah"/>
    <x v="2"/>
    <s v="QG"/>
    <s v="MS"/>
    <x v="0"/>
    <b v="0"/>
    <x v="874"/>
    <n v="1"/>
  </r>
  <r>
    <s v="Rameez Raja jr"/>
    <s v="Shane Watson"/>
    <n v="1"/>
    <n v="1"/>
    <n v="1"/>
    <n v="0"/>
    <s v="Pakistan Super League, 2018"/>
    <s v="Match 13"/>
    <s v="Sharjah"/>
    <x v="2"/>
    <s v="QG"/>
    <s v="MS"/>
    <x v="0"/>
    <b v="0"/>
    <x v="887"/>
    <n v="1"/>
  </r>
  <r>
    <s v="Sarfaraz Ahmed (C)"/>
    <s v="Shane Watson"/>
    <n v="1"/>
    <n v="18"/>
    <n v="18"/>
    <n v="0"/>
    <s v="Pakistan Super League, 2018"/>
    <s v="Match 13"/>
    <s v="Sharjah"/>
    <x v="2"/>
    <s v="QG"/>
    <s v="MS"/>
    <x v="0"/>
    <b v="0"/>
    <x v="888"/>
    <n v="1"/>
  </r>
  <r>
    <s v="Sarfaraz Ahmed (C)"/>
    <s v="Rilee Rossouw"/>
    <n v="0.60869565217391308"/>
    <n v="23"/>
    <n v="14"/>
    <n v="9"/>
    <s v="Pakistan Super League, 2018"/>
    <s v="Match 13"/>
    <s v="Sharjah"/>
    <x v="2"/>
    <s v="QG"/>
    <s v="MS"/>
    <x v="0"/>
    <b v="0"/>
    <x v="889"/>
    <n v="1"/>
  </r>
  <r>
    <s v="Mahmudullah"/>
    <s v="Sarfaraz Ahmed (C)"/>
    <n v="0.65217391304347827"/>
    <n v="23"/>
    <n v="15"/>
    <n v="8"/>
    <s v="Pakistan Super League, 2018"/>
    <s v="Match 13"/>
    <s v="Sharjah"/>
    <x v="2"/>
    <s v="QG"/>
    <s v="MS"/>
    <x v="0"/>
    <b v="0"/>
    <x v="890"/>
    <n v="1"/>
  </r>
  <r>
    <s v="Sarfaraz Ahmed (C)"/>
    <s v="Mohammad Nawaz"/>
    <n v="0.66666666666666663"/>
    <n v="9"/>
    <n v="6"/>
    <n v="3"/>
    <s v="Pakistan Super League, 2018"/>
    <s v="Match 13"/>
    <s v="Sharjah"/>
    <x v="2"/>
    <s v="QG"/>
    <s v="MS"/>
    <x v="0"/>
    <b v="0"/>
    <x v="732"/>
    <n v="1"/>
  </r>
  <r>
    <s v="Sarfaraz Ahmed (C)"/>
    <s v="Hassan Khan"/>
    <n v="1"/>
    <n v="2"/>
    <n v="2"/>
    <n v="0"/>
    <s v="Pakistan Super League, 2018"/>
    <s v="Match 13"/>
    <s v="Sharjah"/>
    <x v="2"/>
    <s v="QG"/>
    <s v="MS"/>
    <x v="0"/>
    <b v="0"/>
    <x v="891"/>
    <n v="1"/>
  </r>
  <r>
    <s v="Anwar Ali"/>
    <s v="Hassan Khan"/>
    <n v="1"/>
    <n v="1"/>
    <n v="1"/>
    <n v="0"/>
    <s v="Pakistan Super League, 2018"/>
    <s v="Match 13"/>
    <s v="Sharjah"/>
    <x v="2"/>
    <s v="QG"/>
    <s v="MS"/>
    <x v="0"/>
    <b v="0"/>
    <x v="892"/>
    <n v="1"/>
  </r>
  <r>
    <s v="Fakhar Zaman"/>
    <s v="Brendon McCullum"/>
    <n v="0.6428571428571429"/>
    <n v="42"/>
    <n v="27"/>
    <n v="15"/>
    <s v="Pakistan Super League, 2018"/>
    <s v="Match 14"/>
    <s v="Sharjah"/>
    <x v="4"/>
    <s v="LQ"/>
    <s v="PZ"/>
    <x v="1"/>
    <b v="0"/>
    <x v="893"/>
    <n v="1"/>
  </r>
  <r>
    <s v="Agha Salman"/>
    <s v="Fakhar Zaman"/>
    <n v="0.8"/>
    <n v="15"/>
    <n v="12"/>
    <n v="3"/>
    <s v="Pakistan Super League, 2018"/>
    <s v="Match 14"/>
    <s v="Sharjah"/>
    <x v="4"/>
    <s v="LQ"/>
    <s v="PZ"/>
    <x v="1"/>
    <b v="0"/>
    <x v="894"/>
    <n v="1"/>
  </r>
  <r>
    <s v="Agha Salman"/>
    <s v="Sohail Akhtar"/>
    <n v="0.9285714285714286"/>
    <n v="14"/>
    <n v="13"/>
    <n v="1"/>
    <s v="Pakistan Super League, 2018"/>
    <s v="Match 14"/>
    <s v="Sharjah"/>
    <x v="4"/>
    <s v="LQ"/>
    <s v="PZ"/>
    <x v="1"/>
    <b v="0"/>
    <x v="895"/>
    <n v="1"/>
  </r>
  <r>
    <s v="Sohail Akhtar"/>
    <s v="Umar Akmal"/>
    <n v="1"/>
    <n v="12"/>
    <n v="12"/>
    <n v="0"/>
    <s v="Pakistan Super League, 2018"/>
    <s v="Match 14"/>
    <s v="Sharjah"/>
    <x v="4"/>
    <s v="LQ"/>
    <s v="PZ"/>
    <x v="1"/>
    <b v="0"/>
    <x v="896"/>
    <n v="1"/>
  </r>
  <r>
    <s v="Umar Akmal"/>
    <s v="Sunil Narine"/>
    <n v="0.7857142857142857"/>
    <n v="14"/>
    <n v="11"/>
    <n v="3"/>
    <s v="Pakistan Super League, 2018"/>
    <s v="Match 14"/>
    <s v="Sharjah"/>
    <x v="4"/>
    <s v="LQ"/>
    <s v="PZ"/>
    <x v="1"/>
    <b v="0"/>
    <x v="897"/>
    <n v="1"/>
  </r>
  <r>
    <s v="Sohail Khan"/>
    <s v="Umar Akmal"/>
    <n v="0.63636363636363635"/>
    <n v="11"/>
    <n v="7"/>
    <n v="4"/>
    <s v="Pakistan Super League, 2018"/>
    <s v="Match 14"/>
    <s v="Sharjah"/>
    <x v="4"/>
    <s v="LQ"/>
    <s v="PZ"/>
    <x v="1"/>
    <b v="0"/>
    <x v="898"/>
    <n v="1"/>
  </r>
  <r>
    <s v="Sohail Khan"/>
    <s v="Yasir Shah"/>
    <n v="1"/>
    <n v="4"/>
    <n v="4"/>
    <n v="0"/>
    <s v="Pakistan Super League, 2018"/>
    <s v="Match 14"/>
    <s v="Sharjah"/>
    <x v="4"/>
    <s v="LQ"/>
    <s v="PZ"/>
    <x v="1"/>
    <b v="0"/>
    <x v="899"/>
    <n v="1"/>
  </r>
  <r>
    <s v="Salman Irshad"/>
    <s v="Yasir Shah"/>
    <n v="1"/>
    <n v="1"/>
    <n v="1"/>
    <n v="0"/>
    <s v="Pakistan Super League, 2018"/>
    <s v="Match 14"/>
    <s v="Sharjah"/>
    <x v="4"/>
    <s v="LQ"/>
    <s v="PZ"/>
    <x v="1"/>
    <b v="0"/>
    <x v="900"/>
    <n v="1"/>
  </r>
  <r>
    <s v="Salman Irshad"/>
    <s v="Mustafizur Rahman"/>
    <n v="1"/>
    <n v="1"/>
    <n v="1"/>
    <n v="0"/>
    <s v="Pakistan Super League, 2018"/>
    <s v="Match 14"/>
    <s v="Sharjah"/>
    <x v="4"/>
    <s v="LQ"/>
    <s v="PZ"/>
    <x v="1"/>
    <b v="0"/>
    <x v="901"/>
    <n v="1"/>
  </r>
  <r>
    <s v="Joe Denly"/>
    <s v="Khurram Manzoor"/>
    <n v="0.66666666666666663"/>
    <n v="6"/>
    <n v="4"/>
    <n v="2"/>
    <s v="Pakistan Super League, 2018"/>
    <s v="Match 15"/>
    <s v="Sharjah"/>
    <x v="0"/>
    <s v="KK"/>
    <s v="IU"/>
    <x v="3"/>
    <b v="0"/>
    <x v="864"/>
    <n v="1"/>
  </r>
  <r>
    <s v="Babar Azam"/>
    <s v="Khurram Manzoor"/>
    <n v="0.51485148514851486"/>
    <n v="101"/>
    <n v="52"/>
    <n v="49"/>
    <s v="Pakistan Super League, 2018"/>
    <s v="Match 15"/>
    <s v="Sharjah"/>
    <x v="0"/>
    <s v="KK"/>
    <s v="IU"/>
    <x v="3"/>
    <b v="0"/>
    <x v="902"/>
    <n v="1"/>
  </r>
  <r>
    <s v="Babar Azam"/>
    <s v="Colin Ingram"/>
    <n v="0.66666666666666663"/>
    <n v="3"/>
    <n v="2"/>
    <n v="1"/>
    <s v="Pakistan Super League, 2018"/>
    <s v="Match 15"/>
    <s v="Sharjah"/>
    <x v="0"/>
    <s v="KK"/>
    <s v="IU"/>
    <x v="3"/>
    <b v="0"/>
    <x v="635"/>
    <n v="1"/>
  </r>
  <r>
    <s v="Babar Azam"/>
    <s v="Ravi Bopara"/>
    <n v="1"/>
    <n v="53"/>
    <n v="53"/>
    <n v="0"/>
    <s v="Pakistan Super League, 2018"/>
    <s v="Match 15"/>
    <s v="Sharjah"/>
    <x v="0"/>
    <s v="KK"/>
    <s v="IU"/>
    <x v="3"/>
    <b v="0"/>
    <x v="903"/>
    <n v="1"/>
  </r>
  <r>
    <s v="Ravi Bopara"/>
    <s v="Imad Wasim"/>
    <n v="1"/>
    <n v="8"/>
    <n v="8"/>
    <n v="0"/>
    <s v="Pakistan Super League, 2018"/>
    <s v="Match 15"/>
    <s v="Sharjah"/>
    <x v="0"/>
    <s v="KK"/>
    <s v="IU"/>
    <x v="3"/>
    <b v="0"/>
    <x v="904"/>
    <n v="1"/>
  </r>
  <r>
    <s v="Imad Wasim"/>
    <s v="Mohammad Rizwan"/>
    <n v="0.83333333333333337"/>
    <n v="12"/>
    <n v="10"/>
    <n v="2"/>
    <s v="Pakistan Super League, 2018"/>
    <s v="Match 15"/>
    <s v="Sharjah"/>
    <x v="0"/>
    <s v="KK"/>
    <s v="IU"/>
    <x v="3"/>
    <b v="0"/>
    <x v="905"/>
    <n v="1"/>
  </r>
  <r>
    <s v="Mohammad Rizwan"/>
    <s v="Mohammad Irfan"/>
    <n v="0.95454545454545459"/>
    <n v="22"/>
    <n v="21"/>
    <n v="1"/>
    <s v="Pakistan Super League, 2018"/>
    <s v="Match 15"/>
    <s v="Sharjah"/>
    <x v="0"/>
    <s v="KK"/>
    <s v="IU"/>
    <x v="3"/>
    <b v="0"/>
    <x v="906"/>
    <n v="1"/>
  </r>
  <r>
    <s v="Kumar Sangakkara"/>
    <s v="Ahmed Shehzad"/>
    <n v="0.5490196078431373"/>
    <n v="51"/>
    <n v="28"/>
    <n v="23"/>
    <s v="Pakistan Super League, 2018"/>
    <s v="Match 16"/>
    <s v="Dubai"/>
    <x v="1"/>
    <s v="MS"/>
    <s v="PZ"/>
    <x v="0"/>
    <b v="1"/>
    <x v="828"/>
    <n v="1"/>
  </r>
  <r>
    <s v="Sohaib Maqsood"/>
    <s v="Ahmed Shehzad"/>
    <n v="0.75"/>
    <n v="56"/>
    <n v="42"/>
    <n v="14"/>
    <s v="Pakistan Super League, 2018"/>
    <s v="Match 16"/>
    <s v="Dubai"/>
    <x v="1"/>
    <s v="MS"/>
    <s v="PZ"/>
    <x v="0"/>
    <b v="1"/>
    <x v="907"/>
    <n v="1"/>
  </r>
  <r>
    <s v="Sohaib Maqsood"/>
    <s v="Shoaib Malik"/>
    <n v="0.60606060606060608"/>
    <n v="33"/>
    <n v="20"/>
    <n v="13"/>
    <s v="Pakistan Super League, 2018"/>
    <s v="Match 16"/>
    <s v="Dubai"/>
    <x v="1"/>
    <s v="MS"/>
    <s v="PZ"/>
    <x v="0"/>
    <b v="1"/>
    <x v="908"/>
    <n v="1"/>
  </r>
  <r>
    <s v="Sohaib Maqsood"/>
    <s v="Kieron Pollard"/>
    <n v="0.80246913580246915"/>
    <n v="81"/>
    <n v="65"/>
    <n v="16"/>
    <s v="Pakistan Super League, 2018"/>
    <s v="Match 16"/>
    <s v="Dubai"/>
    <x v="1"/>
    <s v="MS"/>
    <s v="PZ"/>
    <x v="0"/>
    <b v="1"/>
    <x v="909"/>
    <n v="1"/>
  </r>
  <r>
    <s v="Sohaib Maqsood"/>
    <s v="Ahmed Shehzad"/>
    <n v="0.66666666666666663"/>
    <n v="3"/>
    <n v="2"/>
    <n v="1"/>
    <s v="Pakistan Super League, 2018"/>
    <s v="Match 17"/>
    <s v="Dubai"/>
    <x v="1"/>
    <s v="MS"/>
    <s v="QG"/>
    <x v="2"/>
    <b v="0"/>
    <x v="907"/>
    <n v="1"/>
  </r>
  <r>
    <s v="Sohaib Maqsood"/>
    <s v="Sohail Tanvir"/>
    <n v="0.5"/>
    <n v="38"/>
    <n v="19"/>
    <n v="19"/>
    <s v="Pakistan Super League, 2018"/>
    <s v="Match 17"/>
    <s v="Dubai"/>
    <x v="1"/>
    <s v="MS"/>
    <s v="QG"/>
    <x v="2"/>
    <b v="0"/>
    <x v="910"/>
    <n v="1"/>
  </r>
  <r>
    <s v="Shoaib Malik"/>
    <s v="Sohaib Maqsood"/>
    <n v="0.8"/>
    <n v="40"/>
    <n v="32"/>
    <n v="8"/>
    <s v="Pakistan Super League, 2018"/>
    <s v="Match 17"/>
    <s v="Dubai"/>
    <x v="1"/>
    <s v="MS"/>
    <s v="QG"/>
    <x v="2"/>
    <b v="0"/>
    <x v="911"/>
    <n v="1"/>
  </r>
  <r>
    <s v="Shoaib Malik"/>
    <s v="Ross Whiteley"/>
    <n v="0.57894736842105265"/>
    <n v="38"/>
    <n v="22"/>
    <n v="16"/>
    <s v="Pakistan Super League, 2018"/>
    <s v="Match 17"/>
    <s v="Dubai"/>
    <x v="1"/>
    <s v="MS"/>
    <s v="QG"/>
    <x v="2"/>
    <b v="0"/>
    <x v="912"/>
    <n v="1"/>
  </r>
  <r>
    <s v="Shoaib Malik"/>
    <s v="Kieron Pollard"/>
    <n v="0.74137931034482762"/>
    <n v="58"/>
    <n v="43"/>
    <n v="15"/>
    <s v="Pakistan Super League, 2018"/>
    <s v="Match 17"/>
    <s v="Dubai"/>
    <x v="1"/>
    <s v="MS"/>
    <s v="QG"/>
    <x v="2"/>
    <b v="0"/>
    <x v="831"/>
    <n v="1"/>
  </r>
  <r>
    <s v="Fakhar Zaman"/>
    <s v="Anton Devcich"/>
    <n v="0.6071428571428571"/>
    <n v="56"/>
    <n v="34"/>
    <n v="22"/>
    <s v="Pakistan Super League, 2018"/>
    <s v="Match 18"/>
    <s v="Dubai"/>
    <x v="4"/>
    <s v="LQ"/>
    <s v="IU"/>
    <x v="3"/>
    <b v="0"/>
    <x v="764"/>
    <n v="1"/>
  </r>
  <r>
    <s v="Anton Devcich"/>
    <s v="Agha Salman"/>
    <n v="0.82222222222222219"/>
    <n v="45"/>
    <n v="37"/>
    <n v="8"/>
    <s v="Pakistan Super League, 2018"/>
    <s v="Match 18"/>
    <s v="Dubai"/>
    <x v="4"/>
    <s v="LQ"/>
    <s v="IU"/>
    <x v="3"/>
    <b v="0"/>
    <x v="913"/>
    <n v="1"/>
  </r>
  <r>
    <s v="Anton Devcich"/>
    <s v="Denesh Ramdin"/>
    <n v="0.55000000000000004"/>
    <n v="20"/>
    <n v="11"/>
    <n v="9"/>
    <s v="Pakistan Super League, 2018"/>
    <s v="Match 18"/>
    <s v="Dubai"/>
    <x v="4"/>
    <s v="LQ"/>
    <s v="IU"/>
    <x v="3"/>
    <b v="0"/>
    <x v="914"/>
    <n v="1"/>
  </r>
  <r>
    <s v="Brendon McCullum"/>
    <s v="Anton Devcich"/>
    <n v="1"/>
    <n v="9"/>
    <n v="9"/>
    <n v="0"/>
    <s v="Pakistan Super League, 2018"/>
    <s v="Match 18"/>
    <s v="Dubai"/>
    <x v="4"/>
    <s v="LQ"/>
    <s v="IU"/>
    <x v="3"/>
    <b v="0"/>
    <x v="915"/>
    <n v="1"/>
  </r>
  <r>
    <s v="Brendon McCullum"/>
    <s v="Sunil Narine"/>
    <n v="0.77777777777777779"/>
    <n v="27"/>
    <n v="21"/>
    <n v="6"/>
    <s v="Pakistan Super League, 2018"/>
    <s v="Match 18"/>
    <s v="Dubai"/>
    <x v="4"/>
    <s v="LQ"/>
    <s v="IU"/>
    <x v="3"/>
    <b v="0"/>
    <x v="916"/>
    <n v="1"/>
  </r>
  <r>
    <s v="Sohail Khan"/>
    <s v="Brendon McCullum"/>
    <n v="1"/>
    <n v="1"/>
    <n v="1"/>
    <n v="0"/>
    <s v="Pakistan Super League, 2018"/>
    <s v="Match 18"/>
    <s v="Dubai"/>
    <x v="4"/>
    <s v="LQ"/>
    <s v="IU"/>
    <x v="3"/>
    <b v="0"/>
    <x v="917"/>
    <n v="1"/>
  </r>
  <r>
    <s v="Brendon McCullum"/>
    <s v="Aamer Yamin"/>
    <n v="0.91666666666666663"/>
    <n v="12"/>
    <n v="11"/>
    <n v="1"/>
    <s v="Pakistan Super League, 2018"/>
    <s v="Match 18"/>
    <s v="Dubai"/>
    <x v="4"/>
    <s v="LQ"/>
    <s v="IU"/>
    <x v="3"/>
    <b v="0"/>
    <x v="918"/>
    <n v="1"/>
  </r>
  <r>
    <s v="Salman Irshad"/>
    <s v="Brendon McCullum"/>
    <n v="1"/>
    <n v="1"/>
    <n v="1"/>
    <n v="0"/>
    <s v="Pakistan Super League, 2018"/>
    <s v="Match 18"/>
    <s v="Dubai"/>
    <x v="4"/>
    <s v="LQ"/>
    <s v="IU"/>
    <x v="3"/>
    <b v="0"/>
    <x v="919"/>
    <n v="1"/>
  </r>
  <r>
    <s v="Shane Watson"/>
    <s v="Asad Shafiq"/>
    <n v="0.73333333333333328"/>
    <n v="60"/>
    <n v="44"/>
    <n v="16"/>
    <s v="Pakistan Super League, 2018"/>
    <s v="Match 19"/>
    <s v="Dubai"/>
    <x v="2"/>
    <s v="QG"/>
    <s v="KK"/>
    <x v="2"/>
    <b v="1"/>
    <x v="920"/>
    <n v="1"/>
  </r>
  <r>
    <s v="Kevin Pietersen"/>
    <s v="Shane Watson"/>
    <n v="0.60465116279069764"/>
    <n v="86"/>
    <n v="52"/>
    <n v="34"/>
    <s v="Pakistan Super League, 2018"/>
    <s v="Match 19"/>
    <s v="Dubai"/>
    <x v="2"/>
    <s v="QG"/>
    <s v="KK"/>
    <x v="2"/>
    <b v="1"/>
    <x v="921"/>
    <n v="1"/>
  </r>
  <r>
    <s v="Rilee Rossouw"/>
    <s v="Shane Watson"/>
    <n v="0.8666666666666667"/>
    <n v="15"/>
    <n v="13"/>
    <n v="2"/>
    <s v="Pakistan Super League, 2018"/>
    <s v="Match 19"/>
    <s v="Dubai"/>
    <x v="2"/>
    <s v="QG"/>
    <s v="KK"/>
    <x v="2"/>
    <b v="1"/>
    <x v="717"/>
    <n v="1"/>
  </r>
  <r>
    <s v="Shane Watson"/>
    <s v="Anwar Ali"/>
    <n v="0.6470588235294118"/>
    <n v="17"/>
    <n v="11"/>
    <n v="6"/>
    <s v="Pakistan Super League, 2018"/>
    <s v="Match 19"/>
    <s v="Dubai"/>
    <x v="2"/>
    <s v="QG"/>
    <s v="KK"/>
    <x v="2"/>
    <b v="1"/>
    <x v="922"/>
    <n v="1"/>
  </r>
  <r>
    <s v="Rameez Raja jr"/>
    <s v="Shane Watson"/>
    <n v="1"/>
    <n v="1"/>
    <n v="1"/>
    <n v="0"/>
    <s v="Pakistan Super League, 2018"/>
    <s v="Match 19"/>
    <s v="Dubai"/>
    <x v="2"/>
    <s v="QG"/>
    <s v="KK"/>
    <x v="2"/>
    <b v="1"/>
    <x v="887"/>
    <n v="1"/>
  </r>
  <r>
    <s v="Kumar Sangakkara"/>
    <s v="Ahmed Shehzad"/>
    <n v="0.73770491803278693"/>
    <n v="61"/>
    <n v="45"/>
    <n v="16"/>
    <s v="Pakistan Super League, 2018"/>
    <s v="Match 20"/>
    <s v="Dubai"/>
    <x v="1"/>
    <s v="MS"/>
    <s v="LQ"/>
    <x v="4"/>
    <b v="0"/>
    <x v="828"/>
    <n v="1"/>
  </r>
  <r>
    <s v="Ahmed Shehzad"/>
    <s v="Sohaib Maqsood"/>
    <n v="0.5161290322580645"/>
    <n v="31"/>
    <n v="16"/>
    <n v="15"/>
    <s v="Pakistan Super League, 2018"/>
    <s v="Match 20"/>
    <s v="Dubai"/>
    <x v="1"/>
    <s v="MS"/>
    <s v="LQ"/>
    <x v="4"/>
    <b v="0"/>
    <x v="847"/>
    <n v="1"/>
  </r>
  <r>
    <s v="Sohaib Maqsood"/>
    <s v="Shoaib Malik"/>
    <n v="1"/>
    <n v="16"/>
    <n v="16"/>
    <n v="0"/>
    <s v="Pakistan Super League, 2018"/>
    <s v="Match 20"/>
    <s v="Dubai"/>
    <x v="1"/>
    <s v="MS"/>
    <s v="LQ"/>
    <x v="4"/>
    <b v="0"/>
    <x v="908"/>
    <n v="1"/>
  </r>
  <r>
    <s v="Shoaib Malik"/>
    <s v="Kieron Pollard"/>
    <n v="1"/>
    <n v="3"/>
    <n v="3"/>
    <n v="0"/>
    <s v="Pakistan Super League, 2018"/>
    <s v="Match 20"/>
    <s v="Dubai"/>
    <x v="1"/>
    <s v="MS"/>
    <s v="LQ"/>
    <x v="4"/>
    <b v="0"/>
    <x v="831"/>
    <n v="1"/>
  </r>
  <r>
    <s v="Kieron Pollard"/>
    <s v="Sohail Tanvir"/>
    <n v="0.77777777777777779"/>
    <n v="9"/>
    <n v="7"/>
    <n v="2"/>
    <s v="Pakistan Super League, 2018"/>
    <s v="Match 20"/>
    <s v="Dubai"/>
    <x v="1"/>
    <s v="MS"/>
    <s v="LQ"/>
    <x v="4"/>
    <b v="0"/>
    <x v="923"/>
    <n v="1"/>
  </r>
  <r>
    <s v="Kieron Pollard"/>
    <s v="Imran Tahir"/>
    <n v="0.66666666666666663"/>
    <n v="3"/>
    <n v="2"/>
    <n v="1"/>
    <s v="Pakistan Super League, 2018"/>
    <s v="Match 20"/>
    <s v="Dubai"/>
    <x v="1"/>
    <s v="MS"/>
    <s v="LQ"/>
    <x v="4"/>
    <b v="0"/>
    <x v="924"/>
    <n v="1"/>
  </r>
  <r>
    <s v="Imran Tahir"/>
    <s v="Junaid Khan"/>
    <n v="0.66666666666666663"/>
    <n v="3"/>
    <n v="2"/>
    <n v="1"/>
    <s v="Pakistan Super League, 2018"/>
    <s v="Match 20"/>
    <s v="Dubai"/>
    <x v="1"/>
    <s v="MS"/>
    <s v="LQ"/>
    <x v="4"/>
    <b v="0"/>
    <x v="853"/>
    <n v="1"/>
  </r>
  <r>
    <s v="Luke Ronchi"/>
    <s v="JP Duminy"/>
    <n v="0.69230769230769229"/>
    <n v="39"/>
    <n v="27"/>
    <n v="12"/>
    <s v="Pakistan Super League, 2018"/>
    <s v="Match 21"/>
    <s v="Dubai"/>
    <x v="5"/>
    <s v="IU"/>
    <s v="PZ"/>
    <x v="3"/>
    <b v="1"/>
    <x v="869"/>
    <n v="1"/>
  </r>
  <r>
    <s v="JP Duminy"/>
    <s v="Hussain Talat"/>
    <n v="0.52459016393442626"/>
    <n v="61"/>
    <n v="32"/>
    <n v="29"/>
    <s v="Pakistan Super League, 2018"/>
    <s v="Match 21"/>
    <s v="Dubai"/>
    <x v="5"/>
    <s v="IU"/>
    <s v="PZ"/>
    <x v="3"/>
    <b v="1"/>
    <x v="925"/>
    <n v="1"/>
  </r>
  <r>
    <s v="Asif Ali"/>
    <s v="JP Duminy"/>
    <n v="0.63380281690140849"/>
    <n v="71"/>
    <n v="45"/>
    <n v="26"/>
    <s v="Pakistan Super League, 2018"/>
    <s v="Match 21"/>
    <s v="Dubai"/>
    <x v="5"/>
    <s v="IU"/>
    <s v="PZ"/>
    <x v="3"/>
    <b v="1"/>
    <x v="882"/>
    <n v="1"/>
  </r>
  <r>
    <s v="JP Duminy"/>
    <s v="Faheem Ashraf"/>
    <n v="0.90909090909090906"/>
    <n v="11"/>
    <n v="10"/>
    <n v="1"/>
    <s v="Pakistan Super League, 2018"/>
    <s v="Match 21"/>
    <s v="Dubai"/>
    <x v="5"/>
    <s v="IU"/>
    <s v="PZ"/>
    <x v="3"/>
    <b v="1"/>
    <x v="926"/>
    <n v="1"/>
  </r>
  <r>
    <s v="Joe Denly"/>
    <s v="Lendl Simmons"/>
    <n v="0.80952380952380953"/>
    <n v="21"/>
    <n v="17"/>
    <n v="4"/>
    <s v="Pakistan Super League, 2018"/>
    <s v="Match 22"/>
    <s v="Dubai"/>
    <x v="0"/>
    <s v="KK"/>
    <s v="MS"/>
    <x v="5"/>
    <b v="1"/>
    <x v="927"/>
    <n v="1"/>
  </r>
  <r>
    <s v="Joe Denly"/>
    <s v="Babar Azam"/>
    <n v="0.51694915254237284"/>
    <n v="118"/>
    <n v="61"/>
    <n v="57"/>
    <s v="Pakistan Super League, 2018"/>
    <s v="Match 22"/>
    <s v="Dubai"/>
    <x v="0"/>
    <s v="KK"/>
    <s v="MS"/>
    <x v="5"/>
    <b v="1"/>
    <x v="928"/>
    <n v="1"/>
  </r>
  <r>
    <s v="Babar Azam"/>
    <s v="Colin Ingram"/>
    <n v="1"/>
    <n v="58"/>
    <n v="58"/>
    <n v="0"/>
    <s v="Pakistan Super League, 2018"/>
    <s v="Match 22"/>
    <s v="Dubai"/>
    <x v="0"/>
    <s v="KK"/>
    <s v="MS"/>
    <x v="5"/>
    <b v="1"/>
    <x v="635"/>
    <n v="1"/>
  </r>
  <r>
    <s v="Colin Ingram"/>
    <s v="Ravi Bopara"/>
    <n v="0.87878787878787878"/>
    <n v="33"/>
    <n v="29"/>
    <n v="4"/>
    <s v="Pakistan Super League, 2018"/>
    <s v="Match 22"/>
    <s v="Dubai"/>
    <x v="0"/>
    <s v="KK"/>
    <s v="MS"/>
    <x v="5"/>
    <b v="1"/>
    <x v="822"/>
    <n v="1"/>
  </r>
  <r>
    <s v="Mohammad Hafeez"/>
    <s v="Kamran Akmal"/>
    <n v="1"/>
    <n v="5"/>
    <n v="5"/>
    <n v="0"/>
    <s v="Pakistan Super League, 2018"/>
    <s v="Match 23"/>
    <s v="Dubai"/>
    <x v="3"/>
    <s v="PZ"/>
    <s v="QG"/>
    <x v="2"/>
    <b v="0"/>
    <x v="929"/>
    <n v="1"/>
  </r>
  <r>
    <s v="Dwayne Smith"/>
    <s v="Mohammad Hafeez"/>
    <n v="0.875"/>
    <n v="56"/>
    <n v="49"/>
    <n v="7"/>
    <s v="Pakistan Super League, 2018"/>
    <s v="Match 23"/>
    <s v="Dubai"/>
    <x v="3"/>
    <s v="PZ"/>
    <s v="QG"/>
    <x v="2"/>
    <b v="0"/>
    <x v="814"/>
    <n v="1"/>
  </r>
  <r>
    <s v="Mohammad Hafeez"/>
    <s v="Riki Wessels"/>
    <n v="0.6785714285714286"/>
    <n v="28"/>
    <n v="19"/>
    <n v="9"/>
    <s v="Pakistan Super League, 2018"/>
    <s v="Match 23"/>
    <s v="Dubai"/>
    <x v="3"/>
    <s v="PZ"/>
    <s v="QG"/>
    <x v="2"/>
    <b v="0"/>
    <x v="930"/>
    <n v="1"/>
  </r>
  <r>
    <s v="Khushdil Shah"/>
    <s v="Riki Wessels"/>
    <n v="0.66666666666666663"/>
    <n v="6"/>
    <n v="4"/>
    <n v="2"/>
    <s v="Pakistan Super League, 2018"/>
    <s v="Match 23"/>
    <s v="Dubai"/>
    <x v="3"/>
    <s v="PZ"/>
    <s v="QG"/>
    <x v="2"/>
    <b v="0"/>
    <x v="931"/>
    <n v="1"/>
  </r>
  <r>
    <s v="Riki Wessels"/>
    <s v="Liam Dawson"/>
    <n v="0.66666666666666663"/>
    <n v="6"/>
    <n v="4"/>
    <n v="2"/>
    <s v="Pakistan Super League, 2018"/>
    <s v="Match 23"/>
    <s v="Dubai"/>
    <x v="3"/>
    <s v="PZ"/>
    <s v="QG"/>
    <x v="2"/>
    <b v="0"/>
    <x v="932"/>
    <n v="1"/>
  </r>
  <r>
    <s v="Darren Sammy"/>
    <s v="Riki Wessels"/>
    <n v="0.5901639344262295"/>
    <n v="61"/>
    <n v="36"/>
    <n v="25"/>
    <s v="Pakistan Super League, 2018"/>
    <s v="Match 23"/>
    <s v="Dubai"/>
    <x v="3"/>
    <s v="PZ"/>
    <s v="QG"/>
    <x v="2"/>
    <b v="0"/>
    <x v="933"/>
    <n v="1"/>
  </r>
  <r>
    <s v="Lendl Simmons"/>
    <s v="Joe Denly"/>
    <n v="0.84210526315789469"/>
    <n v="19"/>
    <n v="16"/>
    <n v="3"/>
    <s v="Pakistan Super League, 2018"/>
    <s v="Match 24"/>
    <s v="Dubai"/>
    <x v="0"/>
    <s v="KK"/>
    <s v="LQ"/>
    <x v="5"/>
    <b v="1"/>
    <x v="934"/>
    <n v="1"/>
  </r>
  <r>
    <s v="Lendl Simmons"/>
    <s v="Babar Azam"/>
    <n v="0.54166666666666663"/>
    <n v="72"/>
    <n v="39"/>
    <n v="33"/>
    <s v="Pakistan Super League, 2018"/>
    <s v="Match 24"/>
    <s v="Dubai"/>
    <x v="0"/>
    <s v="KK"/>
    <s v="LQ"/>
    <x v="5"/>
    <b v="1"/>
    <x v="935"/>
    <n v="1"/>
  </r>
  <r>
    <s v="Babar Azam"/>
    <s v="Colin Ingram"/>
    <n v="0.63636363636363635"/>
    <n v="33"/>
    <n v="21"/>
    <n v="12"/>
    <s v="Pakistan Super League, 2018"/>
    <s v="Match 24"/>
    <s v="Dubai"/>
    <x v="0"/>
    <s v="KK"/>
    <s v="LQ"/>
    <x v="5"/>
    <b v="1"/>
    <x v="635"/>
    <n v="1"/>
  </r>
  <r>
    <s v="Babar Azam"/>
    <s v="Ravi Bopara"/>
    <n v="1"/>
    <n v="40"/>
    <n v="40"/>
    <n v="0"/>
    <s v="Pakistan Super League, 2018"/>
    <s v="Match 24"/>
    <s v="Dubai"/>
    <x v="0"/>
    <s v="KK"/>
    <s v="LQ"/>
    <x v="5"/>
    <b v="1"/>
    <x v="903"/>
    <n v="1"/>
  </r>
  <r>
    <s v="Shahid Afridi"/>
    <s v="Ravi Bopara"/>
    <n v="0.8571428571428571"/>
    <n v="7"/>
    <n v="6"/>
    <n v="1"/>
    <s v="Pakistan Super League, 2018"/>
    <s v="Match 24"/>
    <s v="Dubai"/>
    <x v="0"/>
    <s v="KK"/>
    <s v="LQ"/>
    <x v="5"/>
    <b v="1"/>
    <x v="449"/>
    <n v="1"/>
  </r>
  <r>
    <s v="Ravi Bopara"/>
    <s v="Mohammad Rizwan"/>
    <n v="0.92307692307692313"/>
    <n v="13"/>
    <n v="12"/>
    <n v="1"/>
    <s v="Pakistan Super League, 2018"/>
    <s v="Match 24"/>
    <s v="Dubai"/>
    <x v="0"/>
    <s v="KK"/>
    <s v="LQ"/>
    <x v="5"/>
    <b v="1"/>
    <x v="638"/>
    <n v="1"/>
  </r>
  <r>
    <s v="Luke Ronchi"/>
    <s v="JP Duminy"/>
    <n v="0.86956521739130432"/>
    <n v="46"/>
    <n v="40"/>
    <n v="6"/>
    <s v="Pakistan Super League, 2018"/>
    <s v="Match 25"/>
    <s v="Sharjah"/>
    <x v="5"/>
    <s v="IU"/>
    <s v="MS"/>
    <x v="3"/>
    <b v="1"/>
    <x v="869"/>
    <n v="1"/>
  </r>
  <r>
    <s v="Alex Hales"/>
    <s v="Luke Ronchi"/>
    <n v="0.6"/>
    <n v="45"/>
    <n v="27"/>
    <n v="18"/>
    <s v="Pakistan Super League, 2018"/>
    <s v="Match 25"/>
    <s v="Sharjah"/>
    <x v="5"/>
    <s v="IU"/>
    <s v="MS"/>
    <x v="3"/>
    <b v="1"/>
    <x v="936"/>
    <n v="1"/>
  </r>
  <r>
    <s v="Alex Hales"/>
    <s v="Hussain Talat"/>
    <n v="1"/>
    <n v="46"/>
    <n v="46"/>
    <n v="0"/>
    <s v="Pakistan Super League, 2018"/>
    <s v="Match 25"/>
    <s v="Sharjah"/>
    <x v="5"/>
    <s v="IU"/>
    <s v="MS"/>
    <x v="3"/>
    <b v="1"/>
    <x v="937"/>
    <n v="1"/>
  </r>
  <r>
    <s v="Hussain Talat"/>
    <s v="Asif Ali"/>
    <n v="0.94736842105263153"/>
    <n v="38"/>
    <n v="36"/>
    <n v="2"/>
    <s v="Pakistan Super League, 2018"/>
    <s v="Match 25"/>
    <s v="Sharjah"/>
    <x v="5"/>
    <s v="IU"/>
    <s v="MS"/>
    <x v="3"/>
    <b v="1"/>
    <x v="540"/>
    <n v="1"/>
  </r>
  <r>
    <s v="Asif Ali"/>
    <s v="Faheem Ashraf"/>
    <n v="0.56666666666666665"/>
    <n v="30"/>
    <n v="17"/>
    <n v="13"/>
    <s v="Pakistan Super League, 2018"/>
    <s v="Match 25"/>
    <s v="Sharjah"/>
    <x v="5"/>
    <s v="IU"/>
    <s v="MS"/>
    <x v="3"/>
    <b v="1"/>
    <x v="185"/>
    <n v="1"/>
  </r>
  <r>
    <s v="Fakhar Zaman"/>
    <s v="Anton Devcich"/>
    <n v="0.58139534883720934"/>
    <n v="43"/>
    <n v="25"/>
    <n v="18"/>
    <s v="Pakistan Super League, 2018"/>
    <s v="Match 26"/>
    <s v="Sharjah"/>
    <x v="4"/>
    <s v="LQ"/>
    <s v="QG"/>
    <x v="4"/>
    <b v="1"/>
    <x v="764"/>
    <n v="1"/>
  </r>
  <r>
    <s v="Fakhar Zaman"/>
    <s v="Agha Salman"/>
    <n v="0.9"/>
    <n v="10"/>
    <n v="9"/>
    <n v="1"/>
    <s v="Pakistan Super League, 2018"/>
    <s v="Match 26"/>
    <s v="Sharjah"/>
    <x v="4"/>
    <s v="LQ"/>
    <s v="QG"/>
    <x v="4"/>
    <b v="1"/>
    <x v="938"/>
    <n v="1"/>
  </r>
  <r>
    <s v="Fakhar Zaman"/>
    <s v="Brendon McCullum"/>
    <n v="0.75"/>
    <n v="20"/>
    <n v="15"/>
    <n v="5"/>
    <s v="Pakistan Super League, 2018"/>
    <s v="Match 26"/>
    <s v="Sharjah"/>
    <x v="4"/>
    <s v="LQ"/>
    <s v="QG"/>
    <x v="4"/>
    <b v="1"/>
    <x v="893"/>
    <n v="1"/>
  </r>
  <r>
    <s v="Fakhar Zaman"/>
    <s v="Gulraiz Sadaf"/>
    <n v="0.66176470588235292"/>
    <n v="68"/>
    <n v="45"/>
    <n v="23"/>
    <s v="Pakistan Super League, 2018"/>
    <s v="Match 26"/>
    <s v="Sharjah"/>
    <x v="4"/>
    <s v="LQ"/>
    <s v="QG"/>
    <x v="4"/>
    <b v="1"/>
    <x v="939"/>
    <n v="1"/>
  </r>
  <r>
    <s v="Gulraiz Sadaf"/>
    <s v="Sunil Narine"/>
    <n v="0.67741935483870963"/>
    <n v="62"/>
    <n v="42"/>
    <n v="20"/>
    <s v="Pakistan Super League, 2018"/>
    <s v="Match 26"/>
    <s v="Sharjah"/>
    <x v="4"/>
    <s v="LQ"/>
    <s v="QG"/>
    <x v="4"/>
    <b v="1"/>
    <x v="940"/>
    <n v="1"/>
  </r>
  <r>
    <s v="Kamran Akmal"/>
    <s v="Mohammad Hafeez"/>
    <n v="1"/>
    <n v="3"/>
    <n v="3"/>
    <n v="0"/>
    <s v="Pakistan Super League, 2018"/>
    <s v="Match 27"/>
    <s v="Sharjah"/>
    <x v="3"/>
    <s v="PZ"/>
    <s v="KK"/>
    <x v="1"/>
    <b v="1"/>
    <x v="941"/>
    <n v="1"/>
  </r>
  <r>
    <s v="Kamran Akmal"/>
    <s v="Dwayne Smith"/>
    <n v="0.65909090909090906"/>
    <n v="44"/>
    <n v="29"/>
    <n v="15"/>
    <s v="Pakistan Super League, 2018"/>
    <s v="Match 27"/>
    <s v="Sharjah"/>
    <x v="3"/>
    <s v="PZ"/>
    <s v="KK"/>
    <x v="1"/>
    <b v="1"/>
    <x v="942"/>
    <n v="1"/>
  </r>
  <r>
    <s v="Kamran Akmal"/>
    <s v="Riki Wessels"/>
    <n v="0.67647058823529416"/>
    <n v="34"/>
    <n v="23"/>
    <n v="11"/>
    <s v="Pakistan Super League, 2018"/>
    <s v="Match 27"/>
    <s v="Sharjah"/>
    <x v="3"/>
    <s v="PZ"/>
    <s v="KK"/>
    <x v="1"/>
    <b v="1"/>
    <x v="943"/>
    <n v="1"/>
  </r>
  <r>
    <s v="Kamran Akmal"/>
    <s v="Saad Nasim"/>
    <n v="0.54054054054054057"/>
    <n v="37"/>
    <n v="20"/>
    <n v="17"/>
    <s v="Pakistan Super League, 2018"/>
    <s v="Match 27"/>
    <s v="Sharjah"/>
    <x v="3"/>
    <s v="PZ"/>
    <s v="KK"/>
    <x v="1"/>
    <b v="1"/>
    <x v="944"/>
    <n v="1"/>
  </r>
  <r>
    <s v="Saad Nasim"/>
    <s v="Darren Sammy"/>
    <n v="0.83333333333333337"/>
    <n v="42"/>
    <n v="35"/>
    <n v="7"/>
    <s v="Pakistan Super League, 2018"/>
    <s v="Match 27"/>
    <s v="Sharjah"/>
    <x v="3"/>
    <s v="PZ"/>
    <s v="KK"/>
    <x v="1"/>
    <b v="1"/>
    <x v="945"/>
    <n v="1"/>
  </r>
  <r>
    <s v="Darren Sammy"/>
    <s v="Liam Dawson"/>
    <n v="0.90476190476190477"/>
    <n v="21"/>
    <n v="19"/>
    <n v="2"/>
    <s v="Pakistan Super League, 2018"/>
    <s v="Match 27"/>
    <s v="Sharjah"/>
    <x v="3"/>
    <s v="PZ"/>
    <s v="KK"/>
    <x v="1"/>
    <b v="1"/>
    <x v="946"/>
    <n v="1"/>
  </r>
  <r>
    <s v="Jason Roy"/>
    <s v="Shane Watson"/>
    <n v="0.57894736842105265"/>
    <n v="19"/>
    <n v="11"/>
    <n v="8"/>
    <s v="Pakistan Super League, 2018"/>
    <s v="Match 28"/>
    <s v="Sharjah"/>
    <x v="2"/>
    <s v="QG"/>
    <s v="IU"/>
    <x v="3"/>
    <b v="0"/>
    <x v="329"/>
    <n v="1"/>
  </r>
  <r>
    <s v="Jason Roy"/>
    <s v="Umar Amin"/>
    <n v="0.54545454545454541"/>
    <n v="11"/>
    <n v="6"/>
    <n v="5"/>
    <s v="Pakistan Super League, 2018"/>
    <s v="Match 28"/>
    <s v="Sharjah"/>
    <x v="2"/>
    <s v="QG"/>
    <s v="IU"/>
    <x v="3"/>
    <b v="0"/>
    <x v="947"/>
    <n v="1"/>
  </r>
  <r>
    <s v="Kevin Pietersen"/>
    <s v="Umar Amin"/>
    <n v="0.63636363636363635"/>
    <n v="11"/>
    <n v="7"/>
    <n v="4"/>
    <s v="Pakistan Super League, 2018"/>
    <s v="Match 28"/>
    <s v="Sharjah"/>
    <x v="2"/>
    <s v="QG"/>
    <s v="IU"/>
    <x v="3"/>
    <b v="0"/>
    <x v="948"/>
    <n v="1"/>
  </r>
  <r>
    <s v="Sarfaraz Ahmed (C)"/>
    <s v="Umar Amin"/>
    <n v="0.625"/>
    <n v="64"/>
    <n v="40"/>
    <n v="24"/>
    <s v="Pakistan Super League, 2018"/>
    <s v="Match 28"/>
    <s v="Sharjah"/>
    <x v="2"/>
    <s v="QG"/>
    <s v="IU"/>
    <x v="3"/>
    <b v="0"/>
    <x v="949"/>
    <n v="1"/>
  </r>
  <r>
    <s v="Sarfaraz Ahmed (C)"/>
    <s v="Rilee Rossouw"/>
    <n v="1"/>
    <n v="43"/>
    <n v="43"/>
    <n v="0"/>
    <s v="Pakistan Super League, 2018"/>
    <s v="Match 28"/>
    <s v="Sharjah"/>
    <x v="2"/>
    <s v="QG"/>
    <s v="IU"/>
    <x v="3"/>
    <b v="0"/>
    <x v="889"/>
    <n v="1"/>
  </r>
  <r>
    <s v="Rilee Rossouw"/>
    <s v="Anwar Ali"/>
    <n v="0.7142857142857143"/>
    <n v="7"/>
    <n v="5"/>
    <n v="2"/>
    <s v="Pakistan Super League, 2018"/>
    <s v="Match 28"/>
    <s v="Sharjah"/>
    <x v="2"/>
    <s v="QG"/>
    <s v="IU"/>
    <x v="3"/>
    <b v="0"/>
    <x v="69"/>
    <n v="1"/>
  </r>
  <r>
    <s v="Rilee Rossouw"/>
    <s v="Mohammad Nawaz"/>
    <n v="0.66666666666666663"/>
    <n v="3"/>
    <n v="2"/>
    <n v="1"/>
    <s v="Pakistan Super League, 2018"/>
    <s v="Match 28"/>
    <s v="Sharjah"/>
    <x v="2"/>
    <s v="QG"/>
    <s v="IU"/>
    <x v="3"/>
    <b v="0"/>
    <x v="950"/>
    <n v="1"/>
  </r>
  <r>
    <s v="Hassan Khan"/>
    <s v="Rilee Rossouw"/>
    <n v="0.625"/>
    <n v="24"/>
    <n v="15"/>
    <n v="9"/>
    <s v="Pakistan Super League, 2018"/>
    <s v="Match 28"/>
    <s v="Sharjah"/>
    <x v="2"/>
    <s v="QG"/>
    <s v="IU"/>
    <x v="3"/>
    <b v="0"/>
    <x v="951"/>
    <n v="1"/>
  </r>
  <r>
    <s v="Anton Devcich"/>
    <s v="Fakhar Zaman"/>
    <n v="0.68421052631578949"/>
    <n v="19"/>
    <n v="13"/>
    <n v="6"/>
    <s v="Pakistan Super League, 2018"/>
    <s v="Match 29"/>
    <s v="Sharjah"/>
    <x v="4"/>
    <s v="LQ"/>
    <s v="PZ"/>
    <x v="1"/>
    <b v="0"/>
    <x v="650"/>
    <n v="1"/>
  </r>
  <r>
    <s v="Anton Devcich"/>
    <s v="Brendon McCullum"/>
    <n v="0.66666666666666663"/>
    <n v="21"/>
    <n v="14"/>
    <n v="7"/>
    <s v="Pakistan Super League, 2018"/>
    <s v="Match 29"/>
    <s v="Sharjah"/>
    <x v="4"/>
    <s v="LQ"/>
    <s v="PZ"/>
    <x v="1"/>
    <b v="0"/>
    <x v="952"/>
    <n v="1"/>
  </r>
  <r>
    <s v="Agha Salman"/>
    <s v="Anton Devcich"/>
    <n v="0.50909090909090904"/>
    <n v="55"/>
    <n v="28"/>
    <n v="27"/>
    <s v="Pakistan Super League, 2018"/>
    <s v="Match 29"/>
    <s v="Sharjah"/>
    <x v="4"/>
    <s v="LQ"/>
    <s v="PZ"/>
    <x v="1"/>
    <b v="0"/>
    <x v="661"/>
    <n v="1"/>
  </r>
  <r>
    <s v="Anton Devcich"/>
    <s v="Gulraiz Sadaf"/>
    <n v="0.66666666666666663"/>
    <n v="24"/>
    <n v="16"/>
    <n v="8"/>
    <s v="Pakistan Super League, 2018"/>
    <s v="Match 29"/>
    <s v="Sharjah"/>
    <x v="4"/>
    <s v="LQ"/>
    <s v="PZ"/>
    <x v="1"/>
    <b v="0"/>
    <x v="953"/>
    <n v="1"/>
  </r>
  <r>
    <s v="Sohail Akhtar"/>
    <s v="Gulraiz Sadaf"/>
    <n v="0.5357142857142857"/>
    <n v="56"/>
    <n v="30"/>
    <n v="26"/>
    <s v="Pakistan Super League, 2018"/>
    <s v="Match 29"/>
    <s v="Sharjah"/>
    <x v="4"/>
    <s v="LQ"/>
    <s v="PZ"/>
    <x v="1"/>
    <b v="0"/>
    <x v="954"/>
    <n v="1"/>
  </r>
  <r>
    <s v="JP Duminy"/>
    <s v="Alex Hales"/>
    <n v="0.8"/>
    <n v="5"/>
    <n v="4"/>
    <n v="1"/>
    <s v="Pakistan Super League, 2018"/>
    <s v="Match 30"/>
    <s v="Sharjah"/>
    <x v="5"/>
    <s v="IU"/>
    <s v="KK"/>
    <x v="5"/>
    <b v="0"/>
    <x v="955"/>
    <n v="1"/>
  </r>
  <r>
    <s v="Alex Hales"/>
    <s v="Chadwick Walton"/>
    <n v="0.83333333333333337"/>
    <n v="12"/>
    <n v="10"/>
    <n v="2"/>
    <s v="Pakistan Super League, 2018"/>
    <s v="Match 30"/>
    <s v="Sharjah"/>
    <x v="5"/>
    <s v="IU"/>
    <s v="KK"/>
    <x v="5"/>
    <b v="0"/>
    <x v="346"/>
    <n v="1"/>
  </r>
  <r>
    <s v="Misbah-ul-Haq"/>
    <s v="Chadwick Walton"/>
    <n v="0.54285714285714282"/>
    <n v="35"/>
    <n v="19"/>
    <n v="16"/>
    <s v="Pakistan Super League, 2018"/>
    <s v="Match 30"/>
    <s v="Sharjah"/>
    <x v="5"/>
    <s v="IU"/>
    <s v="KK"/>
    <x v="5"/>
    <b v="0"/>
    <x v="956"/>
    <n v="1"/>
  </r>
  <r>
    <s v="Chadwick Walton"/>
    <s v="Hussain Talat"/>
    <n v="0.88888888888888884"/>
    <n v="9"/>
    <n v="8"/>
    <n v="1"/>
    <s v="Pakistan Super League, 2018"/>
    <s v="Match 30"/>
    <s v="Sharjah"/>
    <x v="5"/>
    <s v="IU"/>
    <s v="KK"/>
    <x v="5"/>
    <b v="0"/>
    <x v="957"/>
    <n v="1"/>
  </r>
  <r>
    <s v="Asif Ali"/>
    <s v="Chadwick Walton"/>
    <n v="1"/>
    <n v="5"/>
    <n v="5"/>
    <n v="0"/>
    <s v="Pakistan Super League, 2018"/>
    <s v="Match 30"/>
    <s v="Sharjah"/>
    <x v="5"/>
    <s v="IU"/>
    <s v="KK"/>
    <x v="5"/>
    <b v="0"/>
    <x v="958"/>
    <n v="1"/>
  </r>
  <r>
    <s v="Asif Ali"/>
    <s v="Shadab Khan"/>
    <n v="0.85"/>
    <n v="40"/>
    <n v="34"/>
    <n v="6"/>
    <s v="Pakistan Super League, 2018"/>
    <s v="Match 30"/>
    <s v="Sharjah"/>
    <x v="5"/>
    <s v="IU"/>
    <s v="KK"/>
    <x v="5"/>
    <b v="0"/>
    <x v="73"/>
    <n v="1"/>
  </r>
  <r>
    <s v="Shadab Khan"/>
    <s v="Faheem Ashraf"/>
    <n v="1"/>
    <n v="8"/>
    <n v="8"/>
    <n v="0"/>
    <s v="Pakistan Super League, 2018"/>
    <s v="Match 30"/>
    <s v="Sharjah"/>
    <x v="5"/>
    <s v="IU"/>
    <s v="KK"/>
    <x v="5"/>
    <b v="0"/>
    <x v="71"/>
    <n v="1"/>
  </r>
  <r>
    <s v="Amad Butt"/>
    <s v="Faheem Ashraf"/>
    <n v="0.5"/>
    <n v="8"/>
    <n v="4"/>
    <n v="4"/>
    <s v="Pakistan Super League, 2018"/>
    <s v="Match 30"/>
    <s v="Sharjah"/>
    <x v="5"/>
    <s v="IU"/>
    <s v="KK"/>
    <x v="5"/>
    <b v="0"/>
    <x v="959"/>
    <n v="1"/>
  </r>
  <r>
    <s v="Amad Butt"/>
    <s v="Zafar Gohar"/>
    <n v="0.7"/>
    <n v="10"/>
    <n v="7"/>
    <n v="3"/>
    <s v="Pakistan Super League, 2018"/>
    <s v="Match 30"/>
    <s v="Sharjah"/>
    <x v="5"/>
    <s v="IU"/>
    <s v="KK"/>
    <x v="5"/>
    <b v="0"/>
    <x v="960"/>
    <n v="1"/>
  </r>
  <r>
    <s v="Amad Butt"/>
    <s v="Steven Finn"/>
    <n v="1"/>
    <n v="1"/>
    <n v="1"/>
    <n v="0"/>
    <s v="Pakistan Super League, 2018"/>
    <s v="Match 30"/>
    <s v="Sharjah"/>
    <x v="5"/>
    <s v="IU"/>
    <s v="KK"/>
    <x v="5"/>
    <b v="0"/>
    <x v="961"/>
    <n v="1"/>
  </r>
  <r>
    <s v="Joe Denly"/>
    <s v="Khurram Manzoor"/>
    <n v="0.6470588235294118"/>
    <n v="17"/>
    <n v="11"/>
    <n v="6"/>
    <s v="Pakistan Super League, 2018"/>
    <s v="Qualifier"/>
    <s v="Dubai"/>
    <x v="0"/>
    <s v="KK"/>
    <s v="IU"/>
    <x v="3"/>
    <b v="0"/>
    <x v="864"/>
    <n v="1"/>
  </r>
  <r>
    <s v="Eoin Morgan"/>
    <s v="Joe Denly"/>
    <n v="0.72413793103448276"/>
    <n v="29"/>
    <n v="21"/>
    <n v="8"/>
    <s v="Pakistan Super League, 2018"/>
    <s v="Qualifier"/>
    <s v="Dubai"/>
    <x v="0"/>
    <s v="KK"/>
    <s v="IU"/>
    <x v="3"/>
    <b v="0"/>
    <x v="962"/>
    <n v="1"/>
  </r>
  <r>
    <s v="Colin Ingram"/>
    <s v="Joe Denly"/>
    <n v="0.6097560975609756"/>
    <n v="82"/>
    <n v="50"/>
    <n v="32"/>
    <s v="Pakistan Super League, 2018"/>
    <s v="Qualifier"/>
    <s v="Dubai"/>
    <x v="0"/>
    <s v="KK"/>
    <s v="IU"/>
    <x v="3"/>
    <b v="0"/>
    <x v="963"/>
    <n v="1"/>
  </r>
  <r>
    <s v="Colin Ingram"/>
    <s v="Shahid Afridi"/>
    <n v="0.94444444444444442"/>
    <n v="72"/>
    <n v="68"/>
    <n v="4"/>
    <s v="Pakistan Super League, 2018"/>
    <s v="Qualifier"/>
    <s v="Dubai"/>
    <x v="0"/>
    <s v="KK"/>
    <s v="IU"/>
    <x v="3"/>
    <b v="0"/>
    <x v="964"/>
    <n v="1"/>
  </r>
  <r>
    <s v="Tamim Iqbal"/>
    <s v="Kamran Akmal"/>
    <n v="1"/>
    <n v="9"/>
    <n v="9"/>
    <n v="0"/>
    <s v="Pakistan Super League, 2018"/>
    <s v="Eliminator 1"/>
    <s v="Lahore"/>
    <x v="3"/>
    <s v="PZ"/>
    <s v="QG"/>
    <x v="1"/>
    <b v="1"/>
    <x v="812"/>
    <n v="1"/>
  </r>
  <r>
    <s v="Andre Fletcher"/>
    <s v="Tamim Iqbal"/>
    <n v="1"/>
    <n v="1"/>
    <n v="1"/>
    <n v="0"/>
    <s v="Pakistan Super League, 2018"/>
    <s v="Eliminator 1"/>
    <s v="Lahore"/>
    <x v="3"/>
    <s v="PZ"/>
    <s v="QG"/>
    <x v="1"/>
    <b v="1"/>
    <x v="965"/>
    <n v="1"/>
  </r>
  <r>
    <s v="Mohammad Hafeez"/>
    <s v="Tamim Iqbal"/>
    <n v="0.56818181818181823"/>
    <n v="44"/>
    <n v="25"/>
    <n v="19"/>
    <s v="Pakistan Super League, 2018"/>
    <s v="Eliminator 1"/>
    <s v="Lahore"/>
    <x v="3"/>
    <s v="PZ"/>
    <s v="QG"/>
    <x v="1"/>
    <b v="1"/>
    <x v="966"/>
    <n v="1"/>
  </r>
  <r>
    <s v="Liam Dawson"/>
    <s v="Tamim Iqbal"/>
    <n v="1"/>
    <n v="5"/>
    <n v="5"/>
    <n v="0"/>
    <s v="Pakistan Super League, 2018"/>
    <s v="Eliminator 1"/>
    <s v="Lahore"/>
    <x v="3"/>
    <s v="PZ"/>
    <s v="QG"/>
    <x v="1"/>
    <b v="1"/>
    <x v="967"/>
    <n v="1"/>
  </r>
  <r>
    <s v="Liam Dawson"/>
    <s v="Saad Nasim"/>
    <n v="0.6785714285714286"/>
    <n v="28"/>
    <n v="19"/>
    <n v="9"/>
    <s v="Pakistan Super League, 2018"/>
    <s v="Eliminator 1"/>
    <s v="Lahore"/>
    <x v="3"/>
    <s v="PZ"/>
    <s v="QG"/>
    <x v="1"/>
    <b v="1"/>
    <x v="968"/>
    <n v="1"/>
  </r>
  <r>
    <s v="Liam Dawson"/>
    <s v="Umaid Asif"/>
    <n v="0.73076923076923073"/>
    <n v="26"/>
    <n v="19"/>
    <n v="7"/>
    <s v="Pakistan Super League, 2018"/>
    <s v="Eliminator 1"/>
    <s v="Lahore"/>
    <x v="3"/>
    <s v="PZ"/>
    <s v="QG"/>
    <x v="1"/>
    <b v="1"/>
    <x v="969"/>
    <n v="1"/>
  </r>
  <r>
    <s v="Liam Dawson"/>
    <s v="Darren Sammy"/>
    <n v="0.92"/>
    <n v="25"/>
    <n v="23"/>
    <n v="2"/>
    <s v="Pakistan Super League, 2018"/>
    <s v="Eliminator 1"/>
    <s v="Lahore"/>
    <x v="3"/>
    <s v="PZ"/>
    <s v="QG"/>
    <x v="1"/>
    <b v="1"/>
    <x v="359"/>
    <n v="1"/>
  </r>
  <r>
    <s v="Liam Dawson"/>
    <s v="Wahab Riaz"/>
    <n v="1"/>
    <n v="1"/>
    <n v="1"/>
    <n v="0"/>
    <s v="Pakistan Super League, 2018"/>
    <s v="Eliminator 1"/>
    <s v="Lahore"/>
    <x v="3"/>
    <s v="PZ"/>
    <s v="QG"/>
    <x v="1"/>
    <b v="1"/>
    <x v="970"/>
    <n v="1"/>
  </r>
  <r>
    <s v="Wahab Riaz"/>
    <s v="Hasan Ali"/>
    <n v="0.78947368421052633"/>
    <n v="19"/>
    <n v="15"/>
    <n v="4"/>
    <s v="Pakistan Super League, 2018"/>
    <s v="Eliminator 1"/>
    <s v="Lahore"/>
    <x v="3"/>
    <s v="PZ"/>
    <s v="QG"/>
    <x v="1"/>
    <b v="1"/>
    <x v="971"/>
    <n v="1"/>
  </r>
  <r>
    <s v="Hasan Ali"/>
    <s v="Sameen Gul"/>
    <n v="1"/>
    <n v="4"/>
    <n v="4"/>
    <n v="0"/>
    <s v="Pakistan Super League, 2018"/>
    <s v="Eliminator 1"/>
    <s v="Lahore"/>
    <x v="3"/>
    <s v="PZ"/>
    <s v="QG"/>
    <x v="1"/>
    <b v="1"/>
    <x v="972"/>
    <n v="1"/>
  </r>
  <r>
    <s v="Kamran Akmal"/>
    <s v="Andre Fletcher"/>
    <n v="0.68224299065420557"/>
    <n v="107"/>
    <n v="73"/>
    <n v="34"/>
    <s v="Pakistan Super League, 2018"/>
    <s v="Eliminator 2"/>
    <s v="Lahore"/>
    <x v="3"/>
    <s v="PZ"/>
    <s v="KK"/>
    <x v="1"/>
    <b v="1"/>
    <x v="640"/>
    <n v="1"/>
  </r>
  <r>
    <s v="Liam Dawson"/>
    <s v="Kamran Akmal"/>
    <n v="0.69230769230769229"/>
    <n v="13"/>
    <n v="9"/>
    <n v="4"/>
    <s v="Pakistan Super League, 2018"/>
    <s v="Eliminator 2"/>
    <s v="Lahore"/>
    <x v="3"/>
    <s v="PZ"/>
    <s v="KK"/>
    <x v="1"/>
    <b v="1"/>
    <x v="973"/>
    <n v="1"/>
  </r>
  <r>
    <s v="Mohammad Hafeez"/>
    <s v="Liam Dawson"/>
    <n v="0.76470588235294112"/>
    <n v="17"/>
    <n v="13"/>
    <n v="4"/>
    <s v="Pakistan Super League, 2018"/>
    <s v="Eliminator 2"/>
    <s v="Lahore"/>
    <x v="3"/>
    <s v="PZ"/>
    <s v="KK"/>
    <x v="1"/>
    <b v="1"/>
    <x v="974"/>
    <n v="1"/>
  </r>
  <r>
    <s v="Liam Dawson"/>
    <s v="Darren Sammy"/>
    <n v="0.69230769230769229"/>
    <n v="13"/>
    <n v="9"/>
    <n v="4"/>
    <s v="Pakistan Super League, 2018"/>
    <s v="Eliminator 2"/>
    <s v="Lahore"/>
    <x v="3"/>
    <s v="PZ"/>
    <s v="KK"/>
    <x v="1"/>
    <b v="1"/>
    <x v="359"/>
    <n v="1"/>
  </r>
  <r>
    <s v="Darren Sammy"/>
    <s v="Saad Nasim"/>
    <n v="1"/>
    <n v="23"/>
    <n v="23"/>
    <n v="0"/>
    <s v="Pakistan Super League, 2018"/>
    <s v="Eliminator 2"/>
    <s v="Lahore"/>
    <x v="3"/>
    <s v="PZ"/>
    <s v="KK"/>
    <x v="1"/>
    <b v="1"/>
    <x v="975"/>
    <n v="1"/>
  </r>
  <r>
    <s v="Saad Nasim"/>
    <s v="Wahab Riaz"/>
    <n v="1"/>
    <n v="2"/>
    <n v="2"/>
    <n v="0"/>
    <s v="Pakistan Super League, 2018"/>
    <s v="Eliminator 2"/>
    <s v="Lahore"/>
    <x v="3"/>
    <s v="PZ"/>
    <s v="KK"/>
    <x v="1"/>
    <b v="1"/>
    <x v="976"/>
    <n v="1"/>
  </r>
  <r>
    <s v="Andre Fletcher"/>
    <s v="Kamran Akmal"/>
    <n v="0.91666666666666663"/>
    <n v="12"/>
    <n v="11"/>
    <n v="1"/>
    <s v="Pakistan Super League, 2018"/>
    <s v="Final"/>
    <s v="Karachi"/>
    <x v="3"/>
    <s v="PZ"/>
    <s v="IU"/>
    <x v="3"/>
    <b v="0"/>
    <x v="977"/>
    <n v="1"/>
  </r>
  <r>
    <s v="Mohammad Hafeez"/>
    <s v="Andre Fletcher"/>
    <n v="0.5714285714285714"/>
    <n v="14"/>
    <n v="8"/>
    <n v="6"/>
    <s v="Pakistan Super League, 2018"/>
    <s v="Final"/>
    <s v="Karachi"/>
    <x v="3"/>
    <s v="PZ"/>
    <s v="IU"/>
    <x v="3"/>
    <b v="0"/>
    <x v="978"/>
    <n v="1"/>
  </r>
  <r>
    <s v="Chris Jordan"/>
    <s v="Andre Fletcher"/>
    <n v="0.66666666666666663"/>
    <n v="12"/>
    <n v="8"/>
    <n v="4"/>
    <s v="Pakistan Super League, 2018"/>
    <s v="Final"/>
    <s v="Karachi"/>
    <x v="3"/>
    <s v="PZ"/>
    <s v="IU"/>
    <x v="3"/>
    <b v="0"/>
    <x v="979"/>
    <n v="1"/>
  </r>
  <r>
    <s v="Chris Jordan"/>
    <s v="Liam Dawson"/>
    <n v="0.69230769230769229"/>
    <n v="52"/>
    <n v="36"/>
    <n v="16"/>
    <s v="Pakistan Super League, 2018"/>
    <s v="Final"/>
    <s v="Karachi"/>
    <x v="3"/>
    <s v="PZ"/>
    <s v="IU"/>
    <x v="3"/>
    <b v="0"/>
    <x v="980"/>
    <n v="1"/>
  </r>
  <r>
    <s v="Liam Dawson"/>
    <s v="Saad Nasim"/>
    <n v="0.81818181818181823"/>
    <n v="11"/>
    <n v="9"/>
    <n v="2"/>
    <s v="Pakistan Super League, 2018"/>
    <s v="Final"/>
    <s v="Karachi"/>
    <x v="3"/>
    <s v="PZ"/>
    <s v="IU"/>
    <x v="3"/>
    <b v="0"/>
    <x v="968"/>
    <n v="1"/>
  </r>
  <r>
    <s v="Darren Sammy"/>
    <s v="Liam Dawson"/>
    <n v="0.6"/>
    <n v="10"/>
    <n v="6"/>
    <n v="4"/>
    <s v="Pakistan Super League, 2018"/>
    <s v="Final"/>
    <s v="Karachi"/>
    <x v="3"/>
    <s v="PZ"/>
    <s v="IU"/>
    <x v="3"/>
    <b v="0"/>
    <x v="946"/>
    <n v="1"/>
  </r>
  <r>
    <s v="Liam Dawson"/>
    <s v="Hasan Ali"/>
    <n v="1"/>
    <n v="20"/>
    <n v="20"/>
    <n v="0"/>
    <s v="Pakistan Super League, 2018"/>
    <s v="Final"/>
    <s v="Karachi"/>
    <x v="3"/>
    <s v="PZ"/>
    <s v="IU"/>
    <x v="3"/>
    <b v="0"/>
    <x v="981"/>
    <n v="1"/>
  </r>
  <r>
    <s v="Hasan Ali"/>
    <s v="Wahab Riaz"/>
    <n v="1"/>
    <n v="6"/>
    <n v="6"/>
    <n v="0"/>
    <s v="Pakistan Super League, 2018"/>
    <s v="Final"/>
    <s v="Karachi"/>
    <x v="3"/>
    <s v="PZ"/>
    <s v="IU"/>
    <x v="3"/>
    <b v="0"/>
    <x v="982"/>
    <n v="1"/>
  </r>
  <r>
    <s v="Wahab Riaz"/>
    <s v="Sameen Gul"/>
    <n v="0.93333333333333335"/>
    <n v="30"/>
    <n v="28"/>
    <n v="2"/>
    <s v="Pakistan Super League, 2018"/>
    <s v="Final"/>
    <s v="Karachi"/>
    <x v="3"/>
    <s v="PZ"/>
    <s v="IU"/>
    <x v="3"/>
    <b v="0"/>
    <x v="983"/>
    <n v="1"/>
  </r>
  <r>
    <s v="Kamran Akmal"/>
    <s v="Dawid Malan"/>
    <n v="0.64754098360655743"/>
    <n v="122"/>
    <n v="79"/>
    <n v="43"/>
    <s v="Pakistan Super League, 2017"/>
    <s v="Match 1"/>
    <s v="Dubai"/>
    <x v="3"/>
    <s v="PZ"/>
    <s v="IU"/>
    <x v="3"/>
    <b v="0"/>
    <x v="984"/>
    <n v="1"/>
  </r>
  <r>
    <s v="Kamran Akmal"/>
    <s v="Eoin Morgan"/>
    <n v="0.75"/>
    <n v="4"/>
    <n v="3"/>
    <n v="1"/>
    <s v="Pakistan Super League, 2017"/>
    <s v="Match 1"/>
    <s v="Dubai"/>
    <x v="3"/>
    <s v="PZ"/>
    <s v="IU"/>
    <x v="3"/>
    <b v="0"/>
    <x v="985"/>
    <n v="1"/>
  </r>
  <r>
    <s v="Kamran Akmal"/>
    <s v="Haris Sohail"/>
    <n v="1"/>
    <n v="85"/>
    <n v="85"/>
    <n v="0"/>
    <s v="Pakistan Super League, 2017"/>
    <s v="Match 1"/>
    <s v="Dubai"/>
    <x v="3"/>
    <s v="PZ"/>
    <s v="IU"/>
    <x v="3"/>
    <b v="0"/>
    <x v="986"/>
    <n v="1"/>
  </r>
  <r>
    <s v="Darren Sammy"/>
    <s v="Haris Sohail"/>
    <n v="1"/>
    <n v="7"/>
    <n v="7"/>
    <n v="0"/>
    <s v="Pakistan Super League, 2017"/>
    <s v="Match 1"/>
    <s v="Dubai"/>
    <x v="3"/>
    <s v="PZ"/>
    <s v="IU"/>
    <x v="3"/>
    <b v="0"/>
    <x v="987"/>
    <n v="1"/>
  </r>
  <r>
    <s v="Haris Sohail"/>
    <s v="Shahid Afridi"/>
    <n v="0.6"/>
    <n v="10"/>
    <n v="6"/>
    <n v="4"/>
    <s v="Pakistan Super League, 2017"/>
    <s v="Match 1"/>
    <s v="Dubai"/>
    <x v="3"/>
    <s v="PZ"/>
    <s v="IU"/>
    <x v="3"/>
    <b v="0"/>
    <x v="988"/>
    <n v="1"/>
  </r>
  <r>
    <s v="Haris Sohail"/>
    <s v="Iftikhar Ahmed"/>
    <n v="1"/>
    <n v="6"/>
    <n v="6"/>
    <n v="0"/>
    <s v="Pakistan Super League, 2017"/>
    <s v="Match 1"/>
    <s v="Dubai"/>
    <x v="3"/>
    <s v="PZ"/>
    <s v="IU"/>
    <x v="3"/>
    <b v="0"/>
    <x v="989"/>
    <n v="1"/>
  </r>
  <r>
    <s v="Chris Jordan"/>
    <s v="Iftikhar Ahmed"/>
    <n v="1"/>
    <n v="2"/>
    <n v="2"/>
    <n v="0"/>
    <s v="Pakistan Super League, 2017"/>
    <s v="Match 1"/>
    <s v="Dubai"/>
    <x v="3"/>
    <s v="PZ"/>
    <s v="IU"/>
    <x v="3"/>
    <b v="0"/>
    <x v="349"/>
    <n v="1"/>
  </r>
  <r>
    <s v="Chris Jordan"/>
    <s v="Hasan Ali"/>
    <n v="0.69230769230769229"/>
    <n v="13"/>
    <n v="9"/>
    <n v="4"/>
    <s v="Pakistan Super League, 2017"/>
    <s v="Match 1"/>
    <s v="Dubai"/>
    <x v="3"/>
    <s v="PZ"/>
    <s v="IU"/>
    <x v="3"/>
    <b v="0"/>
    <x v="990"/>
    <n v="1"/>
  </r>
  <r>
    <s v="Chris Jordan"/>
    <s v="Junaid Khan"/>
    <n v="1"/>
    <n v="7"/>
    <n v="7"/>
    <n v="0"/>
    <s v="Pakistan Super League, 2017"/>
    <s v="Match 1"/>
    <s v="Dubai"/>
    <x v="3"/>
    <s v="PZ"/>
    <s v="IU"/>
    <x v="3"/>
    <b v="0"/>
    <x v="991"/>
    <n v="1"/>
  </r>
  <r>
    <s v="Asad Shafiq"/>
    <s v="Ahmed Shehzad"/>
    <n v="0.6428571428571429"/>
    <n v="14"/>
    <n v="9"/>
    <n v="5"/>
    <s v="Pakistan Super League, 2017"/>
    <s v="Match 2"/>
    <s v="Dubai"/>
    <x v="2"/>
    <s v="QG"/>
    <s v="LQ"/>
    <x v="2"/>
    <b v="1"/>
    <x v="992"/>
    <n v="1"/>
  </r>
  <r>
    <s v="Asad Shafiq"/>
    <s v="Kevin Pietersen"/>
    <n v="0.625"/>
    <n v="8"/>
    <n v="5"/>
    <n v="3"/>
    <s v="Pakistan Super League, 2017"/>
    <s v="Match 2"/>
    <s v="Dubai"/>
    <x v="2"/>
    <s v="QG"/>
    <s v="LQ"/>
    <x v="2"/>
    <b v="1"/>
    <x v="993"/>
    <n v="1"/>
  </r>
  <r>
    <s v="Asad Shafiq"/>
    <s v="Rilee Rossouw"/>
    <n v="0.51724137931034486"/>
    <n v="29"/>
    <n v="15"/>
    <n v="14"/>
    <s v="Pakistan Super League, 2017"/>
    <s v="Match 2"/>
    <s v="Dubai"/>
    <x v="2"/>
    <s v="QG"/>
    <s v="LQ"/>
    <x v="2"/>
    <b v="1"/>
    <x v="994"/>
    <n v="1"/>
  </r>
  <r>
    <s v="Rilee Rossouw"/>
    <s v="Sarfaraz Ahmed (C)"/>
    <n v="0.66666666666666663"/>
    <n v="3"/>
    <n v="2"/>
    <n v="1"/>
    <s v="Pakistan Super League, 2017"/>
    <s v="Match 2"/>
    <s v="Dubai"/>
    <x v="2"/>
    <s v="QG"/>
    <s v="LQ"/>
    <x v="2"/>
    <b v="1"/>
    <x v="877"/>
    <n v="1"/>
  </r>
  <r>
    <s v="Rilee Rossouw"/>
    <s v="Mohammad Nawaz"/>
    <n v="0.5"/>
    <n v="2"/>
    <n v="1"/>
    <n v="1"/>
    <s v="Pakistan Super League, 2017"/>
    <s v="Match 2"/>
    <s v="Dubai"/>
    <x v="2"/>
    <s v="QG"/>
    <s v="LQ"/>
    <x v="2"/>
    <b v="1"/>
    <x v="950"/>
    <n v="1"/>
  </r>
  <r>
    <s v="Rilee Rossouw"/>
    <s v="Thisara Perera"/>
    <n v="0.55555555555555558"/>
    <n v="27"/>
    <n v="15"/>
    <n v="12"/>
    <s v="Pakistan Super League, 2017"/>
    <s v="Match 2"/>
    <s v="Dubai"/>
    <x v="2"/>
    <s v="QG"/>
    <s v="LQ"/>
    <x v="2"/>
    <b v="1"/>
    <x v="995"/>
    <n v="1"/>
  </r>
  <r>
    <s v="Rilee Rossouw"/>
    <s v="Hassan Khan"/>
    <n v="0.64444444444444449"/>
    <n v="45"/>
    <n v="29"/>
    <n v="16"/>
    <s v="Pakistan Super League, 2017"/>
    <s v="Match 2"/>
    <s v="Dubai"/>
    <x v="2"/>
    <s v="QG"/>
    <s v="LQ"/>
    <x v="2"/>
    <b v="1"/>
    <x v="996"/>
    <n v="1"/>
  </r>
  <r>
    <s v="Rilee Rossouw"/>
    <s v="Anwar Ali"/>
    <n v="1"/>
    <n v="13"/>
    <n v="13"/>
    <n v="0"/>
    <s v="Pakistan Super League, 2017"/>
    <s v="Match 2"/>
    <s v="Dubai"/>
    <x v="2"/>
    <s v="QG"/>
    <s v="LQ"/>
    <x v="2"/>
    <b v="1"/>
    <x v="69"/>
    <n v="1"/>
  </r>
  <r>
    <s v="Anwar Ali"/>
    <s v="Tymal Mills"/>
    <n v="1"/>
    <n v="3"/>
    <n v="3"/>
    <n v="0"/>
    <s v="Pakistan Super League, 2017"/>
    <s v="Match 2"/>
    <s v="Dubai"/>
    <x v="2"/>
    <s v="QG"/>
    <s v="LQ"/>
    <x v="2"/>
    <b v="1"/>
    <x v="997"/>
    <n v="1"/>
  </r>
  <r>
    <s v="Babar Azam"/>
    <s v="Chris Gayle"/>
    <n v="0.5"/>
    <n v="2"/>
    <n v="1"/>
    <n v="1"/>
    <s v="Pakistan Super League, 2017"/>
    <s v="Match 3"/>
    <s v="Dubai"/>
    <x v="0"/>
    <s v="KK"/>
    <s v="PZ"/>
    <x v="1"/>
    <b v="0"/>
    <x v="998"/>
    <n v="1"/>
  </r>
  <r>
    <s v="Kumar Sangakkara (C)"/>
    <s v="Chris Gayle"/>
    <n v="0.83333333333333337"/>
    <n v="6"/>
    <n v="5"/>
    <n v="1"/>
    <s v="Pakistan Super League, 2017"/>
    <s v="Match 3"/>
    <s v="Dubai"/>
    <x v="0"/>
    <s v="KK"/>
    <s v="PZ"/>
    <x v="1"/>
    <b v="0"/>
    <x v="999"/>
    <n v="1"/>
  </r>
  <r>
    <s v="Shoaib Malik"/>
    <s v="Chris Gayle"/>
    <n v="1"/>
    <n v="4"/>
    <n v="4"/>
    <n v="0"/>
    <s v="Pakistan Super League, 2017"/>
    <s v="Match 3"/>
    <s v="Dubai"/>
    <x v="0"/>
    <s v="KK"/>
    <s v="PZ"/>
    <x v="1"/>
    <b v="0"/>
    <x v="1000"/>
    <n v="1"/>
  </r>
  <r>
    <s v="Ravi Bopara"/>
    <s v="Shoaib Malik"/>
    <n v="0.55932203389830504"/>
    <n v="59"/>
    <n v="33"/>
    <n v="26"/>
    <s v="Pakistan Super League, 2017"/>
    <s v="Match 3"/>
    <s v="Dubai"/>
    <x v="0"/>
    <s v="KK"/>
    <s v="PZ"/>
    <x v="1"/>
    <b v="0"/>
    <x v="1001"/>
    <n v="1"/>
  </r>
  <r>
    <s v="Shoaib Malik"/>
    <s v="Kieron Pollard"/>
    <n v="0.75"/>
    <n v="24"/>
    <n v="18"/>
    <n v="6"/>
    <s v="Pakistan Super League, 2017"/>
    <s v="Match 3"/>
    <s v="Dubai"/>
    <x v="0"/>
    <s v="KK"/>
    <s v="PZ"/>
    <x v="1"/>
    <b v="0"/>
    <x v="831"/>
    <n v="1"/>
  </r>
  <r>
    <s v="Kieron Pollard"/>
    <s v="Mohammad Amir"/>
    <n v="0.9"/>
    <n v="30"/>
    <n v="27"/>
    <n v="3"/>
    <s v="Pakistan Super League, 2017"/>
    <s v="Match 3"/>
    <s v="Dubai"/>
    <x v="0"/>
    <s v="KK"/>
    <s v="PZ"/>
    <x v="1"/>
    <b v="0"/>
    <x v="1002"/>
    <n v="1"/>
  </r>
  <r>
    <s v="Sam Billings"/>
    <s v="Dwayne Smith"/>
    <n v="0.50684931506849318"/>
    <n v="73"/>
    <n v="37"/>
    <n v="36"/>
    <s v="Pakistan Super League, 2017"/>
    <s v="Match 4"/>
    <s v="Dubai"/>
    <x v="5"/>
    <s v="IU"/>
    <s v="LQ"/>
    <x v="4"/>
    <b v="0"/>
    <x v="1003"/>
    <n v="1"/>
  </r>
  <r>
    <s v="Brad Haddin"/>
    <s v="Dwayne Smith"/>
    <n v="1"/>
    <n v="6"/>
    <n v="6"/>
    <n v="0"/>
    <s v="Pakistan Super League, 2017"/>
    <s v="Match 4"/>
    <s v="Dubai"/>
    <x v="5"/>
    <s v="IU"/>
    <s v="LQ"/>
    <x v="4"/>
    <b v="0"/>
    <x v="1004"/>
    <n v="1"/>
  </r>
  <r>
    <s v="Misbah-ul-Haq"/>
    <s v="Brad Haddin"/>
    <n v="0.60869565217391308"/>
    <n v="23"/>
    <n v="14"/>
    <n v="9"/>
    <s v="Pakistan Super League, 2017"/>
    <s v="Match 4"/>
    <s v="Dubai"/>
    <x v="5"/>
    <s v="IU"/>
    <s v="LQ"/>
    <x v="4"/>
    <b v="0"/>
    <x v="1005"/>
    <n v="1"/>
  </r>
  <r>
    <s v="Misbah-ul-Haq"/>
    <s v="Shane Watson"/>
    <n v="0.58823529411764708"/>
    <n v="17"/>
    <n v="10"/>
    <n v="7"/>
    <s v="Pakistan Super League, 2017"/>
    <s v="Match 4"/>
    <s v="Dubai"/>
    <x v="5"/>
    <s v="IU"/>
    <s v="LQ"/>
    <x v="4"/>
    <b v="0"/>
    <x v="1006"/>
    <n v="1"/>
  </r>
  <r>
    <s v="Misbah-ul-Haq"/>
    <s v="Asif Ali"/>
    <n v="0.75"/>
    <n v="4"/>
    <n v="3"/>
    <n v="1"/>
    <s v="Pakistan Super League, 2017"/>
    <s v="Match 4"/>
    <s v="Dubai"/>
    <x v="5"/>
    <s v="IU"/>
    <s v="LQ"/>
    <x v="4"/>
    <b v="0"/>
    <x v="1007"/>
    <n v="1"/>
  </r>
  <r>
    <s v="Misbah-ul-Haq"/>
    <s v="Shadab Khan"/>
    <n v="0.9"/>
    <n v="40"/>
    <n v="36"/>
    <n v="4"/>
    <s v="Pakistan Super League, 2017"/>
    <s v="Match 4"/>
    <s v="Dubai"/>
    <x v="5"/>
    <s v="IU"/>
    <s v="LQ"/>
    <x v="4"/>
    <b v="0"/>
    <x v="1008"/>
    <n v="1"/>
  </r>
  <r>
    <s v="Shahzaib Hasan"/>
    <s v="Chris Gayle"/>
    <n v="0.6785714285714286"/>
    <n v="28"/>
    <n v="19"/>
    <n v="9"/>
    <s v="Pakistan Super League, 2017"/>
    <s v="Match 5"/>
    <s v="Dubai"/>
    <x v="0"/>
    <s v="KK"/>
    <s v="QG"/>
    <x v="2"/>
    <b v="0"/>
    <x v="1009"/>
    <n v="1"/>
  </r>
  <r>
    <s v="Babar Azam"/>
    <s v="Chris Gayle"/>
    <n v="0.8571428571428571"/>
    <n v="7"/>
    <n v="6"/>
    <n v="1"/>
    <s v="Pakistan Super League, 2017"/>
    <s v="Match 5"/>
    <s v="Dubai"/>
    <x v="0"/>
    <s v="KK"/>
    <s v="QG"/>
    <x v="2"/>
    <b v="0"/>
    <x v="998"/>
    <n v="1"/>
  </r>
  <r>
    <s v="Kumar Sangakkara (C)"/>
    <s v="Babar Azam"/>
    <n v="0.56818181818181823"/>
    <n v="44"/>
    <n v="25"/>
    <n v="19"/>
    <s v="Pakistan Super League, 2017"/>
    <s v="Match 5"/>
    <s v="Dubai"/>
    <x v="0"/>
    <s v="KK"/>
    <s v="QG"/>
    <x v="2"/>
    <b v="0"/>
    <x v="1010"/>
    <n v="1"/>
  </r>
  <r>
    <s v="Kieron Pollard"/>
    <s v="Babar Azam"/>
    <n v="0.77777777777777779"/>
    <n v="18"/>
    <n v="14"/>
    <n v="4"/>
    <s v="Pakistan Super League, 2017"/>
    <s v="Match 5"/>
    <s v="Dubai"/>
    <x v="0"/>
    <s v="KK"/>
    <s v="QG"/>
    <x v="2"/>
    <b v="0"/>
    <x v="1011"/>
    <n v="1"/>
  </r>
  <r>
    <s v="Shoaib Malik"/>
    <s v="Babar Azam"/>
    <n v="0.57692307692307687"/>
    <n v="26"/>
    <n v="15"/>
    <n v="11"/>
    <s v="Pakistan Super League, 2017"/>
    <s v="Match 5"/>
    <s v="Dubai"/>
    <x v="0"/>
    <s v="KK"/>
    <s v="QG"/>
    <x v="2"/>
    <b v="0"/>
    <x v="1012"/>
    <n v="1"/>
  </r>
  <r>
    <s v="Babar Azam"/>
    <s v="Ravi Bopara"/>
    <n v="0.88888888888888884"/>
    <n v="18"/>
    <n v="16"/>
    <n v="2"/>
    <s v="Pakistan Super League, 2017"/>
    <s v="Match 5"/>
    <s v="Dubai"/>
    <x v="0"/>
    <s v="KK"/>
    <s v="QG"/>
    <x v="2"/>
    <b v="0"/>
    <x v="903"/>
    <n v="1"/>
  </r>
  <r>
    <s v="Ravi Bopara"/>
    <s v="Imad Wasim"/>
    <n v="1"/>
    <n v="16"/>
    <n v="16"/>
    <n v="0"/>
    <s v="Pakistan Super League, 2017"/>
    <s v="Match 5"/>
    <s v="Dubai"/>
    <x v="0"/>
    <s v="KK"/>
    <s v="QG"/>
    <x v="2"/>
    <b v="0"/>
    <x v="904"/>
    <n v="1"/>
  </r>
  <r>
    <s v="Imad Wasim"/>
    <s v="Sohail Khan"/>
    <n v="0.7142857142857143"/>
    <n v="7"/>
    <n v="5"/>
    <n v="2"/>
    <s v="Pakistan Super League, 2017"/>
    <s v="Match 5"/>
    <s v="Dubai"/>
    <x v="0"/>
    <s v="KK"/>
    <s v="QG"/>
    <x v="2"/>
    <b v="0"/>
    <x v="1013"/>
    <n v="1"/>
  </r>
  <r>
    <s v="Jason Roy"/>
    <s v="Brendon McCullum"/>
    <n v="1"/>
    <n v="5"/>
    <n v="5"/>
    <n v="0"/>
    <s v="Pakistan Super League, 2017"/>
    <s v="Match 6"/>
    <s v="Dubai"/>
    <x v="4"/>
    <s v="LQ"/>
    <s v="PZ"/>
    <x v="1"/>
    <b v="0"/>
    <x v="1014"/>
    <n v="1"/>
  </r>
  <r>
    <s v="Jason Roy"/>
    <s v="Fakhar Zaman"/>
    <n v="1"/>
    <n v="4"/>
    <n v="4"/>
    <n v="0"/>
    <s v="Pakistan Super League, 2017"/>
    <s v="Match 6"/>
    <s v="Dubai"/>
    <x v="4"/>
    <s v="LQ"/>
    <s v="PZ"/>
    <x v="1"/>
    <b v="0"/>
    <x v="1015"/>
    <n v="1"/>
  </r>
  <r>
    <s v="Fakhar Zaman"/>
    <s v="Grant Elliott"/>
    <n v="1"/>
    <n v="18"/>
    <n v="18"/>
    <n v="0"/>
    <s v="Pakistan Super League, 2017"/>
    <s v="Match 6"/>
    <s v="Dubai"/>
    <x v="4"/>
    <s v="LQ"/>
    <s v="PZ"/>
    <x v="1"/>
    <b v="0"/>
    <x v="1016"/>
    <n v="1"/>
  </r>
  <r>
    <s v="Mohammad Rizwan"/>
    <s v="Fakhar Zaman"/>
    <n v="0.55000000000000004"/>
    <n v="20"/>
    <n v="11"/>
    <n v="9"/>
    <s v="Pakistan Super League, 2017"/>
    <s v="Match 6"/>
    <s v="Dubai"/>
    <x v="4"/>
    <s v="LQ"/>
    <s v="PZ"/>
    <x v="1"/>
    <b v="0"/>
    <x v="1017"/>
    <n v="1"/>
  </r>
  <r>
    <s v="Fakhar Zaman"/>
    <s v="Sunil Narine"/>
    <n v="0.6"/>
    <n v="5"/>
    <n v="3"/>
    <n v="2"/>
    <s v="Pakistan Super League, 2017"/>
    <s v="Match 6"/>
    <s v="Dubai"/>
    <x v="4"/>
    <s v="LQ"/>
    <s v="PZ"/>
    <x v="1"/>
    <b v="0"/>
    <x v="1018"/>
    <n v="1"/>
  </r>
  <r>
    <s v="Sohail Tanvir"/>
    <s v="Fakhar Zaman"/>
    <n v="1"/>
    <n v="1"/>
    <n v="1"/>
    <n v="0"/>
    <s v="Pakistan Super League, 2017"/>
    <s v="Match 6"/>
    <s v="Dubai"/>
    <x v="4"/>
    <s v="LQ"/>
    <s v="PZ"/>
    <x v="1"/>
    <b v="0"/>
    <x v="1019"/>
    <n v="1"/>
  </r>
  <r>
    <s v="Fakhar Zaman"/>
    <s v="Bilawal Bhatti"/>
    <n v="0.83333333333333337"/>
    <n v="6"/>
    <n v="5"/>
    <n v="1"/>
    <s v="Pakistan Super League, 2017"/>
    <s v="Match 6"/>
    <s v="Dubai"/>
    <x v="4"/>
    <s v="LQ"/>
    <s v="PZ"/>
    <x v="1"/>
    <b v="0"/>
    <x v="1020"/>
    <n v="1"/>
  </r>
  <r>
    <s v="Yasir Shah"/>
    <s v="Fakhar Zaman"/>
    <n v="1"/>
    <n v="2"/>
    <n v="2"/>
    <n v="0"/>
    <s v="Pakistan Super League, 2017"/>
    <s v="Match 6"/>
    <s v="Dubai"/>
    <x v="4"/>
    <s v="LQ"/>
    <s v="PZ"/>
    <x v="1"/>
    <b v="0"/>
    <x v="1021"/>
    <n v="1"/>
  </r>
  <r>
    <s v="Ahmed Shehzad"/>
    <s v="Asad Shafiq"/>
    <n v="0.74285714285714288"/>
    <n v="35"/>
    <n v="26"/>
    <n v="9"/>
    <s v="Pakistan Super League, 2017"/>
    <s v="Match 7"/>
    <s v="Sharjah"/>
    <x v="2"/>
    <s v="QG"/>
    <s v="IU"/>
    <x v="3"/>
    <b v="0"/>
    <x v="1022"/>
    <n v="1"/>
  </r>
  <r>
    <s v="Asad Shafiq"/>
    <s v="Rilee Rossouw"/>
    <n v="0.77419354838709675"/>
    <n v="31"/>
    <n v="24"/>
    <n v="7"/>
    <s v="Pakistan Super League, 2017"/>
    <s v="Match 7"/>
    <s v="Sharjah"/>
    <x v="2"/>
    <s v="QG"/>
    <s v="IU"/>
    <x v="3"/>
    <b v="0"/>
    <x v="994"/>
    <n v="1"/>
  </r>
  <r>
    <s v="Sarfaraz Ahmed (C)"/>
    <s v="Asad Shafiq"/>
    <n v="0.63157894736842102"/>
    <n v="19"/>
    <n v="12"/>
    <n v="7"/>
    <s v="Pakistan Super League, 2017"/>
    <s v="Match 7"/>
    <s v="Sharjah"/>
    <x v="2"/>
    <s v="QG"/>
    <s v="IU"/>
    <x v="3"/>
    <b v="0"/>
    <x v="1023"/>
    <n v="1"/>
  </r>
  <r>
    <s v="Mahmudullah"/>
    <s v="Asad Shafiq"/>
    <n v="0.70588235294117652"/>
    <n v="17"/>
    <n v="12"/>
    <n v="5"/>
    <s v="Pakistan Super League, 2017"/>
    <s v="Match 7"/>
    <s v="Sharjah"/>
    <x v="2"/>
    <s v="QG"/>
    <s v="IU"/>
    <x v="3"/>
    <b v="0"/>
    <x v="1024"/>
    <n v="1"/>
  </r>
  <r>
    <s v="Thisara Perera"/>
    <s v="Mahmudullah"/>
    <n v="0.58695652173913049"/>
    <n v="46"/>
    <n v="27"/>
    <n v="19"/>
    <s v="Pakistan Super League, 2017"/>
    <s v="Match 7"/>
    <s v="Sharjah"/>
    <x v="2"/>
    <s v="QG"/>
    <s v="IU"/>
    <x v="3"/>
    <b v="0"/>
    <x v="1025"/>
    <n v="1"/>
  </r>
  <r>
    <s v="Jason Roy"/>
    <s v="Brendon McCullum"/>
    <n v="1"/>
    <n v="12"/>
    <n v="12"/>
    <n v="0"/>
    <s v="Pakistan Super League, 2017"/>
    <s v="Match 8"/>
    <s v="Sharjah"/>
    <x v="4"/>
    <s v="LQ"/>
    <s v="KK"/>
    <x v="4"/>
    <b v="1"/>
    <x v="1014"/>
    <n v="1"/>
  </r>
  <r>
    <s v="Fakhar Zaman"/>
    <s v="Jason Roy"/>
    <n v="0.68888888888888888"/>
    <n v="45"/>
    <n v="31"/>
    <n v="14"/>
    <s v="Pakistan Super League, 2017"/>
    <s v="Match 8"/>
    <s v="Sharjah"/>
    <x v="4"/>
    <s v="LQ"/>
    <s v="KK"/>
    <x v="4"/>
    <b v="1"/>
    <x v="1026"/>
    <n v="1"/>
  </r>
  <r>
    <s v="Umar Akmal"/>
    <s v="Fakhar Zaman"/>
    <n v="0.53191489361702127"/>
    <n v="47"/>
    <n v="25"/>
    <n v="22"/>
    <s v="Pakistan Super League, 2017"/>
    <s v="Match 8"/>
    <s v="Sharjah"/>
    <x v="4"/>
    <s v="LQ"/>
    <s v="KK"/>
    <x v="4"/>
    <b v="1"/>
    <x v="1027"/>
    <n v="1"/>
  </r>
  <r>
    <s v="Fakhar Zaman"/>
    <s v="Mohammad Rizwan"/>
    <n v="1"/>
    <n v="34"/>
    <n v="34"/>
    <n v="0"/>
    <s v="Pakistan Super League, 2017"/>
    <s v="Match 8"/>
    <s v="Sharjah"/>
    <x v="4"/>
    <s v="LQ"/>
    <s v="KK"/>
    <x v="4"/>
    <b v="1"/>
    <x v="1028"/>
    <n v="1"/>
  </r>
  <r>
    <s v="Mohammad Rizwan"/>
    <s v="Grant Elliott"/>
    <n v="0.74358974358974361"/>
    <n v="39"/>
    <n v="29"/>
    <n v="10"/>
    <s v="Pakistan Super League, 2017"/>
    <s v="Match 8"/>
    <s v="Sharjah"/>
    <x v="4"/>
    <s v="LQ"/>
    <s v="KK"/>
    <x v="4"/>
    <b v="1"/>
    <x v="1029"/>
    <n v="1"/>
  </r>
  <r>
    <s v="Grant Elliott"/>
    <s v="Sunil Narine"/>
    <n v="1"/>
    <n v="17"/>
    <n v="17"/>
    <n v="0"/>
    <s v="Pakistan Super League, 2017"/>
    <s v="Match 8"/>
    <s v="Sharjah"/>
    <x v="4"/>
    <s v="LQ"/>
    <s v="KK"/>
    <x v="4"/>
    <b v="1"/>
    <x v="1030"/>
    <n v="1"/>
  </r>
  <r>
    <s v="Sunil Narine"/>
    <s v="Sohail Tanvir"/>
    <n v="1"/>
    <n v="13"/>
    <n v="13"/>
    <n v="0"/>
    <s v="Pakistan Super League, 2017"/>
    <s v="Match 8"/>
    <s v="Sharjah"/>
    <x v="4"/>
    <s v="LQ"/>
    <s v="KK"/>
    <x v="4"/>
    <b v="1"/>
    <x v="1031"/>
    <n v="1"/>
  </r>
  <r>
    <s v="Sohail Tanvir"/>
    <s v="Mohammad Irfan"/>
    <n v="0.66666666666666663"/>
    <n v="3"/>
    <n v="2"/>
    <n v="1"/>
    <s v="Pakistan Super League, 2017"/>
    <s v="Match 8"/>
    <s v="Sharjah"/>
    <x v="4"/>
    <s v="LQ"/>
    <s v="KK"/>
    <x v="4"/>
    <b v="1"/>
    <x v="1032"/>
    <n v="1"/>
  </r>
  <r>
    <s v="Dwayne Smith"/>
    <s v="Sam Billings"/>
    <n v="1"/>
    <n v="1"/>
    <n v="1"/>
    <n v="0"/>
    <s v="Pakistan Super League, 2017"/>
    <s v="Match 10"/>
    <s v="Sharjah"/>
    <x v="5"/>
    <s v="IU"/>
    <s v="KK"/>
    <x v="5"/>
    <b v="0"/>
    <x v="1033"/>
    <n v="1"/>
  </r>
  <r>
    <s v="Brad Haddin"/>
    <s v="Dwayne Smith"/>
    <n v="0.66666666666666663"/>
    <n v="9"/>
    <n v="6"/>
    <n v="3"/>
    <s v="Pakistan Super League, 2017"/>
    <s v="Match 10"/>
    <s v="Sharjah"/>
    <x v="5"/>
    <s v="IU"/>
    <s v="KK"/>
    <x v="5"/>
    <b v="0"/>
    <x v="1004"/>
    <n v="1"/>
  </r>
  <r>
    <s v="Dwayne Smith"/>
    <s v="Misbah-ul-Haq"/>
    <n v="0.64102564102564108"/>
    <n v="39"/>
    <n v="25"/>
    <n v="14"/>
    <s v="Pakistan Super League, 2017"/>
    <s v="Match 10"/>
    <s v="Sharjah"/>
    <x v="5"/>
    <s v="IU"/>
    <s v="KK"/>
    <x v="5"/>
    <b v="0"/>
    <x v="1034"/>
    <n v="1"/>
  </r>
  <r>
    <s v="Misbah-ul-Haq"/>
    <s v="Shane Watson"/>
    <n v="1"/>
    <n v="16"/>
    <n v="16"/>
    <n v="0"/>
    <s v="Pakistan Super League, 2017"/>
    <s v="Match 10"/>
    <s v="Sharjah"/>
    <x v="5"/>
    <s v="IU"/>
    <s v="KK"/>
    <x v="5"/>
    <b v="0"/>
    <x v="1006"/>
    <n v="1"/>
  </r>
  <r>
    <s v="Shane Watson"/>
    <s v="Imran Khalid"/>
    <n v="1"/>
    <n v="26"/>
    <n v="26"/>
    <n v="0"/>
    <s v="Pakistan Super League, 2017"/>
    <s v="Match 10"/>
    <s v="Sharjah"/>
    <x v="5"/>
    <s v="IU"/>
    <s v="KK"/>
    <x v="5"/>
    <b v="0"/>
    <x v="1035"/>
    <n v="1"/>
  </r>
  <r>
    <s v="Asif Ali"/>
    <s v="Imran Khalid"/>
    <n v="0.8"/>
    <n v="5"/>
    <n v="4"/>
    <n v="1"/>
    <s v="Pakistan Super League, 2017"/>
    <s v="Match 10"/>
    <s v="Sharjah"/>
    <x v="5"/>
    <s v="IU"/>
    <s v="KK"/>
    <x v="5"/>
    <b v="0"/>
    <x v="1036"/>
    <n v="1"/>
  </r>
  <r>
    <s v="Asif Ali"/>
    <s v="Mohammad Sami"/>
    <n v="1"/>
    <n v="5"/>
    <n v="5"/>
    <n v="0"/>
    <s v="Pakistan Super League, 2017"/>
    <s v="Match 10"/>
    <s v="Sharjah"/>
    <x v="5"/>
    <s v="IU"/>
    <s v="KK"/>
    <x v="5"/>
    <b v="0"/>
    <x v="1037"/>
    <n v="1"/>
  </r>
  <r>
    <s v="Mohammad Sami"/>
    <s v="Shadab Khan"/>
    <n v="0.5"/>
    <n v="2"/>
    <n v="1"/>
    <n v="1"/>
    <s v="Pakistan Super League, 2017"/>
    <s v="Match 10"/>
    <s v="Sharjah"/>
    <x v="5"/>
    <s v="IU"/>
    <s v="KK"/>
    <x v="5"/>
    <b v="0"/>
    <x v="1038"/>
    <n v="1"/>
  </r>
  <r>
    <s v="Jason Roy"/>
    <s v="Fakhar Zaman"/>
    <n v="0.66233766233766234"/>
    <n v="77"/>
    <n v="51"/>
    <n v="26"/>
    <s v="Pakistan Super League, 2017"/>
    <s v="Match 11"/>
    <s v="Sharjah"/>
    <x v="4"/>
    <s v="LQ"/>
    <s v="QG"/>
    <x v="2"/>
    <b v="0"/>
    <x v="1015"/>
    <n v="1"/>
  </r>
  <r>
    <s v="Umar Akmal"/>
    <s v="Fakhar Zaman"/>
    <n v="0.56666666666666665"/>
    <n v="30"/>
    <n v="17"/>
    <n v="13"/>
    <s v="Pakistan Super League, 2017"/>
    <s v="Match 11"/>
    <s v="Sharjah"/>
    <x v="4"/>
    <s v="LQ"/>
    <s v="QG"/>
    <x v="2"/>
    <b v="0"/>
    <x v="1027"/>
    <n v="1"/>
  </r>
  <r>
    <s v="Mohammad Rizwan"/>
    <s v="Fakhar Zaman"/>
    <n v="0.5"/>
    <n v="16"/>
    <n v="8"/>
    <n v="8"/>
    <s v="Pakistan Super League, 2017"/>
    <s v="Match 11"/>
    <s v="Sharjah"/>
    <x v="4"/>
    <s v="LQ"/>
    <s v="QG"/>
    <x v="2"/>
    <b v="0"/>
    <x v="1017"/>
    <n v="1"/>
  </r>
  <r>
    <s v="Mohammad Rizwan"/>
    <s v="Cameron Delport"/>
    <n v="0.5679012345679012"/>
    <n v="81"/>
    <n v="46"/>
    <n v="35"/>
    <s v="Pakistan Super League, 2017"/>
    <s v="Match 11"/>
    <s v="Sharjah"/>
    <x v="4"/>
    <s v="LQ"/>
    <s v="QG"/>
    <x v="2"/>
    <b v="0"/>
    <x v="1039"/>
    <n v="1"/>
  </r>
  <r>
    <s v="Kamran Akmal"/>
    <s v="Tamim Iqbal"/>
    <n v="0.76470588235294112"/>
    <n v="17"/>
    <n v="13"/>
    <n v="4"/>
    <s v="Pakistan Super League, 2017"/>
    <s v="Match 12"/>
    <s v="Sharjah"/>
    <x v="3"/>
    <s v="PZ"/>
    <s v="IU"/>
    <x v="3"/>
    <b v="0"/>
    <x v="834"/>
    <n v="1"/>
  </r>
  <r>
    <s v="Mohammad Hafeez"/>
    <s v="Kamran Akmal"/>
    <n v="0.90909090909090906"/>
    <n v="11"/>
    <n v="10"/>
    <n v="1"/>
    <s v="Pakistan Super League, 2017"/>
    <s v="Match 12"/>
    <s v="Sharjah"/>
    <x v="3"/>
    <s v="PZ"/>
    <s v="IU"/>
    <x v="3"/>
    <b v="0"/>
    <x v="929"/>
    <n v="1"/>
  </r>
  <r>
    <s v="Eoin Morgan"/>
    <s v="Kamran Akmal"/>
    <n v="0.70588235294117652"/>
    <n v="17"/>
    <n v="12"/>
    <n v="5"/>
    <s v="Pakistan Super League, 2017"/>
    <s v="Match 12"/>
    <s v="Sharjah"/>
    <x v="3"/>
    <s v="PZ"/>
    <s v="IU"/>
    <x v="3"/>
    <b v="0"/>
    <x v="1040"/>
    <n v="1"/>
  </r>
  <r>
    <s v="Eoin Morgan"/>
    <s v="Sohaib Maqsood"/>
    <n v="1"/>
    <n v="1"/>
    <n v="1"/>
    <n v="0"/>
    <s v="Pakistan Super League, 2017"/>
    <s v="Match 12"/>
    <s v="Sharjah"/>
    <x v="3"/>
    <s v="PZ"/>
    <s v="IU"/>
    <x v="3"/>
    <b v="0"/>
    <x v="1041"/>
    <n v="1"/>
  </r>
  <r>
    <s v="Eoin Morgan"/>
    <s v="Shakib Al Hasan"/>
    <n v="0.75"/>
    <n v="20"/>
    <n v="15"/>
    <n v="5"/>
    <s v="Pakistan Super League, 2017"/>
    <s v="Match 12"/>
    <s v="Sharjah"/>
    <x v="3"/>
    <s v="PZ"/>
    <s v="IU"/>
    <x v="3"/>
    <b v="0"/>
    <x v="1042"/>
    <n v="1"/>
  </r>
  <r>
    <s v="Eoin Morgan"/>
    <s v="Darren Sammy"/>
    <n v="1"/>
    <n v="12"/>
    <n v="12"/>
    <n v="0"/>
    <s v="Pakistan Super League, 2017"/>
    <s v="Match 12"/>
    <s v="Sharjah"/>
    <x v="3"/>
    <s v="PZ"/>
    <s v="IU"/>
    <x v="3"/>
    <b v="0"/>
    <x v="1043"/>
    <n v="1"/>
  </r>
  <r>
    <s v="Darren Sammy"/>
    <s v="Shahid Afridi"/>
    <n v="0.64516129032258063"/>
    <n v="31"/>
    <n v="20"/>
    <n v="11"/>
    <s v="Pakistan Super League, 2017"/>
    <s v="Match 12"/>
    <s v="Sharjah"/>
    <x v="3"/>
    <s v="PZ"/>
    <s v="IU"/>
    <x v="3"/>
    <b v="0"/>
    <x v="1044"/>
    <n v="1"/>
  </r>
  <r>
    <s v="Shahid Afridi"/>
    <s v="Wahab Riaz"/>
    <n v="0.68"/>
    <n v="25"/>
    <n v="17"/>
    <n v="8"/>
    <s v="Pakistan Super League, 2017"/>
    <s v="Match 12"/>
    <s v="Sharjah"/>
    <x v="3"/>
    <s v="PZ"/>
    <s v="IU"/>
    <x v="3"/>
    <b v="0"/>
    <x v="1045"/>
    <n v="1"/>
  </r>
  <r>
    <s v="Wahab Riaz"/>
    <s v="Hasan Ali"/>
    <n v="1"/>
    <n v="23"/>
    <n v="23"/>
    <n v="0"/>
    <s v="Pakistan Super League, 2017"/>
    <s v="Match 12"/>
    <s v="Sharjah"/>
    <x v="3"/>
    <s v="PZ"/>
    <s v="IU"/>
    <x v="3"/>
    <b v="0"/>
    <x v="971"/>
    <n v="1"/>
  </r>
  <r>
    <s v="Hasan Ali"/>
    <s v="Junaid Khan"/>
    <n v="0.5"/>
    <n v="2"/>
    <n v="1"/>
    <n v="1"/>
    <s v="Pakistan Super League, 2017"/>
    <s v="Match 12"/>
    <s v="Sharjah"/>
    <x v="3"/>
    <s v="PZ"/>
    <s v="IU"/>
    <x v="3"/>
    <b v="0"/>
    <x v="1046"/>
    <n v="1"/>
  </r>
  <r>
    <s v="Babar Azam"/>
    <s v="Kumar Sangakkara (C)"/>
    <n v="0.63888888888888884"/>
    <n v="72"/>
    <n v="46"/>
    <n v="26"/>
    <s v="Pakistan Super League, 2017"/>
    <s v="Match 13"/>
    <s v="Sharjah"/>
    <x v="0"/>
    <s v="KK"/>
    <s v="PZ"/>
    <x v="5"/>
    <b v="1"/>
    <x v="1047"/>
    <n v="1"/>
  </r>
  <r>
    <s v="Kumar Sangakkara (C)"/>
    <s v="Chris Gayle"/>
    <n v="0.66666666666666663"/>
    <n v="3"/>
    <n v="2"/>
    <n v="1"/>
    <s v="Pakistan Super League, 2017"/>
    <s v="Match 13"/>
    <s v="Sharjah"/>
    <x v="0"/>
    <s v="KK"/>
    <s v="PZ"/>
    <x v="5"/>
    <b v="1"/>
    <x v="999"/>
    <n v="1"/>
  </r>
  <r>
    <s v="Chris Gayle"/>
    <s v="Shoaib Malik"/>
    <n v="0.73333333333333328"/>
    <n v="15"/>
    <n v="11"/>
    <n v="4"/>
    <s v="Pakistan Super League, 2017"/>
    <s v="Match 13"/>
    <s v="Sharjah"/>
    <x v="0"/>
    <s v="KK"/>
    <s v="PZ"/>
    <x v="5"/>
    <b v="1"/>
    <x v="1048"/>
    <n v="1"/>
  </r>
  <r>
    <s v="Ravi Bopara"/>
    <s v="Shoaib Malik"/>
    <n v="0.68181818181818177"/>
    <n v="44"/>
    <n v="30"/>
    <n v="14"/>
    <s v="Pakistan Super League, 2017"/>
    <s v="Match 13"/>
    <s v="Sharjah"/>
    <x v="0"/>
    <s v="KK"/>
    <s v="PZ"/>
    <x v="5"/>
    <b v="1"/>
    <x v="1001"/>
    <n v="1"/>
  </r>
  <r>
    <s v="Shoaib Malik"/>
    <s v="Kieron Pollard"/>
    <n v="0.90243902439024393"/>
    <n v="41"/>
    <n v="37"/>
    <n v="4"/>
    <s v="Pakistan Super League, 2017"/>
    <s v="Match 13"/>
    <s v="Sharjah"/>
    <x v="0"/>
    <s v="KK"/>
    <s v="PZ"/>
    <x v="5"/>
    <b v="1"/>
    <x v="831"/>
    <n v="1"/>
  </r>
  <r>
    <s v="Rafatullah Mohmand"/>
    <s v="Dwayne Smith"/>
    <n v="0.5625"/>
    <n v="32"/>
    <n v="18"/>
    <n v="14"/>
    <s v="Pakistan Super League, 2017"/>
    <s v="Match 14"/>
    <s v="Sharjah"/>
    <x v="5"/>
    <s v="IU"/>
    <s v="LQ"/>
    <x v="4"/>
    <b v="0"/>
    <x v="1049"/>
    <n v="1"/>
  </r>
  <r>
    <s v="Dwayne Smith"/>
    <s v="Brad Haddin"/>
    <n v="0.8"/>
    <n v="5"/>
    <n v="4"/>
    <n v="1"/>
    <s v="Pakistan Super League, 2017"/>
    <s v="Match 14"/>
    <s v="Sharjah"/>
    <x v="5"/>
    <s v="IU"/>
    <s v="LQ"/>
    <x v="4"/>
    <b v="0"/>
    <x v="1050"/>
    <n v="1"/>
  </r>
  <r>
    <s v="Ben Duckett"/>
    <s v="Dwayne Smith"/>
    <n v="0.5"/>
    <n v="4"/>
    <n v="2"/>
    <n v="2"/>
    <s v="Pakistan Super League, 2017"/>
    <s v="Match 14"/>
    <s v="Sharjah"/>
    <x v="5"/>
    <s v="IU"/>
    <s v="LQ"/>
    <x v="4"/>
    <b v="0"/>
    <x v="1051"/>
    <n v="1"/>
  </r>
  <r>
    <s v="Ben Duckett"/>
    <s v="Misbah-ul-Haq"/>
    <n v="0.5"/>
    <n v="32"/>
    <n v="16"/>
    <n v="16"/>
    <s v="Pakistan Super League, 2017"/>
    <s v="Match 14"/>
    <s v="Sharjah"/>
    <x v="5"/>
    <s v="IU"/>
    <s v="LQ"/>
    <x v="4"/>
    <b v="0"/>
    <x v="1052"/>
    <n v="1"/>
  </r>
  <r>
    <s v="Shane Watson"/>
    <s v="Ben Duckett"/>
    <n v="1"/>
    <n v="8"/>
    <n v="8"/>
    <n v="0"/>
    <s v="Pakistan Super League, 2017"/>
    <s v="Match 14"/>
    <s v="Sharjah"/>
    <x v="5"/>
    <s v="IU"/>
    <s v="LQ"/>
    <x v="4"/>
    <b v="0"/>
    <x v="1053"/>
    <n v="1"/>
  </r>
  <r>
    <s v="Shane Watson"/>
    <s v="Shadab Khan"/>
    <n v="1"/>
    <n v="7"/>
    <n v="7"/>
    <n v="0"/>
    <s v="Pakistan Super League, 2017"/>
    <s v="Match 14"/>
    <s v="Sharjah"/>
    <x v="5"/>
    <s v="IU"/>
    <s v="LQ"/>
    <x v="4"/>
    <b v="0"/>
    <x v="1054"/>
    <n v="1"/>
  </r>
  <r>
    <s v="Shadab Khan"/>
    <s v="Amad Butt"/>
    <n v="0.67924528301886788"/>
    <n v="53"/>
    <n v="36"/>
    <n v="17"/>
    <s v="Pakistan Super League, 2017"/>
    <s v="Match 14"/>
    <s v="Sharjah"/>
    <x v="5"/>
    <s v="IU"/>
    <s v="LQ"/>
    <x v="4"/>
    <b v="0"/>
    <x v="1055"/>
    <n v="1"/>
  </r>
  <r>
    <s v="Shadab Khan"/>
    <s v="Mohammad Sami"/>
    <n v="0.66666666666666663"/>
    <n v="9"/>
    <n v="6"/>
    <n v="3"/>
    <s v="Pakistan Super League, 2017"/>
    <s v="Match 14"/>
    <s v="Sharjah"/>
    <x v="5"/>
    <s v="IU"/>
    <s v="LQ"/>
    <x v="4"/>
    <b v="0"/>
    <x v="1056"/>
    <n v="1"/>
  </r>
  <r>
    <s v="Babar Azam"/>
    <s v="Kumar Sangakkara (C)"/>
    <n v="0.55555555555555558"/>
    <n v="63"/>
    <n v="35"/>
    <n v="28"/>
    <s v="Pakistan Super League, 2017"/>
    <s v="Match 15"/>
    <s v="Dubai"/>
    <x v="0"/>
    <s v="KK"/>
    <s v="QG"/>
    <x v="2"/>
    <b v="0"/>
    <x v="1047"/>
    <n v="1"/>
  </r>
  <r>
    <s v="Chris Gayle"/>
    <s v="Babar Azam"/>
    <n v="0.9285714285714286"/>
    <n v="14"/>
    <n v="13"/>
    <n v="1"/>
    <s v="Pakistan Super League, 2017"/>
    <s v="Match 15"/>
    <s v="Dubai"/>
    <x v="0"/>
    <s v="KK"/>
    <s v="QG"/>
    <x v="2"/>
    <b v="0"/>
    <x v="1057"/>
    <n v="1"/>
  </r>
  <r>
    <s v="Shoaib Malik"/>
    <s v="Chris Gayle"/>
    <n v="0.52941176470588236"/>
    <n v="17"/>
    <n v="9"/>
    <n v="8"/>
    <s v="Pakistan Super League, 2017"/>
    <s v="Match 15"/>
    <s v="Dubai"/>
    <x v="0"/>
    <s v="KK"/>
    <s v="QG"/>
    <x v="2"/>
    <b v="0"/>
    <x v="1000"/>
    <n v="1"/>
  </r>
  <r>
    <s v="Chris Gayle"/>
    <s v="Kieron Pollard"/>
    <n v="0.56756756756756754"/>
    <n v="37"/>
    <n v="21"/>
    <n v="16"/>
    <s v="Pakistan Super League, 2017"/>
    <s v="Match 15"/>
    <s v="Dubai"/>
    <x v="0"/>
    <s v="KK"/>
    <s v="QG"/>
    <x v="2"/>
    <b v="0"/>
    <x v="1058"/>
    <n v="1"/>
  </r>
  <r>
    <s v="Ravi Bopara"/>
    <s v="Kieron Pollard"/>
    <n v="0.5"/>
    <n v="2"/>
    <n v="1"/>
    <n v="1"/>
    <s v="Pakistan Super League, 2017"/>
    <s v="Match 15"/>
    <s v="Dubai"/>
    <x v="0"/>
    <s v="KK"/>
    <s v="QG"/>
    <x v="2"/>
    <b v="0"/>
    <x v="1059"/>
    <n v="1"/>
  </r>
  <r>
    <s v="Kieron Pollard"/>
    <s v="Imad Wasim"/>
    <n v="1"/>
    <n v="30"/>
    <n v="30"/>
    <n v="0"/>
    <s v="Pakistan Super League, 2017"/>
    <s v="Match 15"/>
    <s v="Dubai"/>
    <x v="0"/>
    <s v="KK"/>
    <s v="QG"/>
    <x v="2"/>
    <b v="0"/>
    <x v="1060"/>
    <n v="1"/>
  </r>
  <r>
    <s v="Imad Wasim"/>
    <s v="Sohail Khan"/>
    <n v="1"/>
    <n v="6"/>
    <n v="6"/>
    <n v="0"/>
    <s v="Pakistan Super League, 2017"/>
    <s v="Match 15"/>
    <s v="Dubai"/>
    <x v="0"/>
    <s v="KK"/>
    <s v="QG"/>
    <x v="2"/>
    <b v="0"/>
    <x v="1013"/>
    <n v="1"/>
  </r>
  <r>
    <s v="Tamim Iqbal"/>
    <s v="Kamran Akmal"/>
    <n v="0.83333333333333337"/>
    <n v="6"/>
    <n v="5"/>
    <n v="1"/>
    <s v="Pakistan Super League, 2017"/>
    <s v="Match 16"/>
    <s v="Dubai"/>
    <x v="3"/>
    <s v="PZ"/>
    <s v="LQ"/>
    <x v="1"/>
    <b v="1"/>
    <x v="812"/>
    <n v="1"/>
  </r>
  <r>
    <s v="Kamran Akmal"/>
    <s v="Mohammad Hafeez"/>
    <n v="0.75471698113207553"/>
    <n v="53"/>
    <n v="40"/>
    <n v="13"/>
    <s v="Pakistan Super League, 2017"/>
    <s v="Match 16"/>
    <s v="Dubai"/>
    <x v="3"/>
    <s v="PZ"/>
    <s v="LQ"/>
    <x v="1"/>
    <b v="1"/>
    <x v="941"/>
    <n v="1"/>
  </r>
  <r>
    <s v="Marlon Samuels"/>
    <s v="Kamran Akmal"/>
    <n v="0.51428571428571423"/>
    <n v="35"/>
    <n v="18"/>
    <n v="17"/>
    <s v="Pakistan Super League, 2017"/>
    <s v="Match 16"/>
    <s v="Dubai"/>
    <x v="3"/>
    <s v="PZ"/>
    <s v="LQ"/>
    <x v="1"/>
    <b v="1"/>
    <x v="1061"/>
    <n v="1"/>
  </r>
  <r>
    <s v="Shakib Al Hasan"/>
    <s v="Marlon Samuels"/>
    <n v="0.55263157894736847"/>
    <n v="38"/>
    <n v="21"/>
    <n v="17"/>
    <s v="Pakistan Super League, 2017"/>
    <s v="Match 16"/>
    <s v="Dubai"/>
    <x v="3"/>
    <s v="PZ"/>
    <s v="LQ"/>
    <x v="1"/>
    <b v="1"/>
    <x v="1062"/>
    <n v="1"/>
  </r>
  <r>
    <s v="Shahid Afridi"/>
    <s v="Shakib Al Hasan"/>
    <n v="0.66666666666666663"/>
    <n v="15"/>
    <n v="10"/>
    <n v="5"/>
    <s v="Pakistan Super League, 2017"/>
    <s v="Match 16"/>
    <s v="Dubai"/>
    <x v="3"/>
    <s v="PZ"/>
    <s v="LQ"/>
    <x v="1"/>
    <b v="1"/>
    <x v="1063"/>
    <n v="1"/>
  </r>
  <r>
    <s v="Shakib Al Hasan"/>
    <s v="Darren Sammy"/>
    <n v="1"/>
    <n v="25"/>
    <n v="25"/>
    <n v="0"/>
    <s v="Pakistan Super League, 2017"/>
    <s v="Match 16"/>
    <s v="Dubai"/>
    <x v="3"/>
    <s v="PZ"/>
    <s v="LQ"/>
    <x v="1"/>
    <b v="1"/>
    <x v="1064"/>
    <n v="1"/>
  </r>
  <r>
    <s v="Darren Sammy"/>
    <s v="Wahab Riaz"/>
    <n v="1"/>
    <n v="17"/>
    <n v="17"/>
    <n v="0"/>
    <s v="Pakistan Super League, 2017"/>
    <s v="Match 16"/>
    <s v="Dubai"/>
    <x v="3"/>
    <s v="PZ"/>
    <s v="LQ"/>
    <x v="1"/>
    <b v="1"/>
    <x v="381"/>
    <n v="1"/>
  </r>
  <r>
    <s v="Hussain Talat"/>
    <s v="Rafatullah Mohmand"/>
    <n v="0.71666666666666667"/>
    <n v="60"/>
    <n v="43"/>
    <n v="17"/>
    <s v="Pakistan Super League, 2017"/>
    <s v="Match 17"/>
    <s v="Dubai"/>
    <x v="5"/>
    <s v="IU"/>
    <s v="QG"/>
    <x v="3"/>
    <b v="1"/>
    <x v="1065"/>
    <n v="1"/>
  </r>
  <r>
    <s v="Hussain Talat"/>
    <s v="Misbah-ul-Haq"/>
    <n v="1"/>
    <n v="56"/>
    <n v="56"/>
    <n v="0"/>
    <s v="Pakistan Super League, 2017"/>
    <s v="Match 17"/>
    <s v="Dubai"/>
    <x v="5"/>
    <s v="IU"/>
    <s v="QG"/>
    <x v="3"/>
    <b v="1"/>
    <x v="1066"/>
    <n v="1"/>
  </r>
  <r>
    <s v="Brad Haddin"/>
    <s v="Misbah-ul-Haq"/>
    <n v="0.53658536585365857"/>
    <n v="41"/>
    <n v="22"/>
    <n v="19"/>
    <s v="Pakistan Super League, 2017"/>
    <s v="Match 17"/>
    <s v="Dubai"/>
    <x v="5"/>
    <s v="IU"/>
    <s v="QG"/>
    <x v="3"/>
    <b v="1"/>
    <x v="1067"/>
    <n v="1"/>
  </r>
  <r>
    <s v="Shane Watson"/>
    <s v="Misbah-ul-Haq"/>
    <n v="0.66666666666666663"/>
    <n v="18"/>
    <n v="12"/>
    <n v="6"/>
    <s v="Pakistan Super League, 2017"/>
    <s v="Match 17"/>
    <s v="Dubai"/>
    <x v="5"/>
    <s v="IU"/>
    <s v="QG"/>
    <x v="3"/>
    <b v="1"/>
    <x v="1068"/>
    <n v="1"/>
  </r>
  <r>
    <s v="Shane Watson"/>
    <s v="Shadab Khan"/>
    <n v="0.96666666666666667"/>
    <n v="30"/>
    <n v="29"/>
    <n v="1"/>
    <s v="Pakistan Super League, 2017"/>
    <s v="Match 17"/>
    <s v="Dubai"/>
    <x v="5"/>
    <s v="IU"/>
    <s v="QG"/>
    <x v="3"/>
    <b v="1"/>
    <x v="1054"/>
    <n v="1"/>
  </r>
  <r>
    <s v="Cameron Delport"/>
    <s v="Brendon McCullum"/>
    <n v="0.75"/>
    <n v="4"/>
    <n v="3"/>
    <n v="1"/>
    <s v="Pakistan Super League, 2017"/>
    <s v="Match 18"/>
    <s v="Dubai"/>
    <x v="4"/>
    <s v="LQ"/>
    <s v="KK"/>
    <x v="5"/>
    <b v="0"/>
    <x v="839"/>
    <n v="1"/>
  </r>
  <r>
    <s v="Fakhar Zaman"/>
    <s v="Brendon McCullum"/>
    <n v="0.52777777777777779"/>
    <n v="36"/>
    <n v="19"/>
    <n v="17"/>
    <s v="Pakistan Super League, 2017"/>
    <s v="Match 18"/>
    <s v="Dubai"/>
    <x v="4"/>
    <s v="LQ"/>
    <s v="KK"/>
    <x v="5"/>
    <b v="0"/>
    <x v="893"/>
    <n v="1"/>
  </r>
  <r>
    <s v="Umar Akmal"/>
    <s v="Brendon McCullum"/>
    <n v="0.58064516129032262"/>
    <n v="31"/>
    <n v="18"/>
    <n v="13"/>
    <s v="Pakistan Super League, 2017"/>
    <s v="Match 18"/>
    <s v="Dubai"/>
    <x v="4"/>
    <s v="LQ"/>
    <s v="KK"/>
    <x v="5"/>
    <b v="0"/>
    <x v="1069"/>
    <n v="1"/>
  </r>
  <r>
    <s v="Sunil Narine"/>
    <s v="Umar Akmal"/>
    <n v="0.72727272727272729"/>
    <n v="22"/>
    <n v="16"/>
    <n v="6"/>
    <s v="Pakistan Super League, 2017"/>
    <s v="Match 18"/>
    <s v="Dubai"/>
    <x v="4"/>
    <s v="LQ"/>
    <s v="KK"/>
    <x v="5"/>
    <b v="0"/>
    <x v="1070"/>
    <n v="1"/>
  </r>
  <r>
    <s v="Umar Akmal"/>
    <s v="Grant Elliott"/>
    <n v="1"/>
    <n v="14"/>
    <n v="14"/>
    <n v="0"/>
    <s v="Pakistan Super League, 2017"/>
    <s v="Match 18"/>
    <s v="Dubai"/>
    <x v="4"/>
    <s v="LQ"/>
    <s v="KK"/>
    <x v="5"/>
    <b v="0"/>
    <x v="1071"/>
    <n v="1"/>
  </r>
  <r>
    <s v="Mohammad Rizwan"/>
    <s v="Grant Elliott"/>
    <n v="0.66666666666666663"/>
    <n v="6"/>
    <n v="4"/>
    <n v="2"/>
    <s v="Pakistan Super League, 2017"/>
    <s v="Match 18"/>
    <s v="Dubai"/>
    <x v="4"/>
    <s v="LQ"/>
    <s v="KK"/>
    <x v="5"/>
    <b v="0"/>
    <x v="1029"/>
    <n v="1"/>
  </r>
  <r>
    <s v="Mohammad Rizwan"/>
    <s v="Sohail Tanvir"/>
    <n v="0.59259259259259256"/>
    <n v="54"/>
    <n v="32"/>
    <n v="22"/>
    <s v="Pakistan Super League, 2017"/>
    <s v="Match 18"/>
    <s v="Dubai"/>
    <x v="4"/>
    <s v="LQ"/>
    <s v="KK"/>
    <x v="5"/>
    <b v="0"/>
    <x v="1072"/>
    <n v="1"/>
  </r>
  <r>
    <s v="Asad Shafiq"/>
    <s v="Ahmed Shehzad"/>
    <n v="1"/>
    <n v="3"/>
    <n v="3"/>
    <n v="0"/>
    <s v="Pakistan Super League, 2017"/>
    <s v="Match 19"/>
    <s v="Dubai"/>
    <x v="2"/>
    <s v="QG"/>
    <s v="PZ"/>
    <x v="1"/>
    <b v="0"/>
    <x v="992"/>
    <n v="1"/>
  </r>
  <r>
    <s v="Kevin Pietersen"/>
    <s v="Ahmed Shehzad"/>
    <n v="1"/>
    <n v="1"/>
    <n v="1"/>
    <n v="0"/>
    <s v="Pakistan Super League, 2017"/>
    <s v="Match 19"/>
    <s v="Dubai"/>
    <x v="2"/>
    <s v="QG"/>
    <s v="PZ"/>
    <x v="1"/>
    <b v="0"/>
    <x v="1073"/>
    <n v="1"/>
  </r>
  <r>
    <s v="Kevin Pietersen"/>
    <s v="Rilee Rossouw"/>
    <n v="0.55813953488372092"/>
    <n v="86"/>
    <n v="48"/>
    <n v="38"/>
    <s v="Pakistan Super League, 2017"/>
    <s v="Match 19"/>
    <s v="Dubai"/>
    <x v="2"/>
    <s v="QG"/>
    <s v="PZ"/>
    <x v="1"/>
    <b v="0"/>
    <x v="1074"/>
    <n v="1"/>
  </r>
  <r>
    <s v="Mohammad Nawaz"/>
    <s v="Kevin Pietersen"/>
    <n v="1"/>
    <n v="15"/>
    <n v="15"/>
    <n v="0"/>
    <s v="Pakistan Super League, 2017"/>
    <s v="Match 19"/>
    <s v="Dubai"/>
    <x v="2"/>
    <s v="QG"/>
    <s v="PZ"/>
    <x v="1"/>
    <b v="0"/>
    <x v="1075"/>
    <n v="1"/>
  </r>
  <r>
    <s v="Mohammad Nawaz"/>
    <s v="Sarfaraz Ahmed (C)"/>
    <n v="0.6"/>
    <n v="20"/>
    <n v="12"/>
    <n v="8"/>
    <s v="Pakistan Super League, 2017"/>
    <s v="Match 19"/>
    <s v="Dubai"/>
    <x v="2"/>
    <s v="QG"/>
    <s v="PZ"/>
    <x v="1"/>
    <b v="0"/>
    <x v="1076"/>
    <n v="1"/>
  </r>
  <r>
    <s v="Mohammad Nawaz"/>
    <s v="Hassan Khan"/>
    <n v="1"/>
    <n v="6"/>
    <n v="6"/>
    <n v="0"/>
    <s v="Pakistan Super League, 2017"/>
    <s v="Match 19"/>
    <s v="Dubai"/>
    <x v="2"/>
    <s v="QG"/>
    <s v="PZ"/>
    <x v="1"/>
    <b v="0"/>
    <x v="1077"/>
    <n v="1"/>
  </r>
  <r>
    <s v="Hassan Khan"/>
    <s v="Zulfiqar Babar"/>
    <n v="1"/>
    <n v="1"/>
    <n v="1"/>
    <n v="0"/>
    <s v="Pakistan Super League, 2017"/>
    <s v="Match 19"/>
    <s v="Dubai"/>
    <x v="2"/>
    <s v="QG"/>
    <s v="PZ"/>
    <x v="1"/>
    <b v="0"/>
    <x v="1078"/>
    <n v="1"/>
  </r>
  <r>
    <s v="Hassan Khan"/>
    <s v="Umar Gul"/>
    <n v="0.5"/>
    <n v="4"/>
    <n v="2"/>
    <n v="2"/>
    <s v="Pakistan Super League, 2017"/>
    <s v="Match 19"/>
    <s v="Dubai"/>
    <x v="2"/>
    <s v="QG"/>
    <s v="PZ"/>
    <x v="1"/>
    <b v="0"/>
    <x v="1079"/>
    <n v="1"/>
  </r>
  <r>
    <s v="Hassan Khan"/>
    <s v="Tymal Mills"/>
    <n v="1"/>
    <n v="2"/>
    <n v="2"/>
    <n v="0"/>
    <s v="Pakistan Super League, 2017"/>
    <s v="Match 19"/>
    <s v="Dubai"/>
    <x v="2"/>
    <s v="QG"/>
    <s v="PZ"/>
    <x v="1"/>
    <b v="0"/>
    <x v="1080"/>
    <n v="1"/>
  </r>
  <r>
    <s v="Dwayne Smith"/>
    <s v="Ben Duckett"/>
    <n v="0.56756756756756754"/>
    <n v="37"/>
    <n v="21"/>
    <n v="16"/>
    <s v="Pakistan Super League, 2017"/>
    <s v="Match 20"/>
    <s v="Dubai"/>
    <x v="5"/>
    <s v="IU"/>
    <s v="KK"/>
    <x v="5"/>
    <b v="0"/>
    <x v="1081"/>
    <n v="1"/>
  </r>
  <r>
    <s v="Hussain Talat"/>
    <s v="Dwayne Smith"/>
    <n v="0.55000000000000004"/>
    <n v="20"/>
    <n v="11"/>
    <n v="9"/>
    <s v="Pakistan Super League, 2017"/>
    <s v="Match 20"/>
    <s v="Dubai"/>
    <x v="5"/>
    <s v="IU"/>
    <s v="KK"/>
    <x v="5"/>
    <b v="0"/>
    <x v="1082"/>
    <n v="1"/>
  </r>
  <r>
    <s v="Shane Watson"/>
    <s v="Dwayne Smith"/>
    <n v="0.5"/>
    <n v="4"/>
    <n v="2"/>
    <n v="2"/>
    <s v="Pakistan Super League, 2017"/>
    <s v="Match 20"/>
    <s v="Dubai"/>
    <x v="5"/>
    <s v="IU"/>
    <s v="KK"/>
    <x v="5"/>
    <b v="0"/>
    <x v="1083"/>
    <n v="1"/>
  </r>
  <r>
    <s v="Brad Haddin"/>
    <s v="Dwayne Smith"/>
    <n v="0.5"/>
    <n v="40"/>
    <n v="20"/>
    <n v="20"/>
    <s v="Pakistan Super League, 2017"/>
    <s v="Match 20"/>
    <s v="Dubai"/>
    <x v="5"/>
    <s v="IU"/>
    <s v="KK"/>
    <x v="5"/>
    <b v="0"/>
    <x v="1004"/>
    <n v="1"/>
  </r>
  <r>
    <s v="Shadab Khan"/>
    <s v="Dwayne Smith"/>
    <n v="1"/>
    <n v="3"/>
    <n v="3"/>
    <n v="0"/>
    <s v="Pakistan Super League, 2017"/>
    <s v="Match 20"/>
    <s v="Dubai"/>
    <x v="5"/>
    <s v="IU"/>
    <s v="KK"/>
    <x v="5"/>
    <b v="0"/>
    <x v="1084"/>
    <n v="1"/>
  </r>
  <r>
    <s v="Misbah-ul-Haq"/>
    <s v="Shadab Khan"/>
    <n v="0.55000000000000004"/>
    <n v="20"/>
    <n v="11"/>
    <n v="9"/>
    <s v="Pakistan Super League, 2017"/>
    <s v="Match 20"/>
    <s v="Dubai"/>
    <x v="5"/>
    <s v="IU"/>
    <s v="KK"/>
    <x v="5"/>
    <b v="0"/>
    <x v="1008"/>
    <n v="1"/>
  </r>
  <r>
    <s v="Misbah-ul-Haq"/>
    <s v="Mohammad Sami"/>
    <n v="1"/>
    <n v="12"/>
    <n v="12"/>
    <n v="0"/>
    <s v="Pakistan Super League, 2017"/>
    <s v="Match 20"/>
    <s v="Dubai"/>
    <x v="5"/>
    <s v="IU"/>
    <s v="KK"/>
    <x v="5"/>
    <b v="0"/>
    <x v="1085"/>
    <n v="1"/>
  </r>
  <r>
    <s v="Ahmed Shehzad"/>
    <s v="Luke Wright"/>
    <n v="0.61290322580645162"/>
    <n v="31"/>
    <n v="19"/>
    <n v="12"/>
    <s v="Pakistan Super League, 2017"/>
    <s v="Qualifying Play-off 1"/>
    <s v="Sharjah"/>
    <x v="2"/>
    <s v="QG"/>
    <s v="PZ"/>
    <x v="2"/>
    <b v="1"/>
    <x v="1086"/>
    <n v="1"/>
  </r>
  <r>
    <s v="Ahmed Shehzad"/>
    <s v="Kevin Pietersen"/>
    <n v="0.57777777777777772"/>
    <n v="90"/>
    <n v="52"/>
    <n v="38"/>
    <s v="Pakistan Super League, 2017"/>
    <s v="Qualifying Play-off 1"/>
    <s v="Sharjah"/>
    <x v="2"/>
    <s v="QG"/>
    <s v="PZ"/>
    <x v="2"/>
    <b v="1"/>
    <x v="1087"/>
    <n v="1"/>
  </r>
  <r>
    <s v="Kevin Pietersen"/>
    <s v="Rilee Rossouw"/>
    <n v="1"/>
    <n v="40"/>
    <n v="40"/>
    <n v="0"/>
    <s v="Pakistan Super League, 2017"/>
    <s v="Qualifying Play-off 1"/>
    <s v="Sharjah"/>
    <x v="2"/>
    <s v="QG"/>
    <s v="PZ"/>
    <x v="2"/>
    <b v="1"/>
    <x v="1074"/>
    <n v="1"/>
  </r>
  <r>
    <s v="Rilee Rossouw"/>
    <s v="Sarfaraz Ahmed (C)"/>
    <n v="0.53125"/>
    <n v="32"/>
    <n v="17"/>
    <n v="15"/>
    <s v="Pakistan Super League, 2017"/>
    <s v="Qualifying Play-off 1"/>
    <s v="Sharjah"/>
    <x v="2"/>
    <s v="QG"/>
    <s v="PZ"/>
    <x v="2"/>
    <b v="1"/>
    <x v="877"/>
    <n v="1"/>
  </r>
  <r>
    <s v="Anwar Ali"/>
    <s v="Sarfaraz Ahmed (C)"/>
    <n v="0.83333333333333337"/>
    <n v="24"/>
    <n v="20"/>
    <n v="4"/>
    <s v="Pakistan Super League, 2017"/>
    <s v="Qualifying Play-off 1"/>
    <s v="Sharjah"/>
    <x v="2"/>
    <s v="QG"/>
    <s v="PZ"/>
    <x v="2"/>
    <b v="1"/>
    <x v="1088"/>
    <n v="1"/>
  </r>
  <r>
    <s v="Sarfaraz Ahmed (C)"/>
    <s v="Saad Nasim"/>
    <n v="1"/>
    <n v="13"/>
    <n v="13"/>
    <n v="0"/>
    <s v="Pakistan Super League, 2017"/>
    <s v="Qualifying Play-off 1"/>
    <s v="Sharjah"/>
    <x v="2"/>
    <s v="QG"/>
    <s v="PZ"/>
    <x v="2"/>
    <b v="1"/>
    <x v="1089"/>
    <n v="1"/>
  </r>
  <r>
    <s v="Saad Nasim"/>
    <s v="Mohammad Nawaz"/>
    <n v="0.81818181818181823"/>
    <n v="11"/>
    <n v="9"/>
    <n v="2"/>
    <s v="Pakistan Super League, 2017"/>
    <s v="Qualifying Play-off 1"/>
    <s v="Sharjah"/>
    <x v="2"/>
    <s v="QG"/>
    <s v="PZ"/>
    <x v="2"/>
    <b v="1"/>
    <x v="1090"/>
    <n v="1"/>
  </r>
  <r>
    <s v="Mohammad Nawaz"/>
    <s v="Hassan Khan"/>
    <n v="0.5"/>
    <n v="2"/>
    <n v="1"/>
    <n v="1"/>
    <s v="Pakistan Super League, 2017"/>
    <s v="Qualifying Play-off 1"/>
    <s v="Sharjah"/>
    <x v="2"/>
    <s v="QG"/>
    <s v="PZ"/>
    <x v="2"/>
    <b v="1"/>
    <x v="1077"/>
    <n v="1"/>
  </r>
  <r>
    <s v="Babar Azam"/>
    <s v="Chris Gayle"/>
    <n v="0.59523809523809523"/>
    <n v="42"/>
    <n v="25"/>
    <n v="17"/>
    <s v="Pakistan Super League, 2017"/>
    <s v="Qualifying Play-off 2"/>
    <s v="Sharjah"/>
    <x v="0"/>
    <s v="KK"/>
    <s v="IU"/>
    <x v="5"/>
    <b v="1"/>
    <x v="998"/>
    <n v="1"/>
  </r>
  <r>
    <s v="Kumar Sangakkara (C)"/>
    <s v="Shoaib Malik"/>
    <n v="0.5"/>
    <n v="34"/>
    <n v="17"/>
    <n v="17"/>
    <s v="Pakistan Super League, 2017"/>
    <s v="Qualifying Play-off 2"/>
    <s v="Sharjah"/>
    <x v="0"/>
    <s v="KK"/>
    <s v="IU"/>
    <x v="5"/>
    <b v="1"/>
    <x v="1091"/>
    <n v="1"/>
  </r>
  <r>
    <s v="Ravi Bopara"/>
    <s v="Shoaib Malik"/>
    <n v="0.58333333333333337"/>
    <n v="24"/>
    <n v="14"/>
    <n v="10"/>
    <s v="Pakistan Super League, 2017"/>
    <s v="Qualifying Play-off 2"/>
    <s v="Sharjah"/>
    <x v="0"/>
    <s v="KK"/>
    <s v="IU"/>
    <x v="5"/>
    <b v="1"/>
    <x v="1001"/>
    <n v="1"/>
  </r>
  <r>
    <s v="Shoaib Malik"/>
    <s v="Kieron Pollard"/>
    <n v="1"/>
    <n v="15"/>
    <n v="15"/>
    <n v="0"/>
    <s v="Pakistan Super League, 2017"/>
    <s v="Qualifying Play-off 2"/>
    <s v="Sharjah"/>
    <x v="0"/>
    <s v="KK"/>
    <s v="IU"/>
    <x v="5"/>
    <b v="1"/>
    <x v="831"/>
    <n v="1"/>
  </r>
  <r>
    <s v="Imad Wasim"/>
    <s v="Kieron Pollard"/>
    <n v="0.82352941176470584"/>
    <n v="17"/>
    <n v="14"/>
    <n v="3"/>
    <s v="Pakistan Super League, 2017"/>
    <s v="Qualifying Play-off 2"/>
    <s v="Sharjah"/>
    <x v="0"/>
    <s v="KK"/>
    <s v="IU"/>
    <x v="5"/>
    <b v="1"/>
    <x v="1092"/>
    <n v="1"/>
  </r>
  <r>
    <s v="Kieron Pollard"/>
    <s v="Sohail Khan"/>
    <n v="1"/>
    <n v="2"/>
    <n v="2"/>
    <n v="0"/>
    <s v="Pakistan Super League, 2017"/>
    <s v="Qualifying Play-off 2"/>
    <s v="Sharjah"/>
    <x v="0"/>
    <s v="KK"/>
    <s v="IU"/>
    <x v="5"/>
    <b v="1"/>
    <x v="1093"/>
    <n v="1"/>
  </r>
  <r>
    <s v="Mohammad Amir"/>
    <s v="Sohail Khan"/>
    <n v="1"/>
    <n v="1"/>
    <n v="1"/>
    <n v="0"/>
    <s v="Pakistan Super League, 2017"/>
    <s v="Qualifying Play-off 2"/>
    <s v="Sharjah"/>
    <x v="0"/>
    <s v="KK"/>
    <s v="IU"/>
    <x v="5"/>
    <b v="1"/>
    <x v="1094"/>
    <n v="1"/>
  </r>
  <r>
    <s v="Mohammad Amir"/>
    <s v="Usama Mir"/>
    <n v="0.5"/>
    <n v="2"/>
    <n v="1"/>
    <n v="1"/>
    <s v="Pakistan Super League, 2017"/>
    <s v="Qualifying Play-off 2"/>
    <s v="Sharjah"/>
    <x v="0"/>
    <s v="KK"/>
    <s v="IU"/>
    <x v="5"/>
    <b v="1"/>
    <x v="1095"/>
    <n v="1"/>
  </r>
  <r>
    <s v="Mohammad Amir"/>
    <s v="Usman Shinwari"/>
    <n v="1"/>
    <n v="1"/>
    <n v="1"/>
    <n v="0"/>
    <s v="Pakistan Super League, 2017"/>
    <s v="Qualifying Play-off 2"/>
    <s v="Sharjah"/>
    <x v="0"/>
    <s v="KK"/>
    <s v="IU"/>
    <x v="5"/>
    <b v="1"/>
    <x v="1096"/>
    <n v="1"/>
  </r>
  <r>
    <s v="Kamran Akmal"/>
    <s v="Dawid Malan"/>
    <n v="0.62886597938144329"/>
    <n v="97"/>
    <n v="61"/>
    <n v="36"/>
    <s v="Pakistan Super League, 2017"/>
    <s v="Qualifying Play-off 3"/>
    <s v="Dubai"/>
    <x v="3"/>
    <s v="PZ"/>
    <s v="KK"/>
    <x v="1"/>
    <b v="1"/>
    <x v="984"/>
    <n v="1"/>
  </r>
  <r>
    <s v="Kamran Akmal"/>
    <s v="Marlon Samuels"/>
    <n v="0.55844155844155841"/>
    <n v="77"/>
    <n v="43"/>
    <n v="34"/>
    <s v="Pakistan Super League, 2017"/>
    <s v="Qualifying Play-off 3"/>
    <s v="Dubai"/>
    <x v="3"/>
    <s v="PZ"/>
    <s v="KK"/>
    <x v="1"/>
    <b v="1"/>
    <x v="1097"/>
    <n v="1"/>
  </r>
  <r>
    <s v="Marlon Samuels"/>
    <s v="Shahid Afridi"/>
    <n v="1"/>
    <n v="5"/>
    <n v="5"/>
    <n v="0"/>
    <s v="Pakistan Super League, 2017"/>
    <s v="Qualifying Play-off 3"/>
    <s v="Dubai"/>
    <x v="3"/>
    <s v="PZ"/>
    <s v="KK"/>
    <x v="1"/>
    <b v="1"/>
    <x v="1098"/>
    <n v="1"/>
  </r>
  <r>
    <s v="Marlon Samuels"/>
    <s v="Darren Sammy"/>
    <n v="1"/>
    <n v="32"/>
    <n v="32"/>
    <n v="0"/>
    <s v="Pakistan Super League, 2017"/>
    <s v="Qualifying Play-off 3"/>
    <s v="Dubai"/>
    <x v="3"/>
    <s v="PZ"/>
    <s v="KK"/>
    <x v="1"/>
    <b v="1"/>
    <x v="1099"/>
    <n v="1"/>
  </r>
  <r>
    <s v="Kamran Akmal"/>
    <s v="Dawid Malan"/>
    <n v="0.59523809523809523"/>
    <n v="42"/>
    <n v="25"/>
    <n v="17"/>
    <s v="Pakistan Super League, 2017"/>
    <s v="Final"/>
    <s v="Lahore"/>
    <x v="3"/>
    <s v="PZ"/>
    <s v="QG"/>
    <x v="1"/>
    <b v="1"/>
    <x v="984"/>
    <n v="1"/>
  </r>
  <r>
    <s v="Marlon Samuels"/>
    <s v="Kamran Akmal"/>
    <n v="0.625"/>
    <n v="40"/>
    <n v="25"/>
    <n v="15"/>
    <s v="Pakistan Super League, 2017"/>
    <s v="Final"/>
    <s v="Lahore"/>
    <x v="3"/>
    <s v="PZ"/>
    <s v="QG"/>
    <x v="1"/>
    <b v="1"/>
    <x v="1061"/>
    <n v="1"/>
  </r>
  <r>
    <s v="Marlon Samuels"/>
    <s v="Mohammad Hafeez"/>
    <n v="1"/>
    <n v="19"/>
    <n v="19"/>
    <n v="0"/>
    <s v="Pakistan Super League, 2017"/>
    <s v="Final"/>
    <s v="Lahore"/>
    <x v="3"/>
    <s v="PZ"/>
    <s v="QG"/>
    <x v="1"/>
    <b v="1"/>
    <x v="1100"/>
    <n v="1"/>
  </r>
  <r>
    <s v="Mohammad Hafeez"/>
    <s v="Khushdil Shah"/>
    <n v="0.75"/>
    <n v="4"/>
    <n v="3"/>
    <n v="1"/>
    <s v="Pakistan Super League, 2017"/>
    <s v="Final"/>
    <s v="Lahore"/>
    <x v="3"/>
    <s v="PZ"/>
    <s v="QG"/>
    <x v="1"/>
    <b v="1"/>
    <x v="1101"/>
    <n v="1"/>
  </r>
  <r>
    <s v="Iftikhar Ahmed"/>
    <s v="Mohammad Hafeez"/>
    <n v="0.65384615384615385"/>
    <n v="26"/>
    <n v="17"/>
    <n v="9"/>
    <s v="Pakistan Super League, 2017"/>
    <s v="Final"/>
    <s v="Lahore"/>
    <x v="3"/>
    <s v="PZ"/>
    <s v="QG"/>
    <x v="1"/>
    <b v="1"/>
    <x v="1102"/>
    <n v="1"/>
  </r>
  <r>
    <s v="Iftikhar Ahmed"/>
    <s v="Darren Sammy"/>
    <n v="1"/>
    <n v="14"/>
    <n v="14"/>
    <n v="0"/>
    <s v="Pakistan Super League, 2017"/>
    <s v="Final"/>
    <s v="Lahore"/>
    <x v="3"/>
    <s v="PZ"/>
    <s v="QG"/>
    <x v="1"/>
    <b v="1"/>
    <x v="1103"/>
    <n v="1"/>
  </r>
  <r>
    <s v="Darren Sammy"/>
    <s v="Chris Jordan"/>
    <n v="0.8"/>
    <n v="35"/>
    <n v="28"/>
    <n v="7"/>
    <s v="Pakistan Super League, 2017"/>
    <s v="Final"/>
    <s v="Lahore"/>
    <x v="3"/>
    <s v="PZ"/>
    <s v="QG"/>
    <x v="1"/>
    <b v="1"/>
    <x v="807"/>
    <n v="1"/>
  </r>
  <r>
    <s v="Shane Watson"/>
    <s v="Sharjeel Khan"/>
    <n v="0.52380952380952384"/>
    <n v="21"/>
    <n v="11"/>
    <n v="10"/>
    <s v="Pakistan Super League, 2016"/>
    <s v="Match 1"/>
    <s v="Dubai"/>
    <x v="5"/>
    <s v="IU"/>
    <s v="QG"/>
    <x v="2"/>
    <b v="0"/>
    <x v="1104"/>
    <n v="1"/>
  </r>
  <r>
    <s v="Shane Watson"/>
    <s v="Umar Amin"/>
    <n v="1"/>
    <n v="3"/>
    <n v="3"/>
    <n v="0"/>
    <s v="Pakistan Super League, 2016"/>
    <s v="Match 1"/>
    <s v="Dubai"/>
    <x v="5"/>
    <s v="IU"/>
    <s v="QG"/>
    <x v="2"/>
    <b v="0"/>
    <x v="874"/>
    <n v="1"/>
  </r>
  <r>
    <s v="Babar Azam"/>
    <s v="Shane Watson"/>
    <n v="0.75"/>
    <n v="4"/>
    <n v="3"/>
    <n v="1"/>
    <s v="Pakistan Super League, 2016"/>
    <s v="Match 1"/>
    <s v="Dubai"/>
    <x v="5"/>
    <s v="IU"/>
    <s v="QG"/>
    <x v="2"/>
    <b v="0"/>
    <x v="1105"/>
    <n v="1"/>
  </r>
  <r>
    <s v="Babar Azam"/>
    <s v="Sam Billings"/>
    <n v="0.5"/>
    <n v="4"/>
    <n v="2"/>
    <n v="2"/>
    <s v="Pakistan Super League, 2016"/>
    <s v="Match 1"/>
    <s v="Dubai"/>
    <x v="5"/>
    <s v="IU"/>
    <s v="QG"/>
    <x v="2"/>
    <b v="0"/>
    <x v="1106"/>
    <n v="1"/>
  </r>
  <r>
    <s v="Babar Azam"/>
    <s v="Misbah-ul-Haq"/>
    <n v="0.54166666666666663"/>
    <n v="24"/>
    <n v="13"/>
    <n v="11"/>
    <s v="Pakistan Super League, 2016"/>
    <s v="Match 1"/>
    <s v="Dubai"/>
    <x v="5"/>
    <s v="IU"/>
    <s v="QG"/>
    <x v="2"/>
    <b v="0"/>
    <x v="1107"/>
    <n v="1"/>
  </r>
  <r>
    <s v="Imran Khalid"/>
    <s v="Misbah-ul-Haq"/>
    <n v="0.5714285714285714"/>
    <n v="7"/>
    <n v="4"/>
    <n v="3"/>
    <s v="Pakistan Super League, 2016"/>
    <s v="Match 1"/>
    <s v="Dubai"/>
    <x v="5"/>
    <s v="IU"/>
    <s v="QG"/>
    <x v="2"/>
    <b v="0"/>
    <x v="1108"/>
    <n v="1"/>
  </r>
  <r>
    <s v="Misbah-ul-Haq"/>
    <s v="Andre Russell"/>
    <n v="0.66666666666666663"/>
    <n v="57"/>
    <n v="38"/>
    <n v="19"/>
    <s v="Pakistan Super League, 2016"/>
    <s v="Match 1"/>
    <s v="Dubai"/>
    <x v="5"/>
    <s v="IU"/>
    <s v="QG"/>
    <x v="2"/>
    <b v="0"/>
    <x v="1109"/>
    <n v="1"/>
  </r>
  <r>
    <s v="Andre Russell"/>
    <s v="Samuel Badree"/>
    <n v="0.94594594594594594"/>
    <n v="37"/>
    <n v="35"/>
    <n v="2"/>
    <s v="Pakistan Super League, 2016"/>
    <s v="Match 1"/>
    <s v="Dubai"/>
    <x v="5"/>
    <s v="IU"/>
    <s v="QG"/>
    <x v="2"/>
    <b v="0"/>
    <x v="1110"/>
    <n v="1"/>
  </r>
  <r>
    <s v="Chris Gayle"/>
    <s v="Azhar Ali"/>
    <n v="1"/>
    <n v="6"/>
    <n v="6"/>
    <n v="0"/>
    <s v="Pakistan Super League, 2016"/>
    <s v="Match 2"/>
    <s v="Dubai"/>
    <x v="4"/>
    <s v="LQ"/>
    <s v="KK"/>
    <x v="5"/>
    <b v="0"/>
    <x v="1111"/>
    <n v="1"/>
  </r>
  <r>
    <s v="Azhar Ali"/>
    <s v="Cameron Delport"/>
    <n v="0.58064516129032262"/>
    <n v="31"/>
    <n v="18"/>
    <n v="13"/>
    <s v="Pakistan Super League, 2016"/>
    <s v="Match 2"/>
    <s v="Dubai"/>
    <x v="4"/>
    <s v="LQ"/>
    <s v="KK"/>
    <x v="5"/>
    <b v="0"/>
    <x v="1112"/>
    <n v="1"/>
  </r>
  <r>
    <s v="Cameron Delport"/>
    <s v="Sohaib Maqsood"/>
    <n v="0.89473684210526316"/>
    <n v="19"/>
    <n v="17"/>
    <n v="2"/>
    <s v="Pakistan Super League, 2016"/>
    <s v="Match 2"/>
    <s v="Dubai"/>
    <x v="4"/>
    <s v="LQ"/>
    <s v="KK"/>
    <x v="5"/>
    <b v="0"/>
    <x v="1113"/>
    <n v="1"/>
  </r>
  <r>
    <s v="Sohaib Maqsood"/>
    <s v="Mohammad Rizwan"/>
    <n v="0.91666666666666663"/>
    <n v="24"/>
    <n v="22"/>
    <n v="2"/>
    <s v="Pakistan Super League, 2016"/>
    <s v="Match 2"/>
    <s v="Dubai"/>
    <x v="4"/>
    <s v="LQ"/>
    <s v="KK"/>
    <x v="5"/>
    <b v="0"/>
    <x v="25"/>
    <n v="1"/>
  </r>
  <r>
    <s v="Mohammad Rizwan"/>
    <s v="Dwayne Bravo"/>
    <n v="0.6216216216216216"/>
    <n v="37"/>
    <n v="23"/>
    <n v="14"/>
    <s v="Pakistan Super League, 2016"/>
    <s v="Match 2"/>
    <s v="Dubai"/>
    <x v="4"/>
    <s v="LQ"/>
    <s v="KK"/>
    <x v="5"/>
    <b v="0"/>
    <x v="1114"/>
    <n v="1"/>
  </r>
  <r>
    <s v="Mohammad Rizwan"/>
    <s v="Naved Yasin"/>
    <n v="1"/>
    <n v="14"/>
    <n v="14"/>
    <n v="0"/>
    <s v="Pakistan Super League, 2016"/>
    <s v="Match 2"/>
    <s v="Dubai"/>
    <x v="4"/>
    <s v="LQ"/>
    <s v="KK"/>
    <x v="5"/>
    <b v="0"/>
    <x v="1115"/>
    <n v="1"/>
  </r>
  <r>
    <s v="Naved Yasin"/>
    <s v="Zafar Gohar"/>
    <n v="1"/>
    <n v="2"/>
    <n v="2"/>
    <n v="0"/>
    <s v="Pakistan Super League, 2016"/>
    <s v="Match 2"/>
    <s v="Dubai"/>
    <x v="4"/>
    <s v="LQ"/>
    <s v="KK"/>
    <x v="5"/>
    <b v="0"/>
    <x v="1116"/>
    <n v="1"/>
  </r>
  <r>
    <s v="Mohammad Hafeez"/>
    <s v="Tamim Iqbal"/>
    <n v="0.61111111111111116"/>
    <n v="18"/>
    <n v="11"/>
    <n v="7"/>
    <s v="Pakistan Super League, 2016"/>
    <s v="Match 3"/>
    <s v="Dubai"/>
    <x v="3"/>
    <s v="PZ"/>
    <s v="IU"/>
    <x v="1"/>
    <b v="1"/>
    <x v="966"/>
    <n v="1"/>
  </r>
  <r>
    <s v="Tamim Iqbal"/>
    <s v="Dawid Malan"/>
    <n v="0.6"/>
    <n v="15"/>
    <n v="9"/>
    <n v="6"/>
    <s v="Pakistan Super League, 2016"/>
    <s v="Match 3"/>
    <s v="Dubai"/>
    <x v="3"/>
    <s v="PZ"/>
    <s v="IU"/>
    <x v="1"/>
    <b v="1"/>
    <x v="1117"/>
    <n v="1"/>
  </r>
  <r>
    <s v="Kamran Akmal"/>
    <s v="Tamim Iqbal"/>
    <n v="0.8"/>
    <n v="10"/>
    <n v="8"/>
    <n v="2"/>
    <s v="Pakistan Super League, 2016"/>
    <s v="Match 3"/>
    <s v="Dubai"/>
    <x v="3"/>
    <s v="PZ"/>
    <s v="IU"/>
    <x v="1"/>
    <b v="1"/>
    <x v="834"/>
    <n v="1"/>
  </r>
  <r>
    <s v="Tamim Iqbal"/>
    <s v="Shahid Yousuf"/>
    <n v="0.64444444444444449"/>
    <n v="45"/>
    <n v="29"/>
    <n v="16"/>
    <s v="Pakistan Super League, 2016"/>
    <s v="Match 3"/>
    <s v="Dubai"/>
    <x v="3"/>
    <s v="PZ"/>
    <s v="IU"/>
    <x v="1"/>
    <b v="1"/>
    <x v="1118"/>
    <n v="1"/>
  </r>
  <r>
    <s v="Tamim Iqbal"/>
    <s v="Shahid Afridi"/>
    <n v="0.56756756756756754"/>
    <n v="37"/>
    <n v="21"/>
    <n v="16"/>
    <s v="Pakistan Super League, 2016"/>
    <s v="Match 3"/>
    <s v="Dubai"/>
    <x v="3"/>
    <s v="PZ"/>
    <s v="IU"/>
    <x v="1"/>
    <b v="1"/>
    <x v="1119"/>
    <n v="1"/>
  </r>
  <r>
    <s v="Darren Sammy"/>
    <s v="Tamim Iqbal"/>
    <n v="1"/>
    <n v="17"/>
    <n v="17"/>
    <n v="0"/>
    <s v="Pakistan Super League, 2016"/>
    <s v="Match 3"/>
    <s v="Dubai"/>
    <x v="3"/>
    <s v="PZ"/>
    <s v="IU"/>
    <x v="1"/>
    <b v="1"/>
    <x v="1120"/>
    <n v="1"/>
  </r>
  <r>
    <s v="Darren Sammy"/>
    <s v="Wahab Riaz"/>
    <n v="0.58823529411764708"/>
    <n v="17"/>
    <n v="10"/>
    <n v="7"/>
    <s v="Pakistan Super League, 2016"/>
    <s v="Match 3"/>
    <s v="Dubai"/>
    <x v="3"/>
    <s v="PZ"/>
    <s v="IU"/>
    <x v="1"/>
    <b v="1"/>
    <x v="381"/>
    <n v="1"/>
  </r>
  <r>
    <s v="Wahab Riaz"/>
    <s v="Junaid Khan"/>
    <n v="0.9"/>
    <n v="10"/>
    <n v="9"/>
    <n v="1"/>
    <s v="Pakistan Super League, 2016"/>
    <s v="Match 3"/>
    <s v="Dubai"/>
    <x v="3"/>
    <s v="PZ"/>
    <s v="IU"/>
    <x v="1"/>
    <b v="1"/>
    <x v="1121"/>
    <n v="1"/>
  </r>
  <r>
    <s v="Lendl Simmons"/>
    <s v="Nauman Anwar"/>
    <n v="1"/>
    <n v="5"/>
    <n v="5"/>
    <n v="0"/>
    <s v="Pakistan Super League, 2016"/>
    <s v="Match 4"/>
    <s v="Dubai"/>
    <x v="0"/>
    <s v="KK"/>
    <s v="QG"/>
    <x v="2"/>
    <b v="0"/>
    <x v="1122"/>
    <n v="1"/>
  </r>
  <r>
    <s v="James Vince"/>
    <s v="Lendl Simmons"/>
    <n v="0.76"/>
    <n v="25"/>
    <n v="19"/>
    <n v="6"/>
    <s v="Pakistan Super League, 2016"/>
    <s v="Match 4"/>
    <s v="Dubai"/>
    <x v="0"/>
    <s v="KK"/>
    <s v="QG"/>
    <x v="2"/>
    <b v="0"/>
    <x v="1123"/>
    <n v="1"/>
  </r>
  <r>
    <s v="James Vince"/>
    <s v="Shakib Al Hasan"/>
    <n v="1"/>
    <n v="30"/>
    <n v="30"/>
    <n v="0"/>
    <s v="Pakistan Super League, 2016"/>
    <s v="Match 4"/>
    <s v="Dubai"/>
    <x v="0"/>
    <s v="KK"/>
    <s v="QG"/>
    <x v="2"/>
    <b v="0"/>
    <x v="1124"/>
    <n v="1"/>
  </r>
  <r>
    <s v="Shakib Al Hasan"/>
    <s v="Shoaib Malik"/>
    <n v="1"/>
    <n v="17"/>
    <n v="17"/>
    <n v="0"/>
    <s v="Pakistan Super League, 2016"/>
    <s v="Match 4"/>
    <s v="Dubai"/>
    <x v="0"/>
    <s v="KK"/>
    <s v="QG"/>
    <x v="2"/>
    <b v="0"/>
    <x v="1125"/>
    <n v="1"/>
  </r>
  <r>
    <s v="Ravi Bopara"/>
    <s v="Shoaib Malik"/>
    <n v="0.57971014492753625"/>
    <n v="69"/>
    <n v="40"/>
    <n v="29"/>
    <s v="Pakistan Super League, 2016"/>
    <s v="Match 4"/>
    <s v="Dubai"/>
    <x v="0"/>
    <s v="KK"/>
    <s v="QG"/>
    <x v="2"/>
    <b v="0"/>
    <x v="1001"/>
    <n v="1"/>
  </r>
  <r>
    <s v="Shoaib Malik"/>
    <s v="Imad Wasim"/>
    <n v="1"/>
    <n v="8"/>
    <n v="8"/>
    <n v="0"/>
    <s v="Pakistan Super League, 2016"/>
    <s v="Match 4"/>
    <s v="Dubai"/>
    <x v="0"/>
    <s v="KK"/>
    <s v="QG"/>
    <x v="2"/>
    <b v="0"/>
    <x v="1126"/>
    <n v="1"/>
  </r>
  <r>
    <s v="Sohail Tanvir"/>
    <s v="Imad Wasim"/>
    <n v="1"/>
    <n v="1"/>
    <n v="1"/>
    <n v="0"/>
    <s v="Pakistan Super League, 2016"/>
    <s v="Match 4"/>
    <s v="Dubai"/>
    <x v="0"/>
    <s v="KK"/>
    <s v="QG"/>
    <x v="2"/>
    <b v="0"/>
    <x v="1127"/>
    <n v="1"/>
  </r>
  <r>
    <s v="Sohail Tanvir"/>
    <s v="Iftikhar Ahmed"/>
    <n v="1"/>
    <n v="1"/>
    <n v="1"/>
    <n v="0"/>
    <s v="Pakistan Super League, 2016"/>
    <s v="Match 4"/>
    <s v="Dubai"/>
    <x v="0"/>
    <s v="KK"/>
    <s v="QG"/>
    <x v="2"/>
    <b v="0"/>
    <x v="1128"/>
    <n v="1"/>
  </r>
  <r>
    <s v="Mohammad Rizwan"/>
    <s v="Azhar Ali"/>
    <n v="1"/>
    <n v="4"/>
    <n v="4"/>
    <n v="0"/>
    <s v="Pakistan Super League, 2016"/>
    <s v="Match 5"/>
    <s v="Dubai"/>
    <x v="4"/>
    <s v="LQ"/>
    <s v="PZ"/>
    <x v="1"/>
    <b v="0"/>
    <x v="1129"/>
    <n v="1"/>
  </r>
  <r>
    <s v="Umar Akmal"/>
    <s v="Azhar Ali"/>
    <n v="0.51219512195121952"/>
    <n v="41"/>
    <n v="21"/>
    <n v="20"/>
    <s v="Pakistan Super League, 2016"/>
    <s v="Match 5"/>
    <s v="Dubai"/>
    <x v="4"/>
    <s v="LQ"/>
    <s v="PZ"/>
    <x v="1"/>
    <b v="0"/>
    <x v="1130"/>
    <n v="1"/>
  </r>
  <r>
    <s v="Azhar Ali"/>
    <s v="Dwayne Bravo"/>
    <n v="0.61111111111111116"/>
    <n v="18"/>
    <n v="11"/>
    <n v="7"/>
    <s v="Pakistan Super League, 2016"/>
    <s v="Match 5"/>
    <s v="Dubai"/>
    <x v="4"/>
    <s v="LQ"/>
    <s v="PZ"/>
    <x v="1"/>
    <b v="0"/>
    <x v="1131"/>
    <n v="1"/>
  </r>
  <r>
    <s v="Dwayne Bravo"/>
    <s v="Hammad Azam"/>
    <n v="0.72727272727272729"/>
    <n v="44"/>
    <n v="32"/>
    <n v="12"/>
    <s v="Pakistan Super League, 2016"/>
    <s v="Match 5"/>
    <s v="Dubai"/>
    <x v="4"/>
    <s v="LQ"/>
    <s v="PZ"/>
    <x v="1"/>
    <b v="0"/>
    <x v="1132"/>
    <n v="1"/>
  </r>
  <r>
    <s v="Hammad Azam"/>
    <s v="Zohaib Khan"/>
    <n v="0.78260869565217395"/>
    <n v="23"/>
    <n v="18"/>
    <n v="5"/>
    <s v="Pakistan Super League, 2016"/>
    <s v="Match 5"/>
    <s v="Dubai"/>
    <x v="4"/>
    <s v="LQ"/>
    <s v="PZ"/>
    <x v="1"/>
    <b v="0"/>
    <x v="1133"/>
    <n v="1"/>
  </r>
  <r>
    <s v="Sharjeel Khan"/>
    <s v="Shane Watson"/>
    <n v="0.58064516129032262"/>
    <n v="31"/>
    <n v="18"/>
    <n v="13"/>
    <s v="Pakistan Super League, 2016"/>
    <s v="Match 6"/>
    <s v="Dubai"/>
    <x v="5"/>
    <s v="IU"/>
    <s v="KK"/>
    <x v="3"/>
    <b v="1"/>
    <x v="1134"/>
    <n v="1"/>
  </r>
  <r>
    <s v="Khalid Latif"/>
    <s v="Sharjeel Khan"/>
    <n v="0.77777777777777779"/>
    <n v="45"/>
    <n v="35"/>
    <n v="10"/>
    <s v="Pakistan Super League, 2016"/>
    <s v="Match 6"/>
    <s v="Dubai"/>
    <x v="5"/>
    <s v="IU"/>
    <s v="KK"/>
    <x v="3"/>
    <b v="1"/>
    <x v="1135"/>
    <n v="1"/>
  </r>
  <r>
    <s v="Khalid Latif"/>
    <s v="Ashar Zaidi"/>
    <n v="0.53846153846153844"/>
    <n v="13"/>
    <n v="7"/>
    <n v="6"/>
    <s v="Pakistan Super League, 2016"/>
    <s v="Match 6"/>
    <s v="Dubai"/>
    <x v="5"/>
    <s v="IU"/>
    <s v="KK"/>
    <x v="3"/>
    <b v="1"/>
    <x v="1136"/>
    <n v="1"/>
  </r>
  <r>
    <s v="Andre Russell"/>
    <s v="Khalid Latif"/>
    <n v="1"/>
    <n v="2"/>
    <n v="2"/>
    <n v="0"/>
    <s v="Pakistan Super League, 2016"/>
    <s v="Match 6"/>
    <s v="Dubai"/>
    <x v="5"/>
    <s v="IU"/>
    <s v="KK"/>
    <x v="3"/>
    <b v="1"/>
    <x v="1137"/>
    <n v="1"/>
  </r>
  <r>
    <s v="Khalid Latif"/>
    <s v="Misbah-ul-Haq"/>
    <n v="1"/>
    <n v="32"/>
    <n v="32"/>
    <n v="0"/>
    <s v="Pakistan Super League, 2016"/>
    <s v="Match 6"/>
    <s v="Dubai"/>
    <x v="5"/>
    <s v="IU"/>
    <s v="KK"/>
    <x v="3"/>
    <b v="1"/>
    <x v="1138"/>
    <n v="1"/>
  </r>
  <r>
    <s v="Sam Billings"/>
    <s v="Misbah-ul-Haq"/>
    <n v="1"/>
    <n v="4"/>
    <n v="4"/>
    <n v="0"/>
    <s v="Pakistan Super League, 2016"/>
    <s v="Match 6"/>
    <s v="Dubai"/>
    <x v="5"/>
    <s v="IU"/>
    <s v="KK"/>
    <x v="3"/>
    <b v="1"/>
    <x v="1139"/>
    <n v="1"/>
  </r>
  <r>
    <s v="Imran Khalid"/>
    <s v="Misbah-ul-Haq"/>
    <n v="0.75"/>
    <n v="16"/>
    <n v="12"/>
    <n v="4"/>
    <s v="Pakistan Super League, 2016"/>
    <s v="Match 6"/>
    <s v="Dubai"/>
    <x v="5"/>
    <s v="IU"/>
    <s v="KK"/>
    <x v="3"/>
    <b v="1"/>
    <x v="1108"/>
    <n v="1"/>
  </r>
  <r>
    <s v="Imran Khalid"/>
    <s v="Mohammad Sami"/>
    <n v="1"/>
    <n v="12"/>
    <n v="12"/>
    <n v="0"/>
    <s v="Pakistan Super League, 2016"/>
    <s v="Match 6"/>
    <s v="Dubai"/>
    <x v="5"/>
    <s v="IU"/>
    <s v="KK"/>
    <x v="3"/>
    <b v="1"/>
    <x v="1140"/>
    <n v="1"/>
  </r>
  <r>
    <s v="Mohammad Sami"/>
    <s v="Saeed Ajmal"/>
    <n v="1"/>
    <n v="20"/>
    <n v="20"/>
    <n v="0"/>
    <s v="Pakistan Super League, 2016"/>
    <s v="Match 6"/>
    <s v="Dubai"/>
    <x v="5"/>
    <s v="IU"/>
    <s v="KK"/>
    <x v="3"/>
    <b v="1"/>
    <x v="1141"/>
    <n v="1"/>
  </r>
  <r>
    <s v="Tamim Iqbal"/>
    <s v="Mohammad Hafeez"/>
    <n v="0.63636363636363635"/>
    <n v="22"/>
    <n v="14"/>
    <n v="8"/>
    <s v="Pakistan Super League, 2016"/>
    <s v="Match 7"/>
    <s v="Dubai"/>
    <x v="3"/>
    <s v="PZ"/>
    <s v="QG"/>
    <x v="2"/>
    <b v="0"/>
    <x v="1142"/>
    <n v="1"/>
  </r>
  <r>
    <s v="Mohammad Hafeez"/>
    <s v="Dawid Malan"/>
    <n v="1"/>
    <n v="2"/>
    <n v="2"/>
    <n v="0"/>
    <s v="Pakistan Super League, 2016"/>
    <s v="Match 7"/>
    <s v="Dubai"/>
    <x v="3"/>
    <s v="PZ"/>
    <s v="QG"/>
    <x v="2"/>
    <b v="0"/>
    <x v="1143"/>
    <n v="1"/>
  </r>
  <r>
    <s v="Dawid Malan"/>
    <s v="Kamran Akmal"/>
    <n v="0.68421052631578949"/>
    <n v="19"/>
    <n v="13"/>
    <n v="6"/>
    <s v="Pakistan Super League, 2016"/>
    <s v="Match 7"/>
    <s v="Dubai"/>
    <x v="3"/>
    <s v="PZ"/>
    <s v="QG"/>
    <x v="2"/>
    <b v="0"/>
    <x v="1144"/>
    <n v="1"/>
  </r>
  <r>
    <s v="Shahid Yousuf"/>
    <s v="Dawid Malan"/>
    <n v="0.6875"/>
    <n v="16"/>
    <n v="11"/>
    <n v="5"/>
    <s v="Pakistan Super League, 2016"/>
    <s v="Match 7"/>
    <s v="Dubai"/>
    <x v="3"/>
    <s v="PZ"/>
    <s v="QG"/>
    <x v="2"/>
    <b v="0"/>
    <x v="1145"/>
    <n v="1"/>
  </r>
  <r>
    <s v="Darren Sammy"/>
    <s v="Shahid Yousuf"/>
    <n v="0.63157894736842102"/>
    <n v="57"/>
    <n v="36"/>
    <n v="21"/>
    <s v="Pakistan Super League, 2016"/>
    <s v="Match 7"/>
    <s v="Dubai"/>
    <x v="3"/>
    <s v="PZ"/>
    <s v="QG"/>
    <x v="2"/>
    <b v="0"/>
    <x v="1146"/>
    <n v="1"/>
  </r>
  <r>
    <s v="Darren Sammy"/>
    <s v="Wahab Riaz"/>
    <n v="1"/>
    <n v="48"/>
    <n v="48"/>
    <n v="0"/>
    <s v="Pakistan Super League, 2016"/>
    <s v="Match 7"/>
    <s v="Dubai"/>
    <x v="3"/>
    <s v="PZ"/>
    <s v="QG"/>
    <x v="2"/>
    <b v="0"/>
    <x v="381"/>
    <n v="1"/>
  </r>
  <r>
    <s v="Wahab Riaz"/>
    <s v="Junaid Khan"/>
    <n v="1"/>
    <n v="10"/>
    <n v="10"/>
    <n v="0"/>
    <s v="Pakistan Super League, 2016"/>
    <s v="Match 7"/>
    <s v="Dubai"/>
    <x v="3"/>
    <s v="PZ"/>
    <s v="QG"/>
    <x v="2"/>
    <b v="0"/>
    <x v="1121"/>
    <n v="1"/>
  </r>
  <r>
    <s v="Cameron Delport"/>
    <s v="Azhar Ali"/>
    <n v="0.67741935483870963"/>
    <n v="62"/>
    <n v="42"/>
    <n v="20"/>
    <s v="Pakistan Super League, 2016"/>
    <s v="Match 8"/>
    <s v="Dubai"/>
    <x v="4"/>
    <s v="LQ"/>
    <s v="QG"/>
    <x v="4"/>
    <b v="1"/>
    <x v="1147"/>
    <n v="1"/>
  </r>
  <r>
    <s v="Umar Akmal"/>
    <s v="Cameron Delport"/>
    <n v="0.67368421052631577"/>
    <n v="95"/>
    <n v="64"/>
    <n v="31"/>
    <s v="Pakistan Super League, 2016"/>
    <s v="Match 8"/>
    <s v="Dubai"/>
    <x v="4"/>
    <s v="LQ"/>
    <s v="QG"/>
    <x v="4"/>
    <b v="1"/>
    <x v="1148"/>
    <n v="1"/>
  </r>
  <r>
    <s v="Umar Akmal"/>
    <s v="Dwayne Bravo"/>
    <n v="1"/>
    <n v="93"/>
    <n v="93"/>
    <n v="0"/>
    <s v="Pakistan Super League, 2016"/>
    <s v="Match 8"/>
    <s v="Dubai"/>
    <x v="4"/>
    <s v="LQ"/>
    <s v="QG"/>
    <x v="4"/>
    <b v="1"/>
    <x v="1149"/>
    <n v="1"/>
  </r>
  <r>
    <s v="Dwayne Bravo"/>
    <s v="Hammad Azam"/>
    <n v="1"/>
    <n v="5"/>
    <n v="5"/>
    <n v="0"/>
    <s v="Pakistan Super League, 2016"/>
    <s v="Match 8"/>
    <s v="Dubai"/>
    <x v="4"/>
    <s v="LQ"/>
    <s v="QG"/>
    <x v="4"/>
    <b v="1"/>
    <x v="1132"/>
    <n v="1"/>
  </r>
  <r>
    <s v="Azhar Ali"/>
    <s v="Cameron Delport"/>
    <n v="0.85"/>
    <n v="20"/>
    <n v="17"/>
    <n v="3"/>
    <s v="Pakistan Super League, 2016"/>
    <s v="Match 9"/>
    <s v="Sharjah"/>
    <x v="4"/>
    <s v="LQ"/>
    <s v="IU"/>
    <x v="3"/>
    <b v="0"/>
    <x v="1112"/>
    <n v="1"/>
  </r>
  <r>
    <s v="Naved Yasin"/>
    <s v="Azhar Ali"/>
    <n v="0.61538461538461542"/>
    <n v="26"/>
    <n v="16"/>
    <n v="10"/>
    <s v="Pakistan Super League, 2016"/>
    <s v="Match 9"/>
    <s v="Sharjah"/>
    <x v="4"/>
    <s v="LQ"/>
    <s v="IU"/>
    <x v="3"/>
    <b v="0"/>
    <x v="1150"/>
    <n v="1"/>
  </r>
  <r>
    <s v="Naved Yasin"/>
    <s v="Umar Akmal"/>
    <n v="0.6097560975609756"/>
    <n v="41"/>
    <n v="25"/>
    <n v="16"/>
    <s v="Pakistan Super League, 2016"/>
    <s v="Match 9"/>
    <s v="Sharjah"/>
    <x v="4"/>
    <s v="LQ"/>
    <s v="IU"/>
    <x v="3"/>
    <b v="0"/>
    <x v="1151"/>
    <n v="1"/>
  </r>
  <r>
    <s v="Umar Akmal"/>
    <s v="Dwayne Bravo"/>
    <n v="1"/>
    <n v="23"/>
    <n v="23"/>
    <n v="0"/>
    <s v="Pakistan Super League, 2016"/>
    <s v="Match 9"/>
    <s v="Sharjah"/>
    <x v="4"/>
    <s v="LQ"/>
    <s v="IU"/>
    <x v="3"/>
    <b v="0"/>
    <x v="1149"/>
    <n v="1"/>
  </r>
  <r>
    <s v="Mohammad Rizwan"/>
    <s v="Dwayne Bravo"/>
    <n v="0.56666666666666665"/>
    <n v="60"/>
    <n v="34"/>
    <n v="26"/>
    <s v="Pakistan Super League, 2016"/>
    <s v="Match 9"/>
    <s v="Sharjah"/>
    <x v="4"/>
    <s v="LQ"/>
    <s v="IU"/>
    <x v="3"/>
    <b v="0"/>
    <x v="1114"/>
    <n v="1"/>
  </r>
  <r>
    <s v="Mohammad Rizwan"/>
    <s v="Kevon Cooper"/>
    <n v="1"/>
    <n v="14"/>
    <n v="14"/>
    <n v="0"/>
    <s v="Pakistan Super League, 2016"/>
    <s v="Match 9"/>
    <s v="Sharjah"/>
    <x v="4"/>
    <s v="LQ"/>
    <s v="IU"/>
    <x v="3"/>
    <b v="0"/>
    <x v="1152"/>
    <n v="1"/>
  </r>
  <r>
    <s v="Mohammad Rizwan"/>
    <s v="Zohaib Khan"/>
    <n v="0.92307692307692313"/>
    <n v="39"/>
    <n v="36"/>
    <n v="3"/>
    <s v="Pakistan Super League, 2016"/>
    <s v="Match 9"/>
    <s v="Sharjah"/>
    <x v="4"/>
    <s v="LQ"/>
    <s v="IU"/>
    <x v="3"/>
    <b v="0"/>
    <x v="1153"/>
    <n v="1"/>
  </r>
  <r>
    <s v="Mohammad Hafeez"/>
    <s v="Tamim Iqbal"/>
    <n v="0.63440860215053763"/>
    <n v="93"/>
    <n v="59"/>
    <n v="34"/>
    <s v="Pakistan Super League, 2016"/>
    <s v="Match 10"/>
    <s v="Sharjah"/>
    <x v="3"/>
    <s v="PZ"/>
    <s v="KK"/>
    <x v="1"/>
    <b v="1"/>
    <x v="966"/>
    <n v="1"/>
  </r>
  <r>
    <s v="Kamran Akmal"/>
    <s v="Tamim Iqbal"/>
    <n v="0.8"/>
    <n v="15"/>
    <n v="12"/>
    <n v="3"/>
    <s v="Pakistan Super League, 2016"/>
    <s v="Match 10"/>
    <s v="Sharjah"/>
    <x v="3"/>
    <s v="PZ"/>
    <s v="KK"/>
    <x v="1"/>
    <b v="1"/>
    <x v="834"/>
    <n v="1"/>
  </r>
  <r>
    <s v="Kamran Akmal"/>
    <s v="Dawid Malan"/>
    <n v="0.8571428571428571"/>
    <n v="35"/>
    <n v="30"/>
    <n v="5"/>
    <s v="Pakistan Super League, 2016"/>
    <s v="Match 10"/>
    <s v="Sharjah"/>
    <x v="3"/>
    <s v="PZ"/>
    <s v="KK"/>
    <x v="1"/>
    <b v="1"/>
    <x v="984"/>
    <n v="1"/>
  </r>
  <r>
    <s v="Dawid Malan"/>
    <s v="Shahid Afridi"/>
    <n v="1"/>
    <n v="12"/>
    <n v="12"/>
    <n v="0"/>
    <s v="Pakistan Super League, 2016"/>
    <s v="Match 10"/>
    <s v="Sharjah"/>
    <x v="3"/>
    <s v="PZ"/>
    <s v="KK"/>
    <x v="1"/>
    <b v="1"/>
    <x v="1154"/>
    <n v="1"/>
  </r>
  <r>
    <s v="Darren Sammy"/>
    <s v="Shahid Afridi"/>
    <n v="0.51428571428571423"/>
    <n v="35"/>
    <n v="18"/>
    <n v="17"/>
    <s v="Pakistan Super League, 2016"/>
    <s v="Match 10"/>
    <s v="Sharjah"/>
    <x v="3"/>
    <s v="PZ"/>
    <s v="KK"/>
    <x v="1"/>
    <b v="1"/>
    <x v="1044"/>
    <n v="1"/>
  </r>
  <r>
    <s v="Shane Watson"/>
    <s v="Sharjeel Khan"/>
    <n v="0.92"/>
    <n v="25"/>
    <n v="23"/>
    <n v="2"/>
    <s v="Pakistan Super League, 2016"/>
    <s v="Match 11"/>
    <s v="Sharjah"/>
    <x v="5"/>
    <s v="IU"/>
    <s v="QG"/>
    <x v="2"/>
    <b v="0"/>
    <x v="1104"/>
    <n v="1"/>
  </r>
  <r>
    <s v="Shane Watson"/>
    <s v="Brad Haddin"/>
    <n v="0.56666666666666665"/>
    <n v="30"/>
    <n v="17"/>
    <n v="13"/>
    <s v="Pakistan Super League, 2016"/>
    <s v="Match 11"/>
    <s v="Sharjah"/>
    <x v="5"/>
    <s v="IU"/>
    <s v="QG"/>
    <x v="2"/>
    <b v="0"/>
    <x v="1155"/>
    <n v="1"/>
  </r>
  <r>
    <s v="Brad Haddin"/>
    <s v="Khalid Latif"/>
    <n v="1"/>
    <n v="15"/>
    <n v="15"/>
    <n v="0"/>
    <s v="Pakistan Super League, 2016"/>
    <s v="Match 11"/>
    <s v="Sharjah"/>
    <x v="5"/>
    <s v="IU"/>
    <s v="QG"/>
    <x v="2"/>
    <b v="0"/>
    <x v="1156"/>
    <n v="1"/>
  </r>
  <r>
    <s v="Sam Billings"/>
    <s v="Khalid Latif"/>
    <n v="0.5"/>
    <n v="4"/>
    <n v="2"/>
    <n v="2"/>
    <s v="Pakistan Super League, 2016"/>
    <s v="Match 11"/>
    <s v="Sharjah"/>
    <x v="5"/>
    <s v="IU"/>
    <s v="QG"/>
    <x v="2"/>
    <b v="0"/>
    <x v="1157"/>
    <n v="1"/>
  </r>
  <r>
    <s v="Khalid Latif"/>
    <s v="Imran Khalid"/>
    <n v="1"/>
    <n v="4"/>
    <n v="4"/>
    <n v="0"/>
    <s v="Pakistan Super League, 2016"/>
    <s v="Match 11"/>
    <s v="Sharjah"/>
    <x v="5"/>
    <s v="IU"/>
    <s v="QG"/>
    <x v="2"/>
    <b v="0"/>
    <x v="1158"/>
    <n v="1"/>
  </r>
  <r>
    <s v="Imran Khalid"/>
    <s v="Kamran Ghulam"/>
    <n v="1"/>
    <n v="18"/>
    <n v="18"/>
    <n v="0"/>
    <s v="Pakistan Super League, 2016"/>
    <s v="Match 11"/>
    <s v="Sharjah"/>
    <x v="5"/>
    <s v="IU"/>
    <s v="QG"/>
    <x v="2"/>
    <b v="0"/>
    <x v="1159"/>
    <n v="1"/>
  </r>
  <r>
    <s v="Andre Russell"/>
    <s v="Kamran Ghulam"/>
    <n v="0.58823529411764708"/>
    <n v="17"/>
    <n v="10"/>
    <n v="7"/>
    <s v="Pakistan Super League, 2016"/>
    <s v="Match 11"/>
    <s v="Sharjah"/>
    <x v="5"/>
    <s v="IU"/>
    <s v="QG"/>
    <x v="2"/>
    <b v="0"/>
    <x v="1160"/>
    <n v="1"/>
  </r>
  <r>
    <s v="Kamran Ghulam"/>
    <s v="Saeed Ajmal"/>
    <n v="1"/>
    <n v="2"/>
    <n v="2"/>
    <n v="0"/>
    <s v="Pakistan Super League, 2016"/>
    <s v="Match 11"/>
    <s v="Sharjah"/>
    <x v="5"/>
    <s v="IU"/>
    <s v="QG"/>
    <x v="2"/>
    <b v="0"/>
    <x v="1161"/>
    <n v="1"/>
  </r>
  <r>
    <s v="Saeed Ajmal"/>
    <s v="Rumman Raees"/>
    <n v="0.8571428571428571"/>
    <n v="14"/>
    <n v="12"/>
    <n v="2"/>
    <s v="Pakistan Super League, 2016"/>
    <s v="Match 11"/>
    <s v="Sharjah"/>
    <x v="5"/>
    <s v="IU"/>
    <s v="QG"/>
    <x v="2"/>
    <b v="0"/>
    <x v="1162"/>
    <n v="1"/>
  </r>
  <r>
    <s v="Mohammad Irfan"/>
    <s v="Saeed Ajmal"/>
    <n v="1"/>
    <n v="2"/>
    <n v="2"/>
    <n v="0"/>
    <s v="Pakistan Super League, 2016"/>
    <s v="Match 11"/>
    <s v="Sharjah"/>
    <x v="5"/>
    <s v="IU"/>
    <s v="QG"/>
    <x v="2"/>
    <b v="0"/>
    <x v="1163"/>
    <n v="1"/>
  </r>
  <r>
    <s v="Nauman Anwar"/>
    <s v="Shoaib Malik"/>
    <n v="0.64814814814814814"/>
    <n v="54"/>
    <n v="35"/>
    <n v="19"/>
    <s v="Pakistan Super League, 2016"/>
    <s v="Match 12"/>
    <s v="Sharjah"/>
    <x v="0"/>
    <s v="KK"/>
    <s v="LQ"/>
    <x v="5"/>
    <b v="1"/>
    <x v="1164"/>
    <n v="1"/>
  </r>
  <r>
    <s v="James Vince"/>
    <s v="Shoaib Malik"/>
    <n v="0.875"/>
    <n v="8"/>
    <n v="7"/>
    <n v="1"/>
    <s v="Pakistan Super League, 2016"/>
    <s v="Match 12"/>
    <s v="Sharjah"/>
    <x v="0"/>
    <s v="KK"/>
    <s v="LQ"/>
    <x v="5"/>
    <b v="1"/>
    <x v="1165"/>
    <n v="1"/>
  </r>
  <r>
    <s v="Ravi Bopara"/>
    <s v="Shoaib Malik"/>
    <n v="0.78787878787878785"/>
    <n v="33"/>
    <n v="26"/>
    <n v="7"/>
    <s v="Pakistan Super League, 2016"/>
    <s v="Match 12"/>
    <s v="Sharjah"/>
    <x v="0"/>
    <s v="KK"/>
    <s v="LQ"/>
    <x v="5"/>
    <b v="1"/>
    <x v="1001"/>
    <n v="1"/>
  </r>
  <r>
    <s v="Shakib Al Hasan"/>
    <s v="Ravi Bopara"/>
    <n v="0.6428571428571429"/>
    <n v="14"/>
    <n v="9"/>
    <n v="5"/>
    <s v="Pakistan Super League, 2016"/>
    <s v="Match 12"/>
    <s v="Sharjah"/>
    <x v="0"/>
    <s v="KK"/>
    <s v="LQ"/>
    <x v="5"/>
    <b v="1"/>
    <x v="1166"/>
    <n v="1"/>
  </r>
  <r>
    <s v="Ravi Bopara"/>
    <s v="Imad Wasim"/>
    <n v="0.6333333333333333"/>
    <n v="30"/>
    <n v="19"/>
    <n v="11"/>
    <s v="Pakistan Super League, 2016"/>
    <s v="Match 12"/>
    <s v="Sharjah"/>
    <x v="0"/>
    <s v="KK"/>
    <s v="LQ"/>
    <x v="5"/>
    <b v="1"/>
    <x v="904"/>
    <n v="1"/>
  </r>
  <r>
    <s v="Ravi Bopara"/>
    <s v="Mushfiqur Rahim"/>
    <n v="0.82456140350877194"/>
    <n v="57"/>
    <n v="47"/>
    <n v="10"/>
    <s v="Pakistan Super League, 2016"/>
    <s v="Match 12"/>
    <s v="Sharjah"/>
    <x v="0"/>
    <s v="KK"/>
    <s v="LQ"/>
    <x v="5"/>
    <b v="1"/>
    <x v="1167"/>
    <n v="1"/>
  </r>
  <r>
    <s v="Shane Watson"/>
    <s v="Sharjeel Khan"/>
    <n v="0.70370370370370372"/>
    <n v="27"/>
    <n v="19"/>
    <n v="8"/>
    <s v="Pakistan Super League, 2016"/>
    <s v="Match 13"/>
    <s v="Sharjah"/>
    <x v="5"/>
    <s v="IU"/>
    <s v="PZ"/>
    <x v="1"/>
    <b v="0"/>
    <x v="1104"/>
    <n v="1"/>
  </r>
  <r>
    <s v="Khalid Latif"/>
    <s v="Sharjeel Khan"/>
    <n v="0.56521739130434778"/>
    <n v="46"/>
    <n v="26"/>
    <n v="20"/>
    <s v="Pakistan Super League, 2016"/>
    <s v="Match 13"/>
    <s v="Sharjah"/>
    <x v="5"/>
    <s v="IU"/>
    <s v="PZ"/>
    <x v="1"/>
    <b v="0"/>
    <x v="1135"/>
    <n v="1"/>
  </r>
  <r>
    <s v="Misbah-ul-Haq"/>
    <s v="Khalid Latif"/>
    <n v="0.56140350877192979"/>
    <n v="57"/>
    <n v="32"/>
    <n v="25"/>
    <s v="Pakistan Super League, 2016"/>
    <s v="Match 13"/>
    <s v="Sharjah"/>
    <x v="5"/>
    <s v="IU"/>
    <s v="PZ"/>
    <x v="1"/>
    <b v="0"/>
    <x v="1168"/>
    <n v="1"/>
  </r>
  <r>
    <s v="Khalid Latif"/>
    <s v="Andre Russell"/>
    <n v="0.6"/>
    <n v="5"/>
    <n v="3"/>
    <n v="2"/>
    <s v="Pakistan Super League, 2016"/>
    <s v="Match 13"/>
    <s v="Sharjah"/>
    <x v="5"/>
    <s v="IU"/>
    <s v="PZ"/>
    <x v="1"/>
    <b v="0"/>
    <x v="1169"/>
    <n v="1"/>
  </r>
  <r>
    <s v="Khalid Latif"/>
    <s v="Brad Haddin"/>
    <n v="1"/>
    <n v="31"/>
    <n v="31"/>
    <n v="0"/>
    <s v="Pakistan Super League, 2016"/>
    <s v="Match 13"/>
    <s v="Sharjah"/>
    <x v="5"/>
    <s v="IU"/>
    <s v="PZ"/>
    <x v="1"/>
    <b v="0"/>
    <x v="1170"/>
    <n v="1"/>
  </r>
  <r>
    <s v="Mohammad Sami"/>
    <s v="Brad Haddin"/>
    <n v="0.6"/>
    <n v="5"/>
    <n v="3"/>
    <n v="2"/>
    <s v="Pakistan Super League, 2016"/>
    <s v="Match 13"/>
    <s v="Sharjah"/>
    <x v="5"/>
    <s v="IU"/>
    <s v="PZ"/>
    <x v="1"/>
    <b v="0"/>
    <x v="1171"/>
    <n v="1"/>
  </r>
  <r>
    <s v="Shoaib Malik"/>
    <s v="Nauman Anwar"/>
    <n v="0.625"/>
    <n v="16"/>
    <n v="10"/>
    <n v="6"/>
    <s v="Pakistan Super League, 2016"/>
    <s v="Match 14"/>
    <s v="Sharjah"/>
    <x v="0"/>
    <s v="KK"/>
    <s v="QG"/>
    <x v="2"/>
    <b v="0"/>
    <x v="1172"/>
    <n v="1"/>
  </r>
  <r>
    <s v="Shoaib Malik"/>
    <s v="James Vince"/>
    <n v="0.51063829787234039"/>
    <n v="47"/>
    <n v="24"/>
    <n v="23"/>
    <s v="Pakistan Super League, 2016"/>
    <s v="Match 14"/>
    <s v="Sharjah"/>
    <x v="0"/>
    <s v="KK"/>
    <s v="QG"/>
    <x v="2"/>
    <b v="0"/>
    <x v="740"/>
    <n v="1"/>
  </r>
  <r>
    <s v="Shakib Al Hasan"/>
    <s v="Shoaib Malik"/>
    <n v="0.52173913043478259"/>
    <n v="23"/>
    <n v="12"/>
    <n v="11"/>
    <s v="Pakistan Super League, 2016"/>
    <s v="Match 14"/>
    <s v="Sharjah"/>
    <x v="0"/>
    <s v="KK"/>
    <s v="QG"/>
    <x v="2"/>
    <b v="0"/>
    <x v="1125"/>
    <n v="1"/>
  </r>
  <r>
    <s v="Shakib Al Hasan"/>
    <s v="Ravi Bopara"/>
    <n v="0.90909090909090906"/>
    <n v="11"/>
    <n v="10"/>
    <n v="1"/>
    <s v="Pakistan Super League, 2016"/>
    <s v="Match 14"/>
    <s v="Sharjah"/>
    <x v="0"/>
    <s v="KK"/>
    <s v="QG"/>
    <x v="2"/>
    <b v="0"/>
    <x v="1166"/>
    <n v="1"/>
  </r>
  <r>
    <s v="Sohail Tanvir"/>
    <s v="Ravi Bopara"/>
    <n v="0.5714285714285714"/>
    <n v="14"/>
    <n v="8"/>
    <n v="6"/>
    <s v="Pakistan Super League, 2016"/>
    <s v="Match 14"/>
    <s v="Sharjah"/>
    <x v="0"/>
    <s v="KK"/>
    <s v="QG"/>
    <x v="2"/>
    <b v="0"/>
    <x v="1173"/>
    <n v="1"/>
  </r>
  <r>
    <s v="Ravi Bopara"/>
    <s v="Mushfiqur Rahim"/>
    <n v="1"/>
    <n v="8"/>
    <n v="8"/>
    <n v="0"/>
    <s v="Pakistan Super League, 2016"/>
    <s v="Match 14"/>
    <s v="Sharjah"/>
    <x v="0"/>
    <s v="KK"/>
    <s v="QG"/>
    <x v="2"/>
    <b v="0"/>
    <x v="1167"/>
    <n v="1"/>
  </r>
  <r>
    <s v="Imad Wasim"/>
    <s v="Mushfiqur Rahim"/>
    <n v="1"/>
    <n v="2"/>
    <n v="2"/>
    <n v="0"/>
    <s v="Pakistan Super League, 2016"/>
    <s v="Match 14"/>
    <s v="Sharjah"/>
    <x v="0"/>
    <s v="KK"/>
    <s v="QG"/>
    <x v="2"/>
    <b v="0"/>
    <x v="1174"/>
    <n v="1"/>
  </r>
  <r>
    <s v="Mushfiqur Rahim"/>
    <s v="Usama Mir"/>
    <n v="1"/>
    <n v="5"/>
    <n v="5"/>
    <n v="0"/>
    <s v="Pakistan Super League, 2016"/>
    <s v="Match 14"/>
    <s v="Sharjah"/>
    <x v="0"/>
    <s v="KK"/>
    <s v="QG"/>
    <x v="2"/>
    <b v="0"/>
    <x v="1175"/>
    <n v="1"/>
  </r>
  <r>
    <s v="Mushfiqur Rahim"/>
    <s v="Sohail Khan"/>
    <n v="0.5"/>
    <n v="2"/>
    <n v="1"/>
    <n v="1"/>
    <s v="Pakistan Super League, 2016"/>
    <s v="Match 14"/>
    <s v="Sharjah"/>
    <x v="0"/>
    <s v="KK"/>
    <s v="QG"/>
    <x v="2"/>
    <b v="0"/>
    <x v="1176"/>
    <n v="1"/>
  </r>
  <r>
    <s v="Sohail Khan"/>
    <s v="Mir Hamza"/>
    <n v="1"/>
    <n v="7"/>
    <n v="7"/>
    <n v="0"/>
    <s v="Pakistan Super League, 2016"/>
    <s v="Match 14"/>
    <s v="Sharjah"/>
    <x v="0"/>
    <s v="KK"/>
    <s v="QG"/>
    <x v="2"/>
    <b v="0"/>
    <x v="1177"/>
    <n v="1"/>
  </r>
  <r>
    <s v="Azhar Ali"/>
    <s v="Chris Gayle"/>
    <n v="1"/>
    <n v="4"/>
    <n v="4"/>
    <n v="0"/>
    <s v="Pakistan Super League, 2016"/>
    <s v="Match 15"/>
    <s v="Sharjah"/>
    <x v="4"/>
    <s v="LQ"/>
    <s v="PZ"/>
    <x v="4"/>
    <b v="1"/>
    <x v="1178"/>
    <n v="1"/>
  </r>
  <r>
    <s v="Cameron Delport"/>
    <s v="Azhar Ali"/>
    <n v="0.60377358490566035"/>
    <n v="53"/>
    <n v="32"/>
    <n v="21"/>
    <s v="Pakistan Super League, 2016"/>
    <s v="Match 15"/>
    <s v="Sharjah"/>
    <x v="4"/>
    <s v="LQ"/>
    <s v="PZ"/>
    <x v="4"/>
    <b v="1"/>
    <x v="1147"/>
    <n v="1"/>
  </r>
  <r>
    <s v="Cameron Delport"/>
    <s v="Umar Akmal"/>
    <n v="0.7722772277227723"/>
    <n v="101"/>
    <n v="78"/>
    <n v="23"/>
    <s v="Pakistan Super League, 2016"/>
    <s v="Match 15"/>
    <s v="Sharjah"/>
    <x v="4"/>
    <s v="LQ"/>
    <s v="PZ"/>
    <x v="4"/>
    <b v="1"/>
    <x v="1179"/>
    <n v="1"/>
  </r>
  <r>
    <s v="Umar Akmal"/>
    <s v="Dwayne Bravo"/>
    <n v="0.98113207547169812"/>
    <n v="53"/>
    <n v="52"/>
    <n v="1"/>
    <s v="Pakistan Super League, 2016"/>
    <s v="Match 15"/>
    <s v="Sharjah"/>
    <x v="4"/>
    <s v="LQ"/>
    <s v="PZ"/>
    <x v="4"/>
    <b v="1"/>
    <x v="1149"/>
    <n v="1"/>
  </r>
  <r>
    <s v="James Vince"/>
    <s v="Shahzaib Hasan"/>
    <n v="0.66666666666666663"/>
    <n v="3"/>
    <n v="2"/>
    <n v="1"/>
    <s v="Pakistan Super League, 2016"/>
    <s v="Match 16"/>
    <s v="Sharjah"/>
    <x v="0"/>
    <s v="KK"/>
    <s v="IU"/>
    <x v="3"/>
    <b v="0"/>
    <x v="1180"/>
    <n v="1"/>
  </r>
  <r>
    <s v="Shahzaib Hasan"/>
    <s v="Ravi Bopara"/>
    <n v="0.59090909090909094"/>
    <n v="44"/>
    <n v="26"/>
    <n v="18"/>
    <s v="Pakistan Super League, 2016"/>
    <s v="Match 16"/>
    <s v="Sharjah"/>
    <x v="0"/>
    <s v="KK"/>
    <s v="IU"/>
    <x v="3"/>
    <b v="0"/>
    <x v="1181"/>
    <n v="1"/>
  </r>
  <r>
    <s v="Mushfiqur Rahim"/>
    <s v="Ravi Bopara"/>
    <n v="0.55000000000000004"/>
    <n v="60"/>
    <n v="33"/>
    <n v="27"/>
    <s v="Pakistan Super League, 2016"/>
    <s v="Match 16"/>
    <s v="Sharjah"/>
    <x v="0"/>
    <s v="KK"/>
    <s v="IU"/>
    <x v="3"/>
    <b v="0"/>
    <x v="1182"/>
    <n v="1"/>
  </r>
  <r>
    <s v="Ravi Bopara"/>
    <s v="Shoaib Malik"/>
    <n v="1"/>
    <n v="18"/>
    <n v="18"/>
    <n v="0"/>
    <s v="Pakistan Super League, 2016"/>
    <s v="Match 16"/>
    <s v="Sharjah"/>
    <x v="0"/>
    <s v="KK"/>
    <s v="IU"/>
    <x v="3"/>
    <b v="0"/>
    <x v="1001"/>
    <n v="1"/>
  </r>
  <r>
    <s v="Shakib Al Hasan"/>
    <s v="Shoaib Malik"/>
    <n v="0.5"/>
    <n v="14"/>
    <n v="7"/>
    <n v="7"/>
    <s v="Pakistan Super League, 2016"/>
    <s v="Match 16"/>
    <s v="Sharjah"/>
    <x v="0"/>
    <s v="KK"/>
    <s v="IU"/>
    <x v="3"/>
    <b v="0"/>
    <x v="1125"/>
    <n v="1"/>
  </r>
  <r>
    <s v="Ahmed Shehzad"/>
    <s v="Asad Shafiq"/>
    <n v="0.52500000000000002"/>
    <n v="40"/>
    <n v="21"/>
    <n v="19"/>
    <s v="Pakistan Super League, 2016"/>
    <s v="Match 17"/>
    <s v="Sharjah"/>
    <x v="2"/>
    <s v="QG"/>
    <s v="PZ"/>
    <x v="1"/>
    <b v="0"/>
    <x v="1022"/>
    <n v="1"/>
  </r>
  <r>
    <s v="Asad Shafiq"/>
    <s v="Kumar Sangakkara"/>
    <n v="1"/>
    <n v="1"/>
    <n v="1"/>
    <n v="0"/>
    <s v="Pakistan Super League, 2016"/>
    <s v="Match 17"/>
    <s v="Sharjah"/>
    <x v="2"/>
    <s v="QG"/>
    <s v="PZ"/>
    <x v="1"/>
    <b v="0"/>
    <x v="1183"/>
    <n v="1"/>
  </r>
  <r>
    <s v="Akbar-ur-Rehman"/>
    <s v="Asad Shafiq"/>
    <n v="1"/>
    <n v="1"/>
    <n v="1"/>
    <n v="0"/>
    <s v="Pakistan Super League, 2016"/>
    <s v="Match 17"/>
    <s v="Sharjah"/>
    <x v="2"/>
    <s v="QG"/>
    <s v="PZ"/>
    <x v="1"/>
    <b v="0"/>
    <x v="1184"/>
    <n v="1"/>
  </r>
  <r>
    <s v="Mohammad Nawaz"/>
    <s v="Asad Shafiq"/>
    <n v="1"/>
    <n v="9"/>
    <n v="9"/>
    <n v="0"/>
    <s v="Pakistan Super League, 2016"/>
    <s v="Match 17"/>
    <s v="Sharjah"/>
    <x v="2"/>
    <s v="QG"/>
    <s v="PZ"/>
    <x v="1"/>
    <b v="0"/>
    <x v="1185"/>
    <n v="1"/>
  </r>
  <r>
    <s v="Sarfaraz Ahmed (C)"/>
    <s v="Mohammad Nawaz"/>
    <n v="0.61538461538461542"/>
    <n v="13"/>
    <n v="8"/>
    <n v="5"/>
    <s v="Pakistan Super League, 2016"/>
    <s v="Match 17"/>
    <s v="Sharjah"/>
    <x v="2"/>
    <s v="QG"/>
    <s v="PZ"/>
    <x v="1"/>
    <b v="0"/>
    <x v="732"/>
    <n v="1"/>
  </r>
  <r>
    <s v="Sarfaraz Ahmed (C)"/>
    <s v="Grant Elliott"/>
    <n v="1"/>
    <n v="10"/>
    <n v="10"/>
    <n v="0"/>
    <s v="Pakistan Super League, 2016"/>
    <s v="Match 17"/>
    <s v="Sharjah"/>
    <x v="2"/>
    <s v="QG"/>
    <s v="PZ"/>
    <x v="1"/>
    <b v="0"/>
    <x v="1186"/>
    <n v="1"/>
  </r>
  <r>
    <s v="Grant Elliott"/>
    <s v="Mohammad Nabi"/>
    <n v="0.5"/>
    <n v="4"/>
    <n v="2"/>
    <n v="2"/>
    <s v="Pakistan Super League, 2016"/>
    <s v="Match 17"/>
    <s v="Sharjah"/>
    <x v="2"/>
    <s v="QG"/>
    <s v="PZ"/>
    <x v="1"/>
    <b v="0"/>
    <x v="1187"/>
    <n v="1"/>
  </r>
  <r>
    <s v="Grant Elliott"/>
    <s v="Umar Gul"/>
    <n v="1"/>
    <n v="1"/>
    <n v="1"/>
    <n v="0"/>
    <s v="Pakistan Super League, 2016"/>
    <s v="Match 17"/>
    <s v="Sharjah"/>
    <x v="2"/>
    <s v="QG"/>
    <s v="PZ"/>
    <x v="1"/>
    <b v="0"/>
    <x v="1188"/>
    <n v="1"/>
  </r>
  <r>
    <s v="Grant Elliott"/>
    <s v="Zulfiqar Babar"/>
    <n v="0.58730158730158732"/>
    <n v="63"/>
    <n v="37"/>
    <n v="26"/>
    <s v="Pakistan Super League, 2016"/>
    <s v="Match 17"/>
    <s v="Sharjah"/>
    <x v="2"/>
    <s v="QG"/>
    <s v="PZ"/>
    <x v="1"/>
    <b v="0"/>
    <x v="1189"/>
    <n v="1"/>
  </r>
  <r>
    <s v="Chris Gayle"/>
    <s v="Azhar Ali"/>
    <n v="0.55555555555555558"/>
    <n v="108"/>
    <n v="60"/>
    <n v="48"/>
    <s v="Pakistan Super League, 2016"/>
    <s v="Match 18"/>
    <s v="Dubai"/>
    <x v="4"/>
    <s v="LQ"/>
    <s v="QG"/>
    <x v="2"/>
    <b v="0"/>
    <x v="1111"/>
    <n v="1"/>
  </r>
  <r>
    <s v="Umar Akmal"/>
    <s v="Azhar Ali"/>
    <n v="0.61764705882352944"/>
    <n v="34"/>
    <n v="21"/>
    <n v="13"/>
    <s v="Pakistan Super League, 2016"/>
    <s v="Match 18"/>
    <s v="Dubai"/>
    <x v="4"/>
    <s v="LQ"/>
    <s v="QG"/>
    <x v="2"/>
    <b v="0"/>
    <x v="1130"/>
    <n v="1"/>
  </r>
  <r>
    <s v="Umar Akmal"/>
    <s v="Dwayne Bravo"/>
    <n v="0.73333333333333328"/>
    <n v="75"/>
    <n v="55"/>
    <n v="20"/>
    <s v="Pakistan Super League, 2016"/>
    <s v="Match 18"/>
    <s v="Dubai"/>
    <x v="4"/>
    <s v="LQ"/>
    <s v="QG"/>
    <x v="2"/>
    <b v="0"/>
    <x v="1149"/>
    <n v="1"/>
  </r>
  <r>
    <s v="Lendl Simmons"/>
    <s v="Shahzaib Hasan"/>
    <n v="0.56097560975609762"/>
    <n v="41"/>
    <n v="23"/>
    <n v="18"/>
    <s v="Pakistan Super League, 2016"/>
    <s v="Match 19"/>
    <s v="Dubai"/>
    <x v="0"/>
    <s v="KK"/>
    <s v="PZ"/>
    <x v="1"/>
    <b v="0"/>
    <x v="1190"/>
    <n v="1"/>
  </r>
  <r>
    <s v="Lendl Simmons"/>
    <s v="Riki Wessels"/>
    <n v="0.75"/>
    <n v="12"/>
    <n v="9"/>
    <n v="3"/>
    <s v="Pakistan Super League, 2016"/>
    <s v="Match 19"/>
    <s v="Dubai"/>
    <x v="0"/>
    <s v="KK"/>
    <s v="PZ"/>
    <x v="1"/>
    <b v="0"/>
    <x v="1191"/>
    <n v="1"/>
  </r>
  <r>
    <s v="Lendl Simmons"/>
    <s v="Shoaib Malik"/>
    <n v="0.56666666666666665"/>
    <n v="30"/>
    <n v="17"/>
    <n v="13"/>
    <s v="Pakistan Super League, 2016"/>
    <s v="Match 19"/>
    <s v="Dubai"/>
    <x v="0"/>
    <s v="KK"/>
    <s v="PZ"/>
    <x v="1"/>
    <b v="0"/>
    <x v="1192"/>
    <n v="1"/>
  </r>
  <r>
    <s v="Shoaib Malik"/>
    <s v="Ravi Bopara"/>
    <n v="1"/>
    <n v="15"/>
    <n v="15"/>
    <n v="0"/>
    <s v="Pakistan Super League, 2016"/>
    <s v="Match 19"/>
    <s v="Dubai"/>
    <x v="0"/>
    <s v="KK"/>
    <s v="PZ"/>
    <x v="1"/>
    <b v="0"/>
    <x v="477"/>
    <n v="1"/>
  </r>
  <r>
    <s v="Ravi Bopara"/>
    <s v="Shakib Al Hasan"/>
    <n v="0.6333333333333333"/>
    <n v="30"/>
    <n v="19"/>
    <n v="11"/>
    <s v="Pakistan Super League, 2016"/>
    <s v="Match 19"/>
    <s v="Dubai"/>
    <x v="0"/>
    <s v="KK"/>
    <s v="PZ"/>
    <x v="1"/>
    <b v="0"/>
    <x v="1193"/>
    <n v="1"/>
  </r>
  <r>
    <s v="Ravi Bopara"/>
    <s v="Bilawal Bhatti"/>
    <n v="0.5714285714285714"/>
    <n v="7"/>
    <n v="4"/>
    <n v="3"/>
    <s v="Pakistan Super League, 2016"/>
    <s v="Match 19"/>
    <s v="Dubai"/>
    <x v="0"/>
    <s v="KK"/>
    <s v="PZ"/>
    <x v="1"/>
    <b v="0"/>
    <x v="1194"/>
    <n v="1"/>
  </r>
  <r>
    <s v="Sohail Khan"/>
    <s v="Bilawal Bhatti"/>
    <n v="0.53846153846153844"/>
    <n v="13"/>
    <n v="7"/>
    <n v="6"/>
    <s v="Pakistan Super League, 2016"/>
    <s v="Match 19"/>
    <s v="Dubai"/>
    <x v="0"/>
    <s v="KK"/>
    <s v="PZ"/>
    <x v="1"/>
    <b v="0"/>
    <x v="1195"/>
    <n v="1"/>
  </r>
  <r>
    <s v="Bilawal Bhatti"/>
    <s v="Usama Mir"/>
    <n v="0.81818181818181823"/>
    <n v="11"/>
    <n v="9"/>
    <n v="2"/>
    <s v="Pakistan Super League, 2016"/>
    <s v="Match 19"/>
    <s v="Dubai"/>
    <x v="0"/>
    <s v="KK"/>
    <s v="PZ"/>
    <x v="1"/>
    <b v="0"/>
    <x v="1196"/>
    <n v="1"/>
  </r>
  <r>
    <s v="Cameron Delport"/>
    <s v="Azhar Ali"/>
    <n v="0.75"/>
    <n v="4"/>
    <n v="3"/>
    <n v="1"/>
    <s v="Pakistan Super League, 2016"/>
    <s v="Match 20"/>
    <s v="Dubai"/>
    <x v="4"/>
    <s v="LQ"/>
    <s v="IU"/>
    <x v="3"/>
    <b v="0"/>
    <x v="1147"/>
    <n v="1"/>
  </r>
  <r>
    <s v="Sohaib Maqsood"/>
    <s v="Cameron Delport"/>
    <n v="1"/>
    <n v="2"/>
    <n v="2"/>
    <n v="0"/>
    <s v="Pakistan Super League, 2016"/>
    <s v="Match 20"/>
    <s v="Dubai"/>
    <x v="4"/>
    <s v="LQ"/>
    <s v="IU"/>
    <x v="3"/>
    <b v="0"/>
    <x v="1197"/>
    <n v="1"/>
  </r>
  <r>
    <s v="Sohaib Maqsood"/>
    <s v="Mohammad Rizwan"/>
    <n v="1"/>
    <n v="2"/>
    <n v="2"/>
    <n v="0"/>
    <s v="Pakistan Super League, 2016"/>
    <s v="Match 20"/>
    <s v="Dubai"/>
    <x v="4"/>
    <s v="LQ"/>
    <s v="IU"/>
    <x v="3"/>
    <b v="0"/>
    <x v="25"/>
    <n v="1"/>
  </r>
  <r>
    <s v="Sohaib Maqsood"/>
    <s v="Umar Akmal"/>
    <n v="0.5670103092783505"/>
    <n v="97"/>
    <n v="55"/>
    <n v="42"/>
    <s v="Pakistan Super League, 2016"/>
    <s v="Match 20"/>
    <s v="Dubai"/>
    <x v="4"/>
    <s v="LQ"/>
    <s v="IU"/>
    <x v="3"/>
    <b v="0"/>
    <x v="1198"/>
    <n v="1"/>
  </r>
  <r>
    <s v="Umar Akmal"/>
    <s v="Dwayne Bravo"/>
    <n v="0.68292682926829273"/>
    <n v="41"/>
    <n v="28"/>
    <n v="13"/>
    <s v="Pakistan Super League, 2016"/>
    <s v="Match 20"/>
    <s v="Dubai"/>
    <x v="4"/>
    <s v="LQ"/>
    <s v="IU"/>
    <x v="3"/>
    <b v="0"/>
    <x v="1149"/>
    <n v="1"/>
  </r>
  <r>
    <s v="Umar Akmal"/>
    <s v="Kevon Cooper"/>
    <n v="1"/>
    <n v="44"/>
    <n v="44"/>
    <n v="0"/>
    <s v="Pakistan Super League, 2016"/>
    <s v="Match 20"/>
    <s v="Dubai"/>
    <x v="4"/>
    <s v="LQ"/>
    <s v="IU"/>
    <x v="3"/>
    <b v="0"/>
    <x v="1199"/>
    <n v="1"/>
  </r>
  <r>
    <s v="Ahmed Shehzad"/>
    <s v="Kevin Pietersen"/>
    <n v="0.54545454545454541"/>
    <n v="11"/>
    <n v="6"/>
    <n v="5"/>
    <s v="Pakistan Super League, 2016"/>
    <s v="Qualifying Play-off 1"/>
    <s v="Dubai"/>
    <x v="2"/>
    <s v="QG"/>
    <s v="PZ"/>
    <x v="2"/>
    <b v="1"/>
    <x v="1087"/>
    <n v="1"/>
  </r>
  <r>
    <s v="Kevin Pietersen"/>
    <s v="Kumar Sangakkara"/>
    <n v="0.53164556962025311"/>
    <n v="79"/>
    <n v="42"/>
    <n v="37"/>
    <s v="Pakistan Super League, 2016"/>
    <s v="Qualifying Play-off 1"/>
    <s v="Dubai"/>
    <x v="2"/>
    <s v="QG"/>
    <s v="PZ"/>
    <x v="2"/>
    <b v="1"/>
    <x v="1200"/>
    <n v="1"/>
  </r>
  <r>
    <s v="Kevin Pietersen"/>
    <s v="Sarfaraz Ahmed (C)"/>
    <n v="1"/>
    <n v="5"/>
    <n v="5"/>
    <n v="0"/>
    <s v="Pakistan Super League, 2016"/>
    <s v="Qualifying Play-off 1"/>
    <s v="Dubai"/>
    <x v="2"/>
    <s v="QG"/>
    <s v="PZ"/>
    <x v="2"/>
    <b v="1"/>
    <x v="1201"/>
    <n v="1"/>
  </r>
  <r>
    <s v="Kevin Pietersen"/>
    <s v="Mohammad Nawaz"/>
    <n v="0.54545454545454541"/>
    <n v="11"/>
    <n v="6"/>
    <n v="5"/>
    <s v="Pakistan Super League, 2016"/>
    <s v="Qualifying Play-off 1"/>
    <s v="Dubai"/>
    <x v="2"/>
    <s v="QG"/>
    <s v="PZ"/>
    <x v="2"/>
    <b v="1"/>
    <x v="1202"/>
    <n v="1"/>
  </r>
  <r>
    <s v="Mohammad Nawaz"/>
    <s v="Grant Elliott"/>
    <n v="1"/>
    <n v="20"/>
    <n v="20"/>
    <n v="0"/>
    <s v="Pakistan Super League, 2016"/>
    <s v="Qualifying Play-off 1"/>
    <s v="Dubai"/>
    <x v="2"/>
    <s v="QG"/>
    <s v="PZ"/>
    <x v="2"/>
    <b v="1"/>
    <x v="1203"/>
    <n v="1"/>
  </r>
  <r>
    <s v="Grant Elliott"/>
    <s v="Nathan McCullum"/>
    <n v="0.75"/>
    <n v="4"/>
    <n v="3"/>
    <n v="1"/>
    <s v="Pakistan Super League, 2016"/>
    <s v="Qualifying Play-off 1"/>
    <s v="Dubai"/>
    <x v="2"/>
    <s v="QG"/>
    <s v="PZ"/>
    <x v="2"/>
    <b v="1"/>
    <x v="1204"/>
    <n v="1"/>
  </r>
  <r>
    <s v="Anwar Ali"/>
    <s v="Grant Elliott"/>
    <n v="0.7142857142857143"/>
    <n v="7"/>
    <n v="5"/>
    <n v="2"/>
    <s v="Pakistan Super League, 2016"/>
    <s v="Qualifying Play-off 1"/>
    <s v="Dubai"/>
    <x v="2"/>
    <s v="QG"/>
    <s v="PZ"/>
    <x v="2"/>
    <b v="1"/>
    <x v="1205"/>
    <n v="1"/>
  </r>
  <r>
    <s v="Anwar Ali"/>
    <s v="Aizaz Cheema"/>
    <n v="1"/>
    <n v="1"/>
    <n v="1"/>
    <n v="0"/>
    <s v="Pakistan Super League, 2016"/>
    <s v="Qualifying Play-off 1"/>
    <s v="Dubai"/>
    <x v="2"/>
    <s v="QG"/>
    <s v="PZ"/>
    <x v="2"/>
    <b v="1"/>
    <x v="1206"/>
    <n v="1"/>
  </r>
  <r>
    <s v="Lendl Simmons"/>
    <s v="Riki Wessels"/>
    <n v="0.95"/>
    <n v="20"/>
    <n v="19"/>
    <n v="1"/>
    <s v="Pakistan Super League, 2016"/>
    <s v="Qualifying Play-off 2"/>
    <s v="Dubai"/>
    <x v="0"/>
    <s v="KK"/>
    <s v="IU"/>
    <x v="3"/>
    <b v="0"/>
    <x v="1191"/>
    <n v="1"/>
  </r>
  <r>
    <s v="Iftikhar Ahmed"/>
    <s v="Lendl Simmons"/>
    <n v="1"/>
    <n v="8"/>
    <n v="8"/>
    <n v="0"/>
    <s v="Pakistan Super League, 2016"/>
    <s v="Qualifying Play-off 2"/>
    <s v="Dubai"/>
    <x v="0"/>
    <s v="KK"/>
    <s v="IU"/>
    <x v="3"/>
    <b v="0"/>
    <x v="1207"/>
    <n v="1"/>
  </r>
  <r>
    <s v="Iftikhar Ahmed"/>
    <s v="Shoaib Malik"/>
    <n v="1"/>
    <n v="1"/>
    <n v="1"/>
    <n v="0"/>
    <s v="Pakistan Super League, 2016"/>
    <s v="Qualifying Play-off 2"/>
    <s v="Dubai"/>
    <x v="0"/>
    <s v="KK"/>
    <s v="IU"/>
    <x v="3"/>
    <b v="0"/>
    <x v="1208"/>
    <n v="1"/>
  </r>
  <r>
    <s v="Iftikhar Ahmed"/>
    <s v="Ravi Bopara"/>
    <n v="0.7"/>
    <n v="10"/>
    <n v="7"/>
    <n v="3"/>
    <s v="Pakistan Super League, 2016"/>
    <s v="Qualifying Play-off 2"/>
    <s v="Dubai"/>
    <x v="0"/>
    <s v="KK"/>
    <s v="IU"/>
    <x v="3"/>
    <b v="0"/>
    <x v="1209"/>
    <n v="1"/>
  </r>
  <r>
    <s v="Ravi Bopara"/>
    <s v="Ryan ten Doeschate"/>
    <n v="0.75510204081632648"/>
    <n v="49"/>
    <n v="37"/>
    <n v="12"/>
    <s v="Pakistan Super League, 2016"/>
    <s v="Qualifying Play-off 2"/>
    <s v="Dubai"/>
    <x v="0"/>
    <s v="KK"/>
    <s v="IU"/>
    <x v="3"/>
    <b v="0"/>
    <x v="1210"/>
    <n v="1"/>
  </r>
  <r>
    <s v="Ryan ten Doeschate"/>
    <s v="Imad Wasim"/>
    <n v="1"/>
    <n v="16"/>
    <n v="16"/>
    <n v="0"/>
    <s v="Pakistan Super League, 2016"/>
    <s v="Qualifying Play-off 2"/>
    <s v="Dubai"/>
    <x v="0"/>
    <s v="KK"/>
    <s v="IU"/>
    <x v="3"/>
    <b v="0"/>
    <x v="1211"/>
    <n v="1"/>
  </r>
  <r>
    <s v="Imad Wasim"/>
    <s v="Sohail Khan"/>
    <n v="0.54545454545454541"/>
    <n v="11"/>
    <n v="6"/>
    <n v="5"/>
    <s v="Pakistan Super League, 2016"/>
    <s v="Qualifying Play-off 2"/>
    <s v="Dubai"/>
    <x v="0"/>
    <s v="KK"/>
    <s v="IU"/>
    <x v="3"/>
    <b v="0"/>
    <x v="1013"/>
    <n v="1"/>
  </r>
  <r>
    <s v="Sohail Khan"/>
    <s v="Mohammad Amir"/>
    <n v="0.63636363636363635"/>
    <n v="11"/>
    <n v="7"/>
    <n v="4"/>
    <s v="Pakistan Super League, 2016"/>
    <s v="Qualifying Play-off 2"/>
    <s v="Dubai"/>
    <x v="0"/>
    <s v="KK"/>
    <s v="IU"/>
    <x v="3"/>
    <b v="0"/>
    <x v="1212"/>
    <n v="1"/>
  </r>
  <r>
    <s v="Sharjeel Khan"/>
    <s v="Dwayne Smith"/>
    <n v="0.82407407407407407"/>
    <n v="108"/>
    <n v="89"/>
    <n v="19"/>
    <s v="Pakistan Super League, 2016"/>
    <s v="Qualifying Play-off 3"/>
    <s v="Dubai"/>
    <x v="5"/>
    <s v="IU"/>
    <s v="PZ"/>
    <x v="3"/>
    <b v="1"/>
    <x v="1213"/>
    <n v="1"/>
  </r>
  <r>
    <s v="Khalid Latif"/>
    <s v="Sharjeel Khan"/>
    <n v="0.55555555555555558"/>
    <n v="63"/>
    <n v="35"/>
    <n v="28"/>
    <s v="Pakistan Super League, 2016"/>
    <s v="Qualifying Play-off 3"/>
    <s v="Dubai"/>
    <x v="5"/>
    <s v="IU"/>
    <s v="PZ"/>
    <x v="3"/>
    <b v="1"/>
    <x v="1135"/>
    <n v="1"/>
  </r>
  <r>
    <s v="Khalid Latif"/>
    <s v="Andre Russell"/>
    <n v="1"/>
    <n v="28"/>
    <n v="28"/>
    <n v="0"/>
    <s v="Pakistan Super League, 2016"/>
    <s v="Qualifying Play-off 3"/>
    <s v="Dubai"/>
    <x v="5"/>
    <s v="IU"/>
    <s v="PZ"/>
    <x v="3"/>
    <b v="1"/>
    <x v="1169"/>
    <n v="1"/>
  </r>
  <r>
    <s v="Kevin Pietersen"/>
    <s v="Ahmed Shehzad"/>
    <n v="0.54545454545454541"/>
    <n v="33"/>
    <n v="18"/>
    <n v="15"/>
    <s v="Pakistan Super League, 2016"/>
    <s v="Final"/>
    <s v="Dubai"/>
    <x v="2"/>
    <s v="QG"/>
    <s v="IU"/>
    <x v="3"/>
    <b v="0"/>
    <x v="1073"/>
    <n v="1"/>
  </r>
  <r>
    <s v="Kumar Sangakkara"/>
    <s v="Ahmed Shehzad"/>
    <n v="0.63218390804597702"/>
    <n v="87"/>
    <n v="55"/>
    <n v="32"/>
    <s v="Pakistan Super League, 2016"/>
    <s v="Final"/>
    <s v="Dubai"/>
    <x v="2"/>
    <s v="QG"/>
    <s v="IU"/>
    <x v="3"/>
    <b v="0"/>
    <x v="828"/>
    <n v="1"/>
  </r>
  <r>
    <s v="Ahmed Shehzad"/>
    <s v="Mohammad Nawaz"/>
    <n v="0.53333333333333333"/>
    <n v="15"/>
    <n v="8"/>
    <n v="7"/>
    <s v="Pakistan Super League, 2016"/>
    <s v="Final"/>
    <s v="Dubai"/>
    <x v="2"/>
    <s v="QG"/>
    <s v="IU"/>
    <x v="3"/>
    <b v="0"/>
    <x v="1214"/>
    <n v="1"/>
  </r>
  <r>
    <s v="Ahmed Shehzad"/>
    <s v="Sarfaraz Ahmed (C)"/>
    <n v="0.75"/>
    <n v="12"/>
    <n v="9"/>
    <n v="3"/>
    <s v="Pakistan Super League, 2016"/>
    <s v="Final"/>
    <s v="Dubai"/>
    <x v="2"/>
    <s v="QG"/>
    <s v="IU"/>
    <x v="3"/>
    <b v="0"/>
    <x v="1215"/>
    <n v="1"/>
  </r>
  <r>
    <s v="Sarfaraz Ahmed (C)"/>
    <s v="Grant Elliott"/>
    <n v="0.5"/>
    <n v="6"/>
    <n v="3"/>
    <n v="3"/>
    <s v="Pakistan Super League, 2016"/>
    <s v="Final"/>
    <s v="Dubai"/>
    <x v="2"/>
    <s v="QG"/>
    <s v="IU"/>
    <x v="3"/>
    <b v="0"/>
    <x v="1186"/>
    <n v="1"/>
  </r>
  <r>
    <s v="Anwar Ali"/>
    <s v="Grant Elliott"/>
    <n v="0.8666666666666667"/>
    <n v="15"/>
    <n v="13"/>
    <n v="2"/>
    <s v="Pakistan Super League, 2016"/>
    <s v="Final"/>
    <s v="Dubai"/>
    <x v="2"/>
    <s v="QG"/>
    <s v="IU"/>
    <x v="3"/>
    <b v="0"/>
    <x v="1205"/>
    <n v="1"/>
  </r>
  <r>
    <s v="Grant Elliott"/>
    <s v="Nathan McCullum"/>
    <n v="1"/>
    <n v="10"/>
    <n v="10"/>
    <n v="0"/>
    <s v="Pakistan Super League, 2016"/>
    <s v="Final"/>
    <s v="Dubai"/>
    <x v="2"/>
    <s v="QG"/>
    <s v="IU"/>
    <x v="3"/>
    <b v="0"/>
    <x v="1204"/>
    <n v="1"/>
  </r>
  <r>
    <s v="Babar Azam"/>
    <s v="Sharjeel Khan"/>
    <n v="0.34848484848484851"/>
    <n v="66"/>
    <n v="23"/>
    <n v="43"/>
    <s v="Pakistan Super League, 2022"/>
    <s v="Match 1"/>
    <s v="Karachi"/>
    <x v="0"/>
    <s v="KK"/>
    <s v="MS"/>
    <x v="0"/>
    <b v="0"/>
    <x v="101"/>
    <n v="2"/>
  </r>
  <r>
    <s v="Babar Azam"/>
    <s v="Joe Clarke"/>
    <n v="0"/>
    <n v="5"/>
    <n v="0"/>
    <n v="5"/>
    <s v="Pakistan Super League, 2022"/>
    <s v="Match 1"/>
    <s v="Karachi"/>
    <x v="0"/>
    <s v="KK"/>
    <s v="MS"/>
    <x v="0"/>
    <b v="0"/>
    <x v="48"/>
    <n v="2"/>
  </r>
  <r>
    <s v="Mohammad Nabi"/>
    <s v="Joe Clarke"/>
    <n v="0.3125"/>
    <n v="32"/>
    <n v="10"/>
    <n v="22"/>
    <s v="Pakistan Super League, 2022"/>
    <s v="Match 1"/>
    <s v="Karachi"/>
    <x v="0"/>
    <s v="KK"/>
    <s v="MS"/>
    <x v="0"/>
    <b v="0"/>
    <x v="1216"/>
    <n v="2"/>
  </r>
  <r>
    <s v="Tom Lammonby"/>
    <s v="Joe Clarke"/>
    <n v="0.5"/>
    <n v="2"/>
    <n v="1"/>
    <n v="1"/>
    <s v="Pakistan Super League, 2022"/>
    <s v="Match 1"/>
    <s v="Karachi"/>
    <x v="0"/>
    <s v="KK"/>
    <s v="MS"/>
    <x v="0"/>
    <b v="0"/>
    <x v="1217"/>
    <n v="2"/>
  </r>
  <r>
    <s v="Lewis Gregory"/>
    <s v="Joe Clarke"/>
    <n v="0.4"/>
    <n v="5"/>
    <n v="2"/>
    <n v="3"/>
    <s v="Pakistan Super League, 2022"/>
    <s v="Match 1"/>
    <s v="Karachi"/>
    <x v="0"/>
    <s v="KK"/>
    <s v="MS"/>
    <x v="0"/>
    <b v="0"/>
    <x v="1218"/>
    <n v="2"/>
  </r>
  <r>
    <s v="Aamer Yamin"/>
    <s v="Lewis Gregory"/>
    <n v="6.6666666666666666E-2"/>
    <n v="15"/>
    <n v="1"/>
    <n v="14"/>
    <s v="Pakistan Super League, 2022"/>
    <s v="Match 1"/>
    <s v="Karachi"/>
    <x v="0"/>
    <s v="KK"/>
    <s v="MS"/>
    <x v="0"/>
    <b v="0"/>
    <x v="1219"/>
    <n v="2"/>
  </r>
  <r>
    <s v="Mohammad Rizwan"/>
    <s v="Shan Masood"/>
    <n v="0.31578947368421051"/>
    <n v="38"/>
    <n v="12"/>
    <n v="26"/>
    <s v="Pakistan Super League, 2022"/>
    <s v="Match 1"/>
    <s v="Karachi"/>
    <x v="1"/>
    <s v="KK"/>
    <s v="MS"/>
    <x v="0"/>
    <b v="1"/>
    <x v="118"/>
    <n v="2"/>
  </r>
  <r>
    <s v="Sohaib Maqsood"/>
    <s v="Mohammad Rizwan"/>
    <n v="0.47619047619047616"/>
    <n v="63"/>
    <n v="30"/>
    <n v="33"/>
    <s v="Pakistan Super League, 2022"/>
    <s v="Match 1"/>
    <s v="Karachi"/>
    <x v="1"/>
    <s v="KK"/>
    <s v="MS"/>
    <x v="0"/>
    <b v="1"/>
    <x v="25"/>
    <n v="2"/>
  </r>
  <r>
    <s v="Mohammad Rizwan"/>
    <s v="Rilee Rossouw"/>
    <n v="0"/>
    <n v="2"/>
    <n v="0"/>
    <n v="2"/>
    <s v="Pakistan Super League, 2022"/>
    <s v="Match 1"/>
    <s v="Karachi"/>
    <x v="1"/>
    <s v="KK"/>
    <s v="MS"/>
    <x v="0"/>
    <b v="1"/>
    <x v="1220"/>
    <n v="2"/>
  </r>
  <r>
    <s v="Mohammad Rizwan"/>
    <s v="Tim David"/>
    <n v="0.36842105263157893"/>
    <n v="19"/>
    <n v="7"/>
    <n v="12"/>
    <s v="Pakistan Super League, 2022"/>
    <s v="Match 1"/>
    <s v="Karachi"/>
    <x v="1"/>
    <s v="KK"/>
    <s v="MS"/>
    <x v="0"/>
    <b v="1"/>
    <x v="210"/>
    <n v="2"/>
  </r>
  <r>
    <s v="Ahsan Ali"/>
    <s v="Will Smeed"/>
    <n v="0.47096774193548385"/>
    <n v="155"/>
    <n v="73"/>
    <n v="82"/>
    <s v="Pakistan Super League, 2022"/>
    <s v="Match 2"/>
    <s v="Karachi"/>
    <x v="2"/>
    <s v="QG"/>
    <s v="PZ"/>
    <x v="1"/>
    <b v="0"/>
    <x v="37"/>
    <n v="2"/>
  </r>
  <r>
    <s v="Ben Duckett"/>
    <s v="Will Smeed"/>
    <n v="0"/>
    <n v="1"/>
    <n v="0"/>
    <n v="1"/>
    <s v="Pakistan Super League, 2022"/>
    <s v="Match 2"/>
    <s v="Karachi"/>
    <x v="2"/>
    <s v="QG"/>
    <s v="PZ"/>
    <x v="1"/>
    <b v="0"/>
    <x v="1221"/>
    <n v="2"/>
  </r>
  <r>
    <s v="Iftikhar Ahmed"/>
    <s v="Will Smeed"/>
    <n v="0.33333333333333331"/>
    <n v="24"/>
    <n v="8"/>
    <n v="16"/>
    <s v="Pakistan Super League, 2022"/>
    <s v="Match 2"/>
    <s v="Karachi"/>
    <x v="2"/>
    <s v="QG"/>
    <s v="PZ"/>
    <x v="1"/>
    <b v="0"/>
    <x v="1222"/>
    <n v="2"/>
  </r>
  <r>
    <s v="Will Smeed"/>
    <s v="Mohammad Nawaz"/>
    <n v="0"/>
    <n v="12"/>
    <n v="0"/>
    <n v="12"/>
    <s v="Pakistan Super League, 2022"/>
    <s v="Match 2"/>
    <s v="Karachi"/>
    <x v="2"/>
    <s v="QG"/>
    <s v="PZ"/>
    <x v="1"/>
    <b v="0"/>
    <x v="1223"/>
    <n v="2"/>
  </r>
  <r>
    <s v="Tom Kohler-Cadmore"/>
    <s v="Yasir Khan"/>
    <n v="0.30232558139534882"/>
    <n v="43"/>
    <n v="13"/>
    <n v="30"/>
    <s v="Pakistan Super League, 2022"/>
    <s v="Match 2"/>
    <s v="Karachi"/>
    <x v="3"/>
    <s v="QG"/>
    <s v="PZ"/>
    <x v="1"/>
    <b v="1"/>
    <x v="1224"/>
    <n v="2"/>
  </r>
  <r>
    <s v="Tom Kohler-Cadmore"/>
    <s v="Haider Ali"/>
    <n v="0.47368421052631576"/>
    <n v="19"/>
    <n v="9"/>
    <n v="10"/>
    <s v="Pakistan Super League, 2022"/>
    <s v="Match 2"/>
    <s v="Karachi"/>
    <x v="3"/>
    <s v="QG"/>
    <s v="PZ"/>
    <x v="1"/>
    <b v="1"/>
    <x v="1225"/>
    <n v="2"/>
  </r>
  <r>
    <s v="Shoaib Malik"/>
    <s v="Haider Ali"/>
    <n v="0"/>
    <n v="19"/>
    <n v="0"/>
    <n v="19"/>
    <s v="Pakistan Super League, 2022"/>
    <s v="Match 2"/>
    <s v="Karachi"/>
    <x v="3"/>
    <s v="QG"/>
    <s v="PZ"/>
    <x v="1"/>
    <b v="1"/>
    <x v="271"/>
    <n v="2"/>
  </r>
  <r>
    <s v="Shoaib Malik"/>
    <s v="Hussain Talat"/>
    <n v="0.35802469135802467"/>
    <n v="81"/>
    <n v="29"/>
    <n v="52"/>
    <s v="Pakistan Super League, 2022"/>
    <s v="Match 2"/>
    <s v="Karachi"/>
    <x v="3"/>
    <s v="QG"/>
    <s v="PZ"/>
    <x v="1"/>
    <b v="1"/>
    <x v="148"/>
    <n v="2"/>
  </r>
  <r>
    <s v="Sherfane Rutherford"/>
    <s v="Shoaib Malik"/>
    <n v="0.33333333333333331"/>
    <n v="30"/>
    <n v="10"/>
    <n v="20"/>
    <s v="Pakistan Super League, 2022"/>
    <s v="Match 2"/>
    <s v="Karachi"/>
    <x v="3"/>
    <s v="QG"/>
    <s v="PZ"/>
    <x v="1"/>
    <b v="1"/>
    <x v="42"/>
    <n v="2"/>
  </r>
  <r>
    <s v="Abdullah Shafique"/>
    <s v="Fakhar Zaman"/>
    <n v="0.2696629213483146"/>
    <n v="89"/>
    <n v="24"/>
    <n v="65"/>
    <s v="Pakistan Super League, 2022"/>
    <s v="Match 3"/>
    <s v="Karachi"/>
    <x v="4"/>
    <s v="LQ"/>
    <s v="MS"/>
    <x v="0"/>
    <b v="0"/>
    <x v="106"/>
    <n v="2"/>
  </r>
  <r>
    <s v="Fakhar Zaman"/>
    <s v="Kamran Ghulam"/>
    <n v="0.39285714285714285"/>
    <n v="28"/>
    <n v="11"/>
    <n v="17"/>
    <s v="Pakistan Super League, 2022"/>
    <s v="Match 3"/>
    <s v="Karachi"/>
    <x v="4"/>
    <s v="LQ"/>
    <s v="MS"/>
    <x v="0"/>
    <b v="0"/>
    <x v="52"/>
    <n v="2"/>
  </r>
  <r>
    <s v="Kamran Ghulam"/>
    <s v="Mohammad Hafeez"/>
    <n v="0.46666666666666667"/>
    <n v="30"/>
    <n v="14"/>
    <n v="16"/>
    <s v="Pakistan Super League, 2022"/>
    <s v="Match 3"/>
    <s v="Karachi"/>
    <x v="4"/>
    <s v="LQ"/>
    <s v="MS"/>
    <x v="0"/>
    <b v="0"/>
    <x v="78"/>
    <n v="2"/>
  </r>
  <r>
    <s v="Ben Dunk"/>
    <s v="Kamran Ghulam"/>
    <n v="0"/>
    <n v="29"/>
    <n v="0"/>
    <n v="29"/>
    <s v="Pakistan Super League, 2022"/>
    <s v="Match 3"/>
    <s v="Karachi"/>
    <x v="4"/>
    <s v="LQ"/>
    <s v="MS"/>
    <x v="0"/>
    <b v="0"/>
    <x v="1226"/>
    <n v="2"/>
  </r>
  <r>
    <s v="Ben Dunk"/>
    <s v="David Wiese"/>
    <n v="0.47368421052631576"/>
    <n v="19"/>
    <n v="9"/>
    <n v="10"/>
    <s v="Pakistan Super League, 2022"/>
    <s v="Match 3"/>
    <s v="Karachi"/>
    <x v="4"/>
    <s v="LQ"/>
    <s v="MS"/>
    <x v="0"/>
    <b v="0"/>
    <x v="1227"/>
    <n v="2"/>
  </r>
  <r>
    <s v="David Wiese"/>
    <s v="Rashid Khan"/>
    <n v="0.43333333333333335"/>
    <n v="30"/>
    <n v="13"/>
    <n v="17"/>
    <s v="Pakistan Super League, 2022"/>
    <s v="Match 3"/>
    <s v="Karachi"/>
    <x v="4"/>
    <s v="LQ"/>
    <s v="MS"/>
    <x v="0"/>
    <b v="0"/>
    <x v="240"/>
    <n v="2"/>
  </r>
  <r>
    <s v="Mohammad Rizwan"/>
    <s v="Shan Masood"/>
    <n v="0.44666666666666666"/>
    <n v="150"/>
    <n v="67"/>
    <n v="83"/>
    <s v="Pakistan Super League, 2022"/>
    <s v="Match 3"/>
    <s v="Karachi"/>
    <x v="1"/>
    <s v="LQ"/>
    <s v="MS"/>
    <x v="0"/>
    <b v="1"/>
    <x v="118"/>
    <n v="2"/>
  </r>
  <r>
    <s v="Mohammad Rizwan"/>
    <s v="Sohaib Maqsood"/>
    <n v="0.1111111111111111"/>
    <n v="18"/>
    <n v="2"/>
    <n v="16"/>
    <s v="Pakistan Super League, 2022"/>
    <s v="Match 3"/>
    <s v="Karachi"/>
    <x v="1"/>
    <s v="LQ"/>
    <s v="MS"/>
    <x v="0"/>
    <b v="1"/>
    <x v="7"/>
    <n v="2"/>
  </r>
  <r>
    <s v="Rilee Rossouw"/>
    <s v="Sohaib Maqsood"/>
    <n v="0.38461538461538464"/>
    <n v="13"/>
    <n v="5"/>
    <n v="8"/>
    <s v="Pakistan Super League, 2022"/>
    <s v="Match 3"/>
    <s v="Karachi"/>
    <x v="1"/>
    <s v="LQ"/>
    <s v="MS"/>
    <x v="0"/>
    <b v="1"/>
    <x v="626"/>
    <n v="2"/>
  </r>
  <r>
    <s v="Tim David"/>
    <s v="Sohaib Maqsood"/>
    <n v="0.1"/>
    <n v="10"/>
    <n v="1"/>
    <n v="9"/>
    <s v="Pakistan Super League, 2022"/>
    <s v="Match 3"/>
    <s v="Karachi"/>
    <x v="1"/>
    <s v="LQ"/>
    <s v="MS"/>
    <x v="0"/>
    <b v="1"/>
    <x v="1228"/>
    <n v="2"/>
  </r>
  <r>
    <s v="Khushdil Shah"/>
    <s v="Sohaib Maqsood"/>
    <n v="0"/>
    <n v="3"/>
    <n v="0"/>
    <n v="3"/>
    <s v="Pakistan Super League, 2022"/>
    <s v="Match 3"/>
    <s v="Karachi"/>
    <x v="1"/>
    <s v="LQ"/>
    <s v="MS"/>
    <x v="0"/>
    <b v="1"/>
    <x v="144"/>
    <n v="2"/>
  </r>
  <r>
    <s v="David Willey"/>
    <s v="Khushdil Shah"/>
    <n v="0"/>
    <n v="18"/>
    <n v="0"/>
    <n v="18"/>
    <s v="Pakistan Super League, 2022"/>
    <s v="Match 3"/>
    <s v="Karachi"/>
    <x v="1"/>
    <s v="LQ"/>
    <s v="MS"/>
    <x v="0"/>
    <b v="1"/>
    <x v="1229"/>
    <n v="2"/>
  </r>
  <r>
    <s v="Babar Azam"/>
    <s v="Sharjeel Khan"/>
    <n v="0.375"/>
    <n v="16"/>
    <n v="6"/>
    <n v="10"/>
    <s v="Pakistan Super League, 2022"/>
    <s v="Match 4"/>
    <s v="Karachi"/>
    <x v="0"/>
    <s v="KK"/>
    <s v="QG"/>
    <x v="2"/>
    <b v="0"/>
    <x v="101"/>
    <n v="2"/>
  </r>
  <r>
    <s v="Babar Azam"/>
    <s v="Joe Clarke"/>
    <n v="0"/>
    <n v="2"/>
    <n v="0"/>
    <n v="2"/>
    <s v="Pakistan Super League, 2022"/>
    <s v="Match 4"/>
    <s v="Karachi"/>
    <x v="0"/>
    <s v="KK"/>
    <s v="QG"/>
    <x v="2"/>
    <b v="0"/>
    <x v="48"/>
    <n v="2"/>
  </r>
  <r>
    <s v="Tom Lammonby"/>
    <s v="Babar Azam"/>
    <n v="0.375"/>
    <n v="8"/>
    <n v="3"/>
    <n v="5"/>
    <s v="Pakistan Super League, 2022"/>
    <s v="Match 4"/>
    <s v="Karachi"/>
    <x v="0"/>
    <s v="KK"/>
    <s v="QG"/>
    <x v="2"/>
    <b v="0"/>
    <x v="1230"/>
    <n v="2"/>
  </r>
  <r>
    <s v="Babar Azam"/>
    <s v="Lewis Gregory"/>
    <n v="0.375"/>
    <n v="8"/>
    <n v="3"/>
    <n v="5"/>
    <s v="Pakistan Super League, 2022"/>
    <s v="Match 4"/>
    <s v="Karachi"/>
    <x v="0"/>
    <s v="KK"/>
    <s v="QG"/>
    <x v="2"/>
    <b v="0"/>
    <x v="105"/>
    <n v="2"/>
  </r>
  <r>
    <s v="Babar Azam"/>
    <s v="Mohammad Taha"/>
    <n v="0.5"/>
    <n v="12"/>
    <n v="6"/>
    <n v="6"/>
    <s v="Pakistan Super League, 2022"/>
    <s v="Match 4"/>
    <s v="Karachi"/>
    <x v="0"/>
    <s v="KK"/>
    <s v="QG"/>
    <x v="2"/>
    <b v="0"/>
    <x v="1231"/>
    <n v="2"/>
  </r>
  <r>
    <s v="Aamer Yamin"/>
    <s v="Babar Azam"/>
    <n v="0.47826086956521741"/>
    <n v="23"/>
    <n v="11"/>
    <n v="12"/>
    <s v="Pakistan Super League, 2022"/>
    <s v="Match 4"/>
    <s v="Karachi"/>
    <x v="0"/>
    <s v="KK"/>
    <s v="QG"/>
    <x v="2"/>
    <b v="0"/>
    <x v="104"/>
    <n v="2"/>
  </r>
  <r>
    <s v="Imad Wasim"/>
    <s v="Aamer Yamin"/>
    <n v="0"/>
    <n v="20"/>
    <n v="0"/>
    <n v="20"/>
    <s v="Pakistan Super League, 2022"/>
    <s v="Match 4"/>
    <s v="Karachi"/>
    <x v="0"/>
    <s v="KK"/>
    <s v="QG"/>
    <x v="2"/>
    <b v="0"/>
    <x v="803"/>
    <n v="2"/>
  </r>
  <r>
    <s v="Imad Wasim"/>
    <s v="Mohammad Ilyas"/>
    <n v="0.5"/>
    <n v="14"/>
    <n v="7"/>
    <n v="7"/>
    <s v="Pakistan Super League, 2022"/>
    <s v="Match 4"/>
    <s v="Karachi"/>
    <x v="0"/>
    <s v="KK"/>
    <s v="QG"/>
    <x v="2"/>
    <b v="0"/>
    <x v="620"/>
    <n v="2"/>
  </r>
  <r>
    <s v="Mohammad Imran"/>
    <s v="Imad Wasim"/>
    <n v="0"/>
    <n v="19"/>
    <n v="0"/>
    <n v="19"/>
    <s v="Pakistan Super League, 2022"/>
    <s v="Match 4"/>
    <s v="Karachi"/>
    <x v="0"/>
    <s v="KK"/>
    <s v="QG"/>
    <x v="2"/>
    <b v="0"/>
    <x v="1232"/>
    <n v="2"/>
  </r>
  <r>
    <s v="Will Smeed"/>
    <s v="Ahsan Ali"/>
    <n v="0.39473684210526316"/>
    <n v="76"/>
    <n v="30"/>
    <n v="46"/>
    <s v="Pakistan Super League, 2022"/>
    <s v="Match 4"/>
    <s v="Karachi"/>
    <x v="2"/>
    <s v="KK"/>
    <s v="QG"/>
    <x v="2"/>
    <b v="1"/>
    <x v="10"/>
    <n v="2"/>
  </r>
  <r>
    <s v="Ben Duckett"/>
    <s v="Ahsan Ali"/>
    <n v="0.2857142857142857"/>
    <n v="7"/>
    <n v="2"/>
    <n v="5"/>
    <s v="Pakistan Super League, 2022"/>
    <s v="Match 4"/>
    <s v="Karachi"/>
    <x v="2"/>
    <s v="KK"/>
    <s v="QG"/>
    <x v="2"/>
    <b v="1"/>
    <x v="1233"/>
    <n v="2"/>
  </r>
  <r>
    <s v="Ahsan Ali"/>
    <s v="Sarfaraz Ahmed"/>
    <n v="0.27272727272727271"/>
    <n v="22"/>
    <n v="6"/>
    <n v="16"/>
    <s v="Pakistan Super League, 2022"/>
    <s v="Match 4"/>
    <s v="Karachi"/>
    <x v="2"/>
    <s v="KK"/>
    <s v="QG"/>
    <x v="2"/>
    <b v="1"/>
    <x v="94"/>
    <n v="2"/>
  </r>
  <r>
    <s v="Haider Ali"/>
    <s v="Yasir Khan"/>
    <n v="0.46153846153846156"/>
    <n v="26"/>
    <n v="12"/>
    <n v="14"/>
    <s v="Pakistan Super League, 2022"/>
    <s v="Match 5"/>
    <s v="Karachi"/>
    <x v="3"/>
    <s v="PZ"/>
    <s v="IU"/>
    <x v="3"/>
    <b v="0"/>
    <x v="1234"/>
    <n v="2"/>
  </r>
  <r>
    <s v="Hussain Talat"/>
    <s v="Haider Ali"/>
    <n v="0.4"/>
    <n v="5"/>
    <n v="2"/>
    <n v="3"/>
    <s v="Pakistan Super League, 2022"/>
    <s v="Match 5"/>
    <s v="Karachi"/>
    <x v="3"/>
    <s v="PZ"/>
    <s v="IU"/>
    <x v="3"/>
    <b v="0"/>
    <x v="272"/>
    <n v="2"/>
  </r>
  <r>
    <s v="Shoaib Malik"/>
    <s v="Haider Ali"/>
    <n v="0"/>
    <n v="12"/>
    <n v="0"/>
    <n v="12"/>
    <s v="Pakistan Super League, 2022"/>
    <s v="Match 5"/>
    <s v="Karachi"/>
    <x v="3"/>
    <s v="PZ"/>
    <s v="IU"/>
    <x v="3"/>
    <b v="0"/>
    <x v="271"/>
    <n v="2"/>
  </r>
  <r>
    <s v="Shoaib Malik"/>
    <s v="Sherfane Rutherford"/>
    <n v="0.34246575342465752"/>
    <n v="73"/>
    <n v="25"/>
    <n v="48"/>
    <s v="Pakistan Super League, 2022"/>
    <s v="Match 5"/>
    <s v="Karachi"/>
    <x v="3"/>
    <s v="PZ"/>
    <s v="IU"/>
    <x v="3"/>
    <b v="0"/>
    <x v="18"/>
    <n v="2"/>
  </r>
  <r>
    <s v="Sherfane Rutherford"/>
    <s v="Ben Cutting"/>
    <n v="0.49019607843137253"/>
    <n v="51"/>
    <n v="25"/>
    <n v="26"/>
    <s v="Pakistan Super League, 2022"/>
    <s v="Match 5"/>
    <s v="Karachi"/>
    <x v="3"/>
    <s v="PZ"/>
    <s v="IU"/>
    <x v="3"/>
    <b v="0"/>
    <x v="1235"/>
    <n v="2"/>
  </r>
  <r>
    <s v="Wahab Riaz"/>
    <s v="Sherfane Rutherford"/>
    <n v="4.2553191489361701E-2"/>
    <n v="47"/>
    <n v="2"/>
    <n v="45"/>
    <s v="Pakistan Super League, 2022"/>
    <s v="Match 5"/>
    <s v="Karachi"/>
    <x v="3"/>
    <s v="PZ"/>
    <s v="IU"/>
    <x v="3"/>
    <b v="0"/>
    <x v="1236"/>
    <n v="2"/>
  </r>
  <r>
    <s v="Alex Hales"/>
    <s v="Paul Stirling"/>
    <n v="0.49107142857142855"/>
    <n v="112"/>
    <n v="55"/>
    <n v="57"/>
    <s v="Pakistan Super League, 2022"/>
    <s v="Match 5"/>
    <s v="Karachi"/>
    <x v="5"/>
    <s v="PZ"/>
    <s v="IU"/>
    <x v="3"/>
    <b v="1"/>
    <x v="113"/>
    <n v="2"/>
  </r>
  <r>
    <s v="Rahmanullah Gurbaz"/>
    <s v="Alex Hales"/>
    <n v="0"/>
    <n v="27"/>
    <n v="0"/>
    <n v="27"/>
    <s v="Pakistan Super League, 2022"/>
    <s v="Match 5"/>
    <s v="Karachi"/>
    <x v="5"/>
    <s v="PZ"/>
    <s v="IU"/>
    <x v="3"/>
    <b v="1"/>
    <x v="179"/>
    <n v="2"/>
  </r>
  <r>
    <s v="Babar Azam"/>
    <s v="Sharjeel Khan"/>
    <n v="0.2857142857142857"/>
    <n v="84"/>
    <n v="24"/>
    <n v="60"/>
    <s v="Pakistan Super League, 2022"/>
    <s v="Match 6"/>
    <s v="Karachi"/>
    <x v="0"/>
    <s v="KK"/>
    <s v="LQ"/>
    <x v="4"/>
    <b v="0"/>
    <x v="101"/>
    <n v="2"/>
  </r>
  <r>
    <s v="Babar Azam"/>
    <s v="Mohammad Nabi"/>
    <n v="0.31818181818181818"/>
    <n v="22"/>
    <n v="7"/>
    <n v="15"/>
    <s v="Pakistan Super League, 2022"/>
    <s v="Match 6"/>
    <s v="Karachi"/>
    <x v="0"/>
    <s v="KK"/>
    <s v="LQ"/>
    <x v="4"/>
    <b v="0"/>
    <x v="1237"/>
    <n v="2"/>
  </r>
  <r>
    <s v="Joe Clarke"/>
    <s v="Babar Azam"/>
    <n v="0.375"/>
    <n v="16"/>
    <n v="6"/>
    <n v="10"/>
    <s v="Pakistan Super League, 2022"/>
    <s v="Match 6"/>
    <s v="Karachi"/>
    <x v="0"/>
    <s v="KK"/>
    <s v="LQ"/>
    <x v="4"/>
    <b v="0"/>
    <x v="1"/>
    <n v="2"/>
  </r>
  <r>
    <s v="Joe Clarke"/>
    <s v="Aamer Yamin"/>
    <n v="0.4375"/>
    <n v="16"/>
    <n v="7"/>
    <n v="9"/>
    <s v="Pakistan Super League, 2022"/>
    <s v="Match 6"/>
    <s v="Karachi"/>
    <x v="0"/>
    <s v="KK"/>
    <s v="LQ"/>
    <x v="4"/>
    <b v="0"/>
    <x v="1238"/>
    <n v="2"/>
  </r>
  <r>
    <s v="Lewis Gregory"/>
    <s v="Joe Clarke"/>
    <n v="0.5"/>
    <n v="4"/>
    <n v="2"/>
    <n v="2"/>
    <s v="Pakistan Super League, 2022"/>
    <s v="Match 6"/>
    <s v="Karachi"/>
    <x v="0"/>
    <s v="KK"/>
    <s v="LQ"/>
    <x v="4"/>
    <b v="0"/>
    <x v="1218"/>
    <n v="2"/>
  </r>
  <r>
    <s v="Sahibzada Farhan"/>
    <s v="Joe Clarke"/>
    <n v="0.38095238095238093"/>
    <n v="21"/>
    <n v="8"/>
    <n v="13"/>
    <s v="Pakistan Super League, 2022"/>
    <s v="Match 6"/>
    <s v="Karachi"/>
    <x v="0"/>
    <s v="KK"/>
    <s v="LQ"/>
    <x v="4"/>
    <b v="0"/>
    <x v="1239"/>
    <n v="2"/>
  </r>
  <r>
    <s v="Umaid Asif"/>
    <s v="Joe Clarke"/>
    <n v="0"/>
    <n v="2"/>
    <n v="0"/>
    <n v="2"/>
    <s v="Pakistan Super League, 2022"/>
    <s v="Match 6"/>
    <s v="Karachi"/>
    <x v="0"/>
    <s v="KK"/>
    <s v="LQ"/>
    <x v="4"/>
    <b v="0"/>
    <x v="1240"/>
    <n v="2"/>
  </r>
  <r>
    <s v="Abdullah Shafique"/>
    <s v="Fakhar Zaman"/>
    <n v="0.33333333333333331"/>
    <n v="24"/>
    <n v="8"/>
    <n v="16"/>
    <s v="Pakistan Super League, 2022"/>
    <s v="Match 6"/>
    <s v="Karachi"/>
    <x v="4"/>
    <s v="KK"/>
    <s v="LQ"/>
    <x v="4"/>
    <b v="1"/>
    <x v="106"/>
    <n v="2"/>
  </r>
  <r>
    <s v="Kamran Ghulam"/>
    <s v="Fakhar Zaman"/>
    <n v="0.25"/>
    <n v="24"/>
    <n v="6"/>
    <n v="18"/>
    <s v="Pakistan Super League, 2022"/>
    <s v="Match 6"/>
    <s v="Karachi"/>
    <x v="4"/>
    <s v="KK"/>
    <s v="LQ"/>
    <x v="4"/>
    <b v="1"/>
    <x v="20"/>
    <n v="2"/>
  </r>
  <r>
    <s v="Fakhar Zaman"/>
    <s v="Mohammad Hafeez"/>
    <n v="0.42857142857142855"/>
    <n v="42"/>
    <n v="18"/>
    <n v="24"/>
    <s v="Pakistan Super League, 2022"/>
    <s v="Match 6"/>
    <s v="Karachi"/>
    <x v="4"/>
    <s v="KK"/>
    <s v="LQ"/>
    <x v="4"/>
    <b v="1"/>
    <x v="150"/>
    <n v="2"/>
  </r>
  <r>
    <s v="Samit Patel"/>
    <s v="Fakhar Zaman"/>
    <n v="0.27027027027027029"/>
    <n v="74"/>
    <n v="20"/>
    <n v="54"/>
    <s v="Pakistan Super League, 2022"/>
    <s v="Match 6"/>
    <s v="Karachi"/>
    <x v="4"/>
    <s v="KK"/>
    <s v="LQ"/>
    <x v="4"/>
    <b v="1"/>
    <x v="280"/>
    <n v="2"/>
  </r>
  <r>
    <s v="David Wiese"/>
    <s v="Samit Patel"/>
    <n v="0"/>
    <n v="26"/>
    <n v="0"/>
    <n v="26"/>
    <s v="Pakistan Super League, 2022"/>
    <s v="Match 6"/>
    <s v="Karachi"/>
    <x v="4"/>
    <s v="KK"/>
    <s v="LQ"/>
    <x v="4"/>
    <b v="1"/>
    <x v="462"/>
    <n v="2"/>
  </r>
  <r>
    <s v="Mohammad Rizwan"/>
    <s v="Shan Masood"/>
    <n v="0"/>
    <n v="12"/>
    <n v="0"/>
    <n v="12"/>
    <s v="Pakistan Super League, 2022"/>
    <s v="Match 7"/>
    <s v="Karachi"/>
    <x v="1"/>
    <s v="MS"/>
    <s v="QG"/>
    <x v="0"/>
    <b v="1"/>
    <x v="118"/>
    <n v="2"/>
  </r>
  <r>
    <s v="Sohaib Maqsood"/>
    <s v="Shan Masood"/>
    <n v="0.42"/>
    <n v="50"/>
    <n v="21"/>
    <n v="29"/>
    <s v="Pakistan Super League, 2022"/>
    <s v="Match 7"/>
    <s v="Karachi"/>
    <x v="1"/>
    <s v="MS"/>
    <s v="QG"/>
    <x v="0"/>
    <b v="1"/>
    <x v="616"/>
    <n v="2"/>
  </r>
  <r>
    <s v="Rilee Rossouw"/>
    <s v="Shan Masood"/>
    <n v="0.45652173913043476"/>
    <n v="46"/>
    <n v="21"/>
    <n v="25"/>
    <s v="Pakistan Super League, 2022"/>
    <s v="Match 7"/>
    <s v="Karachi"/>
    <x v="1"/>
    <s v="MS"/>
    <s v="QG"/>
    <x v="0"/>
    <b v="1"/>
    <x v="384"/>
    <n v="2"/>
  </r>
  <r>
    <s v="Tim David"/>
    <s v="Shan Masood"/>
    <n v="0.47619047619047616"/>
    <n v="42"/>
    <n v="20"/>
    <n v="22"/>
    <s v="Pakistan Super League, 2022"/>
    <s v="Match 7"/>
    <s v="Karachi"/>
    <x v="1"/>
    <s v="MS"/>
    <s v="QG"/>
    <x v="0"/>
    <b v="1"/>
    <x v="142"/>
    <n v="2"/>
  </r>
  <r>
    <s v="Khushdil Shah"/>
    <s v="Tim David"/>
    <n v="0.22222222222222221"/>
    <n v="36"/>
    <n v="8"/>
    <n v="28"/>
    <s v="Pakistan Super League, 2022"/>
    <s v="Match 7"/>
    <s v="Karachi"/>
    <x v="1"/>
    <s v="MS"/>
    <s v="QG"/>
    <x v="0"/>
    <b v="1"/>
    <x v="1241"/>
    <n v="2"/>
  </r>
  <r>
    <s v="Will Smeed"/>
    <s v="Ahsan Ali"/>
    <n v="0.21428571428571427"/>
    <n v="14"/>
    <n v="3"/>
    <n v="11"/>
    <s v="Pakistan Super League, 2022"/>
    <s v="Match 7"/>
    <s v="Karachi"/>
    <x v="2"/>
    <s v="MS"/>
    <s v="QG"/>
    <x v="0"/>
    <b v="0"/>
    <x v="10"/>
    <n v="2"/>
  </r>
  <r>
    <s v="Ben Duckett"/>
    <s v="Ahsan Ali"/>
    <n v="0.13333333333333333"/>
    <n v="15"/>
    <n v="2"/>
    <n v="13"/>
    <s v="Pakistan Super League, 2022"/>
    <s v="Match 7"/>
    <s v="Karachi"/>
    <x v="2"/>
    <s v="MS"/>
    <s v="QG"/>
    <x v="0"/>
    <b v="0"/>
    <x v="1233"/>
    <n v="2"/>
  </r>
  <r>
    <s v="Sarfaraz Ahmed"/>
    <s v="Ben Duckett"/>
    <n v="0.30882352941176472"/>
    <n v="68"/>
    <n v="21"/>
    <n v="47"/>
    <s v="Pakistan Super League, 2022"/>
    <s v="Match 7"/>
    <s v="Karachi"/>
    <x v="2"/>
    <s v="MS"/>
    <s v="QG"/>
    <x v="0"/>
    <b v="0"/>
    <x v="1242"/>
    <n v="2"/>
  </r>
  <r>
    <s v="Iftikhar Ahmed"/>
    <s v="Sarfaraz Ahmed"/>
    <n v="0"/>
    <n v="21"/>
    <n v="0"/>
    <n v="21"/>
    <s v="Pakistan Super League, 2022"/>
    <s v="Match 7"/>
    <s v="Karachi"/>
    <x v="2"/>
    <s v="MS"/>
    <s v="QG"/>
    <x v="0"/>
    <b v="0"/>
    <x v="95"/>
    <n v="2"/>
  </r>
  <r>
    <s v="Mohammad Nawaz"/>
    <s v="Iftikhar Ahmed"/>
    <n v="0.33333333333333331"/>
    <n v="3"/>
    <n v="1"/>
    <n v="2"/>
    <s v="Pakistan Super League, 2022"/>
    <s v="Match 7"/>
    <s v="Karachi"/>
    <x v="2"/>
    <s v="MS"/>
    <s v="QG"/>
    <x v="0"/>
    <b v="0"/>
    <x v="1243"/>
    <n v="2"/>
  </r>
  <r>
    <s v="James Faulkner"/>
    <s v="Iftikhar Ahmed"/>
    <n v="0.33333333333333331"/>
    <n v="42"/>
    <n v="14"/>
    <n v="28"/>
    <s v="Pakistan Super League, 2022"/>
    <s v="Match 7"/>
    <s v="Karachi"/>
    <x v="2"/>
    <s v="MS"/>
    <s v="QG"/>
    <x v="0"/>
    <b v="0"/>
    <x v="1244"/>
    <n v="2"/>
  </r>
  <r>
    <s v="Sohail Tanvir"/>
    <s v="James Faulkner"/>
    <n v="0"/>
    <n v="18"/>
    <n v="0"/>
    <n v="18"/>
    <s v="Pakistan Super League, 2022"/>
    <s v="Match 7"/>
    <s v="Karachi"/>
    <x v="2"/>
    <s v="MS"/>
    <s v="QG"/>
    <x v="0"/>
    <b v="0"/>
    <x v="1245"/>
    <n v="2"/>
  </r>
  <r>
    <s v="Naseem Shah"/>
    <s v="Sohail Tanvir"/>
    <n v="0"/>
    <n v="13"/>
    <n v="0"/>
    <n v="13"/>
    <s v="Pakistan Super League, 2022"/>
    <s v="Match 7"/>
    <s v="Karachi"/>
    <x v="2"/>
    <s v="MS"/>
    <s v="QG"/>
    <x v="0"/>
    <b v="0"/>
    <x v="1246"/>
    <n v="2"/>
  </r>
  <r>
    <s v="Mohammad Hasnain"/>
    <s v="Naseem Shah"/>
    <n v="0"/>
    <n v="1"/>
    <n v="0"/>
    <n v="1"/>
    <s v="Pakistan Super League, 2022"/>
    <s v="Match 7"/>
    <s v="Karachi"/>
    <x v="2"/>
    <s v="MS"/>
    <s v="QG"/>
    <x v="0"/>
    <b v="0"/>
    <x v="1247"/>
    <n v="2"/>
  </r>
  <r>
    <s v="Mohammad Rizwan"/>
    <s v="Shan Masood"/>
    <n v="0.4"/>
    <n v="30"/>
    <n v="12"/>
    <n v="18"/>
    <s v="Pakistan Super League, 2022"/>
    <s v="Match 8"/>
    <s v="Karachi"/>
    <x v="1"/>
    <s v="MS"/>
    <s v="IU"/>
    <x v="0"/>
    <b v="1"/>
    <x v="118"/>
    <n v="2"/>
  </r>
  <r>
    <s v="Sohaib Maqsood"/>
    <s v="Shan Masood"/>
    <n v="0.2857142857142857"/>
    <n v="35"/>
    <n v="10"/>
    <n v="25"/>
    <s v="Pakistan Super League, 2022"/>
    <s v="Match 8"/>
    <s v="Karachi"/>
    <x v="1"/>
    <s v="MS"/>
    <s v="IU"/>
    <x v="0"/>
    <b v="1"/>
    <x v="616"/>
    <n v="2"/>
  </r>
  <r>
    <s v="Rilee Rossouw"/>
    <s v="Sohaib Maqsood"/>
    <n v="0"/>
    <n v="13"/>
    <n v="0"/>
    <n v="13"/>
    <s v="Pakistan Super League, 2022"/>
    <s v="Match 8"/>
    <s v="Karachi"/>
    <x v="1"/>
    <s v="MS"/>
    <s v="IU"/>
    <x v="0"/>
    <b v="1"/>
    <x v="626"/>
    <n v="2"/>
  </r>
  <r>
    <s v="Rilee Rossouw"/>
    <s v="Tim David"/>
    <n v="0.35454545454545455"/>
    <n v="110"/>
    <n v="39"/>
    <n v="71"/>
    <s v="Pakistan Super League, 2022"/>
    <s v="Match 8"/>
    <s v="Karachi"/>
    <x v="1"/>
    <s v="MS"/>
    <s v="IU"/>
    <x v="0"/>
    <b v="1"/>
    <x v="305"/>
    <n v="2"/>
  </r>
  <r>
    <s v="Rilee Rossouw"/>
    <s v="Khushdil Shah"/>
    <n v="0.46666666666666667"/>
    <n v="15"/>
    <n v="7"/>
    <n v="8"/>
    <s v="Pakistan Super League, 2022"/>
    <s v="Match 8"/>
    <s v="Karachi"/>
    <x v="1"/>
    <s v="MS"/>
    <s v="IU"/>
    <x v="0"/>
    <b v="1"/>
    <x v="385"/>
    <n v="2"/>
  </r>
  <r>
    <s v="Anwar Ali"/>
    <s v="Rilee Rossouw"/>
    <n v="0"/>
    <n v="21"/>
    <n v="0"/>
    <n v="21"/>
    <s v="Pakistan Super League, 2022"/>
    <s v="Match 8"/>
    <s v="Karachi"/>
    <x v="1"/>
    <s v="MS"/>
    <s v="IU"/>
    <x v="0"/>
    <b v="1"/>
    <x v="1248"/>
    <n v="2"/>
  </r>
  <r>
    <s v="Alex Hales"/>
    <s v="Paul Stirling"/>
    <n v="0.13636363636363635"/>
    <n v="22"/>
    <n v="3"/>
    <n v="19"/>
    <s v="Pakistan Super League, 2022"/>
    <s v="Match 8"/>
    <s v="Karachi"/>
    <x v="5"/>
    <s v="MS"/>
    <s v="IU"/>
    <x v="0"/>
    <b v="0"/>
    <x v="113"/>
    <n v="2"/>
  </r>
  <r>
    <s v="Rahmanullah Gurbaz"/>
    <s v="Alex Hales"/>
    <n v="0.42857142857142855"/>
    <n v="35"/>
    <n v="15"/>
    <n v="20"/>
    <s v="Pakistan Super League, 2022"/>
    <s v="Match 8"/>
    <s v="Karachi"/>
    <x v="5"/>
    <s v="MS"/>
    <s v="IU"/>
    <x v="0"/>
    <b v="0"/>
    <x v="179"/>
    <n v="2"/>
  </r>
  <r>
    <s v="Shadab Khan"/>
    <s v="Rahmanullah Gurbaz"/>
    <n v="0.375"/>
    <n v="24"/>
    <n v="9"/>
    <n v="15"/>
    <s v="Pakistan Super League, 2022"/>
    <s v="Match 8"/>
    <s v="Karachi"/>
    <x v="5"/>
    <s v="MS"/>
    <s v="IU"/>
    <x v="0"/>
    <b v="0"/>
    <x v="1249"/>
    <n v="2"/>
  </r>
  <r>
    <s v="Faheem Ashraf"/>
    <s v="Shadab Khan"/>
    <n v="0"/>
    <n v="1"/>
    <n v="0"/>
    <n v="1"/>
    <s v="Pakistan Super League, 2022"/>
    <s v="Match 8"/>
    <s v="Karachi"/>
    <x v="5"/>
    <s v="MS"/>
    <s v="IU"/>
    <x v="0"/>
    <b v="0"/>
    <x v="313"/>
    <n v="2"/>
  </r>
  <r>
    <s v="Azam Khan"/>
    <s v="Shadab Khan"/>
    <n v="0.375"/>
    <n v="32"/>
    <n v="12"/>
    <n v="20"/>
    <s v="Pakistan Super League, 2022"/>
    <s v="Match 8"/>
    <s v="Karachi"/>
    <x v="5"/>
    <s v="MS"/>
    <s v="IU"/>
    <x v="0"/>
    <b v="0"/>
    <x v="1250"/>
    <n v="2"/>
  </r>
  <r>
    <s v="Shadab Khan"/>
    <s v="Asif Ali"/>
    <n v="0.375"/>
    <n v="24"/>
    <n v="9"/>
    <n v="15"/>
    <s v="Pakistan Super League, 2022"/>
    <s v="Match 8"/>
    <s v="Karachi"/>
    <x v="5"/>
    <s v="MS"/>
    <s v="IU"/>
    <x v="0"/>
    <b v="0"/>
    <x v="406"/>
    <n v="2"/>
  </r>
  <r>
    <s v="Mubashir Khan"/>
    <s v="Shadab Khan"/>
    <n v="0.23684210526315788"/>
    <n v="38"/>
    <n v="9"/>
    <n v="29"/>
    <s v="Pakistan Super League, 2022"/>
    <s v="Match 8"/>
    <s v="Karachi"/>
    <x v="5"/>
    <s v="MS"/>
    <s v="IU"/>
    <x v="0"/>
    <b v="0"/>
    <x v="1251"/>
    <n v="2"/>
  </r>
  <r>
    <s v="Hasan Ali"/>
    <s v="Shadab Khan"/>
    <n v="0.375"/>
    <n v="8"/>
    <n v="3"/>
    <n v="5"/>
    <s v="Pakistan Super League, 2022"/>
    <s v="Match 8"/>
    <s v="Karachi"/>
    <x v="5"/>
    <s v="MS"/>
    <s v="IU"/>
    <x v="0"/>
    <b v="0"/>
    <x v="1252"/>
    <n v="2"/>
  </r>
  <r>
    <s v="Mohammad Wasim"/>
    <s v="Shadab Khan"/>
    <n v="0"/>
    <n v="27"/>
    <n v="0"/>
    <n v="27"/>
    <s v="Pakistan Super League, 2022"/>
    <s v="Match 8"/>
    <s v="Karachi"/>
    <x v="5"/>
    <s v="MS"/>
    <s v="IU"/>
    <x v="0"/>
    <b v="0"/>
    <x v="1253"/>
    <n v="2"/>
  </r>
  <r>
    <s v="Marchant de Lange"/>
    <s v="Mohammad Wasim"/>
    <n v="0"/>
    <n v="3"/>
    <n v="0"/>
    <n v="3"/>
    <s v="Pakistan Super League, 2022"/>
    <s v="Match 8"/>
    <s v="Karachi"/>
    <x v="5"/>
    <s v="MS"/>
    <s v="IU"/>
    <x v="0"/>
    <b v="0"/>
    <x v="1254"/>
    <n v="2"/>
  </r>
  <r>
    <s v="Abdullah Shafique"/>
    <s v="Fakhar Zaman"/>
    <n v="0.43617021276595747"/>
    <n v="94"/>
    <n v="41"/>
    <n v="53"/>
    <s v="Pakistan Super League, 2022"/>
    <s v="Match 9"/>
    <s v="Karachi"/>
    <x v="4"/>
    <s v="LQ"/>
    <s v="PZ"/>
    <x v="4"/>
    <b v="1"/>
    <x v="106"/>
    <n v="2"/>
  </r>
  <r>
    <s v="Kamran Ghulam"/>
    <s v="Fakhar Zaman"/>
    <n v="0.35"/>
    <n v="20"/>
    <n v="7"/>
    <n v="13"/>
    <s v="Pakistan Super League, 2022"/>
    <s v="Match 9"/>
    <s v="Karachi"/>
    <x v="4"/>
    <s v="LQ"/>
    <s v="PZ"/>
    <x v="4"/>
    <b v="1"/>
    <x v="20"/>
    <n v="2"/>
  </r>
  <r>
    <s v="Mohammad Hafeez"/>
    <s v="Kamran Ghulam"/>
    <n v="0.33333333333333331"/>
    <n v="45"/>
    <n v="15"/>
    <n v="30"/>
    <s v="Pakistan Super League, 2022"/>
    <s v="Match 9"/>
    <s v="Karachi"/>
    <x v="4"/>
    <s v="LQ"/>
    <s v="PZ"/>
    <x v="4"/>
    <b v="1"/>
    <x v="21"/>
    <n v="2"/>
  </r>
  <r>
    <s v="David Wiese"/>
    <s v="Mohammad Hafeez"/>
    <n v="0"/>
    <n v="1"/>
    <n v="0"/>
    <n v="1"/>
    <s v="Pakistan Super League, 2022"/>
    <s v="Match 9"/>
    <s v="Karachi"/>
    <x v="4"/>
    <s v="LQ"/>
    <s v="PZ"/>
    <x v="4"/>
    <b v="1"/>
    <x v="354"/>
    <n v="2"/>
  </r>
  <r>
    <s v="Rashid Khan"/>
    <s v="Mohammad Hafeez"/>
    <n v="0.37931034482758619"/>
    <n v="58"/>
    <n v="22"/>
    <n v="36"/>
    <s v="Pakistan Super League, 2022"/>
    <s v="Match 9"/>
    <s v="Karachi"/>
    <x v="4"/>
    <s v="LQ"/>
    <s v="PZ"/>
    <x v="4"/>
    <b v="1"/>
    <x v="1255"/>
    <n v="2"/>
  </r>
  <r>
    <s v="Hussain Talat"/>
    <s v="Kamran Akmal"/>
    <n v="0.24193548387096775"/>
    <n v="62"/>
    <n v="15"/>
    <n v="47"/>
    <s v="Pakistan Super League, 2022"/>
    <s v="Match 9"/>
    <s v="Karachi"/>
    <x v="3"/>
    <s v="LQ"/>
    <s v="PZ"/>
    <x v="4"/>
    <b v="0"/>
    <x v="1256"/>
    <n v="2"/>
  </r>
  <r>
    <s v="Kamran Akmal"/>
    <s v="Haider Ali"/>
    <n v="0"/>
    <n v="6"/>
    <n v="0"/>
    <n v="6"/>
    <s v="Pakistan Super League, 2022"/>
    <s v="Match 9"/>
    <s v="Karachi"/>
    <x v="3"/>
    <s v="LQ"/>
    <s v="PZ"/>
    <x v="4"/>
    <b v="0"/>
    <x v="146"/>
    <n v="2"/>
  </r>
  <r>
    <s v="Shoaib Malik"/>
    <s v="Haider Ali"/>
    <n v="0.25925925925925924"/>
    <n v="27"/>
    <n v="7"/>
    <n v="20"/>
    <s v="Pakistan Super League, 2022"/>
    <s v="Match 9"/>
    <s v="Karachi"/>
    <x v="3"/>
    <s v="LQ"/>
    <s v="PZ"/>
    <x v="4"/>
    <b v="0"/>
    <x v="271"/>
    <n v="2"/>
  </r>
  <r>
    <s v="Haider Ali"/>
    <s v="Sherfane Rutherford"/>
    <n v="0.41666666666666669"/>
    <n v="36"/>
    <n v="15"/>
    <n v="21"/>
    <s v="Pakistan Super League, 2022"/>
    <s v="Match 9"/>
    <s v="Karachi"/>
    <x v="3"/>
    <s v="LQ"/>
    <s v="PZ"/>
    <x v="4"/>
    <b v="0"/>
    <x v="1257"/>
    <n v="2"/>
  </r>
  <r>
    <s v="Ben Cutting"/>
    <s v="Haider Ali"/>
    <n v="0.30303030303030304"/>
    <n v="33"/>
    <n v="10"/>
    <n v="23"/>
    <s v="Pakistan Super League, 2022"/>
    <s v="Match 9"/>
    <s v="Karachi"/>
    <x v="3"/>
    <s v="LQ"/>
    <s v="PZ"/>
    <x v="4"/>
    <b v="0"/>
    <x v="1258"/>
    <n v="2"/>
  </r>
  <r>
    <s v="Haider Ali"/>
    <s v="Wahab Riaz"/>
    <n v="0"/>
    <n v="9"/>
    <n v="0"/>
    <n v="9"/>
    <s v="Pakistan Super League, 2022"/>
    <s v="Match 9"/>
    <s v="Karachi"/>
    <x v="3"/>
    <s v="LQ"/>
    <s v="PZ"/>
    <x v="4"/>
    <b v="0"/>
    <x v="1259"/>
    <n v="2"/>
  </r>
  <r>
    <s v="Wahab Riaz"/>
    <s v="Usman Qadir"/>
    <n v="0"/>
    <n v="5"/>
    <n v="0"/>
    <n v="5"/>
    <s v="Pakistan Super League, 2022"/>
    <s v="Match 9"/>
    <s v="Karachi"/>
    <x v="3"/>
    <s v="LQ"/>
    <s v="PZ"/>
    <x v="4"/>
    <b v="0"/>
    <x v="197"/>
    <n v="2"/>
  </r>
  <r>
    <s v="Salman Irshad"/>
    <s v="Usman Qadir"/>
    <n v="0.125"/>
    <n v="8"/>
    <n v="1"/>
    <n v="7"/>
    <s v="Pakistan Super League, 2022"/>
    <s v="Match 9"/>
    <s v="Karachi"/>
    <x v="3"/>
    <s v="LQ"/>
    <s v="PZ"/>
    <x v="4"/>
    <b v="0"/>
    <x v="1260"/>
    <n v="2"/>
  </r>
  <r>
    <s v="Alex Hales"/>
    <s v="Paul Stirling"/>
    <n v="0.4"/>
    <n v="55"/>
    <n v="22"/>
    <n v="33"/>
    <s v="Pakistan Super League, 2022"/>
    <s v="Match 10"/>
    <s v="Karachi"/>
    <x v="5"/>
    <s v="IU"/>
    <s v="QG"/>
    <x v="3"/>
    <b v="1"/>
    <x v="113"/>
    <n v="2"/>
  </r>
  <r>
    <s v="Colin Munro"/>
    <s v="Paul Stirling"/>
    <n v="0.46808510638297873"/>
    <n v="47"/>
    <n v="22"/>
    <n v="25"/>
    <s v="Pakistan Super League, 2022"/>
    <s v="Match 10"/>
    <s v="Karachi"/>
    <x v="5"/>
    <s v="IU"/>
    <s v="QG"/>
    <x v="3"/>
    <b v="1"/>
    <x v="114"/>
    <n v="2"/>
  </r>
  <r>
    <s v="Shadab Khan"/>
    <s v="Colin Munro"/>
    <n v="0.26470588235294118"/>
    <n v="34"/>
    <n v="9"/>
    <n v="25"/>
    <s v="Pakistan Super League, 2022"/>
    <s v="Match 10"/>
    <s v="Karachi"/>
    <x v="5"/>
    <s v="IU"/>
    <s v="QG"/>
    <x v="3"/>
    <b v="1"/>
    <x v="115"/>
    <n v="2"/>
  </r>
  <r>
    <s v="Colin Munro"/>
    <s v="Azam Khan"/>
    <n v="0.30107526881720431"/>
    <n v="93"/>
    <n v="28"/>
    <n v="65"/>
    <s v="Pakistan Super League, 2022"/>
    <s v="Match 10"/>
    <s v="Karachi"/>
    <x v="5"/>
    <s v="IU"/>
    <s v="QG"/>
    <x v="3"/>
    <b v="1"/>
    <x v="116"/>
    <n v="2"/>
  </r>
  <r>
    <s v="Asif Ali"/>
    <s v="Colin Munro"/>
    <n v="0"/>
    <n v="19"/>
    <n v="0"/>
    <n v="19"/>
    <s v="Pakistan Super League, 2022"/>
    <s v="Match 10"/>
    <s v="Karachi"/>
    <x v="5"/>
    <s v="IU"/>
    <s v="QG"/>
    <x v="3"/>
    <b v="1"/>
    <x v="127"/>
    <n v="2"/>
  </r>
  <r>
    <s v="Abdul Bangalzai"/>
    <s v="Ahsan Ali"/>
    <n v="0.25925925925925924"/>
    <n v="54"/>
    <n v="14"/>
    <n v="40"/>
    <s v="Pakistan Super League, 2022"/>
    <s v="Match 10"/>
    <s v="Karachi"/>
    <x v="2"/>
    <s v="IU"/>
    <s v="QG"/>
    <x v="3"/>
    <b v="0"/>
    <x v="1261"/>
    <n v="2"/>
  </r>
  <r>
    <s v="James Vince"/>
    <s v="Ahsan Ali"/>
    <n v="0"/>
    <n v="1"/>
    <n v="0"/>
    <n v="1"/>
    <s v="Pakistan Super League, 2022"/>
    <s v="Match 10"/>
    <s v="Karachi"/>
    <x v="2"/>
    <s v="IU"/>
    <s v="QG"/>
    <x v="3"/>
    <b v="0"/>
    <x v="162"/>
    <n v="2"/>
  </r>
  <r>
    <s v="Sarfaraz Ahmed"/>
    <s v="Ahsan Ali"/>
    <n v="0.4375"/>
    <n v="16"/>
    <n v="7"/>
    <n v="9"/>
    <s v="Pakistan Super League, 2022"/>
    <s v="Match 10"/>
    <s v="Karachi"/>
    <x v="2"/>
    <s v="IU"/>
    <s v="QG"/>
    <x v="3"/>
    <b v="0"/>
    <x v="39"/>
    <n v="2"/>
  </r>
  <r>
    <s v="Sarfaraz Ahmed"/>
    <s v="Ben Duckett"/>
    <n v="0.21428571428571427"/>
    <n v="14"/>
    <n v="3"/>
    <n v="11"/>
    <s v="Pakistan Super League, 2022"/>
    <s v="Match 10"/>
    <s v="Karachi"/>
    <x v="2"/>
    <s v="IU"/>
    <s v="QG"/>
    <x v="3"/>
    <b v="0"/>
    <x v="1242"/>
    <n v="2"/>
  </r>
  <r>
    <s v="Sarfaraz Ahmed"/>
    <s v="Iftikhar Ahmed"/>
    <n v="0.45454545454545453"/>
    <n v="11"/>
    <n v="5"/>
    <n v="6"/>
    <s v="Pakistan Super League, 2022"/>
    <s v="Match 10"/>
    <s v="Karachi"/>
    <x v="2"/>
    <s v="IU"/>
    <s v="QG"/>
    <x v="3"/>
    <b v="0"/>
    <x v="61"/>
    <n v="2"/>
  </r>
  <r>
    <s v="Mohammad Nawaz"/>
    <s v="Sarfaraz Ahmed"/>
    <n v="0"/>
    <n v="3"/>
    <n v="0"/>
    <n v="3"/>
    <s v="Pakistan Super League, 2022"/>
    <s v="Match 10"/>
    <s v="Karachi"/>
    <x v="2"/>
    <s v="IU"/>
    <s v="QG"/>
    <x v="3"/>
    <b v="0"/>
    <x v="583"/>
    <n v="2"/>
  </r>
  <r>
    <s v="Shahid Afridi"/>
    <s v="Mohammad Nawaz"/>
    <n v="0.30769230769230771"/>
    <n v="13"/>
    <n v="4"/>
    <n v="9"/>
    <s v="Pakistan Super League, 2022"/>
    <s v="Match 10"/>
    <s v="Karachi"/>
    <x v="2"/>
    <s v="IU"/>
    <s v="QG"/>
    <x v="3"/>
    <b v="0"/>
    <x v="1262"/>
    <n v="2"/>
  </r>
  <r>
    <s v="Mohammad Nawaz"/>
    <s v="James Faulkner"/>
    <n v="0.5"/>
    <n v="76"/>
    <n v="38"/>
    <n v="38"/>
    <s v="Pakistan Super League, 2022"/>
    <s v="Match 10"/>
    <s v="Karachi"/>
    <x v="2"/>
    <s v="IU"/>
    <s v="QG"/>
    <x v="3"/>
    <b v="0"/>
    <x v="1263"/>
    <n v="2"/>
  </r>
  <r>
    <s v="Kamran Akmal"/>
    <s v="Hazratullah Zazai"/>
    <n v="0.22641509433962265"/>
    <n v="53"/>
    <n v="12"/>
    <n v="41"/>
    <s v="Pakistan Super League, 2022"/>
    <s v="Match 11"/>
    <s v="Karachi"/>
    <x v="3"/>
    <s v="PZ"/>
    <s v="KK"/>
    <x v="1"/>
    <b v="1"/>
    <x v="270"/>
    <n v="2"/>
  </r>
  <r>
    <s v="Kamran Akmal"/>
    <s v="Haider Ali"/>
    <n v="0.42857142857142855"/>
    <n v="21"/>
    <n v="9"/>
    <n v="12"/>
    <s v="Pakistan Super League, 2022"/>
    <s v="Match 11"/>
    <s v="Karachi"/>
    <x v="3"/>
    <s v="PZ"/>
    <s v="KK"/>
    <x v="1"/>
    <b v="1"/>
    <x v="146"/>
    <n v="2"/>
  </r>
  <r>
    <s v="Shoaib Malik"/>
    <s v="Haider Ali"/>
    <n v="0.44827586206896552"/>
    <n v="29"/>
    <n v="13"/>
    <n v="16"/>
    <s v="Pakistan Super League, 2022"/>
    <s v="Match 11"/>
    <s v="Karachi"/>
    <x v="3"/>
    <s v="PZ"/>
    <s v="KK"/>
    <x v="1"/>
    <b v="1"/>
    <x v="271"/>
    <n v="2"/>
  </r>
  <r>
    <s v="Ben Cutting"/>
    <s v="Shoaib Malik"/>
    <n v="0.40677966101694918"/>
    <n v="59"/>
    <n v="24"/>
    <n v="35"/>
    <s v="Pakistan Super League, 2022"/>
    <s v="Match 11"/>
    <s v="Karachi"/>
    <x v="3"/>
    <s v="PZ"/>
    <s v="KK"/>
    <x v="1"/>
    <b v="1"/>
    <x v="1264"/>
    <n v="2"/>
  </r>
  <r>
    <s v="Sherfane Rutherford"/>
    <s v="Shoaib Malik"/>
    <n v="0.34615384615384615"/>
    <n v="26"/>
    <n v="9"/>
    <n v="17"/>
    <s v="Pakistan Super League, 2022"/>
    <s v="Match 11"/>
    <s v="Karachi"/>
    <x v="3"/>
    <s v="PZ"/>
    <s v="KK"/>
    <x v="1"/>
    <b v="1"/>
    <x v="42"/>
    <n v="2"/>
  </r>
  <r>
    <s v="Sharjeel Khan"/>
    <s v="Babar Azam"/>
    <n v="0"/>
    <n v="2"/>
    <n v="0"/>
    <n v="2"/>
    <s v="Pakistan Super League, 2022"/>
    <s v="Match 11"/>
    <s v="Karachi"/>
    <x v="0"/>
    <s v="PZ"/>
    <s v="KK"/>
    <x v="1"/>
    <b v="0"/>
    <x v="0"/>
    <n v="2"/>
  </r>
  <r>
    <s v="Sahibzada Farhan"/>
    <s v="Babar Azam"/>
    <n v="0"/>
    <n v="1"/>
    <n v="0"/>
    <n v="1"/>
    <s v="Pakistan Super League, 2022"/>
    <s v="Match 11"/>
    <s v="Karachi"/>
    <x v="0"/>
    <s v="PZ"/>
    <s v="KK"/>
    <x v="1"/>
    <b v="0"/>
    <x v="1265"/>
    <n v="2"/>
  </r>
  <r>
    <s v="Ian Cockbain"/>
    <s v="Babar Azam"/>
    <n v="0.41891891891891891"/>
    <n v="74"/>
    <n v="31"/>
    <n v="43"/>
    <s v="Pakistan Super League, 2022"/>
    <s v="Match 11"/>
    <s v="Karachi"/>
    <x v="0"/>
    <s v="PZ"/>
    <s v="KK"/>
    <x v="1"/>
    <b v="0"/>
    <x v="1266"/>
    <n v="2"/>
  </r>
  <r>
    <s v="Babar Azam"/>
    <s v="Mohammad Nabi"/>
    <n v="0.44444444444444442"/>
    <n v="18"/>
    <n v="8"/>
    <n v="10"/>
    <s v="Pakistan Super League, 2022"/>
    <s v="Match 11"/>
    <s v="Karachi"/>
    <x v="0"/>
    <s v="PZ"/>
    <s v="KK"/>
    <x v="1"/>
    <b v="0"/>
    <x v="1237"/>
    <n v="2"/>
  </r>
  <r>
    <s v="Babar Azam"/>
    <s v="Aamer Yamin"/>
    <n v="0.39393939393939392"/>
    <n v="33"/>
    <n v="13"/>
    <n v="20"/>
    <s v="Pakistan Super League, 2022"/>
    <s v="Match 11"/>
    <s v="Karachi"/>
    <x v="0"/>
    <s v="PZ"/>
    <s v="KK"/>
    <x v="1"/>
    <b v="0"/>
    <x v="33"/>
    <n v="2"/>
  </r>
  <r>
    <s v="Lewis Gregory"/>
    <s v="Babar Azam"/>
    <n v="0.25806451612903225"/>
    <n v="31"/>
    <n v="8"/>
    <n v="23"/>
    <s v="Pakistan Super League, 2022"/>
    <s v="Match 11"/>
    <s v="Karachi"/>
    <x v="0"/>
    <s v="PZ"/>
    <s v="KK"/>
    <x v="1"/>
    <b v="0"/>
    <x v="31"/>
    <n v="2"/>
  </r>
  <r>
    <s v="Fakhar Zaman"/>
    <s v="Abdullah Shafique"/>
    <n v="0.46987951807228917"/>
    <n v="83"/>
    <n v="39"/>
    <n v="44"/>
    <s v="Pakistan Super League, 2022"/>
    <s v="Match 12"/>
    <s v="Karachi"/>
    <x v="4"/>
    <s v="LQ"/>
    <s v="IU"/>
    <x v="4"/>
    <b v="1"/>
    <x v="19"/>
    <n v="2"/>
  </r>
  <r>
    <s v="Kamran Ghulam"/>
    <s v="Fakhar Zaman"/>
    <n v="0.33333333333333331"/>
    <n v="3"/>
    <n v="1"/>
    <n v="2"/>
    <s v="Pakistan Super League, 2022"/>
    <s v="Match 12"/>
    <s v="Karachi"/>
    <x v="4"/>
    <s v="LQ"/>
    <s v="IU"/>
    <x v="4"/>
    <b v="1"/>
    <x v="20"/>
    <n v="2"/>
  </r>
  <r>
    <s v="Fakhar Zaman"/>
    <s v="Mohammad Hafeez"/>
    <n v="0"/>
    <n v="10"/>
    <n v="0"/>
    <n v="10"/>
    <s v="Pakistan Super League, 2022"/>
    <s v="Match 12"/>
    <s v="Karachi"/>
    <x v="4"/>
    <s v="LQ"/>
    <s v="IU"/>
    <x v="4"/>
    <b v="1"/>
    <x v="150"/>
    <n v="2"/>
  </r>
  <r>
    <s v="Philip Salt"/>
    <s v="Mohammad Hafeez"/>
    <n v="0"/>
    <n v="5"/>
    <n v="0"/>
    <n v="5"/>
    <s v="Pakistan Super League, 2022"/>
    <s v="Match 12"/>
    <s v="Karachi"/>
    <x v="4"/>
    <s v="LQ"/>
    <s v="IU"/>
    <x v="4"/>
    <b v="1"/>
    <x v="237"/>
    <n v="2"/>
  </r>
  <r>
    <s v="Harry Brook"/>
    <s v="Philip Salt"/>
    <n v="0"/>
    <n v="2"/>
    <n v="0"/>
    <n v="2"/>
    <s v="Pakistan Super League, 2022"/>
    <s v="Match 12"/>
    <s v="Karachi"/>
    <x v="4"/>
    <s v="LQ"/>
    <s v="IU"/>
    <x v="4"/>
    <b v="1"/>
    <x v="1267"/>
    <n v="2"/>
  </r>
  <r>
    <s v="David Wiese"/>
    <s v="Harry Brook"/>
    <n v="0.39215686274509803"/>
    <n v="51"/>
    <n v="20"/>
    <n v="31"/>
    <s v="Pakistan Super League, 2022"/>
    <s v="Match 12"/>
    <s v="Karachi"/>
    <x v="4"/>
    <s v="LQ"/>
    <s v="IU"/>
    <x v="4"/>
    <b v="1"/>
    <x v="239"/>
    <n v="2"/>
  </r>
  <r>
    <s v="Harry Brook"/>
    <s v="Rashid Khan"/>
    <n v="0.33333333333333331"/>
    <n v="18"/>
    <n v="6"/>
    <n v="12"/>
    <s v="Pakistan Super League, 2022"/>
    <s v="Match 12"/>
    <s v="Karachi"/>
    <x v="4"/>
    <s v="LQ"/>
    <s v="IU"/>
    <x v="4"/>
    <b v="1"/>
    <x v="1268"/>
    <n v="2"/>
  </r>
  <r>
    <s v="Rashid Khan"/>
    <s v="Shaheen Afridi"/>
    <n v="0.2"/>
    <n v="5"/>
    <n v="1"/>
    <n v="4"/>
    <s v="Pakistan Super League, 2022"/>
    <s v="Match 12"/>
    <s v="Karachi"/>
    <x v="4"/>
    <s v="LQ"/>
    <s v="IU"/>
    <x v="4"/>
    <b v="1"/>
    <x v="1269"/>
    <n v="2"/>
  </r>
  <r>
    <s v="Zaman Khan"/>
    <s v="Rashid Khan"/>
    <n v="0"/>
    <n v="14"/>
    <n v="0"/>
    <n v="14"/>
    <s v="Pakistan Super League, 2022"/>
    <s v="Match 12"/>
    <s v="Karachi"/>
    <x v="4"/>
    <s v="LQ"/>
    <s v="IU"/>
    <x v="4"/>
    <b v="1"/>
    <x v="1270"/>
    <n v="2"/>
  </r>
  <r>
    <s v="Paul Stirling"/>
    <s v="Alex Hales"/>
    <n v="0.3125"/>
    <n v="16"/>
    <n v="5"/>
    <n v="11"/>
    <s v="Pakistan Super League, 2022"/>
    <s v="Match 12"/>
    <s v="Karachi"/>
    <x v="5"/>
    <s v="LQ"/>
    <s v="IU"/>
    <x v="4"/>
    <b v="0"/>
    <x v="45"/>
    <n v="2"/>
  </r>
  <r>
    <s v="Paul Stirling"/>
    <s v="Colin Munro"/>
    <n v="0.42857142857142855"/>
    <n v="21"/>
    <n v="9"/>
    <n v="12"/>
    <s v="Pakistan Super League, 2022"/>
    <s v="Match 12"/>
    <s v="Karachi"/>
    <x v="5"/>
    <s v="LQ"/>
    <s v="IU"/>
    <x v="4"/>
    <b v="0"/>
    <x v="88"/>
    <n v="2"/>
  </r>
  <r>
    <s v="Colin Munro"/>
    <s v="Shadab Khan"/>
    <n v="0.48"/>
    <n v="100"/>
    <n v="48"/>
    <n v="52"/>
    <s v="Pakistan Super League, 2022"/>
    <s v="Match 12"/>
    <s v="Karachi"/>
    <x v="5"/>
    <s v="LQ"/>
    <s v="IU"/>
    <x v="4"/>
    <b v="0"/>
    <x v="89"/>
    <n v="2"/>
  </r>
  <r>
    <s v="Azam Khan"/>
    <s v="Colin Munro"/>
    <n v="0"/>
    <n v="12"/>
    <n v="0"/>
    <n v="12"/>
    <s v="Pakistan Super League, 2022"/>
    <s v="Match 12"/>
    <s v="Karachi"/>
    <x v="5"/>
    <s v="LQ"/>
    <s v="IU"/>
    <x v="4"/>
    <b v="0"/>
    <x v="90"/>
    <n v="2"/>
  </r>
  <r>
    <s v="Azam Khan"/>
    <s v="Asif Ali"/>
    <n v="0.46153846153846156"/>
    <n v="26"/>
    <n v="12"/>
    <n v="14"/>
    <s v="Pakistan Super League, 2022"/>
    <s v="Match 12"/>
    <s v="Karachi"/>
    <x v="5"/>
    <s v="LQ"/>
    <s v="IU"/>
    <x v="4"/>
    <b v="0"/>
    <x v="184"/>
    <n v="2"/>
  </r>
  <r>
    <s v="Shan Masood"/>
    <s v="Mohammad Rizwan"/>
    <n v="0.41176470588235292"/>
    <n v="85"/>
    <n v="35"/>
    <n v="50"/>
    <s v="Pakistan Super League, 2022"/>
    <s v="Match 13"/>
    <s v="Karachi"/>
    <x v="1"/>
    <s v="MS"/>
    <s v="PZ"/>
    <x v="0"/>
    <b v="1"/>
    <x v="6"/>
    <n v="2"/>
  </r>
  <r>
    <s v="Mohammad Rizwan"/>
    <s v="Sohaib Maqsood"/>
    <n v="0.40476190476190477"/>
    <n v="42"/>
    <n v="17"/>
    <n v="25"/>
    <s v="Pakistan Super League, 2022"/>
    <s v="Match 13"/>
    <s v="Karachi"/>
    <x v="1"/>
    <s v="MS"/>
    <s v="PZ"/>
    <x v="0"/>
    <b v="1"/>
    <x v="7"/>
    <n v="2"/>
  </r>
  <r>
    <s v="Mohammad Rizwan"/>
    <s v="Tim David"/>
    <n v="0.21739130434782608"/>
    <n v="69"/>
    <n v="15"/>
    <n v="54"/>
    <s v="Pakistan Super League, 2022"/>
    <s v="Match 13"/>
    <s v="Karachi"/>
    <x v="1"/>
    <s v="MS"/>
    <s v="PZ"/>
    <x v="0"/>
    <b v="1"/>
    <x v="210"/>
    <n v="2"/>
  </r>
  <r>
    <s v="Khushdil Shah"/>
    <s v="Tim David"/>
    <n v="0.29166666666666669"/>
    <n v="72"/>
    <n v="21"/>
    <n v="51"/>
    <s v="Pakistan Super League, 2022"/>
    <s v="Match 13"/>
    <s v="Karachi"/>
    <x v="1"/>
    <s v="MS"/>
    <s v="PZ"/>
    <x v="0"/>
    <b v="1"/>
    <x v="1241"/>
    <n v="2"/>
  </r>
  <r>
    <s v="Kamran Akmal"/>
    <s v="Hazratullah Zazai"/>
    <n v="0.41666666666666669"/>
    <n v="24"/>
    <n v="10"/>
    <n v="14"/>
    <s v="Pakistan Super League, 2022"/>
    <s v="Match 13"/>
    <s v="Karachi"/>
    <x v="3"/>
    <s v="MS"/>
    <s v="PZ"/>
    <x v="0"/>
    <b v="0"/>
    <x v="270"/>
    <n v="2"/>
  </r>
  <r>
    <s v="Hazratullah Zazai"/>
    <s v="Haider Ali"/>
    <n v="0.22580645161290322"/>
    <n v="31"/>
    <n v="7"/>
    <n v="24"/>
    <s v="Pakistan Super League, 2022"/>
    <s v="Match 13"/>
    <s v="Karachi"/>
    <x v="3"/>
    <s v="MS"/>
    <s v="PZ"/>
    <x v="0"/>
    <b v="0"/>
    <x v="1271"/>
    <n v="2"/>
  </r>
  <r>
    <s v="Shoaib Malik"/>
    <s v="Hazratullah Zazai"/>
    <n v="0.37931034482758619"/>
    <n v="29"/>
    <n v="11"/>
    <n v="18"/>
    <s v="Pakistan Super League, 2022"/>
    <s v="Match 13"/>
    <s v="Karachi"/>
    <x v="3"/>
    <s v="MS"/>
    <s v="PZ"/>
    <x v="0"/>
    <b v="0"/>
    <x v="168"/>
    <n v="2"/>
  </r>
  <r>
    <s v="Sherfane Rutherford"/>
    <s v="Hazratullah Zazai"/>
    <n v="0.22222222222222221"/>
    <n v="9"/>
    <n v="2"/>
    <n v="7"/>
    <s v="Pakistan Super League, 2022"/>
    <s v="Match 13"/>
    <s v="Karachi"/>
    <x v="3"/>
    <s v="MS"/>
    <s v="PZ"/>
    <x v="0"/>
    <b v="0"/>
    <x v="1272"/>
    <n v="2"/>
  </r>
  <r>
    <s v="Hazratullah Zazai"/>
    <s v="Ben Cutting"/>
    <n v="0"/>
    <n v="3"/>
    <n v="0"/>
    <n v="3"/>
    <s v="Pakistan Super League, 2022"/>
    <s v="Match 13"/>
    <s v="Karachi"/>
    <x v="3"/>
    <s v="MS"/>
    <s v="PZ"/>
    <x v="0"/>
    <b v="0"/>
    <x v="1273"/>
    <n v="2"/>
  </r>
  <r>
    <s v="Wahab Riaz"/>
    <s v="Ben Cutting"/>
    <n v="0.5"/>
    <n v="4"/>
    <n v="2"/>
    <n v="2"/>
    <s v="Pakistan Super League, 2022"/>
    <s v="Match 13"/>
    <s v="Karachi"/>
    <x v="3"/>
    <s v="MS"/>
    <s v="PZ"/>
    <x v="0"/>
    <b v="0"/>
    <x v="1274"/>
    <n v="2"/>
  </r>
  <r>
    <s v="Ben Cutting"/>
    <s v="Usman Qadir"/>
    <n v="0.45454545454545453"/>
    <n v="22"/>
    <n v="10"/>
    <n v="12"/>
    <s v="Pakistan Super League, 2022"/>
    <s v="Match 13"/>
    <s v="Karachi"/>
    <x v="3"/>
    <s v="MS"/>
    <s v="PZ"/>
    <x v="0"/>
    <b v="0"/>
    <x v="1275"/>
    <n v="2"/>
  </r>
  <r>
    <s v="Mohammad Umar"/>
    <s v="Ben Cutting"/>
    <n v="7.6923076923076927E-2"/>
    <n v="39"/>
    <n v="3"/>
    <n v="36"/>
    <s v="Pakistan Super League, 2022"/>
    <s v="Match 13"/>
    <s v="Karachi"/>
    <x v="3"/>
    <s v="MS"/>
    <s v="PZ"/>
    <x v="0"/>
    <b v="0"/>
    <x v="1276"/>
    <n v="2"/>
  </r>
  <r>
    <s v="Saqib Mahmood"/>
    <s v="Ben Cutting"/>
    <n v="0"/>
    <n v="4"/>
    <n v="0"/>
    <n v="4"/>
    <s v="Pakistan Super League, 2022"/>
    <s v="Match 13"/>
    <s v="Karachi"/>
    <x v="3"/>
    <s v="MS"/>
    <s v="PZ"/>
    <x v="0"/>
    <b v="0"/>
    <x v="1277"/>
    <n v="2"/>
  </r>
  <r>
    <s v="Alex Hales"/>
    <s v="Paul Stirling"/>
    <n v="0.45454545454545453"/>
    <n v="66"/>
    <n v="30"/>
    <n v="36"/>
    <s v="Pakistan Super League, 2022"/>
    <s v="Match 14"/>
    <s v="Karachi"/>
    <x v="5"/>
    <s v="IU"/>
    <s v="KK"/>
    <x v="3"/>
    <b v="1"/>
    <x v="113"/>
    <n v="2"/>
  </r>
  <r>
    <s v="Paul Stirling"/>
    <s v="Colin Munro"/>
    <n v="0.33333333333333331"/>
    <n v="9"/>
    <n v="3"/>
    <n v="6"/>
    <s v="Pakistan Super League, 2022"/>
    <s v="Match 14"/>
    <s v="Karachi"/>
    <x v="5"/>
    <s v="IU"/>
    <s v="KK"/>
    <x v="3"/>
    <b v="1"/>
    <x v="88"/>
    <n v="2"/>
  </r>
  <r>
    <s v="Colin Munro"/>
    <s v="Shadab Khan"/>
    <n v="0.38181818181818183"/>
    <n v="55"/>
    <n v="21"/>
    <n v="34"/>
    <s v="Pakistan Super League, 2022"/>
    <s v="Match 14"/>
    <s v="Karachi"/>
    <x v="5"/>
    <s v="IU"/>
    <s v="KK"/>
    <x v="3"/>
    <b v="1"/>
    <x v="89"/>
    <n v="2"/>
  </r>
  <r>
    <s v="Colin Munro"/>
    <s v="Asif Ali"/>
    <n v="0.375"/>
    <n v="16"/>
    <n v="6"/>
    <n v="10"/>
    <s v="Pakistan Super League, 2022"/>
    <s v="Match 14"/>
    <s v="Karachi"/>
    <x v="5"/>
    <s v="IU"/>
    <s v="KK"/>
    <x v="3"/>
    <b v="1"/>
    <x v="91"/>
    <n v="2"/>
  </r>
  <r>
    <s v="Azam Khan"/>
    <s v="Colin Munro"/>
    <n v="0"/>
    <n v="6"/>
    <n v="0"/>
    <n v="6"/>
    <s v="Pakistan Super League, 2022"/>
    <s v="Match 14"/>
    <s v="Karachi"/>
    <x v="5"/>
    <s v="IU"/>
    <s v="KK"/>
    <x v="3"/>
    <b v="1"/>
    <x v="90"/>
    <n v="2"/>
  </r>
  <r>
    <s v="Faheem Ashraf"/>
    <s v="Azam Khan"/>
    <n v="0.36"/>
    <n v="25"/>
    <n v="9"/>
    <n v="16"/>
    <s v="Pakistan Super League, 2022"/>
    <s v="Match 14"/>
    <s v="Karachi"/>
    <x v="5"/>
    <s v="IU"/>
    <s v="KK"/>
    <x v="3"/>
    <b v="1"/>
    <x v="1278"/>
    <n v="2"/>
  </r>
  <r>
    <s v="Babar Azam"/>
    <s v="Sharjeel Khan"/>
    <n v="0"/>
    <n v="6"/>
    <n v="0"/>
    <n v="6"/>
    <s v="Pakistan Super League, 2022"/>
    <s v="Match 14"/>
    <s v="Karachi"/>
    <x v="0"/>
    <s v="IU"/>
    <s v="KK"/>
    <x v="3"/>
    <b v="0"/>
    <x v="101"/>
    <n v="2"/>
  </r>
  <r>
    <s v="Sahibzada Farhan"/>
    <s v="Babar Azam"/>
    <n v="0.46666666666666667"/>
    <n v="15"/>
    <n v="7"/>
    <n v="8"/>
    <s v="Pakistan Super League, 2022"/>
    <s v="Match 14"/>
    <s v="Karachi"/>
    <x v="0"/>
    <s v="IU"/>
    <s v="KK"/>
    <x v="3"/>
    <b v="0"/>
    <x v="1265"/>
    <n v="2"/>
  </r>
  <r>
    <s v="Ian Cockbain"/>
    <s v="Sahibzada Farhan"/>
    <n v="0.14285714285714285"/>
    <n v="14"/>
    <n v="2"/>
    <n v="12"/>
    <s v="Pakistan Super League, 2022"/>
    <s v="Match 14"/>
    <s v="Karachi"/>
    <x v="0"/>
    <s v="IU"/>
    <s v="KK"/>
    <x v="3"/>
    <b v="0"/>
    <x v="1279"/>
    <n v="2"/>
  </r>
  <r>
    <s v="Imad Wasim"/>
    <s v="Sahibzada Farhan"/>
    <n v="0"/>
    <n v="13"/>
    <n v="0"/>
    <n v="13"/>
    <s v="Pakistan Super League, 2022"/>
    <s v="Match 14"/>
    <s v="Karachi"/>
    <x v="0"/>
    <s v="IU"/>
    <s v="KK"/>
    <x v="3"/>
    <b v="0"/>
    <x v="1280"/>
    <n v="2"/>
  </r>
  <r>
    <s v="Imad Wasim"/>
    <s v="Lewis Gregory"/>
    <n v="0.34782608695652173"/>
    <n v="23"/>
    <n v="8"/>
    <n v="15"/>
    <s v="Pakistan Super League, 2022"/>
    <s v="Match 14"/>
    <s v="Karachi"/>
    <x v="0"/>
    <s v="IU"/>
    <s v="KK"/>
    <x v="3"/>
    <b v="0"/>
    <x v="233"/>
    <n v="2"/>
  </r>
  <r>
    <s v="Mohammad Nabi"/>
    <s v="Imad Wasim"/>
    <n v="0"/>
    <n v="1"/>
    <n v="0"/>
    <n v="1"/>
    <s v="Pakistan Super League, 2022"/>
    <s v="Match 14"/>
    <s v="Karachi"/>
    <x v="0"/>
    <s v="IU"/>
    <s v="KK"/>
    <x v="3"/>
    <b v="0"/>
    <x v="232"/>
    <n v="2"/>
  </r>
  <r>
    <s v="Chris Jordan"/>
    <s v="Mohammad Nabi"/>
    <n v="0.29411764705882354"/>
    <n v="17"/>
    <n v="5"/>
    <n v="12"/>
    <s v="Pakistan Super League, 2022"/>
    <s v="Match 14"/>
    <s v="Karachi"/>
    <x v="0"/>
    <s v="IU"/>
    <s v="KK"/>
    <x v="3"/>
    <b v="0"/>
    <x v="1281"/>
    <n v="2"/>
  </r>
  <r>
    <s v="Umaid Asif"/>
    <s v="Mohammad Nabi"/>
    <n v="0.37037037037037035"/>
    <n v="27"/>
    <n v="10"/>
    <n v="17"/>
    <s v="Pakistan Super League, 2022"/>
    <s v="Match 14"/>
    <s v="Karachi"/>
    <x v="0"/>
    <s v="IU"/>
    <s v="KK"/>
    <x v="3"/>
    <b v="0"/>
    <x v="1282"/>
    <n v="2"/>
  </r>
  <r>
    <s v="Usman Shinwari"/>
    <s v="Mohammad Nabi"/>
    <n v="0.30769230769230771"/>
    <n v="26"/>
    <n v="8"/>
    <n v="18"/>
    <s v="Pakistan Super League, 2022"/>
    <s v="Match 14"/>
    <s v="Karachi"/>
    <x v="0"/>
    <s v="IU"/>
    <s v="KK"/>
    <x v="3"/>
    <b v="0"/>
    <x v="1283"/>
    <n v="2"/>
  </r>
  <r>
    <s v="Fakhar Zaman"/>
    <s v="Abdullah Shafique"/>
    <n v="0.47540983606557374"/>
    <n v="61"/>
    <n v="29"/>
    <n v="32"/>
    <s v="Pakistan Super League, 2022"/>
    <s v="Match 15"/>
    <s v="Karachi"/>
    <x v="4"/>
    <s v="LQ"/>
    <s v="QG"/>
    <x v="2"/>
    <b v="0"/>
    <x v="19"/>
    <n v="2"/>
  </r>
  <r>
    <s v="Kamran Ghulam"/>
    <s v="Fakhar Zaman"/>
    <n v="0.47499999999999998"/>
    <n v="40"/>
    <n v="19"/>
    <n v="21"/>
    <s v="Pakistan Super League, 2022"/>
    <s v="Match 15"/>
    <s v="Karachi"/>
    <x v="4"/>
    <s v="LQ"/>
    <s v="QG"/>
    <x v="2"/>
    <b v="0"/>
    <x v="20"/>
    <n v="2"/>
  </r>
  <r>
    <s v="Fakhar Zaman"/>
    <s v="Mohammad Hafeez"/>
    <n v="0.27272727272727271"/>
    <n v="11"/>
    <n v="3"/>
    <n v="8"/>
    <s v="Pakistan Super League, 2022"/>
    <s v="Match 15"/>
    <s v="Karachi"/>
    <x v="4"/>
    <s v="LQ"/>
    <s v="QG"/>
    <x v="2"/>
    <b v="0"/>
    <x v="150"/>
    <n v="2"/>
  </r>
  <r>
    <s v="Fakhar Zaman"/>
    <s v="Philip Salt"/>
    <n v="0.33333333333333331"/>
    <n v="12"/>
    <n v="4"/>
    <n v="8"/>
    <s v="Pakistan Super League, 2022"/>
    <s v="Match 15"/>
    <s v="Karachi"/>
    <x v="4"/>
    <s v="LQ"/>
    <s v="QG"/>
    <x v="2"/>
    <b v="0"/>
    <x v="242"/>
    <n v="2"/>
  </r>
  <r>
    <s v="Harry Brook"/>
    <s v="Fakhar Zaman"/>
    <n v="0.48"/>
    <n v="25"/>
    <n v="12"/>
    <n v="13"/>
    <s v="Pakistan Super League, 2022"/>
    <s v="Match 15"/>
    <s v="Karachi"/>
    <x v="4"/>
    <s v="LQ"/>
    <s v="QG"/>
    <x v="2"/>
    <b v="0"/>
    <x v="243"/>
    <n v="2"/>
  </r>
  <r>
    <s v="David Wiese"/>
    <s v="Harry Brook"/>
    <n v="0.34920634920634919"/>
    <n v="63"/>
    <n v="22"/>
    <n v="41"/>
    <s v="Pakistan Super League, 2022"/>
    <s v="Match 15"/>
    <s v="Karachi"/>
    <x v="4"/>
    <s v="LQ"/>
    <s v="QG"/>
    <x v="2"/>
    <b v="0"/>
    <x v="239"/>
    <n v="2"/>
  </r>
  <r>
    <s v="Ahsan Ali"/>
    <s v="Jason Roy"/>
    <n v="9.8591549295774641E-2"/>
    <n v="71"/>
    <n v="7"/>
    <n v="64"/>
    <s v="Pakistan Super League, 2022"/>
    <s v="Match 15"/>
    <s v="Karachi"/>
    <x v="2"/>
    <s v="LQ"/>
    <s v="QG"/>
    <x v="2"/>
    <b v="1"/>
    <x v="1284"/>
    <n v="2"/>
  </r>
  <r>
    <s v="James Vince"/>
    <s v="Jason Roy"/>
    <n v="0.45833333333333331"/>
    <n v="96"/>
    <n v="44"/>
    <n v="52"/>
    <s v="Pakistan Super League, 2022"/>
    <s v="Match 15"/>
    <s v="Karachi"/>
    <x v="2"/>
    <s v="LQ"/>
    <s v="QG"/>
    <x v="2"/>
    <b v="1"/>
    <x v="1285"/>
    <n v="2"/>
  </r>
  <r>
    <s v="Iftikhar Ahmed"/>
    <s v="James Vince"/>
    <n v="0.42857142857142855"/>
    <n v="7"/>
    <n v="3"/>
    <n v="4"/>
    <s v="Pakistan Super League, 2022"/>
    <s v="Match 15"/>
    <s v="Karachi"/>
    <x v="2"/>
    <s v="LQ"/>
    <s v="QG"/>
    <x v="2"/>
    <b v="1"/>
    <x v="1286"/>
    <n v="2"/>
  </r>
  <r>
    <s v="Mohammad Nawaz"/>
    <s v="James Vince"/>
    <n v="0.35714285714285715"/>
    <n v="70"/>
    <n v="25"/>
    <n v="45"/>
    <s v="Pakistan Super League, 2022"/>
    <s v="Match 15"/>
    <s v="Karachi"/>
    <x v="2"/>
    <s v="LQ"/>
    <s v="QG"/>
    <x v="2"/>
    <b v="1"/>
    <x v="1287"/>
    <n v="2"/>
  </r>
  <r>
    <s v="Mohammad Rizwan"/>
    <s v="Shan Masood"/>
    <n v="0.34693877551020408"/>
    <n v="98"/>
    <n v="34"/>
    <n v="64"/>
    <s v="Pakistan Super League, 2022"/>
    <s v="Match 16"/>
    <s v="Lahore"/>
    <x v="1"/>
    <s v="MS"/>
    <s v="PZ"/>
    <x v="0"/>
    <b v="1"/>
    <x v="118"/>
    <n v="2"/>
  </r>
  <r>
    <s v="Shan Masood"/>
    <s v="Tim David"/>
    <n v="0.12121212121212122"/>
    <n v="33"/>
    <n v="4"/>
    <n v="29"/>
    <s v="Pakistan Super League, 2022"/>
    <s v="Match 16"/>
    <s v="Lahore"/>
    <x v="1"/>
    <s v="MS"/>
    <s v="PZ"/>
    <x v="0"/>
    <b v="1"/>
    <x v="58"/>
    <n v="2"/>
  </r>
  <r>
    <s v="Rilee Rossouw"/>
    <s v="Tim David"/>
    <n v="0.5"/>
    <n v="30"/>
    <n v="15"/>
    <n v="15"/>
    <s v="Pakistan Super League, 2022"/>
    <s v="Match 16"/>
    <s v="Lahore"/>
    <x v="1"/>
    <s v="MS"/>
    <s v="PZ"/>
    <x v="0"/>
    <b v="1"/>
    <x v="305"/>
    <n v="2"/>
  </r>
  <r>
    <s v="Khushdil Shah"/>
    <s v="Tim David"/>
    <n v="0"/>
    <n v="19"/>
    <n v="0"/>
    <n v="19"/>
    <s v="Pakistan Super League, 2022"/>
    <s v="Match 16"/>
    <s v="Lahore"/>
    <x v="1"/>
    <s v="MS"/>
    <s v="PZ"/>
    <x v="0"/>
    <b v="1"/>
    <x v="1241"/>
    <n v="2"/>
  </r>
  <r>
    <s v="Anwar Ali"/>
    <s v="Khushdil Shah"/>
    <n v="0.16666666666666666"/>
    <n v="6"/>
    <n v="1"/>
    <n v="5"/>
    <s v="Pakistan Super League, 2022"/>
    <s v="Match 16"/>
    <s v="Lahore"/>
    <x v="1"/>
    <s v="MS"/>
    <s v="PZ"/>
    <x v="0"/>
    <b v="1"/>
    <x v="1288"/>
    <n v="2"/>
  </r>
  <r>
    <s v="Sohaib Maqsood"/>
    <s v="Khushdil Shah"/>
    <n v="0"/>
    <n v="6"/>
    <n v="0"/>
    <n v="6"/>
    <s v="Pakistan Super League, 2022"/>
    <s v="Match 16"/>
    <s v="Lahore"/>
    <x v="1"/>
    <s v="MS"/>
    <s v="PZ"/>
    <x v="0"/>
    <b v="1"/>
    <x v="28"/>
    <n v="2"/>
  </r>
  <r>
    <s v="Sohaib Maqsood"/>
    <s v="Abbas Afridi"/>
    <n v="0.2857142857142857"/>
    <n v="7"/>
    <n v="2"/>
    <n v="5"/>
    <s v="Pakistan Super League, 2022"/>
    <s v="Match 16"/>
    <s v="Lahore"/>
    <x v="1"/>
    <s v="MS"/>
    <s v="PZ"/>
    <x v="0"/>
    <b v="1"/>
    <x v="1289"/>
    <n v="2"/>
  </r>
  <r>
    <s v="Haider Ali"/>
    <s v="Kamran Akmal"/>
    <n v="0.2"/>
    <n v="5"/>
    <n v="1"/>
    <n v="4"/>
    <s v="Pakistan Super League, 2022"/>
    <s v="Match 16"/>
    <s v="Lahore"/>
    <x v="3"/>
    <s v="MS"/>
    <s v="PZ"/>
    <x v="0"/>
    <b v="0"/>
    <x v="82"/>
    <n v="2"/>
  </r>
  <r>
    <s v="Shoaib Malik"/>
    <s v="Liam Livingstone"/>
    <n v="0.35135135135135137"/>
    <n v="37"/>
    <n v="13"/>
    <n v="24"/>
    <s v="Pakistan Super League, 2022"/>
    <s v="Match 16"/>
    <s v="Lahore"/>
    <x v="3"/>
    <s v="MS"/>
    <s v="PZ"/>
    <x v="0"/>
    <b v="0"/>
    <x v="213"/>
    <n v="2"/>
  </r>
  <r>
    <s v="Hussain Talat"/>
    <s v="Shoaib Malik"/>
    <n v="0.44444444444444442"/>
    <n v="9"/>
    <n v="4"/>
    <n v="5"/>
    <s v="Pakistan Super League, 2022"/>
    <s v="Match 16"/>
    <s v="Lahore"/>
    <x v="3"/>
    <s v="MS"/>
    <s v="PZ"/>
    <x v="0"/>
    <b v="0"/>
    <x v="17"/>
    <n v="2"/>
  </r>
  <r>
    <s v="Shoaib Malik"/>
    <s v="Sherfane Rutherford"/>
    <n v="0.47499999999999998"/>
    <n v="40"/>
    <n v="19"/>
    <n v="21"/>
    <s v="Pakistan Super League, 2022"/>
    <s v="Match 16"/>
    <s v="Lahore"/>
    <x v="3"/>
    <s v="MS"/>
    <s v="PZ"/>
    <x v="0"/>
    <b v="0"/>
    <x v="18"/>
    <n v="2"/>
  </r>
  <r>
    <s v="Ben Cutting"/>
    <s v="Shoaib Malik"/>
    <n v="0"/>
    <n v="20"/>
    <n v="0"/>
    <n v="20"/>
    <s v="Pakistan Super League, 2022"/>
    <s v="Match 16"/>
    <s v="Lahore"/>
    <x v="3"/>
    <s v="MS"/>
    <s v="PZ"/>
    <x v="0"/>
    <b v="0"/>
    <x v="1264"/>
    <n v="2"/>
  </r>
  <r>
    <s v="Wahab Riaz"/>
    <s v="Ben Cutting"/>
    <n v="0.14285714285714285"/>
    <n v="7"/>
    <n v="1"/>
    <n v="6"/>
    <s v="Pakistan Super League, 2022"/>
    <s v="Match 16"/>
    <s v="Lahore"/>
    <x v="3"/>
    <s v="MS"/>
    <s v="PZ"/>
    <x v="0"/>
    <b v="0"/>
    <x v="1274"/>
    <n v="2"/>
  </r>
  <r>
    <s v="Saqib Mahmood"/>
    <s v="Ben Cutting"/>
    <n v="0.10526315789473684"/>
    <n v="19"/>
    <n v="2"/>
    <n v="17"/>
    <s v="Pakistan Super League, 2022"/>
    <s v="Match 16"/>
    <s v="Lahore"/>
    <x v="3"/>
    <s v="MS"/>
    <s v="PZ"/>
    <x v="0"/>
    <b v="0"/>
    <x v="1277"/>
    <n v="2"/>
  </r>
  <r>
    <s v="Salman Irshad"/>
    <s v="Saqib Mahmood"/>
    <n v="0.16666666666666666"/>
    <n v="12"/>
    <n v="2"/>
    <n v="10"/>
    <s v="Pakistan Super League, 2022"/>
    <s v="Match 16"/>
    <s v="Lahore"/>
    <x v="3"/>
    <s v="MS"/>
    <s v="PZ"/>
    <x v="0"/>
    <b v="0"/>
    <x v="1290"/>
    <n v="2"/>
  </r>
  <r>
    <s v="Fakhar Zaman"/>
    <s v="Abdullah Shafique"/>
    <n v="0.2"/>
    <n v="5"/>
    <n v="1"/>
    <n v="4"/>
    <s v="Pakistan Super League, 2022"/>
    <s v="Match 17"/>
    <s v="Lahore"/>
    <x v="4"/>
    <s v="LQ"/>
    <s v="MS"/>
    <x v="4"/>
    <b v="1"/>
    <x v="19"/>
    <n v="2"/>
  </r>
  <r>
    <s v="Kamran Ghulam"/>
    <s v="Fakhar Zaman"/>
    <n v="0.48837209302325579"/>
    <n v="86"/>
    <n v="42"/>
    <n v="44"/>
    <s v="Pakistan Super League, 2022"/>
    <s v="Match 17"/>
    <s v="Lahore"/>
    <x v="4"/>
    <s v="LQ"/>
    <s v="MS"/>
    <x v="4"/>
    <b v="1"/>
    <x v="20"/>
    <n v="2"/>
  </r>
  <r>
    <s v="Mohammad Hafeez"/>
    <s v="Fakhar Zaman"/>
    <n v="0.44444444444444442"/>
    <n v="27"/>
    <n v="12"/>
    <n v="15"/>
    <s v="Pakistan Super League, 2022"/>
    <s v="Match 17"/>
    <s v="Lahore"/>
    <x v="4"/>
    <s v="LQ"/>
    <s v="MS"/>
    <x v="4"/>
    <b v="1"/>
    <x v="53"/>
    <n v="2"/>
  </r>
  <r>
    <s v="Philip Salt"/>
    <s v="Mohammad Hafeez"/>
    <n v="0.28333333333333333"/>
    <n v="60"/>
    <n v="17"/>
    <n v="43"/>
    <s v="Pakistan Super League, 2022"/>
    <s v="Match 17"/>
    <s v="Lahore"/>
    <x v="4"/>
    <s v="LQ"/>
    <s v="MS"/>
    <x v="4"/>
    <b v="1"/>
    <x v="237"/>
    <n v="2"/>
  </r>
  <r>
    <s v="Rashid Khan"/>
    <s v="Philip Salt"/>
    <n v="3.7037037037037035E-2"/>
    <n v="27"/>
    <n v="1"/>
    <n v="26"/>
    <s v="Pakistan Super League, 2022"/>
    <s v="Match 17"/>
    <s v="Lahore"/>
    <x v="4"/>
    <s v="LQ"/>
    <s v="MS"/>
    <x v="4"/>
    <b v="1"/>
    <x v="1291"/>
    <n v="2"/>
  </r>
  <r>
    <s v="Mohammad Rizwan"/>
    <s v="Shan Masood"/>
    <n v="0.42857142857142855"/>
    <n v="14"/>
    <n v="6"/>
    <n v="8"/>
    <s v="Pakistan Super League, 2022"/>
    <s v="Match 17"/>
    <s v="Lahore"/>
    <x v="1"/>
    <s v="LQ"/>
    <s v="MS"/>
    <x v="4"/>
    <b v="0"/>
    <x v="118"/>
    <n v="2"/>
  </r>
  <r>
    <s v="Mohammad Rizwan"/>
    <s v="Sohaib Maqsood"/>
    <n v="0.31818181818181818"/>
    <n v="44"/>
    <n v="14"/>
    <n v="30"/>
    <s v="Pakistan Super League, 2022"/>
    <s v="Match 17"/>
    <s v="Lahore"/>
    <x v="1"/>
    <s v="LQ"/>
    <s v="MS"/>
    <x v="4"/>
    <b v="0"/>
    <x v="7"/>
    <n v="2"/>
  </r>
  <r>
    <s v="Tim David"/>
    <s v="Sohaib Maqsood"/>
    <n v="0"/>
    <n v="29"/>
    <n v="0"/>
    <n v="29"/>
    <s v="Pakistan Super League, 2022"/>
    <s v="Match 17"/>
    <s v="Lahore"/>
    <x v="1"/>
    <s v="LQ"/>
    <s v="MS"/>
    <x v="4"/>
    <b v="0"/>
    <x v="1228"/>
    <n v="2"/>
  </r>
  <r>
    <s v="Khushdil Shah"/>
    <s v="Tim David"/>
    <n v="0"/>
    <n v="24"/>
    <n v="0"/>
    <n v="24"/>
    <s v="Pakistan Super League, 2022"/>
    <s v="Match 17"/>
    <s v="Lahore"/>
    <x v="1"/>
    <s v="LQ"/>
    <s v="MS"/>
    <x v="4"/>
    <b v="0"/>
    <x v="1241"/>
    <n v="2"/>
  </r>
  <r>
    <s v="Anwar Ali"/>
    <s v="Khushdil Shah"/>
    <n v="0.45454545454545453"/>
    <n v="11"/>
    <n v="5"/>
    <n v="6"/>
    <s v="Pakistan Super League, 2022"/>
    <s v="Match 17"/>
    <s v="Lahore"/>
    <x v="1"/>
    <s v="LQ"/>
    <s v="MS"/>
    <x v="4"/>
    <b v="0"/>
    <x v="1288"/>
    <n v="2"/>
  </r>
  <r>
    <s v="Abbas Afridi"/>
    <s v="Khushdil Shah"/>
    <n v="0.1111111111111111"/>
    <n v="9"/>
    <n v="1"/>
    <n v="8"/>
    <s v="Pakistan Super League, 2022"/>
    <s v="Match 17"/>
    <s v="Lahore"/>
    <x v="1"/>
    <s v="LQ"/>
    <s v="MS"/>
    <x v="4"/>
    <b v="0"/>
    <x v="1292"/>
    <n v="2"/>
  </r>
  <r>
    <s v="Imran Tahir"/>
    <s v="Khushdil Shah"/>
    <n v="0"/>
    <n v="8"/>
    <n v="0"/>
    <n v="8"/>
    <s v="Pakistan Super League, 2022"/>
    <s v="Match 17"/>
    <s v="Lahore"/>
    <x v="1"/>
    <s v="LQ"/>
    <s v="MS"/>
    <x v="4"/>
    <b v="0"/>
    <x v="1293"/>
    <n v="2"/>
  </r>
  <r>
    <s v="Blessing Muzarabani"/>
    <s v="Imran Tahir"/>
    <n v="0"/>
    <n v="2"/>
    <n v="0"/>
    <n v="2"/>
    <s v="Pakistan Super League, 2022"/>
    <s v="Match 17"/>
    <s v="Lahore"/>
    <x v="1"/>
    <s v="LQ"/>
    <s v="MS"/>
    <x v="4"/>
    <b v="0"/>
    <x v="1294"/>
    <n v="2"/>
  </r>
  <r>
    <s v="Imran Tahir"/>
    <s v="Shahnawaz Dahani"/>
    <n v="8.3333333333333329E-2"/>
    <n v="12"/>
    <n v="1"/>
    <n v="11"/>
    <s v="Pakistan Super League, 2022"/>
    <s v="Match 17"/>
    <s v="Lahore"/>
    <x v="1"/>
    <s v="LQ"/>
    <s v="MS"/>
    <x v="4"/>
    <b v="0"/>
    <x v="308"/>
    <n v="2"/>
  </r>
  <r>
    <s v="Rahmanullah Gurbaz"/>
    <s v="Alex Hales"/>
    <n v="0.39583333333333331"/>
    <n v="48"/>
    <n v="19"/>
    <n v="29"/>
    <s v="Pakistan Super League, 2022"/>
    <s v="Match 18"/>
    <s v="Lahore"/>
    <x v="5"/>
    <s v="IU"/>
    <s v="QG"/>
    <x v="2"/>
    <b v="0"/>
    <x v="179"/>
    <n v="2"/>
  </r>
  <r>
    <s v="Shadab Khan"/>
    <s v="Alex Hales"/>
    <n v="0.23076923076923078"/>
    <n v="52"/>
    <n v="12"/>
    <n v="40"/>
    <s v="Pakistan Super League, 2022"/>
    <s v="Match 18"/>
    <s v="Lahore"/>
    <x v="5"/>
    <s v="IU"/>
    <s v="QG"/>
    <x v="2"/>
    <b v="0"/>
    <x v="181"/>
    <n v="2"/>
  </r>
  <r>
    <s v="Alex Hales"/>
    <s v="Asif Ali"/>
    <n v="0"/>
    <n v="9"/>
    <n v="0"/>
    <n v="9"/>
    <s v="Pakistan Super League, 2022"/>
    <s v="Match 18"/>
    <s v="Lahore"/>
    <x v="5"/>
    <s v="IU"/>
    <s v="QG"/>
    <x v="2"/>
    <b v="0"/>
    <x v="1295"/>
    <n v="2"/>
  </r>
  <r>
    <s v="Liam Dawson"/>
    <s v="Asif Ali"/>
    <n v="0.14285714285714285"/>
    <n v="7"/>
    <n v="1"/>
    <n v="6"/>
    <s v="Pakistan Super League, 2022"/>
    <s v="Match 18"/>
    <s v="Lahore"/>
    <x v="5"/>
    <s v="IU"/>
    <s v="QG"/>
    <x v="2"/>
    <b v="0"/>
    <x v="1296"/>
    <n v="2"/>
  </r>
  <r>
    <s v="Liam Dawson"/>
    <s v="Faheem Ashraf"/>
    <n v="0.29487179487179488"/>
    <n v="78"/>
    <n v="23"/>
    <n v="55"/>
    <s v="Pakistan Super League, 2022"/>
    <s v="Match 18"/>
    <s v="Lahore"/>
    <x v="5"/>
    <s v="IU"/>
    <s v="QG"/>
    <x v="2"/>
    <b v="0"/>
    <x v="1297"/>
    <n v="2"/>
  </r>
  <r>
    <s v="Liam Dawson"/>
    <s v="Hasan Ali"/>
    <n v="0"/>
    <n v="10"/>
    <n v="0"/>
    <n v="10"/>
    <s v="Pakistan Super League, 2022"/>
    <s v="Match 18"/>
    <s v="Lahore"/>
    <x v="5"/>
    <s v="IU"/>
    <s v="QG"/>
    <x v="2"/>
    <b v="0"/>
    <x v="981"/>
    <n v="2"/>
  </r>
  <r>
    <s v="Hasan Ali"/>
    <s v="Mohammad Wasim"/>
    <n v="0"/>
    <n v="12"/>
    <n v="0"/>
    <n v="12"/>
    <s v="Pakistan Super League, 2022"/>
    <s v="Match 18"/>
    <s v="Lahore"/>
    <x v="5"/>
    <s v="IU"/>
    <s v="QG"/>
    <x v="2"/>
    <b v="0"/>
    <x v="511"/>
    <n v="2"/>
  </r>
  <r>
    <s v="Ahsan Ali"/>
    <s v="Jason Roy"/>
    <n v="0.38636363636363635"/>
    <n v="88"/>
    <n v="34"/>
    <n v="54"/>
    <s v="Pakistan Super League, 2022"/>
    <s v="Match 18"/>
    <s v="Lahore"/>
    <x v="2"/>
    <s v="IU"/>
    <s v="QG"/>
    <x v="2"/>
    <b v="1"/>
    <x v="1284"/>
    <n v="2"/>
  </r>
  <r>
    <s v="Ahsan Ali"/>
    <s v="James Vince"/>
    <n v="0"/>
    <n v="8"/>
    <n v="0"/>
    <n v="8"/>
    <s v="Pakistan Super League, 2022"/>
    <s v="Match 18"/>
    <s v="Lahore"/>
    <x v="2"/>
    <s v="IU"/>
    <s v="QG"/>
    <x v="2"/>
    <b v="1"/>
    <x v="93"/>
    <n v="2"/>
  </r>
  <r>
    <s v="Sarfaraz Ahmed"/>
    <s v="James Vince"/>
    <n v="0.23684210526315788"/>
    <n v="38"/>
    <n v="9"/>
    <n v="29"/>
    <s v="Pakistan Super League, 2022"/>
    <s v="Match 18"/>
    <s v="Lahore"/>
    <x v="2"/>
    <s v="IU"/>
    <s v="QG"/>
    <x v="2"/>
    <b v="1"/>
    <x v="1298"/>
    <n v="2"/>
  </r>
  <r>
    <s v="Iftikhar Ahmed"/>
    <s v="Sarfaraz Ahmed"/>
    <n v="0.44444444444444442"/>
    <n v="9"/>
    <n v="4"/>
    <n v="5"/>
    <s v="Pakistan Super League, 2022"/>
    <s v="Match 18"/>
    <s v="Lahore"/>
    <x v="2"/>
    <s v="IU"/>
    <s v="QG"/>
    <x v="2"/>
    <b v="1"/>
    <x v="95"/>
    <n v="2"/>
  </r>
  <r>
    <s v="Umar Akmal"/>
    <s v="Sarfaraz Ahmed"/>
    <n v="0.44230769230769229"/>
    <n v="52"/>
    <n v="23"/>
    <n v="29"/>
    <s v="Pakistan Super League, 2022"/>
    <s v="Match 18"/>
    <s v="Lahore"/>
    <x v="2"/>
    <s v="IU"/>
    <s v="QG"/>
    <x v="2"/>
    <b v="1"/>
    <x v="224"/>
    <n v="2"/>
  </r>
  <r>
    <s v="James Faulkner"/>
    <s v="Sarfaraz Ahmed"/>
    <n v="5.8823529411764705E-2"/>
    <n v="17"/>
    <n v="1"/>
    <n v="16"/>
    <s v="Pakistan Super League, 2022"/>
    <s v="Match 18"/>
    <s v="Lahore"/>
    <x v="2"/>
    <s v="IU"/>
    <s v="QG"/>
    <x v="2"/>
    <b v="1"/>
    <x v="1299"/>
    <n v="2"/>
  </r>
  <r>
    <s v="Hazratullah Zazai"/>
    <s v="Mohammad Haris"/>
    <n v="0.49484536082474229"/>
    <n v="97"/>
    <n v="48"/>
    <n v="49"/>
    <s v="Pakistan Super League, 2022"/>
    <s v="Match 19"/>
    <s v="Lahore"/>
    <x v="3"/>
    <s v="PZ"/>
    <s v="KK"/>
    <x v="1"/>
    <b v="1"/>
    <x v="269"/>
    <n v="2"/>
  </r>
  <r>
    <s v="Liam Livingstone"/>
    <s v="Hazratullah Zazai"/>
    <n v="0.35294117647058826"/>
    <n v="17"/>
    <n v="6"/>
    <n v="11"/>
    <s v="Pakistan Super League, 2022"/>
    <s v="Match 19"/>
    <s v="Lahore"/>
    <x v="3"/>
    <s v="PZ"/>
    <s v="KK"/>
    <x v="1"/>
    <b v="1"/>
    <x v="1300"/>
    <n v="2"/>
  </r>
  <r>
    <s v="Hazratullah Zazai"/>
    <s v="Shoaib Malik"/>
    <n v="0"/>
    <n v="15"/>
    <n v="0"/>
    <n v="15"/>
    <s v="Pakistan Super League, 2022"/>
    <s v="Match 19"/>
    <s v="Lahore"/>
    <x v="3"/>
    <s v="PZ"/>
    <s v="KK"/>
    <x v="1"/>
    <b v="1"/>
    <x v="120"/>
    <n v="2"/>
  </r>
  <r>
    <s v="Ben Cutting"/>
    <s v="Shoaib Malik"/>
    <n v="0.31111111111111112"/>
    <n v="45"/>
    <n v="14"/>
    <n v="31"/>
    <s v="Pakistan Super League, 2022"/>
    <s v="Match 19"/>
    <s v="Lahore"/>
    <x v="3"/>
    <s v="PZ"/>
    <s v="KK"/>
    <x v="1"/>
    <b v="1"/>
    <x v="1264"/>
    <n v="2"/>
  </r>
  <r>
    <s v="Sherfane Rutherford"/>
    <s v="Ben Cutting"/>
    <n v="0"/>
    <n v="26"/>
    <n v="0"/>
    <n v="26"/>
    <s v="Pakistan Super League, 2022"/>
    <s v="Match 19"/>
    <s v="Lahore"/>
    <x v="3"/>
    <s v="PZ"/>
    <s v="KK"/>
    <x v="1"/>
    <b v="1"/>
    <x v="1235"/>
    <n v="2"/>
  </r>
  <r>
    <s v="Haider Ali"/>
    <s v="Sherfane Rutherford"/>
    <n v="0"/>
    <n v="11"/>
    <n v="0"/>
    <n v="11"/>
    <s v="Pakistan Super League, 2022"/>
    <s v="Match 19"/>
    <s v="Lahore"/>
    <x v="3"/>
    <s v="PZ"/>
    <s v="KK"/>
    <x v="1"/>
    <b v="1"/>
    <x v="1257"/>
    <n v="2"/>
  </r>
  <r>
    <s v="Amad Butt"/>
    <s v="Haider Ali"/>
    <n v="0.33333333333333331"/>
    <n v="3"/>
    <n v="1"/>
    <n v="2"/>
    <s v="Pakistan Super League, 2022"/>
    <s v="Match 19"/>
    <s v="Lahore"/>
    <x v="3"/>
    <s v="PZ"/>
    <s v="KK"/>
    <x v="1"/>
    <b v="1"/>
    <x v="1301"/>
    <n v="2"/>
  </r>
  <r>
    <s v="Babar Azam"/>
    <s v="Sharjeel Khan"/>
    <n v="0.44"/>
    <n v="25"/>
    <n v="11"/>
    <n v="14"/>
    <s v="Pakistan Super League, 2022"/>
    <s v="Match 19"/>
    <s v="Lahore"/>
    <x v="0"/>
    <s v="PZ"/>
    <s v="KK"/>
    <x v="1"/>
    <b v="0"/>
    <x v="101"/>
    <n v="2"/>
  </r>
  <r>
    <s v="Joe Clarke"/>
    <s v="Babar Azam"/>
    <n v="0.43333333333333335"/>
    <n v="60"/>
    <n v="26"/>
    <n v="34"/>
    <s v="Pakistan Super League, 2022"/>
    <s v="Match 19"/>
    <s v="Lahore"/>
    <x v="0"/>
    <s v="PZ"/>
    <s v="KK"/>
    <x v="1"/>
    <b v="0"/>
    <x v="1"/>
    <n v="2"/>
  </r>
  <r>
    <s v="Babar Azam"/>
    <s v="Mohammad Nabi"/>
    <n v="0.46666666666666667"/>
    <n v="30"/>
    <n v="14"/>
    <n v="16"/>
    <s v="Pakistan Super League, 2022"/>
    <s v="Match 19"/>
    <s v="Lahore"/>
    <x v="0"/>
    <s v="PZ"/>
    <s v="KK"/>
    <x v="1"/>
    <b v="0"/>
    <x v="1237"/>
    <n v="2"/>
  </r>
  <r>
    <s v="Ian Cockbain"/>
    <s v="Mohammad Nabi"/>
    <n v="0"/>
    <n v="15"/>
    <n v="0"/>
    <n v="15"/>
    <s v="Pakistan Super League, 2022"/>
    <s v="Match 19"/>
    <s v="Lahore"/>
    <x v="0"/>
    <s v="PZ"/>
    <s v="KK"/>
    <x v="1"/>
    <b v="0"/>
    <x v="1302"/>
    <n v="2"/>
  </r>
  <r>
    <s v="Aamer Yamin"/>
    <s v="Ian Cockbain"/>
    <n v="6.6666666666666666E-2"/>
    <n v="15"/>
    <n v="1"/>
    <n v="14"/>
    <s v="Pakistan Super League, 2022"/>
    <s v="Match 19"/>
    <s v="Lahore"/>
    <x v="0"/>
    <s v="PZ"/>
    <s v="KK"/>
    <x v="1"/>
    <b v="0"/>
    <x v="1303"/>
    <n v="2"/>
  </r>
  <r>
    <s v="Sahibzada Farhan"/>
    <s v="Aamer Yamin"/>
    <n v="0"/>
    <n v="6"/>
    <n v="0"/>
    <n v="6"/>
    <s v="Pakistan Super League, 2022"/>
    <s v="Match 19"/>
    <s v="Lahore"/>
    <x v="0"/>
    <s v="PZ"/>
    <s v="KK"/>
    <x v="1"/>
    <b v="0"/>
    <x v="1304"/>
    <n v="2"/>
  </r>
  <r>
    <s v="Sahibzada Farhan"/>
    <s v="Chris Jordan"/>
    <n v="0.5"/>
    <n v="2"/>
    <n v="1"/>
    <n v="1"/>
    <s v="Pakistan Super League, 2022"/>
    <s v="Match 19"/>
    <s v="Lahore"/>
    <x v="0"/>
    <s v="PZ"/>
    <s v="KK"/>
    <x v="1"/>
    <b v="0"/>
    <x v="1305"/>
    <n v="2"/>
  </r>
  <r>
    <s v="Ahsan Ali"/>
    <s v="Sarfaraz Ahmed"/>
    <n v="0.4"/>
    <n v="20"/>
    <n v="8"/>
    <n v="12"/>
    <s v="Pakistan Super League, 2022"/>
    <s v="Match 20"/>
    <s v="Lahore"/>
    <x v="2"/>
    <s v="QG"/>
    <s v="LQ"/>
    <x v="4"/>
    <b v="0"/>
    <x v="94"/>
    <n v="2"/>
  </r>
  <r>
    <s v="Ahsan Ali"/>
    <s v="Iftikhar Ahmed"/>
    <n v="0"/>
    <n v="5"/>
    <n v="0"/>
    <n v="5"/>
    <s v="Pakistan Super League, 2022"/>
    <s v="Match 20"/>
    <s v="Lahore"/>
    <x v="2"/>
    <s v="QG"/>
    <s v="LQ"/>
    <x v="4"/>
    <b v="0"/>
    <x v="1306"/>
    <n v="2"/>
  </r>
  <r>
    <s v="Iftikhar Ahmed"/>
    <s v="Umar Akmal"/>
    <n v="0.13793103448275862"/>
    <n v="29"/>
    <n v="4"/>
    <n v="25"/>
    <s v="Pakistan Super League, 2022"/>
    <s v="Match 20"/>
    <s v="Lahore"/>
    <x v="2"/>
    <s v="QG"/>
    <s v="LQ"/>
    <x v="4"/>
    <b v="0"/>
    <x v="1307"/>
    <n v="2"/>
  </r>
  <r>
    <s v="Hassan Khan"/>
    <s v="Iftikhar Ahmed"/>
    <n v="0.32692307692307693"/>
    <n v="52"/>
    <n v="17"/>
    <n v="35"/>
    <s v="Pakistan Super League, 2022"/>
    <s v="Match 20"/>
    <s v="Lahore"/>
    <x v="2"/>
    <s v="QG"/>
    <s v="LQ"/>
    <x v="4"/>
    <b v="0"/>
    <x v="1308"/>
    <n v="2"/>
  </r>
  <r>
    <s v="Sohail Tanvir"/>
    <s v="Iftikhar Ahmed"/>
    <n v="0.27777777777777779"/>
    <n v="18"/>
    <n v="5"/>
    <n v="13"/>
    <s v="Pakistan Super League, 2022"/>
    <s v="Match 20"/>
    <s v="Lahore"/>
    <x v="2"/>
    <s v="QG"/>
    <s v="LQ"/>
    <x v="4"/>
    <b v="0"/>
    <x v="1128"/>
    <n v="2"/>
  </r>
  <r>
    <s v="Sohail Tanvir"/>
    <s v="Noor Ahmad"/>
    <n v="0.35"/>
    <n v="20"/>
    <n v="7"/>
    <n v="13"/>
    <s v="Pakistan Super League, 2022"/>
    <s v="Match 20"/>
    <s v="Lahore"/>
    <x v="2"/>
    <s v="QG"/>
    <s v="LQ"/>
    <x v="4"/>
    <b v="0"/>
    <x v="203"/>
    <n v="2"/>
  </r>
  <r>
    <s v="Abdullah Shafique"/>
    <s v="Fakhar Zaman"/>
    <n v="0.46341463414634149"/>
    <n v="41"/>
    <n v="19"/>
    <n v="22"/>
    <s v="Pakistan Super League, 2022"/>
    <s v="Match 20"/>
    <s v="Lahore"/>
    <x v="4"/>
    <s v="QG"/>
    <s v="LQ"/>
    <x v="4"/>
    <b v="1"/>
    <x v="106"/>
    <n v="2"/>
  </r>
  <r>
    <s v="Fakhar Zaman"/>
    <s v="Kamran Ghulam"/>
    <n v="0.40259740259740262"/>
    <n v="77"/>
    <n v="31"/>
    <n v="46"/>
    <s v="Pakistan Super League, 2022"/>
    <s v="Match 20"/>
    <s v="Lahore"/>
    <x v="4"/>
    <s v="QG"/>
    <s v="LQ"/>
    <x v="4"/>
    <b v="1"/>
    <x v="52"/>
    <n v="2"/>
  </r>
  <r>
    <s v="Mohammad Hafeez"/>
    <s v="Kamran Ghulam"/>
    <n v="0.140625"/>
    <n v="64"/>
    <n v="9"/>
    <n v="55"/>
    <s v="Pakistan Super League, 2022"/>
    <s v="Match 20"/>
    <s v="Lahore"/>
    <x v="4"/>
    <s v="QG"/>
    <s v="LQ"/>
    <x v="4"/>
    <b v="1"/>
    <x v="21"/>
    <n v="2"/>
  </r>
  <r>
    <s v="Alex Hales"/>
    <s v="Rahmanullah Gurbaz"/>
    <n v="0"/>
    <n v="12"/>
    <n v="0"/>
    <n v="12"/>
    <s v="Pakistan Super League, 2022"/>
    <s v="Match 21"/>
    <s v="Lahore"/>
    <x v="5"/>
    <s v="IU"/>
    <s v="KK"/>
    <x v="3"/>
    <b v="1"/>
    <x v="46"/>
    <n v="2"/>
  </r>
  <r>
    <s v="Muhammad Akhlaq"/>
    <s v="Alex Hales"/>
    <n v="0.14285714285714285"/>
    <n v="14"/>
    <n v="2"/>
    <n v="12"/>
    <s v="Pakistan Super League, 2022"/>
    <s v="Match 21"/>
    <s v="Lahore"/>
    <x v="5"/>
    <s v="IU"/>
    <s v="KK"/>
    <x v="3"/>
    <b v="1"/>
    <x v="1309"/>
    <n v="2"/>
  </r>
  <r>
    <s v="Alex Hales"/>
    <s v="Shadab Khan"/>
    <n v="0.30232558139534882"/>
    <n v="43"/>
    <n v="13"/>
    <n v="30"/>
    <s v="Pakistan Super League, 2022"/>
    <s v="Match 21"/>
    <s v="Lahore"/>
    <x v="5"/>
    <s v="IU"/>
    <s v="KK"/>
    <x v="3"/>
    <b v="1"/>
    <x v="156"/>
    <n v="2"/>
  </r>
  <r>
    <s v="Liam Dawson"/>
    <s v="Shadab Khan"/>
    <n v="0"/>
    <n v="34"/>
    <n v="0"/>
    <n v="34"/>
    <s v="Pakistan Super League, 2022"/>
    <s v="Match 21"/>
    <s v="Lahore"/>
    <x v="5"/>
    <s v="IU"/>
    <s v="KK"/>
    <x v="3"/>
    <b v="1"/>
    <x v="1310"/>
    <n v="2"/>
  </r>
  <r>
    <s v="Azam Khan"/>
    <s v="Liam Dawson"/>
    <n v="0.25"/>
    <n v="20"/>
    <n v="5"/>
    <n v="15"/>
    <s v="Pakistan Super League, 2022"/>
    <s v="Match 21"/>
    <s v="Lahore"/>
    <x v="5"/>
    <s v="IU"/>
    <s v="KK"/>
    <x v="3"/>
    <b v="1"/>
    <x v="219"/>
    <n v="2"/>
  </r>
  <r>
    <s v="Asif Ali"/>
    <s v="Azam Khan"/>
    <n v="0.26666666666666666"/>
    <n v="30"/>
    <n v="8"/>
    <n v="22"/>
    <s v="Pakistan Super League, 2022"/>
    <s v="Match 21"/>
    <s v="Lahore"/>
    <x v="5"/>
    <s v="IU"/>
    <s v="KK"/>
    <x v="3"/>
    <b v="1"/>
    <x v="117"/>
    <n v="2"/>
  </r>
  <r>
    <s v="Faheem Ashraf"/>
    <s v="Asif Ali"/>
    <n v="0"/>
    <n v="28"/>
    <n v="0"/>
    <n v="28"/>
    <s v="Pakistan Super League, 2022"/>
    <s v="Match 21"/>
    <s v="Lahore"/>
    <x v="5"/>
    <s v="IU"/>
    <s v="KK"/>
    <x v="3"/>
    <b v="1"/>
    <x v="407"/>
    <n v="2"/>
  </r>
  <r>
    <s v="Hasan Ali"/>
    <s v="Faheem Ashraf"/>
    <n v="0.29268292682926828"/>
    <n v="41"/>
    <n v="12"/>
    <n v="29"/>
    <s v="Pakistan Super League, 2022"/>
    <s v="Match 21"/>
    <s v="Lahore"/>
    <x v="5"/>
    <s v="IU"/>
    <s v="KK"/>
    <x v="3"/>
    <b v="1"/>
    <x v="541"/>
    <n v="2"/>
  </r>
  <r>
    <s v="Sharjeel Khan"/>
    <s v="Babar Azam"/>
    <n v="0.23529411764705882"/>
    <n v="17"/>
    <n v="4"/>
    <n v="13"/>
    <s v="Pakistan Super League, 2022"/>
    <s v="Match 21"/>
    <s v="Lahore"/>
    <x v="0"/>
    <s v="IU"/>
    <s v="KK"/>
    <x v="3"/>
    <b v="0"/>
    <x v="0"/>
    <n v="2"/>
  </r>
  <r>
    <s v="Sahibzada Farhan"/>
    <s v="Sharjeel Khan"/>
    <n v="0.28813559322033899"/>
    <n v="59"/>
    <n v="17"/>
    <n v="42"/>
    <s v="Pakistan Super League, 2022"/>
    <s v="Match 21"/>
    <s v="Lahore"/>
    <x v="0"/>
    <s v="IU"/>
    <s v="KK"/>
    <x v="3"/>
    <b v="0"/>
    <x v="1311"/>
    <n v="2"/>
  </r>
  <r>
    <s v="Sharjeel Khan"/>
    <s v="Qasim Akram"/>
    <n v="0"/>
    <n v="2"/>
    <n v="0"/>
    <n v="2"/>
    <s v="Pakistan Super League, 2022"/>
    <s v="Match 21"/>
    <s v="Lahore"/>
    <x v="0"/>
    <s v="IU"/>
    <s v="KK"/>
    <x v="3"/>
    <b v="0"/>
    <x v="1312"/>
    <n v="2"/>
  </r>
  <r>
    <s v="Qasim Akram"/>
    <s v="Mohammad Nabi"/>
    <n v="0.25"/>
    <n v="4"/>
    <n v="1"/>
    <n v="3"/>
    <s v="Pakistan Super League, 2022"/>
    <s v="Match 21"/>
    <s v="Lahore"/>
    <x v="0"/>
    <s v="IU"/>
    <s v="KK"/>
    <x v="3"/>
    <b v="0"/>
    <x v="1313"/>
    <n v="2"/>
  </r>
  <r>
    <s v="Qasim Akram"/>
    <s v="Imad Wasim"/>
    <n v="0.49074074074074076"/>
    <n v="108"/>
    <n v="53"/>
    <n v="55"/>
    <s v="Pakistan Super League, 2022"/>
    <s v="Match 21"/>
    <s v="Lahore"/>
    <x v="0"/>
    <s v="IU"/>
    <s v="KK"/>
    <x v="3"/>
    <b v="0"/>
    <x v="1314"/>
    <n v="2"/>
  </r>
  <r>
    <s v="Jordan Thompson"/>
    <s v="Qasim Akram"/>
    <n v="0"/>
    <n v="2"/>
    <n v="0"/>
    <n v="2"/>
    <s v="Pakistan Super League, 2022"/>
    <s v="Match 21"/>
    <s v="Lahore"/>
    <x v="0"/>
    <s v="IU"/>
    <s v="KK"/>
    <x v="3"/>
    <b v="0"/>
    <x v="1315"/>
    <n v="2"/>
  </r>
  <r>
    <s v="Hazratullah Zazai"/>
    <s v="Mohammad Haris"/>
    <n v="0.2"/>
    <n v="5"/>
    <n v="1"/>
    <n v="4"/>
    <s v="Pakistan Super League, 2022"/>
    <s v="Match 22"/>
    <s v="Lahore"/>
    <x v="3"/>
    <s v="PZ"/>
    <s v="QG"/>
    <x v="1"/>
    <b v="1"/>
    <x v="269"/>
    <n v="2"/>
  </r>
  <r>
    <s v="Liam Livingstone"/>
    <s v="Mohammad Haris"/>
    <n v="0"/>
    <n v="1"/>
    <n v="0"/>
    <n v="1"/>
    <s v="Pakistan Super League, 2022"/>
    <s v="Match 22"/>
    <s v="Lahore"/>
    <x v="3"/>
    <s v="PZ"/>
    <s v="QG"/>
    <x v="1"/>
    <b v="1"/>
    <x v="1316"/>
    <n v="2"/>
  </r>
  <r>
    <s v="Mohammad Haris"/>
    <s v="Shoaib Malik"/>
    <n v="0.46153846153846156"/>
    <n v="52"/>
    <n v="24"/>
    <n v="28"/>
    <s v="Pakistan Super League, 2022"/>
    <s v="Match 22"/>
    <s v="Lahore"/>
    <x v="3"/>
    <s v="PZ"/>
    <s v="QG"/>
    <x v="1"/>
    <b v="1"/>
    <x v="1317"/>
    <n v="2"/>
  </r>
  <r>
    <s v="Hussain Talat"/>
    <s v="Shoaib Malik"/>
    <n v="0.20547945205479451"/>
    <n v="73"/>
    <n v="15"/>
    <n v="58"/>
    <s v="Pakistan Super League, 2022"/>
    <s v="Match 22"/>
    <s v="Lahore"/>
    <x v="3"/>
    <s v="PZ"/>
    <s v="QG"/>
    <x v="1"/>
    <b v="1"/>
    <x v="17"/>
    <n v="2"/>
  </r>
  <r>
    <s v="Sherfane Rutherford"/>
    <s v="Hussain Talat"/>
    <n v="0"/>
    <n v="1"/>
    <n v="0"/>
    <n v="1"/>
    <s v="Pakistan Super League, 2022"/>
    <s v="Match 22"/>
    <s v="Lahore"/>
    <x v="3"/>
    <s v="PZ"/>
    <s v="QG"/>
    <x v="1"/>
    <b v="1"/>
    <x v="1318"/>
    <n v="2"/>
  </r>
  <r>
    <s v="Hussain Talat"/>
    <s v="Ben Cutting"/>
    <n v="0.28000000000000003"/>
    <n v="50"/>
    <n v="14"/>
    <n v="36"/>
    <s v="Pakistan Super League, 2022"/>
    <s v="Match 22"/>
    <s v="Lahore"/>
    <x v="3"/>
    <s v="PZ"/>
    <s v="QG"/>
    <x v="1"/>
    <b v="1"/>
    <x v="214"/>
    <n v="2"/>
  </r>
  <r>
    <s v="Wahab Riaz"/>
    <s v="Hussain Talat"/>
    <n v="0"/>
    <n v="36"/>
    <n v="0"/>
    <n v="36"/>
    <s v="Pakistan Super League, 2022"/>
    <s v="Match 22"/>
    <s v="Lahore"/>
    <x v="3"/>
    <s v="PZ"/>
    <s v="QG"/>
    <x v="1"/>
    <b v="1"/>
    <x v="1319"/>
    <n v="2"/>
  </r>
  <r>
    <s v="Usman Qadir"/>
    <s v="Wahab Riaz"/>
    <n v="0"/>
    <n v="1"/>
    <n v="0"/>
    <n v="1"/>
    <s v="Pakistan Super League, 2022"/>
    <s v="Match 22"/>
    <s v="Lahore"/>
    <x v="3"/>
    <s v="PZ"/>
    <s v="QG"/>
    <x v="1"/>
    <b v="1"/>
    <x v="86"/>
    <n v="2"/>
  </r>
  <r>
    <s v="Will Smeed"/>
    <s v="Jason Roy"/>
    <n v="0.45833333333333331"/>
    <n v="24"/>
    <n v="11"/>
    <n v="13"/>
    <s v="Pakistan Super League, 2022"/>
    <s v="Match 22"/>
    <s v="Lahore"/>
    <x v="2"/>
    <s v="PZ"/>
    <s v="QG"/>
    <x v="1"/>
    <b v="0"/>
    <x v="1320"/>
    <n v="2"/>
  </r>
  <r>
    <s v="James Vince"/>
    <s v="Will Smeed"/>
    <n v="0"/>
    <n v="5"/>
    <n v="0"/>
    <n v="5"/>
    <s v="Pakistan Super League, 2022"/>
    <s v="Match 22"/>
    <s v="Lahore"/>
    <x v="2"/>
    <s v="PZ"/>
    <s v="QG"/>
    <x v="1"/>
    <b v="0"/>
    <x v="1321"/>
    <n v="2"/>
  </r>
  <r>
    <s v="Sarfaraz Ahmed"/>
    <s v="Will Smeed"/>
    <n v="0.47169811320754718"/>
    <n v="53"/>
    <n v="25"/>
    <n v="28"/>
    <s v="Pakistan Super League, 2022"/>
    <s v="Match 22"/>
    <s v="Lahore"/>
    <x v="2"/>
    <s v="PZ"/>
    <s v="QG"/>
    <x v="1"/>
    <b v="0"/>
    <x v="1322"/>
    <n v="2"/>
  </r>
  <r>
    <s v="Iftikhar Ahmed"/>
    <s v="Will Smeed"/>
    <n v="0.23809523809523808"/>
    <n v="42"/>
    <n v="10"/>
    <n v="32"/>
    <s v="Pakistan Super League, 2022"/>
    <s v="Match 22"/>
    <s v="Lahore"/>
    <x v="2"/>
    <s v="PZ"/>
    <s v="QG"/>
    <x v="1"/>
    <b v="0"/>
    <x v="1222"/>
    <n v="2"/>
  </r>
  <r>
    <s v="Will Smeed"/>
    <s v="Umar Akmal"/>
    <n v="0.5"/>
    <n v="2"/>
    <n v="1"/>
    <n v="1"/>
    <s v="Pakistan Super League, 2022"/>
    <s v="Match 22"/>
    <s v="Lahore"/>
    <x v="2"/>
    <s v="PZ"/>
    <s v="QG"/>
    <x v="1"/>
    <b v="0"/>
    <x v="1323"/>
    <n v="2"/>
  </r>
  <r>
    <s v="Sohail Tanvir"/>
    <s v="Will Smeed"/>
    <n v="0.21428571428571427"/>
    <n v="28"/>
    <n v="6"/>
    <n v="22"/>
    <s v="Pakistan Super League, 2022"/>
    <s v="Match 22"/>
    <s v="Lahore"/>
    <x v="2"/>
    <s v="PZ"/>
    <s v="QG"/>
    <x v="1"/>
    <b v="0"/>
    <x v="1324"/>
    <n v="2"/>
  </r>
  <r>
    <s v="Noor Ahmad"/>
    <s v="Sohail Tanvir"/>
    <n v="0"/>
    <n v="1"/>
    <n v="0"/>
    <n v="1"/>
    <s v="Pakistan Super League, 2022"/>
    <s v="Match 22"/>
    <s v="Lahore"/>
    <x v="2"/>
    <s v="PZ"/>
    <s v="QG"/>
    <x v="1"/>
    <b v="0"/>
    <x v="178"/>
    <n v="2"/>
  </r>
  <r>
    <s v="Khurram Shahzad"/>
    <s v="Sohail Tanvir"/>
    <n v="0"/>
    <n v="1"/>
    <n v="0"/>
    <n v="1"/>
    <s v="Pakistan Super League, 2022"/>
    <s v="Match 22"/>
    <s v="Lahore"/>
    <x v="2"/>
    <s v="PZ"/>
    <s v="QG"/>
    <x v="1"/>
    <b v="0"/>
    <x v="1325"/>
    <n v="2"/>
  </r>
  <r>
    <s v="Khurram Shahzad"/>
    <s v="Naseem Shah"/>
    <n v="0"/>
    <n v="5"/>
    <n v="0"/>
    <n v="5"/>
    <s v="Pakistan Super League, 2022"/>
    <s v="Match 22"/>
    <s v="Lahore"/>
    <x v="2"/>
    <s v="PZ"/>
    <s v="QG"/>
    <x v="1"/>
    <b v="0"/>
    <x v="1326"/>
    <n v="2"/>
  </r>
  <r>
    <s v="Babar Azam"/>
    <s v="Sharjeel Khan"/>
    <n v="0.4"/>
    <n v="5"/>
    <n v="2"/>
    <n v="3"/>
    <s v="Pakistan Super League, 2022"/>
    <s v="Match 23"/>
    <s v="Lahore"/>
    <x v="0"/>
    <s v="KK"/>
    <s v="MS"/>
    <x v="0"/>
    <b v="0"/>
    <x v="101"/>
    <n v="2"/>
  </r>
  <r>
    <s v="Sharjeel Khan"/>
    <s v="Joe Clarke"/>
    <n v="0.44444444444444442"/>
    <n v="72"/>
    <n v="32"/>
    <n v="40"/>
    <s v="Pakistan Super League, 2022"/>
    <s v="Match 23"/>
    <s v="Lahore"/>
    <x v="0"/>
    <s v="KK"/>
    <s v="MS"/>
    <x v="0"/>
    <b v="0"/>
    <x v="255"/>
    <n v="2"/>
  </r>
  <r>
    <s v="Sharjeel Khan"/>
    <s v="Qasim Akram"/>
    <n v="0.14285714285714285"/>
    <n v="7"/>
    <n v="1"/>
    <n v="6"/>
    <s v="Pakistan Super League, 2022"/>
    <s v="Match 23"/>
    <s v="Lahore"/>
    <x v="0"/>
    <s v="KK"/>
    <s v="MS"/>
    <x v="0"/>
    <b v="0"/>
    <x v="1312"/>
    <n v="2"/>
  </r>
  <r>
    <s v="Rohail Nazir"/>
    <s v="Qasim Akram"/>
    <n v="0.48"/>
    <n v="25"/>
    <n v="12"/>
    <n v="13"/>
    <s v="Pakistan Super League, 2022"/>
    <s v="Match 23"/>
    <s v="Lahore"/>
    <x v="0"/>
    <s v="KK"/>
    <s v="MS"/>
    <x v="0"/>
    <b v="0"/>
    <x v="1327"/>
    <n v="2"/>
  </r>
  <r>
    <s v="Mohammad Nabi"/>
    <s v="Rohail Nazir"/>
    <n v="0"/>
    <n v="21"/>
    <n v="0"/>
    <n v="21"/>
    <s v="Pakistan Super League, 2022"/>
    <s v="Match 23"/>
    <s v="Lahore"/>
    <x v="0"/>
    <s v="KK"/>
    <s v="MS"/>
    <x v="0"/>
    <b v="0"/>
    <x v="1328"/>
    <n v="2"/>
  </r>
  <r>
    <s v="Mohammad Nabi"/>
    <s v="Imad Wasim"/>
    <n v="0.4375"/>
    <n v="48"/>
    <n v="21"/>
    <n v="27"/>
    <s v="Pakistan Super League, 2022"/>
    <s v="Match 23"/>
    <s v="Lahore"/>
    <x v="0"/>
    <s v="KK"/>
    <s v="MS"/>
    <x v="0"/>
    <b v="0"/>
    <x v="232"/>
    <n v="2"/>
  </r>
  <r>
    <s v="Chris Jordan"/>
    <s v="Imad Wasim"/>
    <n v="0"/>
    <n v="32"/>
    <n v="0"/>
    <n v="32"/>
    <s v="Pakistan Super League, 2022"/>
    <s v="Match 23"/>
    <s v="Lahore"/>
    <x v="0"/>
    <s v="KK"/>
    <s v="MS"/>
    <x v="0"/>
    <b v="0"/>
    <x v="1329"/>
    <n v="2"/>
  </r>
  <r>
    <s v="Shan Masood"/>
    <s v="Mohammad Rizwan"/>
    <n v="0.45"/>
    <n v="100"/>
    <n v="45"/>
    <n v="55"/>
    <s v="Pakistan Super League, 2022"/>
    <s v="Match 23"/>
    <s v="Lahore"/>
    <x v="1"/>
    <s v="KK"/>
    <s v="MS"/>
    <x v="0"/>
    <b v="1"/>
    <x v="6"/>
    <n v="2"/>
  </r>
  <r>
    <s v="Tim David"/>
    <s v="Mohammad Rizwan"/>
    <n v="0.3"/>
    <n v="30"/>
    <n v="9"/>
    <n v="21"/>
    <s v="Pakistan Super League, 2022"/>
    <s v="Match 23"/>
    <s v="Lahore"/>
    <x v="1"/>
    <s v="KK"/>
    <s v="MS"/>
    <x v="0"/>
    <b v="1"/>
    <x v="9"/>
    <n v="2"/>
  </r>
  <r>
    <s v="Rilee Rossouw"/>
    <s v="Tim David"/>
    <n v="0"/>
    <n v="13"/>
    <n v="0"/>
    <n v="13"/>
    <s v="Pakistan Super League, 2022"/>
    <s v="Match 23"/>
    <s v="Lahore"/>
    <x v="1"/>
    <s v="KK"/>
    <s v="MS"/>
    <x v="0"/>
    <b v="1"/>
    <x v="305"/>
    <n v="2"/>
  </r>
  <r>
    <s v="Rilee Rossouw"/>
    <s v="Khushdil Shah"/>
    <n v="0.4"/>
    <n v="35"/>
    <n v="14"/>
    <n v="21"/>
    <s v="Pakistan Super League, 2022"/>
    <s v="Match 23"/>
    <s v="Lahore"/>
    <x v="1"/>
    <s v="KK"/>
    <s v="MS"/>
    <x v="0"/>
    <b v="1"/>
    <x v="385"/>
    <n v="2"/>
  </r>
  <r>
    <s v="Hazratullah Zazai"/>
    <s v="Mohammad Haris"/>
    <n v="0.17808219178082191"/>
    <n v="73"/>
    <n v="13"/>
    <n v="60"/>
    <s v="Pakistan Super League, 2022"/>
    <s v="Match 24"/>
    <s v="Lahore"/>
    <x v="3"/>
    <s v="PZ"/>
    <s v="IU"/>
    <x v="1"/>
    <b v="1"/>
    <x v="269"/>
    <n v="2"/>
  </r>
  <r>
    <s v="Mohammad Haris"/>
    <s v="Yasir Khan"/>
    <n v="0.25"/>
    <n v="40"/>
    <n v="10"/>
    <n v="30"/>
    <s v="Pakistan Super League, 2022"/>
    <s v="Match 24"/>
    <s v="Lahore"/>
    <x v="3"/>
    <s v="PZ"/>
    <s v="IU"/>
    <x v="1"/>
    <b v="1"/>
    <x v="1330"/>
    <n v="2"/>
  </r>
  <r>
    <s v="Shoaib Malik"/>
    <s v="Yasir Khan"/>
    <n v="0"/>
    <n v="35"/>
    <n v="0"/>
    <n v="35"/>
    <s v="Pakistan Super League, 2022"/>
    <s v="Match 24"/>
    <s v="Lahore"/>
    <x v="3"/>
    <s v="PZ"/>
    <s v="IU"/>
    <x v="1"/>
    <b v="1"/>
    <x v="1331"/>
    <n v="2"/>
  </r>
  <r>
    <s v="Shoaib Malik"/>
    <s v="Sherfane Rutherford"/>
    <n v="0.46666666666666667"/>
    <n v="30"/>
    <n v="14"/>
    <n v="16"/>
    <s v="Pakistan Super League, 2022"/>
    <s v="Match 24"/>
    <s v="Lahore"/>
    <x v="3"/>
    <s v="PZ"/>
    <s v="IU"/>
    <x v="1"/>
    <b v="1"/>
    <x v="18"/>
    <n v="2"/>
  </r>
  <r>
    <s v="Liam Livingstone"/>
    <s v="Shoaib Malik"/>
    <n v="0.47368421052631576"/>
    <n v="19"/>
    <n v="9"/>
    <n v="10"/>
    <s v="Pakistan Super League, 2022"/>
    <s v="Match 24"/>
    <s v="Lahore"/>
    <x v="3"/>
    <s v="PZ"/>
    <s v="IU"/>
    <x v="1"/>
    <b v="1"/>
    <x v="147"/>
    <n v="2"/>
  </r>
  <r>
    <s v="Ben Cutting"/>
    <s v="Shoaib Malik"/>
    <n v="0"/>
    <n v="14"/>
    <n v="0"/>
    <n v="14"/>
    <s v="Pakistan Super League, 2022"/>
    <s v="Match 24"/>
    <s v="Lahore"/>
    <x v="3"/>
    <s v="PZ"/>
    <s v="IU"/>
    <x v="1"/>
    <b v="1"/>
    <x v="1264"/>
    <n v="2"/>
  </r>
  <r>
    <s v="Ben Cutting"/>
    <s v="Hussain Talat"/>
    <n v="0"/>
    <n v="2"/>
    <n v="0"/>
    <n v="2"/>
    <s v="Pakistan Super League, 2022"/>
    <s v="Match 24"/>
    <s v="Lahore"/>
    <x v="3"/>
    <s v="PZ"/>
    <s v="IU"/>
    <x v="1"/>
    <b v="1"/>
    <x v="195"/>
    <n v="2"/>
  </r>
  <r>
    <s v="Wahab Riaz"/>
    <s v="Hussain Talat"/>
    <n v="0"/>
    <n v="4"/>
    <n v="0"/>
    <n v="4"/>
    <s v="Pakistan Super League, 2022"/>
    <s v="Match 24"/>
    <s v="Lahore"/>
    <x v="3"/>
    <s v="PZ"/>
    <s v="IU"/>
    <x v="1"/>
    <b v="1"/>
    <x v="1319"/>
    <n v="2"/>
  </r>
  <r>
    <s v="Hussain Talat"/>
    <s v="Usman Qadir"/>
    <n v="0.4"/>
    <n v="10"/>
    <n v="4"/>
    <n v="6"/>
    <s v="Pakistan Super League, 2022"/>
    <s v="Match 24"/>
    <s v="Lahore"/>
    <x v="3"/>
    <s v="PZ"/>
    <s v="IU"/>
    <x v="1"/>
    <b v="1"/>
    <x v="1332"/>
    <n v="2"/>
  </r>
  <r>
    <s v="Mubashir Khan"/>
    <s v="Rahmanullah Gurbaz"/>
    <n v="0.14814814814814814"/>
    <n v="54"/>
    <n v="8"/>
    <n v="46"/>
    <s v="Pakistan Super League, 2022"/>
    <s v="Match 24"/>
    <s v="Lahore"/>
    <x v="5"/>
    <s v="PZ"/>
    <s v="IU"/>
    <x v="1"/>
    <b v="0"/>
    <x v="1333"/>
    <n v="2"/>
  </r>
  <r>
    <s v="Danish Aziz"/>
    <s v="Mubashir Khan"/>
    <n v="0"/>
    <n v="1"/>
    <n v="0"/>
    <n v="1"/>
    <s v="Pakistan Super League, 2022"/>
    <s v="Match 24"/>
    <s v="Lahore"/>
    <x v="5"/>
    <s v="PZ"/>
    <s v="IU"/>
    <x v="1"/>
    <b v="0"/>
    <x v="1334"/>
    <n v="2"/>
  </r>
  <r>
    <s v="Mubashir Khan"/>
    <s v="Azam Khan"/>
    <n v="0.35294117647058826"/>
    <n v="34"/>
    <n v="12"/>
    <n v="22"/>
    <s v="Pakistan Super League, 2022"/>
    <s v="Match 24"/>
    <s v="Lahore"/>
    <x v="5"/>
    <s v="PZ"/>
    <s v="IU"/>
    <x v="1"/>
    <b v="0"/>
    <x v="1335"/>
    <n v="2"/>
  </r>
  <r>
    <s v="Liam Dawson"/>
    <s v="Azam Khan"/>
    <n v="9.5238095238095233E-2"/>
    <n v="42"/>
    <n v="4"/>
    <n v="38"/>
    <s v="Pakistan Super League, 2022"/>
    <s v="Match 24"/>
    <s v="Lahore"/>
    <x v="5"/>
    <s v="PZ"/>
    <s v="IU"/>
    <x v="1"/>
    <b v="0"/>
    <x v="183"/>
    <n v="2"/>
  </r>
  <r>
    <s v="Asif Ali"/>
    <s v="Azam Khan"/>
    <n v="0.40740740740740738"/>
    <n v="27"/>
    <n v="11"/>
    <n v="16"/>
    <s v="Pakistan Super League, 2022"/>
    <s v="Match 24"/>
    <s v="Lahore"/>
    <x v="5"/>
    <s v="PZ"/>
    <s v="IU"/>
    <x v="1"/>
    <b v="0"/>
    <x v="117"/>
    <n v="2"/>
  </r>
  <r>
    <s v="Faheem Ashraf"/>
    <s v="Azam Khan"/>
    <n v="0.375"/>
    <n v="24"/>
    <n v="9"/>
    <n v="15"/>
    <s v="Pakistan Super League, 2022"/>
    <s v="Match 24"/>
    <s v="Lahore"/>
    <x v="5"/>
    <s v="PZ"/>
    <s v="IU"/>
    <x v="1"/>
    <b v="0"/>
    <x v="1278"/>
    <n v="2"/>
  </r>
  <r>
    <s v="Marchant de Lange"/>
    <s v="Azam Khan"/>
    <n v="0"/>
    <n v="16"/>
    <n v="0"/>
    <n v="16"/>
    <s v="Pakistan Super League, 2022"/>
    <s v="Match 24"/>
    <s v="Lahore"/>
    <x v="5"/>
    <s v="PZ"/>
    <s v="IU"/>
    <x v="1"/>
    <b v="0"/>
    <x v="1336"/>
    <n v="2"/>
  </r>
  <r>
    <s v="Muhammad Musa"/>
    <s v="Marchant de Lange"/>
    <n v="0.46153846153846156"/>
    <n v="13"/>
    <n v="6"/>
    <n v="7"/>
    <s v="Pakistan Super League, 2022"/>
    <s v="Match 24"/>
    <s v="Lahore"/>
    <x v="5"/>
    <s v="PZ"/>
    <s v="IU"/>
    <x v="1"/>
    <b v="0"/>
    <x v="1337"/>
    <n v="2"/>
  </r>
  <r>
    <s v="Shan Masood"/>
    <s v="Mohammad Rizwan"/>
    <n v="0.47899159663865548"/>
    <n v="119"/>
    <n v="57"/>
    <n v="62"/>
    <s v="Pakistan Super League, 2022"/>
    <s v="Match 25"/>
    <s v="Lahore"/>
    <x v="1"/>
    <s v="MS"/>
    <s v="QG"/>
    <x v="0"/>
    <b v="1"/>
    <x v="6"/>
    <n v="2"/>
  </r>
  <r>
    <s v="Mohammad Rizwan"/>
    <s v="Rilee Rossouw"/>
    <n v="0.31067961165048541"/>
    <n v="103"/>
    <n v="32"/>
    <n v="71"/>
    <s v="Pakistan Super League, 2022"/>
    <s v="Match 25"/>
    <s v="Lahore"/>
    <x v="1"/>
    <s v="MS"/>
    <s v="QG"/>
    <x v="0"/>
    <b v="1"/>
    <x v="1220"/>
    <n v="2"/>
  </r>
  <r>
    <s v="Mohammad Rizwan"/>
    <s v="Khushdil Shah"/>
    <n v="0.23076923076923078"/>
    <n v="13"/>
    <n v="3"/>
    <n v="10"/>
    <s v="Pakistan Super League, 2022"/>
    <s v="Match 25"/>
    <s v="Lahore"/>
    <x v="1"/>
    <s v="MS"/>
    <s v="QG"/>
    <x v="0"/>
    <b v="1"/>
    <x v="1338"/>
    <n v="2"/>
  </r>
  <r>
    <s v="Will Smeed"/>
    <s v="Jason Roy"/>
    <n v="0.1"/>
    <n v="10"/>
    <n v="1"/>
    <n v="9"/>
    <s v="Pakistan Super League, 2022"/>
    <s v="Match 25"/>
    <s v="Lahore"/>
    <x v="2"/>
    <s v="MS"/>
    <s v="QG"/>
    <x v="0"/>
    <b v="0"/>
    <x v="1320"/>
    <n v="2"/>
  </r>
  <r>
    <s v="Ahsan Ali"/>
    <s v="Jason Roy"/>
    <n v="7.6923076923076927E-2"/>
    <n v="13"/>
    <n v="1"/>
    <n v="12"/>
    <s v="Pakistan Super League, 2022"/>
    <s v="Match 25"/>
    <s v="Lahore"/>
    <x v="2"/>
    <s v="MS"/>
    <s v="QG"/>
    <x v="0"/>
    <b v="0"/>
    <x v="1284"/>
    <n v="2"/>
  </r>
  <r>
    <s v="Jason Roy"/>
    <s v="Umar Akmal"/>
    <n v="0.48571428571428571"/>
    <n v="35"/>
    <n v="17"/>
    <n v="18"/>
    <s v="Pakistan Super League, 2022"/>
    <s v="Match 25"/>
    <s v="Lahore"/>
    <x v="2"/>
    <s v="MS"/>
    <s v="QG"/>
    <x v="0"/>
    <b v="0"/>
    <x v="253"/>
    <n v="2"/>
  </r>
  <r>
    <s v="Iftikhar Ahmed"/>
    <s v="Umar Akmal"/>
    <n v="0.22222222222222221"/>
    <n v="18"/>
    <n v="4"/>
    <n v="14"/>
    <s v="Pakistan Super League, 2022"/>
    <s v="Match 25"/>
    <s v="Lahore"/>
    <x v="2"/>
    <s v="MS"/>
    <s v="QG"/>
    <x v="0"/>
    <b v="0"/>
    <x v="1307"/>
    <n v="2"/>
  </r>
  <r>
    <s v="Sarfaraz Ahmed"/>
    <s v="Umar Akmal"/>
    <n v="0"/>
    <n v="36"/>
    <n v="0"/>
    <n v="36"/>
    <s v="Pakistan Super League, 2022"/>
    <s v="Match 25"/>
    <s v="Lahore"/>
    <x v="2"/>
    <s v="MS"/>
    <s v="QG"/>
    <x v="0"/>
    <b v="0"/>
    <x v="164"/>
    <n v="2"/>
  </r>
  <r>
    <s v="Sohail Tanvir"/>
    <s v="Sarfaraz Ahmed"/>
    <n v="0.41666666666666669"/>
    <n v="12"/>
    <n v="5"/>
    <n v="7"/>
    <s v="Pakistan Super League, 2022"/>
    <s v="Match 25"/>
    <s v="Lahore"/>
    <x v="2"/>
    <s v="MS"/>
    <s v="QG"/>
    <x v="0"/>
    <b v="0"/>
    <x v="1339"/>
    <n v="2"/>
  </r>
  <r>
    <s v="Sarfaraz Ahmed"/>
    <s v="Noor Ahmad"/>
    <n v="0.2"/>
    <n v="10"/>
    <n v="2"/>
    <n v="8"/>
    <s v="Pakistan Super League, 2022"/>
    <s v="Match 25"/>
    <s v="Lahore"/>
    <x v="2"/>
    <s v="MS"/>
    <s v="QG"/>
    <x v="0"/>
    <b v="0"/>
    <x v="1340"/>
    <n v="2"/>
  </r>
  <r>
    <s v="Sarfaraz Ahmed"/>
    <s v="Naseem Shah"/>
    <n v="0.33333333333333331"/>
    <n v="3"/>
    <n v="1"/>
    <n v="2"/>
    <s v="Pakistan Super League, 2022"/>
    <s v="Match 25"/>
    <s v="Lahore"/>
    <x v="2"/>
    <s v="MS"/>
    <s v="QG"/>
    <x v="0"/>
    <b v="0"/>
    <x v="1341"/>
    <n v="2"/>
  </r>
  <r>
    <s v="Ghulam Mudassar"/>
    <s v="Sarfaraz Ahmed"/>
    <n v="0"/>
    <n v="5"/>
    <n v="0"/>
    <n v="5"/>
    <s v="Pakistan Super League, 2022"/>
    <s v="Match 25"/>
    <s v="Lahore"/>
    <x v="2"/>
    <s v="MS"/>
    <s v="QG"/>
    <x v="0"/>
    <b v="0"/>
    <x v="1342"/>
    <n v="2"/>
  </r>
  <r>
    <s v="Mohammad Irfan"/>
    <s v="Sarfaraz Ahmed"/>
    <n v="0"/>
    <n v="2"/>
    <n v="0"/>
    <n v="2"/>
    <s v="Pakistan Super League, 2022"/>
    <s v="Match 25"/>
    <s v="Lahore"/>
    <x v="2"/>
    <s v="MS"/>
    <s v="QG"/>
    <x v="0"/>
    <b v="0"/>
    <x v="1343"/>
    <n v="2"/>
  </r>
  <r>
    <s v="Joe Clarke"/>
    <s v="Babar Azam"/>
    <n v="0.33333333333333331"/>
    <n v="12"/>
    <n v="4"/>
    <n v="8"/>
    <s v="Pakistan Super League, 2022"/>
    <s v="Match 26"/>
    <s v="Lahore"/>
    <x v="0"/>
    <s v="KK"/>
    <s v="LQ"/>
    <x v="5"/>
    <b v="1"/>
    <x v="1"/>
    <n v="2"/>
  </r>
  <r>
    <s v="Sharjeel Khan"/>
    <s v="Babar Azam"/>
    <n v="0.16666666666666666"/>
    <n v="12"/>
    <n v="2"/>
    <n v="10"/>
    <s v="Pakistan Super League, 2022"/>
    <s v="Match 26"/>
    <s v="Lahore"/>
    <x v="0"/>
    <s v="KK"/>
    <s v="LQ"/>
    <x v="5"/>
    <b v="1"/>
    <x v="0"/>
    <n v="2"/>
  </r>
  <r>
    <s v="Babar Azam"/>
    <s v="Qasim Akram"/>
    <n v="0.23529411764705882"/>
    <n v="34"/>
    <n v="8"/>
    <n v="26"/>
    <s v="Pakistan Super League, 2022"/>
    <s v="Match 26"/>
    <s v="Lahore"/>
    <x v="0"/>
    <s v="KK"/>
    <s v="LQ"/>
    <x v="5"/>
    <b v="1"/>
    <x v="1344"/>
    <n v="2"/>
  </r>
  <r>
    <s v="Rohail Nazir"/>
    <s v="Babar Azam"/>
    <n v="0.43478260869565216"/>
    <n v="23"/>
    <n v="10"/>
    <n v="13"/>
    <s v="Pakistan Super League, 2022"/>
    <s v="Match 26"/>
    <s v="Lahore"/>
    <x v="0"/>
    <s v="KK"/>
    <s v="LQ"/>
    <x v="5"/>
    <b v="1"/>
    <x v="1345"/>
    <n v="2"/>
  </r>
  <r>
    <s v="Mohammad Nabi"/>
    <s v="Rohail Nazir"/>
    <n v="0"/>
    <n v="18"/>
    <n v="0"/>
    <n v="18"/>
    <s v="Pakistan Super League, 2022"/>
    <s v="Match 26"/>
    <s v="Lahore"/>
    <x v="0"/>
    <s v="KK"/>
    <s v="LQ"/>
    <x v="5"/>
    <b v="1"/>
    <x v="1328"/>
    <n v="2"/>
  </r>
  <r>
    <s v="Imad Wasim"/>
    <s v="Mohammad Nabi"/>
    <n v="0.38461538461538464"/>
    <n v="13"/>
    <n v="5"/>
    <n v="8"/>
    <s v="Pakistan Super League, 2022"/>
    <s v="Match 26"/>
    <s v="Lahore"/>
    <x v="0"/>
    <s v="KK"/>
    <s v="LQ"/>
    <x v="5"/>
    <b v="1"/>
    <x v="132"/>
    <n v="2"/>
  </r>
  <r>
    <s v="Lewis Gregory"/>
    <s v="Imad Wasim"/>
    <n v="0"/>
    <n v="8"/>
    <n v="0"/>
    <n v="8"/>
    <s v="Pakistan Super League, 2022"/>
    <s v="Match 26"/>
    <s v="Lahore"/>
    <x v="0"/>
    <s v="KK"/>
    <s v="LQ"/>
    <x v="5"/>
    <b v="1"/>
    <x v="131"/>
    <n v="2"/>
  </r>
  <r>
    <s v="Usman Shinwari"/>
    <s v="Lewis Gregory"/>
    <n v="0.1"/>
    <n v="30"/>
    <n v="3"/>
    <n v="27"/>
    <s v="Pakistan Super League, 2022"/>
    <s v="Match 26"/>
    <s v="Lahore"/>
    <x v="0"/>
    <s v="KK"/>
    <s v="LQ"/>
    <x v="5"/>
    <b v="1"/>
    <x v="1346"/>
    <n v="2"/>
  </r>
  <r>
    <s v="Mir Hamza"/>
    <s v="Usman Shinwari"/>
    <n v="0"/>
    <n v="5"/>
    <n v="0"/>
    <n v="5"/>
    <s v="Pakistan Super League, 2022"/>
    <s v="Match 26"/>
    <s v="Lahore"/>
    <x v="0"/>
    <s v="KK"/>
    <s v="LQ"/>
    <x v="5"/>
    <b v="1"/>
    <x v="1347"/>
    <n v="2"/>
  </r>
  <r>
    <s v="Fakhar Zaman"/>
    <s v="Abdullah Shafique"/>
    <n v="0.25"/>
    <n v="4"/>
    <n v="1"/>
    <n v="3"/>
    <s v="Pakistan Super League, 2022"/>
    <s v="Match 26"/>
    <s v="Lahore"/>
    <x v="4"/>
    <s v="KK"/>
    <s v="LQ"/>
    <x v="5"/>
    <b v="0"/>
    <x v="19"/>
    <n v="2"/>
  </r>
  <r>
    <s v="Kamran Ghulam"/>
    <s v="Abdullah Shafique"/>
    <n v="0.16666666666666666"/>
    <n v="6"/>
    <n v="1"/>
    <n v="5"/>
    <s v="Pakistan Super League, 2022"/>
    <s v="Match 26"/>
    <s v="Lahore"/>
    <x v="4"/>
    <s v="KK"/>
    <s v="LQ"/>
    <x v="5"/>
    <b v="0"/>
    <x v="301"/>
    <n v="2"/>
  </r>
  <r>
    <s v="Kamran Ghulam"/>
    <s v="Mohammad Hafeez"/>
    <n v="0.30952380952380953"/>
    <n v="42"/>
    <n v="13"/>
    <n v="29"/>
    <s v="Pakistan Super League, 2022"/>
    <s v="Match 26"/>
    <s v="Lahore"/>
    <x v="4"/>
    <s v="KK"/>
    <s v="LQ"/>
    <x v="5"/>
    <b v="0"/>
    <x v="78"/>
    <n v="2"/>
  </r>
  <r>
    <s v="Mohammad Hafeez"/>
    <s v="Philip Salt"/>
    <n v="0.27272727272727271"/>
    <n v="11"/>
    <n v="3"/>
    <n v="8"/>
    <s v="Pakistan Super League, 2022"/>
    <s v="Match 26"/>
    <s v="Lahore"/>
    <x v="4"/>
    <s v="KK"/>
    <s v="LQ"/>
    <x v="5"/>
    <b v="0"/>
    <x v="107"/>
    <n v="2"/>
  </r>
  <r>
    <s v="Harry Brook"/>
    <s v="Mohammad Hafeez"/>
    <n v="0"/>
    <n v="30"/>
    <n v="0"/>
    <n v="30"/>
    <s v="Pakistan Super League, 2022"/>
    <s v="Match 26"/>
    <s v="Lahore"/>
    <x v="4"/>
    <s v="KK"/>
    <s v="LQ"/>
    <x v="5"/>
    <b v="0"/>
    <x v="1348"/>
    <n v="2"/>
  </r>
  <r>
    <s v="Harry Brook"/>
    <s v="David Wiese"/>
    <n v="0.47272727272727272"/>
    <n v="55"/>
    <n v="26"/>
    <n v="29"/>
    <s v="Pakistan Super League, 2022"/>
    <s v="Match 26"/>
    <s v="Lahore"/>
    <x v="4"/>
    <s v="KK"/>
    <s v="LQ"/>
    <x v="5"/>
    <b v="0"/>
    <x v="109"/>
    <n v="2"/>
  </r>
  <r>
    <s v="Rashid Khan"/>
    <s v="David Wiese"/>
    <n v="0"/>
    <n v="31"/>
    <n v="0"/>
    <n v="31"/>
    <s v="Pakistan Super League, 2022"/>
    <s v="Match 26"/>
    <s v="Lahore"/>
    <x v="4"/>
    <s v="KK"/>
    <s v="LQ"/>
    <x v="5"/>
    <b v="0"/>
    <x v="24"/>
    <n v="2"/>
  </r>
  <r>
    <s v="Haris Rauf"/>
    <s v="Zaman Khan"/>
    <n v="0.5"/>
    <n v="2"/>
    <n v="1"/>
    <n v="1"/>
    <s v="Pakistan Super League, 2022"/>
    <s v="Match 26"/>
    <s v="Lahore"/>
    <x v="4"/>
    <s v="KK"/>
    <s v="LQ"/>
    <x v="5"/>
    <b v="0"/>
    <x v="284"/>
    <n v="2"/>
  </r>
  <r>
    <s v="Philip Salt"/>
    <s v="Fakhar Zaman"/>
    <n v="0.33333333333333331"/>
    <n v="6"/>
    <n v="2"/>
    <n v="4"/>
    <s v="Pakistan Super League, 2022"/>
    <s v="Match 27"/>
    <s v="Lahore"/>
    <x v="4"/>
    <s v="LQ"/>
    <s v="IU"/>
    <x v="4"/>
    <b v="1"/>
    <x v="136"/>
    <n v="2"/>
  </r>
  <r>
    <s v="Mohammad Hafeez"/>
    <s v="Fakhar Zaman"/>
    <n v="0.33333333333333331"/>
    <n v="6"/>
    <n v="2"/>
    <n v="4"/>
    <s v="Pakistan Super League, 2022"/>
    <s v="Match 27"/>
    <s v="Lahore"/>
    <x v="4"/>
    <s v="LQ"/>
    <s v="IU"/>
    <x v="4"/>
    <b v="1"/>
    <x v="53"/>
    <n v="2"/>
  </r>
  <r>
    <s v="Fakhar Zaman"/>
    <s v="Harry Brook"/>
    <n v="0.42574257425742573"/>
    <n v="101"/>
    <n v="43"/>
    <n v="58"/>
    <s v="Pakistan Super League, 2022"/>
    <s v="Match 27"/>
    <s v="Lahore"/>
    <x v="4"/>
    <s v="LQ"/>
    <s v="IU"/>
    <x v="4"/>
    <b v="1"/>
    <x v="137"/>
    <n v="2"/>
  </r>
  <r>
    <s v="Sohail Akhtar"/>
    <s v="Harry Brook"/>
    <n v="0.5"/>
    <n v="30"/>
    <n v="15"/>
    <n v="15"/>
    <s v="Pakistan Super League, 2022"/>
    <s v="Match 27"/>
    <s v="Lahore"/>
    <x v="4"/>
    <s v="LQ"/>
    <s v="IU"/>
    <x v="4"/>
    <b v="1"/>
    <x v="1349"/>
    <n v="2"/>
  </r>
  <r>
    <s v="David Wiese"/>
    <s v="Harry Brook"/>
    <n v="0.31481481481481483"/>
    <n v="54"/>
    <n v="17"/>
    <n v="37"/>
    <s v="Pakistan Super League, 2022"/>
    <s v="Match 27"/>
    <s v="Lahore"/>
    <x v="4"/>
    <s v="LQ"/>
    <s v="IU"/>
    <x v="4"/>
    <b v="1"/>
    <x v="239"/>
    <n v="2"/>
  </r>
  <r>
    <s v="Mubashir Khan"/>
    <s v="Rahmanullah Gurbaz"/>
    <n v="0.25925925925925924"/>
    <n v="27"/>
    <n v="7"/>
    <n v="20"/>
    <s v="Pakistan Super League, 2022"/>
    <s v="Match 27"/>
    <s v="Lahore"/>
    <x v="5"/>
    <s v="LQ"/>
    <s v="IU"/>
    <x v="4"/>
    <b v="0"/>
    <x v="1333"/>
    <n v="2"/>
  </r>
  <r>
    <s v="Mubashir Khan"/>
    <s v="Mohammad Wasim"/>
    <n v="0"/>
    <n v="1"/>
    <n v="0"/>
    <n v="1"/>
    <s v="Pakistan Super League, 2022"/>
    <s v="Match 27"/>
    <s v="Lahore"/>
    <x v="5"/>
    <s v="LQ"/>
    <s v="IU"/>
    <x v="4"/>
    <b v="0"/>
    <x v="1350"/>
    <n v="2"/>
  </r>
  <r>
    <s v="Mohammad Wasim"/>
    <s v="Liam Dawson"/>
    <n v="0.375"/>
    <n v="32"/>
    <n v="12"/>
    <n v="20"/>
    <s v="Pakistan Super League, 2022"/>
    <s v="Match 27"/>
    <s v="Lahore"/>
    <x v="5"/>
    <s v="LQ"/>
    <s v="IU"/>
    <x v="4"/>
    <b v="0"/>
    <x v="1351"/>
    <n v="2"/>
  </r>
  <r>
    <s v="Liam Dawson"/>
    <s v="Azam Khan"/>
    <n v="0.47368421052631576"/>
    <n v="19"/>
    <n v="9"/>
    <n v="10"/>
    <s v="Pakistan Super League, 2022"/>
    <s v="Match 27"/>
    <s v="Lahore"/>
    <x v="5"/>
    <s v="LQ"/>
    <s v="IU"/>
    <x v="4"/>
    <b v="0"/>
    <x v="183"/>
    <n v="2"/>
  </r>
  <r>
    <s v="Danish Aziz"/>
    <s v="Liam Dawson"/>
    <n v="0"/>
    <n v="22"/>
    <n v="0"/>
    <n v="22"/>
    <s v="Pakistan Super League, 2022"/>
    <s v="Match 27"/>
    <s v="Lahore"/>
    <x v="5"/>
    <s v="LQ"/>
    <s v="IU"/>
    <x v="4"/>
    <b v="0"/>
    <x v="1352"/>
    <n v="2"/>
  </r>
  <r>
    <s v="Danish Aziz"/>
    <s v="Asif Ali"/>
    <n v="0.2"/>
    <n v="15"/>
    <n v="3"/>
    <n v="12"/>
    <s v="Pakistan Super League, 2022"/>
    <s v="Match 27"/>
    <s v="Lahore"/>
    <x v="5"/>
    <s v="LQ"/>
    <s v="IU"/>
    <x v="4"/>
    <b v="0"/>
    <x v="1353"/>
    <n v="2"/>
  </r>
  <r>
    <s v="Faheem Ashraf"/>
    <s v="Danish Aziz"/>
    <n v="0.15384615384615385"/>
    <n v="13"/>
    <n v="2"/>
    <n v="11"/>
    <s v="Pakistan Super League, 2022"/>
    <s v="Match 27"/>
    <s v="Lahore"/>
    <x v="5"/>
    <s v="LQ"/>
    <s v="IU"/>
    <x v="4"/>
    <b v="0"/>
    <x v="1354"/>
    <n v="2"/>
  </r>
  <r>
    <s v="Marchant de Lange"/>
    <s v="Danish Aziz"/>
    <n v="0.2"/>
    <n v="10"/>
    <n v="2"/>
    <n v="8"/>
    <s v="Pakistan Super League, 2022"/>
    <s v="Match 27"/>
    <s v="Lahore"/>
    <x v="5"/>
    <s v="LQ"/>
    <s v="IU"/>
    <x v="4"/>
    <b v="0"/>
    <x v="1355"/>
    <n v="2"/>
  </r>
  <r>
    <s v="Waqas Maqsood"/>
    <s v="Danish Aziz"/>
    <n v="0.125"/>
    <n v="8"/>
    <n v="1"/>
    <n v="7"/>
    <s v="Pakistan Super League, 2022"/>
    <s v="Match 27"/>
    <s v="Lahore"/>
    <x v="5"/>
    <s v="LQ"/>
    <s v="IU"/>
    <x v="4"/>
    <b v="0"/>
    <x v="1356"/>
    <n v="2"/>
  </r>
  <r>
    <s v="Zahir Khan"/>
    <s v="Danish Aziz"/>
    <n v="0"/>
    <n v="1"/>
    <n v="0"/>
    <n v="1"/>
    <s v="Pakistan Super League, 2022"/>
    <s v="Match 27"/>
    <s v="Lahore"/>
    <x v="5"/>
    <s v="LQ"/>
    <s v="IU"/>
    <x v="4"/>
    <b v="0"/>
    <x v="1357"/>
    <n v="2"/>
  </r>
  <r>
    <s v="Will Smeed"/>
    <s v="Jason Roy"/>
    <n v="0.47619047619047616"/>
    <n v="21"/>
    <n v="10"/>
    <n v="11"/>
    <s v="Pakistan Super League, 2022"/>
    <s v="Match 28"/>
    <s v="Lahore"/>
    <x v="2"/>
    <s v="QG"/>
    <s v="KK"/>
    <x v="2"/>
    <b v="1"/>
    <x v="1320"/>
    <n v="2"/>
  </r>
  <r>
    <s v="James Vince"/>
    <s v="Jason Roy"/>
    <n v="0.32222222222222224"/>
    <n v="90"/>
    <n v="29"/>
    <n v="61"/>
    <s v="Pakistan Super League, 2022"/>
    <s v="Match 28"/>
    <s v="Lahore"/>
    <x v="2"/>
    <s v="QG"/>
    <s v="KK"/>
    <x v="2"/>
    <b v="1"/>
    <x v="1285"/>
    <n v="2"/>
  </r>
  <r>
    <s v="Umar Akmal"/>
    <s v="Jason Roy"/>
    <n v="0.33333333333333331"/>
    <n v="6"/>
    <n v="2"/>
    <n v="4"/>
    <s v="Pakistan Super League, 2022"/>
    <s v="Match 28"/>
    <s v="Lahore"/>
    <x v="2"/>
    <s v="QG"/>
    <s v="KK"/>
    <x v="2"/>
    <b v="1"/>
    <x v="223"/>
    <n v="2"/>
  </r>
  <r>
    <s v="Jason Roy"/>
    <s v="Iftikhar Ahmed"/>
    <n v="0.13333333333333333"/>
    <n v="45"/>
    <n v="6"/>
    <n v="39"/>
    <s v="Pakistan Super League, 2022"/>
    <s v="Match 28"/>
    <s v="Lahore"/>
    <x v="2"/>
    <s v="QG"/>
    <s v="KK"/>
    <x v="2"/>
    <b v="1"/>
    <x v="1358"/>
    <n v="2"/>
  </r>
  <r>
    <s v="Hassan Khan"/>
    <s v="Iftikhar Ahmed"/>
    <n v="0.125"/>
    <n v="24"/>
    <n v="3"/>
    <n v="21"/>
    <s v="Pakistan Super League, 2022"/>
    <s v="Match 28"/>
    <s v="Lahore"/>
    <x v="2"/>
    <s v="QG"/>
    <s v="KK"/>
    <x v="2"/>
    <b v="1"/>
    <x v="1308"/>
    <n v="2"/>
  </r>
  <r>
    <s v="Babar Azam"/>
    <s v="Joe Clarke"/>
    <n v="0.41379310344827586"/>
    <n v="87"/>
    <n v="36"/>
    <n v="51"/>
    <s v="Pakistan Super League, 2022"/>
    <s v="Match 28"/>
    <s v="Lahore"/>
    <x v="0"/>
    <s v="QG"/>
    <s v="KK"/>
    <x v="2"/>
    <b v="0"/>
    <x v="48"/>
    <n v="2"/>
  </r>
  <r>
    <s v="Joe Clarke"/>
    <s v="Sharjeel Khan"/>
    <n v="0.2"/>
    <n v="20"/>
    <n v="4"/>
    <n v="16"/>
    <s v="Pakistan Super League, 2022"/>
    <s v="Match 28"/>
    <s v="Lahore"/>
    <x v="0"/>
    <s v="QG"/>
    <s v="KK"/>
    <x v="2"/>
    <b v="0"/>
    <x v="206"/>
    <n v="2"/>
  </r>
  <r>
    <s v="Joe Clarke"/>
    <s v="Qasim Akram"/>
    <n v="0"/>
    <n v="5"/>
    <n v="0"/>
    <n v="5"/>
    <s v="Pakistan Super League, 2022"/>
    <s v="Match 28"/>
    <s v="Lahore"/>
    <x v="0"/>
    <s v="QG"/>
    <s v="KK"/>
    <x v="2"/>
    <b v="0"/>
    <x v="1359"/>
    <n v="2"/>
  </r>
  <r>
    <s v="Rohail Nazir"/>
    <s v="Qasim Akram"/>
    <n v="0.18181818181818182"/>
    <n v="11"/>
    <n v="2"/>
    <n v="9"/>
    <s v="Pakistan Super League, 2022"/>
    <s v="Match 28"/>
    <s v="Lahore"/>
    <x v="0"/>
    <s v="QG"/>
    <s v="KK"/>
    <x v="2"/>
    <b v="0"/>
    <x v="1327"/>
    <n v="2"/>
  </r>
  <r>
    <s v="Imad Wasim"/>
    <s v="Rohail Nazir"/>
    <n v="0"/>
    <n v="8"/>
    <n v="0"/>
    <n v="8"/>
    <s v="Pakistan Super League, 2022"/>
    <s v="Match 28"/>
    <s v="Lahore"/>
    <x v="0"/>
    <s v="QG"/>
    <s v="KK"/>
    <x v="2"/>
    <b v="0"/>
    <x v="1360"/>
    <n v="2"/>
  </r>
  <r>
    <s v="Lewis Gregory"/>
    <s v="Imad Wasim"/>
    <n v="9.0909090909090912E-2"/>
    <n v="11"/>
    <n v="1"/>
    <n v="10"/>
    <s v="Pakistan Super League, 2022"/>
    <s v="Match 28"/>
    <s v="Lahore"/>
    <x v="0"/>
    <s v="QG"/>
    <s v="KK"/>
    <x v="2"/>
    <b v="0"/>
    <x v="131"/>
    <n v="2"/>
  </r>
  <r>
    <s v="Umaid Asif"/>
    <s v="Imad Wasim"/>
    <n v="0"/>
    <n v="1"/>
    <n v="0"/>
    <n v="1"/>
    <s v="Pakistan Super League, 2022"/>
    <s v="Match 28"/>
    <s v="Lahore"/>
    <x v="0"/>
    <s v="QG"/>
    <s v="KK"/>
    <x v="2"/>
    <b v="0"/>
    <x v="1361"/>
    <n v="2"/>
  </r>
  <r>
    <s v="Umaid Asif"/>
    <s v="Usman Shinwari"/>
    <n v="0.5"/>
    <n v="4"/>
    <n v="2"/>
    <n v="2"/>
    <s v="Pakistan Super League, 2022"/>
    <s v="Match 28"/>
    <s v="Lahore"/>
    <x v="0"/>
    <s v="QG"/>
    <s v="KK"/>
    <x v="2"/>
    <b v="0"/>
    <x v="1362"/>
    <n v="2"/>
  </r>
  <r>
    <s v="Mohammad Huraira"/>
    <s v="Nasir Nawaz"/>
    <n v="0.22222222222222221"/>
    <n v="9"/>
    <n v="2"/>
    <n v="7"/>
    <s v="Pakistan Super League, 2022"/>
    <s v="Match 29"/>
    <s v="Lahore"/>
    <x v="5"/>
    <s v="IU"/>
    <s v="MS"/>
    <x v="0"/>
    <b v="0"/>
    <x v="1363"/>
    <n v="2"/>
  </r>
  <r>
    <s v="Nasir Nawaz"/>
    <s v="Liam Dawson"/>
    <n v="0.18518518518518517"/>
    <n v="27"/>
    <n v="5"/>
    <n v="22"/>
    <s v="Pakistan Super League, 2022"/>
    <s v="Match 29"/>
    <s v="Lahore"/>
    <x v="5"/>
    <s v="IU"/>
    <s v="MS"/>
    <x v="0"/>
    <b v="0"/>
    <x v="1364"/>
    <n v="2"/>
  </r>
  <r>
    <s v="Nasir Nawaz"/>
    <s v="Azam Khan"/>
    <n v="0.22222222222222221"/>
    <n v="9"/>
    <n v="2"/>
    <n v="7"/>
    <s v="Pakistan Super League, 2022"/>
    <s v="Match 29"/>
    <s v="Lahore"/>
    <x v="5"/>
    <s v="IU"/>
    <s v="MS"/>
    <x v="0"/>
    <b v="0"/>
    <x v="1365"/>
    <n v="2"/>
  </r>
  <r>
    <s v="Danish Aziz"/>
    <s v="Azam Khan"/>
    <n v="0"/>
    <n v="8"/>
    <n v="0"/>
    <n v="8"/>
    <s v="Pakistan Super League, 2022"/>
    <s v="Match 29"/>
    <s v="Lahore"/>
    <x v="5"/>
    <s v="IU"/>
    <s v="MS"/>
    <x v="0"/>
    <b v="0"/>
    <x v="1366"/>
    <n v="2"/>
  </r>
  <r>
    <s v="Danish Aziz"/>
    <s v="Asif Ali"/>
    <n v="0.25"/>
    <n v="12"/>
    <n v="3"/>
    <n v="9"/>
    <s v="Pakistan Super League, 2022"/>
    <s v="Match 29"/>
    <s v="Lahore"/>
    <x v="5"/>
    <s v="IU"/>
    <s v="MS"/>
    <x v="0"/>
    <b v="0"/>
    <x v="1353"/>
    <n v="2"/>
  </r>
  <r>
    <s v="Zafar Gohar"/>
    <s v="Danish Aziz"/>
    <n v="0.4"/>
    <n v="5"/>
    <n v="2"/>
    <n v="3"/>
    <s v="Pakistan Super League, 2022"/>
    <s v="Match 29"/>
    <s v="Lahore"/>
    <x v="5"/>
    <s v="IU"/>
    <s v="MS"/>
    <x v="0"/>
    <b v="0"/>
    <x v="1367"/>
    <n v="2"/>
  </r>
  <r>
    <s v="Muhammad Musa"/>
    <s v="Zafar Gohar"/>
    <n v="0"/>
    <n v="9"/>
    <n v="0"/>
    <n v="9"/>
    <s v="Pakistan Super League, 2022"/>
    <s v="Match 29"/>
    <s v="Lahore"/>
    <x v="5"/>
    <s v="IU"/>
    <s v="MS"/>
    <x v="0"/>
    <b v="0"/>
    <x v="1368"/>
    <n v="2"/>
  </r>
  <r>
    <s v="Zahid Mahmood"/>
    <s v="Muhammad Musa"/>
    <n v="0.10344827586206896"/>
    <n v="29"/>
    <n v="3"/>
    <n v="26"/>
    <s v="Pakistan Super League, 2022"/>
    <s v="Match 29"/>
    <s v="Lahore"/>
    <x v="5"/>
    <s v="IU"/>
    <s v="MS"/>
    <x v="0"/>
    <b v="0"/>
    <x v="1369"/>
    <n v="2"/>
  </r>
  <r>
    <s v="Shan Masood"/>
    <s v="Mohammad Rizwan"/>
    <n v="0.4"/>
    <n v="10"/>
    <n v="4"/>
    <n v="6"/>
    <s v="Pakistan Super League, 2022"/>
    <s v="Match 29"/>
    <s v="Lahore"/>
    <x v="1"/>
    <s v="IU"/>
    <s v="MS"/>
    <x v="0"/>
    <b v="1"/>
    <x v="6"/>
    <n v="2"/>
  </r>
  <r>
    <s v="Mohammad Rizwan"/>
    <s v="Aamer Azmat"/>
    <n v="0"/>
    <n v="4"/>
    <n v="0"/>
    <n v="4"/>
    <s v="Pakistan Super League, 2022"/>
    <s v="Match 29"/>
    <s v="Lahore"/>
    <x v="1"/>
    <s v="IU"/>
    <s v="MS"/>
    <x v="0"/>
    <b v="1"/>
    <x v="1370"/>
    <n v="2"/>
  </r>
  <r>
    <s v="Mohammad Rizwan"/>
    <s v="Khushdil Shah"/>
    <n v="0.5"/>
    <n v="4"/>
    <n v="2"/>
    <n v="2"/>
    <s v="Pakistan Super League, 2022"/>
    <s v="Match 29"/>
    <s v="Lahore"/>
    <x v="1"/>
    <s v="IU"/>
    <s v="MS"/>
    <x v="0"/>
    <b v="1"/>
    <x v="1338"/>
    <n v="2"/>
  </r>
  <r>
    <s v="Mohammad Rizwan"/>
    <s v="Tim David"/>
    <n v="0.32"/>
    <n v="25"/>
    <n v="8"/>
    <n v="17"/>
    <s v="Pakistan Super League, 2022"/>
    <s v="Match 29"/>
    <s v="Lahore"/>
    <x v="1"/>
    <s v="IU"/>
    <s v="MS"/>
    <x v="0"/>
    <b v="1"/>
    <x v="210"/>
    <n v="2"/>
  </r>
  <r>
    <s v="David Willey"/>
    <s v="Mohammad Rizwan"/>
    <n v="0.44444444444444442"/>
    <n v="63"/>
    <n v="28"/>
    <n v="35"/>
    <s v="Pakistan Super League, 2022"/>
    <s v="Match 29"/>
    <s v="Lahore"/>
    <x v="1"/>
    <s v="IU"/>
    <s v="MS"/>
    <x v="0"/>
    <b v="1"/>
    <x v="1371"/>
    <n v="2"/>
  </r>
  <r>
    <s v="Mohammad Haris"/>
    <s v="Hazratullah Zazai"/>
    <n v="0.46153846153846156"/>
    <n v="13"/>
    <n v="6"/>
    <n v="7"/>
    <s v="Pakistan Super League, 2022"/>
    <s v="Match 30"/>
    <s v="Lahore"/>
    <x v="3"/>
    <s v="PZ"/>
    <s v="LQ"/>
    <x v="1"/>
    <b v="1"/>
    <x v="166"/>
    <n v="2"/>
  </r>
  <r>
    <s v="Hazratullah Zazai"/>
    <s v="Kamran Akmal"/>
    <n v="0.3611111111111111"/>
    <n v="36"/>
    <n v="13"/>
    <n v="23"/>
    <s v="Pakistan Super League, 2022"/>
    <s v="Match 30"/>
    <s v="Lahore"/>
    <x v="3"/>
    <s v="PZ"/>
    <s v="LQ"/>
    <x v="1"/>
    <b v="1"/>
    <x v="99"/>
    <n v="2"/>
  </r>
  <r>
    <s v="Haider Ali"/>
    <s v="Kamran Akmal"/>
    <n v="0"/>
    <n v="18"/>
    <n v="0"/>
    <n v="18"/>
    <s v="Pakistan Super League, 2022"/>
    <s v="Match 30"/>
    <s v="Lahore"/>
    <x v="3"/>
    <s v="PZ"/>
    <s v="LQ"/>
    <x v="1"/>
    <b v="1"/>
    <x v="82"/>
    <n v="2"/>
  </r>
  <r>
    <s v="Haider Ali"/>
    <s v="Shoaib Malik"/>
    <n v="0.46666666666666667"/>
    <n v="60"/>
    <n v="28"/>
    <n v="32"/>
    <s v="Pakistan Super League, 2022"/>
    <s v="Match 30"/>
    <s v="Lahore"/>
    <x v="3"/>
    <s v="PZ"/>
    <s v="LQ"/>
    <x v="1"/>
    <b v="1"/>
    <x v="16"/>
    <n v="2"/>
  </r>
  <r>
    <s v="Haider Ali"/>
    <s v="Hussain Talat"/>
    <n v="0"/>
    <n v="5"/>
    <n v="0"/>
    <n v="5"/>
    <s v="Pakistan Super League, 2022"/>
    <s v="Match 30"/>
    <s v="Lahore"/>
    <x v="3"/>
    <s v="PZ"/>
    <s v="LQ"/>
    <x v="1"/>
    <b v="1"/>
    <x v="41"/>
    <n v="2"/>
  </r>
  <r>
    <s v="Hussain Talat"/>
    <s v="Amad Butt"/>
    <n v="0.4"/>
    <n v="15"/>
    <n v="6"/>
    <n v="9"/>
    <s v="Pakistan Super League, 2022"/>
    <s v="Match 30"/>
    <s v="Lahore"/>
    <x v="3"/>
    <s v="PZ"/>
    <s v="LQ"/>
    <x v="1"/>
    <b v="1"/>
    <x v="1372"/>
    <n v="2"/>
  </r>
  <r>
    <s v="Wahab Riaz"/>
    <s v="Hussain Talat"/>
    <n v="0.33333333333333331"/>
    <n v="3"/>
    <n v="1"/>
    <n v="2"/>
    <s v="Pakistan Super League, 2022"/>
    <s v="Match 30"/>
    <s v="Lahore"/>
    <x v="3"/>
    <s v="PZ"/>
    <s v="LQ"/>
    <x v="1"/>
    <b v="1"/>
    <x v="1319"/>
    <n v="2"/>
  </r>
  <r>
    <s v="Hussain Talat"/>
    <s v="Khalid Usman"/>
    <n v="0.32142857142857145"/>
    <n v="28"/>
    <n v="9"/>
    <n v="19"/>
    <s v="Pakistan Super League, 2022"/>
    <s v="Match 30"/>
    <s v="Lahore"/>
    <x v="3"/>
    <s v="PZ"/>
    <s v="LQ"/>
    <x v="1"/>
    <b v="1"/>
    <x v="1373"/>
    <n v="2"/>
  </r>
  <r>
    <s v="Philip Salt"/>
    <s v="Kamran Ghulam"/>
    <n v="0.3783783783783784"/>
    <n v="37"/>
    <n v="14"/>
    <n v="23"/>
    <s v="Pakistan Super League, 2022"/>
    <s v="Match 30"/>
    <s v="Lahore"/>
    <x v="4"/>
    <s v="PZ"/>
    <s v="LQ"/>
    <x v="1"/>
    <b v="0"/>
    <x v="1374"/>
    <n v="2"/>
  </r>
  <r>
    <s v="Mohammad Hafeez"/>
    <s v="Kamran Ghulam"/>
    <n v="0"/>
    <n v="25"/>
    <n v="0"/>
    <n v="25"/>
    <s v="Pakistan Super League, 2022"/>
    <s v="Match 30"/>
    <s v="Lahore"/>
    <x v="4"/>
    <s v="PZ"/>
    <s v="LQ"/>
    <x v="1"/>
    <b v="0"/>
    <x v="21"/>
    <n v="2"/>
  </r>
  <r>
    <s v="Harry Brook"/>
    <s v="Mohammad Hafeez"/>
    <n v="0.25"/>
    <n v="8"/>
    <n v="2"/>
    <n v="6"/>
    <s v="Pakistan Super League, 2022"/>
    <s v="Match 30"/>
    <s v="Lahore"/>
    <x v="4"/>
    <s v="PZ"/>
    <s v="LQ"/>
    <x v="1"/>
    <b v="0"/>
    <x v="1348"/>
    <n v="2"/>
  </r>
  <r>
    <s v="Mohammad Hafeez"/>
    <s v="Sohail Akhtar"/>
    <n v="0.34482758620689657"/>
    <n v="29"/>
    <n v="10"/>
    <n v="19"/>
    <s v="Pakistan Super League, 2022"/>
    <s v="Match 30"/>
    <s v="Lahore"/>
    <x v="4"/>
    <s v="PZ"/>
    <s v="LQ"/>
    <x v="1"/>
    <b v="0"/>
    <x v="352"/>
    <n v="2"/>
  </r>
  <r>
    <s v="David Wiese"/>
    <s v="Mohammad Hafeez"/>
    <n v="0.16666666666666666"/>
    <n v="6"/>
    <n v="1"/>
    <n v="5"/>
    <s v="Pakistan Super League, 2022"/>
    <s v="Match 30"/>
    <s v="Lahore"/>
    <x v="4"/>
    <s v="PZ"/>
    <s v="LQ"/>
    <x v="1"/>
    <b v="0"/>
    <x v="354"/>
    <n v="2"/>
  </r>
  <r>
    <s v="Shaheen Afridi"/>
    <s v="Mohammad Hafeez"/>
    <n v="0.2"/>
    <n v="35"/>
    <n v="7"/>
    <n v="28"/>
    <s v="Pakistan Super League, 2022"/>
    <s v="Match 30"/>
    <s v="Lahore"/>
    <x v="4"/>
    <s v="PZ"/>
    <s v="LQ"/>
    <x v="1"/>
    <b v="0"/>
    <x v="633"/>
    <n v="2"/>
  </r>
  <r>
    <s v="Haris Rauf"/>
    <s v="Shaheen Afridi"/>
    <n v="0"/>
    <n v="1"/>
    <n v="0"/>
    <n v="1"/>
    <s v="Pakistan Super League, 2022"/>
    <s v="Match 30"/>
    <s v="Lahore"/>
    <x v="4"/>
    <s v="PZ"/>
    <s v="LQ"/>
    <x v="1"/>
    <b v="0"/>
    <x v="1375"/>
    <n v="2"/>
  </r>
  <r>
    <s v="Fawad Ahmed"/>
    <s v="Shaheen Afridi"/>
    <n v="0"/>
    <n v="38"/>
    <n v="0"/>
    <n v="38"/>
    <s v="Pakistan Super League, 2022"/>
    <s v="Match 30"/>
    <s v="Lahore"/>
    <x v="4"/>
    <s v="PZ"/>
    <s v="LQ"/>
    <x v="1"/>
    <b v="0"/>
    <x v="1376"/>
    <n v="2"/>
  </r>
  <r>
    <s v="Mohammad Rizwan"/>
    <s v="Shan Masood"/>
    <n v="0.33333333333333331"/>
    <n v="3"/>
    <n v="1"/>
    <n v="2"/>
    <s v="Pakistan Super League, 2022"/>
    <s v="Qualifier"/>
    <s v="Lahore"/>
    <x v="1"/>
    <s v="MS"/>
    <s v="LQ"/>
    <x v="0"/>
    <b v="1"/>
    <x v="118"/>
    <n v="2"/>
  </r>
  <r>
    <s v="Mohammad Rizwan"/>
    <s v="Aamer Azmat"/>
    <n v="0.2978723404255319"/>
    <n v="47"/>
    <n v="14"/>
    <n v="33"/>
    <s v="Pakistan Super League, 2022"/>
    <s v="Qualifier"/>
    <s v="Lahore"/>
    <x v="1"/>
    <s v="MS"/>
    <s v="LQ"/>
    <x v="0"/>
    <b v="1"/>
    <x v="1370"/>
    <n v="2"/>
  </r>
  <r>
    <s v="Mohammad Rizwan"/>
    <s v="Rilee Rossouw"/>
    <n v="0.36893203883495146"/>
    <n v="103"/>
    <n v="38"/>
    <n v="65"/>
    <s v="Pakistan Super League, 2022"/>
    <s v="Qualifier"/>
    <s v="Lahore"/>
    <x v="1"/>
    <s v="MS"/>
    <s v="LQ"/>
    <x v="0"/>
    <b v="1"/>
    <x v="1220"/>
    <n v="2"/>
  </r>
  <r>
    <s v="Abdullah Shafique"/>
    <s v="Fakhar Zaman"/>
    <n v="0.29411764705882354"/>
    <n v="17"/>
    <n v="5"/>
    <n v="12"/>
    <s v="Pakistan Super League, 2022"/>
    <s v="Qualifier"/>
    <s v="Lahore"/>
    <x v="4"/>
    <s v="MS"/>
    <s v="LQ"/>
    <x v="0"/>
    <b v="0"/>
    <x v="106"/>
    <n v="2"/>
  </r>
  <r>
    <s v="Fakhar Zaman"/>
    <s v="Kamran Ghulam"/>
    <n v="0.33333333333333331"/>
    <n v="30"/>
    <n v="10"/>
    <n v="20"/>
    <s v="Pakistan Super League, 2022"/>
    <s v="Qualifier"/>
    <s v="Lahore"/>
    <x v="4"/>
    <s v="MS"/>
    <s v="LQ"/>
    <x v="0"/>
    <b v="0"/>
    <x v="52"/>
    <n v="2"/>
  </r>
  <r>
    <s v="Mohammad Hafeez"/>
    <s v="Fakhar Zaman"/>
    <n v="0"/>
    <n v="1"/>
    <n v="0"/>
    <n v="1"/>
    <s v="Pakistan Super League, 2022"/>
    <s v="Qualifier"/>
    <s v="Lahore"/>
    <x v="4"/>
    <s v="MS"/>
    <s v="LQ"/>
    <x v="0"/>
    <b v="0"/>
    <x v="53"/>
    <n v="2"/>
  </r>
  <r>
    <s v="Harry Brook"/>
    <s v="Fakhar Zaman"/>
    <n v="0.24074074074074073"/>
    <n v="54"/>
    <n v="13"/>
    <n v="41"/>
    <s v="Pakistan Super League, 2022"/>
    <s v="Qualifier"/>
    <s v="Lahore"/>
    <x v="4"/>
    <s v="MS"/>
    <s v="LQ"/>
    <x v="0"/>
    <b v="0"/>
    <x v="243"/>
    <n v="2"/>
  </r>
  <r>
    <s v="Fakhar Zaman"/>
    <s v="Samit Patel"/>
    <n v="0"/>
    <n v="7"/>
    <n v="0"/>
    <n v="7"/>
    <s v="Pakistan Super League, 2022"/>
    <s v="Qualifier"/>
    <s v="Lahore"/>
    <x v="4"/>
    <s v="MS"/>
    <s v="LQ"/>
    <x v="0"/>
    <b v="0"/>
    <x v="54"/>
    <n v="2"/>
  </r>
  <r>
    <s v="Samit Patel"/>
    <s v="Philip Salt"/>
    <n v="0"/>
    <n v="1"/>
    <n v="0"/>
    <n v="1"/>
    <s v="Pakistan Super League, 2022"/>
    <s v="Qualifier"/>
    <s v="Lahore"/>
    <x v="4"/>
    <s v="MS"/>
    <s v="LQ"/>
    <x v="0"/>
    <b v="0"/>
    <x v="1377"/>
    <n v="2"/>
  </r>
  <r>
    <s v="David Wiese"/>
    <s v="Samit Patel"/>
    <n v="0.15384615384615385"/>
    <n v="13"/>
    <n v="2"/>
    <n v="11"/>
    <s v="Pakistan Super League, 2022"/>
    <s v="Qualifier"/>
    <s v="Lahore"/>
    <x v="4"/>
    <s v="MS"/>
    <s v="LQ"/>
    <x v="0"/>
    <b v="0"/>
    <x v="462"/>
    <n v="2"/>
  </r>
  <r>
    <s v="David Wiese"/>
    <s v="Shaheen Afridi"/>
    <n v="0.5"/>
    <n v="2"/>
    <n v="1"/>
    <n v="1"/>
    <s v="Pakistan Super League, 2022"/>
    <s v="Qualifier"/>
    <s v="Lahore"/>
    <x v="4"/>
    <s v="MS"/>
    <s v="LQ"/>
    <x v="0"/>
    <b v="0"/>
    <x v="294"/>
    <n v="2"/>
  </r>
  <r>
    <s v="Haris Rauf"/>
    <s v="David Wiese"/>
    <n v="0"/>
    <n v="7"/>
    <n v="0"/>
    <n v="7"/>
    <s v="Pakistan Super League, 2022"/>
    <s v="Qualifier"/>
    <s v="Lahore"/>
    <x v="4"/>
    <s v="MS"/>
    <s v="LQ"/>
    <x v="0"/>
    <b v="0"/>
    <x v="1378"/>
    <n v="2"/>
  </r>
  <r>
    <s v="Zaman Khan"/>
    <s v="Haris Rauf"/>
    <n v="0"/>
    <n v="7"/>
    <n v="0"/>
    <n v="7"/>
    <s v="Pakistan Super League, 2022"/>
    <s v="Qualifier"/>
    <s v="Lahore"/>
    <x v="4"/>
    <s v="MS"/>
    <s v="LQ"/>
    <x v="0"/>
    <b v="0"/>
    <x v="241"/>
    <n v="2"/>
  </r>
  <r>
    <s v="Mohammad Haris"/>
    <s v="Kamran Akmal"/>
    <n v="0.4"/>
    <n v="30"/>
    <n v="12"/>
    <n v="18"/>
    <s v="Pakistan Super League, 2022"/>
    <s v="Eliminator 1"/>
    <s v="Lahore"/>
    <x v="3"/>
    <s v="PZ"/>
    <s v="IU"/>
    <x v="3"/>
    <b v="0"/>
    <x v="1379"/>
    <n v="2"/>
  </r>
  <r>
    <s v="Yasir Khan"/>
    <s v="Kamran Akmal"/>
    <n v="0.2857142857142857"/>
    <n v="28"/>
    <n v="8"/>
    <n v="20"/>
    <s v="Pakistan Super League, 2022"/>
    <s v="Eliminator 1"/>
    <s v="Lahore"/>
    <x v="3"/>
    <s v="PZ"/>
    <s v="IU"/>
    <x v="3"/>
    <b v="0"/>
    <x v="1380"/>
    <n v="2"/>
  </r>
  <r>
    <s v="Kamran Akmal"/>
    <s v="Shoaib Malik"/>
    <n v="0.5"/>
    <n v="40"/>
    <n v="20"/>
    <n v="20"/>
    <s v="Pakistan Super League, 2022"/>
    <s v="Eliminator 1"/>
    <s v="Lahore"/>
    <x v="3"/>
    <s v="PZ"/>
    <s v="IU"/>
    <x v="3"/>
    <b v="0"/>
    <x v="391"/>
    <n v="2"/>
  </r>
  <r>
    <s v="Hussain Talat"/>
    <s v="Shoaib Malik"/>
    <n v="0.5"/>
    <n v="56"/>
    <n v="28"/>
    <n v="28"/>
    <s v="Pakistan Super League, 2022"/>
    <s v="Eliminator 1"/>
    <s v="Lahore"/>
    <x v="3"/>
    <s v="PZ"/>
    <s v="IU"/>
    <x v="3"/>
    <b v="0"/>
    <x v="17"/>
    <n v="2"/>
  </r>
  <r>
    <s v="Haider Ali"/>
    <s v="Shoaib Malik"/>
    <n v="0"/>
    <n v="27"/>
    <n v="0"/>
    <n v="27"/>
    <s v="Pakistan Super League, 2022"/>
    <s v="Eliminator 1"/>
    <s v="Lahore"/>
    <x v="3"/>
    <s v="PZ"/>
    <s v="IU"/>
    <x v="3"/>
    <b v="0"/>
    <x v="16"/>
    <n v="2"/>
  </r>
  <r>
    <s v="Haider Ali"/>
    <s v="Benny Howell"/>
    <n v="0.33333333333333331"/>
    <n v="3"/>
    <n v="1"/>
    <n v="2"/>
    <s v="Pakistan Super League, 2022"/>
    <s v="Eliminator 1"/>
    <s v="Lahore"/>
    <x v="3"/>
    <s v="PZ"/>
    <s v="IU"/>
    <x v="3"/>
    <b v="0"/>
    <x v="1381"/>
    <n v="2"/>
  </r>
  <r>
    <s v="Will Jacks"/>
    <s v="Alex Hales"/>
    <n v="0.3235294117647059"/>
    <n v="34"/>
    <n v="11"/>
    <n v="23"/>
    <s v="Pakistan Super League, 2022"/>
    <s v="Eliminator 1"/>
    <s v="Lahore"/>
    <x v="5"/>
    <s v="PZ"/>
    <s v="IU"/>
    <x v="3"/>
    <b v="1"/>
    <x v="1382"/>
    <n v="2"/>
  </r>
  <r>
    <s v="Alex Hales"/>
    <s v="Shadab Khan"/>
    <n v="0.48837209302325579"/>
    <n v="43"/>
    <n v="21"/>
    <n v="22"/>
    <s v="Pakistan Super League, 2022"/>
    <s v="Eliminator 1"/>
    <s v="Lahore"/>
    <x v="5"/>
    <s v="PZ"/>
    <s v="IU"/>
    <x v="3"/>
    <b v="1"/>
    <x v="156"/>
    <n v="2"/>
  </r>
  <r>
    <s v="Azam Khan"/>
    <s v="Alex Hales"/>
    <n v="0.47058823529411764"/>
    <n v="34"/>
    <n v="16"/>
    <n v="18"/>
    <s v="Pakistan Super League, 2022"/>
    <s v="Eliminator 1"/>
    <s v="Lahore"/>
    <x v="5"/>
    <s v="PZ"/>
    <s v="IU"/>
    <x v="3"/>
    <b v="1"/>
    <x v="296"/>
    <n v="2"/>
  </r>
  <r>
    <s v="Azam Khan"/>
    <s v="Asif Ali"/>
    <n v="0.125"/>
    <n v="8"/>
    <n v="1"/>
    <n v="7"/>
    <s v="Pakistan Super League, 2022"/>
    <s v="Eliminator 1"/>
    <s v="Lahore"/>
    <x v="5"/>
    <s v="PZ"/>
    <s v="IU"/>
    <x v="3"/>
    <b v="1"/>
    <x v="184"/>
    <n v="2"/>
  </r>
  <r>
    <s v="Faheem Ashraf"/>
    <s v="Azam Khan"/>
    <n v="0.34146341463414637"/>
    <n v="41"/>
    <n v="14"/>
    <n v="27"/>
    <s v="Pakistan Super League, 2022"/>
    <s v="Eliminator 1"/>
    <s v="Lahore"/>
    <x v="5"/>
    <s v="PZ"/>
    <s v="IU"/>
    <x v="3"/>
    <b v="1"/>
    <x v="1278"/>
    <n v="2"/>
  </r>
  <r>
    <s v="Liam Dawson"/>
    <s v="Faheem Ashraf"/>
    <n v="0.34482758620689657"/>
    <n v="29"/>
    <n v="10"/>
    <n v="19"/>
    <s v="Pakistan Super League, 2022"/>
    <s v="Eliminator 1"/>
    <s v="Lahore"/>
    <x v="5"/>
    <s v="PZ"/>
    <s v="IU"/>
    <x v="3"/>
    <b v="1"/>
    <x v="1297"/>
    <n v="2"/>
  </r>
  <r>
    <s v="Philip Salt"/>
    <s v="Fakhar Zaman"/>
    <n v="0.5"/>
    <n v="2"/>
    <n v="1"/>
    <n v="1"/>
    <s v="Pakistan Super League, 2022"/>
    <s v="Eliminator 2"/>
    <s v="Lahore"/>
    <x v="4"/>
    <s v="LQ"/>
    <s v="IU"/>
    <x v="4"/>
    <b v="1"/>
    <x v="136"/>
    <n v="2"/>
  </r>
  <r>
    <s v="Philip Salt"/>
    <s v="Abdullah Shafique"/>
    <n v="0.2"/>
    <n v="5"/>
    <n v="1"/>
    <n v="4"/>
    <s v="Pakistan Super League, 2022"/>
    <s v="Eliminator 2"/>
    <s v="Lahore"/>
    <x v="4"/>
    <s v="LQ"/>
    <s v="IU"/>
    <x v="4"/>
    <b v="1"/>
    <x v="1383"/>
    <n v="2"/>
  </r>
  <r>
    <s v="Kamran Ghulam"/>
    <s v="Abdullah Shafique"/>
    <n v="0.41095890410958902"/>
    <n v="73"/>
    <n v="30"/>
    <n v="43"/>
    <s v="Pakistan Super League, 2022"/>
    <s v="Eliminator 2"/>
    <s v="Lahore"/>
    <x v="4"/>
    <s v="LQ"/>
    <s v="IU"/>
    <x v="4"/>
    <b v="1"/>
    <x v="301"/>
    <n v="2"/>
  </r>
  <r>
    <s v="Mohammad Hafeez"/>
    <s v="Abdullah Shafique"/>
    <n v="0.30769230769230771"/>
    <n v="13"/>
    <n v="4"/>
    <n v="9"/>
    <s v="Pakistan Super League, 2022"/>
    <s v="Eliminator 2"/>
    <s v="Lahore"/>
    <x v="4"/>
    <s v="LQ"/>
    <s v="IU"/>
    <x v="4"/>
    <b v="1"/>
    <x v="1384"/>
    <n v="2"/>
  </r>
  <r>
    <s v="Harry Brook"/>
    <s v="Mohammad Hafeez"/>
    <n v="0.22222222222222221"/>
    <n v="9"/>
    <n v="2"/>
    <n v="7"/>
    <s v="Pakistan Super League, 2022"/>
    <s v="Eliminator 2"/>
    <s v="Lahore"/>
    <x v="4"/>
    <s v="LQ"/>
    <s v="IU"/>
    <x v="4"/>
    <b v="1"/>
    <x v="1348"/>
    <n v="2"/>
  </r>
  <r>
    <s v="Samit Patel"/>
    <s v="Mohammad Hafeez"/>
    <n v="0.36363636363636365"/>
    <n v="33"/>
    <n v="12"/>
    <n v="21"/>
    <s v="Pakistan Super League, 2022"/>
    <s v="Eliminator 2"/>
    <s v="Lahore"/>
    <x v="4"/>
    <s v="LQ"/>
    <s v="IU"/>
    <x v="4"/>
    <b v="1"/>
    <x v="1385"/>
    <n v="2"/>
  </r>
  <r>
    <s v="David Wiese"/>
    <s v="Samit Patel"/>
    <n v="0"/>
    <n v="21"/>
    <n v="0"/>
    <n v="21"/>
    <s v="Pakistan Super League, 2022"/>
    <s v="Eliminator 2"/>
    <s v="Lahore"/>
    <x v="4"/>
    <s v="LQ"/>
    <s v="IU"/>
    <x v="4"/>
    <b v="1"/>
    <x v="462"/>
    <n v="2"/>
  </r>
  <r>
    <s v="Shaheen Afridi"/>
    <s v="David Wiese"/>
    <n v="0"/>
    <n v="28"/>
    <n v="0"/>
    <n v="28"/>
    <s v="Pakistan Super League, 2022"/>
    <s v="Eliminator 2"/>
    <s v="Lahore"/>
    <x v="4"/>
    <s v="LQ"/>
    <s v="IU"/>
    <x v="4"/>
    <b v="1"/>
    <x v="282"/>
    <n v="2"/>
  </r>
  <r>
    <s v="Alex Hales"/>
    <s v="Paul Stirling"/>
    <n v="0.1875"/>
    <n v="16"/>
    <n v="3"/>
    <n v="13"/>
    <s v="Pakistan Super League, 2022"/>
    <s v="Eliminator 2"/>
    <s v="Lahore"/>
    <x v="5"/>
    <s v="LQ"/>
    <s v="IU"/>
    <x v="4"/>
    <b v="0"/>
    <x v="113"/>
    <n v="2"/>
  </r>
  <r>
    <s v="Will Jacks"/>
    <s v="Alex Hales"/>
    <n v="0"/>
    <n v="1"/>
    <n v="0"/>
    <n v="1"/>
    <s v="Pakistan Super League, 2022"/>
    <s v="Eliminator 2"/>
    <s v="Lahore"/>
    <x v="5"/>
    <s v="LQ"/>
    <s v="IU"/>
    <x v="4"/>
    <b v="0"/>
    <x v="1382"/>
    <n v="2"/>
  </r>
  <r>
    <s v="Alex Hales"/>
    <s v="Shadab Khan"/>
    <n v="0.125"/>
    <n v="16"/>
    <n v="2"/>
    <n v="14"/>
    <s v="Pakistan Super League, 2022"/>
    <s v="Eliminator 2"/>
    <s v="Lahore"/>
    <x v="5"/>
    <s v="LQ"/>
    <s v="IU"/>
    <x v="4"/>
    <b v="0"/>
    <x v="156"/>
    <n v="2"/>
  </r>
  <r>
    <s v="Alex Hales"/>
    <s v="Liam Dawson"/>
    <n v="7.6923076923076927E-2"/>
    <n v="13"/>
    <n v="1"/>
    <n v="12"/>
    <s v="Pakistan Super League, 2022"/>
    <s v="Eliminator 2"/>
    <s v="Lahore"/>
    <x v="5"/>
    <s v="LQ"/>
    <s v="IU"/>
    <x v="4"/>
    <b v="0"/>
    <x v="1386"/>
    <n v="2"/>
  </r>
  <r>
    <s v="Alex Hales"/>
    <s v="Azam Khan"/>
    <n v="0.49367088607594939"/>
    <n v="79"/>
    <n v="39"/>
    <n v="40"/>
    <s v="Pakistan Super League, 2022"/>
    <s v="Eliminator 2"/>
    <s v="Lahore"/>
    <x v="5"/>
    <s v="LQ"/>
    <s v="IU"/>
    <x v="4"/>
    <b v="0"/>
    <x v="290"/>
    <n v="2"/>
  </r>
  <r>
    <s v="Alex Hales"/>
    <s v="Asif Ali"/>
    <n v="0"/>
    <n v="13"/>
    <n v="0"/>
    <n v="13"/>
    <s v="Pakistan Super League, 2022"/>
    <s v="Eliminator 2"/>
    <s v="Lahore"/>
    <x v="5"/>
    <s v="LQ"/>
    <s v="IU"/>
    <x v="4"/>
    <b v="0"/>
    <x v="1295"/>
    <n v="2"/>
  </r>
  <r>
    <s v="Hasan Ali"/>
    <s v="Asif Ali"/>
    <n v="0.33333333333333331"/>
    <n v="18"/>
    <n v="6"/>
    <n v="12"/>
    <s v="Pakistan Super League, 2022"/>
    <s v="Eliminator 2"/>
    <s v="Lahore"/>
    <x v="5"/>
    <s v="LQ"/>
    <s v="IU"/>
    <x v="4"/>
    <b v="0"/>
    <x v="1387"/>
    <n v="2"/>
  </r>
  <r>
    <s v="Mohammad Wasim"/>
    <s v="Asif Ali"/>
    <n v="0"/>
    <n v="13"/>
    <n v="0"/>
    <n v="13"/>
    <s v="Pakistan Super League, 2022"/>
    <s v="Eliminator 2"/>
    <s v="Lahore"/>
    <x v="5"/>
    <s v="LQ"/>
    <s v="IU"/>
    <x v="4"/>
    <b v="0"/>
    <x v="1388"/>
    <n v="2"/>
  </r>
  <r>
    <s v="Athar Mahmood"/>
    <s v="Mohammad Wasim"/>
    <n v="0"/>
    <n v="5"/>
    <n v="0"/>
    <n v="5"/>
    <s v="Pakistan Super League, 2022"/>
    <s v="Eliminator 2"/>
    <s v="Lahore"/>
    <x v="5"/>
    <s v="LQ"/>
    <s v="IU"/>
    <x v="4"/>
    <b v="0"/>
    <x v="1389"/>
    <n v="2"/>
  </r>
  <r>
    <s v="Fakhar Zaman"/>
    <s v="Abdullah Shafique"/>
    <n v="0.25"/>
    <n v="12"/>
    <n v="3"/>
    <n v="9"/>
    <s v="Pakistan Super League, 2022"/>
    <s v="Final"/>
    <s v="Lahore"/>
    <x v="4"/>
    <s v="LQ"/>
    <s v="MS"/>
    <x v="4"/>
    <b v="1"/>
    <x v="19"/>
    <n v="2"/>
  </r>
  <r>
    <s v="Abdullah Shafique"/>
    <s v="Zeeshan Ashraf"/>
    <n v="0.36363636363636365"/>
    <n v="11"/>
    <n v="4"/>
    <n v="7"/>
    <s v="Pakistan Super League, 2022"/>
    <s v="Final"/>
    <s v="Lahore"/>
    <x v="4"/>
    <s v="LQ"/>
    <s v="MS"/>
    <x v="4"/>
    <b v="1"/>
    <x v="1390"/>
    <n v="2"/>
  </r>
  <r>
    <s v="Abdullah Shafique"/>
    <s v="Kamran Ghulam"/>
    <n v="0.5"/>
    <n v="2"/>
    <n v="1"/>
    <n v="1"/>
    <s v="Pakistan Super League, 2022"/>
    <s v="Final"/>
    <s v="Lahore"/>
    <x v="4"/>
    <s v="LQ"/>
    <s v="MS"/>
    <x v="4"/>
    <b v="1"/>
    <x v="236"/>
    <n v="2"/>
  </r>
  <r>
    <s v="Kamran Ghulam"/>
    <s v="Mohammad Hafeez"/>
    <n v="0.27777777777777779"/>
    <n v="54"/>
    <n v="15"/>
    <n v="39"/>
    <s v="Pakistan Super League, 2022"/>
    <s v="Final"/>
    <s v="Lahore"/>
    <x v="4"/>
    <s v="LQ"/>
    <s v="MS"/>
    <x v="4"/>
    <b v="1"/>
    <x v="78"/>
    <n v="2"/>
  </r>
  <r>
    <s v="Harry Brook"/>
    <s v="Mohammad Hafeez"/>
    <n v="0"/>
    <n v="69"/>
    <n v="0"/>
    <n v="69"/>
    <s v="Pakistan Super League, 2022"/>
    <s v="Final"/>
    <s v="Lahore"/>
    <x v="4"/>
    <s v="LQ"/>
    <s v="MS"/>
    <x v="4"/>
    <b v="1"/>
    <x v="1348"/>
    <n v="2"/>
  </r>
  <r>
    <s v="David Wiese"/>
    <s v="Harry Brook"/>
    <n v="0.40579710144927539"/>
    <n v="69"/>
    <n v="28"/>
    <n v="41"/>
    <s v="Pakistan Super League, 2022"/>
    <s v="Final"/>
    <s v="Lahore"/>
    <x v="4"/>
    <s v="LQ"/>
    <s v="MS"/>
    <x v="4"/>
    <b v="1"/>
    <x v="239"/>
    <n v="2"/>
  </r>
  <r>
    <s v="Mohammad Rizwan"/>
    <s v="Shan Masood"/>
    <n v="0.3888888888888889"/>
    <n v="36"/>
    <n v="14"/>
    <n v="22"/>
    <s v="Pakistan Super League, 2022"/>
    <s v="Final"/>
    <s v="Lahore"/>
    <x v="1"/>
    <s v="LQ"/>
    <s v="MS"/>
    <x v="4"/>
    <b v="0"/>
    <x v="118"/>
    <n v="2"/>
  </r>
  <r>
    <s v="Shan Masood"/>
    <s v="Aamer Azmat"/>
    <n v="0"/>
    <n v="8"/>
    <n v="0"/>
    <n v="8"/>
    <s v="Pakistan Super League, 2022"/>
    <s v="Final"/>
    <s v="Lahore"/>
    <x v="1"/>
    <s v="LQ"/>
    <s v="MS"/>
    <x v="4"/>
    <b v="0"/>
    <x v="1391"/>
    <n v="2"/>
  </r>
  <r>
    <s v="Rilee Rossouw"/>
    <s v="Aamer Azmat"/>
    <n v="0"/>
    <n v="6"/>
    <n v="0"/>
    <n v="6"/>
    <s v="Pakistan Super League, 2022"/>
    <s v="Final"/>
    <s v="Lahore"/>
    <x v="1"/>
    <s v="LQ"/>
    <s v="MS"/>
    <x v="4"/>
    <b v="0"/>
    <x v="1392"/>
    <n v="2"/>
  </r>
  <r>
    <s v="Asif Afridi"/>
    <s v="Rilee Rossouw"/>
    <n v="0.25"/>
    <n v="4"/>
    <n v="1"/>
    <n v="3"/>
    <s v="Pakistan Super League, 2022"/>
    <s v="Final"/>
    <s v="Lahore"/>
    <x v="1"/>
    <s v="LQ"/>
    <s v="MS"/>
    <x v="4"/>
    <b v="0"/>
    <x v="1393"/>
    <n v="2"/>
  </r>
  <r>
    <s v="Tim David"/>
    <s v="Rilee Rossouw"/>
    <n v="7.6923076923076927E-2"/>
    <n v="13"/>
    <n v="1"/>
    <n v="12"/>
    <s v="Pakistan Super League, 2022"/>
    <s v="Final"/>
    <s v="Lahore"/>
    <x v="1"/>
    <s v="LQ"/>
    <s v="MS"/>
    <x v="4"/>
    <b v="0"/>
    <x v="67"/>
    <n v="2"/>
  </r>
  <r>
    <s v="Khushdil Shah"/>
    <s v="Tim David"/>
    <n v="0.47058823529411764"/>
    <n v="51"/>
    <n v="24"/>
    <n v="27"/>
    <s v="Pakistan Super League, 2022"/>
    <s v="Final"/>
    <s v="Lahore"/>
    <x v="1"/>
    <s v="LQ"/>
    <s v="MS"/>
    <x v="4"/>
    <b v="0"/>
    <x v="1241"/>
    <n v="2"/>
  </r>
  <r>
    <s v="David Willey"/>
    <s v="Khushdil Shah"/>
    <n v="0"/>
    <n v="6"/>
    <n v="0"/>
    <n v="6"/>
    <s v="Pakistan Super League, 2022"/>
    <s v="Final"/>
    <s v="Lahore"/>
    <x v="1"/>
    <s v="LQ"/>
    <s v="MS"/>
    <x v="4"/>
    <b v="0"/>
    <x v="1229"/>
    <n v="2"/>
  </r>
  <r>
    <s v="Rumman Raees"/>
    <s v="Khushdil Shah"/>
    <n v="0"/>
    <n v="26"/>
    <n v="0"/>
    <n v="26"/>
    <s v="Pakistan Super League, 2022"/>
    <s v="Final"/>
    <s v="Lahore"/>
    <x v="1"/>
    <s v="LQ"/>
    <s v="MS"/>
    <x v="4"/>
    <b v="0"/>
    <x v="1394"/>
    <n v="2"/>
  </r>
  <r>
    <s v="Rumman Raees"/>
    <s v="Imran Tahir"/>
    <n v="0.375"/>
    <n v="16"/>
    <n v="6"/>
    <n v="10"/>
    <s v="Pakistan Super League, 2022"/>
    <s v="Final"/>
    <s v="Lahore"/>
    <x v="1"/>
    <s v="LQ"/>
    <s v="MS"/>
    <x v="4"/>
    <b v="0"/>
    <x v="1395"/>
    <n v="2"/>
  </r>
  <r>
    <s v="Shahnawaz Dahani"/>
    <s v="Imran Tahir"/>
    <n v="0"/>
    <n v="10"/>
    <n v="0"/>
    <n v="10"/>
    <s v="Pakistan Super League, 2022"/>
    <s v="Final"/>
    <s v="Lahore"/>
    <x v="1"/>
    <s v="LQ"/>
    <s v="MS"/>
    <x v="4"/>
    <b v="0"/>
    <x v="155"/>
    <n v="2"/>
  </r>
  <r>
    <s v="Dawid Malan"/>
    <s v="Luke Ronchi"/>
    <n v="0.39473684210526316"/>
    <n v="38"/>
    <n v="15"/>
    <n v="23"/>
    <s v="Pakistan Super League, 2020"/>
    <s v="Match 1"/>
    <s v="Karachi"/>
    <x v="5"/>
    <s v="IU"/>
    <s v="QG"/>
    <x v="2"/>
    <b v="0"/>
    <x v="1396"/>
    <n v="2"/>
  </r>
  <r>
    <s v="Hussain Talat"/>
    <s v="Dawid Malan"/>
    <n v="0.27941176470588236"/>
    <n v="68"/>
    <n v="19"/>
    <n v="49"/>
    <s v="Pakistan Super League, 2020"/>
    <s v="Match 1"/>
    <s v="Karachi"/>
    <x v="5"/>
    <s v="IU"/>
    <s v="QG"/>
    <x v="2"/>
    <b v="0"/>
    <x v="1397"/>
    <n v="2"/>
  </r>
  <r>
    <s v="Dawid Malan"/>
    <s v="Colin Ingram"/>
    <n v="0.33333333333333331"/>
    <n v="9"/>
    <n v="3"/>
    <n v="6"/>
    <s v="Pakistan Super League, 2020"/>
    <s v="Match 1"/>
    <s v="Karachi"/>
    <x v="5"/>
    <s v="IU"/>
    <s v="QG"/>
    <x v="2"/>
    <b v="0"/>
    <x v="1398"/>
    <n v="2"/>
  </r>
  <r>
    <s v="Asif Ali"/>
    <s v="Dawid Malan"/>
    <n v="0"/>
    <n v="12"/>
    <n v="0"/>
    <n v="12"/>
    <s v="Pakistan Super League, 2020"/>
    <s v="Match 1"/>
    <s v="Karachi"/>
    <x v="5"/>
    <s v="IU"/>
    <s v="QG"/>
    <x v="2"/>
    <b v="0"/>
    <x v="1399"/>
    <n v="2"/>
  </r>
  <r>
    <s v="Shadab Khan"/>
    <s v="Asif Ali"/>
    <n v="0"/>
    <n v="19"/>
    <n v="0"/>
    <n v="19"/>
    <s v="Pakistan Super League, 2020"/>
    <s v="Match 1"/>
    <s v="Karachi"/>
    <x v="5"/>
    <s v="IU"/>
    <s v="QG"/>
    <x v="2"/>
    <b v="0"/>
    <x v="406"/>
    <n v="2"/>
  </r>
  <r>
    <s v="Shadab Khan"/>
    <s v="Faheem Ashraf"/>
    <n v="0.36363636363636365"/>
    <n v="22"/>
    <n v="8"/>
    <n v="14"/>
    <s v="Pakistan Super League, 2020"/>
    <s v="Match 1"/>
    <s v="Karachi"/>
    <x v="5"/>
    <s v="IU"/>
    <s v="QG"/>
    <x v="2"/>
    <b v="0"/>
    <x v="71"/>
    <n v="2"/>
  </r>
  <r>
    <s v="Amad Butt"/>
    <s v="Faheem Ashraf"/>
    <n v="0"/>
    <n v="20"/>
    <n v="0"/>
    <n v="20"/>
    <s v="Pakistan Super League, 2020"/>
    <s v="Match 1"/>
    <s v="Karachi"/>
    <x v="5"/>
    <s v="IU"/>
    <s v="QG"/>
    <x v="2"/>
    <b v="0"/>
    <x v="959"/>
    <n v="2"/>
  </r>
  <r>
    <s v="Amad Butt"/>
    <s v="Akif Javed"/>
    <n v="0"/>
    <n v="1"/>
    <n v="0"/>
    <n v="1"/>
    <s v="Pakistan Super League, 2020"/>
    <s v="Match 1"/>
    <s v="Karachi"/>
    <x v="5"/>
    <s v="IU"/>
    <s v="QG"/>
    <x v="2"/>
    <b v="0"/>
    <x v="1400"/>
    <n v="2"/>
  </r>
  <r>
    <s v="Babar Azam"/>
    <s v="Sharjeel Khan"/>
    <n v="0.24"/>
    <n v="25"/>
    <n v="6"/>
    <n v="19"/>
    <s v="Pakistan Super League, 2020"/>
    <s v="Match 2"/>
    <s v="Karachi"/>
    <x v="0"/>
    <s v="KK"/>
    <s v="PZ"/>
    <x v="5"/>
    <b v="1"/>
    <x v="101"/>
    <n v="2"/>
  </r>
  <r>
    <s v="Cameron Delport"/>
    <s v="Babar Azam"/>
    <n v="0.41666666666666669"/>
    <n v="48"/>
    <n v="20"/>
    <n v="28"/>
    <s v="Pakistan Super League, 2020"/>
    <s v="Match 2"/>
    <s v="Karachi"/>
    <x v="0"/>
    <s v="KK"/>
    <s v="PZ"/>
    <x v="5"/>
    <b v="1"/>
    <x v="1401"/>
    <n v="2"/>
  </r>
  <r>
    <s v="Babar Azam"/>
    <s v="Imad Wasim"/>
    <n v="0.45360824742268041"/>
    <n v="97"/>
    <n v="44"/>
    <n v="53"/>
    <s v="Pakistan Super League, 2020"/>
    <s v="Match 2"/>
    <s v="Karachi"/>
    <x v="0"/>
    <s v="KK"/>
    <s v="PZ"/>
    <x v="5"/>
    <b v="1"/>
    <x v="1402"/>
    <n v="2"/>
  </r>
  <r>
    <s v="Chadwick Walton"/>
    <s v="Imad Wasim"/>
    <n v="0"/>
    <n v="50"/>
    <n v="0"/>
    <n v="50"/>
    <s v="Pakistan Super League, 2020"/>
    <s v="Match 2"/>
    <s v="Karachi"/>
    <x v="0"/>
    <s v="KK"/>
    <s v="PZ"/>
    <x v="5"/>
    <b v="1"/>
    <x v="607"/>
    <n v="2"/>
  </r>
  <r>
    <s v="Chadwick Walton"/>
    <s v="Iftikhar Ahmed"/>
    <n v="0.36"/>
    <n v="25"/>
    <n v="9"/>
    <n v="16"/>
    <s v="Pakistan Super League, 2020"/>
    <s v="Match 2"/>
    <s v="Karachi"/>
    <x v="0"/>
    <s v="KK"/>
    <s v="PZ"/>
    <x v="5"/>
    <b v="1"/>
    <x v="1403"/>
    <n v="2"/>
  </r>
  <r>
    <s v="Fakhar Zaman"/>
    <s v="Chris Lynn"/>
    <n v="0.33898305084745761"/>
    <n v="59"/>
    <n v="20"/>
    <n v="39"/>
    <s v="Pakistan Super League, 2020"/>
    <s v="Match 3"/>
    <s v="Lahore"/>
    <x v="4"/>
    <s v="LQ"/>
    <s v="MS"/>
    <x v="0"/>
    <b v="0"/>
    <x v="1404"/>
    <n v="2"/>
  </r>
  <r>
    <s v="Fakhar Zaman"/>
    <s v="Ben Dunk"/>
    <n v="0"/>
    <n v="2"/>
    <n v="0"/>
    <n v="2"/>
    <s v="Pakistan Super League, 2020"/>
    <s v="Match 3"/>
    <s v="Lahore"/>
    <x v="4"/>
    <s v="LQ"/>
    <s v="MS"/>
    <x v="0"/>
    <b v="0"/>
    <x v="461"/>
    <n v="2"/>
  </r>
  <r>
    <s v="Mohammad Hafeez"/>
    <s v="Ben Dunk"/>
    <n v="0"/>
    <n v="3"/>
    <n v="0"/>
    <n v="3"/>
    <s v="Pakistan Super League, 2020"/>
    <s v="Match 3"/>
    <s v="Lahore"/>
    <x v="4"/>
    <s v="LQ"/>
    <s v="MS"/>
    <x v="0"/>
    <b v="0"/>
    <x v="464"/>
    <n v="2"/>
  </r>
  <r>
    <s v="Dane Vilas"/>
    <s v="Mohammad Hafeez"/>
    <n v="0.46153846153846156"/>
    <n v="26"/>
    <n v="12"/>
    <n v="14"/>
    <s v="Pakistan Super League, 2020"/>
    <s v="Match 3"/>
    <s v="Lahore"/>
    <x v="4"/>
    <s v="LQ"/>
    <s v="MS"/>
    <x v="0"/>
    <b v="0"/>
    <x v="353"/>
    <n v="2"/>
  </r>
  <r>
    <s v="Sohail Akhtar"/>
    <s v="Dane Vilas"/>
    <n v="0"/>
    <n v="19"/>
    <n v="0"/>
    <n v="19"/>
    <s v="Pakistan Super League, 2020"/>
    <s v="Match 3"/>
    <s v="Lahore"/>
    <x v="4"/>
    <s v="LQ"/>
    <s v="MS"/>
    <x v="0"/>
    <b v="0"/>
    <x v="1405"/>
    <n v="2"/>
  </r>
  <r>
    <s v="Sohail Akhtar"/>
    <s v="David Wiese"/>
    <n v="0.4"/>
    <n v="5"/>
    <n v="2"/>
    <n v="3"/>
    <s v="Pakistan Super League, 2020"/>
    <s v="Match 3"/>
    <s v="Lahore"/>
    <x v="4"/>
    <s v="LQ"/>
    <s v="MS"/>
    <x v="0"/>
    <b v="0"/>
    <x v="466"/>
    <n v="2"/>
  </r>
  <r>
    <s v="Shaheen Afridi"/>
    <s v="Sohail Akhtar"/>
    <n v="0.2"/>
    <n v="10"/>
    <n v="2"/>
    <n v="8"/>
    <s v="Pakistan Super League, 2020"/>
    <s v="Match 3"/>
    <s v="Lahore"/>
    <x v="4"/>
    <s v="LQ"/>
    <s v="MS"/>
    <x v="0"/>
    <b v="0"/>
    <x v="1406"/>
    <n v="2"/>
  </r>
  <r>
    <s v="Haris Rauf"/>
    <s v="Sohail Akhtar"/>
    <n v="0"/>
    <n v="9"/>
    <n v="0"/>
    <n v="9"/>
    <s v="Pakistan Super League, 2020"/>
    <s v="Match 3"/>
    <s v="Lahore"/>
    <x v="4"/>
    <s v="LQ"/>
    <s v="MS"/>
    <x v="0"/>
    <b v="0"/>
    <x v="1407"/>
    <n v="2"/>
  </r>
  <r>
    <s v="Usman Shinwari"/>
    <s v="Sohail Akhtar"/>
    <n v="0"/>
    <n v="15"/>
    <n v="0"/>
    <n v="15"/>
    <s v="Pakistan Super League, 2020"/>
    <s v="Match 3"/>
    <s v="Lahore"/>
    <x v="4"/>
    <s v="LQ"/>
    <s v="MS"/>
    <x v="0"/>
    <b v="0"/>
    <x v="1408"/>
    <n v="2"/>
  </r>
  <r>
    <s v="Shane Watson"/>
    <s v="Jason Roy"/>
    <n v="0.24242424242424243"/>
    <n v="33"/>
    <n v="8"/>
    <n v="25"/>
    <s v="Pakistan Super League, 2020"/>
    <s v="Match 4"/>
    <s v="Karachi"/>
    <x v="2"/>
    <s v="QG"/>
    <s v="PZ"/>
    <x v="1"/>
    <b v="0"/>
    <x v="1409"/>
    <n v="2"/>
  </r>
  <r>
    <s v="Jason Roy"/>
    <s v="Ahmed Shehzad"/>
    <n v="0.29411764705882354"/>
    <n v="17"/>
    <n v="5"/>
    <n v="12"/>
    <s v="Pakistan Super League, 2020"/>
    <s v="Match 4"/>
    <s v="Karachi"/>
    <x v="2"/>
    <s v="QG"/>
    <s v="PZ"/>
    <x v="1"/>
    <b v="0"/>
    <x v="1410"/>
    <n v="2"/>
  </r>
  <r>
    <s v="Jason Roy"/>
    <s v="Sarfaraz Ahmed"/>
    <n v="0.33870967741935482"/>
    <n v="62"/>
    <n v="21"/>
    <n v="41"/>
    <s v="Pakistan Super League, 2020"/>
    <s v="Match 4"/>
    <s v="Karachi"/>
    <x v="2"/>
    <s v="QG"/>
    <s v="PZ"/>
    <x v="1"/>
    <b v="0"/>
    <x v="408"/>
    <n v="2"/>
  </r>
  <r>
    <s v="Azam Khan"/>
    <s v="Jason Roy"/>
    <n v="0.3125"/>
    <n v="16"/>
    <n v="5"/>
    <n v="11"/>
    <s v="Pakistan Super League, 2020"/>
    <s v="Match 4"/>
    <s v="Karachi"/>
    <x v="2"/>
    <s v="QG"/>
    <s v="PZ"/>
    <x v="1"/>
    <b v="0"/>
    <x v="1411"/>
    <n v="2"/>
  </r>
  <r>
    <s v="Jason Roy"/>
    <s v="Mohammad Nawaz"/>
    <n v="0.33333333333333331"/>
    <n v="3"/>
    <n v="1"/>
    <n v="2"/>
    <s v="Pakistan Super League, 2020"/>
    <s v="Match 4"/>
    <s v="Karachi"/>
    <x v="2"/>
    <s v="QG"/>
    <s v="PZ"/>
    <x v="1"/>
    <b v="0"/>
    <x v="1412"/>
    <n v="2"/>
  </r>
  <r>
    <s v="Sohail Khan"/>
    <s v="Jason Roy"/>
    <n v="0.16666666666666666"/>
    <n v="12"/>
    <n v="2"/>
    <n v="10"/>
    <s v="Pakistan Super League, 2020"/>
    <s v="Match 4"/>
    <s v="Karachi"/>
    <x v="2"/>
    <s v="QG"/>
    <s v="PZ"/>
    <x v="1"/>
    <b v="0"/>
    <x v="1413"/>
    <n v="2"/>
  </r>
  <r>
    <s v="James Vince"/>
    <s v="Shan Masood"/>
    <n v="0.48780487804878048"/>
    <n v="41"/>
    <n v="20"/>
    <n v="21"/>
    <s v="Pakistan Super League, 2020"/>
    <s v="Match 5"/>
    <s v="Lahore"/>
    <x v="1"/>
    <s v="MS"/>
    <s v="IU"/>
    <x v="3"/>
    <b v="0"/>
    <x v="383"/>
    <n v="2"/>
  </r>
  <r>
    <s v="Moeen Ali"/>
    <s v="James Vince"/>
    <n v="0.35714285714285715"/>
    <n v="28"/>
    <n v="10"/>
    <n v="18"/>
    <s v="Pakistan Super League, 2020"/>
    <s v="Match 5"/>
    <s v="Lahore"/>
    <x v="1"/>
    <s v="MS"/>
    <s v="IU"/>
    <x v="3"/>
    <b v="0"/>
    <x v="1414"/>
    <n v="2"/>
  </r>
  <r>
    <s v="Rilee Rossouw"/>
    <s v="James Vince"/>
    <n v="0"/>
    <n v="1"/>
    <n v="0"/>
    <n v="1"/>
    <s v="Pakistan Super League, 2020"/>
    <s v="Match 5"/>
    <s v="Lahore"/>
    <x v="1"/>
    <s v="MS"/>
    <s v="IU"/>
    <x v="3"/>
    <b v="0"/>
    <x v="1415"/>
    <n v="2"/>
  </r>
  <r>
    <s v="James Vince"/>
    <s v="Zeeshan Ashraf"/>
    <n v="0.17647058823529413"/>
    <n v="17"/>
    <n v="3"/>
    <n v="14"/>
    <s v="Pakistan Super League, 2020"/>
    <s v="Match 5"/>
    <s v="Lahore"/>
    <x v="1"/>
    <s v="MS"/>
    <s v="IU"/>
    <x v="3"/>
    <b v="0"/>
    <x v="382"/>
    <n v="2"/>
  </r>
  <r>
    <s v="Khushdil Shah"/>
    <s v="Zeeshan Ashraf"/>
    <n v="0.29166666666666669"/>
    <n v="24"/>
    <n v="7"/>
    <n v="17"/>
    <s v="Pakistan Super League, 2020"/>
    <s v="Match 5"/>
    <s v="Lahore"/>
    <x v="1"/>
    <s v="MS"/>
    <s v="IU"/>
    <x v="3"/>
    <b v="0"/>
    <x v="1416"/>
    <n v="2"/>
  </r>
  <r>
    <s v="Shahid Afridi"/>
    <s v="Zeeshan Ashraf"/>
    <n v="0.45833333333333331"/>
    <n v="24"/>
    <n v="11"/>
    <n v="13"/>
    <s v="Pakistan Super League, 2020"/>
    <s v="Match 5"/>
    <s v="Lahore"/>
    <x v="1"/>
    <s v="MS"/>
    <s v="IU"/>
    <x v="3"/>
    <b v="0"/>
    <x v="1417"/>
    <n v="2"/>
  </r>
  <r>
    <s v="Zeeshan Ashraf"/>
    <s v="Sohail Tanvir"/>
    <n v="0.44444444444444442"/>
    <n v="18"/>
    <n v="8"/>
    <n v="10"/>
    <s v="Pakistan Super League, 2020"/>
    <s v="Match 5"/>
    <s v="Lahore"/>
    <x v="1"/>
    <s v="MS"/>
    <s v="IU"/>
    <x v="3"/>
    <b v="0"/>
    <x v="1418"/>
    <n v="2"/>
  </r>
  <r>
    <s v="Mohammad Ilyas"/>
    <s v="Zeeshan Ashraf"/>
    <n v="0"/>
    <n v="12"/>
    <n v="0"/>
    <n v="12"/>
    <s v="Pakistan Super League, 2020"/>
    <s v="Match 5"/>
    <s v="Lahore"/>
    <x v="1"/>
    <s v="MS"/>
    <s v="IU"/>
    <x v="3"/>
    <b v="0"/>
    <x v="1419"/>
    <n v="2"/>
  </r>
  <r>
    <s v="Mohammad Ilyas"/>
    <s v="Imran Tahir"/>
    <n v="0.5"/>
    <n v="6"/>
    <n v="3"/>
    <n v="3"/>
    <s v="Pakistan Super League, 2020"/>
    <s v="Match 5"/>
    <s v="Lahore"/>
    <x v="1"/>
    <s v="MS"/>
    <s v="IU"/>
    <x v="3"/>
    <b v="0"/>
    <x v="1420"/>
    <n v="2"/>
  </r>
  <r>
    <s v="Sharjeel Khan"/>
    <s v="Babar Azam"/>
    <n v="0.16129032258064516"/>
    <n v="31"/>
    <n v="5"/>
    <n v="26"/>
    <s v="Pakistan Super League, 2020"/>
    <s v="Match 6"/>
    <s v="Karachi"/>
    <x v="0"/>
    <s v="KK"/>
    <s v="QG"/>
    <x v="2"/>
    <b v="0"/>
    <x v="0"/>
    <n v="2"/>
  </r>
  <r>
    <s v="Sharjeel Khan"/>
    <s v="Alex Hales"/>
    <n v="6.25E-2"/>
    <n v="16"/>
    <n v="1"/>
    <n v="15"/>
    <s v="Pakistan Super League, 2020"/>
    <s v="Match 6"/>
    <s v="Karachi"/>
    <x v="0"/>
    <s v="KK"/>
    <s v="QG"/>
    <x v="2"/>
    <b v="0"/>
    <x v="1421"/>
    <n v="2"/>
  </r>
  <r>
    <s v="Alex Hales"/>
    <s v="Cameron Delport"/>
    <n v="0.2413793103448276"/>
    <n v="29"/>
    <n v="7"/>
    <n v="22"/>
    <s v="Pakistan Super League, 2020"/>
    <s v="Match 6"/>
    <s v="Karachi"/>
    <x v="0"/>
    <s v="KK"/>
    <s v="QG"/>
    <x v="2"/>
    <b v="0"/>
    <x v="1422"/>
    <n v="2"/>
  </r>
  <r>
    <s v="Chadwick Walton"/>
    <s v="Alex Hales"/>
    <n v="0.1"/>
    <n v="10"/>
    <n v="1"/>
    <n v="9"/>
    <s v="Pakistan Super League, 2020"/>
    <s v="Match 6"/>
    <s v="Karachi"/>
    <x v="0"/>
    <s v="KK"/>
    <s v="QG"/>
    <x v="2"/>
    <b v="0"/>
    <x v="1423"/>
    <n v="2"/>
  </r>
  <r>
    <s v="Iftikhar Ahmed"/>
    <s v="Alex Hales"/>
    <n v="0"/>
    <n v="13"/>
    <n v="0"/>
    <n v="13"/>
    <s v="Pakistan Super League, 2020"/>
    <s v="Match 6"/>
    <s v="Karachi"/>
    <x v="0"/>
    <s v="KK"/>
    <s v="QG"/>
    <x v="2"/>
    <b v="0"/>
    <x v="1424"/>
    <n v="2"/>
  </r>
  <r>
    <s v="Iftikhar Ahmed"/>
    <s v="Imad Wasim"/>
    <n v="0.5"/>
    <n v="16"/>
    <n v="8"/>
    <n v="8"/>
    <s v="Pakistan Super League, 2020"/>
    <s v="Match 6"/>
    <s v="Karachi"/>
    <x v="0"/>
    <s v="KK"/>
    <s v="QG"/>
    <x v="2"/>
    <b v="0"/>
    <x v="783"/>
    <n v="2"/>
  </r>
  <r>
    <s v="Iftikhar Ahmed"/>
    <s v="Chris Jordan"/>
    <n v="0.41666666666666669"/>
    <n v="24"/>
    <n v="10"/>
    <n v="14"/>
    <s v="Pakistan Super League, 2020"/>
    <s v="Match 6"/>
    <s v="Karachi"/>
    <x v="0"/>
    <s v="KK"/>
    <s v="QG"/>
    <x v="2"/>
    <b v="0"/>
    <x v="1425"/>
    <n v="2"/>
  </r>
  <r>
    <s v="Iftikhar Ahmed"/>
    <s v="Umaid Asif"/>
    <n v="0.30769230769230771"/>
    <n v="13"/>
    <n v="4"/>
    <n v="9"/>
    <s v="Pakistan Super League, 2020"/>
    <s v="Match 6"/>
    <s v="Karachi"/>
    <x v="0"/>
    <s v="KK"/>
    <s v="QG"/>
    <x v="2"/>
    <b v="0"/>
    <x v="1426"/>
    <n v="2"/>
  </r>
  <r>
    <s v="Iftikhar Ahmed"/>
    <s v="Mohammad Amir"/>
    <n v="0.42857142857142855"/>
    <n v="7"/>
    <n v="3"/>
    <n v="4"/>
    <s v="Pakistan Super League, 2020"/>
    <s v="Match 6"/>
    <s v="Karachi"/>
    <x v="0"/>
    <s v="KK"/>
    <s v="QG"/>
    <x v="2"/>
    <b v="0"/>
    <x v="1427"/>
    <n v="2"/>
  </r>
  <r>
    <s v="Fakhar Zaman"/>
    <s v="Chris Lynn"/>
    <n v="0.5"/>
    <n v="22"/>
    <n v="11"/>
    <n v="11"/>
    <s v="Pakistan Super League, 2020"/>
    <s v="Match 7"/>
    <s v="Lahore"/>
    <x v="4"/>
    <s v="LQ"/>
    <s v="IU"/>
    <x v="3"/>
    <b v="0"/>
    <x v="1404"/>
    <n v="2"/>
  </r>
  <r>
    <s v="Fakhar Zaman"/>
    <s v="Mohammad Hafeez"/>
    <n v="0.32835820895522388"/>
    <n v="67"/>
    <n v="22"/>
    <n v="45"/>
    <s v="Pakistan Super League, 2020"/>
    <s v="Match 7"/>
    <s v="Lahore"/>
    <x v="4"/>
    <s v="LQ"/>
    <s v="IU"/>
    <x v="3"/>
    <b v="0"/>
    <x v="150"/>
    <n v="2"/>
  </r>
  <r>
    <s v="Sohail Akhtar"/>
    <s v="Mohammad Hafeez"/>
    <n v="0.14285714285714285"/>
    <n v="7"/>
    <n v="1"/>
    <n v="6"/>
    <s v="Pakistan Super League, 2020"/>
    <s v="Match 7"/>
    <s v="Lahore"/>
    <x v="4"/>
    <s v="LQ"/>
    <s v="IU"/>
    <x v="3"/>
    <b v="0"/>
    <x v="276"/>
    <n v="2"/>
  </r>
  <r>
    <s v="Mohammad Hafeez"/>
    <s v="Dane Vilas"/>
    <n v="0.25"/>
    <n v="4"/>
    <n v="1"/>
    <n v="3"/>
    <s v="Pakistan Super League, 2020"/>
    <s v="Match 7"/>
    <s v="Lahore"/>
    <x v="4"/>
    <s v="LQ"/>
    <s v="IU"/>
    <x v="3"/>
    <b v="0"/>
    <x v="323"/>
    <n v="2"/>
  </r>
  <r>
    <s v="Samit Patel"/>
    <s v="Mohammad Hafeez"/>
    <n v="0.19607843137254902"/>
    <n v="51"/>
    <n v="10"/>
    <n v="41"/>
    <s v="Pakistan Super League, 2020"/>
    <s v="Match 7"/>
    <s v="Lahore"/>
    <x v="4"/>
    <s v="LQ"/>
    <s v="IU"/>
    <x v="3"/>
    <b v="0"/>
    <x v="1385"/>
    <n v="2"/>
  </r>
  <r>
    <s v="Mohammad Hafeez"/>
    <s v="David Wiese"/>
    <n v="0.20833333333333334"/>
    <n v="24"/>
    <n v="5"/>
    <n v="19"/>
    <s v="Pakistan Super League, 2020"/>
    <s v="Match 7"/>
    <s v="Lahore"/>
    <x v="4"/>
    <s v="LQ"/>
    <s v="IU"/>
    <x v="3"/>
    <b v="0"/>
    <x v="79"/>
    <n v="2"/>
  </r>
  <r>
    <s v="Faizan Khan"/>
    <s v="Mohammad Hafeez"/>
    <n v="0"/>
    <n v="45"/>
    <n v="0"/>
    <n v="45"/>
    <s v="Pakistan Super League, 2020"/>
    <s v="Match 7"/>
    <s v="Lahore"/>
    <x v="4"/>
    <s v="LQ"/>
    <s v="IU"/>
    <x v="3"/>
    <b v="0"/>
    <x v="1428"/>
    <n v="2"/>
  </r>
  <r>
    <s v="Kamran Akmal"/>
    <s v="Tom Banton"/>
    <n v="0"/>
    <n v="4"/>
    <n v="0"/>
    <n v="4"/>
    <s v="Pakistan Super League, 2020"/>
    <s v="Match 8"/>
    <s v="Multan"/>
    <x v="3"/>
    <s v="PZ"/>
    <s v="MS"/>
    <x v="0"/>
    <b v="0"/>
    <x v="418"/>
    <n v="2"/>
  </r>
  <r>
    <s v="Kamran Akmal"/>
    <s v="Haider Ali"/>
    <n v="0.4838709677419355"/>
    <n v="31"/>
    <n v="15"/>
    <n v="16"/>
    <s v="Pakistan Super League, 2020"/>
    <s v="Match 8"/>
    <s v="Multan"/>
    <x v="3"/>
    <s v="PZ"/>
    <s v="MS"/>
    <x v="0"/>
    <b v="0"/>
    <x v="146"/>
    <n v="2"/>
  </r>
  <r>
    <s v="Shoaib Malik"/>
    <s v="Haider Ali"/>
    <n v="0.33333333333333331"/>
    <n v="6"/>
    <n v="2"/>
    <n v="4"/>
    <s v="Pakistan Super League, 2020"/>
    <s v="Match 8"/>
    <s v="Multan"/>
    <x v="3"/>
    <s v="PZ"/>
    <s v="MS"/>
    <x v="0"/>
    <b v="0"/>
    <x v="271"/>
    <n v="2"/>
  </r>
  <r>
    <s v="Liam Dawson"/>
    <s v="Haider Ali"/>
    <n v="2.2727272727272728E-2"/>
    <n v="44"/>
    <n v="1"/>
    <n v="43"/>
    <s v="Pakistan Super League, 2020"/>
    <s v="Match 8"/>
    <s v="Multan"/>
    <x v="3"/>
    <s v="PZ"/>
    <s v="MS"/>
    <x v="0"/>
    <b v="0"/>
    <x v="1429"/>
    <n v="2"/>
  </r>
  <r>
    <s v="Liam Dawson"/>
    <s v="Wahab Riaz"/>
    <n v="0.47058823529411764"/>
    <n v="17"/>
    <n v="8"/>
    <n v="9"/>
    <s v="Pakistan Super League, 2020"/>
    <s v="Match 8"/>
    <s v="Multan"/>
    <x v="3"/>
    <s v="PZ"/>
    <s v="MS"/>
    <x v="0"/>
    <b v="0"/>
    <x v="970"/>
    <n v="2"/>
  </r>
  <r>
    <s v="Darren Sammy"/>
    <s v="Liam Dawson"/>
    <n v="0"/>
    <n v="14"/>
    <n v="0"/>
    <n v="14"/>
    <s v="Pakistan Super League, 2020"/>
    <s v="Match 8"/>
    <s v="Multan"/>
    <x v="3"/>
    <s v="PZ"/>
    <s v="MS"/>
    <x v="0"/>
    <b v="0"/>
    <x v="946"/>
    <n v="2"/>
  </r>
  <r>
    <s v="Darren Sammy"/>
    <s v="Hasan Ali"/>
    <n v="0.33333333333333331"/>
    <n v="6"/>
    <n v="2"/>
    <n v="4"/>
    <s v="Pakistan Super League, 2020"/>
    <s v="Match 8"/>
    <s v="Multan"/>
    <x v="3"/>
    <s v="PZ"/>
    <s v="MS"/>
    <x v="0"/>
    <b v="0"/>
    <x v="677"/>
    <n v="2"/>
  </r>
  <r>
    <s v="Mohammad Amir Khan"/>
    <s v="Hasan Ali"/>
    <n v="0"/>
    <n v="8"/>
    <n v="0"/>
    <n v="8"/>
    <s v="Pakistan Super League, 2020"/>
    <s v="Match 8"/>
    <s v="Multan"/>
    <x v="3"/>
    <s v="PZ"/>
    <s v="MS"/>
    <x v="0"/>
    <b v="0"/>
    <x v="1430"/>
    <n v="2"/>
  </r>
  <r>
    <s v="Rahat Ali"/>
    <s v="Mohammad Amir Khan"/>
    <n v="0.1"/>
    <n v="10"/>
    <n v="1"/>
    <n v="9"/>
    <s v="Pakistan Super League, 2020"/>
    <s v="Match 8"/>
    <s v="Multan"/>
    <x v="3"/>
    <s v="PZ"/>
    <s v="MS"/>
    <x v="0"/>
    <b v="0"/>
    <x v="1431"/>
    <n v="2"/>
  </r>
  <r>
    <s v="Colin Munro"/>
    <s v="Luke Ronchi"/>
    <n v="0"/>
    <n v="11"/>
    <n v="0"/>
    <n v="11"/>
    <s v="Pakistan Super League, 2020"/>
    <s v="Match 9"/>
    <s v="Rawalpindi"/>
    <x v="5"/>
    <s v="IU"/>
    <s v="QG"/>
    <x v="2"/>
    <b v="0"/>
    <x v="387"/>
    <n v="2"/>
  </r>
  <r>
    <s v="Dawid Malan"/>
    <s v="Colin Munro"/>
    <n v="0.4"/>
    <n v="25"/>
    <n v="10"/>
    <n v="15"/>
    <s v="Pakistan Super League, 2020"/>
    <s v="Match 9"/>
    <s v="Rawalpindi"/>
    <x v="5"/>
    <s v="IU"/>
    <s v="QG"/>
    <x v="2"/>
    <b v="0"/>
    <x v="1432"/>
    <n v="2"/>
  </r>
  <r>
    <s v="Shadab Khan"/>
    <s v="Colin Munro"/>
    <n v="0.2"/>
    <n v="20"/>
    <n v="4"/>
    <n v="16"/>
    <s v="Pakistan Super League, 2020"/>
    <s v="Match 9"/>
    <s v="Rawalpindi"/>
    <x v="5"/>
    <s v="IU"/>
    <s v="QG"/>
    <x v="2"/>
    <b v="0"/>
    <x v="115"/>
    <n v="2"/>
  </r>
  <r>
    <s v="Colin Ingram"/>
    <s v="Shadab Khan"/>
    <n v="0.48684210526315791"/>
    <n v="76"/>
    <n v="37"/>
    <n v="39"/>
    <s v="Pakistan Super League, 2020"/>
    <s v="Match 9"/>
    <s v="Rawalpindi"/>
    <x v="5"/>
    <s v="IU"/>
    <s v="QG"/>
    <x v="2"/>
    <b v="0"/>
    <x v="405"/>
    <n v="2"/>
  </r>
  <r>
    <s v="Colin Ingram"/>
    <s v="Asif Ali"/>
    <n v="0.4"/>
    <n v="25"/>
    <n v="10"/>
    <n v="15"/>
    <s v="Pakistan Super League, 2020"/>
    <s v="Match 9"/>
    <s v="Rawalpindi"/>
    <x v="5"/>
    <s v="IU"/>
    <s v="QG"/>
    <x v="2"/>
    <b v="0"/>
    <x v="1433"/>
    <n v="2"/>
  </r>
  <r>
    <s v="Colin Ingram"/>
    <s v="Faheem Ashraf"/>
    <n v="0"/>
    <n v="4"/>
    <n v="0"/>
    <n v="4"/>
    <s v="Pakistan Super League, 2020"/>
    <s v="Match 9"/>
    <s v="Rawalpindi"/>
    <x v="5"/>
    <s v="IU"/>
    <s v="QG"/>
    <x v="2"/>
    <b v="0"/>
    <x v="435"/>
    <n v="2"/>
  </r>
  <r>
    <s v="Colin Ingram"/>
    <s v="Amad Butt"/>
    <n v="0.25"/>
    <n v="8"/>
    <n v="2"/>
    <n v="6"/>
    <s v="Pakistan Super League, 2020"/>
    <s v="Match 9"/>
    <s v="Rawalpindi"/>
    <x v="5"/>
    <s v="IU"/>
    <s v="QG"/>
    <x v="2"/>
    <b v="0"/>
    <x v="1434"/>
    <n v="2"/>
  </r>
  <r>
    <s v="Ahmed Safi Abdullah"/>
    <s v="Colin Ingram"/>
    <n v="1.9230769230769232E-2"/>
    <n v="52"/>
    <n v="1"/>
    <n v="51"/>
    <s v="Pakistan Super League, 2020"/>
    <s v="Match 9"/>
    <s v="Rawalpindi"/>
    <x v="5"/>
    <s v="IU"/>
    <s v="QG"/>
    <x v="2"/>
    <b v="0"/>
    <x v="1435"/>
    <n v="2"/>
  </r>
  <r>
    <s v="Moeen Ali"/>
    <s v="Zeeshan Ashraf"/>
    <n v="0.25806451612903225"/>
    <n v="31"/>
    <n v="8"/>
    <n v="23"/>
    <s v="Pakistan Super League, 2020"/>
    <s v="Match 10"/>
    <s v="Multan"/>
    <x v="1"/>
    <s v="MS"/>
    <s v="KK"/>
    <x v="0"/>
    <b v="1"/>
    <x v="437"/>
    <n v="2"/>
  </r>
  <r>
    <s v="Shan Masood"/>
    <s v="Moeen Ali"/>
    <n v="0.19718309859154928"/>
    <n v="71"/>
    <n v="14"/>
    <n v="57"/>
    <s v="Pakistan Super League, 2020"/>
    <s v="Match 10"/>
    <s v="Multan"/>
    <x v="1"/>
    <s v="MS"/>
    <s v="KK"/>
    <x v="0"/>
    <b v="1"/>
    <x v="1436"/>
    <n v="2"/>
  </r>
  <r>
    <s v="Rilee Rossouw"/>
    <s v="Shan Masood"/>
    <n v="0.21052631578947367"/>
    <n v="38"/>
    <n v="8"/>
    <n v="30"/>
    <s v="Pakistan Super League, 2020"/>
    <s v="Match 10"/>
    <s v="Multan"/>
    <x v="1"/>
    <s v="MS"/>
    <s v="KK"/>
    <x v="0"/>
    <b v="1"/>
    <x v="384"/>
    <n v="2"/>
  </r>
  <r>
    <s v="Ravi Bopara"/>
    <s v="Shan Masood"/>
    <n v="0"/>
    <n v="31"/>
    <n v="0"/>
    <n v="31"/>
    <s v="Pakistan Super League, 2020"/>
    <s v="Match 10"/>
    <s v="Multan"/>
    <x v="1"/>
    <s v="MS"/>
    <s v="KK"/>
    <x v="0"/>
    <b v="1"/>
    <x v="1437"/>
    <n v="2"/>
  </r>
  <r>
    <s v="Khushdil Shah"/>
    <s v="Ravi Bopara"/>
    <n v="0.18181818181818182"/>
    <n v="11"/>
    <n v="2"/>
    <n v="9"/>
    <s v="Pakistan Super League, 2020"/>
    <s v="Match 10"/>
    <s v="Multan"/>
    <x v="1"/>
    <s v="MS"/>
    <s v="KK"/>
    <x v="0"/>
    <b v="1"/>
    <x v="1438"/>
    <n v="2"/>
  </r>
  <r>
    <s v="Shahid Afridi"/>
    <s v="Khushdil Shah"/>
    <n v="0"/>
    <n v="10"/>
    <n v="0"/>
    <n v="10"/>
    <s v="Pakistan Super League, 2020"/>
    <s v="Match 10"/>
    <s v="Multan"/>
    <x v="1"/>
    <s v="MS"/>
    <s v="KK"/>
    <x v="0"/>
    <b v="1"/>
    <x v="429"/>
    <n v="2"/>
  </r>
  <r>
    <s v="Shahid Afridi"/>
    <s v="Sohail Tanvir"/>
    <n v="0.33333333333333331"/>
    <n v="3"/>
    <n v="1"/>
    <n v="2"/>
    <s v="Pakistan Super League, 2020"/>
    <s v="Match 10"/>
    <s v="Multan"/>
    <x v="1"/>
    <s v="MS"/>
    <s v="KK"/>
    <x v="0"/>
    <b v="1"/>
    <x v="1439"/>
    <n v="2"/>
  </r>
  <r>
    <s v="Kamran Akmal"/>
    <s v="Tom Banton"/>
    <n v="0.4375"/>
    <n v="32"/>
    <n v="14"/>
    <n v="18"/>
    <s v="Pakistan Super League, 2020"/>
    <s v="Match 11"/>
    <s v="Rawalpindi"/>
    <x v="3"/>
    <s v="PZ"/>
    <s v="LQ"/>
    <x v="1"/>
    <b v="1"/>
    <x v="418"/>
    <n v="2"/>
  </r>
  <r>
    <s v="Tom Banton"/>
    <s v="Haider Ali"/>
    <n v="0.43243243243243246"/>
    <n v="37"/>
    <n v="16"/>
    <n v="21"/>
    <s v="Pakistan Super League, 2020"/>
    <s v="Match 11"/>
    <s v="Rawalpindi"/>
    <x v="3"/>
    <s v="PZ"/>
    <s v="LQ"/>
    <x v="1"/>
    <b v="1"/>
    <x v="1440"/>
    <n v="2"/>
  </r>
  <r>
    <s v="Liam Livingstone"/>
    <s v="Haider Ali"/>
    <n v="0.23809523809523808"/>
    <n v="21"/>
    <n v="5"/>
    <n v="16"/>
    <s v="Pakistan Super League, 2020"/>
    <s v="Match 11"/>
    <s v="Rawalpindi"/>
    <x v="3"/>
    <s v="PZ"/>
    <s v="LQ"/>
    <x v="1"/>
    <b v="1"/>
    <x v="1441"/>
    <n v="2"/>
  </r>
  <r>
    <s v="Mohammad Mohsin"/>
    <s v="Haider Ali"/>
    <n v="0"/>
    <n v="18"/>
    <n v="0"/>
    <n v="18"/>
    <s v="Pakistan Super League, 2020"/>
    <s v="Match 11"/>
    <s v="Rawalpindi"/>
    <x v="3"/>
    <s v="PZ"/>
    <s v="LQ"/>
    <x v="1"/>
    <b v="1"/>
    <x v="1442"/>
    <n v="2"/>
  </r>
  <r>
    <s v="Mohammad Mohsin"/>
    <s v="Lewis Gregory"/>
    <n v="0"/>
    <n v="1"/>
    <n v="0"/>
    <n v="1"/>
    <s v="Pakistan Super League, 2020"/>
    <s v="Match 11"/>
    <s v="Rawalpindi"/>
    <x v="3"/>
    <s v="PZ"/>
    <s v="LQ"/>
    <x v="1"/>
    <b v="1"/>
    <x v="1443"/>
    <n v="2"/>
  </r>
  <r>
    <s v="Darren Sammy"/>
    <s v="Lewis Gregory"/>
    <n v="0.33333333333333331"/>
    <n v="24"/>
    <n v="8"/>
    <n v="16"/>
    <s v="Pakistan Super League, 2020"/>
    <s v="Match 11"/>
    <s v="Rawalpindi"/>
    <x v="3"/>
    <s v="PZ"/>
    <s v="LQ"/>
    <x v="1"/>
    <b v="1"/>
    <x v="1444"/>
    <n v="2"/>
  </r>
  <r>
    <s v="Wahab Riaz"/>
    <s v="Darren Sammy"/>
    <n v="0.29411764705882354"/>
    <n v="17"/>
    <n v="5"/>
    <n v="12"/>
    <s v="Pakistan Super League, 2020"/>
    <s v="Match 11"/>
    <s v="Rawalpindi"/>
    <x v="3"/>
    <s v="PZ"/>
    <s v="LQ"/>
    <x v="1"/>
    <b v="1"/>
    <x v="1445"/>
    <n v="2"/>
  </r>
  <r>
    <s v="Zeeshan Ashraf"/>
    <s v="James Vince"/>
    <n v="0.34782608695652173"/>
    <n v="23"/>
    <n v="8"/>
    <n v="15"/>
    <s v="Pakistan Super League, 2020"/>
    <s v="Match 12"/>
    <s v="Multan"/>
    <x v="1"/>
    <s v="MS"/>
    <s v="QG"/>
    <x v="0"/>
    <b v="1"/>
    <x v="338"/>
    <n v="2"/>
  </r>
  <r>
    <s v="Shan Masood"/>
    <s v="James Vince"/>
    <n v="0.17647058823529413"/>
    <n v="17"/>
    <n v="3"/>
    <n v="14"/>
    <s v="Pakistan Super League, 2020"/>
    <s v="Match 12"/>
    <s v="Multan"/>
    <x v="1"/>
    <s v="MS"/>
    <s v="QG"/>
    <x v="0"/>
    <b v="1"/>
    <x v="335"/>
    <n v="2"/>
  </r>
  <r>
    <s v="Shan Masood"/>
    <s v="Moeen Ali"/>
    <n v="0.25"/>
    <n v="8"/>
    <n v="2"/>
    <n v="6"/>
    <s v="Pakistan Super League, 2020"/>
    <s v="Match 12"/>
    <s v="Multan"/>
    <x v="1"/>
    <s v="MS"/>
    <s v="QG"/>
    <x v="0"/>
    <b v="1"/>
    <x v="1436"/>
    <n v="2"/>
  </r>
  <r>
    <s v="Shan Masood"/>
    <s v="Rilee Rossouw"/>
    <n v="0.31654676258992803"/>
    <n v="139"/>
    <n v="44"/>
    <n v="95"/>
    <s v="Pakistan Super League, 2020"/>
    <s v="Match 12"/>
    <s v="Multan"/>
    <x v="1"/>
    <s v="MS"/>
    <s v="QG"/>
    <x v="0"/>
    <b v="1"/>
    <x v="57"/>
    <n v="2"/>
  </r>
  <r>
    <s v="Khushdil Shah"/>
    <s v="Rilee Rossouw"/>
    <n v="0.1111111111111111"/>
    <n v="9"/>
    <n v="1"/>
    <n v="8"/>
    <s v="Pakistan Super League, 2020"/>
    <s v="Match 12"/>
    <s v="Multan"/>
    <x v="1"/>
    <s v="MS"/>
    <s v="QG"/>
    <x v="0"/>
    <b v="1"/>
    <x v="68"/>
    <n v="2"/>
  </r>
  <r>
    <s v="Sohail Tanvir"/>
    <s v="Rilee Rossouw"/>
    <n v="1.0752688172043012E-2"/>
    <n v="93"/>
    <n v="1"/>
    <n v="92"/>
    <s v="Pakistan Super League, 2020"/>
    <s v="Match 12"/>
    <s v="Multan"/>
    <x v="1"/>
    <s v="MS"/>
    <s v="QG"/>
    <x v="0"/>
    <b v="1"/>
    <x v="1446"/>
    <n v="2"/>
  </r>
  <r>
    <s v="Luke Ronchi"/>
    <s v="Colin Munro"/>
    <n v="0.5"/>
    <n v="2"/>
    <n v="1"/>
    <n v="1"/>
    <s v="Pakistan Super League, 2020"/>
    <s v="Match 14"/>
    <s v="Rawalpindi"/>
    <x v="5"/>
    <s v="IU"/>
    <s v="KK"/>
    <x v="5"/>
    <b v="0"/>
    <x v="363"/>
    <n v="2"/>
  </r>
  <r>
    <s v="Rizwan Hussain"/>
    <s v="Luke Ronchi"/>
    <n v="0.44897959183673469"/>
    <n v="49"/>
    <n v="22"/>
    <n v="27"/>
    <s v="Pakistan Super League, 2020"/>
    <s v="Match 14"/>
    <s v="Rawalpindi"/>
    <x v="5"/>
    <s v="IU"/>
    <s v="KK"/>
    <x v="5"/>
    <b v="0"/>
    <x v="1447"/>
    <n v="2"/>
  </r>
  <r>
    <s v="Luke Ronchi"/>
    <s v="Colin Ingram"/>
    <n v="0.38461538461538464"/>
    <n v="26"/>
    <n v="10"/>
    <n v="16"/>
    <s v="Pakistan Super League, 2020"/>
    <s v="Match 14"/>
    <s v="Rawalpindi"/>
    <x v="5"/>
    <s v="IU"/>
    <s v="KK"/>
    <x v="5"/>
    <b v="0"/>
    <x v="1448"/>
    <n v="2"/>
  </r>
  <r>
    <s v="Luke Ronchi"/>
    <s v="Shadab Khan"/>
    <n v="0.46534653465346537"/>
    <n v="101"/>
    <n v="47"/>
    <n v="54"/>
    <s v="Pakistan Super League, 2020"/>
    <s v="Match 14"/>
    <s v="Rawalpindi"/>
    <x v="5"/>
    <s v="IU"/>
    <s v="KK"/>
    <x v="5"/>
    <b v="0"/>
    <x v="1449"/>
    <n v="2"/>
  </r>
  <r>
    <s v="Kamran Akmal"/>
    <s v="Haider Ali"/>
    <n v="0"/>
    <n v="4"/>
    <n v="0"/>
    <n v="4"/>
    <s v="Pakistan Super League, 2020"/>
    <s v="Match 15"/>
    <s v="Rawalpindi"/>
    <x v="3"/>
    <s v="PZ"/>
    <s v="KK"/>
    <x v="5"/>
    <b v="0"/>
    <x v="146"/>
    <n v="2"/>
  </r>
  <r>
    <s v="Shoaib Malik"/>
    <s v="Kamran Akmal"/>
    <n v="0.33333333333333331"/>
    <n v="6"/>
    <n v="2"/>
    <n v="4"/>
    <s v="Pakistan Super League, 2020"/>
    <s v="Match 15"/>
    <s v="Rawalpindi"/>
    <x v="3"/>
    <s v="PZ"/>
    <s v="KK"/>
    <x v="5"/>
    <b v="0"/>
    <x v="287"/>
    <n v="2"/>
  </r>
  <r>
    <s v="Shoaib Malik"/>
    <s v="Liam Livingstone"/>
    <n v="0.46808510638297873"/>
    <n v="47"/>
    <n v="22"/>
    <n v="25"/>
    <s v="Pakistan Super League, 2020"/>
    <s v="Match 15"/>
    <s v="Rawalpindi"/>
    <x v="3"/>
    <s v="PZ"/>
    <s v="KK"/>
    <x v="5"/>
    <b v="0"/>
    <x v="213"/>
    <n v="2"/>
  </r>
  <r>
    <s v="Lewis Gregory"/>
    <s v="Shoaib Malik"/>
    <n v="0.43859649122807015"/>
    <n v="57"/>
    <n v="25"/>
    <n v="32"/>
    <s v="Pakistan Super League, 2020"/>
    <s v="Match 15"/>
    <s v="Rawalpindi"/>
    <x v="3"/>
    <s v="PZ"/>
    <s v="KK"/>
    <x v="5"/>
    <b v="0"/>
    <x v="1450"/>
    <n v="2"/>
  </r>
  <r>
    <s v="Carlos Brathwaite"/>
    <s v="Shoaib Malik"/>
    <n v="0.36363636363636365"/>
    <n v="22"/>
    <n v="8"/>
    <n v="14"/>
    <s v="Pakistan Super League, 2020"/>
    <s v="Match 15"/>
    <s v="Rawalpindi"/>
    <x v="3"/>
    <s v="PZ"/>
    <s v="KK"/>
    <x v="5"/>
    <b v="0"/>
    <x v="1451"/>
    <n v="2"/>
  </r>
  <r>
    <s v="Wahab Riaz"/>
    <s v="Shoaib Malik"/>
    <n v="0.22222222222222221"/>
    <n v="9"/>
    <n v="2"/>
    <n v="7"/>
    <s v="Pakistan Super League, 2020"/>
    <s v="Match 15"/>
    <s v="Rawalpindi"/>
    <x v="3"/>
    <s v="PZ"/>
    <s v="KK"/>
    <x v="5"/>
    <b v="0"/>
    <x v="1452"/>
    <n v="2"/>
  </r>
  <r>
    <s v="Shoaib Malik"/>
    <s v="Hasan Ali"/>
    <n v="0"/>
    <n v="12"/>
    <n v="0"/>
    <n v="12"/>
    <s v="Pakistan Super League, 2020"/>
    <s v="Match 15"/>
    <s v="Rawalpindi"/>
    <x v="3"/>
    <s v="PZ"/>
    <s v="KK"/>
    <x v="5"/>
    <b v="0"/>
    <x v="1453"/>
    <n v="2"/>
  </r>
  <r>
    <s v="Yasir Shah"/>
    <s v="Hasan Ali"/>
    <n v="0.2"/>
    <n v="5"/>
    <n v="1"/>
    <n v="4"/>
    <s v="Pakistan Super League, 2020"/>
    <s v="Match 15"/>
    <s v="Rawalpindi"/>
    <x v="3"/>
    <s v="PZ"/>
    <s v="KK"/>
    <x v="5"/>
    <b v="0"/>
    <x v="1454"/>
    <n v="2"/>
  </r>
  <r>
    <s v="Fakhar Zaman"/>
    <s v="Chris Lynn"/>
    <n v="0.41666666666666669"/>
    <n v="36"/>
    <n v="15"/>
    <n v="21"/>
    <s v="Pakistan Super League, 2020"/>
    <s v="Match 16"/>
    <s v="Lahore"/>
    <x v="4"/>
    <s v="LQ"/>
    <s v="QG"/>
    <x v="4"/>
    <b v="1"/>
    <x v="1404"/>
    <n v="2"/>
  </r>
  <r>
    <s v="Chris Lynn"/>
    <s v="Ben Dunk"/>
    <n v="0.46153846153846156"/>
    <n v="13"/>
    <n v="6"/>
    <n v="7"/>
    <s v="Pakistan Super League, 2020"/>
    <s v="Match 16"/>
    <s v="Lahore"/>
    <x v="4"/>
    <s v="LQ"/>
    <s v="QG"/>
    <x v="4"/>
    <b v="1"/>
    <x v="1455"/>
    <n v="2"/>
  </r>
  <r>
    <s v="Mohammad Hafeez"/>
    <s v="Ben Dunk"/>
    <n v="0"/>
    <n v="1"/>
    <n v="0"/>
    <n v="1"/>
    <s v="Pakistan Super League, 2020"/>
    <s v="Match 16"/>
    <s v="Lahore"/>
    <x v="4"/>
    <s v="LQ"/>
    <s v="QG"/>
    <x v="4"/>
    <b v="1"/>
    <x v="464"/>
    <n v="2"/>
  </r>
  <r>
    <s v="Samit Patel"/>
    <s v="Ben Dunk"/>
    <n v="0.45806451612903226"/>
    <n v="155"/>
    <n v="71"/>
    <n v="84"/>
    <s v="Pakistan Super League, 2020"/>
    <s v="Match 16"/>
    <s v="Lahore"/>
    <x v="4"/>
    <s v="LQ"/>
    <s v="QG"/>
    <x v="4"/>
    <b v="1"/>
    <x v="1456"/>
    <n v="2"/>
  </r>
  <r>
    <s v="Sohail Akhtar"/>
    <s v="Ben Dunk"/>
    <n v="0"/>
    <n v="8"/>
    <n v="0"/>
    <n v="8"/>
    <s v="Pakistan Super League, 2020"/>
    <s v="Match 16"/>
    <s v="Lahore"/>
    <x v="4"/>
    <s v="LQ"/>
    <s v="QG"/>
    <x v="4"/>
    <b v="1"/>
    <x v="465"/>
    <n v="2"/>
  </r>
  <r>
    <s v="Luke Ronchi"/>
    <s v="Colin Munro"/>
    <n v="0.46601941747572817"/>
    <n v="103"/>
    <n v="48"/>
    <n v="55"/>
    <s v="Pakistan Super League, 2020"/>
    <s v="Match 17"/>
    <s v="Lahore"/>
    <x v="5"/>
    <s v="IU"/>
    <s v="LQ"/>
    <x v="3"/>
    <b v="1"/>
    <x v="363"/>
    <n v="2"/>
  </r>
  <r>
    <s v="Colin Munro"/>
    <s v="Shadab Khan"/>
    <n v="0.3"/>
    <n v="10"/>
    <n v="3"/>
    <n v="7"/>
    <s v="Pakistan Super League, 2020"/>
    <s v="Match 17"/>
    <s v="Lahore"/>
    <x v="5"/>
    <s v="IU"/>
    <s v="LQ"/>
    <x v="3"/>
    <b v="1"/>
    <x v="89"/>
    <n v="2"/>
  </r>
  <r>
    <s v="Colin Munro"/>
    <s v="Colin Ingram"/>
    <n v="0.36956521739130432"/>
    <n v="46"/>
    <n v="17"/>
    <n v="29"/>
    <s v="Pakistan Super League, 2020"/>
    <s v="Match 17"/>
    <s v="Lahore"/>
    <x v="5"/>
    <s v="IU"/>
    <s v="LQ"/>
    <x v="3"/>
    <b v="1"/>
    <x v="1457"/>
    <n v="2"/>
  </r>
  <r>
    <s v="Colin Munro"/>
    <s v="Asif Ali"/>
    <n v="0.375"/>
    <n v="32"/>
    <n v="12"/>
    <n v="20"/>
    <s v="Pakistan Super League, 2020"/>
    <s v="Match 17"/>
    <s v="Lahore"/>
    <x v="5"/>
    <s v="IU"/>
    <s v="LQ"/>
    <x v="3"/>
    <b v="1"/>
    <x v="91"/>
    <n v="2"/>
  </r>
  <r>
    <s v="Kamran Akmal"/>
    <s v="Imam-ul-Haq"/>
    <n v="0.22222222222222221"/>
    <n v="9"/>
    <n v="2"/>
    <n v="7"/>
    <s v="Pakistan Super League, 2020"/>
    <s v="Match 18"/>
    <s v="Rawalpindi"/>
    <x v="3"/>
    <s v="PZ"/>
    <s v="QG"/>
    <x v="1"/>
    <b v="1"/>
    <x v="757"/>
    <n v="2"/>
  </r>
  <r>
    <s v="Haider Ali"/>
    <s v="Kamran Akmal"/>
    <n v="0.3"/>
    <n v="30"/>
    <n v="9"/>
    <n v="21"/>
    <s v="Pakistan Super League, 2020"/>
    <s v="Match 18"/>
    <s v="Rawalpindi"/>
    <x v="3"/>
    <s v="PZ"/>
    <s v="QG"/>
    <x v="1"/>
    <b v="1"/>
    <x v="82"/>
    <n v="2"/>
  </r>
  <r>
    <s v="Shoaib Malik"/>
    <s v="Haider Ali"/>
    <n v="0.27777777777777779"/>
    <n v="54"/>
    <n v="15"/>
    <n v="39"/>
    <s v="Pakistan Super League, 2020"/>
    <s v="Match 18"/>
    <s v="Rawalpindi"/>
    <x v="3"/>
    <s v="PZ"/>
    <s v="QG"/>
    <x v="1"/>
    <b v="1"/>
    <x v="271"/>
    <n v="2"/>
  </r>
  <r>
    <s v="Liam Livingstone"/>
    <s v="Shoaib Malik"/>
    <n v="0.29268292682926828"/>
    <n v="41"/>
    <n v="12"/>
    <n v="29"/>
    <s v="Pakistan Super League, 2020"/>
    <s v="Match 18"/>
    <s v="Rawalpindi"/>
    <x v="3"/>
    <s v="PZ"/>
    <s v="QG"/>
    <x v="1"/>
    <b v="1"/>
    <x v="147"/>
    <n v="2"/>
  </r>
  <r>
    <s v="Lewis Gregory"/>
    <s v="Shoaib Malik"/>
    <n v="0"/>
    <n v="25"/>
    <n v="0"/>
    <n v="25"/>
    <s v="Pakistan Super League, 2020"/>
    <s v="Match 18"/>
    <s v="Rawalpindi"/>
    <x v="3"/>
    <s v="PZ"/>
    <s v="QG"/>
    <x v="1"/>
    <b v="1"/>
    <x v="1450"/>
    <n v="2"/>
  </r>
  <r>
    <s v="Liam Dawson"/>
    <s v="Lewis Gregory"/>
    <n v="0"/>
    <n v="4"/>
    <n v="0"/>
    <n v="4"/>
    <s v="Pakistan Super League, 2020"/>
    <s v="Match 18"/>
    <s v="Rawalpindi"/>
    <x v="3"/>
    <s v="PZ"/>
    <s v="QG"/>
    <x v="1"/>
    <b v="1"/>
    <x v="1458"/>
    <n v="2"/>
  </r>
  <r>
    <s v="Hasan Ali"/>
    <s v="Lewis Gregory"/>
    <n v="0.375"/>
    <n v="24"/>
    <n v="9"/>
    <n v="15"/>
    <s v="Pakistan Super League, 2020"/>
    <s v="Match 18"/>
    <s v="Rawalpindi"/>
    <x v="3"/>
    <s v="PZ"/>
    <s v="QG"/>
    <x v="1"/>
    <b v="1"/>
    <x v="1459"/>
    <n v="2"/>
  </r>
  <r>
    <s v="Colin Munro"/>
    <s v="Luke Ronchi"/>
    <n v="0"/>
    <n v="6"/>
    <n v="0"/>
    <n v="6"/>
    <s v="Pakistan Super League, 2020"/>
    <s v="Match 20"/>
    <s v="Rawalpindi"/>
    <x v="5"/>
    <s v="IU"/>
    <s v="PZ"/>
    <x v="1"/>
    <b v="0"/>
    <x v="387"/>
    <n v="2"/>
  </r>
  <r>
    <s v="Rizwan Hussain"/>
    <s v="Colin Munro"/>
    <n v="0.14285714285714285"/>
    <n v="35"/>
    <n v="5"/>
    <n v="30"/>
    <s v="Pakistan Super League, 2020"/>
    <s v="Match 20"/>
    <s v="Rawalpindi"/>
    <x v="5"/>
    <s v="IU"/>
    <s v="PZ"/>
    <x v="1"/>
    <b v="0"/>
    <x v="1460"/>
    <n v="2"/>
  </r>
  <r>
    <s v="Colin Munro"/>
    <s v="Shadab Khan"/>
    <n v="0.32835820895522388"/>
    <n v="67"/>
    <n v="22"/>
    <n v="45"/>
    <s v="Pakistan Super League, 2020"/>
    <s v="Match 20"/>
    <s v="Rawalpindi"/>
    <x v="5"/>
    <s v="IU"/>
    <s v="PZ"/>
    <x v="1"/>
    <b v="0"/>
    <x v="89"/>
    <n v="2"/>
  </r>
  <r>
    <s v="Shadab Khan"/>
    <s v="Colin Ingram"/>
    <n v="0.46052631578947367"/>
    <n v="76"/>
    <n v="35"/>
    <n v="41"/>
    <s v="Pakistan Super League, 2020"/>
    <s v="Match 20"/>
    <s v="Rawalpindi"/>
    <x v="5"/>
    <s v="IU"/>
    <s v="PZ"/>
    <x v="1"/>
    <b v="0"/>
    <x v="365"/>
    <n v="2"/>
  </r>
  <r>
    <s v="Asif Ali"/>
    <s v="Shadab Khan"/>
    <n v="0"/>
    <n v="42"/>
    <n v="0"/>
    <n v="42"/>
    <s v="Pakistan Super League, 2020"/>
    <s v="Match 20"/>
    <s v="Rawalpindi"/>
    <x v="5"/>
    <s v="IU"/>
    <s v="PZ"/>
    <x v="1"/>
    <b v="0"/>
    <x v="73"/>
    <n v="2"/>
  </r>
  <r>
    <s v="Asif Ali"/>
    <s v="Faheem Ashraf"/>
    <n v="0.5"/>
    <n v="6"/>
    <n v="3"/>
    <n v="3"/>
    <s v="Pakistan Super League, 2020"/>
    <s v="Match 20"/>
    <s v="Rawalpindi"/>
    <x v="5"/>
    <s v="IU"/>
    <s v="PZ"/>
    <x v="1"/>
    <b v="0"/>
    <x v="185"/>
    <n v="2"/>
  </r>
  <r>
    <s v="Shane Watson"/>
    <s v="Jason Roy"/>
    <n v="0"/>
    <n v="1"/>
    <n v="0"/>
    <n v="1"/>
    <s v="Pakistan Super League, 2020"/>
    <s v="Match 21"/>
    <s v="Lahore"/>
    <x v="2"/>
    <s v="QG"/>
    <s v="LQ"/>
    <x v="4"/>
    <b v="0"/>
    <x v="1409"/>
    <n v="2"/>
  </r>
  <r>
    <s v="Jason Roy"/>
    <s v="Ahmed Shehzad"/>
    <n v="0.25"/>
    <n v="12"/>
    <n v="3"/>
    <n v="9"/>
    <s v="Pakistan Super League, 2020"/>
    <s v="Match 21"/>
    <s v="Lahore"/>
    <x v="2"/>
    <s v="QG"/>
    <s v="LQ"/>
    <x v="4"/>
    <b v="0"/>
    <x v="1410"/>
    <n v="2"/>
  </r>
  <r>
    <s v="Sarfaraz Ahmed"/>
    <s v="Jason Roy"/>
    <n v="0.33333333333333331"/>
    <n v="3"/>
    <n v="1"/>
    <n v="2"/>
    <s v="Pakistan Super League, 2020"/>
    <s v="Match 21"/>
    <s v="Lahore"/>
    <x v="2"/>
    <s v="QG"/>
    <s v="LQ"/>
    <x v="4"/>
    <b v="0"/>
    <x v="331"/>
    <n v="2"/>
  </r>
  <r>
    <s v="Jason Roy"/>
    <s v="Mohammad Nawaz"/>
    <n v="0"/>
    <n v="5"/>
    <n v="0"/>
    <n v="5"/>
    <s v="Pakistan Super League, 2020"/>
    <s v="Match 21"/>
    <s v="Lahore"/>
    <x v="2"/>
    <s v="QG"/>
    <s v="LQ"/>
    <x v="4"/>
    <b v="0"/>
    <x v="1412"/>
    <n v="2"/>
  </r>
  <r>
    <s v="Mohammad Nawaz"/>
    <s v="Sohail Khan"/>
    <n v="0.34482758620689657"/>
    <n v="29"/>
    <n v="10"/>
    <n v="19"/>
    <s v="Pakistan Super League, 2020"/>
    <s v="Match 21"/>
    <s v="Lahore"/>
    <x v="2"/>
    <s v="QG"/>
    <s v="LQ"/>
    <x v="4"/>
    <b v="0"/>
    <x v="1461"/>
    <n v="2"/>
  </r>
  <r>
    <s v="Fawad Ahmed"/>
    <s v="Sohail Khan"/>
    <n v="0.44444444444444442"/>
    <n v="9"/>
    <n v="4"/>
    <n v="5"/>
    <s v="Pakistan Super League, 2020"/>
    <s v="Match 21"/>
    <s v="Lahore"/>
    <x v="2"/>
    <s v="QG"/>
    <s v="LQ"/>
    <x v="4"/>
    <b v="0"/>
    <x v="1462"/>
    <n v="2"/>
  </r>
  <r>
    <s v="Zahid Mahmood"/>
    <s v="Sohail Khan"/>
    <n v="0.20588235294117646"/>
    <n v="34"/>
    <n v="7"/>
    <n v="27"/>
    <s v="Pakistan Super League, 2020"/>
    <s v="Match 21"/>
    <s v="Lahore"/>
    <x v="2"/>
    <s v="QG"/>
    <s v="LQ"/>
    <x v="4"/>
    <b v="0"/>
    <x v="1463"/>
    <n v="2"/>
  </r>
  <r>
    <s v="Mohammad Hasnain"/>
    <s v="Zahid Mahmood"/>
    <n v="9.5238095238095233E-2"/>
    <n v="21"/>
    <n v="2"/>
    <n v="19"/>
    <s v="Pakistan Super League, 2020"/>
    <s v="Match 21"/>
    <s v="Lahore"/>
    <x v="2"/>
    <s v="QG"/>
    <s v="LQ"/>
    <x v="4"/>
    <b v="0"/>
    <x v="1464"/>
    <n v="2"/>
  </r>
  <r>
    <s v="Colin Munro"/>
    <s v="Luke Ronchi"/>
    <n v="0.30769230769230771"/>
    <n v="26"/>
    <n v="8"/>
    <n v="18"/>
    <s v="Pakistan Super League, 2020"/>
    <s v="Match 22"/>
    <s v="Rawalpindi"/>
    <x v="5"/>
    <s v="IU"/>
    <s v="MS"/>
    <x v="0"/>
    <b v="0"/>
    <x v="387"/>
    <n v="2"/>
  </r>
  <r>
    <s v="Shadab Khan"/>
    <s v="Colin Munro"/>
    <n v="0.45161290322580644"/>
    <n v="31"/>
    <n v="14"/>
    <n v="17"/>
    <s v="Pakistan Super League, 2020"/>
    <s v="Match 22"/>
    <s v="Rawalpindi"/>
    <x v="5"/>
    <s v="IU"/>
    <s v="MS"/>
    <x v="0"/>
    <b v="0"/>
    <x v="115"/>
    <n v="2"/>
  </r>
  <r>
    <s v="Shadab Khan"/>
    <s v="Colin Ingram"/>
    <n v="0.25"/>
    <n v="8"/>
    <n v="2"/>
    <n v="6"/>
    <s v="Pakistan Super League, 2020"/>
    <s v="Match 22"/>
    <s v="Rawalpindi"/>
    <x v="5"/>
    <s v="IU"/>
    <s v="MS"/>
    <x v="0"/>
    <b v="0"/>
    <x v="365"/>
    <n v="2"/>
  </r>
  <r>
    <s v="Asif Ali"/>
    <s v="Shadab Khan"/>
    <n v="0"/>
    <n v="12"/>
    <n v="0"/>
    <n v="12"/>
    <s v="Pakistan Super League, 2020"/>
    <s v="Match 22"/>
    <s v="Rawalpindi"/>
    <x v="5"/>
    <s v="IU"/>
    <s v="MS"/>
    <x v="0"/>
    <b v="0"/>
    <x v="73"/>
    <n v="2"/>
  </r>
  <r>
    <s v="Rizwan Hussain"/>
    <s v="Asif Ali"/>
    <n v="0"/>
    <n v="4"/>
    <n v="0"/>
    <n v="4"/>
    <s v="Pakistan Super League, 2020"/>
    <s v="Match 22"/>
    <s v="Rawalpindi"/>
    <x v="5"/>
    <s v="IU"/>
    <s v="MS"/>
    <x v="0"/>
    <b v="0"/>
    <x v="1465"/>
    <n v="2"/>
  </r>
  <r>
    <s v="Amad Butt"/>
    <s v="Rizwan Hussain"/>
    <n v="0"/>
    <n v="7"/>
    <n v="0"/>
    <n v="7"/>
    <s v="Pakistan Super League, 2020"/>
    <s v="Match 22"/>
    <s v="Rawalpindi"/>
    <x v="5"/>
    <s v="IU"/>
    <s v="MS"/>
    <x v="0"/>
    <b v="0"/>
    <x v="1466"/>
    <n v="2"/>
  </r>
  <r>
    <s v="Rumman Raees"/>
    <s v="Amad Butt"/>
    <n v="0.2"/>
    <n v="10"/>
    <n v="2"/>
    <n v="8"/>
    <s v="Pakistan Super League, 2020"/>
    <s v="Match 22"/>
    <s v="Rawalpindi"/>
    <x v="5"/>
    <s v="IU"/>
    <s v="MS"/>
    <x v="0"/>
    <b v="0"/>
    <x v="1467"/>
    <n v="2"/>
  </r>
  <r>
    <s v="Babar Azam"/>
    <s v="Sharjeel Khan"/>
    <n v="0.5"/>
    <n v="10"/>
    <n v="5"/>
    <n v="5"/>
    <s v="Pakistan Super League, 2020"/>
    <s v="Match 23"/>
    <s v="Lahore"/>
    <x v="0"/>
    <s v="KK"/>
    <s v="LQ"/>
    <x v="4"/>
    <b v="0"/>
    <x v="101"/>
    <n v="2"/>
  </r>
  <r>
    <s v="Alex Hales"/>
    <s v="Babar Azam"/>
    <n v="0.45"/>
    <n v="60"/>
    <n v="27"/>
    <n v="33"/>
    <s v="Pakistan Super League, 2020"/>
    <s v="Match 23"/>
    <s v="Lahore"/>
    <x v="0"/>
    <s v="KK"/>
    <s v="LQ"/>
    <x v="4"/>
    <b v="0"/>
    <x v="1468"/>
    <n v="2"/>
  </r>
  <r>
    <s v="Alex Hales"/>
    <s v="Cameron Delport"/>
    <n v="0.25"/>
    <n v="20"/>
    <n v="5"/>
    <n v="15"/>
    <s v="Pakistan Super League, 2020"/>
    <s v="Match 23"/>
    <s v="Lahore"/>
    <x v="0"/>
    <s v="KK"/>
    <s v="LQ"/>
    <x v="4"/>
    <b v="0"/>
    <x v="1422"/>
    <n v="2"/>
  </r>
  <r>
    <s v="Iftikhar Ahmed"/>
    <s v="Alex Hales"/>
    <n v="0.25"/>
    <n v="4"/>
    <n v="1"/>
    <n v="3"/>
    <s v="Pakistan Super League, 2020"/>
    <s v="Match 23"/>
    <s v="Lahore"/>
    <x v="0"/>
    <s v="KK"/>
    <s v="LQ"/>
    <x v="4"/>
    <b v="0"/>
    <x v="1424"/>
    <n v="2"/>
  </r>
  <r>
    <s v="Chadwick Walton"/>
    <s v="Alex Hales"/>
    <n v="0.4838709677419355"/>
    <n v="93"/>
    <n v="45"/>
    <n v="48"/>
    <s v="Pakistan Super League, 2020"/>
    <s v="Match 23"/>
    <s v="Lahore"/>
    <x v="0"/>
    <s v="KK"/>
    <s v="LQ"/>
    <x v="4"/>
    <b v="0"/>
    <x v="1423"/>
    <n v="2"/>
  </r>
  <r>
    <s v="Imad Wasim"/>
    <s v="Alex Hales"/>
    <n v="0"/>
    <n v="24"/>
    <n v="0"/>
    <n v="24"/>
    <s v="Pakistan Super League, 2020"/>
    <s v="Match 23"/>
    <s v="Lahore"/>
    <x v="0"/>
    <s v="KK"/>
    <s v="LQ"/>
    <x v="4"/>
    <b v="0"/>
    <x v="1469"/>
    <n v="2"/>
  </r>
  <r>
    <s v="Tom Banton"/>
    <s v="Kamran Akmal"/>
    <n v="0"/>
    <n v="1"/>
    <n v="0"/>
    <n v="1"/>
    <s v="Pakistan Super League, 2020"/>
    <s v="Match 24"/>
    <s v="Lahore"/>
    <x v="3"/>
    <s v="PZ"/>
    <s v="LQ"/>
    <x v="4"/>
    <b v="0"/>
    <x v="356"/>
    <n v="2"/>
  </r>
  <r>
    <s v="Liam Livingstone"/>
    <s v="Kamran Akmal"/>
    <n v="0.44444444444444442"/>
    <n v="9"/>
    <n v="4"/>
    <n v="5"/>
    <s v="Pakistan Super League, 2020"/>
    <s v="Match 24"/>
    <s v="Lahore"/>
    <x v="3"/>
    <s v="PZ"/>
    <s v="LQ"/>
    <x v="4"/>
    <b v="0"/>
    <x v="1470"/>
    <n v="2"/>
  </r>
  <r>
    <s v="Kamran Akmal"/>
    <s v="Shoaib Malik"/>
    <n v="0.42857142857142855"/>
    <n v="14"/>
    <n v="6"/>
    <n v="8"/>
    <s v="Pakistan Super League, 2020"/>
    <s v="Match 24"/>
    <s v="Lahore"/>
    <x v="3"/>
    <s v="PZ"/>
    <s v="LQ"/>
    <x v="4"/>
    <b v="0"/>
    <x v="391"/>
    <n v="2"/>
  </r>
  <r>
    <s v="Haider Ali"/>
    <s v="Shoaib Malik"/>
    <n v="0.46551724137931033"/>
    <n v="116"/>
    <n v="54"/>
    <n v="62"/>
    <s v="Pakistan Super League, 2020"/>
    <s v="Match 24"/>
    <s v="Lahore"/>
    <x v="3"/>
    <s v="PZ"/>
    <s v="LQ"/>
    <x v="4"/>
    <b v="0"/>
    <x v="16"/>
    <n v="2"/>
  </r>
  <r>
    <s v="Haider Ali"/>
    <s v="Lewis Gregory"/>
    <n v="0.46666666666666667"/>
    <n v="15"/>
    <n v="7"/>
    <n v="8"/>
    <s v="Pakistan Super League, 2020"/>
    <s v="Match 24"/>
    <s v="Lahore"/>
    <x v="3"/>
    <s v="PZ"/>
    <s v="LQ"/>
    <x v="4"/>
    <b v="0"/>
    <x v="1471"/>
    <n v="2"/>
  </r>
  <r>
    <s v="Carlos Brathwaite"/>
    <s v="Haider Ali"/>
    <n v="0"/>
    <n v="62"/>
    <n v="0"/>
    <n v="62"/>
    <s v="Pakistan Super League, 2020"/>
    <s v="Match 24"/>
    <s v="Lahore"/>
    <x v="3"/>
    <s v="PZ"/>
    <s v="LQ"/>
    <x v="4"/>
    <b v="0"/>
    <x v="1472"/>
    <n v="2"/>
  </r>
  <r>
    <s v="Wahab Riaz"/>
    <s v="Carlos Brathwaite"/>
    <n v="0.16666666666666666"/>
    <n v="6"/>
    <n v="1"/>
    <n v="5"/>
    <s v="Pakistan Super League, 2020"/>
    <s v="Match 24"/>
    <s v="Lahore"/>
    <x v="3"/>
    <s v="PZ"/>
    <s v="LQ"/>
    <x v="4"/>
    <b v="0"/>
    <x v="1473"/>
    <n v="2"/>
  </r>
  <r>
    <s v="Hasan Ali"/>
    <s v="Carlos Brathwaite"/>
    <n v="0.3888888888888889"/>
    <n v="18"/>
    <n v="7"/>
    <n v="11"/>
    <s v="Pakistan Super League, 2020"/>
    <s v="Match 24"/>
    <s v="Lahore"/>
    <x v="3"/>
    <s v="PZ"/>
    <s v="LQ"/>
    <x v="4"/>
    <b v="0"/>
    <x v="1474"/>
    <n v="2"/>
  </r>
  <r>
    <s v="Fakhar Zaman"/>
    <s v="Sohail Akhtar"/>
    <n v="0.34693877551020408"/>
    <n v="49"/>
    <n v="17"/>
    <n v="32"/>
    <s v="Pakistan Super League, 2020"/>
    <s v="Match 26"/>
    <s v="Karachi"/>
    <x v="4"/>
    <s v="LQ"/>
    <s v="KK"/>
    <x v="5"/>
    <b v="0"/>
    <x v="493"/>
    <n v="2"/>
  </r>
  <r>
    <s v="Chris Lynn"/>
    <s v="Sohail Akhtar"/>
    <n v="0.21739130434782608"/>
    <n v="23"/>
    <n v="5"/>
    <n v="18"/>
    <s v="Pakistan Super League, 2020"/>
    <s v="Match 26"/>
    <s v="Karachi"/>
    <x v="4"/>
    <s v="LQ"/>
    <s v="KK"/>
    <x v="5"/>
    <b v="0"/>
    <x v="1475"/>
    <n v="2"/>
  </r>
  <r>
    <s v="Sohail Akhtar"/>
    <s v="Ben Dunk"/>
    <n v="0.5"/>
    <n v="18"/>
    <n v="9"/>
    <n v="9"/>
    <s v="Pakistan Super League, 2020"/>
    <s v="Match 26"/>
    <s v="Karachi"/>
    <x v="4"/>
    <s v="LQ"/>
    <s v="KK"/>
    <x v="5"/>
    <b v="0"/>
    <x v="465"/>
    <n v="2"/>
  </r>
  <r>
    <s v="Sohail Akhtar"/>
    <s v="Mohammad Hafeez"/>
    <n v="0.5"/>
    <n v="18"/>
    <n v="9"/>
    <n v="9"/>
    <s v="Pakistan Super League, 2020"/>
    <s v="Match 26"/>
    <s v="Karachi"/>
    <x v="4"/>
    <s v="LQ"/>
    <s v="KK"/>
    <x v="5"/>
    <b v="0"/>
    <x v="276"/>
    <n v="2"/>
  </r>
  <r>
    <s v="Samit Patel"/>
    <s v="Mohammad Hafeez"/>
    <n v="0.2"/>
    <n v="25"/>
    <n v="5"/>
    <n v="20"/>
    <s v="Pakistan Super League, 2020"/>
    <s v="Match 26"/>
    <s v="Karachi"/>
    <x v="4"/>
    <s v="LQ"/>
    <s v="KK"/>
    <x v="5"/>
    <b v="0"/>
    <x v="1385"/>
    <n v="2"/>
  </r>
  <r>
    <s v="David Wiese"/>
    <s v="Mohammad Hafeez"/>
    <n v="0.25"/>
    <n v="20"/>
    <n v="5"/>
    <n v="15"/>
    <s v="Pakistan Super League, 2020"/>
    <s v="Match 26"/>
    <s v="Karachi"/>
    <x v="4"/>
    <s v="LQ"/>
    <s v="KK"/>
    <x v="5"/>
    <b v="0"/>
    <x v="354"/>
    <n v="2"/>
  </r>
  <r>
    <s v="Rohail Nazir"/>
    <s v="Zeeshan Ashraf"/>
    <n v="0.4375"/>
    <n v="32"/>
    <n v="14"/>
    <n v="18"/>
    <s v="Pakistan Super League, 2020"/>
    <s v="Match 27"/>
    <s v="Karachi"/>
    <x v="1"/>
    <s v="MS"/>
    <s v="PZ"/>
    <x v="0"/>
    <b v="1"/>
    <x v="1476"/>
    <n v="2"/>
  </r>
  <r>
    <s v="Shan Masood"/>
    <s v="Zeeshan Ashraf"/>
    <n v="0.43333333333333335"/>
    <n v="60"/>
    <n v="26"/>
    <n v="34"/>
    <s v="Pakistan Super League, 2020"/>
    <s v="Match 27"/>
    <s v="Karachi"/>
    <x v="1"/>
    <s v="MS"/>
    <s v="PZ"/>
    <x v="0"/>
    <b v="1"/>
    <x v="438"/>
    <n v="2"/>
  </r>
  <r>
    <s v="Ravi Bopara"/>
    <s v="Shan Masood"/>
    <n v="0.45454545454545453"/>
    <n v="11"/>
    <n v="5"/>
    <n v="6"/>
    <s v="Pakistan Super League, 2020"/>
    <s v="Match 27"/>
    <s v="Karachi"/>
    <x v="1"/>
    <s v="MS"/>
    <s v="PZ"/>
    <x v="0"/>
    <b v="1"/>
    <x v="1437"/>
    <n v="2"/>
  </r>
  <r>
    <s v="Khushdil Shah"/>
    <s v="Shan Masood"/>
    <n v="0"/>
    <n v="22"/>
    <n v="0"/>
    <n v="22"/>
    <s v="Pakistan Super League, 2020"/>
    <s v="Match 27"/>
    <s v="Karachi"/>
    <x v="1"/>
    <s v="MS"/>
    <s v="PZ"/>
    <x v="0"/>
    <b v="1"/>
    <x v="1477"/>
    <n v="2"/>
  </r>
  <r>
    <s v="Khushdil Shah"/>
    <s v="Shahid Afridi"/>
    <n v="0.34482758620689657"/>
    <n v="29"/>
    <n v="10"/>
    <n v="19"/>
    <s v="Pakistan Super League, 2020"/>
    <s v="Match 27"/>
    <s v="Karachi"/>
    <x v="1"/>
    <s v="MS"/>
    <s v="PZ"/>
    <x v="0"/>
    <b v="1"/>
    <x v="374"/>
    <n v="2"/>
  </r>
  <r>
    <s v="Sohail Tanvir"/>
    <s v="Khushdil Shah"/>
    <n v="0"/>
    <n v="20"/>
    <n v="0"/>
    <n v="20"/>
    <s v="Pakistan Super League, 2020"/>
    <s v="Match 27"/>
    <s v="Karachi"/>
    <x v="1"/>
    <s v="MS"/>
    <s v="PZ"/>
    <x v="0"/>
    <b v="1"/>
    <x v="1478"/>
    <n v="2"/>
  </r>
  <r>
    <s v="Rizwan Hussain"/>
    <s v="Philip Salt"/>
    <n v="0.48571428571428571"/>
    <n v="35"/>
    <n v="17"/>
    <n v="18"/>
    <s v="Pakistan Super League, 2020"/>
    <s v="Match 28"/>
    <s v="Karachi"/>
    <x v="5"/>
    <s v="IU"/>
    <s v="KK"/>
    <x v="5"/>
    <b v="0"/>
    <x v="1479"/>
    <n v="2"/>
  </r>
  <r>
    <s v="Philip Salt"/>
    <s v="Hussain Talat"/>
    <n v="0.29166666666666669"/>
    <n v="24"/>
    <n v="7"/>
    <n v="17"/>
    <s v="Pakistan Super League, 2020"/>
    <s v="Match 28"/>
    <s v="Karachi"/>
    <x v="5"/>
    <s v="IU"/>
    <s v="KK"/>
    <x v="5"/>
    <b v="0"/>
    <x v="1480"/>
    <n v="2"/>
  </r>
  <r>
    <s v="Hussain Talat"/>
    <s v="Shadab Khan"/>
    <n v="0.4"/>
    <n v="20"/>
    <n v="8"/>
    <n v="12"/>
    <s v="Pakistan Super League, 2020"/>
    <s v="Match 28"/>
    <s v="Karachi"/>
    <x v="5"/>
    <s v="IU"/>
    <s v="KK"/>
    <x v="5"/>
    <b v="0"/>
    <x v="567"/>
    <n v="2"/>
  </r>
  <r>
    <s v="Colin Ingram"/>
    <s v="Hussain Talat"/>
    <n v="0"/>
    <n v="29"/>
    <n v="0"/>
    <n v="29"/>
    <s v="Pakistan Super League, 2020"/>
    <s v="Match 28"/>
    <s v="Karachi"/>
    <x v="5"/>
    <s v="IU"/>
    <s v="KK"/>
    <x v="5"/>
    <b v="0"/>
    <x v="1481"/>
    <n v="2"/>
  </r>
  <r>
    <s v="Colin Ingram"/>
    <s v="Asif Ali"/>
    <n v="0.33333333333333331"/>
    <n v="3"/>
    <n v="1"/>
    <n v="2"/>
    <s v="Pakistan Super League, 2020"/>
    <s v="Match 28"/>
    <s v="Karachi"/>
    <x v="5"/>
    <s v="IU"/>
    <s v="KK"/>
    <x v="5"/>
    <b v="0"/>
    <x v="1433"/>
    <n v="2"/>
  </r>
  <r>
    <s v="Faheem Ashraf"/>
    <s v="Colin Ingram"/>
    <n v="0.1875"/>
    <n v="16"/>
    <n v="3"/>
    <n v="13"/>
    <s v="Pakistan Super League, 2020"/>
    <s v="Match 28"/>
    <s v="Karachi"/>
    <x v="5"/>
    <s v="IU"/>
    <s v="KK"/>
    <x v="5"/>
    <b v="0"/>
    <x v="367"/>
    <n v="2"/>
  </r>
  <r>
    <s v="Faheem Ashraf"/>
    <s v="Zafar Gohar"/>
    <n v="0.48"/>
    <n v="25"/>
    <n v="12"/>
    <n v="13"/>
    <s v="Pakistan Super League, 2020"/>
    <s v="Match 28"/>
    <s v="Karachi"/>
    <x v="5"/>
    <s v="IU"/>
    <s v="KK"/>
    <x v="5"/>
    <b v="0"/>
    <x v="1482"/>
    <n v="2"/>
  </r>
  <r>
    <s v="Zeeshan Ashraf"/>
    <s v="Moeen Ali"/>
    <n v="0.5"/>
    <n v="2"/>
    <n v="1"/>
    <n v="1"/>
    <s v="Pakistan Super League, 2020"/>
    <s v="Match 29"/>
    <s v="Lahore"/>
    <x v="1"/>
    <s v="MS"/>
    <s v="LQ"/>
    <x v="4"/>
    <b v="0"/>
    <x v="370"/>
    <n v="2"/>
  </r>
  <r>
    <s v="Zeeshan Ashraf"/>
    <s v="Shan Masood"/>
    <n v="0.5"/>
    <n v="2"/>
    <n v="1"/>
    <n v="1"/>
    <s v="Pakistan Super League, 2020"/>
    <s v="Match 29"/>
    <s v="Lahore"/>
    <x v="1"/>
    <s v="MS"/>
    <s v="LQ"/>
    <x v="4"/>
    <b v="0"/>
    <x v="427"/>
    <n v="2"/>
  </r>
  <r>
    <s v="Ravi Bopara"/>
    <s v="Shan Masood"/>
    <n v="0.44"/>
    <n v="75"/>
    <n v="33"/>
    <n v="42"/>
    <s v="Pakistan Super League, 2020"/>
    <s v="Match 29"/>
    <s v="Lahore"/>
    <x v="1"/>
    <s v="MS"/>
    <s v="LQ"/>
    <x v="4"/>
    <b v="0"/>
    <x v="1437"/>
    <n v="2"/>
  </r>
  <r>
    <s v="Khushdil Shah"/>
    <s v="Ravi Bopara"/>
    <n v="0"/>
    <n v="33"/>
    <n v="0"/>
    <n v="33"/>
    <s v="Pakistan Super League, 2020"/>
    <s v="Match 29"/>
    <s v="Lahore"/>
    <x v="1"/>
    <s v="MS"/>
    <s v="LQ"/>
    <x v="4"/>
    <b v="0"/>
    <x v="1438"/>
    <n v="2"/>
  </r>
  <r>
    <s v="Khushdil Shah"/>
    <s v="Asad Shafiq"/>
    <n v="0"/>
    <n v="1"/>
    <n v="0"/>
    <n v="1"/>
    <s v="Pakistan Super League, 2020"/>
    <s v="Match 29"/>
    <s v="Lahore"/>
    <x v="1"/>
    <s v="MS"/>
    <s v="LQ"/>
    <x v="4"/>
    <b v="0"/>
    <x v="1483"/>
    <n v="2"/>
  </r>
  <r>
    <s v="Rohail Nazir"/>
    <s v="Khushdil Shah"/>
    <n v="0.32432432432432434"/>
    <n v="74"/>
    <n v="24"/>
    <n v="50"/>
    <s v="Pakistan Super League, 2020"/>
    <s v="Match 29"/>
    <s v="Lahore"/>
    <x v="1"/>
    <s v="MS"/>
    <s v="LQ"/>
    <x v="4"/>
    <b v="0"/>
    <x v="1484"/>
    <n v="2"/>
  </r>
  <r>
    <s v="Bilawal Bhatti"/>
    <s v="Khushdil Shah"/>
    <n v="4.7619047619047616E-2"/>
    <n v="21"/>
    <n v="1"/>
    <n v="20"/>
    <s v="Pakistan Super League, 2020"/>
    <s v="Match 29"/>
    <s v="Lahore"/>
    <x v="1"/>
    <s v="MS"/>
    <s v="LQ"/>
    <x v="4"/>
    <b v="0"/>
    <x v="1485"/>
    <n v="2"/>
  </r>
  <r>
    <s v="Babar Azam"/>
    <s v="Iftikhar Ahmed"/>
    <n v="0.3"/>
    <n v="30"/>
    <n v="9"/>
    <n v="21"/>
    <s v="Pakistan Super League, 2020"/>
    <s v="Match 30"/>
    <s v="Karachi"/>
    <x v="0"/>
    <s v="KK"/>
    <s v="QG"/>
    <x v="2"/>
    <b v="0"/>
    <x v="1486"/>
    <n v="2"/>
  </r>
  <r>
    <s v="Cameron Delport"/>
    <s v="Babar Azam"/>
    <n v="0.45238095238095238"/>
    <n v="42"/>
    <n v="19"/>
    <n v="23"/>
    <s v="Pakistan Super League, 2020"/>
    <s v="Match 30"/>
    <s v="Karachi"/>
    <x v="0"/>
    <s v="KK"/>
    <s v="QG"/>
    <x v="2"/>
    <b v="0"/>
    <x v="1401"/>
    <n v="2"/>
  </r>
  <r>
    <s v="Chadwick Walton"/>
    <s v="Cameron Delport"/>
    <n v="0.35616438356164382"/>
    <n v="73"/>
    <n v="26"/>
    <n v="47"/>
    <s v="Pakistan Super League, 2020"/>
    <s v="Match 30"/>
    <s v="Karachi"/>
    <x v="0"/>
    <s v="KK"/>
    <s v="QG"/>
    <x v="2"/>
    <b v="0"/>
    <x v="1487"/>
    <n v="2"/>
  </r>
  <r>
    <s v="Mohammad Rizwan"/>
    <s v="Cameron Delport"/>
    <n v="0"/>
    <n v="15"/>
    <n v="0"/>
    <n v="15"/>
    <s v="Pakistan Super League, 2020"/>
    <s v="Match 30"/>
    <s v="Karachi"/>
    <x v="0"/>
    <s v="KK"/>
    <s v="QG"/>
    <x v="2"/>
    <b v="0"/>
    <x v="1039"/>
    <n v="2"/>
  </r>
  <r>
    <s v="Mohammad Rizwan"/>
    <s v="Usama Mir"/>
    <n v="0"/>
    <n v="1"/>
    <n v="0"/>
    <n v="1"/>
    <s v="Pakistan Super League, 2020"/>
    <s v="Match 30"/>
    <s v="Karachi"/>
    <x v="0"/>
    <s v="KK"/>
    <s v="QG"/>
    <x v="2"/>
    <b v="0"/>
    <x v="1488"/>
    <n v="2"/>
  </r>
  <r>
    <s v="Adam Lyth"/>
    <s v="Zeeshan Ashraf"/>
    <n v="0.47368421052631576"/>
    <n v="19"/>
    <n v="9"/>
    <n v="10"/>
    <s v="Pakistan Super League, 2020"/>
    <s v="Qualifier"/>
    <s v="Karachi"/>
    <x v="1"/>
    <s v="MS"/>
    <s v="KK"/>
    <x v="0"/>
    <b v="1"/>
    <x v="1489"/>
    <n v="2"/>
  </r>
  <r>
    <s v="Zeeshan Ashraf"/>
    <s v="Shan Masood"/>
    <n v="0.25"/>
    <n v="4"/>
    <n v="1"/>
    <n v="3"/>
    <s v="Pakistan Super League, 2020"/>
    <s v="Qualifier"/>
    <s v="Karachi"/>
    <x v="1"/>
    <s v="MS"/>
    <s v="KK"/>
    <x v="0"/>
    <b v="1"/>
    <x v="427"/>
    <n v="2"/>
  </r>
  <r>
    <s v="Rilee Rossouw"/>
    <s v="Zeeshan Ashraf"/>
    <n v="0.38461538461538464"/>
    <n v="13"/>
    <n v="5"/>
    <n v="8"/>
    <s v="Pakistan Super League, 2020"/>
    <s v="Qualifier"/>
    <s v="Karachi"/>
    <x v="1"/>
    <s v="MS"/>
    <s v="KK"/>
    <x v="0"/>
    <b v="1"/>
    <x v="1490"/>
    <n v="2"/>
  </r>
  <r>
    <s v="Zeeshan Ashraf"/>
    <s v="Ravi Bopara"/>
    <n v="0.5"/>
    <n v="4"/>
    <n v="2"/>
    <n v="2"/>
    <s v="Pakistan Super League, 2020"/>
    <s v="Qualifier"/>
    <s v="Karachi"/>
    <x v="1"/>
    <s v="MS"/>
    <s v="KK"/>
    <x v="0"/>
    <b v="1"/>
    <x v="1491"/>
    <n v="2"/>
  </r>
  <r>
    <s v="Khushdil Shah"/>
    <s v="Ravi Bopara"/>
    <n v="0.42499999999999999"/>
    <n v="40"/>
    <n v="17"/>
    <n v="23"/>
    <s v="Pakistan Super League, 2020"/>
    <s v="Qualifier"/>
    <s v="Karachi"/>
    <x v="1"/>
    <s v="MS"/>
    <s v="KK"/>
    <x v="0"/>
    <b v="1"/>
    <x v="1438"/>
    <n v="2"/>
  </r>
  <r>
    <s v="Ravi Bopara"/>
    <s v="Shahid Afridi"/>
    <n v="0.42857142857142855"/>
    <n v="21"/>
    <n v="9"/>
    <n v="12"/>
    <s v="Pakistan Super League, 2020"/>
    <s v="Qualifier"/>
    <s v="Karachi"/>
    <x v="1"/>
    <s v="MS"/>
    <s v="KK"/>
    <x v="0"/>
    <b v="1"/>
    <x v="823"/>
    <n v="2"/>
  </r>
  <r>
    <s v="Sohail Tanvir"/>
    <s v="Ravi Bopara"/>
    <n v="0.2"/>
    <n v="10"/>
    <n v="2"/>
    <n v="8"/>
    <s v="Pakistan Super League, 2020"/>
    <s v="Qualifier"/>
    <s v="Karachi"/>
    <x v="1"/>
    <s v="MS"/>
    <s v="KK"/>
    <x v="0"/>
    <b v="1"/>
    <x v="1173"/>
    <n v="2"/>
  </r>
  <r>
    <s v="Mohammad Ilyas"/>
    <s v="Sohail Tanvir"/>
    <n v="0.16666666666666666"/>
    <n v="30"/>
    <n v="5"/>
    <n v="25"/>
    <s v="Pakistan Super League, 2020"/>
    <s v="Qualifier"/>
    <s v="Karachi"/>
    <x v="1"/>
    <s v="MS"/>
    <s v="KK"/>
    <x v="0"/>
    <b v="1"/>
    <x v="1492"/>
    <n v="2"/>
  </r>
  <r>
    <s v="Haider Ali"/>
    <s v="Imam-ul-Haq"/>
    <n v="0"/>
    <n v="1"/>
    <n v="0"/>
    <n v="1"/>
    <s v="Pakistan Super League, 2020"/>
    <s v="Eliminator 1"/>
    <s v="Karachi"/>
    <x v="3"/>
    <s v="PZ"/>
    <s v="LQ"/>
    <x v="4"/>
    <b v="0"/>
    <x v="1493"/>
    <n v="2"/>
  </r>
  <r>
    <s v="Imam-ul-Haq"/>
    <s v="Sohaib Maqsood"/>
    <n v="0.4838709677419355"/>
    <n v="31"/>
    <n v="15"/>
    <n v="16"/>
    <s v="Pakistan Super League, 2020"/>
    <s v="Eliminator 1"/>
    <s v="Karachi"/>
    <x v="3"/>
    <s v="PZ"/>
    <s v="LQ"/>
    <x v="4"/>
    <b v="0"/>
    <x v="1494"/>
    <n v="2"/>
  </r>
  <r>
    <s v="Imam-ul-Haq"/>
    <s v="Faf du Plessis"/>
    <n v="0.36363636363636365"/>
    <n v="22"/>
    <n v="8"/>
    <n v="14"/>
    <s v="Pakistan Super League, 2020"/>
    <s v="Eliminator 1"/>
    <s v="Karachi"/>
    <x v="3"/>
    <s v="PZ"/>
    <s v="LQ"/>
    <x v="4"/>
    <b v="0"/>
    <x v="1495"/>
    <n v="2"/>
  </r>
  <r>
    <s v="Shoaib Malik"/>
    <s v="Faf du Plessis"/>
    <n v="0"/>
    <n v="31"/>
    <n v="0"/>
    <n v="31"/>
    <s v="Pakistan Super League, 2020"/>
    <s v="Eliminator 1"/>
    <s v="Karachi"/>
    <x v="3"/>
    <s v="PZ"/>
    <s v="LQ"/>
    <x v="4"/>
    <b v="0"/>
    <x v="1496"/>
    <n v="2"/>
  </r>
  <r>
    <s v="Shoaib Malik"/>
    <s v="Mohammad Imran"/>
    <n v="0.27272727272727271"/>
    <n v="11"/>
    <n v="3"/>
    <n v="8"/>
    <s v="Pakistan Super League, 2020"/>
    <s v="Eliminator 1"/>
    <s v="Karachi"/>
    <x v="3"/>
    <s v="PZ"/>
    <s v="LQ"/>
    <x v="4"/>
    <b v="0"/>
    <x v="1497"/>
    <n v="2"/>
  </r>
  <r>
    <s v="Carlos Brathwaite"/>
    <s v="Shoaib Malik"/>
    <n v="0"/>
    <n v="36"/>
    <n v="0"/>
    <n v="36"/>
    <s v="Pakistan Super League, 2020"/>
    <s v="Eliminator 1"/>
    <s v="Karachi"/>
    <x v="3"/>
    <s v="PZ"/>
    <s v="LQ"/>
    <x v="4"/>
    <b v="0"/>
    <x v="1451"/>
    <n v="2"/>
  </r>
  <r>
    <s v="Hardus Viljoen"/>
    <s v="Carlos Brathwaite"/>
    <n v="0"/>
    <n v="10"/>
    <n v="0"/>
    <n v="10"/>
    <s v="Pakistan Super League, 2020"/>
    <s v="Eliminator 1"/>
    <s v="Karachi"/>
    <x v="3"/>
    <s v="PZ"/>
    <s v="LQ"/>
    <x v="4"/>
    <b v="0"/>
    <x v="1498"/>
    <n v="2"/>
  </r>
  <r>
    <s v="Wahab Riaz"/>
    <s v="Hardus Viljoen"/>
    <n v="0"/>
    <n v="2"/>
    <n v="0"/>
    <n v="2"/>
    <s v="Pakistan Super League, 2020"/>
    <s v="Eliminator 1"/>
    <s v="Karachi"/>
    <x v="3"/>
    <s v="PZ"/>
    <s v="LQ"/>
    <x v="4"/>
    <b v="0"/>
    <x v="1499"/>
    <n v="2"/>
  </r>
  <r>
    <s v="Saqib Mahmood"/>
    <s v="Hardus Viljoen"/>
    <n v="5.4054054054054057E-2"/>
    <n v="37"/>
    <n v="2"/>
    <n v="35"/>
    <s v="Pakistan Super League, 2020"/>
    <s v="Eliminator 1"/>
    <s v="Karachi"/>
    <x v="3"/>
    <s v="PZ"/>
    <s v="LQ"/>
    <x v="4"/>
    <b v="0"/>
    <x v="1500"/>
    <n v="2"/>
  </r>
  <r>
    <s v="Fakhar Zaman"/>
    <s v="Tamim Iqbal"/>
    <n v="0.34782608695652173"/>
    <n v="46"/>
    <n v="16"/>
    <n v="30"/>
    <s v="Pakistan Super League, 2020"/>
    <s v="Eliminator 2"/>
    <s v="Karachi"/>
    <x v="4"/>
    <s v="LQ"/>
    <s v="MS"/>
    <x v="4"/>
    <b v="1"/>
    <x v="1501"/>
    <n v="2"/>
  </r>
  <r>
    <s v="Fakhar Zaman"/>
    <s v="Sohail Akhtar"/>
    <n v="0.375"/>
    <n v="8"/>
    <n v="3"/>
    <n v="5"/>
    <s v="Pakistan Super League, 2020"/>
    <s v="Eliminator 2"/>
    <s v="Karachi"/>
    <x v="4"/>
    <s v="LQ"/>
    <s v="MS"/>
    <x v="4"/>
    <b v="1"/>
    <x v="493"/>
    <n v="2"/>
  </r>
  <r>
    <s v="Mohammad Hafeez"/>
    <s v="Fakhar Zaman"/>
    <n v="0.47499999999999998"/>
    <n v="40"/>
    <n v="19"/>
    <n v="21"/>
    <s v="Pakistan Super League, 2020"/>
    <s v="Eliminator 2"/>
    <s v="Karachi"/>
    <x v="4"/>
    <s v="LQ"/>
    <s v="MS"/>
    <x v="4"/>
    <b v="1"/>
    <x v="53"/>
    <n v="2"/>
  </r>
  <r>
    <s v="Ben Dunk"/>
    <s v="Fakhar Zaman"/>
    <n v="0.45454545454545453"/>
    <n v="11"/>
    <n v="5"/>
    <n v="6"/>
    <s v="Pakistan Super League, 2020"/>
    <s v="Eliminator 2"/>
    <s v="Karachi"/>
    <x v="4"/>
    <s v="LQ"/>
    <s v="MS"/>
    <x v="4"/>
    <b v="1"/>
    <x v="321"/>
    <n v="2"/>
  </r>
  <r>
    <s v="Samit Patel"/>
    <s v="Ben Dunk"/>
    <n v="0.5"/>
    <n v="6"/>
    <n v="3"/>
    <n v="3"/>
    <s v="Pakistan Super League, 2020"/>
    <s v="Eliminator 2"/>
    <s v="Karachi"/>
    <x v="4"/>
    <s v="LQ"/>
    <s v="MS"/>
    <x v="4"/>
    <b v="1"/>
    <x v="1456"/>
    <n v="2"/>
  </r>
  <r>
    <s v="Samit Patel"/>
    <s v="David Wiese"/>
    <n v="0.44067796610169491"/>
    <n v="59"/>
    <n v="26"/>
    <n v="33"/>
    <s v="Pakistan Super League, 2020"/>
    <s v="Eliminator 2"/>
    <s v="Karachi"/>
    <x v="4"/>
    <s v="LQ"/>
    <s v="MS"/>
    <x v="4"/>
    <b v="1"/>
    <x v="55"/>
    <n v="2"/>
  </r>
  <r>
    <s v="Muhammad Faizan"/>
    <s v="David Wiese"/>
    <n v="0"/>
    <n v="48"/>
    <n v="0"/>
    <n v="48"/>
    <s v="Pakistan Super League, 2020"/>
    <s v="Eliminator 2"/>
    <s v="Karachi"/>
    <x v="4"/>
    <s v="LQ"/>
    <s v="MS"/>
    <x v="4"/>
    <b v="1"/>
    <x v="1502"/>
    <n v="2"/>
  </r>
  <r>
    <s v="Fakhar Zaman"/>
    <s v="Tamim Iqbal"/>
    <n v="0.48529411764705882"/>
    <n v="68"/>
    <n v="33"/>
    <n v="35"/>
    <s v="Pakistan Super League, 2020"/>
    <s v="Final"/>
    <s v="Lahore"/>
    <x v="4"/>
    <s v="TBC"/>
    <s v="TBC"/>
    <x v="6"/>
    <b v="0"/>
    <x v="1501"/>
    <n v="2"/>
  </r>
  <r>
    <s v="Fakhar Zaman"/>
    <s v="Tamim Iqbal"/>
    <n v="0.48529411764705882"/>
    <n v="68"/>
    <n v="33"/>
    <n v="35"/>
    <s v="Pakistan Super League, 2020"/>
    <s v="Final"/>
    <s v="Karachi"/>
    <x v="4"/>
    <s v="LQ"/>
    <s v="KK"/>
    <x v="5"/>
    <b v="0"/>
    <x v="1501"/>
    <n v="2"/>
  </r>
  <r>
    <s v="Fakhar Zaman"/>
    <s v="Mohammad Hafeez"/>
    <n v="0"/>
    <n v="7"/>
    <n v="0"/>
    <n v="7"/>
    <s v="Pakistan Super League, 2020"/>
    <s v="Final"/>
    <s v="Lahore"/>
    <x v="4"/>
    <s v="TBC"/>
    <s v="TBC"/>
    <x v="6"/>
    <b v="0"/>
    <x v="150"/>
    <n v="2"/>
  </r>
  <r>
    <s v="Fakhar Zaman"/>
    <s v="Mohammad Hafeez"/>
    <n v="0"/>
    <n v="7"/>
    <n v="0"/>
    <n v="7"/>
    <s v="Pakistan Super League, 2020"/>
    <s v="Final"/>
    <s v="Karachi"/>
    <x v="4"/>
    <s v="LQ"/>
    <s v="KK"/>
    <x v="5"/>
    <b v="0"/>
    <x v="150"/>
    <n v="2"/>
  </r>
  <r>
    <s v="Ben Dunk"/>
    <s v="Mohammad Hafeez"/>
    <n v="0"/>
    <n v="2"/>
    <n v="0"/>
    <n v="2"/>
    <s v="Pakistan Super League, 2020"/>
    <s v="Final"/>
    <s v="Lahore"/>
    <x v="4"/>
    <s v="TBC"/>
    <s v="TBC"/>
    <x v="6"/>
    <b v="0"/>
    <x v="322"/>
    <n v="2"/>
  </r>
  <r>
    <s v="Ben Dunk"/>
    <s v="Mohammad Hafeez"/>
    <n v="0"/>
    <n v="2"/>
    <n v="0"/>
    <n v="2"/>
    <s v="Pakistan Super League, 2020"/>
    <s v="Final"/>
    <s v="Karachi"/>
    <x v="4"/>
    <s v="LQ"/>
    <s v="KK"/>
    <x v="5"/>
    <b v="0"/>
    <x v="322"/>
    <n v="2"/>
  </r>
  <r>
    <s v="Samit Patel"/>
    <s v="Ben Dunk"/>
    <n v="0.45454545454545453"/>
    <n v="11"/>
    <n v="5"/>
    <n v="6"/>
    <s v="Pakistan Super League, 2020"/>
    <s v="Final"/>
    <s v="Lahore"/>
    <x v="4"/>
    <s v="TBC"/>
    <s v="TBC"/>
    <x v="6"/>
    <b v="0"/>
    <x v="1456"/>
    <n v="2"/>
  </r>
  <r>
    <s v="Samit Patel"/>
    <s v="Ben Dunk"/>
    <n v="0.45454545454545453"/>
    <n v="11"/>
    <n v="5"/>
    <n v="6"/>
    <s v="Pakistan Super League, 2020"/>
    <s v="Final"/>
    <s v="Karachi"/>
    <x v="4"/>
    <s v="LQ"/>
    <s v="KK"/>
    <x v="5"/>
    <b v="0"/>
    <x v="1456"/>
    <n v="2"/>
  </r>
  <r>
    <s v="Ben Dunk"/>
    <s v="Sohail Akhtar"/>
    <n v="0.3125"/>
    <n v="16"/>
    <n v="5"/>
    <n v="11"/>
    <s v="Pakistan Super League, 2020"/>
    <s v="Final"/>
    <s v="Lahore"/>
    <x v="4"/>
    <s v="TBC"/>
    <s v="TBC"/>
    <x v="6"/>
    <b v="0"/>
    <x v="399"/>
    <n v="2"/>
  </r>
  <r>
    <s v="Ben Dunk"/>
    <s v="Sohail Akhtar"/>
    <n v="0.3125"/>
    <n v="16"/>
    <n v="5"/>
    <n v="11"/>
    <s v="Pakistan Super League, 2020"/>
    <s v="Final"/>
    <s v="Karachi"/>
    <x v="4"/>
    <s v="LQ"/>
    <s v="KK"/>
    <x v="5"/>
    <b v="0"/>
    <x v="399"/>
    <n v="2"/>
  </r>
  <r>
    <s v="David Wiese"/>
    <s v="Sohail Akhtar"/>
    <n v="0"/>
    <n v="14"/>
    <n v="0"/>
    <n v="14"/>
    <s v="Pakistan Super League, 2020"/>
    <s v="Final"/>
    <s v="Lahore"/>
    <x v="4"/>
    <s v="TBC"/>
    <s v="TBC"/>
    <x v="6"/>
    <b v="0"/>
    <x v="325"/>
    <n v="2"/>
  </r>
  <r>
    <s v="David Wiese"/>
    <s v="Sohail Akhtar"/>
    <n v="0"/>
    <n v="14"/>
    <n v="0"/>
    <n v="14"/>
    <s v="Pakistan Super League, 2020"/>
    <s v="Final"/>
    <s v="Karachi"/>
    <x v="4"/>
    <s v="LQ"/>
    <s v="KK"/>
    <x v="5"/>
    <b v="0"/>
    <x v="325"/>
    <n v="2"/>
  </r>
  <r>
    <s v="Muhammad Faizan"/>
    <s v="David Wiese"/>
    <n v="0"/>
    <n v="8"/>
    <n v="0"/>
    <n v="8"/>
    <s v="Pakistan Super League, 2020"/>
    <s v="Final"/>
    <s v="Lahore"/>
    <x v="4"/>
    <s v="TBC"/>
    <s v="TBC"/>
    <x v="6"/>
    <b v="0"/>
    <x v="1502"/>
    <n v="2"/>
  </r>
  <r>
    <s v="Muhammad Faizan"/>
    <s v="David Wiese"/>
    <n v="0"/>
    <n v="8"/>
    <n v="0"/>
    <n v="8"/>
    <s v="Pakistan Super League, 2020"/>
    <s v="Final"/>
    <s v="Karachi"/>
    <x v="4"/>
    <s v="LQ"/>
    <s v="KK"/>
    <x v="5"/>
    <b v="0"/>
    <x v="1502"/>
    <n v="2"/>
  </r>
  <r>
    <s v="David Wiese"/>
    <s v="Shaheen Afridi"/>
    <n v="0.33333333333333331"/>
    <n v="18"/>
    <n v="6"/>
    <n v="12"/>
    <s v="Pakistan Super League, 2020"/>
    <s v="Final"/>
    <s v="Lahore"/>
    <x v="4"/>
    <s v="TBC"/>
    <s v="TBC"/>
    <x v="6"/>
    <b v="0"/>
    <x v="294"/>
    <n v="2"/>
  </r>
  <r>
    <s v="David Wiese"/>
    <s v="Shaheen Afridi"/>
    <n v="0.33333333333333331"/>
    <n v="18"/>
    <n v="6"/>
    <n v="12"/>
    <s v="Pakistan Super League, 2020"/>
    <s v="Final"/>
    <s v="Karachi"/>
    <x v="4"/>
    <s v="LQ"/>
    <s v="KK"/>
    <x v="5"/>
    <b v="0"/>
    <x v="294"/>
    <n v="2"/>
  </r>
  <r>
    <s v="Sarfaraz Ahmed"/>
    <s v="Tom Banton"/>
    <n v="0.16666666666666666"/>
    <n v="6"/>
    <n v="1"/>
    <n v="5"/>
    <s v="Pakistan Super League, 2021"/>
    <s v="Match 1"/>
    <s v="Karachi"/>
    <x v="2"/>
    <s v="QG"/>
    <s v="KK"/>
    <x v="5"/>
    <b v="0"/>
    <x v="1503"/>
    <n v="2"/>
  </r>
  <r>
    <s v="Chris Gayle"/>
    <s v="Sarfaraz Ahmed"/>
    <n v="0.45454545454545453"/>
    <n v="11"/>
    <n v="5"/>
    <n v="6"/>
    <s v="Pakistan Super League, 2021"/>
    <s v="Match 1"/>
    <s v="Karachi"/>
    <x v="2"/>
    <s v="QG"/>
    <s v="KK"/>
    <x v="5"/>
    <b v="0"/>
    <x v="486"/>
    <n v="2"/>
  </r>
  <r>
    <s v="Saim Ayub"/>
    <s v="Chris Gayle"/>
    <n v="0.21052631578947367"/>
    <n v="38"/>
    <n v="8"/>
    <n v="30"/>
    <s v="Pakistan Super League, 2021"/>
    <s v="Match 1"/>
    <s v="Karachi"/>
    <x v="2"/>
    <s v="QG"/>
    <s v="KK"/>
    <x v="5"/>
    <b v="0"/>
    <x v="1504"/>
    <n v="2"/>
  </r>
  <r>
    <s v="Azam Khan"/>
    <s v="Chris Gayle"/>
    <n v="0.30769230769230771"/>
    <n v="13"/>
    <n v="4"/>
    <n v="9"/>
    <s v="Pakistan Super League, 2021"/>
    <s v="Match 1"/>
    <s v="Karachi"/>
    <x v="2"/>
    <s v="QG"/>
    <s v="KK"/>
    <x v="5"/>
    <b v="0"/>
    <x v="1505"/>
    <n v="2"/>
  </r>
  <r>
    <s v="Mohammad Nawaz"/>
    <s v="Azam Khan"/>
    <n v="0.375"/>
    <n v="8"/>
    <n v="3"/>
    <n v="5"/>
    <s v="Pakistan Super League, 2021"/>
    <s v="Match 1"/>
    <s v="Karachi"/>
    <x v="2"/>
    <s v="QG"/>
    <s v="KK"/>
    <x v="5"/>
    <b v="0"/>
    <x v="1506"/>
    <n v="2"/>
  </r>
  <r>
    <s v="Ben Cutting"/>
    <s v="Azam Khan"/>
    <n v="0.2"/>
    <n v="15"/>
    <n v="3"/>
    <n v="12"/>
    <s v="Pakistan Super League, 2021"/>
    <s v="Match 1"/>
    <s v="Karachi"/>
    <x v="2"/>
    <s v="QG"/>
    <s v="KK"/>
    <x v="5"/>
    <b v="0"/>
    <x v="532"/>
    <n v="2"/>
  </r>
  <r>
    <s v="Qais Ahmad"/>
    <s v="Ben Cutting"/>
    <n v="0.15384615384615385"/>
    <n v="13"/>
    <n v="2"/>
    <n v="11"/>
    <s v="Pakistan Super League, 2021"/>
    <s v="Match 1"/>
    <s v="Karachi"/>
    <x v="2"/>
    <s v="QG"/>
    <s v="KK"/>
    <x v="5"/>
    <b v="0"/>
    <x v="1507"/>
    <n v="2"/>
  </r>
  <r>
    <s v="Usman Shinwari"/>
    <s v="Qais Ahmad"/>
    <n v="0"/>
    <n v="2"/>
    <n v="0"/>
    <n v="2"/>
    <s v="Pakistan Super League, 2021"/>
    <s v="Match 1"/>
    <s v="Karachi"/>
    <x v="2"/>
    <s v="QG"/>
    <s v="KK"/>
    <x v="5"/>
    <b v="0"/>
    <x v="1508"/>
    <n v="2"/>
  </r>
  <r>
    <s v="Qais Ahmad"/>
    <s v="Mohammad Hasnain"/>
    <n v="0.2"/>
    <n v="5"/>
    <n v="1"/>
    <n v="4"/>
    <s v="Pakistan Super League, 2021"/>
    <s v="Match 1"/>
    <s v="Karachi"/>
    <x v="2"/>
    <s v="QG"/>
    <s v="KK"/>
    <x v="5"/>
    <b v="0"/>
    <x v="1509"/>
    <n v="2"/>
  </r>
  <r>
    <s v="Naseem Shah"/>
    <s v="Qais Ahmad"/>
    <n v="0"/>
    <n v="13"/>
    <n v="0"/>
    <n v="13"/>
    <s v="Pakistan Super League, 2021"/>
    <s v="Match 1"/>
    <s v="Karachi"/>
    <x v="2"/>
    <s v="QG"/>
    <s v="KK"/>
    <x v="5"/>
    <b v="0"/>
    <x v="1510"/>
    <n v="2"/>
  </r>
  <r>
    <s v="Kamran Akmal"/>
    <s v="Shoaib Malik"/>
    <n v="0.27777777777777779"/>
    <n v="18"/>
    <n v="5"/>
    <n v="13"/>
    <s v="Pakistan Super League, 2021"/>
    <s v="Match 2"/>
    <s v="Karachi"/>
    <x v="3"/>
    <s v="PZ"/>
    <s v="LQ"/>
    <x v="4"/>
    <b v="0"/>
    <x v="391"/>
    <n v="2"/>
  </r>
  <r>
    <s v="Haider Ali"/>
    <s v="Shoaib Malik"/>
    <n v="0"/>
    <n v="1"/>
    <n v="0"/>
    <n v="1"/>
    <s v="Pakistan Super League, 2021"/>
    <s v="Match 2"/>
    <s v="Karachi"/>
    <x v="3"/>
    <s v="PZ"/>
    <s v="LQ"/>
    <x v="4"/>
    <b v="0"/>
    <x v="16"/>
    <n v="2"/>
  </r>
  <r>
    <s v="Ravi Bopara"/>
    <s v="Shoaib Malik"/>
    <n v="7.407407407407407E-2"/>
    <n v="27"/>
    <n v="2"/>
    <n v="25"/>
    <s v="Pakistan Super League, 2021"/>
    <s v="Match 2"/>
    <s v="Karachi"/>
    <x v="3"/>
    <s v="PZ"/>
    <s v="LQ"/>
    <x v="4"/>
    <b v="0"/>
    <x v="1001"/>
    <n v="2"/>
  </r>
  <r>
    <s v="Sherfane Rutherford"/>
    <s v="Ravi Bopara"/>
    <n v="0.40625"/>
    <n v="64"/>
    <n v="26"/>
    <n v="38"/>
    <s v="Pakistan Super League, 2021"/>
    <s v="Match 2"/>
    <s v="Karachi"/>
    <x v="3"/>
    <s v="PZ"/>
    <s v="LQ"/>
    <x v="4"/>
    <b v="0"/>
    <x v="526"/>
    <n v="2"/>
  </r>
  <r>
    <s v="Amad Butt"/>
    <s v="Ravi Bopara"/>
    <n v="0.14285714285714285"/>
    <n v="14"/>
    <n v="2"/>
    <n v="12"/>
    <s v="Pakistan Super League, 2021"/>
    <s v="Match 2"/>
    <s v="Karachi"/>
    <x v="3"/>
    <s v="PZ"/>
    <s v="LQ"/>
    <x v="4"/>
    <b v="0"/>
    <x v="527"/>
    <n v="2"/>
  </r>
  <r>
    <s v="Wahab Riaz"/>
    <s v="Amad Butt"/>
    <n v="4.1666666666666664E-2"/>
    <n v="24"/>
    <n v="1"/>
    <n v="23"/>
    <s v="Pakistan Super League, 2021"/>
    <s v="Match 2"/>
    <s v="Karachi"/>
    <x v="3"/>
    <s v="PZ"/>
    <s v="LQ"/>
    <x v="4"/>
    <b v="0"/>
    <x v="1511"/>
    <n v="2"/>
  </r>
  <r>
    <s v="Chris Lynn"/>
    <s v="Mohammad Rizwan"/>
    <n v="0.25"/>
    <n v="4"/>
    <n v="1"/>
    <n v="3"/>
    <s v="Pakistan Super League, 2021"/>
    <s v="Match 3"/>
    <s v="Karachi"/>
    <x v="1"/>
    <s v="MS"/>
    <s v="IU"/>
    <x v="3"/>
    <b v="0"/>
    <x v="502"/>
    <n v="2"/>
  </r>
  <r>
    <s v="James Vince"/>
    <s v="Mohammad Rizwan"/>
    <n v="0.33333333333333331"/>
    <n v="48"/>
    <n v="16"/>
    <n v="32"/>
    <s v="Pakistan Super League, 2021"/>
    <s v="Match 3"/>
    <s v="Karachi"/>
    <x v="1"/>
    <s v="MS"/>
    <s v="IU"/>
    <x v="3"/>
    <b v="0"/>
    <x v="489"/>
    <n v="2"/>
  </r>
  <r>
    <s v="Mohammad Rizwan"/>
    <s v="Rilee Rossouw"/>
    <n v="0.2857142857142857"/>
    <n v="35"/>
    <n v="10"/>
    <n v="25"/>
    <s v="Pakistan Super League, 2021"/>
    <s v="Match 3"/>
    <s v="Karachi"/>
    <x v="1"/>
    <s v="MS"/>
    <s v="IU"/>
    <x v="3"/>
    <b v="0"/>
    <x v="1220"/>
    <n v="2"/>
  </r>
  <r>
    <s v="Sohaib Maqsood"/>
    <s v="Mohammad Rizwan"/>
    <n v="0.2857142857142857"/>
    <n v="7"/>
    <n v="2"/>
    <n v="5"/>
    <s v="Pakistan Super League, 2021"/>
    <s v="Match 3"/>
    <s v="Karachi"/>
    <x v="1"/>
    <s v="MS"/>
    <s v="IU"/>
    <x v="3"/>
    <b v="0"/>
    <x v="25"/>
    <n v="2"/>
  </r>
  <r>
    <s v="Mohammad Rizwan"/>
    <s v="Khushdil Shah"/>
    <n v="0.5"/>
    <n v="14"/>
    <n v="7"/>
    <n v="7"/>
    <s v="Pakistan Super League, 2021"/>
    <s v="Match 3"/>
    <s v="Karachi"/>
    <x v="1"/>
    <s v="MS"/>
    <s v="IU"/>
    <x v="3"/>
    <b v="0"/>
    <x v="1338"/>
    <n v="2"/>
  </r>
  <r>
    <s v="Mohammad Rizwan"/>
    <s v="Carlos Brathwaite"/>
    <n v="0.4375"/>
    <n v="32"/>
    <n v="14"/>
    <n v="18"/>
    <s v="Pakistan Super League, 2021"/>
    <s v="Match 3"/>
    <s v="Karachi"/>
    <x v="1"/>
    <s v="MS"/>
    <s v="IU"/>
    <x v="3"/>
    <b v="0"/>
    <x v="1512"/>
    <n v="2"/>
  </r>
  <r>
    <s v="Sohail Tanvir"/>
    <s v="Carlos Brathwaite"/>
    <n v="0.4"/>
    <n v="10"/>
    <n v="4"/>
    <n v="6"/>
    <s v="Pakistan Super League, 2021"/>
    <s v="Match 3"/>
    <s v="Karachi"/>
    <x v="1"/>
    <s v="MS"/>
    <s v="IU"/>
    <x v="3"/>
    <b v="0"/>
    <x v="1513"/>
    <n v="2"/>
  </r>
  <r>
    <s v="Saim Ayub"/>
    <s v="Tom Banton"/>
    <n v="0.42857142857142855"/>
    <n v="7"/>
    <n v="3"/>
    <n v="4"/>
    <s v="Pakistan Super League, 2021"/>
    <s v="Match 4"/>
    <s v="Karachi"/>
    <x v="2"/>
    <s v="QG"/>
    <s v="LQ"/>
    <x v="4"/>
    <b v="0"/>
    <x v="1514"/>
    <n v="2"/>
  </r>
  <r>
    <s v="Saim Ayub"/>
    <s v="Chris Gayle"/>
    <n v="0"/>
    <n v="5"/>
    <n v="0"/>
    <n v="5"/>
    <s v="Pakistan Super League, 2021"/>
    <s v="Match 4"/>
    <s v="Karachi"/>
    <x v="2"/>
    <s v="QG"/>
    <s v="LQ"/>
    <x v="4"/>
    <b v="0"/>
    <x v="1504"/>
    <n v="2"/>
  </r>
  <r>
    <s v="Sarfaraz Ahmed"/>
    <s v="Chris Gayle"/>
    <n v="0.39603960396039606"/>
    <n v="101"/>
    <n v="40"/>
    <n v="61"/>
    <s v="Pakistan Super League, 2021"/>
    <s v="Match 4"/>
    <s v="Karachi"/>
    <x v="2"/>
    <s v="QG"/>
    <s v="LQ"/>
    <x v="4"/>
    <b v="0"/>
    <x v="468"/>
    <n v="2"/>
  </r>
  <r>
    <s v="Azam Khan"/>
    <s v="Chris Gayle"/>
    <n v="0"/>
    <n v="7"/>
    <n v="0"/>
    <n v="7"/>
    <s v="Pakistan Super League, 2021"/>
    <s v="Match 4"/>
    <s v="Karachi"/>
    <x v="2"/>
    <s v="QG"/>
    <s v="LQ"/>
    <x v="4"/>
    <b v="0"/>
    <x v="1505"/>
    <n v="2"/>
  </r>
  <r>
    <s v="Mohammad Nawaz"/>
    <s v="Azam Khan"/>
    <n v="0.45833333333333331"/>
    <n v="24"/>
    <n v="11"/>
    <n v="13"/>
    <s v="Pakistan Super League, 2021"/>
    <s v="Match 4"/>
    <s v="Karachi"/>
    <x v="2"/>
    <s v="QG"/>
    <s v="LQ"/>
    <x v="4"/>
    <b v="0"/>
    <x v="1506"/>
    <n v="2"/>
  </r>
  <r>
    <s v="Ben Cutting"/>
    <s v="Mohammad Nawaz"/>
    <n v="0.25"/>
    <n v="20"/>
    <n v="5"/>
    <n v="15"/>
    <s v="Pakistan Super League, 2021"/>
    <s v="Match 4"/>
    <s v="Karachi"/>
    <x v="2"/>
    <s v="QG"/>
    <s v="LQ"/>
    <x v="4"/>
    <b v="0"/>
    <x v="533"/>
    <n v="2"/>
  </r>
  <r>
    <s v="Anwar Ali"/>
    <s v="Mohammad Nawaz"/>
    <n v="5.2631578947368418E-2"/>
    <n v="19"/>
    <n v="1"/>
    <n v="18"/>
    <s v="Pakistan Super League, 2021"/>
    <s v="Match 4"/>
    <s v="Karachi"/>
    <x v="2"/>
    <s v="QG"/>
    <s v="LQ"/>
    <x v="4"/>
    <b v="0"/>
    <x v="721"/>
    <n v="2"/>
  </r>
  <r>
    <s v="Chris Lynn"/>
    <s v="Mohammad Rizwan"/>
    <n v="0.16666666666666666"/>
    <n v="6"/>
    <n v="1"/>
    <n v="5"/>
    <s v="Pakistan Super League, 2021"/>
    <s v="Match 5"/>
    <s v="Karachi"/>
    <x v="1"/>
    <s v="MS"/>
    <s v="PZ"/>
    <x v="1"/>
    <b v="0"/>
    <x v="502"/>
    <n v="2"/>
  </r>
  <r>
    <s v="Mohammad Rizwan"/>
    <s v="James Vince"/>
    <n v="0.43902439024390244"/>
    <n v="82"/>
    <n v="36"/>
    <n v="46"/>
    <s v="Pakistan Super League, 2021"/>
    <s v="Match 5"/>
    <s v="Karachi"/>
    <x v="1"/>
    <s v="MS"/>
    <s v="PZ"/>
    <x v="1"/>
    <b v="0"/>
    <x v="482"/>
    <n v="2"/>
  </r>
  <r>
    <s v="James Vince"/>
    <s v="Sohaib Maqsood"/>
    <n v="0.49295774647887325"/>
    <n v="71"/>
    <n v="35"/>
    <n v="36"/>
    <s v="Pakistan Super League, 2021"/>
    <s v="Match 5"/>
    <s v="Karachi"/>
    <x v="1"/>
    <s v="MS"/>
    <s v="PZ"/>
    <x v="1"/>
    <b v="0"/>
    <x v="503"/>
    <n v="2"/>
  </r>
  <r>
    <s v="Rilee Rossouw"/>
    <s v="James Vince"/>
    <n v="0"/>
    <n v="49"/>
    <n v="0"/>
    <n v="49"/>
    <s v="Pakistan Super League, 2021"/>
    <s v="Match 5"/>
    <s v="Karachi"/>
    <x v="1"/>
    <s v="MS"/>
    <s v="PZ"/>
    <x v="1"/>
    <b v="0"/>
    <x v="1415"/>
    <n v="2"/>
  </r>
  <r>
    <s v="Khushdil Shah"/>
    <s v="Rilee Rossouw"/>
    <n v="0.3"/>
    <n v="20"/>
    <n v="6"/>
    <n v="14"/>
    <s v="Pakistan Super League, 2021"/>
    <s v="Match 5"/>
    <s v="Karachi"/>
    <x v="1"/>
    <s v="MS"/>
    <s v="PZ"/>
    <x v="1"/>
    <b v="0"/>
    <x v="68"/>
    <n v="2"/>
  </r>
  <r>
    <s v="Babar Azam"/>
    <s v="Sharjeel Khan"/>
    <n v="0.35227272727272729"/>
    <n v="176"/>
    <n v="62"/>
    <n v="114"/>
    <s v="Pakistan Super League, 2021"/>
    <s v="Match 6"/>
    <s v="Karachi"/>
    <x v="0"/>
    <s v="KK"/>
    <s v="IU"/>
    <x v="3"/>
    <b v="0"/>
    <x v="101"/>
    <n v="2"/>
  </r>
  <r>
    <s v="Sharjeel Khan"/>
    <s v="Daniel Christian"/>
    <n v="0"/>
    <n v="9"/>
    <n v="0"/>
    <n v="9"/>
    <s v="Pakistan Super League, 2021"/>
    <s v="Match 6"/>
    <s v="Karachi"/>
    <x v="0"/>
    <s v="KK"/>
    <s v="IU"/>
    <x v="3"/>
    <b v="0"/>
    <x v="1515"/>
    <n v="2"/>
  </r>
  <r>
    <s v="Mohammad Nabi"/>
    <s v="Daniel Christian"/>
    <n v="0.35"/>
    <n v="20"/>
    <n v="7"/>
    <n v="13"/>
    <s v="Pakistan Super League, 2021"/>
    <s v="Match 6"/>
    <s v="Karachi"/>
    <x v="0"/>
    <s v="KK"/>
    <s v="IU"/>
    <x v="3"/>
    <b v="0"/>
    <x v="514"/>
    <n v="2"/>
  </r>
  <r>
    <s v="Sohail Akhtar"/>
    <s v="Fakhar Zaman"/>
    <n v="0.41176470588235292"/>
    <n v="17"/>
    <n v="7"/>
    <n v="10"/>
    <s v="Pakistan Super League, 2021"/>
    <s v="Match 7"/>
    <s v="Karachi"/>
    <x v="4"/>
    <s v="LQ"/>
    <s v="MS"/>
    <x v="0"/>
    <b v="0"/>
    <x v="424"/>
    <n v="2"/>
  </r>
  <r>
    <s v="Fakhar Zaman"/>
    <s v="Joe Denly"/>
    <n v="0"/>
    <n v="1"/>
    <n v="0"/>
    <n v="1"/>
    <s v="Pakistan Super League, 2021"/>
    <s v="Match 7"/>
    <s v="Karachi"/>
    <x v="4"/>
    <s v="LQ"/>
    <s v="MS"/>
    <x v="0"/>
    <b v="0"/>
    <x v="1516"/>
    <n v="2"/>
  </r>
  <r>
    <s v="Joe Denly"/>
    <s v="Mohammad Hafeez"/>
    <n v="0.34831460674157305"/>
    <n v="89"/>
    <n v="31"/>
    <n v="58"/>
    <s v="Pakistan Super League, 2021"/>
    <s v="Match 7"/>
    <s v="Karachi"/>
    <x v="4"/>
    <s v="LQ"/>
    <s v="MS"/>
    <x v="0"/>
    <b v="0"/>
    <x v="1517"/>
    <n v="2"/>
  </r>
  <r>
    <s v="Mohammad Hafeez"/>
    <s v="Ben Dunk"/>
    <n v="0.5"/>
    <n v="2"/>
    <n v="1"/>
    <n v="1"/>
    <s v="Pakistan Super League, 2021"/>
    <s v="Match 7"/>
    <s v="Karachi"/>
    <x v="4"/>
    <s v="LQ"/>
    <s v="MS"/>
    <x v="0"/>
    <b v="0"/>
    <x v="464"/>
    <n v="2"/>
  </r>
  <r>
    <s v="Samit Patel"/>
    <s v="Mohammad Hafeez"/>
    <n v="0"/>
    <n v="59"/>
    <n v="0"/>
    <n v="59"/>
    <s v="Pakistan Super League, 2021"/>
    <s v="Match 7"/>
    <s v="Karachi"/>
    <x v="4"/>
    <s v="LQ"/>
    <s v="MS"/>
    <x v="0"/>
    <b v="0"/>
    <x v="1385"/>
    <n v="2"/>
  </r>
  <r>
    <s v="Samit Patel"/>
    <s v="David Wiese"/>
    <n v="0.31578947368421051"/>
    <n v="19"/>
    <n v="6"/>
    <n v="13"/>
    <s v="Pakistan Super League, 2021"/>
    <s v="Match 7"/>
    <s v="Karachi"/>
    <x v="4"/>
    <s v="LQ"/>
    <s v="MS"/>
    <x v="0"/>
    <b v="0"/>
    <x v="55"/>
    <n v="2"/>
  </r>
  <r>
    <s v="Shaheen Afridi"/>
    <s v="Samit Patel"/>
    <n v="0.13043478260869565"/>
    <n v="23"/>
    <n v="3"/>
    <n v="20"/>
    <s v="Pakistan Super League, 2021"/>
    <s v="Match 7"/>
    <s v="Karachi"/>
    <x v="4"/>
    <s v="LQ"/>
    <s v="MS"/>
    <x v="0"/>
    <b v="0"/>
    <x v="1518"/>
    <n v="2"/>
  </r>
  <r>
    <s v="Cameron Delport"/>
    <s v="Saim Ayub"/>
    <n v="0.13333333333333333"/>
    <n v="15"/>
    <n v="2"/>
    <n v="13"/>
    <s v="Pakistan Super League, 2021"/>
    <s v="Match 8"/>
    <s v="Karachi"/>
    <x v="2"/>
    <s v="QG"/>
    <s v="PZ"/>
    <x v="1"/>
    <b v="0"/>
    <x v="1519"/>
    <n v="2"/>
  </r>
  <r>
    <s v="Saim Ayub"/>
    <s v="Faf du Plessis"/>
    <n v="0.24242424242424243"/>
    <n v="33"/>
    <n v="8"/>
    <n v="25"/>
    <s v="Pakistan Super League, 2021"/>
    <s v="Match 8"/>
    <s v="Karachi"/>
    <x v="2"/>
    <s v="QG"/>
    <s v="PZ"/>
    <x v="1"/>
    <b v="0"/>
    <x v="1520"/>
    <n v="2"/>
  </r>
  <r>
    <s v="Sarfaraz Ahmed"/>
    <s v="Faf du Plessis"/>
    <n v="7.4999999999999997E-2"/>
    <n v="40"/>
    <n v="3"/>
    <n v="37"/>
    <s v="Pakistan Super League, 2021"/>
    <s v="Match 8"/>
    <s v="Karachi"/>
    <x v="2"/>
    <s v="QG"/>
    <s v="PZ"/>
    <x v="1"/>
    <b v="0"/>
    <x v="1521"/>
    <n v="2"/>
  </r>
  <r>
    <s v="Azam Khan"/>
    <s v="Sarfaraz Ahmed"/>
    <n v="0.22857142857142856"/>
    <n v="105"/>
    <n v="24"/>
    <n v="81"/>
    <s v="Pakistan Super League, 2021"/>
    <s v="Match 8"/>
    <s v="Karachi"/>
    <x v="2"/>
    <s v="QG"/>
    <s v="PZ"/>
    <x v="1"/>
    <b v="0"/>
    <x v="531"/>
    <n v="2"/>
  </r>
  <r>
    <s v="Ben Cutting"/>
    <s v="Azam Khan"/>
    <n v="0"/>
    <n v="47"/>
    <n v="0"/>
    <n v="47"/>
    <s v="Pakistan Super League, 2021"/>
    <s v="Match 8"/>
    <s v="Karachi"/>
    <x v="2"/>
    <s v="QG"/>
    <s v="PZ"/>
    <x v="1"/>
    <b v="0"/>
    <x v="532"/>
    <n v="2"/>
  </r>
  <r>
    <s v="Dale Steyn"/>
    <s v="Mohammad Nawaz"/>
    <n v="0.33333333333333331"/>
    <n v="3"/>
    <n v="1"/>
    <n v="2"/>
    <s v="Pakistan Super League, 2021"/>
    <s v="Match 8"/>
    <s v="Karachi"/>
    <x v="2"/>
    <s v="QG"/>
    <s v="PZ"/>
    <x v="1"/>
    <b v="0"/>
    <x v="1522"/>
    <n v="2"/>
  </r>
  <r>
    <s v="Mohammad Rizwan"/>
    <s v="Chris Lynn"/>
    <n v="0.39622641509433965"/>
    <n v="53"/>
    <n v="21"/>
    <n v="32"/>
    <s v="Pakistan Super League, 2021"/>
    <s v="Match 9"/>
    <s v="Karachi"/>
    <x v="1"/>
    <s v="MS"/>
    <s v="KK"/>
    <x v="5"/>
    <b v="0"/>
    <x v="481"/>
    <n v="2"/>
  </r>
  <r>
    <s v="Mohammad Rizwan"/>
    <s v="James Vince"/>
    <n v="0.31428571428571428"/>
    <n v="70"/>
    <n v="22"/>
    <n v="48"/>
    <s v="Pakistan Super League, 2021"/>
    <s v="Match 9"/>
    <s v="Karachi"/>
    <x v="1"/>
    <s v="MS"/>
    <s v="KK"/>
    <x v="5"/>
    <b v="0"/>
    <x v="482"/>
    <n v="2"/>
  </r>
  <r>
    <s v="Sohaib Maqsood"/>
    <s v="James Vince"/>
    <n v="0"/>
    <n v="45"/>
    <n v="0"/>
    <n v="45"/>
    <s v="Pakistan Super League, 2021"/>
    <s v="Match 9"/>
    <s v="Karachi"/>
    <x v="1"/>
    <s v="MS"/>
    <s v="KK"/>
    <x v="5"/>
    <b v="0"/>
    <x v="490"/>
    <n v="2"/>
  </r>
  <r>
    <s v="Rilee Rossouw"/>
    <s v="Sohaib Maqsood"/>
    <n v="0.46666666666666667"/>
    <n v="15"/>
    <n v="7"/>
    <n v="8"/>
    <s v="Pakistan Super League, 2021"/>
    <s v="Match 9"/>
    <s v="Karachi"/>
    <x v="1"/>
    <s v="MS"/>
    <s v="KK"/>
    <x v="5"/>
    <b v="0"/>
    <x v="626"/>
    <n v="2"/>
  </r>
  <r>
    <s v="Khushdil Shah"/>
    <s v="Sohaib Maqsood"/>
    <n v="0.24"/>
    <n v="25"/>
    <n v="6"/>
    <n v="19"/>
    <s v="Pakistan Super League, 2021"/>
    <s v="Match 9"/>
    <s v="Karachi"/>
    <x v="1"/>
    <s v="MS"/>
    <s v="KK"/>
    <x v="5"/>
    <b v="0"/>
    <x v="144"/>
    <n v="2"/>
  </r>
  <r>
    <s v="Shahid Afridi"/>
    <s v="Sohaib Maqsood"/>
    <n v="0.33333333333333331"/>
    <n v="9"/>
    <n v="3"/>
    <n v="6"/>
    <s v="Pakistan Super League, 2021"/>
    <s v="Match 9"/>
    <s v="Karachi"/>
    <x v="1"/>
    <s v="MS"/>
    <s v="KK"/>
    <x v="5"/>
    <b v="0"/>
    <x v="1523"/>
    <n v="2"/>
  </r>
  <r>
    <s v="Sohaib Maqsood"/>
    <s v="Carlos Brathwaite"/>
    <n v="0.25"/>
    <n v="4"/>
    <n v="1"/>
    <n v="3"/>
    <s v="Pakistan Super League, 2021"/>
    <s v="Match 9"/>
    <s v="Karachi"/>
    <x v="1"/>
    <s v="MS"/>
    <s v="KK"/>
    <x v="5"/>
    <b v="0"/>
    <x v="1524"/>
    <n v="2"/>
  </r>
  <r>
    <s v="Alex Hales"/>
    <s v="Paul Stirling"/>
    <n v="0.5"/>
    <n v="2"/>
    <n v="1"/>
    <n v="1"/>
    <s v="Pakistan Super League, 2021"/>
    <s v="Match 10"/>
    <s v="Karachi"/>
    <x v="5"/>
    <s v="IU"/>
    <s v="PZ"/>
    <x v="1"/>
    <b v="0"/>
    <x v="113"/>
    <n v="2"/>
  </r>
  <r>
    <s v="Philip Salt"/>
    <s v="Alex Hales"/>
    <n v="0.25"/>
    <n v="36"/>
    <n v="9"/>
    <n v="27"/>
    <s v="Pakistan Super League, 2021"/>
    <s v="Match 10"/>
    <s v="Karachi"/>
    <x v="5"/>
    <s v="IU"/>
    <s v="PZ"/>
    <x v="1"/>
    <b v="0"/>
    <x v="1525"/>
    <n v="2"/>
  </r>
  <r>
    <s v="Alex Hales"/>
    <s v="Faheem Ashraf"/>
    <n v="0.33333333333333331"/>
    <n v="3"/>
    <n v="1"/>
    <n v="2"/>
    <s v="Pakistan Super League, 2021"/>
    <s v="Match 10"/>
    <s v="Karachi"/>
    <x v="5"/>
    <s v="IU"/>
    <s v="PZ"/>
    <x v="1"/>
    <b v="0"/>
    <x v="1526"/>
    <n v="2"/>
  </r>
  <r>
    <s v="Shadab Khan"/>
    <s v="Alex Hales"/>
    <n v="0.42857142857142855"/>
    <n v="14"/>
    <n v="6"/>
    <n v="8"/>
    <s v="Pakistan Super League, 2021"/>
    <s v="Match 10"/>
    <s v="Karachi"/>
    <x v="5"/>
    <s v="IU"/>
    <s v="PZ"/>
    <x v="1"/>
    <b v="0"/>
    <x v="181"/>
    <n v="2"/>
  </r>
  <r>
    <s v="Alex Hales"/>
    <s v="Hussain Talat"/>
    <n v="0.14814814814814814"/>
    <n v="27"/>
    <n v="4"/>
    <n v="23"/>
    <s v="Pakistan Super League, 2021"/>
    <s v="Match 10"/>
    <s v="Karachi"/>
    <x v="5"/>
    <s v="IU"/>
    <s v="PZ"/>
    <x v="1"/>
    <b v="0"/>
    <x v="937"/>
    <n v="2"/>
  </r>
  <r>
    <s v="Iftikhar Ahmed"/>
    <s v="Hussain Talat"/>
    <n v="0"/>
    <n v="22"/>
    <n v="0"/>
    <n v="22"/>
    <s v="Pakistan Super League, 2021"/>
    <s v="Match 10"/>
    <s v="Karachi"/>
    <x v="5"/>
    <s v="IU"/>
    <s v="PZ"/>
    <x v="1"/>
    <b v="0"/>
    <x v="539"/>
    <n v="2"/>
  </r>
  <r>
    <s v="Iftikhar Ahmed"/>
    <s v="Asif Ali"/>
    <n v="0.30434782608695654"/>
    <n v="23"/>
    <n v="7"/>
    <n v="16"/>
    <s v="Pakistan Super League, 2021"/>
    <s v="Match 10"/>
    <s v="Karachi"/>
    <x v="5"/>
    <s v="IU"/>
    <s v="PZ"/>
    <x v="1"/>
    <b v="0"/>
    <x v="1527"/>
    <n v="2"/>
  </r>
  <r>
    <s v="Hasan Ali"/>
    <s v="Asif Ali"/>
    <n v="0"/>
    <n v="19"/>
    <n v="0"/>
    <n v="19"/>
    <s v="Pakistan Super League, 2021"/>
    <s v="Match 10"/>
    <s v="Karachi"/>
    <x v="5"/>
    <s v="IU"/>
    <s v="PZ"/>
    <x v="1"/>
    <b v="0"/>
    <x v="1387"/>
    <n v="2"/>
  </r>
  <r>
    <s v="Mohammad Wasim"/>
    <s v="Hasan Ali"/>
    <n v="0"/>
    <n v="7"/>
    <n v="0"/>
    <n v="7"/>
    <s v="Pakistan Super League, 2021"/>
    <s v="Match 10"/>
    <s v="Karachi"/>
    <x v="5"/>
    <s v="IU"/>
    <s v="PZ"/>
    <x v="1"/>
    <b v="0"/>
    <x v="161"/>
    <n v="2"/>
  </r>
  <r>
    <s v="Fawad Ahmed"/>
    <s v="Mohammad Wasim"/>
    <n v="0"/>
    <n v="1"/>
    <n v="0"/>
    <n v="1"/>
    <s v="Pakistan Super League, 2021"/>
    <s v="Match 10"/>
    <s v="Karachi"/>
    <x v="5"/>
    <s v="IU"/>
    <s v="PZ"/>
    <x v="1"/>
    <b v="0"/>
    <x v="1528"/>
    <n v="2"/>
  </r>
  <r>
    <s v="Babar Azam"/>
    <s v="Sharjeel Khan"/>
    <n v="0.25"/>
    <n v="20"/>
    <n v="5"/>
    <n v="15"/>
    <s v="Pakistan Super League, 2021"/>
    <s v="Match 11"/>
    <s v="Karachi"/>
    <x v="0"/>
    <s v="KK"/>
    <s v="LQ"/>
    <x v="4"/>
    <b v="0"/>
    <x v="101"/>
    <n v="2"/>
  </r>
  <r>
    <s v="Joe Clarke"/>
    <s v="Sharjeel Khan"/>
    <n v="0.23529411764705882"/>
    <n v="17"/>
    <n v="4"/>
    <n v="13"/>
    <s v="Pakistan Super League, 2021"/>
    <s v="Match 11"/>
    <s v="Karachi"/>
    <x v="0"/>
    <s v="KK"/>
    <s v="LQ"/>
    <x v="4"/>
    <b v="0"/>
    <x v="206"/>
    <n v="2"/>
  </r>
  <r>
    <s v="Sharjeel Khan"/>
    <s v="Mohammad Nabi"/>
    <n v="0.47368421052631576"/>
    <n v="76"/>
    <n v="36"/>
    <n v="40"/>
    <s v="Pakistan Super League, 2021"/>
    <s v="Match 11"/>
    <s v="Karachi"/>
    <x v="0"/>
    <s v="KK"/>
    <s v="LQ"/>
    <x v="4"/>
    <b v="0"/>
    <x v="1529"/>
    <n v="2"/>
  </r>
  <r>
    <s v="Daniel Christian"/>
    <s v="Mohammad Nabi"/>
    <n v="0"/>
    <n v="57"/>
    <n v="0"/>
    <n v="57"/>
    <s v="Pakistan Super League, 2021"/>
    <s v="Match 11"/>
    <s v="Karachi"/>
    <x v="0"/>
    <s v="KK"/>
    <s v="LQ"/>
    <x v="4"/>
    <b v="0"/>
    <x v="492"/>
    <n v="2"/>
  </r>
  <r>
    <s v="Imad Wasim"/>
    <s v="Daniel Christian"/>
    <n v="0"/>
    <n v="4"/>
    <n v="0"/>
    <n v="4"/>
    <s v="Pakistan Super League, 2021"/>
    <s v="Match 11"/>
    <s v="Karachi"/>
    <x v="0"/>
    <s v="KK"/>
    <s v="LQ"/>
    <x v="4"/>
    <b v="0"/>
    <x v="1530"/>
    <n v="2"/>
  </r>
  <r>
    <s v="Waqas Maqsood"/>
    <s v="Daniel Christian"/>
    <n v="0"/>
    <n v="23"/>
    <n v="0"/>
    <n v="23"/>
    <s v="Pakistan Super League, 2021"/>
    <s v="Match 11"/>
    <s v="Karachi"/>
    <x v="0"/>
    <s v="KK"/>
    <s v="LQ"/>
    <x v="4"/>
    <b v="0"/>
    <x v="1531"/>
    <n v="2"/>
  </r>
  <r>
    <s v="Mohammad Ilyas"/>
    <s v="Waqas Maqsood"/>
    <n v="0"/>
    <n v="12"/>
    <n v="0"/>
    <n v="12"/>
    <s v="Pakistan Super League, 2021"/>
    <s v="Match 11"/>
    <s v="Karachi"/>
    <x v="0"/>
    <s v="KK"/>
    <s v="LQ"/>
    <x v="4"/>
    <b v="0"/>
    <x v="1532"/>
    <n v="2"/>
  </r>
  <r>
    <s v="Mohammad Amir"/>
    <s v="Mohammad Ilyas"/>
    <n v="0"/>
    <n v="1"/>
    <n v="0"/>
    <n v="1"/>
    <s v="Pakistan Super League, 2021"/>
    <s v="Match 11"/>
    <s v="Karachi"/>
    <x v="0"/>
    <s v="KK"/>
    <s v="LQ"/>
    <x v="4"/>
    <b v="0"/>
    <x v="621"/>
    <n v="2"/>
  </r>
  <r>
    <s v="Arshad Iqbal"/>
    <s v="Mohammad Ilyas"/>
    <n v="0"/>
    <n v="3"/>
    <n v="0"/>
    <n v="3"/>
    <s v="Pakistan Super League, 2021"/>
    <s v="Match 11"/>
    <s v="Karachi"/>
    <x v="0"/>
    <s v="KK"/>
    <s v="LQ"/>
    <x v="4"/>
    <b v="0"/>
    <x v="1533"/>
    <n v="2"/>
  </r>
  <r>
    <s v="Cameron Delport"/>
    <s v="Saim Ayub"/>
    <n v="0.2857142857142857"/>
    <n v="7"/>
    <n v="2"/>
    <n v="5"/>
    <s v="Pakistan Super League, 2021"/>
    <s v="Match 12"/>
    <s v="Karachi"/>
    <x v="2"/>
    <s v="QG"/>
    <s v="IU"/>
    <x v="3"/>
    <b v="0"/>
    <x v="1519"/>
    <n v="2"/>
  </r>
  <r>
    <s v="Cameron Delport"/>
    <s v="Faf du Plessis"/>
    <n v="0"/>
    <n v="15"/>
    <n v="0"/>
    <n v="15"/>
    <s v="Pakistan Super League, 2021"/>
    <s v="Match 12"/>
    <s v="Karachi"/>
    <x v="2"/>
    <s v="QG"/>
    <s v="IU"/>
    <x v="3"/>
    <b v="0"/>
    <x v="1534"/>
    <n v="2"/>
  </r>
  <r>
    <s v="Sarfaraz Ahmed"/>
    <s v="Faf du Plessis"/>
    <n v="0"/>
    <n v="17"/>
    <n v="0"/>
    <n v="17"/>
    <s v="Pakistan Super League, 2021"/>
    <s v="Match 12"/>
    <s v="Karachi"/>
    <x v="2"/>
    <s v="QG"/>
    <s v="IU"/>
    <x v="3"/>
    <b v="0"/>
    <x v="1521"/>
    <n v="2"/>
  </r>
  <r>
    <s v="Azam Khan"/>
    <s v="Sarfaraz Ahmed"/>
    <n v="0.2857142857142857"/>
    <n v="14"/>
    <n v="4"/>
    <n v="10"/>
    <s v="Pakistan Super League, 2021"/>
    <s v="Match 12"/>
    <s v="Karachi"/>
    <x v="2"/>
    <s v="QG"/>
    <s v="IU"/>
    <x v="3"/>
    <b v="0"/>
    <x v="531"/>
    <n v="2"/>
  </r>
  <r>
    <s v="Sarfaraz Ahmed"/>
    <s v="Ben Cutting"/>
    <n v="0.23333333333333334"/>
    <n v="30"/>
    <n v="7"/>
    <n v="23"/>
    <s v="Pakistan Super League, 2021"/>
    <s v="Match 12"/>
    <s v="Karachi"/>
    <x v="2"/>
    <s v="QG"/>
    <s v="IU"/>
    <x v="3"/>
    <b v="0"/>
    <x v="1535"/>
    <n v="2"/>
  </r>
  <r>
    <s v="Mohammad Nawaz"/>
    <s v="Sarfaraz Ahmed"/>
    <n v="0.41269841269841268"/>
    <n v="63"/>
    <n v="26"/>
    <n v="37"/>
    <s v="Pakistan Super League, 2021"/>
    <s v="Match 12"/>
    <s v="Karachi"/>
    <x v="2"/>
    <s v="QG"/>
    <s v="IU"/>
    <x v="3"/>
    <b v="0"/>
    <x v="583"/>
    <n v="2"/>
  </r>
  <r>
    <s v="Zahid Mahmood"/>
    <s v="Mohammad Nawaz"/>
    <n v="0.27777777777777779"/>
    <n v="18"/>
    <n v="5"/>
    <n v="13"/>
    <s v="Pakistan Super League, 2021"/>
    <s v="Match 12"/>
    <s v="Karachi"/>
    <x v="2"/>
    <s v="QG"/>
    <s v="IU"/>
    <x v="3"/>
    <b v="0"/>
    <x v="1536"/>
    <n v="2"/>
  </r>
  <r>
    <s v="Dale Steyn"/>
    <s v="Mohammad Nawaz"/>
    <n v="0"/>
    <n v="18"/>
    <n v="0"/>
    <n v="18"/>
    <s v="Pakistan Super League, 2021"/>
    <s v="Match 12"/>
    <s v="Karachi"/>
    <x v="2"/>
    <s v="QG"/>
    <s v="IU"/>
    <x v="3"/>
    <b v="0"/>
    <x v="1522"/>
    <n v="2"/>
  </r>
  <r>
    <s v="Tom Kohler-Cadmore"/>
    <s v="Kamran Akmal"/>
    <n v="0.3"/>
    <n v="30"/>
    <n v="9"/>
    <n v="21"/>
    <s v="Pakistan Super League, 2021"/>
    <s v="Match 13"/>
    <s v="Karachi"/>
    <x v="3"/>
    <s v="PZ"/>
    <s v="KK"/>
    <x v="5"/>
    <b v="0"/>
    <x v="1537"/>
    <n v="2"/>
  </r>
  <r>
    <s v="Tom Kohler-Cadmore"/>
    <s v="Shoaib Malik"/>
    <n v="0.33333333333333331"/>
    <n v="3"/>
    <n v="1"/>
    <n v="2"/>
    <s v="Pakistan Super League, 2021"/>
    <s v="Match 13"/>
    <s v="Karachi"/>
    <x v="3"/>
    <s v="PZ"/>
    <s v="KK"/>
    <x v="5"/>
    <b v="0"/>
    <x v="1538"/>
    <n v="2"/>
  </r>
  <r>
    <s v="Haider Ali"/>
    <s v="Shoaib Malik"/>
    <n v="0"/>
    <n v="1"/>
    <n v="0"/>
    <n v="1"/>
    <s v="Pakistan Super League, 2021"/>
    <s v="Match 13"/>
    <s v="Karachi"/>
    <x v="3"/>
    <s v="PZ"/>
    <s v="KK"/>
    <x v="5"/>
    <b v="0"/>
    <x v="16"/>
    <n v="2"/>
  </r>
  <r>
    <s v="Haider Ali"/>
    <s v="Ravi Bopara"/>
    <n v="0.25714285714285712"/>
    <n v="35"/>
    <n v="9"/>
    <n v="26"/>
    <s v="Pakistan Super League, 2021"/>
    <s v="Match 13"/>
    <s v="Karachi"/>
    <x v="3"/>
    <s v="PZ"/>
    <s v="KK"/>
    <x v="5"/>
    <b v="0"/>
    <x v="1539"/>
    <n v="2"/>
  </r>
  <r>
    <s v="Ravi Bopara"/>
    <s v="Sherfane Rutherford"/>
    <n v="0.43902439024390244"/>
    <n v="82"/>
    <n v="36"/>
    <n v="46"/>
    <s v="Pakistan Super League, 2021"/>
    <s v="Match 13"/>
    <s v="Karachi"/>
    <x v="3"/>
    <s v="PZ"/>
    <s v="KK"/>
    <x v="5"/>
    <b v="0"/>
    <x v="478"/>
    <n v="2"/>
  </r>
  <r>
    <s v="Ravi Bopara"/>
    <s v="Amad Butt"/>
    <n v="0.44897959183673469"/>
    <n v="49"/>
    <n v="22"/>
    <n v="27"/>
    <s v="Pakistan Super League, 2021"/>
    <s v="Match 13"/>
    <s v="Karachi"/>
    <x v="3"/>
    <s v="PZ"/>
    <s v="KK"/>
    <x v="5"/>
    <b v="0"/>
    <x v="479"/>
    <n v="2"/>
  </r>
  <r>
    <s v="Saim Ayub"/>
    <s v="Usman Khan"/>
    <n v="0.33333333333333331"/>
    <n v="69"/>
    <n v="23"/>
    <n v="46"/>
    <s v="Pakistan Super League, 2021"/>
    <s v="Match 14"/>
    <s v="Karachi"/>
    <x v="2"/>
    <s v="QG"/>
    <s v="MS"/>
    <x v="2"/>
    <b v="1"/>
    <x v="1540"/>
    <n v="2"/>
  </r>
  <r>
    <s v="Faf du Plessis"/>
    <s v="Usman Khan"/>
    <n v="0.33962264150943394"/>
    <n v="53"/>
    <n v="18"/>
    <n v="35"/>
    <s v="Pakistan Super League, 2021"/>
    <s v="Match 14"/>
    <s v="Karachi"/>
    <x v="2"/>
    <s v="QG"/>
    <s v="MS"/>
    <x v="2"/>
    <b v="1"/>
    <x v="1541"/>
    <n v="2"/>
  </r>
  <r>
    <s v="Azam Khan"/>
    <s v="Faf du Plessis"/>
    <n v="0"/>
    <n v="17"/>
    <n v="0"/>
    <n v="17"/>
    <s v="Pakistan Super League, 2021"/>
    <s v="Match 14"/>
    <s v="Karachi"/>
    <x v="2"/>
    <s v="QG"/>
    <s v="MS"/>
    <x v="2"/>
    <b v="1"/>
    <x v="1542"/>
    <n v="2"/>
  </r>
  <r>
    <s v="Sarfaraz Ahmed"/>
    <s v="Azam Khan"/>
    <n v="0.33333333333333331"/>
    <n v="9"/>
    <n v="3"/>
    <n v="6"/>
    <s v="Pakistan Super League, 2021"/>
    <s v="Match 14"/>
    <s v="Karachi"/>
    <x v="2"/>
    <s v="QG"/>
    <s v="MS"/>
    <x v="2"/>
    <b v="1"/>
    <x v="500"/>
    <n v="2"/>
  </r>
  <r>
    <s v="Azam Khan"/>
    <s v="Ben Cutting"/>
    <n v="0.47826086956521741"/>
    <n v="23"/>
    <n v="11"/>
    <n v="12"/>
    <s v="Pakistan Super League, 2021"/>
    <s v="Match 14"/>
    <s v="Karachi"/>
    <x v="2"/>
    <s v="QG"/>
    <s v="MS"/>
    <x v="2"/>
    <b v="1"/>
    <x v="472"/>
    <n v="2"/>
  </r>
  <r>
    <s v="Mohammad Nawaz"/>
    <s v="Ben Cutting"/>
    <n v="0"/>
    <n v="10"/>
    <n v="0"/>
    <n v="10"/>
    <s v="Pakistan Super League, 2021"/>
    <s v="Match 14"/>
    <s v="Karachi"/>
    <x v="2"/>
    <s v="QG"/>
    <s v="MS"/>
    <x v="2"/>
    <b v="1"/>
    <x v="487"/>
    <n v="2"/>
  </r>
  <r>
    <s v="Qais Ahmad"/>
    <s v="Mohammad Nawaz"/>
    <n v="4.7619047619047616E-2"/>
    <n v="21"/>
    <n v="1"/>
    <n v="20"/>
    <s v="Pakistan Super League, 2021"/>
    <s v="Match 14"/>
    <s v="Karachi"/>
    <x v="2"/>
    <s v="QG"/>
    <s v="MS"/>
    <x v="2"/>
    <b v="1"/>
    <x v="1543"/>
    <n v="2"/>
  </r>
  <r>
    <s v="Usman Khawaja"/>
    <s v="Colin Munro"/>
    <n v="8.3333333333333329E-2"/>
    <n v="12"/>
    <n v="1"/>
    <n v="11"/>
    <s v="Pakistan Super League, 2021"/>
    <s v="Match 15"/>
    <s v="Abu Dhabi"/>
    <x v="5"/>
    <s v="IU"/>
    <s v="LQ"/>
    <x v="4"/>
    <b v="0"/>
    <x v="595"/>
    <n v="2"/>
  </r>
  <r>
    <s v="Rohail Nazir"/>
    <s v="Usman Khawaja"/>
    <n v="0.44444444444444442"/>
    <n v="18"/>
    <n v="8"/>
    <n v="10"/>
    <s v="Pakistan Super League, 2021"/>
    <s v="Match 15"/>
    <s v="Abu Dhabi"/>
    <x v="5"/>
    <s v="IU"/>
    <s v="LQ"/>
    <x v="4"/>
    <b v="0"/>
    <x v="1544"/>
    <n v="2"/>
  </r>
  <r>
    <s v="Usman Khawaja"/>
    <s v="Shadab Khan"/>
    <n v="0.41666666666666669"/>
    <n v="12"/>
    <n v="5"/>
    <n v="7"/>
    <s v="Pakistan Super League, 2021"/>
    <s v="Match 15"/>
    <s v="Abu Dhabi"/>
    <x v="5"/>
    <s v="IU"/>
    <s v="LQ"/>
    <x v="4"/>
    <b v="0"/>
    <x v="1545"/>
    <n v="2"/>
  </r>
  <r>
    <s v="Usman Khawaja"/>
    <s v="Iftikhar Ahmed"/>
    <n v="0.25"/>
    <n v="8"/>
    <n v="2"/>
    <n v="6"/>
    <s v="Pakistan Super League, 2021"/>
    <s v="Match 15"/>
    <s v="Abu Dhabi"/>
    <x v="5"/>
    <s v="IU"/>
    <s v="LQ"/>
    <x v="4"/>
    <b v="0"/>
    <x v="1546"/>
    <n v="2"/>
  </r>
  <r>
    <s v="Hussain Talat"/>
    <s v="Iftikhar Ahmed"/>
    <n v="0.45454545454545453"/>
    <n v="22"/>
    <n v="10"/>
    <n v="12"/>
    <s v="Pakistan Super League, 2021"/>
    <s v="Match 15"/>
    <s v="Abu Dhabi"/>
    <x v="5"/>
    <s v="IU"/>
    <s v="LQ"/>
    <x v="4"/>
    <b v="0"/>
    <x v="509"/>
    <n v="2"/>
  </r>
  <r>
    <s v="Asif Ali"/>
    <s v="Hussain Talat"/>
    <n v="0"/>
    <n v="14"/>
    <n v="0"/>
    <n v="14"/>
    <s v="Pakistan Super League, 2021"/>
    <s v="Match 15"/>
    <s v="Abu Dhabi"/>
    <x v="5"/>
    <s v="IU"/>
    <s v="LQ"/>
    <x v="4"/>
    <b v="0"/>
    <x v="1547"/>
    <n v="2"/>
  </r>
  <r>
    <s v="Faheem Ashraf"/>
    <s v="Asif Ali"/>
    <n v="0.46153846153846156"/>
    <n v="13"/>
    <n v="6"/>
    <n v="7"/>
    <s v="Pakistan Super League, 2021"/>
    <s v="Match 15"/>
    <s v="Abu Dhabi"/>
    <x v="5"/>
    <s v="IU"/>
    <s v="LQ"/>
    <x v="4"/>
    <b v="0"/>
    <x v="407"/>
    <n v="2"/>
  </r>
  <r>
    <s v="Faheem Ashraf"/>
    <s v="Hasan Ali"/>
    <n v="0.125"/>
    <n v="16"/>
    <n v="2"/>
    <n v="14"/>
    <s v="Pakistan Super League, 2021"/>
    <s v="Match 15"/>
    <s v="Abu Dhabi"/>
    <x v="5"/>
    <s v="IU"/>
    <s v="LQ"/>
    <x v="4"/>
    <b v="0"/>
    <x v="186"/>
    <n v="2"/>
  </r>
  <r>
    <s v="Mohammad Wasim"/>
    <s v="Faheem Ashraf"/>
    <n v="0.16666666666666666"/>
    <n v="30"/>
    <n v="5"/>
    <n v="25"/>
    <s v="Pakistan Super League, 2021"/>
    <s v="Match 15"/>
    <s v="Abu Dhabi"/>
    <x v="5"/>
    <s v="IU"/>
    <s v="LQ"/>
    <x v="4"/>
    <b v="0"/>
    <x v="1548"/>
    <n v="2"/>
  </r>
  <r>
    <s v="Fawad Ahmed"/>
    <s v="Mohammad Wasim"/>
    <n v="0.2857142857142857"/>
    <n v="14"/>
    <n v="4"/>
    <n v="10"/>
    <s v="Pakistan Super League, 2021"/>
    <s v="Match 15"/>
    <s v="Abu Dhabi"/>
    <x v="5"/>
    <s v="IU"/>
    <s v="LQ"/>
    <x v="4"/>
    <b v="0"/>
    <x v="1528"/>
    <n v="2"/>
  </r>
  <r>
    <s v="Mohammad Rizwan"/>
    <s v="Rahmanullah Gurbaz"/>
    <n v="0.25"/>
    <n v="4"/>
    <n v="1"/>
    <n v="3"/>
    <s v="Pakistan Super League, 2021"/>
    <s v="Match 16"/>
    <s v="Abu Dhabi"/>
    <x v="1"/>
    <s v="MS"/>
    <s v="KK"/>
    <x v="0"/>
    <b v="1"/>
    <x v="1549"/>
    <n v="2"/>
  </r>
  <r>
    <s v="Mohammad Rizwan"/>
    <s v="Sohaib Maqsood"/>
    <n v="0.1388888888888889"/>
    <n v="36"/>
    <n v="5"/>
    <n v="31"/>
    <s v="Pakistan Super League, 2021"/>
    <s v="Match 16"/>
    <s v="Abu Dhabi"/>
    <x v="1"/>
    <s v="MS"/>
    <s v="KK"/>
    <x v="0"/>
    <b v="1"/>
    <x v="7"/>
    <n v="2"/>
  </r>
  <r>
    <s v="Mohammad Rizwan"/>
    <s v="Rilee Rossouw"/>
    <n v="0.35294117647058826"/>
    <n v="68"/>
    <n v="24"/>
    <n v="44"/>
    <s v="Pakistan Super League, 2021"/>
    <s v="Match 16"/>
    <s v="Abu Dhabi"/>
    <x v="1"/>
    <s v="MS"/>
    <s v="KK"/>
    <x v="0"/>
    <b v="1"/>
    <x v="1220"/>
    <n v="2"/>
  </r>
  <r>
    <s v="Mohammad Rizwan"/>
    <s v="Shimron Hetmyer"/>
    <n v="0"/>
    <n v="2"/>
    <n v="0"/>
    <n v="2"/>
    <s v="Pakistan Super League, 2021"/>
    <s v="Match 16"/>
    <s v="Abu Dhabi"/>
    <x v="1"/>
    <s v="MS"/>
    <s v="KK"/>
    <x v="0"/>
    <b v="1"/>
    <x v="1550"/>
    <n v="2"/>
  </r>
  <r>
    <s v="Shimron Hetmyer"/>
    <s v="Khushdil Shah"/>
    <n v="0.36842105263157893"/>
    <n v="19"/>
    <n v="7"/>
    <n v="12"/>
    <s v="Pakistan Super League, 2021"/>
    <s v="Match 16"/>
    <s v="Abu Dhabi"/>
    <x v="1"/>
    <s v="MS"/>
    <s v="KK"/>
    <x v="0"/>
    <b v="1"/>
    <x v="1551"/>
    <n v="2"/>
  </r>
  <r>
    <s v="Sohail Tanvir"/>
    <s v="Khushdil Shah"/>
    <n v="0.2413793103448276"/>
    <n v="58"/>
    <n v="14"/>
    <n v="44"/>
    <s v="Pakistan Super League, 2021"/>
    <s v="Match 16"/>
    <s v="Abu Dhabi"/>
    <x v="1"/>
    <s v="MS"/>
    <s v="KK"/>
    <x v="0"/>
    <b v="1"/>
    <x v="1478"/>
    <n v="2"/>
  </r>
  <r>
    <s v="Sohail Akhtar"/>
    <s v="Fakhar Zaman"/>
    <n v="0.5"/>
    <n v="2"/>
    <n v="1"/>
    <n v="1"/>
    <s v="Pakistan Super League, 2021"/>
    <s v="Match 17"/>
    <s v="Abu Dhabi"/>
    <x v="4"/>
    <s v="LQ"/>
    <s v="PZ"/>
    <x v="4"/>
    <b v="1"/>
    <x v="424"/>
    <n v="2"/>
  </r>
  <r>
    <s v="Muhammad Faizan"/>
    <s v="Sohail Akhtar"/>
    <n v="0.25"/>
    <n v="8"/>
    <n v="2"/>
    <n v="6"/>
    <s v="Pakistan Super League, 2021"/>
    <s v="Match 17"/>
    <s v="Abu Dhabi"/>
    <x v="4"/>
    <s v="LQ"/>
    <s v="PZ"/>
    <x v="4"/>
    <b v="1"/>
    <x v="1552"/>
    <n v="2"/>
  </r>
  <r>
    <s v="Muhammad Faizan"/>
    <s v="Mohammad Hafeez"/>
    <n v="0.33333333333333331"/>
    <n v="3"/>
    <n v="1"/>
    <n v="2"/>
    <s v="Pakistan Super League, 2021"/>
    <s v="Match 17"/>
    <s v="Abu Dhabi"/>
    <x v="4"/>
    <s v="LQ"/>
    <s v="PZ"/>
    <x v="4"/>
    <b v="1"/>
    <x v="1553"/>
    <n v="2"/>
  </r>
  <r>
    <s v="Ben Dunk"/>
    <s v="Muhammad Faizan"/>
    <n v="0.41666666666666669"/>
    <n v="12"/>
    <n v="5"/>
    <n v="7"/>
    <s v="Pakistan Super League, 2021"/>
    <s v="Match 17"/>
    <s v="Abu Dhabi"/>
    <x v="4"/>
    <s v="LQ"/>
    <s v="PZ"/>
    <x v="4"/>
    <b v="1"/>
    <x v="1554"/>
    <n v="2"/>
  </r>
  <r>
    <s v="Tim David"/>
    <s v="Ben Dunk"/>
    <n v="0.40740740740740738"/>
    <n v="81"/>
    <n v="33"/>
    <n v="48"/>
    <s v="Pakistan Super League, 2021"/>
    <s v="Match 17"/>
    <s v="Abu Dhabi"/>
    <x v="4"/>
    <s v="LQ"/>
    <s v="PZ"/>
    <x v="4"/>
    <b v="1"/>
    <x v="1555"/>
    <n v="2"/>
  </r>
  <r>
    <s v="Tim David"/>
    <s v="Rashid Khan"/>
    <n v="0.46666666666666667"/>
    <n v="15"/>
    <n v="7"/>
    <n v="8"/>
    <s v="Pakistan Super League, 2021"/>
    <s v="Match 17"/>
    <s v="Abu Dhabi"/>
    <x v="4"/>
    <s v="LQ"/>
    <s v="PZ"/>
    <x v="4"/>
    <b v="1"/>
    <x v="1556"/>
    <n v="2"/>
  </r>
  <r>
    <s v="James Faulkner"/>
    <s v="Tim David"/>
    <n v="0.46808510638297873"/>
    <n v="47"/>
    <n v="22"/>
    <n v="25"/>
    <s v="Pakistan Super League, 2021"/>
    <s v="Match 17"/>
    <s v="Abu Dhabi"/>
    <x v="4"/>
    <s v="LQ"/>
    <s v="PZ"/>
    <x v="4"/>
    <b v="1"/>
    <x v="1557"/>
    <n v="2"/>
  </r>
  <r>
    <s v="Ahmed Daniyal"/>
    <s v="Tim David"/>
    <n v="0"/>
    <n v="1"/>
    <n v="0"/>
    <n v="1"/>
    <s v="Pakistan Super League, 2021"/>
    <s v="Match 17"/>
    <s v="Abu Dhabi"/>
    <x v="4"/>
    <s v="LQ"/>
    <s v="PZ"/>
    <x v="4"/>
    <b v="1"/>
    <x v="1558"/>
    <n v="2"/>
  </r>
  <r>
    <s v="Shaheen Afridi"/>
    <s v="Tim David"/>
    <n v="0"/>
    <n v="31"/>
    <n v="0"/>
    <n v="31"/>
    <s v="Pakistan Super League, 2021"/>
    <s v="Match 17"/>
    <s v="Abu Dhabi"/>
    <x v="4"/>
    <s v="LQ"/>
    <s v="PZ"/>
    <x v="4"/>
    <b v="1"/>
    <x v="1559"/>
    <n v="2"/>
  </r>
  <r>
    <s v="Faf du Plessis"/>
    <s v="Usman Khan"/>
    <n v="0.21739130434782608"/>
    <n v="23"/>
    <n v="5"/>
    <n v="18"/>
    <s v="Pakistan Super League, 2021"/>
    <s v="Match 18"/>
    <s v="Abu Dhabi"/>
    <x v="2"/>
    <s v="QG"/>
    <s v="IU"/>
    <x v="3"/>
    <b v="0"/>
    <x v="1541"/>
    <n v="2"/>
  </r>
  <r>
    <s v="Usman Khan"/>
    <s v="Jake Weatherald"/>
    <n v="0"/>
    <n v="20"/>
    <n v="0"/>
    <n v="20"/>
    <s v="Pakistan Super League, 2021"/>
    <s v="Match 18"/>
    <s v="Abu Dhabi"/>
    <x v="2"/>
    <s v="QG"/>
    <s v="IU"/>
    <x v="3"/>
    <b v="0"/>
    <x v="1560"/>
    <n v="2"/>
  </r>
  <r>
    <s v="Sarfaraz Ahmed"/>
    <s v="Jake Weatherald"/>
    <n v="0.2"/>
    <n v="10"/>
    <n v="2"/>
    <n v="8"/>
    <s v="Pakistan Super League, 2021"/>
    <s v="Match 18"/>
    <s v="Abu Dhabi"/>
    <x v="2"/>
    <s v="QG"/>
    <s v="IU"/>
    <x v="3"/>
    <b v="0"/>
    <x v="582"/>
    <n v="2"/>
  </r>
  <r>
    <s v="Azam Khan"/>
    <s v="Jake Weatherald"/>
    <n v="0.10256410256410256"/>
    <n v="39"/>
    <n v="4"/>
    <n v="35"/>
    <s v="Pakistan Super League, 2021"/>
    <s v="Match 18"/>
    <s v="Abu Dhabi"/>
    <x v="2"/>
    <s v="QG"/>
    <s v="IU"/>
    <x v="3"/>
    <b v="0"/>
    <x v="1561"/>
    <n v="2"/>
  </r>
  <r>
    <s v="Azam Khan"/>
    <s v="Andre Russell"/>
    <n v="7.1428571428571425E-2"/>
    <n v="14"/>
    <n v="1"/>
    <n v="13"/>
    <s v="Pakistan Super League, 2021"/>
    <s v="Match 18"/>
    <s v="Abu Dhabi"/>
    <x v="2"/>
    <s v="QG"/>
    <s v="IU"/>
    <x v="3"/>
    <b v="0"/>
    <x v="1562"/>
    <n v="2"/>
  </r>
  <r>
    <s v="Mohammad Nawaz"/>
    <s v="Azam Khan"/>
    <n v="0.33333333333333331"/>
    <n v="12"/>
    <n v="4"/>
    <n v="8"/>
    <s v="Pakistan Super League, 2021"/>
    <s v="Match 18"/>
    <s v="Abu Dhabi"/>
    <x v="2"/>
    <s v="QG"/>
    <s v="IU"/>
    <x v="3"/>
    <b v="0"/>
    <x v="1506"/>
    <n v="2"/>
  </r>
  <r>
    <s v="Jack Wildermuth"/>
    <s v="Azam Khan"/>
    <n v="0"/>
    <n v="17"/>
    <n v="0"/>
    <n v="17"/>
    <s v="Pakistan Super League, 2021"/>
    <s v="Match 18"/>
    <s v="Abu Dhabi"/>
    <x v="2"/>
    <s v="QG"/>
    <s v="IU"/>
    <x v="3"/>
    <b v="0"/>
    <x v="1563"/>
    <n v="2"/>
  </r>
  <r>
    <s v="Khurram Shahzad"/>
    <s v="Jack Wildermuth"/>
    <n v="0.1"/>
    <n v="10"/>
    <n v="1"/>
    <n v="9"/>
    <s v="Pakistan Super League, 2021"/>
    <s v="Match 18"/>
    <s v="Abu Dhabi"/>
    <x v="2"/>
    <s v="QG"/>
    <s v="IU"/>
    <x v="3"/>
    <b v="0"/>
    <x v="1564"/>
    <n v="2"/>
  </r>
  <r>
    <s v="Jack Wildermuth"/>
    <s v="Mohammad Hasnain"/>
    <n v="0"/>
    <n v="3"/>
    <n v="0"/>
    <n v="3"/>
    <s v="Pakistan Super League, 2021"/>
    <s v="Match 18"/>
    <s v="Abu Dhabi"/>
    <x v="2"/>
    <s v="QG"/>
    <s v="IU"/>
    <x v="3"/>
    <b v="0"/>
    <x v="1565"/>
    <n v="2"/>
  </r>
  <r>
    <s v="Shoaib Malik"/>
    <s v="Kamran Akmal"/>
    <n v="0.2"/>
    <n v="10"/>
    <n v="2"/>
    <n v="8"/>
    <s v="Pakistan Super League, 2021"/>
    <s v="Match 19"/>
    <s v="Abu Dhabi"/>
    <x v="3"/>
    <s v="PZ"/>
    <s v="QG"/>
    <x v="1"/>
    <b v="1"/>
    <x v="287"/>
    <n v="2"/>
  </r>
  <r>
    <s v="Kamran Akmal"/>
    <s v="David Miller"/>
    <n v="0.40799999999999997"/>
    <n v="125"/>
    <n v="51"/>
    <n v="74"/>
    <s v="Pakistan Super League, 2021"/>
    <s v="Match 19"/>
    <s v="Abu Dhabi"/>
    <x v="3"/>
    <s v="PZ"/>
    <s v="QG"/>
    <x v="1"/>
    <b v="1"/>
    <x v="1566"/>
    <n v="2"/>
  </r>
  <r>
    <s v="Rovman Powell"/>
    <s v="David Miller"/>
    <n v="0"/>
    <n v="73"/>
    <n v="0"/>
    <n v="73"/>
    <s v="Pakistan Super League, 2021"/>
    <s v="Match 19"/>
    <s v="Abu Dhabi"/>
    <x v="3"/>
    <s v="PZ"/>
    <s v="QG"/>
    <x v="1"/>
    <b v="1"/>
    <x v="572"/>
    <n v="2"/>
  </r>
  <r>
    <s v="Sherfane Rutherford"/>
    <s v="Rovman Powell"/>
    <n v="0.29411764705882354"/>
    <n v="34"/>
    <n v="10"/>
    <n v="24"/>
    <s v="Pakistan Super League, 2021"/>
    <s v="Match 19"/>
    <s v="Abu Dhabi"/>
    <x v="3"/>
    <s v="PZ"/>
    <s v="QG"/>
    <x v="1"/>
    <b v="1"/>
    <x v="1567"/>
    <n v="2"/>
  </r>
  <r>
    <s v="Fabian Allen"/>
    <s v="Rovman Powell"/>
    <n v="0"/>
    <n v="19"/>
    <n v="0"/>
    <n v="19"/>
    <s v="Pakistan Super League, 2021"/>
    <s v="Match 19"/>
    <s v="Abu Dhabi"/>
    <x v="3"/>
    <s v="PZ"/>
    <s v="QG"/>
    <x v="1"/>
    <b v="1"/>
    <x v="1568"/>
    <n v="2"/>
  </r>
  <r>
    <s v="Rohail Nazir"/>
    <s v="Colin Munro"/>
    <n v="0.25"/>
    <n v="4"/>
    <n v="1"/>
    <n v="3"/>
    <s v="Pakistan Super League, 2021"/>
    <s v="Match 20"/>
    <s v="Abu Dhabi"/>
    <x v="5"/>
    <s v="IU"/>
    <s v="LQ"/>
    <x v="3"/>
    <b v="1"/>
    <x v="1569"/>
    <n v="2"/>
  </r>
  <r>
    <s v="Colin Munro"/>
    <s v="Hussain Talat"/>
    <n v="0.1111111111111111"/>
    <n v="9"/>
    <n v="1"/>
    <n v="8"/>
    <s v="Pakistan Super League, 2021"/>
    <s v="Match 20"/>
    <s v="Abu Dhabi"/>
    <x v="5"/>
    <s v="IU"/>
    <s v="LQ"/>
    <x v="3"/>
    <b v="1"/>
    <x v="1570"/>
    <n v="2"/>
  </r>
  <r>
    <s v="Shadab Khan"/>
    <s v="Hussain Talat"/>
    <n v="0"/>
    <n v="8"/>
    <n v="0"/>
    <n v="8"/>
    <s v="Pakistan Super League, 2021"/>
    <s v="Match 20"/>
    <s v="Abu Dhabi"/>
    <x v="5"/>
    <s v="IU"/>
    <s v="LQ"/>
    <x v="3"/>
    <b v="1"/>
    <x v="433"/>
    <n v="2"/>
  </r>
  <r>
    <s v="Iftikhar Ahmed"/>
    <s v="Shadab Khan"/>
    <n v="0"/>
    <n v="5"/>
    <n v="0"/>
    <n v="5"/>
    <s v="Pakistan Super League, 2021"/>
    <s v="Match 20"/>
    <s v="Abu Dhabi"/>
    <x v="5"/>
    <s v="IU"/>
    <s v="LQ"/>
    <x v="3"/>
    <b v="1"/>
    <x v="1571"/>
    <n v="2"/>
  </r>
  <r>
    <s v="Iftikhar Ahmed"/>
    <s v="Asif Ali"/>
    <n v="0.3902439024390244"/>
    <n v="123"/>
    <n v="48"/>
    <n v="75"/>
    <s v="Pakistan Super League, 2021"/>
    <s v="Match 20"/>
    <s v="Abu Dhabi"/>
    <x v="5"/>
    <s v="IU"/>
    <s v="LQ"/>
    <x v="3"/>
    <b v="1"/>
    <x v="1527"/>
    <n v="2"/>
  </r>
  <r>
    <s v="Iftikhar Ahmed"/>
    <s v="Mohammad Wasim"/>
    <n v="0.14285714285714285"/>
    <n v="7"/>
    <n v="1"/>
    <n v="6"/>
    <s v="Pakistan Super League, 2021"/>
    <s v="Match 20"/>
    <s v="Abu Dhabi"/>
    <x v="5"/>
    <s v="IU"/>
    <s v="LQ"/>
    <x v="3"/>
    <b v="1"/>
    <x v="1572"/>
    <n v="2"/>
  </r>
  <r>
    <s v="Muhammad Musa"/>
    <s v="Mohammad Wasim"/>
    <n v="0"/>
    <n v="4"/>
    <n v="0"/>
    <n v="4"/>
    <s v="Pakistan Super League, 2021"/>
    <s v="Match 20"/>
    <s v="Abu Dhabi"/>
    <x v="5"/>
    <s v="IU"/>
    <s v="LQ"/>
    <x v="3"/>
    <b v="1"/>
    <x v="1573"/>
    <n v="2"/>
  </r>
  <r>
    <s v="Kamran Akmal"/>
    <s v="Haider Ali"/>
    <n v="0.49295774647887325"/>
    <n v="71"/>
    <n v="35"/>
    <n v="36"/>
    <s v="Pakistan Super League, 2021"/>
    <s v="Match 21"/>
    <s v="Abu Dhabi"/>
    <x v="3"/>
    <s v="PZ"/>
    <s v="MS"/>
    <x v="0"/>
    <b v="0"/>
    <x v="146"/>
    <n v="2"/>
  </r>
  <r>
    <s v="Haider Ali"/>
    <s v="David Miller"/>
    <n v="0"/>
    <n v="21"/>
    <n v="0"/>
    <n v="21"/>
    <s v="Pakistan Super League, 2021"/>
    <s v="Match 21"/>
    <s v="Abu Dhabi"/>
    <x v="3"/>
    <s v="PZ"/>
    <s v="MS"/>
    <x v="0"/>
    <b v="0"/>
    <x v="1574"/>
    <n v="2"/>
  </r>
  <r>
    <s v="David Miller"/>
    <s v="Rovman Powell"/>
    <n v="0"/>
    <n v="4"/>
    <n v="0"/>
    <n v="4"/>
    <s v="Pakistan Super League, 2021"/>
    <s v="Match 21"/>
    <s v="Abu Dhabi"/>
    <x v="3"/>
    <s v="PZ"/>
    <s v="MS"/>
    <x v="0"/>
    <b v="0"/>
    <x v="562"/>
    <n v="2"/>
  </r>
  <r>
    <s v="Sherfane Rutherford"/>
    <s v="David Miller"/>
    <n v="0.2413793103448276"/>
    <n v="29"/>
    <n v="7"/>
    <n v="22"/>
    <s v="Pakistan Super League, 2021"/>
    <s v="Match 21"/>
    <s v="Abu Dhabi"/>
    <x v="3"/>
    <s v="PZ"/>
    <s v="MS"/>
    <x v="0"/>
    <b v="0"/>
    <x v="1575"/>
    <n v="2"/>
  </r>
  <r>
    <s v="Fabian Allen"/>
    <s v="Sherfane Rutherford"/>
    <n v="0"/>
    <n v="56"/>
    <n v="0"/>
    <n v="56"/>
    <s v="Pakistan Super League, 2021"/>
    <s v="Match 21"/>
    <s v="Abu Dhabi"/>
    <x v="3"/>
    <s v="PZ"/>
    <s v="MS"/>
    <x v="0"/>
    <b v="0"/>
    <x v="1576"/>
    <n v="2"/>
  </r>
  <r>
    <s v="Wahab Riaz"/>
    <s v="Fabian Allen"/>
    <n v="0"/>
    <n v="3"/>
    <n v="0"/>
    <n v="3"/>
    <s v="Pakistan Super League, 2021"/>
    <s v="Match 21"/>
    <s v="Abu Dhabi"/>
    <x v="3"/>
    <s v="PZ"/>
    <s v="MS"/>
    <x v="0"/>
    <b v="0"/>
    <x v="1577"/>
    <n v="2"/>
  </r>
  <r>
    <s v="Wahab Riaz"/>
    <s v="Umaid Asif"/>
    <n v="0"/>
    <n v="4"/>
    <n v="0"/>
    <n v="4"/>
    <s v="Pakistan Super League, 2021"/>
    <s v="Match 21"/>
    <s v="Abu Dhabi"/>
    <x v="3"/>
    <s v="PZ"/>
    <s v="MS"/>
    <x v="0"/>
    <b v="0"/>
    <x v="1578"/>
    <n v="2"/>
  </r>
  <r>
    <s v="Babar Azam"/>
    <s v="Sharjeel Khan"/>
    <n v="0.32432432432432434"/>
    <n v="37"/>
    <n v="12"/>
    <n v="25"/>
    <s v="Pakistan Super League, 2021"/>
    <s v="Match 22"/>
    <s v="Abu Dhabi"/>
    <x v="0"/>
    <s v="KK"/>
    <s v="IU"/>
    <x v="3"/>
    <b v="0"/>
    <x v="101"/>
    <n v="2"/>
  </r>
  <r>
    <s v="Martin Guptill"/>
    <s v="Babar Azam"/>
    <n v="0.23076923076923078"/>
    <n v="26"/>
    <n v="6"/>
    <n v="20"/>
    <s v="Pakistan Super League, 2021"/>
    <s v="Match 22"/>
    <s v="Abu Dhabi"/>
    <x v="0"/>
    <s v="KK"/>
    <s v="IU"/>
    <x v="3"/>
    <b v="0"/>
    <x v="1579"/>
    <n v="2"/>
  </r>
  <r>
    <s v="Babar Azam"/>
    <s v="Najibullah Zadran"/>
    <n v="0.41880341880341881"/>
    <n v="117"/>
    <n v="49"/>
    <n v="68"/>
    <s v="Pakistan Super League, 2021"/>
    <s v="Match 22"/>
    <s v="Abu Dhabi"/>
    <x v="0"/>
    <s v="KK"/>
    <s v="IU"/>
    <x v="3"/>
    <b v="0"/>
    <x v="598"/>
    <n v="2"/>
  </r>
  <r>
    <s v="Thisara Perera"/>
    <s v="Najibullah Zadran"/>
    <n v="0"/>
    <n v="4"/>
    <n v="0"/>
    <n v="4"/>
    <s v="Pakistan Super League, 2021"/>
    <s v="Match 22"/>
    <s v="Abu Dhabi"/>
    <x v="0"/>
    <s v="KK"/>
    <s v="IU"/>
    <x v="3"/>
    <b v="0"/>
    <x v="1580"/>
    <n v="2"/>
  </r>
  <r>
    <s v="Chadwick Walton"/>
    <s v="Najibullah Zadran"/>
    <n v="1.4705882352941176E-2"/>
    <n v="68"/>
    <n v="1"/>
    <n v="67"/>
    <s v="Pakistan Super League, 2021"/>
    <s v="Match 22"/>
    <s v="Abu Dhabi"/>
    <x v="0"/>
    <s v="KK"/>
    <s v="IU"/>
    <x v="3"/>
    <b v="0"/>
    <x v="1581"/>
    <n v="2"/>
  </r>
  <r>
    <s v="Usman Khan"/>
    <s v="Jake Weatherald"/>
    <n v="0"/>
    <n v="4"/>
    <n v="0"/>
    <n v="4"/>
    <s v="Pakistan Super League, 2021"/>
    <s v="Match 23"/>
    <s v="Abu Dhabi"/>
    <x v="2"/>
    <s v="QG"/>
    <s v="LQ"/>
    <x v="2"/>
    <b v="1"/>
    <x v="1560"/>
    <n v="2"/>
  </r>
  <r>
    <s v="Cameron Delport"/>
    <s v="Jake Weatherald"/>
    <n v="0.17241379310344829"/>
    <n v="58"/>
    <n v="10"/>
    <n v="48"/>
    <s v="Pakistan Super League, 2021"/>
    <s v="Match 23"/>
    <s v="Abu Dhabi"/>
    <x v="2"/>
    <s v="QG"/>
    <s v="LQ"/>
    <x v="2"/>
    <b v="1"/>
    <x v="1582"/>
    <n v="2"/>
  </r>
  <r>
    <s v="Jake Weatherald"/>
    <s v="Sarfaraz Ahmed"/>
    <n v="0"/>
    <n v="8"/>
    <n v="0"/>
    <n v="8"/>
    <s v="Pakistan Super League, 2021"/>
    <s v="Match 23"/>
    <s v="Abu Dhabi"/>
    <x v="2"/>
    <s v="QG"/>
    <s v="LQ"/>
    <x v="2"/>
    <b v="1"/>
    <x v="555"/>
    <n v="2"/>
  </r>
  <r>
    <s v="Sarfaraz Ahmed"/>
    <s v="Azam Khan"/>
    <n v="0.23255813953488372"/>
    <n v="43"/>
    <n v="10"/>
    <n v="33"/>
    <s v="Pakistan Super League, 2021"/>
    <s v="Match 23"/>
    <s v="Abu Dhabi"/>
    <x v="2"/>
    <s v="QG"/>
    <s v="LQ"/>
    <x v="2"/>
    <b v="1"/>
    <x v="500"/>
    <n v="2"/>
  </r>
  <r>
    <s v="Sarfaraz Ahmed"/>
    <s v="Mohammad Nawaz"/>
    <n v="0"/>
    <n v="6"/>
    <n v="0"/>
    <n v="6"/>
    <s v="Pakistan Super League, 2021"/>
    <s v="Match 23"/>
    <s v="Abu Dhabi"/>
    <x v="2"/>
    <s v="QG"/>
    <s v="LQ"/>
    <x v="2"/>
    <b v="1"/>
    <x v="96"/>
    <n v="2"/>
  </r>
  <r>
    <s v="Hassan Khan"/>
    <s v="Sarfaraz Ahmed"/>
    <n v="0.33333333333333331"/>
    <n v="36"/>
    <n v="12"/>
    <n v="24"/>
    <s v="Pakistan Super League, 2021"/>
    <s v="Match 23"/>
    <s v="Abu Dhabi"/>
    <x v="2"/>
    <s v="QG"/>
    <s v="LQ"/>
    <x v="2"/>
    <b v="1"/>
    <x v="1583"/>
    <n v="2"/>
  </r>
  <r>
    <s v="Babar Azam"/>
    <s v="Sharjeel Khan"/>
    <n v="0"/>
    <n v="1"/>
    <n v="0"/>
    <n v="1"/>
    <s v="Pakistan Super League, 2021"/>
    <s v="Match 24"/>
    <s v="Abu Dhabi"/>
    <x v="0"/>
    <s v="KK"/>
    <s v="PZ"/>
    <x v="1"/>
    <b v="0"/>
    <x v="101"/>
    <n v="2"/>
  </r>
  <r>
    <s v="Martin Guptill"/>
    <s v="Sharjeel Khan"/>
    <n v="0.36363636363636365"/>
    <n v="11"/>
    <n v="4"/>
    <n v="7"/>
    <s v="Pakistan Super League, 2021"/>
    <s v="Match 24"/>
    <s v="Abu Dhabi"/>
    <x v="0"/>
    <s v="KK"/>
    <s v="PZ"/>
    <x v="1"/>
    <b v="0"/>
    <x v="605"/>
    <n v="2"/>
  </r>
  <r>
    <s v="Najibullah Zadran"/>
    <s v="Sharjeel Khan"/>
    <n v="0.32"/>
    <n v="25"/>
    <n v="8"/>
    <n v="17"/>
    <s v="Pakistan Super League, 2021"/>
    <s v="Match 24"/>
    <s v="Abu Dhabi"/>
    <x v="0"/>
    <s v="KK"/>
    <s v="PZ"/>
    <x v="1"/>
    <b v="0"/>
    <x v="606"/>
    <n v="2"/>
  </r>
  <r>
    <s v="Imad Wasim"/>
    <s v="Najibullah Zadran"/>
    <n v="0.43333333333333335"/>
    <n v="30"/>
    <n v="13"/>
    <n v="17"/>
    <s v="Pakistan Super League, 2021"/>
    <s v="Match 24"/>
    <s v="Abu Dhabi"/>
    <x v="0"/>
    <s v="KK"/>
    <s v="PZ"/>
    <x v="1"/>
    <b v="0"/>
    <x v="1584"/>
    <n v="2"/>
  </r>
  <r>
    <s v="Abbas Afridi"/>
    <s v="Imad Wasim"/>
    <n v="0"/>
    <n v="19"/>
    <n v="0"/>
    <n v="19"/>
    <s v="Pakistan Super League, 2021"/>
    <s v="Match 24"/>
    <s v="Abu Dhabi"/>
    <x v="0"/>
    <s v="KK"/>
    <s v="PZ"/>
    <x v="1"/>
    <b v="0"/>
    <x v="1585"/>
    <n v="2"/>
  </r>
  <r>
    <s v="Abbas Afridi"/>
    <s v="Waqas Maqsood"/>
    <n v="0.46153846153846156"/>
    <n v="13"/>
    <n v="6"/>
    <n v="7"/>
    <s v="Pakistan Super League, 2021"/>
    <s v="Match 24"/>
    <s v="Abu Dhabi"/>
    <x v="0"/>
    <s v="KK"/>
    <s v="PZ"/>
    <x v="1"/>
    <b v="0"/>
    <x v="1586"/>
    <n v="2"/>
  </r>
  <r>
    <s v="Mohammad Amir"/>
    <s v="Abbas Afridi"/>
    <n v="0.33333333333333331"/>
    <n v="3"/>
    <n v="1"/>
    <n v="2"/>
    <s v="Pakistan Super League, 2021"/>
    <s v="Match 24"/>
    <s v="Abu Dhabi"/>
    <x v="0"/>
    <s v="KK"/>
    <s v="PZ"/>
    <x v="1"/>
    <b v="0"/>
    <x v="1587"/>
    <n v="2"/>
  </r>
  <r>
    <s v="Noor Ahmad"/>
    <s v="Abbas Afridi"/>
    <n v="0"/>
    <n v="19"/>
    <n v="0"/>
    <n v="19"/>
    <s v="Pakistan Super League, 2021"/>
    <s v="Match 24"/>
    <s v="Abu Dhabi"/>
    <x v="0"/>
    <s v="KK"/>
    <s v="PZ"/>
    <x v="1"/>
    <b v="0"/>
    <x v="1588"/>
    <n v="2"/>
  </r>
  <r>
    <s v="Mohammad Rizwan"/>
    <s v="Shan Masood"/>
    <n v="0.29166666666666669"/>
    <n v="72"/>
    <n v="21"/>
    <n v="51"/>
    <s v="Pakistan Super League, 2021"/>
    <s v="Match 25"/>
    <s v="Abu Dhabi"/>
    <x v="1"/>
    <s v="MS"/>
    <s v="QG"/>
    <x v="0"/>
    <b v="1"/>
    <x v="118"/>
    <n v="2"/>
  </r>
  <r>
    <s v="Sohaib Maqsood"/>
    <s v="Shan Masood"/>
    <n v="0.3125"/>
    <n v="16"/>
    <n v="5"/>
    <n v="11"/>
    <s v="Pakistan Super League, 2021"/>
    <s v="Match 25"/>
    <s v="Abu Dhabi"/>
    <x v="1"/>
    <s v="MS"/>
    <s v="QG"/>
    <x v="0"/>
    <b v="1"/>
    <x v="616"/>
    <n v="2"/>
  </r>
  <r>
    <s v="Shan Masood"/>
    <s v="Johnson Charles"/>
    <n v="0.29729729729729731"/>
    <n v="37"/>
    <n v="11"/>
    <n v="26"/>
    <s v="Pakistan Super League, 2021"/>
    <s v="Match 25"/>
    <s v="Abu Dhabi"/>
    <x v="1"/>
    <s v="MS"/>
    <s v="QG"/>
    <x v="0"/>
    <b v="1"/>
    <x v="1589"/>
    <n v="2"/>
  </r>
  <r>
    <s v="Rilee Rossouw"/>
    <s v="Johnson Charles"/>
    <n v="0.5"/>
    <n v="4"/>
    <n v="2"/>
    <n v="2"/>
    <s v="Pakistan Super League, 2021"/>
    <s v="Match 25"/>
    <s v="Abu Dhabi"/>
    <x v="1"/>
    <s v="MS"/>
    <s v="QG"/>
    <x v="0"/>
    <b v="1"/>
    <x v="610"/>
    <n v="2"/>
  </r>
  <r>
    <s v="Khushdil Shah"/>
    <s v="Johnson Charles"/>
    <n v="0"/>
    <n v="45"/>
    <n v="0"/>
    <n v="45"/>
    <s v="Pakistan Super League, 2021"/>
    <s v="Match 25"/>
    <s v="Abu Dhabi"/>
    <x v="1"/>
    <s v="MS"/>
    <s v="QG"/>
    <x v="0"/>
    <b v="1"/>
    <x v="1590"/>
    <n v="2"/>
  </r>
  <r>
    <s v="Sohail Tanvir"/>
    <s v="Khushdil Shah"/>
    <n v="9.0909090909090912E-2"/>
    <n v="22"/>
    <n v="2"/>
    <n v="20"/>
    <s v="Pakistan Super League, 2021"/>
    <s v="Match 25"/>
    <s v="Abu Dhabi"/>
    <x v="1"/>
    <s v="MS"/>
    <s v="QG"/>
    <x v="0"/>
    <b v="1"/>
    <x v="1478"/>
    <n v="2"/>
  </r>
  <r>
    <s v="Colin Munro"/>
    <s v="Usman Khawaja"/>
    <n v="0.48979591836734693"/>
    <n v="98"/>
    <n v="48"/>
    <n v="50"/>
    <s v="Pakistan Super League, 2021"/>
    <s v="Match 26"/>
    <s v="Abu Dhabi"/>
    <x v="5"/>
    <s v="IU"/>
    <s v="PZ"/>
    <x v="3"/>
    <b v="1"/>
    <x v="535"/>
    <n v="2"/>
  </r>
  <r>
    <s v="Usman Khawaja"/>
    <s v="Asif Ali"/>
    <n v="8.5106382978723402E-2"/>
    <n v="47"/>
    <n v="4"/>
    <n v="43"/>
    <s v="Pakistan Super League, 2021"/>
    <s v="Match 26"/>
    <s v="Abu Dhabi"/>
    <x v="5"/>
    <s v="IU"/>
    <s v="PZ"/>
    <x v="3"/>
    <b v="1"/>
    <x v="1591"/>
    <n v="2"/>
  </r>
  <r>
    <s v="Brandon King"/>
    <s v="Usman Khawaja"/>
    <n v="0.47422680412371132"/>
    <n v="97"/>
    <n v="46"/>
    <n v="51"/>
    <s v="Pakistan Super League, 2021"/>
    <s v="Match 26"/>
    <s v="Abu Dhabi"/>
    <x v="5"/>
    <s v="IU"/>
    <s v="PZ"/>
    <x v="3"/>
    <b v="1"/>
    <x v="1592"/>
    <n v="2"/>
  </r>
  <r>
    <s v="Babar Azam"/>
    <s v="Sharjeel Khan"/>
    <n v="0.38095238095238093"/>
    <n v="21"/>
    <n v="8"/>
    <n v="13"/>
    <s v="Pakistan Super League, 2021"/>
    <s v="Match 27"/>
    <s v="Abu Dhabi"/>
    <x v="0"/>
    <s v="KK"/>
    <s v="LQ"/>
    <x v="5"/>
    <b v="1"/>
    <x v="101"/>
    <n v="2"/>
  </r>
  <r>
    <s v="Martin Guptill"/>
    <s v="Babar Azam"/>
    <n v="0.48863636363636365"/>
    <n v="88"/>
    <n v="43"/>
    <n v="45"/>
    <s v="Pakistan Super League, 2021"/>
    <s v="Match 27"/>
    <s v="Abu Dhabi"/>
    <x v="0"/>
    <s v="KK"/>
    <s v="LQ"/>
    <x v="5"/>
    <b v="1"/>
    <x v="1579"/>
    <n v="2"/>
  </r>
  <r>
    <s v="Najibullah Zadran"/>
    <s v="Babar Azam"/>
    <n v="0"/>
    <n v="1"/>
    <n v="0"/>
    <n v="1"/>
    <s v="Pakistan Super League, 2021"/>
    <s v="Match 27"/>
    <s v="Abu Dhabi"/>
    <x v="0"/>
    <s v="KK"/>
    <s v="LQ"/>
    <x v="5"/>
    <b v="1"/>
    <x v="578"/>
    <n v="2"/>
  </r>
  <r>
    <s v="Babar Azam"/>
    <s v="Chadwick Walton"/>
    <n v="0.41176470588235292"/>
    <n v="17"/>
    <n v="7"/>
    <n v="10"/>
    <s v="Pakistan Super League, 2021"/>
    <s v="Match 27"/>
    <s v="Abu Dhabi"/>
    <x v="0"/>
    <s v="KK"/>
    <s v="LQ"/>
    <x v="5"/>
    <b v="1"/>
    <x v="1593"/>
    <n v="2"/>
  </r>
  <r>
    <s v="Babar Azam"/>
    <s v="Imad Wasim"/>
    <n v="0"/>
    <n v="12"/>
    <n v="0"/>
    <n v="12"/>
    <s v="Pakistan Super League, 2021"/>
    <s v="Match 27"/>
    <s v="Abu Dhabi"/>
    <x v="0"/>
    <s v="KK"/>
    <s v="LQ"/>
    <x v="5"/>
    <b v="1"/>
    <x v="1402"/>
    <n v="2"/>
  </r>
  <r>
    <s v="Danish Aziz"/>
    <s v="Imad Wasim"/>
    <n v="0.34782608695652173"/>
    <n v="46"/>
    <n v="16"/>
    <n v="30"/>
    <s v="Pakistan Super League, 2021"/>
    <s v="Match 27"/>
    <s v="Abu Dhabi"/>
    <x v="0"/>
    <s v="KK"/>
    <s v="LQ"/>
    <x v="5"/>
    <b v="1"/>
    <x v="1594"/>
    <n v="2"/>
  </r>
  <r>
    <s v="Mohammad Rizwan"/>
    <s v="Sohaib Maqsood"/>
    <n v="0.33333333333333331"/>
    <n v="45"/>
    <n v="15"/>
    <n v="30"/>
    <s v="Pakistan Super League, 2021"/>
    <s v="Match 28"/>
    <s v="Abu Dhabi"/>
    <x v="1"/>
    <s v="MS"/>
    <s v="LQ"/>
    <x v="0"/>
    <b v="1"/>
    <x v="7"/>
    <n v="2"/>
  </r>
  <r>
    <s v="Sohaib Maqsood"/>
    <s v="Johnson Charles"/>
    <n v="0.33333333333333331"/>
    <n v="15"/>
    <n v="5"/>
    <n v="10"/>
    <s v="Pakistan Super League, 2021"/>
    <s v="Match 28"/>
    <s v="Abu Dhabi"/>
    <x v="1"/>
    <s v="MS"/>
    <s v="LQ"/>
    <x v="0"/>
    <b v="1"/>
    <x v="1595"/>
    <n v="2"/>
  </r>
  <r>
    <s v="Rilee Rossouw"/>
    <s v="Sohaib Maqsood"/>
    <n v="0.46031746031746029"/>
    <n v="63"/>
    <n v="29"/>
    <n v="34"/>
    <s v="Pakistan Super League, 2021"/>
    <s v="Match 28"/>
    <s v="Abu Dhabi"/>
    <x v="1"/>
    <s v="MS"/>
    <s v="LQ"/>
    <x v="0"/>
    <b v="1"/>
    <x v="626"/>
    <n v="2"/>
  </r>
  <r>
    <s v="Khushdil Shah"/>
    <s v="Sohaib Maqsood"/>
    <n v="0"/>
    <n v="21"/>
    <n v="0"/>
    <n v="21"/>
    <s v="Pakistan Super League, 2021"/>
    <s v="Match 28"/>
    <s v="Abu Dhabi"/>
    <x v="1"/>
    <s v="MS"/>
    <s v="LQ"/>
    <x v="0"/>
    <b v="1"/>
    <x v="144"/>
    <n v="2"/>
  </r>
  <r>
    <s v="Sohail Tanvir"/>
    <s v="Khushdil Shah"/>
    <n v="0"/>
    <n v="6"/>
    <n v="0"/>
    <n v="6"/>
    <s v="Pakistan Super League, 2021"/>
    <s v="Match 28"/>
    <s v="Abu Dhabi"/>
    <x v="1"/>
    <s v="MS"/>
    <s v="LQ"/>
    <x v="0"/>
    <b v="1"/>
    <x v="1478"/>
    <n v="2"/>
  </r>
  <r>
    <s v="Sohail Tanvir"/>
    <s v="Imran Tahir"/>
    <n v="0"/>
    <n v="4"/>
    <n v="0"/>
    <n v="4"/>
    <s v="Pakistan Super League, 2021"/>
    <s v="Match 28"/>
    <s v="Abu Dhabi"/>
    <x v="1"/>
    <s v="MS"/>
    <s v="LQ"/>
    <x v="0"/>
    <b v="1"/>
    <x v="852"/>
    <n v="2"/>
  </r>
  <r>
    <s v="Blessing Muzarabani"/>
    <s v="Sohail Tanvir"/>
    <n v="0"/>
    <n v="1"/>
    <n v="0"/>
    <n v="1"/>
    <s v="Pakistan Super League, 2021"/>
    <s v="Match 28"/>
    <s v="Abu Dhabi"/>
    <x v="1"/>
    <s v="MS"/>
    <s v="LQ"/>
    <x v="0"/>
    <b v="1"/>
    <x v="1596"/>
    <n v="2"/>
  </r>
  <r>
    <s v="Imran Khan"/>
    <s v="Sohail Tanvir"/>
    <n v="0.10714285714285714"/>
    <n v="28"/>
    <n v="3"/>
    <n v="25"/>
    <s v="Pakistan Super League, 2021"/>
    <s v="Match 28"/>
    <s v="Abu Dhabi"/>
    <x v="1"/>
    <s v="MS"/>
    <s v="LQ"/>
    <x v="0"/>
    <b v="1"/>
    <x v="1597"/>
    <n v="2"/>
  </r>
  <r>
    <s v="Babar Azam"/>
    <s v="Sharjeel Khan"/>
    <n v="0.323943661971831"/>
    <n v="71"/>
    <n v="23"/>
    <n v="48"/>
    <s v="Pakistan Super League, 2021"/>
    <s v="Match 29"/>
    <s v="Abu Dhabi"/>
    <x v="0"/>
    <s v="KK"/>
    <s v="QG"/>
    <x v="5"/>
    <b v="1"/>
    <x v="101"/>
    <n v="2"/>
  </r>
  <r>
    <s v="Sharjeel Khan"/>
    <s v="Martin Guptill"/>
    <n v="0"/>
    <n v="5"/>
    <n v="0"/>
    <n v="5"/>
    <s v="Pakistan Super League, 2021"/>
    <s v="Match 29"/>
    <s v="Abu Dhabi"/>
    <x v="0"/>
    <s v="KK"/>
    <s v="QG"/>
    <x v="5"/>
    <b v="1"/>
    <x v="585"/>
    <n v="2"/>
  </r>
  <r>
    <s v="Sharjeel Khan"/>
    <s v="Najibullah Zadran"/>
    <n v="0"/>
    <n v="7"/>
    <n v="0"/>
    <n v="7"/>
    <s v="Pakistan Super League, 2021"/>
    <s v="Match 29"/>
    <s v="Abu Dhabi"/>
    <x v="0"/>
    <s v="KK"/>
    <s v="QG"/>
    <x v="5"/>
    <b v="1"/>
    <x v="586"/>
    <n v="2"/>
  </r>
  <r>
    <s v="Chadwick Walton"/>
    <s v="Najibullah Zadran"/>
    <n v="0.36842105263157893"/>
    <n v="19"/>
    <n v="7"/>
    <n v="12"/>
    <s v="Pakistan Super League, 2021"/>
    <s v="Match 29"/>
    <s v="Abu Dhabi"/>
    <x v="0"/>
    <s v="KK"/>
    <s v="QG"/>
    <x v="5"/>
    <b v="1"/>
    <x v="1581"/>
    <n v="2"/>
  </r>
  <r>
    <s v="Imad Wasim"/>
    <s v="Chadwick Walton"/>
    <n v="0.13636363636363635"/>
    <n v="22"/>
    <n v="3"/>
    <n v="19"/>
    <s v="Pakistan Super League, 2021"/>
    <s v="Match 29"/>
    <s v="Abu Dhabi"/>
    <x v="0"/>
    <s v="KK"/>
    <s v="QG"/>
    <x v="5"/>
    <b v="1"/>
    <x v="318"/>
    <n v="2"/>
  </r>
  <r>
    <s v="Chadwick Walton"/>
    <s v="Danish Aziz"/>
    <n v="0.15094339622641509"/>
    <n v="53"/>
    <n v="8"/>
    <n v="45"/>
    <s v="Pakistan Super League, 2021"/>
    <s v="Match 29"/>
    <s v="Abu Dhabi"/>
    <x v="0"/>
    <s v="KK"/>
    <s v="QG"/>
    <x v="5"/>
    <b v="1"/>
    <x v="1598"/>
    <n v="2"/>
  </r>
  <r>
    <s v="Chadwick Walton"/>
    <s v="Mohammad Ilyas"/>
    <n v="0.5"/>
    <n v="2"/>
    <n v="1"/>
    <n v="1"/>
    <s v="Pakistan Super League, 2021"/>
    <s v="Match 29"/>
    <s v="Abu Dhabi"/>
    <x v="0"/>
    <s v="KK"/>
    <s v="QG"/>
    <x v="5"/>
    <b v="1"/>
    <x v="1599"/>
    <n v="2"/>
  </r>
  <r>
    <s v="Mohammad Rizwan"/>
    <s v="Shan Masood"/>
    <n v="0.36559139784946237"/>
    <n v="93"/>
    <n v="34"/>
    <n v="59"/>
    <s v="Pakistan Super League, 2021"/>
    <s v="Match 30"/>
    <s v="Abu Dhabi"/>
    <x v="1"/>
    <s v="MS"/>
    <s v="IU"/>
    <x v="3"/>
    <b v="0"/>
    <x v="118"/>
    <n v="2"/>
  </r>
  <r>
    <s v="Mohammad Rizwan"/>
    <s v="Sohaib Maqsood"/>
    <n v="0.14285714285714285"/>
    <n v="14"/>
    <n v="2"/>
    <n v="12"/>
    <s v="Pakistan Super League, 2021"/>
    <s v="Match 30"/>
    <s v="Abu Dhabi"/>
    <x v="1"/>
    <s v="MS"/>
    <s v="IU"/>
    <x v="3"/>
    <b v="0"/>
    <x v="7"/>
    <n v="2"/>
  </r>
  <r>
    <s v="Mohammad Rizwan"/>
    <s v="Rilee Rossouw"/>
    <n v="0"/>
    <n v="11"/>
    <n v="0"/>
    <n v="11"/>
    <s v="Pakistan Super League, 2021"/>
    <s v="Match 30"/>
    <s v="Abu Dhabi"/>
    <x v="1"/>
    <s v="MS"/>
    <s v="IU"/>
    <x v="3"/>
    <b v="0"/>
    <x v="1220"/>
    <n v="2"/>
  </r>
  <r>
    <s v="Johnson Charles"/>
    <s v="Rilee Rossouw"/>
    <n v="0"/>
    <n v="2"/>
    <n v="0"/>
    <n v="2"/>
    <s v="Pakistan Super League, 2021"/>
    <s v="Match 30"/>
    <s v="Abu Dhabi"/>
    <x v="1"/>
    <s v="MS"/>
    <s v="IU"/>
    <x v="3"/>
    <b v="0"/>
    <x v="593"/>
    <n v="2"/>
  </r>
  <r>
    <s v="Hammad Azam"/>
    <s v="Johnson Charles"/>
    <n v="0.33333333333333331"/>
    <n v="27"/>
    <n v="9"/>
    <n v="18"/>
    <s v="Pakistan Super League, 2021"/>
    <s v="Match 30"/>
    <s v="Abu Dhabi"/>
    <x v="1"/>
    <s v="MS"/>
    <s v="IU"/>
    <x v="3"/>
    <b v="0"/>
    <x v="1600"/>
    <n v="2"/>
  </r>
  <r>
    <s v="Sohail Khan"/>
    <s v="Johnson Charles"/>
    <n v="0"/>
    <n v="1"/>
    <n v="0"/>
    <n v="1"/>
    <s v="Pakistan Super League, 2021"/>
    <s v="Match 30"/>
    <s v="Abu Dhabi"/>
    <x v="1"/>
    <s v="MS"/>
    <s v="IU"/>
    <x v="3"/>
    <b v="0"/>
    <x v="1601"/>
    <n v="2"/>
  </r>
  <r>
    <s v="Usman Qadir"/>
    <s v="Sohail Khan"/>
    <n v="0.4"/>
    <n v="10"/>
    <n v="4"/>
    <n v="6"/>
    <s v="Pakistan Super League, 2021"/>
    <s v="Match 30"/>
    <s v="Abu Dhabi"/>
    <x v="1"/>
    <s v="MS"/>
    <s v="IU"/>
    <x v="3"/>
    <b v="0"/>
    <x v="1602"/>
    <n v="2"/>
  </r>
  <r>
    <s v="Mohammad Umar"/>
    <s v="Sohail Khan"/>
    <n v="0"/>
    <n v="1"/>
    <n v="0"/>
    <n v="1"/>
    <s v="Pakistan Super League, 2021"/>
    <s v="Match 30"/>
    <s v="Abu Dhabi"/>
    <x v="1"/>
    <s v="MS"/>
    <s v="IU"/>
    <x v="3"/>
    <b v="0"/>
    <x v="1603"/>
    <n v="2"/>
  </r>
  <r>
    <s v="Blessing Muzarabani"/>
    <s v="Sohail Khan"/>
    <n v="0"/>
    <n v="1"/>
    <n v="0"/>
    <n v="1"/>
    <s v="Pakistan Super League, 2021"/>
    <s v="Match 30"/>
    <s v="Abu Dhabi"/>
    <x v="1"/>
    <s v="MS"/>
    <s v="IU"/>
    <x v="3"/>
    <b v="0"/>
    <x v="1604"/>
    <n v="2"/>
  </r>
  <r>
    <s v="Mohammad Rizwan"/>
    <s v="Shan Masood"/>
    <n v="0"/>
    <n v="6"/>
    <n v="0"/>
    <n v="6"/>
    <s v="Pakistan Super League, 2021"/>
    <s v="Qualifier"/>
    <s v="Abu Dhabi"/>
    <x v="1"/>
    <s v="MS"/>
    <s v="IU"/>
    <x v="0"/>
    <b v="1"/>
    <x v="118"/>
    <n v="2"/>
  </r>
  <r>
    <s v="Shan Masood"/>
    <s v="Sohaib Maqsood"/>
    <n v="0.35849056603773582"/>
    <n v="53"/>
    <n v="19"/>
    <n v="34"/>
    <s v="Pakistan Super League, 2021"/>
    <s v="Qualifier"/>
    <s v="Abu Dhabi"/>
    <x v="1"/>
    <s v="MS"/>
    <s v="IU"/>
    <x v="0"/>
    <b v="1"/>
    <x v="56"/>
    <n v="2"/>
  </r>
  <r>
    <s v="Sohaib Maqsood"/>
    <s v="Johnson Charles"/>
    <n v="0.34920634920634919"/>
    <n v="63"/>
    <n v="22"/>
    <n v="41"/>
    <s v="Pakistan Super League, 2021"/>
    <s v="Qualifier"/>
    <s v="Abu Dhabi"/>
    <x v="1"/>
    <s v="MS"/>
    <s v="IU"/>
    <x v="0"/>
    <b v="1"/>
    <x v="1595"/>
    <n v="2"/>
  </r>
  <r>
    <s v="Khushdil Shah"/>
    <s v="Sohaib Maqsood"/>
    <n v="0"/>
    <n v="37"/>
    <n v="0"/>
    <n v="37"/>
    <s v="Pakistan Super League, 2021"/>
    <s v="Qualifier"/>
    <s v="Abu Dhabi"/>
    <x v="1"/>
    <s v="MS"/>
    <s v="IU"/>
    <x v="0"/>
    <b v="1"/>
    <x v="144"/>
    <n v="2"/>
  </r>
  <r>
    <s v="Sohail Tanvir"/>
    <s v="Khushdil Shah"/>
    <n v="0.22222222222222221"/>
    <n v="54"/>
    <n v="12"/>
    <n v="42"/>
    <s v="Pakistan Super League, 2021"/>
    <s v="Qualifier"/>
    <s v="Abu Dhabi"/>
    <x v="1"/>
    <s v="MS"/>
    <s v="IU"/>
    <x v="0"/>
    <b v="1"/>
    <x v="1478"/>
    <n v="2"/>
  </r>
  <r>
    <s v="Babar Azam"/>
    <s v="Sharjeel Khan"/>
    <n v="0.36585365853658536"/>
    <n v="41"/>
    <n v="15"/>
    <n v="26"/>
    <s v="Pakistan Super League, 2021"/>
    <s v="Eliminator 1"/>
    <s v="Abu Dhabi"/>
    <x v="0"/>
    <s v="KK"/>
    <s v="PZ"/>
    <x v="1"/>
    <b v="0"/>
    <x v="101"/>
    <n v="2"/>
  </r>
  <r>
    <s v="Martin Guptill"/>
    <s v="Babar Azam"/>
    <n v="0"/>
    <n v="1"/>
    <n v="0"/>
    <n v="1"/>
    <s v="Pakistan Super League, 2021"/>
    <s v="Eliminator 1"/>
    <s v="Abu Dhabi"/>
    <x v="0"/>
    <s v="KK"/>
    <s v="PZ"/>
    <x v="1"/>
    <b v="0"/>
    <x v="1579"/>
    <n v="2"/>
  </r>
  <r>
    <s v="Danish Aziz"/>
    <s v="Babar Azam"/>
    <n v="0.41935483870967744"/>
    <n v="31"/>
    <n v="13"/>
    <n v="18"/>
    <s v="Pakistan Super League, 2021"/>
    <s v="Eliminator 1"/>
    <s v="Abu Dhabi"/>
    <x v="0"/>
    <s v="KK"/>
    <s v="PZ"/>
    <x v="1"/>
    <b v="0"/>
    <x v="1605"/>
    <n v="2"/>
  </r>
  <r>
    <s v="Thisara Perera"/>
    <s v="Babar Azam"/>
    <n v="0.32142857142857145"/>
    <n v="28"/>
    <n v="9"/>
    <n v="19"/>
    <s v="Pakistan Super League, 2021"/>
    <s v="Eliminator 1"/>
    <s v="Abu Dhabi"/>
    <x v="0"/>
    <s v="KK"/>
    <s v="PZ"/>
    <x v="1"/>
    <b v="0"/>
    <x v="1606"/>
    <n v="2"/>
  </r>
  <r>
    <s v="Chadwick Walton"/>
    <s v="Thisara Perera"/>
    <n v="0"/>
    <n v="37"/>
    <n v="0"/>
    <n v="37"/>
    <s v="Pakistan Super League, 2021"/>
    <s v="Eliminator 1"/>
    <s v="Abu Dhabi"/>
    <x v="0"/>
    <s v="KK"/>
    <s v="PZ"/>
    <x v="1"/>
    <b v="0"/>
    <x v="1607"/>
    <n v="2"/>
  </r>
  <r>
    <s v="Imad Wasim"/>
    <s v="Chadwick Walton"/>
    <n v="0"/>
    <n v="9"/>
    <n v="0"/>
    <n v="9"/>
    <s v="Pakistan Super League, 2021"/>
    <s v="Eliminator 1"/>
    <s v="Abu Dhabi"/>
    <x v="0"/>
    <s v="KK"/>
    <s v="PZ"/>
    <x v="1"/>
    <b v="0"/>
    <x v="318"/>
    <n v="2"/>
  </r>
  <r>
    <s v="Mohammad Ilyas"/>
    <s v="Imad Wasim"/>
    <n v="0.30434782608695654"/>
    <n v="23"/>
    <n v="7"/>
    <n v="16"/>
    <s v="Pakistan Super League, 2021"/>
    <s v="Eliminator 1"/>
    <s v="Abu Dhabi"/>
    <x v="0"/>
    <s v="KK"/>
    <s v="PZ"/>
    <x v="1"/>
    <b v="0"/>
    <x v="35"/>
    <n v="2"/>
  </r>
  <r>
    <s v="Mohammad Ilyas"/>
    <s v="Mohammad Amir"/>
    <n v="0.36363636363636365"/>
    <n v="11"/>
    <n v="4"/>
    <n v="7"/>
    <s v="Pakistan Super League, 2021"/>
    <s v="Eliminator 1"/>
    <s v="Abu Dhabi"/>
    <x v="0"/>
    <s v="KK"/>
    <s v="PZ"/>
    <x v="1"/>
    <b v="0"/>
    <x v="518"/>
    <n v="2"/>
  </r>
  <r>
    <s v="Colin Munro"/>
    <s v="Usman Khawaja"/>
    <n v="0"/>
    <n v="1"/>
    <n v="0"/>
    <n v="1"/>
    <s v="Pakistan Super League, 2021"/>
    <s v="Eliminator 2"/>
    <s v="Abu Dhabi"/>
    <x v="5"/>
    <s v="IU"/>
    <s v="PZ"/>
    <x v="1"/>
    <b v="0"/>
    <x v="535"/>
    <n v="2"/>
  </r>
  <r>
    <s v="Colin Munro"/>
    <s v="Muhammad Akhlaq"/>
    <n v="0.5"/>
    <n v="14"/>
    <n v="7"/>
    <n v="7"/>
    <s v="Pakistan Super League, 2021"/>
    <s v="Eliminator 2"/>
    <s v="Abu Dhabi"/>
    <x v="5"/>
    <s v="IU"/>
    <s v="PZ"/>
    <x v="1"/>
    <b v="0"/>
    <x v="1608"/>
    <n v="2"/>
  </r>
  <r>
    <s v="Brandon King"/>
    <s v="Colin Munro"/>
    <n v="0.32142857142857145"/>
    <n v="56"/>
    <n v="18"/>
    <n v="38"/>
    <s v="Pakistan Super League, 2021"/>
    <s v="Eliminator 2"/>
    <s v="Abu Dhabi"/>
    <x v="5"/>
    <s v="IU"/>
    <s v="PZ"/>
    <x v="1"/>
    <b v="0"/>
    <x v="1609"/>
    <n v="2"/>
  </r>
  <r>
    <s v="Colin Munro"/>
    <s v="Iftikhar Ahmed"/>
    <n v="0"/>
    <n v="6"/>
    <n v="0"/>
    <n v="6"/>
    <s v="Pakistan Super League, 2021"/>
    <s v="Eliminator 2"/>
    <s v="Abu Dhabi"/>
    <x v="5"/>
    <s v="IU"/>
    <s v="PZ"/>
    <x v="1"/>
    <b v="0"/>
    <x v="1610"/>
    <n v="2"/>
  </r>
  <r>
    <s v="Iftikhar Ahmed"/>
    <s v="Shadab Khan"/>
    <n v="0.45454545454545453"/>
    <n v="22"/>
    <n v="10"/>
    <n v="12"/>
    <s v="Pakistan Super League, 2021"/>
    <s v="Eliminator 2"/>
    <s v="Abu Dhabi"/>
    <x v="5"/>
    <s v="IU"/>
    <s v="PZ"/>
    <x v="1"/>
    <b v="0"/>
    <x v="1571"/>
    <n v="2"/>
  </r>
  <r>
    <s v="Asif Ali"/>
    <s v="Shadab Khan"/>
    <n v="0"/>
    <n v="15"/>
    <n v="0"/>
    <n v="15"/>
    <s v="Pakistan Super League, 2021"/>
    <s v="Eliminator 2"/>
    <s v="Abu Dhabi"/>
    <x v="5"/>
    <s v="IU"/>
    <s v="PZ"/>
    <x v="1"/>
    <b v="0"/>
    <x v="73"/>
    <n v="2"/>
  </r>
  <r>
    <s v="Faheem Ashraf"/>
    <s v="Asif Ali"/>
    <n v="0"/>
    <n v="8"/>
    <n v="0"/>
    <n v="8"/>
    <s v="Pakistan Super League, 2021"/>
    <s v="Eliminator 2"/>
    <s v="Abu Dhabi"/>
    <x v="5"/>
    <s v="IU"/>
    <s v="PZ"/>
    <x v="1"/>
    <b v="0"/>
    <x v="407"/>
    <n v="2"/>
  </r>
  <r>
    <s v="Hasan Ali"/>
    <s v="Faheem Ashraf"/>
    <n v="0"/>
    <n v="1"/>
    <n v="0"/>
    <n v="1"/>
    <s v="Pakistan Super League, 2021"/>
    <s v="Eliminator 2"/>
    <s v="Abu Dhabi"/>
    <x v="5"/>
    <s v="IU"/>
    <s v="PZ"/>
    <x v="1"/>
    <b v="0"/>
    <x v="541"/>
    <n v="2"/>
  </r>
  <r>
    <s v="Mohammad Wasim"/>
    <s v="Hasan Ali"/>
    <n v="0.27419354838709675"/>
    <n v="62"/>
    <n v="17"/>
    <n v="45"/>
    <s v="Pakistan Super League, 2021"/>
    <s v="Eliminator 2"/>
    <s v="Abu Dhabi"/>
    <x v="5"/>
    <s v="IU"/>
    <s v="PZ"/>
    <x v="1"/>
    <b v="0"/>
    <x v="161"/>
    <n v="2"/>
  </r>
  <r>
    <s v="Akif Javed"/>
    <s v="Mohammad Wasim"/>
    <n v="0"/>
    <n v="17"/>
    <n v="0"/>
    <n v="17"/>
    <s v="Pakistan Super League, 2021"/>
    <s v="Eliminator 2"/>
    <s v="Abu Dhabi"/>
    <x v="5"/>
    <s v="IU"/>
    <s v="PZ"/>
    <x v="1"/>
    <b v="0"/>
    <x v="1611"/>
    <n v="2"/>
  </r>
  <r>
    <s v="Mohammad Rizwan"/>
    <s v="Shan Masood"/>
    <n v="0.45588235294117646"/>
    <n v="68"/>
    <n v="31"/>
    <n v="37"/>
    <s v="Pakistan Super League, 2021"/>
    <s v="Final"/>
    <s v="Abu Dhabi"/>
    <x v="1"/>
    <s v="MS"/>
    <s v="PZ"/>
    <x v="0"/>
    <b v="1"/>
    <x v="118"/>
    <n v="2"/>
  </r>
  <r>
    <s v="Mohammad Rizwan"/>
    <s v="Sohaib Maqsood"/>
    <n v="0"/>
    <n v="16"/>
    <n v="0"/>
    <n v="16"/>
    <s v="Pakistan Super League, 2021"/>
    <s v="Final"/>
    <s v="Abu Dhabi"/>
    <x v="1"/>
    <s v="MS"/>
    <s v="PZ"/>
    <x v="0"/>
    <b v="1"/>
    <x v="7"/>
    <n v="2"/>
  </r>
  <r>
    <s v="Sohaib Maqsood"/>
    <s v="Rilee Rossouw"/>
    <n v="0.48979591836734693"/>
    <n v="98"/>
    <n v="48"/>
    <n v="50"/>
    <s v="Pakistan Super League, 2021"/>
    <s v="Final"/>
    <s v="Abu Dhabi"/>
    <x v="1"/>
    <s v="MS"/>
    <s v="PZ"/>
    <x v="0"/>
    <b v="1"/>
    <x v="26"/>
    <n v="2"/>
  </r>
  <r>
    <s v="Khushdil Shah"/>
    <s v="Sohaib Maqsood"/>
    <n v="0.46875"/>
    <n v="32"/>
    <n v="15"/>
    <n v="17"/>
    <s v="Pakistan Super League, 2021"/>
    <s v="Final"/>
    <s v="Abu Dhabi"/>
    <x v="1"/>
    <s v="MS"/>
    <s v="PZ"/>
    <x v="0"/>
    <b v="1"/>
    <x v="144"/>
    <n v="2"/>
  </r>
  <r>
    <s v="Sohail Akhtar"/>
    <s v="Fakhar Zaman"/>
    <n v="0.38144329896907214"/>
    <n v="97"/>
    <n v="37"/>
    <n v="60"/>
    <s v="Pakistan Super League, 2019"/>
    <s v="Match 1"/>
    <s v="Dubai"/>
    <x v="4"/>
    <s v="LQ"/>
    <s v="IU"/>
    <x v="3"/>
    <b v="0"/>
    <x v="424"/>
    <n v="2"/>
  </r>
  <r>
    <s v="Fakhar Zaman"/>
    <s v="AB de Villiers"/>
    <n v="0.15625"/>
    <n v="32"/>
    <n v="5"/>
    <n v="27"/>
    <s v="Pakistan Super League, 2019"/>
    <s v="Match 1"/>
    <s v="Dubai"/>
    <x v="4"/>
    <s v="LQ"/>
    <s v="IU"/>
    <x v="3"/>
    <b v="0"/>
    <x v="1612"/>
    <n v="2"/>
  </r>
  <r>
    <s v="Anton Devcich"/>
    <s v="AB de Villiers"/>
    <n v="0"/>
    <n v="24"/>
    <n v="0"/>
    <n v="24"/>
    <s v="Pakistan Super League, 2019"/>
    <s v="Match 1"/>
    <s v="Dubai"/>
    <x v="4"/>
    <s v="LQ"/>
    <s v="IU"/>
    <x v="3"/>
    <b v="0"/>
    <x v="1613"/>
    <n v="2"/>
  </r>
  <r>
    <s v="Brendan Taylor"/>
    <s v="Anton Devcich"/>
    <n v="0.2"/>
    <n v="10"/>
    <n v="2"/>
    <n v="8"/>
    <s v="Pakistan Super League, 2019"/>
    <s v="Match 1"/>
    <s v="Dubai"/>
    <x v="4"/>
    <s v="LQ"/>
    <s v="IU"/>
    <x v="3"/>
    <b v="0"/>
    <x v="652"/>
    <n v="2"/>
  </r>
  <r>
    <s v="Anton Devcich"/>
    <s v="Carlos Brathwaite"/>
    <n v="0.25"/>
    <n v="8"/>
    <n v="2"/>
    <n v="6"/>
    <s v="Pakistan Super League, 2019"/>
    <s v="Match 1"/>
    <s v="Dubai"/>
    <x v="4"/>
    <s v="LQ"/>
    <s v="IU"/>
    <x v="3"/>
    <b v="0"/>
    <x v="1614"/>
    <n v="2"/>
  </r>
  <r>
    <s v="Mohammad Hafeez"/>
    <s v="Anton Devcich"/>
    <n v="0.2"/>
    <n v="5"/>
    <n v="1"/>
    <n v="4"/>
    <s v="Pakistan Super League, 2019"/>
    <s v="Match 1"/>
    <s v="Dubai"/>
    <x v="4"/>
    <s v="LQ"/>
    <s v="IU"/>
    <x v="3"/>
    <b v="0"/>
    <x v="651"/>
    <n v="2"/>
  </r>
  <r>
    <s v="Mohammad Hafeez"/>
    <s v="Yasir Shah"/>
    <n v="0.22222222222222221"/>
    <n v="9"/>
    <n v="2"/>
    <n v="7"/>
    <s v="Pakistan Super League, 2019"/>
    <s v="Match 1"/>
    <s v="Dubai"/>
    <x v="4"/>
    <s v="LQ"/>
    <s v="IU"/>
    <x v="3"/>
    <b v="0"/>
    <x v="1615"/>
    <n v="2"/>
  </r>
  <r>
    <s v="Mohammad Hafeez"/>
    <s v="Shaheen Afridi"/>
    <n v="0"/>
    <n v="2"/>
    <n v="0"/>
    <n v="2"/>
    <s v="Pakistan Super League, 2019"/>
    <s v="Match 1"/>
    <s v="Dubai"/>
    <x v="4"/>
    <s v="LQ"/>
    <s v="IU"/>
    <x v="3"/>
    <b v="0"/>
    <x v="277"/>
    <n v="2"/>
  </r>
  <r>
    <s v="Babar Azam"/>
    <s v="Liam Livingstone"/>
    <n v="0.47770700636942676"/>
    <n v="157"/>
    <n v="75"/>
    <n v="82"/>
    <s v="Pakistan Super League, 2019"/>
    <s v="Match 2"/>
    <s v="Dubai"/>
    <x v="0"/>
    <s v="KK"/>
    <s v="MS"/>
    <x v="5"/>
    <b v="1"/>
    <x v="781"/>
    <n v="2"/>
  </r>
  <r>
    <s v="Colin Ingram"/>
    <s v="Babar Azam"/>
    <n v="0.125"/>
    <n v="8"/>
    <n v="1"/>
    <n v="7"/>
    <s v="Pakistan Super League, 2019"/>
    <s v="Match 2"/>
    <s v="Dubai"/>
    <x v="0"/>
    <s v="KK"/>
    <s v="MS"/>
    <x v="5"/>
    <b v="1"/>
    <x v="705"/>
    <n v="2"/>
  </r>
  <r>
    <s v="Babar Azam"/>
    <s v="Imad Wasim"/>
    <n v="0"/>
    <n v="11"/>
    <n v="0"/>
    <n v="11"/>
    <s v="Pakistan Super League, 2019"/>
    <s v="Match 2"/>
    <s v="Dubai"/>
    <x v="0"/>
    <s v="KK"/>
    <s v="MS"/>
    <x v="5"/>
    <b v="1"/>
    <x v="1402"/>
    <n v="2"/>
  </r>
  <r>
    <s v="Sikandar Raza"/>
    <s v="Imad Wasim"/>
    <n v="0"/>
    <n v="4"/>
    <n v="0"/>
    <n v="4"/>
    <s v="Pakistan Super League, 2019"/>
    <s v="Match 2"/>
    <s v="Dubai"/>
    <x v="0"/>
    <s v="KK"/>
    <s v="MS"/>
    <x v="5"/>
    <b v="1"/>
    <x v="1616"/>
    <n v="2"/>
  </r>
  <r>
    <s v="Ravi Bopara"/>
    <s v="Sikandar Raza"/>
    <n v="0.2"/>
    <n v="5"/>
    <n v="1"/>
    <n v="4"/>
    <s v="Pakistan Super League, 2019"/>
    <s v="Match 2"/>
    <s v="Dubai"/>
    <x v="0"/>
    <s v="KK"/>
    <s v="MS"/>
    <x v="5"/>
    <b v="1"/>
    <x v="1617"/>
    <n v="2"/>
  </r>
  <r>
    <s v="Mohammad Rizwan"/>
    <s v="Ravi Bopara"/>
    <n v="0.5"/>
    <n v="2"/>
    <n v="1"/>
    <n v="1"/>
    <s v="Pakistan Super League, 2019"/>
    <s v="Match 2"/>
    <s v="Dubai"/>
    <x v="0"/>
    <s v="KK"/>
    <s v="MS"/>
    <x v="5"/>
    <b v="1"/>
    <x v="1618"/>
    <n v="2"/>
  </r>
  <r>
    <s v="Ravi Bopara"/>
    <s v="Sohail Khan"/>
    <n v="0.33333333333333331"/>
    <n v="6"/>
    <n v="2"/>
    <n v="4"/>
    <s v="Pakistan Super League, 2019"/>
    <s v="Match 2"/>
    <s v="Dubai"/>
    <x v="0"/>
    <s v="KK"/>
    <s v="MS"/>
    <x v="5"/>
    <b v="1"/>
    <x v="1619"/>
    <n v="2"/>
  </r>
  <r>
    <s v="Andre Fletcher"/>
    <s v="Kamran Akmal"/>
    <n v="7.6923076923076927E-2"/>
    <n v="13"/>
    <n v="1"/>
    <n v="12"/>
    <s v="Pakistan Super League, 2019"/>
    <s v="Match 3"/>
    <s v="Dubai"/>
    <x v="3"/>
    <s v="PZ"/>
    <s v="QG"/>
    <x v="2"/>
    <b v="0"/>
    <x v="977"/>
    <n v="2"/>
  </r>
  <r>
    <s v="Sohaib Maqsood"/>
    <s v="Kamran Akmal"/>
    <n v="0.421875"/>
    <n v="64"/>
    <n v="27"/>
    <n v="37"/>
    <s v="Pakistan Super League, 2019"/>
    <s v="Match 3"/>
    <s v="Dubai"/>
    <x v="3"/>
    <s v="PZ"/>
    <s v="QG"/>
    <x v="2"/>
    <b v="0"/>
    <x v="1620"/>
    <n v="2"/>
  </r>
  <r>
    <s v="Misbah-ul-Haq"/>
    <s v="Sohaib Maqsood"/>
    <n v="0"/>
    <n v="26"/>
    <n v="0"/>
    <n v="26"/>
    <s v="Pakistan Super League, 2019"/>
    <s v="Match 3"/>
    <s v="Dubai"/>
    <x v="3"/>
    <s v="PZ"/>
    <s v="QG"/>
    <x v="2"/>
    <b v="0"/>
    <x v="1621"/>
    <n v="2"/>
  </r>
  <r>
    <s v="Kieron Pollard"/>
    <s v="Misbah-ul-Haq"/>
    <n v="0.25"/>
    <n v="12"/>
    <n v="3"/>
    <n v="9"/>
    <s v="Pakistan Super League, 2019"/>
    <s v="Match 3"/>
    <s v="Dubai"/>
    <x v="3"/>
    <s v="PZ"/>
    <s v="QG"/>
    <x v="2"/>
    <b v="0"/>
    <x v="1622"/>
    <n v="2"/>
  </r>
  <r>
    <s v="Liam Dawson"/>
    <s v="Misbah-ul-Haq"/>
    <n v="0.34426229508196721"/>
    <n v="61"/>
    <n v="21"/>
    <n v="40"/>
    <s v="Pakistan Super League, 2019"/>
    <s v="Match 3"/>
    <s v="Dubai"/>
    <x v="3"/>
    <s v="PZ"/>
    <s v="QG"/>
    <x v="2"/>
    <b v="0"/>
    <x v="1623"/>
    <n v="2"/>
  </r>
  <r>
    <s v="Rizwan Hussain"/>
    <s v="Luke Ronchi"/>
    <n v="0.16"/>
    <n v="25"/>
    <n v="4"/>
    <n v="21"/>
    <s v="Pakistan Super League, 2019"/>
    <s v="Match 4"/>
    <s v="Dubai"/>
    <x v="5"/>
    <s v="IU"/>
    <s v="MS"/>
    <x v="0"/>
    <b v="0"/>
    <x v="1447"/>
    <n v="2"/>
  </r>
  <r>
    <s v="Cameron Delport"/>
    <s v="Luke Ronchi"/>
    <n v="0"/>
    <n v="1"/>
    <n v="0"/>
    <n v="1"/>
    <s v="Pakistan Super League, 2019"/>
    <s v="Match 4"/>
    <s v="Dubai"/>
    <x v="5"/>
    <s v="IU"/>
    <s v="MS"/>
    <x v="0"/>
    <b v="0"/>
    <x v="722"/>
    <n v="2"/>
  </r>
  <r>
    <s v="Hussain Talat"/>
    <s v="Luke Ronchi"/>
    <n v="0.17142857142857143"/>
    <n v="35"/>
    <n v="6"/>
    <n v="29"/>
    <s v="Pakistan Super League, 2019"/>
    <s v="Match 4"/>
    <s v="Dubai"/>
    <x v="5"/>
    <s v="IU"/>
    <s v="MS"/>
    <x v="0"/>
    <b v="0"/>
    <x v="1624"/>
    <n v="2"/>
  </r>
  <r>
    <s v="Philip Salt"/>
    <s v="Hussain Talat"/>
    <n v="0"/>
    <n v="7"/>
    <n v="0"/>
    <n v="7"/>
    <s v="Pakistan Super League, 2019"/>
    <s v="Match 4"/>
    <s v="Dubai"/>
    <x v="5"/>
    <s v="IU"/>
    <s v="MS"/>
    <x v="0"/>
    <b v="0"/>
    <x v="1480"/>
    <n v="2"/>
  </r>
  <r>
    <s v="Philip Salt"/>
    <s v="Shadab Khan"/>
    <n v="0.5"/>
    <n v="8"/>
    <n v="4"/>
    <n v="4"/>
    <s v="Pakistan Super League, 2019"/>
    <s v="Match 4"/>
    <s v="Dubai"/>
    <x v="5"/>
    <s v="IU"/>
    <s v="MS"/>
    <x v="0"/>
    <b v="0"/>
    <x v="1625"/>
    <n v="2"/>
  </r>
  <r>
    <s v="Asif Ali"/>
    <s v="Shadab Khan"/>
    <n v="0.4"/>
    <n v="5"/>
    <n v="2"/>
    <n v="3"/>
    <s v="Pakistan Super League, 2019"/>
    <s v="Match 4"/>
    <s v="Dubai"/>
    <x v="5"/>
    <s v="IU"/>
    <s v="MS"/>
    <x v="0"/>
    <b v="0"/>
    <x v="73"/>
    <n v="2"/>
  </r>
  <r>
    <s v="Samit Patel"/>
    <s v="Shadab Khan"/>
    <n v="0.4"/>
    <n v="20"/>
    <n v="8"/>
    <n v="12"/>
    <s v="Pakistan Super League, 2019"/>
    <s v="Match 4"/>
    <s v="Dubai"/>
    <x v="5"/>
    <s v="IU"/>
    <s v="MS"/>
    <x v="0"/>
    <b v="0"/>
    <x v="1626"/>
    <n v="2"/>
  </r>
  <r>
    <s v="Samit Patel"/>
    <s v="Faheem Ashraf"/>
    <n v="0.5"/>
    <n v="40"/>
    <n v="20"/>
    <n v="20"/>
    <s v="Pakistan Super League, 2019"/>
    <s v="Match 4"/>
    <s v="Dubai"/>
    <x v="5"/>
    <s v="IU"/>
    <s v="MS"/>
    <x v="0"/>
    <b v="0"/>
    <x v="1627"/>
    <n v="2"/>
  </r>
  <r>
    <s v="Fakhar Zaman"/>
    <s v="Sohail Akhtar"/>
    <n v="0.390625"/>
    <n v="64"/>
    <n v="25"/>
    <n v="39"/>
    <s v="Pakistan Super League, 2019"/>
    <s v="Match 5"/>
    <s v="Dubai"/>
    <x v="4"/>
    <s v="LQ"/>
    <s v="KK"/>
    <x v="4"/>
    <b v="1"/>
    <x v="493"/>
    <n v="2"/>
  </r>
  <r>
    <s v="Fakhar Zaman"/>
    <s v="Anton Devcich"/>
    <n v="7.6923076923076927E-2"/>
    <n v="13"/>
    <n v="1"/>
    <n v="12"/>
    <s v="Pakistan Super League, 2019"/>
    <s v="Match 5"/>
    <s v="Dubai"/>
    <x v="4"/>
    <s v="LQ"/>
    <s v="KK"/>
    <x v="4"/>
    <b v="1"/>
    <x v="764"/>
    <n v="2"/>
  </r>
  <r>
    <s v="Anton Devcich"/>
    <s v="AB de Villiers"/>
    <n v="0.4"/>
    <n v="5"/>
    <n v="2"/>
    <n v="3"/>
    <s v="Pakistan Super League, 2019"/>
    <s v="Match 5"/>
    <s v="Dubai"/>
    <x v="4"/>
    <s v="LQ"/>
    <s v="KK"/>
    <x v="4"/>
    <b v="1"/>
    <x v="1613"/>
    <n v="2"/>
  </r>
  <r>
    <s v="Anton Devcich"/>
    <s v="Mohammad Hafeez"/>
    <n v="0.33333333333333331"/>
    <n v="21"/>
    <n v="7"/>
    <n v="14"/>
    <s v="Pakistan Super League, 2019"/>
    <s v="Match 5"/>
    <s v="Dubai"/>
    <x v="4"/>
    <s v="LQ"/>
    <s v="KK"/>
    <x v="4"/>
    <b v="1"/>
    <x v="631"/>
    <n v="2"/>
  </r>
  <r>
    <s v="Anton Devcich"/>
    <s v="Brendan Taylor"/>
    <n v="0.45833333333333331"/>
    <n v="24"/>
    <n v="11"/>
    <n v="13"/>
    <s v="Pakistan Super League, 2019"/>
    <s v="Match 5"/>
    <s v="Dubai"/>
    <x v="4"/>
    <s v="LQ"/>
    <s v="KK"/>
    <x v="4"/>
    <b v="1"/>
    <x v="629"/>
    <n v="2"/>
  </r>
  <r>
    <s v="Hardus Viljoen"/>
    <s v="Anton Devcich"/>
    <n v="0"/>
    <n v="8"/>
    <n v="0"/>
    <n v="8"/>
    <s v="Pakistan Super League, 2019"/>
    <s v="Match 5"/>
    <s v="Dubai"/>
    <x v="4"/>
    <s v="LQ"/>
    <s v="KK"/>
    <x v="4"/>
    <b v="1"/>
    <x v="1628"/>
    <n v="2"/>
  </r>
  <r>
    <s v="Yasir Shah"/>
    <s v="Hardus Viljoen"/>
    <n v="0.2"/>
    <n v="10"/>
    <n v="2"/>
    <n v="8"/>
    <s v="Pakistan Super League, 2019"/>
    <s v="Match 5"/>
    <s v="Dubai"/>
    <x v="4"/>
    <s v="LQ"/>
    <s v="KK"/>
    <x v="4"/>
    <b v="1"/>
    <x v="1629"/>
    <n v="2"/>
  </r>
  <r>
    <s v="Cameron Delport"/>
    <s v="Rizwan Hussain"/>
    <n v="0.375"/>
    <n v="8"/>
    <n v="3"/>
    <n v="5"/>
    <s v="Pakistan Super League, 2019"/>
    <s v="Match 6"/>
    <s v="Dubai"/>
    <x v="5"/>
    <s v="IU"/>
    <s v="QG"/>
    <x v="2"/>
    <b v="0"/>
    <x v="1630"/>
    <n v="2"/>
  </r>
  <r>
    <s v="Cameron Delport"/>
    <s v="Hussain Talat"/>
    <n v="0.38"/>
    <n v="50"/>
    <n v="19"/>
    <n v="31"/>
    <s v="Pakistan Super League, 2019"/>
    <s v="Match 6"/>
    <s v="Dubai"/>
    <x v="5"/>
    <s v="IU"/>
    <s v="QG"/>
    <x v="2"/>
    <b v="0"/>
    <x v="1631"/>
    <n v="2"/>
  </r>
  <r>
    <s v="Asif Ali"/>
    <s v="Hussain Talat"/>
    <n v="0"/>
    <n v="30"/>
    <n v="0"/>
    <n v="30"/>
    <s v="Pakistan Super League, 2019"/>
    <s v="Match 6"/>
    <s v="Dubai"/>
    <x v="5"/>
    <s v="IU"/>
    <s v="QG"/>
    <x v="2"/>
    <b v="0"/>
    <x v="1547"/>
    <n v="2"/>
  </r>
  <r>
    <s v="Faheem Ashraf"/>
    <s v="Asif Ali"/>
    <n v="0.16666666666666666"/>
    <n v="6"/>
    <n v="1"/>
    <n v="5"/>
    <s v="Pakistan Super League, 2019"/>
    <s v="Match 6"/>
    <s v="Dubai"/>
    <x v="5"/>
    <s v="IU"/>
    <s v="QG"/>
    <x v="2"/>
    <b v="0"/>
    <x v="407"/>
    <n v="2"/>
  </r>
  <r>
    <s v="Wayne Parnell"/>
    <s v="Asif Ali"/>
    <n v="0.11428571428571428"/>
    <n v="35"/>
    <n v="4"/>
    <n v="31"/>
    <s v="Pakistan Super League, 2019"/>
    <s v="Match 6"/>
    <s v="Dubai"/>
    <x v="5"/>
    <s v="IU"/>
    <s v="QG"/>
    <x v="2"/>
    <b v="0"/>
    <x v="726"/>
    <n v="2"/>
  </r>
  <r>
    <s v="Samit Patel"/>
    <s v="Wayne Parnell"/>
    <n v="0"/>
    <n v="41"/>
    <n v="0"/>
    <n v="41"/>
    <s v="Pakistan Super League, 2019"/>
    <s v="Match 6"/>
    <s v="Dubai"/>
    <x v="5"/>
    <s v="IU"/>
    <s v="QG"/>
    <x v="2"/>
    <b v="0"/>
    <x v="725"/>
    <n v="2"/>
  </r>
  <r>
    <s v="Mohammad Sami"/>
    <s v="Samit Patel"/>
    <n v="0.11764705882352941"/>
    <n v="17"/>
    <n v="2"/>
    <n v="15"/>
    <s v="Pakistan Super League, 2019"/>
    <s v="Match 6"/>
    <s v="Dubai"/>
    <x v="5"/>
    <s v="IU"/>
    <s v="QG"/>
    <x v="2"/>
    <b v="0"/>
    <x v="1632"/>
    <n v="2"/>
  </r>
  <r>
    <s v="Fakhar Zaman"/>
    <s v="Sohail Akhtar"/>
    <n v="0.42857142857142855"/>
    <n v="14"/>
    <n v="6"/>
    <n v="8"/>
    <s v="Pakistan Super League, 2019"/>
    <s v="Match 7"/>
    <s v="Dubai"/>
    <x v="4"/>
    <s v="LQ"/>
    <s v="PZ"/>
    <x v="1"/>
    <b v="0"/>
    <x v="493"/>
    <n v="2"/>
  </r>
  <r>
    <s v="Sohail Akhtar"/>
    <s v="Anton Devcich"/>
    <n v="0"/>
    <n v="2"/>
    <n v="0"/>
    <n v="2"/>
    <s v="Pakistan Super League, 2019"/>
    <s v="Match 7"/>
    <s v="Dubai"/>
    <x v="4"/>
    <s v="LQ"/>
    <s v="PZ"/>
    <x v="1"/>
    <b v="0"/>
    <x v="1633"/>
    <n v="2"/>
  </r>
  <r>
    <s v="Anton Devcich"/>
    <s v="AB de Villiers"/>
    <n v="0.39130434782608697"/>
    <n v="23"/>
    <n v="9"/>
    <n v="14"/>
    <s v="Pakistan Super League, 2019"/>
    <s v="Match 7"/>
    <s v="Dubai"/>
    <x v="4"/>
    <s v="LQ"/>
    <s v="PZ"/>
    <x v="1"/>
    <b v="0"/>
    <x v="1613"/>
    <n v="2"/>
  </r>
  <r>
    <s v="Brendan Taylor"/>
    <s v="Anton Devcich"/>
    <n v="0.5"/>
    <n v="2"/>
    <n v="1"/>
    <n v="1"/>
    <s v="Pakistan Super League, 2019"/>
    <s v="Match 7"/>
    <s v="Dubai"/>
    <x v="4"/>
    <s v="LQ"/>
    <s v="PZ"/>
    <x v="1"/>
    <b v="0"/>
    <x v="652"/>
    <n v="2"/>
  </r>
  <r>
    <s v="Anton Devcich"/>
    <s v="Agha Salman"/>
    <n v="0.47058823529411764"/>
    <n v="17"/>
    <n v="8"/>
    <n v="9"/>
    <s v="Pakistan Super League, 2019"/>
    <s v="Match 7"/>
    <s v="Dubai"/>
    <x v="4"/>
    <s v="LQ"/>
    <s v="PZ"/>
    <x v="1"/>
    <b v="0"/>
    <x v="913"/>
    <n v="2"/>
  </r>
  <r>
    <s v="Hardus Viljoen"/>
    <s v="Agha Salman"/>
    <n v="0.25"/>
    <n v="4"/>
    <n v="1"/>
    <n v="3"/>
    <s v="Pakistan Super League, 2019"/>
    <s v="Match 7"/>
    <s v="Dubai"/>
    <x v="4"/>
    <s v="LQ"/>
    <s v="PZ"/>
    <x v="1"/>
    <b v="0"/>
    <x v="1634"/>
    <n v="2"/>
  </r>
  <r>
    <s v="Agha Salman"/>
    <s v="Hassan Khan"/>
    <n v="0.3"/>
    <n v="10"/>
    <n v="3"/>
    <n v="7"/>
    <s v="Pakistan Super League, 2019"/>
    <s v="Match 7"/>
    <s v="Dubai"/>
    <x v="4"/>
    <s v="LQ"/>
    <s v="PZ"/>
    <x v="1"/>
    <b v="0"/>
    <x v="1635"/>
    <n v="2"/>
  </r>
  <r>
    <s v="Shaheen Afridi"/>
    <s v="Agha Salman"/>
    <n v="0"/>
    <n v="7"/>
    <n v="0"/>
    <n v="7"/>
    <s v="Pakistan Super League, 2019"/>
    <s v="Match 7"/>
    <s v="Dubai"/>
    <x v="4"/>
    <s v="LQ"/>
    <s v="PZ"/>
    <x v="1"/>
    <b v="0"/>
    <x v="1636"/>
    <n v="2"/>
  </r>
  <r>
    <s v="Haris Rauf"/>
    <s v="Shaheen Afridi"/>
    <n v="0"/>
    <n v="3"/>
    <n v="0"/>
    <n v="3"/>
    <s v="Pakistan Super League, 2019"/>
    <s v="Match 7"/>
    <s v="Dubai"/>
    <x v="4"/>
    <s v="LQ"/>
    <s v="PZ"/>
    <x v="1"/>
    <b v="0"/>
    <x v="1375"/>
    <n v="2"/>
  </r>
  <r>
    <s v="Shaheen Afridi"/>
    <s v="Rahat Ali"/>
    <n v="0.33333333333333331"/>
    <n v="3"/>
    <n v="1"/>
    <n v="2"/>
    <s v="Pakistan Super League, 2019"/>
    <s v="Match 7"/>
    <s v="Dubai"/>
    <x v="4"/>
    <s v="LQ"/>
    <s v="PZ"/>
    <x v="1"/>
    <b v="0"/>
    <x v="1637"/>
    <n v="2"/>
  </r>
  <r>
    <s v="Shan Masood"/>
    <s v="James Vince"/>
    <n v="0.17647058823529413"/>
    <n v="34"/>
    <n v="6"/>
    <n v="28"/>
    <s v="Pakistan Super League, 2019"/>
    <s v="Match 8"/>
    <s v="Sharjah"/>
    <x v="1"/>
    <s v="MS"/>
    <s v="QG"/>
    <x v="2"/>
    <b v="0"/>
    <x v="335"/>
    <n v="2"/>
  </r>
  <r>
    <s v="Laurie Evans"/>
    <s v="Shan Masood"/>
    <n v="0.4"/>
    <n v="20"/>
    <n v="8"/>
    <n v="12"/>
    <s v="Pakistan Super League, 2019"/>
    <s v="Match 8"/>
    <s v="Sharjah"/>
    <x v="1"/>
    <s v="MS"/>
    <s v="QG"/>
    <x v="2"/>
    <b v="0"/>
    <x v="1638"/>
    <n v="2"/>
  </r>
  <r>
    <s v="Shoaib Malik"/>
    <s v="Laurie Evans"/>
    <n v="0"/>
    <n v="10"/>
    <n v="0"/>
    <n v="10"/>
    <s v="Pakistan Super League, 2019"/>
    <s v="Match 8"/>
    <s v="Sharjah"/>
    <x v="1"/>
    <s v="MS"/>
    <s v="QG"/>
    <x v="2"/>
    <b v="0"/>
    <x v="1639"/>
    <n v="2"/>
  </r>
  <r>
    <s v="Daniel Christian"/>
    <s v="Shoaib Malik"/>
    <n v="0.27397260273972601"/>
    <n v="73"/>
    <n v="20"/>
    <n v="53"/>
    <s v="Pakistan Super League, 2019"/>
    <s v="Match 8"/>
    <s v="Sharjah"/>
    <x v="1"/>
    <s v="MS"/>
    <s v="QG"/>
    <x v="2"/>
    <b v="0"/>
    <x v="711"/>
    <n v="2"/>
  </r>
  <r>
    <s v="Andre Russell"/>
    <s v="Daniel Christian"/>
    <n v="0"/>
    <n v="18"/>
    <n v="0"/>
    <n v="18"/>
    <s v="Pakistan Super League, 2019"/>
    <s v="Match 8"/>
    <s v="Sharjah"/>
    <x v="1"/>
    <s v="MS"/>
    <s v="QG"/>
    <x v="2"/>
    <b v="0"/>
    <x v="1640"/>
    <n v="2"/>
  </r>
  <r>
    <s v="Shahid Afridi"/>
    <s v="Andre Russell"/>
    <n v="0"/>
    <n v="2"/>
    <n v="0"/>
    <n v="2"/>
    <s v="Pakistan Super League, 2019"/>
    <s v="Match 8"/>
    <s v="Sharjah"/>
    <x v="1"/>
    <s v="MS"/>
    <s v="QG"/>
    <x v="2"/>
    <b v="0"/>
    <x v="1641"/>
    <n v="2"/>
  </r>
  <r>
    <s v="Shakeel Ansar"/>
    <s v="Andre Russell"/>
    <n v="0"/>
    <n v="16"/>
    <n v="0"/>
    <n v="16"/>
    <s v="Pakistan Super League, 2019"/>
    <s v="Match 8"/>
    <s v="Sharjah"/>
    <x v="1"/>
    <s v="MS"/>
    <s v="QG"/>
    <x v="2"/>
    <b v="0"/>
    <x v="1642"/>
    <n v="2"/>
  </r>
  <r>
    <s v="Shakeel Ansar"/>
    <s v="Nauman Ali"/>
    <n v="0"/>
    <n v="2"/>
    <n v="0"/>
    <n v="2"/>
    <s v="Pakistan Super League, 2019"/>
    <s v="Match 8"/>
    <s v="Sharjah"/>
    <x v="1"/>
    <s v="MS"/>
    <s v="QG"/>
    <x v="2"/>
    <b v="0"/>
    <x v="1643"/>
    <n v="2"/>
  </r>
  <r>
    <s v="Kamran Akmal"/>
    <s v="Imam-ul-Haq"/>
    <n v="0"/>
    <n v="3"/>
    <n v="0"/>
    <n v="3"/>
    <s v="Pakistan Super League, 2019"/>
    <s v="Match 9"/>
    <s v="Sharjah"/>
    <x v="3"/>
    <s v="PZ"/>
    <s v="KK"/>
    <x v="1"/>
    <b v="1"/>
    <x v="757"/>
    <n v="2"/>
  </r>
  <r>
    <s v="Umar Amin"/>
    <s v="Imam-ul-Haq"/>
    <n v="0.34090909090909088"/>
    <n v="44"/>
    <n v="15"/>
    <n v="29"/>
    <s v="Pakistan Super League, 2019"/>
    <s v="Match 9"/>
    <s v="Sharjah"/>
    <x v="3"/>
    <s v="PZ"/>
    <s v="KK"/>
    <x v="1"/>
    <b v="1"/>
    <x v="1644"/>
    <n v="2"/>
  </r>
  <r>
    <s v="Kieron Pollard"/>
    <s v="Imam-ul-Haq"/>
    <n v="0"/>
    <n v="1"/>
    <n v="0"/>
    <n v="1"/>
    <s v="Pakistan Super League, 2019"/>
    <s v="Match 9"/>
    <s v="Sharjah"/>
    <x v="3"/>
    <s v="PZ"/>
    <s v="KK"/>
    <x v="1"/>
    <b v="1"/>
    <x v="791"/>
    <n v="2"/>
  </r>
  <r>
    <s v="Imam-ul-Haq"/>
    <s v="Liam Dawson"/>
    <n v="0.43421052631578949"/>
    <n v="76"/>
    <n v="33"/>
    <n v="43"/>
    <s v="Pakistan Super League, 2019"/>
    <s v="Match 9"/>
    <s v="Sharjah"/>
    <x v="3"/>
    <s v="PZ"/>
    <s v="KK"/>
    <x v="1"/>
    <b v="1"/>
    <x v="1645"/>
    <n v="2"/>
  </r>
  <r>
    <s v="Imam-ul-Haq"/>
    <s v="Darren Sammy"/>
    <n v="0"/>
    <n v="17"/>
    <n v="0"/>
    <n v="17"/>
    <s v="Pakistan Super League, 2019"/>
    <s v="Match 9"/>
    <s v="Sharjah"/>
    <x v="3"/>
    <s v="PZ"/>
    <s v="KK"/>
    <x v="1"/>
    <b v="1"/>
    <x v="1646"/>
    <n v="2"/>
  </r>
  <r>
    <s v="Wahab Riaz"/>
    <s v="Darren Sammy"/>
    <n v="0"/>
    <n v="3"/>
    <n v="0"/>
    <n v="3"/>
    <s v="Pakistan Super League, 2019"/>
    <s v="Match 9"/>
    <s v="Sharjah"/>
    <x v="3"/>
    <s v="PZ"/>
    <s v="KK"/>
    <x v="1"/>
    <b v="1"/>
    <x v="1445"/>
    <n v="2"/>
  </r>
  <r>
    <s v="Hasan Ali"/>
    <s v="Darren Sammy"/>
    <n v="0.2857142857142857"/>
    <n v="7"/>
    <n v="2"/>
    <n v="5"/>
    <s v="Pakistan Super League, 2019"/>
    <s v="Match 9"/>
    <s v="Sharjah"/>
    <x v="3"/>
    <s v="PZ"/>
    <s v="KK"/>
    <x v="1"/>
    <b v="1"/>
    <x v="360"/>
    <n v="2"/>
  </r>
  <r>
    <s v="Umaid Asif"/>
    <s v="Darren Sammy"/>
    <n v="0"/>
    <n v="16"/>
    <n v="0"/>
    <n v="16"/>
    <s v="Pakistan Super League, 2019"/>
    <s v="Match 9"/>
    <s v="Sharjah"/>
    <x v="3"/>
    <s v="PZ"/>
    <s v="KK"/>
    <x v="1"/>
    <b v="1"/>
    <x v="1647"/>
    <n v="2"/>
  </r>
  <r>
    <s v="Umar Siddiq"/>
    <s v="James Vince"/>
    <n v="0.37777777777777777"/>
    <n v="135"/>
    <n v="51"/>
    <n v="84"/>
    <s v="Pakistan Super League, 2019"/>
    <s v="Match 10"/>
    <s v="Sharjah"/>
    <x v="1"/>
    <s v="MS"/>
    <s v="LQ"/>
    <x v="4"/>
    <b v="0"/>
    <x v="708"/>
    <n v="2"/>
  </r>
  <r>
    <s v="Umar Siddiq"/>
    <s v="Shoaib Malik"/>
    <n v="0.5"/>
    <n v="20"/>
    <n v="10"/>
    <n v="10"/>
    <s v="Pakistan Super League, 2019"/>
    <s v="Match 10"/>
    <s v="Sharjah"/>
    <x v="1"/>
    <s v="MS"/>
    <s v="LQ"/>
    <x v="4"/>
    <b v="0"/>
    <x v="1648"/>
    <n v="2"/>
  </r>
  <r>
    <s v="Umar Siddiq"/>
    <s v="Andre Russell"/>
    <n v="0"/>
    <n v="10"/>
    <n v="0"/>
    <n v="10"/>
    <s v="Pakistan Super League, 2019"/>
    <s v="Match 10"/>
    <s v="Sharjah"/>
    <x v="1"/>
    <s v="MS"/>
    <s v="LQ"/>
    <x v="4"/>
    <b v="0"/>
    <x v="1649"/>
    <n v="2"/>
  </r>
  <r>
    <s v="Laurie Evans"/>
    <s v="Andre Russell"/>
    <n v="0"/>
    <n v="7"/>
    <n v="0"/>
    <n v="7"/>
    <s v="Pakistan Super League, 2019"/>
    <s v="Match 10"/>
    <s v="Sharjah"/>
    <x v="1"/>
    <s v="MS"/>
    <s v="LQ"/>
    <x v="4"/>
    <b v="0"/>
    <x v="1650"/>
    <n v="2"/>
  </r>
  <r>
    <s v="Laurie Evans"/>
    <s v="Daniel Christian"/>
    <n v="0.32258064516129031"/>
    <n v="31"/>
    <n v="10"/>
    <n v="21"/>
    <s v="Pakistan Super League, 2019"/>
    <s v="Match 10"/>
    <s v="Sharjah"/>
    <x v="1"/>
    <s v="MS"/>
    <s v="LQ"/>
    <x v="4"/>
    <b v="0"/>
    <x v="1651"/>
    <n v="2"/>
  </r>
  <r>
    <s v="Laurie Evans"/>
    <s v="Hammad Azam"/>
    <n v="0"/>
    <n v="3"/>
    <n v="0"/>
    <n v="3"/>
    <s v="Pakistan Super League, 2019"/>
    <s v="Match 10"/>
    <s v="Sharjah"/>
    <x v="1"/>
    <s v="MS"/>
    <s v="LQ"/>
    <x v="4"/>
    <b v="0"/>
    <x v="1652"/>
    <n v="2"/>
  </r>
  <r>
    <s v="Hammad Azam"/>
    <s v="Mohammad Irfan"/>
    <n v="0.33333333333333331"/>
    <n v="6"/>
    <n v="2"/>
    <n v="4"/>
    <s v="Pakistan Super League, 2019"/>
    <s v="Match 10"/>
    <s v="Sharjah"/>
    <x v="1"/>
    <s v="MS"/>
    <s v="LQ"/>
    <x v="4"/>
    <b v="0"/>
    <x v="1653"/>
    <n v="2"/>
  </r>
  <r>
    <s v="Sahibzada Farhan"/>
    <s v="Luke Ronchi"/>
    <n v="0.34375"/>
    <n v="32"/>
    <n v="11"/>
    <n v="21"/>
    <s v="Pakistan Super League, 2019"/>
    <s v="Match 11"/>
    <s v="Sharjah"/>
    <x v="5"/>
    <s v="IU"/>
    <s v="PZ"/>
    <x v="3"/>
    <b v="1"/>
    <x v="1654"/>
    <n v="2"/>
  </r>
  <r>
    <s v="Sahibzada Farhan"/>
    <s v="Ian Bell"/>
    <n v="0.26666666666666666"/>
    <n v="15"/>
    <n v="4"/>
    <n v="11"/>
    <s v="Pakistan Super League, 2019"/>
    <s v="Match 11"/>
    <s v="Sharjah"/>
    <x v="5"/>
    <s v="IU"/>
    <s v="PZ"/>
    <x v="3"/>
    <b v="1"/>
    <x v="1655"/>
    <n v="2"/>
  </r>
  <r>
    <s v="Hussain Talat"/>
    <s v="Ian Bell"/>
    <n v="0"/>
    <n v="2"/>
    <n v="0"/>
    <n v="2"/>
    <s v="Pakistan Super League, 2019"/>
    <s v="Match 11"/>
    <s v="Sharjah"/>
    <x v="5"/>
    <s v="IU"/>
    <s v="PZ"/>
    <x v="3"/>
    <b v="1"/>
    <x v="1656"/>
    <n v="2"/>
  </r>
  <r>
    <s v="Ian Bell"/>
    <s v="Cameron Delport"/>
    <n v="0.48214285714285715"/>
    <n v="56"/>
    <n v="27"/>
    <n v="29"/>
    <s v="Pakistan Super League, 2019"/>
    <s v="Match 11"/>
    <s v="Sharjah"/>
    <x v="5"/>
    <s v="IU"/>
    <s v="PZ"/>
    <x v="3"/>
    <b v="1"/>
    <x v="1657"/>
    <n v="2"/>
  </r>
  <r>
    <s v="Ian Bell"/>
    <s v="Asif Ali"/>
    <n v="0.13333333333333333"/>
    <n v="15"/>
    <n v="2"/>
    <n v="13"/>
    <s v="Pakistan Super League, 2019"/>
    <s v="Match 11"/>
    <s v="Sharjah"/>
    <x v="5"/>
    <s v="IU"/>
    <s v="PZ"/>
    <x v="3"/>
    <b v="1"/>
    <x v="1658"/>
    <n v="2"/>
  </r>
  <r>
    <s v="Faheem Ashraf"/>
    <s v="Ian Bell"/>
    <n v="0.18181818181818182"/>
    <n v="11"/>
    <n v="2"/>
    <n v="9"/>
    <s v="Pakistan Super League, 2019"/>
    <s v="Match 11"/>
    <s v="Sharjah"/>
    <x v="5"/>
    <s v="IU"/>
    <s v="PZ"/>
    <x v="3"/>
    <b v="1"/>
    <x v="1659"/>
    <n v="2"/>
  </r>
  <r>
    <s v="Shadab Khan"/>
    <s v="Ian Bell"/>
    <n v="0.5"/>
    <n v="12"/>
    <n v="6"/>
    <n v="6"/>
    <s v="Pakistan Super League, 2019"/>
    <s v="Match 11"/>
    <s v="Sharjah"/>
    <x v="5"/>
    <s v="IU"/>
    <s v="PZ"/>
    <x v="3"/>
    <b v="1"/>
    <x v="1660"/>
    <n v="2"/>
  </r>
  <r>
    <s v="Ian Bell"/>
    <s v="Samit Patel"/>
    <n v="0"/>
    <n v="5"/>
    <n v="0"/>
    <n v="5"/>
    <s v="Pakistan Super League, 2019"/>
    <s v="Match 11"/>
    <s v="Sharjah"/>
    <x v="5"/>
    <s v="IU"/>
    <s v="PZ"/>
    <x v="3"/>
    <b v="1"/>
    <x v="1661"/>
    <n v="2"/>
  </r>
  <r>
    <s v="Mohammad Sami"/>
    <s v="Ian Bell"/>
    <n v="0.1111111111111111"/>
    <n v="9"/>
    <n v="1"/>
    <n v="8"/>
    <s v="Pakistan Super League, 2019"/>
    <s v="Match 11"/>
    <s v="Sharjah"/>
    <x v="5"/>
    <s v="IU"/>
    <s v="PZ"/>
    <x v="3"/>
    <b v="1"/>
    <x v="1662"/>
    <n v="2"/>
  </r>
  <r>
    <s v="Muhammad Musa"/>
    <s v="Mohammad Sami"/>
    <n v="0"/>
    <n v="2"/>
    <n v="0"/>
    <n v="2"/>
    <s v="Pakistan Super League, 2019"/>
    <s v="Match 11"/>
    <s v="Sharjah"/>
    <x v="5"/>
    <s v="IU"/>
    <s v="PZ"/>
    <x v="3"/>
    <b v="1"/>
    <x v="1663"/>
    <n v="2"/>
  </r>
  <r>
    <s v="Fakhar Zaman"/>
    <s v="Sohail Akhtar"/>
    <n v="0.2"/>
    <n v="15"/>
    <n v="3"/>
    <n v="12"/>
    <s v="Pakistan Super League, 2019"/>
    <s v="Match 12"/>
    <s v="Sharjah"/>
    <x v="4"/>
    <s v="LQ"/>
    <s v="QG"/>
    <x v="2"/>
    <b v="0"/>
    <x v="493"/>
    <n v="2"/>
  </r>
  <r>
    <s v="Salman Butt"/>
    <s v="Sohail Akhtar"/>
    <n v="0.2"/>
    <n v="25"/>
    <n v="5"/>
    <n v="20"/>
    <s v="Pakistan Super League, 2019"/>
    <s v="Match 12"/>
    <s v="Sharjah"/>
    <x v="4"/>
    <s v="LQ"/>
    <s v="QG"/>
    <x v="2"/>
    <b v="0"/>
    <x v="1664"/>
    <n v="2"/>
  </r>
  <r>
    <s v="Sohail Akhtar"/>
    <s v="AB de Villiers"/>
    <n v="0"/>
    <n v="4"/>
    <n v="0"/>
    <n v="4"/>
    <s v="Pakistan Super League, 2019"/>
    <s v="Match 12"/>
    <s v="Sharjah"/>
    <x v="4"/>
    <s v="LQ"/>
    <s v="QG"/>
    <x v="2"/>
    <b v="0"/>
    <x v="1665"/>
    <n v="2"/>
  </r>
  <r>
    <s v="AB de Villiers"/>
    <s v="Corey Anderson"/>
    <n v="0.48648648648648651"/>
    <n v="37"/>
    <n v="18"/>
    <n v="19"/>
    <s v="Pakistan Super League, 2019"/>
    <s v="Match 12"/>
    <s v="Sharjah"/>
    <x v="4"/>
    <s v="LQ"/>
    <s v="QG"/>
    <x v="2"/>
    <b v="0"/>
    <x v="1666"/>
    <n v="2"/>
  </r>
  <r>
    <s v="David Wiese"/>
    <s v="AB de Villiers"/>
    <n v="0.5"/>
    <n v="40"/>
    <n v="20"/>
    <n v="20"/>
    <s v="Pakistan Super League, 2019"/>
    <s v="Match 12"/>
    <s v="Sharjah"/>
    <x v="4"/>
    <s v="LQ"/>
    <s v="QG"/>
    <x v="2"/>
    <b v="0"/>
    <x v="1667"/>
    <n v="2"/>
  </r>
  <r>
    <s v="Gauhar Ali"/>
    <s v="AB de Villiers"/>
    <n v="0.45454545454545453"/>
    <n v="11"/>
    <n v="5"/>
    <n v="6"/>
    <s v="Pakistan Super League, 2019"/>
    <s v="Match 12"/>
    <s v="Sharjah"/>
    <x v="4"/>
    <s v="LQ"/>
    <s v="QG"/>
    <x v="2"/>
    <b v="0"/>
    <x v="1668"/>
    <n v="2"/>
  </r>
  <r>
    <s v="Yasir Shah"/>
    <s v="AB de Villiers"/>
    <n v="0.14285714285714285"/>
    <n v="7"/>
    <n v="1"/>
    <n v="6"/>
    <s v="Pakistan Super League, 2019"/>
    <s v="Match 12"/>
    <s v="Sharjah"/>
    <x v="4"/>
    <s v="LQ"/>
    <s v="QG"/>
    <x v="2"/>
    <b v="0"/>
    <x v="1669"/>
    <n v="2"/>
  </r>
  <r>
    <s v="AB de Villiers"/>
    <s v="Sandeep Lamichhane"/>
    <n v="0"/>
    <n v="5"/>
    <n v="0"/>
    <n v="5"/>
    <s v="Pakistan Super League, 2019"/>
    <s v="Match 12"/>
    <s v="Sharjah"/>
    <x v="4"/>
    <s v="LQ"/>
    <s v="QG"/>
    <x v="2"/>
    <b v="0"/>
    <x v="1670"/>
    <n v="2"/>
  </r>
  <r>
    <s v="Colin Munro"/>
    <s v="Babar Azam"/>
    <n v="0"/>
    <n v="1"/>
    <n v="0"/>
    <n v="1"/>
    <s v="Pakistan Super League, 2019"/>
    <s v="Match 13"/>
    <s v="Sharjah"/>
    <x v="0"/>
    <s v="KK"/>
    <s v="IU"/>
    <x v="3"/>
    <b v="0"/>
    <x v="799"/>
    <n v="2"/>
  </r>
  <r>
    <s v="Awais Zia"/>
    <s v="Babar Azam"/>
    <n v="0.16666666666666666"/>
    <n v="18"/>
    <n v="3"/>
    <n v="15"/>
    <s v="Pakistan Super League, 2019"/>
    <s v="Match 13"/>
    <s v="Sharjah"/>
    <x v="0"/>
    <s v="KK"/>
    <s v="IU"/>
    <x v="3"/>
    <b v="0"/>
    <x v="1671"/>
    <n v="2"/>
  </r>
  <r>
    <s v="Babar Azam"/>
    <s v="Colin Ingram"/>
    <n v="0.16666666666666666"/>
    <n v="6"/>
    <n v="1"/>
    <n v="5"/>
    <s v="Pakistan Super League, 2019"/>
    <s v="Match 13"/>
    <s v="Sharjah"/>
    <x v="0"/>
    <s v="KK"/>
    <s v="IU"/>
    <x v="3"/>
    <b v="0"/>
    <x v="635"/>
    <n v="2"/>
  </r>
  <r>
    <s v="Babar Azam"/>
    <s v="Liam Livingstone"/>
    <n v="0.47619047619047616"/>
    <n v="21"/>
    <n v="10"/>
    <n v="11"/>
    <s v="Pakistan Super League, 2019"/>
    <s v="Match 13"/>
    <s v="Sharjah"/>
    <x v="0"/>
    <s v="KK"/>
    <s v="IU"/>
    <x v="3"/>
    <b v="0"/>
    <x v="781"/>
    <n v="2"/>
  </r>
  <r>
    <s v="Ben Dunk"/>
    <s v="Liam Livingstone"/>
    <n v="0.21428571428571427"/>
    <n v="28"/>
    <n v="6"/>
    <n v="22"/>
    <s v="Pakistan Super League, 2019"/>
    <s v="Match 13"/>
    <s v="Sharjah"/>
    <x v="0"/>
    <s v="KK"/>
    <s v="IU"/>
    <x v="3"/>
    <b v="0"/>
    <x v="1672"/>
    <n v="2"/>
  </r>
  <r>
    <s v="Aamer Yamin"/>
    <s v="Ben Dunk"/>
    <n v="0.41666666666666669"/>
    <n v="84"/>
    <n v="35"/>
    <n v="49"/>
    <s v="Pakistan Super League, 2019"/>
    <s v="Match 13"/>
    <s v="Sharjah"/>
    <x v="0"/>
    <s v="KK"/>
    <s v="IU"/>
    <x v="3"/>
    <b v="0"/>
    <x v="1673"/>
    <n v="2"/>
  </r>
  <r>
    <s v="James Vince"/>
    <s v="Umar Siddiq"/>
    <n v="0"/>
    <n v="1"/>
    <n v="0"/>
    <n v="1"/>
    <s v="Pakistan Super League, 2019"/>
    <s v="Match 14"/>
    <s v="Sharjah"/>
    <x v="1"/>
    <s v="MS"/>
    <s v="PZ"/>
    <x v="1"/>
    <b v="0"/>
    <x v="679"/>
    <n v="2"/>
  </r>
  <r>
    <s v="Umar Siddiq"/>
    <s v="Johnson Charles"/>
    <n v="0.23749999999999999"/>
    <n v="80"/>
    <n v="19"/>
    <n v="61"/>
    <s v="Pakistan Super League, 2019"/>
    <s v="Match 14"/>
    <s v="Sharjah"/>
    <x v="1"/>
    <s v="MS"/>
    <s v="PZ"/>
    <x v="1"/>
    <b v="0"/>
    <x v="1674"/>
    <n v="2"/>
  </r>
  <r>
    <s v="Shoaib Malik"/>
    <s v="Johnson Charles"/>
    <n v="0"/>
    <n v="53"/>
    <n v="0"/>
    <n v="53"/>
    <s v="Pakistan Super League, 2019"/>
    <s v="Match 14"/>
    <s v="Sharjah"/>
    <x v="1"/>
    <s v="MS"/>
    <s v="PZ"/>
    <x v="1"/>
    <b v="0"/>
    <x v="1675"/>
    <n v="2"/>
  </r>
  <r>
    <s v="Shoaib Malik"/>
    <s v="Daniel Christian"/>
    <n v="0.48484848484848486"/>
    <n v="33"/>
    <n v="16"/>
    <n v="17"/>
    <s v="Pakistan Super League, 2019"/>
    <s v="Match 14"/>
    <s v="Sharjah"/>
    <x v="1"/>
    <s v="MS"/>
    <s v="PZ"/>
    <x v="1"/>
    <b v="0"/>
    <x v="668"/>
    <n v="2"/>
  </r>
  <r>
    <s v="Shoaib Malik"/>
    <s v="Shahid Afridi"/>
    <n v="0.2608695652173913"/>
    <n v="23"/>
    <n v="6"/>
    <n v="17"/>
    <s v="Pakistan Super League, 2019"/>
    <s v="Match 14"/>
    <s v="Sharjah"/>
    <x v="1"/>
    <s v="MS"/>
    <s v="PZ"/>
    <x v="1"/>
    <b v="0"/>
    <x v="741"/>
    <n v="2"/>
  </r>
  <r>
    <s v="Hammad Azam"/>
    <s v="Shahid Afridi"/>
    <n v="0"/>
    <n v="14"/>
    <n v="0"/>
    <n v="14"/>
    <s v="Pakistan Super League, 2019"/>
    <s v="Match 14"/>
    <s v="Sharjah"/>
    <x v="1"/>
    <s v="MS"/>
    <s v="PZ"/>
    <x v="1"/>
    <b v="0"/>
    <x v="1676"/>
    <n v="2"/>
  </r>
  <r>
    <s v="Mohammad Ilyas"/>
    <s v="Chris Green"/>
    <n v="0.33333333333333331"/>
    <n v="3"/>
    <n v="1"/>
    <n v="2"/>
    <s v="Pakistan Super League, 2019"/>
    <s v="Match 14"/>
    <s v="Sharjah"/>
    <x v="1"/>
    <s v="MS"/>
    <s v="PZ"/>
    <x v="1"/>
    <b v="0"/>
    <x v="1677"/>
    <n v="2"/>
  </r>
  <r>
    <s v="Mohammad Irfan"/>
    <s v="Chris Green"/>
    <n v="0"/>
    <n v="1"/>
    <n v="0"/>
    <n v="1"/>
    <s v="Pakistan Super League, 2019"/>
    <s v="Match 14"/>
    <s v="Sharjah"/>
    <x v="1"/>
    <s v="MS"/>
    <s v="PZ"/>
    <x v="1"/>
    <b v="0"/>
    <x v="1678"/>
    <n v="2"/>
  </r>
  <r>
    <s v="Shane Watson"/>
    <s v="Ahsan Ali"/>
    <n v="0.5"/>
    <n v="14"/>
    <n v="7"/>
    <n v="7"/>
    <s v="Pakistan Super League, 2019"/>
    <s v="Match 15"/>
    <s v="Sharjah"/>
    <x v="2"/>
    <s v="QG"/>
    <s v="KK"/>
    <x v="5"/>
    <b v="0"/>
    <x v="795"/>
    <n v="2"/>
  </r>
  <r>
    <s v="Shane Watson"/>
    <s v="Rilee Rossouw"/>
    <n v="0.38297872340425532"/>
    <n v="47"/>
    <n v="18"/>
    <n v="29"/>
    <s v="Pakistan Super League, 2019"/>
    <s v="Match 15"/>
    <s v="Sharjah"/>
    <x v="2"/>
    <s v="QG"/>
    <s v="KK"/>
    <x v="5"/>
    <b v="0"/>
    <x v="1679"/>
    <n v="2"/>
  </r>
  <r>
    <s v="Umar Akmal"/>
    <s v="Rilee Rossouw"/>
    <n v="0.30158730158730157"/>
    <n v="63"/>
    <n v="19"/>
    <n v="44"/>
    <s v="Pakistan Super League, 2019"/>
    <s v="Match 15"/>
    <s v="Sharjah"/>
    <x v="2"/>
    <s v="QG"/>
    <s v="KK"/>
    <x v="5"/>
    <b v="0"/>
    <x v="1680"/>
    <n v="2"/>
  </r>
  <r>
    <s v="Dwayne Smith"/>
    <s v="Umar Akmal"/>
    <n v="0"/>
    <n v="55"/>
    <n v="0"/>
    <n v="55"/>
    <s v="Pakistan Super League, 2019"/>
    <s v="Match 15"/>
    <s v="Sharjah"/>
    <x v="2"/>
    <s v="QG"/>
    <s v="KK"/>
    <x v="5"/>
    <b v="0"/>
    <x v="1681"/>
    <n v="2"/>
  </r>
  <r>
    <s v="Dwayne Smith"/>
    <s v="Anwar Ali"/>
    <n v="0.40909090909090912"/>
    <n v="22"/>
    <n v="9"/>
    <n v="13"/>
    <s v="Pakistan Super League, 2019"/>
    <s v="Match 15"/>
    <s v="Sharjah"/>
    <x v="2"/>
    <s v="QG"/>
    <s v="KK"/>
    <x v="5"/>
    <b v="0"/>
    <x v="1682"/>
    <n v="2"/>
  </r>
  <r>
    <s v="Mohammad Nawaz"/>
    <s v="Anwar Ali"/>
    <n v="0"/>
    <n v="27"/>
    <n v="0"/>
    <n v="27"/>
    <s v="Pakistan Super League, 2019"/>
    <s v="Match 15"/>
    <s v="Sharjah"/>
    <x v="2"/>
    <s v="QG"/>
    <s v="KK"/>
    <x v="5"/>
    <b v="0"/>
    <x v="488"/>
    <n v="2"/>
  </r>
  <r>
    <s v="Luke Ronchi"/>
    <s v="Cameron Delport"/>
    <n v="0.2"/>
    <n v="5"/>
    <n v="1"/>
    <n v="4"/>
    <s v="Pakistan Super League, 2019"/>
    <s v="Match 16"/>
    <s v="Dubai"/>
    <x v="5"/>
    <s v="IU"/>
    <s v="MS"/>
    <x v="0"/>
    <b v="0"/>
    <x v="645"/>
    <n v="2"/>
  </r>
  <r>
    <s v="Sahibzada Farhan"/>
    <s v="Luke Ronchi"/>
    <n v="0.13793103448275862"/>
    <n v="29"/>
    <n v="4"/>
    <n v="25"/>
    <s v="Pakistan Super League, 2019"/>
    <s v="Match 16"/>
    <s v="Dubai"/>
    <x v="5"/>
    <s v="IU"/>
    <s v="MS"/>
    <x v="0"/>
    <b v="0"/>
    <x v="1654"/>
    <n v="2"/>
  </r>
  <r>
    <s v="Samit Patel"/>
    <s v="Luke Ronchi"/>
    <n v="0.25"/>
    <n v="8"/>
    <n v="2"/>
    <n v="6"/>
    <s v="Pakistan Super League, 2019"/>
    <s v="Match 16"/>
    <s v="Dubai"/>
    <x v="5"/>
    <s v="IU"/>
    <s v="MS"/>
    <x v="0"/>
    <b v="0"/>
    <x v="1683"/>
    <n v="2"/>
  </r>
  <r>
    <s v="Hussain Talat"/>
    <s v="Samit Patel"/>
    <n v="0.4"/>
    <n v="20"/>
    <n v="8"/>
    <n v="12"/>
    <s v="Pakistan Super League, 2019"/>
    <s v="Match 16"/>
    <s v="Dubai"/>
    <x v="5"/>
    <s v="IU"/>
    <s v="MS"/>
    <x v="0"/>
    <b v="0"/>
    <x v="1684"/>
    <n v="2"/>
  </r>
  <r>
    <s v="Wayne Parnell"/>
    <s v="Samit Patel"/>
    <n v="0.38461538461538464"/>
    <n v="13"/>
    <n v="5"/>
    <n v="8"/>
    <s v="Pakistan Super League, 2019"/>
    <s v="Match 16"/>
    <s v="Dubai"/>
    <x v="5"/>
    <s v="IU"/>
    <s v="MS"/>
    <x v="0"/>
    <b v="0"/>
    <x v="658"/>
    <n v="2"/>
  </r>
  <r>
    <s v="Asif Ali"/>
    <s v="Wayne Parnell"/>
    <n v="0"/>
    <n v="5"/>
    <n v="0"/>
    <n v="5"/>
    <s v="Pakistan Super League, 2019"/>
    <s v="Match 16"/>
    <s v="Dubai"/>
    <x v="5"/>
    <s v="IU"/>
    <s v="MS"/>
    <x v="0"/>
    <b v="0"/>
    <x v="657"/>
    <n v="2"/>
  </r>
  <r>
    <s v="Shadab Khan"/>
    <s v="Asif Ali"/>
    <n v="0.2"/>
    <n v="20"/>
    <n v="4"/>
    <n v="16"/>
    <s v="Pakistan Super League, 2019"/>
    <s v="Match 16"/>
    <s v="Dubai"/>
    <x v="5"/>
    <s v="IU"/>
    <s v="MS"/>
    <x v="0"/>
    <b v="0"/>
    <x v="406"/>
    <n v="2"/>
  </r>
  <r>
    <s v="Faheem Ashraf"/>
    <s v="Asif Ali"/>
    <n v="0.25"/>
    <n v="8"/>
    <n v="2"/>
    <n v="6"/>
    <s v="Pakistan Super League, 2019"/>
    <s v="Match 16"/>
    <s v="Dubai"/>
    <x v="5"/>
    <s v="IU"/>
    <s v="MS"/>
    <x v="0"/>
    <b v="0"/>
    <x v="407"/>
    <n v="2"/>
  </r>
  <r>
    <s v="Muhammad Musa"/>
    <s v="Faheem Ashraf"/>
    <n v="0.11764705882352941"/>
    <n v="17"/>
    <n v="2"/>
    <n v="15"/>
    <s v="Pakistan Super League, 2019"/>
    <s v="Match 16"/>
    <s v="Dubai"/>
    <x v="5"/>
    <s v="IU"/>
    <s v="MS"/>
    <x v="0"/>
    <b v="0"/>
    <x v="1685"/>
    <n v="2"/>
  </r>
  <r>
    <s v="Shane Watson"/>
    <s v="Ahsan Ali"/>
    <n v="0.21212121212121213"/>
    <n v="33"/>
    <n v="7"/>
    <n v="26"/>
    <s v="Pakistan Super League, 2019"/>
    <s v="Match 17"/>
    <s v="Dubai"/>
    <x v="2"/>
    <s v="QG"/>
    <s v="LQ"/>
    <x v="4"/>
    <b v="0"/>
    <x v="795"/>
    <n v="2"/>
  </r>
  <r>
    <s v="Ahsan Ali"/>
    <s v="Rilee Rossouw"/>
    <n v="0.2"/>
    <n v="10"/>
    <n v="2"/>
    <n v="8"/>
    <s v="Pakistan Super League, 2019"/>
    <s v="Match 17"/>
    <s v="Dubai"/>
    <x v="2"/>
    <s v="QG"/>
    <s v="LQ"/>
    <x v="4"/>
    <b v="0"/>
    <x v="796"/>
    <n v="2"/>
  </r>
  <r>
    <s v="Ahsan Ali"/>
    <s v="Umar Akmal"/>
    <n v="0.5"/>
    <n v="2"/>
    <n v="1"/>
    <n v="1"/>
    <s v="Pakistan Super League, 2019"/>
    <s v="Match 17"/>
    <s v="Dubai"/>
    <x v="2"/>
    <s v="QG"/>
    <s v="LQ"/>
    <x v="4"/>
    <b v="0"/>
    <x v="1686"/>
    <n v="2"/>
  </r>
  <r>
    <s v="Ahsan Ali"/>
    <s v="Danish Aziz"/>
    <n v="0.5"/>
    <n v="2"/>
    <n v="1"/>
    <n v="1"/>
    <s v="Pakistan Super League, 2019"/>
    <s v="Match 17"/>
    <s v="Dubai"/>
    <x v="2"/>
    <s v="QG"/>
    <s v="LQ"/>
    <x v="4"/>
    <b v="0"/>
    <x v="1687"/>
    <n v="2"/>
  </r>
  <r>
    <s v="Ahsan Ali"/>
    <s v="Sarfaraz Ahmed (C)"/>
    <n v="0.5"/>
    <n v="6"/>
    <n v="3"/>
    <n v="3"/>
    <s v="Pakistan Super League, 2019"/>
    <s v="Match 17"/>
    <s v="Dubai"/>
    <x v="2"/>
    <s v="QG"/>
    <s v="LQ"/>
    <x v="4"/>
    <b v="0"/>
    <x v="1688"/>
    <n v="2"/>
  </r>
  <r>
    <s v="Mohammad Nawaz"/>
    <s v="Sarfaraz Ahmed (C)"/>
    <n v="0.32432432432432434"/>
    <n v="37"/>
    <n v="12"/>
    <n v="25"/>
    <s v="Pakistan Super League, 2019"/>
    <s v="Match 17"/>
    <s v="Dubai"/>
    <x v="2"/>
    <s v="QG"/>
    <s v="LQ"/>
    <x v="4"/>
    <b v="0"/>
    <x v="1076"/>
    <n v="2"/>
  </r>
  <r>
    <s v="Sohail Tanvir"/>
    <s v="Sarfaraz Ahmed (C)"/>
    <n v="0.5"/>
    <n v="8"/>
    <n v="4"/>
    <n v="4"/>
    <s v="Pakistan Super League, 2019"/>
    <s v="Match 17"/>
    <s v="Dubai"/>
    <x v="2"/>
    <s v="QG"/>
    <s v="LQ"/>
    <x v="4"/>
    <b v="0"/>
    <x v="1689"/>
    <n v="2"/>
  </r>
  <r>
    <s v="Fawad Ahmed"/>
    <s v="Sohail Tanvir"/>
    <n v="0"/>
    <n v="3"/>
    <n v="0"/>
    <n v="3"/>
    <s v="Pakistan Super League, 2019"/>
    <s v="Match 17"/>
    <s v="Dubai"/>
    <x v="2"/>
    <s v="QG"/>
    <s v="LQ"/>
    <x v="4"/>
    <b v="0"/>
    <x v="1690"/>
    <n v="2"/>
  </r>
  <r>
    <s v="Mohammad Hasnain"/>
    <s v="Sohail Tanvir"/>
    <n v="0"/>
    <n v="4"/>
    <n v="0"/>
    <n v="4"/>
    <s v="Pakistan Super League, 2019"/>
    <s v="Match 17"/>
    <s v="Dubai"/>
    <x v="2"/>
    <s v="QG"/>
    <s v="LQ"/>
    <x v="4"/>
    <b v="0"/>
    <x v="1691"/>
    <n v="2"/>
  </r>
  <r>
    <s v="Sohail Tanvir"/>
    <s v="Harry Gurney"/>
    <n v="0"/>
    <n v="1"/>
    <n v="0"/>
    <n v="1"/>
    <s v="Pakistan Super League, 2019"/>
    <s v="Match 17"/>
    <s v="Dubai"/>
    <x v="2"/>
    <s v="QG"/>
    <s v="LQ"/>
    <x v="4"/>
    <b v="0"/>
    <x v="1692"/>
    <n v="2"/>
  </r>
  <r>
    <s v="Colin Munro"/>
    <s v="Babar Azam"/>
    <n v="0.17391304347826086"/>
    <n v="23"/>
    <n v="4"/>
    <n v="19"/>
    <s v="Pakistan Super League, 2019"/>
    <s v="Match 18"/>
    <s v="Dubai"/>
    <x v="0"/>
    <s v="KK"/>
    <s v="IU"/>
    <x v="3"/>
    <b v="0"/>
    <x v="799"/>
    <n v="2"/>
  </r>
  <r>
    <s v="Babar Azam"/>
    <s v="Liam Livingstone"/>
    <n v="0.28205128205128205"/>
    <n v="78"/>
    <n v="22"/>
    <n v="56"/>
    <s v="Pakistan Super League, 2019"/>
    <s v="Match 18"/>
    <s v="Dubai"/>
    <x v="0"/>
    <s v="KK"/>
    <s v="IU"/>
    <x v="3"/>
    <b v="0"/>
    <x v="781"/>
    <n v="2"/>
  </r>
  <r>
    <s v="Colin Ingram"/>
    <s v="Babar Azam"/>
    <n v="0.40625"/>
    <n v="32"/>
    <n v="13"/>
    <n v="19"/>
    <s v="Pakistan Super League, 2019"/>
    <s v="Match 18"/>
    <s v="Dubai"/>
    <x v="0"/>
    <s v="KK"/>
    <s v="IU"/>
    <x v="3"/>
    <b v="0"/>
    <x v="705"/>
    <n v="2"/>
  </r>
  <r>
    <s v="Babar Azam"/>
    <s v="Ben Dunk"/>
    <n v="0.4"/>
    <n v="20"/>
    <n v="8"/>
    <n v="12"/>
    <s v="Pakistan Super League, 2019"/>
    <s v="Match 18"/>
    <s v="Dubai"/>
    <x v="0"/>
    <s v="KK"/>
    <s v="IU"/>
    <x v="3"/>
    <b v="0"/>
    <x v="1693"/>
    <n v="2"/>
  </r>
  <r>
    <s v="Babar Azam"/>
    <s v="Imad Wasim"/>
    <n v="0.33333333333333331"/>
    <n v="3"/>
    <n v="1"/>
    <n v="2"/>
    <s v="Pakistan Super League, 2019"/>
    <s v="Match 18"/>
    <s v="Dubai"/>
    <x v="0"/>
    <s v="KK"/>
    <s v="IU"/>
    <x v="3"/>
    <b v="0"/>
    <x v="1402"/>
    <n v="2"/>
  </r>
  <r>
    <s v="Babar Azam"/>
    <s v="Aamer Yamin"/>
    <n v="0"/>
    <n v="6"/>
    <n v="0"/>
    <n v="6"/>
    <s v="Pakistan Super League, 2019"/>
    <s v="Match 18"/>
    <s v="Dubai"/>
    <x v="0"/>
    <s v="KK"/>
    <s v="IU"/>
    <x v="3"/>
    <b v="0"/>
    <x v="33"/>
    <n v="2"/>
  </r>
  <r>
    <s v="Iftikhar Ahmed"/>
    <s v="Aamer Yamin"/>
    <n v="0"/>
    <n v="3"/>
    <n v="0"/>
    <n v="3"/>
    <s v="Pakistan Super League, 2019"/>
    <s v="Match 18"/>
    <s v="Dubai"/>
    <x v="0"/>
    <s v="KK"/>
    <s v="IU"/>
    <x v="3"/>
    <b v="0"/>
    <x v="1694"/>
    <n v="2"/>
  </r>
  <r>
    <s v="Iftikhar Ahmed"/>
    <s v="Mohammad Amir"/>
    <n v="0"/>
    <n v="6"/>
    <n v="0"/>
    <n v="6"/>
    <s v="Pakistan Super League, 2019"/>
    <s v="Match 18"/>
    <s v="Dubai"/>
    <x v="0"/>
    <s v="KK"/>
    <s v="IU"/>
    <x v="3"/>
    <b v="0"/>
    <x v="1427"/>
    <n v="2"/>
  </r>
  <r>
    <s v="Umar Siddiq"/>
    <s v="James Vince"/>
    <n v="0.47368421052631576"/>
    <n v="38"/>
    <n v="18"/>
    <n v="20"/>
    <s v="Pakistan Super League, 2019"/>
    <s v="Match 19"/>
    <s v="Dubai"/>
    <x v="1"/>
    <s v="MS"/>
    <s v="PZ"/>
    <x v="1"/>
    <b v="0"/>
    <x v="708"/>
    <n v="2"/>
  </r>
  <r>
    <s v="James Vince"/>
    <s v="Johnson Charles"/>
    <n v="0.25"/>
    <n v="76"/>
    <n v="19"/>
    <n v="57"/>
    <s v="Pakistan Super League, 2019"/>
    <s v="Match 19"/>
    <s v="Dubai"/>
    <x v="1"/>
    <s v="MS"/>
    <s v="PZ"/>
    <x v="1"/>
    <b v="0"/>
    <x v="1695"/>
    <n v="2"/>
  </r>
  <r>
    <s v="James Vince"/>
    <s v="Shoaib Malik"/>
    <n v="0.25"/>
    <n v="8"/>
    <n v="2"/>
    <n v="6"/>
    <s v="Pakistan Super League, 2019"/>
    <s v="Match 19"/>
    <s v="Dubai"/>
    <x v="1"/>
    <s v="MS"/>
    <s v="PZ"/>
    <x v="1"/>
    <b v="0"/>
    <x v="1165"/>
    <n v="2"/>
  </r>
  <r>
    <s v="Daniel Christian"/>
    <s v="Shoaib Malik"/>
    <n v="0.4"/>
    <n v="45"/>
    <n v="18"/>
    <n v="27"/>
    <s v="Pakistan Super League, 2019"/>
    <s v="Match 19"/>
    <s v="Dubai"/>
    <x v="1"/>
    <s v="MS"/>
    <s v="PZ"/>
    <x v="1"/>
    <b v="0"/>
    <x v="711"/>
    <n v="2"/>
  </r>
  <r>
    <s v="Shahid Afridi"/>
    <s v="Shoaib Malik"/>
    <n v="0.25"/>
    <n v="4"/>
    <n v="1"/>
    <n v="3"/>
    <s v="Pakistan Super League, 2019"/>
    <s v="Match 19"/>
    <s v="Dubai"/>
    <x v="1"/>
    <s v="MS"/>
    <s v="PZ"/>
    <x v="1"/>
    <b v="0"/>
    <x v="712"/>
    <n v="2"/>
  </r>
  <r>
    <s v="Fakhar Zaman"/>
    <s v="Gauhar Ali"/>
    <n v="0.2"/>
    <n v="5"/>
    <n v="1"/>
    <n v="4"/>
    <s v="Pakistan Super League, 2019"/>
    <s v="Match 20"/>
    <s v="Dubai"/>
    <x v="4"/>
    <s v="LQ"/>
    <s v="KK"/>
    <x v="5"/>
    <b v="0"/>
    <x v="1696"/>
    <n v="2"/>
  </r>
  <r>
    <s v="Fakhar Zaman"/>
    <s v="Haris Sohail"/>
    <n v="0.45945945945945948"/>
    <n v="37"/>
    <n v="17"/>
    <n v="20"/>
    <s v="Pakistan Super League, 2019"/>
    <s v="Match 20"/>
    <s v="Dubai"/>
    <x v="4"/>
    <s v="LQ"/>
    <s v="KK"/>
    <x v="5"/>
    <b v="0"/>
    <x v="765"/>
    <n v="2"/>
  </r>
  <r>
    <s v="AB de Villiers"/>
    <s v="Haris Sohail"/>
    <n v="0"/>
    <n v="20"/>
    <n v="0"/>
    <n v="20"/>
    <s v="Pakistan Super League, 2019"/>
    <s v="Match 20"/>
    <s v="Dubai"/>
    <x v="4"/>
    <s v="LQ"/>
    <s v="KK"/>
    <x v="5"/>
    <b v="0"/>
    <x v="1697"/>
    <n v="2"/>
  </r>
  <r>
    <s v="AB de Villiers"/>
    <s v="Corey Anderson"/>
    <n v="0.26666666666666666"/>
    <n v="30"/>
    <n v="8"/>
    <n v="22"/>
    <s v="Pakistan Super League, 2019"/>
    <s v="Match 20"/>
    <s v="Dubai"/>
    <x v="4"/>
    <s v="LQ"/>
    <s v="KK"/>
    <x v="5"/>
    <b v="0"/>
    <x v="1666"/>
    <n v="2"/>
  </r>
  <r>
    <s v="Sohail Akhtar"/>
    <s v="AB de Villiers"/>
    <n v="0.19354838709677419"/>
    <n v="31"/>
    <n v="6"/>
    <n v="25"/>
    <s v="Pakistan Super League, 2019"/>
    <s v="Match 20"/>
    <s v="Dubai"/>
    <x v="4"/>
    <s v="LQ"/>
    <s v="KK"/>
    <x v="5"/>
    <b v="0"/>
    <x v="1665"/>
    <n v="2"/>
  </r>
  <r>
    <s v="David Wiese"/>
    <s v="Sohail Akhtar"/>
    <n v="9.375E-2"/>
    <n v="32"/>
    <n v="3"/>
    <n v="29"/>
    <s v="Pakistan Super League, 2019"/>
    <s v="Match 20"/>
    <s v="Dubai"/>
    <x v="4"/>
    <s v="LQ"/>
    <s v="KK"/>
    <x v="5"/>
    <b v="0"/>
    <x v="325"/>
    <n v="2"/>
  </r>
  <r>
    <s v="Cameron Delport"/>
    <s v="Luke Ronchi"/>
    <n v="0"/>
    <n v="9"/>
    <n v="0"/>
    <n v="9"/>
    <s v="Pakistan Super League, 2019"/>
    <s v="Match 21"/>
    <s v="Dubai"/>
    <x v="5"/>
    <s v="IU"/>
    <s v="PZ"/>
    <x v="1"/>
    <b v="0"/>
    <x v="722"/>
    <n v="2"/>
  </r>
  <r>
    <s v="Cameron Delport"/>
    <s v="Philip Salt"/>
    <n v="0.39130434782608697"/>
    <n v="46"/>
    <n v="18"/>
    <n v="28"/>
    <s v="Pakistan Super League, 2019"/>
    <s v="Match 21"/>
    <s v="Dubai"/>
    <x v="5"/>
    <s v="IU"/>
    <s v="PZ"/>
    <x v="1"/>
    <b v="0"/>
    <x v="780"/>
    <n v="2"/>
  </r>
  <r>
    <s v="Chadwick Walton"/>
    <s v="Cameron Delport"/>
    <n v="0.30136986301369861"/>
    <n v="73"/>
    <n v="22"/>
    <n v="51"/>
    <s v="Pakistan Super League, 2019"/>
    <s v="Match 21"/>
    <s v="Dubai"/>
    <x v="5"/>
    <s v="IU"/>
    <s v="PZ"/>
    <x v="1"/>
    <b v="0"/>
    <x v="1487"/>
    <n v="2"/>
  </r>
  <r>
    <s v="Cameron Delport"/>
    <s v="Asif Ali"/>
    <n v="0.10526315789473684"/>
    <n v="19"/>
    <n v="2"/>
    <n v="17"/>
    <s v="Pakistan Super League, 2019"/>
    <s v="Match 21"/>
    <s v="Dubai"/>
    <x v="5"/>
    <s v="IU"/>
    <s v="PZ"/>
    <x v="1"/>
    <b v="0"/>
    <x v="1698"/>
    <n v="2"/>
  </r>
  <r>
    <s v="Nasir Nawaz"/>
    <s v="Asif Ali"/>
    <n v="0"/>
    <n v="23"/>
    <n v="0"/>
    <n v="23"/>
    <s v="Pakistan Super League, 2019"/>
    <s v="Match 21"/>
    <s v="Dubai"/>
    <x v="5"/>
    <s v="IU"/>
    <s v="PZ"/>
    <x v="1"/>
    <b v="0"/>
    <x v="1699"/>
    <n v="2"/>
  </r>
  <r>
    <s v="Nasir Nawaz"/>
    <s v="Faheem Ashraf"/>
    <n v="0.1"/>
    <n v="10"/>
    <n v="1"/>
    <n v="9"/>
    <s v="Pakistan Super League, 2019"/>
    <s v="Match 21"/>
    <s v="Dubai"/>
    <x v="5"/>
    <s v="IU"/>
    <s v="PZ"/>
    <x v="1"/>
    <b v="0"/>
    <x v="1700"/>
    <n v="2"/>
  </r>
  <r>
    <s v="Shadab Khan"/>
    <s v="Nasir Nawaz"/>
    <n v="0"/>
    <n v="2"/>
    <n v="0"/>
    <n v="2"/>
    <s v="Pakistan Super League, 2019"/>
    <s v="Match 21"/>
    <s v="Dubai"/>
    <x v="5"/>
    <s v="IU"/>
    <s v="PZ"/>
    <x v="1"/>
    <b v="0"/>
    <x v="1701"/>
    <n v="2"/>
  </r>
  <r>
    <s v="Zafar Gohar"/>
    <s v="Mohammad Sami"/>
    <n v="0.5"/>
    <n v="4"/>
    <n v="2"/>
    <n v="2"/>
    <s v="Pakistan Super League, 2019"/>
    <s v="Match 21"/>
    <s v="Dubai"/>
    <x v="5"/>
    <s v="IU"/>
    <s v="PZ"/>
    <x v="1"/>
    <b v="0"/>
    <x v="1702"/>
    <n v="2"/>
  </r>
  <r>
    <s v="Rumman Raees"/>
    <s v="Mohammad Sami"/>
    <n v="0"/>
    <n v="1"/>
    <n v="0"/>
    <n v="1"/>
    <s v="Pakistan Super League, 2019"/>
    <s v="Match 21"/>
    <s v="Dubai"/>
    <x v="5"/>
    <s v="IU"/>
    <s v="PZ"/>
    <x v="1"/>
    <b v="0"/>
    <x v="1703"/>
    <n v="2"/>
  </r>
  <r>
    <s v="Umar Siddiq"/>
    <s v="James Vince"/>
    <n v="0.25"/>
    <n v="12"/>
    <n v="3"/>
    <n v="9"/>
    <s v="Pakistan Super League, 2019"/>
    <s v="Match 22"/>
    <s v="Dubai"/>
    <x v="1"/>
    <s v="MS"/>
    <s v="QG"/>
    <x v="2"/>
    <b v="0"/>
    <x v="708"/>
    <n v="2"/>
  </r>
  <r>
    <s v="Umar Siddiq"/>
    <s v="Johnson Charles"/>
    <n v="0.22"/>
    <n v="50"/>
    <n v="11"/>
    <n v="39"/>
    <s v="Pakistan Super League, 2019"/>
    <s v="Match 22"/>
    <s v="Dubai"/>
    <x v="1"/>
    <s v="MS"/>
    <s v="QG"/>
    <x v="2"/>
    <b v="0"/>
    <x v="1674"/>
    <n v="2"/>
  </r>
  <r>
    <s v="Tom Moores"/>
    <s v="Johnson Charles"/>
    <n v="0"/>
    <n v="46"/>
    <n v="0"/>
    <n v="46"/>
    <s v="Pakistan Super League, 2019"/>
    <s v="Match 22"/>
    <s v="Dubai"/>
    <x v="1"/>
    <s v="MS"/>
    <s v="QG"/>
    <x v="2"/>
    <b v="0"/>
    <x v="1704"/>
    <n v="2"/>
  </r>
  <r>
    <s v="Tom Moores"/>
    <s v="Shoaib Malik"/>
    <n v="0.39130434782608697"/>
    <n v="23"/>
    <n v="9"/>
    <n v="14"/>
    <s v="Pakistan Super League, 2019"/>
    <s v="Match 22"/>
    <s v="Dubai"/>
    <x v="1"/>
    <s v="MS"/>
    <s v="QG"/>
    <x v="2"/>
    <b v="0"/>
    <x v="1705"/>
    <n v="2"/>
  </r>
  <r>
    <s v="Shoaib Malik"/>
    <s v="Daniel Christian"/>
    <n v="0"/>
    <n v="2"/>
    <n v="0"/>
    <n v="2"/>
    <s v="Pakistan Super League, 2019"/>
    <s v="Match 22"/>
    <s v="Dubai"/>
    <x v="1"/>
    <s v="MS"/>
    <s v="QG"/>
    <x v="2"/>
    <b v="0"/>
    <x v="668"/>
    <n v="2"/>
  </r>
  <r>
    <s v="Shahid Afridi"/>
    <s v="Shoaib Malik"/>
    <n v="0"/>
    <n v="21"/>
    <n v="0"/>
    <n v="21"/>
    <s v="Pakistan Super League, 2019"/>
    <s v="Match 22"/>
    <s v="Dubai"/>
    <x v="1"/>
    <s v="MS"/>
    <s v="QG"/>
    <x v="2"/>
    <b v="0"/>
    <x v="712"/>
    <n v="2"/>
  </r>
  <r>
    <s v="Nauman Ali"/>
    <s v="Shahid Afridi"/>
    <n v="0"/>
    <n v="4"/>
    <n v="0"/>
    <n v="4"/>
    <s v="Pakistan Super League, 2019"/>
    <s v="Match 22"/>
    <s v="Dubai"/>
    <x v="1"/>
    <s v="MS"/>
    <s v="QG"/>
    <x v="2"/>
    <b v="0"/>
    <x v="1706"/>
    <n v="2"/>
  </r>
  <r>
    <s v="Mohammad Ilyas"/>
    <s v="Nauman Ali"/>
    <n v="0.4"/>
    <n v="5"/>
    <n v="2"/>
    <n v="3"/>
    <s v="Pakistan Super League, 2019"/>
    <s v="Match 22"/>
    <s v="Dubai"/>
    <x v="1"/>
    <s v="MS"/>
    <s v="QG"/>
    <x v="2"/>
    <b v="0"/>
    <x v="1707"/>
    <n v="2"/>
  </r>
  <r>
    <s v="Mohammad Irfan"/>
    <s v="Mohammad Abbas"/>
    <n v="0"/>
    <n v="1"/>
    <n v="0"/>
    <n v="1"/>
    <s v="Pakistan Super League, 2019"/>
    <s v="Match 22"/>
    <s v="Dubai"/>
    <x v="1"/>
    <s v="MS"/>
    <s v="QG"/>
    <x v="2"/>
    <b v="0"/>
    <x v="1708"/>
    <n v="2"/>
  </r>
  <r>
    <s v="Andre Fletcher"/>
    <s v="Kamran Akmal"/>
    <n v="0.44827586206896552"/>
    <n v="58"/>
    <n v="26"/>
    <n v="32"/>
    <s v="Pakistan Super League, 2019"/>
    <s v="Match 23"/>
    <s v="Abu Dhabi"/>
    <x v="3"/>
    <s v="PZ"/>
    <s v="QG"/>
    <x v="2"/>
    <b v="0"/>
    <x v="977"/>
    <n v="2"/>
  </r>
  <r>
    <s v="Imam-ul-Haq"/>
    <s v="Kamran Akmal"/>
    <n v="0.32500000000000001"/>
    <n v="40"/>
    <n v="13"/>
    <n v="27"/>
    <s v="Pakistan Super League, 2019"/>
    <s v="Match 23"/>
    <s v="Abu Dhabi"/>
    <x v="3"/>
    <s v="PZ"/>
    <s v="QG"/>
    <x v="2"/>
    <b v="0"/>
    <x v="401"/>
    <n v="2"/>
  </r>
  <r>
    <s v="Kamran Akmal"/>
    <s v="Kieron Pollard"/>
    <n v="0.41935483870967744"/>
    <n v="31"/>
    <n v="13"/>
    <n v="18"/>
    <s v="Pakistan Super League, 2019"/>
    <s v="Match 23"/>
    <s v="Abu Dhabi"/>
    <x v="3"/>
    <s v="PZ"/>
    <s v="QG"/>
    <x v="2"/>
    <b v="0"/>
    <x v="1709"/>
    <n v="2"/>
  </r>
  <r>
    <s v="Darren Sammy"/>
    <s v="Kieron Pollard"/>
    <n v="8.5714285714285715E-2"/>
    <n v="35"/>
    <n v="3"/>
    <n v="32"/>
    <s v="Pakistan Super League, 2019"/>
    <s v="Match 23"/>
    <s v="Abu Dhabi"/>
    <x v="3"/>
    <s v="PZ"/>
    <s v="QG"/>
    <x v="2"/>
    <b v="0"/>
    <x v="811"/>
    <n v="2"/>
  </r>
  <r>
    <s v="Umar Amin"/>
    <s v="Kieron Pollard"/>
    <n v="7.6923076923076927E-2"/>
    <n v="13"/>
    <n v="1"/>
    <n v="12"/>
    <s v="Pakistan Super League, 2019"/>
    <s v="Match 23"/>
    <s v="Abu Dhabi"/>
    <x v="3"/>
    <s v="PZ"/>
    <s v="QG"/>
    <x v="2"/>
    <b v="0"/>
    <x v="1710"/>
    <n v="2"/>
  </r>
  <r>
    <s v="James Vince"/>
    <s v="Umar Siddiq"/>
    <n v="0"/>
    <n v="5"/>
    <n v="0"/>
    <n v="5"/>
    <s v="Pakistan Super League, 2019"/>
    <s v="Match 24"/>
    <s v="Abu Dhabi"/>
    <x v="1"/>
    <s v="MS"/>
    <s v="KK"/>
    <x v="5"/>
    <b v="0"/>
    <x v="679"/>
    <n v="2"/>
  </r>
  <r>
    <s v="James Vince"/>
    <s v="Johnson Charles"/>
    <n v="0.41666666666666669"/>
    <n v="12"/>
    <n v="5"/>
    <n v="7"/>
    <s v="Pakistan Super League, 2019"/>
    <s v="Match 24"/>
    <s v="Abu Dhabi"/>
    <x v="1"/>
    <s v="MS"/>
    <s v="KK"/>
    <x v="5"/>
    <b v="0"/>
    <x v="1695"/>
    <n v="2"/>
  </r>
  <r>
    <s v="James Vince"/>
    <s v="Shoaib Malik"/>
    <n v="0.40740740740740738"/>
    <n v="27"/>
    <n v="11"/>
    <n v="16"/>
    <s v="Pakistan Super League, 2019"/>
    <s v="Match 24"/>
    <s v="Abu Dhabi"/>
    <x v="1"/>
    <s v="MS"/>
    <s v="KK"/>
    <x v="5"/>
    <b v="0"/>
    <x v="1165"/>
    <n v="2"/>
  </r>
  <r>
    <s v="Hammad Azam"/>
    <s v="Shoaib Malik"/>
    <n v="0.16129032258064516"/>
    <n v="31"/>
    <n v="5"/>
    <n v="26"/>
    <s v="Pakistan Super League, 2019"/>
    <s v="Match 24"/>
    <s v="Abu Dhabi"/>
    <x v="1"/>
    <s v="MS"/>
    <s v="KK"/>
    <x v="5"/>
    <b v="0"/>
    <x v="1711"/>
    <n v="2"/>
  </r>
  <r>
    <s v="Hammad Azam"/>
    <s v="Daniel Christian"/>
    <n v="0.16666666666666666"/>
    <n v="6"/>
    <n v="1"/>
    <n v="5"/>
    <s v="Pakistan Super League, 2019"/>
    <s v="Match 24"/>
    <s v="Abu Dhabi"/>
    <x v="1"/>
    <s v="MS"/>
    <s v="KK"/>
    <x v="5"/>
    <b v="0"/>
    <x v="1712"/>
    <n v="2"/>
  </r>
  <r>
    <s v="Chris Green"/>
    <s v="Hammad Azam"/>
    <n v="0"/>
    <n v="28"/>
    <n v="0"/>
    <n v="28"/>
    <s v="Pakistan Super League, 2019"/>
    <s v="Match 24"/>
    <s v="Abu Dhabi"/>
    <x v="1"/>
    <s v="MS"/>
    <s v="KK"/>
    <x v="5"/>
    <b v="0"/>
    <x v="1713"/>
    <n v="2"/>
  </r>
  <r>
    <s v="Mohammad Ilyas"/>
    <s v="Chris Green"/>
    <n v="0.14285714285714285"/>
    <n v="21"/>
    <n v="3"/>
    <n v="18"/>
    <s v="Pakistan Super League, 2019"/>
    <s v="Match 24"/>
    <s v="Abu Dhabi"/>
    <x v="1"/>
    <s v="MS"/>
    <s v="KK"/>
    <x v="5"/>
    <b v="0"/>
    <x v="1677"/>
    <n v="2"/>
  </r>
  <r>
    <s v="Anton Devcich"/>
    <s v="Fakhar Zaman"/>
    <n v="0.41666666666666669"/>
    <n v="12"/>
    <n v="5"/>
    <n v="7"/>
    <s v="Pakistan Super League, 2019"/>
    <s v="Match 25"/>
    <s v="Abu Dhabi"/>
    <x v="4"/>
    <s v="LQ"/>
    <s v="PZ"/>
    <x v="1"/>
    <b v="0"/>
    <x v="650"/>
    <n v="2"/>
  </r>
  <r>
    <s v="Haris Sohail"/>
    <s v="Fakhar Zaman"/>
    <n v="0.33333333333333331"/>
    <n v="6"/>
    <n v="2"/>
    <n v="4"/>
    <s v="Pakistan Super League, 2019"/>
    <s v="Match 25"/>
    <s v="Abu Dhabi"/>
    <x v="4"/>
    <s v="LQ"/>
    <s v="PZ"/>
    <x v="1"/>
    <b v="0"/>
    <x v="743"/>
    <n v="2"/>
  </r>
  <r>
    <s v="Ryan ten Doeschate"/>
    <s v="Haris Sohail"/>
    <n v="0.1111111111111111"/>
    <n v="18"/>
    <n v="2"/>
    <n v="16"/>
    <s v="Pakistan Super League, 2019"/>
    <s v="Match 25"/>
    <s v="Abu Dhabi"/>
    <x v="4"/>
    <s v="LQ"/>
    <s v="PZ"/>
    <x v="1"/>
    <b v="0"/>
    <x v="1714"/>
    <n v="2"/>
  </r>
  <r>
    <s v="Haris Sohail"/>
    <s v="Sohail Akhtar"/>
    <n v="0.3888888888888889"/>
    <n v="18"/>
    <n v="7"/>
    <n v="11"/>
    <s v="Pakistan Super League, 2019"/>
    <s v="Match 25"/>
    <s v="Abu Dhabi"/>
    <x v="4"/>
    <s v="LQ"/>
    <s v="PZ"/>
    <x v="1"/>
    <b v="0"/>
    <x v="1715"/>
    <n v="2"/>
  </r>
  <r>
    <s v="Umair Masood"/>
    <s v="Haris Sohail"/>
    <n v="0.375"/>
    <n v="32"/>
    <n v="12"/>
    <n v="20"/>
    <s v="Pakistan Super League, 2019"/>
    <s v="Match 25"/>
    <s v="Abu Dhabi"/>
    <x v="4"/>
    <s v="LQ"/>
    <s v="PZ"/>
    <x v="1"/>
    <b v="0"/>
    <x v="1716"/>
    <n v="2"/>
  </r>
  <r>
    <s v="David Wiese"/>
    <s v="Umair Masood"/>
    <n v="0"/>
    <n v="22"/>
    <n v="0"/>
    <n v="22"/>
    <s v="Pakistan Super League, 2019"/>
    <s v="Match 25"/>
    <s v="Abu Dhabi"/>
    <x v="4"/>
    <s v="LQ"/>
    <s v="PZ"/>
    <x v="1"/>
    <b v="0"/>
    <x v="1717"/>
    <n v="2"/>
  </r>
  <r>
    <s v="Shaheen Afridi"/>
    <s v="David Wiese"/>
    <n v="0.22222222222222221"/>
    <n v="9"/>
    <n v="2"/>
    <n v="7"/>
    <s v="Pakistan Super League, 2019"/>
    <s v="Match 25"/>
    <s v="Abu Dhabi"/>
    <x v="4"/>
    <s v="LQ"/>
    <s v="PZ"/>
    <x v="1"/>
    <b v="0"/>
    <x v="282"/>
    <n v="2"/>
  </r>
  <r>
    <s v="Sandeep Lamichhane"/>
    <s v="David Wiese"/>
    <n v="0"/>
    <n v="19"/>
    <n v="0"/>
    <n v="19"/>
    <s v="Pakistan Super League, 2019"/>
    <s v="Match 25"/>
    <s v="Abu Dhabi"/>
    <x v="4"/>
    <s v="LQ"/>
    <s v="PZ"/>
    <x v="1"/>
    <b v="0"/>
    <x v="1718"/>
    <n v="2"/>
  </r>
  <r>
    <s v="Ahmed Shehzad"/>
    <s v="Shane Watson"/>
    <n v="0.375"/>
    <n v="24"/>
    <n v="9"/>
    <n v="15"/>
    <s v="Pakistan Super League, 2019"/>
    <s v="Match 26"/>
    <s v="Abu Dhabi"/>
    <x v="2"/>
    <s v="QG"/>
    <s v="IU"/>
    <x v="2"/>
    <b v="1"/>
    <x v="1719"/>
    <n v="2"/>
  </r>
  <r>
    <s v="Azam Khan"/>
    <s v="Ahmed Shehzad"/>
    <n v="0.31578947368421051"/>
    <n v="38"/>
    <n v="12"/>
    <n v="26"/>
    <s v="Pakistan Super League, 2019"/>
    <s v="Match 26"/>
    <s v="Abu Dhabi"/>
    <x v="2"/>
    <s v="QG"/>
    <s v="IU"/>
    <x v="2"/>
    <b v="1"/>
    <x v="1720"/>
    <n v="2"/>
  </r>
  <r>
    <s v="Ahmed Shehzad"/>
    <s v="Rilee Rossouw"/>
    <n v="0.5"/>
    <n v="46"/>
    <n v="23"/>
    <n v="23"/>
    <s v="Pakistan Super League, 2019"/>
    <s v="Match 26"/>
    <s v="Abu Dhabi"/>
    <x v="2"/>
    <s v="QG"/>
    <s v="IU"/>
    <x v="2"/>
    <b v="1"/>
    <x v="1721"/>
    <n v="2"/>
  </r>
  <r>
    <s v="Ahmed Shehzad"/>
    <s v="Umar Akmal"/>
    <n v="0.38636363636363635"/>
    <n v="44"/>
    <n v="17"/>
    <n v="27"/>
    <s v="Pakistan Super League, 2019"/>
    <s v="Match 26"/>
    <s v="Abu Dhabi"/>
    <x v="2"/>
    <s v="QG"/>
    <s v="IU"/>
    <x v="2"/>
    <b v="1"/>
    <x v="1722"/>
    <n v="2"/>
  </r>
  <r>
    <s v="Ahmed Shehzad"/>
    <s v="Dwayne Bravo"/>
    <n v="0"/>
    <n v="12"/>
    <n v="0"/>
    <n v="12"/>
    <s v="Pakistan Super League, 2019"/>
    <s v="Match 26"/>
    <s v="Abu Dhabi"/>
    <x v="2"/>
    <s v="QG"/>
    <s v="IU"/>
    <x v="2"/>
    <b v="1"/>
    <x v="1723"/>
    <n v="2"/>
  </r>
  <r>
    <s v="Dwayne Bravo"/>
    <s v="Sarfaraz Ahmed (C)"/>
    <n v="0"/>
    <n v="1"/>
    <n v="0"/>
    <n v="1"/>
    <s v="Pakistan Super League, 2019"/>
    <s v="Match 26"/>
    <s v="Abu Dhabi"/>
    <x v="2"/>
    <s v="QG"/>
    <s v="IU"/>
    <x v="2"/>
    <b v="1"/>
    <x v="1724"/>
    <n v="2"/>
  </r>
  <r>
    <s v="Dwayne Bravo"/>
    <s v="Mohammad Nawaz"/>
    <n v="0"/>
    <n v="1"/>
    <n v="0"/>
    <n v="1"/>
    <s v="Pakistan Super League, 2019"/>
    <s v="Match 26"/>
    <s v="Abu Dhabi"/>
    <x v="2"/>
    <s v="QG"/>
    <s v="IU"/>
    <x v="2"/>
    <b v="1"/>
    <x v="798"/>
    <n v="2"/>
  </r>
  <r>
    <s v="Fawad Ahmed"/>
    <s v="Mohammad Nawaz"/>
    <n v="0"/>
    <n v="1"/>
    <n v="0"/>
    <n v="1"/>
    <s v="Pakistan Super League, 2019"/>
    <s v="Match 26"/>
    <s v="Abu Dhabi"/>
    <x v="2"/>
    <s v="QG"/>
    <s v="IU"/>
    <x v="2"/>
    <b v="1"/>
    <x v="1725"/>
    <n v="2"/>
  </r>
  <r>
    <s v="Mohammad Hasnain"/>
    <s v="Mohammad Nawaz"/>
    <n v="0"/>
    <n v="14"/>
    <n v="0"/>
    <n v="14"/>
    <s v="Pakistan Super League, 2019"/>
    <s v="Match 26"/>
    <s v="Abu Dhabi"/>
    <x v="2"/>
    <s v="QG"/>
    <s v="IU"/>
    <x v="2"/>
    <b v="1"/>
    <x v="1726"/>
    <n v="2"/>
  </r>
  <r>
    <s v="Philip Salt"/>
    <s v="Cameron Delport"/>
    <n v="0.3125"/>
    <n v="32"/>
    <n v="10"/>
    <n v="22"/>
    <s v="Pakistan Super League, 2019"/>
    <s v="Match 27"/>
    <s v="Karachi"/>
    <x v="5"/>
    <s v="IU"/>
    <s v="LQ"/>
    <x v="3"/>
    <b v="1"/>
    <x v="745"/>
    <n v="2"/>
  </r>
  <r>
    <s v="Chadwick Walton"/>
    <s v="Cameron Delport"/>
    <n v="0.40677966101694918"/>
    <n v="118"/>
    <n v="48"/>
    <n v="70"/>
    <s v="Pakistan Super League, 2019"/>
    <s v="Match 27"/>
    <s v="Karachi"/>
    <x v="5"/>
    <s v="IU"/>
    <s v="LQ"/>
    <x v="3"/>
    <b v="1"/>
    <x v="1487"/>
    <n v="2"/>
  </r>
  <r>
    <s v="Cameron Delport"/>
    <s v="Asif Ali"/>
    <n v="0.3125"/>
    <n v="80"/>
    <n v="25"/>
    <n v="55"/>
    <s v="Pakistan Super League, 2019"/>
    <s v="Match 27"/>
    <s v="Karachi"/>
    <x v="5"/>
    <s v="IU"/>
    <s v="LQ"/>
    <x v="3"/>
    <b v="1"/>
    <x v="1698"/>
    <n v="2"/>
  </r>
  <r>
    <s v="Colin Munro"/>
    <s v="Babar Azam"/>
    <n v="0.43478260869565216"/>
    <n v="69"/>
    <n v="30"/>
    <n v="39"/>
    <s v="Pakistan Super League, 2019"/>
    <s v="Match 28"/>
    <s v="Karachi"/>
    <x v="0"/>
    <s v="KK"/>
    <s v="QG"/>
    <x v="5"/>
    <b v="1"/>
    <x v="799"/>
    <n v="2"/>
  </r>
  <r>
    <s v="Liam Livingstone"/>
    <s v="Babar Azam"/>
    <n v="0.33333333333333331"/>
    <n v="15"/>
    <n v="5"/>
    <n v="10"/>
    <s v="Pakistan Super League, 2019"/>
    <s v="Match 28"/>
    <s v="Karachi"/>
    <x v="0"/>
    <s v="KK"/>
    <s v="QG"/>
    <x v="5"/>
    <b v="1"/>
    <x v="634"/>
    <n v="2"/>
  </r>
  <r>
    <s v="Babar Azam"/>
    <s v="Colin Ingram"/>
    <n v="0.29411764705882354"/>
    <n v="34"/>
    <n v="10"/>
    <n v="24"/>
    <s v="Pakistan Super League, 2019"/>
    <s v="Match 28"/>
    <s v="Karachi"/>
    <x v="0"/>
    <s v="KK"/>
    <s v="QG"/>
    <x v="5"/>
    <b v="1"/>
    <x v="635"/>
    <n v="2"/>
  </r>
  <r>
    <s v="Babar Azam"/>
    <s v="Ben Dunk"/>
    <n v="0"/>
    <n v="10"/>
    <n v="0"/>
    <n v="10"/>
    <s v="Pakistan Super League, 2019"/>
    <s v="Match 28"/>
    <s v="Karachi"/>
    <x v="0"/>
    <s v="KK"/>
    <s v="QG"/>
    <x v="5"/>
    <b v="1"/>
    <x v="1693"/>
    <n v="2"/>
  </r>
  <r>
    <s v="Iftikhar Ahmed"/>
    <s v="Ben Dunk"/>
    <n v="0.41935483870967744"/>
    <n v="31"/>
    <n v="13"/>
    <n v="18"/>
    <s v="Pakistan Super League, 2019"/>
    <s v="Match 28"/>
    <s v="Karachi"/>
    <x v="0"/>
    <s v="KK"/>
    <s v="QG"/>
    <x v="5"/>
    <b v="1"/>
    <x v="801"/>
    <n v="2"/>
  </r>
  <r>
    <s v="Imad Wasim"/>
    <s v="Iftikhar Ahmed"/>
    <n v="8.3333333333333329E-2"/>
    <n v="48"/>
    <n v="4"/>
    <n v="44"/>
    <s v="Pakistan Super League, 2019"/>
    <s v="Match 28"/>
    <s v="Karachi"/>
    <x v="0"/>
    <s v="KK"/>
    <s v="QG"/>
    <x v="5"/>
    <b v="1"/>
    <x v="348"/>
    <n v="2"/>
  </r>
  <r>
    <s v="Riki Wessels"/>
    <s v="Fakhar Zaman"/>
    <n v="0.14814814814814814"/>
    <n v="27"/>
    <n v="4"/>
    <n v="23"/>
    <s v="Pakistan Super League, 2019"/>
    <s v="Match 29"/>
    <s v="Karachi"/>
    <x v="4"/>
    <s v="LQ"/>
    <s v="MS"/>
    <x v="0"/>
    <b v="0"/>
    <x v="1727"/>
    <n v="2"/>
  </r>
  <r>
    <s v="Sohail Akhtar"/>
    <s v="Fakhar Zaman"/>
    <n v="0.41666666666666669"/>
    <n v="12"/>
    <n v="5"/>
    <n v="7"/>
    <s v="Pakistan Super League, 2019"/>
    <s v="Match 29"/>
    <s v="Karachi"/>
    <x v="4"/>
    <s v="LQ"/>
    <s v="MS"/>
    <x v="0"/>
    <b v="0"/>
    <x v="424"/>
    <n v="2"/>
  </r>
  <r>
    <s v="Haris Sohail"/>
    <s v="Fakhar Zaman"/>
    <n v="0.35"/>
    <n v="20"/>
    <n v="7"/>
    <n v="13"/>
    <s v="Pakistan Super League, 2019"/>
    <s v="Match 29"/>
    <s v="Karachi"/>
    <x v="4"/>
    <s v="LQ"/>
    <s v="MS"/>
    <x v="0"/>
    <b v="0"/>
    <x v="743"/>
    <n v="2"/>
  </r>
  <r>
    <s v="Saad Ali"/>
    <s v="Fakhar Zaman"/>
    <n v="0.47368421052631576"/>
    <n v="19"/>
    <n v="9"/>
    <n v="10"/>
    <s v="Pakistan Super League, 2019"/>
    <s v="Match 29"/>
    <s v="Karachi"/>
    <x v="4"/>
    <s v="LQ"/>
    <s v="MS"/>
    <x v="0"/>
    <b v="0"/>
    <x v="1728"/>
    <n v="2"/>
  </r>
  <r>
    <s v="David Wiese"/>
    <s v="Saad Ali"/>
    <n v="0.5"/>
    <n v="16"/>
    <n v="8"/>
    <n v="8"/>
    <s v="Pakistan Super League, 2019"/>
    <s v="Match 29"/>
    <s v="Karachi"/>
    <x v="4"/>
    <s v="LQ"/>
    <s v="MS"/>
    <x v="0"/>
    <b v="0"/>
    <x v="1729"/>
    <n v="2"/>
  </r>
  <r>
    <s v="Asela Gunaratne"/>
    <s v="David Wiese"/>
    <n v="0"/>
    <n v="30"/>
    <n v="0"/>
    <n v="30"/>
    <s v="Pakistan Super League, 2019"/>
    <s v="Match 29"/>
    <s v="Karachi"/>
    <x v="4"/>
    <s v="LQ"/>
    <s v="MS"/>
    <x v="0"/>
    <b v="0"/>
    <x v="1730"/>
    <n v="2"/>
  </r>
  <r>
    <s v="Hassan Khan"/>
    <s v="Asela Gunaratne"/>
    <n v="0"/>
    <n v="12"/>
    <n v="0"/>
    <n v="12"/>
    <s v="Pakistan Super League, 2019"/>
    <s v="Match 29"/>
    <s v="Karachi"/>
    <x v="4"/>
    <s v="LQ"/>
    <s v="MS"/>
    <x v="0"/>
    <b v="0"/>
    <x v="1731"/>
    <n v="2"/>
  </r>
  <r>
    <s v="Shaheen Afridi"/>
    <s v="Hassan Khan"/>
    <n v="0.42857142857142855"/>
    <n v="7"/>
    <n v="3"/>
    <n v="4"/>
    <s v="Pakistan Super League, 2019"/>
    <s v="Match 29"/>
    <s v="Karachi"/>
    <x v="4"/>
    <s v="LQ"/>
    <s v="MS"/>
    <x v="0"/>
    <b v="0"/>
    <x v="1732"/>
    <n v="2"/>
  </r>
  <r>
    <s v="Hassan Khan"/>
    <s v="Haris Rauf"/>
    <n v="0.25"/>
    <n v="8"/>
    <n v="2"/>
    <n v="6"/>
    <s v="Pakistan Super League, 2019"/>
    <s v="Match 29"/>
    <s v="Karachi"/>
    <x v="4"/>
    <s v="LQ"/>
    <s v="MS"/>
    <x v="0"/>
    <b v="0"/>
    <x v="1733"/>
    <n v="2"/>
  </r>
  <r>
    <s v="Imam-ul-Haq"/>
    <s v="Kamran Akmal"/>
    <n v="0.37226277372262773"/>
    <n v="137"/>
    <n v="51"/>
    <n v="86"/>
    <s v="Pakistan Super League, 2019"/>
    <s v="Match 30"/>
    <s v="Karachi"/>
    <x v="3"/>
    <s v="PZ"/>
    <s v="KK"/>
    <x v="1"/>
    <b v="1"/>
    <x v="401"/>
    <n v="2"/>
  </r>
  <r>
    <s v="Imam-ul-Haq"/>
    <s v="Kieron Pollard"/>
    <n v="0"/>
    <n v="12"/>
    <n v="0"/>
    <n v="12"/>
    <s v="Pakistan Super League, 2019"/>
    <s v="Match 30"/>
    <s v="Karachi"/>
    <x v="3"/>
    <s v="PZ"/>
    <s v="KK"/>
    <x v="1"/>
    <b v="1"/>
    <x v="674"/>
    <n v="2"/>
  </r>
  <r>
    <s v="Imam-ul-Haq"/>
    <s v="Liam Dawson"/>
    <n v="0.47058823529411764"/>
    <n v="17"/>
    <n v="8"/>
    <n v="9"/>
    <s v="Pakistan Super League, 2019"/>
    <s v="Match 30"/>
    <s v="Karachi"/>
    <x v="3"/>
    <s v="PZ"/>
    <s v="KK"/>
    <x v="1"/>
    <b v="1"/>
    <x v="1645"/>
    <n v="2"/>
  </r>
  <r>
    <s v="Imam-ul-Haq"/>
    <s v="Darren Sammy"/>
    <n v="0"/>
    <n v="5"/>
    <n v="0"/>
    <n v="5"/>
    <s v="Pakistan Super League, 2019"/>
    <s v="Match 30"/>
    <s v="Karachi"/>
    <x v="3"/>
    <s v="PZ"/>
    <s v="KK"/>
    <x v="1"/>
    <b v="1"/>
    <x v="1646"/>
    <n v="2"/>
  </r>
  <r>
    <s v="Darren Sammy"/>
    <s v="Sohaib Maqsood"/>
    <n v="0.35714285714285715"/>
    <n v="14"/>
    <n v="5"/>
    <n v="9"/>
    <s v="Pakistan Super League, 2019"/>
    <s v="Match 30"/>
    <s v="Karachi"/>
    <x v="3"/>
    <s v="PZ"/>
    <s v="KK"/>
    <x v="1"/>
    <b v="1"/>
    <x v="1734"/>
    <n v="2"/>
  </r>
  <r>
    <s v="Sohaib Maqsood"/>
    <s v="Wahab Riaz"/>
    <n v="0.3125"/>
    <n v="16"/>
    <n v="5"/>
    <n v="11"/>
    <s v="Pakistan Super League, 2019"/>
    <s v="Match 30"/>
    <s v="Karachi"/>
    <x v="3"/>
    <s v="PZ"/>
    <s v="KK"/>
    <x v="1"/>
    <b v="1"/>
    <x v="1735"/>
    <n v="2"/>
  </r>
  <r>
    <s v="Sohaib Maqsood"/>
    <s v="Hasan Ali"/>
    <n v="0.5"/>
    <n v="2"/>
    <n v="1"/>
    <n v="1"/>
    <s v="Pakistan Super League, 2019"/>
    <s v="Match 30"/>
    <s v="Karachi"/>
    <x v="3"/>
    <s v="PZ"/>
    <s v="KK"/>
    <x v="1"/>
    <b v="1"/>
    <x v="1736"/>
    <n v="2"/>
  </r>
  <r>
    <s v="Ahmed Shehzad"/>
    <s v="Shane Watson"/>
    <n v="0.33333333333333331"/>
    <n v="3"/>
    <n v="1"/>
    <n v="2"/>
    <s v="Pakistan Super League, 2019"/>
    <s v="Qualifier"/>
    <s v="Karachi"/>
    <x v="2"/>
    <s v="QG"/>
    <s v="PZ"/>
    <x v="2"/>
    <b v="1"/>
    <x v="1719"/>
    <n v="2"/>
  </r>
  <r>
    <s v="Ahsan Ali"/>
    <s v="Shane Watson"/>
    <n v="0.3783783783783784"/>
    <n v="111"/>
    <n v="42"/>
    <n v="69"/>
    <s v="Pakistan Super League, 2019"/>
    <s v="Qualifier"/>
    <s v="Karachi"/>
    <x v="2"/>
    <s v="QG"/>
    <s v="PZ"/>
    <x v="2"/>
    <b v="1"/>
    <x v="716"/>
    <n v="2"/>
  </r>
  <r>
    <s v="Rilee Rossouw"/>
    <s v="Ahsan Ali"/>
    <n v="0"/>
    <n v="46"/>
    <n v="0"/>
    <n v="46"/>
    <s v="Pakistan Super League, 2019"/>
    <s v="Qualifier"/>
    <s v="Karachi"/>
    <x v="2"/>
    <s v="QG"/>
    <s v="PZ"/>
    <x v="2"/>
    <b v="1"/>
    <x v="728"/>
    <n v="2"/>
  </r>
  <r>
    <s v="Umar Akmal"/>
    <s v="Rilee Rossouw"/>
    <n v="8.3333333333333329E-2"/>
    <n v="12"/>
    <n v="1"/>
    <n v="11"/>
    <s v="Pakistan Super League, 2019"/>
    <s v="Qualifier"/>
    <s v="Karachi"/>
    <x v="2"/>
    <s v="QG"/>
    <s v="PZ"/>
    <x v="2"/>
    <b v="1"/>
    <x v="1680"/>
    <n v="2"/>
  </r>
  <r>
    <s v="Sarfaraz Ahmed (C)"/>
    <s v="Umar Akmal"/>
    <n v="0.21428571428571427"/>
    <n v="28"/>
    <n v="6"/>
    <n v="22"/>
    <s v="Pakistan Super League, 2019"/>
    <s v="Qualifier"/>
    <s v="Karachi"/>
    <x v="2"/>
    <s v="QG"/>
    <s v="PZ"/>
    <x v="2"/>
    <b v="1"/>
    <x v="1737"/>
    <n v="2"/>
  </r>
  <r>
    <s v="Dwayne Bravo"/>
    <s v="Sarfaraz Ahmed (C)"/>
    <n v="0"/>
    <n v="12"/>
    <n v="0"/>
    <n v="12"/>
    <s v="Pakistan Super League, 2019"/>
    <s v="Qualifier"/>
    <s v="Karachi"/>
    <x v="2"/>
    <s v="QG"/>
    <s v="PZ"/>
    <x v="2"/>
    <b v="1"/>
    <x v="1724"/>
    <n v="2"/>
  </r>
  <r>
    <s v="Mohammad Nawaz"/>
    <s v="Dwayne Bravo"/>
    <n v="0.14285714285714285"/>
    <n v="14"/>
    <n v="2"/>
    <n v="12"/>
    <s v="Pakistan Super League, 2019"/>
    <s v="Qualifier"/>
    <s v="Karachi"/>
    <x v="2"/>
    <s v="QG"/>
    <s v="PZ"/>
    <x v="2"/>
    <b v="1"/>
    <x v="777"/>
    <n v="2"/>
  </r>
  <r>
    <s v="Babar Azam"/>
    <s v="Colin Munro"/>
    <n v="0.38461538461538464"/>
    <n v="52"/>
    <n v="20"/>
    <n v="32"/>
    <s v="Pakistan Super League, 2019"/>
    <s v="Eliminator 1"/>
    <s v="Karachi"/>
    <x v="0"/>
    <s v="KK"/>
    <s v="IU"/>
    <x v="3"/>
    <b v="0"/>
    <x v="703"/>
    <n v="2"/>
  </r>
  <r>
    <s v="Babar Azam"/>
    <s v="Liam Livingstone"/>
    <n v="0.4"/>
    <n v="50"/>
    <n v="20"/>
    <n v="30"/>
    <s v="Pakistan Super League, 2019"/>
    <s v="Eliminator 1"/>
    <s v="Karachi"/>
    <x v="0"/>
    <s v="KK"/>
    <s v="IU"/>
    <x v="3"/>
    <b v="0"/>
    <x v="781"/>
    <n v="2"/>
  </r>
  <r>
    <s v="Babar Azam"/>
    <s v="Colin Ingram"/>
    <n v="0.33333333333333331"/>
    <n v="6"/>
    <n v="2"/>
    <n v="4"/>
    <s v="Pakistan Super League, 2019"/>
    <s v="Eliminator 1"/>
    <s v="Karachi"/>
    <x v="0"/>
    <s v="KK"/>
    <s v="IU"/>
    <x v="3"/>
    <b v="0"/>
    <x v="635"/>
    <n v="2"/>
  </r>
  <r>
    <s v="Ben Dunk"/>
    <s v="Colin Ingram"/>
    <n v="0.25806451612903225"/>
    <n v="31"/>
    <n v="8"/>
    <n v="23"/>
    <s v="Pakistan Super League, 2019"/>
    <s v="Eliminator 1"/>
    <s v="Karachi"/>
    <x v="0"/>
    <s v="KK"/>
    <s v="IU"/>
    <x v="3"/>
    <b v="0"/>
    <x v="1738"/>
    <n v="2"/>
  </r>
  <r>
    <s v="Ben Dunk"/>
    <s v="Iftikhar Ahmed"/>
    <n v="0.5"/>
    <n v="2"/>
    <n v="1"/>
    <n v="1"/>
    <s v="Pakistan Super League, 2019"/>
    <s v="Eliminator 1"/>
    <s v="Karachi"/>
    <x v="0"/>
    <s v="KK"/>
    <s v="IU"/>
    <x v="3"/>
    <b v="0"/>
    <x v="782"/>
    <n v="2"/>
  </r>
  <r>
    <s v="Imad Wasim"/>
    <s v="Ben Dunk"/>
    <n v="0"/>
    <n v="11"/>
    <n v="0"/>
    <n v="11"/>
    <s v="Pakistan Super League, 2019"/>
    <s v="Eliminator 1"/>
    <s v="Karachi"/>
    <x v="0"/>
    <s v="KK"/>
    <s v="IU"/>
    <x v="3"/>
    <b v="0"/>
    <x v="1739"/>
    <n v="2"/>
  </r>
  <r>
    <s v="Aamer Yamin"/>
    <s v="Imad Wasim"/>
    <n v="0.14285714285714285"/>
    <n v="7"/>
    <n v="1"/>
    <n v="6"/>
    <s v="Pakistan Super League, 2019"/>
    <s v="Eliminator 1"/>
    <s v="Karachi"/>
    <x v="0"/>
    <s v="KK"/>
    <s v="IU"/>
    <x v="3"/>
    <b v="0"/>
    <x v="34"/>
    <n v="2"/>
  </r>
  <r>
    <s v="Mohammad Amir"/>
    <s v="Imad Wasim"/>
    <n v="0.42857142857142855"/>
    <n v="7"/>
    <n v="3"/>
    <n v="4"/>
    <s v="Pakistan Super League, 2019"/>
    <s v="Eliminator 1"/>
    <s v="Karachi"/>
    <x v="0"/>
    <s v="KK"/>
    <s v="IU"/>
    <x v="3"/>
    <b v="0"/>
    <x v="1740"/>
    <n v="2"/>
  </r>
  <r>
    <s v="Usman Shinwari"/>
    <s v="Imad Wasim"/>
    <n v="0.25"/>
    <n v="4"/>
    <n v="1"/>
    <n v="3"/>
    <s v="Pakistan Super League, 2019"/>
    <s v="Eliminator 1"/>
    <s v="Karachi"/>
    <x v="0"/>
    <s v="KK"/>
    <s v="IU"/>
    <x v="3"/>
    <b v="0"/>
    <x v="1741"/>
    <n v="2"/>
  </r>
  <r>
    <s v="Imam-ul-Haq"/>
    <s v="Kamran Akmal"/>
    <n v="0.42962962962962964"/>
    <n v="135"/>
    <n v="58"/>
    <n v="77"/>
    <s v="Pakistan Super League, 2019"/>
    <s v="Eliminator 2"/>
    <s v="Karachi"/>
    <x v="3"/>
    <s v="PZ"/>
    <s v="IU"/>
    <x v="1"/>
    <b v="1"/>
    <x v="401"/>
    <n v="2"/>
  </r>
  <r>
    <s v="Kamran Akmal"/>
    <s v="Kieron Pollard"/>
    <n v="0"/>
    <n v="6"/>
    <n v="0"/>
    <n v="6"/>
    <s v="Pakistan Super League, 2019"/>
    <s v="Eliminator 2"/>
    <s v="Karachi"/>
    <x v="3"/>
    <s v="PZ"/>
    <s v="IU"/>
    <x v="1"/>
    <b v="1"/>
    <x v="1709"/>
    <n v="2"/>
  </r>
  <r>
    <s v="Sohaib Maqsood"/>
    <s v="Kieron Pollard"/>
    <n v="0.2"/>
    <n v="20"/>
    <n v="4"/>
    <n v="16"/>
    <s v="Pakistan Super League, 2019"/>
    <s v="Eliminator 2"/>
    <s v="Karachi"/>
    <x v="3"/>
    <s v="PZ"/>
    <s v="IU"/>
    <x v="1"/>
    <b v="1"/>
    <x v="909"/>
    <n v="2"/>
  </r>
  <r>
    <s v="Darren Sammy"/>
    <s v="Kieron Pollard"/>
    <n v="0.34375"/>
    <n v="32"/>
    <n v="11"/>
    <n v="21"/>
    <s v="Pakistan Super League, 2019"/>
    <s v="Eliminator 2"/>
    <s v="Karachi"/>
    <x v="3"/>
    <s v="PZ"/>
    <s v="IU"/>
    <x v="1"/>
    <b v="1"/>
    <x v="811"/>
    <n v="2"/>
  </r>
  <r>
    <s v="Wahab Riaz"/>
    <s v="Darren Sammy"/>
    <n v="0.125"/>
    <n v="8"/>
    <n v="1"/>
    <n v="7"/>
    <s v="Pakistan Super League, 2019"/>
    <s v="Eliminator 2"/>
    <s v="Karachi"/>
    <x v="3"/>
    <s v="PZ"/>
    <s v="IU"/>
    <x v="1"/>
    <b v="1"/>
    <x v="1445"/>
    <n v="2"/>
  </r>
  <r>
    <s v="Chris Jordan"/>
    <s v="Darren Sammy"/>
    <n v="0"/>
    <n v="23"/>
    <n v="0"/>
    <n v="23"/>
    <s v="Pakistan Super League, 2019"/>
    <s v="Eliminator 2"/>
    <s v="Karachi"/>
    <x v="3"/>
    <s v="PZ"/>
    <s v="IU"/>
    <x v="1"/>
    <b v="1"/>
    <x v="1742"/>
    <n v="2"/>
  </r>
  <r>
    <s v="Kamran Akmal"/>
    <s v="Imam-ul-Haq"/>
    <n v="0.25"/>
    <n v="4"/>
    <n v="1"/>
    <n v="3"/>
    <s v="Pakistan Super League, 2019"/>
    <s v="Final"/>
    <s v="Karachi"/>
    <x v="3"/>
    <s v="PZ"/>
    <s v="QG"/>
    <x v="2"/>
    <b v="0"/>
    <x v="757"/>
    <n v="2"/>
  </r>
  <r>
    <s v="Sohaib Maqsood"/>
    <s v="Kamran Akmal"/>
    <n v="0.25925925925925924"/>
    <n v="27"/>
    <n v="7"/>
    <n v="20"/>
    <s v="Pakistan Super League, 2019"/>
    <s v="Final"/>
    <s v="Karachi"/>
    <x v="3"/>
    <s v="PZ"/>
    <s v="QG"/>
    <x v="2"/>
    <b v="0"/>
    <x v="1620"/>
    <n v="2"/>
  </r>
  <r>
    <s v="Umar Amin"/>
    <s v="Sohaib Maqsood"/>
    <n v="0.35483870967741937"/>
    <n v="31"/>
    <n v="11"/>
    <n v="20"/>
    <s v="Pakistan Super League, 2019"/>
    <s v="Final"/>
    <s v="Karachi"/>
    <x v="3"/>
    <s v="PZ"/>
    <s v="QG"/>
    <x v="2"/>
    <b v="0"/>
    <x v="1743"/>
    <n v="2"/>
  </r>
  <r>
    <s v="Nabi Gul"/>
    <s v="Umar Amin"/>
    <n v="0"/>
    <n v="38"/>
    <n v="0"/>
    <n v="38"/>
    <s v="Pakistan Super League, 2019"/>
    <s v="Final"/>
    <s v="Karachi"/>
    <x v="3"/>
    <s v="PZ"/>
    <s v="QG"/>
    <x v="2"/>
    <b v="0"/>
    <x v="1744"/>
    <n v="2"/>
  </r>
  <r>
    <s v="Kieron Pollard"/>
    <s v="Nabi Gul"/>
    <n v="0"/>
    <n v="9"/>
    <n v="0"/>
    <n v="9"/>
    <s v="Pakistan Super League, 2019"/>
    <s v="Final"/>
    <s v="Karachi"/>
    <x v="3"/>
    <s v="PZ"/>
    <s v="QG"/>
    <x v="2"/>
    <b v="0"/>
    <x v="1745"/>
    <n v="2"/>
  </r>
  <r>
    <s v="Kieron Pollard"/>
    <s v="Darren Sammy"/>
    <n v="0.5"/>
    <n v="14"/>
    <n v="7"/>
    <n v="7"/>
    <s v="Pakistan Super League, 2019"/>
    <s v="Final"/>
    <s v="Karachi"/>
    <x v="3"/>
    <s v="PZ"/>
    <s v="QG"/>
    <x v="2"/>
    <b v="0"/>
    <x v="759"/>
    <n v="2"/>
  </r>
  <r>
    <s v="Wahab Riaz"/>
    <s v="Darren Sammy"/>
    <n v="0.42857142857142855"/>
    <n v="28"/>
    <n v="12"/>
    <n v="16"/>
    <s v="Pakistan Super League, 2019"/>
    <s v="Final"/>
    <s v="Karachi"/>
    <x v="3"/>
    <s v="PZ"/>
    <s v="QG"/>
    <x v="2"/>
    <b v="0"/>
    <x v="1445"/>
    <n v="2"/>
  </r>
  <r>
    <s v="Chris Jordan"/>
    <s v="Darren Sammy"/>
    <n v="0"/>
    <n v="2"/>
    <n v="0"/>
    <n v="2"/>
    <s v="Pakistan Super League, 2019"/>
    <s v="Final"/>
    <s v="Karachi"/>
    <x v="3"/>
    <s v="PZ"/>
    <s v="QG"/>
    <x v="2"/>
    <b v="0"/>
    <x v="1742"/>
    <n v="2"/>
  </r>
  <r>
    <s v="Kamran Akmal"/>
    <s v="Tamim Iqbal"/>
    <n v="0"/>
    <n v="4"/>
    <n v="0"/>
    <n v="4"/>
    <s v="Pakistan Super League, 2018"/>
    <s v="Match 1"/>
    <s v="Dubai"/>
    <x v="3"/>
    <s v="PZ"/>
    <s v="MS"/>
    <x v="0"/>
    <b v="0"/>
    <x v="834"/>
    <n v="2"/>
  </r>
  <r>
    <s v="Tamim Iqbal"/>
    <s v="Dwayne Smith"/>
    <n v="0.3888888888888889"/>
    <n v="18"/>
    <n v="7"/>
    <n v="11"/>
    <s v="Pakistan Super League, 2018"/>
    <s v="Match 1"/>
    <s v="Dubai"/>
    <x v="3"/>
    <s v="PZ"/>
    <s v="MS"/>
    <x v="0"/>
    <b v="0"/>
    <x v="855"/>
    <n v="2"/>
  </r>
  <r>
    <s v="Mohammad Hafeez"/>
    <s v="Dwayne Smith"/>
    <n v="0.31428571428571428"/>
    <n v="35"/>
    <n v="11"/>
    <n v="24"/>
    <s v="Pakistan Super League, 2018"/>
    <s v="Match 1"/>
    <s v="Dubai"/>
    <x v="3"/>
    <s v="PZ"/>
    <s v="MS"/>
    <x v="0"/>
    <b v="0"/>
    <x v="856"/>
    <n v="2"/>
  </r>
  <r>
    <s v="Haris Sohail"/>
    <s v="Mohammad Hafeez"/>
    <n v="0.31818181818181818"/>
    <n v="44"/>
    <n v="14"/>
    <n v="30"/>
    <s v="Pakistan Super League, 2018"/>
    <s v="Match 1"/>
    <s v="Dubai"/>
    <x v="3"/>
    <s v="PZ"/>
    <s v="MS"/>
    <x v="0"/>
    <b v="0"/>
    <x v="1746"/>
    <n v="2"/>
  </r>
  <r>
    <s v="Darren Sammy"/>
    <s v="Mohammad Hafeez"/>
    <n v="6.4516129032258063E-2"/>
    <n v="31"/>
    <n v="2"/>
    <n v="29"/>
    <s v="Pakistan Super League, 2018"/>
    <s v="Match 1"/>
    <s v="Dubai"/>
    <x v="3"/>
    <s v="PZ"/>
    <s v="MS"/>
    <x v="0"/>
    <b v="0"/>
    <x v="835"/>
    <n v="2"/>
  </r>
  <r>
    <s v="Hammad Azam"/>
    <s v="Darren Sammy"/>
    <n v="0"/>
    <n v="29"/>
    <n v="0"/>
    <n v="29"/>
    <s v="Pakistan Super League, 2018"/>
    <s v="Match 1"/>
    <s v="Dubai"/>
    <x v="3"/>
    <s v="PZ"/>
    <s v="MS"/>
    <x v="0"/>
    <b v="0"/>
    <x v="1747"/>
    <n v="2"/>
  </r>
  <r>
    <s v="Chris Jordan"/>
    <s v="Hammad Azam"/>
    <n v="0.25"/>
    <n v="4"/>
    <n v="1"/>
    <n v="3"/>
    <s v="Pakistan Super League, 2018"/>
    <s v="Match 1"/>
    <s v="Dubai"/>
    <x v="3"/>
    <s v="PZ"/>
    <s v="MS"/>
    <x v="0"/>
    <b v="0"/>
    <x v="1748"/>
    <n v="2"/>
  </r>
  <r>
    <s v="Joe Denly"/>
    <s v="Khurram Manzoor"/>
    <n v="0.41176470588235292"/>
    <n v="34"/>
    <n v="14"/>
    <n v="20"/>
    <s v="Pakistan Super League, 2018"/>
    <s v="Match 2"/>
    <s v="Dubai"/>
    <x v="0"/>
    <s v="KK"/>
    <s v="QG"/>
    <x v="5"/>
    <b v="1"/>
    <x v="864"/>
    <n v="2"/>
  </r>
  <r>
    <s v="Babar Azam"/>
    <s v="Khurram Manzoor"/>
    <n v="0.43478260869565216"/>
    <n v="23"/>
    <n v="10"/>
    <n v="13"/>
    <s v="Pakistan Super League, 2018"/>
    <s v="Match 2"/>
    <s v="Dubai"/>
    <x v="0"/>
    <s v="KK"/>
    <s v="QG"/>
    <x v="5"/>
    <b v="1"/>
    <x v="902"/>
    <n v="2"/>
  </r>
  <r>
    <s v="Khurram Manzoor"/>
    <s v="Colin Ingram"/>
    <n v="7.6923076923076927E-2"/>
    <n v="26"/>
    <n v="2"/>
    <n v="24"/>
    <s v="Pakistan Super League, 2018"/>
    <s v="Match 2"/>
    <s v="Dubai"/>
    <x v="0"/>
    <s v="KK"/>
    <s v="QG"/>
    <x v="5"/>
    <b v="1"/>
    <x v="1749"/>
    <n v="2"/>
  </r>
  <r>
    <s v="Ravi Bopara"/>
    <s v="Colin Ingram"/>
    <n v="0.14583333333333334"/>
    <n v="48"/>
    <n v="7"/>
    <n v="41"/>
    <s v="Pakistan Super League, 2018"/>
    <s v="Match 2"/>
    <s v="Dubai"/>
    <x v="0"/>
    <s v="KK"/>
    <s v="QG"/>
    <x v="5"/>
    <b v="1"/>
    <x v="1750"/>
    <n v="2"/>
  </r>
  <r>
    <s v="Shahid Afridi"/>
    <s v="Ravi Bopara"/>
    <n v="0"/>
    <n v="24"/>
    <n v="0"/>
    <n v="24"/>
    <s v="Pakistan Super League, 2018"/>
    <s v="Match 2"/>
    <s v="Dubai"/>
    <x v="0"/>
    <s v="KK"/>
    <s v="QG"/>
    <x v="5"/>
    <b v="1"/>
    <x v="449"/>
    <n v="2"/>
  </r>
  <r>
    <s v="Imad Wasim"/>
    <s v="Shahid Afridi"/>
    <n v="0.33333333333333331"/>
    <n v="6"/>
    <n v="2"/>
    <n v="4"/>
    <s v="Pakistan Super League, 2018"/>
    <s v="Match 2"/>
    <s v="Dubai"/>
    <x v="0"/>
    <s v="KK"/>
    <s v="QG"/>
    <x v="5"/>
    <b v="1"/>
    <x v="1751"/>
    <n v="2"/>
  </r>
  <r>
    <s v="Shahid Afridi"/>
    <s v="Mohammad Rizwan"/>
    <n v="0"/>
    <n v="2"/>
    <n v="0"/>
    <n v="2"/>
    <s v="Pakistan Super League, 2018"/>
    <s v="Match 2"/>
    <s v="Dubai"/>
    <x v="0"/>
    <s v="KK"/>
    <s v="QG"/>
    <x v="5"/>
    <b v="1"/>
    <x v="1752"/>
    <n v="2"/>
  </r>
  <r>
    <s v="Mohammad Amir"/>
    <s v="Mohammad Rizwan"/>
    <n v="0"/>
    <n v="5"/>
    <n v="0"/>
    <n v="5"/>
    <s v="Pakistan Super League, 2018"/>
    <s v="Match 2"/>
    <s v="Dubai"/>
    <x v="0"/>
    <s v="KK"/>
    <s v="QG"/>
    <x v="5"/>
    <b v="1"/>
    <x v="1753"/>
    <n v="2"/>
  </r>
  <r>
    <s v="Mohammad Amir"/>
    <s v="Tymal Mills"/>
    <n v="0"/>
    <n v="5"/>
    <n v="0"/>
    <n v="5"/>
    <s v="Pakistan Super League, 2018"/>
    <s v="Match 2"/>
    <s v="Dubai"/>
    <x v="0"/>
    <s v="KK"/>
    <s v="QG"/>
    <x v="5"/>
    <b v="1"/>
    <x v="1754"/>
    <n v="2"/>
  </r>
  <r>
    <s v="Ahmed Shehzad"/>
    <s v="Kumar Sangakkara"/>
    <n v="0.43181818181818182"/>
    <n v="88"/>
    <n v="38"/>
    <n v="50"/>
    <s v="Pakistan Super League, 2018"/>
    <s v="Match 3"/>
    <s v="Dubai"/>
    <x v="1"/>
    <s v="MS"/>
    <s v="LQ"/>
    <x v="0"/>
    <b v="1"/>
    <x v="1755"/>
    <n v="2"/>
  </r>
  <r>
    <s v="Kumar Sangakkara"/>
    <s v="Sohaib Maqsood"/>
    <n v="0.2"/>
    <n v="5"/>
    <n v="1"/>
    <n v="4"/>
    <s v="Pakistan Super League, 2018"/>
    <s v="Match 3"/>
    <s v="Dubai"/>
    <x v="1"/>
    <s v="MS"/>
    <s v="LQ"/>
    <x v="0"/>
    <b v="1"/>
    <x v="1756"/>
    <n v="2"/>
  </r>
  <r>
    <s v="Kumar Sangakkara"/>
    <s v="Shoaib Malik"/>
    <n v="0.22222222222222221"/>
    <n v="54"/>
    <n v="12"/>
    <n v="42"/>
    <s v="Pakistan Super League, 2018"/>
    <s v="Match 3"/>
    <s v="Dubai"/>
    <x v="1"/>
    <s v="MS"/>
    <s v="LQ"/>
    <x v="0"/>
    <b v="1"/>
    <x v="1757"/>
    <n v="2"/>
  </r>
  <r>
    <s v="Kieron Pollard"/>
    <s v="Shoaib Malik"/>
    <n v="0"/>
    <n v="11"/>
    <n v="0"/>
    <n v="11"/>
    <s v="Pakistan Super League, 2018"/>
    <s v="Match 3"/>
    <s v="Dubai"/>
    <x v="1"/>
    <s v="MS"/>
    <s v="LQ"/>
    <x v="0"/>
    <b v="1"/>
    <x v="849"/>
    <n v="2"/>
  </r>
  <r>
    <s v="Darren Bravo"/>
    <s v="Shoaib Malik"/>
    <n v="0"/>
    <n v="37"/>
    <n v="0"/>
    <n v="37"/>
    <s v="Pakistan Super League, 2018"/>
    <s v="Match 3"/>
    <s v="Dubai"/>
    <x v="1"/>
    <s v="MS"/>
    <s v="LQ"/>
    <x v="0"/>
    <b v="1"/>
    <x v="1758"/>
    <n v="2"/>
  </r>
  <r>
    <s v="Sohail Tanvir"/>
    <s v="Darren Bravo"/>
    <n v="0.1"/>
    <n v="10"/>
    <n v="1"/>
    <n v="9"/>
    <s v="Pakistan Super League, 2018"/>
    <s v="Match 3"/>
    <s v="Dubai"/>
    <x v="1"/>
    <s v="MS"/>
    <s v="LQ"/>
    <x v="0"/>
    <b v="1"/>
    <x v="1759"/>
    <n v="2"/>
  </r>
  <r>
    <s v="Tamim Iqbal"/>
    <s v="Kamran Akmal"/>
    <n v="0.2318840579710145"/>
    <n v="69"/>
    <n v="16"/>
    <n v="53"/>
    <s v="Pakistan Super League, 2018"/>
    <s v="Match 4"/>
    <s v="Dubai"/>
    <x v="3"/>
    <s v="PZ"/>
    <s v="IU"/>
    <x v="1"/>
    <b v="1"/>
    <x v="812"/>
    <n v="2"/>
  </r>
  <r>
    <s v="Tamim Iqbal"/>
    <s v="Dwayne Smith"/>
    <n v="0.44230769230769229"/>
    <n v="52"/>
    <n v="23"/>
    <n v="29"/>
    <s v="Pakistan Super League, 2018"/>
    <s v="Match 4"/>
    <s v="Dubai"/>
    <x v="3"/>
    <s v="PZ"/>
    <s v="IU"/>
    <x v="1"/>
    <b v="1"/>
    <x v="855"/>
    <n v="2"/>
  </r>
  <r>
    <s v="Mohammad Hafeez"/>
    <s v="Dwayne Smith"/>
    <n v="0"/>
    <n v="30"/>
    <n v="0"/>
    <n v="30"/>
    <s v="Pakistan Super League, 2018"/>
    <s v="Match 4"/>
    <s v="Dubai"/>
    <x v="3"/>
    <s v="PZ"/>
    <s v="IU"/>
    <x v="1"/>
    <b v="1"/>
    <x v="856"/>
    <n v="2"/>
  </r>
  <r>
    <s v="Mohammad Hafeez"/>
    <s v="Darren Sammy"/>
    <n v="0.18181818181818182"/>
    <n v="11"/>
    <n v="2"/>
    <n v="9"/>
    <s v="Pakistan Super League, 2018"/>
    <s v="Match 4"/>
    <s v="Dubai"/>
    <x v="3"/>
    <s v="PZ"/>
    <s v="IU"/>
    <x v="1"/>
    <b v="1"/>
    <x v="816"/>
    <n v="2"/>
  </r>
  <r>
    <s v="Haris Sohail"/>
    <s v="Mohammad Hafeez"/>
    <n v="0.14285714285714285"/>
    <n v="28"/>
    <n v="4"/>
    <n v="24"/>
    <s v="Pakistan Super League, 2018"/>
    <s v="Match 4"/>
    <s v="Dubai"/>
    <x v="3"/>
    <s v="PZ"/>
    <s v="IU"/>
    <x v="1"/>
    <b v="1"/>
    <x v="1746"/>
    <n v="2"/>
  </r>
  <r>
    <s v="Mohammad Hafeez"/>
    <s v="Wahab Riaz"/>
    <n v="0.41666666666666669"/>
    <n v="12"/>
    <n v="5"/>
    <n v="7"/>
    <s v="Pakistan Super League, 2018"/>
    <s v="Match 4"/>
    <s v="Dubai"/>
    <x v="3"/>
    <s v="PZ"/>
    <s v="IU"/>
    <x v="1"/>
    <b v="1"/>
    <x v="1760"/>
    <n v="2"/>
  </r>
  <r>
    <s v="Brendon McCullum"/>
    <s v="Sunil Narine"/>
    <n v="0.39130434782608697"/>
    <n v="46"/>
    <n v="18"/>
    <n v="28"/>
    <s v="Pakistan Super League, 2018"/>
    <s v="Match 5"/>
    <s v="Dubai"/>
    <x v="4"/>
    <s v="LQ"/>
    <s v="QG"/>
    <x v="2"/>
    <b v="0"/>
    <x v="916"/>
    <n v="2"/>
  </r>
  <r>
    <s v="Fakhar Zaman"/>
    <s v="Brendon McCullum"/>
    <n v="7.1428571428571425E-2"/>
    <n v="14"/>
    <n v="1"/>
    <n v="13"/>
    <s v="Pakistan Super League, 2018"/>
    <s v="Match 5"/>
    <s v="Dubai"/>
    <x v="4"/>
    <s v="LQ"/>
    <s v="QG"/>
    <x v="2"/>
    <b v="0"/>
    <x v="893"/>
    <n v="2"/>
  </r>
  <r>
    <s v="Brendon McCullum"/>
    <s v="Cameron Delport"/>
    <n v="0"/>
    <n v="1"/>
    <n v="0"/>
    <n v="1"/>
    <s v="Pakistan Super League, 2018"/>
    <s v="Match 5"/>
    <s v="Dubai"/>
    <x v="4"/>
    <s v="LQ"/>
    <s v="QG"/>
    <x v="2"/>
    <b v="0"/>
    <x v="1761"/>
    <n v="2"/>
  </r>
  <r>
    <s v="Gulraiz Sadaf"/>
    <s v="Cameron Delport"/>
    <n v="0.21052631578947367"/>
    <n v="19"/>
    <n v="4"/>
    <n v="15"/>
    <s v="Pakistan Super League, 2018"/>
    <s v="Match 5"/>
    <s v="Dubai"/>
    <x v="4"/>
    <s v="LQ"/>
    <s v="QG"/>
    <x v="2"/>
    <b v="0"/>
    <x v="1762"/>
    <n v="2"/>
  </r>
  <r>
    <s v="Gulraiz Sadaf"/>
    <s v="Umar Akmal"/>
    <n v="0.5"/>
    <n v="2"/>
    <n v="1"/>
    <n v="1"/>
    <s v="Pakistan Super League, 2018"/>
    <s v="Match 5"/>
    <s v="Dubai"/>
    <x v="4"/>
    <s v="LQ"/>
    <s v="QG"/>
    <x v="2"/>
    <b v="0"/>
    <x v="1763"/>
    <n v="2"/>
  </r>
  <r>
    <s v="Gulraiz Sadaf"/>
    <s v="Raza Hasan"/>
    <n v="0.5"/>
    <n v="8"/>
    <n v="4"/>
    <n v="4"/>
    <s v="Pakistan Super League, 2018"/>
    <s v="Match 5"/>
    <s v="Dubai"/>
    <x v="4"/>
    <s v="LQ"/>
    <s v="QG"/>
    <x v="2"/>
    <b v="0"/>
    <x v="1764"/>
    <n v="2"/>
  </r>
  <r>
    <s v="Sohail Akhtar"/>
    <s v="Gulraiz Sadaf"/>
    <n v="0.33333333333333331"/>
    <n v="12"/>
    <n v="4"/>
    <n v="8"/>
    <s v="Pakistan Super League, 2018"/>
    <s v="Match 5"/>
    <s v="Dubai"/>
    <x v="4"/>
    <s v="LQ"/>
    <s v="QG"/>
    <x v="2"/>
    <b v="0"/>
    <x v="954"/>
    <n v="2"/>
  </r>
  <r>
    <s v="Yasir Shah"/>
    <s v="Sohail Akhtar"/>
    <n v="0.5"/>
    <n v="4"/>
    <n v="2"/>
    <n v="2"/>
    <s v="Pakistan Super League, 2018"/>
    <s v="Match 5"/>
    <s v="Dubai"/>
    <x v="4"/>
    <s v="LQ"/>
    <s v="QG"/>
    <x v="2"/>
    <b v="0"/>
    <x v="1765"/>
    <n v="2"/>
  </r>
  <r>
    <s v="Shaheen Afridi"/>
    <s v="Sohail Akhtar"/>
    <n v="0"/>
    <n v="1"/>
    <n v="0"/>
    <n v="1"/>
    <s v="Pakistan Super League, 2018"/>
    <s v="Match 5"/>
    <s v="Dubai"/>
    <x v="4"/>
    <s v="LQ"/>
    <s v="QG"/>
    <x v="2"/>
    <b v="0"/>
    <x v="1406"/>
    <n v="2"/>
  </r>
  <r>
    <s v="Mustafizur Rahman"/>
    <s v="Sohail Akhtar"/>
    <n v="5.5555555555555552E-2"/>
    <n v="18"/>
    <n v="1"/>
    <n v="17"/>
    <s v="Pakistan Super League, 2018"/>
    <s v="Match 5"/>
    <s v="Dubai"/>
    <x v="4"/>
    <s v="LQ"/>
    <s v="QG"/>
    <x v="2"/>
    <b v="0"/>
    <x v="1766"/>
    <n v="2"/>
  </r>
  <r>
    <s v="Ahmed Shehzad"/>
    <s v="Kumar Sangakkara"/>
    <n v="0.25"/>
    <n v="8"/>
    <n v="2"/>
    <n v="6"/>
    <s v="Pakistan Super League, 2018"/>
    <s v="Match 6"/>
    <s v="Dubai"/>
    <x v="1"/>
    <s v="MS"/>
    <s v="IU"/>
    <x v="3"/>
    <b v="0"/>
    <x v="1755"/>
    <n v="2"/>
  </r>
  <r>
    <s v="Ahmed Shehzad"/>
    <s v="Darren Bravo"/>
    <n v="0.14285714285714285"/>
    <n v="7"/>
    <n v="1"/>
    <n v="6"/>
    <s v="Pakistan Super League, 2018"/>
    <s v="Match 6"/>
    <s v="Dubai"/>
    <x v="1"/>
    <s v="MS"/>
    <s v="IU"/>
    <x v="3"/>
    <b v="0"/>
    <x v="1767"/>
    <n v="2"/>
  </r>
  <r>
    <s v="Sohaib Maqsood"/>
    <s v="Ahmed Shehzad"/>
    <n v="0.25"/>
    <n v="4"/>
    <n v="1"/>
    <n v="3"/>
    <s v="Pakistan Super League, 2018"/>
    <s v="Match 6"/>
    <s v="Dubai"/>
    <x v="1"/>
    <s v="MS"/>
    <s v="IU"/>
    <x v="3"/>
    <b v="0"/>
    <x v="907"/>
    <n v="2"/>
  </r>
  <r>
    <s v="Ahmed Shehzad"/>
    <s v="Shoaib Malik"/>
    <n v="0.41666666666666669"/>
    <n v="12"/>
    <n v="5"/>
    <n v="7"/>
    <s v="Pakistan Super League, 2018"/>
    <s v="Match 6"/>
    <s v="Dubai"/>
    <x v="1"/>
    <s v="MS"/>
    <s v="IU"/>
    <x v="3"/>
    <b v="0"/>
    <x v="1768"/>
    <n v="2"/>
  </r>
  <r>
    <s v="Shoaib Malik"/>
    <s v="Kieron Pollard"/>
    <n v="0.48148148148148145"/>
    <n v="54"/>
    <n v="26"/>
    <n v="28"/>
    <s v="Pakistan Super League, 2018"/>
    <s v="Match 6"/>
    <s v="Dubai"/>
    <x v="1"/>
    <s v="MS"/>
    <s v="IU"/>
    <x v="3"/>
    <b v="0"/>
    <x v="831"/>
    <n v="2"/>
  </r>
  <r>
    <s v="Saif Badar"/>
    <s v="Shoaib Malik"/>
    <n v="0.1"/>
    <n v="10"/>
    <n v="1"/>
    <n v="9"/>
    <s v="Pakistan Super League, 2018"/>
    <s v="Match 6"/>
    <s v="Dubai"/>
    <x v="1"/>
    <s v="MS"/>
    <s v="IU"/>
    <x v="3"/>
    <b v="0"/>
    <x v="1769"/>
    <n v="2"/>
  </r>
  <r>
    <s v="Sohail Tanvir"/>
    <s v="Saif Badar"/>
    <n v="0.2"/>
    <n v="10"/>
    <n v="2"/>
    <n v="8"/>
    <s v="Pakistan Super League, 2018"/>
    <s v="Match 6"/>
    <s v="Dubai"/>
    <x v="1"/>
    <s v="MS"/>
    <s v="IU"/>
    <x v="3"/>
    <b v="0"/>
    <x v="1770"/>
    <n v="2"/>
  </r>
  <r>
    <s v="Imran Tahir"/>
    <s v="Sohail Tanvir"/>
    <n v="0"/>
    <n v="9"/>
    <n v="0"/>
    <n v="9"/>
    <s v="Pakistan Super League, 2018"/>
    <s v="Match 6"/>
    <s v="Dubai"/>
    <x v="1"/>
    <s v="MS"/>
    <s v="IU"/>
    <x v="3"/>
    <b v="0"/>
    <x v="602"/>
    <n v="2"/>
  </r>
  <r>
    <s v="Junaid Khan"/>
    <s v="Imran Tahir"/>
    <n v="0"/>
    <n v="2"/>
    <n v="0"/>
    <n v="2"/>
    <s v="Pakistan Super League, 2018"/>
    <s v="Match 6"/>
    <s v="Dubai"/>
    <x v="1"/>
    <s v="MS"/>
    <s v="IU"/>
    <x v="3"/>
    <b v="0"/>
    <x v="1771"/>
    <n v="2"/>
  </r>
  <r>
    <s v="Mohammad Irfan"/>
    <s v="Junaid Khan"/>
    <n v="0.5"/>
    <n v="4"/>
    <n v="2"/>
    <n v="2"/>
    <s v="Pakistan Super League, 2018"/>
    <s v="Match 6"/>
    <s v="Dubai"/>
    <x v="1"/>
    <s v="MS"/>
    <s v="IU"/>
    <x v="3"/>
    <b v="0"/>
    <x v="1772"/>
    <n v="2"/>
  </r>
  <r>
    <s v="Tamim Iqbal"/>
    <s v="Kamran Akmal"/>
    <n v="0.125"/>
    <n v="16"/>
    <n v="2"/>
    <n v="14"/>
    <s v="Pakistan Super League, 2018"/>
    <s v="Match 7"/>
    <s v="Dubai"/>
    <x v="3"/>
    <s v="PZ"/>
    <s v="KK"/>
    <x v="5"/>
    <b v="0"/>
    <x v="812"/>
    <n v="2"/>
  </r>
  <r>
    <s v="Dwayne Smith"/>
    <s v="Tamim Iqbal"/>
    <n v="0.18181818181818182"/>
    <n v="11"/>
    <n v="2"/>
    <n v="9"/>
    <s v="Pakistan Super League, 2018"/>
    <s v="Match 7"/>
    <s v="Dubai"/>
    <x v="3"/>
    <s v="PZ"/>
    <s v="KK"/>
    <x v="5"/>
    <b v="0"/>
    <x v="813"/>
    <n v="2"/>
  </r>
  <r>
    <s v="Dwayne Smith"/>
    <s v="Mohammad Hafeez"/>
    <n v="0.36363636363636365"/>
    <n v="11"/>
    <n v="4"/>
    <n v="7"/>
    <s v="Pakistan Super League, 2018"/>
    <s v="Match 7"/>
    <s v="Dubai"/>
    <x v="3"/>
    <s v="PZ"/>
    <s v="KK"/>
    <x v="5"/>
    <b v="0"/>
    <x v="814"/>
    <n v="2"/>
  </r>
  <r>
    <s v="Haris Sohail"/>
    <s v="Dwayne Smith"/>
    <n v="6.6666666666666666E-2"/>
    <n v="15"/>
    <n v="1"/>
    <n v="14"/>
    <s v="Pakistan Super League, 2018"/>
    <s v="Match 7"/>
    <s v="Dubai"/>
    <x v="3"/>
    <s v="PZ"/>
    <s v="KK"/>
    <x v="5"/>
    <b v="0"/>
    <x v="1773"/>
    <n v="2"/>
  </r>
  <r>
    <s v="Ibtisam Sheikh"/>
    <s v="Dwayne Smith"/>
    <n v="0.33333333333333331"/>
    <n v="6"/>
    <n v="2"/>
    <n v="4"/>
    <s v="Pakistan Super League, 2018"/>
    <s v="Match 7"/>
    <s v="Dubai"/>
    <x v="3"/>
    <s v="PZ"/>
    <s v="KK"/>
    <x v="5"/>
    <b v="0"/>
    <x v="1774"/>
    <n v="2"/>
  </r>
  <r>
    <s v="Darren Sammy"/>
    <s v="Dwayne Smith"/>
    <n v="0.2"/>
    <n v="10"/>
    <n v="2"/>
    <n v="8"/>
    <s v="Pakistan Super League, 2018"/>
    <s v="Match 7"/>
    <s v="Dubai"/>
    <x v="3"/>
    <s v="PZ"/>
    <s v="KK"/>
    <x v="5"/>
    <b v="0"/>
    <x v="1775"/>
    <n v="2"/>
  </r>
  <r>
    <s v="Dwayne Smith"/>
    <s v="Umaid Asif"/>
    <n v="0.125"/>
    <n v="8"/>
    <n v="1"/>
    <n v="7"/>
    <s v="Pakistan Super League, 2018"/>
    <s v="Match 7"/>
    <s v="Dubai"/>
    <x v="3"/>
    <s v="PZ"/>
    <s v="KK"/>
    <x v="5"/>
    <b v="0"/>
    <x v="1776"/>
    <n v="2"/>
  </r>
  <r>
    <s v="Chris Jordan"/>
    <s v="Dwayne Smith"/>
    <n v="0.5"/>
    <n v="2"/>
    <n v="1"/>
    <n v="1"/>
    <s v="Pakistan Super League, 2018"/>
    <s v="Match 7"/>
    <s v="Dubai"/>
    <x v="3"/>
    <s v="PZ"/>
    <s v="KK"/>
    <x v="5"/>
    <b v="0"/>
    <x v="1777"/>
    <n v="2"/>
  </r>
  <r>
    <s v="Wahab Riaz"/>
    <s v="Dwayne Smith"/>
    <n v="0.25806451612903225"/>
    <n v="31"/>
    <n v="8"/>
    <n v="23"/>
    <s v="Pakistan Super League, 2018"/>
    <s v="Match 7"/>
    <s v="Dubai"/>
    <x v="3"/>
    <s v="PZ"/>
    <s v="KK"/>
    <x v="5"/>
    <b v="0"/>
    <x v="1778"/>
    <n v="2"/>
  </r>
  <r>
    <s v="Mohammad Asghar"/>
    <s v="Dwayne Smith"/>
    <n v="0"/>
    <n v="16"/>
    <n v="0"/>
    <n v="16"/>
    <s v="Pakistan Super League, 2018"/>
    <s v="Match 7"/>
    <s v="Dubai"/>
    <x v="3"/>
    <s v="PZ"/>
    <s v="KK"/>
    <x v="5"/>
    <b v="0"/>
    <x v="1779"/>
    <n v="2"/>
  </r>
  <r>
    <s v="Khurram Manzoor"/>
    <s v="Joe Denly"/>
    <n v="0.22222222222222221"/>
    <n v="36"/>
    <n v="8"/>
    <n v="28"/>
    <s v="Pakistan Super League, 2018"/>
    <s v="Match 8"/>
    <s v="Dubai"/>
    <x v="0"/>
    <s v="KK"/>
    <s v="LQ"/>
    <x v="5"/>
    <b v="1"/>
    <x v="819"/>
    <n v="2"/>
  </r>
  <r>
    <s v="Ravi Bopara"/>
    <s v="Colin Ingram"/>
    <n v="0.44"/>
    <n v="50"/>
    <n v="22"/>
    <n v="28"/>
    <s v="Pakistan Super League, 2018"/>
    <s v="Match 8"/>
    <s v="Dubai"/>
    <x v="0"/>
    <s v="KK"/>
    <s v="LQ"/>
    <x v="5"/>
    <b v="1"/>
    <x v="1750"/>
    <n v="2"/>
  </r>
  <r>
    <s v="Mohammad Rizwan"/>
    <s v="Ravi Bopara"/>
    <n v="0.25"/>
    <n v="4"/>
    <n v="1"/>
    <n v="3"/>
    <s v="Pakistan Super League, 2018"/>
    <s v="Match 8"/>
    <s v="Dubai"/>
    <x v="0"/>
    <s v="KK"/>
    <s v="LQ"/>
    <x v="5"/>
    <b v="1"/>
    <x v="1618"/>
    <n v="2"/>
  </r>
  <r>
    <s v="Ravi Bopara"/>
    <s v="Imad Wasim"/>
    <n v="0.25"/>
    <n v="20"/>
    <n v="5"/>
    <n v="15"/>
    <s v="Pakistan Super League, 2018"/>
    <s v="Match 8"/>
    <s v="Dubai"/>
    <x v="0"/>
    <s v="KK"/>
    <s v="LQ"/>
    <x v="5"/>
    <b v="1"/>
    <x v="904"/>
    <n v="2"/>
  </r>
  <r>
    <s v="Ravi Bopara"/>
    <s v="Shahid Afridi"/>
    <n v="0.14285714285714285"/>
    <n v="7"/>
    <n v="1"/>
    <n v="6"/>
    <s v="Pakistan Super League, 2018"/>
    <s v="Match 8"/>
    <s v="Dubai"/>
    <x v="0"/>
    <s v="KK"/>
    <s v="LQ"/>
    <x v="5"/>
    <b v="1"/>
    <x v="823"/>
    <n v="2"/>
  </r>
  <r>
    <s v="Mohammad Irfan"/>
    <s v="Ravi Bopara"/>
    <n v="0.2807017543859649"/>
    <n v="57"/>
    <n v="16"/>
    <n v="41"/>
    <s v="Pakistan Super League, 2018"/>
    <s v="Match 8"/>
    <s v="Dubai"/>
    <x v="0"/>
    <s v="KK"/>
    <s v="LQ"/>
    <x v="5"/>
    <b v="1"/>
    <x v="1780"/>
    <n v="2"/>
  </r>
  <r>
    <s v="Luke Ronchi"/>
    <s v="Chadwick Walton"/>
    <n v="0.38461538461538464"/>
    <n v="13"/>
    <n v="5"/>
    <n v="8"/>
    <s v="Pakistan Super League, 2018"/>
    <s v="Match 9"/>
    <s v="Sharjah"/>
    <x v="5"/>
    <s v="IU"/>
    <s v="QG"/>
    <x v="2"/>
    <b v="0"/>
    <x v="1781"/>
    <n v="2"/>
  </r>
  <r>
    <s v="Luke Ronchi"/>
    <s v="Asif Ali"/>
    <n v="0.5"/>
    <n v="12"/>
    <n v="6"/>
    <n v="6"/>
    <s v="Pakistan Super League, 2018"/>
    <s v="Match 9"/>
    <s v="Sharjah"/>
    <x v="5"/>
    <s v="IU"/>
    <s v="QG"/>
    <x v="2"/>
    <b v="0"/>
    <x v="1782"/>
    <n v="2"/>
  </r>
  <r>
    <s v="JP Duminy"/>
    <s v="Luke Ronchi"/>
    <n v="0.21951219512195122"/>
    <n v="41"/>
    <n v="9"/>
    <n v="32"/>
    <s v="Pakistan Super League, 2018"/>
    <s v="Match 9"/>
    <s v="Sharjah"/>
    <x v="5"/>
    <s v="IU"/>
    <s v="QG"/>
    <x v="2"/>
    <b v="0"/>
    <x v="1783"/>
    <n v="2"/>
  </r>
  <r>
    <s v="Misbah-ul-Haq"/>
    <s v="JP Duminy"/>
    <n v="0.48148148148148145"/>
    <n v="27"/>
    <n v="13"/>
    <n v="14"/>
    <s v="Pakistan Super League, 2018"/>
    <s v="Match 9"/>
    <s v="Sharjah"/>
    <x v="5"/>
    <s v="IU"/>
    <s v="QG"/>
    <x v="2"/>
    <b v="0"/>
    <x v="1784"/>
    <n v="2"/>
  </r>
  <r>
    <s v="Hussain Talat"/>
    <s v="Misbah-ul-Haq"/>
    <n v="0"/>
    <n v="22"/>
    <n v="0"/>
    <n v="22"/>
    <s v="Pakistan Super League, 2018"/>
    <s v="Match 9"/>
    <s v="Sharjah"/>
    <x v="5"/>
    <s v="IU"/>
    <s v="QG"/>
    <x v="2"/>
    <b v="0"/>
    <x v="1066"/>
    <n v="2"/>
  </r>
  <r>
    <s v="Hussain Talat"/>
    <s v="Faheem Ashraf"/>
    <n v="0.27586206896551724"/>
    <n v="29"/>
    <n v="8"/>
    <n v="21"/>
    <s v="Pakistan Super League, 2018"/>
    <s v="Match 9"/>
    <s v="Sharjah"/>
    <x v="5"/>
    <s v="IU"/>
    <s v="QG"/>
    <x v="2"/>
    <b v="0"/>
    <x v="885"/>
    <n v="2"/>
  </r>
  <r>
    <s v="Shadab Khan"/>
    <s v="Hussain Talat"/>
    <n v="0.5"/>
    <n v="6"/>
    <n v="3"/>
    <n v="3"/>
    <s v="Pakistan Super League, 2018"/>
    <s v="Match 9"/>
    <s v="Sharjah"/>
    <x v="5"/>
    <s v="IU"/>
    <s v="QG"/>
    <x v="2"/>
    <b v="0"/>
    <x v="433"/>
    <n v="2"/>
  </r>
  <r>
    <s v="Shane Watson"/>
    <s v="Asad Shafiq"/>
    <n v="0.1"/>
    <n v="10"/>
    <n v="1"/>
    <n v="9"/>
    <s v="Pakistan Super League, 2018"/>
    <s v="Match 10"/>
    <s v="Sharjah"/>
    <x v="2"/>
    <s v="QG"/>
    <s v="PZ"/>
    <x v="1"/>
    <b v="0"/>
    <x v="920"/>
    <n v="2"/>
  </r>
  <r>
    <s v="Umar Amin"/>
    <s v="Shane Watson"/>
    <n v="0.22"/>
    <n v="50"/>
    <n v="11"/>
    <n v="39"/>
    <s v="Pakistan Super League, 2018"/>
    <s v="Match 10"/>
    <s v="Sharjah"/>
    <x v="2"/>
    <s v="QG"/>
    <s v="PZ"/>
    <x v="1"/>
    <b v="0"/>
    <x v="1785"/>
    <n v="2"/>
  </r>
  <r>
    <s v="Kevin Pietersen"/>
    <s v="Shane Watson"/>
    <n v="0"/>
    <n v="7"/>
    <n v="0"/>
    <n v="7"/>
    <s v="Pakistan Super League, 2018"/>
    <s v="Match 10"/>
    <s v="Sharjah"/>
    <x v="2"/>
    <s v="QG"/>
    <s v="PZ"/>
    <x v="1"/>
    <b v="0"/>
    <x v="921"/>
    <n v="2"/>
  </r>
  <r>
    <s v="Kevin Pietersen"/>
    <s v="Rilee Rossouw"/>
    <n v="0.3125"/>
    <n v="16"/>
    <n v="5"/>
    <n v="11"/>
    <s v="Pakistan Super League, 2018"/>
    <s v="Match 10"/>
    <s v="Sharjah"/>
    <x v="2"/>
    <s v="QG"/>
    <s v="PZ"/>
    <x v="1"/>
    <b v="0"/>
    <x v="1074"/>
    <n v="2"/>
  </r>
  <r>
    <s v="Sarfaraz Ahmed (C)"/>
    <s v="Rilee Rossouw"/>
    <n v="0.11904761904761904"/>
    <n v="42"/>
    <n v="5"/>
    <n v="37"/>
    <s v="Pakistan Super League, 2018"/>
    <s v="Match 10"/>
    <s v="Sharjah"/>
    <x v="2"/>
    <s v="QG"/>
    <s v="PZ"/>
    <x v="1"/>
    <b v="0"/>
    <x v="889"/>
    <n v="2"/>
  </r>
  <r>
    <s v="Mohammad Nawaz"/>
    <s v="Sarfaraz Ahmed (C)"/>
    <n v="0"/>
    <n v="17"/>
    <n v="0"/>
    <n v="17"/>
    <s v="Pakistan Super League, 2018"/>
    <s v="Match 10"/>
    <s v="Sharjah"/>
    <x v="2"/>
    <s v="QG"/>
    <s v="PZ"/>
    <x v="1"/>
    <b v="0"/>
    <x v="1076"/>
    <n v="2"/>
  </r>
  <r>
    <s v="Anwar Ali"/>
    <s v="Mohammad Nawaz"/>
    <n v="0"/>
    <n v="3"/>
    <n v="0"/>
    <n v="3"/>
    <s v="Pakistan Super League, 2018"/>
    <s v="Match 10"/>
    <s v="Sharjah"/>
    <x v="2"/>
    <s v="QG"/>
    <s v="PZ"/>
    <x v="1"/>
    <b v="0"/>
    <x v="721"/>
    <n v="2"/>
  </r>
  <r>
    <s v="John Hastings"/>
    <s v="Anwar Ali"/>
    <n v="0"/>
    <n v="3"/>
    <n v="0"/>
    <n v="3"/>
    <s v="Pakistan Super League, 2018"/>
    <s v="Match 10"/>
    <s v="Sharjah"/>
    <x v="2"/>
    <s v="QG"/>
    <s v="PZ"/>
    <x v="1"/>
    <b v="0"/>
    <x v="1786"/>
    <n v="2"/>
  </r>
  <r>
    <s v="Hassan Khan"/>
    <s v="John Hastings"/>
    <n v="0.16666666666666666"/>
    <n v="6"/>
    <n v="1"/>
    <n v="5"/>
    <s v="Pakistan Super League, 2018"/>
    <s v="Match 10"/>
    <s v="Sharjah"/>
    <x v="2"/>
    <s v="QG"/>
    <s v="PZ"/>
    <x v="1"/>
    <b v="0"/>
    <x v="1787"/>
    <n v="2"/>
  </r>
  <r>
    <s v="Sahibzada Farhan"/>
    <s v="JP Duminy"/>
    <n v="0.33333333333333331"/>
    <n v="18"/>
    <n v="6"/>
    <n v="12"/>
    <s v="Pakistan Super League, 2018"/>
    <s v="Match 12"/>
    <s v="Sharjah"/>
    <x v="5"/>
    <s v="IU"/>
    <s v="LQ"/>
    <x v="3"/>
    <b v="1"/>
    <x v="1788"/>
    <n v="2"/>
  </r>
  <r>
    <s v="Misbah-ul-Haq"/>
    <s v="JP Duminy"/>
    <n v="0.36363636363636365"/>
    <n v="11"/>
    <n v="4"/>
    <n v="7"/>
    <s v="Pakistan Super League, 2018"/>
    <s v="Match 12"/>
    <s v="Sharjah"/>
    <x v="5"/>
    <s v="IU"/>
    <s v="LQ"/>
    <x v="3"/>
    <b v="1"/>
    <x v="1784"/>
    <n v="2"/>
  </r>
  <r>
    <s v="JP Duminy"/>
    <s v="Samit Patel"/>
    <n v="0.4"/>
    <n v="15"/>
    <n v="6"/>
    <n v="9"/>
    <s v="Pakistan Super League, 2018"/>
    <s v="Match 12"/>
    <s v="Sharjah"/>
    <x v="5"/>
    <s v="IU"/>
    <s v="LQ"/>
    <x v="3"/>
    <b v="1"/>
    <x v="1789"/>
    <n v="2"/>
  </r>
  <r>
    <s v="JP Duminy"/>
    <s v="Asif Ali"/>
    <n v="0.36"/>
    <n v="25"/>
    <n v="9"/>
    <n v="16"/>
    <s v="Pakistan Super League, 2018"/>
    <s v="Match 12"/>
    <s v="Sharjah"/>
    <x v="5"/>
    <s v="IU"/>
    <s v="LQ"/>
    <x v="3"/>
    <b v="1"/>
    <x v="1790"/>
    <n v="2"/>
  </r>
  <r>
    <s v="Andre Russell"/>
    <s v="JP Duminy"/>
    <n v="0"/>
    <n v="12"/>
    <n v="0"/>
    <n v="12"/>
    <s v="Pakistan Super League, 2018"/>
    <s v="Match 12"/>
    <s v="Sharjah"/>
    <x v="5"/>
    <s v="IU"/>
    <s v="LQ"/>
    <x v="3"/>
    <b v="1"/>
    <x v="1791"/>
    <n v="2"/>
  </r>
  <r>
    <s v="Andre Russell"/>
    <s v="Hussain Talat"/>
    <n v="0.40540540540540543"/>
    <n v="37"/>
    <n v="15"/>
    <n v="22"/>
    <s v="Pakistan Super League, 2018"/>
    <s v="Match 12"/>
    <s v="Sharjah"/>
    <x v="5"/>
    <s v="IU"/>
    <s v="LQ"/>
    <x v="3"/>
    <b v="1"/>
    <x v="1792"/>
    <n v="2"/>
  </r>
  <r>
    <s v="Faheem Ashraf"/>
    <s v="Hussain Talat"/>
    <n v="0"/>
    <n v="2"/>
    <n v="0"/>
    <n v="2"/>
    <s v="Pakistan Super League, 2018"/>
    <s v="Match 12"/>
    <s v="Sharjah"/>
    <x v="5"/>
    <s v="IU"/>
    <s v="LQ"/>
    <x v="3"/>
    <b v="1"/>
    <x v="872"/>
    <n v="2"/>
  </r>
  <r>
    <s v="Shadab Khan"/>
    <s v="Hussain Talat"/>
    <n v="0.1"/>
    <n v="10"/>
    <n v="1"/>
    <n v="9"/>
    <s v="Pakistan Super League, 2018"/>
    <s v="Match 12"/>
    <s v="Sharjah"/>
    <x v="5"/>
    <s v="IU"/>
    <s v="LQ"/>
    <x v="3"/>
    <b v="1"/>
    <x v="433"/>
    <n v="2"/>
  </r>
  <r>
    <s v="Mohammad Sami"/>
    <s v="Hussain Talat"/>
    <n v="0"/>
    <n v="22"/>
    <n v="0"/>
    <n v="22"/>
    <s v="Pakistan Super League, 2018"/>
    <s v="Match 12"/>
    <s v="Sharjah"/>
    <x v="5"/>
    <s v="IU"/>
    <s v="LQ"/>
    <x v="3"/>
    <b v="1"/>
    <x v="1793"/>
    <n v="2"/>
  </r>
  <r>
    <s v="Umar Amin"/>
    <s v="Shane Watson"/>
    <n v="0.29629629629629628"/>
    <n v="27"/>
    <n v="8"/>
    <n v="19"/>
    <s v="Pakistan Super League, 2018"/>
    <s v="Match 13"/>
    <s v="Sharjah"/>
    <x v="2"/>
    <s v="QG"/>
    <s v="MS"/>
    <x v="0"/>
    <b v="0"/>
    <x v="1785"/>
    <n v="2"/>
  </r>
  <r>
    <s v="Shane Watson"/>
    <s v="Rameez Raja jr"/>
    <n v="0"/>
    <n v="1"/>
    <n v="0"/>
    <n v="1"/>
    <s v="Pakistan Super League, 2018"/>
    <s v="Match 13"/>
    <s v="Sharjah"/>
    <x v="2"/>
    <s v="QG"/>
    <s v="MS"/>
    <x v="0"/>
    <b v="0"/>
    <x v="1794"/>
    <n v="2"/>
  </r>
  <r>
    <s v="Shane Watson"/>
    <s v="Sarfaraz Ahmed (C)"/>
    <n v="0"/>
    <n v="18"/>
    <n v="0"/>
    <n v="18"/>
    <s v="Pakistan Super League, 2018"/>
    <s v="Match 13"/>
    <s v="Sharjah"/>
    <x v="2"/>
    <s v="QG"/>
    <s v="MS"/>
    <x v="0"/>
    <b v="0"/>
    <x v="1795"/>
    <n v="2"/>
  </r>
  <r>
    <s v="Rilee Rossouw"/>
    <s v="Sarfaraz Ahmed (C)"/>
    <n v="0.39130434782608697"/>
    <n v="23"/>
    <n v="9"/>
    <n v="14"/>
    <s v="Pakistan Super League, 2018"/>
    <s v="Match 13"/>
    <s v="Sharjah"/>
    <x v="2"/>
    <s v="QG"/>
    <s v="MS"/>
    <x v="0"/>
    <b v="0"/>
    <x v="877"/>
    <n v="2"/>
  </r>
  <r>
    <s v="Sarfaraz Ahmed (C)"/>
    <s v="Mahmudullah"/>
    <n v="0.34782608695652173"/>
    <n v="23"/>
    <n v="8"/>
    <n v="15"/>
    <s v="Pakistan Super League, 2018"/>
    <s v="Match 13"/>
    <s v="Sharjah"/>
    <x v="2"/>
    <s v="QG"/>
    <s v="MS"/>
    <x v="0"/>
    <b v="0"/>
    <x v="1796"/>
    <n v="2"/>
  </r>
  <r>
    <s v="Mohammad Nawaz"/>
    <s v="Sarfaraz Ahmed (C)"/>
    <n v="0.33333333333333331"/>
    <n v="9"/>
    <n v="3"/>
    <n v="6"/>
    <s v="Pakistan Super League, 2018"/>
    <s v="Match 13"/>
    <s v="Sharjah"/>
    <x v="2"/>
    <s v="QG"/>
    <s v="MS"/>
    <x v="0"/>
    <b v="0"/>
    <x v="1076"/>
    <n v="2"/>
  </r>
  <r>
    <s v="Hassan Khan"/>
    <s v="Sarfaraz Ahmed (C)"/>
    <n v="0"/>
    <n v="2"/>
    <n v="0"/>
    <n v="2"/>
    <s v="Pakistan Super League, 2018"/>
    <s v="Match 13"/>
    <s v="Sharjah"/>
    <x v="2"/>
    <s v="QG"/>
    <s v="MS"/>
    <x v="0"/>
    <b v="0"/>
    <x v="1797"/>
    <n v="2"/>
  </r>
  <r>
    <s v="Hassan Khan"/>
    <s v="Anwar Ali"/>
    <n v="0"/>
    <n v="1"/>
    <n v="0"/>
    <n v="1"/>
    <s v="Pakistan Super League, 2018"/>
    <s v="Match 13"/>
    <s v="Sharjah"/>
    <x v="2"/>
    <s v="QG"/>
    <s v="MS"/>
    <x v="0"/>
    <b v="0"/>
    <x v="1798"/>
    <n v="2"/>
  </r>
  <r>
    <s v="Brendon McCullum"/>
    <s v="Fakhar Zaman"/>
    <n v="0.35714285714285715"/>
    <n v="42"/>
    <n v="15"/>
    <n v="27"/>
    <s v="Pakistan Super League, 2018"/>
    <s v="Match 14"/>
    <s v="Sharjah"/>
    <x v="4"/>
    <s v="LQ"/>
    <s v="PZ"/>
    <x v="1"/>
    <b v="0"/>
    <x v="838"/>
    <n v="2"/>
  </r>
  <r>
    <s v="Fakhar Zaman"/>
    <s v="Agha Salman"/>
    <n v="0.2"/>
    <n v="15"/>
    <n v="3"/>
    <n v="12"/>
    <s v="Pakistan Super League, 2018"/>
    <s v="Match 14"/>
    <s v="Sharjah"/>
    <x v="4"/>
    <s v="LQ"/>
    <s v="PZ"/>
    <x v="1"/>
    <b v="0"/>
    <x v="938"/>
    <n v="2"/>
  </r>
  <r>
    <s v="Sohail Akhtar"/>
    <s v="Agha Salman"/>
    <n v="7.1428571428571425E-2"/>
    <n v="14"/>
    <n v="1"/>
    <n v="13"/>
    <s v="Pakistan Super League, 2018"/>
    <s v="Match 14"/>
    <s v="Sharjah"/>
    <x v="4"/>
    <s v="LQ"/>
    <s v="PZ"/>
    <x v="1"/>
    <b v="0"/>
    <x v="1799"/>
    <n v="2"/>
  </r>
  <r>
    <s v="Umar Akmal"/>
    <s v="Sohail Akhtar"/>
    <n v="0"/>
    <n v="12"/>
    <n v="0"/>
    <n v="12"/>
    <s v="Pakistan Super League, 2018"/>
    <s v="Match 14"/>
    <s v="Sharjah"/>
    <x v="4"/>
    <s v="LQ"/>
    <s v="PZ"/>
    <x v="1"/>
    <b v="0"/>
    <x v="1800"/>
    <n v="2"/>
  </r>
  <r>
    <s v="Sunil Narine"/>
    <s v="Umar Akmal"/>
    <n v="0.21428571428571427"/>
    <n v="14"/>
    <n v="3"/>
    <n v="11"/>
    <s v="Pakistan Super League, 2018"/>
    <s v="Match 14"/>
    <s v="Sharjah"/>
    <x v="4"/>
    <s v="LQ"/>
    <s v="PZ"/>
    <x v="1"/>
    <b v="0"/>
    <x v="1070"/>
    <n v="2"/>
  </r>
  <r>
    <s v="Umar Akmal"/>
    <s v="Sohail Khan"/>
    <n v="0.36363636363636365"/>
    <n v="11"/>
    <n v="4"/>
    <n v="7"/>
    <s v="Pakistan Super League, 2018"/>
    <s v="Match 14"/>
    <s v="Sharjah"/>
    <x v="4"/>
    <s v="LQ"/>
    <s v="PZ"/>
    <x v="1"/>
    <b v="0"/>
    <x v="1801"/>
    <n v="2"/>
  </r>
  <r>
    <s v="Yasir Shah"/>
    <s v="Sohail Khan"/>
    <n v="0"/>
    <n v="4"/>
    <n v="0"/>
    <n v="4"/>
    <s v="Pakistan Super League, 2018"/>
    <s v="Match 14"/>
    <s v="Sharjah"/>
    <x v="4"/>
    <s v="LQ"/>
    <s v="PZ"/>
    <x v="1"/>
    <b v="0"/>
    <x v="1802"/>
    <n v="2"/>
  </r>
  <r>
    <s v="Yasir Shah"/>
    <s v="Salman Irshad"/>
    <n v="0"/>
    <n v="1"/>
    <n v="0"/>
    <n v="1"/>
    <s v="Pakistan Super League, 2018"/>
    <s v="Match 14"/>
    <s v="Sharjah"/>
    <x v="4"/>
    <s v="LQ"/>
    <s v="PZ"/>
    <x v="1"/>
    <b v="0"/>
    <x v="1803"/>
    <n v="2"/>
  </r>
  <r>
    <s v="Mustafizur Rahman"/>
    <s v="Salman Irshad"/>
    <n v="0"/>
    <n v="1"/>
    <n v="0"/>
    <n v="1"/>
    <s v="Pakistan Super League, 2018"/>
    <s v="Match 14"/>
    <s v="Sharjah"/>
    <x v="4"/>
    <s v="LQ"/>
    <s v="PZ"/>
    <x v="1"/>
    <b v="0"/>
    <x v="1804"/>
    <n v="2"/>
  </r>
  <r>
    <s v="Khurram Manzoor"/>
    <s v="Joe Denly"/>
    <n v="0.33333333333333331"/>
    <n v="6"/>
    <n v="2"/>
    <n v="4"/>
    <s v="Pakistan Super League, 2018"/>
    <s v="Match 15"/>
    <s v="Sharjah"/>
    <x v="0"/>
    <s v="KK"/>
    <s v="IU"/>
    <x v="3"/>
    <b v="0"/>
    <x v="819"/>
    <n v="2"/>
  </r>
  <r>
    <s v="Khurram Manzoor"/>
    <s v="Babar Azam"/>
    <n v="0.48514851485148514"/>
    <n v="101"/>
    <n v="49"/>
    <n v="52"/>
    <s v="Pakistan Super League, 2018"/>
    <s v="Match 15"/>
    <s v="Sharjah"/>
    <x v="0"/>
    <s v="KK"/>
    <s v="IU"/>
    <x v="3"/>
    <b v="0"/>
    <x v="820"/>
    <n v="2"/>
  </r>
  <r>
    <s v="Colin Ingram"/>
    <s v="Babar Azam"/>
    <n v="0.33333333333333331"/>
    <n v="3"/>
    <n v="1"/>
    <n v="2"/>
    <s v="Pakistan Super League, 2018"/>
    <s v="Match 15"/>
    <s v="Sharjah"/>
    <x v="0"/>
    <s v="KK"/>
    <s v="IU"/>
    <x v="3"/>
    <b v="0"/>
    <x v="705"/>
    <n v="2"/>
  </r>
  <r>
    <s v="Ravi Bopara"/>
    <s v="Babar Azam"/>
    <n v="0"/>
    <n v="53"/>
    <n v="0"/>
    <n v="53"/>
    <s v="Pakistan Super League, 2018"/>
    <s v="Match 15"/>
    <s v="Sharjah"/>
    <x v="0"/>
    <s v="KK"/>
    <s v="IU"/>
    <x v="3"/>
    <b v="0"/>
    <x v="1805"/>
    <n v="2"/>
  </r>
  <r>
    <s v="Imad Wasim"/>
    <s v="Ravi Bopara"/>
    <n v="0"/>
    <n v="8"/>
    <n v="0"/>
    <n v="8"/>
    <s v="Pakistan Super League, 2018"/>
    <s v="Match 15"/>
    <s v="Sharjah"/>
    <x v="0"/>
    <s v="KK"/>
    <s v="IU"/>
    <x v="3"/>
    <b v="0"/>
    <x v="865"/>
    <n v="2"/>
  </r>
  <r>
    <s v="Mohammad Rizwan"/>
    <s v="Imad Wasim"/>
    <n v="0.16666666666666666"/>
    <n v="12"/>
    <n v="2"/>
    <n v="10"/>
    <s v="Pakistan Super League, 2018"/>
    <s v="Match 15"/>
    <s v="Sharjah"/>
    <x v="0"/>
    <s v="KK"/>
    <s v="IU"/>
    <x v="3"/>
    <b v="0"/>
    <x v="1806"/>
    <n v="2"/>
  </r>
  <r>
    <s v="Mohammad Irfan"/>
    <s v="Mohammad Rizwan"/>
    <n v="4.5454545454545456E-2"/>
    <n v="22"/>
    <n v="1"/>
    <n v="21"/>
    <s v="Pakistan Super League, 2018"/>
    <s v="Match 15"/>
    <s v="Sharjah"/>
    <x v="0"/>
    <s v="KK"/>
    <s v="IU"/>
    <x v="3"/>
    <b v="0"/>
    <x v="1807"/>
    <n v="2"/>
  </r>
  <r>
    <s v="Ahmed Shehzad"/>
    <s v="Kumar Sangakkara"/>
    <n v="0.45098039215686275"/>
    <n v="51"/>
    <n v="23"/>
    <n v="28"/>
    <s v="Pakistan Super League, 2018"/>
    <s v="Match 16"/>
    <s v="Dubai"/>
    <x v="1"/>
    <s v="MS"/>
    <s v="PZ"/>
    <x v="0"/>
    <b v="1"/>
    <x v="1755"/>
    <n v="2"/>
  </r>
  <r>
    <s v="Ahmed Shehzad"/>
    <s v="Sohaib Maqsood"/>
    <n v="0.25"/>
    <n v="56"/>
    <n v="14"/>
    <n v="42"/>
    <s v="Pakistan Super League, 2018"/>
    <s v="Match 16"/>
    <s v="Dubai"/>
    <x v="1"/>
    <s v="MS"/>
    <s v="PZ"/>
    <x v="0"/>
    <b v="1"/>
    <x v="847"/>
    <n v="2"/>
  </r>
  <r>
    <s v="Shoaib Malik"/>
    <s v="Sohaib Maqsood"/>
    <n v="0.39393939393939392"/>
    <n v="33"/>
    <n v="13"/>
    <n v="20"/>
    <s v="Pakistan Super League, 2018"/>
    <s v="Match 16"/>
    <s v="Dubai"/>
    <x v="1"/>
    <s v="MS"/>
    <s v="PZ"/>
    <x v="0"/>
    <b v="1"/>
    <x v="911"/>
    <n v="2"/>
  </r>
  <r>
    <s v="Kieron Pollard"/>
    <s v="Sohaib Maqsood"/>
    <n v="0.19753086419753085"/>
    <n v="81"/>
    <n v="16"/>
    <n v="65"/>
    <s v="Pakistan Super League, 2018"/>
    <s v="Match 16"/>
    <s v="Dubai"/>
    <x v="1"/>
    <s v="MS"/>
    <s v="PZ"/>
    <x v="0"/>
    <b v="1"/>
    <x v="806"/>
    <n v="2"/>
  </r>
  <r>
    <s v="Ahmed Shehzad"/>
    <s v="Sohaib Maqsood"/>
    <n v="0.33333333333333331"/>
    <n v="3"/>
    <n v="1"/>
    <n v="2"/>
    <s v="Pakistan Super League, 2018"/>
    <s v="Match 17"/>
    <s v="Dubai"/>
    <x v="1"/>
    <s v="MS"/>
    <s v="QG"/>
    <x v="2"/>
    <b v="0"/>
    <x v="847"/>
    <n v="2"/>
  </r>
  <r>
    <s v="Sohail Tanvir"/>
    <s v="Sohaib Maqsood"/>
    <n v="0.5"/>
    <n v="38"/>
    <n v="19"/>
    <n v="19"/>
    <s v="Pakistan Super League, 2018"/>
    <s v="Match 17"/>
    <s v="Dubai"/>
    <x v="1"/>
    <s v="MS"/>
    <s v="QG"/>
    <x v="2"/>
    <b v="0"/>
    <x v="1808"/>
    <n v="2"/>
  </r>
  <r>
    <s v="Sohaib Maqsood"/>
    <s v="Shoaib Malik"/>
    <n v="0.2"/>
    <n v="40"/>
    <n v="8"/>
    <n v="32"/>
    <s v="Pakistan Super League, 2018"/>
    <s v="Match 17"/>
    <s v="Dubai"/>
    <x v="1"/>
    <s v="MS"/>
    <s v="QG"/>
    <x v="2"/>
    <b v="0"/>
    <x v="908"/>
    <n v="2"/>
  </r>
  <r>
    <s v="Ross Whiteley"/>
    <s v="Shoaib Malik"/>
    <n v="0.42105263157894735"/>
    <n v="38"/>
    <n v="16"/>
    <n v="22"/>
    <s v="Pakistan Super League, 2018"/>
    <s v="Match 17"/>
    <s v="Dubai"/>
    <x v="1"/>
    <s v="MS"/>
    <s v="QG"/>
    <x v="2"/>
    <b v="0"/>
    <x v="1809"/>
    <n v="2"/>
  </r>
  <r>
    <s v="Kieron Pollard"/>
    <s v="Shoaib Malik"/>
    <n v="0.25862068965517243"/>
    <n v="58"/>
    <n v="15"/>
    <n v="43"/>
    <s v="Pakistan Super League, 2018"/>
    <s v="Match 17"/>
    <s v="Dubai"/>
    <x v="1"/>
    <s v="MS"/>
    <s v="QG"/>
    <x v="2"/>
    <b v="0"/>
    <x v="849"/>
    <n v="2"/>
  </r>
  <r>
    <s v="Anton Devcich"/>
    <s v="Fakhar Zaman"/>
    <n v="0.39285714285714285"/>
    <n v="56"/>
    <n v="22"/>
    <n v="34"/>
    <s v="Pakistan Super League, 2018"/>
    <s v="Match 18"/>
    <s v="Dubai"/>
    <x v="4"/>
    <s v="LQ"/>
    <s v="IU"/>
    <x v="3"/>
    <b v="0"/>
    <x v="650"/>
    <n v="2"/>
  </r>
  <r>
    <s v="Agha Salman"/>
    <s v="Anton Devcich"/>
    <n v="0.17777777777777778"/>
    <n v="45"/>
    <n v="8"/>
    <n v="37"/>
    <s v="Pakistan Super League, 2018"/>
    <s v="Match 18"/>
    <s v="Dubai"/>
    <x v="4"/>
    <s v="LQ"/>
    <s v="IU"/>
    <x v="3"/>
    <b v="0"/>
    <x v="661"/>
    <n v="2"/>
  </r>
  <r>
    <s v="Denesh Ramdin"/>
    <s v="Anton Devcich"/>
    <n v="0.45"/>
    <n v="20"/>
    <n v="9"/>
    <n v="11"/>
    <s v="Pakistan Super League, 2018"/>
    <s v="Match 18"/>
    <s v="Dubai"/>
    <x v="4"/>
    <s v="LQ"/>
    <s v="IU"/>
    <x v="3"/>
    <b v="0"/>
    <x v="1810"/>
    <n v="2"/>
  </r>
  <r>
    <s v="Anton Devcich"/>
    <s v="Brendon McCullum"/>
    <n v="0"/>
    <n v="9"/>
    <n v="0"/>
    <n v="9"/>
    <s v="Pakistan Super League, 2018"/>
    <s v="Match 18"/>
    <s v="Dubai"/>
    <x v="4"/>
    <s v="LQ"/>
    <s v="IU"/>
    <x v="3"/>
    <b v="0"/>
    <x v="952"/>
    <n v="2"/>
  </r>
  <r>
    <s v="Sunil Narine"/>
    <s v="Brendon McCullum"/>
    <n v="0.22222222222222221"/>
    <n v="27"/>
    <n v="6"/>
    <n v="21"/>
    <s v="Pakistan Super League, 2018"/>
    <s v="Match 18"/>
    <s v="Dubai"/>
    <x v="4"/>
    <s v="LQ"/>
    <s v="IU"/>
    <x v="3"/>
    <b v="0"/>
    <x v="837"/>
    <n v="2"/>
  </r>
  <r>
    <s v="Brendon McCullum"/>
    <s v="Sohail Khan"/>
    <n v="0"/>
    <n v="1"/>
    <n v="0"/>
    <n v="1"/>
    <s v="Pakistan Super League, 2018"/>
    <s v="Match 18"/>
    <s v="Dubai"/>
    <x v="4"/>
    <s v="LQ"/>
    <s v="IU"/>
    <x v="3"/>
    <b v="0"/>
    <x v="1811"/>
    <n v="2"/>
  </r>
  <r>
    <s v="Aamer Yamin"/>
    <s v="Brendon McCullum"/>
    <n v="8.3333333333333329E-2"/>
    <n v="12"/>
    <n v="1"/>
    <n v="11"/>
    <s v="Pakistan Super League, 2018"/>
    <s v="Match 18"/>
    <s v="Dubai"/>
    <x v="4"/>
    <s v="LQ"/>
    <s v="IU"/>
    <x v="3"/>
    <b v="0"/>
    <x v="1812"/>
    <n v="2"/>
  </r>
  <r>
    <s v="Brendon McCullum"/>
    <s v="Salman Irshad"/>
    <n v="0"/>
    <n v="1"/>
    <n v="0"/>
    <n v="1"/>
    <s v="Pakistan Super League, 2018"/>
    <s v="Match 18"/>
    <s v="Dubai"/>
    <x v="4"/>
    <s v="LQ"/>
    <s v="IU"/>
    <x v="3"/>
    <b v="0"/>
    <x v="1813"/>
    <n v="2"/>
  </r>
  <r>
    <s v="Asad Shafiq"/>
    <s v="Shane Watson"/>
    <n v="0.26666666666666666"/>
    <n v="60"/>
    <n v="16"/>
    <n v="44"/>
    <s v="Pakistan Super League, 2018"/>
    <s v="Match 19"/>
    <s v="Dubai"/>
    <x v="2"/>
    <s v="QG"/>
    <s v="KK"/>
    <x v="2"/>
    <b v="1"/>
    <x v="873"/>
    <n v="2"/>
  </r>
  <r>
    <s v="Shane Watson"/>
    <s v="Kevin Pietersen"/>
    <n v="0.39534883720930231"/>
    <n v="86"/>
    <n v="34"/>
    <n v="52"/>
    <s v="Pakistan Super League, 2018"/>
    <s v="Match 19"/>
    <s v="Dubai"/>
    <x v="2"/>
    <s v="QG"/>
    <s v="KK"/>
    <x v="2"/>
    <b v="1"/>
    <x v="875"/>
    <n v="2"/>
  </r>
  <r>
    <s v="Shane Watson"/>
    <s v="Rilee Rossouw"/>
    <n v="0.13333333333333333"/>
    <n v="15"/>
    <n v="2"/>
    <n v="13"/>
    <s v="Pakistan Super League, 2018"/>
    <s v="Match 19"/>
    <s v="Dubai"/>
    <x v="2"/>
    <s v="QG"/>
    <s v="KK"/>
    <x v="2"/>
    <b v="1"/>
    <x v="1679"/>
    <n v="2"/>
  </r>
  <r>
    <s v="Anwar Ali"/>
    <s v="Shane Watson"/>
    <n v="0.35294117647058826"/>
    <n v="17"/>
    <n v="6"/>
    <n v="11"/>
    <s v="Pakistan Super League, 2018"/>
    <s v="Match 19"/>
    <s v="Dubai"/>
    <x v="2"/>
    <s v="QG"/>
    <s v="KK"/>
    <x v="2"/>
    <b v="1"/>
    <x v="1814"/>
    <n v="2"/>
  </r>
  <r>
    <s v="Shane Watson"/>
    <s v="Rameez Raja jr"/>
    <n v="0"/>
    <n v="1"/>
    <n v="0"/>
    <n v="1"/>
    <s v="Pakistan Super League, 2018"/>
    <s v="Match 19"/>
    <s v="Dubai"/>
    <x v="2"/>
    <s v="QG"/>
    <s v="KK"/>
    <x v="2"/>
    <b v="1"/>
    <x v="1794"/>
    <n v="2"/>
  </r>
  <r>
    <s v="Ahmed Shehzad"/>
    <s v="Kumar Sangakkara"/>
    <n v="0.26229508196721313"/>
    <n v="61"/>
    <n v="16"/>
    <n v="45"/>
    <s v="Pakistan Super League, 2018"/>
    <s v="Match 20"/>
    <s v="Dubai"/>
    <x v="1"/>
    <s v="MS"/>
    <s v="LQ"/>
    <x v="4"/>
    <b v="0"/>
    <x v="1755"/>
    <n v="2"/>
  </r>
  <r>
    <s v="Sohaib Maqsood"/>
    <s v="Ahmed Shehzad"/>
    <n v="0.4838709677419355"/>
    <n v="31"/>
    <n v="15"/>
    <n v="16"/>
    <s v="Pakistan Super League, 2018"/>
    <s v="Match 20"/>
    <s v="Dubai"/>
    <x v="1"/>
    <s v="MS"/>
    <s v="LQ"/>
    <x v="4"/>
    <b v="0"/>
    <x v="907"/>
    <n v="2"/>
  </r>
  <r>
    <s v="Shoaib Malik"/>
    <s v="Sohaib Maqsood"/>
    <n v="0"/>
    <n v="16"/>
    <n v="0"/>
    <n v="16"/>
    <s v="Pakistan Super League, 2018"/>
    <s v="Match 20"/>
    <s v="Dubai"/>
    <x v="1"/>
    <s v="MS"/>
    <s v="LQ"/>
    <x v="4"/>
    <b v="0"/>
    <x v="911"/>
    <n v="2"/>
  </r>
  <r>
    <s v="Kieron Pollard"/>
    <s v="Shoaib Malik"/>
    <n v="0"/>
    <n v="3"/>
    <n v="0"/>
    <n v="3"/>
    <s v="Pakistan Super League, 2018"/>
    <s v="Match 20"/>
    <s v="Dubai"/>
    <x v="1"/>
    <s v="MS"/>
    <s v="LQ"/>
    <x v="4"/>
    <b v="0"/>
    <x v="849"/>
    <n v="2"/>
  </r>
  <r>
    <s v="Sohail Tanvir"/>
    <s v="Kieron Pollard"/>
    <n v="0.22222222222222221"/>
    <n v="9"/>
    <n v="2"/>
    <n v="7"/>
    <s v="Pakistan Super League, 2018"/>
    <s v="Match 20"/>
    <s v="Dubai"/>
    <x v="1"/>
    <s v="MS"/>
    <s v="LQ"/>
    <x v="4"/>
    <b v="0"/>
    <x v="1815"/>
    <n v="2"/>
  </r>
  <r>
    <s v="Imran Tahir"/>
    <s v="Kieron Pollard"/>
    <n v="0.33333333333333331"/>
    <n v="3"/>
    <n v="1"/>
    <n v="2"/>
    <s v="Pakistan Super League, 2018"/>
    <s v="Match 20"/>
    <s v="Dubai"/>
    <x v="1"/>
    <s v="MS"/>
    <s v="LQ"/>
    <x v="4"/>
    <b v="0"/>
    <x v="1816"/>
    <n v="2"/>
  </r>
  <r>
    <s v="Junaid Khan"/>
    <s v="Imran Tahir"/>
    <n v="0.33333333333333331"/>
    <n v="3"/>
    <n v="1"/>
    <n v="2"/>
    <s v="Pakistan Super League, 2018"/>
    <s v="Match 20"/>
    <s v="Dubai"/>
    <x v="1"/>
    <s v="MS"/>
    <s v="LQ"/>
    <x v="4"/>
    <b v="0"/>
    <x v="1771"/>
    <n v="2"/>
  </r>
  <r>
    <s v="JP Duminy"/>
    <s v="Luke Ronchi"/>
    <n v="0.30769230769230771"/>
    <n v="39"/>
    <n v="12"/>
    <n v="27"/>
    <s v="Pakistan Super League, 2018"/>
    <s v="Match 21"/>
    <s v="Dubai"/>
    <x v="5"/>
    <s v="IU"/>
    <s v="PZ"/>
    <x v="3"/>
    <b v="1"/>
    <x v="1783"/>
    <n v="2"/>
  </r>
  <r>
    <s v="Hussain Talat"/>
    <s v="JP Duminy"/>
    <n v="0.47540983606557374"/>
    <n v="61"/>
    <n v="29"/>
    <n v="32"/>
    <s v="Pakistan Super League, 2018"/>
    <s v="Match 21"/>
    <s v="Dubai"/>
    <x v="5"/>
    <s v="IU"/>
    <s v="PZ"/>
    <x v="3"/>
    <b v="1"/>
    <x v="1817"/>
    <n v="2"/>
  </r>
  <r>
    <s v="JP Duminy"/>
    <s v="Asif Ali"/>
    <n v="0.36619718309859156"/>
    <n v="71"/>
    <n v="26"/>
    <n v="45"/>
    <s v="Pakistan Super League, 2018"/>
    <s v="Match 21"/>
    <s v="Dubai"/>
    <x v="5"/>
    <s v="IU"/>
    <s v="PZ"/>
    <x v="3"/>
    <b v="1"/>
    <x v="1790"/>
    <n v="2"/>
  </r>
  <r>
    <s v="Faheem Ashraf"/>
    <s v="JP Duminy"/>
    <n v="9.0909090909090912E-2"/>
    <n v="11"/>
    <n v="1"/>
    <n v="10"/>
    <s v="Pakistan Super League, 2018"/>
    <s v="Match 21"/>
    <s v="Dubai"/>
    <x v="5"/>
    <s v="IU"/>
    <s v="PZ"/>
    <x v="3"/>
    <b v="1"/>
    <x v="1818"/>
    <n v="2"/>
  </r>
  <r>
    <s v="Lendl Simmons"/>
    <s v="Joe Denly"/>
    <n v="0.19047619047619047"/>
    <n v="21"/>
    <n v="4"/>
    <n v="17"/>
    <s v="Pakistan Super League, 2018"/>
    <s v="Match 22"/>
    <s v="Dubai"/>
    <x v="0"/>
    <s v="KK"/>
    <s v="MS"/>
    <x v="5"/>
    <b v="1"/>
    <x v="934"/>
    <n v="2"/>
  </r>
  <r>
    <s v="Babar Azam"/>
    <s v="Joe Denly"/>
    <n v="0.48305084745762711"/>
    <n v="118"/>
    <n v="57"/>
    <n v="61"/>
    <s v="Pakistan Super League, 2018"/>
    <s v="Match 22"/>
    <s v="Dubai"/>
    <x v="0"/>
    <s v="KK"/>
    <s v="MS"/>
    <x v="5"/>
    <b v="1"/>
    <x v="1819"/>
    <n v="2"/>
  </r>
  <r>
    <s v="Colin Ingram"/>
    <s v="Babar Azam"/>
    <n v="0"/>
    <n v="58"/>
    <n v="0"/>
    <n v="58"/>
    <s v="Pakistan Super League, 2018"/>
    <s v="Match 22"/>
    <s v="Dubai"/>
    <x v="0"/>
    <s v="KK"/>
    <s v="MS"/>
    <x v="5"/>
    <b v="1"/>
    <x v="705"/>
    <n v="2"/>
  </r>
  <r>
    <s v="Ravi Bopara"/>
    <s v="Colin Ingram"/>
    <n v="0.12121212121212122"/>
    <n v="33"/>
    <n v="4"/>
    <n v="29"/>
    <s v="Pakistan Super League, 2018"/>
    <s v="Match 22"/>
    <s v="Dubai"/>
    <x v="0"/>
    <s v="KK"/>
    <s v="MS"/>
    <x v="5"/>
    <b v="1"/>
    <x v="1750"/>
    <n v="2"/>
  </r>
  <r>
    <s v="Kamran Akmal"/>
    <s v="Mohammad Hafeez"/>
    <n v="0"/>
    <n v="5"/>
    <n v="0"/>
    <n v="5"/>
    <s v="Pakistan Super League, 2018"/>
    <s v="Match 23"/>
    <s v="Dubai"/>
    <x v="3"/>
    <s v="PZ"/>
    <s v="QG"/>
    <x v="2"/>
    <b v="0"/>
    <x v="941"/>
    <n v="2"/>
  </r>
  <r>
    <s v="Mohammad Hafeez"/>
    <s v="Dwayne Smith"/>
    <n v="0.125"/>
    <n v="56"/>
    <n v="7"/>
    <n v="49"/>
    <s v="Pakistan Super League, 2018"/>
    <s v="Match 23"/>
    <s v="Dubai"/>
    <x v="3"/>
    <s v="PZ"/>
    <s v="QG"/>
    <x v="2"/>
    <b v="0"/>
    <x v="856"/>
    <n v="2"/>
  </r>
  <r>
    <s v="Riki Wessels"/>
    <s v="Mohammad Hafeez"/>
    <n v="0.32142857142857145"/>
    <n v="28"/>
    <n v="9"/>
    <n v="19"/>
    <s v="Pakistan Super League, 2018"/>
    <s v="Match 23"/>
    <s v="Dubai"/>
    <x v="3"/>
    <s v="PZ"/>
    <s v="QG"/>
    <x v="2"/>
    <b v="0"/>
    <x v="1820"/>
    <n v="2"/>
  </r>
  <r>
    <s v="Riki Wessels"/>
    <s v="Khushdil Shah"/>
    <n v="0.33333333333333331"/>
    <n v="6"/>
    <n v="2"/>
    <n v="4"/>
    <s v="Pakistan Super League, 2018"/>
    <s v="Match 23"/>
    <s v="Dubai"/>
    <x v="3"/>
    <s v="PZ"/>
    <s v="QG"/>
    <x v="2"/>
    <b v="0"/>
    <x v="1821"/>
    <n v="2"/>
  </r>
  <r>
    <s v="Liam Dawson"/>
    <s v="Riki Wessels"/>
    <n v="0.33333333333333331"/>
    <n v="6"/>
    <n v="2"/>
    <n v="4"/>
    <s v="Pakistan Super League, 2018"/>
    <s v="Match 23"/>
    <s v="Dubai"/>
    <x v="3"/>
    <s v="PZ"/>
    <s v="QG"/>
    <x v="2"/>
    <b v="0"/>
    <x v="1822"/>
    <n v="2"/>
  </r>
  <r>
    <s v="Riki Wessels"/>
    <s v="Darren Sammy"/>
    <n v="0.4098360655737705"/>
    <n v="61"/>
    <n v="25"/>
    <n v="36"/>
    <s v="Pakistan Super League, 2018"/>
    <s v="Match 23"/>
    <s v="Dubai"/>
    <x v="3"/>
    <s v="PZ"/>
    <s v="QG"/>
    <x v="2"/>
    <b v="0"/>
    <x v="1823"/>
    <n v="2"/>
  </r>
  <r>
    <s v="Joe Denly"/>
    <s v="Lendl Simmons"/>
    <n v="0.15789473684210525"/>
    <n v="19"/>
    <n v="3"/>
    <n v="16"/>
    <s v="Pakistan Super League, 2018"/>
    <s v="Match 24"/>
    <s v="Dubai"/>
    <x v="0"/>
    <s v="KK"/>
    <s v="LQ"/>
    <x v="5"/>
    <b v="1"/>
    <x v="927"/>
    <n v="2"/>
  </r>
  <r>
    <s v="Babar Azam"/>
    <s v="Lendl Simmons"/>
    <n v="0.45833333333333331"/>
    <n v="72"/>
    <n v="33"/>
    <n v="39"/>
    <s v="Pakistan Super League, 2018"/>
    <s v="Match 24"/>
    <s v="Dubai"/>
    <x v="0"/>
    <s v="KK"/>
    <s v="LQ"/>
    <x v="5"/>
    <b v="1"/>
    <x v="1824"/>
    <n v="2"/>
  </r>
  <r>
    <s v="Colin Ingram"/>
    <s v="Babar Azam"/>
    <n v="0.36363636363636365"/>
    <n v="33"/>
    <n v="12"/>
    <n v="21"/>
    <s v="Pakistan Super League, 2018"/>
    <s v="Match 24"/>
    <s v="Dubai"/>
    <x v="0"/>
    <s v="KK"/>
    <s v="LQ"/>
    <x v="5"/>
    <b v="1"/>
    <x v="705"/>
    <n v="2"/>
  </r>
  <r>
    <s v="Ravi Bopara"/>
    <s v="Babar Azam"/>
    <n v="0"/>
    <n v="40"/>
    <n v="0"/>
    <n v="40"/>
    <s v="Pakistan Super League, 2018"/>
    <s v="Match 24"/>
    <s v="Dubai"/>
    <x v="0"/>
    <s v="KK"/>
    <s v="LQ"/>
    <x v="5"/>
    <b v="1"/>
    <x v="1805"/>
    <n v="2"/>
  </r>
  <r>
    <s v="Ravi Bopara"/>
    <s v="Shahid Afridi"/>
    <n v="0.14285714285714285"/>
    <n v="7"/>
    <n v="1"/>
    <n v="6"/>
    <s v="Pakistan Super League, 2018"/>
    <s v="Match 24"/>
    <s v="Dubai"/>
    <x v="0"/>
    <s v="KK"/>
    <s v="LQ"/>
    <x v="5"/>
    <b v="1"/>
    <x v="823"/>
    <n v="2"/>
  </r>
  <r>
    <s v="Mohammad Rizwan"/>
    <s v="Ravi Bopara"/>
    <n v="7.6923076923076927E-2"/>
    <n v="13"/>
    <n v="1"/>
    <n v="12"/>
    <s v="Pakistan Super League, 2018"/>
    <s v="Match 24"/>
    <s v="Dubai"/>
    <x v="0"/>
    <s v="KK"/>
    <s v="LQ"/>
    <x v="5"/>
    <b v="1"/>
    <x v="1618"/>
    <n v="2"/>
  </r>
  <r>
    <s v="JP Duminy"/>
    <s v="Luke Ronchi"/>
    <n v="0.13043478260869565"/>
    <n v="46"/>
    <n v="6"/>
    <n v="40"/>
    <s v="Pakistan Super League, 2018"/>
    <s v="Match 25"/>
    <s v="Sharjah"/>
    <x v="5"/>
    <s v="IU"/>
    <s v="MS"/>
    <x v="3"/>
    <b v="1"/>
    <x v="1783"/>
    <n v="2"/>
  </r>
  <r>
    <s v="Luke Ronchi"/>
    <s v="Alex Hales"/>
    <n v="0.4"/>
    <n v="45"/>
    <n v="18"/>
    <n v="27"/>
    <s v="Pakistan Super League, 2018"/>
    <s v="Match 25"/>
    <s v="Sharjah"/>
    <x v="5"/>
    <s v="IU"/>
    <s v="MS"/>
    <x v="3"/>
    <b v="1"/>
    <x v="1825"/>
    <n v="2"/>
  </r>
  <r>
    <s v="Hussain Talat"/>
    <s v="Alex Hales"/>
    <n v="0"/>
    <n v="46"/>
    <n v="0"/>
    <n v="46"/>
    <s v="Pakistan Super League, 2018"/>
    <s v="Match 25"/>
    <s v="Sharjah"/>
    <x v="5"/>
    <s v="IU"/>
    <s v="MS"/>
    <x v="3"/>
    <b v="1"/>
    <x v="508"/>
    <n v="2"/>
  </r>
  <r>
    <s v="Asif Ali"/>
    <s v="Hussain Talat"/>
    <n v="5.2631578947368418E-2"/>
    <n v="38"/>
    <n v="2"/>
    <n v="36"/>
    <s v="Pakistan Super League, 2018"/>
    <s v="Match 25"/>
    <s v="Sharjah"/>
    <x v="5"/>
    <s v="IU"/>
    <s v="MS"/>
    <x v="3"/>
    <b v="1"/>
    <x v="1547"/>
    <n v="2"/>
  </r>
  <r>
    <s v="Faheem Ashraf"/>
    <s v="Asif Ali"/>
    <n v="0.43333333333333335"/>
    <n v="30"/>
    <n v="13"/>
    <n v="17"/>
    <s v="Pakistan Super League, 2018"/>
    <s v="Match 25"/>
    <s v="Sharjah"/>
    <x v="5"/>
    <s v="IU"/>
    <s v="MS"/>
    <x v="3"/>
    <b v="1"/>
    <x v="407"/>
    <n v="2"/>
  </r>
  <r>
    <s v="Anton Devcich"/>
    <s v="Fakhar Zaman"/>
    <n v="0.41860465116279072"/>
    <n v="43"/>
    <n v="18"/>
    <n v="25"/>
    <s v="Pakistan Super League, 2018"/>
    <s v="Match 26"/>
    <s v="Sharjah"/>
    <x v="4"/>
    <s v="LQ"/>
    <s v="QG"/>
    <x v="4"/>
    <b v="1"/>
    <x v="650"/>
    <n v="2"/>
  </r>
  <r>
    <s v="Agha Salman"/>
    <s v="Fakhar Zaman"/>
    <n v="0.1"/>
    <n v="10"/>
    <n v="1"/>
    <n v="9"/>
    <s v="Pakistan Super League, 2018"/>
    <s v="Match 26"/>
    <s v="Sharjah"/>
    <x v="4"/>
    <s v="LQ"/>
    <s v="QG"/>
    <x v="4"/>
    <b v="1"/>
    <x v="894"/>
    <n v="2"/>
  </r>
  <r>
    <s v="Brendon McCullum"/>
    <s v="Fakhar Zaman"/>
    <n v="0.25"/>
    <n v="20"/>
    <n v="5"/>
    <n v="15"/>
    <s v="Pakistan Super League, 2018"/>
    <s v="Match 26"/>
    <s v="Sharjah"/>
    <x v="4"/>
    <s v="LQ"/>
    <s v="QG"/>
    <x v="4"/>
    <b v="1"/>
    <x v="838"/>
    <n v="2"/>
  </r>
  <r>
    <s v="Gulraiz Sadaf"/>
    <s v="Fakhar Zaman"/>
    <n v="0.33823529411764708"/>
    <n v="68"/>
    <n v="23"/>
    <n v="45"/>
    <s v="Pakistan Super League, 2018"/>
    <s v="Match 26"/>
    <s v="Sharjah"/>
    <x v="4"/>
    <s v="LQ"/>
    <s v="QG"/>
    <x v="4"/>
    <b v="1"/>
    <x v="1826"/>
    <n v="2"/>
  </r>
  <r>
    <s v="Sunil Narine"/>
    <s v="Gulraiz Sadaf"/>
    <n v="0.32258064516129031"/>
    <n v="62"/>
    <n v="20"/>
    <n v="42"/>
    <s v="Pakistan Super League, 2018"/>
    <s v="Match 26"/>
    <s v="Sharjah"/>
    <x v="4"/>
    <s v="LQ"/>
    <s v="QG"/>
    <x v="4"/>
    <b v="1"/>
    <x v="1827"/>
    <n v="2"/>
  </r>
  <r>
    <s v="Mohammad Hafeez"/>
    <s v="Kamran Akmal"/>
    <n v="0"/>
    <n v="3"/>
    <n v="0"/>
    <n v="3"/>
    <s v="Pakistan Super League, 2018"/>
    <s v="Match 27"/>
    <s v="Sharjah"/>
    <x v="3"/>
    <s v="PZ"/>
    <s v="KK"/>
    <x v="1"/>
    <b v="1"/>
    <x v="929"/>
    <n v="2"/>
  </r>
  <r>
    <s v="Dwayne Smith"/>
    <s v="Kamran Akmal"/>
    <n v="0.34090909090909088"/>
    <n v="44"/>
    <n v="15"/>
    <n v="29"/>
    <s v="Pakistan Super League, 2018"/>
    <s v="Match 27"/>
    <s v="Sharjah"/>
    <x v="3"/>
    <s v="PZ"/>
    <s v="KK"/>
    <x v="1"/>
    <b v="1"/>
    <x v="1828"/>
    <n v="2"/>
  </r>
  <r>
    <s v="Riki Wessels"/>
    <s v="Kamran Akmal"/>
    <n v="0.3235294117647059"/>
    <n v="34"/>
    <n v="11"/>
    <n v="23"/>
    <s v="Pakistan Super League, 2018"/>
    <s v="Match 27"/>
    <s v="Sharjah"/>
    <x v="3"/>
    <s v="PZ"/>
    <s v="KK"/>
    <x v="1"/>
    <b v="1"/>
    <x v="1829"/>
    <n v="2"/>
  </r>
  <r>
    <s v="Saad Nasim"/>
    <s v="Kamran Akmal"/>
    <n v="0.45945945945945948"/>
    <n v="37"/>
    <n v="17"/>
    <n v="20"/>
    <s v="Pakistan Super League, 2018"/>
    <s v="Match 27"/>
    <s v="Sharjah"/>
    <x v="3"/>
    <s v="PZ"/>
    <s v="KK"/>
    <x v="1"/>
    <b v="1"/>
    <x v="1830"/>
    <n v="2"/>
  </r>
  <r>
    <s v="Darren Sammy"/>
    <s v="Saad Nasim"/>
    <n v="0.16666666666666666"/>
    <n v="42"/>
    <n v="7"/>
    <n v="35"/>
    <s v="Pakistan Super League, 2018"/>
    <s v="Match 27"/>
    <s v="Sharjah"/>
    <x v="3"/>
    <s v="PZ"/>
    <s v="KK"/>
    <x v="1"/>
    <b v="1"/>
    <x v="975"/>
    <n v="2"/>
  </r>
  <r>
    <s v="Liam Dawson"/>
    <s v="Darren Sammy"/>
    <n v="9.5238095238095233E-2"/>
    <n v="21"/>
    <n v="2"/>
    <n v="19"/>
    <s v="Pakistan Super League, 2018"/>
    <s v="Match 27"/>
    <s v="Sharjah"/>
    <x v="3"/>
    <s v="PZ"/>
    <s v="KK"/>
    <x v="1"/>
    <b v="1"/>
    <x v="359"/>
    <n v="2"/>
  </r>
  <r>
    <s v="Shane Watson"/>
    <s v="Jason Roy"/>
    <n v="0.42105263157894735"/>
    <n v="19"/>
    <n v="8"/>
    <n v="11"/>
    <s v="Pakistan Super League, 2018"/>
    <s v="Match 28"/>
    <s v="Sharjah"/>
    <x v="2"/>
    <s v="QG"/>
    <s v="IU"/>
    <x v="3"/>
    <b v="0"/>
    <x v="1409"/>
    <n v="2"/>
  </r>
  <r>
    <s v="Umar Amin"/>
    <s v="Jason Roy"/>
    <n v="0.45454545454545453"/>
    <n v="11"/>
    <n v="5"/>
    <n v="6"/>
    <s v="Pakistan Super League, 2018"/>
    <s v="Match 28"/>
    <s v="Sharjah"/>
    <x v="2"/>
    <s v="QG"/>
    <s v="IU"/>
    <x v="3"/>
    <b v="0"/>
    <x v="1831"/>
    <n v="2"/>
  </r>
  <r>
    <s v="Umar Amin"/>
    <s v="Kevin Pietersen"/>
    <n v="0.36363636363636365"/>
    <n v="11"/>
    <n v="4"/>
    <n v="7"/>
    <s v="Pakistan Super League, 2018"/>
    <s v="Match 28"/>
    <s v="Sharjah"/>
    <x v="2"/>
    <s v="QG"/>
    <s v="IU"/>
    <x v="3"/>
    <b v="0"/>
    <x v="1832"/>
    <n v="2"/>
  </r>
  <r>
    <s v="Umar Amin"/>
    <s v="Sarfaraz Ahmed (C)"/>
    <n v="0.375"/>
    <n v="64"/>
    <n v="24"/>
    <n v="40"/>
    <s v="Pakistan Super League, 2018"/>
    <s v="Match 28"/>
    <s v="Sharjah"/>
    <x v="2"/>
    <s v="QG"/>
    <s v="IU"/>
    <x v="3"/>
    <b v="0"/>
    <x v="1833"/>
    <n v="2"/>
  </r>
  <r>
    <s v="Rilee Rossouw"/>
    <s v="Sarfaraz Ahmed (C)"/>
    <n v="0"/>
    <n v="43"/>
    <n v="0"/>
    <n v="43"/>
    <s v="Pakistan Super League, 2018"/>
    <s v="Match 28"/>
    <s v="Sharjah"/>
    <x v="2"/>
    <s v="QG"/>
    <s v="IU"/>
    <x v="3"/>
    <b v="0"/>
    <x v="877"/>
    <n v="2"/>
  </r>
  <r>
    <s v="Anwar Ali"/>
    <s v="Rilee Rossouw"/>
    <n v="0.2857142857142857"/>
    <n v="7"/>
    <n v="2"/>
    <n v="5"/>
    <s v="Pakistan Super League, 2018"/>
    <s v="Match 28"/>
    <s v="Sharjah"/>
    <x v="2"/>
    <s v="QG"/>
    <s v="IU"/>
    <x v="3"/>
    <b v="0"/>
    <x v="1248"/>
    <n v="2"/>
  </r>
  <r>
    <s v="Mohammad Nawaz"/>
    <s v="Rilee Rossouw"/>
    <n v="0.33333333333333331"/>
    <n v="3"/>
    <n v="1"/>
    <n v="2"/>
    <s v="Pakistan Super League, 2018"/>
    <s v="Match 28"/>
    <s v="Sharjah"/>
    <x v="2"/>
    <s v="QG"/>
    <s v="IU"/>
    <x v="3"/>
    <b v="0"/>
    <x v="1834"/>
    <n v="2"/>
  </r>
  <r>
    <s v="Rilee Rossouw"/>
    <s v="Hassan Khan"/>
    <n v="0.375"/>
    <n v="24"/>
    <n v="9"/>
    <n v="15"/>
    <s v="Pakistan Super League, 2018"/>
    <s v="Match 28"/>
    <s v="Sharjah"/>
    <x v="2"/>
    <s v="QG"/>
    <s v="IU"/>
    <x v="3"/>
    <b v="0"/>
    <x v="996"/>
    <n v="2"/>
  </r>
  <r>
    <s v="Fakhar Zaman"/>
    <s v="Anton Devcich"/>
    <n v="0.31578947368421051"/>
    <n v="19"/>
    <n v="6"/>
    <n v="13"/>
    <s v="Pakistan Super League, 2018"/>
    <s v="Match 29"/>
    <s v="Sharjah"/>
    <x v="4"/>
    <s v="LQ"/>
    <s v="PZ"/>
    <x v="1"/>
    <b v="0"/>
    <x v="764"/>
    <n v="2"/>
  </r>
  <r>
    <s v="Brendon McCullum"/>
    <s v="Anton Devcich"/>
    <n v="0.33333333333333331"/>
    <n v="21"/>
    <n v="7"/>
    <n v="14"/>
    <s v="Pakistan Super League, 2018"/>
    <s v="Match 29"/>
    <s v="Sharjah"/>
    <x v="4"/>
    <s v="LQ"/>
    <s v="PZ"/>
    <x v="1"/>
    <b v="0"/>
    <x v="915"/>
    <n v="2"/>
  </r>
  <r>
    <s v="Anton Devcich"/>
    <s v="Agha Salman"/>
    <n v="0.49090909090909091"/>
    <n v="55"/>
    <n v="27"/>
    <n v="28"/>
    <s v="Pakistan Super League, 2018"/>
    <s v="Match 29"/>
    <s v="Sharjah"/>
    <x v="4"/>
    <s v="LQ"/>
    <s v="PZ"/>
    <x v="1"/>
    <b v="0"/>
    <x v="913"/>
    <n v="2"/>
  </r>
  <r>
    <s v="Gulraiz Sadaf"/>
    <s v="Anton Devcich"/>
    <n v="0.33333333333333331"/>
    <n v="24"/>
    <n v="8"/>
    <n v="16"/>
    <s v="Pakistan Super League, 2018"/>
    <s v="Match 29"/>
    <s v="Sharjah"/>
    <x v="4"/>
    <s v="LQ"/>
    <s v="PZ"/>
    <x v="1"/>
    <b v="0"/>
    <x v="1835"/>
    <n v="2"/>
  </r>
  <r>
    <s v="Gulraiz Sadaf"/>
    <s v="Sohail Akhtar"/>
    <n v="0.4642857142857143"/>
    <n v="56"/>
    <n v="26"/>
    <n v="30"/>
    <s v="Pakistan Super League, 2018"/>
    <s v="Match 29"/>
    <s v="Sharjah"/>
    <x v="4"/>
    <s v="LQ"/>
    <s v="PZ"/>
    <x v="1"/>
    <b v="0"/>
    <x v="843"/>
    <n v="2"/>
  </r>
  <r>
    <s v="Alex Hales"/>
    <s v="JP Duminy"/>
    <n v="0.2"/>
    <n v="5"/>
    <n v="1"/>
    <n v="4"/>
    <s v="Pakistan Super League, 2018"/>
    <s v="Match 30"/>
    <s v="Sharjah"/>
    <x v="5"/>
    <s v="IU"/>
    <s v="KK"/>
    <x v="5"/>
    <b v="0"/>
    <x v="1836"/>
    <n v="2"/>
  </r>
  <r>
    <s v="Chadwick Walton"/>
    <s v="Alex Hales"/>
    <n v="0.16666666666666666"/>
    <n v="12"/>
    <n v="2"/>
    <n v="10"/>
    <s v="Pakistan Super League, 2018"/>
    <s v="Match 30"/>
    <s v="Sharjah"/>
    <x v="5"/>
    <s v="IU"/>
    <s v="KK"/>
    <x v="5"/>
    <b v="0"/>
    <x v="1423"/>
    <n v="2"/>
  </r>
  <r>
    <s v="Chadwick Walton"/>
    <s v="Misbah-ul-Haq"/>
    <n v="0.45714285714285713"/>
    <n v="35"/>
    <n v="16"/>
    <n v="19"/>
    <s v="Pakistan Super League, 2018"/>
    <s v="Match 30"/>
    <s v="Sharjah"/>
    <x v="5"/>
    <s v="IU"/>
    <s v="KK"/>
    <x v="5"/>
    <b v="0"/>
    <x v="1837"/>
    <n v="2"/>
  </r>
  <r>
    <s v="Hussain Talat"/>
    <s v="Chadwick Walton"/>
    <n v="0.1111111111111111"/>
    <n v="9"/>
    <n v="1"/>
    <n v="8"/>
    <s v="Pakistan Super League, 2018"/>
    <s v="Match 30"/>
    <s v="Sharjah"/>
    <x v="5"/>
    <s v="IU"/>
    <s v="KK"/>
    <x v="5"/>
    <b v="0"/>
    <x v="1838"/>
    <n v="2"/>
  </r>
  <r>
    <s v="Chadwick Walton"/>
    <s v="Asif Ali"/>
    <n v="0"/>
    <n v="5"/>
    <n v="0"/>
    <n v="5"/>
    <s v="Pakistan Super League, 2018"/>
    <s v="Match 30"/>
    <s v="Sharjah"/>
    <x v="5"/>
    <s v="IU"/>
    <s v="KK"/>
    <x v="5"/>
    <b v="0"/>
    <x v="1839"/>
    <n v="2"/>
  </r>
  <r>
    <s v="Shadab Khan"/>
    <s v="Asif Ali"/>
    <n v="0.15"/>
    <n v="40"/>
    <n v="6"/>
    <n v="34"/>
    <s v="Pakistan Super League, 2018"/>
    <s v="Match 30"/>
    <s v="Sharjah"/>
    <x v="5"/>
    <s v="IU"/>
    <s v="KK"/>
    <x v="5"/>
    <b v="0"/>
    <x v="406"/>
    <n v="2"/>
  </r>
  <r>
    <s v="Faheem Ashraf"/>
    <s v="Shadab Khan"/>
    <n v="0"/>
    <n v="8"/>
    <n v="0"/>
    <n v="8"/>
    <s v="Pakistan Super League, 2018"/>
    <s v="Match 30"/>
    <s v="Sharjah"/>
    <x v="5"/>
    <s v="IU"/>
    <s v="KK"/>
    <x v="5"/>
    <b v="0"/>
    <x v="313"/>
    <n v="2"/>
  </r>
  <r>
    <s v="Faheem Ashraf"/>
    <s v="Amad Butt"/>
    <n v="0.5"/>
    <n v="8"/>
    <n v="4"/>
    <n v="4"/>
    <s v="Pakistan Super League, 2018"/>
    <s v="Match 30"/>
    <s v="Sharjah"/>
    <x v="5"/>
    <s v="IU"/>
    <s v="KK"/>
    <x v="5"/>
    <b v="0"/>
    <x v="314"/>
    <n v="2"/>
  </r>
  <r>
    <s v="Zafar Gohar"/>
    <s v="Amad Butt"/>
    <n v="0.3"/>
    <n v="10"/>
    <n v="3"/>
    <n v="7"/>
    <s v="Pakistan Super League, 2018"/>
    <s v="Match 30"/>
    <s v="Sharjah"/>
    <x v="5"/>
    <s v="IU"/>
    <s v="KK"/>
    <x v="5"/>
    <b v="0"/>
    <x v="1840"/>
    <n v="2"/>
  </r>
  <r>
    <s v="Steven Finn"/>
    <s v="Amad Butt"/>
    <n v="0"/>
    <n v="1"/>
    <n v="0"/>
    <n v="1"/>
    <s v="Pakistan Super League, 2018"/>
    <s v="Match 30"/>
    <s v="Sharjah"/>
    <x v="5"/>
    <s v="IU"/>
    <s v="KK"/>
    <x v="5"/>
    <b v="0"/>
    <x v="1841"/>
    <n v="2"/>
  </r>
  <r>
    <s v="Khurram Manzoor"/>
    <s v="Joe Denly"/>
    <n v="0.35294117647058826"/>
    <n v="17"/>
    <n v="6"/>
    <n v="11"/>
    <s v="Pakistan Super League, 2018"/>
    <s v="Qualifier"/>
    <s v="Dubai"/>
    <x v="0"/>
    <s v="KK"/>
    <s v="IU"/>
    <x v="3"/>
    <b v="0"/>
    <x v="819"/>
    <n v="2"/>
  </r>
  <r>
    <s v="Joe Denly"/>
    <s v="Eoin Morgan"/>
    <n v="0.27586206896551724"/>
    <n v="29"/>
    <n v="8"/>
    <n v="21"/>
    <s v="Pakistan Super League, 2018"/>
    <s v="Qualifier"/>
    <s v="Dubai"/>
    <x v="0"/>
    <s v="KK"/>
    <s v="IU"/>
    <x v="3"/>
    <b v="0"/>
    <x v="1842"/>
    <n v="2"/>
  </r>
  <r>
    <s v="Joe Denly"/>
    <s v="Colin Ingram"/>
    <n v="0.3902439024390244"/>
    <n v="82"/>
    <n v="32"/>
    <n v="50"/>
    <s v="Pakistan Super League, 2018"/>
    <s v="Qualifier"/>
    <s v="Dubai"/>
    <x v="0"/>
    <s v="KK"/>
    <s v="IU"/>
    <x v="3"/>
    <b v="0"/>
    <x v="1843"/>
    <n v="2"/>
  </r>
  <r>
    <s v="Shahid Afridi"/>
    <s v="Colin Ingram"/>
    <n v="5.5555555555555552E-2"/>
    <n v="72"/>
    <n v="4"/>
    <n v="68"/>
    <s v="Pakistan Super League, 2018"/>
    <s v="Qualifier"/>
    <s v="Dubai"/>
    <x v="0"/>
    <s v="KK"/>
    <s v="IU"/>
    <x v="3"/>
    <b v="0"/>
    <x v="1844"/>
    <n v="2"/>
  </r>
  <r>
    <s v="Kamran Akmal"/>
    <s v="Tamim Iqbal"/>
    <n v="0"/>
    <n v="9"/>
    <n v="0"/>
    <n v="9"/>
    <s v="Pakistan Super League, 2018"/>
    <s v="Eliminator 1"/>
    <s v="Lahore"/>
    <x v="3"/>
    <s v="PZ"/>
    <s v="QG"/>
    <x v="1"/>
    <b v="1"/>
    <x v="834"/>
    <n v="2"/>
  </r>
  <r>
    <s v="Tamim Iqbal"/>
    <s v="Andre Fletcher"/>
    <n v="0"/>
    <n v="1"/>
    <n v="0"/>
    <n v="1"/>
    <s v="Pakistan Super League, 2018"/>
    <s v="Eliminator 1"/>
    <s v="Lahore"/>
    <x v="3"/>
    <s v="PZ"/>
    <s v="QG"/>
    <x v="1"/>
    <b v="1"/>
    <x v="1845"/>
    <n v="2"/>
  </r>
  <r>
    <s v="Tamim Iqbal"/>
    <s v="Mohammad Hafeez"/>
    <n v="0.43181818181818182"/>
    <n v="44"/>
    <n v="19"/>
    <n v="25"/>
    <s v="Pakistan Super League, 2018"/>
    <s v="Eliminator 1"/>
    <s v="Lahore"/>
    <x v="3"/>
    <s v="PZ"/>
    <s v="QG"/>
    <x v="1"/>
    <b v="1"/>
    <x v="1142"/>
    <n v="2"/>
  </r>
  <r>
    <s v="Tamim Iqbal"/>
    <s v="Liam Dawson"/>
    <n v="0"/>
    <n v="5"/>
    <n v="0"/>
    <n v="5"/>
    <s v="Pakistan Super League, 2018"/>
    <s v="Eliminator 1"/>
    <s v="Lahore"/>
    <x v="3"/>
    <s v="PZ"/>
    <s v="QG"/>
    <x v="1"/>
    <b v="1"/>
    <x v="1846"/>
    <n v="2"/>
  </r>
  <r>
    <s v="Saad Nasim"/>
    <s v="Liam Dawson"/>
    <n v="0.32142857142857145"/>
    <n v="28"/>
    <n v="9"/>
    <n v="19"/>
    <s v="Pakistan Super League, 2018"/>
    <s v="Eliminator 1"/>
    <s v="Lahore"/>
    <x v="3"/>
    <s v="PZ"/>
    <s v="QG"/>
    <x v="1"/>
    <b v="1"/>
    <x v="1847"/>
    <n v="2"/>
  </r>
  <r>
    <s v="Umaid Asif"/>
    <s v="Liam Dawson"/>
    <n v="0.26923076923076922"/>
    <n v="26"/>
    <n v="7"/>
    <n v="19"/>
    <s v="Pakistan Super League, 2018"/>
    <s v="Eliminator 1"/>
    <s v="Lahore"/>
    <x v="3"/>
    <s v="PZ"/>
    <s v="QG"/>
    <x v="1"/>
    <b v="1"/>
    <x v="1848"/>
    <n v="2"/>
  </r>
  <r>
    <s v="Darren Sammy"/>
    <s v="Liam Dawson"/>
    <n v="0.08"/>
    <n v="25"/>
    <n v="2"/>
    <n v="23"/>
    <s v="Pakistan Super League, 2018"/>
    <s v="Eliminator 1"/>
    <s v="Lahore"/>
    <x v="3"/>
    <s v="PZ"/>
    <s v="QG"/>
    <x v="1"/>
    <b v="1"/>
    <x v="946"/>
    <n v="2"/>
  </r>
  <r>
    <s v="Wahab Riaz"/>
    <s v="Liam Dawson"/>
    <n v="0"/>
    <n v="1"/>
    <n v="0"/>
    <n v="1"/>
    <s v="Pakistan Super League, 2018"/>
    <s v="Eliminator 1"/>
    <s v="Lahore"/>
    <x v="3"/>
    <s v="PZ"/>
    <s v="QG"/>
    <x v="1"/>
    <b v="1"/>
    <x v="358"/>
    <n v="2"/>
  </r>
  <r>
    <s v="Hasan Ali"/>
    <s v="Wahab Riaz"/>
    <n v="0.21052631578947367"/>
    <n v="19"/>
    <n v="4"/>
    <n v="15"/>
    <s v="Pakistan Super League, 2018"/>
    <s v="Eliminator 1"/>
    <s v="Lahore"/>
    <x v="3"/>
    <s v="PZ"/>
    <s v="QG"/>
    <x v="1"/>
    <b v="1"/>
    <x v="982"/>
    <n v="2"/>
  </r>
  <r>
    <s v="Sameen Gul"/>
    <s v="Hasan Ali"/>
    <n v="0"/>
    <n v="4"/>
    <n v="0"/>
    <n v="4"/>
    <s v="Pakistan Super League, 2018"/>
    <s v="Eliminator 1"/>
    <s v="Lahore"/>
    <x v="3"/>
    <s v="PZ"/>
    <s v="QG"/>
    <x v="1"/>
    <b v="1"/>
    <x v="1849"/>
    <n v="2"/>
  </r>
  <r>
    <s v="Andre Fletcher"/>
    <s v="Kamran Akmal"/>
    <n v="0.31775700934579437"/>
    <n v="107"/>
    <n v="34"/>
    <n v="73"/>
    <s v="Pakistan Super League, 2018"/>
    <s v="Eliminator 2"/>
    <s v="Lahore"/>
    <x v="3"/>
    <s v="PZ"/>
    <s v="KK"/>
    <x v="1"/>
    <b v="1"/>
    <x v="977"/>
    <n v="2"/>
  </r>
  <r>
    <s v="Kamran Akmal"/>
    <s v="Liam Dawson"/>
    <n v="0.30769230769230771"/>
    <n v="13"/>
    <n v="4"/>
    <n v="9"/>
    <s v="Pakistan Super League, 2018"/>
    <s v="Eliminator 2"/>
    <s v="Lahore"/>
    <x v="3"/>
    <s v="PZ"/>
    <s v="KK"/>
    <x v="1"/>
    <b v="1"/>
    <x v="1850"/>
    <n v="2"/>
  </r>
  <r>
    <s v="Liam Dawson"/>
    <s v="Mohammad Hafeez"/>
    <n v="0.23529411764705882"/>
    <n v="17"/>
    <n v="4"/>
    <n v="13"/>
    <s v="Pakistan Super League, 2018"/>
    <s v="Eliminator 2"/>
    <s v="Lahore"/>
    <x v="3"/>
    <s v="PZ"/>
    <s v="KK"/>
    <x v="1"/>
    <b v="1"/>
    <x v="1851"/>
    <n v="2"/>
  </r>
  <r>
    <s v="Darren Sammy"/>
    <s v="Liam Dawson"/>
    <n v="0.30769230769230771"/>
    <n v="13"/>
    <n v="4"/>
    <n v="9"/>
    <s v="Pakistan Super League, 2018"/>
    <s v="Eliminator 2"/>
    <s v="Lahore"/>
    <x v="3"/>
    <s v="PZ"/>
    <s v="KK"/>
    <x v="1"/>
    <b v="1"/>
    <x v="946"/>
    <n v="2"/>
  </r>
  <r>
    <s v="Saad Nasim"/>
    <s v="Darren Sammy"/>
    <n v="0"/>
    <n v="23"/>
    <n v="0"/>
    <n v="23"/>
    <s v="Pakistan Super League, 2018"/>
    <s v="Eliminator 2"/>
    <s v="Lahore"/>
    <x v="3"/>
    <s v="PZ"/>
    <s v="KK"/>
    <x v="1"/>
    <b v="1"/>
    <x v="945"/>
    <n v="2"/>
  </r>
  <r>
    <s v="Wahab Riaz"/>
    <s v="Saad Nasim"/>
    <n v="0"/>
    <n v="2"/>
    <n v="0"/>
    <n v="2"/>
    <s v="Pakistan Super League, 2018"/>
    <s v="Eliminator 2"/>
    <s v="Lahore"/>
    <x v="3"/>
    <s v="PZ"/>
    <s v="KK"/>
    <x v="1"/>
    <b v="1"/>
    <x v="1852"/>
    <n v="2"/>
  </r>
  <r>
    <s v="Kamran Akmal"/>
    <s v="Andre Fletcher"/>
    <n v="8.3333333333333329E-2"/>
    <n v="12"/>
    <n v="1"/>
    <n v="11"/>
    <s v="Pakistan Super League, 2018"/>
    <s v="Final"/>
    <s v="Karachi"/>
    <x v="3"/>
    <s v="PZ"/>
    <s v="IU"/>
    <x v="3"/>
    <b v="0"/>
    <x v="640"/>
    <n v="2"/>
  </r>
  <r>
    <s v="Andre Fletcher"/>
    <s v="Mohammad Hafeez"/>
    <n v="0.42857142857142855"/>
    <n v="14"/>
    <n v="6"/>
    <n v="8"/>
    <s v="Pakistan Super League, 2018"/>
    <s v="Final"/>
    <s v="Karachi"/>
    <x v="3"/>
    <s v="PZ"/>
    <s v="IU"/>
    <x v="3"/>
    <b v="0"/>
    <x v="1853"/>
    <n v="2"/>
  </r>
  <r>
    <s v="Andre Fletcher"/>
    <s v="Chris Jordan"/>
    <n v="0.33333333333333331"/>
    <n v="12"/>
    <n v="4"/>
    <n v="8"/>
    <s v="Pakistan Super League, 2018"/>
    <s v="Final"/>
    <s v="Karachi"/>
    <x v="3"/>
    <s v="PZ"/>
    <s v="IU"/>
    <x v="3"/>
    <b v="0"/>
    <x v="1854"/>
    <n v="2"/>
  </r>
  <r>
    <s v="Liam Dawson"/>
    <s v="Chris Jordan"/>
    <n v="0.30769230769230771"/>
    <n v="52"/>
    <n v="16"/>
    <n v="36"/>
    <s v="Pakistan Super League, 2018"/>
    <s v="Final"/>
    <s v="Karachi"/>
    <x v="3"/>
    <s v="PZ"/>
    <s v="IU"/>
    <x v="3"/>
    <b v="0"/>
    <x v="1855"/>
    <n v="2"/>
  </r>
  <r>
    <s v="Saad Nasim"/>
    <s v="Liam Dawson"/>
    <n v="0.18181818181818182"/>
    <n v="11"/>
    <n v="2"/>
    <n v="9"/>
    <s v="Pakistan Super League, 2018"/>
    <s v="Final"/>
    <s v="Karachi"/>
    <x v="3"/>
    <s v="PZ"/>
    <s v="IU"/>
    <x v="3"/>
    <b v="0"/>
    <x v="1847"/>
    <n v="2"/>
  </r>
  <r>
    <s v="Liam Dawson"/>
    <s v="Darren Sammy"/>
    <n v="0.4"/>
    <n v="10"/>
    <n v="4"/>
    <n v="6"/>
    <s v="Pakistan Super League, 2018"/>
    <s v="Final"/>
    <s v="Karachi"/>
    <x v="3"/>
    <s v="PZ"/>
    <s v="IU"/>
    <x v="3"/>
    <b v="0"/>
    <x v="359"/>
    <n v="2"/>
  </r>
  <r>
    <s v="Hasan Ali"/>
    <s v="Liam Dawson"/>
    <n v="0"/>
    <n v="20"/>
    <n v="0"/>
    <n v="20"/>
    <s v="Pakistan Super League, 2018"/>
    <s v="Final"/>
    <s v="Karachi"/>
    <x v="3"/>
    <s v="PZ"/>
    <s v="IU"/>
    <x v="3"/>
    <b v="0"/>
    <x v="160"/>
    <n v="2"/>
  </r>
  <r>
    <s v="Wahab Riaz"/>
    <s v="Hasan Ali"/>
    <n v="0"/>
    <n v="6"/>
    <n v="0"/>
    <n v="6"/>
    <s v="Pakistan Super League, 2018"/>
    <s v="Final"/>
    <s v="Karachi"/>
    <x v="3"/>
    <s v="PZ"/>
    <s v="IU"/>
    <x v="3"/>
    <b v="0"/>
    <x v="971"/>
    <n v="2"/>
  </r>
  <r>
    <s v="Sameen Gul"/>
    <s v="Wahab Riaz"/>
    <n v="6.6666666666666666E-2"/>
    <n v="30"/>
    <n v="2"/>
    <n v="28"/>
    <s v="Pakistan Super League, 2018"/>
    <s v="Final"/>
    <s v="Karachi"/>
    <x v="3"/>
    <s v="PZ"/>
    <s v="IU"/>
    <x v="3"/>
    <b v="0"/>
    <x v="1856"/>
    <n v="2"/>
  </r>
  <r>
    <s v="Dawid Malan"/>
    <s v="Kamran Akmal"/>
    <n v="0.35245901639344263"/>
    <n v="122"/>
    <n v="43"/>
    <n v="79"/>
    <s v="Pakistan Super League, 2017"/>
    <s v="Match 1"/>
    <s v="Dubai"/>
    <x v="3"/>
    <s v="PZ"/>
    <s v="IU"/>
    <x v="3"/>
    <b v="0"/>
    <x v="1144"/>
    <n v="2"/>
  </r>
  <r>
    <s v="Eoin Morgan"/>
    <s v="Kamran Akmal"/>
    <n v="0.25"/>
    <n v="4"/>
    <n v="1"/>
    <n v="3"/>
    <s v="Pakistan Super League, 2017"/>
    <s v="Match 1"/>
    <s v="Dubai"/>
    <x v="3"/>
    <s v="PZ"/>
    <s v="IU"/>
    <x v="3"/>
    <b v="0"/>
    <x v="1040"/>
    <n v="2"/>
  </r>
  <r>
    <s v="Haris Sohail"/>
    <s v="Kamran Akmal"/>
    <n v="0"/>
    <n v="85"/>
    <n v="0"/>
    <n v="85"/>
    <s v="Pakistan Super League, 2017"/>
    <s v="Match 1"/>
    <s v="Dubai"/>
    <x v="3"/>
    <s v="PZ"/>
    <s v="IU"/>
    <x v="3"/>
    <b v="0"/>
    <x v="1857"/>
    <n v="2"/>
  </r>
  <r>
    <s v="Haris Sohail"/>
    <s v="Darren Sammy"/>
    <n v="0"/>
    <n v="7"/>
    <n v="0"/>
    <n v="7"/>
    <s v="Pakistan Super League, 2017"/>
    <s v="Match 1"/>
    <s v="Dubai"/>
    <x v="3"/>
    <s v="PZ"/>
    <s v="IU"/>
    <x v="3"/>
    <b v="0"/>
    <x v="1858"/>
    <n v="2"/>
  </r>
  <r>
    <s v="Shahid Afridi"/>
    <s v="Haris Sohail"/>
    <n v="0.4"/>
    <n v="10"/>
    <n v="4"/>
    <n v="6"/>
    <s v="Pakistan Super League, 2017"/>
    <s v="Match 1"/>
    <s v="Dubai"/>
    <x v="3"/>
    <s v="PZ"/>
    <s v="IU"/>
    <x v="3"/>
    <b v="0"/>
    <x v="1859"/>
    <n v="2"/>
  </r>
  <r>
    <s v="Iftikhar Ahmed"/>
    <s v="Haris Sohail"/>
    <n v="0"/>
    <n v="6"/>
    <n v="0"/>
    <n v="6"/>
    <s v="Pakistan Super League, 2017"/>
    <s v="Match 1"/>
    <s v="Dubai"/>
    <x v="3"/>
    <s v="PZ"/>
    <s v="IU"/>
    <x v="3"/>
    <b v="0"/>
    <x v="1860"/>
    <n v="2"/>
  </r>
  <r>
    <s v="Iftikhar Ahmed"/>
    <s v="Chris Jordan"/>
    <n v="0"/>
    <n v="2"/>
    <n v="0"/>
    <n v="2"/>
    <s v="Pakistan Super League, 2017"/>
    <s v="Match 1"/>
    <s v="Dubai"/>
    <x v="3"/>
    <s v="PZ"/>
    <s v="IU"/>
    <x v="3"/>
    <b v="0"/>
    <x v="1425"/>
    <n v="2"/>
  </r>
  <r>
    <s v="Hasan Ali"/>
    <s v="Chris Jordan"/>
    <n v="0.30769230769230771"/>
    <n v="13"/>
    <n v="4"/>
    <n v="9"/>
    <s v="Pakistan Super League, 2017"/>
    <s v="Match 1"/>
    <s v="Dubai"/>
    <x v="3"/>
    <s v="PZ"/>
    <s v="IU"/>
    <x v="3"/>
    <b v="0"/>
    <x v="1861"/>
    <n v="2"/>
  </r>
  <r>
    <s v="Junaid Khan"/>
    <s v="Chris Jordan"/>
    <n v="0"/>
    <n v="7"/>
    <n v="0"/>
    <n v="7"/>
    <s v="Pakistan Super League, 2017"/>
    <s v="Match 1"/>
    <s v="Dubai"/>
    <x v="3"/>
    <s v="PZ"/>
    <s v="IU"/>
    <x v="3"/>
    <b v="0"/>
    <x v="1862"/>
    <n v="2"/>
  </r>
  <r>
    <s v="Ahmed Shehzad"/>
    <s v="Asad Shafiq"/>
    <n v="0.35714285714285715"/>
    <n v="14"/>
    <n v="5"/>
    <n v="9"/>
    <s v="Pakistan Super League, 2017"/>
    <s v="Match 2"/>
    <s v="Dubai"/>
    <x v="2"/>
    <s v="QG"/>
    <s v="LQ"/>
    <x v="2"/>
    <b v="1"/>
    <x v="1022"/>
    <n v="2"/>
  </r>
  <r>
    <s v="Kevin Pietersen"/>
    <s v="Asad Shafiq"/>
    <n v="0.375"/>
    <n v="8"/>
    <n v="3"/>
    <n v="5"/>
    <s v="Pakistan Super League, 2017"/>
    <s v="Match 2"/>
    <s v="Dubai"/>
    <x v="2"/>
    <s v="QG"/>
    <s v="LQ"/>
    <x v="2"/>
    <b v="1"/>
    <x v="1863"/>
    <n v="2"/>
  </r>
  <r>
    <s v="Rilee Rossouw"/>
    <s v="Asad Shafiq"/>
    <n v="0.48275862068965519"/>
    <n v="29"/>
    <n v="14"/>
    <n v="15"/>
    <s v="Pakistan Super League, 2017"/>
    <s v="Match 2"/>
    <s v="Dubai"/>
    <x v="2"/>
    <s v="QG"/>
    <s v="LQ"/>
    <x v="2"/>
    <b v="1"/>
    <x v="1864"/>
    <n v="2"/>
  </r>
  <r>
    <s v="Sarfaraz Ahmed (C)"/>
    <s v="Rilee Rossouw"/>
    <n v="0.33333333333333331"/>
    <n v="3"/>
    <n v="1"/>
    <n v="2"/>
    <s v="Pakistan Super League, 2017"/>
    <s v="Match 2"/>
    <s v="Dubai"/>
    <x v="2"/>
    <s v="QG"/>
    <s v="LQ"/>
    <x v="2"/>
    <b v="1"/>
    <x v="889"/>
    <n v="2"/>
  </r>
  <r>
    <s v="Mohammad Nawaz"/>
    <s v="Rilee Rossouw"/>
    <n v="0.5"/>
    <n v="2"/>
    <n v="1"/>
    <n v="1"/>
    <s v="Pakistan Super League, 2017"/>
    <s v="Match 2"/>
    <s v="Dubai"/>
    <x v="2"/>
    <s v="QG"/>
    <s v="LQ"/>
    <x v="2"/>
    <b v="1"/>
    <x v="1834"/>
    <n v="2"/>
  </r>
  <r>
    <s v="Thisara Perera"/>
    <s v="Rilee Rossouw"/>
    <n v="0.44444444444444442"/>
    <n v="27"/>
    <n v="12"/>
    <n v="15"/>
    <s v="Pakistan Super League, 2017"/>
    <s v="Match 2"/>
    <s v="Dubai"/>
    <x v="2"/>
    <s v="QG"/>
    <s v="LQ"/>
    <x v="2"/>
    <b v="1"/>
    <x v="1865"/>
    <n v="2"/>
  </r>
  <r>
    <s v="Hassan Khan"/>
    <s v="Rilee Rossouw"/>
    <n v="0.35555555555555557"/>
    <n v="45"/>
    <n v="16"/>
    <n v="29"/>
    <s v="Pakistan Super League, 2017"/>
    <s v="Match 2"/>
    <s v="Dubai"/>
    <x v="2"/>
    <s v="QG"/>
    <s v="LQ"/>
    <x v="2"/>
    <b v="1"/>
    <x v="951"/>
    <n v="2"/>
  </r>
  <r>
    <s v="Anwar Ali"/>
    <s v="Rilee Rossouw"/>
    <n v="0"/>
    <n v="13"/>
    <n v="0"/>
    <n v="13"/>
    <s v="Pakistan Super League, 2017"/>
    <s v="Match 2"/>
    <s v="Dubai"/>
    <x v="2"/>
    <s v="QG"/>
    <s v="LQ"/>
    <x v="2"/>
    <b v="1"/>
    <x v="1248"/>
    <n v="2"/>
  </r>
  <r>
    <s v="Tymal Mills"/>
    <s v="Anwar Ali"/>
    <n v="0"/>
    <n v="3"/>
    <n v="0"/>
    <n v="3"/>
    <s v="Pakistan Super League, 2017"/>
    <s v="Match 2"/>
    <s v="Dubai"/>
    <x v="2"/>
    <s v="QG"/>
    <s v="LQ"/>
    <x v="2"/>
    <b v="1"/>
    <x v="1866"/>
    <n v="2"/>
  </r>
  <r>
    <s v="Chris Gayle"/>
    <s v="Babar Azam"/>
    <n v="0.5"/>
    <n v="2"/>
    <n v="1"/>
    <n v="1"/>
    <s v="Pakistan Super League, 2017"/>
    <s v="Match 3"/>
    <s v="Dubai"/>
    <x v="0"/>
    <s v="KK"/>
    <s v="PZ"/>
    <x v="1"/>
    <b v="0"/>
    <x v="1057"/>
    <n v="2"/>
  </r>
  <r>
    <s v="Chris Gayle"/>
    <s v="Kumar Sangakkara (C)"/>
    <n v="0.16666666666666666"/>
    <n v="6"/>
    <n v="1"/>
    <n v="5"/>
    <s v="Pakistan Super League, 2017"/>
    <s v="Match 3"/>
    <s v="Dubai"/>
    <x v="0"/>
    <s v="KK"/>
    <s v="PZ"/>
    <x v="1"/>
    <b v="0"/>
    <x v="1867"/>
    <n v="2"/>
  </r>
  <r>
    <s v="Chris Gayle"/>
    <s v="Shoaib Malik"/>
    <n v="0"/>
    <n v="4"/>
    <n v="0"/>
    <n v="4"/>
    <s v="Pakistan Super League, 2017"/>
    <s v="Match 3"/>
    <s v="Dubai"/>
    <x v="0"/>
    <s v="KK"/>
    <s v="PZ"/>
    <x v="1"/>
    <b v="0"/>
    <x v="1048"/>
    <n v="2"/>
  </r>
  <r>
    <s v="Shoaib Malik"/>
    <s v="Ravi Bopara"/>
    <n v="0.44067796610169491"/>
    <n v="59"/>
    <n v="26"/>
    <n v="33"/>
    <s v="Pakistan Super League, 2017"/>
    <s v="Match 3"/>
    <s v="Dubai"/>
    <x v="0"/>
    <s v="KK"/>
    <s v="PZ"/>
    <x v="1"/>
    <b v="0"/>
    <x v="477"/>
    <n v="2"/>
  </r>
  <r>
    <s v="Kieron Pollard"/>
    <s v="Shoaib Malik"/>
    <n v="0.25"/>
    <n v="24"/>
    <n v="6"/>
    <n v="18"/>
    <s v="Pakistan Super League, 2017"/>
    <s v="Match 3"/>
    <s v="Dubai"/>
    <x v="0"/>
    <s v="KK"/>
    <s v="PZ"/>
    <x v="1"/>
    <b v="0"/>
    <x v="849"/>
    <n v="2"/>
  </r>
  <r>
    <s v="Mohammad Amir"/>
    <s v="Kieron Pollard"/>
    <n v="0.1"/>
    <n v="30"/>
    <n v="3"/>
    <n v="27"/>
    <s v="Pakistan Super League, 2017"/>
    <s v="Match 3"/>
    <s v="Dubai"/>
    <x v="0"/>
    <s v="KK"/>
    <s v="PZ"/>
    <x v="1"/>
    <b v="0"/>
    <x v="1868"/>
    <n v="2"/>
  </r>
  <r>
    <s v="Dwayne Smith"/>
    <s v="Sam Billings"/>
    <n v="0.49315068493150682"/>
    <n v="73"/>
    <n v="36"/>
    <n v="37"/>
    <s v="Pakistan Super League, 2017"/>
    <s v="Match 4"/>
    <s v="Dubai"/>
    <x v="5"/>
    <s v="IU"/>
    <s v="LQ"/>
    <x v="4"/>
    <b v="0"/>
    <x v="1033"/>
    <n v="2"/>
  </r>
  <r>
    <s v="Dwayne Smith"/>
    <s v="Brad Haddin"/>
    <n v="0"/>
    <n v="6"/>
    <n v="0"/>
    <n v="6"/>
    <s v="Pakistan Super League, 2017"/>
    <s v="Match 4"/>
    <s v="Dubai"/>
    <x v="5"/>
    <s v="IU"/>
    <s v="LQ"/>
    <x v="4"/>
    <b v="0"/>
    <x v="1050"/>
    <n v="2"/>
  </r>
  <r>
    <s v="Brad Haddin"/>
    <s v="Misbah-ul-Haq"/>
    <n v="0.39130434782608697"/>
    <n v="23"/>
    <n v="9"/>
    <n v="14"/>
    <s v="Pakistan Super League, 2017"/>
    <s v="Match 4"/>
    <s v="Dubai"/>
    <x v="5"/>
    <s v="IU"/>
    <s v="LQ"/>
    <x v="4"/>
    <b v="0"/>
    <x v="1067"/>
    <n v="2"/>
  </r>
  <r>
    <s v="Shane Watson"/>
    <s v="Misbah-ul-Haq"/>
    <n v="0.41176470588235292"/>
    <n v="17"/>
    <n v="7"/>
    <n v="10"/>
    <s v="Pakistan Super League, 2017"/>
    <s v="Match 4"/>
    <s v="Dubai"/>
    <x v="5"/>
    <s v="IU"/>
    <s v="LQ"/>
    <x v="4"/>
    <b v="0"/>
    <x v="1068"/>
    <n v="2"/>
  </r>
  <r>
    <s v="Asif Ali"/>
    <s v="Misbah-ul-Haq"/>
    <n v="0.25"/>
    <n v="4"/>
    <n v="1"/>
    <n v="3"/>
    <s v="Pakistan Super League, 2017"/>
    <s v="Match 4"/>
    <s v="Dubai"/>
    <x v="5"/>
    <s v="IU"/>
    <s v="LQ"/>
    <x v="4"/>
    <b v="0"/>
    <x v="1869"/>
    <n v="2"/>
  </r>
  <r>
    <s v="Shadab Khan"/>
    <s v="Misbah-ul-Haq"/>
    <n v="0.1"/>
    <n v="40"/>
    <n v="4"/>
    <n v="36"/>
    <s v="Pakistan Super League, 2017"/>
    <s v="Match 4"/>
    <s v="Dubai"/>
    <x v="5"/>
    <s v="IU"/>
    <s v="LQ"/>
    <x v="4"/>
    <b v="0"/>
    <x v="1870"/>
    <n v="2"/>
  </r>
  <r>
    <s v="Chris Gayle"/>
    <s v="Shahzaib Hasan"/>
    <n v="0.32142857142857145"/>
    <n v="28"/>
    <n v="9"/>
    <n v="19"/>
    <s v="Pakistan Super League, 2017"/>
    <s v="Match 5"/>
    <s v="Dubai"/>
    <x v="0"/>
    <s v="KK"/>
    <s v="QG"/>
    <x v="2"/>
    <b v="0"/>
    <x v="1871"/>
    <n v="2"/>
  </r>
  <r>
    <s v="Chris Gayle"/>
    <s v="Babar Azam"/>
    <n v="0.14285714285714285"/>
    <n v="7"/>
    <n v="1"/>
    <n v="6"/>
    <s v="Pakistan Super League, 2017"/>
    <s v="Match 5"/>
    <s v="Dubai"/>
    <x v="0"/>
    <s v="KK"/>
    <s v="QG"/>
    <x v="2"/>
    <b v="0"/>
    <x v="1057"/>
    <n v="2"/>
  </r>
  <r>
    <s v="Babar Azam"/>
    <s v="Kumar Sangakkara (C)"/>
    <n v="0.43181818181818182"/>
    <n v="44"/>
    <n v="19"/>
    <n v="25"/>
    <s v="Pakistan Super League, 2017"/>
    <s v="Match 5"/>
    <s v="Dubai"/>
    <x v="0"/>
    <s v="KK"/>
    <s v="QG"/>
    <x v="2"/>
    <b v="0"/>
    <x v="1047"/>
    <n v="2"/>
  </r>
  <r>
    <s v="Babar Azam"/>
    <s v="Kieron Pollard"/>
    <n v="0.22222222222222221"/>
    <n v="18"/>
    <n v="4"/>
    <n v="14"/>
    <s v="Pakistan Super League, 2017"/>
    <s v="Match 5"/>
    <s v="Dubai"/>
    <x v="0"/>
    <s v="KK"/>
    <s v="QG"/>
    <x v="2"/>
    <b v="0"/>
    <x v="1872"/>
    <n v="2"/>
  </r>
  <r>
    <s v="Babar Azam"/>
    <s v="Shoaib Malik"/>
    <n v="0.42307692307692307"/>
    <n v="26"/>
    <n v="11"/>
    <n v="15"/>
    <s v="Pakistan Super League, 2017"/>
    <s v="Match 5"/>
    <s v="Dubai"/>
    <x v="0"/>
    <s v="KK"/>
    <s v="QG"/>
    <x v="2"/>
    <b v="0"/>
    <x v="1873"/>
    <n v="2"/>
  </r>
  <r>
    <s v="Ravi Bopara"/>
    <s v="Babar Azam"/>
    <n v="0.1111111111111111"/>
    <n v="18"/>
    <n v="2"/>
    <n v="16"/>
    <s v="Pakistan Super League, 2017"/>
    <s v="Match 5"/>
    <s v="Dubai"/>
    <x v="0"/>
    <s v="KK"/>
    <s v="QG"/>
    <x v="2"/>
    <b v="0"/>
    <x v="1805"/>
    <n v="2"/>
  </r>
  <r>
    <s v="Imad Wasim"/>
    <s v="Ravi Bopara"/>
    <n v="0"/>
    <n v="16"/>
    <n v="0"/>
    <n v="16"/>
    <s v="Pakistan Super League, 2017"/>
    <s v="Match 5"/>
    <s v="Dubai"/>
    <x v="0"/>
    <s v="KK"/>
    <s v="QG"/>
    <x v="2"/>
    <b v="0"/>
    <x v="865"/>
    <n v="2"/>
  </r>
  <r>
    <s v="Sohail Khan"/>
    <s v="Imad Wasim"/>
    <n v="0.2857142857142857"/>
    <n v="7"/>
    <n v="2"/>
    <n v="5"/>
    <s v="Pakistan Super League, 2017"/>
    <s v="Match 5"/>
    <s v="Dubai"/>
    <x v="0"/>
    <s v="KK"/>
    <s v="QG"/>
    <x v="2"/>
    <b v="0"/>
    <x v="1874"/>
    <n v="2"/>
  </r>
  <r>
    <s v="Brendon McCullum"/>
    <s v="Jason Roy"/>
    <n v="0"/>
    <n v="5"/>
    <n v="0"/>
    <n v="5"/>
    <s v="Pakistan Super League, 2017"/>
    <s v="Match 6"/>
    <s v="Dubai"/>
    <x v="4"/>
    <s v="LQ"/>
    <s v="PZ"/>
    <x v="1"/>
    <b v="0"/>
    <x v="1875"/>
    <n v="2"/>
  </r>
  <r>
    <s v="Fakhar Zaman"/>
    <s v="Jason Roy"/>
    <n v="0"/>
    <n v="4"/>
    <n v="0"/>
    <n v="4"/>
    <s v="Pakistan Super League, 2017"/>
    <s v="Match 6"/>
    <s v="Dubai"/>
    <x v="4"/>
    <s v="LQ"/>
    <s v="PZ"/>
    <x v="1"/>
    <b v="0"/>
    <x v="1026"/>
    <n v="2"/>
  </r>
  <r>
    <s v="Grant Elliott"/>
    <s v="Fakhar Zaman"/>
    <n v="0"/>
    <n v="18"/>
    <n v="0"/>
    <n v="18"/>
    <s v="Pakistan Super League, 2017"/>
    <s v="Match 6"/>
    <s v="Dubai"/>
    <x v="4"/>
    <s v="LQ"/>
    <s v="PZ"/>
    <x v="1"/>
    <b v="0"/>
    <x v="1876"/>
    <n v="2"/>
  </r>
  <r>
    <s v="Fakhar Zaman"/>
    <s v="Mohammad Rizwan"/>
    <n v="0.45"/>
    <n v="20"/>
    <n v="9"/>
    <n v="11"/>
    <s v="Pakistan Super League, 2017"/>
    <s v="Match 6"/>
    <s v="Dubai"/>
    <x v="4"/>
    <s v="LQ"/>
    <s v="PZ"/>
    <x v="1"/>
    <b v="0"/>
    <x v="1028"/>
    <n v="2"/>
  </r>
  <r>
    <s v="Sunil Narine"/>
    <s v="Fakhar Zaman"/>
    <n v="0.4"/>
    <n v="5"/>
    <n v="2"/>
    <n v="3"/>
    <s v="Pakistan Super League, 2017"/>
    <s v="Match 6"/>
    <s v="Dubai"/>
    <x v="4"/>
    <s v="LQ"/>
    <s v="PZ"/>
    <x v="1"/>
    <b v="0"/>
    <x v="1877"/>
    <n v="2"/>
  </r>
  <r>
    <s v="Fakhar Zaman"/>
    <s v="Sohail Tanvir"/>
    <n v="0"/>
    <n v="1"/>
    <n v="0"/>
    <n v="1"/>
    <s v="Pakistan Super League, 2017"/>
    <s v="Match 6"/>
    <s v="Dubai"/>
    <x v="4"/>
    <s v="LQ"/>
    <s v="PZ"/>
    <x v="1"/>
    <b v="0"/>
    <x v="1878"/>
    <n v="2"/>
  </r>
  <r>
    <s v="Bilawal Bhatti"/>
    <s v="Fakhar Zaman"/>
    <n v="0.16666666666666666"/>
    <n v="6"/>
    <n v="1"/>
    <n v="5"/>
    <s v="Pakistan Super League, 2017"/>
    <s v="Match 6"/>
    <s v="Dubai"/>
    <x v="4"/>
    <s v="LQ"/>
    <s v="PZ"/>
    <x v="1"/>
    <b v="0"/>
    <x v="1879"/>
    <n v="2"/>
  </r>
  <r>
    <s v="Fakhar Zaman"/>
    <s v="Yasir Shah"/>
    <n v="0"/>
    <n v="2"/>
    <n v="0"/>
    <n v="2"/>
    <s v="Pakistan Super League, 2017"/>
    <s v="Match 6"/>
    <s v="Dubai"/>
    <x v="4"/>
    <s v="LQ"/>
    <s v="PZ"/>
    <x v="1"/>
    <b v="0"/>
    <x v="1880"/>
    <n v="2"/>
  </r>
  <r>
    <s v="Asad Shafiq"/>
    <s v="Ahmed Shehzad"/>
    <n v="0.25714285714285712"/>
    <n v="35"/>
    <n v="9"/>
    <n v="26"/>
    <s v="Pakistan Super League, 2017"/>
    <s v="Match 7"/>
    <s v="Sharjah"/>
    <x v="2"/>
    <s v="QG"/>
    <s v="IU"/>
    <x v="3"/>
    <b v="0"/>
    <x v="992"/>
    <n v="2"/>
  </r>
  <r>
    <s v="Rilee Rossouw"/>
    <s v="Asad Shafiq"/>
    <n v="0.22580645161290322"/>
    <n v="31"/>
    <n v="7"/>
    <n v="24"/>
    <s v="Pakistan Super League, 2017"/>
    <s v="Match 7"/>
    <s v="Sharjah"/>
    <x v="2"/>
    <s v="QG"/>
    <s v="IU"/>
    <x v="3"/>
    <b v="0"/>
    <x v="1864"/>
    <n v="2"/>
  </r>
  <r>
    <s v="Asad Shafiq"/>
    <s v="Sarfaraz Ahmed (C)"/>
    <n v="0.36842105263157893"/>
    <n v="19"/>
    <n v="7"/>
    <n v="12"/>
    <s v="Pakistan Super League, 2017"/>
    <s v="Match 7"/>
    <s v="Sharjah"/>
    <x v="2"/>
    <s v="QG"/>
    <s v="IU"/>
    <x v="3"/>
    <b v="0"/>
    <x v="1881"/>
    <n v="2"/>
  </r>
  <r>
    <s v="Asad Shafiq"/>
    <s v="Mahmudullah"/>
    <n v="0.29411764705882354"/>
    <n v="17"/>
    <n v="5"/>
    <n v="12"/>
    <s v="Pakistan Super League, 2017"/>
    <s v="Match 7"/>
    <s v="Sharjah"/>
    <x v="2"/>
    <s v="QG"/>
    <s v="IU"/>
    <x v="3"/>
    <b v="0"/>
    <x v="1882"/>
    <n v="2"/>
  </r>
  <r>
    <s v="Mahmudullah"/>
    <s v="Thisara Perera"/>
    <n v="0.41304347826086957"/>
    <n v="46"/>
    <n v="19"/>
    <n v="27"/>
    <s v="Pakistan Super League, 2017"/>
    <s v="Match 7"/>
    <s v="Sharjah"/>
    <x v="2"/>
    <s v="QG"/>
    <s v="IU"/>
    <x v="3"/>
    <b v="0"/>
    <x v="1883"/>
    <n v="2"/>
  </r>
  <r>
    <s v="Brendon McCullum"/>
    <s v="Jason Roy"/>
    <n v="0"/>
    <n v="12"/>
    <n v="0"/>
    <n v="12"/>
    <s v="Pakistan Super League, 2017"/>
    <s v="Match 8"/>
    <s v="Sharjah"/>
    <x v="4"/>
    <s v="LQ"/>
    <s v="KK"/>
    <x v="4"/>
    <b v="1"/>
    <x v="1875"/>
    <n v="2"/>
  </r>
  <r>
    <s v="Jason Roy"/>
    <s v="Fakhar Zaman"/>
    <n v="0.31111111111111112"/>
    <n v="45"/>
    <n v="14"/>
    <n v="31"/>
    <s v="Pakistan Super League, 2017"/>
    <s v="Match 8"/>
    <s v="Sharjah"/>
    <x v="4"/>
    <s v="LQ"/>
    <s v="KK"/>
    <x v="4"/>
    <b v="1"/>
    <x v="1015"/>
    <n v="2"/>
  </r>
  <r>
    <s v="Fakhar Zaman"/>
    <s v="Umar Akmal"/>
    <n v="0.46808510638297873"/>
    <n v="47"/>
    <n v="22"/>
    <n v="25"/>
    <s v="Pakistan Super League, 2017"/>
    <s v="Match 8"/>
    <s v="Sharjah"/>
    <x v="4"/>
    <s v="LQ"/>
    <s v="KK"/>
    <x v="4"/>
    <b v="1"/>
    <x v="1884"/>
    <n v="2"/>
  </r>
  <r>
    <s v="Mohammad Rizwan"/>
    <s v="Fakhar Zaman"/>
    <n v="0"/>
    <n v="34"/>
    <n v="0"/>
    <n v="34"/>
    <s v="Pakistan Super League, 2017"/>
    <s v="Match 8"/>
    <s v="Sharjah"/>
    <x v="4"/>
    <s v="LQ"/>
    <s v="KK"/>
    <x v="4"/>
    <b v="1"/>
    <x v="1017"/>
    <n v="2"/>
  </r>
  <r>
    <s v="Grant Elliott"/>
    <s v="Mohammad Rizwan"/>
    <n v="0.25641025641025639"/>
    <n v="39"/>
    <n v="10"/>
    <n v="29"/>
    <s v="Pakistan Super League, 2017"/>
    <s v="Match 8"/>
    <s v="Sharjah"/>
    <x v="4"/>
    <s v="LQ"/>
    <s v="KK"/>
    <x v="4"/>
    <b v="1"/>
    <x v="1885"/>
    <n v="2"/>
  </r>
  <r>
    <s v="Sunil Narine"/>
    <s v="Grant Elliott"/>
    <n v="0"/>
    <n v="17"/>
    <n v="0"/>
    <n v="17"/>
    <s v="Pakistan Super League, 2017"/>
    <s v="Match 8"/>
    <s v="Sharjah"/>
    <x v="4"/>
    <s v="LQ"/>
    <s v="KK"/>
    <x v="4"/>
    <b v="1"/>
    <x v="1886"/>
    <n v="2"/>
  </r>
  <r>
    <s v="Sohail Tanvir"/>
    <s v="Sunil Narine"/>
    <n v="0"/>
    <n v="13"/>
    <n v="0"/>
    <n v="13"/>
    <s v="Pakistan Super League, 2017"/>
    <s v="Match 8"/>
    <s v="Sharjah"/>
    <x v="4"/>
    <s v="LQ"/>
    <s v="KK"/>
    <x v="4"/>
    <b v="1"/>
    <x v="1887"/>
    <n v="2"/>
  </r>
  <r>
    <s v="Mohammad Irfan"/>
    <s v="Sohail Tanvir"/>
    <n v="0.33333333333333331"/>
    <n v="3"/>
    <n v="1"/>
    <n v="2"/>
    <s v="Pakistan Super League, 2017"/>
    <s v="Match 8"/>
    <s v="Sharjah"/>
    <x v="4"/>
    <s v="LQ"/>
    <s v="KK"/>
    <x v="4"/>
    <b v="1"/>
    <x v="1888"/>
    <n v="2"/>
  </r>
  <r>
    <s v="Sam Billings"/>
    <s v="Dwayne Smith"/>
    <n v="0"/>
    <n v="1"/>
    <n v="0"/>
    <n v="1"/>
    <s v="Pakistan Super League, 2017"/>
    <s v="Match 10"/>
    <s v="Sharjah"/>
    <x v="5"/>
    <s v="IU"/>
    <s v="KK"/>
    <x v="5"/>
    <b v="0"/>
    <x v="1003"/>
    <n v="2"/>
  </r>
  <r>
    <s v="Dwayne Smith"/>
    <s v="Brad Haddin"/>
    <n v="0.33333333333333331"/>
    <n v="9"/>
    <n v="3"/>
    <n v="6"/>
    <s v="Pakistan Super League, 2017"/>
    <s v="Match 10"/>
    <s v="Sharjah"/>
    <x v="5"/>
    <s v="IU"/>
    <s v="KK"/>
    <x v="5"/>
    <b v="0"/>
    <x v="1050"/>
    <n v="2"/>
  </r>
  <r>
    <s v="Misbah-ul-Haq"/>
    <s v="Dwayne Smith"/>
    <n v="0.35897435897435898"/>
    <n v="39"/>
    <n v="14"/>
    <n v="25"/>
    <s v="Pakistan Super League, 2017"/>
    <s v="Match 10"/>
    <s v="Sharjah"/>
    <x v="5"/>
    <s v="IU"/>
    <s v="KK"/>
    <x v="5"/>
    <b v="0"/>
    <x v="1889"/>
    <n v="2"/>
  </r>
  <r>
    <s v="Shane Watson"/>
    <s v="Misbah-ul-Haq"/>
    <n v="0"/>
    <n v="16"/>
    <n v="0"/>
    <n v="16"/>
    <s v="Pakistan Super League, 2017"/>
    <s v="Match 10"/>
    <s v="Sharjah"/>
    <x v="5"/>
    <s v="IU"/>
    <s v="KK"/>
    <x v="5"/>
    <b v="0"/>
    <x v="1068"/>
    <n v="2"/>
  </r>
  <r>
    <s v="Imran Khalid"/>
    <s v="Shane Watson"/>
    <n v="0"/>
    <n v="26"/>
    <n v="0"/>
    <n v="26"/>
    <s v="Pakistan Super League, 2017"/>
    <s v="Match 10"/>
    <s v="Sharjah"/>
    <x v="5"/>
    <s v="IU"/>
    <s v="KK"/>
    <x v="5"/>
    <b v="0"/>
    <x v="1890"/>
    <n v="2"/>
  </r>
  <r>
    <s v="Imran Khalid"/>
    <s v="Asif Ali"/>
    <n v="0.2"/>
    <n v="5"/>
    <n v="1"/>
    <n v="4"/>
    <s v="Pakistan Super League, 2017"/>
    <s v="Match 10"/>
    <s v="Sharjah"/>
    <x v="5"/>
    <s v="IU"/>
    <s v="KK"/>
    <x v="5"/>
    <b v="0"/>
    <x v="1891"/>
    <n v="2"/>
  </r>
  <r>
    <s v="Mohammad Sami"/>
    <s v="Asif Ali"/>
    <n v="0"/>
    <n v="5"/>
    <n v="0"/>
    <n v="5"/>
    <s v="Pakistan Super League, 2017"/>
    <s v="Match 10"/>
    <s v="Sharjah"/>
    <x v="5"/>
    <s v="IU"/>
    <s v="KK"/>
    <x v="5"/>
    <b v="0"/>
    <x v="1892"/>
    <n v="2"/>
  </r>
  <r>
    <s v="Shadab Khan"/>
    <s v="Mohammad Sami"/>
    <n v="0.5"/>
    <n v="2"/>
    <n v="1"/>
    <n v="1"/>
    <s v="Pakistan Super League, 2017"/>
    <s v="Match 10"/>
    <s v="Sharjah"/>
    <x v="5"/>
    <s v="IU"/>
    <s v="KK"/>
    <x v="5"/>
    <b v="0"/>
    <x v="1056"/>
    <n v="2"/>
  </r>
  <r>
    <s v="Fakhar Zaman"/>
    <s v="Jason Roy"/>
    <n v="0.33766233766233766"/>
    <n v="77"/>
    <n v="26"/>
    <n v="51"/>
    <s v="Pakistan Super League, 2017"/>
    <s v="Match 11"/>
    <s v="Sharjah"/>
    <x v="4"/>
    <s v="LQ"/>
    <s v="QG"/>
    <x v="2"/>
    <b v="0"/>
    <x v="1026"/>
    <n v="2"/>
  </r>
  <r>
    <s v="Fakhar Zaman"/>
    <s v="Umar Akmal"/>
    <n v="0.43333333333333335"/>
    <n v="30"/>
    <n v="13"/>
    <n v="17"/>
    <s v="Pakistan Super League, 2017"/>
    <s v="Match 11"/>
    <s v="Sharjah"/>
    <x v="4"/>
    <s v="LQ"/>
    <s v="QG"/>
    <x v="2"/>
    <b v="0"/>
    <x v="1884"/>
    <n v="2"/>
  </r>
  <r>
    <s v="Fakhar Zaman"/>
    <s v="Mohammad Rizwan"/>
    <n v="0.5"/>
    <n v="16"/>
    <n v="8"/>
    <n v="8"/>
    <s v="Pakistan Super League, 2017"/>
    <s v="Match 11"/>
    <s v="Sharjah"/>
    <x v="4"/>
    <s v="LQ"/>
    <s v="QG"/>
    <x v="2"/>
    <b v="0"/>
    <x v="1028"/>
    <n v="2"/>
  </r>
  <r>
    <s v="Cameron Delport"/>
    <s v="Mohammad Rizwan"/>
    <n v="0.43209876543209874"/>
    <n v="81"/>
    <n v="35"/>
    <n v="46"/>
    <s v="Pakistan Super League, 2017"/>
    <s v="Match 11"/>
    <s v="Sharjah"/>
    <x v="4"/>
    <s v="LQ"/>
    <s v="QG"/>
    <x v="2"/>
    <b v="0"/>
    <x v="444"/>
    <n v="2"/>
  </r>
  <r>
    <s v="Tamim Iqbal"/>
    <s v="Kamran Akmal"/>
    <n v="0.23529411764705882"/>
    <n v="17"/>
    <n v="4"/>
    <n v="13"/>
    <s v="Pakistan Super League, 2017"/>
    <s v="Match 12"/>
    <s v="Sharjah"/>
    <x v="3"/>
    <s v="PZ"/>
    <s v="IU"/>
    <x v="3"/>
    <b v="0"/>
    <x v="812"/>
    <n v="2"/>
  </r>
  <r>
    <s v="Kamran Akmal"/>
    <s v="Mohammad Hafeez"/>
    <n v="9.0909090909090912E-2"/>
    <n v="11"/>
    <n v="1"/>
    <n v="10"/>
    <s v="Pakistan Super League, 2017"/>
    <s v="Match 12"/>
    <s v="Sharjah"/>
    <x v="3"/>
    <s v="PZ"/>
    <s v="IU"/>
    <x v="3"/>
    <b v="0"/>
    <x v="941"/>
    <n v="2"/>
  </r>
  <r>
    <s v="Kamran Akmal"/>
    <s v="Eoin Morgan"/>
    <n v="0.29411764705882354"/>
    <n v="17"/>
    <n v="5"/>
    <n v="12"/>
    <s v="Pakistan Super League, 2017"/>
    <s v="Match 12"/>
    <s v="Sharjah"/>
    <x v="3"/>
    <s v="PZ"/>
    <s v="IU"/>
    <x v="3"/>
    <b v="0"/>
    <x v="985"/>
    <n v="2"/>
  </r>
  <r>
    <s v="Sohaib Maqsood"/>
    <s v="Eoin Morgan"/>
    <n v="0"/>
    <n v="1"/>
    <n v="0"/>
    <n v="1"/>
    <s v="Pakistan Super League, 2017"/>
    <s v="Match 12"/>
    <s v="Sharjah"/>
    <x v="3"/>
    <s v="PZ"/>
    <s v="IU"/>
    <x v="3"/>
    <b v="0"/>
    <x v="1893"/>
    <n v="2"/>
  </r>
  <r>
    <s v="Shakib Al Hasan"/>
    <s v="Eoin Morgan"/>
    <n v="0.25"/>
    <n v="20"/>
    <n v="5"/>
    <n v="15"/>
    <s v="Pakistan Super League, 2017"/>
    <s v="Match 12"/>
    <s v="Sharjah"/>
    <x v="3"/>
    <s v="PZ"/>
    <s v="IU"/>
    <x v="3"/>
    <b v="0"/>
    <x v="1894"/>
    <n v="2"/>
  </r>
  <r>
    <s v="Darren Sammy"/>
    <s v="Eoin Morgan"/>
    <n v="0"/>
    <n v="12"/>
    <n v="0"/>
    <n v="12"/>
    <s v="Pakistan Super League, 2017"/>
    <s v="Match 12"/>
    <s v="Sharjah"/>
    <x v="3"/>
    <s v="PZ"/>
    <s v="IU"/>
    <x v="3"/>
    <b v="0"/>
    <x v="1895"/>
    <n v="2"/>
  </r>
  <r>
    <s v="Shahid Afridi"/>
    <s v="Darren Sammy"/>
    <n v="0.35483870967741937"/>
    <n v="31"/>
    <n v="11"/>
    <n v="20"/>
    <s v="Pakistan Super League, 2017"/>
    <s v="Match 12"/>
    <s v="Sharjah"/>
    <x v="3"/>
    <s v="PZ"/>
    <s v="IU"/>
    <x v="3"/>
    <b v="0"/>
    <x v="1896"/>
    <n v="2"/>
  </r>
  <r>
    <s v="Wahab Riaz"/>
    <s v="Shahid Afridi"/>
    <n v="0.32"/>
    <n v="25"/>
    <n v="8"/>
    <n v="17"/>
    <s v="Pakistan Super League, 2017"/>
    <s v="Match 12"/>
    <s v="Sharjah"/>
    <x v="3"/>
    <s v="PZ"/>
    <s v="IU"/>
    <x v="3"/>
    <b v="0"/>
    <x v="1897"/>
    <n v="2"/>
  </r>
  <r>
    <s v="Hasan Ali"/>
    <s v="Wahab Riaz"/>
    <n v="0"/>
    <n v="23"/>
    <n v="0"/>
    <n v="23"/>
    <s v="Pakistan Super League, 2017"/>
    <s v="Match 12"/>
    <s v="Sharjah"/>
    <x v="3"/>
    <s v="PZ"/>
    <s v="IU"/>
    <x v="3"/>
    <b v="0"/>
    <x v="982"/>
    <n v="2"/>
  </r>
  <r>
    <s v="Junaid Khan"/>
    <s v="Hasan Ali"/>
    <n v="0.5"/>
    <n v="2"/>
    <n v="1"/>
    <n v="1"/>
    <s v="Pakistan Super League, 2017"/>
    <s v="Match 12"/>
    <s v="Sharjah"/>
    <x v="3"/>
    <s v="PZ"/>
    <s v="IU"/>
    <x v="3"/>
    <b v="0"/>
    <x v="1898"/>
    <n v="2"/>
  </r>
  <r>
    <s v="Kumar Sangakkara (C)"/>
    <s v="Babar Azam"/>
    <n v="0.3611111111111111"/>
    <n v="72"/>
    <n v="26"/>
    <n v="46"/>
    <s v="Pakistan Super League, 2017"/>
    <s v="Match 13"/>
    <s v="Sharjah"/>
    <x v="0"/>
    <s v="KK"/>
    <s v="PZ"/>
    <x v="5"/>
    <b v="1"/>
    <x v="1010"/>
    <n v="2"/>
  </r>
  <r>
    <s v="Chris Gayle"/>
    <s v="Kumar Sangakkara (C)"/>
    <n v="0.33333333333333331"/>
    <n v="3"/>
    <n v="1"/>
    <n v="2"/>
    <s v="Pakistan Super League, 2017"/>
    <s v="Match 13"/>
    <s v="Sharjah"/>
    <x v="0"/>
    <s v="KK"/>
    <s v="PZ"/>
    <x v="5"/>
    <b v="1"/>
    <x v="1867"/>
    <n v="2"/>
  </r>
  <r>
    <s v="Shoaib Malik"/>
    <s v="Chris Gayle"/>
    <n v="0.26666666666666666"/>
    <n v="15"/>
    <n v="4"/>
    <n v="11"/>
    <s v="Pakistan Super League, 2017"/>
    <s v="Match 13"/>
    <s v="Sharjah"/>
    <x v="0"/>
    <s v="KK"/>
    <s v="PZ"/>
    <x v="5"/>
    <b v="1"/>
    <x v="1000"/>
    <n v="2"/>
  </r>
  <r>
    <s v="Shoaib Malik"/>
    <s v="Ravi Bopara"/>
    <n v="0.31818181818181818"/>
    <n v="44"/>
    <n v="14"/>
    <n v="30"/>
    <s v="Pakistan Super League, 2017"/>
    <s v="Match 13"/>
    <s v="Sharjah"/>
    <x v="0"/>
    <s v="KK"/>
    <s v="PZ"/>
    <x v="5"/>
    <b v="1"/>
    <x v="477"/>
    <n v="2"/>
  </r>
  <r>
    <s v="Kieron Pollard"/>
    <s v="Shoaib Malik"/>
    <n v="9.7560975609756101E-2"/>
    <n v="41"/>
    <n v="4"/>
    <n v="37"/>
    <s v="Pakistan Super League, 2017"/>
    <s v="Match 13"/>
    <s v="Sharjah"/>
    <x v="0"/>
    <s v="KK"/>
    <s v="PZ"/>
    <x v="5"/>
    <b v="1"/>
    <x v="849"/>
    <n v="2"/>
  </r>
  <r>
    <s v="Dwayne Smith"/>
    <s v="Rafatullah Mohmand"/>
    <n v="0.4375"/>
    <n v="32"/>
    <n v="14"/>
    <n v="18"/>
    <s v="Pakistan Super League, 2017"/>
    <s v="Match 14"/>
    <s v="Sharjah"/>
    <x v="5"/>
    <s v="IU"/>
    <s v="LQ"/>
    <x v="4"/>
    <b v="0"/>
    <x v="1899"/>
    <n v="2"/>
  </r>
  <r>
    <s v="Brad Haddin"/>
    <s v="Dwayne Smith"/>
    <n v="0.2"/>
    <n v="5"/>
    <n v="1"/>
    <n v="4"/>
    <s v="Pakistan Super League, 2017"/>
    <s v="Match 14"/>
    <s v="Sharjah"/>
    <x v="5"/>
    <s v="IU"/>
    <s v="LQ"/>
    <x v="4"/>
    <b v="0"/>
    <x v="1004"/>
    <n v="2"/>
  </r>
  <r>
    <s v="Dwayne Smith"/>
    <s v="Ben Duckett"/>
    <n v="0.5"/>
    <n v="4"/>
    <n v="2"/>
    <n v="2"/>
    <s v="Pakistan Super League, 2017"/>
    <s v="Match 14"/>
    <s v="Sharjah"/>
    <x v="5"/>
    <s v="IU"/>
    <s v="LQ"/>
    <x v="4"/>
    <b v="0"/>
    <x v="1081"/>
    <n v="2"/>
  </r>
  <r>
    <s v="Misbah-ul-Haq"/>
    <s v="Ben Duckett"/>
    <n v="0.5"/>
    <n v="32"/>
    <n v="16"/>
    <n v="16"/>
    <s v="Pakistan Super League, 2017"/>
    <s v="Match 14"/>
    <s v="Sharjah"/>
    <x v="5"/>
    <s v="IU"/>
    <s v="LQ"/>
    <x v="4"/>
    <b v="0"/>
    <x v="1900"/>
    <n v="2"/>
  </r>
  <r>
    <s v="Ben Duckett"/>
    <s v="Shane Watson"/>
    <n v="0"/>
    <n v="8"/>
    <n v="0"/>
    <n v="8"/>
    <s v="Pakistan Super League, 2017"/>
    <s v="Match 14"/>
    <s v="Sharjah"/>
    <x v="5"/>
    <s v="IU"/>
    <s v="LQ"/>
    <x v="4"/>
    <b v="0"/>
    <x v="1901"/>
    <n v="2"/>
  </r>
  <r>
    <s v="Shadab Khan"/>
    <s v="Shane Watson"/>
    <n v="0"/>
    <n v="7"/>
    <n v="0"/>
    <n v="7"/>
    <s v="Pakistan Super League, 2017"/>
    <s v="Match 14"/>
    <s v="Sharjah"/>
    <x v="5"/>
    <s v="IU"/>
    <s v="LQ"/>
    <x v="4"/>
    <b v="0"/>
    <x v="1902"/>
    <n v="2"/>
  </r>
  <r>
    <s v="Amad Butt"/>
    <s v="Shadab Khan"/>
    <n v="0.32075471698113206"/>
    <n v="53"/>
    <n v="17"/>
    <n v="36"/>
    <s v="Pakistan Super League, 2017"/>
    <s v="Match 14"/>
    <s v="Sharjah"/>
    <x v="5"/>
    <s v="IU"/>
    <s v="LQ"/>
    <x v="4"/>
    <b v="0"/>
    <x v="1903"/>
    <n v="2"/>
  </r>
  <r>
    <s v="Mohammad Sami"/>
    <s v="Shadab Khan"/>
    <n v="0.33333333333333331"/>
    <n v="9"/>
    <n v="3"/>
    <n v="6"/>
    <s v="Pakistan Super League, 2017"/>
    <s v="Match 14"/>
    <s v="Sharjah"/>
    <x v="5"/>
    <s v="IU"/>
    <s v="LQ"/>
    <x v="4"/>
    <b v="0"/>
    <x v="1038"/>
    <n v="2"/>
  </r>
  <r>
    <s v="Kumar Sangakkara (C)"/>
    <s v="Babar Azam"/>
    <n v="0.44444444444444442"/>
    <n v="63"/>
    <n v="28"/>
    <n v="35"/>
    <s v="Pakistan Super League, 2017"/>
    <s v="Match 15"/>
    <s v="Dubai"/>
    <x v="0"/>
    <s v="KK"/>
    <s v="QG"/>
    <x v="2"/>
    <b v="0"/>
    <x v="1010"/>
    <n v="2"/>
  </r>
  <r>
    <s v="Babar Azam"/>
    <s v="Chris Gayle"/>
    <n v="7.1428571428571425E-2"/>
    <n v="14"/>
    <n v="1"/>
    <n v="13"/>
    <s v="Pakistan Super League, 2017"/>
    <s v="Match 15"/>
    <s v="Dubai"/>
    <x v="0"/>
    <s v="KK"/>
    <s v="QG"/>
    <x v="2"/>
    <b v="0"/>
    <x v="998"/>
    <n v="2"/>
  </r>
  <r>
    <s v="Chris Gayle"/>
    <s v="Shoaib Malik"/>
    <n v="0.47058823529411764"/>
    <n v="17"/>
    <n v="8"/>
    <n v="9"/>
    <s v="Pakistan Super League, 2017"/>
    <s v="Match 15"/>
    <s v="Dubai"/>
    <x v="0"/>
    <s v="KK"/>
    <s v="QG"/>
    <x v="2"/>
    <b v="0"/>
    <x v="1048"/>
    <n v="2"/>
  </r>
  <r>
    <s v="Kieron Pollard"/>
    <s v="Chris Gayle"/>
    <n v="0.43243243243243246"/>
    <n v="37"/>
    <n v="16"/>
    <n v="21"/>
    <s v="Pakistan Super League, 2017"/>
    <s v="Match 15"/>
    <s v="Dubai"/>
    <x v="0"/>
    <s v="KK"/>
    <s v="QG"/>
    <x v="2"/>
    <b v="0"/>
    <x v="1904"/>
    <n v="2"/>
  </r>
  <r>
    <s v="Kieron Pollard"/>
    <s v="Ravi Bopara"/>
    <n v="0.5"/>
    <n v="2"/>
    <n v="1"/>
    <n v="1"/>
    <s v="Pakistan Super League, 2017"/>
    <s v="Match 15"/>
    <s v="Dubai"/>
    <x v="0"/>
    <s v="KK"/>
    <s v="QG"/>
    <x v="2"/>
    <b v="0"/>
    <x v="1905"/>
    <n v="2"/>
  </r>
  <r>
    <s v="Imad Wasim"/>
    <s v="Kieron Pollard"/>
    <n v="0"/>
    <n v="30"/>
    <n v="0"/>
    <n v="30"/>
    <s v="Pakistan Super League, 2017"/>
    <s v="Match 15"/>
    <s v="Dubai"/>
    <x v="0"/>
    <s v="KK"/>
    <s v="QG"/>
    <x v="2"/>
    <b v="0"/>
    <x v="1092"/>
    <n v="2"/>
  </r>
  <r>
    <s v="Sohail Khan"/>
    <s v="Imad Wasim"/>
    <n v="0"/>
    <n v="6"/>
    <n v="0"/>
    <n v="6"/>
    <s v="Pakistan Super League, 2017"/>
    <s v="Match 15"/>
    <s v="Dubai"/>
    <x v="0"/>
    <s v="KK"/>
    <s v="QG"/>
    <x v="2"/>
    <b v="0"/>
    <x v="1874"/>
    <n v="2"/>
  </r>
  <r>
    <s v="Kamran Akmal"/>
    <s v="Tamim Iqbal"/>
    <n v="0.16666666666666666"/>
    <n v="6"/>
    <n v="1"/>
    <n v="5"/>
    <s v="Pakistan Super League, 2017"/>
    <s v="Match 16"/>
    <s v="Dubai"/>
    <x v="3"/>
    <s v="PZ"/>
    <s v="LQ"/>
    <x v="1"/>
    <b v="1"/>
    <x v="834"/>
    <n v="2"/>
  </r>
  <r>
    <s v="Mohammad Hafeez"/>
    <s v="Kamran Akmal"/>
    <n v="0.24528301886792453"/>
    <n v="53"/>
    <n v="13"/>
    <n v="40"/>
    <s v="Pakistan Super League, 2017"/>
    <s v="Match 16"/>
    <s v="Dubai"/>
    <x v="3"/>
    <s v="PZ"/>
    <s v="LQ"/>
    <x v="1"/>
    <b v="1"/>
    <x v="929"/>
    <n v="2"/>
  </r>
  <r>
    <s v="Kamran Akmal"/>
    <s v="Marlon Samuels"/>
    <n v="0.48571428571428571"/>
    <n v="35"/>
    <n v="17"/>
    <n v="18"/>
    <s v="Pakistan Super League, 2017"/>
    <s v="Match 16"/>
    <s v="Dubai"/>
    <x v="3"/>
    <s v="PZ"/>
    <s v="LQ"/>
    <x v="1"/>
    <b v="1"/>
    <x v="1097"/>
    <n v="2"/>
  </r>
  <r>
    <s v="Marlon Samuels"/>
    <s v="Shakib Al Hasan"/>
    <n v="0.44736842105263158"/>
    <n v="38"/>
    <n v="17"/>
    <n v="21"/>
    <s v="Pakistan Super League, 2017"/>
    <s v="Match 16"/>
    <s v="Dubai"/>
    <x v="3"/>
    <s v="PZ"/>
    <s v="LQ"/>
    <x v="1"/>
    <b v="1"/>
    <x v="1906"/>
    <n v="2"/>
  </r>
  <r>
    <s v="Shakib Al Hasan"/>
    <s v="Shahid Afridi"/>
    <n v="0.33333333333333331"/>
    <n v="15"/>
    <n v="5"/>
    <n v="10"/>
    <s v="Pakistan Super League, 2017"/>
    <s v="Match 16"/>
    <s v="Dubai"/>
    <x v="3"/>
    <s v="PZ"/>
    <s v="LQ"/>
    <x v="1"/>
    <b v="1"/>
    <x v="1907"/>
    <n v="2"/>
  </r>
  <r>
    <s v="Darren Sammy"/>
    <s v="Shakib Al Hasan"/>
    <n v="0"/>
    <n v="25"/>
    <n v="0"/>
    <n v="25"/>
    <s v="Pakistan Super League, 2017"/>
    <s v="Match 16"/>
    <s v="Dubai"/>
    <x v="3"/>
    <s v="PZ"/>
    <s v="LQ"/>
    <x v="1"/>
    <b v="1"/>
    <x v="1908"/>
    <n v="2"/>
  </r>
  <r>
    <s v="Wahab Riaz"/>
    <s v="Darren Sammy"/>
    <n v="0"/>
    <n v="17"/>
    <n v="0"/>
    <n v="17"/>
    <s v="Pakistan Super League, 2017"/>
    <s v="Match 16"/>
    <s v="Dubai"/>
    <x v="3"/>
    <s v="PZ"/>
    <s v="LQ"/>
    <x v="1"/>
    <b v="1"/>
    <x v="1445"/>
    <n v="2"/>
  </r>
  <r>
    <s v="Rafatullah Mohmand"/>
    <s v="Hussain Talat"/>
    <n v="0.28333333333333333"/>
    <n v="60"/>
    <n v="17"/>
    <n v="43"/>
    <s v="Pakistan Super League, 2017"/>
    <s v="Match 17"/>
    <s v="Dubai"/>
    <x v="5"/>
    <s v="IU"/>
    <s v="QG"/>
    <x v="3"/>
    <b v="1"/>
    <x v="1909"/>
    <n v="2"/>
  </r>
  <r>
    <s v="Misbah-ul-Haq"/>
    <s v="Hussain Talat"/>
    <n v="0"/>
    <n v="56"/>
    <n v="0"/>
    <n v="56"/>
    <s v="Pakistan Super League, 2017"/>
    <s v="Match 17"/>
    <s v="Dubai"/>
    <x v="5"/>
    <s v="IU"/>
    <s v="QG"/>
    <x v="3"/>
    <b v="1"/>
    <x v="871"/>
    <n v="2"/>
  </r>
  <r>
    <s v="Misbah-ul-Haq"/>
    <s v="Brad Haddin"/>
    <n v="0.46341463414634149"/>
    <n v="41"/>
    <n v="19"/>
    <n v="22"/>
    <s v="Pakistan Super League, 2017"/>
    <s v="Match 17"/>
    <s v="Dubai"/>
    <x v="5"/>
    <s v="IU"/>
    <s v="QG"/>
    <x v="3"/>
    <b v="1"/>
    <x v="1005"/>
    <n v="2"/>
  </r>
  <r>
    <s v="Misbah-ul-Haq"/>
    <s v="Shane Watson"/>
    <n v="0.33333333333333331"/>
    <n v="18"/>
    <n v="6"/>
    <n v="12"/>
    <s v="Pakistan Super League, 2017"/>
    <s v="Match 17"/>
    <s v="Dubai"/>
    <x v="5"/>
    <s v="IU"/>
    <s v="QG"/>
    <x v="3"/>
    <b v="1"/>
    <x v="1006"/>
    <n v="2"/>
  </r>
  <r>
    <s v="Shadab Khan"/>
    <s v="Shane Watson"/>
    <n v="3.3333333333333333E-2"/>
    <n v="30"/>
    <n v="1"/>
    <n v="29"/>
    <s v="Pakistan Super League, 2017"/>
    <s v="Match 17"/>
    <s v="Dubai"/>
    <x v="5"/>
    <s v="IU"/>
    <s v="QG"/>
    <x v="3"/>
    <b v="1"/>
    <x v="1902"/>
    <n v="2"/>
  </r>
  <r>
    <s v="Brendon McCullum"/>
    <s v="Cameron Delport"/>
    <n v="0.25"/>
    <n v="4"/>
    <n v="1"/>
    <n v="3"/>
    <s v="Pakistan Super League, 2017"/>
    <s v="Match 18"/>
    <s v="Dubai"/>
    <x v="4"/>
    <s v="LQ"/>
    <s v="KK"/>
    <x v="5"/>
    <b v="0"/>
    <x v="1761"/>
    <n v="2"/>
  </r>
  <r>
    <s v="Brendon McCullum"/>
    <s v="Fakhar Zaman"/>
    <n v="0.47222222222222221"/>
    <n v="36"/>
    <n v="17"/>
    <n v="19"/>
    <s v="Pakistan Super League, 2017"/>
    <s v="Match 18"/>
    <s v="Dubai"/>
    <x v="4"/>
    <s v="LQ"/>
    <s v="KK"/>
    <x v="5"/>
    <b v="0"/>
    <x v="838"/>
    <n v="2"/>
  </r>
  <r>
    <s v="Brendon McCullum"/>
    <s v="Umar Akmal"/>
    <n v="0.41935483870967744"/>
    <n v="31"/>
    <n v="13"/>
    <n v="18"/>
    <s v="Pakistan Super League, 2017"/>
    <s v="Match 18"/>
    <s v="Dubai"/>
    <x v="4"/>
    <s v="LQ"/>
    <s v="KK"/>
    <x v="5"/>
    <b v="0"/>
    <x v="1910"/>
    <n v="2"/>
  </r>
  <r>
    <s v="Umar Akmal"/>
    <s v="Sunil Narine"/>
    <n v="0.27272727272727271"/>
    <n v="22"/>
    <n v="6"/>
    <n v="16"/>
    <s v="Pakistan Super League, 2017"/>
    <s v="Match 18"/>
    <s v="Dubai"/>
    <x v="4"/>
    <s v="LQ"/>
    <s v="KK"/>
    <x v="5"/>
    <b v="0"/>
    <x v="897"/>
    <n v="2"/>
  </r>
  <r>
    <s v="Grant Elliott"/>
    <s v="Umar Akmal"/>
    <n v="0"/>
    <n v="14"/>
    <n v="0"/>
    <n v="14"/>
    <s v="Pakistan Super League, 2017"/>
    <s v="Match 18"/>
    <s v="Dubai"/>
    <x v="4"/>
    <s v="LQ"/>
    <s v="KK"/>
    <x v="5"/>
    <b v="0"/>
    <x v="1911"/>
    <n v="2"/>
  </r>
  <r>
    <s v="Grant Elliott"/>
    <s v="Mohammad Rizwan"/>
    <n v="0.33333333333333331"/>
    <n v="6"/>
    <n v="2"/>
    <n v="4"/>
    <s v="Pakistan Super League, 2017"/>
    <s v="Match 18"/>
    <s v="Dubai"/>
    <x v="4"/>
    <s v="LQ"/>
    <s v="KK"/>
    <x v="5"/>
    <b v="0"/>
    <x v="1885"/>
    <n v="2"/>
  </r>
  <r>
    <s v="Sohail Tanvir"/>
    <s v="Mohammad Rizwan"/>
    <n v="0.40740740740740738"/>
    <n v="54"/>
    <n v="22"/>
    <n v="32"/>
    <s v="Pakistan Super League, 2017"/>
    <s v="Match 18"/>
    <s v="Dubai"/>
    <x v="4"/>
    <s v="LQ"/>
    <s v="KK"/>
    <x v="5"/>
    <b v="0"/>
    <x v="1912"/>
    <n v="2"/>
  </r>
  <r>
    <s v="Ahmed Shehzad"/>
    <s v="Asad Shafiq"/>
    <n v="0"/>
    <n v="3"/>
    <n v="0"/>
    <n v="3"/>
    <s v="Pakistan Super League, 2017"/>
    <s v="Match 19"/>
    <s v="Dubai"/>
    <x v="2"/>
    <s v="QG"/>
    <s v="PZ"/>
    <x v="1"/>
    <b v="0"/>
    <x v="1022"/>
    <n v="2"/>
  </r>
  <r>
    <s v="Ahmed Shehzad"/>
    <s v="Kevin Pietersen"/>
    <n v="0"/>
    <n v="1"/>
    <n v="0"/>
    <n v="1"/>
    <s v="Pakistan Super League, 2017"/>
    <s v="Match 19"/>
    <s v="Dubai"/>
    <x v="2"/>
    <s v="QG"/>
    <s v="PZ"/>
    <x v="1"/>
    <b v="0"/>
    <x v="1087"/>
    <n v="2"/>
  </r>
  <r>
    <s v="Rilee Rossouw"/>
    <s v="Kevin Pietersen"/>
    <n v="0.44186046511627908"/>
    <n v="86"/>
    <n v="38"/>
    <n v="48"/>
    <s v="Pakistan Super League, 2017"/>
    <s v="Match 19"/>
    <s v="Dubai"/>
    <x v="2"/>
    <s v="QG"/>
    <s v="PZ"/>
    <x v="1"/>
    <b v="0"/>
    <x v="876"/>
    <n v="2"/>
  </r>
  <r>
    <s v="Kevin Pietersen"/>
    <s v="Mohammad Nawaz"/>
    <n v="0"/>
    <n v="15"/>
    <n v="0"/>
    <n v="15"/>
    <s v="Pakistan Super League, 2017"/>
    <s v="Match 19"/>
    <s v="Dubai"/>
    <x v="2"/>
    <s v="QG"/>
    <s v="PZ"/>
    <x v="1"/>
    <b v="0"/>
    <x v="1202"/>
    <n v="2"/>
  </r>
  <r>
    <s v="Sarfaraz Ahmed (C)"/>
    <s v="Mohammad Nawaz"/>
    <n v="0.4"/>
    <n v="20"/>
    <n v="8"/>
    <n v="12"/>
    <s v="Pakistan Super League, 2017"/>
    <s v="Match 19"/>
    <s v="Dubai"/>
    <x v="2"/>
    <s v="QG"/>
    <s v="PZ"/>
    <x v="1"/>
    <b v="0"/>
    <x v="732"/>
    <n v="2"/>
  </r>
  <r>
    <s v="Hassan Khan"/>
    <s v="Mohammad Nawaz"/>
    <n v="0"/>
    <n v="6"/>
    <n v="0"/>
    <n v="6"/>
    <s v="Pakistan Super League, 2017"/>
    <s v="Match 19"/>
    <s v="Dubai"/>
    <x v="2"/>
    <s v="QG"/>
    <s v="PZ"/>
    <x v="1"/>
    <b v="0"/>
    <x v="1913"/>
    <n v="2"/>
  </r>
  <r>
    <s v="Zulfiqar Babar"/>
    <s v="Hassan Khan"/>
    <n v="0"/>
    <n v="1"/>
    <n v="0"/>
    <n v="1"/>
    <s v="Pakistan Super League, 2017"/>
    <s v="Match 19"/>
    <s v="Dubai"/>
    <x v="2"/>
    <s v="QG"/>
    <s v="PZ"/>
    <x v="1"/>
    <b v="0"/>
    <x v="1914"/>
    <n v="2"/>
  </r>
  <r>
    <s v="Umar Gul"/>
    <s v="Hassan Khan"/>
    <n v="0.5"/>
    <n v="4"/>
    <n v="2"/>
    <n v="2"/>
    <s v="Pakistan Super League, 2017"/>
    <s v="Match 19"/>
    <s v="Dubai"/>
    <x v="2"/>
    <s v="QG"/>
    <s v="PZ"/>
    <x v="1"/>
    <b v="0"/>
    <x v="1915"/>
    <n v="2"/>
  </r>
  <r>
    <s v="Tymal Mills"/>
    <s v="Hassan Khan"/>
    <n v="0"/>
    <n v="2"/>
    <n v="0"/>
    <n v="2"/>
    <s v="Pakistan Super League, 2017"/>
    <s v="Match 19"/>
    <s v="Dubai"/>
    <x v="2"/>
    <s v="QG"/>
    <s v="PZ"/>
    <x v="1"/>
    <b v="0"/>
    <x v="1916"/>
    <n v="2"/>
  </r>
  <r>
    <s v="Ben Duckett"/>
    <s v="Dwayne Smith"/>
    <n v="0.43243243243243246"/>
    <n v="37"/>
    <n v="16"/>
    <n v="21"/>
    <s v="Pakistan Super League, 2017"/>
    <s v="Match 20"/>
    <s v="Dubai"/>
    <x v="5"/>
    <s v="IU"/>
    <s v="KK"/>
    <x v="5"/>
    <b v="0"/>
    <x v="1051"/>
    <n v="2"/>
  </r>
  <r>
    <s v="Dwayne Smith"/>
    <s v="Hussain Talat"/>
    <n v="0.45"/>
    <n v="20"/>
    <n v="9"/>
    <n v="11"/>
    <s v="Pakistan Super League, 2017"/>
    <s v="Match 20"/>
    <s v="Dubai"/>
    <x v="5"/>
    <s v="IU"/>
    <s v="KK"/>
    <x v="5"/>
    <b v="0"/>
    <x v="1917"/>
    <n v="2"/>
  </r>
  <r>
    <s v="Dwayne Smith"/>
    <s v="Shane Watson"/>
    <n v="0.5"/>
    <n v="4"/>
    <n v="2"/>
    <n v="2"/>
    <s v="Pakistan Super League, 2017"/>
    <s v="Match 20"/>
    <s v="Dubai"/>
    <x v="5"/>
    <s v="IU"/>
    <s v="KK"/>
    <x v="5"/>
    <b v="0"/>
    <x v="1918"/>
    <n v="2"/>
  </r>
  <r>
    <s v="Dwayne Smith"/>
    <s v="Brad Haddin"/>
    <n v="0.5"/>
    <n v="40"/>
    <n v="20"/>
    <n v="20"/>
    <s v="Pakistan Super League, 2017"/>
    <s v="Match 20"/>
    <s v="Dubai"/>
    <x v="5"/>
    <s v="IU"/>
    <s v="KK"/>
    <x v="5"/>
    <b v="0"/>
    <x v="1050"/>
    <n v="2"/>
  </r>
  <r>
    <s v="Dwayne Smith"/>
    <s v="Shadab Khan"/>
    <n v="0"/>
    <n v="3"/>
    <n v="0"/>
    <n v="3"/>
    <s v="Pakistan Super League, 2017"/>
    <s v="Match 20"/>
    <s v="Dubai"/>
    <x v="5"/>
    <s v="IU"/>
    <s v="KK"/>
    <x v="5"/>
    <b v="0"/>
    <x v="1919"/>
    <n v="2"/>
  </r>
  <r>
    <s v="Shadab Khan"/>
    <s v="Misbah-ul-Haq"/>
    <n v="0.45"/>
    <n v="20"/>
    <n v="9"/>
    <n v="11"/>
    <s v="Pakistan Super League, 2017"/>
    <s v="Match 20"/>
    <s v="Dubai"/>
    <x v="5"/>
    <s v="IU"/>
    <s v="KK"/>
    <x v="5"/>
    <b v="0"/>
    <x v="1870"/>
    <n v="2"/>
  </r>
  <r>
    <s v="Mohammad Sami"/>
    <s v="Misbah-ul-Haq"/>
    <n v="0"/>
    <n v="12"/>
    <n v="0"/>
    <n v="12"/>
    <s v="Pakistan Super League, 2017"/>
    <s v="Match 20"/>
    <s v="Dubai"/>
    <x v="5"/>
    <s v="IU"/>
    <s v="KK"/>
    <x v="5"/>
    <b v="0"/>
    <x v="1920"/>
    <n v="2"/>
  </r>
  <r>
    <s v="Luke Wright"/>
    <s v="Ahmed Shehzad"/>
    <n v="0.38709677419354838"/>
    <n v="31"/>
    <n v="12"/>
    <n v="19"/>
    <s v="Pakistan Super League, 2017"/>
    <s v="Qualifying Play-off 1"/>
    <s v="Sharjah"/>
    <x v="2"/>
    <s v="QG"/>
    <s v="PZ"/>
    <x v="2"/>
    <b v="1"/>
    <x v="1921"/>
    <n v="2"/>
  </r>
  <r>
    <s v="Kevin Pietersen"/>
    <s v="Ahmed Shehzad"/>
    <n v="0.42222222222222222"/>
    <n v="90"/>
    <n v="38"/>
    <n v="52"/>
    <s v="Pakistan Super League, 2017"/>
    <s v="Qualifying Play-off 1"/>
    <s v="Sharjah"/>
    <x v="2"/>
    <s v="QG"/>
    <s v="PZ"/>
    <x v="2"/>
    <b v="1"/>
    <x v="1073"/>
    <n v="2"/>
  </r>
  <r>
    <s v="Rilee Rossouw"/>
    <s v="Kevin Pietersen"/>
    <n v="0"/>
    <n v="40"/>
    <n v="0"/>
    <n v="40"/>
    <s v="Pakistan Super League, 2017"/>
    <s v="Qualifying Play-off 1"/>
    <s v="Sharjah"/>
    <x v="2"/>
    <s v="QG"/>
    <s v="PZ"/>
    <x v="2"/>
    <b v="1"/>
    <x v="876"/>
    <n v="2"/>
  </r>
  <r>
    <s v="Sarfaraz Ahmed (C)"/>
    <s v="Rilee Rossouw"/>
    <n v="0.46875"/>
    <n v="32"/>
    <n v="15"/>
    <n v="17"/>
    <s v="Pakistan Super League, 2017"/>
    <s v="Qualifying Play-off 1"/>
    <s v="Sharjah"/>
    <x v="2"/>
    <s v="QG"/>
    <s v="PZ"/>
    <x v="2"/>
    <b v="1"/>
    <x v="889"/>
    <n v="2"/>
  </r>
  <r>
    <s v="Sarfaraz Ahmed (C)"/>
    <s v="Anwar Ali"/>
    <n v="0.16666666666666666"/>
    <n v="24"/>
    <n v="4"/>
    <n v="20"/>
    <s v="Pakistan Super League, 2017"/>
    <s v="Qualifying Play-off 1"/>
    <s v="Sharjah"/>
    <x v="2"/>
    <s v="QG"/>
    <s v="PZ"/>
    <x v="2"/>
    <b v="1"/>
    <x v="1922"/>
    <n v="2"/>
  </r>
  <r>
    <s v="Saad Nasim"/>
    <s v="Sarfaraz Ahmed (C)"/>
    <n v="0"/>
    <n v="13"/>
    <n v="0"/>
    <n v="13"/>
    <s v="Pakistan Super League, 2017"/>
    <s v="Qualifying Play-off 1"/>
    <s v="Sharjah"/>
    <x v="2"/>
    <s v="QG"/>
    <s v="PZ"/>
    <x v="2"/>
    <b v="1"/>
    <x v="1923"/>
    <n v="2"/>
  </r>
  <r>
    <s v="Mohammad Nawaz"/>
    <s v="Saad Nasim"/>
    <n v="0.18181818181818182"/>
    <n v="11"/>
    <n v="2"/>
    <n v="9"/>
    <s v="Pakistan Super League, 2017"/>
    <s v="Qualifying Play-off 1"/>
    <s v="Sharjah"/>
    <x v="2"/>
    <s v="QG"/>
    <s v="PZ"/>
    <x v="2"/>
    <b v="1"/>
    <x v="1924"/>
    <n v="2"/>
  </r>
  <r>
    <s v="Hassan Khan"/>
    <s v="Mohammad Nawaz"/>
    <n v="0.5"/>
    <n v="2"/>
    <n v="1"/>
    <n v="1"/>
    <s v="Pakistan Super League, 2017"/>
    <s v="Qualifying Play-off 1"/>
    <s v="Sharjah"/>
    <x v="2"/>
    <s v="QG"/>
    <s v="PZ"/>
    <x v="2"/>
    <b v="1"/>
    <x v="1913"/>
    <n v="2"/>
  </r>
  <r>
    <s v="Chris Gayle"/>
    <s v="Babar Azam"/>
    <n v="0.40476190476190477"/>
    <n v="42"/>
    <n v="17"/>
    <n v="25"/>
    <s v="Pakistan Super League, 2017"/>
    <s v="Qualifying Play-off 2"/>
    <s v="Sharjah"/>
    <x v="0"/>
    <s v="KK"/>
    <s v="IU"/>
    <x v="5"/>
    <b v="1"/>
    <x v="1057"/>
    <n v="2"/>
  </r>
  <r>
    <s v="Shoaib Malik"/>
    <s v="Kumar Sangakkara (C)"/>
    <n v="0.5"/>
    <n v="34"/>
    <n v="17"/>
    <n v="17"/>
    <s v="Pakistan Super League, 2017"/>
    <s v="Qualifying Play-off 2"/>
    <s v="Sharjah"/>
    <x v="0"/>
    <s v="KK"/>
    <s v="IU"/>
    <x v="5"/>
    <b v="1"/>
    <x v="1925"/>
    <n v="2"/>
  </r>
  <r>
    <s v="Shoaib Malik"/>
    <s v="Ravi Bopara"/>
    <n v="0.41666666666666669"/>
    <n v="24"/>
    <n v="10"/>
    <n v="14"/>
    <s v="Pakistan Super League, 2017"/>
    <s v="Qualifying Play-off 2"/>
    <s v="Sharjah"/>
    <x v="0"/>
    <s v="KK"/>
    <s v="IU"/>
    <x v="5"/>
    <b v="1"/>
    <x v="477"/>
    <n v="2"/>
  </r>
  <r>
    <s v="Kieron Pollard"/>
    <s v="Shoaib Malik"/>
    <n v="0"/>
    <n v="15"/>
    <n v="0"/>
    <n v="15"/>
    <s v="Pakistan Super League, 2017"/>
    <s v="Qualifying Play-off 2"/>
    <s v="Sharjah"/>
    <x v="0"/>
    <s v="KK"/>
    <s v="IU"/>
    <x v="5"/>
    <b v="1"/>
    <x v="849"/>
    <n v="2"/>
  </r>
  <r>
    <s v="Kieron Pollard"/>
    <s v="Imad Wasim"/>
    <n v="0.17647058823529413"/>
    <n v="17"/>
    <n v="3"/>
    <n v="14"/>
    <s v="Pakistan Super League, 2017"/>
    <s v="Qualifying Play-off 2"/>
    <s v="Sharjah"/>
    <x v="0"/>
    <s v="KK"/>
    <s v="IU"/>
    <x v="5"/>
    <b v="1"/>
    <x v="1060"/>
    <n v="2"/>
  </r>
  <r>
    <s v="Sohail Khan"/>
    <s v="Kieron Pollard"/>
    <n v="0"/>
    <n v="2"/>
    <n v="0"/>
    <n v="2"/>
    <s v="Pakistan Super League, 2017"/>
    <s v="Qualifying Play-off 2"/>
    <s v="Sharjah"/>
    <x v="0"/>
    <s v="KK"/>
    <s v="IU"/>
    <x v="5"/>
    <b v="1"/>
    <x v="1926"/>
    <n v="2"/>
  </r>
  <r>
    <s v="Sohail Khan"/>
    <s v="Mohammad Amir"/>
    <n v="0"/>
    <n v="1"/>
    <n v="0"/>
    <n v="1"/>
    <s v="Pakistan Super League, 2017"/>
    <s v="Qualifying Play-off 2"/>
    <s v="Sharjah"/>
    <x v="0"/>
    <s v="KK"/>
    <s v="IU"/>
    <x v="5"/>
    <b v="1"/>
    <x v="1212"/>
    <n v="2"/>
  </r>
  <r>
    <s v="Usama Mir"/>
    <s v="Mohammad Amir"/>
    <n v="0.5"/>
    <n v="2"/>
    <n v="1"/>
    <n v="1"/>
    <s v="Pakistan Super League, 2017"/>
    <s v="Qualifying Play-off 2"/>
    <s v="Sharjah"/>
    <x v="0"/>
    <s v="KK"/>
    <s v="IU"/>
    <x v="5"/>
    <b v="1"/>
    <x v="1927"/>
    <n v="2"/>
  </r>
  <r>
    <s v="Usman Shinwari"/>
    <s v="Mohammad Amir"/>
    <n v="0"/>
    <n v="1"/>
    <n v="0"/>
    <n v="1"/>
    <s v="Pakistan Super League, 2017"/>
    <s v="Qualifying Play-off 2"/>
    <s v="Sharjah"/>
    <x v="0"/>
    <s v="KK"/>
    <s v="IU"/>
    <x v="5"/>
    <b v="1"/>
    <x v="1928"/>
    <n v="2"/>
  </r>
  <r>
    <s v="Dawid Malan"/>
    <s v="Kamran Akmal"/>
    <n v="0.37113402061855671"/>
    <n v="97"/>
    <n v="36"/>
    <n v="61"/>
    <s v="Pakistan Super League, 2017"/>
    <s v="Qualifying Play-off 3"/>
    <s v="Dubai"/>
    <x v="3"/>
    <s v="PZ"/>
    <s v="KK"/>
    <x v="1"/>
    <b v="1"/>
    <x v="1144"/>
    <n v="2"/>
  </r>
  <r>
    <s v="Marlon Samuels"/>
    <s v="Kamran Akmal"/>
    <n v="0.44155844155844154"/>
    <n v="77"/>
    <n v="34"/>
    <n v="43"/>
    <s v="Pakistan Super League, 2017"/>
    <s v="Qualifying Play-off 3"/>
    <s v="Dubai"/>
    <x v="3"/>
    <s v="PZ"/>
    <s v="KK"/>
    <x v="1"/>
    <b v="1"/>
    <x v="1061"/>
    <n v="2"/>
  </r>
  <r>
    <s v="Shahid Afridi"/>
    <s v="Marlon Samuels"/>
    <n v="0"/>
    <n v="5"/>
    <n v="0"/>
    <n v="5"/>
    <s v="Pakistan Super League, 2017"/>
    <s v="Qualifying Play-off 3"/>
    <s v="Dubai"/>
    <x v="3"/>
    <s v="PZ"/>
    <s v="KK"/>
    <x v="1"/>
    <b v="1"/>
    <x v="1929"/>
    <n v="2"/>
  </r>
  <r>
    <s v="Darren Sammy"/>
    <s v="Marlon Samuels"/>
    <n v="0"/>
    <n v="32"/>
    <n v="0"/>
    <n v="32"/>
    <s v="Pakistan Super League, 2017"/>
    <s v="Qualifying Play-off 3"/>
    <s v="Dubai"/>
    <x v="3"/>
    <s v="PZ"/>
    <s v="KK"/>
    <x v="1"/>
    <b v="1"/>
    <x v="1930"/>
    <n v="2"/>
  </r>
  <r>
    <s v="Dawid Malan"/>
    <s v="Kamran Akmal"/>
    <n v="0.40476190476190477"/>
    <n v="42"/>
    <n v="17"/>
    <n v="25"/>
    <s v="Pakistan Super League, 2017"/>
    <s v="Final"/>
    <s v="Lahore"/>
    <x v="3"/>
    <s v="PZ"/>
    <s v="QG"/>
    <x v="1"/>
    <b v="1"/>
    <x v="1144"/>
    <n v="2"/>
  </r>
  <r>
    <s v="Kamran Akmal"/>
    <s v="Marlon Samuels"/>
    <n v="0.375"/>
    <n v="40"/>
    <n v="15"/>
    <n v="25"/>
    <s v="Pakistan Super League, 2017"/>
    <s v="Final"/>
    <s v="Lahore"/>
    <x v="3"/>
    <s v="PZ"/>
    <s v="QG"/>
    <x v="1"/>
    <b v="1"/>
    <x v="1097"/>
    <n v="2"/>
  </r>
  <r>
    <s v="Mohammad Hafeez"/>
    <s v="Marlon Samuels"/>
    <n v="0"/>
    <n v="19"/>
    <n v="0"/>
    <n v="19"/>
    <s v="Pakistan Super League, 2017"/>
    <s v="Final"/>
    <s v="Lahore"/>
    <x v="3"/>
    <s v="PZ"/>
    <s v="QG"/>
    <x v="1"/>
    <b v="1"/>
    <x v="1931"/>
    <n v="2"/>
  </r>
  <r>
    <s v="Khushdil Shah"/>
    <s v="Mohammad Hafeez"/>
    <n v="0.25"/>
    <n v="4"/>
    <n v="1"/>
    <n v="3"/>
    <s v="Pakistan Super League, 2017"/>
    <s v="Final"/>
    <s v="Lahore"/>
    <x v="3"/>
    <s v="PZ"/>
    <s v="QG"/>
    <x v="1"/>
    <b v="1"/>
    <x v="1932"/>
    <n v="2"/>
  </r>
  <r>
    <s v="Mohammad Hafeez"/>
    <s v="Iftikhar Ahmed"/>
    <n v="0.34615384615384615"/>
    <n v="26"/>
    <n v="9"/>
    <n v="17"/>
    <s v="Pakistan Super League, 2017"/>
    <s v="Final"/>
    <s v="Lahore"/>
    <x v="3"/>
    <s v="PZ"/>
    <s v="QG"/>
    <x v="1"/>
    <b v="1"/>
    <x v="1933"/>
    <n v="2"/>
  </r>
  <r>
    <s v="Darren Sammy"/>
    <s v="Iftikhar Ahmed"/>
    <n v="0"/>
    <n v="14"/>
    <n v="0"/>
    <n v="14"/>
    <s v="Pakistan Super League, 2017"/>
    <s v="Final"/>
    <s v="Lahore"/>
    <x v="3"/>
    <s v="PZ"/>
    <s v="QG"/>
    <x v="1"/>
    <b v="1"/>
    <x v="1934"/>
    <n v="2"/>
  </r>
  <r>
    <s v="Chris Jordan"/>
    <s v="Darren Sammy"/>
    <n v="0.2"/>
    <n v="35"/>
    <n v="7"/>
    <n v="28"/>
    <s v="Pakistan Super League, 2017"/>
    <s v="Final"/>
    <s v="Lahore"/>
    <x v="3"/>
    <s v="PZ"/>
    <s v="QG"/>
    <x v="1"/>
    <b v="1"/>
    <x v="1742"/>
    <n v="2"/>
  </r>
  <r>
    <s v="Sharjeel Khan"/>
    <s v="Shane Watson"/>
    <n v="0.47619047619047616"/>
    <n v="21"/>
    <n v="10"/>
    <n v="11"/>
    <s v="Pakistan Super League, 2016"/>
    <s v="Match 1"/>
    <s v="Dubai"/>
    <x v="5"/>
    <s v="IU"/>
    <s v="QG"/>
    <x v="2"/>
    <b v="0"/>
    <x v="1134"/>
    <n v="2"/>
  </r>
  <r>
    <s v="Umar Amin"/>
    <s v="Shane Watson"/>
    <n v="0"/>
    <n v="3"/>
    <n v="0"/>
    <n v="3"/>
    <s v="Pakistan Super League, 2016"/>
    <s v="Match 1"/>
    <s v="Dubai"/>
    <x v="5"/>
    <s v="IU"/>
    <s v="QG"/>
    <x v="2"/>
    <b v="0"/>
    <x v="1785"/>
    <n v="2"/>
  </r>
  <r>
    <s v="Shane Watson"/>
    <s v="Babar Azam"/>
    <n v="0.25"/>
    <n v="4"/>
    <n v="1"/>
    <n v="3"/>
    <s v="Pakistan Super League, 2016"/>
    <s v="Match 1"/>
    <s v="Dubai"/>
    <x v="5"/>
    <s v="IU"/>
    <s v="QG"/>
    <x v="2"/>
    <b v="0"/>
    <x v="1935"/>
    <n v="2"/>
  </r>
  <r>
    <s v="Sam Billings"/>
    <s v="Babar Azam"/>
    <n v="0.5"/>
    <n v="4"/>
    <n v="2"/>
    <n v="2"/>
    <s v="Pakistan Super League, 2016"/>
    <s v="Match 1"/>
    <s v="Dubai"/>
    <x v="5"/>
    <s v="IU"/>
    <s v="QG"/>
    <x v="2"/>
    <b v="0"/>
    <x v="1936"/>
    <n v="2"/>
  </r>
  <r>
    <s v="Misbah-ul-Haq"/>
    <s v="Babar Azam"/>
    <n v="0.45833333333333331"/>
    <n v="24"/>
    <n v="11"/>
    <n v="13"/>
    <s v="Pakistan Super League, 2016"/>
    <s v="Match 1"/>
    <s v="Dubai"/>
    <x v="5"/>
    <s v="IU"/>
    <s v="QG"/>
    <x v="2"/>
    <b v="0"/>
    <x v="1937"/>
    <n v="2"/>
  </r>
  <r>
    <s v="Misbah-ul-Haq"/>
    <s v="Imran Khalid"/>
    <n v="0.42857142857142855"/>
    <n v="7"/>
    <n v="3"/>
    <n v="4"/>
    <s v="Pakistan Super League, 2016"/>
    <s v="Match 1"/>
    <s v="Dubai"/>
    <x v="5"/>
    <s v="IU"/>
    <s v="QG"/>
    <x v="2"/>
    <b v="0"/>
    <x v="1938"/>
    <n v="2"/>
  </r>
  <r>
    <s v="Andre Russell"/>
    <s v="Misbah-ul-Haq"/>
    <n v="0.33333333333333331"/>
    <n v="57"/>
    <n v="19"/>
    <n v="38"/>
    <s v="Pakistan Super League, 2016"/>
    <s v="Match 1"/>
    <s v="Dubai"/>
    <x v="5"/>
    <s v="IU"/>
    <s v="QG"/>
    <x v="2"/>
    <b v="0"/>
    <x v="1939"/>
    <n v="2"/>
  </r>
  <r>
    <s v="Samuel Badree"/>
    <s v="Andre Russell"/>
    <n v="5.4054054054054057E-2"/>
    <n v="37"/>
    <n v="2"/>
    <n v="35"/>
    <s v="Pakistan Super League, 2016"/>
    <s v="Match 1"/>
    <s v="Dubai"/>
    <x v="5"/>
    <s v="IU"/>
    <s v="QG"/>
    <x v="2"/>
    <b v="0"/>
    <x v="1940"/>
    <n v="2"/>
  </r>
  <r>
    <s v="Azhar Ali"/>
    <s v="Chris Gayle"/>
    <n v="0"/>
    <n v="6"/>
    <n v="0"/>
    <n v="6"/>
    <s v="Pakistan Super League, 2016"/>
    <s v="Match 2"/>
    <s v="Dubai"/>
    <x v="4"/>
    <s v="LQ"/>
    <s v="KK"/>
    <x v="5"/>
    <b v="0"/>
    <x v="1178"/>
    <n v="2"/>
  </r>
  <r>
    <s v="Cameron Delport"/>
    <s v="Azhar Ali"/>
    <n v="0.41935483870967744"/>
    <n v="31"/>
    <n v="13"/>
    <n v="18"/>
    <s v="Pakistan Super League, 2016"/>
    <s v="Match 2"/>
    <s v="Dubai"/>
    <x v="4"/>
    <s v="LQ"/>
    <s v="KK"/>
    <x v="5"/>
    <b v="0"/>
    <x v="1147"/>
    <n v="2"/>
  </r>
  <r>
    <s v="Sohaib Maqsood"/>
    <s v="Cameron Delport"/>
    <n v="0.10526315789473684"/>
    <n v="19"/>
    <n v="2"/>
    <n v="17"/>
    <s v="Pakistan Super League, 2016"/>
    <s v="Match 2"/>
    <s v="Dubai"/>
    <x v="4"/>
    <s v="LQ"/>
    <s v="KK"/>
    <x v="5"/>
    <b v="0"/>
    <x v="1197"/>
    <n v="2"/>
  </r>
  <r>
    <s v="Mohammad Rizwan"/>
    <s v="Sohaib Maqsood"/>
    <n v="8.3333333333333329E-2"/>
    <n v="24"/>
    <n v="2"/>
    <n v="22"/>
    <s v="Pakistan Super League, 2016"/>
    <s v="Match 2"/>
    <s v="Dubai"/>
    <x v="4"/>
    <s v="LQ"/>
    <s v="KK"/>
    <x v="5"/>
    <b v="0"/>
    <x v="7"/>
    <n v="2"/>
  </r>
  <r>
    <s v="Dwayne Bravo"/>
    <s v="Mohammad Rizwan"/>
    <n v="0.3783783783783784"/>
    <n v="37"/>
    <n v="14"/>
    <n v="23"/>
    <s v="Pakistan Super League, 2016"/>
    <s v="Match 2"/>
    <s v="Dubai"/>
    <x v="4"/>
    <s v="LQ"/>
    <s v="KK"/>
    <x v="5"/>
    <b v="0"/>
    <x v="1941"/>
    <n v="2"/>
  </r>
  <r>
    <s v="Naved Yasin"/>
    <s v="Mohammad Rizwan"/>
    <n v="0"/>
    <n v="14"/>
    <n v="0"/>
    <n v="14"/>
    <s v="Pakistan Super League, 2016"/>
    <s v="Match 2"/>
    <s v="Dubai"/>
    <x v="4"/>
    <s v="LQ"/>
    <s v="KK"/>
    <x v="5"/>
    <b v="0"/>
    <x v="1942"/>
    <n v="2"/>
  </r>
  <r>
    <s v="Zafar Gohar"/>
    <s v="Naved Yasin"/>
    <n v="0"/>
    <n v="2"/>
    <n v="0"/>
    <n v="2"/>
    <s v="Pakistan Super League, 2016"/>
    <s v="Match 2"/>
    <s v="Dubai"/>
    <x v="4"/>
    <s v="LQ"/>
    <s v="KK"/>
    <x v="5"/>
    <b v="0"/>
    <x v="1943"/>
    <n v="2"/>
  </r>
  <r>
    <s v="Tamim Iqbal"/>
    <s v="Mohammad Hafeez"/>
    <n v="0.3888888888888889"/>
    <n v="18"/>
    <n v="7"/>
    <n v="11"/>
    <s v="Pakistan Super League, 2016"/>
    <s v="Match 3"/>
    <s v="Dubai"/>
    <x v="3"/>
    <s v="PZ"/>
    <s v="IU"/>
    <x v="1"/>
    <b v="1"/>
    <x v="1142"/>
    <n v="2"/>
  </r>
  <r>
    <s v="Dawid Malan"/>
    <s v="Tamim Iqbal"/>
    <n v="0.4"/>
    <n v="15"/>
    <n v="6"/>
    <n v="9"/>
    <s v="Pakistan Super League, 2016"/>
    <s v="Match 3"/>
    <s v="Dubai"/>
    <x v="3"/>
    <s v="PZ"/>
    <s v="IU"/>
    <x v="1"/>
    <b v="1"/>
    <x v="1944"/>
    <n v="2"/>
  </r>
  <r>
    <s v="Tamim Iqbal"/>
    <s v="Kamran Akmal"/>
    <n v="0.2"/>
    <n v="10"/>
    <n v="2"/>
    <n v="8"/>
    <s v="Pakistan Super League, 2016"/>
    <s v="Match 3"/>
    <s v="Dubai"/>
    <x v="3"/>
    <s v="PZ"/>
    <s v="IU"/>
    <x v="1"/>
    <b v="1"/>
    <x v="812"/>
    <n v="2"/>
  </r>
  <r>
    <s v="Shahid Yousuf"/>
    <s v="Tamim Iqbal"/>
    <n v="0.35555555555555557"/>
    <n v="45"/>
    <n v="16"/>
    <n v="29"/>
    <s v="Pakistan Super League, 2016"/>
    <s v="Match 3"/>
    <s v="Dubai"/>
    <x v="3"/>
    <s v="PZ"/>
    <s v="IU"/>
    <x v="1"/>
    <b v="1"/>
    <x v="1945"/>
    <n v="2"/>
  </r>
  <r>
    <s v="Shahid Afridi"/>
    <s v="Tamim Iqbal"/>
    <n v="0.43243243243243246"/>
    <n v="37"/>
    <n v="16"/>
    <n v="21"/>
    <s v="Pakistan Super League, 2016"/>
    <s v="Match 3"/>
    <s v="Dubai"/>
    <x v="3"/>
    <s v="PZ"/>
    <s v="IU"/>
    <x v="1"/>
    <b v="1"/>
    <x v="1946"/>
    <n v="2"/>
  </r>
  <r>
    <s v="Tamim Iqbal"/>
    <s v="Darren Sammy"/>
    <n v="0"/>
    <n v="17"/>
    <n v="0"/>
    <n v="17"/>
    <s v="Pakistan Super League, 2016"/>
    <s v="Match 3"/>
    <s v="Dubai"/>
    <x v="3"/>
    <s v="PZ"/>
    <s v="IU"/>
    <x v="1"/>
    <b v="1"/>
    <x v="1947"/>
    <n v="2"/>
  </r>
  <r>
    <s v="Wahab Riaz"/>
    <s v="Darren Sammy"/>
    <n v="0.41176470588235292"/>
    <n v="17"/>
    <n v="7"/>
    <n v="10"/>
    <s v="Pakistan Super League, 2016"/>
    <s v="Match 3"/>
    <s v="Dubai"/>
    <x v="3"/>
    <s v="PZ"/>
    <s v="IU"/>
    <x v="1"/>
    <b v="1"/>
    <x v="1445"/>
    <n v="2"/>
  </r>
  <r>
    <s v="Junaid Khan"/>
    <s v="Wahab Riaz"/>
    <n v="0.1"/>
    <n v="10"/>
    <n v="1"/>
    <n v="9"/>
    <s v="Pakistan Super League, 2016"/>
    <s v="Match 3"/>
    <s v="Dubai"/>
    <x v="3"/>
    <s v="PZ"/>
    <s v="IU"/>
    <x v="1"/>
    <b v="1"/>
    <x v="1948"/>
    <n v="2"/>
  </r>
  <r>
    <s v="Nauman Anwar"/>
    <s v="Lendl Simmons"/>
    <n v="0"/>
    <n v="5"/>
    <n v="0"/>
    <n v="5"/>
    <s v="Pakistan Super League, 2016"/>
    <s v="Match 4"/>
    <s v="Dubai"/>
    <x v="0"/>
    <s v="KK"/>
    <s v="QG"/>
    <x v="2"/>
    <b v="0"/>
    <x v="1949"/>
    <n v="2"/>
  </r>
  <r>
    <s v="Lendl Simmons"/>
    <s v="James Vince"/>
    <n v="0.24"/>
    <n v="25"/>
    <n v="6"/>
    <n v="19"/>
    <s v="Pakistan Super League, 2016"/>
    <s v="Match 4"/>
    <s v="Dubai"/>
    <x v="0"/>
    <s v="KK"/>
    <s v="QG"/>
    <x v="2"/>
    <b v="0"/>
    <x v="1950"/>
    <n v="2"/>
  </r>
  <r>
    <s v="Shakib Al Hasan"/>
    <s v="James Vince"/>
    <n v="0"/>
    <n v="30"/>
    <n v="0"/>
    <n v="30"/>
    <s v="Pakistan Super League, 2016"/>
    <s v="Match 4"/>
    <s v="Dubai"/>
    <x v="0"/>
    <s v="KK"/>
    <s v="QG"/>
    <x v="2"/>
    <b v="0"/>
    <x v="1951"/>
    <n v="2"/>
  </r>
  <r>
    <s v="Shoaib Malik"/>
    <s v="Shakib Al Hasan"/>
    <n v="0"/>
    <n v="17"/>
    <n v="0"/>
    <n v="17"/>
    <s v="Pakistan Super League, 2016"/>
    <s v="Match 4"/>
    <s v="Dubai"/>
    <x v="0"/>
    <s v="KK"/>
    <s v="QG"/>
    <x v="2"/>
    <b v="0"/>
    <x v="1952"/>
    <n v="2"/>
  </r>
  <r>
    <s v="Shoaib Malik"/>
    <s v="Ravi Bopara"/>
    <n v="0.42028985507246375"/>
    <n v="69"/>
    <n v="29"/>
    <n v="40"/>
    <s v="Pakistan Super League, 2016"/>
    <s v="Match 4"/>
    <s v="Dubai"/>
    <x v="0"/>
    <s v="KK"/>
    <s v="QG"/>
    <x v="2"/>
    <b v="0"/>
    <x v="477"/>
    <n v="2"/>
  </r>
  <r>
    <s v="Imad Wasim"/>
    <s v="Shoaib Malik"/>
    <n v="0"/>
    <n v="8"/>
    <n v="0"/>
    <n v="8"/>
    <s v="Pakistan Super League, 2016"/>
    <s v="Match 4"/>
    <s v="Dubai"/>
    <x v="0"/>
    <s v="KK"/>
    <s v="QG"/>
    <x v="2"/>
    <b v="0"/>
    <x v="1953"/>
    <n v="2"/>
  </r>
  <r>
    <s v="Imad Wasim"/>
    <s v="Sohail Tanvir"/>
    <n v="0"/>
    <n v="1"/>
    <n v="0"/>
    <n v="1"/>
    <s v="Pakistan Super League, 2016"/>
    <s v="Match 4"/>
    <s v="Dubai"/>
    <x v="0"/>
    <s v="KK"/>
    <s v="QG"/>
    <x v="2"/>
    <b v="0"/>
    <x v="1954"/>
    <n v="2"/>
  </r>
  <r>
    <s v="Iftikhar Ahmed"/>
    <s v="Sohail Tanvir"/>
    <n v="0"/>
    <n v="1"/>
    <n v="0"/>
    <n v="1"/>
    <s v="Pakistan Super League, 2016"/>
    <s v="Match 4"/>
    <s v="Dubai"/>
    <x v="0"/>
    <s v="KK"/>
    <s v="QG"/>
    <x v="2"/>
    <b v="0"/>
    <x v="177"/>
    <n v="2"/>
  </r>
  <r>
    <s v="Azhar Ali"/>
    <s v="Mohammad Rizwan"/>
    <n v="0"/>
    <n v="4"/>
    <n v="0"/>
    <n v="4"/>
    <s v="Pakistan Super League, 2016"/>
    <s v="Match 5"/>
    <s v="Dubai"/>
    <x v="4"/>
    <s v="LQ"/>
    <s v="PZ"/>
    <x v="1"/>
    <b v="0"/>
    <x v="1955"/>
    <n v="2"/>
  </r>
  <r>
    <s v="Azhar Ali"/>
    <s v="Umar Akmal"/>
    <n v="0.48780487804878048"/>
    <n v="41"/>
    <n v="20"/>
    <n v="21"/>
    <s v="Pakistan Super League, 2016"/>
    <s v="Match 5"/>
    <s v="Dubai"/>
    <x v="4"/>
    <s v="LQ"/>
    <s v="PZ"/>
    <x v="1"/>
    <b v="0"/>
    <x v="1956"/>
    <n v="2"/>
  </r>
  <r>
    <s v="Dwayne Bravo"/>
    <s v="Azhar Ali"/>
    <n v="0.3888888888888889"/>
    <n v="18"/>
    <n v="7"/>
    <n v="11"/>
    <s v="Pakistan Super League, 2016"/>
    <s v="Match 5"/>
    <s v="Dubai"/>
    <x v="4"/>
    <s v="LQ"/>
    <s v="PZ"/>
    <x v="1"/>
    <b v="0"/>
    <x v="1957"/>
    <n v="2"/>
  </r>
  <r>
    <s v="Hammad Azam"/>
    <s v="Dwayne Bravo"/>
    <n v="0.27272727272727271"/>
    <n v="44"/>
    <n v="12"/>
    <n v="32"/>
    <s v="Pakistan Super League, 2016"/>
    <s v="Match 5"/>
    <s v="Dubai"/>
    <x v="4"/>
    <s v="LQ"/>
    <s v="PZ"/>
    <x v="1"/>
    <b v="0"/>
    <x v="1958"/>
    <n v="2"/>
  </r>
  <r>
    <s v="Zohaib Khan"/>
    <s v="Hammad Azam"/>
    <n v="0.21739130434782608"/>
    <n v="23"/>
    <n v="5"/>
    <n v="18"/>
    <s v="Pakistan Super League, 2016"/>
    <s v="Match 5"/>
    <s v="Dubai"/>
    <x v="4"/>
    <s v="LQ"/>
    <s v="PZ"/>
    <x v="1"/>
    <b v="0"/>
    <x v="1959"/>
    <n v="2"/>
  </r>
  <r>
    <s v="Shane Watson"/>
    <s v="Sharjeel Khan"/>
    <n v="0.41935483870967744"/>
    <n v="31"/>
    <n v="13"/>
    <n v="18"/>
    <s v="Pakistan Super League, 2016"/>
    <s v="Match 6"/>
    <s v="Dubai"/>
    <x v="5"/>
    <s v="IU"/>
    <s v="KK"/>
    <x v="3"/>
    <b v="1"/>
    <x v="1104"/>
    <n v="2"/>
  </r>
  <r>
    <s v="Sharjeel Khan"/>
    <s v="Khalid Latif"/>
    <n v="0.22222222222222221"/>
    <n v="45"/>
    <n v="10"/>
    <n v="35"/>
    <s v="Pakistan Super League, 2016"/>
    <s v="Match 6"/>
    <s v="Dubai"/>
    <x v="5"/>
    <s v="IU"/>
    <s v="KK"/>
    <x v="3"/>
    <b v="1"/>
    <x v="1960"/>
    <n v="2"/>
  </r>
  <r>
    <s v="Ashar Zaidi"/>
    <s v="Khalid Latif"/>
    <n v="0.46153846153846156"/>
    <n v="13"/>
    <n v="6"/>
    <n v="7"/>
    <s v="Pakistan Super League, 2016"/>
    <s v="Match 6"/>
    <s v="Dubai"/>
    <x v="5"/>
    <s v="IU"/>
    <s v="KK"/>
    <x v="3"/>
    <b v="1"/>
    <x v="1961"/>
    <n v="2"/>
  </r>
  <r>
    <s v="Khalid Latif"/>
    <s v="Andre Russell"/>
    <n v="0"/>
    <n v="2"/>
    <n v="0"/>
    <n v="2"/>
    <s v="Pakistan Super League, 2016"/>
    <s v="Match 6"/>
    <s v="Dubai"/>
    <x v="5"/>
    <s v="IU"/>
    <s v="KK"/>
    <x v="3"/>
    <b v="1"/>
    <x v="1169"/>
    <n v="2"/>
  </r>
  <r>
    <s v="Misbah-ul-Haq"/>
    <s v="Khalid Latif"/>
    <n v="0"/>
    <n v="32"/>
    <n v="0"/>
    <n v="32"/>
    <s v="Pakistan Super League, 2016"/>
    <s v="Match 6"/>
    <s v="Dubai"/>
    <x v="5"/>
    <s v="IU"/>
    <s v="KK"/>
    <x v="3"/>
    <b v="1"/>
    <x v="1168"/>
    <n v="2"/>
  </r>
  <r>
    <s v="Misbah-ul-Haq"/>
    <s v="Sam Billings"/>
    <n v="0"/>
    <n v="4"/>
    <n v="0"/>
    <n v="4"/>
    <s v="Pakistan Super League, 2016"/>
    <s v="Match 6"/>
    <s v="Dubai"/>
    <x v="5"/>
    <s v="IU"/>
    <s v="KK"/>
    <x v="3"/>
    <b v="1"/>
    <x v="1962"/>
    <n v="2"/>
  </r>
  <r>
    <s v="Misbah-ul-Haq"/>
    <s v="Imran Khalid"/>
    <n v="0.25"/>
    <n v="16"/>
    <n v="4"/>
    <n v="12"/>
    <s v="Pakistan Super League, 2016"/>
    <s v="Match 6"/>
    <s v="Dubai"/>
    <x v="5"/>
    <s v="IU"/>
    <s v="KK"/>
    <x v="3"/>
    <b v="1"/>
    <x v="1938"/>
    <n v="2"/>
  </r>
  <r>
    <s v="Mohammad Sami"/>
    <s v="Imran Khalid"/>
    <n v="0"/>
    <n v="12"/>
    <n v="0"/>
    <n v="12"/>
    <s v="Pakistan Super League, 2016"/>
    <s v="Match 6"/>
    <s v="Dubai"/>
    <x v="5"/>
    <s v="IU"/>
    <s v="KK"/>
    <x v="3"/>
    <b v="1"/>
    <x v="1963"/>
    <n v="2"/>
  </r>
  <r>
    <s v="Saeed Ajmal"/>
    <s v="Mohammad Sami"/>
    <n v="0"/>
    <n v="20"/>
    <n v="0"/>
    <n v="20"/>
    <s v="Pakistan Super League, 2016"/>
    <s v="Match 6"/>
    <s v="Dubai"/>
    <x v="5"/>
    <s v="IU"/>
    <s v="KK"/>
    <x v="3"/>
    <b v="1"/>
    <x v="1964"/>
    <n v="2"/>
  </r>
  <r>
    <s v="Mohammad Hafeez"/>
    <s v="Tamim Iqbal"/>
    <n v="0.36363636363636365"/>
    <n v="22"/>
    <n v="8"/>
    <n v="14"/>
    <s v="Pakistan Super League, 2016"/>
    <s v="Match 7"/>
    <s v="Dubai"/>
    <x v="3"/>
    <s v="PZ"/>
    <s v="QG"/>
    <x v="2"/>
    <b v="0"/>
    <x v="966"/>
    <n v="2"/>
  </r>
  <r>
    <s v="Dawid Malan"/>
    <s v="Mohammad Hafeez"/>
    <n v="0"/>
    <n v="2"/>
    <n v="0"/>
    <n v="2"/>
    <s v="Pakistan Super League, 2016"/>
    <s v="Match 7"/>
    <s v="Dubai"/>
    <x v="3"/>
    <s v="PZ"/>
    <s v="QG"/>
    <x v="2"/>
    <b v="0"/>
    <x v="1965"/>
    <n v="2"/>
  </r>
  <r>
    <s v="Kamran Akmal"/>
    <s v="Dawid Malan"/>
    <n v="0.31578947368421051"/>
    <n v="19"/>
    <n v="6"/>
    <n v="13"/>
    <s v="Pakistan Super League, 2016"/>
    <s v="Match 7"/>
    <s v="Dubai"/>
    <x v="3"/>
    <s v="PZ"/>
    <s v="QG"/>
    <x v="2"/>
    <b v="0"/>
    <x v="984"/>
    <n v="2"/>
  </r>
  <r>
    <s v="Dawid Malan"/>
    <s v="Shahid Yousuf"/>
    <n v="0.3125"/>
    <n v="16"/>
    <n v="5"/>
    <n v="11"/>
    <s v="Pakistan Super League, 2016"/>
    <s v="Match 7"/>
    <s v="Dubai"/>
    <x v="3"/>
    <s v="PZ"/>
    <s v="QG"/>
    <x v="2"/>
    <b v="0"/>
    <x v="1966"/>
    <n v="2"/>
  </r>
  <r>
    <s v="Shahid Yousuf"/>
    <s v="Darren Sammy"/>
    <n v="0.36842105263157893"/>
    <n v="57"/>
    <n v="21"/>
    <n v="36"/>
    <s v="Pakistan Super League, 2016"/>
    <s v="Match 7"/>
    <s v="Dubai"/>
    <x v="3"/>
    <s v="PZ"/>
    <s v="QG"/>
    <x v="2"/>
    <b v="0"/>
    <x v="1967"/>
    <n v="2"/>
  </r>
  <r>
    <s v="Wahab Riaz"/>
    <s v="Darren Sammy"/>
    <n v="0"/>
    <n v="48"/>
    <n v="0"/>
    <n v="48"/>
    <s v="Pakistan Super League, 2016"/>
    <s v="Match 7"/>
    <s v="Dubai"/>
    <x v="3"/>
    <s v="PZ"/>
    <s v="QG"/>
    <x v="2"/>
    <b v="0"/>
    <x v="1445"/>
    <n v="2"/>
  </r>
  <r>
    <s v="Junaid Khan"/>
    <s v="Wahab Riaz"/>
    <n v="0"/>
    <n v="10"/>
    <n v="0"/>
    <n v="10"/>
    <s v="Pakistan Super League, 2016"/>
    <s v="Match 7"/>
    <s v="Dubai"/>
    <x v="3"/>
    <s v="PZ"/>
    <s v="QG"/>
    <x v="2"/>
    <b v="0"/>
    <x v="1948"/>
    <n v="2"/>
  </r>
  <r>
    <s v="Azhar Ali"/>
    <s v="Cameron Delport"/>
    <n v="0.32258064516129031"/>
    <n v="62"/>
    <n v="20"/>
    <n v="42"/>
    <s v="Pakistan Super League, 2016"/>
    <s v="Match 8"/>
    <s v="Dubai"/>
    <x v="4"/>
    <s v="LQ"/>
    <s v="QG"/>
    <x v="4"/>
    <b v="1"/>
    <x v="1112"/>
    <n v="2"/>
  </r>
  <r>
    <s v="Cameron Delport"/>
    <s v="Umar Akmal"/>
    <n v="0.32631578947368423"/>
    <n v="95"/>
    <n v="31"/>
    <n v="64"/>
    <s v="Pakistan Super League, 2016"/>
    <s v="Match 8"/>
    <s v="Dubai"/>
    <x v="4"/>
    <s v="LQ"/>
    <s v="QG"/>
    <x v="4"/>
    <b v="1"/>
    <x v="1179"/>
    <n v="2"/>
  </r>
  <r>
    <s v="Dwayne Bravo"/>
    <s v="Umar Akmal"/>
    <n v="0"/>
    <n v="93"/>
    <n v="0"/>
    <n v="93"/>
    <s v="Pakistan Super League, 2016"/>
    <s v="Match 8"/>
    <s v="Dubai"/>
    <x v="4"/>
    <s v="LQ"/>
    <s v="QG"/>
    <x v="4"/>
    <b v="1"/>
    <x v="1968"/>
    <n v="2"/>
  </r>
  <r>
    <s v="Hammad Azam"/>
    <s v="Dwayne Bravo"/>
    <n v="0"/>
    <n v="5"/>
    <n v="0"/>
    <n v="5"/>
    <s v="Pakistan Super League, 2016"/>
    <s v="Match 8"/>
    <s v="Dubai"/>
    <x v="4"/>
    <s v="LQ"/>
    <s v="QG"/>
    <x v="4"/>
    <b v="1"/>
    <x v="1958"/>
    <n v="2"/>
  </r>
  <r>
    <s v="Cameron Delport"/>
    <s v="Azhar Ali"/>
    <n v="0.15"/>
    <n v="20"/>
    <n v="3"/>
    <n v="17"/>
    <s v="Pakistan Super League, 2016"/>
    <s v="Match 9"/>
    <s v="Sharjah"/>
    <x v="4"/>
    <s v="LQ"/>
    <s v="IU"/>
    <x v="3"/>
    <b v="0"/>
    <x v="1147"/>
    <n v="2"/>
  </r>
  <r>
    <s v="Azhar Ali"/>
    <s v="Naved Yasin"/>
    <n v="0.38461538461538464"/>
    <n v="26"/>
    <n v="10"/>
    <n v="16"/>
    <s v="Pakistan Super League, 2016"/>
    <s v="Match 9"/>
    <s v="Sharjah"/>
    <x v="4"/>
    <s v="LQ"/>
    <s v="IU"/>
    <x v="3"/>
    <b v="0"/>
    <x v="1969"/>
    <n v="2"/>
  </r>
  <r>
    <s v="Umar Akmal"/>
    <s v="Naved Yasin"/>
    <n v="0.3902439024390244"/>
    <n v="41"/>
    <n v="16"/>
    <n v="25"/>
    <s v="Pakistan Super League, 2016"/>
    <s v="Match 9"/>
    <s v="Sharjah"/>
    <x v="4"/>
    <s v="LQ"/>
    <s v="IU"/>
    <x v="3"/>
    <b v="0"/>
    <x v="1970"/>
    <n v="2"/>
  </r>
  <r>
    <s v="Dwayne Bravo"/>
    <s v="Umar Akmal"/>
    <n v="0"/>
    <n v="23"/>
    <n v="0"/>
    <n v="23"/>
    <s v="Pakistan Super League, 2016"/>
    <s v="Match 9"/>
    <s v="Sharjah"/>
    <x v="4"/>
    <s v="LQ"/>
    <s v="IU"/>
    <x v="3"/>
    <b v="0"/>
    <x v="1968"/>
    <n v="2"/>
  </r>
  <r>
    <s v="Dwayne Bravo"/>
    <s v="Mohammad Rizwan"/>
    <n v="0.43333333333333335"/>
    <n v="60"/>
    <n v="26"/>
    <n v="34"/>
    <s v="Pakistan Super League, 2016"/>
    <s v="Match 9"/>
    <s v="Sharjah"/>
    <x v="4"/>
    <s v="LQ"/>
    <s v="IU"/>
    <x v="3"/>
    <b v="0"/>
    <x v="1941"/>
    <n v="2"/>
  </r>
  <r>
    <s v="Kevon Cooper"/>
    <s v="Mohammad Rizwan"/>
    <n v="0"/>
    <n v="14"/>
    <n v="0"/>
    <n v="14"/>
    <s v="Pakistan Super League, 2016"/>
    <s v="Match 9"/>
    <s v="Sharjah"/>
    <x v="4"/>
    <s v="LQ"/>
    <s v="IU"/>
    <x v="3"/>
    <b v="0"/>
    <x v="1971"/>
    <n v="2"/>
  </r>
  <r>
    <s v="Zohaib Khan"/>
    <s v="Mohammad Rizwan"/>
    <n v="7.6923076923076927E-2"/>
    <n v="39"/>
    <n v="3"/>
    <n v="36"/>
    <s v="Pakistan Super League, 2016"/>
    <s v="Match 9"/>
    <s v="Sharjah"/>
    <x v="4"/>
    <s v="LQ"/>
    <s v="IU"/>
    <x v="3"/>
    <b v="0"/>
    <x v="1972"/>
    <n v="2"/>
  </r>
  <r>
    <s v="Tamim Iqbal"/>
    <s v="Mohammad Hafeez"/>
    <n v="0.36559139784946237"/>
    <n v="93"/>
    <n v="34"/>
    <n v="59"/>
    <s v="Pakistan Super League, 2016"/>
    <s v="Match 10"/>
    <s v="Sharjah"/>
    <x v="3"/>
    <s v="PZ"/>
    <s v="KK"/>
    <x v="1"/>
    <b v="1"/>
    <x v="1142"/>
    <n v="2"/>
  </r>
  <r>
    <s v="Tamim Iqbal"/>
    <s v="Kamran Akmal"/>
    <n v="0.2"/>
    <n v="15"/>
    <n v="3"/>
    <n v="12"/>
    <s v="Pakistan Super League, 2016"/>
    <s v="Match 10"/>
    <s v="Sharjah"/>
    <x v="3"/>
    <s v="PZ"/>
    <s v="KK"/>
    <x v="1"/>
    <b v="1"/>
    <x v="812"/>
    <n v="2"/>
  </r>
  <r>
    <s v="Dawid Malan"/>
    <s v="Kamran Akmal"/>
    <n v="0.14285714285714285"/>
    <n v="35"/>
    <n v="5"/>
    <n v="30"/>
    <s v="Pakistan Super League, 2016"/>
    <s v="Match 10"/>
    <s v="Sharjah"/>
    <x v="3"/>
    <s v="PZ"/>
    <s v="KK"/>
    <x v="1"/>
    <b v="1"/>
    <x v="1144"/>
    <n v="2"/>
  </r>
  <r>
    <s v="Shahid Afridi"/>
    <s v="Dawid Malan"/>
    <n v="0"/>
    <n v="12"/>
    <n v="0"/>
    <n v="12"/>
    <s v="Pakistan Super League, 2016"/>
    <s v="Match 10"/>
    <s v="Sharjah"/>
    <x v="3"/>
    <s v="PZ"/>
    <s v="KK"/>
    <x v="1"/>
    <b v="1"/>
    <x v="1973"/>
    <n v="2"/>
  </r>
  <r>
    <s v="Shahid Afridi"/>
    <s v="Darren Sammy"/>
    <n v="0.48571428571428571"/>
    <n v="35"/>
    <n v="17"/>
    <n v="18"/>
    <s v="Pakistan Super League, 2016"/>
    <s v="Match 10"/>
    <s v="Sharjah"/>
    <x v="3"/>
    <s v="PZ"/>
    <s v="KK"/>
    <x v="1"/>
    <b v="1"/>
    <x v="1896"/>
    <n v="2"/>
  </r>
  <r>
    <s v="Sharjeel Khan"/>
    <s v="Shane Watson"/>
    <n v="0.08"/>
    <n v="25"/>
    <n v="2"/>
    <n v="23"/>
    <s v="Pakistan Super League, 2016"/>
    <s v="Match 11"/>
    <s v="Sharjah"/>
    <x v="5"/>
    <s v="IU"/>
    <s v="QG"/>
    <x v="2"/>
    <b v="0"/>
    <x v="1134"/>
    <n v="2"/>
  </r>
  <r>
    <s v="Brad Haddin"/>
    <s v="Shane Watson"/>
    <n v="0.43333333333333335"/>
    <n v="30"/>
    <n v="13"/>
    <n v="17"/>
    <s v="Pakistan Super League, 2016"/>
    <s v="Match 11"/>
    <s v="Sharjah"/>
    <x v="5"/>
    <s v="IU"/>
    <s v="QG"/>
    <x v="2"/>
    <b v="0"/>
    <x v="1974"/>
    <n v="2"/>
  </r>
  <r>
    <s v="Khalid Latif"/>
    <s v="Brad Haddin"/>
    <n v="0"/>
    <n v="15"/>
    <n v="0"/>
    <n v="15"/>
    <s v="Pakistan Super League, 2016"/>
    <s v="Match 11"/>
    <s v="Sharjah"/>
    <x v="5"/>
    <s v="IU"/>
    <s v="QG"/>
    <x v="2"/>
    <b v="0"/>
    <x v="1170"/>
    <n v="2"/>
  </r>
  <r>
    <s v="Khalid Latif"/>
    <s v="Sam Billings"/>
    <n v="0.5"/>
    <n v="4"/>
    <n v="2"/>
    <n v="2"/>
    <s v="Pakistan Super League, 2016"/>
    <s v="Match 11"/>
    <s v="Sharjah"/>
    <x v="5"/>
    <s v="IU"/>
    <s v="QG"/>
    <x v="2"/>
    <b v="0"/>
    <x v="1975"/>
    <n v="2"/>
  </r>
  <r>
    <s v="Imran Khalid"/>
    <s v="Khalid Latif"/>
    <n v="0"/>
    <n v="4"/>
    <n v="0"/>
    <n v="4"/>
    <s v="Pakistan Super League, 2016"/>
    <s v="Match 11"/>
    <s v="Sharjah"/>
    <x v="5"/>
    <s v="IU"/>
    <s v="QG"/>
    <x v="2"/>
    <b v="0"/>
    <x v="1976"/>
    <n v="2"/>
  </r>
  <r>
    <s v="Kamran Ghulam"/>
    <s v="Imran Khalid"/>
    <n v="0"/>
    <n v="18"/>
    <n v="0"/>
    <n v="18"/>
    <s v="Pakistan Super League, 2016"/>
    <s v="Match 11"/>
    <s v="Sharjah"/>
    <x v="5"/>
    <s v="IU"/>
    <s v="QG"/>
    <x v="2"/>
    <b v="0"/>
    <x v="1977"/>
    <n v="2"/>
  </r>
  <r>
    <s v="Kamran Ghulam"/>
    <s v="Andre Russell"/>
    <n v="0.41176470588235292"/>
    <n v="17"/>
    <n v="7"/>
    <n v="10"/>
    <s v="Pakistan Super League, 2016"/>
    <s v="Match 11"/>
    <s v="Sharjah"/>
    <x v="5"/>
    <s v="IU"/>
    <s v="QG"/>
    <x v="2"/>
    <b v="0"/>
    <x v="1978"/>
    <n v="2"/>
  </r>
  <r>
    <s v="Saeed Ajmal"/>
    <s v="Kamran Ghulam"/>
    <n v="0"/>
    <n v="2"/>
    <n v="0"/>
    <n v="2"/>
    <s v="Pakistan Super League, 2016"/>
    <s v="Match 11"/>
    <s v="Sharjah"/>
    <x v="5"/>
    <s v="IU"/>
    <s v="QG"/>
    <x v="2"/>
    <b v="0"/>
    <x v="1979"/>
    <n v="2"/>
  </r>
  <r>
    <s v="Rumman Raees"/>
    <s v="Saeed Ajmal"/>
    <n v="0.14285714285714285"/>
    <n v="14"/>
    <n v="2"/>
    <n v="12"/>
    <s v="Pakistan Super League, 2016"/>
    <s v="Match 11"/>
    <s v="Sharjah"/>
    <x v="5"/>
    <s v="IU"/>
    <s v="QG"/>
    <x v="2"/>
    <b v="0"/>
    <x v="1980"/>
    <n v="2"/>
  </r>
  <r>
    <s v="Saeed Ajmal"/>
    <s v="Mohammad Irfan"/>
    <n v="0"/>
    <n v="2"/>
    <n v="0"/>
    <n v="2"/>
    <s v="Pakistan Super League, 2016"/>
    <s v="Match 11"/>
    <s v="Sharjah"/>
    <x v="5"/>
    <s v="IU"/>
    <s v="QG"/>
    <x v="2"/>
    <b v="0"/>
    <x v="1981"/>
    <n v="2"/>
  </r>
  <r>
    <s v="Shoaib Malik"/>
    <s v="Nauman Anwar"/>
    <n v="0.35185185185185186"/>
    <n v="54"/>
    <n v="19"/>
    <n v="35"/>
    <s v="Pakistan Super League, 2016"/>
    <s v="Match 12"/>
    <s v="Sharjah"/>
    <x v="0"/>
    <s v="KK"/>
    <s v="LQ"/>
    <x v="5"/>
    <b v="1"/>
    <x v="1172"/>
    <n v="2"/>
  </r>
  <r>
    <s v="Shoaib Malik"/>
    <s v="James Vince"/>
    <n v="0.125"/>
    <n v="8"/>
    <n v="1"/>
    <n v="7"/>
    <s v="Pakistan Super League, 2016"/>
    <s v="Match 12"/>
    <s v="Sharjah"/>
    <x v="0"/>
    <s v="KK"/>
    <s v="LQ"/>
    <x v="5"/>
    <b v="1"/>
    <x v="740"/>
    <n v="2"/>
  </r>
  <r>
    <s v="Shoaib Malik"/>
    <s v="Ravi Bopara"/>
    <n v="0.21212121212121213"/>
    <n v="33"/>
    <n v="7"/>
    <n v="26"/>
    <s v="Pakistan Super League, 2016"/>
    <s v="Match 12"/>
    <s v="Sharjah"/>
    <x v="0"/>
    <s v="KK"/>
    <s v="LQ"/>
    <x v="5"/>
    <b v="1"/>
    <x v="477"/>
    <n v="2"/>
  </r>
  <r>
    <s v="Ravi Bopara"/>
    <s v="Shakib Al Hasan"/>
    <n v="0.35714285714285715"/>
    <n v="14"/>
    <n v="5"/>
    <n v="9"/>
    <s v="Pakistan Super League, 2016"/>
    <s v="Match 12"/>
    <s v="Sharjah"/>
    <x v="0"/>
    <s v="KK"/>
    <s v="LQ"/>
    <x v="5"/>
    <b v="1"/>
    <x v="1193"/>
    <n v="2"/>
  </r>
  <r>
    <s v="Imad Wasim"/>
    <s v="Ravi Bopara"/>
    <n v="0.36666666666666664"/>
    <n v="30"/>
    <n v="11"/>
    <n v="19"/>
    <s v="Pakistan Super League, 2016"/>
    <s v="Match 12"/>
    <s v="Sharjah"/>
    <x v="0"/>
    <s v="KK"/>
    <s v="LQ"/>
    <x v="5"/>
    <b v="1"/>
    <x v="865"/>
    <n v="2"/>
  </r>
  <r>
    <s v="Mushfiqur Rahim"/>
    <s v="Ravi Bopara"/>
    <n v="0.17543859649122806"/>
    <n v="57"/>
    <n v="10"/>
    <n v="47"/>
    <s v="Pakistan Super League, 2016"/>
    <s v="Match 12"/>
    <s v="Sharjah"/>
    <x v="0"/>
    <s v="KK"/>
    <s v="LQ"/>
    <x v="5"/>
    <b v="1"/>
    <x v="1182"/>
    <n v="2"/>
  </r>
  <r>
    <s v="Sharjeel Khan"/>
    <s v="Shane Watson"/>
    <n v="0.29629629629629628"/>
    <n v="27"/>
    <n v="8"/>
    <n v="19"/>
    <s v="Pakistan Super League, 2016"/>
    <s v="Match 13"/>
    <s v="Sharjah"/>
    <x v="5"/>
    <s v="IU"/>
    <s v="PZ"/>
    <x v="1"/>
    <b v="0"/>
    <x v="1134"/>
    <n v="2"/>
  </r>
  <r>
    <s v="Sharjeel Khan"/>
    <s v="Khalid Latif"/>
    <n v="0.43478260869565216"/>
    <n v="46"/>
    <n v="20"/>
    <n v="26"/>
    <s v="Pakistan Super League, 2016"/>
    <s v="Match 13"/>
    <s v="Sharjah"/>
    <x v="5"/>
    <s v="IU"/>
    <s v="PZ"/>
    <x v="1"/>
    <b v="0"/>
    <x v="1960"/>
    <n v="2"/>
  </r>
  <r>
    <s v="Khalid Latif"/>
    <s v="Misbah-ul-Haq"/>
    <n v="0.43859649122807015"/>
    <n v="57"/>
    <n v="25"/>
    <n v="32"/>
    <s v="Pakistan Super League, 2016"/>
    <s v="Match 13"/>
    <s v="Sharjah"/>
    <x v="5"/>
    <s v="IU"/>
    <s v="PZ"/>
    <x v="1"/>
    <b v="0"/>
    <x v="1138"/>
    <n v="2"/>
  </r>
  <r>
    <s v="Andre Russell"/>
    <s v="Khalid Latif"/>
    <n v="0.4"/>
    <n v="5"/>
    <n v="2"/>
    <n v="3"/>
    <s v="Pakistan Super League, 2016"/>
    <s v="Match 13"/>
    <s v="Sharjah"/>
    <x v="5"/>
    <s v="IU"/>
    <s v="PZ"/>
    <x v="1"/>
    <b v="0"/>
    <x v="1137"/>
    <n v="2"/>
  </r>
  <r>
    <s v="Brad Haddin"/>
    <s v="Khalid Latif"/>
    <n v="0"/>
    <n v="31"/>
    <n v="0"/>
    <n v="31"/>
    <s v="Pakistan Super League, 2016"/>
    <s v="Match 13"/>
    <s v="Sharjah"/>
    <x v="5"/>
    <s v="IU"/>
    <s v="PZ"/>
    <x v="1"/>
    <b v="0"/>
    <x v="1156"/>
    <n v="2"/>
  </r>
  <r>
    <s v="Brad Haddin"/>
    <s v="Mohammad Sami"/>
    <n v="0.4"/>
    <n v="5"/>
    <n v="2"/>
    <n v="3"/>
    <s v="Pakistan Super League, 2016"/>
    <s v="Match 13"/>
    <s v="Sharjah"/>
    <x v="5"/>
    <s v="IU"/>
    <s v="PZ"/>
    <x v="1"/>
    <b v="0"/>
    <x v="1982"/>
    <n v="2"/>
  </r>
  <r>
    <s v="Nauman Anwar"/>
    <s v="Shoaib Malik"/>
    <n v="0.375"/>
    <n v="16"/>
    <n v="6"/>
    <n v="10"/>
    <s v="Pakistan Super League, 2016"/>
    <s v="Match 14"/>
    <s v="Sharjah"/>
    <x v="0"/>
    <s v="KK"/>
    <s v="QG"/>
    <x v="2"/>
    <b v="0"/>
    <x v="1164"/>
    <n v="2"/>
  </r>
  <r>
    <s v="James Vince"/>
    <s v="Shoaib Malik"/>
    <n v="0.48936170212765956"/>
    <n v="47"/>
    <n v="23"/>
    <n v="24"/>
    <s v="Pakistan Super League, 2016"/>
    <s v="Match 14"/>
    <s v="Sharjah"/>
    <x v="0"/>
    <s v="KK"/>
    <s v="QG"/>
    <x v="2"/>
    <b v="0"/>
    <x v="1165"/>
    <n v="2"/>
  </r>
  <r>
    <s v="Shoaib Malik"/>
    <s v="Shakib Al Hasan"/>
    <n v="0.47826086956521741"/>
    <n v="23"/>
    <n v="11"/>
    <n v="12"/>
    <s v="Pakistan Super League, 2016"/>
    <s v="Match 14"/>
    <s v="Sharjah"/>
    <x v="0"/>
    <s v="KK"/>
    <s v="QG"/>
    <x v="2"/>
    <b v="0"/>
    <x v="1952"/>
    <n v="2"/>
  </r>
  <r>
    <s v="Ravi Bopara"/>
    <s v="Shakib Al Hasan"/>
    <n v="9.0909090909090912E-2"/>
    <n v="11"/>
    <n v="1"/>
    <n v="10"/>
    <s v="Pakistan Super League, 2016"/>
    <s v="Match 14"/>
    <s v="Sharjah"/>
    <x v="0"/>
    <s v="KK"/>
    <s v="QG"/>
    <x v="2"/>
    <b v="0"/>
    <x v="1193"/>
    <n v="2"/>
  </r>
  <r>
    <s v="Ravi Bopara"/>
    <s v="Sohail Tanvir"/>
    <n v="0.42857142857142855"/>
    <n v="14"/>
    <n v="6"/>
    <n v="8"/>
    <s v="Pakistan Super League, 2016"/>
    <s v="Match 14"/>
    <s v="Sharjah"/>
    <x v="0"/>
    <s v="KK"/>
    <s v="QG"/>
    <x v="2"/>
    <b v="0"/>
    <x v="450"/>
    <n v="2"/>
  </r>
  <r>
    <s v="Mushfiqur Rahim"/>
    <s v="Ravi Bopara"/>
    <n v="0"/>
    <n v="8"/>
    <n v="0"/>
    <n v="8"/>
    <s v="Pakistan Super League, 2016"/>
    <s v="Match 14"/>
    <s v="Sharjah"/>
    <x v="0"/>
    <s v="KK"/>
    <s v="QG"/>
    <x v="2"/>
    <b v="0"/>
    <x v="1182"/>
    <n v="2"/>
  </r>
  <r>
    <s v="Mushfiqur Rahim"/>
    <s v="Imad Wasim"/>
    <n v="0"/>
    <n v="2"/>
    <n v="0"/>
    <n v="2"/>
    <s v="Pakistan Super League, 2016"/>
    <s v="Match 14"/>
    <s v="Sharjah"/>
    <x v="0"/>
    <s v="KK"/>
    <s v="QG"/>
    <x v="2"/>
    <b v="0"/>
    <x v="1983"/>
    <n v="2"/>
  </r>
  <r>
    <s v="Usama Mir"/>
    <s v="Mushfiqur Rahim"/>
    <n v="0"/>
    <n v="5"/>
    <n v="0"/>
    <n v="5"/>
    <s v="Pakistan Super League, 2016"/>
    <s v="Match 14"/>
    <s v="Sharjah"/>
    <x v="0"/>
    <s v="KK"/>
    <s v="QG"/>
    <x v="2"/>
    <b v="0"/>
    <x v="1984"/>
    <n v="2"/>
  </r>
  <r>
    <s v="Sohail Khan"/>
    <s v="Mushfiqur Rahim"/>
    <n v="0.5"/>
    <n v="2"/>
    <n v="1"/>
    <n v="1"/>
    <s v="Pakistan Super League, 2016"/>
    <s v="Match 14"/>
    <s v="Sharjah"/>
    <x v="0"/>
    <s v="KK"/>
    <s v="QG"/>
    <x v="2"/>
    <b v="0"/>
    <x v="1985"/>
    <n v="2"/>
  </r>
  <r>
    <s v="Mir Hamza"/>
    <s v="Sohail Khan"/>
    <n v="0"/>
    <n v="7"/>
    <n v="0"/>
    <n v="7"/>
    <s v="Pakistan Super League, 2016"/>
    <s v="Match 14"/>
    <s v="Sharjah"/>
    <x v="0"/>
    <s v="KK"/>
    <s v="QG"/>
    <x v="2"/>
    <b v="0"/>
    <x v="1986"/>
    <n v="2"/>
  </r>
  <r>
    <s v="Chris Gayle"/>
    <s v="Azhar Ali"/>
    <n v="0"/>
    <n v="4"/>
    <n v="0"/>
    <n v="4"/>
    <s v="Pakistan Super League, 2016"/>
    <s v="Match 15"/>
    <s v="Sharjah"/>
    <x v="4"/>
    <s v="LQ"/>
    <s v="PZ"/>
    <x v="4"/>
    <b v="1"/>
    <x v="1111"/>
    <n v="2"/>
  </r>
  <r>
    <s v="Azhar Ali"/>
    <s v="Cameron Delport"/>
    <n v="0.39622641509433965"/>
    <n v="53"/>
    <n v="21"/>
    <n v="32"/>
    <s v="Pakistan Super League, 2016"/>
    <s v="Match 15"/>
    <s v="Sharjah"/>
    <x v="4"/>
    <s v="LQ"/>
    <s v="PZ"/>
    <x v="4"/>
    <b v="1"/>
    <x v="1112"/>
    <n v="2"/>
  </r>
  <r>
    <s v="Umar Akmal"/>
    <s v="Cameron Delport"/>
    <n v="0.22772277227722773"/>
    <n v="101"/>
    <n v="23"/>
    <n v="78"/>
    <s v="Pakistan Super League, 2016"/>
    <s v="Match 15"/>
    <s v="Sharjah"/>
    <x v="4"/>
    <s v="LQ"/>
    <s v="PZ"/>
    <x v="4"/>
    <b v="1"/>
    <x v="1148"/>
    <n v="2"/>
  </r>
  <r>
    <s v="Dwayne Bravo"/>
    <s v="Umar Akmal"/>
    <n v="1.8867924528301886E-2"/>
    <n v="53"/>
    <n v="1"/>
    <n v="52"/>
    <s v="Pakistan Super League, 2016"/>
    <s v="Match 15"/>
    <s v="Sharjah"/>
    <x v="4"/>
    <s v="LQ"/>
    <s v="PZ"/>
    <x v="4"/>
    <b v="1"/>
    <x v="1968"/>
    <n v="2"/>
  </r>
  <r>
    <s v="Shahzaib Hasan"/>
    <s v="James Vince"/>
    <n v="0.33333333333333331"/>
    <n v="3"/>
    <n v="1"/>
    <n v="2"/>
    <s v="Pakistan Super League, 2016"/>
    <s v="Match 16"/>
    <s v="Sharjah"/>
    <x v="0"/>
    <s v="KK"/>
    <s v="IU"/>
    <x v="3"/>
    <b v="0"/>
    <x v="1987"/>
    <n v="2"/>
  </r>
  <r>
    <s v="Ravi Bopara"/>
    <s v="Shahzaib Hasan"/>
    <n v="0.40909090909090912"/>
    <n v="44"/>
    <n v="18"/>
    <n v="26"/>
    <s v="Pakistan Super League, 2016"/>
    <s v="Match 16"/>
    <s v="Sharjah"/>
    <x v="0"/>
    <s v="KK"/>
    <s v="IU"/>
    <x v="3"/>
    <b v="0"/>
    <x v="1988"/>
    <n v="2"/>
  </r>
  <r>
    <s v="Ravi Bopara"/>
    <s v="Mushfiqur Rahim"/>
    <n v="0.45"/>
    <n v="60"/>
    <n v="27"/>
    <n v="33"/>
    <s v="Pakistan Super League, 2016"/>
    <s v="Match 16"/>
    <s v="Sharjah"/>
    <x v="0"/>
    <s v="KK"/>
    <s v="IU"/>
    <x v="3"/>
    <b v="0"/>
    <x v="1167"/>
    <n v="2"/>
  </r>
  <r>
    <s v="Shoaib Malik"/>
    <s v="Ravi Bopara"/>
    <n v="0"/>
    <n v="18"/>
    <n v="0"/>
    <n v="18"/>
    <s v="Pakistan Super League, 2016"/>
    <s v="Match 16"/>
    <s v="Sharjah"/>
    <x v="0"/>
    <s v="KK"/>
    <s v="IU"/>
    <x v="3"/>
    <b v="0"/>
    <x v="477"/>
    <n v="2"/>
  </r>
  <r>
    <s v="Shoaib Malik"/>
    <s v="Shakib Al Hasan"/>
    <n v="0.5"/>
    <n v="14"/>
    <n v="7"/>
    <n v="7"/>
    <s v="Pakistan Super League, 2016"/>
    <s v="Match 16"/>
    <s v="Sharjah"/>
    <x v="0"/>
    <s v="KK"/>
    <s v="IU"/>
    <x v="3"/>
    <b v="0"/>
    <x v="1952"/>
    <n v="2"/>
  </r>
  <r>
    <s v="Asad Shafiq"/>
    <s v="Ahmed Shehzad"/>
    <n v="0.47499999999999998"/>
    <n v="40"/>
    <n v="19"/>
    <n v="21"/>
    <s v="Pakistan Super League, 2016"/>
    <s v="Match 17"/>
    <s v="Sharjah"/>
    <x v="2"/>
    <s v="QG"/>
    <s v="PZ"/>
    <x v="1"/>
    <b v="0"/>
    <x v="992"/>
    <n v="2"/>
  </r>
  <r>
    <s v="Kumar Sangakkara"/>
    <s v="Asad Shafiq"/>
    <n v="0"/>
    <n v="1"/>
    <n v="0"/>
    <n v="1"/>
    <s v="Pakistan Super League, 2016"/>
    <s v="Match 17"/>
    <s v="Sharjah"/>
    <x v="2"/>
    <s v="QG"/>
    <s v="PZ"/>
    <x v="1"/>
    <b v="0"/>
    <x v="1989"/>
    <n v="2"/>
  </r>
  <r>
    <s v="Asad Shafiq"/>
    <s v="Akbar-ur-Rehman"/>
    <n v="0"/>
    <n v="1"/>
    <n v="0"/>
    <n v="1"/>
    <s v="Pakistan Super League, 2016"/>
    <s v="Match 17"/>
    <s v="Sharjah"/>
    <x v="2"/>
    <s v="QG"/>
    <s v="PZ"/>
    <x v="1"/>
    <b v="0"/>
    <x v="1990"/>
    <n v="2"/>
  </r>
  <r>
    <s v="Asad Shafiq"/>
    <s v="Mohammad Nawaz"/>
    <n v="0"/>
    <n v="9"/>
    <n v="0"/>
    <n v="9"/>
    <s v="Pakistan Super League, 2016"/>
    <s v="Match 17"/>
    <s v="Sharjah"/>
    <x v="2"/>
    <s v="QG"/>
    <s v="PZ"/>
    <x v="1"/>
    <b v="0"/>
    <x v="1991"/>
    <n v="2"/>
  </r>
  <r>
    <s v="Mohammad Nawaz"/>
    <s v="Sarfaraz Ahmed (C)"/>
    <n v="0.38461538461538464"/>
    <n v="13"/>
    <n v="5"/>
    <n v="8"/>
    <s v="Pakistan Super League, 2016"/>
    <s v="Match 17"/>
    <s v="Sharjah"/>
    <x v="2"/>
    <s v="QG"/>
    <s v="PZ"/>
    <x v="1"/>
    <b v="0"/>
    <x v="1076"/>
    <n v="2"/>
  </r>
  <r>
    <s v="Grant Elliott"/>
    <s v="Sarfaraz Ahmed (C)"/>
    <n v="0"/>
    <n v="10"/>
    <n v="0"/>
    <n v="10"/>
    <s v="Pakistan Super League, 2016"/>
    <s v="Match 17"/>
    <s v="Sharjah"/>
    <x v="2"/>
    <s v="QG"/>
    <s v="PZ"/>
    <x v="1"/>
    <b v="0"/>
    <x v="1992"/>
    <n v="2"/>
  </r>
  <r>
    <s v="Mohammad Nabi"/>
    <s v="Grant Elliott"/>
    <n v="0.5"/>
    <n v="4"/>
    <n v="2"/>
    <n v="2"/>
    <s v="Pakistan Super League, 2016"/>
    <s v="Match 17"/>
    <s v="Sharjah"/>
    <x v="2"/>
    <s v="QG"/>
    <s v="PZ"/>
    <x v="1"/>
    <b v="0"/>
    <x v="1993"/>
    <n v="2"/>
  </r>
  <r>
    <s v="Umar Gul"/>
    <s v="Grant Elliott"/>
    <n v="0"/>
    <n v="1"/>
    <n v="0"/>
    <n v="1"/>
    <s v="Pakistan Super League, 2016"/>
    <s v="Match 17"/>
    <s v="Sharjah"/>
    <x v="2"/>
    <s v="QG"/>
    <s v="PZ"/>
    <x v="1"/>
    <b v="0"/>
    <x v="1994"/>
    <n v="2"/>
  </r>
  <r>
    <s v="Zulfiqar Babar"/>
    <s v="Grant Elliott"/>
    <n v="0.41269841269841268"/>
    <n v="63"/>
    <n v="26"/>
    <n v="37"/>
    <s v="Pakistan Super League, 2016"/>
    <s v="Match 17"/>
    <s v="Sharjah"/>
    <x v="2"/>
    <s v="QG"/>
    <s v="PZ"/>
    <x v="1"/>
    <b v="0"/>
    <x v="1995"/>
    <n v="2"/>
  </r>
  <r>
    <s v="Azhar Ali"/>
    <s v="Chris Gayle"/>
    <n v="0.44444444444444442"/>
    <n v="108"/>
    <n v="48"/>
    <n v="60"/>
    <s v="Pakistan Super League, 2016"/>
    <s v="Match 18"/>
    <s v="Dubai"/>
    <x v="4"/>
    <s v="LQ"/>
    <s v="QG"/>
    <x v="2"/>
    <b v="0"/>
    <x v="1178"/>
    <n v="2"/>
  </r>
  <r>
    <s v="Azhar Ali"/>
    <s v="Umar Akmal"/>
    <n v="0.38235294117647056"/>
    <n v="34"/>
    <n v="13"/>
    <n v="21"/>
    <s v="Pakistan Super League, 2016"/>
    <s v="Match 18"/>
    <s v="Dubai"/>
    <x v="4"/>
    <s v="LQ"/>
    <s v="QG"/>
    <x v="2"/>
    <b v="0"/>
    <x v="1956"/>
    <n v="2"/>
  </r>
  <r>
    <s v="Dwayne Bravo"/>
    <s v="Umar Akmal"/>
    <n v="0.26666666666666666"/>
    <n v="75"/>
    <n v="20"/>
    <n v="55"/>
    <s v="Pakistan Super League, 2016"/>
    <s v="Match 18"/>
    <s v="Dubai"/>
    <x v="4"/>
    <s v="LQ"/>
    <s v="QG"/>
    <x v="2"/>
    <b v="0"/>
    <x v="1968"/>
    <n v="2"/>
  </r>
  <r>
    <s v="Shahzaib Hasan"/>
    <s v="Lendl Simmons"/>
    <n v="0.43902439024390244"/>
    <n v="41"/>
    <n v="18"/>
    <n v="23"/>
    <s v="Pakistan Super League, 2016"/>
    <s v="Match 19"/>
    <s v="Dubai"/>
    <x v="0"/>
    <s v="KK"/>
    <s v="PZ"/>
    <x v="1"/>
    <b v="0"/>
    <x v="1996"/>
    <n v="2"/>
  </r>
  <r>
    <s v="Riki Wessels"/>
    <s v="Lendl Simmons"/>
    <n v="0.25"/>
    <n v="12"/>
    <n v="3"/>
    <n v="9"/>
    <s v="Pakistan Super League, 2016"/>
    <s v="Match 19"/>
    <s v="Dubai"/>
    <x v="0"/>
    <s v="KK"/>
    <s v="PZ"/>
    <x v="1"/>
    <b v="0"/>
    <x v="1997"/>
    <n v="2"/>
  </r>
  <r>
    <s v="Shoaib Malik"/>
    <s v="Lendl Simmons"/>
    <n v="0.43333333333333335"/>
    <n v="30"/>
    <n v="13"/>
    <n v="17"/>
    <s v="Pakistan Super League, 2016"/>
    <s v="Match 19"/>
    <s v="Dubai"/>
    <x v="0"/>
    <s v="KK"/>
    <s v="PZ"/>
    <x v="1"/>
    <b v="0"/>
    <x v="1998"/>
    <n v="2"/>
  </r>
  <r>
    <s v="Ravi Bopara"/>
    <s v="Shoaib Malik"/>
    <n v="0"/>
    <n v="15"/>
    <n v="0"/>
    <n v="15"/>
    <s v="Pakistan Super League, 2016"/>
    <s v="Match 19"/>
    <s v="Dubai"/>
    <x v="0"/>
    <s v="KK"/>
    <s v="PZ"/>
    <x v="1"/>
    <b v="0"/>
    <x v="1001"/>
    <n v="2"/>
  </r>
  <r>
    <s v="Shakib Al Hasan"/>
    <s v="Ravi Bopara"/>
    <n v="0.36666666666666664"/>
    <n v="30"/>
    <n v="11"/>
    <n v="19"/>
    <s v="Pakistan Super League, 2016"/>
    <s v="Match 19"/>
    <s v="Dubai"/>
    <x v="0"/>
    <s v="KK"/>
    <s v="PZ"/>
    <x v="1"/>
    <b v="0"/>
    <x v="1166"/>
    <n v="2"/>
  </r>
  <r>
    <s v="Bilawal Bhatti"/>
    <s v="Ravi Bopara"/>
    <n v="0.42857142857142855"/>
    <n v="7"/>
    <n v="3"/>
    <n v="4"/>
    <s v="Pakistan Super League, 2016"/>
    <s v="Match 19"/>
    <s v="Dubai"/>
    <x v="0"/>
    <s v="KK"/>
    <s v="PZ"/>
    <x v="1"/>
    <b v="0"/>
    <x v="1999"/>
    <n v="2"/>
  </r>
  <r>
    <s v="Bilawal Bhatti"/>
    <s v="Sohail Khan"/>
    <n v="0.46153846153846156"/>
    <n v="13"/>
    <n v="6"/>
    <n v="7"/>
    <s v="Pakistan Super League, 2016"/>
    <s v="Match 19"/>
    <s v="Dubai"/>
    <x v="0"/>
    <s v="KK"/>
    <s v="PZ"/>
    <x v="1"/>
    <b v="0"/>
    <x v="2000"/>
    <n v="2"/>
  </r>
  <r>
    <s v="Usama Mir"/>
    <s v="Bilawal Bhatti"/>
    <n v="0.18181818181818182"/>
    <n v="11"/>
    <n v="2"/>
    <n v="9"/>
    <s v="Pakistan Super League, 2016"/>
    <s v="Match 19"/>
    <s v="Dubai"/>
    <x v="0"/>
    <s v="KK"/>
    <s v="PZ"/>
    <x v="1"/>
    <b v="0"/>
    <x v="2001"/>
    <n v="2"/>
  </r>
  <r>
    <s v="Azhar Ali"/>
    <s v="Cameron Delport"/>
    <n v="0.25"/>
    <n v="4"/>
    <n v="1"/>
    <n v="3"/>
    <s v="Pakistan Super League, 2016"/>
    <s v="Match 20"/>
    <s v="Dubai"/>
    <x v="4"/>
    <s v="LQ"/>
    <s v="IU"/>
    <x v="3"/>
    <b v="0"/>
    <x v="1112"/>
    <n v="2"/>
  </r>
  <r>
    <s v="Cameron Delport"/>
    <s v="Sohaib Maqsood"/>
    <n v="0"/>
    <n v="2"/>
    <n v="0"/>
    <n v="2"/>
    <s v="Pakistan Super League, 2016"/>
    <s v="Match 20"/>
    <s v="Dubai"/>
    <x v="4"/>
    <s v="LQ"/>
    <s v="IU"/>
    <x v="3"/>
    <b v="0"/>
    <x v="1113"/>
    <n v="2"/>
  </r>
  <r>
    <s v="Mohammad Rizwan"/>
    <s v="Sohaib Maqsood"/>
    <n v="0"/>
    <n v="2"/>
    <n v="0"/>
    <n v="2"/>
    <s v="Pakistan Super League, 2016"/>
    <s v="Match 20"/>
    <s v="Dubai"/>
    <x v="4"/>
    <s v="LQ"/>
    <s v="IU"/>
    <x v="3"/>
    <b v="0"/>
    <x v="7"/>
    <n v="2"/>
  </r>
  <r>
    <s v="Umar Akmal"/>
    <s v="Sohaib Maqsood"/>
    <n v="0.4329896907216495"/>
    <n v="97"/>
    <n v="42"/>
    <n v="55"/>
    <s v="Pakistan Super League, 2016"/>
    <s v="Match 20"/>
    <s v="Dubai"/>
    <x v="4"/>
    <s v="LQ"/>
    <s v="IU"/>
    <x v="3"/>
    <b v="0"/>
    <x v="2002"/>
    <n v="2"/>
  </r>
  <r>
    <s v="Dwayne Bravo"/>
    <s v="Umar Akmal"/>
    <n v="0.31707317073170732"/>
    <n v="41"/>
    <n v="13"/>
    <n v="28"/>
    <s v="Pakistan Super League, 2016"/>
    <s v="Match 20"/>
    <s v="Dubai"/>
    <x v="4"/>
    <s v="LQ"/>
    <s v="IU"/>
    <x v="3"/>
    <b v="0"/>
    <x v="1968"/>
    <n v="2"/>
  </r>
  <r>
    <s v="Kevon Cooper"/>
    <s v="Umar Akmal"/>
    <n v="0"/>
    <n v="44"/>
    <n v="0"/>
    <n v="44"/>
    <s v="Pakistan Super League, 2016"/>
    <s v="Match 20"/>
    <s v="Dubai"/>
    <x v="4"/>
    <s v="LQ"/>
    <s v="IU"/>
    <x v="3"/>
    <b v="0"/>
    <x v="2003"/>
    <n v="2"/>
  </r>
  <r>
    <s v="Kevin Pietersen"/>
    <s v="Ahmed Shehzad"/>
    <n v="0.45454545454545453"/>
    <n v="11"/>
    <n v="5"/>
    <n v="6"/>
    <s v="Pakistan Super League, 2016"/>
    <s v="Qualifying Play-off 1"/>
    <s v="Dubai"/>
    <x v="2"/>
    <s v="QG"/>
    <s v="PZ"/>
    <x v="2"/>
    <b v="1"/>
    <x v="1073"/>
    <n v="2"/>
  </r>
  <r>
    <s v="Kumar Sangakkara"/>
    <s v="Kevin Pietersen"/>
    <n v="0.46835443037974683"/>
    <n v="79"/>
    <n v="37"/>
    <n v="42"/>
    <s v="Pakistan Super League, 2016"/>
    <s v="Qualifying Play-off 1"/>
    <s v="Dubai"/>
    <x v="2"/>
    <s v="QG"/>
    <s v="PZ"/>
    <x v="2"/>
    <b v="1"/>
    <x v="2004"/>
    <n v="2"/>
  </r>
  <r>
    <s v="Sarfaraz Ahmed (C)"/>
    <s v="Kevin Pietersen"/>
    <n v="0"/>
    <n v="5"/>
    <n v="0"/>
    <n v="5"/>
    <s v="Pakistan Super League, 2016"/>
    <s v="Qualifying Play-off 1"/>
    <s v="Dubai"/>
    <x v="2"/>
    <s v="QG"/>
    <s v="PZ"/>
    <x v="2"/>
    <b v="1"/>
    <x v="2005"/>
    <n v="2"/>
  </r>
  <r>
    <s v="Mohammad Nawaz"/>
    <s v="Kevin Pietersen"/>
    <n v="0.45454545454545453"/>
    <n v="11"/>
    <n v="5"/>
    <n v="6"/>
    <s v="Pakistan Super League, 2016"/>
    <s v="Qualifying Play-off 1"/>
    <s v="Dubai"/>
    <x v="2"/>
    <s v="QG"/>
    <s v="PZ"/>
    <x v="2"/>
    <b v="1"/>
    <x v="1075"/>
    <n v="2"/>
  </r>
  <r>
    <s v="Grant Elliott"/>
    <s v="Mohammad Nawaz"/>
    <n v="0"/>
    <n v="20"/>
    <n v="0"/>
    <n v="20"/>
    <s v="Pakistan Super League, 2016"/>
    <s v="Qualifying Play-off 1"/>
    <s v="Dubai"/>
    <x v="2"/>
    <s v="QG"/>
    <s v="PZ"/>
    <x v="2"/>
    <b v="1"/>
    <x v="2006"/>
    <n v="2"/>
  </r>
  <r>
    <s v="Nathan McCullum"/>
    <s v="Grant Elliott"/>
    <n v="0.25"/>
    <n v="4"/>
    <n v="1"/>
    <n v="3"/>
    <s v="Pakistan Super League, 2016"/>
    <s v="Qualifying Play-off 1"/>
    <s v="Dubai"/>
    <x v="2"/>
    <s v="QG"/>
    <s v="PZ"/>
    <x v="2"/>
    <b v="1"/>
    <x v="2007"/>
    <n v="2"/>
  </r>
  <r>
    <s v="Grant Elliott"/>
    <s v="Anwar Ali"/>
    <n v="0.2857142857142857"/>
    <n v="7"/>
    <n v="2"/>
    <n v="5"/>
    <s v="Pakistan Super League, 2016"/>
    <s v="Qualifying Play-off 1"/>
    <s v="Dubai"/>
    <x v="2"/>
    <s v="QG"/>
    <s v="PZ"/>
    <x v="2"/>
    <b v="1"/>
    <x v="2008"/>
    <n v="2"/>
  </r>
  <r>
    <s v="Aizaz Cheema"/>
    <s v="Anwar Ali"/>
    <n v="0"/>
    <n v="1"/>
    <n v="0"/>
    <n v="1"/>
    <s v="Pakistan Super League, 2016"/>
    <s v="Qualifying Play-off 1"/>
    <s v="Dubai"/>
    <x v="2"/>
    <s v="QG"/>
    <s v="PZ"/>
    <x v="2"/>
    <b v="1"/>
    <x v="2009"/>
    <n v="2"/>
  </r>
  <r>
    <s v="Riki Wessels"/>
    <s v="Lendl Simmons"/>
    <n v="0.05"/>
    <n v="20"/>
    <n v="1"/>
    <n v="19"/>
    <s v="Pakistan Super League, 2016"/>
    <s v="Qualifying Play-off 2"/>
    <s v="Dubai"/>
    <x v="0"/>
    <s v="KK"/>
    <s v="IU"/>
    <x v="3"/>
    <b v="0"/>
    <x v="1997"/>
    <n v="2"/>
  </r>
  <r>
    <s v="Lendl Simmons"/>
    <s v="Iftikhar Ahmed"/>
    <n v="0"/>
    <n v="8"/>
    <n v="0"/>
    <n v="8"/>
    <s v="Pakistan Super League, 2016"/>
    <s v="Qualifying Play-off 2"/>
    <s v="Dubai"/>
    <x v="0"/>
    <s v="KK"/>
    <s v="IU"/>
    <x v="3"/>
    <b v="0"/>
    <x v="2010"/>
    <n v="2"/>
  </r>
  <r>
    <s v="Shoaib Malik"/>
    <s v="Iftikhar Ahmed"/>
    <n v="0"/>
    <n v="1"/>
    <n v="0"/>
    <n v="1"/>
    <s v="Pakistan Super League, 2016"/>
    <s v="Qualifying Play-off 2"/>
    <s v="Dubai"/>
    <x v="0"/>
    <s v="KK"/>
    <s v="IU"/>
    <x v="3"/>
    <b v="0"/>
    <x v="2011"/>
    <n v="2"/>
  </r>
  <r>
    <s v="Ravi Bopara"/>
    <s v="Iftikhar Ahmed"/>
    <n v="0.3"/>
    <n v="10"/>
    <n v="3"/>
    <n v="7"/>
    <s v="Pakistan Super League, 2016"/>
    <s v="Qualifying Play-off 2"/>
    <s v="Dubai"/>
    <x v="0"/>
    <s v="KK"/>
    <s v="IU"/>
    <x v="3"/>
    <b v="0"/>
    <x v="2012"/>
    <n v="2"/>
  </r>
  <r>
    <s v="Ryan ten Doeschate"/>
    <s v="Ravi Bopara"/>
    <n v="0.24489795918367346"/>
    <n v="49"/>
    <n v="12"/>
    <n v="37"/>
    <s v="Pakistan Super League, 2016"/>
    <s v="Qualifying Play-off 2"/>
    <s v="Dubai"/>
    <x v="0"/>
    <s v="KK"/>
    <s v="IU"/>
    <x v="3"/>
    <b v="0"/>
    <x v="2013"/>
    <n v="2"/>
  </r>
  <r>
    <s v="Imad Wasim"/>
    <s v="Ryan ten Doeschate"/>
    <n v="0"/>
    <n v="16"/>
    <n v="0"/>
    <n v="16"/>
    <s v="Pakistan Super League, 2016"/>
    <s v="Qualifying Play-off 2"/>
    <s v="Dubai"/>
    <x v="0"/>
    <s v="KK"/>
    <s v="IU"/>
    <x v="3"/>
    <b v="0"/>
    <x v="2014"/>
    <n v="2"/>
  </r>
  <r>
    <s v="Sohail Khan"/>
    <s v="Imad Wasim"/>
    <n v="0.45454545454545453"/>
    <n v="11"/>
    <n v="5"/>
    <n v="6"/>
    <s v="Pakistan Super League, 2016"/>
    <s v="Qualifying Play-off 2"/>
    <s v="Dubai"/>
    <x v="0"/>
    <s v="KK"/>
    <s v="IU"/>
    <x v="3"/>
    <b v="0"/>
    <x v="1874"/>
    <n v="2"/>
  </r>
  <r>
    <s v="Mohammad Amir"/>
    <s v="Sohail Khan"/>
    <n v="0.36363636363636365"/>
    <n v="11"/>
    <n v="4"/>
    <n v="7"/>
    <s v="Pakistan Super League, 2016"/>
    <s v="Qualifying Play-off 2"/>
    <s v="Dubai"/>
    <x v="0"/>
    <s v="KK"/>
    <s v="IU"/>
    <x v="3"/>
    <b v="0"/>
    <x v="1094"/>
    <n v="2"/>
  </r>
  <r>
    <s v="Dwayne Smith"/>
    <s v="Sharjeel Khan"/>
    <n v="0.17592592592592593"/>
    <n v="108"/>
    <n v="19"/>
    <n v="89"/>
    <s v="Pakistan Super League, 2016"/>
    <s v="Qualifying Play-off 3"/>
    <s v="Dubai"/>
    <x v="5"/>
    <s v="IU"/>
    <s v="PZ"/>
    <x v="3"/>
    <b v="1"/>
    <x v="2015"/>
    <n v="2"/>
  </r>
  <r>
    <s v="Sharjeel Khan"/>
    <s v="Khalid Latif"/>
    <n v="0.44444444444444442"/>
    <n v="63"/>
    <n v="28"/>
    <n v="35"/>
    <s v="Pakistan Super League, 2016"/>
    <s v="Qualifying Play-off 3"/>
    <s v="Dubai"/>
    <x v="5"/>
    <s v="IU"/>
    <s v="PZ"/>
    <x v="3"/>
    <b v="1"/>
    <x v="1960"/>
    <n v="2"/>
  </r>
  <r>
    <s v="Andre Russell"/>
    <s v="Khalid Latif"/>
    <n v="0"/>
    <n v="28"/>
    <n v="0"/>
    <n v="28"/>
    <s v="Pakistan Super League, 2016"/>
    <s v="Qualifying Play-off 3"/>
    <s v="Dubai"/>
    <x v="5"/>
    <s v="IU"/>
    <s v="PZ"/>
    <x v="3"/>
    <b v="1"/>
    <x v="1137"/>
    <n v="2"/>
  </r>
  <r>
    <s v="Ahmed Shehzad"/>
    <s v="Kevin Pietersen"/>
    <n v="0.45454545454545453"/>
    <n v="33"/>
    <n v="15"/>
    <n v="18"/>
    <s v="Pakistan Super League, 2016"/>
    <s v="Final"/>
    <s v="Dubai"/>
    <x v="2"/>
    <s v="QG"/>
    <s v="IU"/>
    <x v="3"/>
    <b v="0"/>
    <x v="1087"/>
    <n v="2"/>
  </r>
  <r>
    <s v="Ahmed Shehzad"/>
    <s v="Kumar Sangakkara"/>
    <n v="0.36781609195402298"/>
    <n v="87"/>
    <n v="32"/>
    <n v="55"/>
    <s v="Pakistan Super League, 2016"/>
    <s v="Final"/>
    <s v="Dubai"/>
    <x v="2"/>
    <s v="QG"/>
    <s v="IU"/>
    <x v="3"/>
    <b v="0"/>
    <x v="1755"/>
    <n v="2"/>
  </r>
  <r>
    <s v="Mohammad Nawaz"/>
    <s v="Ahmed Shehzad"/>
    <n v="0.46666666666666667"/>
    <n v="15"/>
    <n v="7"/>
    <n v="8"/>
    <s v="Pakistan Super League, 2016"/>
    <s v="Final"/>
    <s v="Dubai"/>
    <x v="2"/>
    <s v="QG"/>
    <s v="IU"/>
    <x v="3"/>
    <b v="0"/>
    <x v="2016"/>
    <n v="2"/>
  </r>
  <r>
    <s v="Sarfaraz Ahmed (C)"/>
    <s v="Ahmed Shehzad"/>
    <n v="0.25"/>
    <n v="12"/>
    <n v="3"/>
    <n v="9"/>
    <s v="Pakistan Super League, 2016"/>
    <s v="Final"/>
    <s v="Dubai"/>
    <x v="2"/>
    <s v="QG"/>
    <s v="IU"/>
    <x v="3"/>
    <b v="0"/>
    <x v="2017"/>
    <n v="2"/>
  </r>
  <r>
    <s v="Grant Elliott"/>
    <s v="Sarfaraz Ahmed (C)"/>
    <n v="0.5"/>
    <n v="6"/>
    <n v="3"/>
    <n v="3"/>
    <s v="Pakistan Super League, 2016"/>
    <s v="Final"/>
    <s v="Dubai"/>
    <x v="2"/>
    <s v="QG"/>
    <s v="IU"/>
    <x v="3"/>
    <b v="0"/>
    <x v="1992"/>
    <n v="2"/>
  </r>
  <r>
    <s v="Grant Elliott"/>
    <s v="Anwar Ali"/>
    <n v="0.13333333333333333"/>
    <n v="15"/>
    <n v="2"/>
    <n v="13"/>
    <s v="Pakistan Super League, 2016"/>
    <s v="Final"/>
    <s v="Dubai"/>
    <x v="2"/>
    <s v="QG"/>
    <s v="IU"/>
    <x v="3"/>
    <b v="0"/>
    <x v="2008"/>
    <n v="2"/>
  </r>
  <r>
    <s v="Nathan McCullum"/>
    <s v="Grant Elliott"/>
    <n v="0"/>
    <n v="10"/>
    <n v="0"/>
    <n v="10"/>
    <s v="Pakistan Super League, 2016"/>
    <s v="Final"/>
    <s v="Dubai"/>
    <x v="2"/>
    <s v="QG"/>
    <s v="IU"/>
    <x v="3"/>
    <b v="0"/>
    <x v="2007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D92EA-690A-4651-845E-F3A2AC4779B2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54" firstHeaderRow="1" firstDataRow="2" firstDataCol="1"/>
  <pivotFields count="16">
    <pivotField showAll="0"/>
    <pivotField showAll="0"/>
    <pivotField numFmtId="43"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5"/>
        <item x="0"/>
        <item x="4"/>
        <item x="1"/>
        <item x="3"/>
        <item x="2"/>
        <item t="default"/>
      </items>
    </pivotField>
    <pivotField showAll="0"/>
    <pivotField showAll="0"/>
    <pivotField axis="axisCol" showAll="0">
      <items count="8">
        <item x="3"/>
        <item x="5"/>
        <item x="4"/>
        <item x="6"/>
        <item x="0"/>
        <item x="1"/>
        <item x="2"/>
        <item t="default"/>
      </items>
    </pivotField>
    <pivotField showAll="0"/>
    <pivotField axis="axisRow" multipleItemSelectionAllowed="1" showAll="0">
      <items count="2019">
        <item h="1" x="267"/>
        <item h="1" x="303"/>
        <item h="1" x="302"/>
        <item h="1" x="104"/>
        <item h="1" x="1673"/>
        <item h="1" x="1812"/>
        <item h="1" x="1303"/>
        <item h="1" x="738"/>
        <item h="1" x="34"/>
        <item h="1" x="49"/>
        <item h="1" x="1219"/>
        <item h="1" x="172"/>
        <item h="1" x="628"/>
        <item h="1" x="1666"/>
        <item h="1" x="699"/>
        <item h="1" x="627"/>
        <item h="1" x="700"/>
        <item h="1" x="1697"/>
        <item h="1" x="1670"/>
        <item h="1" x="697"/>
        <item h="1" x="701"/>
        <item h="1" x="1585"/>
        <item h="1" x="1292"/>
        <item h="1" x="590"/>
        <item h="1" x="591"/>
        <item h="1" x="145"/>
        <item h="1" x="1586"/>
        <item h="1" x="1261"/>
        <item h="1" x="106"/>
        <item h="1" x="236"/>
        <item h="1" x="292"/>
        <item h="1" x="291"/>
        <item h="1" x="1390"/>
        <item h="1" x="1489"/>
        <item h="1" x="661"/>
        <item h="1" x="894"/>
        <item h="1" x="662"/>
        <item h="1" x="1635"/>
        <item h="1" x="664"/>
        <item h="1" x="895"/>
        <item h="1" x="1558"/>
        <item h="1" x="1435"/>
        <item h="1" x="1022"/>
        <item h="1" x="772"/>
        <item h="1" x="1767"/>
        <item h="1" x="1723"/>
        <item h="1" x="330"/>
        <item h="1" x="1087"/>
        <item h="1" x="1755"/>
        <item h="1" x="1086"/>
        <item h="1" x="1214"/>
        <item h="1" x="1721"/>
        <item h="1" x="1215"/>
        <item h="1" x="1719"/>
        <item h="1" x="1768"/>
        <item h="1" x="847"/>
        <item h="1" x="1722"/>
        <item h="1" x="92"/>
        <item h="1" x="38"/>
        <item h="1" x="1687"/>
        <item h="1" x="1306"/>
        <item h="1" x="93"/>
        <item h="1" x="1284"/>
        <item h="1" x="796"/>
        <item h="1" x="94"/>
        <item h="1" x="1688"/>
        <item h="1" x="716"/>
        <item h="1" x="1686"/>
        <item h="1" x="37"/>
        <item h="1" x="2009"/>
        <item h="1" x="1184"/>
        <item h="1" x="315"/>
        <item h="1" x="1611"/>
        <item h="1" x="1295"/>
        <item h="1" x="290"/>
        <item h="1" x="1468"/>
        <item h="1" x="1422"/>
        <item h="1" x="346"/>
        <item h="1" x="1526"/>
        <item h="1" x="937"/>
        <item h="1" x="347"/>
        <item h="1" x="417"/>
        <item h="1" x="1836"/>
        <item h="1" x="1386"/>
        <item h="1" x="936"/>
        <item h="1" x="180"/>
        <item h="1" x="113"/>
        <item h="1" x="506"/>
        <item h="1" x="46"/>
        <item x="156"/>
        <item h="1" x="344"/>
        <item h="1" x="289"/>
        <item h="1" x="1400"/>
        <item h="1" x="368"/>
        <item h="1" x="959"/>
        <item h="1" x="1301"/>
        <item h="1" x="273"/>
        <item h="1" x="527"/>
        <item h="1" x="1466"/>
        <item h="1" x="415"/>
        <item x="1903"/>
        <item h="1" x="961"/>
        <item h="1" x="480"/>
        <item h="1" x="960"/>
        <item h="1" x="1854"/>
        <item h="1" x="977"/>
        <item h="1" x="1853"/>
        <item h="1" x="965"/>
        <item h="1" x="557"/>
        <item h="1" x="1640"/>
        <item h="1" x="1792"/>
        <item h="1" x="1791"/>
        <item h="1" x="1160"/>
        <item h="1" x="1137"/>
        <item h="1" x="682"/>
        <item h="1" x="1939"/>
        <item h="1" x="1110"/>
        <item h="1" x="670"/>
        <item h="1" x="671"/>
        <item h="1" x="681"/>
        <item h="1" x="1613"/>
        <item h="1" x="913"/>
        <item h="1" x="629"/>
        <item h="1" x="952"/>
        <item h="1" x="1614"/>
        <item h="1" x="914"/>
        <item h="1" x="650"/>
        <item h="1" x="953"/>
        <item h="1" x="653"/>
        <item h="1" x="631"/>
        <item h="1" x="660"/>
        <item h="1" x="1206"/>
        <item h="1" x="720"/>
        <item h="1" x="1205"/>
        <item h="1" x="892"/>
        <item h="1" x="878"/>
        <item h="1" x="1288"/>
        <item h="1" x="721"/>
        <item h="1" x="1248"/>
        <item h="1" x="1088"/>
        <item h="1" x="1814"/>
        <item h="1" x="997"/>
        <item h="1" x="1533"/>
        <item h="1" x="992"/>
        <item h="1" x="1990"/>
        <item h="1" x="993"/>
        <item h="1" x="439"/>
        <item h="1" x="1183"/>
        <item h="1" x="1882"/>
        <item h="1" x="1991"/>
        <item h="1" x="994"/>
        <item h="1" x="1881"/>
        <item h="1" x="873"/>
        <item h="1" x="1730"/>
        <item h="1" x="788"/>
        <item h="1" x="1961"/>
        <item h="1" x="1393"/>
        <item h="1" x="157"/>
        <item h="1" x="117"/>
        <item h="1" x="746"/>
        <item h="1" x="958"/>
        <item h="1" x="366"/>
        <item h="1" x="127"/>
        <item h="1" x="248"/>
        <item h="1" x="1399"/>
        <item h="1" x="185"/>
        <item h="1" x="297"/>
        <item h="1" x="1547"/>
        <item h="1" x="690"/>
        <item h="1" x="510"/>
        <item h="1" x="1036"/>
        <item h="1" x="882"/>
        <item h="1" x="158"/>
        <item h="1" x="868"/>
        <item h="1" x="1869"/>
        <item h="1" x="1037"/>
        <item h="1" x="298"/>
        <item h="1" x="747"/>
        <item h="1" x="413"/>
        <item x="73"/>
        <item h="1" x="596"/>
        <item h="1" x="657"/>
        <item h="1" x="1389"/>
        <item h="1" x="1671"/>
        <item h="1" x="1720"/>
        <item h="1" x="296"/>
        <item h="1" x="1562"/>
        <item h="1" x="184"/>
        <item h="1" x="472"/>
        <item h="1" x="1505"/>
        <item h="1" x="90"/>
        <item h="1" x="263"/>
        <item h="1" x="1542"/>
        <item h="1" x="128"/>
        <item h="1" x="558"/>
        <item h="1" x="1561"/>
        <item h="1" x="1411"/>
        <item h="1" x="219"/>
        <item h="1" x="220"/>
        <item h="1" x="471"/>
        <item h="1" x="218"/>
        <item h="1" x="262"/>
        <item h="1" x="531"/>
        <item x="1250"/>
        <item h="1" x="1112"/>
        <item h="1" x="1178"/>
        <item h="1" x="1131"/>
        <item h="1" x="1955"/>
        <item h="1" x="1969"/>
        <item h="1" x="1956"/>
        <item h="1" x="33"/>
        <item h="1" x="416"/>
        <item h="1" x="704"/>
        <item h="1" x="1693"/>
        <item h="1" x="316"/>
        <item h="1" x="1593"/>
        <item h="1" x="998"/>
        <item h="1" x="635"/>
        <item h="1" x="703"/>
        <item h="1" x="617"/>
        <item h="1" x="103"/>
        <item h="1" x="1486"/>
        <item h="1" x="1402"/>
        <item h="1" x="48"/>
        <item h="1" x="1819"/>
        <item h="1" x="902"/>
        <item h="1" x="1872"/>
        <item h="1" x="1047"/>
        <item h="1" x="1824"/>
        <item h="1" x="105"/>
        <item h="1" x="781"/>
        <item h="1" x="577"/>
        <item h="1" x="1107"/>
        <item h="1" x="1237"/>
        <item h="1" x="1231"/>
        <item h="1" x="598"/>
        <item h="1" x="1344"/>
        <item h="1" x="903"/>
        <item h="1" x="231"/>
        <item h="1" x="102"/>
        <item h="1" x="1106"/>
        <item h="1" x="1105"/>
        <item h="1" x="101"/>
        <item h="1" x="1873"/>
        <item h="1" x="618"/>
        <item h="1" x="30"/>
        <item h="1" x="532"/>
        <item h="1" x="1258"/>
        <item h="1" x="122"/>
        <item h="1" x="195"/>
        <item h="1" x="533"/>
        <item h="1" x="125"/>
        <item h="1" x="473"/>
        <item h="1" x="126"/>
        <item h="1" x="521"/>
        <item h="1" x="43"/>
        <item h="1" x="1264"/>
        <item h="1" x="1275"/>
        <item h="1" x="123"/>
        <item h="1" x="1233"/>
        <item h="1" x="1051"/>
        <item h="1" x="1052"/>
        <item h="1" x="60"/>
        <item h="1" x="1901"/>
        <item h="1" x="1221"/>
        <item h="1" x="707"/>
        <item h="1" x="737"/>
        <item h="1" x="397"/>
        <item h="1" x="1738"/>
        <item h="1" x="1227"/>
        <item h="1" x="321"/>
        <item h="1" x="782"/>
        <item h="1" x="802"/>
        <item h="1" x="1226"/>
        <item h="1" x="1672"/>
        <item h="1" x="322"/>
        <item h="1" x="1554"/>
        <item h="1" x="398"/>
        <item h="1" x="399"/>
        <item h="1" x="549"/>
        <item h="1" x="288"/>
        <item h="1" x="1879"/>
        <item h="1" x="1485"/>
        <item h="1" x="1999"/>
        <item h="1" x="2000"/>
        <item h="1" x="1196"/>
        <item h="1" x="1294"/>
        <item h="1" x="1604"/>
        <item h="1" x="1596"/>
        <item h="1" x="1004"/>
        <item h="1" x="1156"/>
        <item h="1" x="1067"/>
        <item h="1" x="1982"/>
        <item h="1" x="1974"/>
        <item h="1" x="1609"/>
        <item h="1" x="1592"/>
        <item h="1" x="652"/>
        <item h="1" x="918"/>
        <item h="1" x="915"/>
        <item h="1" x="1761"/>
        <item h="1" x="838"/>
        <item h="1" x="1875"/>
        <item h="1" x="1813"/>
        <item h="1" x="1811"/>
        <item h="1" x="916"/>
        <item h="1" x="1910"/>
        <item h="1" x="345"/>
        <item h="1" x="1698"/>
        <item h="1" x="1147"/>
        <item h="1" x="1401"/>
        <item h="1" x="839"/>
        <item h="1" x="443"/>
        <item h="1" x="1534"/>
        <item h="1" x="840"/>
        <item h="1" x="1631"/>
        <item h="1" x="689"/>
        <item h="1" x="1582"/>
        <item h="1" x="722"/>
        <item h="1" x="444"/>
        <item h="1" x="780"/>
        <item h="1" x="1630"/>
        <item h="1" x="1519"/>
        <item h="1" x="1113"/>
        <item h="1" x="1179"/>
        <item h="1" x="630"/>
        <item h="1" x="1472"/>
        <item h="1" x="457"/>
        <item h="1" x="423"/>
        <item h="1" x="483"/>
        <item h="1" x="1451"/>
        <item h="1" x="505"/>
        <item h="1" x="484"/>
        <item h="1" x="422"/>
        <item h="1" x="1423"/>
        <item h="1" x="1839"/>
        <item h="1" x="599"/>
        <item h="1" x="1487"/>
        <item h="1" x="1598"/>
        <item h="1" x="957"/>
        <item h="1" x="1403"/>
        <item h="1" x="607"/>
        <item h="1" x="867"/>
        <item h="1" x="1837"/>
        <item h="1" x="1599"/>
        <item h="1" x="1581"/>
        <item h="1" x="1607"/>
        <item h="1" x="470"/>
        <item h="1" x="1111"/>
        <item h="1" x="1057"/>
        <item h="1" x="1058"/>
        <item h="1" x="1867"/>
        <item h="1" x="469"/>
        <item h="1" x="486"/>
        <item h="1" x="1871"/>
        <item h="1" x="1048"/>
        <item h="1" x="1713"/>
        <item h="1" x="714"/>
        <item h="1" x="715"/>
        <item h="1" x="979"/>
        <item h="1" x="1742"/>
        <item h="1" x="1777"/>
        <item h="1" x="1748"/>
        <item h="1" x="990"/>
        <item h="1" x="349"/>
        <item h="1" x="1329"/>
        <item h="1" x="991"/>
        <item h="1" x="980"/>
        <item h="1" x="1281"/>
        <item h="1" x="173"/>
        <item h="1" x="1455"/>
        <item h="1" x="320"/>
        <item h="1" x="502"/>
        <item h="1" x="1475"/>
        <item h="1" x="369"/>
        <item h="1" x="1434"/>
        <item h="1" x="1433"/>
        <item h="1" x="705"/>
        <item h="1" x="800"/>
        <item h="1" x="400"/>
        <item h="1" x="311"/>
        <item h="1" x="435"/>
        <item h="1" x="1481"/>
        <item h="1" x="963"/>
        <item h="1" x="821"/>
        <item h="1" x="389"/>
        <item h="1" x="822"/>
        <item x="405"/>
        <item h="1" x="964"/>
        <item h="1" x="91"/>
        <item h="1" x="116"/>
        <item h="1" x="799"/>
        <item h="1" x="623"/>
        <item h="1" x="1457"/>
        <item h="1" x="364"/>
        <item h="1" x="1570"/>
        <item h="1" x="1610"/>
        <item h="1" x="387"/>
        <item h="1" x="1608"/>
        <item h="1" x="114"/>
        <item h="1" x="404"/>
        <item h="1" x="565"/>
        <item x="89"/>
        <item h="1" x="535"/>
        <item h="1" x="698"/>
        <item h="1" x="1522"/>
        <item h="1" x="353"/>
        <item h="1" x="324"/>
        <item h="1" x="669"/>
        <item h="1" x="762"/>
        <item h="1" x="515"/>
        <item h="1" x="683"/>
        <item h="1" x="492"/>
        <item h="1" x="491"/>
        <item h="1" x="711"/>
        <item h="1" x="516"/>
        <item h="1" x="730"/>
        <item h="1" x="1353"/>
        <item h="1" x="1366"/>
        <item h="1" x="1605"/>
        <item h="1" x="608"/>
        <item h="1" x="249"/>
        <item h="1" x="1594"/>
        <item h="1" x="1352"/>
        <item h="1" x="250"/>
        <item h="1" x="1334"/>
        <item h="1" x="251"/>
        <item h="1" x="264"/>
        <item h="1" x="252"/>
        <item h="1" x="846"/>
        <item h="1" x="1758"/>
        <item h="1" x="833"/>
        <item h="1" x="807"/>
        <item h="1" x="1775"/>
        <item h="1" x="1895"/>
        <item h="1" x="817"/>
        <item h="1" x="987"/>
        <item h="1" x="677"/>
        <item h="1" x="1934"/>
        <item h="1" x="676"/>
        <item h="1" x="811"/>
        <item h="1" x="1444"/>
        <item h="1" x="946"/>
        <item h="1" x="1930"/>
        <item h="1" x="835"/>
        <item h="1" x="933"/>
        <item h="1" x="975"/>
        <item h="1" x="1044"/>
        <item h="1" x="1146"/>
        <item h="1" x="1908"/>
        <item h="1" x="1734"/>
        <item h="1" x="1120"/>
        <item h="1" x="678"/>
        <item h="1" x="381"/>
        <item h="1" x="571"/>
        <item h="1" x="561"/>
        <item h="1" x="562"/>
        <item h="1" x="573"/>
        <item h="1" x="1667"/>
        <item h="1" x="787"/>
        <item h="1" x="23"/>
        <item h="1" x="283"/>
        <item h="1" x="239"/>
        <item h="1" x="354"/>
        <item h="1" x="463"/>
        <item h="1" x="240"/>
        <item h="1" x="1729"/>
        <item h="1" x="462"/>
        <item h="1" x="770"/>
        <item h="1" x="294"/>
        <item h="1" x="325"/>
        <item h="1" x="1717"/>
        <item h="1" x="1229"/>
        <item h="1" x="1371"/>
        <item h="1" x="312"/>
        <item h="1" x="1398"/>
        <item h="1" x="1432"/>
        <item h="1" x="310"/>
        <item h="1" x="1144"/>
        <item h="1" x="1396"/>
        <item h="1" x="1965"/>
        <item h="1" x="1154"/>
        <item h="1" x="1966"/>
        <item h="1" x="1944"/>
        <item h="1" x="1810"/>
        <item h="1" x="775"/>
        <item h="1" x="1957"/>
        <item h="1" x="1132"/>
        <item h="1" x="798"/>
        <item h="1" x="1941"/>
        <item h="1" x="1724"/>
        <item h="1" x="1968"/>
        <item h="1" x="1682"/>
        <item h="1" x="1081"/>
        <item h="1" x="1050"/>
        <item h="1" x="861"/>
        <item h="1" x="859"/>
        <item h="1" x="857"/>
        <item h="1" x="1917"/>
        <item h="1" x="858"/>
        <item h="1" x="1828"/>
        <item h="1" x="1034"/>
        <item h="1" x="863"/>
        <item h="1" x="814"/>
        <item h="1" x="1899"/>
        <item h="1" x="1033"/>
        <item x="1919"/>
        <item h="1" x="1918"/>
        <item h="1" x="2015"/>
        <item h="1" x="813"/>
        <item h="1" x="1776"/>
        <item h="1" x="1681"/>
        <item h="1" x="862"/>
        <item h="1" x="1043"/>
        <item h="1" x="962"/>
        <item h="1" x="1040"/>
        <item h="1" x="1042"/>
        <item h="1" x="1041"/>
        <item h="1" x="1568"/>
        <item h="1" x="1576"/>
        <item h="1" x="575"/>
        <item h="1" x="530"/>
        <item h="1" x="520"/>
        <item h="1" x="454"/>
        <item h="1" x="498"/>
        <item h="1" x="499"/>
        <item h="1" x="455"/>
        <item h="1" x="1541"/>
        <item h="1" x="507"/>
        <item h="1" x="314"/>
        <item h="1" x="407"/>
        <item h="1" x="1278"/>
        <item h="1" x="367"/>
        <item h="1" x="1354"/>
        <item h="1" x="186"/>
        <item h="1" x="872"/>
        <item h="1" x="1659"/>
        <item h="1" x="1818"/>
        <item h="1" x="159"/>
        <item h="1" x="542"/>
        <item h="1" x="727"/>
        <item h="1" x="748"/>
        <item h="1" x="649"/>
        <item x="313"/>
        <item h="1" x="1482"/>
        <item h="1" x="1428"/>
        <item h="1" x="1612"/>
        <item h="1" x="19"/>
        <item h="1" x="938"/>
        <item h="1" x="764"/>
        <item h="1" x="461"/>
        <item h="1" x="1020"/>
        <item h="1" x="893"/>
        <item h="1" x="1404"/>
        <item h="1" x="1696"/>
        <item h="1" x="1016"/>
        <item h="1" x="939"/>
        <item h="1" x="765"/>
        <item h="1" x="137"/>
        <item h="1" x="1026"/>
        <item h="1" x="1516"/>
        <item h="1" x="52"/>
        <item h="1" x="150"/>
        <item h="1" x="1028"/>
        <item h="1" x="242"/>
        <item h="1" x="784"/>
        <item h="1" x="785"/>
        <item h="1" x="54"/>
        <item h="1" x="493"/>
        <item h="1" x="1878"/>
        <item h="1" x="1018"/>
        <item h="1" x="1501"/>
        <item h="1" x="1884"/>
        <item h="1" x="1880"/>
        <item h="1" x="1725"/>
        <item h="1" x="1528"/>
        <item h="1" x="1376"/>
        <item h="1" x="1462"/>
        <item h="1" x="1690"/>
        <item h="1" x="1668"/>
        <item h="1" x="742"/>
        <item h="1" x="1342"/>
        <item h="1" x="2008"/>
        <item h="1" x="1876"/>
        <item h="1" x="1187"/>
        <item h="1" x="2006"/>
        <item h="1" x="1885"/>
        <item h="1" x="1204"/>
        <item h="1" x="1992"/>
        <item h="1" x="1030"/>
        <item h="1" x="1911"/>
        <item h="1" x="1188"/>
        <item h="1" x="1189"/>
        <item h="1" x="1835"/>
        <item h="1" x="1762"/>
        <item h="1" x="1826"/>
        <item h="1" x="1764"/>
        <item h="1" x="843"/>
        <item h="1" x="940"/>
        <item h="1" x="1763"/>
        <item h="1" x="169"/>
        <item h="1" x="84"/>
        <item h="1" x="1381"/>
        <item h="1" x="421"/>
        <item h="1" x="1574"/>
        <item h="1" x="119"/>
        <item h="1" x="41"/>
        <item h="1" x="1493"/>
        <item h="1" x="82"/>
        <item h="1" x="1471"/>
        <item h="1" x="357"/>
        <item h="1" x="377"/>
        <item h="1" x="378"/>
        <item h="1" x="1539"/>
        <item h="1" x="1257"/>
        <item h="1" x="16"/>
        <item h="1" x="376"/>
        <item h="1" x="15"/>
        <item h="1" x="1259"/>
        <item h="1" x="1234"/>
        <item h="1" x="763"/>
        <item h="1" x="818"/>
        <item h="1" x="1712"/>
        <item h="1" x="1747"/>
        <item h="1" x="1958"/>
        <item h="1" x="1600"/>
        <item h="1" x="684"/>
        <item h="1" x="1653"/>
        <item h="1" x="1676"/>
        <item h="1" x="1711"/>
        <item h="1" x="1133"/>
        <item h="1" x="1634"/>
        <item h="1" x="1628"/>
        <item h="1" x="1498"/>
        <item h="1" x="459"/>
        <item h="1" x="458"/>
        <item h="1" x="654"/>
        <item h="1" x="1378"/>
        <item h="1" x="790"/>
        <item h="1" x="1375"/>
        <item h="1" x="1407"/>
        <item h="1" x="284"/>
        <item h="1" x="744"/>
        <item h="1" x="1858"/>
        <item h="1" x="1773"/>
        <item h="1" x="743"/>
        <item h="1" x="989"/>
        <item h="1" x="1857"/>
        <item h="1" x="1746"/>
        <item h="1" x="766"/>
        <item h="1" x="988"/>
        <item h="1" x="1715"/>
        <item h="1" x="768"/>
        <item h="1" x="109"/>
        <item h="1" x="243"/>
        <item h="1" x="1348"/>
        <item h="1" x="1267"/>
        <item h="1" x="1268"/>
        <item h="1" x="244"/>
        <item h="1" x="736"/>
        <item h="1" x="1387"/>
        <item h="1" x="1474"/>
        <item h="1" x="1861"/>
        <item h="1" x="360"/>
        <item h="1" x="541"/>
        <item h="1" x="1046"/>
        <item h="1" x="1459"/>
        <item h="1" x="160"/>
        <item h="1" x="361"/>
        <item h="1" x="511"/>
        <item h="1" x="972"/>
        <item x="1252"/>
        <item h="1" x="395"/>
        <item h="1" x="794"/>
        <item h="1" x="982"/>
        <item h="1" x="396"/>
        <item h="1" x="663"/>
        <item h="1" x="1798"/>
        <item h="1" x="1731"/>
        <item h="1" x="1733"/>
        <item h="1" x="1308"/>
        <item h="1" x="1787"/>
        <item h="1" x="1913"/>
        <item h="1" x="951"/>
        <item h="1" x="1583"/>
        <item h="1" x="1797"/>
        <item h="1" x="789"/>
        <item h="1" x="1080"/>
        <item h="1" x="1079"/>
        <item h="1" x="1078"/>
        <item h="1" x="1273"/>
        <item h="1" x="1271"/>
        <item h="1" x="99"/>
        <item h="1" x="167"/>
        <item h="1" x="269"/>
        <item h="1" x="121"/>
        <item h="1" x="120"/>
        <item h="1" x="508"/>
        <item h="1" x="1372"/>
        <item h="1" x="884"/>
        <item h="1" x="540"/>
        <item h="1" x="214"/>
        <item h="1" x="656"/>
        <item h="1" x="1838"/>
        <item h="1" x="434"/>
        <item h="1" x="566"/>
        <item h="1" x="1397"/>
        <item h="1" x="1082"/>
        <item h="1" x="885"/>
        <item h="1" x="272"/>
        <item h="1" x="1656"/>
        <item h="1" x="509"/>
        <item h="1" x="1817"/>
        <item h="1" x="1256"/>
        <item h="1" x="1373"/>
        <item h="1" x="1624"/>
        <item h="1" x="1066"/>
        <item h="1" x="886"/>
        <item h="1" x="432"/>
        <item h="1" x="1065"/>
        <item h="1" x="1684"/>
        <item x="567"/>
        <item h="1" x="194"/>
        <item h="1" x="17"/>
        <item h="1" x="1332"/>
        <item h="1" x="196"/>
        <item h="1" x="1658"/>
        <item h="1" x="1657"/>
        <item h="1" x="691"/>
        <item h="1" x="688"/>
        <item h="1" x="694"/>
        <item h="1" x="687"/>
        <item h="1" x="1661"/>
        <item x="692"/>
        <item h="1" x="171"/>
        <item h="1" x="1266"/>
        <item h="1" x="1302"/>
        <item h="1" x="1279"/>
        <item h="1" x="1774"/>
        <item h="1" x="1694"/>
        <item h="1" x="174"/>
        <item h="1" x="1424"/>
        <item h="1" x="1527"/>
        <item h="1" x="442"/>
        <item h="1" x="801"/>
        <item h="1" x="319"/>
        <item h="1" x="1425"/>
        <item h="1" x="624"/>
        <item h="1" x="1103"/>
        <item h="1" x="1860"/>
        <item h="1" x="176"/>
        <item h="1" x="539"/>
        <item h="1" x="783"/>
        <item h="1" x="63"/>
        <item h="1" x="1286"/>
        <item h="1" x="254"/>
        <item h="1" x="1207"/>
        <item h="1" x="1427"/>
        <item h="1" x="1102"/>
        <item h="1" x="62"/>
        <item h="1" x="1572"/>
        <item h="1" x="1209"/>
        <item h="1" x="95"/>
        <item x="1571"/>
        <item h="1" x="1208"/>
        <item h="1" x="177"/>
        <item h="1" x="1426"/>
        <item h="1" x="1307"/>
        <item h="1" x="538"/>
        <item h="1" x="1222"/>
        <item h="1" x="803"/>
        <item h="1" x="588"/>
        <item h="1" x="1469"/>
        <item h="1" x="317"/>
        <item h="1" x="1739"/>
        <item h="1" x="318"/>
        <item h="1" x="209"/>
        <item h="1" x="1530"/>
        <item h="1" x="600"/>
        <item h="1" x="348"/>
        <item h="1" x="1092"/>
        <item h="1" x="233"/>
        <item h="1" x="804"/>
        <item h="1" x="620"/>
        <item h="1" x="36"/>
        <item h="1" x="132"/>
        <item h="1" x="905"/>
        <item h="1" x="1174"/>
        <item h="1" x="1584"/>
        <item h="1" x="190"/>
        <item h="1" x="865"/>
        <item h="1" x="1360"/>
        <item h="1" x="2014"/>
        <item h="1" x="1280"/>
        <item h="1" x="1751"/>
        <item h="1" x="1953"/>
        <item h="1" x="636"/>
        <item h="1" x="1013"/>
        <item h="1" x="1954"/>
        <item h="1" x="258"/>
        <item h="1" x="805"/>
        <item h="1" x="1646"/>
        <item h="1" x="1495"/>
        <item h="1" x="452"/>
        <item h="1" x="401"/>
        <item h="1" x="674"/>
        <item h="1" x="1645"/>
        <item h="1" x="1494"/>
        <item h="1" x="673"/>
        <item h="1" x="1891"/>
        <item h="1" x="1159"/>
        <item h="1" x="1976"/>
        <item h="1" x="1108"/>
        <item h="1" x="1140"/>
        <item h="1" x="1890"/>
        <item h="1" x="1597"/>
        <item h="1" x="154"/>
        <item h="1" x="853"/>
        <item h="1" x="1293"/>
        <item h="1" x="1816"/>
        <item h="1" x="343"/>
        <item h="1" x="307"/>
        <item h="1" x="308"/>
        <item h="1" x="602"/>
        <item h="1" x="1563"/>
        <item h="1" x="559"/>
        <item h="1" x="1565"/>
        <item h="1" x="556"/>
        <item h="1" x="581"/>
        <item h="1" x="555"/>
        <item h="1" x="554"/>
        <item h="1" x="1244"/>
        <item h="1" x="98"/>
        <item h="1" x="1299"/>
        <item h="1" x="64"/>
        <item h="1" x="1557"/>
        <item h="1" x="162"/>
        <item h="1" x="140"/>
        <item h="1" x="1285"/>
        <item h="1" x="1695"/>
        <item h="1" x="1123"/>
        <item h="1" x="336"/>
        <item h="1" x="141"/>
        <item h="1" x="489"/>
        <item h="1" x="337"/>
        <item h="1" x="163"/>
        <item h="1" x="1180"/>
        <item h="1" x="1124"/>
        <item h="1" x="383"/>
        <item h="1" x="1165"/>
        <item h="1" x="503"/>
        <item h="1" x="679"/>
        <item h="1" x="1321"/>
        <item h="1" x="382"/>
        <item h="1" x="1410"/>
        <item h="1" x="138"/>
        <item h="1" x="332"/>
        <item h="1" x="1014"/>
        <item h="1" x="1015"/>
        <item h="1" x="1358"/>
        <item h="1" x="139"/>
        <item h="1" x="1412"/>
        <item h="1" x="408"/>
        <item h="1" x="329"/>
        <item h="1" x="334"/>
        <item h="1" x="253"/>
        <item h="1" x="947"/>
        <item h="1" x="198"/>
        <item h="1" x="1238"/>
        <item h="1" x="1"/>
        <item h="1" x="4"/>
        <item h="1" x="2"/>
        <item h="1" x="1359"/>
        <item h="1" x="50"/>
        <item h="1" x="206"/>
        <item h="1" x="3"/>
        <item h="1" x="51"/>
        <item h="1" x="928"/>
        <item h="1" x="1843"/>
        <item h="1" x="1842"/>
        <item h="1" x="494"/>
        <item h="1" x="864"/>
        <item h="1" x="927"/>
        <item h="1" x="1517"/>
        <item h="1" x="1786"/>
        <item h="1" x="879"/>
        <item h="1" x="611"/>
        <item h="1" x="739"/>
        <item h="1" x="594"/>
        <item h="1" x="593"/>
        <item h="1" x="592"/>
        <item h="1" x="710"/>
        <item h="1" x="601"/>
        <item h="1" x="612"/>
        <item h="1" x="752"/>
        <item h="1" x="709"/>
        <item h="1" x="1315"/>
        <item h="1" x="955"/>
        <item h="1" x="883"/>
        <item h="1" x="1790"/>
        <item h="1" x="926"/>
        <item h="1" x="925"/>
        <item h="1" x="1783"/>
        <item h="1" x="870"/>
        <item h="1" x="880"/>
        <item h="1" x="1789"/>
        <item h="1" x="1862"/>
        <item h="1" x="1898"/>
        <item h="1" x="1771"/>
        <item h="1" x="854"/>
        <item h="1" x="1948"/>
        <item h="1" x="640"/>
        <item h="1" x="1566"/>
        <item h="1" x="984"/>
        <item h="1" x="942"/>
        <item h="1" x="985"/>
        <item h="1" x="146"/>
        <item h="1" x="986"/>
        <item h="1" x="270"/>
        <item h="1" x="81"/>
        <item h="1" x="757"/>
        <item h="1" x="1709"/>
        <item h="1" x="1850"/>
        <item h="1" x="419"/>
        <item h="1" x="1097"/>
        <item h="1" x="941"/>
        <item h="1" x="285"/>
        <item h="1" x="943"/>
        <item h="1" x="944"/>
        <item h="1" x="391"/>
        <item h="1" x="641"/>
        <item h="1" x="834"/>
        <item h="1" x="418"/>
        <item h="1" x="523"/>
        <item h="1" x="286"/>
        <item h="1" x="301"/>
        <item h="1" x="1978"/>
        <item h="1" x="22"/>
        <item h="1" x="20"/>
        <item h="1" x="1977"/>
        <item h="1" x="78"/>
        <item h="1" x="275"/>
        <item h="1" x="1161"/>
        <item h="1" x="1073"/>
        <item h="1" x="1863"/>
        <item h="1" x="1200"/>
        <item h="1" x="1202"/>
        <item h="1" x="1074"/>
        <item h="1" x="1201"/>
        <item h="1" x="921"/>
        <item h="1" x="948"/>
        <item h="1" x="1971"/>
        <item h="1" x="2003"/>
        <item h="1" x="1169"/>
        <item h="1" x="1136"/>
        <item h="1" x="1170"/>
        <item h="1" x="1158"/>
        <item h="1" x="1138"/>
        <item h="1" x="1975"/>
        <item h="1" x="1135"/>
        <item h="1" x="274"/>
        <item h="1" x="820"/>
        <item h="1" x="1749"/>
        <item h="1" x="819"/>
        <item h="1" x="1564"/>
        <item h="1" x="1326"/>
        <item h="1" x="1325"/>
        <item h="1" x="152"/>
        <item h="1" x="143"/>
        <item h="1" x="1483"/>
        <item h="1" x="441"/>
        <item h="1" x="29"/>
        <item h="1" x="153"/>
        <item h="1" x="1590"/>
        <item h="1" x="1932"/>
        <item h="1" x="222"/>
        <item h="1" x="1438"/>
        <item h="1" x="931"/>
        <item h="1" x="68"/>
        <item h="1" x="440"/>
        <item h="1" x="306"/>
        <item h="1" x="374"/>
        <item h="1" x="1477"/>
        <item h="1" x="545"/>
        <item h="1" x="144"/>
        <item h="1" x="430"/>
        <item h="1" x="1241"/>
        <item h="1" x="1416"/>
        <item h="1" x="1011"/>
        <item h="1" x="1904"/>
        <item h="1" x="759"/>
        <item h="1" x="1060"/>
        <item h="1" x="791"/>
        <item h="1" x="924"/>
        <item h="1" x="758"/>
        <item h="1" x="1622"/>
        <item h="1" x="1002"/>
        <item h="1" x="1745"/>
        <item h="1" x="1905"/>
        <item h="1" x="849"/>
        <item h="1" x="806"/>
        <item h="1" x="1093"/>
        <item h="1" x="923"/>
        <item h="1" x="760"/>
        <item h="1" x="1010"/>
        <item h="1" x="999"/>
        <item h="1" x="1091"/>
        <item h="1" x="828"/>
        <item h="1" x="1989"/>
        <item h="1" x="2004"/>
        <item h="1" x="1757"/>
        <item h="1" x="1756"/>
        <item h="1" x="1650"/>
        <item h="1" x="1651"/>
        <item h="1" x="1652"/>
        <item h="1" x="1638"/>
        <item h="1" x="667"/>
        <item h="1" x="935"/>
        <item h="1" x="2010"/>
        <item h="1" x="1950"/>
        <item h="1" x="934"/>
        <item h="1" x="1122"/>
        <item h="1" x="1191"/>
        <item h="1" x="1190"/>
        <item h="1" x="1192"/>
        <item h="1" x="5"/>
        <item h="1" x="31"/>
        <item h="1" x="380"/>
        <item h="1" x="420"/>
        <item h="1" x="403"/>
        <item h="1" x="131"/>
        <item h="1" x="1218"/>
        <item h="1" x="402"/>
        <item h="1" x="379"/>
        <item h="1" x="1450"/>
        <item h="1" x="234"/>
        <item h="1" x="295"/>
        <item h="1" x="1296"/>
        <item h="1" x="183"/>
        <item h="1" x="1855"/>
        <item h="1" x="247"/>
        <item h="1" x="359"/>
        <item h="1" x="1297"/>
        <item h="1" x="1429"/>
        <item h="1" x="981"/>
        <item h="1" x="675"/>
        <item h="1" x="973"/>
        <item h="1" x="1458"/>
        <item h="1" x="1623"/>
        <item h="1" x="1851"/>
        <item h="1" x="246"/>
        <item h="1" x="261"/>
        <item h="1" x="1822"/>
        <item h="1" x="968"/>
        <item x="1310"/>
        <item h="1" x="967"/>
        <item h="1" x="969"/>
        <item h="1" x="970"/>
        <item h="1" x="634"/>
        <item h="1" x="706"/>
        <item h="1" x="1441"/>
        <item h="1" x="1300"/>
        <item h="1" x="1470"/>
        <item h="1" x="1316"/>
        <item h="1" x="147"/>
        <item h="1" x="1825"/>
        <item h="1" x="1782"/>
        <item h="1" x="645"/>
        <item h="1" x="1781"/>
        <item h="1" x="1448"/>
        <item h="1" x="363"/>
        <item h="1" x="309"/>
        <item h="1" x="646"/>
        <item h="1" x="869"/>
        <item h="1" x="388"/>
        <item h="1" x="686"/>
        <item h="1" x="723"/>
        <item x="1449"/>
        <item h="1" x="1921"/>
        <item h="1" x="1024"/>
        <item h="1" x="890"/>
        <item h="1" x="1883"/>
        <item h="1" x="1336"/>
        <item h="1" x="1355"/>
        <item h="1" x="1254"/>
        <item h="1" x="221"/>
        <item h="1" x="1099"/>
        <item h="1" x="1061"/>
        <item h="1" x="1100"/>
        <item h="1" x="1098"/>
        <item h="1" x="1906"/>
        <item h="1" x="1579"/>
        <item h="1" x="605"/>
        <item h="1" x="1986"/>
        <item h="1" x="1347"/>
        <item h="1" x="1109"/>
        <item h="1" x="1007"/>
        <item h="1" x="1937"/>
        <item h="1" x="1900"/>
        <item h="1" x="1005"/>
        <item h="1" x="956"/>
        <item h="1" x="1889"/>
        <item h="1" x="871"/>
        <item h="1" x="1938"/>
        <item h="1" x="1784"/>
        <item h="1" x="1168"/>
        <item h="1" x="643"/>
        <item h="1" x="644"/>
        <item h="1" x="1085"/>
        <item h="1" x="1962"/>
        <item x="1008"/>
        <item h="1" x="1006"/>
        <item h="1" x="1621"/>
        <item h="1" x="1414"/>
        <item h="1" x="371"/>
        <item h="1" x="437"/>
        <item h="1" x="756"/>
        <item h="1" x="1430"/>
        <item h="1" x="362"/>
        <item h="1" x="1587"/>
        <item h="1" x="351"/>
        <item h="1" x="1740"/>
        <item h="1" x="1868"/>
        <item h="1" x="621"/>
        <item h="1" x="1753"/>
        <item h="1" x="1094"/>
        <item h="1" x="1754"/>
        <item h="1" x="1095"/>
        <item h="1" x="1096"/>
        <item h="1" x="1779"/>
        <item h="1" x="1384"/>
        <item h="1" x="978"/>
        <item h="1" x="651"/>
        <item h="1" x="464"/>
        <item h="1" x="323"/>
        <item h="1" x="816"/>
        <item h="1" x="79"/>
        <item h="1" x="1143"/>
        <item h="1" x="856"/>
        <item h="1" x="355"/>
        <item h="1" x="53"/>
        <item h="1" x="815"/>
        <item h="1" x="238"/>
        <item h="1" x="1933"/>
        <item h="1" x="495"/>
        <item h="1" x="929"/>
        <item h="1" x="21"/>
        <item h="1" x="1101"/>
        <item h="1" x="974"/>
        <item h="1" x="1931"/>
        <item h="1" x="547"/>
        <item h="1" x="107"/>
        <item h="1" x="80"/>
        <item h="1" x="930"/>
        <item h="1" x="293"/>
        <item h="1" x="277"/>
        <item h="1" x="352"/>
        <item h="1" x="966"/>
        <item h="1" x="1760"/>
        <item h="1" x="1615"/>
        <item h="1" x="166"/>
        <item h="1" x="1379"/>
        <item h="1" x="192"/>
        <item h="1" x="1317"/>
        <item h="1" x="1330"/>
        <item h="1" x="560"/>
        <item h="1" x="1726"/>
        <item h="1" x="1247"/>
        <item h="1" x="475"/>
        <item h="1" x="1691"/>
        <item h="1" x="1464"/>
        <item h="1" x="1363"/>
        <item h="1" x="519"/>
        <item h="1" x="609"/>
        <item h="1" x="1677"/>
        <item h="1" x="35"/>
        <item h="1" x="1420"/>
        <item h="1" x="518"/>
        <item h="1" x="1707"/>
        <item h="1" x="1492"/>
        <item h="1" x="1532"/>
        <item h="1" x="1419"/>
        <item h="1" x="1232"/>
        <item h="1" x="456"/>
        <item h="1" x="1678"/>
        <item h="1" x="685"/>
        <item h="1" x="1772"/>
        <item h="1" x="1708"/>
        <item h="1" x="1807"/>
        <item h="1" x="1780"/>
        <item h="1" x="1163"/>
        <item h="1" x="1343"/>
        <item h="1" x="1888"/>
        <item h="1" x="1442"/>
        <item h="1" x="1443"/>
        <item h="1" x="47"/>
        <item h="1" x="133"/>
        <item h="1" x="514"/>
        <item h="1" x="1993"/>
        <item h="1" x="170"/>
        <item h="1" x="232"/>
        <item h="1" x="1216"/>
        <item h="1" x="189"/>
        <item h="1" x="1328"/>
        <item h="1" x="513"/>
        <item h="1" x="134"/>
        <item h="1" x="135"/>
        <item h="1" x="2016"/>
        <item h="1" x="488"/>
        <item h="1" x="1185"/>
        <item h="1" x="1506"/>
        <item h="1" x="487"/>
        <item h="1" x="501"/>
        <item h="1" x="777"/>
        <item h="1" x="778"/>
        <item h="1" x="1203"/>
        <item h="1" x="1077"/>
        <item h="1" x="1243"/>
        <item h="1" x="1263"/>
        <item h="1" x="1287"/>
        <item h="1" x="333"/>
        <item h="1" x="1075"/>
        <item h="1" x="779"/>
        <item h="1" x="534"/>
        <item h="1" x="1834"/>
        <item h="1" x="1924"/>
        <item h="1" x="583"/>
        <item h="1" x="1076"/>
        <item h="1" x="97"/>
        <item h="1" x="1461"/>
        <item h="1" x="13"/>
        <item h="1" x="522"/>
        <item h="1" x="1370"/>
        <item h="1" x="1129"/>
        <item h="1" x="1039"/>
        <item h="1" x="1512"/>
        <item h="1" x="481"/>
        <item h="1" x="268"/>
        <item h="1" x="1114"/>
        <item h="1" x="1017"/>
        <item h="1" x="1029"/>
        <item h="1" x="1806"/>
        <item h="1" x="482"/>
        <item h="1" x="1152"/>
        <item h="1" x="1338"/>
        <item h="1" x="826"/>
        <item h="1" x="906"/>
        <item h="1" x="1115"/>
        <item h="1" x="1549"/>
        <item h="1" x="1618"/>
        <item h="1" x="1220"/>
        <item h="1" x="825"/>
        <item h="1" x="118"/>
        <item h="1" x="1550"/>
        <item h="1" x="7"/>
        <item h="1" x="1072"/>
        <item h="1" x="210"/>
        <item h="1" x="1488"/>
        <item h="1" x="1153"/>
        <item h="1" x="1892"/>
        <item h="1" x="1171"/>
        <item h="1" x="1793"/>
        <item h="1" x="1662"/>
        <item h="1" x="1963"/>
        <item h="1" x="1920"/>
        <item h="1" x="695"/>
        <item h="1" x="751"/>
        <item h="1" x="1141"/>
        <item h="1" x="1632"/>
        <item x="1038"/>
        <item h="1" x="750"/>
        <item h="1" x="32"/>
        <item h="1" x="1276"/>
        <item h="1" x="1603"/>
        <item h="1" x="625"/>
        <item h="1" x="1388"/>
        <item h="1" x="299"/>
        <item h="1" x="1548"/>
        <item h="1" x="512"/>
        <item h="1" x="161"/>
        <item h="1" x="569"/>
        <item h="1" x="1351"/>
        <item h="1" x="77"/>
        <item h="1" x="245"/>
        <item h="1" x="570"/>
        <item x="1253"/>
        <item h="1" x="1335"/>
        <item h="1" x="217"/>
        <item h="1" x="1350"/>
        <item h="1" x="1333"/>
        <item x="1251"/>
        <item h="1" x="1309"/>
        <item h="1" x="622"/>
        <item h="1" x="548"/>
        <item h="1" x="1502"/>
        <item h="1" x="1553"/>
        <item h="1" x="1552"/>
        <item h="1" x="1685"/>
        <item h="1" x="1337"/>
        <item h="1" x="1663"/>
        <item h="1" x="1573"/>
        <item h="1" x="1368"/>
        <item h="1" x="266"/>
        <item h="1" x="1983"/>
        <item h="1" x="1182"/>
        <item h="1" x="1176"/>
        <item h="1" x="1175"/>
        <item h="1" x="1804"/>
        <item h="1" x="1766"/>
        <item h="1" x="810"/>
        <item h="1" x="1744"/>
        <item h="1" x="578"/>
        <item h="1" x="580"/>
        <item h="1" x="587"/>
        <item h="1" x="606"/>
        <item h="1" x="579"/>
        <item h="1" x="205"/>
        <item h="1" x="66"/>
        <item h="1" x="1510"/>
        <item h="1" x="227"/>
        <item h="1" x="1246"/>
        <item h="1" x="1699"/>
        <item h="1" x="1365"/>
        <item h="1" x="1700"/>
        <item h="1" x="1364"/>
        <item h="1" x="260"/>
        <item x="749"/>
        <item h="1" x="2007"/>
        <item h="1" x="755"/>
        <item h="1" x="1706"/>
        <item h="1" x="672"/>
        <item h="1" x="1949"/>
        <item h="1" x="1164"/>
        <item h="1" x="1150"/>
        <item h="1" x="1942"/>
        <item h="1" x="1151"/>
        <item h="1" x="1116"/>
        <item h="1" x="1588"/>
        <item h="1" x="226"/>
        <item h="1" x="178"/>
        <item h="1" x="45"/>
        <item h="1" x="88"/>
        <item h="1" x="1383"/>
        <item h="1" x="1525"/>
        <item h="1" x="745"/>
        <item h="1" x="136"/>
        <item h="1" x="108"/>
        <item h="1" x="1480"/>
        <item h="1" x="1374"/>
        <item h="1" x="237"/>
        <item h="1" x="151"/>
        <item h="1" x="431"/>
        <item h="1" x="281"/>
        <item x="1625"/>
        <item h="1" x="1507"/>
        <item h="1" x="1509"/>
        <item h="1" x="1543"/>
        <item h="1" x="476"/>
        <item h="1" x="474"/>
        <item h="1" x="230"/>
        <item h="1" x="1314"/>
        <item h="1" x="256"/>
        <item h="1" x="191"/>
        <item h="1" x="1313"/>
        <item h="1" x="207"/>
        <item h="1" x="188"/>
        <item h="1" x="1049"/>
        <item h="1" x="1909"/>
        <item h="1" x="1431"/>
        <item h="1" x="665"/>
        <item h="1" x="179"/>
        <item h="1" x="543"/>
        <item h="1" x="216"/>
        <item x="70"/>
        <item h="1" x="887"/>
        <item h="1" x="24"/>
        <item h="1" x="110"/>
        <item h="1" x="1255"/>
        <item h="1" x="1291"/>
        <item h="1" x="1269"/>
        <item h="1" x="550"/>
        <item h="1" x="112"/>
        <item h="1" x="479"/>
        <item h="1" x="1805"/>
        <item h="1" x="1194"/>
        <item h="1" x="1750"/>
        <item h="1" x="525"/>
        <item h="1" x="2012"/>
        <item h="1" x="904"/>
        <item h="1" x="373"/>
        <item h="1" x="1059"/>
        <item h="1" x="866"/>
        <item h="1" x="638"/>
        <item h="1" x="1167"/>
        <item h="1" x="1210"/>
        <item h="1" x="823"/>
        <item h="1" x="1988"/>
        <item h="1" x="1193"/>
        <item h="1" x="1437"/>
        <item h="1" x="478"/>
        <item h="1" x="1001"/>
        <item h="1" x="1617"/>
        <item h="1" x="1619"/>
        <item h="1" x="450"/>
        <item h="1" x="448"/>
        <item h="1" x="842"/>
        <item h="1" x="1823"/>
        <item h="1" x="1727"/>
        <item h="1" x="1829"/>
        <item h="1" x="1821"/>
        <item h="1" x="1997"/>
        <item h="1" x="932"/>
        <item h="1" x="1820"/>
        <item h="1" x="1392"/>
        <item h="1" x="773"/>
        <item h="1" x="728"/>
        <item h="1" x="69"/>
        <item h="1" x="1864"/>
        <item h="1" x="304"/>
        <item h="1" x="996"/>
        <item h="1" x="1415"/>
        <item h="1" x="610"/>
        <item h="1" x="876"/>
        <item h="1" x="385"/>
        <item h="1" x="950"/>
        <item h="1" x="8"/>
        <item h="1" x="877"/>
        <item h="1" x="384"/>
        <item h="1" x="717"/>
        <item h="1" x="626"/>
        <item h="1" x="386"/>
        <item h="1" x="995"/>
        <item h="1" x="305"/>
        <item h="1" x="718"/>
        <item h="1" x="1490"/>
        <item h="1" x="414"/>
        <item h="1" x="1465"/>
        <item h="1" x="655"/>
        <item h="1" x="1460"/>
        <item h="1" x="1447"/>
        <item h="1" x="1479"/>
        <item h="1" x="1345"/>
        <item h="1" x="1569"/>
        <item h="1" x="257"/>
        <item h="1" x="1484"/>
        <item h="1" x="208"/>
        <item h="1" x="1327"/>
        <item h="1" x="1544"/>
        <item h="1" x="1476"/>
        <item h="1" x="1809"/>
        <item h="1" x="572"/>
        <item h="1" x="564"/>
        <item h="1" x="563"/>
        <item h="1" x="1467"/>
        <item h="1" x="1395"/>
        <item h="1" x="1394"/>
        <item h="1" x="1703"/>
        <item h="1" x="1980"/>
        <item h="1" x="1714"/>
        <item h="1" x="1211"/>
        <item h="1" x="2013"/>
        <item h="1" x="786"/>
        <item h="1" x="1728"/>
        <item h="1" x="945"/>
        <item h="1" x="1830"/>
        <item h="1" x="1847"/>
        <item h="1" x="1090"/>
        <item h="1" x="1923"/>
        <item h="1" x="976"/>
        <item h="1" x="1979"/>
        <item h="1" x="1981"/>
        <item h="1" x="1964"/>
        <item h="1" x="1162"/>
        <item h="1" x="1304"/>
        <item h="1" x="1265"/>
        <item h="1" x="1305"/>
        <item h="1" x="1655"/>
        <item h="1" x="129"/>
        <item h="1" x="130"/>
        <item h="1" x="1239"/>
        <item h="1" x="1788"/>
        <item h="1" x="1654"/>
        <item h="1" x="1311"/>
        <item h="1" x="1769"/>
        <item h="1" x="851"/>
        <item h="1" x="497"/>
        <item h="1" x="1504"/>
        <item h="1" x="1520"/>
        <item h="1" x="1514"/>
        <item h="1" x="1540"/>
        <item h="1" x="1664"/>
        <item h="1" x="919"/>
        <item h="1" x="901"/>
        <item h="1" x="1290"/>
        <item h="1" x="1260"/>
        <item h="1" x="900"/>
        <item h="1" x="1936"/>
        <item h="1" x="1003"/>
        <item h="1" x="1157"/>
        <item h="1" x="1139"/>
        <item h="1" x="1849"/>
        <item h="1" x="1856"/>
        <item h="1" x="1456"/>
        <item h="1" x="55"/>
        <item h="1" x="1627"/>
        <item h="1" x="280"/>
        <item h="1" x="724"/>
        <item h="1" x="693"/>
        <item h="1" x="881"/>
        <item h="1" x="1683"/>
        <item h="1" x="1385"/>
        <item h="1" x="659"/>
        <item h="1" x="1377"/>
        <item x="1626"/>
        <item h="1" x="496"/>
        <item h="1" x="725"/>
        <item h="1" x="1940"/>
        <item h="1" x="702"/>
        <item h="1" x="1718"/>
        <item h="1" x="1277"/>
        <item h="1" x="1500"/>
        <item h="1" x="149"/>
        <item h="1" x="2017"/>
        <item h="1" x="731"/>
        <item h="1" x="1922"/>
        <item h="1" x="1023"/>
        <item h="1" x="776"/>
        <item h="1" x="1186"/>
        <item h="1" x="891"/>
        <item h="1" x="2005"/>
        <item h="1" x="1796"/>
        <item h="1" x="732"/>
        <item h="1" x="889"/>
        <item h="1" x="1089"/>
        <item h="1" x="888"/>
        <item h="1" x="733"/>
        <item h="1" x="1737"/>
        <item h="1" x="949"/>
        <item h="1" x="39"/>
        <item h="1" x="500"/>
        <item h="1" x="1535"/>
        <item h="1" x="1242"/>
        <item h="1" x="468"/>
        <item h="1" x="1521"/>
        <item h="1" x="228"/>
        <item h="1" x="584"/>
        <item h="1" x="61"/>
        <item h="1" x="582"/>
        <item h="1" x="165"/>
        <item h="1" x="1298"/>
        <item h="1" x="331"/>
        <item h="1" x="229"/>
        <item h="1" x="96"/>
        <item h="1" x="1341"/>
        <item h="1" x="1340"/>
        <item h="1" x="225"/>
        <item h="1" x="1503"/>
        <item h="1" x="164"/>
        <item h="1" x="1322"/>
        <item x="181"/>
        <item x="1055"/>
        <item x="406"/>
        <item x="72"/>
        <item x="365"/>
        <item x="115"/>
        <item x="1084"/>
        <item x="71"/>
        <item x="75"/>
        <item x="433"/>
        <item x="1660"/>
        <item x="568"/>
        <item x="182"/>
        <item x="390"/>
        <item x="1870"/>
        <item x="1056"/>
        <item x="76"/>
        <item x="74"/>
        <item x="1701"/>
        <item x="647"/>
        <item x="1249"/>
        <item x="648"/>
        <item x="1902"/>
        <item x="537"/>
        <item h="1" x="1636"/>
        <item h="1" x="282"/>
        <item h="1" x="279"/>
        <item h="1" x="278"/>
        <item h="1" x="1732"/>
        <item h="1" x="633"/>
        <item h="1" x="1637"/>
        <item h="1" x="111"/>
        <item h="1" x="1518"/>
        <item h="1" x="1406"/>
        <item h="1" x="1559"/>
        <item h="1" x="1641"/>
        <item h="1" x="1844"/>
        <item h="1" x="1896"/>
        <item h="1" x="1973"/>
        <item h="1" x="713"/>
        <item h="1" x="1859"/>
        <item h="1" x="824"/>
        <item h="1" x="429"/>
        <item h="1" x="1929"/>
        <item h="1" x="1262"/>
        <item h="1" x="1752"/>
        <item h="1" x="754"/>
        <item h="1" x="449"/>
        <item h="1" x="1063"/>
        <item h="1" x="712"/>
        <item h="1" x="1523"/>
        <item h="1" x="1439"/>
        <item h="1" x="1946"/>
        <item h="1" x="1045"/>
        <item h="1" x="1417"/>
        <item h="1" x="1967"/>
        <item h="1" x="1145"/>
        <item h="1" x="1945"/>
        <item h="1" x="155"/>
        <item h="1" x="1009"/>
        <item h="1" x="1987"/>
        <item h="1" x="1996"/>
        <item h="1" x="1181"/>
        <item h="1" x="1642"/>
        <item h="1" x="1643"/>
        <item h="1" x="1064"/>
        <item h="1" x="1894"/>
        <item h="1" x="1951"/>
        <item h="1" x="1062"/>
        <item h="1" x="1166"/>
        <item h="1" x="1907"/>
        <item h="1" x="1125"/>
        <item h="1" x="1391"/>
        <item h="1" x="335"/>
        <item h="1" x="1589"/>
        <item h="1" x="428"/>
        <item h="1" x="666"/>
        <item h="1" x="1436"/>
        <item h="1" x="6"/>
        <item h="1" x="372"/>
        <item h="1" x="57"/>
        <item h="1" x="56"/>
        <item h="1" x="58"/>
        <item h="1" x="438"/>
        <item h="1" x="771"/>
        <item h="1" x="795"/>
        <item h="1" x="922"/>
        <item h="1" x="920"/>
        <item h="1" x="1935"/>
        <item h="1" x="1053"/>
        <item h="1" x="1155"/>
        <item h="1" x="1083"/>
        <item h="1" x="1035"/>
        <item h="1" x="1409"/>
        <item h="1" x="875"/>
        <item h="1" x="1068"/>
        <item h="1" x="1794"/>
        <item h="1" x="1679"/>
        <item h="1" x="1795"/>
        <item x="1054"/>
        <item h="1" x="1104"/>
        <item h="1" x="874"/>
        <item h="1" x="1421"/>
        <item h="1" x="0"/>
        <item h="1" x="1515"/>
        <item h="1" x="1213"/>
        <item h="1" x="255"/>
        <item h="1" x="1960"/>
        <item h="1" x="585"/>
        <item h="1" x="1529"/>
        <item h="1" x="586"/>
        <item h="1" x="1312"/>
        <item h="1" x="187"/>
        <item h="1" x="1134"/>
        <item h="1" x="1235"/>
        <item h="1" x="1575"/>
        <item h="1" x="574"/>
        <item h="1" x="83"/>
        <item h="1" x="1272"/>
        <item h="1" x="1318"/>
        <item h="1" x="526"/>
        <item h="1" x="1567"/>
        <item h="1" x="42"/>
        <item h="1" x="44"/>
        <item h="1" x="1551"/>
        <item h="1" x="544"/>
        <item h="1" x="848"/>
        <item h="1" x="1012"/>
        <item h="1" x="100"/>
        <item h="1" x="393"/>
        <item h="1" x="1000"/>
        <item h="1" x="668"/>
        <item h="1" x="832"/>
        <item h="1" x="1496"/>
        <item h="1" x="271"/>
        <item h="1" x="761"/>
        <item h="1" x="1453"/>
        <item h="1" x="168"/>
        <item h="1" x="148"/>
        <item h="1" x="2011"/>
        <item h="1" x="1126"/>
        <item h="1" x="740"/>
        <item h="1" x="1675"/>
        <item h="1" x="287"/>
        <item h="1" x="831"/>
        <item h="1" x="830"/>
        <item h="1" x="1925"/>
        <item h="1" x="1639"/>
        <item h="1" x="1998"/>
        <item h="1" x="392"/>
        <item h="1" x="213"/>
        <item h="1" x="193"/>
        <item h="1" x="1497"/>
        <item h="1" x="1172"/>
        <item h="1" x="477"/>
        <item h="1" x="912"/>
        <item h="1" x="850"/>
        <item h="1" x="741"/>
        <item h="1" x="1952"/>
        <item h="1" x="18"/>
        <item h="1" x="911"/>
        <item h="1" x="524"/>
        <item h="1" x="753"/>
        <item h="1" x="680"/>
        <item h="1" x="394"/>
        <item h="1" x="1331"/>
        <item h="1" x="1616"/>
        <item h="1" x="637"/>
        <item h="1" x="1289"/>
        <item h="1" x="907"/>
        <item h="1" x="1197"/>
        <item h="1" x="1524"/>
        <item h="1" x="792"/>
        <item h="1" x="1893"/>
        <item h="1" x="1736"/>
        <item h="1" x="453"/>
        <item h="1" x="490"/>
        <item h="1" x="1595"/>
        <item h="1" x="1620"/>
        <item h="1" x="28"/>
        <item h="1" x="909"/>
        <item h="1" x="829"/>
        <item h="1" x="642"/>
        <item h="1" x="25"/>
        <item h="1" x="26"/>
        <item h="1" x="504"/>
        <item h="1" x="616"/>
        <item h="1" x="908"/>
        <item h="1" x="910"/>
        <item h="1" x="27"/>
        <item h="1" x="1198"/>
        <item h="1" x="808"/>
        <item h="1" x="1735"/>
        <item h="1" x="1665"/>
        <item h="1" x="1799"/>
        <item h="1" x="1633"/>
        <item h="1" x="465"/>
        <item h="1" x="425"/>
        <item h="1" x="1405"/>
        <item h="1" x="466"/>
        <item h="1" x="424"/>
        <item h="1" x="954"/>
        <item h="1" x="327"/>
        <item h="1" x="767"/>
        <item h="1" x="1349"/>
        <item h="1" x="276"/>
        <item h="1" x="546"/>
        <item h="1" x="845"/>
        <item h="1" x="696"/>
        <item h="1" x="326"/>
        <item h="1" x="896"/>
        <item h="1" x="328"/>
        <item h="1" x="844"/>
        <item h="1" x="1195"/>
        <item h="1" x="615"/>
        <item h="1" x="917"/>
        <item h="1" x="410"/>
        <item h="1" x="1874"/>
        <item h="1" x="1413"/>
        <item h="1" x="1601"/>
        <item h="1" x="1926"/>
        <item h="1" x="1177"/>
        <item h="1" x="1212"/>
        <item h="1" x="409"/>
        <item h="1" x="614"/>
        <item h="1" x="1985"/>
        <item h="1" x="639"/>
        <item h="1" x="898"/>
        <item h="1" x="613"/>
        <item h="1" x="899"/>
        <item h="1" x="411"/>
        <item h="1" x="603"/>
        <item h="1" x="1513"/>
        <item h="1" x="1759"/>
        <item h="1" x="1019"/>
        <item h="1" x="734"/>
        <item h="1" x="1692"/>
        <item h="1" x="1128"/>
        <item h="1" x="1127"/>
        <item h="1" x="604"/>
        <item h="1" x="852"/>
        <item h="1" x="1245"/>
        <item h="1" x="204"/>
        <item h="1" x="1478"/>
        <item h="1" x="1815"/>
        <item h="1" x="735"/>
        <item h="1" x="451"/>
        <item h="1" x="1032"/>
        <item h="1" x="1912"/>
        <item h="1" x="65"/>
        <item h="1" x="203"/>
        <item h="1" x="1173"/>
        <item h="1" x="1446"/>
        <item h="1" x="1770"/>
        <item h="1" x="1339"/>
        <item h="1" x="1689"/>
        <item h="1" x="375"/>
        <item h="1" x="1808"/>
        <item h="1" x="1887"/>
        <item h="1" x="1324"/>
        <item h="1" x="341"/>
        <item h="1" x="1841"/>
        <item h="1" x="837"/>
        <item h="1" x="1877"/>
        <item h="1" x="1886"/>
        <item h="1" x="1827"/>
        <item h="1" x="1031"/>
        <item h="1" x="1070"/>
        <item h="1" x="1845"/>
        <item h="1" x="1947"/>
        <item h="1" x="1117"/>
        <item h="1" x="855"/>
        <item h="1" x="460"/>
        <item h="1" x="812"/>
        <item h="1" x="1846"/>
        <item h="1" x="1142"/>
        <item h="1" x="1119"/>
        <item h="1" x="1118"/>
        <item h="1" x="1606"/>
        <item h="1" x="619"/>
        <item h="1" x="1025"/>
        <item h="1" x="1580"/>
        <item h="1" x="1865"/>
        <item h="1" x="552"/>
        <item h="1" x="1555"/>
        <item h="1" x="551"/>
        <item h="1" x="59"/>
        <item h="1" x="9"/>
        <item h="1" x="1556"/>
        <item h="1" x="67"/>
        <item h="1" x="553"/>
        <item h="1" x="142"/>
        <item h="1" x="1228"/>
        <item h="1" x="1440"/>
        <item h="1" x="356"/>
        <item h="1" x="485"/>
        <item h="1" x="467"/>
        <item h="1" x="1225"/>
        <item h="1" x="1537"/>
        <item h="1" x="1538"/>
        <item h="1" x="1224"/>
        <item h="1" x="1230"/>
        <item h="1" x="1217"/>
        <item h="1" x="1704"/>
        <item h="1" x="1705"/>
        <item h="1" x="1866"/>
        <item h="1" x="1916"/>
        <item h="1" x="827"/>
        <item h="1" x="1647"/>
        <item h="1" x="860"/>
        <item h="1" x="350"/>
        <item h="1" x="1361"/>
        <item h="1" x="1240"/>
        <item h="1" x="1848"/>
        <item h="1" x="1282"/>
        <item h="1" x="1362"/>
        <item h="1" x="576"/>
        <item h="1" x="769"/>
        <item h="1" x="1716"/>
        <item h="1" x="774"/>
        <item h="1" x="729"/>
        <item h="1" x="1130"/>
        <item h="1" x="1069"/>
        <item h="1" x="1148"/>
        <item h="1" x="1149"/>
        <item h="1" x="719"/>
        <item h="1" x="1027"/>
        <item h="1" x="1071"/>
        <item h="1" x="841"/>
        <item h="1" x="175"/>
        <item h="1" x="223"/>
        <item h="1" x="1199"/>
        <item h="1" x="1970"/>
        <item h="1" x="1680"/>
        <item h="1" x="224"/>
        <item h="1" x="797"/>
        <item h="1" x="2002"/>
        <item h="1" x="1800"/>
        <item h="1" x="1801"/>
        <item h="1" x="897"/>
        <item h="1" x="201"/>
        <item h="1" x="1644"/>
        <item h="1" x="1831"/>
        <item h="1" x="1832"/>
        <item h="1" x="1710"/>
        <item h="1" x="809"/>
        <item h="1" x="1833"/>
        <item h="1" x="1785"/>
        <item h="1" x="1743"/>
        <item h="1" x="1994"/>
        <item h="1" x="1915"/>
        <item h="1" x="1649"/>
        <item h="1" x="708"/>
        <item h="1" x="1674"/>
        <item h="1" x="1648"/>
        <item h="1" x="2001"/>
        <item h="1" x="1927"/>
        <item h="1" x="445"/>
        <item h="1" x="1984"/>
        <item h="1" x="529"/>
        <item h="1" x="1560"/>
        <item h="1" x="528"/>
        <item h="1" x="1591"/>
        <item h="1" x="597"/>
        <item h="1" x="595"/>
        <item h="1" x="1546"/>
        <item h="1" x="536"/>
        <item x="1545"/>
        <item h="1" x="124"/>
        <item h="1" x="215"/>
        <item h="1" x="87"/>
        <item h="1" x="1602"/>
        <item h="1" x="86"/>
        <item h="1" x="1741"/>
        <item h="1" x="1346"/>
        <item h="1" x="235"/>
        <item h="1" x="1928"/>
        <item h="1" x="1283"/>
        <item h="1" x="1508"/>
        <item h="1" x="1408"/>
        <item h="1" x="259"/>
        <item h="1" x="1511"/>
        <item h="1" x="1274"/>
        <item h="1" x="1473"/>
        <item h="1" x="1445"/>
        <item h="1" x="1778"/>
        <item h="1" x="1577"/>
        <item h="1" x="85"/>
        <item h="1" x="1499"/>
        <item h="1" x="971"/>
        <item h="1" x="1319"/>
        <item h="1" x="1121"/>
        <item h="1" x="358"/>
        <item h="1" x="836"/>
        <item h="1" x="1852"/>
        <item h="1" x="983"/>
        <item h="1" x="1897"/>
        <item h="1" x="1236"/>
        <item h="1" x="1452"/>
        <item h="1" x="793"/>
        <item h="1" x="1578"/>
        <item h="1" x="197"/>
        <item h="1" x="589"/>
        <item h="1" x="1531"/>
        <item h="1" x="1356"/>
        <item h="1" x="517"/>
        <item h="1" x="726"/>
        <item h="1" x="658"/>
        <item h="1" x="1382"/>
        <item h="1" x="10"/>
        <item h="1" x="11"/>
        <item h="1" x="12"/>
        <item h="1" x="199"/>
        <item h="1" x="1320"/>
        <item h="1" x="1223"/>
        <item h="1" x="200"/>
        <item h="1" x="202"/>
        <item h="1" x="1323"/>
        <item h="1" x="40"/>
        <item h="1" x="1380"/>
        <item h="1" x="211"/>
        <item h="1" x="212"/>
        <item h="1" x="14"/>
        <item h="1" x="1669"/>
        <item h="1" x="1021"/>
        <item h="1" x="1629"/>
        <item h="1" x="1454"/>
        <item h="1" x="632"/>
        <item h="1" x="1803"/>
        <item h="1" x="1765"/>
        <item h="1" x="1802"/>
        <item h="1" x="1840"/>
        <item h="1" x="1367"/>
        <item h="1" x="436"/>
        <item h="1" x="1702"/>
        <item h="1" x="265"/>
        <item h="1" x="1943"/>
        <item h="1" x="412"/>
        <item h="1" x="1536"/>
        <item h="1" x="1369"/>
        <item h="1" x="1463"/>
        <item h="1" x="1357"/>
        <item h="1" x="241"/>
        <item h="1" x="1270"/>
        <item h="1" x="300"/>
        <item h="1" x="446"/>
        <item h="1" x="338"/>
        <item h="1" x="339"/>
        <item h="1" x="370"/>
        <item h="1" x="342"/>
        <item h="1" x="1491"/>
        <item h="1" x="447"/>
        <item h="1" x="426"/>
        <item h="1" x="340"/>
        <item h="1" x="427"/>
        <item h="1" x="1418"/>
        <item h="1" x="1959"/>
        <item h="1" x="1972"/>
        <item h="1" x="1995"/>
        <item h="1" x="1914"/>
        <item t="default"/>
      </items>
    </pivotField>
    <pivotField showAll="0"/>
  </pivotFields>
  <rowFields count="2">
    <field x="9"/>
    <field x="14"/>
  </rowFields>
  <rowItems count="50">
    <i>
      <x/>
    </i>
    <i r="1">
      <x v="89"/>
    </i>
    <i r="1">
      <x v="100"/>
    </i>
    <i r="1">
      <x v="179"/>
    </i>
    <i r="1">
      <x v="203"/>
    </i>
    <i r="1">
      <x v="386"/>
    </i>
    <i r="1">
      <x v="401"/>
    </i>
    <i r="1">
      <x v="505"/>
    </i>
    <i r="1">
      <x v="542"/>
    </i>
    <i r="1">
      <x v="670"/>
    </i>
    <i r="1">
      <x v="720"/>
    </i>
    <i r="1">
      <x v="732"/>
    </i>
    <i r="1">
      <x v="762"/>
    </i>
    <i r="1">
      <x v="1053"/>
    </i>
    <i r="1">
      <x v="1076"/>
    </i>
    <i r="1">
      <x v="1109"/>
    </i>
    <i r="1">
      <x v="1268"/>
    </i>
    <i r="1">
      <x v="1284"/>
    </i>
    <i r="1">
      <x v="1289"/>
    </i>
    <i r="1">
      <x v="1325"/>
    </i>
    <i r="1">
      <x v="1352"/>
    </i>
    <i r="1">
      <x v="1372"/>
    </i>
    <i r="1">
      <x v="1512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657"/>
    </i>
    <i r="1">
      <x v="1925"/>
    </i>
    <i t="grand">
      <x/>
    </i>
  </rowItems>
  <colFields count="1">
    <field x="12"/>
  </colFields>
  <colItems count="7">
    <i>
      <x/>
    </i>
    <i>
      <x v="1"/>
    </i>
    <i>
      <x v="2"/>
    </i>
    <i>
      <x v="4"/>
    </i>
    <i>
      <x v="5"/>
    </i>
    <i>
      <x v="6"/>
    </i>
    <i t="grand">
      <x/>
    </i>
  </colItems>
  <dataFields count="1">
    <dataField name="Average of Runs in Partnership" fld="3" subtotal="average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E763F7D-92ED-4A8F-97A5-8A19D2923DF8}" autoFormatId="16" applyNumberFormats="0" applyBorderFormats="0" applyFontFormats="0" applyPatternFormats="0" applyAlignmentFormats="0" applyWidthHeightFormats="0">
  <queryTableRefresh nextId="106">
    <queryTableFields count="44">
      <queryTableField id="26" name="Column2" tableColumnId="26"/>
      <queryTableField id="2" name="level_0" tableColumnId="2"/>
      <queryTableField id="3" name="BATSMAN" tableColumnId="3"/>
      <queryTableField id="4" name="Status" tableColumnId="4"/>
      <queryTableField id="5" name="R" tableColumnId="5"/>
      <queryTableField id="6" name="B" tableColumnId="6"/>
      <queryTableField id="7" name="4s" tableColumnId="7"/>
      <queryTableField id="8" name="6s" tableColumnId="8"/>
      <queryTableField id="9" name="SR" tableColumnId="9"/>
      <queryTableField id="10" name="series" tableColumnId="10"/>
      <queryTableField id="27" name="match.1" tableColumnId="27"/>
      <queryTableField id="28" name="match.2" tableColumnId="28"/>
      <queryTableField id="13" name="link" tableColumnId="13"/>
      <queryTableField id="14" name="index" tableColumnId="14"/>
      <queryTableField id="15" name="Runs" tableColumnId="15"/>
      <queryTableField id="16" name="Player" tableColumnId="16"/>
      <queryTableField id="17" name="Over" tableColumnId="17"/>
      <queryTableField id="18" name="RunsOn" tableColumnId="18"/>
      <queryTableField id="19" name="p1" tableColumnId="19"/>
      <queryTableField id="20" name="p2" tableColumnId="20"/>
      <queryTableField id="23" name="p1_tscore" tableColumnId="23"/>
      <queryTableField id="24" name="p2_tscore" tableColumnId="24"/>
      <queryTableField id="25" name="out" tableColumnId="25"/>
      <queryTableField id="1" name="Column1" tableColumnId="1"/>
      <queryTableField id="68" dataBound="0" tableColumnId="40"/>
      <queryTableField id="69" dataBound="0" tableColumnId="41"/>
      <queryTableField id="99" dataBound="0" tableColumnId="48"/>
      <queryTableField id="65" dataBound="0" tableColumnId="38"/>
      <queryTableField id="66" dataBound="0" tableColumnId="39"/>
      <queryTableField id="71" dataBound="0" tableColumnId="42"/>
      <queryTableField id="29" name="Tournament" tableColumnId="29"/>
      <queryTableField id="30" name="Match No" tableColumnId="30"/>
      <queryTableField id="31" name="Location" tableColumnId="31"/>
      <queryTableField id="12" name="team" tableColumnId="12"/>
      <queryTableField id="32" name="Team 1" tableColumnId="32"/>
      <queryTableField id="33" name="Team 2" tableColumnId="33"/>
      <queryTableField id="97" dataBound="0" tableColumnId="47"/>
      <queryTableField id="96" dataBound="0" tableColumnId="46"/>
      <queryTableField id="34" name="score 1" tableColumnId="34"/>
      <queryTableField id="35" name="score 2" tableColumnId="35"/>
      <queryTableField id="36" name="result" tableColumnId="36"/>
      <queryTableField id="37" name="man of the match" tableColumnId="37"/>
      <queryTableField id="74" name="p2_score1" tableColumnId="44"/>
      <queryTableField id="75" name="p1_score1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3B439A-8699-4585-A35A-F74B28658792}" autoFormatId="16" applyNumberFormats="0" applyBorderFormats="0" applyFontFormats="0" applyPatternFormats="0" applyAlignmentFormats="0" applyWidthHeightFormats="0">
  <queryTableRefresh nextId="66">
    <queryTableFields count="37">
      <queryTableField id="26" name="Column2" tableColumnId="26"/>
      <queryTableField id="2" name="level_0" tableColumnId="2"/>
      <queryTableField id="3" name="BATSMAN" tableColumnId="3"/>
      <queryTableField id="4" name="Status" tableColumnId="4"/>
      <queryTableField id="5" name="R" tableColumnId="5"/>
      <queryTableField id="6" name="B" tableColumnId="6"/>
      <queryTableField id="7" name="4s" tableColumnId="7"/>
      <queryTableField id="8" name="6s" tableColumnId="8"/>
      <queryTableField id="9" name="SR" tableColumnId="9"/>
      <queryTableField id="10" name="series" tableColumnId="10"/>
      <queryTableField id="27" name="match.1" tableColumnId="27"/>
      <queryTableField id="28" name="match.2" tableColumnId="28"/>
      <queryTableField id="12" name="team" tableColumnId="12"/>
      <queryTableField id="13" name="link" tableColumnId="13"/>
      <queryTableField id="14" name="index" tableColumnId="14"/>
      <queryTableField id="15" name="Runs" tableColumnId="15"/>
      <queryTableField id="16" name="Player" tableColumnId="16"/>
      <queryTableField id="17" name="Over" tableColumnId="17"/>
      <queryTableField id="18" name="RunsOn" tableColumnId="18"/>
      <queryTableField id="65" dataBound="0" tableColumnId="38"/>
      <queryTableField id="19" name="p1" tableColumnId="19"/>
      <queryTableField id="20" name="p2" tableColumnId="20"/>
      <queryTableField id="22" name="p1_score" tableColumnId="22"/>
      <queryTableField id="21" name="p2_score" tableColumnId="21"/>
      <queryTableField id="23" name="p1_tscore" tableColumnId="23"/>
      <queryTableField id="24" name="p2_tscore" tableColumnId="24"/>
      <queryTableField id="25" name="out" tableColumnId="25"/>
      <queryTableField id="1" name="Column1" tableColumnId="1"/>
      <queryTableField id="29" name="Tournament" tableColumnId="29"/>
      <queryTableField id="30" name="Match No" tableColumnId="30"/>
      <queryTableField id="31" name="Location" tableColumnId="31"/>
      <queryTableField id="32" name="Team 1" tableColumnId="32"/>
      <queryTableField id="33" name="Team 2" tableColumnId="33"/>
      <queryTableField id="34" name="score 1" tableColumnId="34"/>
      <queryTableField id="35" name="score 2" tableColumnId="35"/>
      <queryTableField id="36" name="result" tableColumnId="36"/>
      <queryTableField id="37" name="man of the match" tableColumnId="3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66780E9-10EB-4E35-9782-7B79A525951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Tournament" tableColumnId="2"/>
      <queryTableField id="3" name="Match No" tableColumnId="3"/>
      <queryTableField id="4" name="Location" tableColumnId="4"/>
      <queryTableField id="5" name="Team 1" tableColumnId="5"/>
      <queryTableField id="6" name="Team 2" tableColumnId="6"/>
      <queryTableField id="7" name="score 1" tableColumnId="7"/>
      <queryTableField id="8" name="score 2" tableColumnId="8"/>
      <queryTableField id="9" name="result" tableColumnId="9"/>
      <queryTableField id="10" name="man of the match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9AA967-A83F-4931-B6CE-A9E2D8E28339}" name="_20224" displayName="_20224" ref="A1:AR2075" tableType="queryTable" totalsRowShown="0">
  <autoFilter ref="A1:AR2075" xr:uid="{2F3A570E-20B9-4E88-B4B0-74F327A5C904}">
    <filterColumn colId="26">
      <filters>
        <filter val="0.50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0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0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0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0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.00"/>
      </filters>
    </filterColumn>
  </autoFilter>
  <tableColumns count="44">
    <tableColumn id="26" xr3:uid="{DD437BF9-7854-4E40-BB65-512A55B34674}" uniqueName="26" name="Column2" queryTableFieldId="26" dataDxfId="89"/>
    <tableColumn id="2" xr3:uid="{892EFEFA-6358-4CB6-8CDD-1065F4C9129F}" uniqueName="2" name="level_0" queryTableFieldId="2" dataDxfId="88"/>
    <tableColumn id="3" xr3:uid="{A0C418BF-7814-4FFB-BB63-435BAB0264BF}" uniqueName="3" name="BATSMAN" queryTableFieldId="3" dataDxfId="87"/>
    <tableColumn id="4" xr3:uid="{413C09DD-EBEB-45EE-BACC-6744BC9391C2}" uniqueName="4" name="Status" queryTableFieldId="4" dataDxfId="86"/>
    <tableColumn id="5" xr3:uid="{AFF1A080-EEA4-42BC-A6C4-54DB53491256}" uniqueName="5" name="R" queryTableFieldId="5" dataDxfId="85"/>
    <tableColumn id="6" xr3:uid="{BF827DD0-76DD-4817-AB11-FE678EDCAEDB}" uniqueName="6" name="B" queryTableFieldId="6" dataDxfId="84"/>
    <tableColumn id="7" xr3:uid="{723B7D1A-95BE-4E76-9C2E-A842F9E16989}" uniqueName="7" name="4s" queryTableFieldId="7" dataDxfId="83"/>
    <tableColumn id="8" xr3:uid="{2B63BE70-24E7-4D20-9FD3-42095A1010DD}" uniqueName="8" name="6s" queryTableFieldId="8" dataDxfId="82"/>
    <tableColumn id="9" xr3:uid="{643A299F-E469-4924-88B9-FE3447FF42C8}" uniqueName="9" name="SR" queryTableFieldId="9" dataDxfId="81"/>
    <tableColumn id="10" xr3:uid="{E27C5965-35C2-4359-835C-7791F9543E96}" uniqueName="10" name="series" queryTableFieldId="10" dataDxfId="80"/>
    <tableColumn id="27" xr3:uid="{E3F731F8-5C8E-4825-94C0-F05494E92F99}" uniqueName="27" name="match.1" queryTableFieldId="27" dataDxfId="79"/>
    <tableColumn id="28" xr3:uid="{BD9057B6-7C83-467A-AD97-43C60BDB71CF}" uniqueName="28" name="match.2" queryTableFieldId="28" dataDxfId="78"/>
    <tableColumn id="13" xr3:uid="{D4948FEF-A224-450D-AD59-8FC6924EBB5D}" uniqueName="13" name="link" queryTableFieldId="13" dataDxfId="77"/>
    <tableColumn id="14" xr3:uid="{D2BFCD26-3A60-4BE8-884D-1F904060F5E0}" uniqueName="14" name="index" queryTableFieldId="14" dataDxfId="76"/>
    <tableColumn id="15" xr3:uid="{BD1C2CEA-C4A2-4275-90A7-F859D304F9B1}" uniqueName="15" name="Runs" queryTableFieldId="15" dataDxfId="75"/>
    <tableColumn id="16" xr3:uid="{25110D90-31BB-4458-9622-6959FBD6C16D}" uniqueName="16" name="Player" queryTableFieldId="16" dataDxfId="74"/>
    <tableColumn id="17" xr3:uid="{91BAA78D-0677-4E87-B21F-8F6793C37218}" uniqueName="17" name="Over" queryTableFieldId="17" dataDxfId="73"/>
    <tableColumn id="18" xr3:uid="{3269FF22-C62D-4588-98E8-FB8955A7965F}" uniqueName="18" name="RunsOn" queryTableFieldId="18" dataDxfId="72"/>
    <tableColumn id="19" xr3:uid="{2BE034FC-6605-49AB-96B9-FC130741ADCE}" uniqueName="19" name="p1" queryTableFieldId="19" dataDxfId="71"/>
    <tableColumn id="20" xr3:uid="{8F6A5238-4C46-4DF9-A24D-09E1EF44BD96}" uniqueName="20" name="p2" queryTableFieldId="20" dataDxfId="70"/>
    <tableColumn id="23" xr3:uid="{8B010A35-0A54-48FB-8E94-7D1F97A07498}" uniqueName="23" name="p1_tscore" queryTableFieldId="23" dataDxfId="69"/>
    <tableColumn id="24" xr3:uid="{E4286E06-7CF0-4222-BDF5-3CC6B2FBA0B1}" uniqueName="24" name="p2_tscore" queryTableFieldId="24" dataDxfId="68"/>
    <tableColumn id="25" xr3:uid="{3391938A-35C1-4265-A0C0-100877F2F9AC}" uniqueName="25" name="out" queryTableFieldId="25" dataDxfId="67"/>
    <tableColumn id="1" xr3:uid="{DF03E4D3-8E6B-4ECA-9935-8FAB5EB54119}" uniqueName="1" name="Column1" queryTableFieldId="1" dataDxfId="66"/>
    <tableColumn id="40" xr3:uid="{50512E7D-5684-42D2-9EB4-1ECCD88345BF}" uniqueName="40" name="Lead" queryTableFieldId="68" dataDxfId="65">
      <calculatedColumnFormula>IF(_20224[[#This Row],[Lead Score]]=_20224[[#This Row],[p2_score1]],_20224[[#This Row],[p2]],_20224[[#This Row],[p1]])</calculatedColumnFormula>
    </tableColumn>
    <tableColumn id="41" xr3:uid="{053BE896-DCFC-44C6-BF4C-F8367F083608}" uniqueName="41" name="Follower" queryTableFieldId="69" dataDxfId="64">
      <calculatedColumnFormula>IF(_20224[[#This Row],[Lead Score]]&lt;&gt;_20224[[#This Row],[p2_score1]],_20224[[#This Row],[p2]],_20224[[#This Row],[p1]])</calculatedColumnFormula>
    </tableColumn>
    <tableColumn id="48" xr3:uid="{9F7C6915-C994-49F5-A6A4-25C936BD15CF}" uniqueName="48" name="Score No" queryTableFieldId="99" dataDxfId="63" dataCellStyle="Comma">
      <calculatedColumnFormula>_20224[[#This Row],[Lead Score]]/_20224[[#This Row],[Runs in Partnership]]</calculatedColumnFormula>
    </tableColumn>
    <tableColumn id="38" xr3:uid="{341DC929-4078-4D57-83DD-6FA4EF811617}" uniqueName="38" name="Runs in Partnership" queryTableFieldId="65" dataDxfId="62" dataCellStyle="Comma">
      <calculatedColumnFormula>+_20224[[#This Row],[p2_score1]]+_20224[[#This Row],[p1_score1]]</calculatedColumnFormula>
    </tableColumn>
    <tableColumn id="39" xr3:uid="{09B01476-A6D6-49E0-B8FE-9A0CD3A0245D}" uniqueName="39" name="Lead Score" queryTableFieldId="66" dataDxfId="61">
      <calculatedColumnFormula>MAX(_20224[[#This Row],[p2_score1]:[p1_score1]])</calculatedColumnFormula>
    </tableColumn>
    <tableColumn id="42" xr3:uid="{47442EAE-F6E0-4AEC-B632-E33D5CBF525B}" uniqueName="42" name="Follower Score" queryTableFieldId="71" dataDxfId="60">
      <calculatedColumnFormula>MIN(_20224[[#This Row],[p2_score1]:[p1_score1]])</calculatedColumnFormula>
    </tableColumn>
    <tableColumn id="29" xr3:uid="{6032AEA2-5B0E-48B1-B9EC-F777501A324D}" uniqueName="29" name="Tournament" queryTableFieldId="29" dataDxfId="59"/>
    <tableColumn id="30" xr3:uid="{9C33C153-3090-4A89-9AC8-E8D011E8DA4C}" uniqueName="30" name="Match No" queryTableFieldId="30" dataDxfId="58"/>
    <tableColumn id="31" xr3:uid="{B830C74D-1ADC-480D-A293-EC304BA13F4D}" uniqueName="31" name="Location" queryTableFieldId="31" dataDxfId="57"/>
    <tableColumn id="12" xr3:uid="{2F407BC4-1F91-4D0C-8C39-EA499A1932DE}" uniqueName="12" name="Batsman Team" queryTableFieldId="12" dataDxfId="56"/>
    <tableColumn id="32" xr3:uid="{1841AE11-262B-4705-A880-7C082A7FCA9D}" uniqueName="32" name="Team 1" queryTableFieldId="32" dataDxfId="55"/>
    <tableColumn id="33" xr3:uid="{C3522B15-50B8-45F6-9883-4FDD67ECB40B}" uniqueName="33" name="Team 2" queryTableFieldId="33" dataDxfId="54"/>
    <tableColumn id="47" xr3:uid="{86F1281D-AB76-4C7D-BC64-57947F1E1A89}" uniqueName="47" name="Winner" queryTableFieldId="97" dataDxfId="53">
      <calculatedColumnFormula>LEFT(_20224[[#This Row],[result2]], FIND(" ",_20224[[#This Row],[result2]]))</calculatedColumnFormula>
    </tableColumn>
    <tableColumn id="46" xr3:uid="{5D5DA22F-4D7B-41D0-B93A-E7C8FA000CE1}" uniqueName="46" name="Result" queryTableFieldId="96" dataDxfId="52"/>
    <tableColumn id="34" xr3:uid="{410A9317-D0E7-4211-B4A4-2C7741407FBF}" uniqueName="34" name="score 1" queryTableFieldId="34" dataDxfId="51"/>
    <tableColumn id="35" xr3:uid="{1B43FC6B-CC70-4390-80B4-43F816A77D84}" uniqueName="35" name="score 2" queryTableFieldId="35" dataDxfId="50"/>
    <tableColumn id="36" xr3:uid="{EFDFE0A4-566C-4FCA-A715-D519DDC1FEF1}" uniqueName="36" name="result2" queryTableFieldId="36" dataDxfId="49"/>
    <tableColumn id="37" xr3:uid="{200160D4-31A5-4D3A-A0A4-774A35FD09A9}" uniqueName="37" name="man of the match" queryTableFieldId="37" dataDxfId="48"/>
    <tableColumn id="44" xr3:uid="{12DAA01D-283E-42F6-9A10-15EEDBE8037C}" uniqueName="44" name="p2_score1" queryTableFieldId="74" dataDxfId="47"/>
    <tableColumn id="45" xr3:uid="{735B465E-BD19-45E9-B726-3B481386BD0F}" uniqueName="45" name="p1_score1" queryTableFieldId="75" dataDxfId="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A570E-20B9-4E88-B4B0-74F327A5C904}" name="_2022" displayName="_2022" ref="A1:AK2081" tableType="queryTable" totalsRowShown="0">
  <autoFilter ref="A1:AK2081" xr:uid="{2F3A570E-20B9-4E88-B4B0-74F327A5C904}"/>
  <tableColumns count="37">
    <tableColumn id="26" xr3:uid="{81E26132-5011-47D5-84AF-5B5AF555ED2F}" uniqueName="26" name="Column2" queryTableFieldId="26" dataDxfId="45"/>
    <tableColumn id="2" xr3:uid="{73A96ABA-F2EE-4AED-8E28-9495D3A7C87B}" uniqueName="2" name="level_0" queryTableFieldId="2" dataDxfId="44"/>
    <tableColumn id="3" xr3:uid="{B7E27046-6540-4B3E-9B76-E95EEF2DB2F7}" uniqueName="3" name="BATSMAN" queryTableFieldId="3" dataDxfId="43"/>
    <tableColumn id="4" xr3:uid="{F1CCE83D-07A5-4DB1-9E30-E36A4301479C}" uniqueName="4" name="Status" queryTableFieldId="4" dataDxfId="42"/>
    <tableColumn id="5" xr3:uid="{DBAD3433-C340-4F38-A1C3-1876340775B5}" uniqueName="5" name="R" queryTableFieldId="5" dataDxfId="41"/>
    <tableColumn id="6" xr3:uid="{16DFFEBC-2969-44CA-994A-A7BB9797E6E6}" uniqueName="6" name="B" queryTableFieldId="6" dataDxfId="40"/>
    <tableColumn id="7" xr3:uid="{EAF50D7D-3C73-455F-89BA-55A1B1B14B07}" uniqueName="7" name="4s" queryTableFieldId="7" dataDxfId="39"/>
    <tableColumn id="8" xr3:uid="{8C0AEC03-E66C-4EFC-AF0B-BA15AE22A9FA}" uniqueName="8" name="6s" queryTableFieldId="8" dataDxfId="38"/>
    <tableColumn id="9" xr3:uid="{4EC34A89-FCC4-4847-9BCE-A03781EA6241}" uniqueName="9" name="SR" queryTableFieldId="9" dataDxfId="37"/>
    <tableColumn id="10" xr3:uid="{3723827A-607D-44A0-9DE6-87E7BC0DE65B}" uniqueName="10" name="series" queryTableFieldId="10" dataDxfId="36"/>
    <tableColumn id="27" xr3:uid="{52E064DB-BD8A-4EAE-BE35-D01F4443A567}" uniqueName="27" name="match.1" queryTableFieldId="27" dataDxfId="35"/>
    <tableColumn id="28" xr3:uid="{BD5B7FB7-7490-4C81-B2B4-48EAEB98B730}" uniqueName="28" name="match.2" queryTableFieldId="28" dataDxfId="34"/>
    <tableColumn id="12" xr3:uid="{6EFA341E-F2DF-489B-82B2-8DF739F95055}" uniqueName="12" name="team" queryTableFieldId="12" dataDxfId="33"/>
    <tableColumn id="13" xr3:uid="{96EA1EB4-BEB0-4B57-88EE-81051EAB60AD}" uniqueName="13" name="link" queryTableFieldId="13" dataDxfId="32"/>
    <tableColumn id="14" xr3:uid="{B06C506D-F046-438A-A92D-627A4DE41050}" uniqueName="14" name="index" queryTableFieldId="14" dataDxfId="31"/>
    <tableColumn id="15" xr3:uid="{922059FE-76E8-4738-B084-913ACB4B7464}" uniqueName="15" name="Runs" queryTableFieldId="15" dataDxfId="30"/>
    <tableColumn id="16" xr3:uid="{6A72B3D3-2435-4606-91D8-200348C2632F}" uniqueName="16" name="Player" queryTableFieldId="16" dataDxfId="29"/>
    <tableColumn id="17" xr3:uid="{2CEAD933-1E52-4B48-AFB4-8103D5356D14}" uniqueName="17" name="Over" queryTableFieldId="17" dataDxfId="28"/>
    <tableColumn id="18" xr3:uid="{5EDFE04E-2881-4569-BCDB-0817AF758684}" uniqueName="18" name="RunsOn" queryTableFieldId="18" dataDxfId="27"/>
    <tableColumn id="38" xr3:uid="{982AF667-30A4-470E-9766-F5FB54B7908E}" uniqueName="38" name="Runs in Partnership" queryTableFieldId="65" dataDxfId="26">
      <calculatedColumnFormula>+_2022[[#This Row],[p1_score]]+_2022[[#This Row],[p2_score]]</calculatedColumnFormula>
    </tableColumn>
    <tableColumn id="19" xr3:uid="{DC7E0703-D816-4C5C-BFF0-421209FC29B7}" uniqueName="19" name="p1" queryTableFieldId="19" dataDxfId="25"/>
    <tableColumn id="20" xr3:uid="{B8080593-5B7D-4826-BAD4-366846EEE0E3}" uniqueName="20" name="p2" queryTableFieldId="20" dataDxfId="24"/>
    <tableColumn id="22" xr3:uid="{2CA5E832-BF76-4580-82D1-6554DEB1C408}" uniqueName="22" name="p1_score" queryTableFieldId="22" dataDxfId="23"/>
    <tableColumn id="21" xr3:uid="{57C69B59-F7E2-4748-9473-1E5A29221A41}" uniqueName="21" name="p2_score" queryTableFieldId="21" dataDxfId="22"/>
    <tableColumn id="23" xr3:uid="{9D866CA4-179E-482F-B876-158CF98EE012}" uniqueName="23" name="p1_tscore" queryTableFieldId="23" dataDxfId="21"/>
    <tableColumn id="24" xr3:uid="{4807A8FA-B1EE-4E86-8E9A-8E95F51527A5}" uniqueName="24" name="p2_tscore" queryTableFieldId="24" dataDxfId="20"/>
    <tableColumn id="25" xr3:uid="{BE94BAB5-F17F-4F84-9A95-7020E5C8E6F2}" uniqueName="25" name="out" queryTableFieldId="25" dataDxfId="19"/>
    <tableColumn id="1" xr3:uid="{DFB5A1DA-5D28-4558-8560-B1316ABD5525}" uniqueName="1" name="Column1" queryTableFieldId="1"/>
    <tableColumn id="29" xr3:uid="{0221D545-E1D4-4E62-974C-B6D51A4AAEEA}" uniqueName="29" name="Tournament" queryTableFieldId="29" dataDxfId="18"/>
    <tableColumn id="30" xr3:uid="{1BACDC80-DF49-486A-B042-4AA4049279CF}" uniqueName="30" name="Match No" queryTableFieldId="30" dataDxfId="17"/>
    <tableColumn id="31" xr3:uid="{43D20537-391B-4393-A0A5-6C0FEC4435FC}" uniqueName="31" name="Location" queryTableFieldId="31" dataDxfId="16"/>
    <tableColumn id="32" xr3:uid="{E77E0AA4-3D31-4D27-B1C5-A8F708D5274A}" uniqueName="32" name="Team 1" queryTableFieldId="32" dataDxfId="15"/>
    <tableColumn id="33" xr3:uid="{170FBB40-203E-47E7-910B-03B16E218BB8}" uniqueName="33" name="Team 2" queryTableFieldId="33" dataDxfId="14"/>
    <tableColumn id="34" xr3:uid="{1B47D254-3988-4A65-AF72-0A7F6DF41833}" uniqueName="34" name="score 1" queryTableFieldId="34" dataDxfId="13"/>
    <tableColumn id="35" xr3:uid="{61911BA1-61C1-436A-AE64-833D09FDFB0A}" uniqueName="35" name="score 2" queryTableFieldId="35" dataDxfId="12"/>
    <tableColumn id="36" xr3:uid="{32A0996E-E894-497D-93D2-4886532C365E}" uniqueName="36" name="result" queryTableFieldId="36" dataDxfId="11"/>
    <tableColumn id="37" xr3:uid="{5B243574-B04E-41EF-814A-DE279870EB45}" uniqueName="37" name="man of the match" queryTableFieldId="37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949826-EE6D-486E-A029-7FADB026639D}" name="psl_results" displayName="psl_results" ref="A1:J220" tableType="queryTable" totalsRowShown="0">
  <autoFilter ref="A1:J220" xr:uid="{4D949826-EE6D-486E-A029-7FADB026639D}"/>
  <tableColumns count="10">
    <tableColumn id="1" xr3:uid="{0AC60C4C-6D2A-44F9-A913-F518FB196DD9}" uniqueName="1" name="Column1" queryTableFieldId="1"/>
    <tableColumn id="2" xr3:uid="{C9689FC4-F71B-46A1-94E9-067E463A0413}" uniqueName="2" name="Tournament" queryTableFieldId="2" dataDxfId="9"/>
    <tableColumn id="3" xr3:uid="{1B1CABF4-C944-4DDF-AA53-B2A7FFB8B06E}" uniqueName="3" name="Match No" queryTableFieldId="3" dataDxfId="8"/>
    <tableColumn id="4" xr3:uid="{D7A24228-0AA6-4EB4-BF23-E1D5C4E11C9D}" uniqueName="4" name="Location" queryTableFieldId="4" dataDxfId="7"/>
    <tableColumn id="5" xr3:uid="{D9329971-BAFA-45F8-A7B2-AD4D90F89B22}" uniqueName="5" name="Team 1" queryTableFieldId="5" dataDxfId="6"/>
    <tableColumn id="6" xr3:uid="{D689D0C8-A4C4-496E-9D88-F02DD3333ADE}" uniqueName="6" name="Team 2" queryTableFieldId="6" dataDxfId="5"/>
    <tableColumn id="7" xr3:uid="{E4E8F132-CE4C-460A-9CAE-BD184A434EE1}" uniqueName="7" name="score 1" queryTableFieldId="7" dataDxfId="4"/>
    <tableColumn id="8" xr3:uid="{2D5F88E9-5825-4E8C-A398-C1F356C91708}" uniqueName="8" name="score 2" queryTableFieldId="8" dataDxfId="3"/>
    <tableColumn id="9" xr3:uid="{C4963AF0-B047-493C-83AD-49D33A3EB4C4}" uniqueName="9" name="result" queryTableFieldId="9" dataDxfId="2"/>
    <tableColumn id="10" xr3:uid="{148148D6-AFDA-4D75-95AA-182CE57C3E62}" uniqueName="10" name="man of the match" queryTableFieldId="10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F4142-2810-4A6C-BBF3-3C7B6D63BA4D}">
  <dimension ref="A1:AR2075"/>
  <sheetViews>
    <sheetView topLeftCell="C1" workbookViewId="0">
      <selection activeCell="C3" sqref="C3"/>
    </sheetView>
  </sheetViews>
  <sheetFormatPr defaultColWidth="8.77734375" defaultRowHeight="14.4" outlineLevelCol="1" x14ac:dyDescent="0.3"/>
  <cols>
    <col min="1" max="1" width="10.77734375" hidden="1" customWidth="1"/>
    <col min="2" max="2" width="9.109375" hidden="1" customWidth="1"/>
    <col min="3" max="3" width="20" bestFit="1" customWidth="1"/>
    <col min="4" max="4" width="8.44140625" bestFit="1" customWidth="1"/>
    <col min="5" max="5" width="4.44140625" customWidth="1"/>
    <col min="6" max="6" width="4.44140625" bestFit="1" customWidth="1"/>
    <col min="7" max="8" width="5.109375" bestFit="1" customWidth="1"/>
    <col min="9" max="9" width="7.109375" bestFit="1" customWidth="1"/>
    <col min="10" max="10" width="24.109375" customWidth="1" outlineLevel="1"/>
    <col min="11" max="11" width="11.77734375" customWidth="1" outlineLevel="1"/>
    <col min="12" max="12" width="17.6640625" customWidth="1" outlineLevel="1"/>
    <col min="14" max="14" width="80.77734375" customWidth="1" outlineLevel="1"/>
    <col min="15" max="15" width="7.77734375" customWidth="1" outlineLevel="1"/>
    <col min="16" max="16" width="7.33203125" customWidth="1" outlineLevel="1"/>
    <col min="17" max="17" width="19" bestFit="1" customWidth="1"/>
    <col min="18" max="18" width="7.44140625" bestFit="1" customWidth="1"/>
    <col min="20" max="20" width="20.33203125" bestFit="1" customWidth="1"/>
    <col min="21" max="21" width="19.77734375" bestFit="1" customWidth="1"/>
    <col min="22" max="22" width="21.109375" bestFit="1" customWidth="1"/>
    <col min="23" max="23" width="12.44140625" bestFit="1" customWidth="1"/>
    <col min="25" max="25" width="11.44140625" bestFit="1" customWidth="1"/>
    <col min="26" max="26" width="11.6640625" bestFit="1" customWidth="1"/>
    <col min="27" max="27" width="7.33203125" bestFit="1" customWidth="1"/>
    <col min="28" max="28" width="12.44140625" style="1" customWidth="1"/>
    <col min="29" max="29" width="10.109375" bestFit="1" customWidth="1"/>
    <col min="30" max="30" width="10.77734375" bestFit="1" customWidth="1"/>
    <col min="33" max="33" width="16.109375" bestFit="1" customWidth="1"/>
    <col min="34" max="34" width="19.77734375" bestFit="1" customWidth="1"/>
    <col min="35" max="35" width="10.77734375" bestFit="1" customWidth="1"/>
    <col min="36" max="36" width="14.44140625" customWidth="1"/>
    <col min="37" max="37" width="7.44140625" customWidth="1" outlineLevel="1"/>
    <col min="38" max="38" width="9.44140625" bestFit="1" customWidth="1"/>
    <col min="39" max="39" width="8.44140625" customWidth="1"/>
    <col min="40" max="40" width="10.6640625" bestFit="1" customWidth="1"/>
    <col min="43" max="43" width="9.44140625" bestFit="1" customWidth="1"/>
    <col min="44" max="44" width="19" bestFit="1" customWidth="1"/>
    <col min="45" max="45" width="20" bestFit="1" customWidth="1"/>
    <col min="46" max="47" width="20" customWidth="1"/>
    <col min="48" max="48" width="80.77734375" bestFit="1" customWidth="1"/>
    <col min="49" max="49" width="19.6640625" bestFit="1" customWidth="1"/>
    <col min="50" max="51" width="11.77734375" bestFit="1" customWidth="1"/>
    <col min="52" max="52" width="80.77734375" bestFit="1" customWidth="1"/>
    <col min="53" max="53" width="19.6640625" bestFit="1" customWidth="1"/>
    <col min="56" max="56" width="79.109375" bestFit="1" customWidth="1"/>
    <col min="57" max="57" width="18.6640625" bestFit="1" customWidth="1"/>
    <col min="58" max="58" width="18.77734375" bestFit="1" customWidth="1"/>
  </cols>
  <sheetData>
    <row r="1" spans="1:44" x14ac:dyDescent="0.3">
      <c r="A1" t="s">
        <v>3130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3131</v>
      </c>
      <c r="L1" t="s">
        <v>3132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22</v>
      </c>
      <c r="V1" t="s">
        <v>23</v>
      </c>
      <c r="W1" t="s">
        <v>24</v>
      </c>
      <c r="X1" t="s">
        <v>0</v>
      </c>
      <c r="Y1" s="2" t="s">
        <v>4577</v>
      </c>
      <c r="Z1" s="2" t="s">
        <v>4578</v>
      </c>
      <c r="AA1" s="3" t="s">
        <v>4590</v>
      </c>
      <c r="AB1" s="2" t="s">
        <v>4576</v>
      </c>
      <c r="AC1" s="2" t="s">
        <v>4579</v>
      </c>
      <c r="AD1" s="2" t="s">
        <v>4580</v>
      </c>
      <c r="AE1" s="2" t="s">
        <v>2481</v>
      </c>
      <c r="AF1" s="2" t="s">
        <v>2482</v>
      </c>
      <c r="AG1" s="2" t="s">
        <v>2483</v>
      </c>
      <c r="AH1" s="2" t="s">
        <v>4591</v>
      </c>
      <c r="AI1" s="2" t="s">
        <v>2484</v>
      </c>
      <c r="AJ1" s="2" t="s">
        <v>2485</v>
      </c>
      <c r="AK1" s="2" t="s">
        <v>4587</v>
      </c>
      <c r="AL1" s="2" t="s">
        <v>4588</v>
      </c>
      <c r="AM1" t="s">
        <v>2486</v>
      </c>
      <c r="AN1" t="s">
        <v>2487</v>
      </c>
      <c r="AO1" t="s">
        <v>4589</v>
      </c>
      <c r="AP1" t="s">
        <v>2489</v>
      </c>
      <c r="AQ1" t="s">
        <v>4581</v>
      </c>
      <c r="AR1" t="s">
        <v>4582</v>
      </c>
    </row>
    <row r="2" spans="1:44" x14ac:dyDescent="0.3">
      <c r="A2" t="s">
        <v>3133</v>
      </c>
      <c r="B2" t="s">
        <v>3133</v>
      </c>
      <c r="C2" t="s">
        <v>25</v>
      </c>
      <c r="D2" t="s">
        <v>26</v>
      </c>
      <c r="E2">
        <v>43</v>
      </c>
      <c r="F2">
        <v>31</v>
      </c>
      <c r="G2">
        <v>3</v>
      </c>
      <c r="H2">
        <v>3</v>
      </c>
      <c r="I2">
        <v>138.69999999999999</v>
      </c>
      <c r="J2" t="s">
        <v>27</v>
      </c>
      <c r="K2" t="s">
        <v>3138</v>
      </c>
      <c r="L2" t="s">
        <v>2490</v>
      </c>
      <c r="M2" t="s">
        <v>29</v>
      </c>
      <c r="N2" t="s">
        <v>3139</v>
      </c>
      <c r="O2" t="s">
        <v>30</v>
      </c>
      <c r="P2" t="s">
        <v>25</v>
      </c>
      <c r="Q2">
        <v>9.1999999999999993</v>
      </c>
      <c r="R2">
        <v>66</v>
      </c>
      <c r="S2" t="s">
        <v>31</v>
      </c>
      <c r="T2" t="s">
        <v>25</v>
      </c>
      <c r="U2">
        <v>23</v>
      </c>
      <c r="V2">
        <v>43</v>
      </c>
      <c r="W2" t="s">
        <v>32</v>
      </c>
      <c r="X2">
        <v>0</v>
      </c>
      <c r="Y2" t="str">
        <f>IF(_20224[[#This Row],[Lead Score]]=_20224[[#This Row],[p2_score1]],_20224[[#This Row],[p2]],_20224[[#This Row],[p1]])</f>
        <v>Sharjeel Khan</v>
      </c>
      <c r="Z2" t="str">
        <f>IF(_20224[[#This Row],[Lead Score]]&lt;&gt;_20224[[#This Row],[p2_score1]],_20224[[#This Row],[p2]],_20224[[#This Row],[p1]])</f>
        <v>Babar Azam</v>
      </c>
      <c r="AA2" s="1">
        <f>_20224[[#This Row],[Lead Score]]/_20224[[#This Row],[Runs in Partnership]]</f>
        <v>0.65151515151515149</v>
      </c>
      <c r="AB2">
        <f>+_20224[[#This Row],[p2_score1]]+_20224[[#This Row],[p1_score1]]</f>
        <v>66</v>
      </c>
      <c r="AC2">
        <f>MAX(_20224[[#This Row],[p2_score1]:[p1_score1]])</f>
        <v>43</v>
      </c>
      <c r="AD2">
        <f>MIN(_20224[[#This Row],[p2_score1]:[p1_score1]])</f>
        <v>23</v>
      </c>
      <c r="AE2" t="s">
        <v>27</v>
      </c>
      <c r="AF2" t="s">
        <v>2490</v>
      </c>
      <c r="AG2" t="s">
        <v>2491</v>
      </c>
      <c r="AH2" t="s">
        <v>28</v>
      </c>
      <c r="AI2" t="s">
        <v>28</v>
      </c>
      <c r="AJ2" t="s">
        <v>49</v>
      </c>
      <c r="AK2" t="str">
        <f>LEFT(_20224[[#This Row],[result2]], FIND(" ",_20224[[#This Row],[result2]]))</f>
        <v xml:space="preserve">MUL </v>
      </c>
      <c r="AL2" t="s">
        <v>4583</v>
      </c>
      <c r="AM2" t="s">
        <v>2492</v>
      </c>
      <c r="AN2" t="s">
        <v>2493</v>
      </c>
      <c r="AO2" t="s">
        <v>2494</v>
      </c>
      <c r="AP2" t="s">
        <v>477</v>
      </c>
      <c r="AQ2">
        <v>43</v>
      </c>
      <c r="AR2">
        <v>23</v>
      </c>
    </row>
    <row r="3" spans="1:44" x14ac:dyDescent="0.3">
      <c r="A3" t="s">
        <v>3144</v>
      </c>
      <c r="B3" t="s">
        <v>3144</v>
      </c>
      <c r="C3" t="s">
        <v>31</v>
      </c>
      <c r="D3" t="s">
        <v>33</v>
      </c>
      <c r="E3">
        <v>23</v>
      </c>
      <c r="F3">
        <v>29</v>
      </c>
      <c r="G3">
        <v>1</v>
      </c>
      <c r="H3">
        <v>0</v>
      </c>
      <c r="I3">
        <v>79.31</v>
      </c>
      <c r="J3" t="s">
        <v>27</v>
      </c>
      <c r="K3" t="s">
        <v>3138</v>
      </c>
      <c r="L3" t="s">
        <v>2490</v>
      </c>
      <c r="M3" t="s">
        <v>29</v>
      </c>
      <c r="N3" t="s">
        <v>3148</v>
      </c>
      <c r="O3" t="s">
        <v>34</v>
      </c>
      <c r="P3" t="s">
        <v>31</v>
      </c>
      <c r="Q3">
        <v>10.4</v>
      </c>
      <c r="R3">
        <v>71</v>
      </c>
      <c r="S3" t="s">
        <v>31</v>
      </c>
      <c r="T3" t="s">
        <v>35</v>
      </c>
      <c r="U3">
        <v>0</v>
      </c>
      <c r="V3">
        <v>0</v>
      </c>
      <c r="W3" t="s">
        <v>25</v>
      </c>
      <c r="X3">
        <v>0</v>
      </c>
      <c r="Y3" t="str">
        <f>IF(_20224[[#This Row],[Lead Score]]=_20224[[#This Row],[p2_score1]],_20224[[#This Row],[p2]],_20224[[#This Row],[p1]])</f>
        <v>Joe Clarke</v>
      </c>
      <c r="Z3" t="str">
        <f>IF(_20224[[#This Row],[Lead Score]]&lt;&gt;_20224[[#This Row],[p2_score1]],_20224[[#This Row],[p2]],_20224[[#This Row],[p1]])</f>
        <v>Babar Azam</v>
      </c>
      <c r="AA3" s="1">
        <f>_20224[[#This Row],[Lead Score]]/_20224[[#This Row],[Runs in Partnership]]</f>
        <v>1</v>
      </c>
      <c r="AB3">
        <f>+_20224[[#This Row],[p2_score1]]+_20224[[#This Row],[p1_score1]]</f>
        <v>5</v>
      </c>
      <c r="AC3">
        <f>MAX(_20224[[#This Row],[p2_score1]:[p1_score1]])</f>
        <v>5</v>
      </c>
      <c r="AD3">
        <f>MIN(_20224[[#This Row],[p2_score1]:[p1_score1]])</f>
        <v>0</v>
      </c>
      <c r="AE3" t="s">
        <v>27</v>
      </c>
      <c r="AF3" t="s">
        <v>2490</v>
      </c>
      <c r="AG3" t="s">
        <v>2491</v>
      </c>
      <c r="AH3" t="s">
        <v>28</v>
      </c>
      <c r="AI3" t="s">
        <v>28</v>
      </c>
      <c r="AJ3" t="s">
        <v>49</v>
      </c>
      <c r="AK3" t="str">
        <f>LEFT(_20224[[#This Row],[result2]], FIND(" ",_20224[[#This Row],[result2]]))</f>
        <v xml:space="preserve">MUL </v>
      </c>
      <c r="AL3" t="s">
        <v>4583</v>
      </c>
      <c r="AM3" t="s">
        <v>2492</v>
      </c>
      <c r="AN3" t="s">
        <v>2493</v>
      </c>
      <c r="AO3" t="s">
        <v>2494</v>
      </c>
      <c r="AP3" t="s">
        <v>477</v>
      </c>
      <c r="AQ3">
        <v>5</v>
      </c>
      <c r="AR3">
        <v>0</v>
      </c>
    </row>
    <row r="4" spans="1:44" x14ac:dyDescent="0.3">
      <c r="A4" t="s">
        <v>3153</v>
      </c>
      <c r="B4" t="s">
        <v>3136</v>
      </c>
      <c r="C4" t="s">
        <v>36</v>
      </c>
      <c r="D4" t="s">
        <v>37</v>
      </c>
      <c r="E4">
        <v>10</v>
      </c>
      <c r="F4">
        <v>17</v>
      </c>
      <c r="G4">
        <v>0</v>
      </c>
      <c r="H4">
        <v>0</v>
      </c>
      <c r="I4">
        <v>58.82</v>
      </c>
      <c r="J4" t="s">
        <v>27</v>
      </c>
      <c r="K4" t="s">
        <v>3138</v>
      </c>
      <c r="L4" t="s">
        <v>2490</v>
      </c>
      <c r="M4" t="s">
        <v>29</v>
      </c>
      <c r="N4" t="s">
        <v>3157</v>
      </c>
      <c r="O4" t="s">
        <v>38</v>
      </c>
      <c r="P4" t="s">
        <v>36</v>
      </c>
      <c r="Q4">
        <v>16.100000000000001</v>
      </c>
      <c r="R4">
        <v>103</v>
      </c>
      <c r="S4" t="s">
        <v>36</v>
      </c>
      <c r="T4" t="s">
        <v>35</v>
      </c>
      <c r="U4">
        <v>0</v>
      </c>
      <c r="V4">
        <v>22</v>
      </c>
      <c r="W4" t="s">
        <v>31</v>
      </c>
      <c r="X4">
        <v>0</v>
      </c>
      <c r="Y4" t="str">
        <f>IF(_20224[[#This Row],[Lead Score]]=_20224[[#This Row],[p2_score1]],_20224[[#This Row],[p2]],_20224[[#This Row],[p1]])</f>
        <v>Joe Clarke</v>
      </c>
      <c r="Z4" t="str">
        <f>IF(_20224[[#This Row],[Lead Score]]&lt;&gt;_20224[[#This Row],[p2_score1]],_20224[[#This Row],[p2]],_20224[[#This Row],[p1]])</f>
        <v>Mohammad Nabi</v>
      </c>
      <c r="AA4" s="1">
        <f>_20224[[#This Row],[Lead Score]]/_20224[[#This Row],[Runs in Partnership]]</f>
        <v>0.6875</v>
      </c>
      <c r="AB4">
        <f>+_20224[[#This Row],[p2_score1]]+_20224[[#This Row],[p1_score1]]</f>
        <v>32</v>
      </c>
      <c r="AC4">
        <f>MAX(_20224[[#This Row],[p2_score1]:[p1_score1]])</f>
        <v>22</v>
      </c>
      <c r="AD4">
        <f>MIN(_20224[[#This Row],[p2_score1]:[p1_score1]])</f>
        <v>10</v>
      </c>
      <c r="AE4" t="s">
        <v>27</v>
      </c>
      <c r="AF4" t="s">
        <v>2490</v>
      </c>
      <c r="AG4" t="s">
        <v>2491</v>
      </c>
      <c r="AH4" t="s">
        <v>28</v>
      </c>
      <c r="AI4" t="s">
        <v>28</v>
      </c>
      <c r="AJ4" t="s">
        <v>49</v>
      </c>
      <c r="AK4" t="str">
        <f>LEFT(_20224[[#This Row],[result2]], FIND(" ",_20224[[#This Row],[result2]]))</f>
        <v xml:space="preserve">MUL </v>
      </c>
      <c r="AL4" t="s">
        <v>4583</v>
      </c>
      <c r="AM4" t="s">
        <v>2492</v>
      </c>
      <c r="AN4" t="s">
        <v>2493</v>
      </c>
      <c r="AO4" t="s">
        <v>2494</v>
      </c>
      <c r="AP4" t="s">
        <v>477</v>
      </c>
      <c r="AQ4">
        <v>22</v>
      </c>
      <c r="AR4">
        <v>10</v>
      </c>
    </row>
    <row r="5" spans="1:44" x14ac:dyDescent="0.3">
      <c r="A5" t="s">
        <v>3136</v>
      </c>
      <c r="B5" t="s">
        <v>3162</v>
      </c>
      <c r="C5" t="s">
        <v>39</v>
      </c>
      <c r="D5" t="s">
        <v>40</v>
      </c>
      <c r="E5">
        <v>1</v>
      </c>
      <c r="F5">
        <v>2</v>
      </c>
      <c r="G5">
        <v>0</v>
      </c>
      <c r="H5">
        <v>0</v>
      </c>
      <c r="I5">
        <v>50</v>
      </c>
      <c r="J5" t="s">
        <v>27</v>
      </c>
      <c r="K5" t="s">
        <v>3138</v>
      </c>
      <c r="L5" t="s">
        <v>2490</v>
      </c>
      <c r="M5" t="s">
        <v>29</v>
      </c>
      <c r="N5" t="s">
        <v>3151</v>
      </c>
      <c r="O5" t="s">
        <v>41</v>
      </c>
      <c r="P5" t="s">
        <v>39</v>
      </c>
      <c r="Q5">
        <v>16.399999999999999</v>
      </c>
      <c r="R5">
        <v>105</v>
      </c>
      <c r="S5" t="s">
        <v>39</v>
      </c>
      <c r="T5" t="s">
        <v>35</v>
      </c>
      <c r="U5">
        <v>0</v>
      </c>
      <c r="V5">
        <v>23</v>
      </c>
      <c r="W5" t="s">
        <v>36</v>
      </c>
      <c r="X5">
        <v>0</v>
      </c>
      <c r="Y5" t="str">
        <f>IF(_20224[[#This Row],[Lead Score]]=_20224[[#This Row],[p2_score1]],_20224[[#This Row],[p2]],_20224[[#This Row],[p1]])</f>
        <v>Joe Clarke</v>
      </c>
      <c r="Z5" t="str">
        <f>IF(_20224[[#This Row],[Lead Score]]&lt;&gt;_20224[[#This Row],[p2_score1]],_20224[[#This Row],[p2]],_20224[[#This Row],[p1]])</f>
        <v>Tom Lammonby</v>
      </c>
      <c r="AA5" s="1">
        <f>_20224[[#This Row],[Lead Score]]/_20224[[#This Row],[Runs in Partnership]]</f>
        <v>0.5</v>
      </c>
      <c r="AB5">
        <f>+_20224[[#This Row],[p2_score1]]+_20224[[#This Row],[p1_score1]]</f>
        <v>2</v>
      </c>
      <c r="AC5">
        <f>MAX(_20224[[#This Row],[p2_score1]:[p1_score1]])</f>
        <v>1</v>
      </c>
      <c r="AD5">
        <f>MIN(_20224[[#This Row],[p2_score1]:[p1_score1]])</f>
        <v>1</v>
      </c>
      <c r="AE5" t="s">
        <v>27</v>
      </c>
      <c r="AF5" t="s">
        <v>2490</v>
      </c>
      <c r="AG5" t="s">
        <v>2491</v>
      </c>
      <c r="AH5" t="s">
        <v>28</v>
      </c>
      <c r="AI5" t="s">
        <v>28</v>
      </c>
      <c r="AJ5" t="s">
        <v>49</v>
      </c>
      <c r="AK5" t="str">
        <f>LEFT(_20224[[#This Row],[result2]], FIND(" ",_20224[[#This Row],[result2]]))</f>
        <v xml:space="preserve">MUL </v>
      </c>
      <c r="AL5" t="s">
        <v>4583</v>
      </c>
      <c r="AM5" t="s">
        <v>2492</v>
      </c>
      <c r="AN5" t="s">
        <v>2493</v>
      </c>
      <c r="AO5" t="s">
        <v>2494</v>
      </c>
      <c r="AP5" t="s">
        <v>477</v>
      </c>
      <c r="AQ5">
        <v>1</v>
      </c>
      <c r="AR5">
        <v>1</v>
      </c>
    </row>
    <row r="6" spans="1:44" x14ac:dyDescent="0.3">
      <c r="A6" t="s">
        <v>3162</v>
      </c>
      <c r="B6" t="s">
        <v>3153</v>
      </c>
      <c r="C6" t="s">
        <v>35</v>
      </c>
      <c r="D6" t="s">
        <v>42</v>
      </c>
      <c r="E6">
        <v>26</v>
      </c>
      <c r="F6">
        <v>24</v>
      </c>
      <c r="G6">
        <v>1</v>
      </c>
      <c r="H6">
        <v>0</v>
      </c>
      <c r="I6">
        <v>108.33</v>
      </c>
      <c r="J6" t="s">
        <v>27</v>
      </c>
      <c r="K6" t="s">
        <v>3138</v>
      </c>
      <c r="L6" t="s">
        <v>2490</v>
      </c>
      <c r="M6" t="s">
        <v>29</v>
      </c>
      <c r="N6" t="s">
        <v>3170</v>
      </c>
      <c r="O6" t="s">
        <v>43</v>
      </c>
      <c r="P6" t="s">
        <v>35</v>
      </c>
      <c r="Q6">
        <v>17.5</v>
      </c>
      <c r="R6">
        <v>110</v>
      </c>
      <c r="S6" t="s">
        <v>44</v>
      </c>
      <c r="T6" t="s">
        <v>35</v>
      </c>
      <c r="U6">
        <v>0</v>
      </c>
      <c r="V6">
        <v>0</v>
      </c>
      <c r="W6" t="s">
        <v>39</v>
      </c>
      <c r="X6">
        <v>0</v>
      </c>
      <c r="Y6" t="str">
        <f>IF(_20224[[#This Row],[Lead Score]]=_20224[[#This Row],[p2_score1]],_20224[[#This Row],[p2]],_20224[[#This Row],[p1]])</f>
        <v>Joe Clarke</v>
      </c>
      <c r="Z6" t="str">
        <f>IF(_20224[[#This Row],[Lead Score]]&lt;&gt;_20224[[#This Row],[p2_score1]],_20224[[#This Row],[p2]],_20224[[#This Row],[p1]])</f>
        <v>Lewis Gregory</v>
      </c>
      <c r="AA6" s="1">
        <f>_20224[[#This Row],[Lead Score]]/_20224[[#This Row],[Runs in Partnership]]</f>
        <v>0.6</v>
      </c>
      <c r="AB6">
        <f>+_20224[[#This Row],[p2_score1]]+_20224[[#This Row],[p1_score1]]</f>
        <v>5</v>
      </c>
      <c r="AC6">
        <f>MAX(_20224[[#This Row],[p2_score1]:[p1_score1]])</f>
        <v>3</v>
      </c>
      <c r="AD6">
        <f>MIN(_20224[[#This Row],[p2_score1]:[p1_score1]])</f>
        <v>2</v>
      </c>
      <c r="AE6" t="s">
        <v>27</v>
      </c>
      <c r="AF6" t="s">
        <v>2490</v>
      </c>
      <c r="AG6" t="s">
        <v>2491</v>
      </c>
      <c r="AH6" t="s">
        <v>28</v>
      </c>
      <c r="AI6" t="s">
        <v>28</v>
      </c>
      <c r="AJ6" t="s">
        <v>49</v>
      </c>
      <c r="AK6" t="str">
        <f>LEFT(_20224[[#This Row],[result2]], FIND(" ",_20224[[#This Row],[result2]]))</f>
        <v xml:space="preserve">MUL </v>
      </c>
      <c r="AL6" t="s">
        <v>4583</v>
      </c>
      <c r="AM6" t="s">
        <v>2492</v>
      </c>
      <c r="AN6" t="s">
        <v>2493</v>
      </c>
      <c r="AO6" t="s">
        <v>2494</v>
      </c>
      <c r="AP6" t="s">
        <v>477</v>
      </c>
      <c r="AQ6">
        <v>3</v>
      </c>
      <c r="AR6">
        <v>2</v>
      </c>
    </row>
    <row r="7" spans="1:44" x14ac:dyDescent="0.3">
      <c r="A7" t="s">
        <v>3173</v>
      </c>
      <c r="B7" t="s">
        <v>3173</v>
      </c>
      <c r="C7" t="s">
        <v>44</v>
      </c>
      <c r="D7" t="s">
        <v>45</v>
      </c>
      <c r="E7">
        <v>14</v>
      </c>
      <c r="F7">
        <v>16</v>
      </c>
      <c r="G7">
        <v>1</v>
      </c>
      <c r="H7">
        <v>0</v>
      </c>
      <c r="I7">
        <v>87.5</v>
      </c>
      <c r="J7" t="s">
        <v>27</v>
      </c>
      <c r="K7" t="s">
        <v>3138</v>
      </c>
      <c r="L7" t="s">
        <v>2490</v>
      </c>
      <c r="M7" t="s">
        <v>29</v>
      </c>
      <c r="N7" t="s">
        <v>32</v>
      </c>
      <c r="O7" t="s">
        <v>32</v>
      </c>
      <c r="P7" t="s">
        <v>32</v>
      </c>
      <c r="S7" t="s">
        <v>44</v>
      </c>
      <c r="T7" t="s">
        <v>46</v>
      </c>
      <c r="U7">
        <v>0</v>
      </c>
      <c r="V7">
        <v>0</v>
      </c>
      <c r="W7" t="s">
        <v>35</v>
      </c>
      <c r="X7">
        <v>0</v>
      </c>
      <c r="Y7" t="str">
        <f>IF(_20224[[#This Row],[Lead Score]]=_20224[[#This Row],[p2_score1]],_20224[[#This Row],[p2]],_20224[[#This Row],[p1]])</f>
        <v>Lewis Gregory</v>
      </c>
      <c r="Z7" t="str">
        <f>IF(_20224[[#This Row],[Lead Score]]&lt;&gt;_20224[[#This Row],[p2_score1]],_20224[[#This Row],[p2]],_20224[[#This Row],[p1]])</f>
        <v>Aamer Yamin</v>
      </c>
      <c r="AA7" s="1">
        <f>_20224[[#This Row],[Lead Score]]/_20224[[#This Row],[Runs in Partnership]]</f>
        <v>0.93333333333333335</v>
      </c>
      <c r="AB7">
        <f>+_20224[[#This Row],[p2_score1]]+_20224[[#This Row],[p1_score1]]</f>
        <v>15</v>
      </c>
      <c r="AC7">
        <f>MAX(_20224[[#This Row],[p2_score1]:[p1_score1]])</f>
        <v>14</v>
      </c>
      <c r="AD7">
        <f>MIN(_20224[[#This Row],[p2_score1]:[p1_score1]])</f>
        <v>1</v>
      </c>
      <c r="AE7" t="s">
        <v>27</v>
      </c>
      <c r="AF7" t="s">
        <v>2490</v>
      </c>
      <c r="AG7" t="s">
        <v>2491</v>
      </c>
      <c r="AH7" t="s">
        <v>28</v>
      </c>
      <c r="AI7" t="s">
        <v>28</v>
      </c>
      <c r="AJ7" t="s">
        <v>49</v>
      </c>
      <c r="AK7" t="str">
        <f>LEFT(_20224[[#This Row],[result2]], FIND(" ",_20224[[#This Row],[result2]]))</f>
        <v xml:space="preserve">MUL </v>
      </c>
      <c r="AL7" t="s">
        <v>4583</v>
      </c>
      <c r="AM7" t="s">
        <v>2492</v>
      </c>
      <c r="AN7" t="s">
        <v>2493</v>
      </c>
      <c r="AO7" t="s">
        <v>2494</v>
      </c>
      <c r="AP7" t="s">
        <v>477</v>
      </c>
      <c r="AQ7">
        <v>1</v>
      </c>
      <c r="AR7">
        <v>14</v>
      </c>
    </row>
    <row r="8" spans="1:44" hidden="1" x14ac:dyDescent="0.3">
      <c r="A8" t="s">
        <v>3178</v>
      </c>
      <c r="B8" t="s">
        <v>3178</v>
      </c>
      <c r="C8" t="s">
        <v>46</v>
      </c>
      <c r="D8" t="s">
        <v>45</v>
      </c>
      <c r="E8">
        <v>1</v>
      </c>
      <c r="F8">
        <v>3</v>
      </c>
      <c r="G8">
        <v>0</v>
      </c>
      <c r="H8">
        <v>0</v>
      </c>
      <c r="I8">
        <v>33.33</v>
      </c>
      <c r="J8" t="s">
        <v>27</v>
      </c>
      <c r="K8" t="s">
        <v>3138</v>
      </c>
      <c r="L8" t="s">
        <v>2490</v>
      </c>
      <c r="M8" t="s">
        <v>29</v>
      </c>
      <c r="N8" t="s">
        <v>32</v>
      </c>
      <c r="O8" t="s">
        <v>32</v>
      </c>
      <c r="P8" t="s">
        <v>32</v>
      </c>
      <c r="S8" t="s">
        <v>32</v>
      </c>
      <c r="T8" t="s">
        <v>32</v>
      </c>
      <c r="W8" t="s">
        <v>32</v>
      </c>
      <c r="X8">
        <v>0</v>
      </c>
      <c r="Y8" t="str">
        <f>IF(_20224[[#This Row],[Lead Score]]=_20224[[#This Row],[p2_score1]],_20224[[#This Row],[p2]],_20224[[#This Row],[p1]])</f>
        <v/>
      </c>
      <c r="Z8" t="str">
        <f>IF(_20224[[#This Row],[Lead Score]]&lt;&gt;_20224[[#This Row],[p2_score1]],_20224[[#This Row],[p2]],_20224[[#This Row],[p1]])</f>
        <v/>
      </c>
      <c r="AA8" s="1" t="e">
        <f>_20224[[#This Row],[Lead Score]]/_20224[[#This Row],[Runs in Partnership]]</f>
        <v>#DIV/0!</v>
      </c>
      <c r="AB8">
        <f>+_20224[[#This Row],[p2_score1]]+_20224[[#This Row],[p1_score1]]</f>
        <v>0</v>
      </c>
      <c r="AC8">
        <f>MAX(_20224[[#This Row],[p2_score1]:[p1_score1]])</f>
        <v>0</v>
      </c>
      <c r="AD8">
        <f>MIN(_20224[[#This Row],[p2_score1]:[p1_score1]])</f>
        <v>0</v>
      </c>
      <c r="AE8" t="s">
        <v>27</v>
      </c>
      <c r="AF8" t="s">
        <v>2490</v>
      </c>
      <c r="AG8" t="s">
        <v>2491</v>
      </c>
      <c r="AH8" t="s">
        <v>28</v>
      </c>
      <c r="AI8" t="s">
        <v>28</v>
      </c>
      <c r="AJ8" t="s">
        <v>49</v>
      </c>
      <c r="AK8" t="str">
        <f>LEFT(_20224[[#This Row],[result2]], FIND(" ",_20224[[#This Row],[result2]]))</f>
        <v xml:space="preserve">MUL </v>
      </c>
      <c r="AL8" t="s">
        <v>4583</v>
      </c>
      <c r="AM8" t="s">
        <v>2492</v>
      </c>
      <c r="AN8" t="s">
        <v>2493</v>
      </c>
      <c r="AO8" t="s">
        <v>2494</v>
      </c>
      <c r="AP8" t="s">
        <v>477</v>
      </c>
      <c r="AQ8">
        <v>0</v>
      </c>
      <c r="AR8">
        <v>0</v>
      </c>
    </row>
    <row r="9" spans="1:44" x14ac:dyDescent="0.3">
      <c r="A9" t="s">
        <v>3180</v>
      </c>
      <c r="B9" t="s">
        <v>3133</v>
      </c>
      <c r="C9" t="s">
        <v>47</v>
      </c>
      <c r="D9" t="s">
        <v>48</v>
      </c>
      <c r="E9">
        <v>26</v>
      </c>
      <c r="F9">
        <v>18</v>
      </c>
      <c r="G9">
        <v>2</v>
      </c>
      <c r="H9">
        <v>1</v>
      </c>
      <c r="I9">
        <v>144.44</v>
      </c>
      <c r="J9" t="s">
        <v>27</v>
      </c>
      <c r="K9" t="s">
        <v>3138</v>
      </c>
      <c r="L9" t="s">
        <v>2490</v>
      </c>
      <c r="M9" t="s">
        <v>29</v>
      </c>
      <c r="N9" t="s">
        <v>3139</v>
      </c>
      <c r="O9" t="s">
        <v>50</v>
      </c>
      <c r="P9" t="s">
        <v>47</v>
      </c>
      <c r="Q9">
        <v>4.5999999999999996</v>
      </c>
      <c r="R9">
        <v>38</v>
      </c>
      <c r="S9" t="s">
        <v>51</v>
      </c>
      <c r="T9" t="s">
        <v>47</v>
      </c>
      <c r="U9">
        <v>12</v>
      </c>
      <c r="V9">
        <v>26</v>
      </c>
      <c r="W9" t="s">
        <v>32</v>
      </c>
      <c r="X9">
        <v>0</v>
      </c>
      <c r="Y9" t="str">
        <f>IF(_20224[[#This Row],[Lead Score]]=_20224[[#This Row],[p2_score1]],_20224[[#This Row],[p2]],_20224[[#This Row],[p1]])</f>
        <v>Shan Masood</v>
      </c>
      <c r="Z9" t="str">
        <f>IF(_20224[[#This Row],[Lead Score]]&lt;&gt;_20224[[#This Row],[p2_score1]],_20224[[#This Row],[p2]],_20224[[#This Row],[p1]])</f>
        <v>Mohammad Rizwan</v>
      </c>
      <c r="AA9" s="1">
        <f>_20224[[#This Row],[Lead Score]]/_20224[[#This Row],[Runs in Partnership]]</f>
        <v>0.68421052631578949</v>
      </c>
      <c r="AB9">
        <f>+_20224[[#This Row],[p2_score1]]+_20224[[#This Row],[p1_score1]]</f>
        <v>38</v>
      </c>
      <c r="AC9">
        <f>MAX(_20224[[#This Row],[p2_score1]:[p1_score1]])</f>
        <v>26</v>
      </c>
      <c r="AD9">
        <f>MIN(_20224[[#This Row],[p2_score1]:[p1_score1]])</f>
        <v>12</v>
      </c>
      <c r="AE9" t="s">
        <v>27</v>
      </c>
      <c r="AF9" t="s">
        <v>2490</v>
      </c>
      <c r="AG9" t="s">
        <v>2491</v>
      </c>
      <c r="AH9" t="s">
        <v>49</v>
      </c>
      <c r="AI9" t="s">
        <v>28</v>
      </c>
      <c r="AJ9" t="s">
        <v>49</v>
      </c>
      <c r="AK9" t="str">
        <f>LEFT(_20224[[#This Row],[result2]], FIND(" ",_20224[[#This Row],[result2]]))</f>
        <v xml:space="preserve">MUL </v>
      </c>
      <c r="AL9" t="s">
        <v>4583</v>
      </c>
      <c r="AM9" t="s">
        <v>2492</v>
      </c>
      <c r="AN9" t="s">
        <v>2493</v>
      </c>
      <c r="AO9" t="s">
        <v>2494</v>
      </c>
      <c r="AP9" t="s">
        <v>477</v>
      </c>
      <c r="AQ9">
        <v>26</v>
      </c>
      <c r="AR9">
        <v>12</v>
      </c>
    </row>
    <row r="10" spans="1:44" x14ac:dyDescent="0.3">
      <c r="A10" t="s">
        <v>3187</v>
      </c>
      <c r="B10" t="s">
        <v>3153</v>
      </c>
      <c r="C10" t="s">
        <v>52</v>
      </c>
      <c r="D10" t="s">
        <v>53</v>
      </c>
      <c r="E10">
        <v>30</v>
      </c>
      <c r="F10">
        <v>31</v>
      </c>
      <c r="G10">
        <v>0</v>
      </c>
      <c r="H10">
        <v>2</v>
      </c>
      <c r="I10">
        <v>96.77</v>
      </c>
      <c r="J10" t="s">
        <v>27</v>
      </c>
      <c r="K10" t="s">
        <v>3138</v>
      </c>
      <c r="L10" t="s">
        <v>2490</v>
      </c>
      <c r="M10" t="s">
        <v>29</v>
      </c>
      <c r="N10" t="s">
        <v>3148</v>
      </c>
      <c r="O10" t="s">
        <v>54</v>
      </c>
      <c r="P10" t="s">
        <v>52</v>
      </c>
      <c r="Q10">
        <v>14.1</v>
      </c>
      <c r="R10">
        <v>101</v>
      </c>
      <c r="S10" t="s">
        <v>51</v>
      </c>
      <c r="T10" t="s">
        <v>52</v>
      </c>
      <c r="U10">
        <v>45</v>
      </c>
      <c r="V10">
        <v>0</v>
      </c>
      <c r="W10" t="s">
        <v>47</v>
      </c>
      <c r="X10">
        <v>0</v>
      </c>
      <c r="Y10" t="str">
        <f>IF(_20224[[#This Row],[Lead Score]]=_20224[[#This Row],[p2_score1]],_20224[[#This Row],[p2]],_20224[[#This Row],[p1]])</f>
        <v>Mohammad Rizwan</v>
      </c>
      <c r="Z10" t="str">
        <f>IF(_20224[[#This Row],[Lead Score]]&lt;&gt;_20224[[#This Row],[p2_score1]],_20224[[#This Row],[p2]],_20224[[#This Row],[p1]])</f>
        <v>Sohaib Maqsood</v>
      </c>
      <c r="AA10" s="1">
        <f>_20224[[#This Row],[Lead Score]]/_20224[[#This Row],[Runs in Partnership]]</f>
        <v>0.52380952380952384</v>
      </c>
      <c r="AB10">
        <f>+_20224[[#This Row],[p2_score1]]+_20224[[#This Row],[p1_score1]]</f>
        <v>63</v>
      </c>
      <c r="AC10">
        <f>MAX(_20224[[#This Row],[p2_score1]:[p1_score1]])</f>
        <v>33</v>
      </c>
      <c r="AD10">
        <f>MIN(_20224[[#This Row],[p2_score1]:[p1_score1]])</f>
        <v>30</v>
      </c>
      <c r="AE10" t="s">
        <v>27</v>
      </c>
      <c r="AF10" t="s">
        <v>2490</v>
      </c>
      <c r="AG10" t="s">
        <v>2491</v>
      </c>
      <c r="AH10" t="s">
        <v>49</v>
      </c>
      <c r="AI10" t="s">
        <v>28</v>
      </c>
      <c r="AJ10" t="s">
        <v>49</v>
      </c>
      <c r="AK10" t="str">
        <f>LEFT(_20224[[#This Row],[result2]], FIND(" ",_20224[[#This Row],[result2]]))</f>
        <v xml:space="preserve">MUL </v>
      </c>
      <c r="AL10" t="s">
        <v>4583</v>
      </c>
      <c r="AM10" t="s">
        <v>2492</v>
      </c>
      <c r="AN10" t="s">
        <v>2493</v>
      </c>
      <c r="AO10" t="s">
        <v>2494</v>
      </c>
      <c r="AP10" t="s">
        <v>477</v>
      </c>
      <c r="AQ10">
        <v>30</v>
      </c>
      <c r="AR10">
        <v>33</v>
      </c>
    </row>
    <row r="11" spans="1:44" x14ac:dyDescent="0.3">
      <c r="A11" t="s">
        <v>3195</v>
      </c>
      <c r="B11" t="s">
        <v>3136</v>
      </c>
      <c r="C11" t="s">
        <v>55</v>
      </c>
      <c r="D11" t="s">
        <v>56</v>
      </c>
      <c r="E11">
        <v>2</v>
      </c>
      <c r="F11">
        <v>4</v>
      </c>
      <c r="G11">
        <v>0</v>
      </c>
      <c r="H11">
        <v>0</v>
      </c>
      <c r="I11">
        <v>50</v>
      </c>
      <c r="J11" t="s">
        <v>27</v>
      </c>
      <c r="K11" t="s">
        <v>3138</v>
      </c>
      <c r="L11" t="s">
        <v>2490</v>
      </c>
      <c r="M11" t="s">
        <v>29</v>
      </c>
      <c r="N11" t="s">
        <v>3157</v>
      </c>
      <c r="O11" t="s">
        <v>38</v>
      </c>
      <c r="P11" t="s">
        <v>55</v>
      </c>
      <c r="Q11">
        <v>14.5</v>
      </c>
      <c r="R11">
        <v>103</v>
      </c>
      <c r="S11" t="s">
        <v>51</v>
      </c>
      <c r="T11" t="s">
        <v>55</v>
      </c>
      <c r="U11">
        <v>45</v>
      </c>
      <c r="V11">
        <v>0</v>
      </c>
      <c r="W11" t="s">
        <v>52</v>
      </c>
      <c r="X11">
        <v>0</v>
      </c>
      <c r="Y11" t="str">
        <f>IF(_20224[[#This Row],[Lead Score]]=_20224[[#This Row],[p2_score1]],_20224[[#This Row],[p2]],_20224[[#This Row],[p1]])</f>
        <v>Rilee Rossouw</v>
      </c>
      <c r="Z11" t="str">
        <f>IF(_20224[[#This Row],[Lead Score]]&lt;&gt;_20224[[#This Row],[p2_score1]],_20224[[#This Row],[p2]],_20224[[#This Row],[p1]])</f>
        <v>Mohammad Rizwan</v>
      </c>
      <c r="AA11" s="1">
        <f>_20224[[#This Row],[Lead Score]]/_20224[[#This Row],[Runs in Partnership]]</f>
        <v>1</v>
      </c>
      <c r="AB11">
        <f>+_20224[[#This Row],[p2_score1]]+_20224[[#This Row],[p1_score1]]</f>
        <v>2</v>
      </c>
      <c r="AC11">
        <f>MAX(_20224[[#This Row],[p2_score1]:[p1_score1]])</f>
        <v>2</v>
      </c>
      <c r="AD11">
        <f>MIN(_20224[[#This Row],[p2_score1]:[p1_score1]])</f>
        <v>0</v>
      </c>
      <c r="AE11" t="s">
        <v>27</v>
      </c>
      <c r="AF11" t="s">
        <v>2490</v>
      </c>
      <c r="AG11" t="s">
        <v>2491</v>
      </c>
      <c r="AH11" t="s">
        <v>49</v>
      </c>
      <c r="AI11" t="s">
        <v>28</v>
      </c>
      <c r="AJ11" t="s">
        <v>49</v>
      </c>
      <c r="AK11" t="str">
        <f>LEFT(_20224[[#This Row],[result2]], FIND(" ",_20224[[#This Row],[result2]]))</f>
        <v xml:space="preserve">MUL </v>
      </c>
      <c r="AL11" t="s">
        <v>4583</v>
      </c>
      <c r="AM11" t="s">
        <v>2492</v>
      </c>
      <c r="AN11" t="s">
        <v>2493</v>
      </c>
      <c r="AO11" t="s">
        <v>2494</v>
      </c>
      <c r="AP11" t="s">
        <v>477</v>
      </c>
      <c r="AQ11">
        <v>2</v>
      </c>
      <c r="AR11">
        <v>0</v>
      </c>
    </row>
    <row r="12" spans="1:44" x14ac:dyDescent="0.3">
      <c r="A12" t="s">
        <v>3154</v>
      </c>
      <c r="B12" t="s">
        <v>3144</v>
      </c>
      <c r="C12" t="s">
        <v>51</v>
      </c>
      <c r="D12" t="s">
        <v>45</v>
      </c>
      <c r="E12">
        <v>52</v>
      </c>
      <c r="F12">
        <v>47</v>
      </c>
      <c r="G12">
        <v>5</v>
      </c>
      <c r="H12">
        <v>1</v>
      </c>
      <c r="I12">
        <v>110.63</v>
      </c>
      <c r="J12" t="s">
        <v>27</v>
      </c>
      <c r="K12" t="s">
        <v>3138</v>
      </c>
      <c r="L12" t="s">
        <v>2490</v>
      </c>
      <c r="M12" t="s">
        <v>29</v>
      </c>
      <c r="N12" t="s">
        <v>32</v>
      </c>
      <c r="O12" t="s">
        <v>32</v>
      </c>
      <c r="P12" t="s">
        <v>32</v>
      </c>
      <c r="S12" t="s">
        <v>51</v>
      </c>
      <c r="T12" t="s">
        <v>57</v>
      </c>
      <c r="U12">
        <v>0</v>
      </c>
      <c r="V12">
        <v>0</v>
      </c>
      <c r="W12" t="s">
        <v>55</v>
      </c>
      <c r="X12">
        <v>0</v>
      </c>
      <c r="Y12" t="str">
        <f>IF(_20224[[#This Row],[Lead Score]]=_20224[[#This Row],[p2_score1]],_20224[[#This Row],[p2]],_20224[[#This Row],[p1]])</f>
        <v>Tim David</v>
      </c>
      <c r="Z12" t="str">
        <f>IF(_20224[[#This Row],[Lead Score]]&lt;&gt;_20224[[#This Row],[p2_score1]],_20224[[#This Row],[p2]],_20224[[#This Row],[p1]])</f>
        <v>Mohammad Rizwan</v>
      </c>
      <c r="AA12" s="1">
        <f>_20224[[#This Row],[Lead Score]]/_20224[[#This Row],[Runs in Partnership]]</f>
        <v>0.63157894736842102</v>
      </c>
      <c r="AB12">
        <f>+_20224[[#This Row],[p2_score1]]+_20224[[#This Row],[p1_score1]]</f>
        <v>19</v>
      </c>
      <c r="AC12">
        <f>MAX(_20224[[#This Row],[p2_score1]:[p1_score1]])</f>
        <v>12</v>
      </c>
      <c r="AD12">
        <f>MIN(_20224[[#This Row],[p2_score1]:[p1_score1]])</f>
        <v>7</v>
      </c>
      <c r="AE12" t="s">
        <v>27</v>
      </c>
      <c r="AF12" t="s">
        <v>2490</v>
      </c>
      <c r="AG12" t="s">
        <v>2491</v>
      </c>
      <c r="AH12" t="s">
        <v>49</v>
      </c>
      <c r="AI12" t="s">
        <v>28</v>
      </c>
      <c r="AJ12" t="s">
        <v>49</v>
      </c>
      <c r="AK12" t="str">
        <f>LEFT(_20224[[#This Row],[result2]], FIND(" ",_20224[[#This Row],[result2]]))</f>
        <v xml:space="preserve">MUL </v>
      </c>
      <c r="AL12" t="s">
        <v>4583</v>
      </c>
      <c r="AM12" t="s">
        <v>2492</v>
      </c>
      <c r="AN12" t="s">
        <v>2493</v>
      </c>
      <c r="AO12" t="s">
        <v>2494</v>
      </c>
      <c r="AP12" t="s">
        <v>477</v>
      </c>
      <c r="AQ12">
        <v>12</v>
      </c>
      <c r="AR12">
        <v>7</v>
      </c>
    </row>
    <row r="13" spans="1:44" hidden="1" x14ac:dyDescent="0.3">
      <c r="A13" t="s">
        <v>3201</v>
      </c>
      <c r="B13" t="s">
        <v>3162</v>
      </c>
      <c r="C13" t="s">
        <v>57</v>
      </c>
      <c r="D13" t="s">
        <v>45</v>
      </c>
      <c r="E13">
        <v>12</v>
      </c>
      <c r="F13">
        <v>10</v>
      </c>
      <c r="G13">
        <v>0</v>
      </c>
      <c r="H13">
        <v>1</v>
      </c>
      <c r="I13">
        <v>120</v>
      </c>
      <c r="J13" t="s">
        <v>27</v>
      </c>
      <c r="K13" t="s">
        <v>3138</v>
      </c>
      <c r="L13" t="s">
        <v>2490</v>
      </c>
      <c r="M13" t="s">
        <v>29</v>
      </c>
      <c r="N13" t="s">
        <v>32</v>
      </c>
      <c r="O13" t="s">
        <v>32</v>
      </c>
      <c r="P13" t="s">
        <v>32</v>
      </c>
      <c r="S13" t="s">
        <v>32</v>
      </c>
      <c r="T13" t="s">
        <v>32</v>
      </c>
      <c r="W13" t="s">
        <v>32</v>
      </c>
      <c r="X13">
        <v>0</v>
      </c>
      <c r="Y13" t="str">
        <f>IF(_20224[[#This Row],[Lead Score]]=_20224[[#This Row],[p2_score1]],_20224[[#This Row],[p2]],_20224[[#This Row],[p1]])</f>
        <v/>
      </c>
      <c r="Z13" t="str">
        <f>IF(_20224[[#This Row],[Lead Score]]&lt;&gt;_20224[[#This Row],[p2_score1]],_20224[[#This Row],[p2]],_20224[[#This Row],[p1]])</f>
        <v/>
      </c>
      <c r="AA13" s="1" t="e">
        <f>_20224[[#This Row],[Lead Score]]/_20224[[#This Row],[Runs in Partnership]]</f>
        <v>#DIV/0!</v>
      </c>
      <c r="AB13">
        <f>+_20224[[#This Row],[p2_score1]]+_20224[[#This Row],[p1_score1]]</f>
        <v>0</v>
      </c>
      <c r="AC13">
        <f>MAX(_20224[[#This Row],[p2_score1]:[p1_score1]])</f>
        <v>0</v>
      </c>
      <c r="AD13">
        <f>MIN(_20224[[#This Row],[p2_score1]:[p1_score1]])</f>
        <v>0</v>
      </c>
      <c r="AE13" t="s">
        <v>27</v>
      </c>
      <c r="AF13" t="s">
        <v>2490</v>
      </c>
      <c r="AG13" t="s">
        <v>2491</v>
      </c>
      <c r="AH13" t="s">
        <v>49</v>
      </c>
      <c r="AI13" t="s">
        <v>28</v>
      </c>
      <c r="AJ13" t="s">
        <v>49</v>
      </c>
      <c r="AK13" t="str">
        <f>LEFT(_20224[[#This Row],[result2]], FIND(" ",_20224[[#This Row],[result2]]))</f>
        <v xml:space="preserve">MUL </v>
      </c>
      <c r="AL13" t="s">
        <v>4583</v>
      </c>
      <c r="AM13" t="s">
        <v>2492</v>
      </c>
      <c r="AN13" t="s">
        <v>2493</v>
      </c>
      <c r="AO13" t="s">
        <v>2494</v>
      </c>
      <c r="AP13" t="s">
        <v>477</v>
      </c>
      <c r="AQ13">
        <v>0</v>
      </c>
      <c r="AR13">
        <v>0</v>
      </c>
    </row>
    <row r="14" spans="1:44" x14ac:dyDescent="0.3">
      <c r="A14" t="s">
        <v>3202</v>
      </c>
      <c r="B14" t="s">
        <v>3133</v>
      </c>
      <c r="C14" t="s">
        <v>58</v>
      </c>
      <c r="D14" t="s">
        <v>59</v>
      </c>
      <c r="E14">
        <v>73</v>
      </c>
      <c r="F14">
        <v>46</v>
      </c>
      <c r="G14">
        <v>8</v>
      </c>
      <c r="H14">
        <v>3</v>
      </c>
      <c r="I14">
        <v>158.69</v>
      </c>
      <c r="J14" t="s">
        <v>27</v>
      </c>
      <c r="K14" t="s">
        <v>3207</v>
      </c>
      <c r="L14" t="s">
        <v>2495</v>
      </c>
      <c r="M14" t="s">
        <v>61</v>
      </c>
      <c r="N14" t="s">
        <v>3139</v>
      </c>
      <c r="O14" t="s">
        <v>62</v>
      </c>
      <c r="P14" t="s">
        <v>58</v>
      </c>
      <c r="Q14">
        <v>15.3</v>
      </c>
      <c r="R14">
        <v>155</v>
      </c>
      <c r="S14" t="s">
        <v>63</v>
      </c>
      <c r="T14" t="s">
        <v>58</v>
      </c>
      <c r="U14">
        <v>82</v>
      </c>
      <c r="V14">
        <v>73</v>
      </c>
      <c r="W14" t="s">
        <v>32</v>
      </c>
      <c r="X14">
        <v>1</v>
      </c>
      <c r="Y14" t="str">
        <f>IF(_20224[[#This Row],[Lead Score]]=_20224[[#This Row],[p2_score1]],_20224[[#This Row],[p2]],_20224[[#This Row],[p1]])</f>
        <v>Will Smeed</v>
      </c>
      <c r="Z14" t="str">
        <f>IF(_20224[[#This Row],[Lead Score]]&lt;&gt;_20224[[#This Row],[p2_score1]],_20224[[#This Row],[p2]],_20224[[#This Row],[p1]])</f>
        <v>Ahsan Ali</v>
      </c>
      <c r="AA14" s="1">
        <f>_20224[[#This Row],[Lead Score]]/_20224[[#This Row],[Runs in Partnership]]</f>
        <v>0.52903225806451615</v>
      </c>
      <c r="AB14">
        <f>+_20224[[#This Row],[p2_score1]]+_20224[[#This Row],[p1_score1]]</f>
        <v>155</v>
      </c>
      <c r="AC14">
        <f>MAX(_20224[[#This Row],[p2_score1]:[p1_score1]])</f>
        <v>82</v>
      </c>
      <c r="AD14">
        <f>MIN(_20224[[#This Row],[p2_score1]:[p1_score1]])</f>
        <v>73</v>
      </c>
      <c r="AE14" t="s">
        <v>27</v>
      </c>
      <c r="AF14" t="s">
        <v>2495</v>
      </c>
      <c r="AG14" t="s">
        <v>2491</v>
      </c>
      <c r="AH14" t="s">
        <v>60</v>
      </c>
      <c r="AI14" t="s">
        <v>60</v>
      </c>
      <c r="AJ14" t="s">
        <v>74</v>
      </c>
      <c r="AK14" t="str">
        <f>LEFT(_20224[[#This Row],[result2]], FIND(" ",_20224[[#This Row],[result2]]))</f>
        <v xml:space="preserve">PES </v>
      </c>
      <c r="AL14" t="s">
        <v>4583</v>
      </c>
      <c r="AM14" t="s">
        <v>2496</v>
      </c>
      <c r="AN14" t="s">
        <v>2497</v>
      </c>
      <c r="AO14" t="s">
        <v>2498</v>
      </c>
      <c r="AP14" t="s">
        <v>63</v>
      </c>
      <c r="AQ14">
        <v>73</v>
      </c>
      <c r="AR14">
        <v>82</v>
      </c>
    </row>
    <row r="15" spans="1:44" x14ac:dyDescent="0.3">
      <c r="A15" t="s">
        <v>3212</v>
      </c>
      <c r="B15" t="s">
        <v>3153</v>
      </c>
      <c r="C15" t="s">
        <v>64</v>
      </c>
      <c r="D15" t="s">
        <v>65</v>
      </c>
      <c r="E15">
        <v>0</v>
      </c>
      <c r="F15">
        <v>3</v>
      </c>
      <c r="G15">
        <v>0</v>
      </c>
      <c r="H15">
        <v>0</v>
      </c>
      <c r="I15">
        <v>0</v>
      </c>
      <c r="J15" t="s">
        <v>27</v>
      </c>
      <c r="K15" t="s">
        <v>3207</v>
      </c>
      <c r="L15" t="s">
        <v>2495</v>
      </c>
      <c r="M15" t="s">
        <v>61</v>
      </c>
      <c r="N15" t="s">
        <v>3148</v>
      </c>
      <c r="O15" t="s">
        <v>66</v>
      </c>
      <c r="P15" t="s">
        <v>64</v>
      </c>
      <c r="Q15">
        <v>15.6</v>
      </c>
      <c r="R15">
        <v>156</v>
      </c>
      <c r="S15" t="s">
        <v>63</v>
      </c>
      <c r="T15" t="s">
        <v>64</v>
      </c>
      <c r="U15">
        <v>83</v>
      </c>
      <c r="V15">
        <v>0</v>
      </c>
      <c r="W15" t="s">
        <v>58</v>
      </c>
      <c r="X15">
        <v>1</v>
      </c>
      <c r="Y15" t="str">
        <f>IF(_20224[[#This Row],[Lead Score]]=_20224[[#This Row],[p2_score1]],_20224[[#This Row],[p2]],_20224[[#This Row],[p1]])</f>
        <v>Will Smeed</v>
      </c>
      <c r="Z15" t="str">
        <f>IF(_20224[[#This Row],[Lead Score]]&lt;&gt;_20224[[#This Row],[p2_score1]],_20224[[#This Row],[p2]],_20224[[#This Row],[p1]])</f>
        <v>Ben Duckett</v>
      </c>
      <c r="AA15" s="1">
        <f>_20224[[#This Row],[Lead Score]]/_20224[[#This Row],[Runs in Partnership]]</f>
        <v>1</v>
      </c>
      <c r="AB15">
        <f>+_20224[[#This Row],[p2_score1]]+_20224[[#This Row],[p1_score1]]</f>
        <v>1</v>
      </c>
      <c r="AC15">
        <f>MAX(_20224[[#This Row],[p2_score1]:[p1_score1]])</f>
        <v>1</v>
      </c>
      <c r="AD15">
        <f>MIN(_20224[[#This Row],[p2_score1]:[p1_score1]])</f>
        <v>0</v>
      </c>
      <c r="AE15" t="s">
        <v>27</v>
      </c>
      <c r="AF15" t="s">
        <v>2495</v>
      </c>
      <c r="AG15" t="s">
        <v>2491</v>
      </c>
      <c r="AH15" t="s">
        <v>60</v>
      </c>
      <c r="AI15" t="s">
        <v>60</v>
      </c>
      <c r="AJ15" t="s">
        <v>74</v>
      </c>
      <c r="AK15" t="str">
        <f>LEFT(_20224[[#This Row],[result2]], FIND(" ",_20224[[#This Row],[result2]]))</f>
        <v xml:space="preserve">PES </v>
      </c>
      <c r="AL15" t="s">
        <v>4583</v>
      </c>
      <c r="AM15" t="s">
        <v>2496</v>
      </c>
      <c r="AN15" t="s">
        <v>2497</v>
      </c>
      <c r="AO15" t="s">
        <v>2498</v>
      </c>
      <c r="AP15" t="s">
        <v>63</v>
      </c>
      <c r="AQ15">
        <v>0</v>
      </c>
      <c r="AR15">
        <v>1</v>
      </c>
    </row>
    <row r="16" spans="1:44" x14ac:dyDescent="0.3">
      <c r="A16" t="s">
        <v>3174</v>
      </c>
      <c r="B16" t="s">
        <v>3136</v>
      </c>
      <c r="C16" t="s">
        <v>67</v>
      </c>
      <c r="D16" t="s">
        <v>68</v>
      </c>
      <c r="E16">
        <v>8</v>
      </c>
      <c r="F16">
        <v>8</v>
      </c>
      <c r="G16">
        <v>1</v>
      </c>
      <c r="H16">
        <v>0</v>
      </c>
      <c r="I16">
        <v>100</v>
      </c>
      <c r="J16" t="s">
        <v>27</v>
      </c>
      <c r="K16" t="s">
        <v>3207</v>
      </c>
      <c r="L16" t="s">
        <v>2495</v>
      </c>
      <c r="M16" t="s">
        <v>61</v>
      </c>
      <c r="N16" t="s">
        <v>3157</v>
      </c>
      <c r="O16" t="s">
        <v>69</v>
      </c>
      <c r="P16" t="s">
        <v>67</v>
      </c>
      <c r="Q16">
        <v>19.100000000000001</v>
      </c>
      <c r="R16">
        <v>180</v>
      </c>
      <c r="S16" t="s">
        <v>63</v>
      </c>
      <c r="T16" t="s">
        <v>67</v>
      </c>
      <c r="U16">
        <v>99</v>
      </c>
      <c r="V16">
        <v>0</v>
      </c>
      <c r="W16" t="s">
        <v>64</v>
      </c>
      <c r="X16">
        <v>1</v>
      </c>
      <c r="Y16" t="str">
        <f>IF(_20224[[#This Row],[Lead Score]]=_20224[[#This Row],[p2_score1]],_20224[[#This Row],[p2]],_20224[[#This Row],[p1]])</f>
        <v>Will Smeed</v>
      </c>
      <c r="Z16" t="str">
        <f>IF(_20224[[#This Row],[Lead Score]]&lt;&gt;_20224[[#This Row],[p2_score1]],_20224[[#This Row],[p2]],_20224[[#This Row],[p1]])</f>
        <v>Iftikhar Ahmed</v>
      </c>
      <c r="AA16" s="1">
        <f>_20224[[#This Row],[Lead Score]]/_20224[[#This Row],[Runs in Partnership]]</f>
        <v>0.66666666666666663</v>
      </c>
      <c r="AB16">
        <f>+_20224[[#This Row],[p2_score1]]+_20224[[#This Row],[p1_score1]]</f>
        <v>24</v>
      </c>
      <c r="AC16">
        <f>MAX(_20224[[#This Row],[p2_score1]:[p1_score1]])</f>
        <v>16</v>
      </c>
      <c r="AD16">
        <f>MIN(_20224[[#This Row],[p2_score1]:[p1_score1]])</f>
        <v>8</v>
      </c>
      <c r="AE16" t="s">
        <v>27</v>
      </c>
      <c r="AF16" t="s">
        <v>2495</v>
      </c>
      <c r="AG16" t="s">
        <v>2491</v>
      </c>
      <c r="AH16" t="s">
        <v>60</v>
      </c>
      <c r="AI16" t="s">
        <v>60</v>
      </c>
      <c r="AJ16" t="s">
        <v>74</v>
      </c>
      <c r="AK16" t="str">
        <f>LEFT(_20224[[#This Row],[result2]], FIND(" ",_20224[[#This Row],[result2]]))</f>
        <v xml:space="preserve">PES </v>
      </c>
      <c r="AL16" t="s">
        <v>4583</v>
      </c>
      <c r="AM16" t="s">
        <v>2496</v>
      </c>
      <c r="AN16" t="s">
        <v>2497</v>
      </c>
      <c r="AO16" t="s">
        <v>2498</v>
      </c>
      <c r="AP16" t="s">
        <v>63</v>
      </c>
      <c r="AQ16">
        <v>8</v>
      </c>
      <c r="AR16">
        <v>16</v>
      </c>
    </row>
    <row r="17" spans="1:44" x14ac:dyDescent="0.3">
      <c r="A17" t="s">
        <v>3222</v>
      </c>
      <c r="B17" t="s">
        <v>3144</v>
      </c>
      <c r="C17" t="s">
        <v>63</v>
      </c>
      <c r="D17" t="s">
        <v>68</v>
      </c>
      <c r="E17">
        <v>97</v>
      </c>
      <c r="F17">
        <v>62</v>
      </c>
      <c r="G17">
        <v>11</v>
      </c>
      <c r="H17">
        <v>4</v>
      </c>
      <c r="I17">
        <v>156.44999999999999</v>
      </c>
      <c r="J17" t="s">
        <v>27</v>
      </c>
      <c r="K17" t="s">
        <v>3207</v>
      </c>
      <c r="L17" t="s">
        <v>2495</v>
      </c>
      <c r="M17" t="s">
        <v>61</v>
      </c>
      <c r="N17" t="s">
        <v>3151</v>
      </c>
      <c r="O17" t="s">
        <v>70</v>
      </c>
      <c r="P17" t="s">
        <v>63</v>
      </c>
      <c r="Q17">
        <v>19.600000000000001</v>
      </c>
      <c r="R17">
        <v>190</v>
      </c>
      <c r="S17" t="s">
        <v>63</v>
      </c>
      <c r="T17" t="s">
        <v>71</v>
      </c>
      <c r="U17">
        <v>0</v>
      </c>
      <c r="V17">
        <v>0</v>
      </c>
      <c r="W17" t="s">
        <v>67</v>
      </c>
      <c r="X17">
        <v>1</v>
      </c>
      <c r="Y17" t="str">
        <f>IF(_20224[[#This Row],[Lead Score]]=_20224[[#This Row],[p2_score1]],_20224[[#This Row],[p2]],_20224[[#This Row],[p1]])</f>
        <v>Mohammad Nawaz</v>
      </c>
      <c r="Z17" t="str">
        <f>IF(_20224[[#This Row],[Lead Score]]&lt;&gt;_20224[[#This Row],[p2_score1]],_20224[[#This Row],[p2]],_20224[[#This Row],[p1]])</f>
        <v>Will Smeed</v>
      </c>
      <c r="AA17" s="1">
        <f>_20224[[#This Row],[Lead Score]]/_20224[[#This Row],[Runs in Partnership]]</f>
        <v>1</v>
      </c>
      <c r="AB17">
        <f>+_20224[[#This Row],[p2_score1]]+_20224[[#This Row],[p1_score1]]</f>
        <v>12</v>
      </c>
      <c r="AC17">
        <f>MAX(_20224[[#This Row],[p2_score1]:[p1_score1]])</f>
        <v>12</v>
      </c>
      <c r="AD17">
        <f>MIN(_20224[[#This Row],[p2_score1]:[p1_score1]])</f>
        <v>0</v>
      </c>
      <c r="AE17" t="s">
        <v>27</v>
      </c>
      <c r="AF17" t="s">
        <v>2495</v>
      </c>
      <c r="AG17" t="s">
        <v>2491</v>
      </c>
      <c r="AH17" t="s">
        <v>60</v>
      </c>
      <c r="AI17" t="s">
        <v>60</v>
      </c>
      <c r="AJ17" t="s">
        <v>74</v>
      </c>
      <c r="AK17" t="str">
        <f>LEFT(_20224[[#This Row],[result2]], FIND(" ",_20224[[#This Row],[result2]]))</f>
        <v xml:space="preserve">PES </v>
      </c>
      <c r="AL17" t="s">
        <v>4583</v>
      </c>
      <c r="AM17" t="s">
        <v>2496</v>
      </c>
      <c r="AN17" t="s">
        <v>2497</v>
      </c>
      <c r="AO17" t="s">
        <v>2498</v>
      </c>
      <c r="AP17" t="s">
        <v>63</v>
      </c>
      <c r="AQ17">
        <v>12</v>
      </c>
      <c r="AR17">
        <v>0</v>
      </c>
    </row>
    <row r="18" spans="1:44" hidden="1" x14ac:dyDescent="0.3">
      <c r="A18" t="s">
        <v>3175</v>
      </c>
      <c r="B18" t="s">
        <v>3162</v>
      </c>
      <c r="C18" t="s">
        <v>71</v>
      </c>
      <c r="D18" t="s">
        <v>45</v>
      </c>
      <c r="E18">
        <v>5</v>
      </c>
      <c r="F18">
        <v>2</v>
      </c>
      <c r="G18">
        <v>1</v>
      </c>
      <c r="H18">
        <v>0</v>
      </c>
      <c r="I18">
        <v>250</v>
      </c>
      <c r="J18" t="s">
        <v>27</v>
      </c>
      <c r="K18" t="s">
        <v>3207</v>
      </c>
      <c r="L18" t="s">
        <v>2495</v>
      </c>
      <c r="M18" t="s">
        <v>61</v>
      </c>
      <c r="N18" t="s">
        <v>32</v>
      </c>
      <c r="O18" t="s">
        <v>32</v>
      </c>
      <c r="P18" t="s">
        <v>32</v>
      </c>
      <c r="S18" t="s">
        <v>32</v>
      </c>
      <c r="T18" t="s">
        <v>32</v>
      </c>
      <c r="W18" t="s">
        <v>32</v>
      </c>
      <c r="X18">
        <v>1</v>
      </c>
      <c r="Y18" t="str">
        <f>IF(_20224[[#This Row],[Lead Score]]=_20224[[#This Row],[p2_score1]],_20224[[#This Row],[p2]],_20224[[#This Row],[p1]])</f>
        <v/>
      </c>
      <c r="Z18" t="str">
        <f>IF(_20224[[#This Row],[Lead Score]]&lt;&gt;_20224[[#This Row],[p2_score1]],_20224[[#This Row],[p2]],_20224[[#This Row],[p1]])</f>
        <v/>
      </c>
      <c r="AA18" s="1" t="e">
        <f>_20224[[#This Row],[Lead Score]]/_20224[[#This Row],[Runs in Partnership]]</f>
        <v>#DIV/0!</v>
      </c>
      <c r="AB18">
        <f>+_20224[[#This Row],[p2_score1]]+_20224[[#This Row],[p1_score1]]</f>
        <v>0</v>
      </c>
      <c r="AC18">
        <f>MAX(_20224[[#This Row],[p2_score1]:[p1_score1]])</f>
        <v>0</v>
      </c>
      <c r="AD18">
        <f>MIN(_20224[[#This Row],[p2_score1]:[p1_score1]])</f>
        <v>0</v>
      </c>
      <c r="AE18" t="s">
        <v>27</v>
      </c>
      <c r="AF18" t="s">
        <v>2495</v>
      </c>
      <c r="AG18" t="s">
        <v>2491</v>
      </c>
      <c r="AH18" t="s">
        <v>60</v>
      </c>
      <c r="AI18" t="s">
        <v>60</v>
      </c>
      <c r="AJ18" t="s">
        <v>74</v>
      </c>
      <c r="AK18" t="str">
        <f>LEFT(_20224[[#This Row],[result2]], FIND(" ",_20224[[#This Row],[result2]]))</f>
        <v xml:space="preserve">PES </v>
      </c>
      <c r="AL18" t="s">
        <v>4583</v>
      </c>
      <c r="AM18" t="s">
        <v>2496</v>
      </c>
      <c r="AN18" t="s">
        <v>2497</v>
      </c>
      <c r="AO18" t="s">
        <v>2498</v>
      </c>
      <c r="AP18" t="s">
        <v>63</v>
      </c>
      <c r="AQ18">
        <v>0</v>
      </c>
      <c r="AR18">
        <v>0</v>
      </c>
    </row>
    <row r="19" spans="1:44" x14ac:dyDescent="0.3">
      <c r="A19" t="s">
        <v>3155</v>
      </c>
      <c r="B19" t="s">
        <v>3144</v>
      </c>
      <c r="C19" t="s">
        <v>72</v>
      </c>
      <c r="D19" t="s">
        <v>73</v>
      </c>
      <c r="E19">
        <v>30</v>
      </c>
      <c r="F19">
        <v>12</v>
      </c>
      <c r="G19">
        <v>4</v>
      </c>
      <c r="H19">
        <v>2</v>
      </c>
      <c r="I19">
        <v>250</v>
      </c>
      <c r="J19" t="s">
        <v>27</v>
      </c>
      <c r="K19" t="s">
        <v>3207</v>
      </c>
      <c r="L19" t="s">
        <v>2495</v>
      </c>
      <c r="M19" t="s">
        <v>61</v>
      </c>
      <c r="N19" t="s">
        <v>3139</v>
      </c>
      <c r="O19" t="s">
        <v>75</v>
      </c>
      <c r="P19" t="s">
        <v>72</v>
      </c>
      <c r="Q19">
        <v>3.3</v>
      </c>
      <c r="R19">
        <v>43</v>
      </c>
      <c r="S19" t="s">
        <v>76</v>
      </c>
      <c r="T19" t="s">
        <v>72</v>
      </c>
      <c r="U19">
        <v>13</v>
      </c>
      <c r="V19">
        <v>30</v>
      </c>
      <c r="W19" t="s">
        <v>32</v>
      </c>
      <c r="X19">
        <v>1</v>
      </c>
      <c r="Y19" t="str">
        <f>IF(_20224[[#This Row],[Lead Score]]=_20224[[#This Row],[p2_score1]],_20224[[#This Row],[p2]],_20224[[#This Row],[p1]])</f>
        <v>Yasir Khan</v>
      </c>
      <c r="Z19" t="str">
        <f>IF(_20224[[#This Row],[Lead Score]]&lt;&gt;_20224[[#This Row],[p2_score1]],_20224[[#This Row],[p2]],_20224[[#This Row],[p1]])</f>
        <v>Tom Kohler-Cadmore</v>
      </c>
      <c r="AA19" s="1">
        <f>_20224[[#This Row],[Lead Score]]/_20224[[#This Row],[Runs in Partnership]]</f>
        <v>0.69767441860465118</v>
      </c>
      <c r="AB19">
        <f>+_20224[[#This Row],[p2_score1]]+_20224[[#This Row],[p1_score1]]</f>
        <v>43</v>
      </c>
      <c r="AC19">
        <f>MAX(_20224[[#This Row],[p2_score1]:[p1_score1]])</f>
        <v>30</v>
      </c>
      <c r="AD19">
        <f>MIN(_20224[[#This Row],[p2_score1]:[p1_score1]])</f>
        <v>13</v>
      </c>
      <c r="AE19" t="s">
        <v>27</v>
      </c>
      <c r="AF19" t="s">
        <v>2495</v>
      </c>
      <c r="AG19" t="s">
        <v>2491</v>
      </c>
      <c r="AH19" t="s">
        <v>74</v>
      </c>
      <c r="AI19" t="s">
        <v>60</v>
      </c>
      <c r="AJ19" t="s">
        <v>74</v>
      </c>
      <c r="AK19" t="str">
        <f>LEFT(_20224[[#This Row],[result2]], FIND(" ",_20224[[#This Row],[result2]]))</f>
        <v xml:space="preserve">PES </v>
      </c>
      <c r="AL19" t="s">
        <v>4583</v>
      </c>
      <c r="AM19" t="s">
        <v>2496</v>
      </c>
      <c r="AN19" t="s">
        <v>2497</v>
      </c>
      <c r="AO19" t="s">
        <v>2498</v>
      </c>
      <c r="AP19" t="s">
        <v>63</v>
      </c>
      <c r="AQ19">
        <v>30</v>
      </c>
      <c r="AR19">
        <v>13</v>
      </c>
    </row>
    <row r="20" spans="1:44" x14ac:dyDescent="0.3">
      <c r="A20" t="s">
        <v>3181</v>
      </c>
      <c r="B20" t="s">
        <v>3133</v>
      </c>
      <c r="C20" t="s">
        <v>76</v>
      </c>
      <c r="D20" t="s">
        <v>77</v>
      </c>
      <c r="E20">
        <v>22</v>
      </c>
      <c r="F20">
        <v>16</v>
      </c>
      <c r="G20">
        <v>3</v>
      </c>
      <c r="H20">
        <v>1</v>
      </c>
      <c r="I20">
        <v>137.5</v>
      </c>
      <c r="J20" t="s">
        <v>27</v>
      </c>
      <c r="K20" t="s">
        <v>3207</v>
      </c>
      <c r="L20" t="s">
        <v>2495</v>
      </c>
      <c r="M20" t="s">
        <v>61</v>
      </c>
      <c r="N20" t="s">
        <v>3148</v>
      </c>
      <c r="O20" t="s">
        <v>78</v>
      </c>
      <c r="P20" t="s">
        <v>76</v>
      </c>
      <c r="Q20">
        <v>5.6</v>
      </c>
      <c r="R20">
        <v>62</v>
      </c>
      <c r="S20" t="s">
        <v>76</v>
      </c>
      <c r="T20" t="s">
        <v>79</v>
      </c>
      <c r="U20">
        <v>0</v>
      </c>
      <c r="V20">
        <v>0</v>
      </c>
      <c r="W20" t="s">
        <v>72</v>
      </c>
      <c r="X20">
        <v>1</v>
      </c>
      <c r="Y20" t="str">
        <f>IF(_20224[[#This Row],[Lead Score]]=_20224[[#This Row],[p2_score1]],_20224[[#This Row],[p2]],_20224[[#This Row],[p1]])</f>
        <v>Haider Ali</v>
      </c>
      <c r="Z20" t="str">
        <f>IF(_20224[[#This Row],[Lead Score]]&lt;&gt;_20224[[#This Row],[p2_score1]],_20224[[#This Row],[p2]],_20224[[#This Row],[p1]])</f>
        <v>Tom Kohler-Cadmore</v>
      </c>
      <c r="AA20" s="1">
        <f>_20224[[#This Row],[Lead Score]]/_20224[[#This Row],[Runs in Partnership]]</f>
        <v>0.52631578947368418</v>
      </c>
      <c r="AB20">
        <f>+_20224[[#This Row],[p2_score1]]+_20224[[#This Row],[p1_score1]]</f>
        <v>19</v>
      </c>
      <c r="AC20">
        <f>MAX(_20224[[#This Row],[p2_score1]:[p1_score1]])</f>
        <v>10</v>
      </c>
      <c r="AD20">
        <f>MIN(_20224[[#This Row],[p2_score1]:[p1_score1]])</f>
        <v>9</v>
      </c>
      <c r="AE20" t="s">
        <v>27</v>
      </c>
      <c r="AF20" t="s">
        <v>2495</v>
      </c>
      <c r="AG20" t="s">
        <v>2491</v>
      </c>
      <c r="AH20" t="s">
        <v>74</v>
      </c>
      <c r="AI20" t="s">
        <v>60</v>
      </c>
      <c r="AJ20" t="s">
        <v>74</v>
      </c>
      <c r="AK20" t="str">
        <f>LEFT(_20224[[#This Row],[result2]], FIND(" ",_20224[[#This Row],[result2]]))</f>
        <v xml:space="preserve">PES </v>
      </c>
      <c r="AL20" t="s">
        <v>4583</v>
      </c>
      <c r="AM20" t="s">
        <v>2496</v>
      </c>
      <c r="AN20" t="s">
        <v>2497</v>
      </c>
      <c r="AO20" t="s">
        <v>2498</v>
      </c>
      <c r="AP20" t="s">
        <v>63</v>
      </c>
      <c r="AQ20">
        <v>10</v>
      </c>
      <c r="AR20">
        <v>9</v>
      </c>
    </row>
    <row r="21" spans="1:44" x14ac:dyDescent="0.3">
      <c r="A21" t="s">
        <v>3237</v>
      </c>
      <c r="B21" t="s">
        <v>3153</v>
      </c>
      <c r="C21" t="s">
        <v>79</v>
      </c>
      <c r="D21" t="s">
        <v>80</v>
      </c>
      <c r="E21">
        <v>19</v>
      </c>
      <c r="F21">
        <v>21</v>
      </c>
      <c r="G21">
        <v>3</v>
      </c>
      <c r="H21">
        <v>0</v>
      </c>
      <c r="I21">
        <v>90.47</v>
      </c>
      <c r="J21" t="s">
        <v>27</v>
      </c>
      <c r="K21" t="s">
        <v>3207</v>
      </c>
      <c r="L21" t="s">
        <v>2495</v>
      </c>
      <c r="M21" t="s">
        <v>61</v>
      </c>
      <c r="N21" t="s">
        <v>3157</v>
      </c>
      <c r="O21" t="s">
        <v>81</v>
      </c>
      <c r="P21" t="s">
        <v>79</v>
      </c>
      <c r="Q21">
        <v>8.1999999999999993</v>
      </c>
      <c r="R21">
        <v>77</v>
      </c>
      <c r="S21" t="s">
        <v>82</v>
      </c>
      <c r="T21" t="s">
        <v>79</v>
      </c>
      <c r="U21">
        <v>0</v>
      </c>
      <c r="V21">
        <v>0</v>
      </c>
      <c r="W21" t="s">
        <v>76</v>
      </c>
      <c r="X21">
        <v>1</v>
      </c>
      <c r="Y21" t="str">
        <f>IF(_20224[[#This Row],[Lead Score]]=_20224[[#This Row],[p2_score1]],_20224[[#This Row],[p2]],_20224[[#This Row],[p1]])</f>
        <v>Haider Ali</v>
      </c>
      <c r="Z21" t="str">
        <f>IF(_20224[[#This Row],[Lead Score]]&lt;&gt;_20224[[#This Row],[p2_score1]],_20224[[#This Row],[p2]],_20224[[#This Row],[p1]])</f>
        <v>Shoaib Malik</v>
      </c>
      <c r="AA21" s="1">
        <f>_20224[[#This Row],[Lead Score]]/_20224[[#This Row],[Runs in Partnership]]</f>
        <v>1</v>
      </c>
      <c r="AB21">
        <f>+_20224[[#This Row],[p2_score1]]+_20224[[#This Row],[p1_score1]]</f>
        <v>19</v>
      </c>
      <c r="AC21">
        <f>MAX(_20224[[#This Row],[p2_score1]:[p1_score1]])</f>
        <v>19</v>
      </c>
      <c r="AD21">
        <f>MIN(_20224[[#This Row],[p2_score1]:[p1_score1]])</f>
        <v>0</v>
      </c>
      <c r="AE21" t="s">
        <v>27</v>
      </c>
      <c r="AF21" t="s">
        <v>2495</v>
      </c>
      <c r="AG21" t="s">
        <v>2491</v>
      </c>
      <c r="AH21" t="s">
        <v>74</v>
      </c>
      <c r="AI21" t="s">
        <v>60</v>
      </c>
      <c r="AJ21" t="s">
        <v>74</v>
      </c>
      <c r="AK21" t="str">
        <f>LEFT(_20224[[#This Row],[result2]], FIND(" ",_20224[[#This Row],[result2]]))</f>
        <v xml:space="preserve">PES </v>
      </c>
      <c r="AL21" t="s">
        <v>4583</v>
      </c>
      <c r="AM21" t="s">
        <v>2496</v>
      </c>
      <c r="AN21" t="s">
        <v>2497</v>
      </c>
      <c r="AO21" t="s">
        <v>2498</v>
      </c>
      <c r="AP21" t="s">
        <v>63</v>
      </c>
      <c r="AQ21">
        <v>19</v>
      </c>
      <c r="AR21">
        <v>0</v>
      </c>
    </row>
    <row r="22" spans="1:44" x14ac:dyDescent="0.3">
      <c r="A22" t="s">
        <v>3244</v>
      </c>
      <c r="B22" t="s">
        <v>3162</v>
      </c>
      <c r="C22" t="s">
        <v>83</v>
      </c>
      <c r="D22" t="s">
        <v>84</v>
      </c>
      <c r="E22">
        <v>52</v>
      </c>
      <c r="F22">
        <v>29</v>
      </c>
      <c r="G22">
        <v>5</v>
      </c>
      <c r="H22">
        <v>2</v>
      </c>
      <c r="I22">
        <v>179.31</v>
      </c>
      <c r="J22" t="s">
        <v>27</v>
      </c>
      <c r="K22" t="s">
        <v>3207</v>
      </c>
      <c r="L22" t="s">
        <v>2495</v>
      </c>
      <c r="M22" t="s">
        <v>61</v>
      </c>
      <c r="N22" t="s">
        <v>3151</v>
      </c>
      <c r="O22" t="s">
        <v>85</v>
      </c>
      <c r="P22" t="s">
        <v>83</v>
      </c>
      <c r="Q22">
        <v>16.5</v>
      </c>
      <c r="R22">
        <v>158</v>
      </c>
      <c r="S22" t="s">
        <v>82</v>
      </c>
      <c r="T22" t="s">
        <v>83</v>
      </c>
      <c r="U22">
        <v>29</v>
      </c>
      <c r="V22">
        <v>0</v>
      </c>
      <c r="W22" t="s">
        <v>79</v>
      </c>
      <c r="X22">
        <v>1</v>
      </c>
      <c r="Y22" t="str">
        <f>IF(_20224[[#This Row],[Lead Score]]=_20224[[#This Row],[p2_score1]],_20224[[#This Row],[p2]],_20224[[#This Row],[p1]])</f>
        <v>Hussain Talat</v>
      </c>
      <c r="Z22" t="str">
        <f>IF(_20224[[#This Row],[Lead Score]]&lt;&gt;_20224[[#This Row],[p2_score1]],_20224[[#This Row],[p2]],_20224[[#This Row],[p1]])</f>
        <v>Shoaib Malik</v>
      </c>
      <c r="AA22" s="1">
        <f>_20224[[#This Row],[Lead Score]]/_20224[[#This Row],[Runs in Partnership]]</f>
        <v>0.64197530864197527</v>
      </c>
      <c r="AB22">
        <f>+_20224[[#This Row],[p2_score1]]+_20224[[#This Row],[p1_score1]]</f>
        <v>81</v>
      </c>
      <c r="AC22">
        <f>MAX(_20224[[#This Row],[p2_score1]:[p1_score1]])</f>
        <v>52</v>
      </c>
      <c r="AD22">
        <f>MIN(_20224[[#This Row],[p2_score1]:[p1_score1]])</f>
        <v>29</v>
      </c>
      <c r="AE22" t="s">
        <v>27</v>
      </c>
      <c r="AF22" t="s">
        <v>2495</v>
      </c>
      <c r="AG22" t="s">
        <v>2491</v>
      </c>
      <c r="AH22" t="s">
        <v>74</v>
      </c>
      <c r="AI22" t="s">
        <v>60</v>
      </c>
      <c r="AJ22" t="s">
        <v>74</v>
      </c>
      <c r="AK22" t="str">
        <f>LEFT(_20224[[#This Row],[result2]], FIND(" ",_20224[[#This Row],[result2]]))</f>
        <v xml:space="preserve">PES </v>
      </c>
      <c r="AL22" t="s">
        <v>4583</v>
      </c>
      <c r="AM22" t="s">
        <v>2496</v>
      </c>
      <c r="AN22" t="s">
        <v>2497</v>
      </c>
      <c r="AO22" t="s">
        <v>2498</v>
      </c>
      <c r="AP22" t="s">
        <v>63</v>
      </c>
      <c r="AQ22">
        <v>52</v>
      </c>
      <c r="AR22">
        <v>29</v>
      </c>
    </row>
    <row r="23" spans="1:44" x14ac:dyDescent="0.3">
      <c r="A23" t="s">
        <v>3238</v>
      </c>
      <c r="B23" t="s">
        <v>3173</v>
      </c>
      <c r="C23" t="s">
        <v>86</v>
      </c>
      <c r="D23" t="s">
        <v>87</v>
      </c>
      <c r="E23">
        <v>10</v>
      </c>
      <c r="F23">
        <v>9</v>
      </c>
      <c r="G23">
        <v>2</v>
      </c>
      <c r="H23">
        <v>0</v>
      </c>
      <c r="I23">
        <v>111.11</v>
      </c>
      <c r="J23" t="s">
        <v>27</v>
      </c>
      <c r="K23" t="s">
        <v>3207</v>
      </c>
      <c r="L23" t="s">
        <v>2495</v>
      </c>
      <c r="M23" t="s">
        <v>61</v>
      </c>
      <c r="N23" t="s">
        <v>3170</v>
      </c>
      <c r="O23" t="s">
        <v>88</v>
      </c>
      <c r="P23" t="s">
        <v>86</v>
      </c>
      <c r="Q23">
        <v>19.100000000000001</v>
      </c>
      <c r="R23">
        <v>188</v>
      </c>
      <c r="S23" t="s">
        <v>82</v>
      </c>
      <c r="T23" t="s">
        <v>86</v>
      </c>
      <c r="U23">
        <v>49</v>
      </c>
      <c r="V23">
        <v>0</v>
      </c>
      <c r="W23" t="s">
        <v>83</v>
      </c>
      <c r="X23">
        <v>1</v>
      </c>
      <c r="Y23" t="str">
        <f>IF(_20224[[#This Row],[Lead Score]]=_20224[[#This Row],[p2_score1]],_20224[[#This Row],[p2]],_20224[[#This Row],[p1]])</f>
        <v>Shoaib Malik</v>
      </c>
      <c r="Z23" t="str">
        <f>IF(_20224[[#This Row],[Lead Score]]&lt;&gt;_20224[[#This Row],[p2_score1]],_20224[[#This Row],[p2]],_20224[[#This Row],[p1]])</f>
        <v>Sherfane Rutherford</v>
      </c>
      <c r="AA23" s="1">
        <f>_20224[[#This Row],[Lead Score]]/_20224[[#This Row],[Runs in Partnership]]</f>
        <v>0.66666666666666663</v>
      </c>
      <c r="AB23">
        <f>+_20224[[#This Row],[p2_score1]]+_20224[[#This Row],[p1_score1]]</f>
        <v>30</v>
      </c>
      <c r="AC23">
        <f>MAX(_20224[[#This Row],[p2_score1]:[p1_score1]])</f>
        <v>20</v>
      </c>
      <c r="AD23">
        <f>MIN(_20224[[#This Row],[p2_score1]:[p1_score1]])</f>
        <v>10</v>
      </c>
      <c r="AE23" t="s">
        <v>27</v>
      </c>
      <c r="AF23" t="s">
        <v>2495</v>
      </c>
      <c r="AG23" t="s">
        <v>2491</v>
      </c>
      <c r="AH23" t="s">
        <v>74</v>
      </c>
      <c r="AI23" t="s">
        <v>60</v>
      </c>
      <c r="AJ23" t="s">
        <v>74</v>
      </c>
      <c r="AK23" t="str">
        <f>LEFT(_20224[[#This Row],[result2]], FIND(" ",_20224[[#This Row],[result2]]))</f>
        <v xml:space="preserve">PES </v>
      </c>
      <c r="AL23" t="s">
        <v>4583</v>
      </c>
      <c r="AM23" t="s">
        <v>2496</v>
      </c>
      <c r="AN23" t="s">
        <v>2497</v>
      </c>
      <c r="AO23" t="s">
        <v>2498</v>
      </c>
      <c r="AP23" t="s">
        <v>63</v>
      </c>
      <c r="AQ23">
        <v>10</v>
      </c>
      <c r="AR23">
        <v>20</v>
      </c>
    </row>
    <row r="24" spans="1:44" hidden="1" x14ac:dyDescent="0.3">
      <c r="A24" t="s">
        <v>3232</v>
      </c>
      <c r="B24" t="s">
        <v>3136</v>
      </c>
      <c r="C24" t="s">
        <v>82</v>
      </c>
      <c r="D24" t="s">
        <v>45</v>
      </c>
      <c r="E24">
        <v>48</v>
      </c>
      <c r="F24">
        <v>32</v>
      </c>
      <c r="G24">
        <v>1</v>
      </c>
      <c r="H24">
        <v>4</v>
      </c>
      <c r="I24">
        <v>150</v>
      </c>
      <c r="J24" t="s">
        <v>27</v>
      </c>
      <c r="K24" t="s">
        <v>3207</v>
      </c>
      <c r="L24" t="s">
        <v>2495</v>
      </c>
      <c r="M24" t="s">
        <v>61</v>
      </c>
      <c r="N24" t="s">
        <v>32</v>
      </c>
      <c r="O24" t="s">
        <v>32</v>
      </c>
      <c r="P24" t="s">
        <v>32</v>
      </c>
      <c r="S24" t="s">
        <v>82</v>
      </c>
      <c r="T24" t="s">
        <v>89</v>
      </c>
      <c r="U24">
        <v>0</v>
      </c>
      <c r="V24">
        <v>0</v>
      </c>
      <c r="W24" t="s">
        <v>86</v>
      </c>
      <c r="X24">
        <v>1</v>
      </c>
      <c r="Y24" t="str">
        <f>IF(_20224[[#This Row],[Lead Score]]=_20224[[#This Row],[p2_score1]],_20224[[#This Row],[p2]],_20224[[#This Row],[p1]])</f>
        <v>Ben Cutting</v>
      </c>
      <c r="Z24" t="str">
        <f>IF(_20224[[#This Row],[Lead Score]]&lt;&gt;_20224[[#This Row],[p2_score1]],_20224[[#This Row],[p2]],_20224[[#This Row],[p1]])</f>
        <v>Shoaib Malik</v>
      </c>
      <c r="AA24" s="1" t="e">
        <f>_20224[[#This Row],[Lead Score]]/_20224[[#This Row],[Runs in Partnership]]</f>
        <v>#DIV/0!</v>
      </c>
      <c r="AB24">
        <f>+_20224[[#This Row],[p2_score1]]+_20224[[#This Row],[p1_score1]]</f>
        <v>0</v>
      </c>
      <c r="AC24">
        <f>MAX(_20224[[#This Row],[p2_score1]:[p1_score1]])</f>
        <v>0</v>
      </c>
      <c r="AD24">
        <f>MIN(_20224[[#This Row],[p2_score1]:[p1_score1]])</f>
        <v>0</v>
      </c>
      <c r="AE24" t="s">
        <v>27</v>
      </c>
      <c r="AF24" t="s">
        <v>2495</v>
      </c>
      <c r="AG24" t="s">
        <v>2491</v>
      </c>
      <c r="AH24" t="s">
        <v>74</v>
      </c>
      <c r="AI24" t="s">
        <v>60</v>
      </c>
      <c r="AJ24" t="s">
        <v>74</v>
      </c>
      <c r="AK24" t="str">
        <f>LEFT(_20224[[#This Row],[result2]], FIND(" ",_20224[[#This Row],[result2]]))</f>
        <v xml:space="preserve">PES </v>
      </c>
      <c r="AL24" t="s">
        <v>4583</v>
      </c>
      <c r="AM24" t="s">
        <v>2496</v>
      </c>
      <c r="AN24" t="s">
        <v>2497</v>
      </c>
      <c r="AO24" t="s">
        <v>2498</v>
      </c>
      <c r="AP24" t="s">
        <v>63</v>
      </c>
      <c r="AQ24">
        <v>0</v>
      </c>
      <c r="AR24">
        <v>0</v>
      </c>
    </row>
    <row r="25" spans="1:44" hidden="1" x14ac:dyDescent="0.3">
      <c r="A25" t="s">
        <v>3145</v>
      </c>
      <c r="B25" t="s">
        <v>3178</v>
      </c>
      <c r="C25" t="s">
        <v>89</v>
      </c>
      <c r="D25" t="s">
        <v>45</v>
      </c>
      <c r="E25">
        <v>0</v>
      </c>
      <c r="F25">
        <v>0</v>
      </c>
      <c r="G25">
        <v>0</v>
      </c>
      <c r="H25">
        <v>0</v>
      </c>
      <c r="J25" t="s">
        <v>27</v>
      </c>
      <c r="K25" t="s">
        <v>3207</v>
      </c>
      <c r="L25" t="s">
        <v>2495</v>
      </c>
      <c r="M25" t="s">
        <v>61</v>
      </c>
      <c r="N25" t="s">
        <v>32</v>
      </c>
      <c r="O25" t="s">
        <v>32</v>
      </c>
      <c r="P25" t="s">
        <v>32</v>
      </c>
      <c r="S25" t="s">
        <v>32</v>
      </c>
      <c r="T25" t="s">
        <v>32</v>
      </c>
      <c r="W25" t="s">
        <v>32</v>
      </c>
      <c r="X25">
        <v>1</v>
      </c>
      <c r="Y25" t="str">
        <f>IF(_20224[[#This Row],[Lead Score]]=_20224[[#This Row],[p2_score1]],_20224[[#This Row],[p2]],_20224[[#This Row],[p1]])</f>
        <v/>
      </c>
      <c r="Z25" t="str">
        <f>IF(_20224[[#This Row],[Lead Score]]&lt;&gt;_20224[[#This Row],[p2_score1]],_20224[[#This Row],[p2]],_20224[[#This Row],[p1]])</f>
        <v/>
      </c>
      <c r="AA25" s="1" t="e">
        <f>_20224[[#This Row],[Lead Score]]/_20224[[#This Row],[Runs in Partnership]]</f>
        <v>#DIV/0!</v>
      </c>
      <c r="AB25">
        <f>+_20224[[#This Row],[p2_score1]]+_20224[[#This Row],[p1_score1]]</f>
        <v>0</v>
      </c>
      <c r="AC25">
        <f>MAX(_20224[[#This Row],[p2_score1]:[p1_score1]])</f>
        <v>0</v>
      </c>
      <c r="AD25">
        <f>MIN(_20224[[#This Row],[p2_score1]:[p1_score1]])</f>
        <v>0</v>
      </c>
      <c r="AE25" t="s">
        <v>27</v>
      </c>
      <c r="AF25" t="s">
        <v>2495</v>
      </c>
      <c r="AG25" t="s">
        <v>2491</v>
      </c>
      <c r="AH25" t="s">
        <v>74</v>
      </c>
      <c r="AI25" t="s">
        <v>60</v>
      </c>
      <c r="AJ25" t="s">
        <v>74</v>
      </c>
      <c r="AK25" t="str">
        <f>LEFT(_20224[[#This Row],[result2]], FIND(" ",_20224[[#This Row],[result2]]))</f>
        <v xml:space="preserve">PES </v>
      </c>
      <c r="AL25" t="s">
        <v>4583</v>
      </c>
      <c r="AM25" t="s">
        <v>2496</v>
      </c>
      <c r="AN25" t="s">
        <v>2497</v>
      </c>
      <c r="AO25" t="s">
        <v>2498</v>
      </c>
      <c r="AP25" t="s">
        <v>63</v>
      </c>
      <c r="AQ25">
        <v>0</v>
      </c>
      <c r="AR25">
        <v>0</v>
      </c>
    </row>
    <row r="26" spans="1:44" x14ac:dyDescent="0.3">
      <c r="A26" t="s">
        <v>3168</v>
      </c>
      <c r="B26" t="s">
        <v>3144</v>
      </c>
      <c r="C26" t="s">
        <v>90</v>
      </c>
      <c r="D26" t="s">
        <v>91</v>
      </c>
      <c r="E26">
        <v>24</v>
      </c>
      <c r="F26">
        <v>22</v>
      </c>
      <c r="G26">
        <v>3</v>
      </c>
      <c r="H26">
        <v>0</v>
      </c>
      <c r="I26">
        <v>109.09</v>
      </c>
      <c r="J26" t="s">
        <v>27</v>
      </c>
      <c r="K26" t="s">
        <v>3259</v>
      </c>
      <c r="L26" t="s">
        <v>2499</v>
      </c>
      <c r="M26" t="s">
        <v>93</v>
      </c>
      <c r="N26" t="s">
        <v>3139</v>
      </c>
      <c r="O26" t="s">
        <v>94</v>
      </c>
      <c r="P26" t="s">
        <v>90</v>
      </c>
      <c r="Q26">
        <v>8.3000000000000007</v>
      </c>
      <c r="R26">
        <v>89</v>
      </c>
      <c r="S26" t="s">
        <v>95</v>
      </c>
      <c r="T26" t="s">
        <v>90</v>
      </c>
      <c r="U26">
        <v>65</v>
      </c>
      <c r="V26">
        <v>24</v>
      </c>
      <c r="W26" t="s">
        <v>32</v>
      </c>
      <c r="X26">
        <v>2</v>
      </c>
      <c r="Y26" t="str">
        <f>IF(_20224[[#This Row],[Lead Score]]=_20224[[#This Row],[p2_score1]],_20224[[#This Row],[p2]],_20224[[#This Row],[p1]])</f>
        <v>Fakhar Zaman</v>
      </c>
      <c r="Z26" t="str">
        <f>IF(_20224[[#This Row],[Lead Score]]&lt;&gt;_20224[[#This Row],[p2_score1]],_20224[[#This Row],[p2]],_20224[[#This Row],[p1]])</f>
        <v>Abdullah Shafique</v>
      </c>
      <c r="AA26" s="1">
        <f>_20224[[#This Row],[Lead Score]]/_20224[[#This Row],[Runs in Partnership]]</f>
        <v>0.7303370786516854</v>
      </c>
      <c r="AB26">
        <f>+_20224[[#This Row],[p2_score1]]+_20224[[#This Row],[p1_score1]]</f>
        <v>89</v>
      </c>
      <c r="AC26">
        <f>MAX(_20224[[#This Row],[p2_score1]:[p1_score1]])</f>
        <v>65</v>
      </c>
      <c r="AD26">
        <f>MIN(_20224[[#This Row],[p2_score1]:[p1_score1]])</f>
        <v>24</v>
      </c>
      <c r="AE26" t="s">
        <v>27</v>
      </c>
      <c r="AF26" t="s">
        <v>2499</v>
      </c>
      <c r="AG26" t="s">
        <v>2491</v>
      </c>
      <c r="AH26" t="s">
        <v>92</v>
      </c>
      <c r="AI26" t="s">
        <v>92</v>
      </c>
      <c r="AJ26" t="s">
        <v>49</v>
      </c>
      <c r="AK26" t="str">
        <f>LEFT(_20224[[#This Row],[result2]], FIND(" ",_20224[[#This Row],[result2]]))</f>
        <v xml:space="preserve">MUL </v>
      </c>
      <c r="AL26" t="s">
        <v>4583</v>
      </c>
      <c r="AM26" t="s">
        <v>2500</v>
      </c>
      <c r="AN26" t="s">
        <v>2501</v>
      </c>
      <c r="AO26" t="s">
        <v>2502</v>
      </c>
      <c r="AP26" t="s">
        <v>47</v>
      </c>
      <c r="AQ26">
        <v>24</v>
      </c>
      <c r="AR26">
        <v>65</v>
      </c>
    </row>
    <row r="27" spans="1:44" x14ac:dyDescent="0.3">
      <c r="A27" t="s">
        <v>3264</v>
      </c>
      <c r="B27" t="s">
        <v>3133</v>
      </c>
      <c r="C27" t="s">
        <v>95</v>
      </c>
      <c r="D27" t="s">
        <v>96</v>
      </c>
      <c r="E27">
        <v>76</v>
      </c>
      <c r="F27">
        <v>35</v>
      </c>
      <c r="G27">
        <v>11</v>
      </c>
      <c r="H27">
        <v>2</v>
      </c>
      <c r="I27">
        <v>217.14</v>
      </c>
      <c r="J27" t="s">
        <v>27</v>
      </c>
      <c r="K27" t="s">
        <v>3259</v>
      </c>
      <c r="L27" t="s">
        <v>2499</v>
      </c>
      <c r="M27" t="s">
        <v>93</v>
      </c>
      <c r="N27" t="s">
        <v>3148</v>
      </c>
      <c r="O27" t="s">
        <v>97</v>
      </c>
      <c r="P27" t="s">
        <v>95</v>
      </c>
      <c r="Q27">
        <v>11.5</v>
      </c>
      <c r="R27">
        <v>117</v>
      </c>
      <c r="S27" t="s">
        <v>95</v>
      </c>
      <c r="T27" t="s">
        <v>98</v>
      </c>
      <c r="U27">
        <v>0</v>
      </c>
      <c r="V27">
        <v>0</v>
      </c>
      <c r="W27" t="s">
        <v>90</v>
      </c>
      <c r="X27">
        <v>2</v>
      </c>
      <c r="Y27" t="str">
        <f>IF(_20224[[#This Row],[Lead Score]]=_20224[[#This Row],[p2_score1]],_20224[[#This Row],[p2]],_20224[[#This Row],[p1]])</f>
        <v>Kamran Ghulam</v>
      </c>
      <c r="Z27" t="str">
        <f>IF(_20224[[#This Row],[Lead Score]]&lt;&gt;_20224[[#This Row],[p2_score1]],_20224[[#This Row],[p2]],_20224[[#This Row],[p1]])</f>
        <v>Fakhar Zaman</v>
      </c>
      <c r="AA27" s="1">
        <f>_20224[[#This Row],[Lead Score]]/_20224[[#This Row],[Runs in Partnership]]</f>
        <v>0.6071428571428571</v>
      </c>
      <c r="AB27">
        <f>+_20224[[#This Row],[p2_score1]]+_20224[[#This Row],[p1_score1]]</f>
        <v>28</v>
      </c>
      <c r="AC27">
        <f>MAX(_20224[[#This Row],[p2_score1]:[p1_score1]])</f>
        <v>17</v>
      </c>
      <c r="AD27">
        <f>MIN(_20224[[#This Row],[p2_score1]:[p1_score1]])</f>
        <v>11</v>
      </c>
      <c r="AE27" t="s">
        <v>27</v>
      </c>
      <c r="AF27" t="s">
        <v>2499</v>
      </c>
      <c r="AG27" t="s">
        <v>2491</v>
      </c>
      <c r="AH27" t="s">
        <v>92</v>
      </c>
      <c r="AI27" t="s">
        <v>92</v>
      </c>
      <c r="AJ27" t="s">
        <v>49</v>
      </c>
      <c r="AK27" t="str">
        <f>LEFT(_20224[[#This Row],[result2]], FIND(" ",_20224[[#This Row],[result2]]))</f>
        <v xml:space="preserve">MUL </v>
      </c>
      <c r="AL27" t="s">
        <v>4583</v>
      </c>
      <c r="AM27" t="s">
        <v>2500</v>
      </c>
      <c r="AN27" t="s">
        <v>2501</v>
      </c>
      <c r="AO27" t="s">
        <v>2502</v>
      </c>
      <c r="AP27" t="s">
        <v>47</v>
      </c>
      <c r="AQ27">
        <v>17</v>
      </c>
      <c r="AR27">
        <v>11</v>
      </c>
    </row>
    <row r="28" spans="1:44" x14ac:dyDescent="0.3">
      <c r="A28" t="s">
        <v>3167</v>
      </c>
      <c r="B28" t="s">
        <v>3136</v>
      </c>
      <c r="C28" t="s">
        <v>99</v>
      </c>
      <c r="D28" t="s">
        <v>100</v>
      </c>
      <c r="E28">
        <v>16</v>
      </c>
      <c r="F28">
        <v>12</v>
      </c>
      <c r="G28">
        <v>2</v>
      </c>
      <c r="H28">
        <v>0</v>
      </c>
      <c r="I28">
        <v>133.33000000000001</v>
      </c>
      <c r="J28" t="s">
        <v>27</v>
      </c>
      <c r="K28" t="s">
        <v>3259</v>
      </c>
      <c r="L28" t="s">
        <v>2499</v>
      </c>
      <c r="M28" t="s">
        <v>93</v>
      </c>
      <c r="N28" t="s">
        <v>3157</v>
      </c>
      <c r="O28" t="s">
        <v>101</v>
      </c>
      <c r="P28" t="s">
        <v>99</v>
      </c>
      <c r="Q28">
        <v>15.2</v>
      </c>
      <c r="R28">
        <v>147</v>
      </c>
      <c r="S28" t="s">
        <v>99</v>
      </c>
      <c r="T28" t="s">
        <v>98</v>
      </c>
      <c r="U28">
        <v>0</v>
      </c>
      <c r="V28">
        <v>14</v>
      </c>
      <c r="W28" t="s">
        <v>95</v>
      </c>
      <c r="X28">
        <v>2</v>
      </c>
      <c r="Y28" t="str">
        <f>IF(_20224[[#This Row],[Lead Score]]=_20224[[#This Row],[p2_score1]],_20224[[#This Row],[p2]],_20224[[#This Row],[p1]])</f>
        <v>Mohammad Hafeez</v>
      </c>
      <c r="Z28" t="str">
        <f>IF(_20224[[#This Row],[Lead Score]]&lt;&gt;_20224[[#This Row],[p2_score1]],_20224[[#This Row],[p2]],_20224[[#This Row],[p1]])</f>
        <v>Kamran Ghulam</v>
      </c>
      <c r="AA28" s="1">
        <f>_20224[[#This Row],[Lead Score]]/_20224[[#This Row],[Runs in Partnership]]</f>
        <v>0.53333333333333333</v>
      </c>
      <c r="AB28">
        <f>+_20224[[#This Row],[p2_score1]]+_20224[[#This Row],[p1_score1]]</f>
        <v>30</v>
      </c>
      <c r="AC28">
        <f>MAX(_20224[[#This Row],[p2_score1]:[p1_score1]])</f>
        <v>16</v>
      </c>
      <c r="AD28">
        <f>MIN(_20224[[#This Row],[p2_score1]:[p1_score1]])</f>
        <v>14</v>
      </c>
      <c r="AE28" t="s">
        <v>27</v>
      </c>
      <c r="AF28" t="s">
        <v>2499</v>
      </c>
      <c r="AG28" t="s">
        <v>2491</v>
      </c>
      <c r="AH28" t="s">
        <v>92</v>
      </c>
      <c r="AI28" t="s">
        <v>92</v>
      </c>
      <c r="AJ28" t="s">
        <v>49</v>
      </c>
      <c r="AK28" t="str">
        <f>LEFT(_20224[[#This Row],[result2]], FIND(" ",_20224[[#This Row],[result2]]))</f>
        <v xml:space="preserve">MUL </v>
      </c>
      <c r="AL28" t="s">
        <v>4583</v>
      </c>
      <c r="AM28" t="s">
        <v>2500</v>
      </c>
      <c r="AN28" t="s">
        <v>2501</v>
      </c>
      <c r="AO28" t="s">
        <v>2502</v>
      </c>
      <c r="AP28" t="s">
        <v>47</v>
      </c>
      <c r="AQ28">
        <v>14</v>
      </c>
      <c r="AR28">
        <v>16</v>
      </c>
    </row>
    <row r="29" spans="1:44" x14ac:dyDescent="0.3">
      <c r="A29" t="s">
        <v>3275</v>
      </c>
      <c r="B29" t="s">
        <v>3153</v>
      </c>
      <c r="C29" t="s">
        <v>98</v>
      </c>
      <c r="D29" t="s">
        <v>102</v>
      </c>
      <c r="E29">
        <v>43</v>
      </c>
      <c r="F29">
        <v>31</v>
      </c>
      <c r="G29">
        <v>2</v>
      </c>
      <c r="H29">
        <v>3</v>
      </c>
      <c r="I29">
        <v>138.69999999999999</v>
      </c>
      <c r="J29" t="s">
        <v>27</v>
      </c>
      <c r="K29" t="s">
        <v>3259</v>
      </c>
      <c r="L29" t="s">
        <v>2499</v>
      </c>
      <c r="M29" t="s">
        <v>93</v>
      </c>
      <c r="N29" t="s">
        <v>3151</v>
      </c>
      <c r="O29" t="s">
        <v>103</v>
      </c>
      <c r="P29" t="s">
        <v>98</v>
      </c>
      <c r="Q29">
        <v>17.399999999999999</v>
      </c>
      <c r="R29">
        <v>169</v>
      </c>
      <c r="S29" t="s">
        <v>104</v>
      </c>
      <c r="T29" t="s">
        <v>98</v>
      </c>
      <c r="U29">
        <v>0</v>
      </c>
      <c r="V29">
        <v>0</v>
      </c>
      <c r="W29" t="s">
        <v>99</v>
      </c>
      <c r="X29">
        <v>2</v>
      </c>
      <c r="Y29" t="str">
        <f>IF(_20224[[#This Row],[Lead Score]]=_20224[[#This Row],[p2_score1]],_20224[[#This Row],[p2]],_20224[[#This Row],[p1]])</f>
        <v>Kamran Ghulam</v>
      </c>
      <c r="Z29" t="str">
        <f>IF(_20224[[#This Row],[Lead Score]]&lt;&gt;_20224[[#This Row],[p2_score1]],_20224[[#This Row],[p2]],_20224[[#This Row],[p1]])</f>
        <v>Ben Dunk</v>
      </c>
      <c r="AA29" s="1">
        <f>_20224[[#This Row],[Lead Score]]/_20224[[#This Row],[Runs in Partnership]]</f>
        <v>1</v>
      </c>
      <c r="AB29">
        <f>+_20224[[#This Row],[p2_score1]]+_20224[[#This Row],[p1_score1]]</f>
        <v>29</v>
      </c>
      <c r="AC29">
        <f>MAX(_20224[[#This Row],[p2_score1]:[p1_score1]])</f>
        <v>29</v>
      </c>
      <c r="AD29">
        <f>MIN(_20224[[#This Row],[p2_score1]:[p1_score1]])</f>
        <v>0</v>
      </c>
      <c r="AE29" t="s">
        <v>27</v>
      </c>
      <c r="AF29" t="s">
        <v>2499</v>
      </c>
      <c r="AG29" t="s">
        <v>2491</v>
      </c>
      <c r="AH29" t="s">
        <v>92</v>
      </c>
      <c r="AI29" t="s">
        <v>92</v>
      </c>
      <c r="AJ29" t="s">
        <v>49</v>
      </c>
      <c r="AK29" t="str">
        <f>LEFT(_20224[[#This Row],[result2]], FIND(" ",_20224[[#This Row],[result2]]))</f>
        <v xml:space="preserve">MUL </v>
      </c>
      <c r="AL29" t="s">
        <v>4583</v>
      </c>
      <c r="AM29" t="s">
        <v>2500</v>
      </c>
      <c r="AN29" t="s">
        <v>2501</v>
      </c>
      <c r="AO29" t="s">
        <v>2502</v>
      </c>
      <c r="AP29" t="s">
        <v>47</v>
      </c>
      <c r="AQ29">
        <v>29</v>
      </c>
      <c r="AR29">
        <v>0</v>
      </c>
    </row>
    <row r="30" spans="1:44" x14ac:dyDescent="0.3">
      <c r="A30" t="s">
        <v>3279</v>
      </c>
      <c r="B30" t="s">
        <v>3162</v>
      </c>
      <c r="C30" t="s">
        <v>104</v>
      </c>
      <c r="D30" t="s">
        <v>105</v>
      </c>
      <c r="E30">
        <v>9</v>
      </c>
      <c r="F30">
        <v>11</v>
      </c>
      <c r="G30">
        <v>0</v>
      </c>
      <c r="H30">
        <v>0</v>
      </c>
      <c r="I30">
        <v>81.81</v>
      </c>
      <c r="J30" t="s">
        <v>27</v>
      </c>
      <c r="K30" t="s">
        <v>3259</v>
      </c>
      <c r="L30" t="s">
        <v>2499</v>
      </c>
      <c r="M30" t="s">
        <v>93</v>
      </c>
      <c r="N30" t="s">
        <v>3170</v>
      </c>
      <c r="O30" t="s">
        <v>88</v>
      </c>
      <c r="P30" t="s">
        <v>104</v>
      </c>
      <c r="Q30">
        <v>19.100000000000001</v>
      </c>
      <c r="R30">
        <v>188</v>
      </c>
      <c r="S30" t="s">
        <v>104</v>
      </c>
      <c r="T30" t="s">
        <v>106</v>
      </c>
      <c r="U30">
        <v>0</v>
      </c>
      <c r="V30">
        <v>0</v>
      </c>
      <c r="W30" t="s">
        <v>98</v>
      </c>
      <c r="X30">
        <v>2</v>
      </c>
      <c r="Y30" t="str">
        <f>IF(_20224[[#This Row],[Lead Score]]=_20224[[#This Row],[p2_score1]],_20224[[#This Row],[p2]],_20224[[#This Row],[p1]])</f>
        <v>David Wiese</v>
      </c>
      <c r="Z30" t="str">
        <f>IF(_20224[[#This Row],[Lead Score]]&lt;&gt;_20224[[#This Row],[p2_score1]],_20224[[#This Row],[p2]],_20224[[#This Row],[p1]])</f>
        <v>Ben Dunk</v>
      </c>
      <c r="AA30" s="1">
        <f>_20224[[#This Row],[Lead Score]]/_20224[[#This Row],[Runs in Partnership]]</f>
        <v>0.52631578947368418</v>
      </c>
      <c r="AB30">
        <f>+_20224[[#This Row],[p2_score1]]+_20224[[#This Row],[p1_score1]]</f>
        <v>19</v>
      </c>
      <c r="AC30">
        <f>MAX(_20224[[#This Row],[p2_score1]:[p1_score1]])</f>
        <v>10</v>
      </c>
      <c r="AD30">
        <f>MIN(_20224[[#This Row],[p2_score1]:[p1_score1]])</f>
        <v>9</v>
      </c>
      <c r="AE30" t="s">
        <v>27</v>
      </c>
      <c r="AF30" t="s">
        <v>2499</v>
      </c>
      <c r="AG30" t="s">
        <v>2491</v>
      </c>
      <c r="AH30" t="s">
        <v>92</v>
      </c>
      <c r="AI30" t="s">
        <v>92</v>
      </c>
      <c r="AJ30" t="s">
        <v>49</v>
      </c>
      <c r="AK30" t="str">
        <f>LEFT(_20224[[#This Row],[result2]], FIND(" ",_20224[[#This Row],[result2]]))</f>
        <v xml:space="preserve">MUL </v>
      </c>
      <c r="AL30" t="s">
        <v>4583</v>
      </c>
      <c r="AM30" t="s">
        <v>2500</v>
      </c>
      <c r="AN30" t="s">
        <v>2501</v>
      </c>
      <c r="AO30" t="s">
        <v>2502</v>
      </c>
      <c r="AP30" t="s">
        <v>47</v>
      </c>
      <c r="AQ30">
        <v>10</v>
      </c>
      <c r="AR30">
        <v>9</v>
      </c>
    </row>
    <row r="31" spans="1:44" x14ac:dyDescent="0.3">
      <c r="A31" t="s">
        <v>3146</v>
      </c>
      <c r="B31" t="s">
        <v>3173</v>
      </c>
      <c r="C31" t="s">
        <v>106</v>
      </c>
      <c r="D31" t="s">
        <v>45</v>
      </c>
      <c r="E31">
        <v>13</v>
      </c>
      <c r="F31">
        <v>5</v>
      </c>
      <c r="G31">
        <v>0</v>
      </c>
      <c r="H31">
        <v>2</v>
      </c>
      <c r="I31">
        <v>260</v>
      </c>
      <c r="J31" t="s">
        <v>27</v>
      </c>
      <c r="K31" t="s">
        <v>3259</v>
      </c>
      <c r="L31" t="s">
        <v>2499</v>
      </c>
      <c r="M31" t="s">
        <v>93</v>
      </c>
      <c r="N31" t="s">
        <v>32</v>
      </c>
      <c r="O31" t="s">
        <v>32</v>
      </c>
      <c r="P31" t="s">
        <v>32</v>
      </c>
      <c r="S31" t="s">
        <v>107</v>
      </c>
      <c r="T31" t="s">
        <v>106</v>
      </c>
      <c r="U31">
        <v>0</v>
      </c>
      <c r="V31">
        <v>0</v>
      </c>
      <c r="W31" t="s">
        <v>104</v>
      </c>
      <c r="X31">
        <v>2</v>
      </c>
      <c r="Y31" t="str">
        <f>IF(_20224[[#This Row],[Lead Score]]=_20224[[#This Row],[p2_score1]],_20224[[#This Row],[p2]],_20224[[#This Row],[p1]])</f>
        <v>Rashid Khan</v>
      </c>
      <c r="Z31" t="str">
        <f>IF(_20224[[#This Row],[Lead Score]]&lt;&gt;_20224[[#This Row],[p2_score1]],_20224[[#This Row],[p2]],_20224[[#This Row],[p1]])</f>
        <v>David Wiese</v>
      </c>
      <c r="AA31" s="1">
        <f>_20224[[#This Row],[Lead Score]]/_20224[[#This Row],[Runs in Partnership]]</f>
        <v>0.56666666666666665</v>
      </c>
      <c r="AB31">
        <f>+_20224[[#This Row],[p2_score1]]+_20224[[#This Row],[p1_score1]]</f>
        <v>30</v>
      </c>
      <c r="AC31">
        <f>MAX(_20224[[#This Row],[p2_score1]:[p1_score1]])</f>
        <v>17</v>
      </c>
      <c r="AD31">
        <f>MIN(_20224[[#This Row],[p2_score1]:[p1_score1]])</f>
        <v>13</v>
      </c>
      <c r="AE31" t="s">
        <v>27</v>
      </c>
      <c r="AF31" t="s">
        <v>2499</v>
      </c>
      <c r="AG31" t="s">
        <v>2491</v>
      </c>
      <c r="AH31" t="s">
        <v>92</v>
      </c>
      <c r="AI31" t="s">
        <v>92</v>
      </c>
      <c r="AJ31" t="s">
        <v>49</v>
      </c>
      <c r="AK31" t="str">
        <f>LEFT(_20224[[#This Row],[result2]], FIND(" ",_20224[[#This Row],[result2]]))</f>
        <v xml:space="preserve">MUL </v>
      </c>
      <c r="AL31" t="s">
        <v>4583</v>
      </c>
      <c r="AM31" t="s">
        <v>2500</v>
      </c>
      <c r="AN31" t="s">
        <v>2501</v>
      </c>
      <c r="AO31" t="s">
        <v>2502</v>
      </c>
      <c r="AP31" t="s">
        <v>47</v>
      </c>
      <c r="AQ31">
        <v>13</v>
      </c>
      <c r="AR31">
        <v>17</v>
      </c>
    </row>
    <row r="32" spans="1:44" hidden="1" x14ac:dyDescent="0.3">
      <c r="A32" t="s">
        <v>3188</v>
      </c>
      <c r="B32" t="s">
        <v>3178</v>
      </c>
      <c r="C32" t="s">
        <v>107</v>
      </c>
      <c r="D32" t="s">
        <v>45</v>
      </c>
      <c r="E32">
        <v>17</v>
      </c>
      <c r="F32">
        <v>4</v>
      </c>
      <c r="G32">
        <v>1</v>
      </c>
      <c r="H32">
        <v>2</v>
      </c>
      <c r="I32">
        <v>425</v>
      </c>
      <c r="J32" t="s">
        <v>27</v>
      </c>
      <c r="K32" t="s">
        <v>3259</v>
      </c>
      <c r="L32" t="s">
        <v>2499</v>
      </c>
      <c r="M32" t="s">
        <v>93</v>
      </c>
      <c r="N32" t="s">
        <v>32</v>
      </c>
      <c r="O32" t="s">
        <v>32</v>
      </c>
      <c r="P32" t="s">
        <v>32</v>
      </c>
      <c r="S32" t="s">
        <v>32</v>
      </c>
      <c r="T32" t="s">
        <v>32</v>
      </c>
      <c r="W32" t="s">
        <v>32</v>
      </c>
      <c r="X32">
        <v>2</v>
      </c>
      <c r="Y32" t="str">
        <f>IF(_20224[[#This Row],[Lead Score]]=_20224[[#This Row],[p2_score1]],_20224[[#This Row],[p2]],_20224[[#This Row],[p1]])</f>
        <v/>
      </c>
      <c r="Z32" t="str">
        <f>IF(_20224[[#This Row],[Lead Score]]&lt;&gt;_20224[[#This Row],[p2_score1]],_20224[[#This Row],[p2]],_20224[[#This Row],[p1]])</f>
        <v/>
      </c>
      <c r="AA32" s="1" t="e">
        <f>_20224[[#This Row],[Lead Score]]/_20224[[#This Row],[Runs in Partnership]]</f>
        <v>#DIV/0!</v>
      </c>
      <c r="AB32">
        <f>+_20224[[#This Row],[p2_score1]]+_20224[[#This Row],[p1_score1]]</f>
        <v>0</v>
      </c>
      <c r="AC32">
        <f>MAX(_20224[[#This Row],[p2_score1]:[p1_score1]])</f>
        <v>0</v>
      </c>
      <c r="AD32">
        <f>MIN(_20224[[#This Row],[p2_score1]:[p1_score1]])</f>
        <v>0</v>
      </c>
      <c r="AE32" t="s">
        <v>27</v>
      </c>
      <c r="AF32" t="s">
        <v>2499</v>
      </c>
      <c r="AG32" t="s">
        <v>2491</v>
      </c>
      <c r="AH32" t="s">
        <v>92</v>
      </c>
      <c r="AI32" t="s">
        <v>92</v>
      </c>
      <c r="AJ32" t="s">
        <v>49</v>
      </c>
      <c r="AK32" t="str">
        <f>LEFT(_20224[[#This Row],[result2]], FIND(" ",_20224[[#This Row],[result2]]))</f>
        <v xml:space="preserve">MUL </v>
      </c>
      <c r="AL32" t="s">
        <v>4583</v>
      </c>
      <c r="AM32" t="s">
        <v>2500</v>
      </c>
      <c r="AN32" t="s">
        <v>2501</v>
      </c>
      <c r="AO32" t="s">
        <v>2502</v>
      </c>
      <c r="AP32" t="s">
        <v>47</v>
      </c>
      <c r="AQ32">
        <v>0</v>
      </c>
      <c r="AR32">
        <v>0</v>
      </c>
    </row>
    <row r="33" spans="1:44" x14ac:dyDescent="0.3">
      <c r="A33" t="s">
        <v>3135</v>
      </c>
      <c r="B33" t="s">
        <v>3133</v>
      </c>
      <c r="C33" t="s">
        <v>47</v>
      </c>
      <c r="D33" t="s">
        <v>108</v>
      </c>
      <c r="E33">
        <v>83</v>
      </c>
      <c r="F33">
        <v>50</v>
      </c>
      <c r="G33">
        <v>14</v>
      </c>
      <c r="H33">
        <v>1</v>
      </c>
      <c r="I33">
        <v>166</v>
      </c>
      <c r="J33" t="s">
        <v>27</v>
      </c>
      <c r="K33" t="s">
        <v>3259</v>
      </c>
      <c r="L33" t="s">
        <v>2499</v>
      </c>
      <c r="M33" t="s">
        <v>93</v>
      </c>
      <c r="N33" t="s">
        <v>3139</v>
      </c>
      <c r="O33" t="s">
        <v>109</v>
      </c>
      <c r="P33" t="s">
        <v>47</v>
      </c>
      <c r="Q33">
        <v>14.2</v>
      </c>
      <c r="R33">
        <v>150</v>
      </c>
      <c r="S33" t="s">
        <v>51</v>
      </c>
      <c r="T33" t="s">
        <v>47</v>
      </c>
      <c r="U33">
        <v>67</v>
      </c>
      <c r="V33">
        <v>83</v>
      </c>
      <c r="W33" t="s">
        <v>32</v>
      </c>
      <c r="X33">
        <v>2</v>
      </c>
      <c r="Y33" t="str">
        <f>IF(_20224[[#This Row],[Lead Score]]=_20224[[#This Row],[p2_score1]],_20224[[#This Row],[p2]],_20224[[#This Row],[p1]])</f>
        <v>Shan Masood</v>
      </c>
      <c r="Z33" t="str">
        <f>IF(_20224[[#This Row],[Lead Score]]&lt;&gt;_20224[[#This Row],[p2_score1]],_20224[[#This Row],[p2]],_20224[[#This Row],[p1]])</f>
        <v>Mohammad Rizwan</v>
      </c>
      <c r="AA33" s="1">
        <f>_20224[[#This Row],[Lead Score]]/_20224[[#This Row],[Runs in Partnership]]</f>
        <v>0.55333333333333334</v>
      </c>
      <c r="AB33">
        <f>+_20224[[#This Row],[p2_score1]]+_20224[[#This Row],[p1_score1]]</f>
        <v>150</v>
      </c>
      <c r="AC33">
        <f>MAX(_20224[[#This Row],[p2_score1]:[p1_score1]])</f>
        <v>83</v>
      </c>
      <c r="AD33">
        <f>MIN(_20224[[#This Row],[p2_score1]:[p1_score1]])</f>
        <v>67</v>
      </c>
      <c r="AE33" t="s">
        <v>27</v>
      </c>
      <c r="AF33" t="s">
        <v>2499</v>
      </c>
      <c r="AG33" t="s">
        <v>2491</v>
      </c>
      <c r="AH33" t="s">
        <v>49</v>
      </c>
      <c r="AI33" t="s">
        <v>92</v>
      </c>
      <c r="AJ33" t="s">
        <v>49</v>
      </c>
      <c r="AK33" t="str">
        <f>LEFT(_20224[[#This Row],[result2]], FIND(" ",_20224[[#This Row],[result2]]))</f>
        <v xml:space="preserve">MUL </v>
      </c>
      <c r="AL33" t="s">
        <v>4583</v>
      </c>
      <c r="AM33" t="s">
        <v>2500</v>
      </c>
      <c r="AN33" t="s">
        <v>2501</v>
      </c>
      <c r="AO33" t="s">
        <v>2502</v>
      </c>
      <c r="AP33" t="s">
        <v>47</v>
      </c>
      <c r="AQ33">
        <v>83</v>
      </c>
      <c r="AR33">
        <v>67</v>
      </c>
    </row>
    <row r="34" spans="1:44" x14ac:dyDescent="0.3">
      <c r="A34" t="s">
        <v>3255</v>
      </c>
      <c r="B34" t="s">
        <v>3144</v>
      </c>
      <c r="C34" t="s">
        <v>51</v>
      </c>
      <c r="D34" t="s">
        <v>110</v>
      </c>
      <c r="E34">
        <v>69</v>
      </c>
      <c r="F34">
        <v>42</v>
      </c>
      <c r="G34">
        <v>6</v>
      </c>
      <c r="H34">
        <v>3</v>
      </c>
      <c r="I34">
        <v>164.28</v>
      </c>
      <c r="J34" t="s">
        <v>27</v>
      </c>
      <c r="K34" t="s">
        <v>3259</v>
      </c>
      <c r="L34" t="s">
        <v>2499</v>
      </c>
      <c r="M34" t="s">
        <v>93</v>
      </c>
      <c r="N34" t="s">
        <v>3148</v>
      </c>
      <c r="O34" t="s">
        <v>111</v>
      </c>
      <c r="P34" t="s">
        <v>51</v>
      </c>
      <c r="Q34">
        <v>16.2</v>
      </c>
      <c r="R34">
        <v>168</v>
      </c>
      <c r="S34" t="s">
        <v>51</v>
      </c>
      <c r="T34" t="s">
        <v>52</v>
      </c>
      <c r="U34">
        <v>0</v>
      </c>
      <c r="V34">
        <v>0</v>
      </c>
      <c r="W34" t="s">
        <v>47</v>
      </c>
      <c r="X34">
        <v>2</v>
      </c>
      <c r="Y34" t="str">
        <f>IF(_20224[[#This Row],[Lead Score]]=_20224[[#This Row],[p2_score1]],_20224[[#This Row],[p2]],_20224[[#This Row],[p1]])</f>
        <v>Sohaib Maqsood</v>
      </c>
      <c r="Z34" t="str">
        <f>IF(_20224[[#This Row],[Lead Score]]&lt;&gt;_20224[[#This Row],[p2_score1]],_20224[[#This Row],[p2]],_20224[[#This Row],[p1]])</f>
        <v>Mohammad Rizwan</v>
      </c>
      <c r="AA34" s="1">
        <f>_20224[[#This Row],[Lead Score]]/_20224[[#This Row],[Runs in Partnership]]</f>
        <v>0.88888888888888884</v>
      </c>
      <c r="AB34">
        <f>+_20224[[#This Row],[p2_score1]]+_20224[[#This Row],[p1_score1]]</f>
        <v>18</v>
      </c>
      <c r="AC34">
        <f>MAX(_20224[[#This Row],[p2_score1]:[p1_score1]])</f>
        <v>16</v>
      </c>
      <c r="AD34">
        <f>MIN(_20224[[#This Row],[p2_score1]:[p1_score1]])</f>
        <v>2</v>
      </c>
      <c r="AE34" t="s">
        <v>27</v>
      </c>
      <c r="AF34" t="s">
        <v>2499</v>
      </c>
      <c r="AG34" t="s">
        <v>2491</v>
      </c>
      <c r="AH34" t="s">
        <v>49</v>
      </c>
      <c r="AI34" t="s">
        <v>92</v>
      </c>
      <c r="AJ34" t="s">
        <v>49</v>
      </c>
      <c r="AK34" t="str">
        <f>LEFT(_20224[[#This Row],[result2]], FIND(" ",_20224[[#This Row],[result2]]))</f>
        <v xml:space="preserve">MUL </v>
      </c>
      <c r="AL34" t="s">
        <v>4583</v>
      </c>
      <c r="AM34" t="s">
        <v>2500</v>
      </c>
      <c r="AN34" t="s">
        <v>2501</v>
      </c>
      <c r="AO34" t="s">
        <v>2502</v>
      </c>
      <c r="AP34" t="s">
        <v>47</v>
      </c>
      <c r="AQ34">
        <v>16</v>
      </c>
      <c r="AR34">
        <v>2</v>
      </c>
    </row>
    <row r="35" spans="1:44" x14ac:dyDescent="0.3">
      <c r="A35" t="s">
        <v>3293</v>
      </c>
      <c r="B35" t="s">
        <v>3136</v>
      </c>
      <c r="C35" t="s">
        <v>55</v>
      </c>
      <c r="D35" t="s">
        <v>112</v>
      </c>
      <c r="E35">
        <v>5</v>
      </c>
      <c r="F35">
        <v>3</v>
      </c>
      <c r="G35">
        <v>1</v>
      </c>
      <c r="H35">
        <v>0</v>
      </c>
      <c r="I35">
        <v>166.66</v>
      </c>
      <c r="J35" t="s">
        <v>27</v>
      </c>
      <c r="K35" t="s">
        <v>3259</v>
      </c>
      <c r="L35" t="s">
        <v>2499</v>
      </c>
      <c r="M35" t="s">
        <v>93</v>
      </c>
      <c r="N35" t="s">
        <v>3157</v>
      </c>
      <c r="O35" t="s">
        <v>113</v>
      </c>
      <c r="P35" t="s">
        <v>55</v>
      </c>
      <c r="Q35">
        <v>17.100000000000001</v>
      </c>
      <c r="R35">
        <v>181</v>
      </c>
      <c r="S35" t="s">
        <v>55</v>
      </c>
      <c r="T35" t="s">
        <v>52</v>
      </c>
      <c r="U35">
        <v>0</v>
      </c>
      <c r="V35">
        <v>8</v>
      </c>
      <c r="W35" t="s">
        <v>51</v>
      </c>
      <c r="X35">
        <v>2</v>
      </c>
      <c r="Y35" t="str">
        <f>IF(_20224[[#This Row],[Lead Score]]=_20224[[#This Row],[p2_score1]],_20224[[#This Row],[p2]],_20224[[#This Row],[p1]])</f>
        <v>Sohaib Maqsood</v>
      </c>
      <c r="Z35" t="str">
        <f>IF(_20224[[#This Row],[Lead Score]]&lt;&gt;_20224[[#This Row],[p2_score1]],_20224[[#This Row],[p2]],_20224[[#This Row],[p1]])</f>
        <v>Rilee Rossouw</v>
      </c>
      <c r="AA35" s="1">
        <f>_20224[[#This Row],[Lead Score]]/_20224[[#This Row],[Runs in Partnership]]</f>
        <v>0.61538461538461542</v>
      </c>
      <c r="AB35">
        <f>+_20224[[#This Row],[p2_score1]]+_20224[[#This Row],[p1_score1]]</f>
        <v>13</v>
      </c>
      <c r="AC35">
        <f>MAX(_20224[[#This Row],[p2_score1]:[p1_score1]])</f>
        <v>8</v>
      </c>
      <c r="AD35">
        <f>MIN(_20224[[#This Row],[p2_score1]:[p1_score1]])</f>
        <v>5</v>
      </c>
      <c r="AE35" t="s">
        <v>27</v>
      </c>
      <c r="AF35" t="s">
        <v>2499</v>
      </c>
      <c r="AG35" t="s">
        <v>2491</v>
      </c>
      <c r="AH35" t="s">
        <v>49</v>
      </c>
      <c r="AI35" t="s">
        <v>92</v>
      </c>
      <c r="AJ35" t="s">
        <v>49</v>
      </c>
      <c r="AK35" t="str">
        <f>LEFT(_20224[[#This Row],[result2]], FIND(" ",_20224[[#This Row],[result2]]))</f>
        <v xml:space="preserve">MUL </v>
      </c>
      <c r="AL35" t="s">
        <v>4583</v>
      </c>
      <c r="AM35" t="s">
        <v>2500</v>
      </c>
      <c r="AN35" t="s">
        <v>2501</v>
      </c>
      <c r="AO35" t="s">
        <v>2502</v>
      </c>
      <c r="AP35" t="s">
        <v>47</v>
      </c>
      <c r="AQ35">
        <v>8</v>
      </c>
      <c r="AR35">
        <v>5</v>
      </c>
    </row>
    <row r="36" spans="1:44" x14ac:dyDescent="0.3">
      <c r="A36" t="s">
        <v>3297</v>
      </c>
      <c r="B36" t="s">
        <v>3162</v>
      </c>
      <c r="C36" t="s">
        <v>57</v>
      </c>
      <c r="D36" t="s">
        <v>114</v>
      </c>
      <c r="E36">
        <v>1</v>
      </c>
      <c r="F36">
        <v>3</v>
      </c>
      <c r="G36">
        <v>0</v>
      </c>
      <c r="H36">
        <v>0</v>
      </c>
      <c r="I36">
        <v>33.33</v>
      </c>
      <c r="J36" t="s">
        <v>27</v>
      </c>
      <c r="K36" t="s">
        <v>3259</v>
      </c>
      <c r="L36" t="s">
        <v>2499</v>
      </c>
      <c r="M36" t="s">
        <v>93</v>
      </c>
      <c r="N36" t="s">
        <v>3151</v>
      </c>
      <c r="O36" t="s">
        <v>115</v>
      </c>
      <c r="P36" t="s">
        <v>57</v>
      </c>
      <c r="Q36">
        <v>18.399999999999999</v>
      </c>
      <c r="R36">
        <v>191</v>
      </c>
      <c r="S36" t="s">
        <v>57</v>
      </c>
      <c r="T36" t="s">
        <v>52</v>
      </c>
      <c r="U36">
        <v>0</v>
      </c>
      <c r="V36">
        <v>17</v>
      </c>
      <c r="W36" t="s">
        <v>55</v>
      </c>
      <c r="X36">
        <v>2</v>
      </c>
      <c r="Y36" t="str">
        <f>IF(_20224[[#This Row],[Lead Score]]=_20224[[#This Row],[p2_score1]],_20224[[#This Row],[p2]],_20224[[#This Row],[p1]])</f>
        <v>Sohaib Maqsood</v>
      </c>
      <c r="Z36" t="str">
        <f>IF(_20224[[#This Row],[Lead Score]]&lt;&gt;_20224[[#This Row],[p2_score1]],_20224[[#This Row],[p2]],_20224[[#This Row],[p1]])</f>
        <v>Tim David</v>
      </c>
      <c r="AA36" s="1">
        <f>_20224[[#This Row],[Lead Score]]/_20224[[#This Row],[Runs in Partnership]]</f>
        <v>0.9</v>
      </c>
      <c r="AB36">
        <f>+_20224[[#This Row],[p2_score1]]+_20224[[#This Row],[p1_score1]]</f>
        <v>10</v>
      </c>
      <c r="AC36">
        <f>MAX(_20224[[#This Row],[p2_score1]:[p1_score1]])</f>
        <v>9</v>
      </c>
      <c r="AD36">
        <f>MIN(_20224[[#This Row],[p2_score1]:[p1_score1]])</f>
        <v>1</v>
      </c>
      <c r="AE36" t="s">
        <v>27</v>
      </c>
      <c r="AF36" t="s">
        <v>2499</v>
      </c>
      <c r="AG36" t="s">
        <v>2491</v>
      </c>
      <c r="AH36" t="s">
        <v>49</v>
      </c>
      <c r="AI36" t="s">
        <v>92</v>
      </c>
      <c r="AJ36" t="s">
        <v>49</v>
      </c>
      <c r="AK36" t="str">
        <f>LEFT(_20224[[#This Row],[result2]], FIND(" ",_20224[[#This Row],[result2]]))</f>
        <v xml:space="preserve">MUL </v>
      </c>
      <c r="AL36" t="s">
        <v>4583</v>
      </c>
      <c r="AM36" t="s">
        <v>2500</v>
      </c>
      <c r="AN36" t="s">
        <v>2501</v>
      </c>
      <c r="AO36" t="s">
        <v>2502</v>
      </c>
      <c r="AP36" t="s">
        <v>47</v>
      </c>
      <c r="AQ36">
        <v>9</v>
      </c>
      <c r="AR36">
        <v>1</v>
      </c>
    </row>
    <row r="37" spans="1:44" x14ac:dyDescent="0.3">
      <c r="A37" t="s">
        <v>3266</v>
      </c>
      <c r="B37" t="s">
        <v>3153</v>
      </c>
      <c r="C37" t="s">
        <v>52</v>
      </c>
      <c r="D37" t="s">
        <v>116</v>
      </c>
      <c r="E37">
        <v>20</v>
      </c>
      <c r="F37">
        <v>17</v>
      </c>
      <c r="G37">
        <v>2</v>
      </c>
      <c r="H37">
        <v>1</v>
      </c>
      <c r="I37">
        <v>117.64</v>
      </c>
      <c r="J37" t="s">
        <v>27</v>
      </c>
      <c r="K37" t="s">
        <v>3259</v>
      </c>
      <c r="L37" t="s">
        <v>2499</v>
      </c>
      <c r="M37" t="s">
        <v>93</v>
      </c>
      <c r="N37" t="s">
        <v>3170</v>
      </c>
      <c r="O37" t="s">
        <v>117</v>
      </c>
      <c r="P37" t="s">
        <v>52</v>
      </c>
      <c r="Q37">
        <v>18.600000000000001</v>
      </c>
      <c r="R37">
        <v>191</v>
      </c>
      <c r="S37" t="s">
        <v>118</v>
      </c>
      <c r="T37" t="s">
        <v>52</v>
      </c>
      <c r="U37">
        <v>0</v>
      </c>
      <c r="V37">
        <v>0</v>
      </c>
      <c r="W37" t="s">
        <v>57</v>
      </c>
      <c r="X37">
        <v>2</v>
      </c>
      <c r="Y37" t="str">
        <f>IF(_20224[[#This Row],[Lead Score]]=_20224[[#This Row],[p2_score1]],_20224[[#This Row],[p2]],_20224[[#This Row],[p1]])</f>
        <v>Sohaib Maqsood</v>
      </c>
      <c r="Z37" t="str">
        <f>IF(_20224[[#This Row],[Lead Score]]&lt;&gt;_20224[[#This Row],[p2_score1]],_20224[[#This Row],[p2]],_20224[[#This Row],[p1]])</f>
        <v>Khushdil Shah</v>
      </c>
      <c r="AA37" s="1">
        <f>_20224[[#This Row],[Lead Score]]/_20224[[#This Row],[Runs in Partnership]]</f>
        <v>1</v>
      </c>
      <c r="AB37">
        <f>+_20224[[#This Row],[p2_score1]]+_20224[[#This Row],[p1_score1]]</f>
        <v>3</v>
      </c>
      <c r="AC37">
        <f>MAX(_20224[[#This Row],[p2_score1]:[p1_score1]])</f>
        <v>3</v>
      </c>
      <c r="AD37">
        <f>MIN(_20224[[#This Row],[p2_score1]:[p1_score1]])</f>
        <v>0</v>
      </c>
      <c r="AE37" t="s">
        <v>27</v>
      </c>
      <c r="AF37" t="s">
        <v>2499</v>
      </c>
      <c r="AG37" t="s">
        <v>2491</v>
      </c>
      <c r="AH37" t="s">
        <v>49</v>
      </c>
      <c r="AI37" t="s">
        <v>92</v>
      </c>
      <c r="AJ37" t="s">
        <v>49</v>
      </c>
      <c r="AK37" t="str">
        <f>LEFT(_20224[[#This Row],[result2]], FIND(" ",_20224[[#This Row],[result2]]))</f>
        <v xml:space="preserve">MUL </v>
      </c>
      <c r="AL37" t="s">
        <v>4583</v>
      </c>
      <c r="AM37" t="s">
        <v>2500</v>
      </c>
      <c r="AN37" t="s">
        <v>2501</v>
      </c>
      <c r="AO37" t="s">
        <v>2502</v>
      </c>
      <c r="AP37" t="s">
        <v>47</v>
      </c>
      <c r="AQ37">
        <v>3</v>
      </c>
      <c r="AR37">
        <v>0</v>
      </c>
    </row>
    <row r="38" spans="1:44" x14ac:dyDescent="0.3">
      <c r="A38" t="s">
        <v>3303</v>
      </c>
      <c r="B38" t="s">
        <v>3173</v>
      </c>
      <c r="C38" t="s">
        <v>118</v>
      </c>
      <c r="D38" t="s">
        <v>45</v>
      </c>
      <c r="E38">
        <v>18</v>
      </c>
      <c r="F38">
        <v>4</v>
      </c>
      <c r="G38">
        <v>3</v>
      </c>
      <c r="H38">
        <v>1</v>
      </c>
      <c r="I38">
        <v>450</v>
      </c>
      <c r="J38" t="s">
        <v>27</v>
      </c>
      <c r="K38" t="s">
        <v>3259</v>
      </c>
      <c r="L38" t="s">
        <v>2499</v>
      </c>
      <c r="M38" t="s">
        <v>93</v>
      </c>
      <c r="N38" t="s">
        <v>32</v>
      </c>
      <c r="O38" t="s">
        <v>32</v>
      </c>
      <c r="P38" t="s">
        <v>32</v>
      </c>
      <c r="S38" t="s">
        <v>118</v>
      </c>
      <c r="T38" t="s">
        <v>119</v>
      </c>
      <c r="U38">
        <v>0</v>
      </c>
      <c r="V38">
        <v>0</v>
      </c>
      <c r="W38" t="s">
        <v>52</v>
      </c>
      <c r="X38">
        <v>2</v>
      </c>
      <c r="Y38" t="str">
        <f>IF(_20224[[#This Row],[Lead Score]]=_20224[[#This Row],[p2_score1]],_20224[[#This Row],[p2]],_20224[[#This Row],[p1]])</f>
        <v>Khushdil Shah</v>
      </c>
      <c r="Z38" t="str">
        <f>IF(_20224[[#This Row],[Lead Score]]&lt;&gt;_20224[[#This Row],[p2_score1]],_20224[[#This Row],[p2]],_20224[[#This Row],[p1]])</f>
        <v>David Willey</v>
      </c>
      <c r="AA38" s="1">
        <f>_20224[[#This Row],[Lead Score]]/_20224[[#This Row],[Runs in Partnership]]</f>
        <v>1</v>
      </c>
      <c r="AB38">
        <f>+_20224[[#This Row],[p2_score1]]+_20224[[#This Row],[p1_score1]]</f>
        <v>18</v>
      </c>
      <c r="AC38">
        <f>MAX(_20224[[#This Row],[p2_score1]:[p1_score1]])</f>
        <v>18</v>
      </c>
      <c r="AD38">
        <f>MIN(_20224[[#This Row],[p2_score1]:[p1_score1]])</f>
        <v>0</v>
      </c>
      <c r="AE38" t="s">
        <v>27</v>
      </c>
      <c r="AF38" t="s">
        <v>2499</v>
      </c>
      <c r="AG38" t="s">
        <v>2491</v>
      </c>
      <c r="AH38" t="s">
        <v>49</v>
      </c>
      <c r="AI38" t="s">
        <v>92</v>
      </c>
      <c r="AJ38" t="s">
        <v>49</v>
      </c>
      <c r="AK38" t="str">
        <f>LEFT(_20224[[#This Row],[result2]], FIND(" ",_20224[[#This Row],[result2]]))</f>
        <v xml:space="preserve">MUL </v>
      </c>
      <c r="AL38" t="s">
        <v>4583</v>
      </c>
      <c r="AM38" t="s">
        <v>2500</v>
      </c>
      <c r="AN38" t="s">
        <v>2501</v>
      </c>
      <c r="AO38" t="s">
        <v>2502</v>
      </c>
      <c r="AP38" t="s">
        <v>47</v>
      </c>
      <c r="AQ38">
        <v>0</v>
      </c>
      <c r="AR38">
        <v>18</v>
      </c>
    </row>
    <row r="39" spans="1:44" hidden="1" x14ac:dyDescent="0.3">
      <c r="A39" t="s">
        <v>3306</v>
      </c>
      <c r="B39" t="s">
        <v>3178</v>
      </c>
      <c r="C39" t="s">
        <v>119</v>
      </c>
      <c r="D39" t="s">
        <v>45</v>
      </c>
      <c r="E39">
        <v>0</v>
      </c>
      <c r="F39">
        <v>0</v>
      </c>
      <c r="G39">
        <v>0</v>
      </c>
      <c r="H39">
        <v>0</v>
      </c>
      <c r="J39" t="s">
        <v>27</v>
      </c>
      <c r="K39" t="s">
        <v>3259</v>
      </c>
      <c r="L39" t="s">
        <v>2499</v>
      </c>
      <c r="M39" t="s">
        <v>93</v>
      </c>
      <c r="N39" t="s">
        <v>32</v>
      </c>
      <c r="O39" t="s">
        <v>32</v>
      </c>
      <c r="P39" t="s">
        <v>32</v>
      </c>
      <c r="S39" t="s">
        <v>32</v>
      </c>
      <c r="T39" t="s">
        <v>32</v>
      </c>
      <c r="W39" t="s">
        <v>32</v>
      </c>
      <c r="X39">
        <v>2</v>
      </c>
      <c r="Y39" t="str">
        <f>IF(_20224[[#This Row],[Lead Score]]=_20224[[#This Row],[p2_score1]],_20224[[#This Row],[p2]],_20224[[#This Row],[p1]])</f>
        <v/>
      </c>
      <c r="Z39" t="str">
        <f>IF(_20224[[#This Row],[Lead Score]]&lt;&gt;_20224[[#This Row],[p2_score1]],_20224[[#This Row],[p2]],_20224[[#This Row],[p1]])</f>
        <v/>
      </c>
      <c r="AA39" s="1" t="e">
        <f>_20224[[#This Row],[Lead Score]]/_20224[[#This Row],[Runs in Partnership]]</f>
        <v>#DIV/0!</v>
      </c>
      <c r="AB39">
        <f>+_20224[[#This Row],[p2_score1]]+_20224[[#This Row],[p1_score1]]</f>
        <v>0</v>
      </c>
      <c r="AC39">
        <f>MAX(_20224[[#This Row],[p2_score1]:[p1_score1]])</f>
        <v>0</v>
      </c>
      <c r="AD39">
        <f>MIN(_20224[[#This Row],[p2_score1]:[p1_score1]])</f>
        <v>0</v>
      </c>
      <c r="AE39" t="s">
        <v>27</v>
      </c>
      <c r="AF39" t="s">
        <v>2499</v>
      </c>
      <c r="AG39" t="s">
        <v>2491</v>
      </c>
      <c r="AH39" t="s">
        <v>49</v>
      </c>
      <c r="AI39" t="s">
        <v>92</v>
      </c>
      <c r="AJ39" t="s">
        <v>49</v>
      </c>
      <c r="AK39" t="str">
        <f>LEFT(_20224[[#This Row],[result2]], FIND(" ",_20224[[#This Row],[result2]]))</f>
        <v xml:space="preserve">MUL </v>
      </c>
      <c r="AL39" t="s">
        <v>4583</v>
      </c>
      <c r="AM39" t="s">
        <v>2500</v>
      </c>
      <c r="AN39" t="s">
        <v>2501</v>
      </c>
      <c r="AO39" t="s">
        <v>2502</v>
      </c>
      <c r="AP39" t="s">
        <v>47</v>
      </c>
      <c r="AQ39">
        <v>0</v>
      </c>
      <c r="AR39">
        <v>0</v>
      </c>
    </row>
    <row r="40" spans="1:44" x14ac:dyDescent="0.3">
      <c r="A40" t="s">
        <v>3307</v>
      </c>
      <c r="B40" t="s">
        <v>3133</v>
      </c>
      <c r="C40" t="s">
        <v>25</v>
      </c>
      <c r="D40" t="s">
        <v>120</v>
      </c>
      <c r="E40">
        <v>10</v>
      </c>
      <c r="F40">
        <v>9</v>
      </c>
      <c r="G40">
        <v>2</v>
      </c>
      <c r="H40">
        <v>0</v>
      </c>
      <c r="I40">
        <v>111.11</v>
      </c>
      <c r="J40" t="s">
        <v>27</v>
      </c>
      <c r="K40" t="s">
        <v>3308</v>
      </c>
      <c r="L40" t="s">
        <v>2503</v>
      </c>
      <c r="M40" t="s">
        <v>121</v>
      </c>
      <c r="N40" t="s">
        <v>3139</v>
      </c>
      <c r="O40" t="s">
        <v>122</v>
      </c>
      <c r="P40" t="s">
        <v>25</v>
      </c>
      <c r="Q40">
        <v>2.2999999999999998</v>
      </c>
      <c r="R40">
        <v>16</v>
      </c>
      <c r="S40" t="s">
        <v>31</v>
      </c>
      <c r="T40" t="s">
        <v>25</v>
      </c>
      <c r="U40">
        <v>6</v>
      </c>
      <c r="V40">
        <v>10</v>
      </c>
      <c r="W40" t="s">
        <v>32</v>
      </c>
      <c r="X40">
        <v>3</v>
      </c>
      <c r="Y40" t="str">
        <f>IF(_20224[[#This Row],[Lead Score]]=_20224[[#This Row],[p2_score1]],_20224[[#This Row],[p2]],_20224[[#This Row],[p1]])</f>
        <v>Sharjeel Khan</v>
      </c>
      <c r="Z40" t="str">
        <f>IF(_20224[[#This Row],[Lead Score]]&lt;&gt;_20224[[#This Row],[p2_score1]],_20224[[#This Row],[p2]],_20224[[#This Row],[p1]])</f>
        <v>Babar Azam</v>
      </c>
      <c r="AA40" s="1">
        <f>_20224[[#This Row],[Lead Score]]/_20224[[#This Row],[Runs in Partnership]]</f>
        <v>0.625</v>
      </c>
      <c r="AB40">
        <f>+_20224[[#This Row],[p2_score1]]+_20224[[#This Row],[p1_score1]]</f>
        <v>16</v>
      </c>
      <c r="AC40">
        <f>MAX(_20224[[#This Row],[p2_score1]:[p1_score1]])</f>
        <v>10</v>
      </c>
      <c r="AD40">
        <f>MIN(_20224[[#This Row],[p2_score1]:[p1_score1]])</f>
        <v>6</v>
      </c>
      <c r="AE40" t="s">
        <v>27</v>
      </c>
      <c r="AF40" t="s">
        <v>2503</v>
      </c>
      <c r="AG40" t="s">
        <v>2491</v>
      </c>
      <c r="AH40" t="s">
        <v>28</v>
      </c>
      <c r="AI40" t="s">
        <v>28</v>
      </c>
      <c r="AJ40" t="s">
        <v>60</v>
      </c>
      <c r="AK40" t="str">
        <f>LEFT(_20224[[#This Row],[result2]], FIND(" ",_20224[[#This Row],[result2]]))</f>
        <v xml:space="preserve">QUE </v>
      </c>
      <c r="AL40" t="s">
        <v>4583</v>
      </c>
      <c r="AM40" t="s">
        <v>2504</v>
      </c>
      <c r="AN40" t="s">
        <v>2505</v>
      </c>
      <c r="AO40" t="s">
        <v>2506</v>
      </c>
      <c r="AP40" t="s">
        <v>218</v>
      </c>
      <c r="AQ40">
        <v>10</v>
      </c>
      <c r="AR40">
        <v>6</v>
      </c>
    </row>
    <row r="41" spans="1:44" x14ac:dyDescent="0.3">
      <c r="A41" t="s">
        <v>3310</v>
      </c>
      <c r="B41" t="s">
        <v>3153</v>
      </c>
      <c r="C41" t="s">
        <v>35</v>
      </c>
      <c r="D41" t="s">
        <v>123</v>
      </c>
      <c r="E41">
        <v>2</v>
      </c>
      <c r="F41">
        <v>3</v>
      </c>
      <c r="G41">
        <v>0</v>
      </c>
      <c r="H41">
        <v>0</v>
      </c>
      <c r="I41">
        <v>66.66</v>
      </c>
      <c r="J41" t="s">
        <v>27</v>
      </c>
      <c r="K41" t="s">
        <v>3308</v>
      </c>
      <c r="L41" t="s">
        <v>2503</v>
      </c>
      <c r="M41" t="s">
        <v>121</v>
      </c>
      <c r="N41" t="s">
        <v>3148</v>
      </c>
      <c r="O41" t="s">
        <v>124</v>
      </c>
      <c r="P41" t="s">
        <v>35</v>
      </c>
      <c r="Q41">
        <v>2.6</v>
      </c>
      <c r="R41">
        <v>18</v>
      </c>
      <c r="S41" t="s">
        <v>31</v>
      </c>
      <c r="T41" t="s">
        <v>35</v>
      </c>
      <c r="U41">
        <v>6</v>
      </c>
      <c r="V41">
        <v>0</v>
      </c>
      <c r="W41" t="s">
        <v>25</v>
      </c>
      <c r="X41">
        <v>3</v>
      </c>
      <c r="Y41" t="str">
        <f>IF(_20224[[#This Row],[Lead Score]]=_20224[[#This Row],[p2_score1]],_20224[[#This Row],[p2]],_20224[[#This Row],[p1]])</f>
        <v>Joe Clarke</v>
      </c>
      <c r="Z41" t="str">
        <f>IF(_20224[[#This Row],[Lead Score]]&lt;&gt;_20224[[#This Row],[p2_score1]],_20224[[#This Row],[p2]],_20224[[#This Row],[p1]])</f>
        <v>Babar Azam</v>
      </c>
      <c r="AA41" s="1">
        <f>_20224[[#This Row],[Lead Score]]/_20224[[#This Row],[Runs in Partnership]]</f>
        <v>1</v>
      </c>
      <c r="AB41">
        <f>+_20224[[#This Row],[p2_score1]]+_20224[[#This Row],[p1_score1]]</f>
        <v>2</v>
      </c>
      <c r="AC41">
        <f>MAX(_20224[[#This Row],[p2_score1]:[p1_score1]])</f>
        <v>2</v>
      </c>
      <c r="AD41">
        <f>MIN(_20224[[#This Row],[p2_score1]:[p1_score1]])</f>
        <v>0</v>
      </c>
      <c r="AE41" t="s">
        <v>27</v>
      </c>
      <c r="AF41" t="s">
        <v>2503</v>
      </c>
      <c r="AG41" t="s">
        <v>2491</v>
      </c>
      <c r="AH41" t="s">
        <v>28</v>
      </c>
      <c r="AI41" t="s">
        <v>28</v>
      </c>
      <c r="AJ41" t="s">
        <v>60</v>
      </c>
      <c r="AK41" t="str">
        <f>LEFT(_20224[[#This Row],[result2]], FIND(" ",_20224[[#This Row],[result2]]))</f>
        <v xml:space="preserve">QUE </v>
      </c>
      <c r="AL41" t="s">
        <v>4583</v>
      </c>
      <c r="AM41" t="s">
        <v>2504</v>
      </c>
      <c r="AN41" t="s">
        <v>2505</v>
      </c>
      <c r="AO41" t="s">
        <v>2506</v>
      </c>
      <c r="AP41" t="s">
        <v>218</v>
      </c>
      <c r="AQ41">
        <v>2</v>
      </c>
      <c r="AR41">
        <v>0</v>
      </c>
    </row>
    <row r="42" spans="1:44" x14ac:dyDescent="0.3">
      <c r="A42" t="s">
        <v>3313</v>
      </c>
      <c r="B42" t="s">
        <v>3136</v>
      </c>
      <c r="C42" t="s">
        <v>39</v>
      </c>
      <c r="D42" t="s">
        <v>125</v>
      </c>
      <c r="E42">
        <v>3</v>
      </c>
      <c r="F42">
        <v>3</v>
      </c>
      <c r="G42">
        <v>0</v>
      </c>
      <c r="H42">
        <v>0</v>
      </c>
      <c r="I42">
        <v>100</v>
      </c>
      <c r="J42" t="s">
        <v>27</v>
      </c>
      <c r="K42" t="s">
        <v>3308</v>
      </c>
      <c r="L42" t="s">
        <v>2503</v>
      </c>
      <c r="M42" t="s">
        <v>121</v>
      </c>
      <c r="N42" t="s">
        <v>3157</v>
      </c>
      <c r="O42" t="s">
        <v>126</v>
      </c>
      <c r="P42" t="s">
        <v>39</v>
      </c>
      <c r="Q42">
        <v>4.0999999999999996</v>
      </c>
      <c r="R42">
        <v>26</v>
      </c>
      <c r="S42" t="s">
        <v>31</v>
      </c>
      <c r="T42" t="s">
        <v>39</v>
      </c>
      <c r="U42">
        <v>11</v>
      </c>
      <c r="V42">
        <v>0</v>
      </c>
      <c r="W42" t="s">
        <v>35</v>
      </c>
      <c r="X42">
        <v>3</v>
      </c>
      <c r="Y42" t="str">
        <f>IF(_20224[[#This Row],[Lead Score]]=_20224[[#This Row],[p2_score1]],_20224[[#This Row],[p2]],_20224[[#This Row],[p1]])</f>
        <v>Babar Azam</v>
      </c>
      <c r="Z42" t="str">
        <f>IF(_20224[[#This Row],[Lead Score]]&lt;&gt;_20224[[#This Row],[p2_score1]],_20224[[#This Row],[p2]],_20224[[#This Row],[p1]])</f>
        <v>Tom Lammonby</v>
      </c>
      <c r="AA42" s="1">
        <f>_20224[[#This Row],[Lead Score]]/_20224[[#This Row],[Runs in Partnership]]</f>
        <v>0.625</v>
      </c>
      <c r="AB42">
        <f>+_20224[[#This Row],[p2_score1]]+_20224[[#This Row],[p1_score1]]</f>
        <v>8</v>
      </c>
      <c r="AC42">
        <f>MAX(_20224[[#This Row],[p2_score1]:[p1_score1]])</f>
        <v>5</v>
      </c>
      <c r="AD42">
        <f>MIN(_20224[[#This Row],[p2_score1]:[p1_score1]])</f>
        <v>3</v>
      </c>
      <c r="AE42" t="s">
        <v>27</v>
      </c>
      <c r="AF42" t="s">
        <v>2503</v>
      </c>
      <c r="AG42" t="s">
        <v>2491</v>
      </c>
      <c r="AH42" t="s">
        <v>28</v>
      </c>
      <c r="AI42" t="s">
        <v>28</v>
      </c>
      <c r="AJ42" t="s">
        <v>60</v>
      </c>
      <c r="AK42" t="str">
        <f>LEFT(_20224[[#This Row],[result2]], FIND(" ",_20224[[#This Row],[result2]]))</f>
        <v xml:space="preserve">QUE </v>
      </c>
      <c r="AL42" t="s">
        <v>4583</v>
      </c>
      <c r="AM42" t="s">
        <v>2504</v>
      </c>
      <c r="AN42" t="s">
        <v>2505</v>
      </c>
      <c r="AO42" t="s">
        <v>2506</v>
      </c>
      <c r="AP42" t="s">
        <v>218</v>
      </c>
      <c r="AQ42">
        <v>3</v>
      </c>
      <c r="AR42">
        <v>5</v>
      </c>
    </row>
    <row r="43" spans="1:44" hidden="1" x14ac:dyDescent="0.3">
      <c r="A43" t="s">
        <v>3315</v>
      </c>
      <c r="B43" t="s">
        <v>3162</v>
      </c>
      <c r="C43" t="s">
        <v>36</v>
      </c>
      <c r="D43" t="s">
        <v>127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27</v>
      </c>
      <c r="K43" t="s">
        <v>3308</v>
      </c>
      <c r="L43" t="s">
        <v>2503</v>
      </c>
      <c r="M43" t="s">
        <v>121</v>
      </c>
      <c r="N43" t="s">
        <v>3151</v>
      </c>
      <c r="O43" t="s">
        <v>128</v>
      </c>
      <c r="P43" t="s">
        <v>36</v>
      </c>
      <c r="Q43">
        <v>4.2</v>
      </c>
      <c r="R43">
        <v>26</v>
      </c>
      <c r="S43" t="s">
        <v>31</v>
      </c>
      <c r="T43" t="s">
        <v>36</v>
      </c>
      <c r="U43">
        <v>11</v>
      </c>
      <c r="V43">
        <v>0</v>
      </c>
      <c r="W43" t="s">
        <v>39</v>
      </c>
      <c r="X43">
        <v>3</v>
      </c>
      <c r="Y43" t="str">
        <f>IF(_20224[[#This Row],[Lead Score]]=_20224[[#This Row],[p2_score1]],_20224[[#This Row],[p2]],_20224[[#This Row],[p1]])</f>
        <v>Mohammad Nabi</v>
      </c>
      <c r="Z43" t="str">
        <f>IF(_20224[[#This Row],[Lead Score]]&lt;&gt;_20224[[#This Row],[p2_score1]],_20224[[#This Row],[p2]],_20224[[#This Row],[p1]])</f>
        <v>Babar Azam</v>
      </c>
      <c r="AA43" s="1" t="e">
        <f>_20224[[#This Row],[Lead Score]]/_20224[[#This Row],[Runs in Partnership]]</f>
        <v>#DIV/0!</v>
      </c>
      <c r="AB43">
        <f>+_20224[[#This Row],[p2_score1]]+_20224[[#This Row],[p1_score1]]</f>
        <v>0</v>
      </c>
      <c r="AC43">
        <f>MAX(_20224[[#This Row],[p2_score1]:[p1_score1]])</f>
        <v>0</v>
      </c>
      <c r="AD43">
        <f>MIN(_20224[[#This Row],[p2_score1]:[p1_score1]])</f>
        <v>0</v>
      </c>
      <c r="AE43" t="s">
        <v>27</v>
      </c>
      <c r="AF43" t="s">
        <v>2503</v>
      </c>
      <c r="AG43" t="s">
        <v>2491</v>
      </c>
      <c r="AH43" t="s">
        <v>28</v>
      </c>
      <c r="AI43" t="s">
        <v>28</v>
      </c>
      <c r="AJ43" t="s">
        <v>60</v>
      </c>
      <c r="AK43" t="str">
        <f>LEFT(_20224[[#This Row],[result2]], FIND(" ",_20224[[#This Row],[result2]]))</f>
        <v xml:space="preserve">QUE </v>
      </c>
      <c r="AL43" t="s">
        <v>4583</v>
      </c>
      <c r="AM43" t="s">
        <v>2504</v>
      </c>
      <c r="AN43" t="s">
        <v>2505</v>
      </c>
      <c r="AO43" t="s">
        <v>2506</v>
      </c>
      <c r="AP43" t="s">
        <v>218</v>
      </c>
      <c r="AQ43">
        <v>0</v>
      </c>
      <c r="AR43">
        <v>0</v>
      </c>
    </row>
    <row r="44" spans="1:44" x14ac:dyDescent="0.3">
      <c r="A44" t="s">
        <v>3289</v>
      </c>
      <c r="B44" t="s">
        <v>3173</v>
      </c>
      <c r="C44" t="s">
        <v>44</v>
      </c>
      <c r="D44" t="s">
        <v>129</v>
      </c>
      <c r="E44">
        <v>5</v>
      </c>
      <c r="F44">
        <v>10</v>
      </c>
      <c r="G44">
        <v>1</v>
      </c>
      <c r="H44">
        <v>0</v>
      </c>
      <c r="I44">
        <v>50</v>
      </c>
      <c r="J44" t="s">
        <v>27</v>
      </c>
      <c r="K44" t="s">
        <v>3308</v>
      </c>
      <c r="L44" t="s">
        <v>2503</v>
      </c>
      <c r="M44" t="s">
        <v>121</v>
      </c>
      <c r="N44" t="s">
        <v>3170</v>
      </c>
      <c r="O44" t="s">
        <v>130</v>
      </c>
      <c r="P44" t="s">
        <v>44</v>
      </c>
      <c r="Q44">
        <v>6.3</v>
      </c>
      <c r="R44">
        <v>34</v>
      </c>
      <c r="S44" t="s">
        <v>31</v>
      </c>
      <c r="T44" t="s">
        <v>44</v>
      </c>
      <c r="U44">
        <v>14</v>
      </c>
      <c r="V44">
        <v>0</v>
      </c>
      <c r="W44" t="s">
        <v>36</v>
      </c>
      <c r="X44">
        <v>3</v>
      </c>
      <c r="Y44" t="str">
        <f>IF(_20224[[#This Row],[Lead Score]]=_20224[[#This Row],[p2_score1]],_20224[[#This Row],[p2]],_20224[[#This Row],[p1]])</f>
        <v>Lewis Gregory</v>
      </c>
      <c r="Z44" t="str">
        <f>IF(_20224[[#This Row],[Lead Score]]&lt;&gt;_20224[[#This Row],[p2_score1]],_20224[[#This Row],[p2]],_20224[[#This Row],[p1]])</f>
        <v>Babar Azam</v>
      </c>
      <c r="AA44" s="1">
        <f>_20224[[#This Row],[Lead Score]]/_20224[[#This Row],[Runs in Partnership]]</f>
        <v>0.625</v>
      </c>
      <c r="AB44">
        <f>+_20224[[#This Row],[p2_score1]]+_20224[[#This Row],[p1_score1]]</f>
        <v>8</v>
      </c>
      <c r="AC44">
        <f>MAX(_20224[[#This Row],[p2_score1]:[p1_score1]])</f>
        <v>5</v>
      </c>
      <c r="AD44">
        <f>MIN(_20224[[#This Row],[p2_score1]:[p1_score1]])</f>
        <v>3</v>
      </c>
      <c r="AE44" t="s">
        <v>27</v>
      </c>
      <c r="AF44" t="s">
        <v>2503</v>
      </c>
      <c r="AG44" t="s">
        <v>2491</v>
      </c>
      <c r="AH44" t="s">
        <v>28</v>
      </c>
      <c r="AI44" t="s">
        <v>28</v>
      </c>
      <c r="AJ44" t="s">
        <v>60</v>
      </c>
      <c r="AK44" t="str">
        <f>LEFT(_20224[[#This Row],[result2]], FIND(" ",_20224[[#This Row],[result2]]))</f>
        <v xml:space="preserve">QUE </v>
      </c>
      <c r="AL44" t="s">
        <v>4583</v>
      </c>
      <c r="AM44" t="s">
        <v>2504</v>
      </c>
      <c r="AN44" t="s">
        <v>2505</v>
      </c>
      <c r="AO44" t="s">
        <v>2506</v>
      </c>
      <c r="AP44" t="s">
        <v>218</v>
      </c>
      <c r="AQ44">
        <v>5</v>
      </c>
      <c r="AR44">
        <v>3</v>
      </c>
    </row>
    <row r="45" spans="1:44" x14ac:dyDescent="0.3">
      <c r="A45" t="s">
        <v>3134</v>
      </c>
      <c r="B45" t="s">
        <v>3178</v>
      </c>
      <c r="C45" t="s">
        <v>131</v>
      </c>
      <c r="D45" t="s">
        <v>132</v>
      </c>
      <c r="E45">
        <v>6</v>
      </c>
      <c r="F45">
        <v>9</v>
      </c>
      <c r="G45">
        <v>0</v>
      </c>
      <c r="H45">
        <v>0</v>
      </c>
      <c r="I45">
        <v>66.66</v>
      </c>
      <c r="J45" t="s">
        <v>27</v>
      </c>
      <c r="K45" t="s">
        <v>3308</v>
      </c>
      <c r="L45" t="s">
        <v>2503</v>
      </c>
      <c r="M45" t="s">
        <v>121</v>
      </c>
      <c r="N45" t="s">
        <v>3200</v>
      </c>
      <c r="O45" t="s">
        <v>133</v>
      </c>
      <c r="P45" t="s">
        <v>131</v>
      </c>
      <c r="Q45">
        <v>9.1</v>
      </c>
      <c r="R45">
        <v>46</v>
      </c>
      <c r="S45" t="s">
        <v>31</v>
      </c>
      <c r="T45" t="s">
        <v>131</v>
      </c>
      <c r="U45">
        <v>20</v>
      </c>
      <c r="V45">
        <v>0</v>
      </c>
      <c r="W45" t="s">
        <v>44</v>
      </c>
      <c r="X45">
        <v>3</v>
      </c>
      <c r="Y45" t="str">
        <f>IF(_20224[[#This Row],[Lead Score]]=_20224[[#This Row],[p2_score1]],_20224[[#This Row],[p2]],_20224[[#This Row],[p1]])</f>
        <v>Mohammad Taha</v>
      </c>
      <c r="Z45" t="str">
        <f>IF(_20224[[#This Row],[Lead Score]]&lt;&gt;_20224[[#This Row],[p2_score1]],_20224[[#This Row],[p2]],_20224[[#This Row],[p1]])</f>
        <v>Babar Azam</v>
      </c>
      <c r="AA45" s="1">
        <f>_20224[[#This Row],[Lead Score]]/_20224[[#This Row],[Runs in Partnership]]</f>
        <v>0.5</v>
      </c>
      <c r="AB45">
        <f>+_20224[[#This Row],[p2_score1]]+_20224[[#This Row],[p1_score1]]</f>
        <v>12</v>
      </c>
      <c r="AC45">
        <f>MAX(_20224[[#This Row],[p2_score1]:[p1_score1]])</f>
        <v>6</v>
      </c>
      <c r="AD45">
        <f>MIN(_20224[[#This Row],[p2_score1]:[p1_score1]])</f>
        <v>6</v>
      </c>
      <c r="AE45" t="s">
        <v>27</v>
      </c>
      <c r="AF45" t="s">
        <v>2503</v>
      </c>
      <c r="AG45" t="s">
        <v>2491</v>
      </c>
      <c r="AH45" t="s">
        <v>28</v>
      </c>
      <c r="AI45" t="s">
        <v>28</v>
      </c>
      <c r="AJ45" t="s">
        <v>60</v>
      </c>
      <c r="AK45" t="str">
        <f>LEFT(_20224[[#This Row],[result2]], FIND(" ",_20224[[#This Row],[result2]]))</f>
        <v xml:space="preserve">QUE </v>
      </c>
      <c r="AL45" t="s">
        <v>4583</v>
      </c>
      <c r="AM45" t="s">
        <v>2504</v>
      </c>
      <c r="AN45" t="s">
        <v>2505</v>
      </c>
      <c r="AO45" t="s">
        <v>2506</v>
      </c>
      <c r="AP45" t="s">
        <v>218</v>
      </c>
      <c r="AQ45">
        <v>6</v>
      </c>
      <c r="AR45">
        <v>6</v>
      </c>
    </row>
    <row r="46" spans="1:44" x14ac:dyDescent="0.3">
      <c r="A46" t="s">
        <v>3321</v>
      </c>
      <c r="B46" t="s">
        <v>3144</v>
      </c>
      <c r="C46" t="s">
        <v>31</v>
      </c>
      <c r="D46" t="s">
        <v>134</v>
      </c>
      <c r="E46">
        <v>32</v>
      </c>
      <c r="F46">
        <v>29</v>
      </c>
      <c r="G46">
        <v>4</v>
      </c>
      <c r="H46">
        <v>0</v>
      </c>
      <c r="I46">
        <v>110.34</v>
      </c>
      <c r="J46" t="s">
        <v>27</v>
      </c>
      <c r="K46" t="s">
        <v>3308</v>
      </c>
      <c r="L46" t="s">
        <v>2503</v>
      </c>
      <c r="M46" t="s">
        <v>121</v>
      </c>
      <c r="N46" t="s">
        <v>3219</v>
      </c>
      <c r="O46" t="s">
        <v>135</v>
      </c>
      <c r="P46" t="s">
        <v>31</v>
      </c>
      <c r="Q46">
        <v>11.5</v>
      </c>
      <c r="R46">
        <v>69</v>
      </c>
      <c r="S46" t="s">
        <v>31</v>
      </c>
      <c r="T46" t="s">
        <v>46</v>
      </c>
      <c r="U46">
        <v>0</v>
      </c>
      <c r="V46">
        <v>0</v>
      </c>
      <c r="W46" t="s">
        <v>131</v>
      </c>
      <c r="X46">
        <v>3</v>
      </c>
      <c r="Y46" t="str">
        <f>IF(_20224[[#This Row],[Lead Score]]=_20224[[#This Row],[p2_score1]],_20224[[#This Row],[p2]],_20224[[#This Row],[p1]])</f>
        <v>Babar Azam</v>
      </c>
      <c r="Z46" t="str">
        <f>IF(_20224[[#This Row],[Lead Score]]&lt;&gt;_20224[[#This Row],[p2_score1]],_20224[[#This Row],[p2]],_20224[[#This Row],[p1]])</f>
        <v>Aamer Yamin</v>
      </c>
      <c r="AA46" s="1">
        <f>_20224[[#This Row],[Lead Score]]/_20224[[#This Row],[Runs in Partnership]]</f>
        <v>0.52173913043478259</v>
      </c>
      <c r="AB46">
        <f>+_20224[[#This Row],[p2_score1]]+_20224[[#This Row],[p1_score1]]</f>
        <v>23</v>
      </c>
      <c r="AC46">
        <f>MAX(_20224[[#This Row],[p2_score1]:[p1_score1]])</f>
        <v>12</v>
      </c>
      <c r="AD46">
        <f>MIN(_20224[[#This Row],[p2_score1]:[p1_score1]])</f>
        <v>11</v>
      </c>
      <c r="AE46" t="s">
        <v>27</v>
      </c>
      <c r="AF46" t="s">
        <v>2503</v>
      </c>
      <c r="AG46" t="s">
        <v>2491</v>
      </c>
      <c r="AH46" t="s">
        <v>28</v>
      </c>
      <c r="AI46" t="s">
        <v>28</v>
      </c>
      <c r="AJ46" t="s">
        <v>60</v>
      </c>
      <c r="AK46" t="str">
        <f>LEFT(_20224[[#This Row],[result2]], FIND(" ",_20224[[#This Row],[result2]]))</f>
        <v xml:space="preserve">QUE </v>
      </c>
      <c r="AL46" t="s">
        <v>4583</v>
      </c>
      <c r="AM46" t="s">
        <v>2504</v>
      </c>
      <c r="AN46" t="s">
        <v>2505</v>
      </c>
      <c r="AO46" t="s">
        <v>2506</v>
      </c>
      <c r="AP46" t="s">
        <v>218</v>
      </c>
      <c r="AQ46">
        <v>11</v>
      </c>
      <c r="AR46">
        <v>12</v>
      </c>
    </row>
    <row r="47" spans="1:44" x14ac:dyDescent="0.3">
      <c r="A47" t="s">
        <v>3324</v>
      </c>
      <c r="B47" t="s">
        <v>3180</v>
      </c>
      <c r="C47" t="s">
        <v>46</v>
      </c>
      <c r="D47" t="s">
        <v>136</v>
      </c>
      <c r="E47">
        <v>20</v>
      </c>
      <c r="F47">
        <v>10</v>
      </c>
      <c r="G47">
        <v>1</v>
      </c>
      <c r="H47">
        <v>2</v>
      </c>
      <c r="I47">
        <v>200</v>
      </c>
      <c r="J47" t="s">
        <v>27</v>
      </c>
      <c r="K47" t="s">
        <v>3308</v>
      </c>
      <c r="L47" t="s">
        <v>2503</v>
      </c>
      <c r="M47" t="s">
        <v>121</v>
      </c>
      <c r="N47" t="s">
        <v>3236</v>
      </c>
      <c r="O47" t="s">
        <v>137</v>
      </c>
      <c r="P47" t="s">
        <v>46</v>
      </c>
      <c r="Q47">
        <v>12.4</v>
      </c>
      <c r="R47">
        <v>81</v>
      </c>
      <c r="S47" t="s">
        <v>138</v>
      </c>
      <c r="T47" t="s">
        <v>46</v>
      </c>
      <c r="U47">
        <v>0</v>
      </c>
      <c r="V47">
        <v>0</v>
      </c>
      <c r="W47" t="s">
        <v>31</v>
      </c>
      <c r="X47">
        <v>3</v>
      </c>
      <c r="Y47" t="str">
        <f>IF(_20224[[#This Row],[Lead Score]]=_20224[[#This Row],[p2_score1]],_20224[[#This Row],[p2]],_20224[[#This Row],[p1]])</f>
        <v>Aamer Yamin</v>
      </c>
      <c r="Z47" t="str">
        <f>IF(_20224[[#This Row],[Lead Score]]&lt;&gt;_20224[[#This Row],[p2_score1]],_20224[[#This Row],[p2]],_20224[[#This Row],[p1]])</f>
        <v>Imad Wasim</v>
      </c>
      <c r="AA47" s="1">
        <f>_20224[[#This Row],[Lead Score]]/_20224[[#This Row],[Runs in Partnership]]</f>
        <v>1</v>
      </c>
      <c r="AB47">
        <f>+_20224[[#This Row],[p2_score1]]+_20224[[#This Row],[p1_score1]]</f>
        <v>20</v>
      </c>
      <c r="AC47">
        <f>MAX(_20224[[#This Row],[p2_score1]:[p1_score1]])</f>
        <v>20</v>
      </c>
      <c r="AD47">
        <f>MIN(_20224[[#This Row],[p2_score1]:[p1_score1]])</f>
        <v>0</v>
      </c>
      <c r="AE47" t="s">
        <v>27</v>
      </c>
      <c r="AF47" t="s">
        <v>2503</v>
      </c>
      <c r="AG47" t="s">
        <v>2491</v>
      </c>
      <c r="AH47" t="s">
        <v>28</v>
      </c>
      <c r="AI47" t="s">
        <v>28</v>
      </c>
      <c r="AJ47" t="s">
        <v>60</v>
      </c>
      <c r="AK47" t="str">
        <f>LEFT(_20224[[#This Row],[result2]], FIND(" ",_20224[[#This Row],[result2]]))</f>
        <v xml:space="preserve">QUE </v>
      </c>
      <c r="AL47" t="s">
        <v>4583</v>
      </c>
      <c r="AM47" t="s">
        <v>2504</v>
      </c>
      <c r="AN47" t="s">
        <v>2505</v>
      </c>
      <c r="AO47" t="s">
        <v>2506</v>
      </c>
      <c r="AP47" t="s">
        <v>218</v>
      </c>
      <c r="AQ47">
        <v>20</v>
      </c>
      <c r="AR47">
        <v>0</v>
      </c>
    </row>
    <row r="48" spans="1:44" x14ac:dyDescent="0.3">
      <c r="A48" t="s">
        <v>3205</v>
      </c>
      <c r="B48" t="s">
        <v>3195</v>
      </c>
      <c r="C48" t="s">
        <v>139</v>
      </c>
      <c r="D48" t="s">
        <v>125</v>
      </c>
      <c r="E48">
        <v>7</v>
      </c>
      <c r="F48">
        <v>10</v>
      </c>
      <c r="G48">
        <v>1</v>
      </c>
      <c r="H48">
        <v>0</v>
      </c>
      <c r="I48">
        <v>70</v>
      </c>
      <c r="J48" t="s">
        <v>27</v>
      </c>
      <c r="K48" t="s">
        <v>3308</v>
      </c>
      <c r="L48" t="s">
        <v>2503</v>
      </c>
      <c r="M48" t="s">
        <v>121</v>
      </c>
      <c r="N48" t="s">
        <v>3161</v>
      </c>
      <c r="O48" t="s">
        <v>140</v>
      </c>
      <c r="P48" t="s">
        <v>139</v>
      </c>
      <c r="Q48">
        <v>15.3</v>
      </c>
      <c r="R48">
        <v>95</v>
      </c>
      <c r="S48" t="s">
        <v>138</v>
      </c>
      <c r="T48" t="s">
        <v>139</v>
      </c>
      <c r="U48">
        <v>7</v>
      </c>
      <c r="V48">
        <v>0</v>
      </c>
      <c r="W48" t="s">
        <v>46</v>
      </c>
      <c r="X48">
        <v>3</v>
      </c>
      <c r="Y48" t="str">
        <f>IF(_20224[[#This Row],[Lead Score]]=_20224[[#This Row],[p2_score1]],_20224[[#This Row],[p2]],_20224[[#This Row],[p1]])</f>
        <v>Mohammad Ilyas</v>
      </c>
      <c r="Z48" t="str">
        <f>IF(_20224[[#This Row],[Lead Score]]&lt;&gt;_20224[[#This Row],[p2_score1]],_20224[[#This Row],[p2]],_20224[[#This Row],[p1]])</f>
        <v>Imad Wasim</v>
      </c>
      <c r="AA48" s="1">
        <f>_20224[[#This Row],[Lead Score]]/_20224[[#This Row],[Runs in Partnership]]</f>
        <v>0.5</v>
      </c>
      <c r="AB48">
        <f>+_20224[[#This Row],[p2_score1]]+_20224[[#This Row],[p1_score1]]</f>
        <v>14</v>
      </c>
      <c r="AC48">
        <f>MAX(_20224[[#This Row],[p2_score1]:[p1_score1]])</f>
        <v>7</v>
      </c>
      <c r="AD48">
        <f>MIN(_20224[[#This Row],[p2_score1]:[p1_score1]])</f>
        <v>7</v>
      </c>
      <c r="AE48" t="s">
        <v>27</v>
      </c>
      <c r="AF48" t="s">
        <v>2503</v>
      </c>
      <c r="AG48" t="s">
        <v>2491</v>
      </c>
      <c r="AH48" t="s">
        <v>28</v>
      </c>
      <c r="AI48" t="s">
        <v>28</v>
      </c>
      <c r="AJ48" t="s">
        <v>60</v>
      </c>
      <c r="AK48" t="str">
        <f>LEFT(_20224[[#This Row],[result2]], FIND(" ",_20224[[#This Row],[result2]]))</f>
        <v xml:space="preserve">QUE </v>
      </c>
      <c r="AL48" t="s">
        <v>4583</v>
      </c>
      <c r="AM48" t="s">
        <v>2504</v>
      </c>
      <c r="AN48" t="s">
        <v>2505</v>
      </c>
      <c r="AO48" t="s">
        <v>2506</v>
      </c>
      <c r="AP48" t="s">
        <v>218</v>
      </c>
      <c r="AQ48">
        <v>7</v>
      </c>
      <c r="AR48">
        <v>7</v>
      </c>
    </row>
    <row r="49" spans="1:44" x14ac:dyDescent="0.3">
      <c r="A49" t="s">
        <v>3198</v>
      </c>
      <c r="B49" t="s">
        <v>3187</v>
      </c>
      <c r="C49" t="s">
        <v>138</v>
      </c>
      <c r="D49" t="s">
        <v>141</v>
      </c>
      <c r="E49">
        <v>26</v>
      </c>
      <c r="F49">
        <v>22</v>
      </c>
      <c r="G49">
        <v>2</v>
      </c>
      <c r="H49">
        <v>1</v>
      </c>
      <c r="I49">
        <v>118.18</v>
      </c>
      <c r="J49" t="s">
        <v>27</v>
      </c>
      <c r="K49" t="s">
        <v>3308</v>
      </c>
      <c r="L49" t="s">
        <v>2503</v>
      </c>
      <c r="M49" t="s">
        <v>121</v>
      </c>
      <c r="N49" t="s">
        <v>3271</v>
      </c>
      <c r="O49" t="s">
        <v>142</v>
      </c>
      <c r="P49" t="s">
        <v>138</v>
      </c>
      <c r="Q49">
        <v>17.3</v>
      </c>
      <c r="R49">
        <v>113</v>
      </c>
      <c r="S49" t="s">
        <v>138</v>
      </c>
      <c r="T49" t="s">
        <v>143</v>
      </c>
      <c r="U49">
        <v>0</v>
      </c>
      <c r="V49">
        <v>0</v>
      </c>
      <c r="W49" t="s">
        <v>139</v>
      </c>
      <c r="X49">
        <v>3</v>
      </c>
      <c r="Y49" t="str">
        <f>IF(_20224[[#This Row],[Lead Score]]=_20224[[#This Row],[p2_score1]],_20224[[#This Row],[p2]],_20224[[#This Row],[p1]])</f>
        <v>Imad Wasim</v>
      </c>
      <c r="Z49" t="str">
        <f>IF(_20224[[#This Row],[Lead Score]]&lt;&gt;_20224[[#This Row],[p2_score1]],_20224[[#This Row],[p2]],_20224[[#This Row],[p1]])</f>
        <v>Mohammad Imran</v>
      </c>
      <c r="AA49" s="1">
        <f>_20224[[#This Row],[Lead Score]]/_20224[[#This Row],[Runs in Partnership]]</f>
        <v>1</v>
      </c>
      <c r="AB49">
        <f>+_20224[[#This Row],[p2_score1]]+_20224[[#This Row],[p1_score1]]</f>
        <v>19</v>
      </c>
      <c r="AC49">
        <f>MAX(_20224[[#This Row],[p2_score1]:[p1_score1]])</f>
        <v>19</v>
      </c>
      <c r="AD49">
        <f>MIN(_20224[[#This Row],[p2_score1]:[p1_score1]])</f>
        <v>0</v>
      </c>
      <c r="AE49" t="s">
        <v>27</v>
      </c>
      <c r="AF49" t="s">
        <v>2503</v>
      </c>
      <c r="AG49" t="s">
        <v>2491</v>
      </c>
      <c r="AH49" t="s">
        <v>28</v>
      </c>
      <c r="AI49" t="s">
        <v>28</v>
      </c>
      <c r="AJ49" t="s">
        <v>60</v>
      </c>
      <c r="AK49" t="str">
        <f>LEFT(_20224[[#This Row],[result2]], FIND(" ",_20224[[#This Row],[result2]]))</f>
        <v xml:space="preserve">QUE </v>
      </c>
      <c r="AL49" t="s">
        <v>4583</v>
      </c>
      <c r="AM49" t="s">
        <v>2504</v>
      </c>
      <c r="AN49" t="s">
        <v>2505</v>
      </c>
      <c r="AO49" t="s">
        <v>2506</v>
      </c>
      <c r="AP49" t="s">
        <v>218</v>
      </c>
      <c r="AQ49">
        <v>0</v>
      </c>
      <c r="AR49">
        <v>19</v>
      </c>
    </row>
    <row r="50" spans="1:44" hidden="1" x14ac:dyDescent="0.3">
      <c r="A50" t="s">
        <v>3254</v>
      </c>
      <c r="B50" t="s">
        <v>3154</v>
      </c>
      <c r="C50" t="s">
        <v>143</v>
      </c>
      <c r="D50" t="s">
        <v>45</v>
      </c>
      <c r="E50">
        <v>0</v>
      </c>
      <c r="F50">
        <v>0</v>
      </c>
      <c r="G50">
        <v>0</v>
      </c>
      <c r="H50">
        <v>0</v>
      </c>
      <c r="J50" t="s">
        <v>27</v>
      </c>
      <c r="K50" t="s">
        <v>3308</v>
      </c>
      <c r="L50" t="s">
        <v>2503</v>
      </c>
      <c r="M50" t="s">
        <v>121</v>
      </c>
      <c r="N50" t="s">
        <v>32</v>
      </c>
      <c r="O50" t="s">
        <v>32</v>
      </c>
      <c r="P50" t="s">
        <v>32</v>
      </c>
      <c r="S50" t="s">
        <v>32</v>
      </c>
      <c r="T50" t="s">
        <v>32</v>
      </c>
      <c r="W50" t="s">
        <v>32</v>
      </c>
      <c r="X50">
        <v>3</v>
      </c>
      <c r="Y50" t="str">
        <f>IF(_20224[[#This Row],[Lead Score]]=_20224[[#This Row],[p2_score1]],_20224[[#This Row],[p2]],_20224[[#This Row],[p1]])</f>
        <v/>
      </c>
      <c r="Z50" t="str">
        <f>IF(_20224[[#This Row],[Lead Score]]&lt;&gt;_20224[[#This Row],[p2_score1]],_20224[[#This Row],[p2]],_20224[[#This Row],[p1]])</f>
        <v/>
      </c>
      <c r="AA50" s="1" t="e">
        <f>_20224[[#This Row],[Lead Score]]/_20224[[#This Row],[Runs in Partnership]]</f>
        <v>#DIV/0!</v>
      </c>
      <c r="AB50">
        <f>+_20224[[#This Row],[p2_score1]]+_20224[[#This Row],[p1_score1]]</f>
        <v>0</v>
      </c>
      <c r="AC50">
        <f>MAX(_20224[[#This Row],[p2_score1]:[p1_score1]])</f>
        <v>0</v>
      </c>
      <c r="AD50">
        <f>MIN(_20224[[#This Row],[p2_score1]:[p1_score1]])</f>
        <v>0</v>
      </c>
      <c r="AE50" t="s">
        <v>27</v>
      </c>
      <c r="AF50" t="s">
        <v>2503</v>
      </c>
      <c r="AG50" t="s">
        <v>2491</v>
      </c>
      <c r="AH50" t="s">
        <v>28</v>
      </c>
      <c r="AI50" t="s">
        <v>28</v>
      </c>
      <c r="AJ50" t="s">
        <v>60</v>
      </c>
      <c r="AK50" t="str">
        <f>LEFT(_20224[[#This Row],[result2]], FIND(" ",_20224[[#This Row],[result2]]))</f>
        <v xml:space="preserve">QUE </v>
      </c>
      <c r="AL50" t="s">
        <v>4583</v>
      </c>
      <c r="AM50" t="s">
        <v>2504</v>
      </c>
      <c r="AN50" t="s">
        <v>2505</v>
      </c>
      <c r="AO50" t="s">
        <v>2506</v>
      </c>
      <c r="AP50" t="s">
        <v>218</v>
      </c>
      <c r="AQ50">
        <v>0</v>
      </c>
      <c r="AR50">
        <v>0</v>
      </c>
    </row>
    <row r="51" spans="1:44" x14ac:dyDescent="0.3">
      <c r="A51" t="s">
        <v>3334</v>
      </c>
      <c r="B51" t="s">
        <v>3144</v>
      </c>
      <c r="C51" t="s">
        <v>63</v>
      </c>
      <c r="D51" t="s">
        <v>144</v>
      </c>
      <c r="E51">
        <v>30</v>
      </c>
      <c r="F51">
        <v>35</v>
      </c>
      <c r="G51">
        <v>3</v>
      </c>
      <c r="H51">
        <v>1</v>
      </c>
      <c r="I51">
        <v>85.71</v>
      </c>
      <c r="J51" t="s">
        <v>27</v>
      </c>
      <c r="K51" t="s">
        <v>3308</v>
      </c>
      <c r="L51" t="s">
        <v>2503</v>
      </c>
      <c r="M51" t="s">
        <v>121</v>
      </c>
      <c r="N51" t="s">
        <v>3139</v>
      </c>
      <c r="O51" t="s">
        <v>145</v>
      </c>
      <c r="P51" t="s">
        <v>63</v>
      </c>
      <c r="Q51">
        <v>11.2</v>
      </c>
      <c r="R51">
        <v>76</v>
      </c>
      <c r="S51" t="s">
        <v>58</v>
      </c>
      <c r="T51" t="s">
        <v>63</v>
      </c>
      <c r="U51">
        <v>46</v>
      </c>
      <c r="V51">
        <v>30</v>
      </c>
      <c r="W51" t="s">
        <v>32</v>
      </c>
      <c r="X51">
        <v>3</v>
      </c>
      <c r="Y51" t="str">
        <f>IF(_20224[[#This Row],[Lead Score]]=_20224[[#This Row],[p2_score1]],_20224[[#This Row],[p2]],_20224[[#This Row],[p1]])</f>
        <v>Ahsan Ali</v>
      </c>
      <c r="Z51" t="str">
        <f>IF(_20224[[#This Row],[Lead Score]]&lt;&gt;_20224[[#This Row],[p2_score1]],_20224[[#This Row],[p2]],_20224[[#This Row],[p1]])</f>
        <v>Will Smeed</v>
      </c>
      <c r="AA51" s="1">
        <f>_20224[[#This Row],[Lead Score]]/_20224[[#This Row],[Runs in Partnership]]</f>
        <v>0.60526315789473684</v>
      </c>
      <c r="AB51">
        <f>+_20224[[#This Row],[p2_score1]]+_20224[[#This Row],[p1_score1]]</f>
        <v>76</v>
      </c>
      <c r="AC51">
        <f>MAX(_20224[[#This Row],[p2_score1]:[p1_score1]])</f>
        <v>46</v>
      </c>
      <c r="AD51">
        <f>MIN(_20224[[#This Row],[p2_score1]:[p1_score1]])</f>
        <v>30</v>
      </c>
      <c r="AE51" t="s">
        <v>27</v>
      </c>
      <c r="AF51" t="s">
        <v>2503</v>
      </c>
      <c r="AG51" t="s">
        <v>2491</v>
      </c>
      <c r="AH51" t="s">
        <v>60</v>
      </c>
      <c r="AI51" t="s">
        <v>28</v>
      </c>
      <c r="AJ51" t="s">
        <v>60</v>
      </c>
      <c r="AK51" t="str">
        <f>LEFT(_20224[[#This Row],[result2]], FIND(" ",_20224[[#This Row],[result2]]))</f>
        <v xml:space="preserve">QUE </v>
      </c>
      <c r="AL51" t="s">
        <v>4583</v>
      </c>
      <c r="AM51" t="s">
        <v>2504</v>
      </c>
      <c r="AN51" t="s">
        <v>2505</v>
      </c>
      <c r="AO51" t="s">
        <v>2506</v>
      </c>
      <c r="AP51" t="s">
        <v>218</v>
      </c>
      <c r="AQ51">
        <v>30</v>
      </c>
      <c r="AR51">
        <v>46</v>
      </c>
    </row>
    <row r="52" spans="1:44" x14ac:dyDescent="0.3">
      <c r="A52" t="s">
        <v>3284</v>
      </c>
      <c r="B52" t="s">
        <v>3153</v>
      </c>
      <c r="C52" t="s">
        <v>64</v>
      </c>
      <c r="D52" t="s">
        <v>146</v>
      </c>
      <c r="E52">
        <v>2</v>
      </c>
      <c r="F52">
        <v>8</v>
      </c>
      <c r="G52">
        <v>0</v>
      </c>
      <c r="H52">
        <v>0</v>
      </c>
      <c r="I52">
        <v>25</v>
      </c>
      <c r="J52" t="s">
        <v>27</v>
      </c>
      <c r="K52" t="s">
        <v>3308</v>
      </c>
      <c r="L52" t="s">
        <v>2503</v>
      </c>
      <c r="M52" t="s">
        <v>121</v>
      </c>
      <c r="N52" t="s">
        <v>3148</v>
      </c>
      <c r="O52" t="s">
        <v>147</v>
      </c>
      <c r="P52" t="s">
        <v>64</v>
      </c>
      <c r="Q52">
        <v>13.3</v>
      </c>
      <c r="R52">
        <v>83</v>
      </c>
      <c r="S52" t="s">
        <v>58</v>
      </c>
      <c r="T52" t="s">
        <v>64</v>
      </c>
      <c r="U52">
        <v>51</v>
      </c>
      <c r="V52">
        <v>0</v>
      </c>
      <c r="W52" t="s">
        <v>63</v>
      </c>
      <c r="X52">
        <v>3</v>
      </c>
      <c r="Y52" t="str">
        <f>IF(_20224[[#This Row],[Lead Score]]=_20224[[#This Row],[p2_score1]],_20224[[#This Row],[p2]],_20224[[#This Row],[p1]])</f>
        <v>Ahsan Ali</v>
      </c>
      <c r="Z52" t="str">
        <f>IF(_20224[[#This Row],[Lead Score]]&lt;&gt;_20224[[#This Row],[p2_score1]],_20224[[#This Row],[p2]],_20224[[#This Row],[p1]])</f>
        <v>Ben Duckett</v>
      </c>
      <c r="AA52" s="1">
        <f>_20224[[#This Row],[Lead Score]]/_20224[[#This Row],[Runs in Partnership]]</f>
        <v>0.7142857142857143</v>
      </c>
      <c r="AB52">
        <f>+_20224[[#This Row],[p2_score1]]+_20224[[#This Row],[p1_score1]]</f>
        <v>7</v>
      </c>
      <c r="AC52">
        <f>MAX(_20224[[#This Row],[p2_score1]:[p1_score1]])</f>
        <v>5</v>
      </c>
      <c r="AD52">
        <f>MIN(_20224[[#This Row],[p2_score1]:[p1_score1]])</f>
        <v>2</v>
      </c>
      <c r="AE52" t="s">
        <v>27</v>
      </c>
      <c r="AF52" t="s">
        <v>2503</v>
      </c>
      <c r="AG52" t="s">
        <v>2491</v>
      </c>
      <c r="AH52" t="s">
        <v>60</v>
      </c>
      <c r="AI52" t="s">
        <v>28</v>
      </c>
      <c r="AJ52" t="s">
        <v>60</v>
      </c>
      <c r="AK52" t="str">
        <f>LEFT(_20224[[#This Row],[result2]], FIND(" ",_20224[[#This Row],[result2]]))</f>
        <v xml:space="preserve">QUE </v>
      </c>
      <c r="AL52" t="s">
        <v>4583</v>
      </c>
      <c r="AM52" t="s">
        <v>2504</v>
      </c>
      <c r="AN52" t="s">
        <v>2505</v>
      </c>
      <c r="AO52" t="s">
        <v>2506</v>
      </c>
      <c r="AP52" t="s">
        <v>218</v>
      </c>
      <c r="AQ52">
        <v>2</v>
      </c>
      <c r="AR52">
        <v>5</v>
      </c>
    </row>
    <row r="53" spans="1:44" x14ac:dyDescent="0.3">
      <c r="A53" t="s">
        <v>3341</v>
      </c>
      <c r="B53" t="s">
        <v>3133</v>
      </c>
      <c r="C53" t="s">
        <v>58</v>
      </c>
      <c r="D53" t="s">
        <v>45</v>
      </c>
      <c r="E53">
        <v>57</v>
      </c>
      <c r="F53">
        <v>43</v>
      </c>
      <c r="G53">
        <v>8</v>
      </c>
      <c r="H53">
        <v>0</v>
      </c>
      <c r="I53">
        <v>132.55000000000001</v>
      </c>
      <c r="J53" t="s">
        <v>27</v>
      </c>
      <c r="K53" t="s">
        <v>3308</v>
      </c>
      <c r="L53" t="s">
        <v>2503</v>
      </c>
      <c r="M53" t="s">
        <v>121</v>
      </c>
      <c r="N53" t="s">
        <v>32</v>
      </c>
      <c r="O53" t="s">
        <v>32</v>
      </c>
      <c r="P53" t="s">
        <v>32</v>
      </c>
      <c r="S53" t="s">
        <v>58</v>
      </c>
      <c r="T53" t="s">
        <v>148</v>
      </c>
      <c r="U53">
        <v>0</v>
      </c>
      <c r="V53">
        <v>0</v>
      </c>
      <c r="W53" t="s">
        <v>64</v>
      </c>
      <c r="X53">
        <v>3</v>
      </c>
      <c r="Y53" t="str">
        <f>IF(_20224[[#This Row],[Lead Score]]=_20224[[#This Row],[p2_score1]],_20224[[#This Row],[p2]],_20224[[#This Row],[p1]])</f>
        <v>Sarfaraz Ahmed</v>
      </c>
      <c r="Z53" t="str">
        <f>IF(_20224[[#This Row],[Lead Score]]&lt;&gt;_20224[[#This Row],[p2_score1]],_20224[[#This Row],[p2]],_20224[[#This Row],[p1]])</f>
        <v>Ahsan Ali</v>
      </c>
      <c r="AA53" s="1">
        <f>_20224[[#This Row],[Lead Score]]/_20224[[#This Row],[Runs in Partnership]]</f>
        <v>0.72727272727272729</v>
      </c>
      <c r="AB53">
        <f>+_20224[[#This Row],[p2_score1]]+_20224[[#This Row],[p1_score1]]</f>
        <v>22</v>
      </c>
      <c r="AC53">
        <f>MAX(_20224[[#This Row],[p2_score1]:[p1_score1]])</f>
        <v>16</v>
      </c>
      <c r="AD53">
        <f>MIN(_20224[[#This Row],[p2_score1]:[p1_score1]])</f>
        <v>6</v>
      </c>
      <c r="AE53" t="s">
        <v>27</v>
      </c>
      <c r="AF53" t="s">
        <v>2503</v>
      </c>
      <c r="AG53" t="s">
        <v>2491</v>
      </c>
      <c r="AH53" t="s">
        <v>60</v>
      </c>
      <c r="AI53" t="s">
        <v>28</v>
      </c>
      <c r="AJ53" t="s">
        <v>60</v>
      </c>
      <c r="AK53" t="str">
        <f>LEFT(_20224[[#This Row],[result2]], FIND(" ",_20224[[#This Row],[result2]]))</f>
        <v xml:space="preserve">QUE </v>
      </c>
      <c r="AL53" t="s">
        <v>4583</v>
      </c>
      <c r="AM53" t="s">
        <v>2504</v>
      </c>
      <c r="AN53" t="s">
        <v>2505</v>
      </c>
      <c r="AO53" t="s">
        <v>2506</v>
      </c>
      <c r="AP53" t="s">
        <v>218</v>
      </c>
      <c r="AQ53">
        <v>16</v>
      </c>
      <c r="AR53">
        <v>6</v>
      </c>
    </row>
    <row r="54" spans="1:44" hidden="1" x14ac:dyDescent="0.3">
      <c r="A54" t="s">
        <v>3197</v>
      </c>
      <c r="B54" t="s">
        <v>3136</v>
      </c>
      <c r="C54" t="s">
        <v>148</v>
      </c>
      <c r="D54" t="s">
        <v>45</v>
      </c>
      <c r="E54">
        <v>16</v>
      </c>
      <c r="F54">
        <v>9</v>
      </c>
      <c r="G54">
        <v>3</v>
      </c>
      <c r="H54">
        <v>0</v>
      </c>
      <c r="I54">
        <v>177.77</v>
      </c>
      <c r="J54" t="s">
        <v>27</v>
      </c>
      <c r="K54" t="s">
        <v>3308</v>
      </c>
      <c r="L54" t="s">
        <v>2503</v>
      </c>
      <c r="M54" t="s">
        <v>121</v>
      </c>
      <c r="N54" t="s">
        <v>32</v>
      </c>
      <c r="O54" t="s">
        <v>32</v>
      </c>
      <c r="P54" t="s">
        <v>32</v>
      </c>
      <c r="S54" t="s">
        <v>32</v>
      </c>
      <c r="T54" t="s">
        <v>32</v>
      </c>
      <c r="W54" t="s">
        <v>32</v>
      </c>
      <c r="X54">
        <v>3</v>
      </c>
      <c r="Y54" t="str">
        <f>IF(_20224[[#This Row],[Lead Score]]=_20224[[#This Row],[p2_score1]],_20224[[#This Row],[p2]],_20224[[#This Row],[p1]])</f>
        <v/>
      </c>
      <c r="Z54" t="str">
        <f>IF(_20224[[#This Row],[Lead Score]]&lt;&gt;_20224[[#This Row],[p2_score1]],_20224[[#This Row],[p2]],_20224[[#This Row],[p1]])</f>
        <v/>
      </c>
      <c r="AA54" s="1" t="e">
        <f>_20224[[#This Row],[Lead Score]]/_20224[[#This Row],[Runs in Partnership]]</f>
        <v>#DIV/0!</v>
      </c>
      <c r="AB54">
        <f>+_20224[[#This Row],[p2_score1]]+_20224[[#This Row],[p1_score1]]</f>
        <v>0</v>
      </c>
      <c r="AC54">
        <f>MAX(_20224[[#This Row],[p2_score1]:[p1_score1]])</f>
        <v>0</v>
      </c>
      <c r="AD54">
        <f>MIN(_20224[[#This Row],[p2_score1]:[p1_score1]])</f>
        <v>0</v>
      </c>
      <c r="AE54" t="s">
        <v>27</v>
      </c>
      <c r="AF54" t="s">
        <v>2503</v>
      </c>
      <c r="AG54" t="s">
        <v>2491</v>
      </c>
      <c r="AH54" t="s">
        <v>60</v>
      </c>
      <c r="AI54" t="s">
        <v>28</v>
      </c>
      <c r="AJ54" t="s">
        <v>60</v>
      </c>
      <c r="AK54" t="str">
        <f>LEFT(_20224[[#This Row],[result2]], FIND(" ",_20224[[#This Row],[result2]]))</f>
        <v xml:space="preserve">QUE </v>
      </c>
      <c r="AL54" t="s">
        <v>4583</v>
      </c>
      <c r="AM54" t="s">
        <v>2504</v>
      </c>
      <c r="AN54" t="s">
        <v>2505</v>
      </c>
      <c r="AO54" t="s">
        <v>2506</v>
      </c>
      <c r="AP54" t="s">
        <v>218</v>
      </c>
      <c r="AQ54">
        <v>0</v>
      </c>
      <c r="AR54">
        <v>0</v>
      </c>
    </row>
    <row r="55" spans="1:44" hidden="1" x14ac:dyDescent="0.3">
      <c r="A55" t="s">
        <v>3345</v>
      </c>
      <c r="B55" t="s">
        <v>3133</v>
      </c>
      <c r="C55" t="s">
        <v>76</v>
      </c>
      <c r="D55" t="s">
        <v>149</v>
      </c>
      <c r="E55">
        <v>0</v>
      </c>
      <c r="F55">
        <v>3</v>
      </c>
      <c r="G55">
        <v>0</v>
      </c>
      <c r="H55">
        <v>0</v>
      </c>
      <c r="I55">
        <v>0</v>
      </c>
      <c r="J55" t="s">
        <v>27</v>
      </c>
      <c r="K55" t="s">
        <v>3346</v>
      </c>
      <c r="L55" t="s">
        <v>2507</v>
      </c>
      <c r="M55" t="s">
        <v>150</v>
      </c>
      <c r="N55" t="s">
        <v>3139</v>
      </c>
      <c r="O55" t="s">
        <v>151</v>
      </c>
      <c r="P55" t="s">
        <v>76</v>
      </c>
      <c r="Q55">
        <v>0.3</v>
      </c>
      <c r="R55">
        <v>0</v>
      </c>
      <c r="S55" t="s">
        <v>72</v>
      </c>
      <c r="T55" t="s">
        <v>76</v>
      </c>
      <c r="U55">
        <v>0</v>
      </c>
      <c r="V55">
        <v>0</v>
      </c>
      <c r="W55" t="s">
        <v>32</v>
      </c>
      <c r="X55">
        <v>4</v>
      </c>
      <c r="Y55" t="str">
        <f>IF(_20224[[#This Row],[Lead Score]]=_20224[[#This Row],[p2_score1]],_20224[[#This Row],[p2]],_20224[[#This Row],[p1]])</f>
        <v>Tom Kohler-Cadmore</v>
      </c>
      <c r="Z55" t="str">
        <f>IF(_20224[[#This Row],[Lead Score]]&lt;&gt;_20224[[#This Row],[p2_score1]],_20224[[#This Row],[p2]],_20224[[#This Row],[p1]])</f>
        <v>Yasir Khan</v>
      </c>
      <c r="AA55" s="1" t="e">
        <f>_20224[[#This Row],[Lead Score]]/_20224[[#This Row],[Runs in Partnership]]</f>
        <v>#DIV/0!</v>
      </c>
      <c r="AB55">
        <f>+_20224[[#This Row],[p2_score1]]+_20224[[#This Row],[p1_score1]]</f>
        <v>0</v>
      </c>
      <c r="AC55">
        <f>MAX(_20224[[#This Row],[p2_score1]:[p1_score1]])</f>
        <v>0</v>
      </c>
      <c r="AD55">
        <f>MIN(_20224[[#This Row],[p2_score1]:[p1_score1]])</f>
        <v>0</v>
      </c>
      <c r="AE55" t="s">
        <v>27</v>
      </c>
      <c r="AF55" t="s">
        <v>2507</v>
      </c>
      <c r="AG55" t="s">
        <v>2491</v>
      </c>
      <c r="AH55" t="s">
        <v>74</v>
      </c>
      <c r="AI55" t="s">
        <v>74</v>
      </c>
      <c r="AJ55" t="s">
        <v>164</v>
      </c>
      <c r="AK55" t="str">
        <f>LEFT(_20224[[#This Row],[result2]], FIND(" ",_20224[[#This Row],[result2]]))</f>
        <v xml:space="preserve">ISL </v>
      </c>
      <c r="AL55" t="s">
        <v>4583</v>
      </c>
      <c r="AM55" t="s">
        <v>2508</v>
      </c>
      <c r="AN55" t="s">
        <v>2509</v>
      </c>
      <c r="AO55" t="s">
        <v>2510</v>
      </c>
      <c r="AP55" t="s">
        <v>162</v>
      </c>
      <c r="AQ55">
        <v>0</v>
      </c>
      <c r="AR55">
        <v>0</v>
      </c>
    </row>
    <row r="56" spans="1:44" x14ac:dyDescent="0.3">
      <c r="A56" t="s">
        <v>3348</v>
      </c>
      <c r="B56" t="s">
        <v>3144</v>
      </c>
      <c r="C56" t="s">
        <v>72</v>
      </c>
      <c r="D56" t="s">
        <v>152</v>
      </c>
      <c r="E56">
        <v>14</v>
      </c>
      <c r="F56">
        <v>9</v>
      </c>
      <c r="G56">
        <v>3</v>
      </c>
      <c r="H56">
        <v>0</v>
      </c>
      <c r="I56">
        <v>155.55000000000001</v>
      </c>
      <c r="J56" t="s">
        <v>27</v>
      </c>
      <c r="K56" t="s">
        <v>3346</v>
      </c>
      <c r="L56" t="s">
        <v>2507</v>
      </c>
      <c r="M56" t="s">
        <v>150</v>
      </c>
      <c r="N56" t="s">
        <v>3148</v>
      </c>
      <c r="O56" t="s">
        <v>153</v>
      </c>
      <c r="P56" t="s">
        <v>72</v>
      </c>
      <c r="Q56">
        <v>3.1</v>
      </c>
      <c r="R56">
        <v>26</v>
      </c>
      <c r="S56" t="s">
        <v>72</v>
      </c>
      <c r="T56" t="s">
        <v>79</v>
      </c>
      <c r="U56">
        <v>0</v>
      </c>
      <c r="V56">
        <v>0</v>
      </c>
      <c r="W56" t="s">
        <v>76</v>
      </c>
      <c r="X56">
        <v>4</v>
      </c>
      <c r="Y56" t="str">
        <f>IF(_20224[[#This Row],[Lead Score]]=_20224[[#This Row],[p2_score1]],_20224[[#This Row],[p2]],_20224[[#This Row],[p1]])</f>
        <v>Yasir Khan</v>
      </c>
      <c r="Z56" t="str">
        <f>IF(_20224[[#This Row],[Lead Score]]&lt;&gt;_20224[[#This Row],[p2_score1]],_20224[[#This Row],[p2]],_20224[[#This Row],[p1]])</f>
        <v>Haider Ali</v>
      </c>
      <c r="AA56" s="1">
        <f>_20224[[#This Row],[Lead Score]]/_20224[[#This Row],[Runs in Partnership]]</f>
        <v>0.53846153846153844</v>
      </c>
      <c r="AB56">
        <f>+_20224[[#This Row],[p2_score1]]+_20224[[#This Row],[p1_score1]]</f>
        <v>26</v>
      </c>
      <c r="AC56">
        <f>MAX(_20224[[#This Row],[p2_score1]:[p1_score1]])</f>
        <v>14</v>
      </c>
      <c r="AD56">
        <f>MIN(_20224[[#This Row],[p2_score1]:[p1_score1]])</f>
        <v>12</v>
      </c>
      <c r="AE56" t="s">
        <v>27</v>
      </c>
      <c r="AF56" t="s">
        <v>2507</v>
      </c>
      <c r="AG56" t="s">
        <v>2491</v>
      </c>
      <c r="AH56" t="s">
        <v>74</v>
      </c>
      <c r="AI56" t="s">
        <v>74</v>
      </c>
      <c r="AJ56" t="s">
        <v>164</v>
      </c>
      <c r="AK56" t="str">
        <f>LEFT(_20224[[#This Row],[result2]], FIND(" ",_20224[[#This Row],[result2]]))</f>
        <v xml:space="preserve">ISL </v>
      </c>
      <c r="AL56" t="s">
        <v>4583</v>
      </c>
      <c r="AM56" t="s">
        <v>2508</v>
      </c>
      <c r="AN56" t="s">
        <v>2509</v>
      </c>
      <c r="AO56" t="s">
        <v>2510</v>
      </c>
      <c r="AP56" t="s">
        <v>162</v>
      </c>
      <c r="AQ56">
        <v>12</v>
      </c>
      <c r="AR56">
        <v>14</v>
      </c>
    </row>
    <row r="57" spans="1:44" x14ac:dyDescent="0.3">
      <c r="A57" t="s">
        <v>3351</v>
      </c>
      <c r="B57" t="s">
        <v>3136</v>
      </c>
      <c r="C57" t="s">
        <v>83</v>
      </c>
      <c r="D57" t="s">
        <v>154</v>
      </c>
      <c r="E57">
        <v>2</v>
      </c>
      <c r="F57">
        <v>9</v>
      </c>
      <c r="G57">
        <v>0</v>
      </c>
      <c r="H57">
        <v>0</v>
      </c>
      <c r="I57">
        <v>22.22</v>
      </c>
      <c r="J57" t="s">
        <v>27</v>
      </c>
      <c r="K57" t="s">
        <v>3346</v>
      </c>
      <c r="L57" t="s">
        <v>2507</v>
      </c>
      <c r="M57" t="s">
        <v>150</v>
      </c>
      <c r="N57" t="s">
        <v>3157</v>
      </c>
      <c r="O57" t="s">
        <v>155</v>
      </c>
      <c r="P57" t="s">
        <v>83</v>
      </c>
      <c r="Q57">
        <v>5.3</v>
      </c>
      <c r="R57">
        <v>31</v>
      </c>
      <c r="S57" t="s">
        <v>83</v>
      </c>
      <c r="T57" t="s">
        <v>79</v>
      </c>
      <c r="U57">
        <v>0</v>
      </c>
      <c r="V57">
        <v>3</v>
      </c>
      <c r="W57" t="s">
        <v>72</v>
      </c>
      <c r="X57">
        <v>4</v>
      </c>
      <c r="Y57" t="str">
        <f>IF(_20224[[#This Row],[Lead Score]]=_20224[[#This Row],[p2_score1]],_20224[[#This Row],[p2]],_20224[[#This Row],[p1]])</f>
        <v>Haider Ali</v>
      </c>
      <c r="Z57" t="str">
        <f>IF(_20224[[#This Row],[Lead Score]]&lt;&gt;_20224[[#This Row],[p2_score1]],_20224[[#This Row],[p2]],_20224[[#This Row],[p1]])</f>
        <v>Hussain Talat</v>
      </c>
      <c r="AA57" s="1">
        <f>_20224[[#This Row],[Lead Score]]/_20224[[#This Row],[Runs in Partnership]]</f>
        <v>0.6</v>
      </c>
      <c r="AB57">
        <f>+_20224[[#This Row],[p2_score1]]+_20224[[#This Row],[p1_score1]]</f>
        <v>5</v>
      </c>
      <c r="AC57">
        <f>MAX(_20224[[#This Row],[p2_score1]:[p1_score1]])</f>
        <v>3</v>
      </c>
      <c r="AD57">
        <f>MIN(_20224[[#This Row],[p2_score1]:[p1_score1]])</f>
        <v>2</v>
      </c>
      <c r="AE57" t="s">
        <v>27</v>
      </c>
      <c r="AF57" t="s">
        <v>2507</v>
      </c>
      <c r="AG57" t="s">
        <v>2491</v>
      </c>
      <c r="AH57" t="s">
        <v>74</v>
      </c>
      <c r="AI57" t="s">
        <v>74</v>
      </c>
      <c r="AJ57" t="s">
        <v>164</v>
      </c>
      <c r="AK57" t="str">
        <f>LEFT(_20224[[#This Row],[result2]], FIND(" ",_20224[[#This Row],[result2]]))</f>
        <v xml:space="preserve">ISL </v>
      </c>
      <c r="AL57" t="s">
        <v>4583</v>
      </c>
      <c r="AM57" t="s">
        <v>2508</v>
      </c>
      <c r="AN57" t="s">
        <v>2509</v>
      </c>
      <c r="AO57" t="s">
        <v>2510</v>
      </c>
      <c r="AP57" t="s">
        <v>162</v>
      </c>
      <c r="AQ57">
        <v>3</v>
      </c>
      <c r="AR57">
        <v>2</v>
      </c>
    </row>
    <row r="58" spans="1:44" x14ac:dyDescent="0.3">
      <c r="A58" t="s">
        <v>3355</v>
      </c>
      <c r="B58" t="s">
        <v>3153</v>
      </c>
      <c r="C58" t="s">
        <v>79</v>
      </c>
      <c r="D58" t="s">
        <v>156</v>
      </c>
      <c r="E58">
        <v>15</v>
      </c>
      <c r="F58">
        <v>13</v>
      </c>
      <c r="G58">
        <v>3</v>
      </c>
      <c r="H58">
        <v>0</v>
      </c>
      <c r="I58">
        <v>115.38</v>
      </c>
      <c r="J58" t="s">
        <v>27</v>
      </c>
      <c r="K58" t="s">
        <v>3346</v>
      </c>
      <c r="L58" t="s">
        <v>2507</v>
      </c>
      <c r="M58" t="s">
        <v>150</v>
      </c>
      <c r="N58" t="s">
        <v>3151</v>
      </c>
      <c r="O58" t="s">
        <v>157</v>
      </c>
      <c r="P58" t="s">
        <v>79</v>
      </c>
      <c r="Q58">
        <v>6.1</v>
      </c>
      <c r="R58">
        <v>35</v>
      </c>
      <c r="S58" t="s">
        <v>82</v>
      </c>
      <c r="T58" t="s">
        <v>79</v>
      </c>
      <c r="U58">
        <v>0</v>
      </c>
      <c r="V58">
        <v>0</v>
      </c>
      <c r="W58" t="s">
        <v>83</v>
      </c>
      <c r="X58">
        <v>4</v>
      </c>
      <c r="Y58" t="str">
        <f>IF(_20224[[#This Row],[Lead Score]]=_20224[[#This Row],[p2_score1]],_20224[[#This Row],[p2]],_20224[[#This Row],[p1]])</f>
        <v>Haider Ali</v>
      </c>
      <c r="Z58" t="str">
        <f>IF(_20224[[#This Row],[Lead Score]]&lt;&gt;_20224[[#This Row],[p2_score1]],_20224[[#This Row],[p2]],_20224[[#This Row],[p1]])</f>
        <v>Shoaib Malik</v>
      </c>
      <c r="AA58" s="1">
        <f>_20224[[#This Row],[Lead Score]]/_20224[[#This Row],[Runs in Partnership]]</f>
        <v>1</v>
      </c>
      <c r="AB58">
        <f>+_20224[[#This Row],[p2_score1]]+_20224[[#This Row],[p1_score1]]</f>
        <v>12</v>
      </c>
      <c r="AC58">
        <f>MAX(_20224[[#This Row],[p2_score1]:[p1_score1]])</f>
        <v>12</v>
      </c>
      <c r="AD58">
        <f>MIN(_20224[[#This Row],[p2_score1]:[p1_score1]])</f>
        <v>0</v>
      </c>
      <c r="AE58" t="s">
        <v>27</v>
      </c>
      <c r="AF58" t="s">
        <v>2507</v>
      </c>
      <c r="AG58" t="s">
        <v>2491</v>
      </c>
      <c r="AH58" t="s">
        <v>74</v>
      </c>
      <c r="AI58" t="s">
        <v>74</v>
      </c>
      <c r="AJ58" t="s">
        <v>164</v>
      </c>
      <c r="AK58" t="str">
        <f>LEFT(_20224[[#This Row],[result2]], FIND(" ",_20224[[#This Row],[result2]]))</f>
        <v xml:space="preserve">ISL </v>
      </c>
      <c r="AL58" t="s">
        <v>4583</v>
      </c>
      <c r="AM58" t="s">
        <v>2508</v>
      </c>
      <c r="AN58" t="s">
        <v>2509</v>
      </c>
      <c r="AO58" t="s">
        <v>2510</v>
      </c>
      <c r="AP58" t="s">
        <v>162</v>
      </c>
      <c r="AQ58">
        <v>12</v>
      </c>
      <c r="AR58">
        <v>0</v>
      </c>
    </row>
    <row r="59" spans="1:44" x14ac:dyDescent="0.3">
      <c r="A59" t="s">
        <v>3342</v>
      </c>
      <c r="B59" t="s">
        <v>3162</v>
      </c>
      <c r="C59" t="s">
        <v>82</v>
      </c>
      <c r="D59" t="s">
        <v>158</v>
      </c>
      <c r="E59">
        <v>25</v>
      </c>
      <c r="F59">
        <v>22</v>
      </c>
      <c r="G59">
        <v>2</v>
      </c>
      <c r="H59">
        <v>1</v>
      </c>
      <c r="I59">
        <v>113.63</v>
      </c>
      <c r="J59" t="s">
        <v>27</v>
      </c>
      <c r="K59" t="s">
        <v>3346</v>
      </c>
      <c r="L59" t="s">
        <v>2507</v>
      </c>
      <c r="M59" t="s">
        <v>150</v>
      </c>
      <c r="N59" t="s">
        <v>3170</v>
      </c>
      <c r="O59" t="s">
        <v>159</v>
      </c>
      <c r="P59" t="s">
        <v>82</v>
      </c>
      <c r="Q59">
        <v>14.3</v>
      </c>
      <c r="R59">
        <v>108</v>
      </c>
      <c r="S59" t="s">
        <v>82</v>
      </c>
      <c r="T59" t="s">
        <v>86</v>
      </c>
      <c r="U59">
        <v>0</v>
      </c>
      <c r="V59">
        <v>0</v>
      </c>
      <c r="W59" t="s">
        <v>79</v>
      </c>
      <c r="X59">
        <v>4</v>
      </c>
      <c r="Y59" t="str">
        <f>IF(_20224[[#This Row],[Lead Score]]=_20224[[#This Row],[p2_score1]],_20224[[#This Row],[p2]],_20224[[#This Row],[p1]])</f>
        <v>Sherfane Rutherford</v>
      </c>
      <c r="Z59" t="str">
        <f>IF(_20224[[#This Row],[Lead Score]]&lt;&gt;_20224[[#This Row],[p2_score1]],_20224[[#This Row],[p2]],_20224[[#This Row],[p1]])</f>
        <v>Shoaib Malik</v>
      </c>
      <c r="AA59" s="1">
        <f>_20224[[#This Row],[Lead Score]]/_20224[[#This Row],[Runs in Partnership]]</f>
        <v>0.65753424657534243</v>
      </c>
      <c r="AB59">
        <f>+_20224[[#This Row],[p2_score1]]+_20224[[#This Row],[p1_score1]]</f>
        <v>73</v>
      </c>
      <c r="AC59">
        <f>MAX(_20224[[#This Row],[p2_score1]:[p1_score1]])</f>
        <v>48</v>
      </c>
      <c r="AD59">
        <f>MIN(_20224[[#This Row],[p2_score1]:[p1_score1]])</f>
        <v>25</v>
      </c>
      <c r="AE59" t="s">
        <v>27</v>
      </c>
      <c r="AF59" t="s">
        <v>2507</v>
      </c>
      <c r="AG59" t="s">
        <v>2491</v>
      </c>
      <c r="AH59" t="s">
        <v>74</v>
      </c>
      <c r="AI59" t="s">
        <v>74</v>
      </c>
      <c r="AJ59" t="s">
        <v>164</v>
      </c>
      <c r="AK59" t="str">
        <f>LEFT(_20224[[#This Row],[result2]], FIND(" ",_20224[[#This Row],[result2]]))</f>
        <v xml:space="preserve">ISL </v>
      </c>
      <c r="AL59" t="s">
        <v>4583</v>
      </c>
      <c r="AM59" t="s">
        <v>2508</v>
      </c>
      <c r="AN59" t="s">
        <v>2509</v>
      </c>
      <c r="AO59" t="s">
        <v>2510</v>
      </c>
      <c r="AP59" t="s">
        <v>162</v>
      </c>
      <c r="AQ59">
        <v>48</v>
      </c>
      <c r="AR59">
        <v>25</v>
      </c>
    </row>
    <row r="60" spans="1:44" x14ac:dyDescent="0.3">
      <c r="A60" t="s">
        <v>3363</v>
      </c>
      <c r="B60" t="s">
        <v>3178</v>
      </c>
      <c r="C60" t="s">
        <v>89</v>
      </c>
      <c r="D60" t="s">
        <v>149</v>
      </c>
      <c r="E60">
        <v>26</v>
      </c>
      <c r="F60">
        <v>17</v>
      </c>
      <c r="G60">
        <v>4</v>
      </c>
      <c r="H60">
        <v>0</v>
      </c>
      <c r="I60">
        <v>152.94</v>
      </c>
      <c r="J60" t="s">
        <v>27</v>
      </c>
      <c r="K60" t="s">
        <v>3346</v>
      </c>
      <c r="L60" t="s">
        <v>2507</v>
      </c>
      <c r="M60" t="s">
        <v>150</v>
      </c>
      <c r="N60" t="s">
        <v>3200</v>
      </c>
      <c r="O60" t="s">
        <v>160</v>
      </c>
      <c r="P60" t="s">
        <v>89</v>
      </c>
      <c r="Q60">
        <v>19.2</v>
      </c>
      <c r="R60">
        <v>159</v>
      </c>
      <c r="S60" t="s">
        <v>89</v>
      </c>
      <c r="T60" t="s">
        <v>86</v>
      </c>
      <c r="U60">
        <v>0</v>
      </c>
      <c r="V60">
        <v>25</v>
      </c>
      <c r="W60" t="s">
        <v>82</v>
      </c>
      <c r="X60">
        <v>4</v>
      </c>
      <c r="Y60" t="str">
        <f>IF(_20224[[#This Row],[Lead Score]]=_20224[[#This Row],[p2_score1]],_20224[[#This Row],[p2]],_20224[[#This Row],[p1]])</f>
        <v>Ben Cutting</v>
      </c>
      <c r="Z60" t="str">
        <f>IF(_20224[[#This Row],[Lead Score]]&lt;&gt;_20224[[#This Row],[p2_score1]],_20224[[#This Row],[p2]],_20224[[#This Row],[p1]])</f>
        <v>Sherfane Rutherford</v>
      </c>
      <c r="AA60" s="1">
        <f>_20224[[#This Row],[Lead Score]]/_20224[[#This Row],[Runs in Partnership]]</f>
        <v>0.50980392156862742</v>
      </c>
      <c r="AB60">
        <f>+_20224[[#This Row],[p2_score1]]+_20224[[#This Row],[p1_score1]]</f>
        <v>51</v>
      </c>
      <c r="AC60">
        <f>MAX(_20224[[#This Row],[p2_score1]:[p1_score1]])</f>
        <v>26</v>
      </c>
      <c r="AD60">
        <f>MIN(_20224[[#This Row],[p2_score1]:[p1_score1]])</f>
        <v>25</v>
      </c>
      <c r="AE60" t="s">
        <v>27</v>
      </c>
      <c r="AF60" t="s">
        <v>2507</v>
      </c>
      <c r="AG60" t="s">
        <v>2491</v>
      </c>
      <c r="AH60" t="s">
        <v>74</v>
      </c>
      <c r="AI60" t="s">
        <v>74</v>
      </c>
      <c r="AJ60" t="s">
        <v>164</v>
      </c>
      <c r="AK60" t="str">
        <f>LEFT(_20224[[#This Row],[result2]], FIND(" ",_20224[[#This Row],[result2]]))</f>
        <v xml:space="preserve">ISL </v>
      </c>
      <c r="AL60" t="s">
        <v>4583</v>
      </c>
      <c r="AM60" t="s">
        <v>2508</v>
      </c>
      <c r="AN60" t="s">
        <v>2509</v>
      </c>
      <c r="AO60" t="s">
        <v>2510</v>
      </c>
      <c r="AP60" t="s">
        <v>162</v>
      </c>
      <c r="AQ60">
        <v>25</v>
      </c>
      <c r="AR60">
        <v>26</v>
      </c>
    </row>
    <row r="61" spans="1:44" x14ac:dyDescent="0.3">
      <c r="A61" t="s">
        <v>3367</v>
      </c>
      <c r="B61" t="s">
        <v>3173</v>
      </c>
      <c r="C61" t="s">
        <v>86</v>
      </c>
      <c r="D61" t="s">
        <v>45</v>
      </c>
      <c r="E61">
        <v>70</v>
      </c>
      <c r="F61">
        <v>46</v>
      </c>
      <c r="G61">
        <v>7</v>
      </c>
      <c r="H61">
        <v>3</v>
      </c>
      <c r="I61">
        <v>152.16999999999999</v>
      </c>
      <c r="J61" t="s">
        <v>27</v>
      </c>
      <c r="K61" t="s">
        <v>3346</v>
      </c>
      <c r="L61" t="s">
        <v>2507</v>
      </c>
      <c r="M61" t="s">
        <v>150</v>
      </c>
      <c r="N61" t="s">
        <v>32</v>
      </c>
      <c r="O61" t="s">
        <v>32</v>
      </c>
      <c r="P61" t="s">
        <v>32</v>
      </c>
      <c r="S61" t="s">
        <v>161</v>
      </c>
      <c r="T61" t="s">
        <v>86</v>
      </c>
      <c r="U61">
        <v>0</v>
      </c>
      <c r="V61">
        <v>0</v>
      </c>
      <c r="W61" t="s">
        <v>89</v>
      </c>
      <c r="X61">
        <v>4</v>
      </c>
      <c r="Y61" t="str">
        <f>IF(_20224[[#This Row],[Lead Score]]=_20224[[#This Row],[p2_score1]],_20224[[#This Row],[p2]],_20224[[#This Row],[p1]])</f>
        <v>Sherfane Rutherford</v>
      </c>
      <c r="Z61" t="str">
        <f>IF(_20224[[#This Row],[Lead Score]]&lt;&gt;_20224[[#This Row],[p2_score1]],_20224[[#This Row],[p2]],_20224[[#This Row],[p1]])</f>
        <v>Wahab Riaz</v>
      </c>
      <c r="AA61" s="1">
        <f>_20224[[#This Row],[Lead Score]]/_20224[[#This Row],[Runs in Partnership]]</f>
        <v>0.95744680851063835</v>
      </c>
      <c r="AB61">
        <f>+_20224[[#This Row],[p2_score1]]+_20224[[#This Row],[p1_score1]]</f>
        <v>47</v>
      </c>
      <c r="AC61">
        <f>MAX(_20224[[#This Row],[p2_score1]:[p1_score1]])</f>
        <v>45</v>
      </c>
      <c r="AD61">
        <f>MIN(_20224[[#This Row],[p2_score1]:[p1_score1]])</f>
        <v>2</v>
      </c>
      <c r="AE61" t="s">
        <v>27</v>
      </c>
      <c r="AF61" t="s">
        <v>2507</v>
      </c>
      <c r="AG61" t="s">
        <v>2491</v>
      </c>
      <c r="AH61" t="s">
        <v>74</v>
      </c>
      <c r="AI61" t="s">
        <v>74</v>
      </c>
      <c r="AJ61" t="s">
        <v>164</v>
      </c>
      <c r="AK61" t="str">
        <f>LEFT(_20224[[#This Row],[result2]], FIND(" ",_20224[[#This Row],[result2]]))</f>
        <v xml:space="preserve">ISL </v>
      </c>
      <c r="AL61" t="s">
        <v>4583</v>
      </c>
      <c r="AM61" t="s">
        <v>2508</v>
      </c>
      <c r="AN61" t="s">
        <v>2509</v>
      </c>
      <c r="AO61" t="s">
        <v>2510</v>
      </c>
      <c r="AP61" t="s">
        <v>162</v>
      </c>
      <c r="AQ61">
        <v>45</v>
      </c>
      <c r="AR61">
        <v>2</v>
      </c>
    </row>
    <row r="62" spans="1:44" hidden="1" x14ac:dyDescent="0.3">
      <c r="A62" t="s">
        <v>3370</v>
      </c>
      <c r="B62" t="s">
        <v>3180</v>
      </c>
      <c r="C62" t="s">
        <v>161</v>
      </c>
      <c r="D62" t="s">
        <v>45</v>
      </c>
      <c r="E62">
        <v>2</v>
      </c>
      <c r="F62">
        <v>2</v>
      </c>
      <c r="G62">
        <v>0</v>
      </c>
      <c r="H62">
        <v>0</v>
      </c>
      <c r="I62">
        <v>100</v>
      </c>
      <c r="J62" t="s">
        <v>27</v>
      </c>
      <c r="K62" t="s">
        <v>3346</v>
      </c>
      <c r="L62" t="s">
        <v>2507</v>
      </c>
      <c r="M62" t="s">
        <v>150</v>
      </c>
      <c r="N62" t="s">
        <v>32</v>
      </c>
      <c r="O62" t="s">
        <v>32</v>
      </c>
      <c r="P62" t="s">
        <v>32</v>
      </c>
      <c r="S62" t="s">
        <v>32</v>
      </c>
      <c r="T62" t="s">
        <v>32</v>
      </c>
      <c r="W62" t="s">
        <v>32</v>
      </c>
      <c r="X62">
        <v>4</v>
      </c>
      <c r="Y62" t="str">
        <f>IF(_20224[[#This Row],[Lead Score]]=_20224[[#This Row],[p2_score1]],_20224[[#This Row],[p2]],_20224[[#This Row],[p1]])</f>
        <v/>
      </c>
      <c r="Z62" t="str">
        <f>IF(_20224[[#This Row],[Lead Score]]&lt;&gt;_20224[[#This Row],[p2_score1]],_20224[[#This Row],[p2]],_20224[[#This Row],[p1]])</f>
        <v/>
      </c>
      <c r="AA62" s="1" t="e">
        <f>_20224[[#This Row],[Lead Score]]/_20224[[#This Row],[Runs in Partnership]]</f>
        <v>#DIV/0!</v>
      </c>
      <c r="AB62">
        <f>+_20224[[#This Row],[p2_score1]]+_20224[[#This Row],[p1_score1]]</f>
        <v>0</v>
      </c>
      <c r="AC62">
        <f>MAX(_20224[[#This Row],[p2_score1]:[p1_score1]])</f>
        <v>0</v>
      </c>
      <c r="AD62">
        <f>MIN(_20224[[#This Row],[p2_score1]:[p1_score1]])</f>
        <v>0</v>
      </c>
      <c r="AE62" t="s">
        <v>27</v>
      </c>
      <c r="AF62" t="s">
        <v>2507</v>
      </c>
      <c r="AG62" t="s">
        <v>2491</v>
      </c>
      <c r="AH62" t="s">
        <v>74</v>
      </c>
      <c r="AI62" t="s">
        <v>74</v>
      </c>
      <c r="AJ62" t="s">
        <v>164</v>
      </c>
      <c r="AK62" t="str">
        <f>LEFT(_20224[[#This Row],[result2]], FIND(" ",_20224[[#This Row],[result2]]))</f>
        <v xml:space="preserve">ISL </v>
      </c>
      <c r="AL62" t="s">
        <v>4583</v>
      </c>
      <c r="AM62" t="s">
        <v>2508</v>
      </c>
      <c r="AN62" t="s">
        <v>2509</v>
      </c>
      <c r="AO62" t="s">
        <v>2510</v>
      </c>
      <c r="AP62" t="s">
        <v>162</v>
      </c>
      <c r="AQ62">
        <v>0</v>
      </c>
      <c r="AR62">
        <v>0</v>
      </c>
    </row>
    <row r="63" spans="1:44" x14ac:dyDescent="0.3">
      <c r="A63" t="s">
        <v>3371</v>
      </c>
      <c r="B63" t="s">
        <v>3133</v>
      </c>
      <c r="C63" t="s">
        <v>162</v>
      </c>
      <c r="D63" t="s">
        <v>163</v>
      </c>
      <c r="E63">
        <v>57</v>
      </c>
      <c r="F63">
        <v>25</v>
      </c>
      <c r="G63">
        <v>7</v>
      </c>
      <c r="H63">
        <v>3</v>
      </c>
      <c r="I63">
        <v>228</v>
      </c>
      <c r="J63" t="s">
        <v>27</v>
      </c>
      <c r="K63" t="s">
        <v>3346</v>
      </c>
      <c r="L63" t="s">
        <v>2507</v>
      </c>
      <c r="M63" t="s">
        <v>150</v>
      </c>
      <c r="N63" t="s">
        <v>3139</v>
      </c>
      <c r="O63" t="s">
        <v>165</v>
      </c>
      <c r="P63" t="s">
        <v>162</v>
      </c>
      <c r="Q63">
        <v>9.4</v>
      </c>
      <c r="R63">
        <v>112</v>
      </c>
      <c r="S63" t="s">
        <v>166</v>
      </c>
      <c r="T63" t="s">
        <v>162</v>
      </c>
      <c r="U63">
        <v>55</v>
      </c>
      <c r="V63">
        <v>57</v>
      </c>
      <c r="W63" t="s">
        <v>32</v>
      </c>
      <c r="X63">
        <v>4</v>
      </c>
      <c r="Y63" t="str">
        <f>IF(_20224[[#This Row],[Lead Score]]=_20224[[#This Row],[p2_score1]],_20224[[#This Row],[p2]],_20224[[#This Row],[p1]])</f>
        <v>Paul Stirling</v>
      </c>
      <c r="Z63" t="str">
        <f>IF(_20224[[#This Row],[Lead Score]]&lt;&gt;_20224[[#This Row],[p2_score1]],_20224[[#This Row],[p2]],_20224[[#This Row],[p1]])</f>
        <v>Alex Hales</v>
      </c>
      <c r="AA63" s="1">
        <f>_20224[[#This Row],[Lead Score]]/_20224[[#This Row],[Runs in Partnership]]</f>
        <v>0.5089285714285714</v>
      </c>
      <c r="AB63">
        <f>+_20224[[#This Row],[p2_score1]]+_20224[[#This Row],[p1_score1]]</f>
        <v>112</v>
      </c>
      <c r="AC63">
        <f>MAX(_20224[[#This Row],[p2_score1]:[p1_score1]])</f>
        <v>57</v>
      </c>
      <c r="AD63">
        <f>MIN(_20224[[#This Row],[p2_score1]:[p1_score1]])</f>
        <v>55</v>
      </c>
      <c r="AE63" t="s">
        <v>27</v>
      </c>
      <c r="AF63" t="s">
        <v>2507</v>
      </c>
      <c r="AG63" t="s">
        <v>2491</v>
      </c>
      <c r="AH63" t="s">
        <v>164</v>
      </c>
      <c r="AI63" t="s">
        <v>74</v>
      </c>
      <c r="AJ63" t="s">
        <v>164</v>
      </c>
      <c r="AK63" t="str">
        <f>LEFT(_20224[[#This Row],[result2]], FIND(" ",_20224[[#This Row],[result2]]))</f>
        <v xml:space="preserve">ISL </v>
      </c>
      <c r="AL63" t="s">
        <v>4583</v>
      </c>
      <c r="AM63" t="s">
        <v>2508</v>
      </c>
      <c r="AN63" t="s">
        <v>2509</v>
      </c>
      <c r="AO63" t="s">
        <v>2510</v>
      </c>
      <c r="AP63" t="s">
        <v>162</v>
      </c>
      <c r="AQ63">
        <v>57</v>
      </c>
      <c r="AR63">
        <v>55</v>
      </c>
    </row>
    <row r="64" spans="1:44" x14ac:dyDescent="0.3">
      <c r="A64" t="s">
        <v>3224</v>
      </c>
      <c r="B64" t="s">
        <v>3144</v>
      </c>
      <c r="C64" t="s">
        <v>166</v>
      </c>
      <c r="D64" t="s">
        <v>45</v>
      </c>
      <c r="E64">
        <v>82</v>
      </c>
      <c r="F64">
        <v>54</v>
      </c>
      <c r="G64">
        <v>13</v>
      </c>
      <c r="H64">
        <v>1</v>
      </c>
      <c r="I64">
        <v>151.85</v>
      </c>
      <c r="J64" t="s">
        <v>27</v>
      </c>
      <c r="K64" t="s">
        <v>3346</v>
      </c>
      <c r="L64" t="s">
        <v>2507</v>
      </c>
      <c r="M64" t="s">
        <v>150</v>
      </c>
      <c r="N64" t="s">
        <v>32</v>
      </c>
      <c r="O64" t="s">
        <v>32</v>
      </c>
      <c r="P64" t="s">
        <v>32</v>
      </c>
      <c r="S64" t="s">
        <v>166</v>
      </c>
      <c r="T64" t="s">
        <v>167</v>
      </c>
      <c r="U64">
        <v>0</v>
      </c>
      <c r="V64">
        <v>0</v>
      </c>
      <c r="W64" t="s">
        <v>162</v>
      </c>
      <c r="X64">
        <v>4</v>
      </c>
      <c r="Y64" t="str">
        <f>IF(_20224[[#This Row],[Lead Score]]=_20224[[#This Row],[p2_score1]],_20224[[#This Row],[p2]],_20224[[#This Row],[p1]])</f>
        <v>Alex Hales</v>
      </c>
      <c r="Z64" t="str">
        <f>IF(_20224[[#This Row],[Lead Score]]&lt;&gt;_20224[[#This Row],[p2_score1]],_20224[[#This Row],[p2]],_20224[[#This Row],[p1]])</f>
        <v>Rahmanullah Gurbaz</v>
      </c>
      <c r="AA64" s="1">
        <f>_20224[[#This Row],[Lead Score]]/_20224[[#This Row],[Runs in Partnership]]</f>
        <v>1</v>
      </c>
      <c r="AB64">
        <f>+_20224[[#This Row],[p2_score1]]+_20224[[#This Row],[p1_score1]]</f>
        <v>27</v>
      </c>
      <c r="AC64">
        <f>MAX(_20224[[#This Row],[p2_score1]:[p1_score1]])</f>
        <v>27</v>
      </c>
      <c r="AD64">
        <f>MIN(_20224[[#This Row],[p2_score1]:[p1_score1]])</f>
        <v>0</v>
      </c>
      <c r="AE64" t="s">
        <v>27</v>
      </c>
      <c r="AF64" t="s">
        <v>2507</v>
      </c>
      <c r="AG64" t="s">
        <v>2491</v>
      </c>
      <c r="AH64" t="s">
        <v>164</v>
      </c>
      <c r="AI64" t="s">
        <v>74</v>
      </c>
      <c r="AJ64" t="s">
        <v>164</v>
      </c>
      <c r="AK64" t="str">
        <f>LEFT(_20224[[#This Row],[result2]], FIND(" ",_20224[[#This Row],[result2]]))</f>
        <v xml:space="preserve">ISL </v>
      </c>
      <c r="AL64" t="s">
        <v>4583</v>
      </c>
      <c r="AM64" t="s">
        <v>2508</v>
      </c>
      <c r="AN64" t="s">
        <v>2509</v>
      </c>
      <c r="AO64" t="s">
        <v>2510</v>
      </c>
      <c r="AP64" t="s">
        <v>162</v>
      </c>
      <c r="AQ64">
        <v>0</v>
      </c>
      <c r="AR64">
        <v>27</v>
      </c>
    </row>
    <row r="65" spans="1:44" hidden="1" x14ac:dyDescent="0.3">
      <c r="A65" t="s">
        <v>3381</v>
      </c>
      <c r="B65" t="s">
        <v>3153</v>
      </c>
      <c r="C65" t="s">
        <v>167</v>
      </c>
      <c r="D65" t="s">
        <v>45</v>
      </c>
      <c r="E65">
        <v>27</v>
      </c>
      <c r="F65">
        <v>16</v>
      </c>
      <c r="G65">
        <v>1</v>
      </c>
      <c r="H65">
        <v>2</v>
      </c>
      <c r="I65">
        <v>168.75</v>
      </c>
      <c r="J65" t="s">
        <v>27</v>
      </c>
      <c r="K65" t="s">
        <v>3346</v>
      </c>
      <c r="L65" t="s">
        <v>2507</v>
      </c>
      <c r="M65" t="s">
        <v>150</v>
      </c>
      <c r="N65" t="s">
        <v>32</v>
      </c>
      <c r="O65" t="s">
        <v>32</v>
      </c>
      <c r="P65" t="s">
        <v>32</v>
      </c>
      <c r="S65" t="s">
        <v>32</v>
      </c>
      <c r="T65" t="s">
        <v>32</v>
      </c>
      <c r="W65" t="s">
        <v>32</v>
      </c>
      <c r="X65">
        <v>4</v>
      </c>
      <c r="Y65" t="str">
        <f>IF(_20224[[#This Row],[Lead Score]]=_20224[[#This Row],[p2_score1]],_20224[[#This Row],[p2]],_20224[[#This Row],[p1]])</f>
        <v/>
      </c>
      <c r="Z65" t="str">
        <f>IF(_20224[[#This Row],[Lead Score]]&lt;&gt;_20224[[#This Row],[p2_score1]],_20224[[#This Row],[p2]],_20224[[#This Row],[p1]])</f>
        <v/>
      </c>
      <c r="AA65" s="1" t="e">
        <f>_20224[[#This Row],[Lead Score]]/_20224[[#This Row],[Runs in Partnership]]</f>
        <v>#DIV/0!</v>
      </c>
      <c r="AB65">
        <f>+_20224[[#This Row],[p2_score1]]+_20224[[#This Row],[p1_score1]]</f>
        <v>0</v>
      </c>
      <c r="AC65">
        <f>MAX(_20224[[#This Row],[p2_score1]:[p1_score1]])</f>
        <v>0</v>
      </c>
      <c r="AD65">
        <f>MIN(_20224[[#This Row],[p2_score1]:[p1_score1]])</f>
        <v>0</v>
      </c>
      <c r="AE65" t="s">
        <v>27</v>
      </c>
      <c r="AF65" t="s">
        <v>2507</v>
      </c>
      <c r="AG65" t="s">
        <v>2491</v>
      </c>
      <c r="AH65" t="s">
        <v>164</v>
      </c>
      <c r="AI65" t="s">
        <v>74</v>
      </c>
      <c r="AJ65" t="s">
        <v>164</v>
      </c>
      <c r="AK65" t="str">
        <f>LEFT(_20224[[#This Row],[result2]], FIND(" ",_20224[[#This Row],[result2]]))</f>
        <v xml:space="preserve">ISL </v>
      </c>
      <c r="AL65" t="s">
        <v>4583</v>
      </c>
      <c r="AM65" t="s">
        <v>2508</v>
      </c>
      <c r="AN65" t="s">
        <v>2509</v>
      </c>
      <c r="AO65" t="s">
        <v>2510</v>
      </c>
      <c r="AP65" t="s">
        <v>162</v>
      </c>
      <c r="AQ65">
        <v>0</v>
      </c>
      <c r="AR65">
        <v>0</v>
      </c>
    </row>
    <row r="66" spans="1:44" x14ac:dyDescent="0.3">
      <c r="A66" t="s">
        <v>3383</v>
      </c>
      <c r="B66" t="s">
        <v>3133</v>
      </c>
      <c r="C66" t="s">
        <v>25</v>
      </c>
      <c r="D66" t="s">
        <v>168</v>
      </c>
      <c r="E66">
        <v>60</v>
      </c>
      <c r="F66">
        <v>39</v>
      </c>
      <c r="G66">
        <v>8</v>
      </c>
      <c r="H66">
        <v>3</v>
      </c>
      <c r="I66">
        <v>153.84</v>
      </c>
      <c r="J66" t="s">
        <v>27</v>
      </c>
      <c r="K66" t="s">
        <v>3385</v>
      </c>
      <c r="L66" t="s">
        <v>2511</v>
      </c>
      <c r="M66" t="s">
        <v>169</v>
      </c>
      <c r="N66" t="s">
        <v>3139</v>
      </c>
      <c r="O66" t="s">
        <v>170</v>
      </c>
      <c r="P66" t="s">
        <v>25</v>
      </c>
      <c r="Q66">
        <v>10.1</v>
      </c>
      <c r="R66">
        <v>84</v>
      </c>
      <c r="S66" t="s">
        <v>31</v>
      </c>
      <c r="T66" t="s">
        <v>25</v>
      </c>
      <c r="U66">
        <v>24</v>
      </c>
      <c r="V66">
        <v>60</v>
      </c>
      <c r="W66" t="s">
        <v>32</v>
      </c>
      <c r="X66">
        <v>5</v>
      </c>
      <c r="Y66" t="str">
        <f>IF(_20224[[#This Row],[Lead Score]]=_20224[[#This Row],[p2_score1]],_20224[[#This Row],[p2]],_20224[[#This Row],[p1]])</f>
        <v>Sharjeel Khan</v>
      </c>
      <c r="Z66" t="str">
        <f>IF(_20224[[#This Row],[Lead Score]]&lt;&gt;_20224[[#This Row],[p2_score1]],_20224[[#This Row],[p2]],_20224[[#This Row],[p1]])</f>
        <v>Babar Azam</v>
      </c>
      <c r="AA66" s="1">
        <f>_20224[[#This Row],[Lead Score]]/_20224[[#This Row],[Runs in Partnership]]</f>
        <v>0.7142857142857143</v>
      </c>
      <c r="AB66">
        <f>+_20224[[#This Row],[p2_score1]]+_20224[[#This Row],[p1_score1]]</f>
        <v>84</v>
      </c>
      <c r="AC66">
        <f>MAX(_20224[[#This Row],[p2_score1]:[p1_score1]])</f>
        <v>60</v>
      </c>
      <c r="AD66">
        <f>MIN(_20224[[#This Row],[p2_score1]:[p1_score1]])</f>
        <v>24</v>
      </c>
      <c r="AE66" t="s">
        <v>27</v>
      </c>
      <c r="AF66" t="s">
        <v>2511</v>
      </c>
      <c r="AG66" t="s">
        <v>2491</v>
      </c>
      <c r="AH66" t="s">
        <v>28</v>
      </c>
      <c r="AI66" t="s">
        <v>28</v>
      </c>
      <c r="AJ66" t="s">
        <v>92</v>
      </c>
      <c r="AK66" t="str">
        <f>LEFT(_20224[[#This Row],[result2]], FIND(" ",_20224[[#This Row],[result2]]))</f>
        <v xml:space="preserve">LAH </v>
      </c>
      <c r="AL66" t="s">
        <v>4583</v>
      </c>
      <c r="AM66" t="s">
        <v>2512</v>
      </c>
      <c r="AN66" t="s">
        <v>2513</v>
      </c>
      <c r="AO66" t="s">
        <v>2514</v>
      </c>
      <c r="AP66" t="s">
        <v>95</v>
      </c>
      <c r="AQ66">
        <v>60</v>
      </c>
      <c r="AR66">
        <v>24</v>
      </c>
    </row>
    <row r="67" spans="1:44" x14ac:dyDescent="0.3">
      <c r="A67" t="s">
        <v>3389</v>
      </c>
      <c r="B67" t="s">
        <v>3153</v>
      </c>
      <c r="C67" t="s">
        <v>36</v>
      </c>
      <c r="D67" t="s">
        <v>171</v>
      </c>
      <c r="E67">
        <v>15</v>
      </c>
      <c r="F67">
        <v>14</v>
      </c>
      <c r="G67">
        <v>2</v>
      </c>
      <c r="H67">
        <v>0</v>
      </c>
      <c r="I67">
        <v>107.14</v>
      </c>
      <c r="J67" t="s">
        <v>27</v>
      </c>
      <c r="K67" t="s">
        <v>3385</v>
      </c>
      <c r="L67" t="s">
        <v>2511</v>
      </c>
      <c r="M67" t="s">
        <v>169</v>
      </c>
      <c r="N67" t="s">
        <v>3148</v>
      </c>
      <c r="O67" t="s">
        <v>172</v>
      </c>
      <c r="P67" t="s">
        <v>36</v>
      </c>
      <c r="Q67">
        <v>13.1</v>
      </c>
      <c r="R67">
        <v>106</v>
      </c>
      <c r="S67" t="s">
        <v>31</v>
      </c>
      <c r="T67" t="s">
        <v>36</v>
      </c>
      <c r="U67">
        <v>31</v>
      </c>
      <c r="V67">
        <v>0</v>
      </c>
      <c r="W67" t="s">
        <v>25</v>
      </c>
      <c r="X67">
        <v>5</v>
      </c>
      <c r="Y67" t="str">
        <f>IF(_20224[[#This Row],[Lead Score]]=_20224[[#This Row],[p2_score1]],_20224[[#This Row],[p2]],_20224[[#This Row],[p1]])</f>
        <v>Mohammad Nabi</v>
      </c>
      <c r="Z67" t="str">
        <f>IF(_20224[[#This Row],[Lead Score]]&lt;&gt;_20224[[#This Row],[p2_score1]],_20224[[#This Row],[p2]],_20224[[#This Row],[p1]])</f>
        <v>Babar Azam</v>
      </c>
      <c r="AA67" s="1">
        <f>_20224[[#This Row],[Lead Score]]/_20224[[#This Row],[Runs in Partnership]]</f>
        <v>0.68181818181818177</v>
      </c>
      <c r="AB67">
        <f>+_20224[[#This Row],[p2_score1]]+_20224[[#This Row],[p1_score1]]</f>
        <v>22</v>
      </c>
      <c r="AC67">
        <f>MAX(_20224[[#This Row],[p2_score1]:[p1_score1]])</f>
        <v>15</v>
      </c>
      <c r="AD67">
        <f>MIN(_20224[[#This Row],[p2_score1]:[p1_score1]])</f>
        <v>7</v>
      </c>
      <c r="AE67" t="s">
        <v>27</v>
      </c>
      <c r="AF67" t="s">
        <v>2511</v>
      </c>
      <c r="AG67" t="s">
        <v>2491</v>
      </c>
      <c r="AH67" t="s">
        <v>28</v>
      </c>
      <c r="AI67" t="s">
        <v>28</v>
      </c>
      <c r="AJ67" t="s">
        <v>92</v>
      </c>
      <c r="AK67" t="str">
        <f>LEFT(_20224[[#This Row],[result2]], FIND(" ",_20224[[#This Row],[result2]]))</f>
        <v xml:space="preserve">LAH </v>
      </c>
      <c r="AL67" t="s">
        <v>4583</v>
      </c>
      <c r="AM67" t="s">
        <v>2512</v>
      </c>
      <c r="AN67" t="s">
        <v>2513</v>
      </c>
      <c r="AO67" t="s">
        <v>2514</v>
      </c>
      <c r="AP67" t="s">
        <v>95</v>
      </c>
      <c r="AQ67">
        <v>15</v>
      </c>
      <c r="AR67">
        <v>7</v>
      </c>
    </row>
    <row r="68" spans="1:44" x14ac:dyDescent="0.3">
      <c r="A68" t="s">
        <v>3394</v>
      </c>
      <c r="B68" t="s">
        <v>3144</v>
      </c>
      <c r="C68" t="s">
        <v>31</v>
      </c>
      <c r="D68" t="s">
        <v>108</v>
      </c>
      <c r="E68">
        <v>41</v>
      </c>
      <c r="F68">
        <v>33</v>
      </c>
      <c r="G68">
        <v>5</v>
      </c>
      <c r="H68">
        <v>0</v>
      </c>
      <c r="I68">
        <v>124.24</v>
      </c>
      <c r="J68" t="s">
        <v>27</v>
      </c>
      <c r="K68" t="s">
        <v>3385</v>
      </c>
      <c r="L68" t="s">
        <v>2511</v>
      </c>
      <c r="M68" t="s">
        <v>169</v>
      </c>
      <c r="N68" t="s">
        <v>3157</v>
      </c>
      <c r="O68" t="s">
        <v>173</v>
      </c>
      <c r="P68" t="s">
        <v>31</v>
      </c>
      <c r="Q68">
        <v>14.4</v>
      </c>
      <c r="R68">
        <v>122</v>
      </c>
      <c r="S68" t="s">
        <v>31</v>
      </c>
      <c r="T68" t="s">
        <v>35</v>
      </c>
      <c r="U68">
        <v>0</v>
      </c>
      <c r="V68">
        <v>0</v>
      </c>
      <c r="W68" t="s">
        <v>36</v>
      </c>
      <c r="X68">
        <v>5</v>
      </c>
      <c r="Y68" t="str">
        <f>IF(_20224[[#This Row],[Lead Score]]=_20224[[#This Row],[p2_score1]],_20224[[#This Row],[p2]],_20224[[#This Row],[p1]])</f>
        <v>Babar Azam</v>
      </c>
      <c r="Z68" t="str">
        <f>IF(_20224[[#This Row],[Lead Score]]&lt;&gt;_20224[[#This Row],[p2_score1]],_20224[[#This Row],[p2]],_20224[[#This Row],[p1]])</f>
        <v>Joe Clarke</v>
      </c>
      <c r="AA68" s="1">
        <f>_20224[[#This Row],[Lead Score]]/_20224[[#This Row],[Runs in Partnership]]</f>
        <v>0.625</v>
      </c>
      <c r="AB68">
        <f>+_20224[[#This Row],[p2_score1]]+_20224[[#This Row],[p1_score1]]</f>
        <v>16</v>
      </c>
      <c r="AC68">
        <f>MAX(_20224[[#This Row],[p2_score1]:[p1_score1]])</f>
        <v>10</v>
      </c>
      <c r="AD68">
        <f>MIN(_20224[[#This Row],[p2_score1]:[p1_score1]])</f>
        <v>6</v>
      </c>
      <c r="AE68" t="s">
        <v>27</v>
      </c>
      <c r="AF68" t="s">
        <v>2511</v>
      </c>
      <c r="AG68" t="s">
        <v>2491</v>
      </c>
      <c r="AH68" t="s">
        <v>28</v>
      </c>
      <c r="AI68" t="s">
        <v>28</v>
      </c>
      <c r="AJ68" t="s">
        <v>92</v>
      </c>
      <c r="AK68" t="str">
        <f>LEFT(_20224[[#This Row],[result2]], FIND(" ",_20224[[#This Row],[result2]]))</f>
        <v xml:space="preserve">LAH </v>
      </c>
      <c r="AL68" t="s">
        <v>4583</v>
      </c>
      <c r="AM68" t="s">
        <v>2512</v>
      </c>
      <c r="AN68" t="s">
        <v>2513</v>
      </c>
      <c r="AO68" t="s">
        <v>2514</v>
      </c>
      <c r="AP68" t="s">
        <v>95</v>
      </c>
      <c r="AQ68">
        <v>6</v>
      </c>
      <c r="AR68">
        <v>10</v>
      </c>
    </row>
    <row r="69" spans="1:44" x14ac:dyDescent="0.3">
      <c r="A69" t="s">
        <v>3398</v>
      </c>
      <c r="B69" t="s">
        <v>3162</v>
      </c>
      <c r="C69" t="s">
        <v>46</v>
      </c>
      <c r="D69" t="s">
        <v>174</v>
      </c>
      <c r="E69">
        <v>9</v>
      </c>
      <c r="F69">
        <v>6</v>
      </c>
      <c r="G69">
        <v>1</v>
      </c>
      <c r="H69">
        <v>0</v>
      </c>
      <c r="I69">
        <v>150</v>
      </c>
      <c r="J69" t="s">
        <v>27</v>
      </c>
      <c r="K69" t="s">
        <v>3385</v>
      </c>
      <c r="L69" t="s">
        <v>2511</v>
      </c>
      <c r="M69" t="s">
        <v>169</v>
      </c>
      <c r="N69" t="s">
        <v>3151</v>
      </c>
      <c r="O69" t="s">
        <v>175</v>
      </c>
      <c r="P69" t="s">
        <v>46</v>
      </c>
      <c r="Q69">
        <v>16.2</v>
      </c>
      <c r="R69">
        <v>138</v>
      </c>
      <c r="S69" t="s">
        <v>46</v>
      </c>
      <c r="T69" t="s">
        <v>35</v>
      </c>
      <c r="U69">
        <v>0</v>
      </c>
      <c r="V69">
        <v>7</v>
      </c>
      <c r="W69" t="s">
        <v>31</v>
      </c>
      <c r="X69">
        <v>5</v>
      </c>
      <c r="Y69" t="str">
        <f>IF(_20224[[#This Row],[Lead Score]]=_20224[[#This Row],[p2_score1]],_20224[[#This Row],[p2]],_20224[[#This Row],[p1]])</f>
        <v>Aamer Yamin</v>
      </c>
      <c r="Z69" t="str">
        <f>IF(_20224[[#This Row],[Lead Score]]&lt;&gt;_20224[[#This Row],[p2_score1]],_20224[[#This Row],[p2]],_20224[[#This Row],[p1]])</f>
        <v>Joe Clarke</v>
      </c>
      <c r="AA69" s="1">
        <f>_20224[[#This Row],[Lead Score]]/_20224[[#This Row],[Runs in Partnership]]</f>
        <v>0.5625</v>
      </c>
      <c r="AB69">
        <f>+_20224[[#This Row],[p2_score1]]+_20224[[#This Row],[p1_score1]]</f>
        <v>16</v>
      </c>
      <c r="AC69">
        <f>MAX(_20224[[#This Row],[p2_score1]:[p1_score1]])</f>
        <v>9</v>
      </c>
      <c r="AD69">
        <f>MIN(_20224[[#This Row],[p2_score1]:[p1_score1]])</f>
        <v>7</v>
      </c>
      <c r="AE69" t="s">
        <v>27</v>
      </c>
      <c r="AF69" t="s">
        <v>2511</v>
      </c>
      <c r="AG69" t="s">
        <v>2491</v>
      </c>
      <c r="AH69" t="s">
        <v>28</v>
      </c>
      <c r="AI69" t="s">
        <v>28</v>
      </c>
      <c r="AJ69" t="s">
        <v>92</v>
      </c>
      <c r="AK69" t="str">
        <f>LEFT(_20224[[#This Row],[result2]], FIND(" ",_20224[[#This Row],[result2]]))</f>
        <v xml:space="preserve">LAH </v>
      </c>
      <c r="AL69" t="s">
        <v>4583</v>
      </c>
      <c r="AM69" t="s">
        <v>2512</v>
      </c>
      <c r="AN69" t="s">
        <v>2513</v>
      </c>
      <c r="AO69" t="s">
        <v>2514</v>
      </c>
      <c r="AP69" t="s">
        <v>95</v>
      </c>
      <c r="AQ69">
        <v>7</v>
      </c>
      <c r="AR69">
        <v>9</v>
      </c>
    </row>
    <row r="70" spans="1:44" x14ac:dyDescent="0.3">
      <c r="A70" t="s">
        <v>3400</v>
      </c>
      <c r="B70" t="s">
        <v>3173</v>
      </c>
      <c r="C70" t="s">
        <v>44</v>
      </c>
      <c r="D70" t="s">
        <v>176</v>
      </c>
      <c r="E70">
        <v>2</v>
      </c>
      <c r="F70">
        <v>3</v>
      </c>
      <c r="G70">
        <v>0</v>
      </c>
      <c r="H70">
        <v>0</v>
      </c>
      <c r="I70">
        <v>66.66</v>
      </c>
      <c r="J70" t="s">
        <v>27</v>
      </c>
      <c r="K70" t="s">
        <v>3385</v>
      </c>
      <c r="L70" t="s">
        <v>2511</v>
      </c>
      <c r="M70" t="s">
        <v>169</v>
      </c>
      <c r="N70" t="s">
        <v>3170</v>
      </c>
      <c r="O70" t="s">
        <v>177</v>
      </c>
      <c r="P70" t="s">
        <v>44</v>
      </c>
      <c r="Q70">
        <v>17.3</v>
      </c>
      <c r="R70">
        <v>142</v>
      </c>
      <c r="S70" t="s">
        <v>44</v>
      </c>
      <c r="T70" t="s">
        <v>35</v>
      </c>
      <c r="U70">
        <v>0</v>
      </c>
      <c r="V70">
        <v>9</v>
      </c>
      <c r="W70" t="s">
        <v>46</v>
      </c>
      <c r="X70">
        <v>5</v>
      </c>
      <c r="Y70" t="str">
        <f>IF(_20224[[#This Row],[Lead Score]]=_20224[[#This Row],[p2_score1]],_20224[[#This Row],[p2]],_20224[[#This Row],[p1]])</f>
        <v>Joe Clarke</v>
      </c>
      <c r="Z70" t="str">
        <f>IF(_20224[[#This Row],[Lead Score]]&lt;&gt;_20224[[#This Row],[p2_score1]],_20224[[#This Row],[p2]],_20224[[#This Row],[p1]])</f>
        <v>Lewis Gregory</v>
      </c>
      <c r="AA70" s="1">
        <f>_20224[[#This Row],[Lead Score]]/_20224[[#This Row],[Runs in Partnership]]</f>
        <v>0.5</v>
      </c>
      <c r="AB70">
        <f>+_20224[[#This Row],[p2_score1]]+_20224[[#This Row],[p1_score1]]</f>
        <v>4</v>
      </c>
      <c r="AC70">
        <f>MAX(_20224[[#This Row],[p2_score1]:[p1_score1]])</f>
        <v>2</v>
      </c>
      <c r="AD70">
        <f>MIN(_20224[[#This Row],[p2_score1]:[p1_score1]])</f>
        <v>2</v>
      </c>
      <c r="AE70" t="s">
        <v>27</v>
      </c>
      <c r="AF70" t="s">
        <v>2511</v>
      </c>
      <c r="AG70" t="s">
        <v>2491</v>
      </c>
      <c r="AH70" t="s">
        <v>28</v>
      </c>
      <c r="AI70" t="s">
        <v>28</v>
      </c>
      <c r="AJ70" t="s">
        <v>92</v>
      </c>
      <c r="AK70" t="str">
        <f>LEFT(_20224[[#This Row],[result2]], FIND(" ",_20224[[#This Row],[result2]]))</f>
        <v xml:space="preserve">LAH </v>
      </c>
      <c r="AL70" t="s">
        <v>4583</v>
      </c>
      <c r="AM70" t="s">
        <v>2512</v>
      </c>
      <c r="AN70" t="s">
        <v>2513</v>
      </c>
      <c r="AO70" t="s">
        <v>2514</v>
      </c>
      <c r="AP70" t="s">
        <v>95</v>
      </c>
      <c r="AQ70">
        <v>2</v>
      </c>
      <c r="AR70">
        <v>2</v>
      </c>
    </row>
    <row r="71" spans="1:44" x14ac:dyDescent="0.3">
      <c r="A71" t="s">
        <v>3288</v>
      </c>
      <c r="B71" t="s">
        <v>3178</v>
      </c>
      <c r="C71" t="s">
        <v>178</v>
      </c>
      <c r="D71" t="s">
        <v>112</v>
      </c>
      <c r="E71">
        <v>8</v>
      </c>
      <c r="F71">
        <v>5</v>
      </c>
      <c r="G71">
        <v>0</v>
      </c>
      <c r="H71">
        <v>1</v>
      </c>
      <c r="I71">
        <v>160</v>
      </c>
      <c r="J71" t="s">
        <v>27</v>
      </c>
      <c r="K71" t="s">
        <v>3385</v>
      </c>
      <c r="L71" t="s">
        <v>2511</v>
      </c>
      <c r="M71" t="s">
        <v>169</v>
      </c>
      <c r="N71" t="s">
        <v>3200</v>
      </c>
      <c r="O71" t="s">
        <v>179</v>
      </c>
      <c r="P71" t="s">
        <v>178</v>
      </c>
      <c r="Q71">
        <v>19.2</v>
      </c>
      <c r="R71">
        <v>163</v>
      </c>
      <c r="S71" t="s">
        <v>178</v>
      </c>
      <c r="T71" t="s">
        <v>35</v>
      </c>
      <c r="U71">
        <v>0</v>
      </c>
      <c r="V71">
        <v>22</v>
      </c>
      <c r="W71" t="s">
        <v>44</v>
      </c>
      <c r="X71">
        <v>5</v>
      </c>
      <c r="Y71" t="str">
        <f>IF(_20224[[#This Row],[Lead Score]]=_20224[[#This Row],[p2_score1]],_20224[[#This Row],[p2]],_20224[[#This Row],[p1]])</f>
        <v>Joe Clarke</v>
      </c>
      <c r="Z71" t="str">
        <f>IF(_20224[[#This Row],[Lead Score]]&lt;&gt;_20224[[#This Row],[p2_score1]],_20224[[#This Row],[p2]],_20224[[#This Row],[p1]])</f>
        <v>Sahibzada Farhan</v>
      </c>
      <c r="AA71" s="1">
        <f>_20224[[#This Row],[Lead Score]]/_20224[[#This Row],[Runs in Partnership]]</f>
        <v>0.61904761904761907</v>
      </c>
      <c r="AB71">
        <f>+_20224[[#This Row],[p2_score1]]+_20224[[#This Row],[p1_score1]]</f>
        <v>21</v>
      </c>
      <c r="AC71">
        <f>MAX(_20224[[#This Row],[p2_score1]:[p1_score1]])</f>
        <v>13</v>
      </c>
      <c r="AD71">
        <f>MIN(_20224[[#This Row],[p2_score1]:[p1_score1]])</f>
        <v>8</v>
      </c>
      <c r="AE71" t="s">
        <v>27</v>
      </c>
      <c r="AF71" t="s">
        <v>2511</v>
      </c>
      <c r="AG71" t="s">
        <v>2491</v>
      </c>
      <c r="AH71" t="s">
        <v>28</v>
      </c>
      <c r="AI71" t="s">
        <v>28</v>
      </c>
      <c r="AJ71" t="s">
        <v>92</v>
      </c>
      <c r="AK71" t="str">
        <f>LEFT(_20224[[#This Row],[result2]], FIND(" ",_20224[[#This Row],[result2]]))</f>
        <v xml:space="preserve">LAH </v>
      </c>
      <c r="AL71" t="s">
        <v>4583</v>
      </c>
      <c r="AM71" t="s">
        <v>2512</v>
      </c>
      <c r="AN71" t="s">
        <v>2513</v>
      </c>
      <c r="AO71" t="s">
        <v>2514</v>
      </c>
      <c r="AP71" t="s">
        <v>95</v>
      </c>
      <c r="AQ71">
        <v>13</v>
      </c>
      <c r="AR71">
        <v>8</v>
      </c>
    </row>
    <row r="72" spans="1:44" hidden="1" x14ac:dyDescent="0.3">
      <c r="A72" t="s">
        <v>3368</v>
      </c>
      <c r="B72" t="s">
        <v>3180</v>
      </c>
      <c r="C72" t="s">
        <v>138</v>
      </c>
      <c r="D72" t="s">
        <v>180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27</v>
      </c>
      <c r="K72" t="s">
        <v>3385</v>
      </c>
      <c r="L72" t="s">
        <v>2511</v>
      </c>
      <c r="M72" t="s">
        <v>169</v>
      </c>
      <c r="N72" t="s">
        <v>3219</v>
      </c>
      <c r="O72" t="s">
        <v>181</v>
      </c>
      <c r="P72" t="s">
        <v>138</v>
      </c>
      <c r="Q72">
        <v>19.3</v>
      </c>
      <c r="R72">
        <v>163</v>
      </c>
      <c r="S72" t="s">
        <v>138</v>
      </c>
      <c r="T72" t="s">
        <v>35</v>
      </c>
      <c r="U72">
        <v>0</v>
      </c>
      <c r="V72">
        <v>22</v>
      </c>
      <c r="W72" t="s">
        <v>178</v>
      </c>
      <c r="X72">
        <v>5</v>
      </c>
      <c r="Y72" t="str">
        <f>IF(_20224[[#This Row],[Lead Score]]=_20224[[#This Row],[p2_score1]],_20224[[#This Row],[p2]],_20224[[#This Row],[p1]])</f>
        <v>Joe Clarke</v>
      </c>
      <c r="Z72" t="str">
        <f>IF(_20224[[#This Row],[Lead Score]]&lt;&gt;_20224[[#This Row],[p2_score1]],_20224[[#This Row],[p2]],_20224[[#This Row],[p1]])</f>
        <v>Imad Wasim</v>
      </c>
      <c r="AA72" s="1" t="e">
        <f>_20224[[#This Row],[Lead Score]]/_20224[[#This Row],[Runs in Partnership]]</f>
        <v>#DIV/0!</v>
      </c>
      <c r="AB72">
        <f>+_20224[[#This Row],[p2_score1]]+_20224[[#This Row],[p1_score1]]</f>
        <v>0</v>
      </c>
      <c r="AC72">
        <f>MAX(_20224[[#This Row],[p2_score1]:[p1_score1]])</f>
        <v>0</v>
      </c>
      <c r="AD72">
        <f>MIN(_20224[[#This Row],[p2_score1]:[p1_score1]])</f>
        <v>0</v>
      </c>
      <c r="AE72" t="s">
        <v>27</v>
      </c>
      <c r="AF72" t="s">
        <v>2511</v>
      </c>
      <c r="AG72" t="s">
        <v>2491</v>
      </c>
      <c r="AH72" t="s">
        <v>28</v>
      </c>
      <c r="AI72" t="s">
        <v>28</v>
      </c>
      <c r="AJ72" t="s">
        <v>92</v>
      </c>
      <c r="AK72" t="str">
        <f>LEFT(_20224[[#This Row],[result2]], FIND(" ",_20224[[#This Row],[result2]]))</f>
        <v xml:space="preserve">LAH </v>
      </c>
      <c r="AL72" t="s">
        <v>4583</v>
      </c>
      <c r="AM72" t="s">
        <v>2512</v>
      </c>
      <c r="AN72" t="s">
        <v>2513</v>
      </c>
      <c r="AO72" t="s">
        <v>2514</v>
      </c>
      <c r="AP72" t="s">
        <v>95</v>
      </c>
      <c r="AQ72">
        <v>0</v>
      </c>
      <c r="AR72">
        <v>0</v>
      </c>
    </row>
    <row r="73" spans="1:44" x14ac:dyDescent="0.3">
      <c r="A73" t="s">
        <v>3405</v>
      </c>
      <c r="B73" t="s">
        <v>3136</v>
      </c>
      <c r="C73" t="s">
        <v>35</v>
      </c>
      <c r="D73" t="s">
        <v>45</v>
      </c>
      <c r="E73">
        <v>24</v>
      </c>
      <c r="F73">
        <v>18</v>
      </c>
      <c r="G73">
        <v>2</v>
      </c>
      <c r="H73">
        <v>0</v>
      </c>
      <c r="I73">
        <v>133.33000000000001</v>
      </c>
      <c r="J73" t="s">
        <v>27</v>
      </c>
      <c r="K73" t="s">
        <v>3385</v>
      </c>
      <c r="L73" t="s">
        <v>2511</v>
      </c>
      <c r="M73" t="s">
        <v>169</v>
      </c>
      <c r="N73" t="s">
        <v>32</v>
      </c>
      <c r="O73" t="s">
        <v>32</v>
      </c>
      <c r="P73" t="s">
        <v>32</v>
      </c>
      <c r="S73" t="s">
        <v>182</v>
      </c>
      <c r="T73" t="s">
        <v>35</v>
      </c>
      <c r="U73">
        <v>0</v>
      </c>
      <c r="V73">
        <v>0</v>
      </c>
      <c r="W73" t="s">
        <v>138</v>
      </c>
      <c r="X73">
        <v>5</v>
      </c>
      <c r="Y73" t="str">
        <f>IF(_20224[[#This Row],[Lead Score]]=_20224[[#This Row],[p2_score1]],_20224[[#This Row],[p2]],_20224[[#This Row],[p1]])</f>
        <v>Joe Clarke</v>
      </c>
      <c r="Z73" t="str">
        <f>IF(_20224[[#This Row],[Lead Score]]&lt;&gt;_20224[[#This Row],[p2_score1]],_20224[[#This Row],[p2]],_20224[[#This Row],[p1]])</f>
        <v>Umaid Asif</v>
      </c>
      <c r="AA73" s="1">
        <f>_20224[[#This Row],[Lead Score]]/_20224[[#This Row],[Runs in Partnership]]</f>
        <v>1</v>
      </c>
      <c r="AB73">
        <f>+_20224[[#This Row],[p2_score1]]+_20224[[#This Row],[p1_score1]]</f>
        <v>2</v>
      </c>
      <c r="AC73">
        <f>MAX(_20224[[#This Row],[p2_score1]:[p1_score1]])</f>
        <v>2</v>
      </c>
      <c r="AD73">
        <f>MIN(_20224[[#This Row],[p2_score1]:[p1_score1]])</f>
        <v>0</v>
      </c>
      <c r="AE73" t="s">
        <v>27</v>
      </c>
      <c r="AF73" t="s">
        <v>2511</v>
      </c>
      <c r="AG73" t="s">
        <v>2491</v>
      </c>
      <c r="AH73" t="s">
        <v>28</v>
      </c>
      <c r="AI73" t="s">
        <v>28</v>
      </c>
      <c r="AJ73" t="s">
        <v>92</v>
      </c>
      <c r="AK73" t="str">
        <f>LEFT(_20224[[#This Row],[result2]], FIND(" ",_20224[[#This Row],[result2]]))</f>
        <v xml:space="preserve">LAH </v>
      </c>
      <c r="AL73" t="s">
        <v>4583</v>
      </c>
      <c r="AM73" t="s">
        <v>2512</v>
      </c>
      <c r="AN73" t="s">
        <v>2513</v>
      </c>
      <c r="AO73" t="s">
        <v>2514</v>
      </c>
      <c r="AP73" t="s">
        <v>95</v>
      </c>
      <c r="AQ73">
        <v>2</v>
      </c>
      <c r="AR73">
        <v>0</v>
      </c>
    </row>
    <row r="74" spans="1:44" hidden="1" x14ac:dyDescent="0.3">
      <c r="A74" t="s">
        <v>3406</v>
      </c>
      <c r="B74" t="s">
        <v>3187</v>
      </c>
      <c r="C74" t="s">
        <v>182</v>
      </c>
      <c r="D74" t="s">
        <v>45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27</v>
      </c>
      <c r="K74" t="s">
        <v>3385</v>
      </c>
      <c r="L74" t="s">
        <v>2511</v>
      </c>
      <c r="M74" t="s">
        <v>169</v>
      </c>
      <c r="N74" t="s">
        <v>32</v>
      </c>
      <c r="O74" t="s">
        <v>32</v>
      </c>
      <c r="P74" t="s">
        <v>32</v>
      </c>
      <c r="S74" t="s">
        <v>32</v>
      </c>
      <c r="T74" t="s">
        <v>32</v>
      </c>
      <c r="W74" t="s">
        <v>32</v>
      </c>
      <c r="X74">
        <v>5</v>
      </c>
      <c r="Y74" t="str">
        <f>IF(_20224[[#This Row],[Lead Score]]=_20224[[#This Row],[p2_score1]],_20224[[#This Row],[p2]],_20224[[#This Row],[p1]])</f>
        <v/>
      </c>
      <c r="Z74" t="str">
        <f>IF(_20224[[#This Row],[Lead Score]]&lt;&gt;_20224[[#This Row],[p2_score1]],_20224[[#This Row],[p2]],_20224[[#This Row],[p1]])</f>
        <v/>
      </c>
      <c r="AA74" s="1" t="e">
        <f>_20224[[#This Row],[Lead Score]]/_20224[[#This Row],[Runs in Partnership]]</f>
        <v>#DIV/0!</v>
      </c>
      <c r="AB74">
        <f>+_20224[[#This Row],[p2_score1]]+_20224[[#This Row],[p1_score1]]</f>
        <v>0</v>
      </c>
      <c r="AC74">
        <f>MAX(_20224[[#This Row],[p2_score1]:[p1_score1]])</f>
        <v>0</v>
      </c>
      <c r="AD74">
        <f>MIN(_20224[[#This Row],[p2_score1]:[p1_score1]])</f>
        <v>0</v>
      </c>
      <c r="AE74" t="s">
        <v>27</v>
      </c>
      <c r="AF74" t="s">
        <v>2511</v>
      </c>
      <c r="AG74" t="s">
        <v>2491</v>
      </c>
      <c r="AH74" t="s">
        <v>28</v>
      </c>
      <c r="AI74" t="s">
        <v>28</v>
      </c>
      <c r="AJ74" t="s">
        <v>92</v>
      </c>
      <c r="AK74" t="str">
        <f>LEFT(_20224[[#This Row],[result2]], FIND(" ",_20224[[#This Row],[result2]]))</f>
        <v xml:space="preserve">LAH </v>
      </c>
      <c r="AL74" t="s">
        <v>4583</v>
      </c>
      <c r="AM74" t="s">
        <v>2512</v>
      </c>
      <c r="AN74" t="s">
        <v>2513</v>
      </c>
      <c r="AO74" t="s">
        <v>2514</v>
      </c>
      <c r="AP74" t="s">
        <v>95</v>
      </c>
      <c r="AQ74">
        <v>0</v>
      </c>
      <c r="AR74">
        <v>0</v>
      </c>
    </row>
    <row r="75" spans="1:44" x14ac:dyDescent="0.3">
      <c r="A75" t="s">
        <v>3204</v>
      </c>
      <c r="B75" t="s">
        <v>3133</v>
      </c>
      <c r="C75" t="s">
        <v>90</v>
      </c>
      <c r="D75" t="s">
        <v>183</v>
      </c>
      <c r="E75">
        <v>8</v>
      </c>
      <c r="F75">
        <v>8</v>
      </c>
      <c r="G75">
        <v>1</v>
      </c>
      <c r="H75">
        <v>0</v>
      </c>
      <c r="I75">
        <v>100</v>
      </c>
      <c r="J75" t="s">
        <v>27</v>
      </c>
      <c r="K75" t="s">
        <v>3385</v>
      </c>
      <c r="L75" t="s">
        <v>2511</v>
      </c>
      <c r="M75" t="s">
        <v>169</v>
      </c>
      <c r="N75" t="s">
        <v>3139</v>
      </c>
      <c r="O75" t="s">
        <v>184</v>
      </c>
      <c r="P75" t="s">
        <v>90</v>
      </c>
      <c r="Q75">
        <v>2.4</v>
      </c>
      <c r="R75">
        <v>24</v>
      </c>
      <c r="S75" t="s">
        <v>95</v>
      </c>
      <c r="T75" t="s">
        <v>90</v>
      </c>
      <c r="U75">
        <v>16</v>
      </c>
      <c r="V75">
        <v>8</v>
      </c>
      <c r="W75" t="s">
        <v>32</v>
      </c>
      <c r="X75">
        <v>5</v>
      </c>
      <c r="Y75" t="str">
        <f>IF(_20224[[#This Row],[Lead Score]]=_20224[[#This Row],[p2_score1]],_20224[[#This Row],[p2]],_20224[[#This Row],[p1]])</f>
        <v>Fakhar Zaman</v>
      </c>
      <c r="Z75" t="str">
        <f>IF(_20224[[#This Row],[Lead Score]]&lt;&gt;_20224[[#This Row],[p2_score1]],_20224[[#This Row],[p2]],_20224[[#This Row],[p1]])</f>
        <v>Abdullah Shafique</v>
      </c>
      <c r="AA75" s="1">
        <f>_20224[[#This Row],[Lead Score]]/_20224[[#This Row],[Runs in Partnership]]</f>
        <v>0.66666666666666663</v>
      </c>
      <c r="AB75">
        <f>+_20224[[#This Row],[p2_score1]]+_20224[[#This Row],[p1_score1]]</f>
        <v>24</v>
      </c>
      <c r="AC75">
        <f>MAX(_20224[[#This Row],[p2_score1]:[p1_score1]])</f>
        <v>16</v>
      </c>
      <c r="AD75">
        <f>MIN(_20224[[#This Row],[p2_score1]:[p1_score1]])</f>
        <v>8</v>
      </c>
      <c r="AE75" t="s">
        <v>27</v>
      </c>
      <c r="AF75" t="s">
        <v>2511</v>
      </c>
      <c r="AG75" t="s">
        <v>2491</v>
      </c>
      <c r="AH75" t="s">
        <v>92</v>
      </c>
      <c r="AI75" t="s">
        <v>28</v>
      </c>
      <c r="AJ75" t="s">
        <v>92</v>
      </c>
      <c r="AK75" t="str">
        <f>LEFT(_20224[[#This Row],[result2]], FIND(" ",_20224[[#This Row],[result2]]))</f>
        <v xml:space="preserve">LAH </v>
      </c>
      <c r="AL75" t="s">
        <v>4583</v>
      </c>
      <c r="AM75" t="s">
        <v>2512</v>
      </c>
      <c r="AN75" t="s">
        <v>2513</v>
      </c>
      <c r="AO75" t="s">
        <v>2514</v>
      </c>
      <c r="AP75" t="s">
        <v>95</v>
      </c>
      <c r="AQ75">
        <v>8</v>
      </c>
      <c r="AR75">
        <v>16</v>
      </c>
    </row>
    <row r="76" spans="1:44" x14ac:dyDescent="0.3">
      <c r="A76" t="s">
        <v>3408</v>
      </c>
      <c r="B76" t="s">
        <v>3153</v>
      </c>
      <c r="C76" t="s">
        <v>98</v>
      </c>
      <c r="D76" t="s">
        <v>185</v>
      </c>
      <c r="E76">
        <v>6</v>
      </c>
      <c r="F76">
        <v>9</v>
      </c>
      <c r="G76">
        <v>1</v>
      </c>
      <c r="H76">
        <v>0</v>
      </c>
      <c r="I76">
        <v>66.66</v>
      </c>
      <c r="J76" t="s">
        <v>27</v>
      </c>
      <c r="K76" t="s">
        <v>3385</v>
      </c>
      <c r="L76" t="s">
        <v>2511</v>
      </c>
      <c r="M76" t="s">
        <v>169</v>
      </c>
      <c r="N76" t="s">
        <v>3148</v>
      </c>
      <c r="O76" t="s">
        <v>186</v>
      </c>
      <c r="P76" t="s">
        <v>98</v>
      </c>
      <c r="Q76">
        <v>5.4</v>
      </c>
      <c r="R76">
        <v>48</v>
      </c>
      <c r="S76" t="s">
        <v>95</v>
      </c>
      <c r="T76" t="s">
        <v>98</v>
      </c>
      <c r="U76">
        <v>34</v>
      </c>
      <c r="V76">
        <v>0</v>
      </c>
      <c r="W76" t="s">
        <v>90</v>
      </c>
      <c r="X76">
        <v>5</v>
      </c>
      <c r="Y76" t="str">
        <f>IF(_20224[[#This Row],[Lead Score]]=_20224[[#This Row],[p2_score1]],_20224[[#This Row],[p2]],_20224[[#This Row],[p1]])</f>
        <v>Fakhar Zaman</v>
      </c>
      <c r="Z76" t="str">
        <f>IF(_20224[[#This Row],[Lead Score]]&lt;&gt;_20224[[#This Row],[p2_score1]],_20224[[#This Row],[p2]],_20224[[#This Row],[p1]])</f>
        <v>Kamran Ghulam</v>
      </c>
      <c r="AA76" s="1">
        <f>_20224[[#This Row],[Lead Score]]/_20224[[#This Row],[Runs in Partnership]]</f>
        <v>0.75</v>
      </c>
      <c r="AB76">
        <f>+_20224[[#This Row],[p2_score1]]+_20224[[#This Row],[p1_score1]]</f>
        <v>24</v>
      </c>
      <c r="AC76">
        <f>MAX(_20224[[#This Row],[p2_score1]:[p1_score1]])</f>
        <v>18</v>
      </c>
      <c r="AD76">
        <f>MIN(_20224[[#This Row],[p2_score1]:[p1_score1]])</f>
        <v>6</v>
      </c>
      <c r="AE76" t="s">
        <v>27</v>
      </c>
      <c r="AF76" t="s">
        <v>2511</v>
      </c>
      <c r="AG76" t="s">
        <v>2491</v>
      </c>
      <c r="AH76" t="s">
        <v>92</v>
      </c>
      <c r="AI76" t="s">
        <v>28</v>
      </c>
      <c r="AJ76" t="s">
        <v>92</v>
      </c>
      <c r="AK76" t="str">
        <f>LEFT(_20224[[#This Row],[result2]], FIND(" ",_20224[[#This Row],[result2]]))</f>
        <v xml:space="preserve">LAH </v>
      </c>
      <c r="AL76" t="s">
        <v>4583</v>
      </c>
      <c r="AM76" t="s">
        <v>2512</v>
      </c>
      <c r="AN76" t="s">
        <v>2513</v>
      </c>
      <c r="AO76" t="s">
        <v>2514</v>
      </c>
      <c r="AP76" t="s">
        <v>95</v>
      </c>
      <c r="AQ76">
        <v>6</v>
      </c>
      <c r="AR76">
        <v>18</v>
      </c>
    </row>
    <row r="77" spans="1:44" x14ac:dyDescent="0.3">
      <c r="A77" t="s">
        <v>3410</v>
      </c>
      <c r="B77" t="s">
        <v>3136</v>
      </c>
      <c r="C77" t="s">
        <v>99</v>
      </c>
      <c r="D77" t="s">
        <v>187</v>
      </c>
      <c r="E77">
        <v>24</v>
      </c>
      <c r="F77">
        <v>21</v>
      </c>
      <c r="G77">
        <v>4</v>
      </c>
      <c r="H77">
        <v>0</v>
      </c>
      <c r="I77">
        <v>114.28</v>
      </c>
      <c r="J77" t="s">
        <v>27</v>
      </c>
      <c r="K77" t="s">
        <v>3385</v>
      </c>
      <c r="L77" t="s">
        <v>2511</v>
      </c>
      <c r="M77" t="s">
        <v>169</v>
      </c>
      <c r="N77" t="s">
        <v>3157</v>
      </c>
      <c r="O77" t="s">
        <v>188</v>
      </c>
      <c r="P77" t="s">
        <v>99</v>
      </c>
      <c r="Q77">
        <v>11.5</v>
      </c>
      <c r="R77">
        <v>90</v>
      </c>
      <c r="S77" t="s">
        <v>95</v>
      </c>
      <c r="T77" t="s">
        <v>99</v>
      </c>
      <c r="U77">
        <v>52</v>
      </c>
      <c r="V77">
        <v>0</v>
      </c>
      <c r="W77" t="s">
        <v>98</v>
      </c>
      <c r="X77">
        <v>5</v>
      </c>
      <c r="Y77" t="str">
        <f>IF(_20224[[#This Row],[Lead Score]]=_20224[[#This Row],[p2_score1]],_20224[[#This Row],[p2]],_20224[[#This Row],[p1]])</f>
        <v>Mohammad Hafeez</v>
      </c>
      <c r="Z77" t="str">
        <f>IF(_20224[[#This Row],[Lead Score]]&lt;&gt;_20224[[#This Row],[p2_score1]],_20224[[#This Row],[p2]],_20224[[#This Row],[p1]])</f>
        <v>Fakhar Zaman</v>
      </c>
      <c r="AA77" s="1">
        <f>_20224[[#This Row],[Lead Score]]/_20224[[#This Row],[Runs in Partnership]]</f>
        <v>0.5714285714285714</v>
      </c>
      <c r="AB77">
        <f>+_20224[[#This Row],[p2_score1]]+_20224[[#This Row],[p1_score1]]</f>
        <v>42</v>
      </c>
      <c r="AC77">
        <f>MAX(_20224[[#This Row],[p2_score1]:[p1_score1]])</f>
        <v>24</v>
      </c>
      <c r="AD77">
        <f>MIN(_20224[[#This Row],[p2_score1]:[p1_score1]])</f>
        <v>18</v>
      </c>
      <c r="AE77" t="s">
        <v>27</v>
      </c>
      <c r="AF77" t="s">
        <v>2511</v>
      </c>
      <c r="AG77" t="s">
        <v>2491</v>
      </c>
      <c r="AH77" t="s">
        <v>92</v>
      </c>
      <c r="AI77" t="s">
        <v>28</v>
      </c>
      <c r="AJ77" t="s">
        <v>92</v>
      </c>
      <c r="AK77" t="str">
        <f>LEFT(_20224[[#This Row],[result2]], FIND(" ",_20224[[#This Row],[result2]]))</f>
        <v xml:space="preserve">LAH </v>
      </c>
      <c r="AL77" t="s">
        <v>4583</v>
      </c>
      <c r="AM77" t="s">
        <v>2512</v>
      </c>
      <c r="AN77" t="s">
        <v>2513</v>
      </c>
      <c r="AO77" t="s">
        <v>2514</v>
      </c>
      <c r="AP77" t="s">
        <v>95</v>
      </c>
      <c r="AQ77">
        <v>24</v>
      </c>
      <c r="AR77">
        <v>18</v>
      </c>
    </row>
    <row r="78" spans="1:44" x14ac:dyDescent="0.3">
      <c r="A78" t="s">
        <v>3265</v>
      </c>
      <c r="B78" t="s">
        <v>3144</v>
      </c>
      <c r="C78" t="s">
        <v>95</v>
      </c>
      <c r="D78" t="s">
        <v>189</v>
      </c>
      <c r="E78">
        <v>106</v>
      </c>
      <c r="F78">
        <v>60</v>
      </c>
      <c r="G78">
        <v>12</v>
      </c>
      <c r="H78">
        <v>4</v>
      </c>
      <c r="I78">
        <v>176.66</v>
      </c>
      <c r="J78" t="s">
        <v>27</v>
      </c>
      <c r="K78" t="s">
        <v>3385</v>
      </c>
      <c r="L78" t="s">
        <v>2511</v>
      </c>
      <c r="M78" t="s">
        <v>169</v>
      </c>
      <c r="N78" t="s">
        <v>3151</v>
      </c>
      <c r="O78" t="s">
        <v>190</v>
      </c>
      <c r="P78" t="s">
        <v>95</v>
      </c>
      <c r="Q78">
        <v>18.5</v>
      </c>
      <c r="R78">
        <v>164</v>
      </c>
      <c r="S78" t="s">
        <v>95</v>
      </c>
      <c r="T78" t="s">
        <v>191</v>
      </c>
      <c r="U78">
        <v>0</v>
      </c>
      <c r="V78">
        <v>0</v>
      </c>
      <c r="W78" t="s">
        <v>99</v>
      </c>
      <c r="X78">
        <v>5</v>
      </c>
      <c r="Y78" t="str">
        <f>IF(_20224[[#This Row],[Lead Score]]=_20224[[#This Row],[p2_score1]],_20224[[#This Row],[p2]],_20224[[#This Row],[p1]])</f>
        <v>Fakhar Zaman</v>
      </c>
      <c r="Z78" t="str">
        <f>IF(_20224[[#This Row],[Lead Score]]&lt;&gt;_20224[[#This Row],[p2_score1]],_20224[[#This Row],[p2]],_20224[[#This Row],[p1]])</f>
        <v>Samit Patel</v>
      </c>
      <c r="AA78" s="1">
        <f>_20224[[#This Row],[Lead Score]]/_20224[[#This Row],[Runs in Partnership]]</f>
        <v>0.72972972972972971</v>
      </c>
      <c r="AB78">
        <f>+_20224[[#This Row],[p2_score1]]+_20224[[#This Row],[p1_score1]]</f>
        <v>74</v>
      </c>
      <c r="AC78">
        <f>MAX(_20224[[#This Row],[p2_score1]:[p1_score1]])</f>
        <v>54</v>
      </c>
      <c r="AD78">
        <f>MIN(_20224[[#This Row],[p2_score1]:[p1_score1]])</f>
        <v>20</v>
      </c>
      <c r="AE78" t="s">
        <v>27</v>
      </c>
      <c r="AF78" t="s">
        <v>2511</v>
      </c>
      <c r="AG78" t="s">
        <v>2491</v>
      </c>
      <c r="AH78" t="s">
        <v>92</v>
      </c>
      <c r="AI78" t="s">
        <v>28</v>
      </c>
      <c r="AJ78" t="s">
        <v>92</v>
      </c>
      <c r="AK78" t="str">
        <f>LEFT(_20224[[#This Row],[result2]], FIND(" ",_20224[[#This Row],[result2]]))</f>
        <v xml:space="preserve">LAH </v>
      </c>
      <c r="AL78" t="s">
        <v>4583</v>
      </c>
      <c r="AM78" t="s">
        <v>2512</v>
      </c>
      <c r="AN78" t="s">
        <v>2513</v>
      </c>
      <c r="AO78" t="s">
        <v>2514</v>
      </c>
      <c r="AP78" t="s">
        <v>95</v>
      </c>
      <c r="AQ78">
        <v>20</v>
      </c>
      <c r="AR78">
        <v>54</v>
      </c>
    </row>
    <row r="79" spans="1:44" x14ac:dyDescent="0.3">
      <c r="A79" t="s">
        <v>3418</v>
      </c>
      <c r="B79" t="s">
        <v>3162</v>
      </c>
      <c r="C79" t="s">
        <v>191</v>
      </c>
      <c r="D79" t="s">
        <v>45</v>
      </c>
      <c r="E79">
        <v>26</v>
      </c>
      <c r="F79">
        <v>18</v>
      </c>
      <c r="G79">
        <v>4</v>
      </c>
      <c r="H79">
        <v>0</v>
      </c>
      <c r="I79">
        <v>144.44</v>
      </c>
      <c r="J79" t="s">
        <v>27</v>
      </c>
      <c r="K79" t="s">
        <v>3385</v>
      </c>
      <c r="L79" t="s">
        <v>2511</v>
      </c>
      <c r="M79" t="s">
        <v>169</v>
      </c>
      <c r="N79" t="s">
        <v>32</v>
      </c>
      <c r="O79" t="s">
        <v>32</v>
      </c>
      <c r="P79" t="s">
        <v>32</v>
      </c>
      <c r="S79" t="s">
        <v>106</v>
      </c>
      <c r="T79" t="s">
        <v>191</v>
      </c>
      <c r="U79">
        <v>0</v>
      </c>
      <c r="V79">
        <v>0</v>
      </c>
      <c r="W79" t="s">
        <v>95</v>
      </c>
      <c r="X79">
        <v>5</v>
      </c>
      <c r="Y79" t="str">
        <f>IF(_20224[[#This Row],[Lead Score]]=_20224[[#This Row],[p2_score1]],_20224[[#This Row],[p2]],_20224[[#This Row],[p1]])</f>
        <v>Samit Patel</v>
      </c>
      <c r="Z79" t="str">
        <f>IF(_20224[[#This Row],[Lead Score]]&lt;&gt;_20224[[#This Row],[p2_score1]],_20224[[#This Row],[p2]],_20224[[#This Row],[p1]])</f>
        <v>David Wiese</v>
      </c>
      <c r="AA79" s="1">
        <f>_20224[[#This Row],[Lead Score]]/_20224[[#This Row],[Runs in Partnership]]</f>
        <v>1</v>
      </c>
      <c r="AB79">
        <f>+_20224[[#This Row],[p2_score1]]+_20224[[#This Row],[p1_score1]]</f>
        <v>26</v>
      </c>
      <c r="AC79">
        <f>MAX(_20224[[#This Row],[p2_score1]:[p1_score1]])</f>
        <v>26</v>
      </c>
      <c r="AD79">
        <f>MIN(_20224[[#This Row],[p2_score1]:[p1_score1]])</f>
        <v>0</v>
      </c>
      <c r="AE79" t="s">
        <v>27</v>
      </c>
      <c r="AF79" t="s">
        <v>2511</v>
      </c>
      <c r="AG79" t="s">
        <v>2491</v>
      </c>
      <c r="AH79" t="s">
        <v>92</v>
      </c>
      <c r="AI79" t="s">
        <v>28</v>
      </c>
      <c r="AJ79" t="s">
        <v>92</v>
      </c>
      <c r="AK79" t="str">
        <f>LEFT(_20224[[#This Row],[result2]], FIND(" ",_20224[[#This Row],[result2]]))</f>
        <v xml:space="preserve">LAH </v>
      </c>
      <c r="AL79" t="s">
        <v>4583</v>
      </c>
      <c r="AM79" t="s">
        <v>2512</v>
      </c>
      <c r="AN79" t="s">
        <v>2513</v>
      </c>
      <c r="AO79" t="s">
        <v>2514</v>
      </c>
      <c r="AP79" t="s">
        <v>95</v>
      </c>
      <c r="AQ79">
        <v>26</v>
      </c>
      <c r="AR79">
        <v>0</v>
      </c>
    </row>
    <row r="80" spans="1:44" hidden="1" x14ac:dyDescent="0.3">
      <c r="A80" t="s">
        <v>3419</v>
      </c>
      <c r="B80" t="s">
        <v>3173</v>
      </c>
      <c r="C80" t="s">
        <v>106</v>
      </c>
      <c r="D80" t="s">
        <v>45</v>
      </c>
      <c r="E80">
        <v>0</v>
      </c>
      <c r="F80">
        <v>0</v>
      </c>
      <c r="G80">
        <v>0</v>
      </c>
      <c r="H80">
        <v>0</v>
      </c>
      <c r="J80" t="s">
        <v>27</v>
      </c>
      <c r="K80" t="s">
        <v>3385</v>
      </c>
      <c r="L80" t="s">
        <v>2511</v>
      </c>
      <c r="M80" t="s">
        <v>169</v>
      </c>
      <c r="N80" t="s">
        <v>32</v>
      </c>
      <c r="O80" t="s">
        <v>32</v>
      </c>
      <c r="P80" t="s">
        <v>32</v>
      </c>
      <c r="S80" t="s">
        <v>32</v>
      </c>
      <c r="T80" t="s">
        <v>32</v>
      </c>
      <c r="W80" t="s">
        <v>32</v>
      </c>
      <c r="X80">
        <v>5</v>
      </c>
      <c r="Y80" t="str">
        <f>IF(_20224[[#This Row],[Lead Score]]=_20224[[#This Row],[p2_score1]],_20224[[#This Row],[p2]],_20224[[#This Row],[p1]])</f>
        <v/>
      </c>
      <c r="Z80" t="str">
        <f>IF(_20224[[#This Row],[Lead Score]]&lt;&gt;_20224[[#This Row],[p2_score1]],_20224[[#This Row],[p2]],_20224[[#This Row],[p1]])</f>
        <v/>
      </c>
      <c r="AA80" s="1" t="e">
        <f>_20224[[#This Row],[Lead Score]]/_20224[[#This Row],[Runs in Partnership]]</f>
        <v>#DIV/0!</v>
      </c>
      <c r="AB80">
        <f>+_20224[[#This Row],[p2_score1]]+_20224[[#This Row],[p1_score1]]</f>
        <v>0</v>
      </c>
      <c r="AC80">
        <f>MAX(_20224[[#This Row],[p2_score1]:[p1_score1]])</f>
        <v>0</v>
      </c>
      <c r="AD80">
        <f>MIN(_20224[[#This Row],[p2_score1]:[p1_score1]])</f>
        <v>0</v>
      </c>
      <c r="AE80" t="s">
        <v>27</v>
      </c>
      <c r="AF80" t="s">
        <v>2511</v>
      </c>
      <c r="AG80" t="s">
        <v>2491</v>
      </c>
      <c r="AH80" t="s">
        <v>92</v>
      </c>
      <c r="AI80" t="s">
        <v>28</v>
      </c>
      <c r="AJ80" t="s">
        <v>92</v>
      </c>
      <c r="AK80" t="str">
        <f>LEFT(_20224[[#This Row],[result2]], FIND(" ",_20224[[#This Row],[result2]]))</f>
        <v xml:space="preserve">LAH </v>
      </c>
      <c r="AL80" t="s">
        <v>4583</v>
      </c>
      <c r="AM80" t="s">
        <v>2512</v>
      </c>
      <c r="AN80" t="s">
        <v>2513</v>
      </c>
      <c r="AO80" t="s">
        <v>2514</v>
      </c>
      <c r="AP80" t="s">
        <v>95</v>
      </c>
      <c r="AQ80">
        <v>0</v>
      </c>
      <c r="AR80">
        <v>0</v>
      </c>
    </row>
    <row r="81" spans="1:44" x14ac:dyDescent="0.3">
      <c r="A81" t="s">
        <v>3420</v>
      </c>
      <c r="B81" t="s">
        <v>3144</v>
      </c>
      <c r="C81" t="s">
        <v>51</v>
      </c>
      <c r="D81" t="s">
        <v>192</v>
      </c>
      <c r="E81">
        <v>0</v>
      </c>
      <c r="F81">
        <v>2</v>
      </c>
      <c r="G81">
        <v>0</v>
      </c>
      <c r="H81">
        <v>0</v>
      </c>
      <c r="I81">
        <v>0</v>
      </c>
      <c r="J81" t="s">
        <v>27</v>
      </c>
      <c r="K81" t="s">
        <v>3421</v>
      </c>
      <c r="L81" t="s">
        <v>2515</v>
      </c>
      <c r="M81" t="s">
        <v>193</v>
      </c>
      <c r="N81" t="s">
        <v>3139</v>
      </c>
      <c r="O81" t="s">
        <v>194</v>
      </c>
      <c r="P81" t="s">
        <v>51</v>
      </c>
      <c r="Q81">
        <v>1.3</v>
      </c>
      <c r="R81">
        <v>12</v>
      </c>
      <c r="S81" t="s">
        <v>47</v>
      </c>
      <c r="T81" t="s">
        <v>51</v>
      </c>
      <c r="U81">
        <v>12</v>
      </c>
      <c r="V81">
        <v>0</v>
      </c>
      <c r="W81" t="s">
        <v>32</v>
      </c>
      <c r="X81">
        <v>6</v>
      </c>
      <c r="Y81" t="str">
        <f>IF(_20224[[#This Row],[Lead Score]]=_20224[[#This Row],[p2_score1]],_20224[[#This Row],[p2]],_20224[[#This Row],[p1]])</f>
        <v>Shan Masood</v>
      </c>
      <c r="Z81" t="str">
        <f>IF(_20224[[#This Row],[Lead Score]]&lt;&gt;_20224[[#This Row],[p2_score1]],_20224[[#This Row],[p2]],_20224[[#This Row],[p1]])</f>
        <v>Mohammad Rizwan</v>
      </c>
      <c r="AA81" s="1">
        <f>_20224[[#This Row],[Lead Score]]/_20224[[#This Row],[Runs in Partnership]]</f>
        <v>1</v>
      </c>
      <c r="AB81">
        <f>+_20224[[#This Row],[p2_score1]]+_20224[[#This Row],[p1_score1]]</f>
        <v>12</v>
      </c>
      <c r="AC81">
        <f>MAX(_20224[[#This Row],[p2_score1]:[p1_score1]])</f>
        <v>12</v>
      </c>
      <c r="AD81">
        <f>MIN(_20224[[#This Row],[p2_score1]:[p1_score1]])</f>
        <v>0</v>
      </c>
      <c r="AE81" t="s">
        <v>27</v>
      </c>
      <c r="AF81" t="s">
        <v>2515</v>
      </c>
      <c r="AG81" t="s">
        <v>2491</v>
      </c>
      <c r="AH81" t="s">
        <v>49</v>
      </c>
      <c r="AI81" t="s">
        <v>49</v>
      </c>
      <c r="AJ81" t="s">
        <v>60</v>
      </c>
      <c r="AK81" t="str">
        <f>LEFT(_20224[[#This Row],[result2]], FIND(" ",_20224[[#This Row],[result2]]))</f>
        <v xml:space="preserve">MUL </v>
      </c>
      <c r="AL81" t="s">
        <v>4583</v>
      </c>
      <c r="AM81" t="s">
        <v>2516</v>
      </c>
      <c r="AN81" t="s">
        <v>2517</v>
      </c>
      <c r="AO81" t="s">
        <v>2518</v>
      </c>
      <c r="AP81" t="s">
        <v>47</v>
      </c>
      <c r="AQ81">
        <v>0</v>
      </c>
      <c r="AR81">
        <v>12</v>
      </c>
    </row>
    <row r="82" spans="1:44" x14ac:dyDescent="0.3">
      <c r="A82" t="s">
        <v>3423</v>
      </c>
      <c r="B82" t="s">
        <v>3153</v>
      </c>
      <c r="C82" t="s">
        <v>52</v>
      </c>
      <c r="D82" t="s">
        <v>195</v>
      </c>
      <c r="E82">
        <v>21</v>
      </c>
      <c r="F82">
        <v>23</v>
      </c>
      <c r="G82">
        <v>2</v>
      </c>
      <c r="H82">
        <v>1</v>
      </c>
      <c r="I82">
        <v>91.3</v>
      </c>
      <c r="J82" t="s">
        <v>27</v>
      </c>
      <c r="K82" t="s">
        <v>3421</v>
      </c>
      <c r="L82" t="s">
        <v>2515</v>
      </c>
      <c r="M82" t="s">
        <v>193</v>
      </c>
      <c r="N82" t="s">
        <v>3148</v>
      </c>
      <c r="O82" t="s">
        <v>78</v>
      </c>
      <c r="P82" t="s">
        <v>52</v>
      </c>
      <c r="Q82">
        <v>8.1</v>
      </c>
      <c r="R82">
        <v>62</v>
      </c>
      <c r="S82" t="s">
        <v>47</v>
      </c>
      <c r="T82" t="s">
        <v>52</v>
      </c>
      <c r="U82">
        <v>41</v>
      </c>
      <c r="V82">
        <v>0</v>
      </c>
      <c r="W82" t="s">
        <v>51</v>
      </c>
      <c r="X82">
        <v>6</v>
      </c>
      <c r="Y82" t="str">
        <f>IF(_20224[[#This Row],[Lead Score]]=_20224[[#This Row],[p2_score1]],_20224[[#This Row],[p2]],_20224[[#This Row],[p1]])</f>
        <v>Shan Masood</v>
      </c>
      <c r="Z82" t="str">
        <f>IF(_20224[[#This Row],[Lead Score]]&lt;&gt;_20224[[#This Row],[p2_score1]],_20224[[#This Row],[p2]],_20224[[#This Row],[p1]])</f>
        <v>Sohaib Maqsood</v>
      </c>
      <c r="AA82" s="1">
        <f>_20224[[#This Row],[Lead Score]]/_20224[[#This Row],[Runs in Partnership]]</f>
        <v>0.57999999999999996</v>
      </c>
      <c r="AB82">
        <f>+_20224[[#This Row],[p2_score1]]+_20224[[#This Row],[p1_score1]]</f>
        <v>50</v>
      </c>
      <c r="AC82">
        <f>MAX(_20224[[#This Row],[p2_score1]:[p1_score1]])</f>
        <v>29</v>
      </c>
      <c r="AD82">
        <f>MIN(_20224[[#This Row],[p2_score1]:[p1_score1]])</f>
        <v>21</v>
      </c>
      <c r="AE82" t="s">
        <v>27</v>
      </c>
      <c r="AF82" t="s">
        <v>2515</v>
      </c>
      <c r="AG82" t="s">
        <v>2491</v>
      </c>
      <c r="AH82" t="s">
        <v>49</v>
      </c>
      <c r="AI82" t="s">
        <v>49</v>
      </c>
      <c r="AJ82" t="s">
        <v>60</v>
      </c>
      <c r="AK82" t="str">
        <f>LEFT(_20224[[#This Row],[result2]], FIND(" ",_20224[[#This Row],[result2]]))</f>
        <v xml:space="preserve">MUL </v>
      </c>
      <c r="AL82" t="s">
        <v>4583</v>
      </c>
      <c r="AM82" t="s">
        <v>2516</v>
      </c>
      <c r="AN82" t="s">
        <v>2517</v>
      </c>
      <c r="AO82" t="s">
        <v>2518</v>
      </c>
      <c r="AP82" t="s">
        <v>47</v>
      </c>
      <c r="AQ82">
        <v>21</v>
      </c>
      <c r="AR82">
        <v>29</v>
      </c>
    </row>
    <row r="83" spans="1:44" x14ac:dyDescent="0.3">
      <c r="A83" t="s">
        <v>3428</v>
      </c>
      <c r="B83" t="s">
        <v>3136</v>
      </c>
      <c r="C83" t="s">
        <v>55</v>
      </c>
      <c r="D83" t="s">
        <v>196</v>
      </c>
      <c r="E83">
        <v>21</v>
      </c>
      <c r="F83">
        <v>19</v>
      </c>
      <c r="G83">
        <v>2</v>
      </c>
      <c r="H83">
        <v>0</v>
      </c>
      <c r="I83">
        <v>110.52</v>
      </c>
      <c r="J83" t="s">
        <v>27</v>
      </c>
      <c r="K83" t="s">
        <v>3421</v>
      </c>
      <c r="L83" t="s">
        <v>2515</v>
      </c>
      <c r="M83" t="s">
        <v>193</v>
      </c>
      <c r="N83" t="s">
        <v>3157</v>
      </c>
      <c r="O83" t="s">
        <v>197</v>
      </c>
      <c r="P83" t="s">
        <v>55</v>
      </c>
      <c r="Q83">
        <v>15.1</v>
      </c>
      <c r="R83">
        <v>108</v>
      </c>
      <c r="S83" t="s">
        <v>47</v>
      </c>
      <c r="T83" t="s">
        <v>55</v>
      </c>
      <c r="U83">
        <v>66</v>
      </c>
      <c r="V83">
        <v>0</v>
      </c>
      <c r="W83" t="s">
        <v>52</v>
      </c>
      <c r="X83">
        <v>6</v>
      </c>
      <c r="Y83" t="str">
        <f>IF(_20224[[#This Row],[Lead Score]]=_20224[[#This Row],[p2_score1]],_20224[[#This Row],[p2]],_20224[[#This Row],[p1]])</f>
        <v>Shan Masood</v>
      </c>
      <c r="Z83" t="str">
        <f>IF(_20224[[#This Row],[Lead Score]]&lt;&gt;_20224[[#This Row],[p2_score1]],_20224[[#This Row],[p2]],_20224[[#This Row],[p1]])</f>
        <v>Rilee Rossouw</v>
      </c>
      <c r="AA83" s="1">
        <f>_20224[[#This Row],[Lead Score]]/_20224[[#This Row],[Runs in Partnership]]</f>
        <v>0.54347826086956519</v>
      </c>
      <c r="AB83">
        <f>+_20224[[#This Row],[p2_score1]]+_20224[[#This Row],[p1_score1]]</f>
        <v>46</v>
      </c>
      <c r="AC83">
        <f>MAX(_20224[[#This Row],[p2_score1]:[p1_score1]])</f>
        <v>25</v>
      </c>
      <c r="AD83">
        <f>MIN(_20224[[#This Row],[p2_score1]:[p1_score1]])</f>
        <v>21</v>
      </c>
      <c r="AE83" t="s">
        <v>27</v>
      </c>
      <c r="AF83" t="s">
        <v>2515</v>
      </c>
      <c r="AG83" t="s">
        <v>2491</v>
      </c>
      <c r="AH83" t="s">
        <v>49</v>
      </c>
      <c r="AI83" t="s">
        <v>49</v>
      </c>
      <c r="AJ83" t="s">
        <v>60</v>
      </c>
      <c r="AK83" t="str">
        <f>LEFT(_20224[[#This Row],[result2]], FIND(" ",_20224[[#This Row],[result2]]))</f>
        <v xml:space="preserve">MUL </v>
      </c>
      <c r="AL83" t="s">
        <v>4583</v>
      </c>
      <c r="AM83" t="s">
        <v>2516</v>
      </c>
      <c r="AN83" t="s">
        <v>2517</v>
      </c>
      <c r="AO83" t="s">
        <v>2518</v>
      </c>
      <c r="AP83" t="s">
        <v>47</v>
      </c>
      <c r="AQ83">
        <v>21</v>
      </c>
      <c r="AR83">
        <v>25</v>
      </c>
    </row>
    <row r="84" spans="1:44" x14ac:dyDescent="0.3">
      <c r="A84" t="s">
        <v>3377</v>
      </c>
      <c r="B84" t="s">
        <v>3133</v>
      </c>
      <c r="C84" t="s">
        <v>47</v>
      </c>
      <c r="D84" t="s">
        <v>198</v>
      </c>
      <c r="E84">
        <v>88</v>
      </c>
      <c r="F84">
        <v>58</v>
      </c>
      <c r="G84">
        <v>6</v>
      </c>
      <c r="H84">
        <v>4</v>
      </c>
      <c r="I84">
        <v>151.72</v>
      </c>
      <c r="J84" t="s">
        <v>27</v>
      </c>
      <c r="K84" t="s">
        <v>3421</v>
      </c>
      <c r="L84" t="s">
        <v>2515</v>
      </c>
      <c r="M84" t="s">
        <v>193</v>
      </c>
      <c r="N84" t="s">
        <v>3151</v>
      </c>
      <c r="O84" t="s">
        <v>199</v>
      </c>
      <c r="P84" t="s">
        <v>47</v>
      </c>
      <c r="Q84">
        <v>18.2</v>
      </c>
      <c r="R84">
        <v>150</v>
      </c>
      <c r="S84" t="s">
        <v>47</v>
      </c>
      <c r="T84" t="s">
        <v>57</v>
      </c>
      <c r="U84">
        <v>0</v>
      </c>
      <c r="V84">
        <v>0</v>
      </c>
      <c r="W84" t="s">
        <v>55</v>
      </c>
      <c r="X84">
        <v>6</v>
      </c>
      <c r="Y84" t="str">
        <f>IF(_20224[[#This Row],[Lead Score]]=_20224[[#This Row],[p2_score1]],_20224[[#This Row],[p2]],_20224[[#This Row],[p1]])</f>
        <v>Shan Masood</v>
      </c>
      <c r="Z84" t="str">
        <f>IF(_20224[[#This Row],[Lead Score]]&lt;&gt;_20224[[#This Row],[p2_score1]],_20224[[#This Row],[p2]],_20224[[#This Row],[p1]])</f>
        <v>Tim David</v>
      </c>
      <c r="AA84" s="1">
        <f>_20224[[#This Row],[Lead Score]]/_20224[[#This Row],[Runs in Partnership]]</f>
        <v>0.52380952380952384</v>
      </c>
      <c r="AB84">
        <f>+_20224[[#This Row],[p2_score1]]+_20224[[#This Row],[p1_score1]]</f>
        <v>42</v>
      </c>
      <c r="AC84">
        <f>MAX(_20224[[#This Row],[p2_score1]:[p1_score1]])</f>
        <v>22</v>
      </c>
      <c r="AD84">
        <f>MIN(_20224[[#This Row],[p2_score1]:[p1_score1]])</f>
        <v>20</v>
      </c>
      <c r="AE84" t="s">
        <v>27</v>
      </c>
      <c r="AF84" t="s">
        <v>2515</v>
      </c>
      <c r="AG84" t="s">
        <v>2491</v>
      </c>
      <c r="AH84" t="s">
        <v>49</v>
      </c>
      <c r="AI84" t="s">
        <v>49</v>
      </c>
      <c r="AJ84" t="s">
        <v>60</v>
      </c>
      <c r="AK84" t="str">
        <f>LEFT(_20224[[#This Row],[result2]], FIND(" ",_20224[[#This Row],[result2]]))</f>
        <v xml:space="preserve">MUL </v>
      </c>
      <c r="AL84" t="s">
        <v>4583</v>
      </c>
      <c r="AM84" t="s">
        <v>2516</v>
      </c>
      <c r="AN84" t="s">
        <v>2517</v>
      </c>
      <c r="AO84" t="s">
        <v>2518</v>
      </c>
      <c r="AP84" t="s">
        <v>47</v>
      </c>
      <c r="AQ84">
        <v>20</v>
      </c>
      <c r="AR84">
        <v>22</v>
      </c>
    </row>
    <row r="85" spans="1:44" x14ac:dyDescent="0.3">
      <c r="A85" t="s">
        <v>3283</v>
      </c>
      <c r="B85" t="s">
        <v>3162</v>
      </c>
      <c r="C85" t="s">
        <v>57</v>
      </c>
      <c r="D85" t="s">
        <v>45</v>
      </c>
      <c r="E85">
        <v>28</v>
      </c>
      <c r="F85">
        <v>16</v>
      </c>
      <c r="G85">
        <v>1</v>
      </c>
      <c r="H85">
        <v>2</v>
      </c>
      <c r="I85">
        <v>175</v>
      </c>
      <c r="J85" t="s">
        <v>27</v>
      </c>
      <c r="K85" t="s">
        <v>3421</v>
      </c>
      <c r="L85" t="s">
        <v>2515</v>
      </c>
      <c r="M85" t="s">
        <v>193</v>
      </c>
      <c r="N85" t="s">
        <v>32</v>
      </c>
      <c r="O85" t="s">
        <v>32</v>
      </c>
      <c r="P85" t="s">
        <v>32</v>
      </c>
      <c r="S85" t="s">
        <v>118</v>
      </c>
      <c r="T85" t="s">
        <v>57</v>
      </c>
      <c r="U85">
        <v>0</v>
      </c>
      <c r="V85">
        <v>0</v>
      </c>
      <c r="W85" t="s">
        <v>47</v>
      </c>
      <c r="X85">
        <v>6</v>
      </c>
      <c r="Y85" t="str">
        <f>IF(_20224[[#This Row],[Lead Score]]=_20224[[#This Row],[p2_score1]],_20224[[#This Row],[p2]],_20224[[#This Row],[p1]])</f>
        <v>Tim David</v>
      </c>
      <c r="Z85" t="str">
        <f>IF(_20224[[#This Row],[Lead Score]]&lt;&gt;_20224[[#This Row],[p2_score1]],_20224[[#This Row],[p2]],_20224[[#This Row],[p1]])</f>
        <v>Khushdil Shah</v>
      </c>
      <c r="AA85" s="1">
        <f>_20224[[#This Row],[Lead Score]]/_20224[[#This Row],[Runs in Partnership]]</f>
        <v>0.77777777777777779</v>
      </c>
      <c r="AB85">
        <f>+_20224[[#This Row],[p2_score1]]+_20224[[#This Row],[p1_score1]]</f>
        <v>36</v>
      </c>
      <c r="AC85">
        <f>MAX(_20224[[#This Row],[p2_score1]:[p1_score1]])</f>
        <v>28</v>
      </c>
      <c r="AD85">
        <f>MIN(_20224[[#This Row],[p2_score1]:[p1_score1]])</f>
        <v>8</v>
      </c>
      <c r="AE85" t="s">
        <v>27</v>
      </c>
      <c r="AF85" t="s">
        <v>2515</v>
      </c>
      <c r="AG85" t="s">
        <v>2491</v>
      </c>
      <c r="AH85" t="s">
        <v>49</v>
      </c>
      <c r="AI85" t="s">
        <v>49</v>
      </c>
      <c r="AJ85" t="s">
        <v>60</v>
      </c>
      <c r="AK85" t="str">
        <f>LEFT(_20224[[#This Row],[result2]], FIND(" ",_20224[[#This Row],[result2]]))</f>
        <v xml:space="preserve">MUL </v>
      </c>
      <c r="AL85" t="s">
        <v>4583</v>
      </c>
      <c r="AM85" t="s">
        <v>2516</v>
      </c>
      <c r="AN85" t="s">
        <v>2517</v>
      </c>
      <c r="AO85" t="s">
        <v>2518</v>
      </c>
      <c r="AP85" t="s">
        <v>47</v>
      </c>
      <c r="AQ85">
        <v>28</v>
      </c>
      <c r="AR85">
        <v>8</v>
      </c>
    </row>
    <row r="86" spans="1:44" hidden="1" x14ac:dyDescent="0.3">
      <c r="A86" t="s">
        <v>3436</v>
      </c>
      <c r="B86" t="s">
        <v>3173</v>
      </c>
      <c r="C86" t="s">
        <v>118</v>
      </c>
      <c r="D86" t="s">
        <v>45</v>
      </c>
      <c r="E86">
        <v>8</v>
      </c>
      <c r="F86">
        <v>5</v>
      </c>
      <c r="G86">
        <v>0</v>
      </c>
      <c r="H86">
        <v>1</v>
      </c>
      <c r="I86">
        <v>160</v>
      </c>
      <c r="J86" t="s">
        <v>27</v>
      </c>
      <c r="K86" t="s">
        <v>3421</v>
      </c>
      <c r="L86" t="s">
        <v>2515</v>
      </c>
      <c r="M86" t="s">
        <v>193</v>
      </c>
      <c r="N86" t="s">
        <v>32</v>
      </c>
      <c r="O86" t="s">
        <v>32</v>
      </c>
      <c r="P86" t="s">
        <v>32</v>
      </c>
      <c r="S86" t="s">
        <v>32</v>
      </c>
      <c r="T86" t="s">
        <v>32</v>
      </c>
      <c r="W86" t="s">
        <v>32</v>
      </c>
      <c r="X86">
        <v>6</v>
      </c>
      <c r="Y86" t="str">
        <f>IF(_20224[[#This Row],[Lead Score]]=_20224[[#This Row],[p2_score1]],_20224[[#This Row],[p2]],_20224[[#This Row],[p1]])</f>
        <v/>
      </c>
      <c r="Z86" t="str">
        <f>IF(_20224[[#This Row],[Lead Score]]&lt;&gt;_20224[[#This Row],[p2_score1]],_20224[[#This Row],[p2]],_20224[[#This Row],[p1]])</f>
        <v/>
      </c>
      <c r="AA86" s="1" t="e">
        <f>_20224[[#This Row],[Lead Score]]/_20224[[#This Row],[Runs in Partnership]]</f>
        <v>#DIV/0!</v>
      </c>
      <c r="AB86">
        <f>+_20224[[#This Row],[p2_score1]]+_20224[[#This Row],[p1_score1]]</f>
        <v>0</v>
      </c>
      <c r="AC86">
        <f>MAX(_20224[[#This Row],[p2_score1]:[p1_score1]])</f>
        <v>0</v>
      </c>
      <c r="AD86">
        <f>MIN(_20224[[#This Row],[p2_score1]:[p1_score1]])</f>
        <v>0</v>
      </c>
      <c r="AE86" t="s">
        <v>27</v>
      </c>
      <c r="AF86" t="s">
        <v>2515</v>
      </c>
      <c r="AG86" t="s">
        <v>2491</v>
      </c>
      <c r="AH86" t="s">
        <v>49</v>
      </c>
      <c r="AI86" t="s">
        <v>49</v>
      </c>
      <c r="AJ86" t="s">
        <v>60</v>
      </c>
      <c r="AK86" t="str">
        <f>LEFT(_20224[[#This Row],[result2]], FIND(" ",_20224[[#This Row],[result2]]))</f>
        <v xml:space="preserve">MUL </v>
      </c>
      <c r="AL86" t="s">
        <v>4583</v>
      </c>
      <c r="AM86" t="s">
        <v>2516</v>
      </c>
      <c r="AN86" t="s">
        <v>2517</v>
      </c>
      <c r="AO86" t="s">
        <v>2518</v>
      </c>
      <c r="AP86" t="s">
        <v>47</v>
      </c>
      <c r="AQ86">
        <v>0</v>
      </c>
      <c r="AR86">
        <v>0</v>
      </c>
    </row>
    <row r="87" spans="1:44" x14ac:dyDescent="0.3">
      <c r="A87" t="s">
        <v>3437</v>
      </c>
      <c r="B87" t="s">
        <v>3144</v>
      </c>
      <c r="C87" t="s">
        <v>63</v>
      </c>
      <c r="D87" t="s">
        <v>100</v>
      </c>
      <c r="E87">
        <v>3</v>
      </c>
      <c r="F87">
        <v>5</v>
      </c>
      <c r="G87">
        <v>0</v>
      </c>
      <c r="H87">
        <v>0</v>
      </c>
      <c r="I87">
        <v>60</v>
      </c>
      <c r="J87" t="s">
        <v>27</v>
      </c>
      <c r="K87" t="s">
        <v>3421</v>
      </c>
      <c r="L87" t="s">
        <v>2515</v>
      </c>
      <c r="M87" t="s">
        <v>193</v>
      </c>
      <c r="N87" t="s">
        <v>3139</v>
      </c>
      <c r="O87" t="s">
        <v>200</v>
      </c>
      <c r="P87" t="s">
        <v>63</v>
      </c>
      <c r="Q87">
        <v>2.2000000000000002</v>
      </c>
      <c r="R87">
        <v>14</v>
      </c>
      <c r="S87" t="s">
        <v>58</v>
      </c>
      <c r="T87" t="s">
        <v>63</v>
      </c>
      <c r="U87">
        <v>11</v>
      </c>
      <c r="V87">
        <v>3</v>
      </c>
      <c r="W87" t="s">
        <v>32</v>
      </c>
      <c r="X87">
        <v>6</v>
      </c>
      <c r="Y87" t="str">
        <f>IF(_20224[[#This Row],[Lead Score]]=_20224[[#This Row],[p2_score1]],_20224[[#This Row],[p2]],_20224[[#This Row],[p1]])</f>
        <v>Ahsan Ali</v>
      </c>
      <c r="Z87" t="str">
        <f>IF(_20224[[#This Row],[Lead Score]]&lt;&gt;_20224[[#This Row],[p2_score1]],_20224[[#This Row],[p2]],_20224[[#This Row],[p1]])</f>
        <v>Will Smeed</v>
      </c>
      <c r="AA87" s="1">
        <f>_20224[[#This Row],[Lead Score]]/_20224[[#This Row],[Runs in Partnership]]</f>
        <v>0.7857142857142857</v>
      </c>
      <c r="AB87">
        <f>+_20224[[#This Row],[p2_score1]]+_20224[[#This Row],[p1_score1]]</f>
        <v>14</v>
      </c>
      <c r="AC87">
        <f>MAX(_20224[[#This Row],[p2_score1]:[p1_score1]])</f>
        <v>11</v>
      </c>
      <c r="AD87">
        <f>MIN(_20224[[#This Row],[p2_score1]:[p1_score1]])</f>
        <v>3</v>
      </c>
      <c r="AE87" t="s">
        <v>27</v>
      </c>
      <c r="AF87" t="s">
        <v>2515</v>
      </c>
      <c r="AG87" t="s">
        <v>2491</v>
      </c>
      <c r="AH87" t="s">
        <v>60</v>
      </c>
      <c r="AI87" t="s">
        <v>49</v>
      </c>
      <c r="AJ87" t="s">
        <v>60</v>
      </c>
      <c r="AK87" t="str">
        <f>LEFT(_20224[[#This Row],[result2]], FIND(" ",_20224[[#This Row],[result2]]))</f>
        <v xml:space="preserve">MUL </v>
      </c>
      <c r="AL87" t="s">
        <v>4583</v>
      </c>
      <c r="AM87" t="s">
        <v>2516</v>
      </c>
      <c r="AN87" t="s">
        <v>2517</v>
      </c>
      <c r="AO87" t="s">
        <v>2518</v>
      </c>
      <c r="AP87" t="s">
        <v>47</v>
      </c>
      <c r="AQ87">
        <v>3</v>
      </c>
      <c r="AR87">
        <v>11</v>
      </c>
    </row>
    <row r="88" spans="1:44" x14ac:dyDescent="0.3">
      <c r="A88" t="s">
        <v>3439</v>
      </c>
      <c r="B88" t="s">
        <v>3133</v>
      </c>
      <c r="C88" t="s">
        <v>58</v>
      </c>
      <c r="D88" t="s">
        <v>201</v>
      </c>
      <c r="E88">
        <v>24</v>
      </c>
      <c r="F88">
        <v>19</v>
      </c>
      <c r="G88">
        <v>3</v>
      </c>
      <c r="H88">
        <v>1</v>
      </c>
      <c r="I88">
        <v>126.31</v>
      </c>
      <c r="J88" t="s">
        <v>27</v>
      </c>
      <c r="K88" t="s">
        <v>3421</v>
      </c>
      <c r="L88" t="s">
        <v>2515</v>
      </c>
      <c r="M88" t="s">
        <v>193</v>
      </c>
      <c r="N88" t="s">
        <v>3148</v>
      </c>
      <c r="O88" t="s">
        <v>202</v>
      </c>
      <c r="P88" t="s">
        <v>58</v>
      </c>
      <c r="Q88">
        <v>4.0999999999999996</v>
      </c>
      <c r="R88">
        <v>29</v>
      </c>
      <c r="S88" t="s">
        <v>58</v>
      </c>
      <c r="T88" t="s">
        <v>64</v>
      </c>
      <c r="U88">
        <v>0</v>
      </c>
      <c r="V88">
        <v>0</v>
      </c>
      <c r="W88" t="s">
        <v>63</v>
      </c>
      <c r="X88">
        <v>6</v>
      </c>
      <c r="Y88" t="str">
        <f>IF(_20224[[#This Row],[Lead Score]]=_20224[[#This Row],[p2_score1]],_20224[[#This Row],[p2]],_20224[[#This Row],[p1]])</f>
        <v>Ahsan Ali</v>
      </c>
      <c r="Z88" t="str">
        <f>IF(_20224[[#This Row],[Lead Score]]&lt;&gt;_20224[[#This Row],[p2_score1]],_20224[[#This Row],[p2]],_20224[[#This Row],[p1]])</f>
        <v>Ben Duckett</v>
      </c>
      <c r="AA88" s="1">
        <f>_20224[[#This Row],[Lead Score]]/_20224[[#This Row],[Runs in Partnership]]</f>
        <v>0.8666666666666667</v>
      </c>
      <c r="AB88">
        <f>+_20224[[#This Row],[p2_score1]]+_20224[[#This Row],[p1_score1]]</f>
        <v>15</v>
      </c>
      <c r="AC88">
        <f>MAX(_20224[[#This Row],[p2_score1]:[p1_score1]])</f>
        <v>13</v>
      </c>
      <c r="AD88">
        <f>MIN(_20224[[#This Row],[p2_score1]:[p1_score1]])</f>
        <v>2</v>
      </c>
      <c r="AE88" t="s">
        <v>27</v>
      </c>
      <c r="AF88" t="s">
        <v>2515</v>
      </c>
      <c r="AG88" t="s">
        <v>2491</v>
      </c>
      <c r="AH88" t="s">
        <v>60</v>
      </c>
      <c r="AI88" t="s">
        <v>49</v>
      </c>
      <c r="AJ88" t="s">
        <v>60</v>
      </c>
      <c r="AK88" t="str">
        <f>LEFT(_20224[[#This Row],[result2]], FIND(" ",_20224[[#This Row],[result2]]))</f>
        <v xml:space="preserve">MUL </v>
      </c>
      <c r="AL88" t="s">
        <v>4583</v>
      </c>
      <c r="AM88" t="s">
        <v>2516</v>
      </c>
      <c r="AN88" t="s">
        <v>2517</v>
      </c>
      <c r="AO88" t="s">
        <v>2518</v>
      </c>
      <c r="AP88" t="s">
        <v>47</v>
      </c>
      <c r="AQ88">
        <v>2</v>
      </c>
      <c r="AR88">
        <v>13</v>
      </c>
    </row>
    <row r="89" spans="1:44" x14ac:dyDescent="0.3">
      <c r="A89" t="s">
        <v>3441</v>
      </c>
      <c r="B89" t="s">
        <v>3153</v>
      </c>
      <c r="C89" t="s">
        <v>64</v>
      </c>
      <c r="D89" t="s">
        <v>40</v>
      </c>
      <c r="E89">
        <v>47</v>
      </c>
      <c r="F89">
        <v>32</v>
      </c>
      <c r="G89">
        <v>6</v>
      </c>
      <c r="H89">
        <v>1</v>
      </c>
      <c r="I89">
        <v>146.87</v>
      </c>
      <c r="J89" t="s">
        <v>27</v>
      </c>
      <c r="K89" t="s">
        <v>3421</v>
      </c>
      <c r="L89" t="s">
        <v>2515</v>
      </c>
      <c r="M89" t="s">
        <v>193</v>
      </c>
      <c r="N89" t="s">
        <v>3157</v>
      </c>
      <c r="O89" t="s">
        <v>203</v>
      </c>
      <c r="P89" t="s">
        <v>64</v>
      </c>
      <c r="Q89">
        <v>12.3</v>
      </c>
      <c r="R89">
        <v>97</v>
      </c>
      <c r="S89" t="s">
        <v>148</v>
      </c>
      <c r="T89" t="s">
        <v>64</v>
      </c>
      <c r="U89">
        <v>0</v>
      </c>
      <c r="V89">
        <v>0</v>
      </c>
      <c r="W89" t="s">
        <v>58</v>
      </c>
      <c r="X89">
        <v>6</v>
      </c>
      <c r="Y89" t="str">
        <f>IF(_20224[[#This Row],[Lead Score]]=_20224[[#This Row],[p2_score1]],_20224[[#This Row],[p2]],_20224[[#This Row],[p1]])</f>
        <v>Ben Duckett</v>
      </c>
      <c r="Z89" t="str">
        <f>IF(_20224[[#This Row],[Lead Score]]&lt;&gt;_20224[[#This Row],[p2_score1]],_20224[[#This Row],[p2]],_20224[[#This Row],[p1]])</f>
        <v>Sarfaraz Ahmed</v>
      </c>
      <c r="AA89" s="1">
        <f>_20224[[#This Row],[Lead Score]]/_20224[[#This Row],[Runs in Partnership]]</f>
        <v>0.69117647058823528</v>
      </c>
      <c r="AB89">
        <f>+_20224[[#This Row],[p2_score1]]+_20224[[#This Row],[p1_score1]]</f>
        <v>68</v>
      </c>
      <c r="AC89">
        <f>MAX(_20224[[#This Row],[p2_score1]:[p1_score1]])</f>
        <v>47</v>
      </c>
      <c r="AD89">
        <f>MIN(_20224[[#This Row],[p2_score1]:[p1_score1]])</f>
        <v>21</v>
      </c>
      <c r="AE89" t="s">
        <v>27</v>
      </c>
      <c r="AF89" t="s">
        <v>2515</v>
      </c>
      <c r="AG89" t="s">
        <v>2491</v>
      </c>
      <c r="AH89" t="s">
        <v>60</v>
      </c>
      <c r="AI89" t="s">
        <v>49</v>
      </c>
      <c r="AJ89" t="s">
        <v>60</v>
      </c>
      <c r="AK89" t="str">
        <f>LEFT(_20224[[#This Row],[result2]], FIND(" ",_20224[[#This Row],[result2]]))</f>
        <v xml:space="preserve">MUL </v>
      </c>
      <c r="AL89" t="s">
        <v>4583</v>
      </c>
      <c r="AM89" t="s">
        <v>2516</v>
      </c>
      <c r="AN89" t="s">
        <v>2517</v>
      </c>
      <c r="AO89" t="s">
        <v>2518</v>
      </c>
      <c r="AP89" t="s">
        <v>47</v>
      </c>
      <c r="AQ89">
        <v>47</v>
      </c>
      <c r="AR89">
        <v>21</v>
      </c>
    </row>
    <row r="90" spans="1:44" hidden="1" x14ac:dyDescent="0.3">
      <c r="A90" t="s">
        <v>3431</v>
      </c>
      <c r="B90" t="s">
        <v>3162</v>
      </c>
      <c r="C90" t="s">
        <v>204</v>
      </c>
      <c r="D90" t="s">
        <v>205</v>
      </c>
      <c r="E90">
        <v>0</v>
      </c>
      <c r="F90">
        <v>1</v>
      </c>
      <c r="G90">
        <v>0</v>
      </c>
      <c r="H90">
        <v>0</v>
      </c>
      <c r="I90">
        <v>0</v>
      </c>
      <c r="J90" t="s">
        <v>27</v>
      </c>
      <c r="K90" t="s">
        <v>3421</v>
      </c>
      <c r="L90" t="s">
        <v>2515</v>
      </c>
      <c r="M90" t="s">
        <v>193</v>
      </c>
      <c r="N90" t="s">
        <v>3151</v>
      </c>
      <c r="O90" t="s">
        <v>206</v>
      </c>
      <c r="P90" t="s">
        <v>204</v>
      </c>
      <c r="Q90">
        <v>12.4</v>
      </c>
      <c r="R90">
        <v>97</v>
      </c>
      <c r="S90" t="s">
        <v>148</v>
      </c>
      <c r="T90" t="s">
        <v>204</v>
      </c>
      <c r="U90">
        <v>0</v>
      </c>
      <c r="V90">
        <v>0</v>
      </c>
      <c r="W90" t="s">
        <v>64</v>
      </c>
      <c r="X90">
        <v>6</v>
      </c>
      <c r="Y90" t="str">
        <f>IF(_20224[[#This Row],[Lead Score]]=_20224[[#This Row],[p2_score1]],_20224[[#This Row],[p2]],_20224[[#This Row],[p1]])</f>
        <v>Ashir Qureshi</v>
      </c>
      <c r="Z90" t="str">
        <f>IF(_20224[[#This Row],[Lead Score]]&lt;&gt;_20224[[#This Row],[p2_score1]],_20224[[#This Row],[p2]],_20224[[#This Row],[p1]])</f>
        <v>Sarfaraz Ahmed</v>
      </c>
      <c r="AA90" s="1" t="e">
        <f>_20224[[#This Row],[Lead Score]]/_20224[[#This Row],[Runs in Partnership]]</f>
        <v>#DIV/0!</v>
      </c>
      <c r="AB90">
        <f>+_20224[[#This Row],[p2_score1]]+_20224[[#This Row],[p1_score1]]</f>
        <v>0</v>
      </c>
      <c r="AC90">
        <f>MAX(_20224[[#This Row],[p2_score1]:[p1_score1]])</f>
        <v>0</v>
      </c>
      <c r="AD90">
        <f>MIN(_20224[[#This Row],[p2_score1]:[p1_score1]])</f>
        <v>0</v>
      </c>
      <c r="AE90" t="s">
        <v>27</v>
      </c>
      <c r="AF90" t="s">
        <v>2515</v>
      </c>
      <c r="AG90" t="s">
        <v>2491</v>
      </c>
      <c r="AH90" t="s">
        <v>60</v>
      </c>
      <c r="AI90" t="s">
        <v>49</v>
      </c>
      <c r="AJ90" t="s">
        <v>60</v>
      </c>
      <c r="AK90" t="str">
        <f>LEFT(_20224[[#This Row],[result2]], FIND(" ",_20224[[#This Row],[result2]]))</f>
        <v xml:space="preserve">MUL </v>
      </c>
      <c r="AL90" t="s">
        <v>4583</v>
      </c>
      <c r="AM90" t="s">
        <v>2516</v>
      </c>
      <c r="AN90" t="s">
        <v>2517</v>
      </c>
      <c r="AO90" t="s">
        <v>2518</v>
      </c>
      <c r="AP90" t="s">
        <v>47</v>
      </c>
      <c r="AQ90">
        <v>0</v>
      </c>
      <c r="AR90">
        <v>0</v>
      </c>
    </row>
    <row r="91" spans="1:44" x14ac:dyDescent="0.3">
      <c r="A91" t="s">
        <v>3446</v>
      </c>
      <c r="B91" t="s">
        <v>3136</v>
      </c>
      <c r="C91" t="s">
        <v>148</v>
      </c>
      <c r="D91" t="s">
        <v>207</v>
      </c>
      <c r="E91">
        <v>21</v>
      </c>
      <c r="F91">
        <v>23</v>
      </c>
      <c r="G91">
        <v>2</v>
      </c>
      <c r="H91">
        <v>0</v>
      </c>
      <c r="I91">
        <v>91.3</v>
      </c>
      <c r="J91" t="s">
        <v>27</v>
      </c>
      <c r="K91" t="s">
        <v>3421</v>
      </c>
      <c r="L91" t="s">
        <v>2515</v>
      </c>
      <c r="M91" t="s">
        <v>193</v>
      </c>
      <c r="N91" t="s">
        <v>3170</v>
      </c>
      <c r="O91" t="s">
        <v>208</v>
      </c>
      <c r="P91" t="s">
        <v>148</v>
      </c>
      <c r="Q91">
        <v>13.4</v>
      </c>
      <c r="R91">
        <v>105</v>
      </c>
      <c r="S91" t="s">
        <v>148</v>
      </c>
      <c r="T91" t="s">
        <v>67</v>
      </c>
      <c r="U91">
        <v>0</v>
      </c>
      <c r="V91">
        <v>0</v>
      </c>
      <c r="W91" t="s">
        <v>204</v>
      </c>
      <c r="X91">
        <v>6</v>
      </c>
      <c r="Y91" t="str">
        <f>IF(_20224[[#This Row],[Lead Score]]=_20224[[#This Row],[p2_score1]],_20224[[#This Row],[p2]],_20224[[#This Row],[p1]])</f>
        <v>Sarfaraz Ahmed</v>
      </c>
      <c r="Z91" t="str">
        <f>IF(_20224[[#This Row],[Lead Score]]&lt;&gt;_20224[[#This Row],[p2_score1]],_20224[[#This Row],[p2]],_20224[[#This Row],[p1]])</f>
        <v>Iftikhar Ahmed</v>
      </c>
      <c r="AA91" s="1">
        <f>_20224[[#This Row],[Lead Score]]/_20224[[#This Row],[Runs in Partnership]]</f>
        <v>1</v>
      </c>
      <c r="AB91">
        <f>+_20224[[#This Row],[p2_score1]]+_20224[[#This Row],[p1_score1]]</f>
        <v>21</v>
      </c>
      <c r="AC91">
        <f>MAX(_20224[[#This Row],[p2_score1]:[p1_score1]])</f>
        <v>21</v>
      </c>
      <c r="AD91">
        <f>MIN(_20224[[#This Row],[p2_score1]:[p1_score1]])</f>
        <v>0</v>
      </c>
      <c r="AE91" t="s">
        <v>27</v>
      </c>
      <c r="AF91" t="s">
        <v>2515</v>
      </c>
      <c r="AG91" t="s">
        <v>2491</v>
      </c>
      <c r="AH91" t="s">
        <v>60</v>
      </c>
      <c r="AI91" t="s">
        <v>49</v>
      </c>
      <c r="AJ91" t="s">
        <v>60</v>
      </c>
      <c r="AK91" t="str">
        <f>LEFT(_20224[[#This Row],[result2]], FIND(" ",_20224[[#This Row],[result2]]))</f>
        <v xml:space="preserve">MUL </v>
      </c>
      <c r="AL91" t="s">
        <v>4583</v>
      </c>
      <c r="AM91" t="s">
        <v>2516</v>
      </c>
      <c r="AN91" t="s">
        <v>2517</v>
      </c>
      <c r="AO91" t="s">
        <v>2518</v>
      </c>
      <c r="AP91" t="s">
        <v>47</v>
      </c>
      <c r="AQ91">
        <v>0</v>
      </c>
      <c r="AR91">
        <v>21</v>
      </c>
    </row>
    <row r="92" spans="1:44" x14ac:dyDescent="0.3">
      <c r="A92" t="s">
        <v>3449</v>
      </c>
      <c r="B92" t="s">
        <v>3178</v>
      </c>
      <c r="C92" t="s">
        <v>71</v>
      </c>
      <c r="D92" t="s">
        <v>37</v>
      </c>
      <c r="E92">
        <v>1</v>
      </c>
      <c r="F92">
        <v>2</v>
      </c>
      <c r="G92">
        <v>0</v>
      </c>
      <c r="H92">
        <v>0</v>
      </c>
      <c r="I92">
        <v>50</v>
      </c>
      <c r="J92" t="s">
        <v>27</v>
      </c>
      <c r="K92" t="s">
        <v>3421</v>
      </c>
      <c r="L92" t="s">
        <v>2515</v>
      </c>
      <c r="M92" t="s">
        <v>193</v>
      </c>
      <c r="N92" t="s">
        <v>3200</v>
      </c>
      <c r="O92" t="s">
        <v>209</v>
      </c>
      <c r="P92" t="s">
        <v>71</v>
      </c>
      <c r="Q92">
        <v>14.1</v>
      </c>
      <c r="R92">
        <v>108</v>
      </c>
      <c r="S92" t="s">
        <v>71</v>
      </c>
      <c r="T92" t="s">
        <v>67</v>
      </c>
      <c r="U92">
        <v>0</v>
      </c>
      <c r="V92">
        <v>2</v>
      </c>
      <c r="W92" t="s">
        <v>148</v>
      </c>
      <c r="X92">
        <v>6</v>
      </c>
      <c r="Y92" t="str">
        <f>IF(_20224[[#This Row],[Lead Score]]=_20224[[#This Row],[p2_score1]],_20224[[#This Row],[p2]],_20224[[#This Row],[p1]])</f>
        <v>Iftikhar Ahmed</v>
      </c>
      <c r="Z92" t="str">
        <f>IF(_20224[[#This Row],[Lead Score]]&lt;&gt;_20224[[#This Row],[p2_score1]],_20224[[#This Row],[p2]],_20224[[#This Row],[p1]])</f>
        <v>Mohammad Nawaz</v>
      </c>
      <c r="AA92" s="1">
        <f>_20224[[#This Row],[Lead Score]]/_20224[[#This Row],[Runs in Partnership]]</f>
        <v>0.66666666666666663</v>
      </c>
      <c r="AB92">
        <f>+_20224[[#This Row],[p2_score1]]+_20224[[#This Row],[p1_score1]]</f>
        <v>3</v>
      </c>
      <c r="AC92">
        <f>MAX(_20224[[#This Row],[p2_score1]:[p1_score1]])</f>
        <v>2</v>
      </c>
      <c r="AD92">
        <f>MIN(_20224[[#This Row],[p2_score1]:[p1_score1]])</f>
        <v>1</v>
      </c>
      <c r="AE92" t="s">
        <v>27</v>
      </c>
      <c r="AF92" t="s">
        <v>2515</v>
      </c>
      <c r="AG92" t="s">
        <v>2491</v>
      </c>
      <c r="AH92" t="s">
        <v>60</v>
      </c>
      <c r="AI92" t="s">
        <v>49</v>
      </c>
      <c r="AJ92" t="s">
        <v>60</v>
      </c>
      <c r="AK92" t="str">
        <f>LEFT(_20224[[#This Row],[result2]], FIND(" ",_20224[[#This Row],[result2]]))</f>
        <v xml:space="preserve">MUL </v>
      </c>
      <c r="AL92" t="s">
        <v>4583</v>
      </c>
      <c r="AM92" t="s">
        <v>2516</v>
      </c>
      <c r="AN92" t="s">
        <v>2517</v>
      </c>
      <c r="AO92" t="s">
        <v>2518</v>
      </c>
      <c r="AP92" t="s">
        <v>47</v>
      </c>
      <c r="AQ92">
        <v>2</v>
      </c>
      <c r="AR92">
        <v>1</v>
      </c>
    </row>
    <row r="93" spans="1:44" x14ac:dyDescent="0.3">
      <c r="A93" t="s">
        <v>3450</v>
      </c>
      <c r="B93" t="s">
        <v>3173</v>
      </c>
      <c r="C93" t="s">
        <v>67</v>
      </c>
      <c r="D93" t="s">
        <v>210</v>
      </c>
      <c r="E93">
        <v>30</v>
      </c>
      <c r="F93">
        <v>13</v>
      </c>
      <c r="G93">
        <v>1</v>
      </c>
      <c r="H93">
        <v>3</v>
      </c>
      <c r="I93">
        <v>230.76</v>
      </c>
      <c r="J93" t="s">
        <v>27</v>
      </c>
      <c r="K93" t="s">
        <v>3421</v>
      </c>
      <c r="L93" t="s">
        <v>2515</v>
      </c>
      <c r="M93" t="s">
        <v>193</v>
      </c>
      <c r="N93" t="s">
        <v>3219</v>
      </c>
      <c r="O93" t="s">
        <v>211</v>
      </c>
      <c r="P93" t="s">
        <v>67</v>
      </c>
      <c r="Q93">
        <v>17.2</v>
      </c>
      <c r="R93">
        <v>150</v>
      </c>
      <c r="S93" t="s">
        <v>212</v>
      </c>
      <c r="T93" t="s">
        <v>67</v>
      </c>
      <c r="U93">
        <v>0</v>
      </c>
      <c r="V93">
        <v>0</v>
      </c>
      <c r="W93" t="s">
        <v>71</v>
      </c>
      <c r="X93">
        <v>6</v>
      </c>
      <c r="Y93" t="str">
        <f>IF(_20224[[#This Row],[Lead Score]]=_20224[[#This Row],[p2_score1]],_20224[[#This Row],[p2]],_20224[[#This Row],[p1]])</f>
        <v>Iftikhar Ahmed</v>
      </c>
      <c r="Z93" t="str">
        <f>IF(_20224[[#This Row],[Lead Score]]&lt;&gt;_20224[[#This Row],[p2_score1]],_20224[[#This Row],[p2]],_20224[[#This Row],[p1]])</f>
        <v>James Faulkner</v>
      </c>
      <c r="AA93" s="1">
        <f>_20224[[#This Row],[Lead Score]]/_20224[[#This Row],[Runs in Partnership]]</f>
        <v>0.66666666666666663</v>
      </c>
      <c r="AB93">
        <f>+_20224[[#This Row],[p2_score1]]+_20224[[#This Row],[p1_score1]]</f>
        <v>42</v>
      </c>
      <c r="AC93">
        <f>MAX(_20224[[#This Row],[p2_score1]:[p1_score1]])</f>
        <v>28</v>
      </c>
      <c r="AD93">
        <f>MIN(_20224[[#This Row],[p2_score1]:[p1_score1]])</f>
        <v>14</v>
      </c>
      <c r="AE93" t="s">
        <v>27</v>
      </c>
      <c r="AF93" t="s">
        <v>2515</v>
      </c>
      <c r="AG93" t="s">
        <v>2491</v>
      </c>
      <c r="AH93" t="s">
        <v>60</v>
      </c>
      <c r="AI93" t="s">
        <v>49</v>
      </c>
      <c r="AJ93" t="s">
        <v>60</v>
      </c>
      <c r="AK93" t="str">
        <f>LEFT(_20224[[#This Row],[result2]], FIND(" ",_20224[[#This Row],[result2]]))</f>
        <v xml:space="preserve">MUL </v>
      </c>
      <c r="AL93" t="s">
        <v>4583</v>
      </c>
      <c r="AM93" t="s">
        <v>2516</v>
      </c>
      <c r="AN93" t="s">
        <v>2517</v>
      </c>
      <c r="AO93" t="s">
        <v>2518</v>
      </c>
      <c r="AP93" t="s">
        <v>47</v>
      </c>
      <c r="AQ93">
        <v>28</v>
      </c>
      <c r="AR93">
        <v>14</v>
      </c>
    </row>
    <row r="94" spans="1:44" x14ac:dyDescent="0.3">
      <c r="A94" t="s">
        <v>3453</v>
      </c>
      <c r="B94" t="s">
        <v>3180</v>
      </c>
      <c r="C94" t="s">
        <v>212</v>
      </c>
      <c r="D94" t="s">
        <v>213</v>
      </c>
      <c r="E94">
        <v>18</v>
      </c>
      <c r="F94">
        <v>12</v>
      </c>
      <c r="G94">
        <v>0</v>
      </c>
      <c r="H94">
        <v>1</v>
      </c>
      <c r="I94">
        <v>150</v>
      </c>
      <c r="J94" t="s">
        <v>27</v>
      </c>
      <c r="K94" t="s">
        <v>3421</v>
      </c>
      <c r="L94" t="s">
        <v>2515</v>
      </c>
      <c r="M94" t="s">
        <v>193</v>
      </c>
      <c r="N94" t="s">
        <v>3236</v>
      </c>
      <c r="O94" t="s">
        <v>214</v>
      </c>
      <c r="P94" t="s">
        <v>212</v>
      </c>
      <c r="Q94">
        <v>18.5</v>
      </c>
      <c r="R94">
        <v>163</v>
      </c>
      <c r="S94" t="s">
        <v>212</v>
      </c>
      <c r="T94" t="s">
        <v>215</v>
      </c>
      <c r="U94">
        <v>0</v>
      </c>
      <c r="V94">
        <v>0</v>
      </c>
      <c r="W94" t="s">
        <v>67</v>
      </c>
      <c r="X94">
        <v>6</v>
      </c>
      <c r="Y94" t="str">
        <f>IF(_20224[[#This Row],[Lead Score]]=_20224[[#This Row],[p2_score1]],_20224[[#This Row],[p2]],_20224[[#This Row],[p1]])</f>
        <v>James Faulkner</v>
      </c>
      <c r="Z94" t="str">
        <f>IF(_20224[[#This Row],[Lead Score]]&lt;&gt;_20224[[#This Row],[p2_score1]],_20224[[#This Row],[p2]],_20224[[#This Row],[p1]])</f>
        <v>Sohail Tanvir</v>
      </c>
      <c r="AA94" s="1">
        <f>_20224[[#This Row],[Lead Score]]/_20224[[#This Row],[Runs in Partnership]]</f>
        <v>1</v>
      </c>
      <c r="AB94">
        <f>+_20224[[#This Row],[p2_score1]]+_20224[[#This Row],[p1_score1]]</f>
        <v>18</v>
      </c>
      <c r="AC94">
        <f>MAX(_20224[[#This Row],[p2_score1]:[p1_score1]])</f>
        <v>18</v>
      </c>
      <c r="AD94">
        <f>MIN(_20224[[#This Row],[p2_score1]:[p1_score1]])</f>
        <v>0</v>
      </c>
      <c r="AE94" t="s">
        <v>27</v>
      </c>
      <c r="AF94" t="s">
        <v>2515</v>
      </c>
      <c r="AG94" t="s">
        <v>2491</v>
      </c>
      <c r="AH94" t="s">
        <v>60</v>
      </c>
      <c r="AI94" t="s">
        <v>49</v>
      </c>
      <c r="AJ94" t="s">
        <v>60</v>
      </c>
      <c r="AK94" t="str">
        <f>LEFT(_20224[[#This Row],[result2]], FIND(" ",_20224[[#This Row],[result2]]))</f>
        <v xml:space="preserve">MUL </v>
      </c>
      <c r="AL94" t="s">
        <v>4583</v>
      </c>
      <c r="AM94" t="s">
        <v>2516</v>
      </c>
      <c r="AN94" t="s">
        <v>2517</v>
      </c>
      <c r="AO94" t="s">
        <v>2518</v>
      </c>
      <c r="AP94" t="s">
        <v>47</v>
      </c>
      <c r="AQ94">
        <v>0</v>
      </c>
      <c r="AR94">
        <v>18</v>
      </c>
    </row>
    <row r="95" spans="1:44" x14ac:dyDescent="0.3">
      <c r="A95" t="s">
        <v>3455</v>
      </c>
      <c r="B95" t="s">
        <v>3187</v>
      </c>
      <c r="C95" t="s">
        <v>215</v>
      </c>
      <c r="D95" t="s">
        <v>216</v>
      </c>
      <c r="E95">
        <v>13</v>
      </c>
      <c r="F95">
        <v>8</v>
      </c>
      <c r="G95">
        <v>1</v>
      </c>
      <c r="H95">
        <v>1</v>
      </c>
      <c r="I95">
        <v>162.5</v>
      </c>
      <c r="J95" t="s">
        <v>27</v>
      </c>
      <c r="K95" t="s">
        <v>3421</v>
      </c>
      <c r="L95" t="s">
        <v>2515</v>
      </c>
      <c r="M95" t="s">
        <v>193</v>
      </c>
      <c r="N95" t="s">
        <v>3161</v>
      </c>
      <c r="O95" t="s">
        <v>217</v>
      </c>
      <c r="P95" t="s">
        <v>215</v>
      </c>
      <c r="Q95">
        <v>19.399999999999999</v>
      </c>
      <c r="R95">
        <v>168</v>
      </c>
      <c r="S95" t="s">
        <v>218</v>
      </c>
      <c r="T95" t="s">
        <v>215</v>
      </c>
      <c r="U95">
        <v>0</v>
      </c>
      <c r="V95">
        <v>0</v>
      </c>
      <c r="W95" t="s">
        <v>212</v>
      </c>
      <c r="X95">
        <v>6</v>
      </c>
      <c r="Y95" t="str">
        <f>IF(_20224[[#This Row],[Lead Score]]=_20224[[#This Row],[p2_score1]],_20224[[#This Row],[p2]],_20224[[#This Row],[p1]])</f>
        <v>Sohail Tanvir</v>
      </c>
      <c r="Z95" t="str">
        <f>IF(_20224[[#This Row],[Lead Score]]&lt;&gt;_20224[[#This Row],[p2_score1]],_20224[[#This Row],[p2]],_20224[[#This Row],[p1]])</f>
        <v>Naseem Shah</v>
      </c>
      <c r="AA95" s="1">
        <f>_20224[[#This Row],[Lead Score]]/_20224[[#This Row],[Runs in Partnership]]</f>
        <v>1</v>
      </c>
      <c r="AB95">
        <f>+_20224[[#This Row],[p2_score1]]+_20224[[#This Row],[p1_score1]]</f>
        <v>13</v>
      </c>
      <c r="AC95">
        <f>MAX(_20224[[#This Row],[p2_score1]:[p1_score1]])</f>
        <v>13</v>
      </c>
      <c r="AD95">
        <f>MIN(_20224[[#This Row],[p2_score1]:[p1_score1]])</f>
        <v>0</v>
      </c>
      <c r="AE95" t="s">
        <v>27</v>
      </c>
      <c r="AF95" t="s">
        <v>2515</v>
      </c>
      <c r="AG95" t="s">
        <v>2491</v>
      </c>
      <c r="AH95" t="s">
        <v>60</v>
      </c>
      <c r="AI95" t="s">
        <v>49</v>
      </c>
      <c r="AJ95" t="s">
        <v>60</v>
      </c>
      <c r="AK95" t="str">
        <f>LEFT(_20224[[#This Row],[result2]], FIND(" ",_20224[[#This Row],[result2]]))</f>
        <v xml:space="preserve">MUL </v>
      </c>
      <c r="AL95" t="s">
        <v>4583</v>
      </c>
      <c r="AM95" t="s">
        <v>2516</v>
      </c>
      <c r="AN95" t="s">
        <v>2517</v>
      </c>
      <c r="AO95" t="s">
        <v>2518</v>
      </c>
      <c r="AP95" t="s">
        <v>47</v>
      </c>
      <c r="AQ95">
        <v>13</v>
      </c>
      <c r="AR95">
        <v>0</v>
      </c>
    </row>
    <row r="96" spans="1:44" x14ac:dyDescent="0.3">
      <c r="A96" t="s">
        <v>3458</v>
      </c>
      <c r="B96" t="s">
        <v>3195</v>
      </c>
      <c r="C96" t="s">
        <v>218</v>
      </c>
      <c r="D96" t="s">
        <v>219</v>
      </c>
      <c r="E96">
        <v>1</v>
      </c>
      <c r="F96">
        <v>4</v>
      </c>
      <c r="G96">
        <v>0</v>
      </c>
      <c r="H96">
        <v>0</v>
      </c>
      <c r="I96">
        <v>25</v>
      </c>
      <c r="J96" t="s">
        <v>27</v>
      </c>
      <c r="K96" t="s">
        <v>3421</v>
      </c>
      <c r="L96" t="s">
        <v>2515</v>
      </c>
      <c r="M96" t="s">
        <v>193</v>
      </c>
      <c r="N96" t="s">
        <v>3271</v>
      </c>
      <c r="O96" t="s">
        <v>220</v>
      </c>
      <c r="P96" t="s">
        <v>218</v>
      </c>
      <c r="Q96">
        <v>19.5</v>
      </c>
      <c r="R96">
        <v>168</v>
      </c>
      <c r="S96" t="s">
        <v>218</v>
      </c>
      <c r="T96" t="s">
        <v>221</v>
      </c>
      <c r="U96">
        <v>0</v>
      </c>
      <c r="V96">
        <v>0</v>
      </c>
      <c r="W96" t="s">
        <v>215</v>
      </c>
      <c r="X96">
        <v>6</v>
      </c>
      <c r="Y96" t="str">
        <f>IF(_20224[[#This Row],[Lead Score]]=_20224[[#This Row],[p2_score1]],_20224[[#This Row],[p2]],_20224[[#This Row],[p1]])</f>
        <v>Naseem Shah</v>
      </c>
      <c r="Z96" t="str">
        <f>IF(_20224[[#This Row],[Lead Score]]&lt;&gt;_20224[[#This Row],[p2_score1]],_20224[[#This Row],[p2]],_20224[[#This Row],[p1]])</f>
        <v>Mohammad Hasnain</v>
      </c>
      <c r="AA96" s="1">
        <f>_20224[[#This Row],[Lead Score]]/_20224[[#This Row],[Runs in Partnership]]</f>
        <v>1</v>
      </c>
      <c r="AB96">
        <f>+_20224[[#This Row],[p2_score1]]+_20224[[#This Row],[p1_score1]]</f>
        <v>1</v>
      </c>
      <c r="AC96">
        <f>MAX(_20224[[#This Row],[p2_score1]:[p1_score1]])</f>
        <v>1</v>
      </c>
      <c r="AD96">
        <f>MIN(_20224[[#This Row],[p2_score1]:[p1_score1]])</f>
        <v>0</v>
      </c>
      <c r="AE96" t="s">
        <v>27</v>
      </c>
      <c r="AF96" t="s">
        <v>2515</v>
      </c>
      <c r="AG96" t="s">
        <v>2491</v>
      </c>
      <c r="AH96" t="s">
        <v>60</v>
      </c>
      <c r="AI96" t="s">
        <v>49</v>
      </c>
      <c r="AJ96" t="s">
        <v>60</v>
      </c>
      <c r="AK96" t="str">
        <f>LEFT(_20224[[#This Row],[result2]], FIND(" ",_20224[[#This Row],[result2]]))</f>
        <v xml:space="preserve">MUL </v>
      </c>
      <c r="AL96" t="s">
        <v>4583</v>
      </c>
      <c r="AM96" t="s">
        <v>2516</v>
      </c>
      <c r="AN96" t="s">
        <v>2517</v>
      </c>
      <c r="AO96" t="s">
        <v>2518</v>
      </c>
      <c r="AP96" t="s">
        <v>47</v>
      </c>
      <c r="AQ96">
        <v>0</v>
      </c>
      <c r="AR96">
        <v>1</v>
      </c>
    </row>
    <row r="97" spans="1:44" hidden="1" x14ac:dyDescent="0.3">
      <c r="A97" t="s">
        <v>3460</v>
      </c>
      <c r="B97" t="s">
        <v>3154</v>
      </c>
      <c r="C97" t="s">
        <v>221</v>
      </c>
      <c r="D97" t="s">
        <v>45</v>
      </c>
      <c r="E97">
        <v>0</v>
      </c>
      <c r="F97">
        <v>0</v>
      </c>
      <c r="G97">
        <v>0</v>
      </c>
      <c r="H97">
        <v>0</v>
      </c>
      <c r="J97" t="s">
        <v>27</v>
      </c>
      <c r="K97" t="s">
        <v>3421</v>
      </c>
      <c r="L97" t="s">
        <v>2515</v>
      </c>
      <c r="M97" t="s">
        <v>193</v>
      </c>
      <c r="N97" t="s">
        <v>32</v>
      </c>
      <c r="O97" t="s">
        <v>32</v>
      </c>
      <c r="P97" t="s">
        <v>32</v>
      </c>
      <c r="S97" t="s">
        <v>32</v>
      </c>
      <c r="T97" t="s">
        <v>32</v>
      </c>
      <c r="W97" t="s">
        <v>32</v>
      </c>
      <c r="X97">
        <v>6</v>
      </c>
      <c r="Y97" t="str">
        <f>IF(_20224[[#This Row],[Lead Score]]=_20224[[#This Row],[p2_score1]],_20224[[#This Row],[p2]],_20224[[#This Row],[p1]])</f>
        <v/>
      </c>
      <c r="Z97" t="str">
        <f>IF(_20224[[#This Row],[Lead Score]]&lt;&gt;_20224[[#This Row],[p2_score1]],_20224[[#This Row],[p2]],_20224[[#This Row],[p1]])</f>
        <v/>
      </c>
      <c r="AA97" s="1" t="e">
        <f>_20224[[#This Row],[Lead Score]]/_20224[[#This Row],[Runs in Partnership]]</f>
        <v>#DIV/0!</v>
      </c>
      <c r="AB97">
        <f>+_20224[[#This Row],[p2_score1]]+_20224[[#This Row],[p1_score1]]</f>
        <v>0</v>
      </c>
      <c r="AC97">
        <f>MAX(_20224[[#This Row],[p2_score1]:[p1_score1]])</f>
        <v>0</v>
      </c>
      <c r="AD97">
        <f>MIN(_20224[[#This Row],[p2_score1]:[p1_score1]])</f>
        <v>0</v>
      </c>
      <c r="AE97" t="s">
        <v>27</v>
      </c>
      <c r="AF97" t="s">
        <v>2515</v>
      </c>
      <c r="AG97" t="s">
        <v>2491</v>
      </c>
      <c r="AH97" t="s">
        <v>60</v>
      </c>
      <c r="AI97" t="s">
        <v>49</v>
      </c>
      <c r="AJ97" t="s">
        <v>60</v>
      </c>
      <c r="AK97" t="str">
        <f>LEFT(_20224[[#This Row],[result2]], FIND(" ",_20224[[#This Row],[result2]]))</f>
        <v xml:space="preserve">MUL </v>
      </c>
      <c r="AL97" t="s">
        <v>4583</v>
      </c>
      <c r="AM97" t="s">
        <v>2516</v>
      </c>
      <c r="AN97" t="s">
        <v>2517</v>
      </c>
      <c r="AO97" t="s">
        <v>2518</v>
      </c>
      <c r="AP97" t="s">
        <v>47</v>
      </c>
      <c r="AQ97">
        <v>0</v>
      </c>
      <c r="AR97">
        <v>0</v>
      </c>
    </row>
    <row r="98" spans="1:44" x14ac:dyDescent="0.3">
      <c r="A98" t="s">
        <v>3461</v>
      </c>
      <c r="B98" t="s">
        <v>3144</v>
      </c>
      <c r="C98" t="s">
        <v>51</v>
      </c>
      <c r="D98" t="s">
        <v>222</v>
      </c>
      <c r="E98">
        <v>12</v>
      </c>
      <c r="F98">
        <v>11</v>
      </c>
      <c r="G98">
        <v>2</v>
      </c>
      <c r="H98">
        <v>0</v>
      </c>
      <c r="I98">
        <v>109.09</v>
      </c>
      <c r="J98" t="s">
        <v>27</v>
      </c>
      <c r="K98" t="s">
        <v>3462</v>
      </c>
      <c r="L98" t="s">
        <v>2519</v>
      </c>
      <c r="M98" t="s">
        <v>223</v>
      </c>
      <c r="N98" t="s">
        <v>3139</v>
      </c>
      <c r="O98" t="s">
        <v>224</v>
      </c>
      <c r="P98" t="s">
        <v>51</v>
      </c>
      <c r="Q98">
        <v>4.5</v>
      </c>
      <c r="R98">
        <v>30</v>
      </c>
      <c r="S98" t="s">
        <v>47</v>
      </c>
      <c r="T98" t="s">
        <v>51</v>
      </c>
      <c r="U98">
        <v>18</v>
      </c>
      <c r="V98">
        <v>12</v>
      </c>
      <c r="W98" t="s">
        <v>32</v>
      </c>
      <c r="X98">
        <v>7</v>
      </c>
      <c r="Y98" t="str">
        <f>IF(_20224[[#This Row],[Lead Score]]=_20224[[#This Row],[p2_score1]],_20224[[#This Row],[p2]],_20224[[#This Row],[p1]])</f>
        <v>Shan Masood</v>
      </c>
      <c r="Z98" t="str">
        <f>IF(_20224[[#This Row],[Lead Score]]&lt;&gt;_20224[[#This Row],[p2_score1]],_20224[[#This Row],[p2]],_20224[[#This Row],[p1]])</f>
        <v>Mohammad Rizwan</v>
      </c>
      <c r="AA98" s="1">
        <f>_20224[[#This Row],[Lead Score]]/_20224[[#This Row],[Runs in Partnership]]</f>
        <v>0.6</v>
      </c>
      <c r="AB98">
        <f>+_20224[[#This Row],[p2_score1]]+_20224[[#This Row],[p1_score1]]</f>
        <v>30</v>
      </c>
      <c r="AC98">
        <f>MAX(_20224[[#This Row],[p2_score1]:[p1_score1]])</f>
        <v>18</v>
      </c>
      <c r="AD98">
        <f>MIN(_20224[[#This Row],[p2_score1]:[p1_score1]])</f>
        <v>12</v>
      </c>
      <c r="AE98" t="s">
        <v>27</v>
      </c>
      <c r="AF98" t="s">
        <v>2519</v>
      </c>
      <c r="AG98" t="s">
        <v>2491</v>
      </c>
      <c r="AH98" t="s">
        <v>49</v>
      </c>
      <c r="AI98" t="s">
        <v>49</v>
      </c>
      <c r="AJ98" t="s">
        <v>164</v>
      </c>
      <c r="AK98" t="str">
        <f>LEFT(_20224[[#This Row],[result2]], FIND(" ",_20224[[#This Row],[result2]]))</f>
        <v xml:space="preserve">MUL </v>
      </c>
      <c r="AL98" t="s">
        <v>4583</v>
      </c>
      <c r="AM98" t="s">
        <v>2520</v>
      </c>
      <c r="AN98" t="s">
        <v>2521</v>
      </c>
      <c r="AO98" t="s">
        <v>2522</v>
      </c>
      <c r="AP98" t="s">
        <v>57</v>
      </c>
      <c r="AQ98">
        <v>12</v>
      </c>
      <c r="AR98">
        <v>18</v>
      </c>
    </row>
    <row r="99" spans="1:44" x14ac:dyDescent="0.3">
      <c r="A99" t="s">
        <v>3223</v>
      </c>
      <c r="B99" t="s">
        <v>3133</v>
      </c>
      <c r="C99" t="s">
        <v>47</v>
      </c>
      <c r="D99" t="s">
        <v>225</v>
      </c>
      <c r="E99">
        <v>43</v>
      </c>
      <c r="F99">
        <v>31</v>
      </c>
      <c r="G99">
        <v>5</v>
      </c>
      <c r="H99">
        <v>2</v>
      </c>
      <c r="I99">
        <v>138.69999999999999</v>
      </c>
      <c r="J99" t="s">
        <v>27</v>
      </c>
      <c r="K99" t="s">
        <v>3462</v>
      </c>
      <c r="L99" t="s">
        <v>2519</v>
      </c>
      <c r="M99" t="s">
        <v>223</v>
      </c>
      <c r="N99" t="s">
        <v>3148</v>
      </c>
      <c r="O99" t="s">
        <v>226</v>
      </c>
      <c r="P99" t="s">
        <v>47</v>
      </c>
      <c r="Q99">
        <v>8.1999999999999993</v>
      </c>
      <c r="R99">
        <v>65</v>
      </c>
      <c r="S99" t="s">
        <v>47</v>
      </c>
      <c r="T99" t="s">
        <v>52</v>
      </c>
      <c r="U99">
        <v>0</v>
      </c>
      <c r="V99">
        <v>0</v>
      </c>
      <c r="W99" t="s">
        <v>51</v>
      </c>
      <c r="X99">
        <v>7</v>
      </c>
      <c r="Y99" t="str">
        <f>IF(_20224[[#This Row],[Lead Score]]=_20224[[#This Row],[p2_score1]],_20224[[#This Row],[p2]],_20224[[#This Row],[p1]])</f>
        <v>Shan Masood</v>
      </c>
      <c r="Z99" t="str">
        <f>IF(_20224[[#This Row],[Lead Score]]&lt;&gt;_20224[[#This Row],[p2_score1]],_20224[[#This Row],[p2]],_20224[[#This Row],[p1]])</f>
        <v>Sohaib Maqsood</v>
      </c>
      <c r="AA99" s="1">
        <f>_20224[[#This Row],[Lead Score]]/_20224[[#This Row],[Runs in Partnership]]</f>
        <v>0.7142857142857143</v>
      </c>
      <c r="AB99">
        <f>+_20224[[#This Row],[p2_score1]]+_20224[[#This Row],[p1_score1]]</f>
        <v>35</v>
      </c>
      <c r="AC99">
        <f>MAX(_20224[[#This Row],[p2_score1]:[p1_score1]])</f>
        <v>25</v>
      </c>
      <c r="AD99">
        <f>MIN(_20224[[#This Row],[p2_score1]:[p1_score1]])</f>
        <v>10</v>
      </c>
      <c r="AE99" t="s">
        <v>27</v>
      </c>
      <c r="AF99" t="s">
        <v>2519</v>
      </c>
      <c r="AG99" t="s">
        <v>2491</v>
      </c>
      <c r="AH99" t="s">
        <v>49</v>
      </c>
      <c r="AI99" t="s">
        <v>49</v>
      </c>
      <c r="AJ99" t="s">
        <v>164</v>
      </c>
      <c r="AK99" t="str">
        <f>LEFT(_20224[[#This Row],[result2]], FIND(" ",_20224[[#This Row],[result2]]))</f>
        <v xml:space="preserve">MUL </v>
      </c>
      <c r="AL99" t="s">
        <v>4583</v>
      </c>
      <c r="AM99" t="s">
        <v>2520</v>
      </c>
      <c r="AN99" t="s">
        <v>2521</v>
      </c>
      <c r="AO99" t="s">
        <v>2522</v>
      </c>
      <c r="AP99" t="s">
        <v>57</v>
      </c>
      <c r="AQ99">
        <v>10</v>
      </c>
      <c r="AR99">
        <v>25</v>
      </c>
    </row>
    <row r="100" spans="1:44" x14ac:dyDescent="0.3">
      <c r="A100" t="s">
        <v>3464</v>
      </c>
      <c r="B100" t="s">
        <v>3153</v>
      </c>
      <c r="C100" t="s">
        <v>52</v>
      </c>
      <c r="D100" t="s">
        <v>227</v>
      </c>
      <c r="E100">
        <v>13</v>
      </c>
      <c r="F100">
        <v>11</v>
      </c>
      <c r="G100">
        <v>2</v>
      </c>
      <c r="H100">
        <v>0</v>
      </c>
      <c r="I100">
        <v>118.18</v>
      </c>
      <c r="J100" t="s">
        <v>27</v>
      </c>
      <c r="K100" t="s">
        <v>3462</v>
      </c>
      <c r="L100" t="s">
        <v>2519</v>
      </c>
      <c r="M100" t="s">
        <v>223</v>
      </c>
      <c r="N100" t="s">
        <v>3157</v>
      </c>
      <c r="O100" t="s">
        <v>228</v>
      </c>
      <c r="P100" t="s">
        <v>52</v>
      </c>
      <c r="Q100">
        <v>10.199999999999999</v>
      </c>
      <c r="R100">
        <v>78</v>
      </c>
      <c r="S100" t="s">
        <v>55</v>
      </c>
      <c r="T100" t="s">
        <v>52</v>
      </c>
      <c r="U100">
        <v>0</v>
      </c>
      <c r="V100">
        <v>0</v>
      </c>
      <c r="W100" t="s">
        <v>47</v>
      </c>
      <c r="X100">
        <v>7</v>
      </c>
      <c r="Y100" t="str">
        <f>IF(_20224[[#This Row],[Lead Score]]=_20224[[#This Row],[p2_score1]],_20224[[#This Row],[p2]],_20224[[#This Row],[p1]])</f>
        <v>Sohaib Maqsood</v>
      </c>
      <c r="Z100" t="str">
        <f>IF(_20224[[#This Row],[Lead Score]]&lt;&gt;_20224[[#This Row],[p2_score1]],_20224[[#This Row],[p2]],_20224[[#This Row],[p1]])</f>
        <v>Rilee Rossouw</v>
      </c>
      <c r="AA100" s="1">
        <f>_20224[[#This Row],[Lead Score]]/_20224[[#This Row],[Runs in Partnership]]</f>
        <v>1</v>
      </c>
      <c r="AB100">
        <f>+_20224[[#This Row],[p2_score1]]+_20224[[#This Row],[p1_score1]]</f>
        <v>13</v>
      </c>
      <c r="AC100">
        <f>MAX(_20224[[#This Row],[p2_score1]:[p1_score1]])</f>
        <v>13</v>
      </c>
      <c r="AD100">
        <f>MIN(_20224[[#This Row],[p2_score1]:[p1_score1]])</f>
        <v>0</v>
      </c>
      <c r="AE100" t="s">
        <v>27</v>
      </c>
      <c r="AF100" t="s">
        <v>2519</v>
      </c>
      <c r="AG100" t="s">
        <v>2491</v>
      </c>
      <c r="AH100" t="s">
        <v>49</v>
      </c>
      <c r="AI100" t="s">
        <v>49</v>
      </c>
      <c r="AJ100" t="s">
        <v>164</v>
      </c>
      <c r="AK100" t="str">
        <f>LEFT(_20224[[#This Row],[result2]], FIND(" ",_20224[[#This Row],[result2]]))</f>
        <v xml:space="preserve">MUL </v>
      </c>
      <c r="AL100" t="s">
        <v>4583</v>
      </c>
      <c r="AM100" t="s">
        <v>2520</v>
      </c>
      <c r="AN100" t="s">
        <v>2521</v>
      </c>
      <c r="AO100" t="s">
        <v>2522</v>
      </c>
      <c r="AP100" t="s">
        <v>57</v>
      </c>
      <c r="AQ100">
        <v>13</v>
      </c>
      <c r="AR100">
        <v>0</v>
      </c>
    </row>
    <row r="101" spans="1:44" x14ac:dyDescent="0.3">
      <c r="A101" t="s">
        <v>3467</v>
      </c>
      <c r="B101" t="s">
        <v>3162</v>
      </c>
      <c r="C101" t="s">
        <v>57</v>
      </c>
      <c r="D101" t="s">
        <v>229</v>
      </c>
      <c r="E101">
        <v>71</v>
      </c>
      <c r="F101">
        <v>29</v>
      </c>
      <c r="G101">
        <v>6</v>
      </c>
      <c r="H101">
        <v>6</v>
      </c>
      <c r="I101">
        <v>244.82</v>
      </c>
      <c r="J101" t="s">
        <v>27</v>
      </c>
      <c r="K101" t="s">
        <v>3462</v>
      </c>
      <c r="L101" t="s">
        <v>2519</v>
      </c>
      <c r="M101" t="s">
        <v>223</v>
      </c>
      <c r="N101" t="s">
        <v>3151</v>
      </c>
      <c r="O101" t="s">
        <v>230</v>
      </c>
      <c r="P101" t="s">
        <v>57</v>
      </c>
      <c r="Q101">
        <v>18.399999999999999</v>
      </c>
      <c r="R101">
        <v>188</v>
      </c>
      <c r="S101" t="s">
        <v>55</v>
      </c>
      <c r="T101" t="s">
        <v>57</v>
      </c>
      <c r="U101">
        <v>39</v>
      </c>
      <c r="V101">
        <v>0</v>
      </c>
      <c r="W101" t="s">
        <v>52</v>
      </c>
      <c r="X101">
        <v>7</v>
      </c>
      <c r="Y101" t="str">
        <f>IF(_20224[[#This Row],[Lead Score]]=_20224[[#This Row],[p2_score1]],_20224[[#This Row],[p2]],_20224[[#This Row],[p1]])</f>
        <v>Tim David</v>
      </c>
      <c r="Z101" t="str">
        <f>IF(_20224[[#This Row],[Lead Score]]&lt;&gt;_20224[[#This Row],[p2_score1]],_20224[[#This Row],[p2]],_20224[[#This Row],[p1]])</f>
        <v>Rilee Rossouw</v>
      </c>
      <c r="AA101" s="1">
        <f>_20224[[#This Row],[Lead Score]]/_20224[[#This Row],[Runs in Partnership]]</f>
        <v>0.6454545454545455</v>
      </c>
      <c r="AB101">
        <f>+_20224[[#This Row],[p2_score1]]+_20224[[#This Row],[p1_score1]]</f>
        <v>110</v>
      </c>
      <c r="AC101">
        <f>MAX(_20224[[#This Row],[p2_score1]:[p1_score1]])</f>
        <v>71</v>
      </c>
      <c r="AD101">
        <f>MIN(_20224[[#This Row],[p2_score1]:[p1_score1]])</f>
        <v>39</v>
      </c>
      <c r="AE101" t="s">
        <v>27</v>
      </c>
      <c r="AF101" t="s">
        <v>2519</v>
      </c>
      <c r="AG101" t="s">
        <v>2491</v>
      </c>
      <c r="AH101" t="s">
        <v>49</v>
      </c>
      <c r="AI101" t="s">
        <v>49</v>
      </c>
      <c r="AJ101" t="s">
        <v>164</v>
      </c>
      <c r="AK101" t="str">
        <f>LEFT(_20224[[#This Row],[result2]], FIND(" ",_20224[[#This Row],[result2]]))</f>
        <v xml:space="preserve">MUL </v>
      </c>
      <c r="AL101" t="s">
        <v>4583</v>
      </c>
      <c r="AM101" t="s">
        <v>2520</v>
      </c>
      <c r="AN101" t="s">
        <v>2521</v>
      </c>
      <c r="AO101" t="s">
        <v>2522</v>
      </c>
      <c r="AP101" t="s">
        <v>57</v>
      </c>
      <c r="AQ101">
        <v>71</v>
      </c>
      <c r="AR101">
        <v>39</v>
      </c>
    </row>
    <row r="102" spans="1:44" x14ac:dyDescent="0.3">
      <c r="A102" t="s">
        <v>3470</v>
      </c>
      <c r="B102" t="s">
        <v>3173</v>
      </c>
      <c r="C102" t="s">
        <v>118</v>
      </c>
      <c r="D102" t="s">
        <v>231</v>
      </c>
      <c r="E102">
        <v>8</v>
      </c>
      <c r="F102">
        <v>3</v>
      </c>
      <c r="G102">
        <v>2</v>
      </c>
      <c r="H102">
        <v>0</v>
      </c>
      <c r="I102">
        <v>266.66000000000003</v>
      </c>
      <c r="J102" t="s">
        <v>27</v>
      </c>
      <c r="K102" t="s">
        <v>3462</v>
      </c>
      <c r="L102" t="s">
        <v>2519</v>
      </c>
      <c r="M102" t="s">
        <v>223</v>
      </c>
      <c r="N102" t="s">
        <v>3170</v>
      </c>
      <c r="O102" t="s">
        <v>232</v>
      </c>
      <c r="P102" t="s">
        <v>118</v>
      </c>
      <c r="Q102">
        <v>19.3</v>
      </c>
      <c r="R102">
        <v>203</v>
      </c>
      <c r="S102" t="s">
        <v>55</v>
      </c>
      <c r="T102" t="s">
        <v>118</v>
      </c>
      <c r="U102">
        <v>46</v>
      </c>
      <c r="V102">
        <v>0</v>
      </c>
      <c r="W102" t="s">
        <v>57</v>
      </c>
      <c r="X102">
        <v>7</v>
      </c>
      <c r="Y102" t="str">
        <f>IF(_20224[[#This Row],[Lead Score]]=_20224[[#This Row],[p2_score1]],_20224[[#This Row],[p2]],_20224[[#This Row],[p1]])</f>
        <v>Khushdil Shah</v>
      </c>
      <c r="Z102" t="str">
        <f>IF(_20224[[#This Row],[Lead Score]]&lt;&gt;_20224[[#This Row],[p2_score1]],_20224[[#This Row],[p2]],_20224[[#This Row],[p1]])</f>
        <v>Rilee Rossouw</v>
      </c>
      <c r="AA102" s="1">
        <f>_20224[[#This Row],[Lead Score]]/_20224[[#This Row],[Runs in Partnership]]</f>
        <v>0.53333333333333333</v>
      </c>
      <c r="AB102">
        <f>+_20224[[#This Row],[p2_score1]]+_20224[[#This Row],[p1_score1]]</f>
        <v>15</v>
      </c>
      <c r="AC102">
        <f>MAX(_20224[[#This Row],[p2_score1]:[p1_score1]])</f>
        <v>8</v>
      </c>
      <c r="AD102">
        <f>MIN(_20224[[#This Row],[p2_score1]:[p1_score1]])</f>
        <v>7</v>
      </c>
      <c r="AE102" t="s">
        <v>27</v>
      </c>
      <c r="AF102" t="s">
        <v>2519</v>
      </c>
      <c r="AG102" t="s">
        <v>2491</v>
      </c>
      <c r="AH102" t="s">
        <v>49</v>
      </c>
      <c r="AI102" t="s">
        <v>49</v>
      </c>
      <c r="AJ102" t="s">
        <v>164</v>
      </c>
      <c r="AK102" t="str">
        <f>LEFT(_20224[[#This Row],[result2]], FIND(" ",_20224[[#This Row],[result2]]))</f>
        <v xml:space="preserve">MUL </v>
      </c>
      <c r="AL102" t="s">
        <v>4583</v>
      </c>
      <c r="AM102" t="s">
        <v>2520</v>
      </c>
      <c r="AN102" t="s">
        <v>2521</v>
      </c>
      <c r="AO102" t="s">
        <v>2522</v>
      </c>
      <c r="AP102" t="s">
        <v>57</v>
      </c>
      <c r="AQ102">
        <v>8</v>
      </c>
      <c r="AR102">
        <v>7</v>
      </c>
    </row>
    <row r="103" spans="1:44" x14ac:dyDescent="0.3">
      <c r="A103" t="s">
        <v>3473</v>
      </c>
      <c r="B103" t="s">
        <v>3136</v>
      </c>
      <c r="C103" t="s">
        <v>55</v>
      </c>
      <c r="D103" t="s">
        <v>45</v>
      </c>
      <c r="E103">
        <v>67</v>
      </c>
      <c r="F103">
        <v>35</v>
      </c>
      <c r="G103">
        <v>4</v>
      </c>
      <c r="H103">
        <v>6</v>
      </c>
      <c r="I103">
        <v>191.42</v>
      </c>
      <c r="J103" t="s">
        <v>27</v>
      </c>
      <c r="K103" t="s">
        <v>3462</v>
      </c>
      <c r="L103" t="s">
        <v>2519</v>
      </c>
      <c r="M103" t="s">
        <v>223</v>
      </c>
      <c r="N103" t="s">
        <v>32</v>
      </c>
      <c r="O103" t="s">
        <v>32</v>
      </c>
      <c r="P103" t="s">
        <v>32</v>
      </c>
      <c r="S103" t="s">
        <v>55</v>
      </c>
      <c r="T103" t="s">
        <v>233</v>
      </c>
      <c r="U103">
        <v>0</v>
      </c>
      <c r="V103">
        <v>0</v>
      </c>
      <c r="W103" t="s">
        <v>118</v>
      </c>
      <c r="X103">
        <v>7</v>
      </c>
      <c r="Y103" t="str">
        <f>IF(_20224[[#This Row],[Lead Score]]=_20224[[#This Row],[p2_score1]],_20224[[#This Row],[p2]],_20224[[#This Row],[p1]])</f>
        <v>Rilee Rossouw</v>
      </c>
      <c r="Z103" t="str">
        <f>IF(_20224[[#This Row],[Lead Score]]&lt;&gt;_20224[[#This Row],[p2_score1]],_20224[[#This Row],[p2]],_20224[[#This Row],[p1]])</f>
        <v>Anwar Ali</v>
      </c>
      <c r="AA103" s="1">
        <f>_20224[[#This Row],[Lead Score]]/_20224[[#This Row],[Runs in Partnership]]</f>
        <v>1</v>
      </c>
      <c r="AB103">
        <f>+_20224[[#This Row],[p2_score1]]+_20224[[#This Row],[p1_score1]]</f>
        <v>21</v>
      </c>
      <c r="AC103">
        <f>MAX(_20224[[#This Row],[p2_score1]:[p1_score1]])</f>
        <v>21</v>
      </c>
      <c r="AD103">
        <f>MIN(_20224[[#This Row],[p2_score1]:[p1_score1]])</f>
        <v>0</v>
      </c>
      <c r="AE103" t="s">
        <v>27</v>
      </c>
      <c r="AF103" t="s">
        <v>2519</v>
      </c>
      <c r="AG103" t="s">
        <v>2491</v>
      </c>
      <c r="AH103" t="s">
        <v>49</v>
      </c>
      <c r="AI103" t="s">
        <v>49</v>
      </c>
      <c r="AJ103" t="s">
        <v>164</v>
      </c>
      <c r="AK103" t="str">
        <f>LEFT(_20224[[#This Row],[result2]], FIND(" ",_20224[[#This Row],[result2]]))</f>
        <v xml:space="preserve">MUL </v>
      </c>
      <c r="AL103" t="s">
        <v>4583</v>
      </c>
      <c r="AM103" t="s">
        <v>2520</v>
      </c>
      <c r="AN103" t="s">
        <v>2521</v>
      </c>
      <c r="AO103" t="s">
        <v>2522</v>
      </c>
      <c r="AP103" t="s">
        <v>57</v>
      </c>
      <c r="AQ103">
        <v>0</v>
      </c>
      <c r="AR103">
        <v>21</v>
      </c>
    </row>
    <row r="104" spans="1:44" hidden="1" x14ac:dyDescent="0.3">
      <c r="A104" t="s">
        <v>3475</v>
      </c>
      <c r="B104" t="s">
        <v>3178</v>
      </c>
      <c r="C104" t="s">
        <v>233</v>
      </c>
      <c r="D104" t="s">
        <v>45</v>
      </c>
      <c r="E104">
        <v>0</v>
      </c>
      <c r="F104">
        <v>0</v>
      </c>
      <c r="G104">
        <v>0</v>
      </c>
      <c r="H104">
        <v>0</v>
      </c>
      <c r="J104" t="s">
        <v>27</v>
      </c>
      <c r="K104" t="s">
        <v>3462</v>
      </c>
      <c r="L104" t="s">
        <v>2519</v>
      </c>
      <c r="M104" t="s">
        <v>223</v>
      </c>
      <c r="N104" t="s">
        <v>32</v>
      </c>
      <c r="O104" t="s">
        <v>32</v>
      </c>
      <c r="P104" t="s">
        <v>32</v>
      </c>
      <c r="S104" t="s">
        <v>32</v>
      </c>
      <c r="T104" t="s">
        <v>32</v>
      </c>
      <c r="W104" t="s">
        <v>32</v>
      </c>
      <c r="X104">
        <v>7</v>
      </c>
      <c r="Y104" t="str">
        <f>IF(_20224[[#This Row],[Lead Score]]=_20224[[#This Row],[p2_score1]],_20224[[#This Row],[p2]],_20224[[#This Row],[p1]])</f>
        <v/>
      </c>
      <c r="Z104" t="str">
        <f>IF(_20224[[#This Row],[Lead Score]]&lt;&gt;_20224[[#This Row],[p2_score1]],_20224[[#This Row],[p2]],_20224[[#This Row],[p1]])</f>
        <v/>
      </c>
      <c r="AA104" s="1" t="e">
        <f>_20224[[#This Row],[Lead Score]]/_20224[[#This Row],[Runs in Partnership]]</f>
        <v>#DIV/0!</v>
      </c>
      <c r="AB104">
        <f>+_20224[[#This Row],[p2_score1]]+_20224[[#This Row],[p1_score1]]</f>
        <v>0</v>
      </c>
      <c r="AC104">
        <f>MAX(_20224[[#This Row],[p2_score1]:[p1_score1]])</f>
        <v>0</v>
      </c>
      <c r="AD104">
        <f>MIN(_20224[[#This Row],[p2_score1]:[p1_score1]])</f>
        <v>0</v>
      </c>
      <c r="AE104" t="s">
        <v>27</v>
      </c>
      <c r="AF104" t="s">
        <v>2519</v>
      </c>
      <c r="AG104" t="s">
        <v>2491</v>
      </c>
      <c r="AH104" t="s">
        <v>49</v>
      </c>
      <c r="AI104" t="s">
        <v>49</v>
      </c>
      <c r="AJ104" t="s">
        <v>164</v>
      </c>
      <c r="AK104" t="str">
        <f>LEFT(_20224[[#This Row],[result2]], FIND(" ",_20224[[#This Row],[result2]]))</f>
        <v xml:space="preserve">MUL </v>
      </c>
      <c r="AL104" t="s">
        <v>4583</v>
      </c>
      <c r="AM104" t="s">
        <v>2520</v>
      </c>
      <c r="AN104" t="s">
        <v>2521</v>
      </c>
      <c r="AO104" t="s">
        <v>2522</v>
      </c>
      <c r="AP104" t="s">
        <v>57</v>
      </c>
      <c r="AQ104">
        <v>0</v>
      </c>
      <c r="AR104">
        <v>0</v>
      </c>
    </row>
    <row r="105" spans="1:44" x14ac:dyDescent="0.3">
      <c r="A105" t="s">
        <v>3476</v>
      </c>
      <c r="B105" t="s">
        <v>3133</v>
      </c>
      <c r="C105" t="s">
        <v>162</v>
      </c>
      <c r="D105" t="s">
        <v>234</v>
      </c>
      <c r="E105">
        <v>19</v>
      </c>
      <c r="F105">
        <v>10</v>
      </c>
      <c r="G105">
        <v>4</v>
      </c>
      <c r="H105">
        <v>0</v>
      </c>
      <c r="I105">
        <v>190</v>
      </c>
      <c r="J105" t="s">
        <v>27</v>
      </c>
      <c r="K105" t="s">
        <v>3462</v>
      </c>
      <c r="L105" t="s">
        <v>2519</v>
      </c>
      <c r="M105" t="s">
        <v>223</v>
      </c>
      <c r="N105" t="s">
        <v>3139</v>
      </c>
      <c r="O105" t="s">
        <v>235</v>
      </c>
      <c r="P105" t="s">
        <v>162</v>
      </c>
      <c r="Q105">
        <v>1.6</v>
      </c>
      <c r="R105">
        <v>22</v>
      </c>
      <c r="S105" t="s">
        <v>166</v>
      </c>
      <c r="T105" t="s">
        <v>162</v>
      </c>
      <c r="U105">
        <v>3</v>
      </c>
      <c r="V105">
        <v>19</v>
      </c>
      <c r="W105" t="s">
        <v>32</v>
      </c>
      <c r="X105">
        <v>7</v>
      </c>
      <c r="Y105" t="str">
        <f>IF(_20224[[#This Row],[Lead Score]]=_20224[[#This Row],[p2_score1]],_20224[[#This Row],[p2]],_20224[[#This Row],[p1]])</f>
        <v>Paul Stirling</v>
      </c>
      <c r="Z105" t="str">
        <f>IF(_20224[[#This Row],[Lead Score]]&lt;&gt;_20224[[#This Row],[p2_score1]],_20224[[#This Row],[p2]],_20224[[#This Row],[p1]])</f>
        <v>Alex Hales</v>
      </c>
      <c r="AA105" s="1">
        <f>_20224[[#This Row],[Lead Score]]/_20224[[#This Row],[Runs in Partnership]]</f>
        <v>0.86363636363636365</v>
      </c>
      <c r="AB105">
        <f>+_20224[[#This Row],[p2_score1]]+_20224[[#This Row],[p1_score1]]</f>
        <v>22</v>
      </c>
      <c r="AC105">
        <f>MAX(_20224[[#This Row],[p2_score1]:[p1_score1]])</f>
        <v>19</v>
      </c>
      <c r="AD105">
        <f>MIN(_20224[[#This Row],[p2_score1]:[p1_score1]])</f>
        <v>3</v>
      </c>
      <c r="AE105" t="s">
        <v>27</v>
      </c>
      <c r="AF105" t="s">
        <v>2519</v>
      </c>
      <c r="AG105" t="s">
        <v>2491</v>
      </c>
      <c r="AH105" t="s">
        <v>164</v>
      </c>
      <c r="AI105" t="s">
        <v>49</v>
      </c>
      <c r="AJ105" t="s">
        <v>164</v>
      </c>
      <c r="AK105" t="str">
        <f>LEFT(_20224[[#This Row],[result2]], FIND(" ",_20224[[#This Row],[result2]]))</f>
        <v xml:space="preserve">MUL </v>
      </c>
      <c r="AL105" t="s">
        <v>4583</v>
      </c>
      <c r="AM105" t="s">
        <v>2520</v>
      </c>
      <c r="AN105" t="s">
        <v>2521</v>
      </c>
      <c r="AO105" t="s">
        <v>2522</v>
      </c>
      <c r="AP105" t="s">
        <v>57</v>
      </c>
      <c r="AQ105">
        <v>19</v>
      </c>
      <c r="AR105">
        <v>3</v>
      </c>
    </row>
    <row r="106" spans="1:44" x14ac:dyDescent="0.3">
      <c r="A106" t="s">
        <v>3478</v>
      </c>
      <c r="B106" t="s">
        <v>3144</v>
      </c>
      <c r="C106" t="s">
        <v>166</v>
      </c>
      <c r="D106" t="s">
        <v>236</v>
      </c>
      <c r="E106">
        <v>23</v>
      </c>
      <c r="F106">
        <v>14</v>
      </c>
      <c r="G106">
        <v>4</v>
      </c>
      <c r="H106">
        <v>0</v>
      </c>
      <c r="I106">
        <v>164.28</v>
      </c>
      <c r="J106" t="s">
        <v>27</v>
      </c>
      <c r="K106" t="s">
        <v>3462</v>
      </c>
      <c r="L106" t="s">
        <v>2519</v>
      </c>
      <c r="M106" t="s">
        <v>223</v>
      </c>
      <c r="N106" t="s">
        <v>3148</v>
      </c>
      <c r="O106" t="s">
        <v>237</v>
      </c>
      <c r="P106" t="s">
        <v>166</v>
      </c>
      <c r="Q106">
        <v>5.0999999999999996</v>
      </c>
      <c r="R106">
        <v>57</v>
      </c>
      <c r="S106" t="s">
        <v>166</v>
      </c>
      <c r="T106" t="s">
        <v>167</v>
      </c>
      <c r="U106">
        <v>0</v>
      </c>
      <c r="V106">
        <v>0</v>
      </c>
      <c r="W106" t="s">
        <v>162</v>
      </c>
      <c r="X106">
        <v>7</v>
      </c>
      <c r="Y106" t="str">
        <f>IF(_20224[[#This Row],[Lead Score]]=_20224[[#This Row],[p2_score1]],_20224[[#This Row],[p2]],_20224[[#This Row],[p1]])</f>
        <v>Alex Hales</v>
      </c>
      <c r="Z106" t="str">
        <f>IF(_20224[[#This Row],[Lead Score]]&lt;&gt;_20224[[#This Row],[p2_score1]],_20224[[#This Row],[p2]],_20224[[#This Row],[p1]])</f>
        <v>Rahmanullah Gurbaz</v>
      </c>
      <c r="AA106" s="1">
        <f>_20224[[#This Row],[Lead Score]]/_20224[[#This Row],[Runs in Partnership]]</f>
        <v>0.5714285714285714</v>
      </c>
      <c r="AB106">
        <f>+_20224[[#This Row],[p2_score1]]+_20224[[#This Row],[p1_score1]]</f>
        <v>35</v>
      </c>
      <c r="AC106">
        <f>MAX(_20224[[#This Row],[p2_score1]:[p1_score1]])</f>
        <v>20</v>
      </c>
      <c r="AD106">
        <f>MIN(_20224[[#This Row],[p2_score1]:[p1_score1]])</f>
        <v>15</v>
      </c>
      <c r="AE106" t="s">
        <v>27</v>
      </c>
      <c r="AF106" t="s">
        <v>2519</v>
      </c>
      <c r="AG106" t="s">
        <v>2491</v>
      </c>
      <c r="AH106" t="s">
        <v>164</v>
      </c>
      <c r="AI106" t="s">
        <v>49</v>
      </c>
      <c r="AJ106" t="s">
        <v>164</v>
      </c>
      <c r="AK106" t="str">
        <f>LEFT(_20224[[#This Row],[result2]], FIND(" ",_20224[[#This Row],[result2]]))</f>
        <v xml:space="preserve">MUL </v>
      </c>
      <c r="AL106" t="s">
        <v>4583</v>
      </c>
      <c r="AM106" t="s">
        <v>2520</v>
      </c>
      <c r="AN106" t="s">
        <v>2521</v>
      </c>
      <c r="AO106" t="s">
        <v>2522</v>
      </c>
      <c r="AP106" t="s">
        <v>57</v>
      </c>
      <c r="AQ106">
        <v>15</v>
      </c>
      <c r="AR106">
        <v>20</v>
      </c>
    </row>
    <row r="107" spans="1:44" x14ac:dyDescent="0.3">
      <c r="A107" t="s">
        <v>3480</v>
      </c>
      <c r="B107" t="s">
        <v>3153</v>
      </c>
      <c r="C107" t="s">
        <v>167</v>
      </c>
      <c r="D107" t="s">
        <v>33</v>
      </c>
      <c r="E107">
        <v>15</v>
      </c>
      <c r="F107">
        <v>13</v>
      </c>
      <c r="G107">
        <v>1</v>
      </c>
      <c r="H107">
        <v>1</v>
      </c>
      <c r="I107">
        <v>115.38</v>
      </c>
      <c r="J107" t="s">
        <v>27</v>
      </c>
      <c r="K107" t="s">
        <v>3462</v>
      </c>
      <c r="L107" t="s">
        <v>2519</v>
      </c>
      <c r="M107" t="s">
        <v>223</v>
      </c>
      <c r="N107" t="s">
        <v>3157</v>
      </c>
      <c r="O107" t="s">
        <v>238</v>
      </c>
      <c r="P107" t="s">
        <v>167</v>
      </c>
      <c r="Q107">
        <v>7.3</v>
      </c>
      <c r="R107">
        <v>81</v>
      </c>
      <c r="S107" t="s">
        <v>239</v>
      </c>
      <c r="T107" t="s">
        <v>167</v>
      </c>
      <c r="U107">
        <v>0</v>
      </c>
      <c r="V107">
        <v>0</v>
      </c>
      <c r="W107" t="s">
        <v>166</v>
      </c>
      <c r="X107">
        <v>7</v>
      </c>
      <c r="Y107" t="str">
        <f>IF(_20224[[#This Row],[Lead Score]]=_20224[[#This Row],[p2_score1]],_20224[[#This Row],[p2]],_20224[[#This Row],[p1]])</f>
        <v>Rahmanullah Gurbaz</v>
      </c>
      <c r="Z107" t="str">
        <f>IF(_20224[[#This Row],[Lead Score]]&lt;&gt;_20224[[#This Row],[p2_score1]],_20224[[#This Row],[p2]],_20224[[#This Row],[p1]])</f>
        <v>Shadab Khan</v>
      </c>
      <c r="AA107" s="1">
        <f>_20224[[#This Row],[Lead Score]]/_20224[[#This Row],[Runs in Partnership]]</f>
        <v>0.625</v>
      </c>
      <c r="AB107">
        <f>+_20224[[#This Row],[p2_score1]]+_20224[[#This Row],[p1_score1]]</f>
        <v>24</v>
      </c>
      <c r="AC107">
        <f>MAX(_20224[[#This Row],[p2_score1]:[p1_score1]])</f>
        <v>15</v>
      </c>
      <c r="AD107">
        <f>MIN(_20224[[#This Row],[p2_score1]:[p1_score1]])</f>
        <v>9</v>
      </c>
      <c r="AE107" t="s">
        <v>27</v>
      </c>
      <c r="AF107" t="s">
        <v>2519</v>
      </c>
      <c r="AG107" t="s">
        <v>2491</v>
      </c>
      <c r="AH107" t="s">
        <v>164</v>
      </c>
      <c r="AI107" t="s">
        <v>49</v>
      </c>
      <c r="AJ107" t="s">
        <v>164</v>
      </c>
      <c r="AK107" t="str">
        <f>LEFT(_20224[[#This Row],[result2]], FIND(" ",_20224[[#This Row],[result2]]))</f>
        <v xml:space="preserve">MUL </v>
      </c>
      <c r="AL107" t="s">
        <v>4583</v>
      </c>
      <c r="AM107" t="s">
        <v>2520</v>
      </c>
      <c r="AN107" t="s">
        <v>2521</v>
      </c>
      <c r="AO107" t="s">
        <v>2522</v>
      </c>
      <c r="AP107" t="s">
        <v>57</v>
      </c>
      <c r="AQ107">
        <v>15</v>
      </c>
      <c r="AR107">
        <v>9</v>
      </c>
    </row>
    <row r="108" spans="1:44" x14ac:dyDescent="0.3">
      <c r="A108" t="s">
        <v>3413</v>
      </c>
      <c r="B108" t="s">
        <v>3162</v>
      </c>
      <c r="C108" t="s">
        <v>240</v>
      </c>
      <c r="D108" t="s">
        <v>241</v>
      </c>
      <c r="E108">
        <v>0</v>
      </c>
      <c r="F108">
        <v>1</v>
      </c>
      <c r="G108">
        <v>0</v>
      </c>
      <c r="H108">
        <v>0</v>
      </c>
      <c r="I108">
        <v>0</v>
      </c>
      <c r="J108" t="s">
        <v>27</v>
      </c>
      <c r="K108" t="s">
        <v>3462</v>
      </c>
      <c r="L108" t="s">
        <v>2519</v>
      </c>
      <c r="M108" t="s">
        <v>223</v>
      </c>
      <c r="N108" t="s">
        <v>3151</v>
      </c>
      <c r="O108" t="s">
        <v>242</v>
      </c>
      <c r="P108" t="s">
        <v>240</v>
      </c>
      <c r="Q108">
        <v>7.5</v>
      </c>
      <c r="R108">
        <v>82</v>
      </c>
      <c r="S108" t="s">
        <v>239</v>
      </c>
      <c r="T108" t="s">
        <v>240</v>
      </c>
      <c r="U108">
        <v>1</v>
      </c>
      <c r="V108">
        <v>0</v>
      </c>
      <c r="W108" t="s">
        <v>167</v>
      </c>
      <c r="X108">
        <v>7</v>
      </c>
      <c r="Y108" t="str">
        <f>IF(_20224[[#This Row],[Lead Score]]=_20224[[#This Row],[p2_score1]],_20224[[#This Row],[p2]],_20224[[#This Row],[p1]])</f>
        <v>Shadab Khan</v>
      </c>
      <c r="Z108" t="str">
        <f>IF(_20224[[#This Row],[Lead Score]]&lt;&gt;_20224[[#This Row],[p2_score1]],_20224[[#This Row],[p2]],_20224[[#This Row],[p1]])</f>
        <v>Faheem Ashraf</v>
      </c>
      <c r="AA108" s="1">
        <f>_20224[[#This Row],[Lead Score]]/_20224[[#This Row],[Runs in Partnership]]</f>
        <v>1</v>
      </c>
      <c r="AB108">
        <f>+_20224[[#This Row],[p2_score1]]+_20224[[#This Row],[p1_score1]]</f>
        <v>1</v>
      </c>
      <c r="AC108">
        <f>MAX(_20224[[#This Row],[p2_score1]:[p1_score1]])</f>
        <v>1</v>
      </c>
      <c r="AD108">
        <f>MIN(_20224[[#This Row],[p2_score1]:[p1_score1]])</f>
        <v>0</v>
      </c>
      <c r="AE108" t="s">
        <v>27</v>
      </c>
      <c r="AF108" t="s">
        <v>2519</v>
      </c>
      <c r="AG108" t="s">
        <v>2491</v>
      </c>
      <c r="AH108" t="s">
        <v>164</v>
      </c>
      <c r="AI108" t="s">
        <v>49</v>
      </c>
      <c r="AJ108" t="s">
        <v>164</v>
      </c>
      <c r="AK108" t="str">
        <f>LEFT(_20224[[#This Row],[result2]], FIND(" ",_20224[[#This Row],[result2]]))</f>
        <v xml:space="preserve">MUL </v>
      </c>
      <c r="AL108" t="s">
        <v>4583</v>
      </c>
      <c r="AM108" t="s">
        <v>2520</v>
      </c>
      <c r="AN108" t="s">
        <v>2521</v>
      </c>
      <c r="AO108" t="s">
        <v>2522</v>
      </c>
      <c r="AP108" t="s">
        <v>57</v>
      </c>
      <c r="AQ108">
        <v>0</v>
      </c>
      <c r="AR108">
        <v>1</v>
      </c>
    </row>
    <row r="109" spans="1:44" x14ac:dyDescent="0.3">
      <c r="A109" t="s">
        <v>3483</v>
      </c>
      <c r="B109" t="s">
        <v>3173</v>
      </c>
      <c r="C109" t="s">
        <v>243</v>
      </c>
      <c r="D109" t="s">
        <v>244</v>
      </c>
      <c r="E109">
        <v>12</v>
      </c>
      <c r="F109">
        <v>12</v>
      </c>
      <c r="G109">
        <v>1</v>
      </c>
      <c r="H109">
        <v>0</v>
      </c>
      <c r="I109">
        <v>100</v>
      </c>
      <c r="J109" t="s">
        <v>27</v>
      </c>
      <c r="K109" t="s">
        <v>3462</v>
      </c>
      <c r="L109" t="s">
        <v>2519</v>
      </c>
      <c r="M109" t="s">
        <v>223</v>
      </c>
      <c r="N109" t="s">
        <v>3170</v>
      </c>
      <c r="O109" t="s">
        <v>245</v>
      </c>
      <c r="P109" t="s">
        <v>243</v>
      </c>
      <c r="Q109">
        <v>11.5</v>
      </c>
      <c r="R109">
        <v>114</v>
      </c>
      <c r="S109" t="s">
        <v>239</v>
      </c>
      <c r="T109" t="s">
        <v>243</v>
      </c>
      <c r="U109">
        <v>21</v>
      </c>
      <c r="V109">
        <v>0</v>
      </c>
      <c r="W109" t="s">
        <v>240</v>
      </c>
      <c r="X109">
        <v>7</v>
      </c>
      <c r="Y109" t="str">
        <f>IF(_20224[[#This Row],[Lead Score]]=_20224[[#This Row],[p2_score1]],_20224[[#This Row],[p2]],_20224[[#This Row],[p1]])</f>
        <v>Shadab Khan</v>
      </c>
      <c r="Z109" t="str">
        <f>IF(_20224[[#This Row],[Lead Score]]&lt;&gt;_20224[[#This Row],[p2_score1]],_20224[[#This Row],[p2]],_20224[[#This Row],[p1]])</f>
        <v>Azam Khan</v>
      </c>
      <c r="AA109" s="1">
        <f>_20224[[#This Row],[Lead Score]]/_20224[[#This Row],[Runs in Partnership]]</f>
        <v>0.625</v>
      </c>
      <c r="AB109">
        <f>+_20224[[#This Row],[p2_score1]]+_20224[[#This Row],[p1_score1]]</f>
        <v>32</v>
      </c>
      <c r="AC109">
        <f>MAX(_20224[[#This Row],[p2_score1]:[p1_score1]])</f>
        <v>20</v>
      </c>
      <c r="AD109">
        <f>MIN(_20224[[#This Row],[p2_score1]:[p1_score1]])</f>
        <v>12</v>
      </c>
      <c r="AE109" t="s">
        <v>27</v>
      </c>
      <c r="AF109" t="s">
        <v>2519</v>
      </c>
      <c r="AG109" t="s">
        <v>2491</v>
      </c>
      <c r="AH109" t="s">
        <v>164</v>
      </c>
      <c r="AI109" t="s">
        <v>49</v>
      </c>
      <c r="AJ109" t="s">
        <v>164</v>
      </c>
      <c r="AK109" t="str">
        <f>LEFT(_20224[[#This Row],[result2]], FIND(" ",_20224[[#This Row],[result2]]))</f>
        <v xml:space="preserve">MUL </v>
      </c>
      <c r="AL109" t="s">
        <v>4583</v>
      </c>
      <c r="AM109" t="s">
        <v>2520</v>
      </c>
      <c r="AN109" t="s">
        <v>2521</v>
      </c>
      <c r="AO109" t="s">
        <v>2522</v>
      </c>
      <c r="AP109" t="s">
        <v>57</v>
      </c>
      <c r="AQ109">
        <v>12</v>
      </c>
      <c r="AR109">
        <v>20</v>
      </c>
    </row>
    <row r="110" spans="1:44" x14ac:dyDescent="0.3">
      <c r="A110" t="s">
        <v>3485</v>
      </c>
      <c r="B110" t="s">
        <v>3178</v>
      </c>
      <c r="C110" t="s">
        <v>246</v>
      </c>
      <c r="D110" t="s">
        <v>100</v>
      </c>
      <c r="E110">
        <v>15</v>
      </c>
      <c r="F110">
        <v>7</v>
      </c>
      <c r="G110">
        <v>0</v>
      </c>
      <c r="H110">
        <v>2</v>
      </c>
      <c r="I110">
        <v>214.28</v>
      </c>
      <c r="J110" t="s">
        <v>27</v>
      </c>
      <c r="K110" t="s">
        <v>3462</v>
      </c>
      <c r="L110" t="s">
        <v>2519</v>
      </c>
      <c r="M110" t="s">
        <v>223</v>
      </c>
      <c r="N110" t="s">
        <v>3200</v>
      </c>
      <c r="O110" t="s">
        <v>247</v>
      </c>
      <c r="P110" t="s">
        <v>246</v>
      </c>
      <c r="Q110">
        <v>13.5</v>
      </c>
      <c r="R110">
        <v>138</v>
      </c>
      <c r="S110" t="s">
        <v>239</v>
      </c>
      <c r="T110" t="s">
        <v>246</v>
      </c>
      <c r="U110">
        <v>30</v>
      </c>
      <c r="V110">
        <v>0</v>
      </c>
      <c r="W110" t="s">
        <v>243</v>
      </c>
      <c r="X110">
        <v>7</v>
      </c>
      <c r="Y110" t="str">
        <f>IF(_20224[[#This Row],[Lead Score]]=_20224[[#This Row],[p2_score1]],_20224[[#This Row],[p2]],_20224[[#This Row],[p1]])</f>
        <v>Asif Ali</v>
      </c>
      <c r="Z110" t="str">
        <f>IF(_20224[[#This Row],[Lead Score]]&lt;&gt;_20224[[#This Row],[p2_score1]],_20224[[#This Row],[p2]],_20224[[#This Row],[p1]])</f>
        <v>Shadab Khan</v>
      </c>
      <c r="AA110" s="1">
        <f>_20224[[#This Row],[Lead Score]]/_20224[[#This Row],[Runs in Partnership]]</f>
        <v>0.625</v>
      </c>
      <c r="AB110">
        <f>+_20224[[#This Row],[p2_score1]]+_20224[[#This Row],[p1_score1]]</f>
        <v>24</v>
      </c>
      <c r="AC110">
        <f>MAX(_20224[[#This Row],[p2_score1]:[p1_score1]])</f>
        <v>15</v>
      </c>
      <c r="AD110">
        <f>MIN(_20224[[#This Row],[p2_score1]:[p1_score1]])</f>
        <v>9</v>
      </c>
      <c r="AE110" t="s">
        <v>27</v>
      </c>
      <c r="AF110" t="s">
        <v>2519</v>
      </c>
      <c r="AG110" t="s">
        <v>2491</v>
      </c>
      <c r="AH110" t="s">
        <v>164</v>
      </c>
      <c r="AI110" t="s">
        <v>49</v>
      </c>
      <c r="AJ110" t="s">
        <v>164</v>
      </c>
      <c r="AK110" t="str">
        <f>LEFT(_20224[[#This Row],[result2]], FIND(" ",_20224[[#This Row],[result2]]))</f>
        <v xml:space="preserve">MUL </v>
      </c>
      <c r="AL110" t="s">
        <v>4583</v>
      </c>
      <c r="AM110" t="s">
        <v>2520</v>
      </c>
      <c r="AN110" t="s">
        <v>2521</v>
      </c>
      <c r="AO110" t="s">
        <v>2522</v>
      </c>
      <c r="AP110" t="s">
        <v>57</v>
      </c>
      <c r="AQ110">
        <v>15</v>
      </c>
      <c r="AR110">
        <v>9</v>
      </c>
    </row>
    <row r="111" spans="1:44" x14ac:dyDescent="0.3">
      <c r="A111" t="s">
        <v>3488</v>
      </c>
      <c r="B111" t="s">
        <v>3180</v>
      </c>
      <c r="C111" t="s">
        <v>248</v>
      </c>
      <c r="D111" t="s">
        <v>249</v>
      </c>
      <c r="E111">
        <v>9</v>
      </c>
      <c r="F111">
        <v>9</v>
      </c>
      <c r="G111">
        <v>0</v>
      </c>
      <c r="H111">
        <v>0</v>
      </c>
      <c r="I111">
        <v>100</v>
      </c>
      <c r="J111" t="s">
        <v>27</v>
      </c>
      <c r="K111" t="s">
        <v>3462</v>
      </c>
      <c r="L111" t="s">
        <v>2519</v>
      </c>
      <c r="M111" t="s">
        <v>223</v>
      </c>
      <c r="N111" t="s">
        <v>3219</v>
      </c>
      <c r="O111" t="s">
        <v>250</v>
      </c>
      <c r="P111" t="s">
        <v>248</v>
      </c>
      <c r="Q111">
        <v>17.100000000000001</v>
      </c>
      <c r="R111">
        <v>176</v>
      </c>
      <c r="S111" t="s">
        <v>239</v>
      </c>
      <c r="T111" t="s">
        <v>248</v>
      </c>
      <c r="U111">
        <v>59</v>
      </c>
      <c r="V111">
        <v>0</v>
      </c>
      <c r="W111" t="s">
        <v>246</v>
      </c>
      <c r="X111">
        <v>7</v>
      </c>
      <c r="Y111" t="str">
        <f>IF(_20224[[#This Row],[Lead Score]]=_20224[[#This Row],[p2_score1]],_20224[[#This Row],[p2]],_20224[[#This Row],[p1]])</f>
        <v>Shadab Khan</v>
      </c>
      <c r="Z111" t="str">
        <f>IF(_20224[[#This Row],[Lead Score]]&lt;&gt;_20224[[#This Row],[p2_score1]],_20224[[#This Row],[p2]],_20224[[#This Row],[p1]])</f>
        <v>Mubashir Khan</v>
      </c>
      <c r="AA111" s="1">
        <f>_20224[[#This Row],[Lead Score]]/_20224[[#This Row],[Runs in Partnership]]</f>
        <v>0.76315789473684215</v>
      </c>
      <c r="AB111">
        <f>+_20224[[#This Row],[p2_score1]]+_20224[[#This Row],[p1_score1]]</f>
        <v>38</v>
      </c>
      <c r="AC111">
        <f>MAX(_20224[[#This Row],[p2_score1]:[p1_score1]])</f>
        <v>29</v>
      </c>
      <c r="AD111">
        <f>MIN(_20224[[#This Row],[p2_score1]:[p1_score1]])</f>
        <v>9</v>
      </c>
      <c r="AE111" t="s">
        <v>27</v>
      </c>
      <c r="AF111" t="s">
        <v>2519</v>
      </c>
      <c r="AG111" t="s">
        <v>2491</v>
      </c>
      <c r="AH111" t="s">
        <v>164</v>
      </c>
      <c r="AI111" t="s">
        <v>49</v>
      </c>
      <c r="AJ111" t="s">
        <v>164</v>
      </c>
      <c r="AK111" t="str">
        <f>LEFT(_20224[[#This Row],[result2]], FIND(" ",_20224[[#This Row],[result2]]))</f>
        <v xml:space="preserve">MUL </v>
      </c>
      <c r="AL111" t="s">
        <v>4583</v>
      </c>
      <c r="AM111" t="s">
        <v>2520</v>
      </c>
      <c r="AN111" t="s">
        <v>2521</v>
      </c>
      <c r="AO111" t="s">
        <v>2522</v>
      </c>
      <c r="AP111" t="s">
        <v>57</v>
      </c>
      <c r="AQ111">
        <v>9</v>
      </c>
      <c r="AR111">
        <v>29</v>
      </c>
    </row>
    <row r="112" spans="1:44" x14ac:dyDescent="0.3">
      <c r="A112" t="s">
        <v>3491</v>
      </c>
      <c r="B112" t="s">
        <v>3187</v>
      </c>
      <c r="C112" t="s">
        <v>251</v>
      </c>
      <c r="D112" t="s">
        <v>252</v>
      </c>
      <c r="E112">
        <v>3</v>
      </c>
      <c r="F112">
        <v>3</v>
      </c>
      <c r="G112">
        <v>0</v>
      </c>
      <c r="H112">
        <v>0</v>
      </c>
      <c r="I112">
        <v>100</v>
      </c>
      <c r="J112" t="s">
        <v>27</v>
      </c>
      <c r="K112" t="s">
        <v>3462</v>
      </c>
      <c r="L112" t="s">
        <v>2519</v>
      </c>
      <c r="M112" t="s">
        <v>223</v>
      </c>
      <c r="N112" t="s">
        <v>3236</v>
      </c>
      <c r="O112" t="s">
        <v>253</v>
      </c>
      <c r="P112" t="s">
        <v>251</v>
      </c>
      <c r="Q112">
        <v>17.600000000000001</v>
      </c>
      <c r="R112">
        <v>184</v>
      </c>
      <c r="S112" t="s">
        <v>239</v>
      </c>
      <c r="T112" t="s">
        <v>251</v>
      </c>
      <c r="U112">
        <v>64</v>
      </c>
      <c r="V112">
        <v>0</v>
      </c>
      <c r="W112" t="s">
        <v>248</v>
      </c>
      <c r="X112">
        <v>7</v>
      </c>
      <c r="Y112" t="str">
        <f>IF(_20224[[#This Row],[Lead Score]]=_20224[[#This Row],[p2_score1]],_20224[[#This Row],[p2]],_20224[[#This Row],[p1]])</f>
        <v>Shadab Khan</v>
      </c>
      <c r="Z112" t="str">
        <f>IF(_20224[[#This Row],[Lead Score]]&lt;&gt;_20224[[#This Row],[p2_score1]],_20224[[#This Row],[p2]],_20224[[#This Row],[p1]])</f>
        <v>Hasan Ali</v>
      </c>
      <c r="AA112" s="1">
        <f>_20224[[#This Row],[Lead Score]]/_20224[[#This Row],[Runs in Partnership]]</f>
        <v>0.625</v>
      </c>
      <c r="AB112">
        <f>+_20224[[#This Row],[p2_score1]]+_20224[[#This Row],[p1_score1]]</f>
        <v>8</v>
      </c>
      <c r="AC112">
        <f>MAX(_20224[[#This Row],[p2_score1]:[p1_score1]])</f>
        <v>5</v>
      </c>
      <c r="AD112">
        <f>MIN(_20224[[#This Row],[p2_score1]:[p1_score1]])</f>
        <v>3</v>
      </c>
      <c r="AE112" t="s">
        <v>27</v>
      </c>
      <c r="AF112" t="s">
        <v>2519</v>
      </c>
      <c r="AG112" t="s">
        <v>2491</v>
      </c>
      <c r="AH112" t="s">
        <v>164</v>
      </c>
      <c r="AI112" t="s">
        <v>49</v>
      </c>
      <c r="AJ112" t="s">
        <v>164</v>
      </c>
      <c r="AK112" t="str">
        <f>LEFT(_20224[[#This Row],[result2]], FIND(" ",_20224[[#This Row],[result2]]))</f>
        <v xml:space="preserve">MUL </v>
      </c>
      <c r="AL112" t="s">
        <v>4583</v>
      </c>
      <c r="AM112" t="s">
        <v>2520</v>
      </c>
      <c r="AN112" t="s">
        <v>2521</v>
      </c>
      <c r="AO112" t="s">
        <v>2522</v>
      </c>
      <c r="AP112" t="s">
        <v>57</v>
      </c>
      <c r="AQ112">
        <v>3</v>
      </c>
      <c r="AR112">
        <v>5</v>
      </c>
    </row>
    <row r="113" spans="1:44" x14ac:dyDescent="0.3">
      <c r="A113" t="s">
        <v>3495</v>
      </c>
      <c r="B113" t="s">
        <v>3136</v>
      </c>
      <c r="C113" t="s">
        <v>239</v>
      </c>
      <c r="D113" t="s">
        <v>254</v>
      </c>
      <c r="E113">
        <v>91</v>
      </c>
      <c r="F113">
        <v>42</v>
      </c>
      <c r="G113">
        <v>5</v>
      </c>
      <c r="H113">
        <v>9</v>
      </c>
      <c r="I113">
        <v>216.66</v>
      </c>
      <c r="J113" t="s">
        <v>27</v>
      </c>
      <c r="K113" t="s">
        <v>3462</v>
      </c>
      <c r="L113" t="s">
        <v>2519</v>
      </c>
      <c r="M113" t="s">
        <v>223</v>
      </c>
      <c r="N113" t="s">
        <v>3161</v>
      </c>
      <c r="O113" t="s">
        <v>255</v>
      </c>
      <c r="P113" t="s">
        <v>239</v>
      </c>
      <c r="Q113">
        <v>18.3</v>
      </c>
      <c r="R113">
        <v>194</v>
      </c>
      <c r="S113" t="s">
        <v>239</v>
      </c>
      <c r="T113" t="s">
        <v>256</v>
      </c>
      <c r="U113">
        <v>0</v>
      </c>
      <c r="V113">
        <v>0</v>
      </c>
      <c r="W113" t="s">
        <v>251</v>
      </c>
      <c r="X113">
        <v>7</v>
      </c>
      <c r="Y113" t="str">
        <f>IF(_20224[[#This Row],[Lead Score]]=_20224[[#This Row],[p2_score1]],_20224[[#This Row],[p2]],_20224[[#This Row],[p1]])</f>
        <v>Shadab Khan</v>
      </c>
      <c r="Z113" t="str">
        <f>IF(_20224[[#This Row],[Lead Score]]&lt;&gt;_20224[[#This Row],[p2_score1]],_20224[[#This Row],[p2]],_20224[[#This Row],[p1]])</f>
        <v>Mohammad Wasim</v>
      </c>
      <c r="AA113" s="1">
        <f>_20224[[#This Row],[Lead Score]]/_20224[[#This Row],[Runs in Partnership]]</f>
        <v>1</v>
      </c>
      <c r="AB113">
        <f>+_20224[[#This Row],[p2_score1]]+_20224[[#This Row],[p1_score1]]</f>
        <v>27</v>
      </c>
      <c r="AC113">
        <f>MAX(_20224[[#This Row],[p2_score1]:[p1_score1]])</f>
        <v>27</v>
      </c>
      <c r="AD113">
        <f>MIN(_20224[[#This Row],[p2_score1]:[p1_score1]])</f>
        <v>0</v>
      </c>
      <c r="AE113" t="s">
        <v>27</v>
      </c>
      <c r="AF113" t="s">
        <v>2519</v>
      </c>
      <c r="AG113" t="s">
        <v>2491</v>
      </c>
      <c r="AH113" t="s">
        <v>164</v>
      </c>
      <c r="AI113" t="s">
        <v>49</v>
      </c>
      <c r="AJ113" t="s">
        <v>164</v>
      </c>
      <c r="AK113" t="str">
        <f>LEFT(_20224[[#This Row],[result2]], FIND(" ",_20224[[#This Row],[result2]]))</f>
        <v xml:space="preserve">MUL </v>
      </c>
      <c r="AL113" t="s">
        <v>4583</v>
      </c>
      <c r="AM113" t="s">
        <v>2520</v>
      </c>
      <c r="AN113" t="s">
        <v>2521</v>
      </c>
      <c r="AO113" t="s">
        <v>2522</v>
      </c>
      <c r="AP113" t="s">
        <v>57</v>
      </c>
      <c r="AQ113">
        <v>0</v>
      </c>
      <c r="AR113">
        <v>27</v>
      </c>
    </row>
    <row r="114" spans="1:44" x14ac:dyDescent="0.3">
      <c r="A114" t="s">
        <v>3500</v>
      </c>
      <c r="B114" t="s">
        <v>3195</v>
      </c>
      <c r="C114" t="s">
        <v>256</v>
      </c>
      <c r="D114" t="s">
        <v>257</v>
      </c>
      <c r="E114">
        <v>3</v>
      </c>
      <c r="F114">
        <v>5</v>
      </c>
      <c r="G114">
        <v>0</v>
      </c>
      <c r="H114">
        <v>0</v>
      </c>
      <c r="I114">
        <v>60</v>
      </c>
      <c r="J114" t="s">
        <v>27</v>
      </c>
      <c r="K114" t="s">
        <v>3462</v>
      </c>
      <c r="L114" t="s">
        <v>2519</v>
      </c>
      <c r="M114" t="s">
        <v>223</v>
      </c>
      <c r="N114" t="s">
        <v>3271</v>
      </c>
      <c r="O114" t="s">
        <v>258</v>
      </c>
      <c r="P114" t="s">
        <v>256</v>
      </c>
      <c r="Q114">
        <v>19.399999999999999</v>
      </c>
      <c r="R114">
        <v>197</v>
      </c>
      <c r="S114" t="s">
        <v>259</v>
      </c>
      <c r="T114" t="s">
        <v>256</v>
      </c>
      <c r="U114">
        <v>0</v>
      </c>
      <c r="V114">
        <v>0</v>
      </c>
      <c r="W114" t="s">
        <v>239</v>
      </c>
      <c r="X114">
        <v>7</v>
      </c>
      <c r="Y114" t="str">
        <f>IF(_20224[[#This Row],[Lead Score]]=_20224[[#This Row],[p2_score1]],_20224[[#This Row],[p2]],_20224[[#This Row],[p1]])</f>
        <v>Mohammad Wasim</v>
      </c>
      <c r="Z114" t="str">
        <f>IF(_20224[[#This Row],[Lead Score]]&lt;&gt;_20224[[#This Row],[p2_score1]],_20224[[#This Row],[p2]],_20224[[#This Row],[p1]])</f>
        <v>Marchant de Lange</v>
      </c>
      <c r="AA114" s="1">
        <f>_20224[[#This Row],[Lead Score]]/_20224[[#This Row],[Runs in Partnership]]</f>
        <v>1</v>
      </c>
      <c r="AB114">
        <f>+_20224[[#This Row],[p2_score1]]+_20224[[#This Row],[p1_score1]]</f>
        <v>3</v>
      </c>
      <c r="AC114">
        <f>MAX(_20224[[#This Row],[p2_score1]:[p1_score1]])</f>
        <v>3</v>
      </c>
      <c r="AD114">
        <f>MIN(_20224[[#This Row],[p2_score1]:[p1_score1]])</f>
        <v>0</v>
      </c>
      <c r="AE114" t="s">
        <v>27</v>
      </c>
      <c r="AF114" t="s">
        <v>2519</v>
      </c>
      <c r="AG114" t="s">
        <v>2491</v>
      </c>
      <c r="AH114" t="s">
        <v>164</v>
      </c>
      <c r="AI114" t="s">
        <v>49</v>
      </c>
      <c r="AJ114" t="s">
        <v>164</v>
      </c>
      <c r="AK114" t="str">
        <f>LEFT(_20224[[#This Row],[result2]], FIND(" ",_20224[[#This Row],[result2]]))</f>
        <v xml:space="preserve">MUL </v>
      </c>
      <c r="AL114" t="s">
        <v>4583</v>
      </c>
      <c r="AM114" t="s">
        <v>2520</v>
      </c>
      <c r="AN114" t="s">
        <v>2521</v>
      </c>
      <c r="AO114" t="s">
        <v>2522</v>
      </c>
      <c r="AP114" t="s">
        <v>57</v>
      </c>
      <c r="AQ114">
        <v>3</v>
      </c>
      <c r="AR114">
        <v>0</v>
      </c>
    </row>
    <row r="115" spans="1:44" hidden="1" x14ac:dyDescent="0.3">
      <c r="A115" t="s">
        <v>3502</v>
      </c>
      <c r="B115" t="s">
        <v>3154</v>
      </c>
      <c r="C115" t="s">
        <v>259</v>
      </c>
      <c r="D115" t="s">
        <v>45</v>
      </c>
      <c r="E115">
        <v>0</v>
      </c>
      <c r="F115">
        <v>2</v>
      </c>
      <c r="G115">
        <v>0</v>
      </c>
      <c r="H115">
        <v>0</v>
      </c>
      <c r="I115">
        <v>0</v>
      </c>
      <c r="J115" t="s">
        <v>27</v>
      </c>
      <c r="K115" t="s">
        <v>3462</v>
      </c>
      <c r="L115" t="s">
        <v>2519</v>
      </c>
      <c r="M115" t="s">
        <v>223</v>
      </c>
      <c r="N115" t="s">
        <v>32</v>
      </c>
      <c r="O115" t="s">
        <v>32</v>
      </c>
      <c r="P115" t="s">
        <v>32</v>
      </c>
      <c r="S115" t="s">
        <v>32</v>
      </c>
      <c r="T115" t="s">
        <v>32</v>
      </c>
      <c r="W115" t="s">
        <v>32</v>
      </c>
      <c r="X115">
        <v>7</v>
      </c>
      <c r="Y115" t="str">
        <f>IF(_20224[[#This Row],[Lead Score]]=_20224[[#This Row],[p2_score1]],_20224[[#This Row],[p2]],_20224[[#This Row],[p1]])</f>
        <v/>
      </c>
      <c r="Z115" t="str">
        <f>IF(_20224[[#This Row],[Lead Score]]&lt;&gt;_20224[[#This Row],[p2_score1]],_20224[[#This Row],[p2]],_20224[[#This Row],[p1]])</f>
        <v/>
      </c>
      <c r="AA115" s="1" t="e">
        <f>_20224[[#This Row],[Lead Score]]/_20224[[#This Row],[Runs in Partnership]]</f>
        <v>#DIV/0!</v>
      </c>
      <c r="AB115">
        <f>+_20224[[#This Row],[p2_score1]]+_20224[[#This Row],[p1_score1]]</f>
        <v>0</v>
      </c>
      <c r="AC115">
        <f>MAX(_20224[[#This Row],[p2_score1]:[p1_score1]])</f>
        <v>0</v>
      </c>
      <c r="AD115">
        <f>MIN(_20224[[#This Row],[p2_score1]:[p1_score1]])</f>
        <v>0</v>
      </c>
      <c r="AE115" t="s">
        <v>27</v>
      </c>
      <c r="AF115" t="s">
        <v>2519</v>
      </c>
      <c r="AG115" t="s">
        <v>2491</v>
      </c>
      <c r="AH115" t="s">
        <v>164</v>
      </c>
      <c r="AI115" t="s">
        <v>49</v>
      </c>
      <c r="AJ115" t="s">
        <v>164</v>
      </c>
      <c r="AK115" t="str">
        <f>LEFT(_20224[[#This Row],[result2]], FIND(" ",_20224[[#This Row],[result2]]))</f>
        <v xml:space="preserve">MUL </v>
      </c>
      <c r="AL115" t="s">
        <v>4583</v>
      </c>
      <c r="AM115" t="s">
        <v>2520</v>
      </c>
      <c r="AN115" t="s">
        <v>2521</v>
      </c>
      <c r="AO115" t="s">
        <v>2522</v>
      </c>
      <c r="AP115" t="s">
        <v>57</v>
      </c>
      <c r="AQ115">
        <v>0</v>
      </c>
      <c r="AR115">
        <v>0</v>
      </c>
    </row>
    <row r="116" spans="1:44" x14ac:dyDescent="0.3">
      <c r="A116" t="s">
        <v>3503</v>
      </c>
      <c r="B116" t="s">
        <v>3133</v>
      </c>
      <c r="C116" t="s">
        <v>90</v>
      </c>
      <c r="D116" t="s">
        <v>260</v>
      </c>
      <c r="E116">
        <v>41</v>
      </c>
      <c r="F116">
        <v>31</v>
      </c>
      <c r="G116">
        <v>3</v>
      </c>
      <c r="H116">
        <v>2</v>
      </c>
      <c r="I116">
        <v>132.25</v>
      </c>
      <c r="J116" t="s">
        <v>27</v>
      </c>
      <c r="K116" t="s">
        <v>3505</v>
      </c>
      <c r="L116" t="s">
        <v>2523</v>
      </c>
      <c r="M116" t="s">
        <v>261</v>
      </c>
      <c r="N116" t="s">
        <v>3139</v>
      </c>
      <c r="O116" t="s">
        <v>262</v>
      </c>
      <c r="P116" t="s">
        <v>90</v>
      </c>
      <c r="Q116">
        <v>9.6</v>
      </c>
      <c r="R116">
        <v>94</v>
      </c>
      <c r="S116" t="s">
        <v>95</v>
      </c>
      <c r="T116" t="s">
        <v>90</v>
      </c>
      <c r="U116">
        <v>53</v>
      </c>
      <c r="V116">
        <v>41</v>
      </c>
      <c r="W116" t="s">
        <v>32</v>
      </c>
      <c r="X116">
        <v>8</v>
      </c>
      <c r="Y116" t="str">
        <f>IF(_20224[[#This Row],[Lead Score]]=_20224[[#This Row],[p2_score1]],_20224[[#This Row],[p2]],_20224[[#This Row],[p1]])</f>
        <v>Fakhar Zaman</v>
      </c>
      <c r="Z116" t="str">
        <f>IF(_20224[[#This Row],[Lead Score]]&lt;&gt;_20224[[#This Row],[p2_score1]],_20224[[#This Row],[p2]],_20224[[#This Row],[p1]])</f>
        <v>Abdullah Shafique</v>
      </c>
      <c r="AA116" s="1">
        <f>_20224[[#This Row],[Lead Score]]/_20224[[#This Row],[Runs in Partnership]]</f>
        <v>0.56382978723404253</v>
      </c>
      <c r="AB116">
        <f>+_20224[[#This Row],[p2_score1]]+_20224[[#This Row],[p1_score1]]</f>
        <v>94</v>
      </c>
      <c r="AC116">
        <f>MAX(_20224[[#This Row],[p2_score1]:[p1_score1]])</f>
        <v>53</v>
      </c>
      <c r="AD116">
        <f>MIN(_20224[[#This Row],[p2_score1]:[p1_score1]])</f>
        <v>41</v>
      </c>
      <c r="AE116" t="s">
        <v>27</v>
      </c>
      <c r="AF116" t="s">
        <v>2523</v>
      </c>
      <c r="AG116" t="s">
        <v>2491</v>
      </c>
      <c r="AH116" t="s">
        <v>92</v>
      </c>
      <c r="AI116" t="s">
        <v>92</v>
      </c>
      <c r="AJ116" t="s">
        <v>74</v>
      </c>
      <c r="AK116" t="str">
        <f>LEFT(_20224[[#This Row],[result2]], FIND(" ",_20224[[#This Row],[result2]]))</f>
        <v xml:space="preserve">LAH </v>
      </c>
      <c r="AL116" t="s">
        <v>4583</v>
      </c>
      <c r="AM116" t="s">
        <v>2524</v>
      </c>
      <c r="AN116" t="s">
        <v>2525</v>
      </c>
      <c r="AO116" t="s">
        <v>2526</v>
      </c>
      <c r="AP116" t="s">
        <v>355</v>
      </c>
      <c r="AQ116">
        <v>41</v>
      </c>
      <c r="AR116">
        <v>53</v>
      </c>
    </row>
    <row r="117" spans="1:44" x14ac:dyDescent="0.3">
      <c r="A117" t="s">
        <v>3509</v>
      </c>
      <c r="B117" t="s">
        <v>3144</v>
      </c>
      <c r="C117" t="s">
        <v>95</v>
      </c>
      <c r="D117" t="s">
        <v>263</v>
      </c>
      <c r="E117">
        <v>66</v>
      </c>
      <c r="F117">
        <v>38</v>
      </c>
      <c r="G117">
        <v>6</v>
      </c>
      <c r="H117">
        <v>3</v>
      </c>
      <c r="I117">
        <v>173.68</v>
      </c>
      <c r="J117" t="s">
        <v>27</v>
      </c>
      <c r="K117" t="s">
        <v>3505</v>
      </c>
      <c r="L117" t="s">
        <v>2523</v>
      </c>
      <c r="M117" t="s">
        <v>261</v>
      </c>
      <c r="N117" t="s">
        <v>3148</v>
      </c>
      <c r="O117" t="s">
        <v>264</v>
      </c>
      <c r="P117" t="s">
        <v>95</v>
      </c>
      <c r="Q117">
        <v>12.2</v>
      </c>
      <c r="R117">
        <v>114</v>
      </c>
      <c r="S117" t="s">
        <v>95</v>
      </c>
      <c r="T117" t="s">
        <v>98</v>
      </c>
      <c r="U117">
        <v>0</v>
      </c>
      <c r="V117">
        <v>0</v>
      </c>
      <c r="W117" t="s">
        <v>90</v>
      </c>
      <c r="X117">
        <v>8</v>
      </c>
      <c r="Y117" t="str">
        <f>IF(_20224[[#This Row],[Lead Score]]=_20224[[#This Row],[p2_score1]],_20224[[#This Row],[p2]],_20224[[#This Row],[p1]])</f>
        <v>Fakhar Zaman</v>
      </c>
      <c r="Z117" t="str">
        <f>IF(_20224[[#This Row],[Lead Score]]&lt;&gt;_20224[[#This Row],[p2_score1]],_20224[[#This Row],[p2]],_20224[[#This Row],[p1]])</f>
        <v>Kamran Ghulam</v>
      </c>
      <c r="AA117" s="1">
        <f>_20224[[#This Row],[Lead Score]]/_20224[[#This Row],[Runs in Partnership]]</f>
        <v>0.65</v>
      </c>
      <c r="AB117">
        <f>+_20224[[#This Row],[p2_score1]]+_20224[[#This Row],[p1_score1]]</f>
        <v>20</v>
      </c>
      <c r="AC117">
        <f>MAX(_20224[[#This Row],[p2_score1]:[p1_score1]])</f>
        <v>13</v>
      </c>
      <c r="AD117">
        <f>MIN(_20224[[#This Row],[p2_score1]:[p1_score1]])</f>
        <v>7</v>
      </c>
      <c r="AE117" t="s">
        <v>27</v>
      </c>
      <c r="AF117" t="s">
        <v>2523</v>
      </c>
      <c r="AG117" t="s">
        <v>2491</v>
      </c>
      <c r="AH117" t="s">
        <v>92</v>
      </c>
      <c r="AI117" t="s">
        <v>92</v>
      </c>
      <c r="AJ117" t="s">
        <v>74</v>
      </c>
      <c r="AK117" t="str">
        <f>LEFT(_20224[[#This Row],[result2]], FIND(" ",_20224[[#This Row],[result2]]))</f>
        <v xml:space="preserve">LAH </v>
      </c>
      <c r="AL117" t="s">
        <v>4583</v>
      </c>
      <c r="AM117" t="s">
        <v>2524</v>
      </c>
      <c r="AN117" t="s">
        <v>2525</v>
      </c>
      <c r="AO117" t="s">
        <v>2526</v>
      </c>
      <c r="AP117" t="s">
        <v>355</v>
      </c>
      <c r="AQ117">
        <v>7</v>
      </c>
      <c r="AR117">
        <v>13</v>
      </c>
    </row>
    <row r="118" spans="1:44" x14ac:dyDescent="0.3">
      <c r="A118" t="s">
        <v>3512</v>
      </c>
      <c r="B118" t="s">
        <v>3153</v>
      </c>
      <c r="C118" t="s">
        <v>98</v>
      </c>
      <c r="D118" t="s">
        <v>265</v>
      </c>
      <c r="E118">
        <v>30</v>
      </c>
      <c r="F118">
        <v>23</v>
      </c>
      <c r="G118">
        <v>3</v>
      </c>
      <c r="H118">
        <v>1</v>
      </c>
      <c r="I118">
        <v>130.43</v>
      </c>
      <c r="J118" t="s">
        <v>27</v>
      </c>
      <c r="K118" t="s">
        <v>3505</v>
      </c>
      <c r="L118" t="s">
        <v>2523</v>
      </c>
      <c r="M118" t="s">
        <v>261</v>
      </c>
      <c r="N118" t="s">
        <v>3157</v>
      </c>
      <c r="O118" t="s">
        <v>266</v>
      </c>
      <c r="P118" t="s">
        <v>98</v>
      </c>
      <c r="Q118">
        <v>17.2</v>
      </c>
      <c r="R118">
        <v>159</v>
      </c>
      <c r="S118" t="s">
        <v>99</v>
      </c>
      <c r="T118" t="s">
        <v>98</v>
      </c>
      <c r="U118">
        <v>0</v>
      </c>
      <c r="V118">
        <v>0</v>
      </c>
      <c r="W118" t="s">
        <v>95</v>
      </c>
      <c r="X118">
        <v>8</v>
      </c>
      <c r="Y118" t="str">
        <f>IF(_20224[[#This Row],[Lead Score]]=_20224[[#This Row],[p2_score1]],_20224[[#This Row],[p2]],_20224[[#This Row],[p1]])</f>
        <v>Kamran Ghulam</v>
      </c>
      <c r="Z118" t="str">
        <f>IF(_20224[[#This Row],[Lead Score]]&lt;&gt;_20224[[#This Row],[p2_score1]],_20224[[#This Row],[p2]],_20224[[#This Row],[p1]])</f>
        <v>Mohammad Hafeez</v>
      </c>
      <c r="AA118" s="1">
        <f>_20224[[#This Row],[Lead Score]]/_20224[[#This Row],[Runs in Partnership]]</f>
        <v>0.66666666666666663</v>
      </c>
      <c r="AB118">
        <f>+_20224[[#This Row],[p2_score1]]+_20224[[#This Row],[p1_score1]]</f>
        <v>45</v>
      </c>
      <c r="AC118">
        <f>MAX(_20224[[#This Row],[p2_score1]:[p1_score1]])</f>
        <v>30</v>
      </c>
      <c r="AD118">
        <f>MIN(_20224[[#This Row],[p2_score1]:[p1_score1]])</f>
        <v>15</v>
      </c>
      <c r="AE118" t="s">
        <v>27</v>
      </c>
      <c r="AF118" t="s">
        <v>2523</v>
      </c>
      <c r="AG118" t="s">
        <v>2491</v>
      </c>
      <c r="AH118" t="s">
        <v>92</v>
      </c>
      <c r="AI118" t="s">
        <v>92</v>
      </c>
      <c r="AJ118" t="s">
        <v>74</v>
      </c>
      <c r="AK118" t="str">
        <f>LEFT(_20224[[#This Row],[result2]], FIND(" ",_20224[[#This Row],[result2]]))</f>
        <v xml:space="preserve">LAH </v>
      </c>
      <c r="AL118" t="s">
        <v>4583</v>
      </c>
      <c r="AM118" t="s">
        <v>2524</v>
      </c>
      <c r="AN118" t="s">
        <v>2525</v>
      </c>
      <c r="AO118" t="s">
        <v>2526</v>
      </c>
      <c r="AP118" t="s">
        <v>355</v>
      </c>
      <c r="AQ118">
        <v>30</v>
      </c>
      <c r="AR118">
        <v>15</v>
      </c>
    </row>
    <row r="119" spans="1:44" x14ac:dyDescent="0.3">
      <c r="A119" t="s">
        <v>3514</v>
      </c>
      <c r="B119" t="s">
        <v>3162</v>
      </c>
      <c r="C119" t="s">
        <v>106</v>
      </c>
      <c r="D119" t="s">
        <v>267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27</v>
      </c>
      <c r="K119" t="s">
        <v>3505</v>
      </c>
      <c r="L119" t="s">
        <v>2523</v>
      </c>
      <c r="M119" t="s">
        <v>261</v>
      </c>
      <c r="N119" t="s">
        <v>3151</v>
      </c>
      <c r="O119" t="s">
        <v>268</v>
      </c>
      <c r="P119" t="s">
        <v>106</v>
      </c>
      <c r="Q119">
        <v>17.399999999999999</v>
      </c>
      <c r="R119">
        <v>160</v>
      </c>
      <c r="S119" t="s">
        <v>99</v>
      </c>
      <c r="T119" t="s">
        <v>106</v>
      </c>
      <c r="U119">
        <v>1</v>
      </c>
      <c r="V119">
        <v>0</v>
      </c>
      <c r="W119" t="s">
        <v>98</v>
      </c>
      <c r="X119">
        <v>8</v>
      </c>
      <c r="Y119" t="str">
        <f>IF(_20224[[#This Row],[Lead Score]]=_20224[[#This Row],[p2_score1]],_20224[[#This Row],[p2]],_20224[[#This Row],[p1]])</f>
        <v>Mohammad Hafeez</v>
      </c>
      <c r="Z119" t="str">
        <f>IF(_20224[[#This Row],[Lead Score]]&lt;&gt;_20224[[#This Row],[p2_score1]],_20224[[#This Row],[p2]],_20224[[#This Row],[p1]])</f>
        <v>David Wiese</v>
      </c>
      <c r="AA119" s="1">
        <f>_20224[[#This Row],[Lead Score]]/_20224[[#This Row],[Runs in Partnership]]</f>
        <v>1</v>
      </c>
      <c r="AB119">
        <f>+_20224[[#This Row],[p2_score1]]+_20224[[#This Row],[p1_score1]]</f>
        <v>1</v>
      </c>
      <c r="AC119">
        <f>MAX(_20224[[#This Row],[p2_score1]:[p1_score1]])</f>
        <v>1</v>
      </c>
      <c r="AD119">
        <f>MIN(_20224[[#This Row],[p2_score1]:[p1_score1]])</f>
        <v>0</v>
      </c>
      <c r="AE119" t="s">
        <v>27</v>
      </c>
      <c r="AF119" t="s">
        <v>2523</v>
      </c>
      <c r="AG119" t="s">
        <v>2491</v>
      </c>
      <c r="AH119" t="s">
        <v>92</v>
      </c>
      <c r="AI119" t="s">
        <v>92</v>
      </c>
      <c r="AJ119" t="s">
        <v>74</v>
      </c>
      <c r="AK119" t="str">
        <f>LEFT(_20224[[#This Row],[result2]], FIND(" ",_20224[[#This Row],[result2]]))</f>
        <v xml:space="preserve">LAH </v>
      </c>
      <c r="AL119" t="s">
        <v>4583</v>
      </c>
      <c r="AM119" t="s">
        <v>2524</v>
      </c>
      <c r="AN119" t="s">
        <v>2525</v>
      </c>
      <c r="AO119" t="s">
        <v>2526</v>
      </c>
      <c r="AP119" t="s">
        <v>355</v>
      </c>
      <c r="AQ119">
        <v>0</v>
      </c>
      <c r="AR119">
        <v>1</v>
      </c>
    </row>
    <row r="120" spans="1:44" x14ac:dyDescent="0.3">
      <c r="A120" t="s">
        <v>3515</v>
      </c>
      <c r="B120" t="s">
        <v>3136</v>
      </c>
      <c r="C120" t="s">
        <v>99</v>
      </c>
      <c r="D120" t="s">
        <v>45</v>
      </c>
      <c r="E120">
        <v>37</v>
      </c>
      <c r="F120">
        <v>19</v>
      </c>
      <c r="G120">
        <v>3</v>
      </c>
      <c r="H120">
        <v>1</v>
      </c>
      <c r="I120">
        <v>194.73</v>
      </c>
      <c r="J120" t="s">
        <v>27</v>
      </c>
      <c r="K120" t="s">
        <v>3505</v>
      </c>
      <c r="L120" t="s">
        <v>2523</v>
      </c>
      <c r="M120" t="s">
        <v>261</v>
      </c>
      <c r="N120" t="s">
        <v>32</v>
      </c>
      <c r="O120" t="s">
        <v>32</v>
      </c>
      <c r="P120" t="s">
        <v>32</v>
      </c>
      <c r="S120" t="s">
        <v>99</v>
      </c>
      <c r="T120" t="s">
        <v>107</v>
      </c>
      <c r="U120">
        <v>0</v>
      </c>
      <c r="V120">
        <v>0</v>
      </c>
      <c r="W120" t="s">
        <v>106</v>
      </c>
      <c r="X120">
        <v>8</v>
      </c>
      <c r="Y120" t="str">
        <f>IF(_20224[[#This Row],[Lead Score]]=_20224[[#This Row],[p2_score1]],_20224[[#This Row],[p2]],_20224[[#This Row],[p1]])</f>
        <v>Mohammad Hafeez</v>
      </c>
      <c r="Z120" t="str">
        <f>IF(_20224[[#This Row],[Lead Score]]&lt;&gt;_20224[[#This Row],[p2_score1]],_20224[[#This Row],[p2]],_20224[[#This Row],[p1]])</f>
        <v>Rashid Khan</v>
      </c>
      <c r="AA120" s="1">
        <f>_20224[[#This Row],[Lead Score]]/_20224[[#This Row],[Runs in Partnership]]</f>
        <v>0.62068965517241381</v>
      </c>
      <c r="AB120">
        <f>+_20224[[#This Row],[p2_score1]]+_20224[[#This Row],[p1_score1]]</f>
        <v>58</v>
      </c>
      <c r="AC120">
        <f>MAX(_20224[[#This Row],[p2_score1]:[p1_score1]])</f>
        <v>36</v>
      </c>
      <c r="AD120">
        <f>MIN(_20224[[#This Row],[p2_score1]:[p1_score1]])</f>
        <v>22</v>
      </c>
      <c r="AE120" t="s">
        <v>27</v>
      </c>
      <c r="AF120" t="s">
        <v>2523</v>
      </c>
      <c r="AG120" t="s">
        <v>2491</v>
      </c>
      <c r="AH120" t="s">
        <v>92</v>
      </c>
      <c r="AI120" t="s">
        <v>92</v>
      </c>
      <c r="AJ120" t="s">
        <v>74</v>
      </c>
      <c r="AK120" t="str">
        <f>LEFT(_20224[[#This Row],[result2]], FIND(" ",_20224[[#This Row],[result2]]))</f>
        <v xml:space="preserve">LAH </v>
      </c>
      <c r="AL120" t="s">
        <v>4583</v>
      </c>
      <c r="AM120" t="s">
        <v>2524</v>
      </c>
      <c r="AN120" t="s">
        <v>2525</v>
      </c>
      <c r="AO120" t="s">
        <v>2526</v>
      </c>
      <c r="AP120" t="s">
        <v>355</v>
      </c>
      <c r="AQ120">
        <v>22</v>
      </c>
      <c r="AR120">
        <v>36</v>
      </c>
    </row>
    <row r="121" spans="1:44" hidden="1" x14ac:dyDescent="0.3">
      <c r="A121" t="s">
        <v>3518</v>
      </c>
      <c r="B121" t="s">
        <v>3173</v>
      </c>
      <c r="C121" t="s">
        <v>107</v>
      </c>
      <c r="D121" t="s">
        <v>45</v>
      </c>
      <c r="E121">
        <v>22</v>
      </c>
      <c r="F121">
        <v>8</v>
      </c>
      <c r="G121">
        <v>0</v>
      </c>
      <c r="H121">
        <v>3</v>
      </c>
      <c r="I121">
        <v>275</v>
      </c>
      <c r="J121" t="s">
        <v>27</v>
      </c>
      <c r="K121" t="s">
        <v>3505</v>
      </c>
      <c r="L121" t="s">
        <v>2523</v>
      </c>
      <c r="M121" t="s">
        <v>261</v>
      </c>
      <c r="N121" t="s">
        <v>32</v>
      </c>
      <c r="O121" t="s">
        <v>32</v>
      </c>
      <c r="P121" t="s">
        <v>32</v>
      </c>
      <c r="S121" t="s">
        <v>32</v>
      </c>
      <c r="T121" t="s">
        <v>32</v>
      </c>
      <c r="W121" t="s">
        <v>32</v>
      </c>
      <c r="X121">
        <v>8</v>
      </c>
      <c r="Y121" t="str">
        <f>IF(_20224[[#This Row],[Lead Score]]=_20224[[#This Row],[p2_score1]],_20224[[#This Row],[p2]],_20224[[#This Row],[p1]])</f>
        <v/>
      </c>
      <c r="Z121" t="str">
        <f>IF(_20224[[#This Row],[Lead Score]]&lt;&gt;_20224[[#This Row],[p2_score1]],_20224[[#This Row],[p2]],_20224[[#This Row],[p1]])</f>
        <v/>
      </c>
      <c r="AA121" s="1" t="e">
        <f>_20224[[#This Row],[Lead Score]]/_20224[[#This Row],[Runs in Partnership]]</f>
        <v>#DIV/0!</v>
      </c>
      <c r="AB121">
        <f>+_20224[[#This Row],[p2_score1]]+_20224[[#This Row],[p1_score1]]</f>
        <v>0</v>
      </c>
      <c r="AC121">
        <f>MAX(_20224[[#This Row],[p2_score1]:[p1_score1]])</f>
        <v>0</v>
      </c>
      <c r="AD121">
        <f>MIN(_20224[[#This Row],[p2_score1]:[p1_score1]])</f>
        <v>0</v>
      </c>
      <c r="AE121" t="s">
        <v>27</v>
      </c>
      <c r="AF121" t="s">
        <v>2523</v>
      </c>
      <c r="AG121" t="s">
        <v>2491</v>
      </c>
      <c r="AH121" t="s">
        <v>92</v>
      </c>
      <c r="AI121" t="s">
        <v>92</v>
      </c>
      <c r="AJ121" t="s">
        <v>74</v>
      </c>
      <c r="AK121" t="str">
        <f>LEFT(_20224[[#This Row],[result2]], FIND(" ",_20224[[#This Row],[result2]]))</f>
        <v xml:space="preserve">LAH </v>
      </c>
      <c r="AL121" t="s">
        <v>4583</v>
      </c>
      <c r="AM121" t="s">
        <v>2524</v>
      </c>
      <c r="AN121" t="s">
        <v>2525</v>
      </c>
      <c r="AO121" t="s">
        <v>2526</v>
      </c>
      <c r="AP121" t="s">
        <v>355</v>
      </c>
      <c r="AQ121">
        <v>0</v>
      </c>
      <c r="AR121">
        <v>0</v>
      </c>
    </row>
    <row r="122" spans="1:44" hidden="1" x14ac:dyDescent="0.3">
      <c r="A122" t="s">
        <v>3520</v>
      </c>
      <c r="B122" t="s">
        <v>3133</v>
      </c>
      <c r="C122" t="s">
        <v>269</v>
      </c>
      <c r="D122" t="s">
        <v>110</v>
      </c>
      <c r="E122">
        <v>0</v>
      </c>
      <c r="F122">
        <v>3</v>
      </c>
      <c r="G122">
        <v>0</v>
      </c>
      <c r="H122">
        <v>0</v>
      </c>
      <c r="I122">
        <v>0</v>
      </c>
      <c r="J122" t="s">
        <v>27</v>
      </c>
      <c r="K122" t="s">
        <v>3505</v>
      </c>
      <c r="L122" t="s">
        <v>2523</v>
      </c>
      <c r="M122" t="s">
        <v>261</v>
      </c>
      <c r="N122" t="s">
        <v>3139</v>
      </c>
      <c r="O122" t="s">
        <v>151</v>
      </c>
      <c r="P122" t="s">
        <v>269</v>
      </c>
      <c r="Q122">
        <v>0.3</v>
      </c>
      <c r="R122">
        <v>0</v>
      </c>
      <c r="S122" t="s">
        <v>270</v>
      </c>
      <c r="T122" t="s">
        <v>269</v>
      </c>
      <c r="U122">
        <v>0</v>
      </c>
      <c r="V122">
        <v>0</v>
      </c>
      <c r="W122" t="s">
        <v>32</v>
      </c>
      <c r="X122">
        <v>8</v>
      </c>
      <c r="Y122" t="str">
        <f>IF(_20224[[#This Row],[Lead Score]]=_20224[[#This Row],[p2_score1]],_20224[[#This Row],[p2]],_20224[[#This Row],[p1]])</f>
        <v>Hazratullah Zazai</v>
      </c>
      <c r="Z122" t="str">
        <f>IF(_20224[[#This Row],[Lead Score]]&lt;&gt;_20224[[#This Row],[p2_score1]],_20224[[#This Row],[p2]],_20224[[#This Row],[p1]])</f>
        <v>Kamran Akmal</v>
      </c>
      <c r="AA122" s="1" t="e">
        <f>_20224[[#This Row],[Lead Score]]/_20224[[#This Row],[Runs in Partnership]]</f>
        <v>#DIV/0!</v>
      </c>
      <c r="AB122">
        <f>+_20224[[#This Row],[p2_score1]]+_20224[[#This Row],[p1_score1]]</f>
        <v>0</v>
      </c>
      <c r="AC122">
        <f>MAX(_20224[[#This Row],[p2_score1]:[p1_score1]])</f>
        <v>0</v>
      </c>
      <c r="AD122">
        <f>MIN(_20224[[#This Row],[p2_score1]:[p1_score1]])</f>
        <v>0</v>
      </c>
      <c r="AE122" t="s">
        <v>27</v>
      </c>
      <c r="AF122" t="s">
        <v>2523</v>
      </c>
      <c r="AG122" t="s">
        <v>2491</v>
      </c>
      <c r="AH122" t="s">
        <v>74</v>
      </c>
      <c r="AI122" t="s">
        <v>92</v>
      </c>
      <c r="AJ122" t="s">
        <v>74</v>
      </c>
      <c r="AK122" t="str">
        <f>LEFT(_20224[[#This Row],[result2]], FIND(" ",_20224[[#This Row],[result2]]))</f>
        <v xml:space="preserve">LAH </v>
      </c>
      <c r="AL122" t="s">
        <v>4583</v>
      </c>
      <c r="AM122" t="s">
        <v>2524</v>
      </c>
      <c r="AN122" t="s">
        <v>2525</v>
      </c>
      <c r="AO122" t="s">
        <v>2526</v>
      </c>
      <c r="AP122" t="s">
        <v>355</v>
      </c>
      <c r="AQ122">
        <v>0</v>
      </c>
      <c r="AR122">
        <v>0</v>
      </c>
    </row>
    <row r="123" spans="1:44" x14ac:dyDescent="0.3">
      <c r="A123" t="s">
        <v>3521</v>
      </c>
      <c r="B123" t="s">
        <v>3153</v>
      </c>
      <c r="C123" t="s">
        <v>83</v>
      </c>
      <c r="D123" t="s">
        <v>271</v>
      </c>
      <c r="E123">
        <v>15</v>
      </c>
      <c r="F123">
        <v>24</v>
      </c>
      <c r="G123">
        <v>0</v>
      </c>
      <c r="H123">
        <v>0</v>
      </c>
      <c r="I123">
        <v>62.5</v>
      </c>
      <c r="J123" t="s">
        <v>27</v>
      </c>
      <c r="K123" t="s">
        <v>3505</v>
      </c>
      <c r="L123" t="s">
        <v>2523</v>
      </c>
      <c r="M123" t="s">
        <v>261</v>
      </c>
      <c r="N123" t="s">
        <v>3148</v>
      </c>
      <c r="O123" t="s">
        <v>78</v>
      </c>
      <c r="P123" t="s">
        <v>83</v>
      </c>
      <c r="Q123">
        <v>8.1999999999999993</v>
      </c>
      <c r="R123">
        <v>62</v>
      </c>
      <c r="S123" t="s">
        <v>270</v>
      </c>
      <c r="T123" t="s">
        <v>83</v>
      </c>
      <c r="U123">
        <v>47</v>
      </c>
      <c r="V123">
        <v>0</v>
      </c>
      <c r="W123" t="s">
        <v>269</v>
      </c>
      <c r="X123">
        <v>8</v>
      </c>
      <c r="Y123" t="str">
        <f>IF(_20224[[#This Row],[Lead Score]]=_20224[[#This Row],[p2_score1]],_20224[[#This Row],[p2]],_20224[[#This Row],[p1]])</f>
        <v>Kamran Akmal</v>
      </c>
      <c r="Z123" t="str">
        <f>IF(_20224[[#This Row],[Lead Score]]&lt;&gt;_20224[[#This Row],[p2_score1]],_20224[[#This Row],[p2]],_20224[[#This Row],[p1]])</f>
        <v>Hussain Talat</v>
      </c>
      <c r="AA123" s="1">
        <f>_20224[[#This Row],[Lead Score]]/_20224[[#This Row],[Runs in Partnership]]</f>
        <v>0.75806451612903225</v>
      </c>
      <c r="AB123">
        <f>+_20224[[#This Row],[p2_score1]]+_20224[[#This Row],[p1_score1]]</f>
        <v>62</v>
      </c>
      <c r="AC123">
        <f>MAX(_20224[[#This Row],[p2_score1]:[p1_score1]])</f>
        <v>47</v>
      </c>
      <c r="AD123">
        <f>MIN(_20224[[#This Row],[p2_score1]:[p1_score1]])</f>
        <v>15</v>
      </c>
      <c r="AE123" t="s">
        <v>27</v>
      </c>
      <c r="AF123" t="s">
        <v>2523</v>
      </c>
      <c r="AG123" t="s">
        <v>2491</v>
      </c>
      <c r="AH123" t="s">
        <v>74</v>
      </c>
      <c r="AI123" t="s">
        <v>92</v>
      </c>
      <c r="AJ123" t="s">
        <v>74</v>
      </c>
      <c r="AK123" t="str">
        <f>LEFT(_20224[[#This Row],[result2]], FIND(" ",_20224[[#This Row],[result2]]))</f>
        <v xml:space="preserve">LAH </v>
      </c>
      <c r="AL123" t="s">
        <v>4583</v>
      </c>
      <c r="AM123" t="s">
        <v>2524</v>
      </c>
      <c r="AN123" t="s">
        <v>2525</v>
      </c>
      <c r="AO123" t="s">
        <v>2526</v>
      </c>
      <c r="AP123" t="s">
        <v>355</v>
      </c>
      <c r="AQ123">
        <v>15</v>
      </c>
      <c r="AR123">
        <v>47</v>
      </c>
    </row>
    <row r="124" spans="1:44" x14ac:dyDescent="0.3">
      <c r="A124" t="s">
        <v>3523</v>
      </c>
      <c r="B124" t="s">
        <v>3144</v>
      </c>
      <c r="C124" t="s">
        <v>270</v>
      </c>
      <c r="D124" t="s">
        <v>272</v>
      </c>
      <c r="E124">
        <v>41</v>
      </c>
      <c r="F124">
        <v>24</v>
      </c>
      <c r="G124">
        <v>4</v>
      </c>
      <c r="H124">
        <v>2</v>
      </c>
      <c r="I124">
        <v>170.83</v>
      </c>
      <c r="J124" t="s">
        <v>27</v>
      </c>
      <c r="K124" t="s">
        <v>3505</v>
      </c>
      <c r="L124" t="s">
        <v>2523</v>
      </c>
      <c r="M124" t="s">
        <v>261</v>
      </c>
      <c r="N124" t="s">
        <v>3157</v>
      </c>
      <c r="O124" t="s">
        <v>273</v>
      </c>
      <c r="P124" t="s">
        <v>270</v>
      </c>
      <c r="Q124">
        <v>8.3000000000000007</v>
      </c>
      <c r="R124">
        <v>62</v>
      </c>
      <c r="S124" t="s">
        <v>270</v>
      </c>
      <c r="T124" t="s">
        <v>79</v>
      </c>
      <c r="U124">
        <v>0</v>
      </c>
      <c r="V124">
        <v>0</v>
      </c>
      <c r="W124" t="s">
        <v>83</v>
      </c>
      <c r="X124">
        <v>8</v>
      </c>
      <c r="Y124" t="str">
        <f>IF(_20224[[#This Row],[Lead Score]]=_20224[[#This Row],[p2_score1]],_20224[[#This Row],[p2]],_20224[[#This Row],[p1]])</f>
        <v>Haider Ali</v>
      </c>
      <c r="Z124" t="str">
        <f>IF(_20224[[#This Row],[Lead Score]]&lt;&gt;_20224[[#This Row],[p2_score1]],_20224[[#This Row],[p2]],_20224[[#This Row],[p1]])</f>
        <v>Kamran Akmal</v>
      </c>
      <c r="AA124" s="1">
        <f>_20224[[#This Row],[Lead Score]]/_20224[[#This Row],[Runs in Partnership]]</f>
        <v>1</v>
      </c>
      <c r="AB124">
        <f>+_20224[[#This Row],[p2_score1]]+_20224[[#This Row],[p1_score1]]</f>
        <v>6</v>
      </c>
      <c r="AC124">
        <f>MAX(_20224[[#This Row],[p2_score1]:[p1_score1]])</f>
        <v>6</v>
      </c>
      <c r="AD124">
        <f>MIN(_20224[[#This Row],[p2_score1]:[p1_score1]])</f>
        <v>0</v>
      </c>
      <c r="AE124" t="s">
        <v>27</v>
      </c>
      <c r="AF124" t="s">
        <v>2523</v>
      </c>
      <c r="AG124" t="s">
        <v>2491</v>
      </c>
      <c r="AH124" t="s">
        <v>74</v>
      </c>
      <c r="AI124" t="s">
        <v>92</v>
      </c>
      <c r="AJ124" t="s">
        <v>74</v>
      </c>
      <c r="AK124" t="str">
        <f>LEFT(_20224[[#This Row],[result2]], FIND(" ",_20224[[#This Row],[result2]]))</f>
        <v xml:space="preserve">LAH </v>
      </c>
      <c r="AL124" t="s">
        <v>4583</v>
      </c>
      <c r="AM124" t="s">
        <v>2524</v>
      </c>
      <c r="AN124" t="s">
        <v>2525</v>
      </c>
      <c r="AO124" t="s">
        <v>2526</v>
      </c>
      <c r="AP124" t="s">
        <v>355</v>
      </c>
      <c r="AQ124">
        <v>6</v>
      </c>
      <c r="AR124">
        <v>0</v>
      </c>
    </row>
    <row r="125" spans="1:44" x14ac:dyDescent="0.3">
      <c r="A125" t="s">
        <v>3526</v>
      </c>
      <c r="B125" t="s">
        <v>3162</v>
      </c>
      <c r="C125" t="s">
        <v>82</v>
      </c>
      <c r="D125" t="s">
        <v>274</v>
      </c>
      <c r="E125">
        <v>7</v>
      </c>
      <c r="F125">
        <v>9</v>
      </c>
      <c r="G125">
        <v>1</v>
      </c>
      <c r="H125">
        <v>0</v>
      </c>
      <c r="I125">
        <v>77.77</v>
      </c>
      <c r="J125" t="s">
        <v>27</v>
      </c>
      <c r="K125" t="s">
        <v>3505</v>
      </c>
      <c r="L125" t="s">
        <v>2523</v>
      </c>
      <c r="M125" t="s">
        <v>261</v>
      </c>
      <c r="N125" t="s">
        <v>3151</v>
      </c>
      <c r="O125" t="s">
        <v>275</v>
      </c>
      <c r="P125" t="s">
        <v>82</v>
      </c>
      <c r="Q125">
        <v>11.6</v>
      </c>
      <c r="R125">
        <v>89</v>
      </c>
      <c r="S125" t="s">
        <v>82</v>
      </c>
      <c r="T125" t="s">
        <v>79</v>
      </c>
      <c r="U125">
        <v>0</v>
      </c>
      <c r="V125">
        <v>20</v>
      </c>
      <c r="W125" t="s">
        <v>270</v>
      </c>
      <c r="X125">
        <v>8</v>
      </c>
      <c r="Y125" t="str">
        <f>IF(_20224[[#This Row],[Lead Score]]=_20224[[#This Row],[p2_score1]],_20224[[#This Row],[p2]],_20224[[#This Row],[p1]])</f>
        <v>Haider Ali</v>
      </c>
      <c r="Z125" t="str">
        <f>IF(_20224[[#This Row],[Lead Score]]&lt;&gt;_20224[[#This Row],[p2_score1]],_20224[[#This Row],[p2]],_20224[[#This Row],[p1]])</f>
        <v>Shoaib Malik</v>
      </c>
      <c r="AA125" s="1">
        <f>_20224[[#This Row],[Lead Score]]/_20224[[#This Row],[Runs in Partnership]]</f>
        <v>0.7407407407407407</v>
      </c>
      <c r="AB125">
        <f>+_20224[[#This Row],[p2_score1]]+_20224[[#This Row],[p1_score1]]</f>
        <v>27</v>
      </c>
      <c r="AC125">
        <f>MAX(_20224[[#This Row],[p2_score1]:[p1_score1]])</f>
        <v>20</v>
      </c>
      <c r="AD125">
        <f>MIN(_20224[[#This Row],[p2_score1]:[p1_score1]])</f>
        <v>7</v>
      </c>
      <c r="AE125" t="s">
        <v>27</v>
      </c>
      <c r="AF125" t="s">
        <v>2523</v>
      </c>
      <c r="AG125" t="s">
        <v>2491</v>
      </c>
      <c r="AH125" t="s">
        <v>74</v>
      </c>
      <c r="AI125" t="s">
        <v>92</v>
      </c>
      <c r="AJ125" t="s">
        <v>74</v>
      </c>
      <c r="AK125" t="str">
        <f>LEFT(_20224[[#This Row],[result2]], FIND(" ",_20224[[#This Row],[result2]]))</f>
        <v xml:space="preserve">LAH </v>
      </c>
      <c r="AL125" t="s">
        <v>4583</v>
      </c>
      <c r="AM125" t="s">
        <v>2524</v>
      </c>
      <c r="AN125" t="s">
        <v>2525</v>
      </c>
      <c r="AO125" t="s">
        <v>2526</v>
      </c>
      <c r="AP125" t="s">
        <v>355</v>
      </c>
      <c r="AQ125">
        <v>20</v>
      </c>
      <c r="AR125">
        <v>7</v>
      </c>
    </row>
    <row r="126" spans="1:44" x14ac:dyDescent="0.3">
      <c r="A126" t="s">
        <v>3529</v>
      </c>
      <c r="B126" t="s">
        <v>3173</v>
      </c>
      <c r="C126" t="s">
        <v>86</v>
      </c>
      <c r="D126" t="s">
        <v>272</v>
      </c>
      <c r="E126">
        <v>21</v>
      </c>
      <c r="F126">
        <v>11</v>
      </c>
      <c r="G126">
        <v>3</v>
      </c>
      <c r="H126">
        <v>1</v>
      </c>
      <c r="I126">
        <v>190.9</v>
      </c>
      <c r="J126" t="s">
        <v>27</v>
      </c>
      <c r="K126" t="s">
        <v>3505</v>
      </c>
      <c r="L126" t="s">
        <v>2523</v>
      </c>
      <c r="M126" t="s">
        <v>261</v>
      </c>
      <c r="N126" t="s">
        <v>3170</v>
      </c>
      <c r="O126" t="s">
        <v>276</v>
      </c>
      <c r="P126" t="s">
        <v>86</v>
      </c>
      <c r="Q126">
        <v>15.2</v>
      </c>
      <c r="R126">
        <v>125</v>
      </c>
      <c r="S126" t="s">
        <v>86</v>
      </c>
      <c r="T126" t="s">
        <v>79</v>
      </c>
      <c r="U126">
        <v>0</v>
      </c>
      <c r="V126">
        <v>35</v>
      </c>
      <c r="W126" t="s">
        <v>82</v>
      </c>
      <c r="X126">
        <v>8</v>
      </c>
      <c r="Y126" t="str">
        <f>IF(_20224[[#This Row],[Lead Score]]=_20224[[#This Row],[p2_score1]],_20224[[#This Row],[p2]],_20224[[#This Row],[p1]])</f>
        <v>Sherfane Rutherford</v>
      </c>
      <c r="Z126" t="str">
        <f>IF(_20224[[#This Row],[Lead Score]]&lt;&gt;_20224[[#This Row],[p2_score1]],_20224[[#This Row],[p2]],_20224[[#This Row],[p1]])</f>
        <v>Haider Ali</v>
      </c>
      <c r="AA126" s="1">
        <f>_20224[[#This Row],[Lead Score]]/_20224[[#This Row],[Runs in Partnership]]</f>
        <v>0.58333333333333337</v>
      </c>
      <c r="AB126">
        <f>+_20224[[#This Row],[p2_score1]]+_20224[[#This Row],[p1_score1]]</f>
        <v>36</v>
      </c>
      <c r="AC126">
        <f>MAX(_20224[[#This Row],[p2_score1]:[p1_score1]])</f>
        <v>21</v>
      </c>
      <c r="AD126">
        <f>MIN(_20224[[#This Row],[p2_score1]:[p1_score1]])</f>
        <v>15</v>
      </c>
      <c r="AE126" t="s">
        <v>27</v>
      </c>
      <c r="AF126" t="s">
        <v>2523</v>
      </c>
      <c r="AG126" t="s">
        <v>2491</v>
      </c>
      <c r="AH126" t="s">
        <v>74</v>
      </c>
      <c r="AI126" t="s">
        <v>92</v>
      </c>
      <c r="AJ126" t="s">
        <v>74</v>
      </c>
      <c r="AK126" t="str">
        <f>LEFT(_20224[[#This Row],[result2]], FIND(" ",_20224[[#This Row],[result2]]))</f>
        <v xml:space="preserve">LAH </v>
      </c>
      <c r="AL126" t="s">
        <v>4583</v>
      </c>
      <c r="AM126" t="s">
        <v>2524</v>
      </c>
      <c r="AN126" t="s">
        <v>2525</v>
      </c>
      <c r="AO126" t="s">
        <v>2526</v>
      </c>
      <c r="AP126" t="s">
        <v>355</v>
      </c>
      <c r="AQ126">
        <v>15</v>
      </c>
      <c r="AR126">
        <v>21</v>
      </c>
    </row>
    <row r="127" spans="1:44" x14ac:dyDescent="0.3">
      <c r="A127" t="s">
        <v>3532</v>
      </c>
      <c r="B127" t="s">
        <v>3178</v>
      </c>
      <c r="C127" t="s">
        <v>89</v>
      </c>
      <c r="D127" t="s">
        <v>277</v>
      </c>
      <c r="E127">
        <v>10</v>
      </c>
      <c r="F127">
        <v>8</v>
      </c>
      <c r="G127">
        <v>0</v>
      </c>
      <c r="H127">
        <v>1</v>
      </c>
      <c r="I127">
        <v>125</v>
      </c>
      <c r="J127" t="s">
        <v>27</v>
      </c>
      <c r="K127" t="s">
        <v>3505</v>
      </c>
      <c r="L127" t="s">
        <v>2523</v>
      </c>
      <c r="M127" t="s">
        <v>261</v>
      </c>
      <c r="N127" t="s">
        <v>3200</v>
      </c>
      <c r="O127" t="s">
        <v>278</v>
      </c>
      <c r="P127" t="s">
        <v>89</v>
      </c>
      <c r="Q127">
        <v>18.399999999999999</v>
      </c>
      <c r="R127">
        <v>158</v>
      </c>
      <c r="S127" t="s">
        <v>89</v>
      </c>
      <c r="T127" t="s">
        <v>79</v>
      </c>
      <c r="U127">
        <v>0</v>
      </c>
      <c r="V127">
        <v>58</v>
      </c>
      <c r="W127" t="s">
        <v>86</v>
      </c>
      <c r="X127">
        <v>8</v>
      </c>
      <c r="Y127" t="str">
        <f>IF(_20224[[#This Row],[Lead Score]]=_20224[[#This Row],[p2_score1]],_20224[[#This Row],[p2]],_20224[[#This Row],[p1]])</f>
        <v>Haider Ali</v>
      </c>
      <c r="Z127" t="str">
        <f>IF(_20224[[#This Row],[Lead Score]]&lt;&gt;_20224[[#This Row],[p2_score1]],_20224[[#This Row],[p2]],_20224[[#This Row],[p1]])</f>
        <v>Ben Cutting</v>
      </c>
      <c r="AA127" s="1">
        <f>_20224[[#This Row],[Lead Score]]/_20224[[#This Row],[Runs in Partnership]]</f>
        <v>0.69696969696969702</v>
      </c>
      <c r="AB127">
        <f>+_20224[[#This Row],[p2_score1]]+_20224[[#This Row],[p1_score1]]</f>
        <v>33</v>
      </c>
      <c r="AC127">
        <f>MAX(_20224[[#This Row],[p2_score1]:[p1_score1]])</f>
        <v>23</v>
      </c>
      <c r="AD127">
        <f>MIN(_20224[[#This Row],[p2_score1]:[p1_score1]])</f>
        <v>10</v>
      </c>
      <c r="AE127" t="s">
        <v>27</v>
      </c>
      <c r="AF127" t="s">
        <v>2523</v>
      </c>
      <c r="AG127" t="s">
        <v>2491</v>
      </c>
      <c r="AH127" t="s">
        <v>74</v>
      </c>
      <c r="AI127" t="s">
        <v>92</v>
      </c>
      <c r="AJ127" t="s">
        <v>74</v>
      </c>
      <c r="AK127" t="str">
        <f>LEFT(_20224[[#This Row],[result2]], FIND(" ",_20224[[#This Row],[result2]]))</f>
        <v xml:space="preserve">LAH </v>
      </c>
      <c r="AL127" t="s">
        <v>4583</v>
      </c>
      <c r="AM127" t="s">
        <v>2524</v>
      </c>
      <c r="AN127" t="s">
        <v>2525</v>
      </c>
      <c r="AO127" t="s">
        <v>2526</v>
      </c>
      <c r="AP127" t="s">
        <v>355</v>
      </c>
      <c r="AQ127">
        <v>23</v>
      </c>
      <c r="AR127">
        <v>10</v>
      </c>
    </row>
    <row r="128" spans="1:44" x14ac:dyDescent="0.3">
      <c r="A128" t="s">
        <v>3534</v>
      </c>
      <c r="B128" t="s">
        <v>3136</v>
      </c>
      <c r="C128" t="s">
        <v>79</v>
      </c>
      <c r="D128" t="s">
        <v>279</v>
      </c>
      <c r="E128">
        <v>49</v>
      </c>
      <c r="F128">
        <v>34</v>
      </c>
      <c r="G128">
        <v>3</v>
      </c>
      <c r="H128">
        <v>3</v>
      </c>
      <c r="I128">
        <v>144.11000000000001</v>
      </c>
      <c r="J128" t="s">
        <v>27</v>
      </c>
      <c r="K128" t="s">
        <v>3505</v>
      </c>
      <c r="L128" t="s">
        <v>2523</v>
      </c>
      <c r="M128" t="s">
        <v>261</v>
      </c>
      <c r="N128" t="s">
        <v>3219</v>
      </c>
      <c r="O128" t="s">
        <v>280</v>
      </c>
      <c r="P128" t="s">
        <v>79</v>
      </c>
      <c r="Q128">
        <v>18.5</v>
      </c>
      <c r="R128">
        <v>158</v>
      </c>
      <c r="S128" t="s">
        <v>161</v>
      </c>
      <c r="T128" t="s">
        <v>79</v>
      </c>
      <c r="U128">
        <v>0</v>
      </c>
      <c r="V128">
        <v>0</v>
      </c>
      <c r="W128" t="s">
        <v>89</v>
      </c>
      <c r="X128">
        <v>8</v>
      </c>
      <c r="Y128" t="str">
        <f>IF(_20224[[#This Row],[Lead Score]]=_20224[[#This Row],[p2_score1]],_20224[[#This Row],[p2]],_20224[[#This Row],[p1]])</f>
        <v>Wahab Riaz</v>
      </c>
      <c r="Z128" t="str">
        <f>IF(_20224[[#This Row],[Lead Score]]&lt;&gt;_20224[[#This Row],[p2_score1]],_20224[[#This Row],[p2]],_20224[[#This Row],[p1]])</f>
        <v>Haider Ali</v>
      </c>
      <c r="AA128" s="1">
        <f>_20224[[#This Row],[Lead Score]]/_20224[[#This Row],[Runs in Partnership]]</f>
        <v>1</v>
      </c>
      <c r="AB128">
        <f>+_20224[[#This Row],[p2_score1]]+_20224[[#This Row],[p1_score1]]</f>
        <v>9</v>
      </c>
      <c r="AC128">
        <f>MAX(_20224[[#This Row],[p2_score1]:[p1_score1]])</f>
        <v>9</v>
      </c>
      <c r="AD128">
        <f>MIN(_20224[[#This Row],[p2_score1]:[p1_score1]])</f>
        <v>0</v>
      </c>
      <c r="AE128" t="s">
        <v>27</v>
      </c>
      <c r="AF128" t="s">
        <v>2523</v>
      </c>
      <c r="AG128" t="s">
        <v>2491</v>
      </c>
      <c r="AH128" t="s">
        <v>74</v>
      </c>
      <c r="AI128" t="s">
        <v>92</v>
      </c>
      <c r="AJ128" t="s">
        <v>74</v>
      </c>
      <c r="AK128" t="str">
        <f>LEFT(_20224[[#This Row],[result2]], FIND(" ",_20224[[#This Row],[result2]]))</f>
        <v xml:space="preserve">LAH </v>
      </c>
      <c r="AL128" t="s">
        <v>4583</v>
      </c>
      <c r="AM128" t="s">
        <v>2524</v>
      </c>
      <c r="AN128" t="s">
        <v>2525</v>
      </c>
      <c r="AO128" t="s">
        <v>2526</v>
      </c>
      <c r="AP128" t="s">
        <v>355</v>
      </c>
      <c r="AQ128">
        <v>0</v>
      </c>
      <c r="AR128">
        <v>9</v>
      </c>
    </row>
    <row r="129" spans="1:44" x14ac:dyDescent="0.3">
      <c r="A129" t="s">
        <v>3537</v>
      </c>
      <c r="B129" t="s">
        <v>3180</v>
      </c>
      <c r="C129" t="s">
        <v>161</v>
      </c>
      <c r="D129" t="s">
        <v>281</v>
      </c>
      <c r="E129">
        <v>0</v>
      </c>
      <c r="F129">
        <v>2</v>
      </c>
      <c r="G129">
        <v>0</v>
      </c>
      <c r="H129">
        <v>0</v>
      </c>
      <c r="I129">
        <v>0</v>
      </c>
      <c r="J129" t="s">
        <v>27</v>
      </c>
      <c r="K129" t="s">
        <v>3505</v>
      </c>
      <c r="L129" t="s">
        <v>2523</v>
      </c>
      <c r="M129" t="s">
        <v>261</v>
      </c>
      <c r="N129" t="s">
        <v>3236</v>
      </c>
      <c r="O129" t="s">
        <v>214</v>
      </c>
      <c r="P129" t="s">
        <v>161</v>
      </c>
      <c r="Q129">
        <v>19.2</v>
      </c>
      <c r="R129">
        <v>163</v>
      </c>
      <c r="S129" t="s">
        <v>161</v>
      </c>
      <c r="T129" t="s">
        <v>282</v>
      </c>
      <c r="U129">
        <v>0</v>
      </c>
      <c r="V129">
        <v>0</v>
      </c>
      <c r="W129" t="s">
        <v>79</v>
      </c>
      <c r="X129">
        <v>8</v>
      </c>
      <c r="Y129" t="str">
        <f>IF(_20224[[#This Row],[Lead Score]]=_20224[[#This Row],[p2_score1]],_20224[[#This Row],[p2]],_20224[[#This Row],[p1]])</f>
        <v>Usman Qadir</v>
      </c>
      <c r="Z129" t="str">
        <f>IF(_20224[[#This Row],[Lead Score]]&lt;&gt;_20224[[#This Row],[p2_score1]],_20224[[#This Row],[p2]],_20224[[#This Row],[p1]])</f>
        <v>Wahab Riaz</v>
      </c>
      <c r="AA129" s="1">
        <f>_20224[[#This Row],[Lead Score]]/_20224[[#This Row],[Runs in Partnership]]</f>
        <v>1</v>
      </c>
      <c r="AB129">
        <f>+_20224[[#This Row],[p2_score1]]+_20224[[#This Row],[p1_score1]]</f>
        <v>5</v>
      </c>
      <c r="AC129">
        <f>MAX(_20224[[#This Row],[p2_score1]:[p1_score1]])</f>
        <v>5</v>
      </c>
      <c r="AD129">
        <f>MIN(_20224[[#This Row],[p2_score1]:[p1_score1]])</f>
        <v>0</v>
      </c>
      <c r="AE129" t="s">
        <v>27</v>
      </c>
      <c r="AF129" t="s">
        <v>2523</v>
      </c>
      <c r="AG129" t="s">
        <v>2491</v>
      </c>
      <c r="AH129" t="s">
        <v>74</v>
      </c>
      <c r="AI129" t="s">
        <v>92</v>
      </c>
      <c r="AJ129" t="s">
        <v>74</v>
      </c>
      <c r="AK129" t="str">
        <f>LEFT(_20224[[#This Row],[result2]], FIND(" ",_20224[[#This Row],[result2]]))</f>
        <v xml:space="preserve">LAH </v>
      </c>
      <c r="AL129" t="s">
        <v>4583</v>
      </c>
      <c r="AM129" t="s">
        <v>2524</v>
      </c>
      <c r="AN129" t="s">
        <v>2525</v>
      </c>
      <c r="AO129" t="s">
        <v>2526</v>
      </c>
      <c r="AP129" t="s">
        <v>355</v>
      </c>
      <c r="AQ129">
        <v>5</v>
      </c>
      <c r="AR129">
        <v>0</v>
      </c>
    </row>
    <row r="130" spans="1:44" hidden="1" x14ac:dyDescent="0.3">
      <c r="A130" t="s">
        <v>3538</v>
      </c>
      <c r="B130" t="s">
        <v>3195</v>
      </c>
      <c r="C130" t="s">
        <v>283</v>
      </c>
      <c r="D130" t="s">
        <v>284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27</v>
      </c>
      <c r="K130" t="s">
        <v>3505</v>
      </c>
      <c r="L130" t="s">
        <v>2523</v>
      </c>
      <c r="M130" t="s">
        <v>261</v>
      </c>
      <c r="N130" t="s">
        <v>3161</v>
      </c>
      <c r="O130" t="s">
        <v>285</v>
      </c>
      <c r="P130" t="s">
        <v>283</v>
      </c>
      <c r="Q130">
        <v>19.3</v>
      </c>
      <c r="R130">
        <v>163</v>
      </c>
      <c r="S130" t="s">
        <v>283</v>
      </c>
      <c r="T130" t="s">
        <v>282</v>
      </c>
      <c r="U130">
        <v>0</v>
      </c>
      <c r="V130">
        <v>0</v>
      </c>
      <c r="W130" t="s">
        <v>161</v>
      </c>
      <c r="X130">
        <v>8</v>
      </c>
      <c r="Y130" t="str">
        <f>IF(_20224[[#This Row],[Lead Score]]=_20224[[#This Row],[p2_score1]],_20224[[#This Row],[p2]],_20224[[#This Row],[p1]])</f>
        <v>Usman Qadir</v>
      </c>
      <c r="Z130" t="str">
        <f>IF(_20224[[#This Row],[Lead Score]]&lt;&gt;_20224[[#This Row],[p2_score1]],_20224[[#This Row],[p2]],_20224[[#This Row],[p1]])</f>
        <v>Arish Ali Khan</v>
      </c>
      <c r="AA130" s="1" t="e">
        <f>_20224[[#This Row],[Lead Score]]/_20224[[#This Row],[Runs in Partnership]]</f>
        <v>#DIV/0!</v>
      </c>
      <c r="AB130">
        <f>+_20224[[#This Row],[p2_score1]]+_20224[[#This Row],[p1_score1]]</f>
        <v>0</v>
      </c>
      <c r="AC130">
        <f>MAX(_20224[[#This Row],[p2_score1]:[p1_score1]])</f>
        <v>0</v>
      </c>
      <c r="AD130">
        <f>MIN(_20224[[#This Row],[p2_score1]:[p1_score1]])</f>
        <v>0</v>
      </c>
      <c r="AE130" t="s">
        <v>27</v>
      </c>
      <c r="AF130" t="s">
        <v>2523</v>
      </c>
      <c r="AG130" t="s">
        <v>2491</v>
      </c>
      <c r="AH130" t="s">
        <v>74</v>
      </c>
      <c r="AI130" t="s">
        <v>92</v>
      </c>
      <c r="AJ130" t="s">
        <v>74</v>
      </c>
      <c r="AK130" t="str">
        <f>LEFT(_20224[[#This Row],[result2]], FIND(" ",_20224[[#This Row],[result2]]))</f>
        <v xml:space="preserve">LAH </v>
      </c>
      <c r="AL130" t="s">
        <v>4583</v>
      </c>
      <c r="AM130" t="s">
        <v>2524</v>
      </c>
      <c r="AN130" t="s">
        <v>2525</v>
      </c>
      <c r="AO130" t="s">
        <v>2526</v>
      </c>
      <c r="AP130" t="s">
        <v>355</v>
      </c>
      <c r="AQ130">
        <v>0</v>
      </c>
      <c r="AR130">
        <v>0</v>
      </c>
    </row>
    <row r="131" spans="1:44" x14ac:dyDescent="0.3">
      <c r="A131" t="s">
        <v>3539</v>
      </c>
      <c r="B131" t="s">
        <v>3187</v>
      </c>
      <c r="C131" t="s">
        <v>282</v>
      </c>
      <c r="D131" t="s">
        <v>45</v>
      </c>
      <c r="E131">
        <v>7</v>
      </c>
      <c r="F131">
        <v>2</v>
      </c>
      <c r="G131">
        <v>0</v>
      </c>
      <c r="H131">
        <v>1</v>
      </c>
      <c r="I131">
        <v>350</v>
      </c>
      <c r="J131" t="s">
        <v>27</v>
      </c>
      <c r="K131" t="s">
        <v>3505</v>
      </c>
      <c r="L131" t="s">
        <v>2523</v>
      </c>
      <c r="M131" t="s">
        <v>261</v>
      </c>
      <c r="N131" t="s">
        <v>32</v>
      </c>
      <c r="O131" t="s">
        <v>32</v>
      </c>
      <c r="P131" t="s">
        <v>32</v>
      </c>
      <c r="S131" t="s">
        <v>286</v>
      </c>
      <c r="T131" t="s">
        <v>282</v>
      </c>
      <c r="U131">
        <v>0</v>
      </c>
      <c r="V131">
        <v>0</v>
      </c>
      <c r="W131" t="s">
        <v>283</v>
      </c>
      <c r="X131">
        <v>8</v>
      </c>
      <c r="Y131" t="str">
        <f>IF(_20224[[#This Row],[Lead Score]]=_20224[[#This Row],[p2_score1]],_20224[[#This Row],[p2]],_20224[[#This Row],[p1]])</f>
        <v>Usman Qadir</v>
      </c>
      <c r="Z131" t="str">
        <f>IF(_20224[[#This Row],[Lead Score]]&lt;&gt;_20224[[#This Row],[p2_score1]],_20224[[#This Row],[p2]],_20224[[#This Row],[p1]])</f>
        <v>Salman Irshad</v>
      </c>
      <c r="AA131" s="1">
        <f>_20224[[#This Row],[Lead Score]]/_20224[[#This Row],[Runs in Partnership]]</f>
        <v>0.875</v>
      </c>
      <c r="AB131">
        <f>+_20224[[#This Row],[p2_score1]]+_20224[[#This Row],[p1_score1]]</f>
        <v>8</v>
      </c>
      <c r="AC131">
        <f>MAX(_20224[[#This Row],[p2_score1]:[p1_score1]])</f>
        <v>7</v>
      </c>
      <c r="AD131">
        <f>MIN(_20224[[#This Row],[p2_score1]:[p1_score1]])</f>
        <v>1</v>
      </c>
      <c r="AE131" t="s">
        <v>27</v>
      </c>
      <c r="AF131" t="s">
        <v>2523</v>
      </c>
      <c r="AG131" t="s">
        <v>2491</v>
      </c>
      <c r="AH131" t="s">
        <v>74</v>
      </c>
      <c r="AI131" t="s">
        <v>92</v>
      </c>
      <c r="AJ131" t="s">
        <v>74</v>
      </c>
      <c r="AK131" t="str">
        <f>LEFT(_20224[[#This Row],[result2]], FIND(" ",_20224[[#This Row],[result2]]))</f>
        <v xml:space="preserve">LAH </v>
      </c>
      <c r="AL131" t="s">
        <v>4583</v>
      </c>
      <c r="AM131" t="s">
        <v>2524</v>
      </c>
      <c r="AN131" t="s">
        <v>2525</v>
      </c>
      <c r="AO131" t="s">
        <v>2526</v>
      </c>
      <c r="AP131" t="s">
        <v>355</v>
      </c>
      <c r="AQ131">
        <v>7</v>
      </c>
      <c r="AR131">
        <v>1</v>
      </c>
    </row>
    <row r="132" spans="1:44" hidden="1" x14ac:dyDescent="0.3">
      <c r="A132" t="s">
        <v>3541</v>
      </c>
      <c r="B132" t="s">
        <v>3154</v>
      </c>
      <c r="C132" t="s">
        <v>286</v>
      </c>
      <c r="D132" t="s">
        <v>45</v>
      </c>
      <c r="E132">
        <v>1</v>
      </c>
      <c r="F132">
        <v>2</v>
      </c>
      <c r="G132">
        <v>0</v>
      </c>
      <c r="H132">
        <v>0</v>
      </c>
      <c r="I132">
        <v>50</v>
      </c>
      <c r="J132" t="s">
        <v>27</v>
      </c>
      <c r="K132" t="s">
        <v>3505</v>
      </c>
      <c r="L132" t="s">
        <v>2523</v>
      </c>
      <c r="M132" t="s">
        <v>261</v>
      </c>
      <c r="N132" t="s">
        <v>32</v>
      </c>
      <c r="O132" t="s">
        <v>32</v>
      </c>
      <c r="P132" t="s">
        <v>32</v>
      </c>
      <c r="S132" t="s">
        <v>32</v>
      </c>
      <c r="T132" t="s">
        <v>32</v>
      </c>
      <c r="W132" t="s">
        <v>32</v>
      </c>
      <c r="X132">
        <v>8</v>
      </c>
      <c r="Y132" t="str">
        <f>IF(_20224[[#This Row],[Lead Score]]=_20224[[#This Row],[p2_score1]],_20224[[#This Row],[p2]],_20224[[#This Row],[p1]])</f>
        <v/>
      </c>
      <c r="Z132" t="str">
        <f>IF(_20224[[#This Row],[Lead Score]]&lt;&gt;_20224[[#This Row],[p2_score1]],_20224[[#This Row],[p2]],_20224[[#This Row],[p1]])</f>
        <v/>
      </c>
      <c r="AA132" s="1" t="e">
        <f>_20224[[#This Row],[Lead Score]]/_20224[[#This Row],[Runs in Partnership]]</f>
        <v>#DIV/0!</v>
      </c>
      <c r="AB132">
        <f>+_20224[[#This Row],[p2_score1]]+_20224[[#This Row],[p1_score1]]</f>
        <v>0</v>
      </c>
      <c r="AC132">
        <f>MAX(_20224[[#This Row],[p2_score1]:[p1_score1]])</f>
        <v>0</v>
      </c>
      <c r="AD132">
        <f>MIN(_20224[[#This Row],[p2_score1]:[p1_score1]])</f>
        <v>0</v>
      </c>
      <c r="AE132" t="s">
        <v>27</v>
      </c>
      <c r="AF132" t="s">
        <v>2523</v>
      </c>
      <c r="AG132" t="s">
        <v>2491</v>
      </c>
      <c r="AH132" t="s">
        <v>74</v>
      </c>
      <c r="AI132" t="s">
        <v>92</v>
      </c>
      <c r="AJ132" t="s">
        <v>74</v>
      </c>
      <c r="AK132" t="str">
        <f>LEFT(_20224[[#This Row],[result2]], FIND(" ",_20224[[#This Row],[result2]]))</f>
        <v xml:space="preserve">LAH </v>
      </c>
      <c r="AL132" t="s">
        <v>4583</v>
      </c>
      <c r="AM132" t="s">
        <v>2524</v>
      </c>
      <c r="AN132" t="s">
        <v>2525</v>
      </c>
      <c r="AO132" t="s">
        <v>2526</v>
      </c>
      <c r="AP132" t="s">
        <v>355</v>
      </c>
      <c r="AQ132">
        <v>0</v>
      </c>
      <c r="AR132">
        <v>0</v>
      </c>
    </row>
    <row r="133" spans="1:44" x14ac:dyDescent="0.3">
      <c r="A133" t="s">
        <v>3542</v>
      </c>
      <c r="B133" t="s">
        <v>3144</v>
      </c>
      <c r="C133" t="s">
        <v>166</v>
      </c>
      <c r="D133" t="s">
        <v>287</v>
      </c>
      <c r="E133">
        <v>22</v>
      </c>
      <c r="F133">
        <v>9</v>
      </c>
      <c r="G133">
        <v>5</v>
      </c>
      <c r="H133">
        <v>0</v>
      </c>
      <c r="I133">
        <v>244.44</v>
      </c>
      <c r="J133" t="s">
        <v>27</v>
      </c>
      <c r="K133" t="s">
        <v>3544</v>
      </c>
      <c r="L133" t="s">
        <v>2527</v>
      </c>
      <c r="M133" t="s">
        <v>288</v>
      </c>
      <c r="N133" t="s">
        <v>3139</v>
      </c>
      <c r="O133" t="s">
        <v>289</v>
      </c>
      <c r="P133" t="s">
        <v>166</v>
      </c>
      <c r="Q133">
        <v>3.6</v>
      </c>
      <c r="R133">
        <v>55</v>
      </c>
      <c r="S133" t="s">
        <v>162</v>
      </c>
      <c r="T133" t="s">
        <v>166</v>
      </c>
      <c r="U133">
        <v>33</v>
      </c>
      <c r="V133">
        <v>22</v>
      </c>
      <c r="W133" t="s">
        <v>32</v>
      </c>
      <c r="X133">
        <v>9</v>
      </c>
      <c r="Y133" t="str">
        <f>IF(_20224[[#This Row],[Lead Score]]=_20224[[#This Row],[p2_score1]],_20224[[#This Row],[p2]],_20224[[#This Row],[p1]])</f>
        <v>Paul Stirling</v>
      </c>
      <c r="Z133" t="str">
        <f>IF(_20224[[#This Row],[Lead Score]]&lt;&gt;_20224[[#This Row],[p2_score1]],_20224[[#This Row],[p2]],_20224[[#This Row],[p1]])</f>
        <v>Alex Hales</v>
      </c>
      <c r="AA133" s="1">
        <f>_20224[[#This Row],[Lead Score]]/_20224[[#This Row],[Runs in Partnership]]</f>
        <v>0.6</v>
      </c>
      <c r="AB133">
        <f>+_20224[[#This Row],[p2_score1]]+_20224[[#This Row],[p1_score1]]</f>
        <v>55</v>
      </c>
      <c r="AC133">
        <f>MAX(_20224[[#This Row],[p2_score1]:[p1_score1]])</f>
        <v>33</v>
      </c>
      <c r="AD133">
        <f>MIN(_20224[[#This Row],[p2_score1]:[p1_score1]])</f>
        <v>22</v>
      </c>
      <c r="AE133" t="s">
        <v>27</v>
      </c>
      <c r="AF133" t="s">
        <v>2527</v>
      </c>
      <c r="AG133" t="s">
        <v>2491</v>
      </c>
      <c r="AH133" t="s">
        <v>164</v>
      </c>
      <c r="AI133" t="s">
        <v>164</v>
      </c>
      <c r="AJ133" t="s">
        <v>60</v>
      </c>
      <c r="AK133" t="str">
        <f>LEFT(_20224[[#This Row],[result2]], FIND(" ",_20224[[#This Row],[result2]]))</f>
        <v xml:space="preserve">ISL </v>
      </c>
      <c r="AL133" t="s">
        <v>4583</v>
      </c>
      <c r="AM133" t="s">
        <v>2528</v>
      </c>
      <c r="AN133" t="s">
        <v>2529</v>
      </c>
      <c r="AO133" t="s">
        <v>2530</v>
      </c>
      <c r="AP133" t="s">
        <v>292</v>
      </c>
      <c r="AQ133">
        <v>22</v>
      </c>
      <c r="AR133">
        <v>33</v>
      </c>
    </row>
    <row r="134" spans="1:44" x14ac:dyDescent="0.3">
      <c r="A134" t="s">
        <v>3546</v>
      </c>
      <c r="B134" t="s">
        <v>3133</v>
      </c>
      <c r="C134" t="s">
        <v>162</v>
      </c>
      <c r="D134" t="s">
        <v>290</v>
      </c>
      <c r="E134">
        <v>58</v>
      </c>
      <c r="F134">
        <v>28</v>
      </c>
      <c r="G134">
        <v>7</v>
      </c>
      <c r="H134">
        <v>3</v>
      </c>
      <c r="I134">
        <v>207.14</v>
      </c>
      <c r="J134" t="s">
        <v>27</v>
      </c>
      <c r="K134" t="s">
        <v>3544</v>
      </c>
      <c r="L134" t="s">
        <v>2527</v>
      </c>
      <c r="M134" t="s">
        <v>288</v>
      </c>
      <c r="N134" t="s">
        <v>3148</v>
      </c>
      <c r="O134" t="s">
        <v>291</v>
      </c>
      <c r="P134" t="s">
        <v>162</v>
      </c>
      <c r="Q134">
        <v>7.4</v>
      </c>
      <c r="R134">
        <v>102</v>
      </c>
      <c r="S134" t="s">
        <v>162</v>
      </c>
      <c r="T134" t="s">
        <v>292</v>
      </c>
      <c r="U134">
        <v>0</v>
      </c>
      <c r="V134">
        <v>0</v>
      </c>
      <c r="W134" t="s">
        <v>166</v>
      </c>
      <c r="X134">
        <v>9</v>
      </c>
      <c r="Y134" t="str">
        <f>IF(_20224[[#This Row],[Lead Score]]=_20224[[#This Row],[p2_score1]],_20224[[#This Row],[p2]],_20224[[#This Row],[p1]])</f>
        <v>Paul Stirling</v>
      </c>
      <c r="Z134" t="str">
        <f>IF(_20224[[#This Row],[Lead Score]]&lt;&gt;_20224[[#This Row],[p2_score1]],_20224[[#This Row],[p2]],_20224[[#This Row],[p1]])</f>
        <v>Colin Munro</v>
      </c>
      <c r="AA134" s="1">
        <f>_20224[[#This Row],[Lead Score]]/_20224[[#This Row],[Runs in Partnership]]</f>
        <v>0.53191489361702127</v>
      </c>
      <c r="AB134">
        <f>+_20224[[#This Row],[p2_score1]]+_20224[[#This Row],[p1_score1]]</f>
        <v>47</v>
      </c>
      <c r="AC134">
        <f>MAX(_20224[[#This Row],[p2_score1]:[p1_score1]])</f>
        <v>25</v>
      </c>
      <c r="AD134">
        <f>MIN(_20224[[#This Row],[p2_score1]:[p1_score1]])</f>
        <v>22</v>
      </c>
      <c r="AE134" t="s">
        <v>27</v>
      </c>
      <c r="AF134" t="s">
        <v>2527</v>
      </c>
      <c r="AG134" t="s">
        <v>2491</v>
      </c>
      <c r="AH134" t="s">
        <v>164</v>
      </c>
      <c r="AI134" t="s">
        <v>164</v>
      </c>
      <c r="AJ134" t="s">
        <v>60</v>
      </c>
      <c r="AK134" t="str">
        <f>LEFT(_20224[[#This Row],[result2]], FIND(" ",_20224[[#This Row],[result2]]))</f>
        <v xml:space="preserve">ISL </v>
      </c>
      <c r="AL134" t="s">
        <v>4583</v>
      </c>
      <c r="AM134" t="s">
        <v>2528</v>
      </c>
      <c r="AN134" t="s">
        <v>2529</v>
      </c>
      <c r="AO134" t="s">
        <v>2530</v>
      </c>
      <c r="AP134" t="s">
        <v>292</v>
      </c>
      <c r="AQ134">
        <v>22</v>
      </c>
      <c r="AR134">
        <v>25</v>
      </c>
    </row>
    <row r="135" spans="1:44" x14ac:dyDescent="0.3">
      <c r="A135" t="s">
        <v>3550</v>
      </c>
      <c r="B135" t="s">
        <v>3136</v>
      </c>
      <c r="C135" t="s">
        <v>239</v>
      </c>
      <c r="D135" t="s">
        <v>73</v>
      </c>
      <c r="E135">
        <v>9</v>
      </c>
      <c r="F135">
        <v>9</v>
      </c>
      <c r="G135">
        <v>0</v>
      </c>
      <c r="H135">
        <v>1</v>
      </c>
      <c r="I135">
        <v>100</v>
      </c>
      <c r="J135" t="s">
        <v>27</v>
      </c>
      <c r="K135" t="s">
        <v>3544</v>
      </c>
      <c r="L135" t="s">
        <v>2527</v>
      </c>
      <c r="M135" t="s">
        <v>288</v>
      </c>
      <c r="N135" t="s">
        <v>3157</v>
      </c>
      <c r="O135" t="s">
        <v>293</v>
      </c>
      <c r="P135" t="s">
        <v>239</v>
      </c>
      <c r="Q135">
        <v>11.1</v>
      </c>
      <c r="R135">
        <v>136</v>
      </c>
      <c r="S135" t="s">
        <v>239</v>
      </c>
      <c r="T135" t="s">
        <v>292</v>
      </c>
      <c r="U135">
        <v>0</v>
      </c>
      <c r="V135">
        <v>25</v>
      </c>
      <c r="W135" t="s">
        <v>162</v>
      </c>
      <c r="X135">
        <v>9</v>
      </c>
      <c r="Y135" t="str">
        <f>IF(_20224[[#This Row],[Lead Score]]=_20224[[#This Row],[p2_score1]],_20224[[#This Row],[p2]],_20224[[#This Row],[p1]])</f>
        <v>Colin Munro</v>
      </c>
      <c r="Z135" t="str">
        <f>IF(_20224[[#This Row],[Lead Score]]&lt;&gt;_20224[[#This Row],[p2_score1]],_20224[[#This Row],[p2]],_20224[[#This Row],[p1]])</f>
        <v>Shadab Khan</v>
      </c>
      <c r="AA135" s="1">
        <f>_20224[[#This Row],[Lead Score]]/_20224[[#This Row],[Runs in Partnership]]</f>
        <v>0.73529411764705888</v>
      </c>
      <c r="AB135">
        <f>+_20224[[#This Row],[p2_score1]]+_20224[[#This Row],[p1_score1]]</f>
        <v>34</v>
      </c>
      <c r="AC135">
        <f>MAX(_20224[[#This Row],[p2_score1]:[p1_score1]])</f>
        <v>25</v>
      </c>
      <c r="AD135">
        <f>MIN(_20224[[#This Row],[p2_score1]:[p1_score1]])</f>
        <v>9</v>
      </c>
      <c r="AE135" t="s">
        <v>27</v>
      </c>
      <c r="AF135" t="s">
        <v>2527</v>
      </c>
      <c r="AG135" t="s">
        <v>2491</v>
      </c>
      <c r="AH135" t="s">
        <v>164</v>
      </c>
      <c r="AI135" t="s">
        <v>164</v>
      </c>
      <c r="AJ135" t="s">
        <v>60</v>
      </c>
      <c r="AK135" t="str">
        <f>LEFT(_20224[[#This Row],[result2]], FIND(" ",_20224[[#This Row],[result2]]))</f>
        <v xml:space="preserve">ISL </v>
      </c>
      <c r="AL135" t="s">
        <v>4583</v>
      </c>
      <c r="AM135" t="s">
        <v>2528</v>
      </c>
      <c r="AN135" t="s">
        <v>2529</v>
      </c>
      <c r="AO135" t="s">
        <v>2530</v>
      </c>
      <c r="AP135" t="s">
        <v>292</v>
      </c>
      <c r="AQ135">
        <v>25</v>
      </c>
      <c r="AR135">
        <v>9</v>
      </c>
    </row>
    <row r="136" spans="1:44" x14ac:dyDescent="0.3">
      <c r="A136" t="s">
        <v>3553</v>
      </c>
      <c r="B136" t="s">
        <v>3162</v>
      </c>
      <c r="C136" t="s">
        <v>243</v>
      </c>
      <c r="D136" t="s">
        <v>294</v>
      </c>
      <c r="E136">
        <v>65</v>
      </c>
      <c r="F136">
        <v>35</v>
      </c>
      <c r="G136">
        <v>2</v>
      </c>
      <c r="H136">
        <v>6</v>
      </c>
      <c r="I136">
        <v>185.71</v>
      </c>
      <c r="J136" t="s">
        <v>27</v>
      </c>
      <c r="K136" t="s">
        <v>3544</v>
      </c>
      <c r="L136" t="s">
        <v>2527</v>
      </c>
      <c r="M136" t="s">
        <v>288</v>
      </c>
      <c r="N136" t="s">
        <v>3151</v>
      </c>
      <c r="O136" t="s">
        <v>295</v>
      </c>
      <c r="P136" t="s">
        <v>243</v>
      </c>
      <c r="Q136">
        <v>19.5</v>
      </c>
      <c r="R136">
        <v>229</v>
      </c>
      <c r="S136" t="s">
        <v>243</v>
      </c>
      <c r="T136" t="s">
        <v>292</v>
      </c>
      <c r="U136">
        <v>0</v>
      </c>
      <c r="V136">
        <v>53</v>
      </c>
      <c r="W136" t="s">
        <v>239</v>
      </c>
      <c r="X136">
        <v>9</v>
      </c>
      <c r="Y136" t="str">
        <f>IF(_20224[[#This Row],[Lead Score]]=_20224[[#This Row],[p2_score1]],_20224[[#This Row],[p2]],_20224[[#This Row],[p1]])</f>
        <v>Azam Khan</v>
      </c>
      <c r="Z136" t="str">
        <f>IF(_20224[[#This Row],[Lead Score]]&lt;&gt;_20224[[#This Row],[p2_score1]],_20224[[#This Row],[p2]],_20224[[#This Row],[p1]])</f>
        <v>Colin Munro</v>
      </c>
      <c r="AA136" s="1">
        <f>_20224[[#This Row],[Lead Score]]/_20224[[#This Row],[Runs in Partnership]]</f>
        <v>0.69892473118279574</v>
      </c>
      <c r="AB136">
        <f>+_20224[[#This Row],[p2_score1]]+_20224[[#This Row],[p1_score1]]</f>
        <v>93</v>
      </c>
      <c r="AC136">
        <f>MAX(_20224[[#This Row],[p2_score1]:[p1_score1]])</f>
        <v>65</v>
      </c>
      <c r="AD136">
        <f>MIN(_20224[[#This Row],[p2_score1]:[p1_score1]])</f>
        <v>28</v>
      </c>
      <c r="AE136" t="s">
        <v>27</v>
      </c>
      <c r="AF136" t="s">
        <v>2527</v>
      </c>
      <c r="AG136" t="s">
        <v>2491</v>
      </c>
      <c r="AH136" t="s">
        <v>164</v>
      </c>
      <c r="AI136" t="s">
        <v>164</v>
      </c>
      <c r="AJ136" t="s">
        <v>60</v>
      </c>
      <c r="AK136" t="str">
        <f>LEFT(_20224[[#This Row],[result2]], FIND(" ",_20224[[#This Row],[result2]]))</f>
        <v xml:space="preserve">ISL </v>
      </c>
      <c r="AL136" t="s">
        <v>4583</v>
      </c>
      <c r="AM136" t="s">
        <v>2528</v>
      </c>
      <c r="AN136" t="s">
        <v>2529</v>
      </c>
      <c r="AO136" t="s">
        <v>2530</v>
      </c>
      <c r="AP136" t="s">
        <v>292</v>
      </c>
      <c r="AQ136">
        <v>28</v>
      </c>
      <c r="AR136">
        <v>65</v>
      </c>
    </row>
    <row r="137" spans="1:44" x14ac:dyDescent="0.3">
      <c r="A137" t="s">
        <v>3556</v>
      </c>
      <c r="B137" t="s">
        <v>3153</v>
      </c>
      <c r="C137" t="s">
        <v>292</v>
      </c>
      <c r="D137" t="s">
        <v>45</v>
      </c>
      <c r="E137">
        <v>72</v>
      </c>
      <c r="F137">
        <v>39</v>
      </c>
      <c r="G137">
        <v>3</v>
      </c>
      <c r="H137">
        <v>5</v>
      </c>
      <c r="I137">
        <v>184.61</v>
      </c>
      <c r="J137" t="s">
        <v>27</v>
      </c>
      <c r="K137" t="s">
        <v>3544</v>
      </c>
      <c r="L137" t="s">
        <v>2527</v>
      </c>
      <c r="M137" t="s">
        <v>288</v>
      </c>
      <c r="N137" t="s">
        <v>32</v>
      </c>
      <c r="O137" t="s">
        <v>32</v>
      </c>
      <c r="P137" t="s">
        <v>32</v>
      </c>
      <c r="S137" t="s">
        <v>246</v>
      </c>
      <c r="T137" t="s">
        <v>292</v>
      </c>
      <c r="U137">
        <v>0</v>
      </c>
      <c r="V137">
        <v>0</v>
      </c>
      <c r="W137" t="s">
        <v>243</v>
      </c>
      <c r="X137">
        <v>9</v>
      </c>
      <c r="Y137" t="str">
        <f>IF(_20224[[#This Row],[Lead Score]]=_20224[[#This Row],[p2_score1]],_20224[[#This Row],[p2]],_20224[[#This Row],[p1]])</f>
        <v>Colin Munro</v>
      </c>
      <c r="Z137" t="str">
        <f>IF(_20224[[#This Row],[Lead Score]]&lt;&gt;_20224[[#This Row],[p2_score1]],_20224[[#This Row],[p2]],_20224[[#This Row],[p1]])</f>
        <v>Asif Ali</v>
      </c>
      <c r="AA137" s="1">
        <f>_20224[[#This Row],[Lead Score]]/_20224[[#This Row],[Runs in Partnership]]</f>
        <v>1</v>
      </c>
      <c r="AB137">
        <f>+_20224[[#This Row],[p2_score1]]+_20224[[#This Row],[p1_score1]]</f>
        <v>19</v>
      </c>
      <c r="AC137">
        <f>MAX(_20224[[#This Row],[p2_score1]:[p1_score1]])</f>
        <v>19</v>
      </c>
      <c r="AD137">
        <f>MIN(_20224[[#This Row],[p2_score1]:[p1_score1]])</f>
        <v>0</v>
      </c>
      <c r="AE137" t="s">
        <v>27</v>
      </c>
      <c r="AF137" t="s">
        <v>2527</v>
      </c>
      <c r="AG137" t="s">
        <v>2491</v>
      </c>
      <c r="AH137" t="s">
        <v>164</v>
      </c>
      <c r="AI137" t="s">
        <v>164</v>
      </c>
      <c r="AJ137" t="s">
        <v>60</v>
      </c>
      <c r="AK137" t="str">
        <f>LEFT(_20224[[#This Row],[result2]], FIND(" ",_20224[[#This Row],[result2]]))</f>
        <v xml:space="preserve">ISL </v>
      </c>
      <c r="AL137" t="s">
        <v>4583</v>
      </c>
      <c r="AM137" t="s">
        <v>2528</v>
      </c>
      <c r="AN137" t="s">
        <v>2529</v>
      </c>
      <c r="AO137" t="s">
        <v>2530</v>
      </c>
      <c r="AP137" t="s">
        <v>292</v>
      </c>
      <c r="AQ137">
        <v>19</v>
      </c>
      <c r="AR137">
        <v>0</v>
      </c>
    </row>
    <row r="138" spans="1:44" hidden="1" x14ac:dyDescent="0.3">
      <c r="A138" t="s">
        <v>3558</v>
      </c>
      <c r="B138" t="s">
        <v>3173</v>
      </c>
      <c r="C138" t="s">
        <v>246</v>
      </c>
      <c r="D138" t="s">
        <v>45</v>
      </c>
      <c r="E138">
        <v>0</v>
      </c>
      <c r="F138">
        <v>1</v>
      </c>
      <c r="G138">
        <v>0</v>
      </c>
      <c r="H138">
        <v>0</v>
      </c>
      <c r="I138">
        <v>0</v>
      </c>
      <c r="J138" t="s">
        <v>27</v>
      </c>
      <c r="K138" t="s">
        <v>3544</v>
      </c>
      <c r="L138" t="s">
        <v>2527</v>
      </c>
      <c r="M138" t="s">
        <v>288</v>
      </c>
      <c r="N138" t="s">
        <v>32</v>
      </c>
      <c r="O138" t="s">
        <v>32</v>
      </c>
      <c r="P138" t="s">
        <v>32</v>
      </c>
      <c r="S138" t="s">
        <v>32</v>
      </c>
      <c r="T138" t="s">
        <v>32</v>
      </c>
      <c r="W138" t="s">
        <v>32</v>
      </c>
      <c r="X138">
        <v>9</v>
      </c>
      <c r="Y138" t="str">
        <f>IF(_20224[[#This Row],[Lead Score]]=_20224[[#This Row],[p2_score1]],_20224[[#This Row],[p2]],_20224[[#This Row],[p1]])</f>
        <v/>
      </c>
      <c r="Z138" t="str">
        <f>IF(_20224[[#This Row],[Lead Score]]&lt;&gt;_20224[[#This Row],[p2_score1]],_20224[[#This Row],[p2]],_20224[[#This Row],[p1]])</f>
        <v/>
      </c>
      <c r="AA138" s="1" t="e">
        <f>_20224[[#This Row],[Lead Score]]/_20224[[#This Row],[Runs in Partnership]]</f>
        <v>#DIV/0!</v>
      </c>
      <c r="AB138">
        <f>+_20224[[#This Row],[p2_score1]]+_20224[[#This Row],[p1_score1]]</f>
        <v>0</v>
      </c>
      <c r="AC138">
        <f>MAX(_20224[[#This Row],[p2_score1]:[p1_score1]])</f>
        <v>0</v>
      </c>
      <c r="AD138">
        <f>MIN(_20224[[#This Row],[p2_score1]:[p1_score1]])</f>
        <v>0</v>
      </c>
      <c r="AE138" t="s">
        <v>27</v>
      </c>
      <c r="AF138" t="s">
        <v>2527</v>
      </c>
      <c r="AG138" t="s">
        <v>2491</v>
      </c>
      <c r="AH138" t="s">
        <v>164</v>
      </c>
      <c r="AI138" t="s">
        <v>164</v>
      </c>
      <c r="AJ138" t="s">
        <v>60</v>
      </c>
      <c r="AK138" t="str">
        <f>LEFT(_20224[[#This Row],[result2]], FIND(" ",_20224[[#This Row],[result2]]))</f>
        <v xml:space="preserve">ISL </v>
      </c>
      <c r="AL138" t="s">
        <v>4583</v>
      </c>
      <c r="AM138" t="s">
        <v>2528</v>
      </c>
      <c r="AN138" t="s">
        <v>2529</v>
      </c>
      <c r="AO138" t="s">
        <v>2530</v>
      </c>
      <c r="AP138" t="s">
        <v>292</v>
      </c>
      <c r="AQ138">
        <v>0</v>
      </c>
      <c r="AR138">
        <v>0</v>
      </c>
    </row>
    <row r="139" spans="1:44" x14ac:dyDescent="0.3">
      <c r="A139" t="s">
        <v>3559</v>
      </c>
      <c r="B139" t="s">
        <v>3144</v>
      </c>
      <c r="C139" t="s">
        <v>296</v>
      </c>
      <c r="D139" t="s">
        <v>297</v>
      </c>
      <c r="E139">
        <v>14</v>
      </c>
      <c r="F139">
        <v>13</v>
      </c>
      <c r="G139">
        <v>0</v>
      </c>
      <c r="H139">
        <v>1</v>
      </c>
      <c r="I139">
        <v>107.69</v>
      </c>
      <c r="J139" t="s">
        <v>27</v>
      </c>
      <c r="K139" t="s">
        <v>3544</v>
      </c>
      <c r="L139" t="s">
        <v>2527</v>
      </c>
      <c r="M139" t="s">
        <v>288</v>
      </c>
      <c r="N139" t="s">
        <v>3139</v>
      </c>
      <c r="O139" t="s">
        <v>298</v>
      </c>
      <c r="P139" t="s">
        <v>296</v>
      </c>
      <c r="Q139">
        <v>5.5</v>
      </c>
      <c r="R139">
        <v>54</v>
      </c>
      <c r="S139" t="s">
        <v>58</v>
      </c>
      <c r="T139" t="s">
        <v>296</v>
      </c>
      <c r="U139">
        <v>40</v>
      </c>
      <c r="V139">
        <v>14</v>
      </c>
      <c r="W139" t="s">
        <v>32</v>
      </c>
      <c r="X139">
        <v>9</v>
      </c>
      <c r="Y139" t="str">
        <f>IF(_20224[[#This Row],[Lead Score]]=_20224[[#This Row],[p2_score1]],_20224[[#This Row],[p2]],_20224[[#This Row],[p1]])</f>
        <v>Ahsan Ali</v>
      </c>
      <c r="Z139" t="str">
        <f>IF(_20224[[#This Row],[Lead Score]]&lt;&gt;_20224[[#This Row],[p2_score1]],_20224[[#This Row],[p2]],_20224[[#This Row],[p1]])</f>
        <v>Abdul Bangalzai</v>
      </c>
      <c r="AA139" s="1">
        <f>_20224[[#This Row],[Lead Score]]/_20224[[#This Row],[Runs in Partnership]]</f>
        <v>0.7407407407407407</v>
      </c>
      <c r="AB139">
        <f>+_20224[[#This Row],[p2_score1]]+_20224[[#This Row],[p1_score1]]</f>
        <v>54</v>
      </c>
      <c r="AC139">
        <f>MAX(_20224[[#This Row],[p2_score1]:[p1_score1]])</f>
        <v>40</v>
      </c>
      <c r="AD139">
        <f>MIN(_20224[[#This Row],[p2_score1]:[p1_score1]])</f>
        <v>14</v>
      </c>
      <c r="AE139" t="s">
        <v>27</v>
      </c>
      <c r="AF139" t="s">
        <v>2527</v>
      </c>
      <c r="AG139" t="s">
        <v>2491</v>
      </c>
      <c r="AH139" t="s">
        <v>60</v>
      </c>
      <c r="AI139" t="s">
        <v>164</v>
      </c>
      <c r="AJ139" t="s">
        <v>60</v>
      </c>
      <c r="AK139" t="str">
        <f>LEFT(_20224[[#This Row],[result2]], FIND(" ",_20224[[#This Row],[result2]]))</f>
        <v xml:space="preserve">ISL </v>
      </c>
      <c r="AL139" t="s">
        <v>4583</v>
      </c>
      <c r="AM139" t="s">
        <v>2528</v>
      </c>
      <c r="AN139" t="s">
        <v>2529</v>
      </c>
      <c r="AO139" t="s">
        <v>2530</v>
      </c>
      <c r="AP139" t="s">
        <v>292</v>
      </c>
      <c r="AQ139">
        <v>14</v>
      </c>
      <c r="AR139">
        <v>40</v>
      </c>
    </row>
    <row r="140" spans="1:44" x14ac:dyDescent="0.3">
      <c r="A140" t="s">
        <v>3563</v>
      </c>
      <c r="B140" t="s">
        <v>3153</v>
      </c>
      <c r="C140" t="s">
        <v>299</v>
      </c>
      <c r="D140" t="s">
        <v>300</v>
      </c>
      <c r="E140">
        <v>0</v>
      </c>
      <c r="F140">
        <v>2</v>
      </c>
      <c r="G140">
        <v>0</v>
      </c>
      <c r="H140">
        <v>0</v>
      </c>
      <c r="I140">
        <v>0</v>
      </c>
      <c r="J140" t="s">
        <v>27</v>
      </c>
      <c r="K140" t="s">
        <v>3544</v>
      </c>
      <c r="L140" t="s">
        <v>2527</v>
      </c>
      <c r="M140" t="s">
        <v>288</v>
      </c>
      <c r="N140" t="s">
        <v>3148</v>
      </c>
      <c r="O140" t="s">
        <v>301</v>
      </c>
      <c r="P140" t="s">
        <v>299</v>
      </c>
      <c r="Q140">
        <v>6.2</v>
      </c>
      <c r="R140">
        <v>55</v>
      </c>
      <c r="S140" t="s">
        <v>58</v>
      </c>
      <c r="T140" t="s">
        <v>299</v>
      </c>
      <c r="U140">
        <v>41</v>
      </c>
      <c r="V140">
        <v>0</v>
      </c>
      <c r="W140" t="s">
        <v>296</v>
      </c>
      <c r="X140">
        <v>9</v>
      </c>
      <c r="Y140" t="str">
        <f>IF(_20224[[#This Row],[Lead Score]]=_20224[[#This Row],[p2_score1]],_20224[[#This Row],[p2]],_20224[[#This Row],[p1]])</f>
        <v>Ahsan Ali</v>
      </c>
      <c r="Z140" t="str">
        <f>IF(_20224[[#This Row],[Lead Score]]&lt;&gt;_20224[[#This Row],[p2_score1]],_20224[[#This Row],[p2]],_20224[[#This Row],[p1]])</f>
        <v>James Vince</v>
      </c>
      <c r="AA140" s="1">
        <f>_20224[[#This Row],[Lead Score]]/_20224[[#This Row],[Runs in Partnership]]</f>
        <v>1</v>
      </c>
      <c r="AB140">
        <f>+_20224[[#This Row],[p2_score1]]+_20224[[#This Row],[p1_score1]]</f>
        <v>1</v>
      </c>
      <c r="AC140">
        <f>MAX(_20224[[#This Row],[p2_score1]:[p1_score1]])</f>
        <v>1</v>
      </c>
      <c r="AD140">
        <f>MIN(_20224[[#This Row],[p2_score1]:[p1_score1]])</f>
        <v>0</v>
      </c>
      <c r="AE140" t="s">
        <v>27</v>
      </c>
      <c r="AF140" t="s">
        <v>2527</v>
      </c>
      <c r="AG140" t="s">
        <v>2491</v>
      </c>
      <c r="AH140" t="s">
        <v>60</v>
      </c>
      <c r="AI140" t="s">
        <v>164</v>
      </c>
      <c r="AJ140" t="s">
        <v>60</v>
      </c>
      <c r="AK140" t="str">
        <f>LEFT(_20224[[#This Row],[result2]], FIND(" ",_20224[[#This Row],[result2]]))</f>
        <v xml:space="preserve">ISL </v>
      </c>
      <c r="AL140" t="s">
        <v>4583</v>
      </c>
      <c r="AM140" t="s">
        <v>2528</v>
      </c>
      <c r="AN140" t="s">
        <v>2529</v>
      </c>
      <c r="AO140" t="s">
        <v>2530</v>
      </c>
      <c r="AP140" t="s">
        <v>292</v>
      </c>
      <c r="AQ140">
        <v>0</v>
      </c>
      <c r="AR140">
        <v>1</v>
      </c>
    </row>
    <row r="141" spans="1:44" x14ac:dyDescent="0.3">
      <c r="A141" t="s">
        <v>3565</v>
      </c>
      <c r="B141" t="s">
        <v>3133</v>
      </c>
      <c r="C141" t="s">
        <v>58</v>
      </c>
      <c r="D141" t="s">
        <v>302</v>
      </c>
      <c r="E141">
        <v>50</v>
      </c>
      <c r="F141">
        <v>27</v>
      </c>
      <c r="G141">
        <v>8</v>
      </c>
      <c r="H141">
        <v>1</v>
      </c>
      <c r="I141">
        <v>185.18</v>
      </c>
      <c r="J141" t="s">
        <v>27</v>
      </c>
      <c r="K141" t="s">
        <v>3544</v>
      </c>
      <c r="L141" t="s">
        <v>2527</v>
      </c>
      <c r="M141" t="s">
        <v>288</v>
      </c>
      <c r="N141" t="s">
        <v>3157</v>
      </c>
      <c r="O141" t="s">
        <v>303</v>
      </c>
      <c r="P141" t="s">
        <v>58</v>
      </c>
      <c r="Q141">
        <v>7.6</v>
      </c>
      <c r="R141">
        <v>71</v>
      </c>
      <c r="S141" t="s">
        <v>58</v>
      </c>
      <c r="T141" t="s">
        <v>148</v>
      </c>
      <c r="U141">
        <v>0</v>
      </c>
      <c r="V141">
        <v>0</v>
      </c>
      <c r="W141" t="s">
        <v>299</v>
      </c>
      <c r="X141">
        <v>9</v>
      </c>
      <c r="Y141" t="str">
        <f>IF(_20224[[#This Row],[Lead Score]]=_20224[[#This Row],[p2_score1]],_20224[[#This Row],[p2]],_20224[[#This Row],[p1]])</f>
        <v>Ahsan Ali</v>
      </c>
      <c r="Z141" t="str">
        <f>IF(_20224[[#This Row],[Lead Score]]&lt;&gt;_20224[[#This Row],[p2_score1]],_20224[[#This Row],[p2]],_20224[[#This Row],[p1]])</f>
        <v>Sarfaraz Ahmed</v>
      </c>
      <c r="AA141" s="1">
        <f>_20224[[#This Row],[Lead Score]]/_20224[[#This Row],[Runs in Partnership]]</f>
        <v>0.5625</v>
      </c>
      <c r="AB141">
        <f>+_20224[[#This Row],[p2_score1]]+_20224[[#This Row],[p1_score1]]</f>
        <v>16</v>
      </c>
      <c r="AC141">
        <f>MAX(_20224[[#This Row],[p2_score1]:[p1_score1]])</f>
        <v>9</v>
      </c>
      <c r="AD141">
        <f>MIN(_20224[[#This Row],[p2_score1]:[p1_score1]])</f>
        <v>7</v>
      </c>
      <c r="AE141" t="s">
        <v>27</v>
      </c>
      <c r="AF141" t="s">
        <v>2527</v>
      </c>
      <c r="AG141" t="s">
        <v>2491</v>
      </c>
      <c r="AH141" t="s">
        <v>60</v>
      </c>
      <c r="AI141" t="s">
        <v>164</v>
      </c>
      <c r="AJ141" t="s">
        <v>60</v>
      </c>
      <c r="AK141" t="str">
        <f>LEFT(_20224[[#This Row],[result2]], FIND(" ",_20224[[#This Row],[result2]]))</f>
        <v xml:space="preserve">ISL </v>
      </c>
      <c r="AL141" t="s">
        <v>4583</v>
      </c>
      <c r="AM141" t="s">
        <v>2528</v>
      </c>
      <c r="AN141" t="s">
        <v>2529</v>
      </c>
      <c r="AO141" t="s">
        <v>2530</v>
      </c>
      <c r="AP141" t="s">
        <v>292</v>
      </c>
      <c r="AQ141">
        <v>7</v>
      </c>
      <c r="AR141">
        <v>9</v>
      </c>
    </row>
    <row r="142" spans="1:44" x14ac:dyDescent="0.3">
      <c r="A142" t="s">
        <v>3568</v>
      </c>
      <c r="B142" t="s">
        <v>3162</v>
      </c>
      <c r="C142" t="s">
        <v>64</v>
      </c>
      <c r="D142" t="s">
        <v>156</v>
      </c>
      <c r="E142">
        <v>11</v>
      </c>
      <c r="F142">
        <v>7</v>
      </c>
      <c r="G142">
        <v>2</v>
      </c>
      <c r="H142">
        <v>0</v>
      </c>
      <c r="I142">
        <v>157.13999999999999</v>
      </c>
      <c r="J142" t="s">
        <v>27</v>
      </c>
      <c r="K142" t="s">
        <v>3544</v>
      </c>
      <c r="L142" t="s">
        <v>2527</v>
      </c>
      <c r="M142" t="s">
        <v>288</v>
      </c>
      <c r="N142" t="s">
        <v>3151</v>
      </c>
      <c r="O142" t="s">
        <v>304</v>
      </c>
      <c r="P142" t="s">
        <v>64</v>
      </c>
      <c r="Q142">
        <v>9.3000000000000007</v>
      </c>
      <c r="R142">
        <v>85</v>
      </c>
      <c r="S142" t="s">
        <v>64</v>
      </c>
      <c r="T142" t="s">
        <v>148</v>
      </c>
      <c r="U142">
        <v>0</v>
      </c>
      <c r="V142">
        <v>3</v>
      </c>
      <c r="W142" t="s">
        <v>58</v>
      </c>
      <c r="X142">
        <v>9</v>
      </c>
      <c r="Y142" t="str">
        <f>IF(_20224[[#This Row],[Lead Score]]=_20224[[#This Row],[p2_score1]],_20224[[#This Row],[p2]],_20224[[#This Row],[p1]])</f>
        <v>Ben Duckett</v>
      </c>
      <c r="Z142" t="str">
        <f>IF(_20224[[#This Row],[Lead Score]]&lt;&gt;_20224[[#This Row],[p2_score1]],_20224[[#This Row],[p2]],_20224[[#This Row],[p1]])</f>
        <v>Sarfaraz Ahmed</v>
      </c>
      <c r="AA142" s="1">
        <f>_20224[[#This Row],[Lead Score]]/_20224[[#This Row],[Runs in Partnership]]</f>
        <v>0.7857142857142857</v>
      </c>
      <c r="AB142">
        <f>+_20224[[#This Row],[p2_score1]]+_20224[[#This Row],[p1_score1]]</f>
        <v>14</v>
      </c>
      <c r="AC142">
        <f>MAX(_20224[[#This Row],[p2_score1]:[p1_score1]])</f>
        <v>11</v>
      </c>
      <c r="AD142">
        <f>MIN(_20224[[#This Row],[p2_score1]:[p1_score1]])</f>
        <v>3</v>
      </c>
      <c r="AE142" t="s">
        <v>27</v>
      </c>
      <c r="AF142" t="s">
        <v>2527</v>
      </c>
      <c r="AG142" t="s">
        <v>2491</v>
      </c>
      <c r="AH142" t="s">
        <v>60</v>
      </c>
      <c r="AI142" t="s">
        <v>164</v>
      </c>
      <c r="AJ142" t="s">
        <v>60</v>
      </c>
      <c r="AK142" t="str">
        <f>LEFT(_20224[[#This Row],[result2]], FIND(" ",_20224[[#This Row],[result2]]))</f>
        <v xml:space="preserve">ISL </v>
      </c>
      <c r="AL142" t="s">
        <v>4583</v>
      </c>
      <c r="AM142" t="s">
        <v>2528</v>
      </c>
      <c r="AN142" t="s">
        <v>2529</v>
      </c>
      <c r="AO142" t="s">
        <v>2530</v>
      </c>
      <c r="AP142" t="s">
        <v>292</v>
      </c>
      <c r="AQ142">
        <v>3</v>
      </c>
      <c r="AR142">
        <v>11</v>
      </c>
    </row>
    <row r="143" spans="1:44" x14ac:dyDescent="0.3">
      <c r="A143" t="s">
        <v>3572</v>
      </c>
      <c r="B143" t="s">
        <v>3173</v>
      </c>
      <c r="C143" t="s">
        <v>67</v>
      </c>
      <c r="D143" t="s">
        <v>305</v>
      </c>
      <c r="E143">
        <v>6</v>
      </c>
      <c r="F143">
        <v>8</v>
      </c>
      <c r="G143">
        <v>0</v>
      </c>
      <c r="H143">
        <v>0</v>
      </c>
      <c r="I143">
        <v>75</v>
      </c>
      <c r="J143" t="s">
        <v>27</v>
      </c>
      <c r="K143" t="s">
        <v>3544</v>
      </c>
      <c r="L143" t="s">
        <v>2527</v>
      </c>
      <c r="M143" t="s">
        <v>288</v>
      </c>
      <c r="N143" t="s">
        <v>3170</v>
      </c>
      <c r="O143" t="s">
        <v>306</v>
      </c>
      <c r="P143" t="s">
        <v>67</v>
      </c>
      <c r="Q143">
        <v>11.3</v>
      </c>
      <c r="R143">
        <v>96</v>
      </c>
      <c r="S143" t="s">
        <v>67</v>
      </c>
      <c r="T143" t="s">
        <v>148</v>
      </c>
      <c r="U143">
        <v>0</v>
      </c>
      <c r="V143">
        <v>8</v>
      </c>
      <c r="W143" t="s">
        <v>64</v>
      </c>
      <c r="X143">
        <v>9</v>
      </c>
      <c r="Y143" t="str">
        <f>IF(_20224[[#This Row],[Lead Score]]=_20224[[#This Row],[p2_score1]],_20224[[#This Row],[p2]],_20224[[#This Row],[p1]])</f>
        <v>Iftikhar Ahmed</v>
      </c>
      <c r="Z143" t="str">
        <f>IF(_20224[[#This Row],[Lead Score]]&lt;&gt;_20224[[#This Row],[p2_score1]],_20224[[#This Row],[p2]],_20224[[#This Row],[p1]])</f>
        <v>Sarfaraz Ahmed</v>
      </c>
      <c r="AA143" s="1">
        <f>_20224[[#This Row],[Lead Score]]/_20224[[#This Row],[Runs in Partnership]]</f>
        <v>0.54545454545454541</v>
      </c>
      <c r="AB143">
        <f>+_20224[[#This Row],[p2_score1]]+_20224[[#This Row],[p1_score1]]</f>
        <v>11</v>
      </c>
      <c r="AC143">
        <f>MAX(_20224[[#This Row],[p2_score1]:[p1_score1]])</f>
        <v>6</v>
      </c>
      <c r="AD143">
        <f>MIN(_20224[[#This Row],[p2_score1]:[p1_score1]])</f>
        <v>5</v>
      </c>
      <c r="AE143" t="s">
        <v>27</v>
      </c>
      <c r="AF143" t="s">
        <v>2527</v>
      </c>
      <c r="AG143" t="s">
        <v>2491</v>
      </c>
      <c r="AH143" t="s">
        <v>60</v>
      </c>
      <c r="AI143" t="s">
        <v>164</v>
      </c>
      <c r="AJ143" t="s">
        <v>60</v>
      </c>
      <c r="AK143" t="str">
        <f>LEFT(_20224[[#This Row],[result2]], FIND(" ",_20224[[#This Row],[result2]]))</f>
        <v xml:space="preserve">ISL </v>
      </c>
      <c r="AL143" t="s">
        <v>4583</v>
      </c>
      <c r="AM143" t="s">
        <v>2528</v>
      </c>
      <c r="AN143" t="s">
        <v>2529</v>
      </c>
      <c r="AO143" t="s">
        <v>2530</v>
      </c>
      <c r="AP143" t="s">
        <v>292</v>
      </c>
      <c r="AQ143">
        <v>5</v>
      </c>
      <c r="AR143">
        <v>6</v>
      </c>
    </row>
    <row r="144" spans="1:44" x14ac:dyDescent="0.3">
      <c r="A144" t="s">
        <v>3576</v>
      </c>
      <c r="B144" t="s">
        <v>3136</v>
      </c>
      <c r="C144" t="s">
        <v>148</v>
      </c>
      <c r="D144" t="s">
        <v>305</v>
      </c>
      <c r="E144">
        <v>11</v>
      </c>
      <c r="F144">
        <v>13</v>
      </c>
      <c r="G144">
        <v>0</v>
      </c>
      <c r="H144">
        <v>0</v>
      </c>
      <c r="I144">
        <v>84.61</v>
      </c>
      <c r="J144" t="s">
        <v>27</v>
      </c>
      <c r="K144" t="s">
        <v>3544</v>
      </c>
      <c r="L144" t="s">
        <v>2527</v>
      </c>
      <c r="M144" t="s">
        <v>288</v>
      </c>
      <c r="N144" t="s">
        <v>3200</v>
      </c>
      <c r="O144" t="s">
        <v>307</v>
      </c>
      <c r="P144" t="s">
        <v>148</v>
      </c>
      <c r="Q144">
        <v>11.5</v>
      </c>
      <c r="R144">
        <v>97</v>
      </c>
      <c r="S144" t="s">
        <v>71</v>
      </c>
      <c r="T144" t="s">
        <v>148</v>
      </c>
      <c r="U144">
        <v>0</v>
      </c>
      <c r="V144">
        <v>0</v>
      </c>
      <c r="W144" t="s">
        <v>67</v>
      </c>
      <c r="X144">
        <v>9</v>
      </c>
      <c r="Y144" t="str">
        <f>IF(_20224[[#This Row],[Lead Score]]=_20224[[#This Row],[p2_score1]],_20224[[#This Row],[p2]],_20224[[#This Row],[p1]])</f>
        <v>Sarfaraz Ahmed</v>
      </c>
      <c r="Z144" t="str">
        <f>IF(_20224[[#This Row],[Lead Score]]&lt;&gt;_20224[[#This Row],[p2_score1]],_20224[[#This Row],[p2]],_20224[[#This Row],[p1]])</f>
        <v>Mohammad Nawaz</v>
      </c>
      <c r="AA144" s="1">
        <f>_20224[[#This Row],[Lead Score]]/_20224[[#This Row],[Runs in Partnership]]</f>
        <v>1</v>
      </c>
      <c r="AB144">
        <f>+_20224[[#This Row],[p2_score1]]+_20224[[#This Row],[p1_score1]]</f>
        <v>3</v>
      </c>
      <c r="AC144">
        <f>MAX(_20224[[#This Row],[p2_score1]:[p1_score1]])</f>
        <v>3</v>
      </c>
      <c r="AD144">
        <f>MIN(_20224[[#This Row],[p2_score1]:[p1_score1]])</f>
        <v>0</v>
      </c>
      <c r="AE144" t="s">
        <v>27</v>
      </c>
      <c r="AF144" t="s">
        <v>2527</v>
      </c>
      <c r="AG144" t="s">
        <v>2491</v>
      </c>
      <c r="AH144" t="s">
        <v>60</v>
      </c>
      <c r="AI144" t="s">
        <v>164</v>
      </c>
      <c r="AJ144" t="s">
        <v>60</v>
      </c>
      <c r="AK144" t="str">
        <f>LEFT(_20224[[#This Row],[result2]], FIND(" ",_20224[[#This Row],[result2]]))</f>
        <v xml:space="preserve">ISL </v>
      </c>
      <c r="AL144" t="s">
        <v>4583</v>
      </c>
      <c r="AM144" t="s">
        <v>2528</v>
      </c>
      <c r="AN144" t="s">
        <v>2529</v>
      </c>
      <c r="AO144" t="s">
        <v>2530</v>
      </c>
      <c r="AP144" t="s">
        <v>292</v>
      </c>
      <c r="AQ144">
        <v>3</v>
      </c>
      <c r="AR144">
        <v>0</v>
      </c>
    </row>
    <row r="145" spans="1:44" x14ac:dyDescent="0.3">
      <c r="A145" t="s">
        <v>3578</v>
      </c>
      <c r="B145" t="s">
        <v>3180</v>
      </c>
      <c r="C145" t="s">
        <v>308</v>
      </c>
      <c r="D145" t="s">
        <v>309</v>
      </c>
      <c r="E145">
        <v>4</v>
      </c>
      <c r="F145">
        <v>8</v>
      </c>
      <c r="G145">
        <v>0</v>
      </c>
      <c r="H145">
        <v>0</v>
      </c>
      <c r="I145">
        <v>50</v>
      </c>
      <c r="J145" t="s">
        <v>27</v>
      </c>
      <c r="K145" t="s">
        <v>3544</v>
      </c>
      <c r="L145" t="s">
        <v>2527</v>
      </c>
      <c r="M145" t="s">
        <v>288</v>
      </c>
      <c r="N145" t="s">
        <v>3219</v>
      </c>
      <c r="O145" t="s">
        <v>310</v>
      </c>
      <c r="P145" t="s">
        <v>308</v>
      </c>
      <c r="Q145">
        <v>13.4</v>
      </c>
      <c r="R145">
        <v>110</v>
      </c>
      <c r="S145" t="s">
        <v>71</v>
      </c>
      <c r="T145" t="s">
        <v>308</v>
      </c>
      <c r="U145">
        <v>9</v>
      </c>
      <c r="V145">
        <v>0</v>
      </c>
      <c r="W145" t="s">
        <v>148</v>
      </c>
      <c r="X145">
        <v>9</v>
      </c>
      <c r="Y145" t="str">
        <f>IF(_20224[[#This Row],[Lead Score]]=_20224[[#This Row],[p2_score1]],_20224[[#This Row],[p2]],_20224[[#This Row],[p1]])</f>
        <v>Mohammad Nawaz</v>
      </c>
      <c r="Z145" t="str">
        <f>IF(_20224[[#This Row],[Lead Score]]&lt;&gt;_20224[[#This Row],[p2_score1]],_20224[[#This Row],[p2]],_20224[[#This Row],[p1]])</f>
        <v>Shahid Afridi</v>
      </c>
      <c r="AA145" s="1">
        <f>_20224[[#This Row],[Lead Score]]/_20224[[#This Row],[Runs in Partnership]]</f>
        <v>0.69230769230769229</v>
      </c>
      <c r="AB145">
        <f>+_20224[[#This Row],[p2_score1]]+_20224[[#This Row],[p1_score1]]</f>
        <v>13</v>
      </c>
      <c r="AC145">
        <f>MAX(_20224[[#This Row],[p2_score1]:[p1_score1]])</f>
        <v>9</v>
      </c>
      <c r="AD145">
        <f>MIN(_20224[[#This Row],[p2_score1]:[p1_score1]])</f>
        <v>4</v>
      </c>
      <c r="AE145" t="s">
        <v>27</v>
      </c>
      <c r="AF145" t="s">
        <v>2527</v>
      </c>
      <c r="AG145" t="s">
        <v>2491</v>
      </c>
      <c r="AH145" t="s">
        <v>60</v>
      </c>
      <c r="AI145" t="s">
        <v>164</v>
      </c>
      <c r="AJ145" t="s">
        <v>60</v>
      </c>
      <c r="AK145" t="str">
        <f>LEFT(_20224[[#This Row],[result2]], FIND(" ",_20224[[#This Row],[result2]]))</f>
        <v xml:space="preserve">ISL </v>
      </c>
      <c r="AL145" t="s">
        <v>4583</v>
      </c>
      <c r="AM145" t="s">
        <v>2528</v>
      </c>
      <c r="AN145" t="s">
        <v>2529</v>
      </c>
      <c r="AO145" t="s">
        <v>2530</v>
      </c>
      <c r="AP145" t="s">
        <v>292</v>
      </c>
      <c r="AQ145">
        <v>4</v>
      </c>
      <c r="AR145">
        <v>9</v>
      </c>
    </row>
    <row r="146" spans="1:44" x14ac:dyDescent="0.3">
      <c r="A146" t="s">
        <v>3579</v>
      </c>
      <c r="B146" t="s">
        <v>3178</v>
      </c>
      <c r="C146" t="s">
        <v>71</v>
      </c>
      <c r="D146" t="s">
        <v>311</v>
      </c>
      <c r="E146">
        <v>47</v>
      </c>
      <c r="F146">
        <v>22</v>
      </c>
      <c r="G146">
        <v>2</v>
      </c>
      <c r="H146">
        <v>5</v>
      </c>
      <c r="I146">
        <v>213.63</v>
      </c>
      <c r="J146" t="s">
        <v>27</v>
      </c>
      <c r="K146" t="s">
        <v>3544</v>
      </c>
      <c r="L146" t="s">
        <v>2527</v>
      </c>
      <c r="M146" t="s">
        <v>288</v>
      </c>
      <c r="N146" t="s">
        <v>3236</v>
      </c>
      <c r="O146" t="s">
        <v>312</v>
      </c>
      <c r="P146" t="s">
        <v>71</v>
      </c>
      <c r="Q146">
        <v>18.600000000000001</v>
      </c>
      <c r="R146">
        <v>186</v>
      </c>
      <c r="S146" t="s">
        <v>71</v>
      </c>
      <c r="T146" t="s">
        <v>212</v>
      </c>
      <c r="U146">
        <v>0</v>
      </c>
      <c r="V146">
        <v>0</v>
      </c>
      <c r="W146" t="s">
        <v>308</v>
      </c>
      <c r="X146">
        <v>9</v>
      </c>
      <c r="Y146" t="str">
        <f>IF(_20224[[#This Row],[Lead Score]]=_20224[[#This Row],[p2_score1]],_20224[[#This Row],[p2]],_20224[[#This Row],[p1]])</f>
        <v>James Faulkner</v>
      </c>
      <c r="Z146" t="str">
        <f>IF(_20224[[#This Row],[Lead Score]]&lt;&gt;_20224[[#This Row],[p2_score1]],_20224[[#This Row],[p2]],_20224[[#This Row],[p1]])</f>
        <v>Mohammad Nawaz</v>
      </c>
      <c r="AA146" s="1">
        <f>_20224[[#This Row],[Lead Score]]/_20224[[#This Row],[Runs in Partnership]]</f>
        <v>0.5</v>
      </c>
      <c r="AB146">
        <f>+_20224[[#This Row],[p2_score1]]+_20224[[#This Row],[p1_score1]]</f>
        <v>76</v>
      </c>
      <c r="AC146">
        <f>MAX(_20224[[#This Row],[p2_score1]:[p1_score1]])</f>
        <v>38</v>
      </c>
      <c r="AD146">
        <f>MIN(_20224[[#This Row],[p2_score1]:[p1_score1]])</f>
        <v>38</v>
      </c>
      <c r="AE146" t="s">
        <v>27</v>
      </c>
      <c r="AF146" t="s">
        <v>2527</v>
      </c>
      <c r="AG146" t="s">
        <v>2491</v>
      </c>
      <c r="AH146" t="s">
        <v>60</v>
      </c>
      <c r="AI146" t="s">
        <v>164</v>
      </c>
      <c r="AJ146" t="s">
        <v>60</v>
      </c>
      <c r="AK146" t="str">
        <f>LEFT(_20224[[#This Row],[result2]], FIND(" ",_20224[[#This Row],[result2]]))</f>
        <v xml:space="preserve">ISL </v>
      </c>
      <c r="AL146" t="s">
        <v>4583</v>
      </c>
      <c r="AM146" t="s">
        <v>2528</v>
      </c>
      <c r="AN146" t="s">
        <v>2529</v>
      </c>
      <c r="AO146" t="s">
        <v>2530</v>
      </c>
      <c r="AP146" t="s">
        <v>292</v>
      </c>
      <c r="AQ146">
        <v>38</v>
      </c>
      <c r="AR146">
        <v>38</v>
      </c>
    </row>
    <row r="147" spans="1:44" hidden="1" x14ac:dyDescent="0.3">
      <c r="A147" t="s">
        <v>3582</v>
      </c>
      <c r="B147" t="s">
        <v>3195</v>
      </c>
      <c r="C147" t="s">
        <v>215</v>
      </c>
      <c r="D147" t="s">
        <v>313</v>
      </c>
      <c r="E147">
        <v>0</v>
      </c>
      <c r="F147">
        <v>2</v>
      </c>
      <c r="G147">
        <v>0</v>
      </c>
      <c r="H147">
        <v>0</v>
      </c>
      <c r="I147">
        <v>0</v>
      </c>
      <c r="J147" t="s">
        <v>27</v>
      </c>
      <c r="K147" t="s">
        <v>3544</v>
      </c>
      <c r="L147" t="s">
        <v>2527</v>
      </c>
      <c r="M147" t="s">
        <v>288</v>
      </c>
      <c r="N147" t="s">
        <v>3161</v>
      </c>
      <c r="O147" t="s">
        <v>314</v>
      </c>
      <c r="P147" t="s">
        <v>215</v>
      </c>
      <c r="Q147">
        <v>19.2</v>
      </c>
      <c r="R147">
        <v>186</v>
      </c>
      <c r="S147" t="s">
        <v>215</v>
      </c>
      <c r="T147" t="s">
        <v>212</v>
      </c>
      <c r="U147">
        <v>0</v>
      </c>
      <c r="V147">
        <v>0</v>
      </c>
      <c r="W147" t="s">
        <v>71</v>
      </c>
      <c r="X147">
        <v>9</v>
      </c>
      <c r="Y147" t="str">
        <f>IF(_20224[[#This Row],[Lead Score]]=_20224[[#This Row],[p2_score1]],_20224[[#This Row],[p2]],_20224[[#This Row],[p1]])</f>
        <v>James Faulkner</v>
      </c>
      <c r="Z147" t="str">
        <f>IF(_20224[[#This Row],[Lead Score]]&lt;&gt;_20224[[#This Row],[p2_score1]],_20224[[#This Row],[p2]],_20224[[#This Row],[p1]])</f>
        <v>Sohail Tanvir</v>
      </c>
      <c r="AA147" s="1" t="e">
        <f>_20224[[#This Row],[Lead Score]]/_20224[[#This Row],[Runs in Partnership]]</f>
        <v>#DIV/0!</v>
      </c>
      <c r="AB147">
        <f>+_20224[[#This Row],[p2_score1]]+_20224[[#This Row],[p1_score1]]</f>
        <v>0</v>
      </c>
      <c r="AC147">
        <f>MAX(_20224[[#This Row],[p2_score1]:[p1_score1]])</f>
        <v>0</v>
      </c>
      <c r="AD147">
        <f>MIN(_20224[[#This Row],[p2_score1]:[p1_score1]])</f>
        <v>0</v>
      </c>
      <c r="AE147" t="s">
        <v>27</v>
      </c>
      <c r="AF147" t="s">
        <v>2527</v>
      </c>
      <c r="AG147" t="s">
        <v>2491</v>
      </c>
      <c r="AH147" t="s">
        <v>60</v>
      </c>
      <c r="AI147" t="s">
        <v>164</v>
      </c>
      <c r="AJ147" t="s">
        <v>60</v>
      </c>
      <c r="AK147" t="str">
        <f>LEFT(_20224[[#This Row],[result2]], FIND(" ",_20224[[#This Row],[result2]]))</f>
        <v xml:space="preserve">ISL </v>
      </c>
      <c r="AL147" t="s">
        <v>4583</v>
      </c>
      <c r="AM147" t="s">
        <v>2528</v>
      </c>
      <c r="AN147" t="s">
        <v>2529</v>
      </c>
      <c r="AO147" t="s">
        <v>2530</v>
      </c>
      <c r="AP147" t="s">
        <v>292</v>
      </c>
      <c r="AQ147">
        <v>0</v>
      </c>
      <c r="AR147">
        <v>0</v>
      </c>
    </row>
    <row r="148" spans="1:44" hidden="1" x14ac:dyDescent="0.3">
      <c r="A148" t="s">
        <v>3583</v>
      </c>
      <c r="B148" t="s">
        <v>3154</v>
      </c>
      <c r="C148" t="s">
        <v>218</v>
      </c>
      <c r="D148" t="s">
        <v>315</v>
      </c>
      <c r="E148">
        <v>0</v>
      </c>
      <c r="F148">
        <v>1</v>
      </c>
      <c r="G148">
        <v>0</v>
      </c>
      <c r="H148">
        <v>0</v>
      </c>
      <c r="I148">
        <v>0</v>
      </c>
      <c r="J148" t="s">
        <v>27</v>
      </c>
      <c r="K148" t="s">
        <v>3544</v>
      </c>
      <c r="L148" t="s">
        <v>2527</v>
      </c>
      <c r="M148" t="s">
        <v>288</v>
      </c>
      <c r="N148" t="s">
        <v>3271</v>
      </c>
      <c r="O148" t="s">
        <v>316</v>
      </c>
      <c r="P148" t="s">
        <v>218</v>
      </c>
      <c r="Q148">
        <v>19.3</v>
      </c>
      <c r="R148">
        <v>186</v>
      </c>
      <c r="S148" t="s">
        <v>218</v>
      </c>
      <c r="T148" t="s">
        <v>212</v>
      </c>
      <c r="U148">
        <v>0</v>
      </c>
      <c r="V148">
        <v>0</v>
      </c>
      <c r="W148" t="s">
        <v>215</v>
      </c>
      <c r="X148">
        <v>9</v>
      </c>
      <c r="Y148" t="str">
        <f>IF(_20224[[#This Row],[Lead Score]]=_20224[[#This Row],[p2_score1]],_20224[[#This Row],[p2]],_20224[[#This Row],[p1]])</f>
        <v>James Faulkner</v>
      </c>
      <c r="Z148" t="str">
        <f>IF(_20224[[#This Row],[Lead Score]]&lt;&gt;_20224[[#This Row],[p2_score1]],_20224[[#This Row],[p2]],_20224[[#This Row],[p1]])</f>
        <v>Naseem Shah</v>
      </c>
      <c r="AA148" s="1" t="e">
        <f>_20224[[#This Row],[Lead Score]]/_20224[[#This Row],[Runs in Partnership]]</f>
        <v>#DIV/0!</v>
      </c>
      <c r="AB148">
        <f>+_20224[[#This Row],[p2_score1]]+_20224[[#This Row],[p1_score1]]</f>
        <v>0</v>
      </c>
      <c r="AC148">
        <f>MAX(_20224[[#This Row],[p2_score1]:[p1_score1]])</f>
        <v>0</v>
      </c>
      <c r="AD148">
        <f>MIN(_20224[[#This Row],[p2_score1]:[p1_score1]])</f>
        <v>0</v>
      </c>
      <c r="AE148" t="s">
        <v>27</v>
      </c>
      <c r="AF148" t="s">
        <v>2527</v>
      </c>
      <c r="AG148" t="s">
        <v>2491</v>
      </c>
      <c r="AH148" t="s">
        <v>60</v>
      </c>
      <c r="AI148" t="s">
        <v>164</v>
      </c>
      <c r="AJ148" t="s">
        <v>60</v>
      </c>
      <c r="AK148" t="str">
        <f>LEFT(_20224[[#This Row],[result2]], FIND(" ",_20224[[#This Row],[result2]]))</f>
        <v xml:space="preserve">ISL </v>
      </c>
      <c r="AL148" t="s">
        <v>4583</v>
      </c>
      <c r="AM148" t="s">
        <v>2528</v>
      </c>
      <c r="AN148" t="s">
        <v>2529</v>
      </c>
      <c r="AO148" t="s">
        <v>2530</v>
      </c>
      <c r="AP148" t="s">
        <v>292</v>
      </c>
      <c r="AQ148">
        <v>0</v>
      </c>
      <c r="AR148">
        <v>0</v>
      </c>
    </row>
    <row r="149" spans="1:44" hidden="1" x14ac:dyDescent="0.3">
      <c r="A149" t="s">
        <v>3584</v>
      </c>
      <c r="B149" t="s">
        <v>3187</v>
      </c>
      <c r="C149" t="s">
        <v>212</v>
      </c>
      <c r="D149" t="s">
        <v>45</v>
      </c>
      <c r="E149">
        <v>30</v>
      </c>
      <c r="F149">
        <v>14</v>
      </c>
      <c r="G149">
        <v>3</v>
      </c>
      <c r="H149">
        <v>2</v>
      </c>
      <c r="I149">
        <v>214.28</v>
      </c>
      <c r="J149" t="s">
        <v>27</v>
      </c>
      <c r="K149" t="s">
        <v>3544</v>
      </c>
      <c r="L149" t="s">
        <v>2527</v>
      </c>
      <c r="M149" t="s">
        <v>288</v>
      </c>
      <c r="N149" t="s">
        <v>32</v>
      </c>
      <c r="O149" t="s">
        <v>32</v>
      </c>
      <c r="P149" t="s">
        <v>32</v>
      </c>
      <c r="S149" t="s">
        <v>32</v>
      </c>
      <c r="T149" t="s">
        <v>32</v>
      </c>
      <c r="W149" t="s">
        <v>32</v>
      </c>
      <c r="X149">
        <v>9</v>
      </c>
      <c r="Y149" t="str">
        <f>IF(_20224[[#This Row],[Lead Score]]=_20224[[#This Row],[p2_score1]],_20224[[#This Row],[p2]],_20224[[#This Row],[p1]])</f>
        <v/>
      </c>
      <c r="Z149" t="str">
        <f>IF(_20224[[#This Row],[Lead Score]]&lt;&gt;_20224[[#This Row],[p2_score1]],_20224[[#This Row],[p2]],_20224[[#This Row],[p1]])</f>
        <v/>
      </c>
      <c r="AA149" s="1" t="e">
        <f>_20224[[#This Row],[Lead Score]]/_20224[[#This Row],[Runs in Partnership]]</f>
        <v>#DIV/0!</v>
      </c>
      <c r="AB149">
        <f>+_20224[[#This Row],[p2_score1]]+_20224[[#This Row],[p1_score1]]</f>
        <v>0</v>
      </c>
      <c r="AC149">
        <f>MAX(_20224[[#This Row],[p2_score1]:[p1_score1]])</f>
        <v>0</v>
      </c>
      <c r="AD149">
        <f>MIN(_20224[[#This Row],[p2_score1]:[p1_score1]])</f>
        <v>0</v>
      </c>
      <c r="AE149" t="s">
        <v>27</v>
      </c>
      <c r="AF149" t="s">
        <v>2527</v>
      </c>
      <c r="AG149" t="s">
        <v>2491</v>
      </c>
      <c r="AH149" t="s">
        <v>60</v>
      </c>
      <c r="AI149" t="s">
        <v>164</v>
      </c>
      <c r="AJ149" t="s">
        <v>60</v>
      </c>
      <c r="AK149" t="str">
        <f>LEFT(_20224[[#This Row],[result2]], FIND(" ",_20224[[#This Row],[result2]]))</f>
        <v xml:space="preserve">ISL </v>
      </c>
      <c r="AL149" t="s">
        <v>4583</v>
      </c>
      <c r="AM149" t="s">
        <v>2528</v>
      </c>
      <c r="AN149" t="s">
        <v>2529</v>
      </c>
      <c r="AO149" t="s">
        <v>2530</v>
      </c>
      <c r="AP149" t="s">
        <v>292</v>
      </c>
      <c r="AQ149">
        <v>0</v>
      </c>
      <c r="AR149">
        <v>0</v>
      </c>
    </row>
    <row r="150" spans="1:44" x14ac:dyDescent="0.3">
      <c r="A150" t="s">
        <v>3585</v>
      </c>
      <c r="B150" t="s">
        <v>3133</v>
      </c>
      <c r="C150" t="s">
        <v>269</v>
      </c>
      <c r="D150" t="s">
        <v>317</v>
      </c>
      <c r="E150">
        <v>41</v>
      </c>
      <c r="F150">
        <v>27</v>
      </c>
      <c r="G150">
        <v>5</v>
      </c>
      <c r="H150">
        <v>2</v>
      </c>
      <c r="I150">
        <v>151.85</v>
      </c>
      <c r="J150" t="s">
        <v>27</v>
      </c>
      <c r="K150" t="s">
        <v>3586</v>
      </c>
      <c r="L150" t="s">
        <v>2531</v>
      </c>
      <c r="M150" t="s">
        <v>318</v>
      </c>
      <c r="N150" t="s">
        <v>3139</v>
      </c>
      <c r="O150" t="s">
        <v>319</v>
      </c>
      <c r="P150" t="s">
        <v>269</v>
      </c>
      <c r="Q150">
        <v>5.6</v>
      </c>
      <c r="R150">
        <v>53</v>
      </c>
      <c r="S150" t="s">
        <v>270</v>
      </c>
      <c r="T150" t="s">
        <v>269</v>
      </c>
      <c r="U150">
        <v>12</v>
      </c>
      <c r="V150">
        <v>41</v>
      </c>
      <c r="W150" t="s">
        <v>32</v>
      </c>
      <c r="X150">
        <v>10</v>
      </c>
      <c r="Y150" t="str">
        <f>IF(_20224[[#This Row],[Lead Score]]=_20224[[#This Row],[p2_score1]],_20224[[#This Row],[p2]],_20224[[#This Row],[p1]])</f>
        <v>Hazratullah Zazai</v>
      </c>
      <c r="Z150" t="str">
        <f>IF(_20224[[#This Row],[Lead Score]]&lt;&gt;_20224[[#This Row],[p2_score1]],_20224[[#This Row],[p2]],_20224[[#This Row],[p1]])</f>
        <v>Kamran Akmal</v>
      </c>
      <c r="AA150" s="1">
        <f>_20224[[#This Row],[Lead Score]]/_20224[[#This Row],[Runs in Partnership]]</f>
        <v>0.77358490566037741</v>
      </c>
      <c r="AB150">
        <f>+_20224[[#This Row],[p2_score1]]+_20224[[#This Row],[p1_score1]]</f>
        <v>53</v>
      </c>
      <c r="AC150">
        <f>MAX(_20224[[#This Row],[p2_score1]:[p1_score1]])</f>
        <v>41</v>
      </c>
      <c r="AD150">
        <f>MIN(_20224[[#This Row],[p2_score1]:[p1_score1]])</f>
        <v>12</v>
      </c>
      <c r="AE150" t="s">
        <v>27</v>
      </c>
      <c r="AF150" t="s">
        <v>2531</v>
      </c>
      <c r="AG150" t="s">
        <v>2491</v>
      </c>
      <c r="AH150" t="s">
        <v>74</v>
      </c>
      <c r="AI150" t="s">
        <v>74</v>
      </c>
      <c r="AJ150" t="s">
        <v>28</v>
      </c>
      <c r="AK150" t="str">
        <f>LEFT(_20224[[#This Row],[result2]], FIND(" ",_20224[[#This Row],[result2]]))</f>
        <v xml:space="preserve">PES </v>
      </c>
      <c r="AL150" t="s">
        <v>4583</v>
      </c>
      <c r="AM150" t="s">
        <v>2532</v>
      </c>
      <c r="AN150" t="s">
        <v>2533</v>
      </c>
      <c r="AO150" t="s">
        <v>2534</v>
      </c>
      <c r="AP150" t="s">
        <v>82</v>
      </c>
      <c r="AQ150">
        <v>41</v>
      </c>
      <c r="AR150">
        <v>12</v>
      </c>
    </row>
    <row r="151" spans="1:44" x14ac:dyDescent="0.3">
      <c r="A151" t="s">
        <v>3587</v>
      </c>
      <c r="B151" t="s">
        <v>3144</v>
      </c>
      <c r="C151" t="s">
        <v>270</v>
      </c>
      <c r="D151" t="s">
        <v>185</v>
      </c>
      <c r="E151">
        <v>21</v>
      </c>
      <c r="F151">
        <v>19</v>
      </c>
      <c r="G151">
        <v>2</v>
      </c>
      <c r="H151">
        <v>0</v>
      </c>
      <c r="I151">
        <v>110.52</v>
      </c>
      <c r="J151" t="s">
        <v>27</v>
      </c>
      <c r="K151" t="s">
        <v>3586</v>
      </c>
      <c r="L151" t="s">
        <v>2531</v>
      </c>
      <c r="M151" t="s">
        <v>318</v>
      </c>
      <c r="N151" t="s">
        <v>3148</v>
      </c>
      <c r="O151" t="s">
        <v>320</v>
      </c>
      <c r="P151" t="s">
        <v>270</v>
      </c>
      <c r="Q151">
        <v>9.1999999999999993</v>
      </c>
      <c r="R151">
        <v>74</v>
      </c>
      <c r="S151" t="s">
        <v>270</v>
      </c>
      <c r="T151" t="s">
        <v>79</v>
      </c>
      <c r="U151">
        <v>0</v>
      </c>
      <c r="V151">
        <v>0</v>
      </c>
      <c r="W151" t="s">
        <v>269</v>
      </c>
      <c r="X151">
        <v>10</v>
      </c>
      <c r="Y151" t="str">
        <f>IF(_20224[[#This Row],[Lead Score]]=_20224[[#This Row],[p2_score1]],_20224[[#This Row],[p2]],_20224[[#This Row],[p1]])</f>
        <v>Haider Ali</v>
      </c>
      <c r="Z151" t="str">
        <f>IF(_20224[[#This Row],[Lead Score]]&lt;&gt;_20224[[#This Row],[p2_score1]],_20224[[#This Row],[p2]],_20224[[#This Row],[p1]])</f>
        <v>Kamran Akmal</v>
      </c>
      <c r="AA151" s="1">
        <f>_20224[[#This Row],[Lead Score]]/_20224[[#This Row],[Runs in Partnership]]</f>
        <v>0.5714285714285714</v>
      </c>
      <c r="AB151">
        <f>+_20224[[#This Row],[p2_score1]]+_20224[[#This Row],[p1_score1]]</f>
        <v>21</v>
      </c>
      <c r="AC151">
        <f>MAX(_20224[[#This Row],[p2_score1]:[p1_score1]])</f>
        <v>12</v>
      </c>
      <c r="AD151">
        <f>MIN(_20224[[#This Row],[p2_score1]:[p1_score1]])</f>
        <v>9</v>
      </c>
      <c r="AE151" t="s">
        <v>27</v>
      </c>
      <c r="AF151" t="s">
        <v>2531</v>
      </c>
      <c r="AG151" t="s">
        <v>2491</v>
      </c>
      <c r="AH151" t="s">
        <v>74</v>
      </c>
      <c r="AI151" t="s">
        <v>74</v>
      </c>
      <c r="AJ151" t="s">
        <v>28</v>
      </c>
      <c r="AK151" t="str">
        <f>LEFT(_20224[[#This Row],[result2]], FIND(" ",_20224[[#This Row],[result2]]))</f>
        <v xml:space="preserve">PES </v>
      </c>
      <c r="AL151" t="s">
        <v>4583</v>
      </c>
      <c r="AM151" t="s">
        <v>2532</v>
      </c>
      <c r="AN151" t="s">
        <v>2533</v>
      </c>
      <c r="AO151" t="s">
        <v>2534</v>
      </c>
      <c r="AP151" t="s">
        <v>82</v>
      </c>
      <c r="AQ151">
        <v>12</v>
      </c>
      <c r="AR151">
        <v>9</v>
      </c>
    </row>
    <row r="152" spans="1:44" x14ac:dyDescent="0.3">
      <c r="A152" t="s">
        <v>3589</v>
      </c>
      <c r="B152" t="s">
        <v>3153</v>
      </c>
      <c r="C152" t="s">
        <v>79</v>
      </c>
      <c r="D152" t="s">
        <v>321</v>
      </c>
      <c r="E152">
        <v>16</v>
      </c>
      <c r="F152">
        <v>21</v>
      </c>
      <c r="G152">
        <v>0</v>
      </c>
      <c r="H152">
        <v>0</v>
      </c>
      <c r="I152">
        <v>76.19</v>
      </c>
      <c r="J152" t="s">
        <v>27</v>
      </c>
      <c r="K152" t="s">
        <v>3586</v>
      </c>
      <c r="L152" t="s">
        <v>2531</v>
      </c>
      <c r="M152" t="s">
        <v>318</v>
      </c>
      <c r="N152" t="s">
        <v>3157</v>
      </c>
      <c r="O152" t="s">
        <v>38</v>
      </c>
      <c r="P152" t="s">
        <v>79</v>
      </c>
      <c r="Q152">
        <v>12.2</v>
      </c>
      <c r="R152">
        <v>103</v>
      </c>
      <c r="S152" t="s">
        <v>82</v>
      </c>
      <c r="T152" t="s">
        <v>79</v>
      </c>
      <c r="U152">
        <v>0</v>
      </c>
      <c r="V152">
        <v>0</v>
      </c>
      <c r="W152" t="s">
        <v>270</v>
      </c>
      <c r="X152">
        <v>10</v>
      </c>
      <c r="Y152" t="str">
        <f>IF(_20224[[#This Row],[Lead Score]]=_20224[[#This Row],[p2_score1]],_20224[[#This Row],[p2]],_20224[[#This Row],[p1]])</f>
        <v>Haider Ali</v>
      </c>
      <c r="Z152" t="str">
        <f>IF(_20224[[#This Row],[Lead Score]]&lt;&gt;_20224[[#This Row],[p2_score1]],_20224[[#This Row],[p2]],_20224[[#This Row],[p1]])</f>
        <v>Shoaib Malik</v>
      </c>
      <c r="AA152" s="1">
        <f>_20224[[#This Row],[Lead Score]]/_20224[[#This Row],[Runs in Partnership]]</f>
        <v>0.55172413793103448</v>
      </c>
      <c r="AB152">
        <f>+_20224[[#This Row],[p2_score1]]+_20224[[#This Row],[p1_score1]]</f>
        <v>29</v>
      </c>
      <c r="AC152">
        <f>MAX(_20224[[#This Row],[p2_score1]:[p1_score1]])</f>
        <v>16</v>
      </c>
      <c r="AD152">
        <f>MIN(_20224[[#This Row],[p2_score1]:[p1_score1]])</f>
        <v>13</v>
      </c>
      <c r="AE152" t="s">
        <v>27</v>
      </c>
      <c r="AF152" t="s">
        <v>2531</v>
      </c>
      <c r="AG152" t="s">
        <v>2491</v>
      </c>
      <c r="AH152" t="s">
        <v>74</v>
      </c>
      <c r="AI152" t="s">
        <v>74</v>
      </c>
      <c r="AJ152" t="s">
        <v>28</v>
      </c>
      <c r="AK152" t="str">
        <f>LEFT(_20224[[#This Row],[result2]], FIND(" ",_20224[[#This Row],[result2]]))</f>
        <v xml:space="preserve">PES </v>
      </c>
      <c r="AL152" t="s">
        <v>4583</v>
      </c>
      <c r="AM152" t="s">
        <v>2532</v>
      </c>
      <c r="AN152" t="s">
        <v>2533</v>
      </c>
      <c r="AO152" t="s">
        <v>2534</v>
      </c>
      <c r="AP152" t="s">
        <v>82</v>
      </c>
      <c r="AQ152">
        <v>16</v>
      </c>
      <c r="AR152">
        <v>13</v>
      </c>
    </row>
    <row r="153" spans="1:44" x14ac:dyDescent="0.3">
      <c r="A153" t="s">
        <v>3591</v>
      </c>
      <c r="B153" t="s">
        <v>3162</v>
      </c>
      <c r="C153" t="s">
        <v>89</v>
      </c>
      <c r="D153" t="s">
        <v>322</v>
      </c>
      <c r="E153">
        <v>24</v>
      </c>
      <c r="F153">
        <v>22</v>
      </c>
      <c r="G153">
        <v>0</v>
      </c>
      <c r="H153">
        <v>1</v>
      </c>
      <c r="I153">
        <v>109.09</v>
      </c>
      <c r="J153" t="s">
        <v>27</v>
      </c>
      <c r="K153" t="s">
        <v>3586</v>
      </c>
      <c r="L153" t="s">
        <v>2531</v>
      </c>
      <c r="M153" t="s">
        <v>318</v>
      </c>
      <c r="N153" t="s">
        <v>3151</v>
      </c>
      <c r="O153" t="s">
        <v>323</v>
      </c>
      <c r="P153" t="s">
        <v>89</v>
      </c>
      <c r="Q153">
        <v>19.100000000000001</v>
      </c>
      <c r="R153">
        <v>162</v>
      </c>
      <c r="S153" t="s">
        <v>82</v>
      </c>
      <c r="T153" t="s">
        <v>89</v>
      </c>
      <c r="U153">
        <v>35</v>
      </c>
      <c r="V153">
        <v>0</v>
      </c>
      <c r="W153" t="s">
        <v>79</v>
      </c>
      <c r="X153">
        <v>10</v>
      </c>
      <c r="Y153" t="str">
        <f>IF(_20224[[#This Row],[Lead Score]]=_20224[[#This Row],[p2_score1]],_20224[[#This Row],[p2]],_20224[[#This Row],[p1]])</f>
        <v>Shoaib Malik</v>
      </c>
      <c r="Z153" t="str">
        <f>IF(_20224[[#This Row],[Lead Score]]&lt;&gt;_20224[[#This Row],[p2_score1]],_20224[[#This Row],[p2]],_20224[[#This Row],[p1]])</f>
        <v>Ben Cutting</v>
      </c>
      <c r="AA153" s="1">
        <f>_20224[[#This Row],[Lead Score]]/_20224[[#This Row],[Runs in Partnership]]</f>
        <v>0.59322033898305082</v>
      </c>
      <c r="AB153">
        <f>+_20224[[#This Row],[p2_score1]]+_20224[[#This Row],[p1_score1]]</f>
        <v>59</v>
      </c>
      <c r="AC153">
        <f>MAX(_20224[[#This Row],[p2_score1]:[p1_score1]])</f>
        <v>35</v>
      </c>
      <c r="AD153">
        <f>MIN(_20224[[#This Row],[p2_score1]:[p1_score1]])</f>
        <v>24</v>
      </c>
      <c r="AE153" t="s">
        <v>27</v>
      </c>
      <c r="AF153" t="s">
        <v>2531</v>
      </c>
      <c r="AG153" t="s">
        <v>2491</v>
      </c>
      <c r="AH153" t="s">
        <v>74</v>
      </c>
      <c r="AI153" t="s">
        <v>74</v>
      </c>
      <c r="AJ153" t="s">
        <v>28</v>
      </c>
      <c r="AK153" t="str">
        <f>LEFT(_20224[[#This Row],[result2]], FIND(" ",_20224[[#This Row],[result2]]))</f>
        <v xml:space="preserve">PES </v>
      </c>
      <c r="AL153" t="s">
        <v>4583</v>
      </c>
      <c r="AM153" t="s">
        <v>2532</v>
      </c>
      <c r="AN153" t="s">
        <v>2533</v>
      </c>
      <c r="AO153" t="s">
        <v>2534</v>
      </c>
      <c r="AP153" t="s">
        <v>82</v>
      </c>
      <c r="AQ153">
        <v>24</v>
      </c>
      <c r="AR153">
        <v>35</v>
      </c>
    </row>
    <row r="154" spans="1:44" x14ac:dyDescent="0.3">
      <c r="A154" t="s">
        <v>3593</v>
      </c>
      <c r="B154" t="s">
        <v>3136</v>
      </c>
      <c r="C154" t="s">
        <v>82</v>
      </c>
      <c r="D154" t="s">
        <v>45</v>
      </c>
      <c r="E154">
        <v>52</v>
      </c>
      <c r="F154">
        <v>28</v>
      </c>
      <c r="G154">
        <v>5</v>
      </c>
      <c r="H154">
        <v>2</v>
      </c>
      <c r="I154">
        <v>185.71</v>
      </c>
      <c r="J154" t="s">
        <v>27</v>
      </c>
      <c r="K154" t="s">
        <v>3586</v>
      </c>
      <c r="L154" t="s">
        <v>2531</v>
      </c>
      <c r="M154" t="s">
        <v>318</v>
      </c>
      <c r="N154" t="s">
        <v>32</v>
      </c>
      <c r="O154" t="s">
        <v>32</v>
      </c>
      <c r="P154" t="s">
        <v>32</v>
      </c>
      <c r="S154" t="s">
        <v>82</v>
      </c>
      <c r="T154" t="s">
        <v>86</v>
      </c>
      <c r="U154">
        <v>0</v>
      </c>
      <c r="V154">
        <v>0</v>
      </c>
      <c r="W154" t="s">
        <v>89</v>
      </c>
      <c r="X154">
        <v>10</v>
      </c>
      <c r="Y154" t="str">
        <f>IF(_20224[[#This Row],[Lead Score]]=_20224[[#This Row],[p2_score1]],_20224[[#This Row],[p2]],_20224[[#This Row],[p1]])</f>
        <v>Shoaib Malik</v>
      </c>
      <c r="Z154" t="str">
        <f>IF(_20224[[#This Row],[Lead Score]]&lt;&gt;_20224[[#This Row],[p2_score1]],_20224[[#This Row],[p2]],_20224[[#This Row],[p1]])</f>
        <v>Sherfane Rutherford</v>
      </c>
      <c r="AA154" s="1">
        <f>_20224[[#This Row],[Lead Score]]/_20224[[#This Row],[Runs in Partnership]]</f>
        <v>0.65384615384615385</v>
      </c>
      <c r="AB154">
        <f>+_20224[[#This Row],[p2_score1]]+_20224[[#This Row],[p1_score1]]</f>
        <v>26</v>
      </c>
      <c r="AC154">
        <f>MAX(_20224[[#This Row],[p2_score1]:[p1_score1]])</f>
        <v>17</v>
      </c>
      <c r="AD154">
        <f>MIN(_20224[[#This Row],[p2_score1]:[p1_score1]])</f>
        <v>9</v>
      </c>
      <c r="AE154" t="s">
        <v>27</v>
      </c>
      <c r="AF154" t="s">
        <v>2531</v>
      </c>
      <c r="AG154" t="s">
        <v>2491</v>
      </c>
      <c r="AH154" t="s">
        <v>74</v>
      </c>
      <c r="AI154" t="s">
        <v>74</v>
      </c>
      <c r="AJ154" t="s">
        <v>28</v>
      </c>
      <c r="AK154" t="str">
        <f>LEFT(_20224[[#This Row],[result2]], FIND(" ",_20224[[#This Row],[result2]]))</f>
        <v xml:space="preserve">PES </v>
      </c>
      <c r="AL154" t="s">
        <v>4583</v>
      </c>
      <c r="AM154" t="s">
        <v>2532</v>
      </c>
      <c r="AN154" t="s">
        <v>2533</v>
      </c>
      <c r="AO154" t="s">
        <v>2534</v>
      </c>
      <c r="AP154" t="s">
        <v>82</v>
      </c>
      <c r="AQ154">
        <v>9</v>
      </c>
      <c r="AR154">
        <v>17</v>
      </c>
    </row>
    <row r="155" spans="1:44" hidden="1" x14ac:dyDescent="0.3">
      <c r="A155" t="s">
        <v>3594</v>
      </c>
      <c r="B155" t="s">
        <v>3173</v>
      </c>
      <c r="C155" t="s">
        <v>86</v>
      </c>
      <c r="D155" t="s">
        <v>45</v>
      </c>
      <c r="E155">
        <v>9</v>
      </c>
      <c r="F155">
        <v>4</v>
      </c>
      <c r="G155">
        <v>0</v>
      </c>
      <c r="H155">
        <v>1</v>
      </c>
      <c r="I155">
        <v>225</v>
      </c>
      <c r="J155" t="s">
        <v>27</v>
      </c>
      <c r="K155" t="s">
        <v>3586</v>
      </c>
      <c r="L155" t="s">
        <v>2531</v>
      </c>
      <c r="M155" t="s">
        <v>318</v>
      </c>
      <c r="N155" t="s">
        <v>32</v>
      </c>
      <c r="O155" t="s">
        <v>32</v>
      </c>
      <c r="P155" t="s">
        <v>32</v>
      </c>
      <c r="S155" t="s">
        <v>32</v>
      </c>
      <c r="T155" t="s">
        <v>32</v>
      </c>
      <c r="W155" t="s">
        <v>32</v>
      </c>
      <c r="X155">
        <v>10</v>
      </c>
      <c r="Y155" t="str">
        <f>IF(_20224[[#This Row],[Lead Score]]=_20224[[#This Row],[p2_score1]],_20224[[#This Row],[p2]],_20224[[#This Row],[p1]])</f>
        <v/>
      </c>
      <c r="Z155" t="str">
        <f>IF(_20224[[#This Row],[Lead Score]]&lt;&gt;_20224[[#This Row],[p2_score1]],_20224[[#This Row],[p2]],_20224[[#This Row],[p1]])</f>
        <v/>
      </c>
      <c r="AA155" s="1" t="e">
        <f>_20224[[#This Row],[Lead Score]]/_20224[[#This Row],[Runs in Partnership]]</f>
        <v>#DIV/0!</v>
      </c>
      <c r="AB155">
        <f>+_20224[[#This Row],[p2_score1]]+_20224[[#This Row],[p1_score1]]</f>
        <v>0</v>
      </c>
      <c r="AC155">
        <f>MAX(_20224[[#This Row],[p2_score1]:[p1_score1]])</f>
        <v>0</v>
      </c>
      <c r="AD155">
        <f>MIN(_20224[[#This Row],[p2_score1]:[p1_score1]])</f>
        <v>0</v>
      </c>
      <c r="AE155" t="s">
        <v>27</v>
      </c>
      <c r="AF155" t="s">
        <v>2531</v>
      </c>
      <c r="AG155" t="s">
        <v>2491</v>
      </c>
      <c r="AH155" t="s">
        <v>74</v>
      </c>
      <c r="AI155" t="s">
        <v>74</v>
      </c>
      <c r="AJ155" t="s">
        <v>28</v>
      </c>
      <c r="AK155" t="str">
        <f>LEFT(_20224[[#This Row],[result2]], FIND(" ",_20224[[#This Row],[result2]]))</f>
        <v xml:space="preserve">PES </v>
      </c>
      <c r="AL155" t="s">
        <v>4583</v>
      </c>
      <c r="AM155" t="s">
        <v>2532</v>
      </c>
      <c r="AN155" t="s">
        <v>2533</v>
      </c>
      <c r="AO155" t="s">
        <v>2534</v>
      </c>
      <c r="AP155" t="s">
        <v>82</v>
      </c>
      <c r="AQ155">
        <v>0</v>
      </c>
      <c r="AR155">
        <v>0</v>
      </c>
    </row>
    <row r="156" spans="1:44" x14ac:dyDescent="0.3">
      <c r="A156" t="s">
        <v>3596</v>
      </c>
      <c r="B156" t="s">
        <v>3144</v>
      </c>
      <c r="C156" t="s">
        <v>25</v>
      </c>
      <c r="D156" t="s">
        <v>324</v>
      </c>
      <c r="E156">
        <v>0</v>
      </c>
      <c r="F156">
        <v>1</v>
      </c>
      <c r="G156">
        <v>0</v>
      </c>
      <c r="H156">
        <v>0</v>
      </c>
      <c r="I156">
        <v>0</v>
      </c>
      <c r="J156" t="s">
        <v>27</v>
      </c>
      <c r="K156" t="s">
        <v>3586</v>
      </c>
      <c r="L156" t="s">
        <v>2531</v>
      </c>
      <c r="M156" t="s">
        <v>318</v>
      </c>
      <c r="N156" t="s">
        <v>3139</v>
      </c>
      <c r="O156" t="s">
        <v>325</v>
      </c>
      <c r="P156" t="s">
        <v>25</v>
      </c>
      <c r="Q156">
        <v>0.3</v>
      </c>
      <c r="R156">
        <v>2</v>
      </c>
      <c r="S156" t="s">
        <v>31</v>
      </c>
      <c r="T156" t="s">
        <v>25</v>
      </c>
      <c r="U156">
        <v>2</v>
      </c>
      <c r="V156">
        <v>0</v>
      </c>
      <c r="W156" t="s">
        <v>32</v>
      </c>
      <c r="X156">
        <v>10</v>
      </c>
      <c r="Y156" t="str">
        <f>IF(_20224[[#This Row],[Lead Score]]=_20224[[#This Row],[p2_score1]],_20224[[#This Row],[p2]],_20224[[#This Row],[p1]])</f>
        <v>Babar Azam</v>
      </c>
      <c r="Z156" t="str">
        <f>IF(_20224[[#This Row],[Lead Score]]&lt;&gt;_20224[[#This Row],[p2_score1]],_20224[[#This Row],[p2]],_20224[[#This Row],[p1]])</f>
        <v>Sharjeel Khan</v>
      </c>
      <c r="AA156" s="1">
        <f>_20224[[#This Row],[Lead Score]]/_20224[[#This Row],[Runs in Partnership]]</f>
        <v>1</v>
      </c>
      <c r="AB156">
        <f>+_20224[[#This Row],[p2_score1]]+_20224[[#This Row],[p1_score1]]</f>
        <v>2</v>
      </c>
      <c r="AC156">
        <f>MAX(_20224[[#This Row],[p2_score1]:[p1_score1]])</f>
        <v>2</v>
      </c>
      <c r="AD156">
        <f>MIN(_20224[[#This Row],[p2_score1]:[p1_score1]])</f>
        <v>0</v>
      </c>
      <c r="AE156" t="s">
        <v>27</v>
      </c>
      <c r="AF156" t="s">
        <v>2531</v>
      </c>
      <c r="AG156" t="s">
        <v>2491</v>
      </c>
      <c r="AH156" t="s">
        <v>28</v>
      </c>
      <c r="AI156" t="s">
        <v>74</v>
      </c>
      <c r="AJ156" t="s">
        <v>28</v>
      </c>
      <c r="AK156" t="str">
        <f>LEFT(_20224[[#This Row],[result2]], FIND(" ",_20224[[#This Row],[result2]]))</f>
        <v xml:space="preserve">PES </v>
      </c>
      <c r="AL156" t="s">
        <v>4583</v>
      </c>
      <c r="AM156" t="s">
        <v>2532</v>
      </c>
      <c r="AN156" t="s">
        <v>2533</v>
      </c>
      <c r="AO156" t="s">
        <v>2534</v>
      </c>
      <c r="AP156" t="s">
        <v>82</v>
      </c>
      <c r="AQ156">
        <v>0</v>
      </c>
      <c r="AR156">
        <v>2</v>
      </c>
    </row>
    <row r="157" spans="1:44" x14ac:dyDescent="0.3">
      <c r="A157" t="s">
        <v>3597</v>
      </c>
      <c r="B157" t="s">
        <v>3153</v>
      </c>
      <c r="C157" t="s">
        <v>178</v>
      </c>
      <c r="D157" t="s">
        <v>326</v>
      </c>
      <c r="E157">
        <v>0</v>
      </c>
      <c r="F157">
        <v>4</v>
      </c>
      <c r="G157">
        <v>0</v>
      </c>
      <c r="H157">
        <v>0</v>
      </c>
      <c r="I157">
        <v>0</v>
      </c>
      <c r="J157" t="s">
        <v>27</v>
      </c>
      <c r="K157" t="s">
        <v>3586</v>
      </c>
      <c r="L157" t="s">
        <v>2531</v>
      </c>
      <c r="M157" t="s">
        <v>318</v>
      </c>
      <c r="N157" t="s">
        <v>3148</v>
      </c>
      <c r="O157" t="s">
        <v>327</v>
      </c>
      <c r="P157" t="s">
        <v>178</v>
      </c>
      <c r="Q157">
        <v>1.4</v>
      </c>
      <c r="R157">
        <v>3</v>
      </c>
      <c r="S157" t="s">
        <v>31</v>
      </c>
      <c r="T157" t="s">
        <v>178</v>
      </c>
      <c r="U157">
        <v>3</v>
      </c>
      <c r="V157">
        <v>0</v>
      </c>
      <c r="W157" t="s">
        <v>25</v>
      </c>
      <c r="X157">
        <v>10</v>
      </c>
      <c r="Y157" t="str">
        <f>IF(_20224[[#This Row],[Lead Score]]=_20224[[#This Row],[p2_score1]],_20224[[#This Row],[p2]],_20224[[#This Row],[p1]])</f>
        <v>Babar Azam</v>
      </c>
      <c r="Z157" t="str">
        <f>IF(_20224[[#This Row],[Lead Score]]&lt;&gt;_20224[[#This Row],[p2_score1]],_20224[[#This Row],[p2]],_20224[[#This Row],[p1]])</f>
        <v>Sahibzada Farhan</v>
      </c>
      <c r="AA157" s="1">
        <f>_20224[[#This Row],[Lead Score]]/_20224[[#This Row],[Runs in Partnership]]</f>
        <v>1</v>
      </c>
      <c r="AB157">
        <f>+_20224[[#This Row],[p2_score1]]+_20224[[#This Row],[p1_score1]]</f>
        <v>1</v>
      </c>
      <c r="AC157">
        <f>MAX(_20224[[#This Row],[p2_score1]:[p1_score1]])</f>
        <v>1</v>
      </c>
      <c r="AD157">
        <f>MIN(_20224[[#This Row],[p2_score1]:[p1_score1]])</f>
        <v>0</v>
      </c>
      <c r="AE157" t="s">
        <v>27</v>
      </c>
      <c r="AF157" t="s">
        <v>2531</v>
      </c>
      <c r="AG157" t="s">
        <v>2491</v>
      </c>
      <c r="AH157" t="s">
        <v>28</v>
      </c>
      <c r="AI157" t="s">
        <v>74</v>
      </c>
      <c r="AJ157" t="s">
        <v>28</v>
      </c>
      <c r="AK157" t="str">
        <f>LEFT(_20224[[#This Row],[result2]], FIND(" ",_20224[[#This Row],[result2]]))</f>
        <v xml:space="preserve">PES </v>
      </c>
      <c r="AL157" t="s">
        <v>4583</v>
      </c>
      <c r="AM157" t="s">
        <v>2532</v>
      </c>
      <c r="AN157" t="s">
        <v>2533</v>
      </c>
      <c r="AO157" t="s">
        <v>2534</v>
      </c>
      <c r="AP157" t="s">
        <v>82</v>
      </c>
      <c r="AQ157">
        <v>0</v>
      </c>
      <c r="AR157">
        <v>1</v>
      </c>
    </row>
    <row r="158" spans="1:44" x14ac:dyDescent="0.3">
      <c r="A158" t="s">
        <v>3599</v>
      </c>
      <c r="B158" t="s">
        <v>3136</v>
      </c>
      <c r="C158" t="s">
        <v>328</v>
      </c>
      <c r="D158" t="s">
        <v>329</v>
      </c>
      <c r="E158">
        <v>31</v>
      </c>
      <c r="F158">
        <v>19</v>
      </c>
      <c r="G158">
        <v>5</v>
      </c>
      <c r="H158">
        <v>0</v>
      </c>
      <c r="I158">
        <v>163.15</v>
      </c>
      <c r="J158" t="s">
        <v>27</v>
      </c>
      <c r="K158" t="s">
        <v>3586</v>
      </c>
      <c r="L158" t="s">
        <v>2531</v>
      </c>
      <c r="M158" t="s">
        <v>318</v>
      </c>
      <c r="N158" t="s">
        <v>3157</v>
      </c>
      <c r="O158" t="s">
        <v>81</v>
      </c>
      <c r="P158" t="s">
        <v>328</v>
      </c>
      <c r="Q158">
        <v>9.6</v>
      </c>
      <c r="R158">
        <v>77</v>
      </c>
      <c r="S158" t="s">
        <v>31</v>
      </c>
      <c r="T158" t="s">
        <v>328</v>
      </c>
      <c r="U158">
        <v>46</v>
      </c>
      <c r="V158">
        <v>0</v>
      </c>
      <c r="W158" t="s">
        <v>178</v>
      </c>
      <c r="X158">
        <v>10</v>
      </c>
      <c r="Y158" t="str">
        <f>IF(_20224[[#This Row],[Lead Score]]=_20224[[#This Row],[p2_score1]],_20224[[#This Row],[p2]],_20224[[#This Row],[p1]])</f>
        <v>Babar Azam</v>
      </c>
      <c r="Z158" t="str">
        <f>IF(_20224[[#This Row],[Lead Score]]&lt;&gt;_20224[[#This Row],[p2_score1]],_20224[[#This Row],[p2]],_20224[[#This Row],[p1]])</f>
        <v>Ian Cockbain</v>
      </c>
      <c r="AA158" s="1">
        <f>_20224[[#This Row],[Lead Score]]/_20224[[#This Row],[Runs in Partnership]]</f>
        <v>0.58108108108108103</v>
      </c>
      <c r="AB158">
        <f>+_20224[[#This Row],[p2_score1]]+_20224[[#This Row],[p1_score1]]</f>
        <v>74</v>
      </c>
      <c r="AC158">
        <f>MAX(_20224[[#This Row],[p2_score1]:[p1_score1]])</f>
        <v>43</v>
      </c>
      <c r="AD158">
        <f>MIN(_20224[[#This Row],[p2_score1]:[p1_score1]])</f>
        <v>31</v>
      </c>
      <c r="AE158" t="s">
        <v>27</v>
      </c>
      <c r="AF158" t="s">
        <v>2531</v>
      </c>
      <c r="AG158" t="s">
        <v>2491</v>
      </c>
      <c r="AH158" t="s">
        <v>28</v>
      </c>
      <c r="AI158" t="s">
        <v>74</v>
      </c>
      <c r="AJ158" t="s">
        <v>28</v>
      </c>
      <c r="AK158" t="str">
        <f>LEFT(_20224[[#This Row],[result2]], FIND(" ",_20224[[#This Row],[result2]]))</f>
        <v xml:space="preserve">PES </v>
      </c>
      <c r="AL158" t="s">
        <v>4583</v>
      </c>
      <c r="AM158" t="s">
        <v>2532</v>
      </c>
      <c r="AN158" t="s">
        <v>2533</v>
      </c>
      <c r="AO158" t="s">
        <v>2534</v>
      </c>
      <c r="AP158" t="s">
        <v>82</v>
      </c>
      <c r="AQ158">
        <v>31</v>
      </c>
      <c r="AR158">
        <v>43</v>
      </c>
    </row>
    <row r="159" spans="1:44" x14ac:dyDescent="0.3">
      <c r="A159" t="s">
        <v>3601</v>
      </c>
      <c r="B159" t="s">
        <v>3162</v>
      </c>
      <c r="C159" t="s">
        <v>36</v>
      </c>
      <c r="D159" t="s">
        <v>330</v>
      </c>
      <c r="E159">
        <v>10</v>
      </c>
      <c r="F159">
        <v>10</v>
      </c>
      <c r="G159">
        <v>1</v>
      </c>
      <c r="H159">
        <v>0</v>
      </c>
      <c r="I159">
        <v>100</v>
      </c>
      <c r="J159" t="s">
        <v>27</v>
      </c>
      <c r="K159" t="s">
        <v>3586</v>
      </c>
      <c r="L159" t="s">
        <v>2531</v>
      </c>
      <c r="M159" t="s">
        <v>318</v>
      </c>
      <c r="N159" t="s">
        <v>3151</v>
      </c>
      <c r="O159" t="s">
        <v>331</v>
      </c>
      <c r="P159" t="s">
        <v>36</v>
      </c>
      <c r="Q159">
        <v>12.4</v>
      </c>
      <c r="R159">
        <v>95</v>
      </c>
      <c r="S159" t="s">
        <v>31</v>
      </c>
      <c r="T159" t="s">
        <v>36</v>
      </c>
      <c r="U159">
        <v>54</v>
      </c>
      <c r="V159">
        <v>0</v>
      </c>
      <c r="W159" t="s">
        <v>328</v>
      </c>
      <c r="X159">
        <v>10</v>
      </c>
      <c r="Y159" t="str">
        <f>IF(_20224[[#This Row],[Lead Score]]=_20224[[#This Row],[p2_score1]],_20224[[#This Row],[p2]],_20224[[#This Row],[p1]])</f>
        <v>Mohammad Nabi</v>
      </c>
      <c r="Z159" t="str">
        <f>IF(_20224[[#This Row],[Lead Score]]&lt;&gt;_20224[[#This Row],[p2_score1]],_20224[[#This Row],[p2]],_20224[[#This Row],[p1]])</f>
        <v>Babar Azam</v>
      </c>
      <c r="AA159" s="1">
        <f>_20224[[#This Row],[Lead Score]]/_20224[[#This Row],[Runs in Partnership]]</f>
        <v>0.55555555555555558</v>
      </c>
      <c r="AB159">
        <f>+_20224[[#This Row],[p2_score1]]+_20224[[#This Row],[p1_score1]]</f>
        <v>18</v>
      </c>
      <c r="AC159">
        <f>MAX(_20224[[#This Row],[p2_score1]:[p1_score1]])</f>
        <v>10</v>
      </c>
      <c r="AD159">
        <f>MIN(_20224[[#This Row],[p2_score1]:[p1_score1]])</f>
        <v>8</v>
      </c>
      <c r="AE159" t="s">
        <v>27</v>
      </c>
      <c r="AF159" t="s">
        <v>2531</v>
      </c>
      <c r="AG159" t="s">
        <v>2491</v>
      </c>
      <c r="AH159" t="s">
        <v>28</v>
      </c>
      <c r="AI159" t="s">
        <v>74</v>
      </c>
      <c r="AJ159" t="s">
        <v>28</v>
      </c>
      <c r="AK159" t="str">
        <f>LEFT(_20224[[#This Row],[result2]], FIND(" ",_20224[[#This Row],[result2]]))</f>
        <v xml:space="preserve">PES </v>
      </c>
      <c r="AL159" t="s">
        <v>4583</v>
      </c>
      <c r="AM159" t="s">
        <v>2532</v>
      </c>
      <c r="AN159" t="s">
        <v>2533</v>
      </c>
      <c r="AO159" t="s">
        <v>2534</v>
      </c>
      <c r="AP159" t="s">
        <v>82</v>
      </c>
      <c r="AQ159">
        <v>10</v>
      </c>
      <c r="AR159">
        <v>8</v>
      </c>
    </row>
    <row r="160" spans="1:44" x14ac:dyDescent="0.3">
      <c r="A160" t="s">
        <v>3602</v>
      </c>
      <c r="B160" t="s">
        <v>3173</v>
      </c>
      <c r="C160" t="s">
        <v>46</v>
      </c>
      <c r="D160" t="s">
        <v>332</v>
      </c>
      <c r="E160">
        <v>20</v>
      </c>
      <c r="F160">
        <v>15</v>
      </c>
      <c r="G160">
        <v>0</v>
      </c>
      <c r="H160">
        <v>2</v>
      </c>
      <c r="I160">
        <v>133.33000000000001</v>
      </c>
      <c r="J160" t="s">
        <v>27</v>
      </c>
      <c r="K160" t="s">
        <v>3586</v>
      </c>
      <c r="L160" t="s">
        <v>2531</v>
      </c>
      <c r="M160" t="s">
        <v>318</v>
      </c>
      <c r="N160" t="s">
        <v>3170</v>
      </c>
      <c r="O160" t="s">
        <v>333</v>
      </c>
      <c r="P160" t="s">
        <v>46</v>
      </c>
      <c r="Q160">
        <v>17.100000000000001</v>
      </c>
      <c r="R160">
        <v>128</v>
      </c>
      <c r="S160" t="s">
        <v>31</v>
      </c>
      <c r="T160" t="s">
        <v>46</v>
      </c>
      <c r="U160">
        <v>67</v>
      </c>
      <c r="V160">
        <v>0</v>
      </c>
      <c r="W160" t="s">
        <v>36</v>
      </c>
      <c r="X160">
        <v>10</v>
      </c>
      <c r="Y160" t="str">
        <f>IF(_20224[[#This Row],[Lead Score]]=_20224[[#This Row],[p2_score1]],_20224[[#This Row],[p2]],_20224[[#This Row],[p1]])</f>
        <v>Aamer Yamin</v>
      </c>
      <c r="Z160" t="str">
        <f>IF(_20224[[#This Row],[Lead Score]]&lt;&gt;_20224[[#This Row],[p2_score1]],_20224[[#This Row],[p2]],_20224[[#This Row],[p1]])</f>
        <v>Babar Azam</v>
      </c>
      <c r="AA160" s="1">
        <f>_20224[[#This Row],[Lead Score]]/_20224[[#This Row],[Runs in Partnership]]</f>
        <v>0.60606060606060608</v>
      </c>
      <c r="AB160">
        <f>+_20224[[#This Row],[p2_score1]]+_20224[[#This Row],[p1_score1]]</f>
        <v>33</v>
      </c>
      <c r="AC160">
        <f>MAX(_20224[[#This Row],[p2_score1]:[p1_score1]])</f>
        <v>20</v>
      </c>
      <c r="AD160">
        <f>MIN(_20224[[#This Row],[p2_score1]:[p1_score1]])</f>
        <v>13</v>
      </c>
      <c r="AE160" t="s">
        <v>27</v>
      </c>
      <c r="AF160" t="s">
        <v>2531</v>
      </c>
      <c r="AG160" t="s">
        <v>2491</v>
      </c>
      <c r="AH160" t="s">
        <v>28</v>
      </c>
      <c r="AI160" t="s">
        <v>74</v>
      </c>
      <c r="AJ160" t="s">
        <v>28</v>
      </c>
      <c r="AK160" t="str">
        <f>LEFT(_20224[[#This Row],[result2]], FIND(" ",_20224[[#This Row],[result2]]))</f>
        <v xml:space="preserve">PES </v>
      </c>
      <c r="AL160" t="s">
        <v>4583</v>
      </c>
      <c r="AM160" t="s">
        <v>2532</v>
      </c>
      <c r="AN160" t="s">
        <v>2533</v>
      </c>
      <c r="AO160" t="s">
        <v>2534</v>
      </c>
      <c r="AP160" t="s">
        <v>82</v>
      </c>
      <c r="AQ160">
        <v>20</v>
      </c>
      <c r="AR160">
        <v>13</v>
      </c>
    </row>
    <row r="161" spans="1:44" hidden="1" x14ac:dyDescent="0.3">
      <c r="A161" t="s">
        <v>3604</v>
      </c>
      <c r="B161" t="s">
        <v>3178</v>
      </c>
      <c r="C161" t="s">
        <v>138</v>
      </c>
      <c r="D161" t="s">
        <v>334</v>
      </c>
      <c r="E161">
        <v>0</v>
      </c>
      <c r="F161">
        <v>2</v>
      </c>
      <c r="G161">
        <v>0</v>
      </c>
      <c r="H161">
        <v>0</v>
      </c>
      <c r="I161">
        <v>0</v>
      </c>
      <c r="J161" t="s">
        <v>27</v>
      </c>
      <c r="K161" t="s">
        <v>3586</v>
      </c>
      <c r="L161" t="s">
        <v>2531</v>
      </c>
      <c r="M161" t="s">
        <v>318</v>
      </c>
      <c r="N161" t="s">
        <v>3200</v>
      </c>
      <c r="O161" t="s">
        <v>335</v>
      </c>
      <c r="P161" t="s">
        <v>138</v>
      </c>
      <c r="Q161">
        <v>17.3</v>
      </c>
      <c r="R161">
        <v>128</v>
      </c>
      <c r="S161" t="s">
        <v>31</v>
      </c>
      <c r="T161" t="s">
        <v>138</v>
      </c>
      <c r="U161">
        <v>67</v>
      </c>
      <c r="V161">
        <v>0</v>
      </c>
      <c r="W161" t="s">
        <v>46</v>
      </c>
      <c r="X161">
        <v>10</v>
      </c>
      <c r="Y161" t="str">
        <f>IF(_20224[[#This Row],[Lead Score]]=_20224[[#This Row],[p2_score1]],_20224[[#This Row],[p2]],_20224[[#This Row],[p1]])</f>
        <v>Imad Wasim</v>
      </c>
      <c r="Z161" t="str">
        <f>IF(_20224[[#This Row],[Lead Score]]&lt;&gt;_20224[[#This Row],[p2_score1]],_20224[[#This Row],[p2]],_20224[[#This Row],[p1]])</f>
        <v>Babar Azam</v>
      </c>
      <c r="AA161" s="1" t="e">
        <f>_20224[[#This Row],[Lead Score]]/_20224[[#This Row],[Runs in Partnership]]</f>
        <v>#DIV/0!</v>
      </c>
      <c r="AB161">
        <f>+_20224[[#This Row],[p2_score1]]+_20224[[#This Row],[p1_score1]]</f>
        <v>0</v>
      </c>
      <c r="AC161">
        <f>MAX(_20224[[#This Row],[p2_score1]:[p1_score1]])</f>
        <v>0</v>
      </c>
      <c r="AD161">
        <f>MIN(_20224[[#This Row],[p2_score1]:[p1_score1]])</f>
        <v>0</v>
      </c>
      <c r="AE161" t="s">
        <v>27</v>
      </c>
      <c r="AF161" t="s">
        <v>2531</v>
      </c>
      <c r="AG161" t="s">
        <v>2491</v>
      </c>
      <c r="AH161" t="s">
        <v>28</v>
      </c>
      <c r="AI161" t="s">
        <v>74</v>
      </c>
      <c r="AJ161" t="s">
        <v>28</v>
      </c>
      <c r="AK161" t="str">
        <f>LEFT(_20224[[#This Row],[result2]], FIND(" ",_20224[[#This Row],[result2]]))</f>
        <v xml:space="preserve">PES </v>
      </c>
      <c r="AL161" t="s">
        <v>4583</v>
      </c>
      <c r="AM161" t="s">
        <v>2532</v>
      </c>
      <c r="AN161" t="s">
        <v>2533</v>
      </c>
      <c r="AO161" t="s">
        <v>2534</v>
      </c>
      <c r="AP161" t="s">
        <v>82</v>
      </c>
      <c r="AQ161">
        <v>0</v>
      </c>
      <c r="AR161">
        <v>0</v>
      </c>
    </row>
    <row r="162" spans="1:44" x14ac:dyDescent="0.3">
      <c r="A162" t="s">
        <v>3605</v>
      </c>
      <c r="B162" t="s">
        <v>3133</v>
      </c>
      <c r="C162" t="s">
        <v>31</v>
      </c>
      <c r="D162" t="s">
        <v>45</v>
      </c>
      <c r="E162">
        <v>90</v>
      </c>
      <c r="F162">
        <v>63</v>
      </c>
      <c r="G162">
        <v>12</v>
      </c>
      <c r="H162">
        <v>1</v>
      </c>
      <c r="I162">
        <v>142.85</v>
      </c>
      <c r="J162" t="s">
        <v>27</v>
      </c>
      <c r="K162" t="s">
        <v>3586</v>
      </c>
      <c r="L162" t="s">
        <v>2531</v>
      </c>
      <c r="M162" t="s">
        <v>318</v>
      </c>
      <c r="N162" t="s">
        <v>32</v>
      </c>
      <c r="O162" t="s">
        <v>32</v>
      </c>
      <c r="P162" t="s">
        <v>32</v>
      </c>
      <c r="S162" t="s">
        <v>31</v>
      </c>
      <c r="T162" t="s">
        <v>44</v>
      </c>
      <c r="U162">
        <v>0</v>
      </c>
      <c r="V162">
        <v>0</v>
      </c>
      <c r="W162" t="s">
        <v>138</v>
      </c>
      <c r="X162">
        <v>10</v>
      </c>
      <c r="Y162" t="str">
        <f>IF(_20224[[#This Row],[Lead Score]]=_20224[[#This Row],[p2_score1]],_20224[[#This Row],[p2]],_20224[[#This Row],[p1]])</f>
        <v>Babar Azam</v>
      </c>
      <c r="Z162" t="str">
        <f>IF(_20224[[#This Row],[Lead Score]]&lt;&gt;_20224[[#This Row],[p2_score1]],_20224[[#This Row],[p2]],_20224[[#This Row],[p1]])</f>
        <v>Lewis Gregory</v>
      </c>
      <c r="AA162" s="1">
        <f>_20224[[#This Row],[Lead Score]]/_20224[[#This Row],[Runs in Partnership]]</f>
        <v>0.74193548387096775</v>
      </c>
      <c r="AB162">
        <f>+_20224[[#This Row],[p2_score1]]+_20224[[#This Row],[p1_score1]]</f>
        <v>31</v>
      </c>
      <c r="AC162">
        <f>MAX(_20224[[#This Row],[p2_score1]:[p1_score1]])</f>
        <v>23</v>
      </c>
      <c r="AD162">
        <f>MIN(_20224[[#This Row],[p2_score1]:[p1_score1]])</f>
        <v>8</v>
      </c>
      <c r="AE162" t="s">
        <v>27</v>
      </c>
      <c r="AF162" t="s">
        <v>2531</v>
      </c>
      <c r="AG162" t="s">
        <v>2491</v>
      </c>
      <c r="AH162" t="s">
        <v>28</v>
      </c>
      <c r="AI162" t="s">
        <v>74</v>
      </c>
      <c r="AJ162" t="s">
        <v>28</v>
      </c>
      <c r="AK162" t="str">
        <f>LEFT(_20224[[#This Row],[result2]], FIND(" ",_20224[[#This Row],[result2]]))</f>
        <v xml:space="preserve">PES </v>
      </c>
      <c r="AL162" t="s">
        <v>4583</v>
      </c>
      <c r="AM162" t="s">
        <v>2532</v>
      </c>
      <c r="AN162" t="s">
        <v>2533</v>
      </c>
      <c r="AO162" t="s">
        <v>2534</v>
      </c>
      <c r="AP162" t="s">
        <v>82</v>
      </c>
      <c r="AQ162">
        <v>8</v>
      </c>
      <c r="AR162">
        <v>23</v>
      </c>
    </row>
    <row r="163" spans="1:44" hidden="1" x14ac:dyDescent="0.3">
      <c r="A163" t="s">
        <v>3607</v>
      </c>
      <c r="B163" t="s">
        <v>3180</v>
      </c>
      <c r="C163" t="s">
        <v>44</v>
      </c>
      <c r="D163" t="s">
        <v>45</v>
      </c>
      <c r="E163">
        <v>8</v>
      </c>
      <c r="F163">
        <v>6</v>
      </c>
      <c r="G163">
        <v>1</v>
      </c>
      <c r="H163">
        <v>0</v>
      </c>
      <c r="I163">
        <v>133.33000000000001</v>
      </c>
      <c r="J163" t="s">
        <v>27</v>
      </c>
      <c r="K163" t="s">
        <v>3586</v>
      </c>
      <c r="L163" t="s">
        <v>2531</v>
      </c>
      <c r="M163" t="s">
        <v>318</v>
      </c>
      <c r="N163" t="s">
        <v>32</v>
      </c>
      <c r="O163" t="s">
        <v>32</v>
      </c>
      <c r="P163" t="s">
        <v>32</v>
      </c>
      <c r="S163" t="s">
        <v>32</v>
      </c>
      <c r="T163" t="s">
        <v>32</v>
      </c>
      <c r="W163" t="s">
        <v>32</v>
      </c>
      <c r="X163">
        <v>10</v>
      </c>
      <c r="Y163" t="str">
        <f>IF(_20224[[#This Row],[Lead Score]]=_20224[[#This Row],[p2_score1]],_20224[[#This Row],[p2]],_20224[[#This Row],[p1]])</f>
        <v/>
      </c>
      <c r="Z163" t="str">
        <f>IF(_20224[[#This Row],[Lead Score]]&lt;&gt;_20224[[#This Row],[p2_score1]],_20224[[#This Row],[p2]],_20224[[#This Row],[p1]])</f>
        <v/>
      </c>
      <c r="AA163" s="1" t="e">
        <f>_20224[[#This Row],[Lead Score]]/_20224[[#This Row],[Runs in Partnership]]</f>
        <v>#DIV/0!</v>
      </c>
      <c r="AB163">
        <f>+_20224[[#This Row],[p2_score1]]+_20224[[#This Row],[p1_score1]]</f>
        <v>0</v>
      </c>
      <c r="AC163">
        <f>MAX(_20224[[#This Row],[p2_score1]:[p1_score1]])</f>
        <v>0</v>
      </c>
      <c r="AD163">
        <f>MIN(_20224[[#This Row],[p2_score1]:[p1_score1]])</f>
        <v>0</v>
      </c>
      <c r="AE163" t="s">
        <v>27</v>
      </c>
      <c r="AF163" t="s">
        <v>2531</v>
      </c>
      <c r="AG163" t="s">
        <v>2491</v>
      </c>
      <c r="AH163" t="s">
        <v>28</v>
      </c>
      <c r="AI163" t="s">
        <v>74</v>
      </c>
      <c r="AJ163" t="s">
        <v>28</v>
      </c>
      <c r="AK163" t="str">
        <f>LEFT(_20224[[#This Row],[result2]], FIND(" ",_20224[[#This Row],[result2]]))</f>
        <v xml:space="preserve">PES </v>
      </c>
      <c r="AL163" t="s">
        <v>4583</v>
      </c>
      <c r="AM163" t="s">
        <v>2532</v>
      </c>
      <c r="AN163" t="s">
        <v>2533</v>
      </c>
      <c r="AO163" t="s">
        <v>2534</v>
      </c>
      <c r="AP163" t="s">
        <v>82</v>
      </c>
      <c r="AQ163">
        <v>0</v>
      </c>
      <c r="AR163">
        <v>0</v>
      </c>
    </row>
    <row r="164" spans="1:44" x14ac:dyDescent="0.3">
      <c r="A164" t="s">
        <v>3608</v>
      </c>
      <c r="B164" t="s">
        <v>3144</v>
      </c>
      <c r="C164" t="s">
        <v>90</v>
      </c>
      <c r="D164" t="s">
        <v>156</v>
      </c>
      <c r="E164">
        <v>44</v>
      </c>
      <c r="F164">
        <v>24</v>
      </c>
      <c r="G164">
        <v>6</v>
      </c>
      <c r="H164">
        <v>1</v>
      </c>
      <c r="I164">
        <v>183.33</v>
      </c>
      <c r="J164" t="s">
        <v>27</v>
      </c>
      <c r="K164" t="s">
        <v>3610</v>
      </c>
      <c r="L164" t="s">
        <v>2535</v>
      </c>
      <c r="M164" t="s">
        <v>336</v>
      </c>
      <c r="N164" t="s">
        <v>3139</v>
      </c>
      <c r="O164" t="s">
        <v>337</v>
      </c>
      <c r="P164" t="s">
        <v>90</v>
      </c>
      <c r="Q164">
        <v>7.2</v>
      </c>
      <c r="R164">
        <v>83</v>
      </c>
      <c r="S164" t="s">
        <v>95</v>
      </c>
      <c r="T164" t="s">
        <v>90</v>
      </c>
      <c r="U164">
        <v>39</v>
      </c>
      <c r="V164">
        <v>44</v>
      </c>
      <c r="W164" t="s">
        <v>32</v>
      </c>
      <c r="X164">
        <v>11</v>
      </c>
      <c r="Y164" t="str">
        <f>IF(_20224[[#This Row],[Lead Score]]=_20224[[#This Row],[p2_score1]],_20224[[#This Row],[p2]],_20224[[#This Row],[p1]])</f>
        <v>Abdullah Shafique</v>
      </c>
      <c r="Z164" t="str">
        <f>IF(_20224[[#This Row],[Lead Score]]&lt;&gt;_20224[[#This Row],[p2_score1]],_20224[[#This Row],[p2]],_20224[[#This Row],[p1]])</f>
        <v>Fakhar Zaman</v>
      </c>
      <c r="AA164" s="1">
        <f>_20224[[#This Row],[Lead Score]]/_20224[[#This Row],[Runs in Partnership]]</f>
        <v>0.53012048192771088</v>
      </c>
      <c r="AB164">
        <f>+_20224[[#This Row],[p2_score1]]+_20224[[#This Row],[p1_score1]]</f>
        <v>83</v>
      </c>
      <c r="AC164">
        <f>MAX(_20224[[#This Row],[p2_score1]:[p1_score1]])</f>
        <v>44</v>
      </c>
      <c r="AD164">
        <f>MIN(_20224[[#This Row],[p2_score1]:[p1_score1]])</f>
        <v>39</v>
      </c>
      <c r="AE164" t="s">
        <v>27</v>
      </c>
      <c r="AF164" t="s">
        <v>2535</v>
      </c>
      <c r="AG164" t="s">
        <v>2491</v>
      </c>
      <c r="AH164" t="s">
        <v>92</v>
      </c>
      <c r="AI164" t="s">
        <v>92</v>
      </c>
      <c r="AJ164" t="s">
        <v>164</v>
      </c>
      <c r="AK164" t="str">
        <f>LEFT(_20224[[#This Row],[result2]], FIND(" ",_20224[[#This Row],[result2]]))</f>
        <v xml:space="preserve">LAH </v>
      </c>
      <c r="AL164" t="s">
        <v>4583</v>
      </c>
      <c r="AM164" t="s">
        <v>2536</v>
      </c>
      <c r="AN164" t="s">
        <v>2537</v>
      </c>
      <c r="AO164" t="s">
        <v>2538</v>
      </c>
      <c r="AP164" t="s">
        <v>355</v>
      </c>
      <c r="AQ164">
        <v>44</v>
      </c>
      <c r="AR164">
        <v>39</v>
      </c>
    </row>
    <row r="165" spans="1:44" x14ac:dyDescent="0.3">
      <c r="A165" t="s">
        <v>3613</v>
      </c>
      <c r="B165" t="s">
        <v>3153</v>
      </c>
      <c r="C165" t="s">
        <v>98</v>
      </c>
      <c r="D165" t="s">
        <v>338</v>
      </c>
      <c r="E165">
        <v>1</v>
      </c>
      <c r="F165">
        <v>4</v>
      </c>
      <c r="G165">
        <v>0</v>
      </c>
      <c r="H165">
        <v>0</v>
      </c>
      <c r="I165">
        <v>25</v>
      </c>
      <c r="J165" t="s">
        <v>27</v>
      </c>
      <c r="K165" t="s">
        <v>3610</v>
      </c>
      <c r="L165" t="s">
        <v>2535</v>
      </c>
      <c r="M165" t="s">
        <v>336</v>
      </c>
      <c r="N165" t="s">
        <v>3148</v>
      </c>
      <c r="O165" t="s">
        <v>339</v>
      </c>
      <c r="P165" t="s">
        <v>98</v>
      </c>
      <c r="Q165">
        <v>8.1999999999999993</v>
      </c>
      <c r="R165">
        <v>86</v>
      </c>
      <c r="S165" t="s">
        <v>95</v>
      </c>
      <c r="T165" t="s">
        <v>98</v>
      </c>
      <c r="U165">
        <v>41</v>
      </c>
      <c r="V165">
        <v>0</v>
      </c>
      <c r="W165" t="s">
        <v>90</v>
      </c>
      <c r="X165">
        <v>11</v>
      </c>
      <c r="Y165" t="str">
        <f>IF(_20224[[#This Row],[Lead Score]]=_20224[[#This Row],[p2_score1]],_20224[[#This Row],[p2]],_20224[[#This Row],[p1]])</f>
        <v>Fakhar Zaman</v>
      </c>
      <c r="Z165" t="str">
        <f>IF(_20224[[#This Row],[Lead Score]]&lt;&gt;_20224[[#This Row],[p2_score1]],_20224[[#This Row],[p2]],_20224[[#This Row],[p1]])</f>
        <v>Kamran Ghulam</v>
      </c>
      <c r="AA165" s="1">
        <f>_20224[[#This Row],[Lead Score]]/_20224[[#This Row],[Runs in Partnership]]</f>
        <v>0.66666666666666663</v>
      </c>
      <c r="AB165">
        <f>+_20224[[#This Row],[p2_score1]]+_20224[[#This Row],[p1_score1]]</f>
        <v>3</v>
      </c>
      <c r="AC165">
        <f>MAX(_20224[[#This Row],[p2_score1]:[p1_score1]])</f>
        <v>2</v>
      </c>
      <c r="AD165">
        <f>MIN(_20224[[#This Row],[p2_score1]:[p1_score1]])</f>
        <v>1</v>
      </c>
      <c r="AE165" t="s">
        <v>27</v>
      </c>
      <c r="AF165" t="s">
        <v>2535</v>
      </c>
      <c r="AG165" t="s">
        <v>2491</v>
      </c>
      <c r="AH165" t="s">
        <v>92</v>
      </c>
      <c r="AI165" t="s">
        <v>92</v>
      </c>
      <c r="AJ165" t="s">
        <v>164</v>
      </c>
      <c r="AK165" t="str">
        <f>LEFT(_20224[[#This Row],[result2]], FIND(" ",_20224[[#This Row],[result2]]))</f>
        <v xml:space="preserve">LAH </v>
      </c>
      <c r="AL165" t="s">
        <v>4583</v>
      </c>
      <c r="AM165" t="s">
        <v>2536</v>
      </c>
      <c r="AN165" t="s">
        <v>2537</v>
      </c>
      <c r="AO165" t="s">
        <v>2538</v>
      </c>
      <c r="AP165" t="s">
        <v>355</v>
      </c>
      <c r="AQ165">
        <v>1</v>
      </c>
      <c r="AR165">
        <v>2</v>
      </c>
    </row>
    <row r="166" spans="1:44" x14ac:dyDescent="0.3">
      <c r="A166" t="s">
        <v>3615</v>
      </c>
      <c r="B166" t="s">
        <v>3133</v>
      </c>
      <c r="C166" t="s">
        <v>95</v>
      </c>
      <c r="D166" t="s">
        <v>340</v>
      </c>
      <c r="E166">
        <v>38</v>
      </c>
      <c r="F166">
        <v>27</v>
      </c>
      <c r="G166">
        <v>4</v>
      </c>
      <c r="H166">
        <v>1</v>
      </c>
      <c r="I166">
        <v>140.74</v>
      </c>
      <c r="J166" t="s">
        <v>27</v>
      </c>
      <c r="K166" t="s">
        <v>3610</v>
      </c>
      <c r="L166" t="s">
        <v>2535</v>
      </c>
      <c r="M166" t="s">
        <v>336</v>
      </c>
      <c r="N166" t="s">
        <v>3157</v>
      </c>
      <c r="O166" t="s">
        <v>341</v>
      </c>
      <c r="P166" t="s">
        <v>95</v>
      </c>
      <c r="Q166">
        <v>9.5</v>
      </c>
      <c r="R166">
        <v>93</v>
      </c>
      <c r="S166" t="s">
        <v>95</v>
      </c>
      <c r="T166" t="s">
        <v>99</v>
      </c>
      <c r="U166">
        <v>0</v>
      </c>
      <c r="V166">
        <v>0</v>
      </c>
      <c r="W166" t="s">
        <v>98</v>
      </c>
      <c r="X166">
        <v>11</v>
      </c>
      <c r="Y166" t="str">
        <f>IF(_20224[[#This Row],[Lead Score]]=_20224[[#This Row],[p2_score1]],_20224[[#This Row],[p2]],_20224[[#This Row],[p1]])</f>
        <v>Mohammad Hafeez</v>
      </c>
      <c r="Z166" t="str">
        <f>IF(_20224[[#This Row],[Lead Score]]&lt;&gt;_20224[[#This Row],[p2_score1]],_20224[[#This Row],[p2]],_20224[[#This Row],[p1]])</f>
        <v>Fakhar Zaman</v>
      </c>
      <c r="AA166" s="1">
        <f>_20224[[#This Row],[Lead Score]]/_20224[[#This Row],[Runs in Partnership]]</f>
        <v>1</v>
      </c>
      <c r="AB166">
        <f>+_20224[[#This Row],[p2_score1]]+_20224[[#This Row],[p1_score1]]</f>
        <v>10</v>
      </c>
      <c r="AC166">
        <f>MAX(_20224[[#This Row],[p2_score1]:[p1_score1]])</f>
        <v>10</v>
      </c>
      <c r="AD166">
        <f>MIN(_20224[[#This Row],[p2_score1]:[p1_score1]])</f>
        <v>0</v>
      </c>
      <c r="AE166" t="s">
        <v>27</v>
      </c>
      <c r="AF166" t="s">
        <v>2535</v>
      </c>
      <c r="AG166" t="s">
        <v>2491</v>
      </c>
      <c r="AH166" t="s">
        <v>92</v>
      </c>
      <c r="AI166" t="s">
        <v>92</v>
      </c>
      <c r="AJ166" t="s">
        <v>164</v>
      </c>
      <c r="AK166" t="str">
        <f>LEFT(_20224[[#This Row],[result2]], FIND(" ",_20224[[#This Row],[result2]]))</f>
        <v xml:space="preserve">LAH </v>
      </c>
      <c r="AL166" t="s">
        <v>4583</v>
      </c>
      <c r="AM166" t="s">
        <v>2536</v>
      </c>
      <c r="AN166" t="s">
        <v>2537</v>
      </c>
      <c r="AO166" t="s">
        <v>2538</v>
      </c>
      <c r="AP166" t="s">
        <v>355</v>
      </c>
      <c r="AQ166">
        <v>10</v>
      </c>
      <c r="AR166">
        <v>0</v>
      </c>
    </row>
    <row r="167" spans="1:44" x14ac:dyDescent="0.3">
      <c r="A167" t="s">
        <v>3619</v>
      </c>
      <c r="B167" t="s">
        <v>3136</v>
      </c>
      <c r="C167" t="s">
        <v>99</v>
      </c>
      <c r="D167" t="s">
        <v>342</v>
      </c>
      <c r="E167">
        <v>5</v>
      </c>
      <c r="F167">
        <v>11</v>
      </c>
      <c r="G167">
        <v>0</v>
      </c>
      <c r="H167">
        <v>0</v>
      </c>
      <c r="I167">
        <v>45.45</v>
      </c>
      <c r="J167" t="s">
        <v>27</v>
      </c>
      <c r="K167" t="s">
        <v>3610</v>
      </c>
      <c r="L167" t="s">
        <v>2535</v>
      </c>
      <c r="M167" t="s">
        <v>336</v>
      </c>
      <c r="N167" t="s">
        <v>3151</v>
      </c>
      <c r="O167" t="s">
        <v>206</v>
      </c>
      <c r="P167" t="s">
        <v>99</v>
      </c>
      <c r="Q167">
        <v>11.2</v>
      </c>
      <c r="R167">
        <v>97</v>
      </c>
      <c r="S167" t="s">
        <v>343</v>
      </c>
      <c r="T167" t="s">
        <v>99</v>
      </c>
      <c r="U167">
        <v>0</v>
      </c>
      <c r="V167">
        <v>0</v>
      </c>
      <c r="W167" t="s">
        <v>95</v>
      </c>
      <c r="X167">
        <v>11</v>
      </c>
      <c r="Y167" t="str">
        <f>IF(_20224[[#This Row],[Lead Score]]=_20224[[#This Row],[p2_score1]],_20224[[#This Row],[p2]],_20224[[#This Row],[p1]])</f>
        <v>Mohammad Hafeez</v>
      </c>
      <c r="Z167" t="str">
        <f>IF(_20224[[#This Row],[Lead Score]]&lt;&gt;_20224[[#This Row],[p2_score1]],_20224[[#This Row],[p2]],_20224[[#This Row],[p1]])</f>
        <v>Philip Salt</v>
      </c>
      <c r="AA167" s="1">
        <f>_20224[[#This Row],[Lead Score]]/_20224[[#This Row],[Runs in Partnership]]</f>
        <v>1</v>
      </c>
      <c r="AB167">
        <f>+_20224[[#This Row],[p2_score1]]+_20224[[#This Row],[p1_score1]]</f>
        <v>5</v>
      </c>
      <c r="AC167">
        <f>MAX(_20224[[#This Row],[p2_score1]:[p1_score1]])</f>
        <v>5</v>
      </c>
      <c r="AD167">
        <f>MIN(_20224[[#This Row],[p2_score1]:[p1_score1]])</f>
        <v>0</v>
      </c>
      <c r="AE167" t="s">
        <v>27</v>
      </c>
      <c r="AF167" t="s">
        <v>2535</v>
      </c>
      <c r="AG167" t="s">
        <v>2491</v>
      </c>
      <c r="AH167" t="s">
        <v>92</v>
      </c>
      <c r="AI167" t="s">
        <v>92</v>
      </c>
      <c r="AJ167" t="s">
        <v>164</v>
      </c>
      <c r="AK167" t="str">
        <f>LEFT(_20224[[#This Row],[result2]], FIND(" ",_20224[[#This Row],[result2]]))</f>
        <v xml:space="preserve">LAH </v>
      </c>
      <c r="AL167" t="s">
        <v>4583</v>
      </c>
      <c r="AM167" t="s">
        <v>2536</v>
      </c>
      <c r="AN167" t="s">
        <v>2537</v>
      </c>
      <c r="AO167" t="s">
        <v>2538</v>
      </c>
      <c r="AP167" t="s">
        <v>355</v>
      </c>
      <c r="AQ167">
        <v>5</v>
      </c>
      <c r="AR167">
        <v>0</v>
      </c>
    </row>
    <row r="168" spans="1:44" x14ac:dyDescent="0.3">
      <c r="A168" t="s">
        <v>3621</v>
      </c>
      <c r="B168" t="s">
        <v>3162</v>
      </c>
      <c r="C168" t="s">
        <v>343</v>
      </c>
      <c r="D168" t="s">
        <v>344</v>
      </c>
      <c r="E168">
        <v>2</v>
      </c>
      <c r="F168">
        <v>3</v>
      </c>
      <c r="G168">
        <v>0</v>
      </c>
      <c r="H168">
        <v>0</v>
      </c>
      <c r="I168">
        <v>66.66</v>
      </c>
      <c r="J168" t="s">
        <v>27</v>
      </c>
      <c r="K168" t="s">
        <v>3610</v>
      </c>
      <c r="L168" t="s">
        <v>2535</v>
      </c>
      <c r="M168" t="s">
        <v>336</v>
      </c>
      <c r="N168" t="s">
        <v>3170</v>
      </c>
      <c r="O168" t="s">
        <v>345</v>
      </c>
      <c r="P168" t="s">
        <v>343</v>
      </c>
      <c r="Q168">
        <v>11.6</v>
      </c>
      <c r="R168">
        <v>98</v>
      </c>
      <c r="S168" t="s">
        <v>343</v>
      </c>
      <c r="T168" t="s">
        <v>346</v>
      </c>
      <c r="U168">
        <v>0</v>
      </c>
      <c r="V168">
        <v>0</v>
      </c>
      <c r="W168" t="s">
        <v>99</v>
      </c>
      <c r="X168">
        <v>11</v>
      </c>
      <c r="Y168" t="str">
        <f>IF(_20224[[#This Row],[Lead Score]]=_20224[[#This Row],[p2_score1]],_20224[[#This Row],[p2]],_20224[[#This Row],[p1]])</f>
        <v>Philip Salt</v>
      </c>
      <c r="Z168" t="str">
        <f>IF(_20224[[#This Row],[Lead Score]]&lt;&gt;_20224[[#This Row],[p2_score1]],_20224[[#This Row],[p2]],_20224[[#This Row],[p1]])</f>
        <v>Harry Brook</v>
      </c>
      <c r="AA168" s="1">
        <f>_20224[[#This Row],[Lead Score]]/_20224[[#This Row],[Runs in Partnership]]</f>
        <v>1</v>
      </c>
      <c r="AB168">
        <f>+_20224[[#This Row],[p2_score1]]+_20224[[#This Row],[p1_score1]]</f>
        <v>2</v>
      </c>
      <c r="AC168">
        <f>MAX(_20224[[#This Row],[p2_score1]:[p1_score1]])</f>
        <v>2</v>
      </c>
      <c r="AD168">
        <f>MIN(_20224[[#This Row],[p2_score1]:[p1_score1]])</f>
        <v>0</v>
      </c>
      <c r="AE168" t="s">
        <v>27</v>
      </c>
      <c r="AF168" t="s">
        <v>2535</v>
      </c>
      <c r="AG168" t="s">
        <v>2491</v>
      </c>
      <c r="AH168" t="s">
        <v>92</v>
      </c>
      <c r="AI168" t="s">
        <v>92</v>
      </c>
      <c r="AJ168" t="s">
        <v>164</v>
      </c>
      <c r="AK168" t="str">
        <f>LEFT(_20224[[#This Row],[result2]], FIND(" ",_20224[[#This Row],[result2]]))</f>
        <v xml:space="preserve">LAH </v>
      </c>
      <c r="AL168" t="s">
        <v>4583</v>
      </c>
      <c r="AM168" t="s">
        <v>2536</v>
      </c>
      <c r="AN168" t="s">
        <v>2537</v>
      </c>
      <c r="AO168" t="s">
        <v>2538</v>
      </c>
      <c r="AP168" t="s">
        <v>355</v>
      </c>
      <c r="AQ168">
        <v>0</v>
      </c>
      <c r="AR168">
        <v>2</v>
      </c>
    </row>
    <row r="169" spans="1:44" x14ac:dyDescent="0.3">
      <c r="A169" t="s">
        <v>3623</v>
      </c>
      <c r="B169" t="s">
        <v>3178</v>
      </c>
      <c r="C169" t="s">
        <v>106</v>
      </c>
      <c r="D169" t="s">
        <v>347</v>
      </c>
      <c r="E169">
        <v>20</v>
      </c>
      <c r="F169">
        <v>14</v>
      </c>
      <c r="G169">
        <v>3</v>
      </c>
      <c r="H169">
        <v>0</v>
      </c>
      <c r="I169">
        <v>142.85</v>
      </c>
      <c r="J169" t="s">
        <v>27</v>
      </c>
      <c r="K169" t="s">
        <v>3610</v>
      </c>
      <c r="L169" t="s">
        <v>2535</v>
      </c>
      <c r="M169" t="s">
        <v>336</v>
      </c>
      <c r="N169" t="s">
        <v>3200</v>
      </c>
      <c r="O169" t="s">
        <v>348</v>
      </c>
      <c r="P169" t="s">
        <v>106</v>
      </c>
      <c r="Q169">
        <v>17.2</v>
      </c>
      <c r="R169">
        <v>149</v>
      </c>
      <c r="S169" t="s">
        <v>106</v>
      </c>
      <c r="T169" t="s">
        <v>346</v>
      </c>
      <c r="U169">
        <v>0</v>
      </c>
      <c r="V169">
        <v>31</v>
      </c>
      <c r="W169" t="s">
        <v>343</v>
      </c>
      <c r="X169">
        <v>11</v>
      </c>
      <c r="Y169" t="str">
        <f>IF(_20224[[#This Row],[Lead Score]]=_20224[[#This Row],[p2_score1]],_20224[[#This Row],[p2]],_20224[[#This Row],[p1]])</f>
        <v>Harry Brook</v>
      </c>
      <c r="Z169" t="str">
        <f>IF(_20224[[#This Row],[Lead Score]]&lt;&gt;_20224[[#This Row],[p2_score1]],_20224[[#This Row],[p2]],_20224[[#This Row],[p1]])</f>
        <v>David Wiese</v>
      </c>
      <c r="AA169" s="1">
        <f>_20224[[#This Row],[Lead Score]]/_20224[[#This Row],[Runs in Partnership]]</f>
        <v>0.60784313725490191</v>
      </c>
      <c r="AB169">
        <f>+_20224[[#This Row],[p2_score1]]+_20224[[#This Row],[p1_score1]]</f>
        <v>51</v>
      </c>
      <c r="AC169">
        <f>MAX(_20224[[#This Row],[p2_score1]:[p1_score1]])</f>
        <v>31</v>
      </c>
      <c r="AD169">
        <f>MIN(_20224[[#This Row],[p2_score1]:[p1_score1]])</f>
        <v>20</v>
      </c>
      <c r="AE169" t="s">
        <v>27</v>
      </c>
      <c r="AF169" t="s">
        <v>2535</v>
      </c>
      <c r="AG169" t="s">
        <v>2491</v>
      </c>
      <c r="AH169" t="s">
        <v>92</v>
      </c>
      <c r="AI169" t="s">
        <v>92</v>
      </c>
      <c r="AJ169" t="s">
        <v>164</v>
      </c>
      <c r="AK169" t="str">
        <f>LEFT(_20224[[#This Row],[result2]], FIND(" ",_20224[[#This Row],[result2]]))</f>
        <v xml:space="preserve">LAH </v>
      </c>
      <c r="AL169" t="s">
        <v>4583</v>
      </c>
      <c r="AM169" t="s">
        <v>2536</v>
      </c>
      <c r="AN169" t="s">
        <v>2537</v>
      </c>
      <c r="AO169" t="s">
        <v>2538</v>
      </c>
      <c r="AP169" t="s">
        <v>355</v>
      </c>
      <c r="AQ169">
        <v>31</v>
      </c>
      <c r="AR169">
        <v>20</v>
      </c>
    </row>
    <row r="170" spans="1:44" x14ac:dyDescent="0.3">
      <c r="A170" t="s">
        <v>3625</v>
      </c>
      <c r="B170" t="s">
        <v>3173</v>
      </c>
      <c r="C170" t="s">
        <v>346</v>
      </c>
      <c r="D170" t="s">
        <v>349</v>
      </c>
      <c r="E170">
        <v>37</v>
      </c>
      <c r="F170">
        <v>26</v>
      </c>
      <c r="G170">
        <v>5</v>
      </c>
      <c r="H170">
        <v>0</v>
      </c>
      <c r="I170">
        <v>142.30000000000001</v>
      </c>
      <c r="J170" t="s">
        <v>27</v>
      </c>
      <c r="K170" t="s">
        <v>3610</v>
      </c>
      <c r="L170" t="s">
        <v>2535</v>
      </c>
      <c r="M170" t="s">
        <v>336</v>
      </c>
      <c r="N170" t="s">
        <v>3219</v>
      </c>
      <c r="O170" t="s">
        <v>350</v>
      </c>
      <c r="P170" t="s">
        <v>346</v>
      </c>
      <c r="Q170">
        <v>19.100000000000001</v>
      </c>
      <c r="R170">
        <v>167</v>
      </c>
      <c r="S170" t="s">
        <v>107</v>
      </c>
      <c r="T170" t="s">
        <v>346</v>
      </c>
      <c r="U170">
        <v>0</v>
      </c>
      <c r="V170">
        <v>0</v>
      </c>
      <c r="W170" t="s">
        <v>106</v>
      </c>
      <c r="X170">
        <v>11</v>
      </c>
      <c r="Y170" t="str">
        <f>IF(_20224[[#This Row],[Lead Score]]=_20224[[#This Row],[p2_score1]],_20224[[#This Row],[p2]],_20224[[#This Row],[p1]])</f>
        <v>Rashid Khan</v>
      </c>
      <c r="Z170" t="str">
        <f>IF(_20224[[#This Row],[Lead Score]]&lt;&gt;_20224[[#This Row],[p2_score1]],_20224[[#This Row],[p2]],_20224[[#This Row],[p1]])</f>
        <v>Harry Brook</v>
      </c>
      <c r="AA170" s="1">
        <f>_20224[[#This Row],[Lead Score]]/_20224[[#This Row],[Runs in Partnership]]</f>
        <v>0.66666666666666663</v>
      </c>
      <c r="AB170">
        <f>+_20224[[#This Row],[p2_score1]]+_20224[[#This Row],[p1_score1]]</f>
        <v>18</v>
      </c>
      <c r="AC170">
        <f>MAX(_20224[[#This Row],[p2_score1]:[p1_score1]])</f>
        <v>12</v>
      </c>
      <c r="AD170">
        <f>MIN(_20224[[#This Row],[p2_score1]:[p1_score1]])</f>
        <v>6</v>
      </c>
      <c r="AE170" t="s">
        <v>27</v>
      </c>
      <c r="AF170" t="s">
        <v>2535</v>
      </c>
      <c r="AG170" t="s">
        <v>2491</v>
      </c>
      <c r="AH170" t="s">
        <v>92</v>
      </c>
      <c r="AI170" t="s">
        <v>92</v>
      </c>
      <c r="AJ170" t="s">
        <v>164</v>
      </c>
      <c r="AK170" t="str">
        <f>LEFT(_20224[[#This Row],[result2]], FIND(" ",_20224[[#This Row],[result2]]))</f>
        <v xml:space="preserve">LAH </v>
      </c>
      <c r="AL170" t="s">
        <v>4583</v>
      </c>
      <c r="AM170" t="s">
        <v>2536</v>
      </c>
      <c r="AN170" t="s">
        <v>2537</v>
      </c>
      <c r="AO170" t="s">
        <v>2538</v>
      </c>
      <c r="AP170" t="s">
        <v>355</v>
      </c>
      <c r="AQ170">
        <v>6</v>
      </c>
      <c r="AR170">
        <v>12</v>
      </c>
    </row>
    <row r="171" spans="1:44" x14ac:dyDescent="0.3">
      <c r="A171" t="s">
        <v>3628</v>
      </c>
      <c r="B171" t="s">
        <v>3187</v>
      </c>
      <c r="C171" t="s">
        <v>351</v>
      </c>
      <c r="D171" t="s">
        <v>347</v>
      </c>
      <c r="E171">
        <v>4</v>
      </c>
      <c r="F171">
        <v>2</v>
      </c>
      <c r="G171">
        <v>1</v>
      </c>
      <c r="H171">
        <v>0</v>
      </c>
      <c r="I171">
        <v>200</v>
      </c>
      <c r="J171" t="s">
        <v>27</v>
      </c>
      <c r="K171" t="s">
        <v>3610</v>
      </c>
      <c r="L171" t="s">
        <v>2535</v>
      </c>
      <c r="M171" t="s">
        <v>336</v>
      </c>
      <c r="N171" t="s">
        <v>3236</v>
      </c>
      <c r="O171" t="s">
        <v>352</v>
      </c>
      <c r="P171" t="s">
        <v>351</v>
      </c>
      <c r="Q171">
        <v>19.399999999999999</v>
      </c>
      <c r="R171">
        <v>172</v>
      </c>
      <c r="S171" t="s">
        <v>107</v>
      </c>
      <c r="T171" t="s">
        <v>351</v>
      </c>
      <c r="U171">
        <v>1</v>
      </c>
      <c r="V171">
        <v>0</v>
      </c>
      <c r="W171" t="s">
        <v>346</v>
      </c>
      <c r="X171">
        <v>11</v>
      </c>
      <c r="Y171" t="str">
        <f>IF(_20224[[#This Row],[Lead Score]]=_20224[[#This Row],[p2_score1]],_20224[[#This Row],[p2]],_20224[[#This Row],[p1]])</f>
        <v>Shaheen Afridi</v>
      </c>
      <c r="Z171" t="str">
        <f>IF(_20224[[#This Row],[Lead Score]]&lt;&gt;_20224[[#This Row],[p2_score1]],_20224[[#This Row],[p2]],_20224[[#This Row],[p1]])</f>
        <v>Rashid Khan</v>
      </c>
      <c r="AA171" s="1">
        <f>_20224[[#This Row],[Lead Score]]/_20224[[#This Row],[Runs in Partnership]]</f>
        <v>0.8</v>
      </c>
      <c r="AB171">
        <f>+_20224[[#This Row],[p2_score1]]+_20224[[#This Row],[p1_score1]]</f>
        <v>5</v>
      </c>
      <c r="AC171">
        <f>MAX(_20224[[#This Row],[p2_score1]:[p1_score1]])</f>
        <v>4</v>
      </c>
      <c r="AD171">
        <f>MIN(_20224[[#This Row],[p2_score1]:[p1_score1]])</f>
        <v>1</v>
      </c>
      <c r="AE171" t="s">
        <v>27</v>
      </c>
      <c r="AF171" t="s">
        <v>2535</v>
      </c>
      <c r="AG171" t="s">
        <v>2491</v>
      </c>
      <c r="AH171" t="s">
        <v>92</v>
      </c>
      <c r="AI171" t="s">
        <v>92</v>
      </c>
      <c r="AJ171" t="s">
        <v>164</v>
      </c>
      <c r="AK171" t="str">
        <f>LEFT(_20224[[#This Row],[result2]], FIND(" ",_20224[[#This Row],[result2]]))</f>
        <v xml:space="preserve">LAH </v>
      </c>
      <c r="AL171" t="s">
        <v>4583</v>
      </c>
      <c r="AM171" t="s">
        <v>2536</v>
      </c>
      <c r="AN171" t="s">
        <v>2537</v>
      </c>
      <c r="AO171" t="s">
        <v>2538</v>
      </c>
      <c r="AP171" t="s">
        <v>355</v>
      </c>
      <c r="AQ171">
        <v>4</v>
      </c>
      <c r="AR171">
        <v>1</v>
      </c>
    </row>
    <row r="172" spans="1:44" hidden="1" x14ac:dyDescent="0.3">
      <c r="A172" t="s">
        <v>3630</v>
      </c>
      <c r="B172" t="s">
        <v>3195</v>
      </c>
      <c r="C172" t="s">
        <v>353</v>
      </c>
      <c r="D172" t="s">
        <v>300</v>
      </c>
      <c r="E172">
        <v>0</v>
      </c>
      <c r="F172">
        <v>1</v>
      </c>
      <c r="G172">
        <v>0</v>
      </c>
      <c r="H172">
        <v>0</v>
      </c>
      <c r="I172">
        <v>0</v>
      </c>
      <c r="J172" t="s">
        <v>27</v>
      </c>
      <c r="K172" t="s">
        <v>3610</v>
      </c>
      <c r="L172" t="s">
        <v>2535</v>
      </c>
      <c r="M172" t="s">
        <v>336</v>
      </c>
      <c r="N172" t="s">
        <v>3161</v>
      </c>
      <c r="O172" t="s">
        <v>354</v>
      </c>
      <c r="P172" t="s">
        <v>353</v>
      </c>
      <c r="Q172">
        <v>19.5</v>
      </c>
      <c r="R172">
        <v>172</v>
      </c>
      <c r="S172" t="s">
        <v>107</v>
      </c>
      <c r="T172" t="s">
        <v>353</v>
      </c>
      <c r="U172">
        <v>1</v>
      </c>
      <c r="V172">
        <v>0</v>
      </c>
      <c r="W172" t="s">
        <v>351</v>
      </c>
      <c r="X172">
        <v>11</v>
      </c>
      <c r="Y172" t="str">
        <f>IF(_20224[[#This Row],[Lead Score]]=_20224[[#This Row],[p2_score1]],_20224[[#This Row],[p2]],_20224[[#This Row],[p1]])</f>
        <v>Haris Rauf</v>
      </c>
      <c r="Z172" t="str">
        <f>IF(_20224[[#This Row],[Lead Score]]&lt;&gt;_20224[[#This Row],[p2_score1]],_20224[[#This Row],[p2]],_20224[[#This Row],[p1]])</f>
        <v>Rashid Khan</v>
      </c>
      <c r="AA172" s="1" t="e">
        <f>_20224[[#This Row],[Lead Score]]/_20224[[#This Row],[Runs in Partnership]]</f>
        <v>#DIV/0!</v>
      </c>
      <c r="AB172">
        <f>+_20224[[#This Row],[p2_score1]]+_20224[[#This Row],[p1_score1]]</f>
        <v>0</v>
      </c>
      <c r="AC172">
        <f>MAX(_20224[[#This Row],[p2_score1]:[p1_score1]])</f>
        <v>0</v>
      </c>
      <c r="AD172">
        <f>MIN(_20224[[#This Row],[p2_score1]:[p1_score1]])</f>
        <v>0</v>
      </c>
      <c r="AE172" t="s">
        <v>27</v>
      </c>
      <c r="AF172" t="s">
        <v>2535</v>
      </c>
      <c r="AG172" t="s">
        <v>2491</v>
      </c>
      <c r="AH172" t="s">
        <v>92</v>
      </c>
      <c r="AI172" t="s">
        <v>92</v>
      </c>
      <c r="AJ172" t="s">
        <v>164</v>
      </c>
      <c r="AK172" t="str">
        <f>LEFT(_20224[[#This Row],[result2]], FIND(" ",_20224[[#This Row],[result2]]))</f>
        <v xml:space="preserve">LAH </v>
      </c>
      <c r="AL172" t="s">
        <v>4583</v>
      </c>
      <c r="AM172" t="s">
        <v>2536</v>
      </c>
      <c r="AN172" t="s">
        <v>2537</v>
      </c>
      <c r="AO172" t="s">
        <v>2538</v>
      </c>
      <c r="AP172" t="s">
        <v>355</v>
      </c>
      <c r="AQ172">
        <v>0</v>
      </c>
      <c r="AR172">
        <v>0</v>
      </c>
    </row>
    <row r="173" spans="1:44" x14ac:dyDescent="0.3">
      <c r="A173" t="s">
        <v>3631</v>
      </c>
      <c r="B173" t="s">
        <v>3180</v>
      </c>
      <c r="C173" t="s">
        <v>107</v>
      </c>
      <c r="D173" t="s">
        <v>45</v>
      </c>
      <c r="E173">
        <v>15</v>
      </c>
      <c r="F173">
        <v>8</v>
      </c>
      <c r="G173">
        <v>1</v>
      </c>
      <c r="H173">
        <v>1</v>
      </c>
      <c r="I173">
        <v>187.5</v>
      </c>
      <c r="J173" t="s">
        <v>27</v>
      </c>
      <c r="K173" t="s">
        <v>3610</v>
      </c>
      <c r="L173" t="s">
        <v>2535</v>
      </c>
      <c r="M173" t="s">
        <v>336</v>
      </c>
      <c r="N173" t="s">
        <v>32</v>
      </c>
      <c r="O173" t="s">
        <v>32</v>
      </c>
      <c r="P173" t="s">
        <v>32</v>
      </c>
      <c r="S173" t="s">
        <v>107</v>
      </c>
      <c r="T173" t="s">
        <v>355</v>
      </c>
      <c r="U173">
        <v>0</v>
      </c>
      <c r="V173">
        <v>0</v>
      </c>
      <c r="W173" t="s">
        <v>353</v>
      </c>
      <c r="X173">
        <v>11</v>
      </c>
      <c r="Y173" t="str">
        <f>IF(_20224[[#This Row],[Lead Score]]=_20224[[#This Row],[p2_score1]],_20224[[#This Row],[p2]],_20224[[#This Row],[p1]])</f>
        <v>Rashid Khan</v>
      </c>
      <c r="Z173" t="str">
        <f>IF(_20224[[#This Row],[Lead Score]]&lt;&gt;_20224[[#This Row],[p2_score1]],_20224[[#This Row],[p2]],_20224[[#This Row],[p1]])</f>
        <v>Zaman Khan</v>
      </c>
      <c r="AA173" s="1">
        <f>_20224[[#This Row],[Lead Score]]/_20224[[#This Row],[Runs in Partnership]]</f>
        <v>1</v>
      </c>
      <c r="AB173">
        <f>+_20224[[#This Row],[p2_score1]]+_20224[[#This Row],[p1_score1]]</f>
        <v>14</v>
      </c>
      <c r="AC173">
        <f>MAX(_20224[[#This Row],[p2_score1]:[p1_score1]])</f>
        <v>14</v>
      </c>
      <c r="AD173">
        <f>MIN(_20224[[#This Row],[p2_score1]:[p1_score1]])</f>
        <v>0</v>
      </c>
      <c r="AE173" t="s">
        <v>27</v>
      </c>
      <c r="AF173" t="s">
        <v>2535</v>
      </c>
      <c r="AG173" t="s">
        <v>2491</v>
      </c>
      <c r="AH173" t="s">
        <v>92</v>
      </c>
      <c r="AI173" t="s">
        <v>92</v>
      </c>
      <c r="AJ173" t="s">
        <v>164</v>
      </c>
      <c r="AK173" t="str">
        <f>LEFT(_20224[[#This Row],[result2]], FIND(" ",_20224[[#This Row],[result2]]))</f>
        <v xml:space="preserve">LAH </v>
      </c>
      <c r="AL173" t="s">
        <v>4583</v>
      </c>
      <c r="AM173" t="s">
        <v>2536</v>
      </c>
      <c r="AN173" t="s">
        <v>2537</v>
      </c>
      <c r="AO173" t="s">
        <v>2538</v>
      </c>
      <c r="AP173" t="s">
        <v>355</v>
      </c>
      <c r="AQ173">
        <v>0</v>
      </c>
      <c r="AR173">
        <v>14</v>
      </c>
    </row>
    <row r="174" spans="1:44" hidden="1" x14ac:dyDescent="0.3">
      <c r="A174" t="s">
        <v>3633</v>
      </c>
      <c r="B174" t="s">
        <v>3154</v>
      </c>
      <c r="C174" t="s">
        <v>355</v>
      </c>
      <c r="D174" t="s">
        <v>45</v>
      </c>
      <c r="E174">
        <v>0</v>
      </c>
      <c r="F174">
        <v>0</v>
      </c>
      <c r="G174">
        <v>0</v>
      </c>
      <c r="H174">
        <v>0</v>
      </c>
      <c r="J174" t="s">
        <v>27</v>
      </c>
      <c r="K174" t="s">
        <v>3610</v>
      </c>
      <c r="L174" t="s">
        <v>2535</v>
      </c>
      <c r="M174" t="s">
        <v>336</v>
      </c>
      <c r="N174" t="s">
        <v>32</v>
      </c>
      <c r="O174" t="s">
        <v>32</v>
      </c>
      <c r="P174" t="s">
        <v>32</v>
      </c>
      <c r="S174" t="s">
        <v>32</v>
      </c>
      <c r="T174" t="s">
        <v>32</v>
      </c>
      <c r="W174" t="s">
        <v>32</v>
      </c>
      <c r="X174">
        <v>11</v>
      </c>
      <c r="Y174" t="str">
        <f>IF(_20224[[#This Row],[Lead Score]]=_20224[[#This Row],[p2_score1]],_20224[[#This Row],[p2]],_20224[[#This Row],[p1]])</f>
        <v/>
      </c>
      <c r="Z174" t="str">
        <f>IF(_20224[[#This Row],[Lead Score]]&lt;&gt;_20224[[#This Row],[p2_score1]],_20224[[#This Row],[p2]],_20224[[#This Row],[p1]])</f>
        <v/>
      </c>
      <c r="AA174" s="1" t="e">
        <f>_20224[[#This Row],[Lead Score]]/_20224[[#This Row],[Runs in Partnership]]</f>
        <v>#DIV/0!</v>
      </c>
      <c r="AB174">
        <f>+_20224[[#This Row],[p2_score1]]+_20224[[#This Row],[p1_score1]]</f>
        <v>0</v>
      </c>
      <c r="AC174">
        <f>MAX(_20224[[#This Row],[p2_score1]:[p1_score1]])</f>
        <v>0</v>
      </c>
      <c r="AD174">
        <f>MIN(_20224[[#This Row],[p2_score1]:[p1_score1]])</f>
        <v>0</v>
      </c>
      <c r="AE174" t="s">
        <v>27</v>
      </c>
      <c r="AF174" t="s">
        <v>2535</v>
      </c>
      <c r="AG174" t="s">
        <v>2491</v>
      </c>
      <c r="AH174" t="s">
        <v>92</v>
      </c>
      <c r="AI174" t="s">
        <v>92</v>
      </c>
      <c r="AJ174" t="s">
        <v>164</v>
      </c>
      <c r="AK174" t="str">
        <f>LEFT(_20224[[#This Row],[result2]], FIND(" ",_20224[[#This Row],[result2]]))</f>
        <v xml:space="preserve">LAH </v>
      </c>
      <c r="AL174" t="s">
        <v>4583</v>
      </c>
      <c r="AM174" t="s">
        <v>2536</v>
      </c>
      <c r="AN174" t="s">
        <v>2537</v>
      </c>
      <c r="AO174" t="s">
        <v>2538</v>
      </c>
      <c r="AP174" t="s">
        <v>355</v>
      </c>
      <c r="AQ174">
        <v>0</v>
      </c>
      <c r="AR174">
        <v>0</v>
      </c>
    </row>
    <row r="175" spans="1:44" x14ac:dyDescent="0.3">
      <c r="A175" t="s">
        <v>3634</v>
      </c>
      <c r="B175" t="s">
        <v>3144</v>
      </c>
      <c r="C175" t="s">
        <v>166</v>
      </c>
      <c r="D175" t="s">
        <v>356</v>
      </c>
      <c r="E175">
        <v>11</v>
      </c>
      <c r="F175">
        <v>8</v>
      </c>
      <c r="G175">
        <v>1</v>
      </c>
      <c r="H175">
        <v>1</v>
      </c>
      <c r="I175">
        <v>137.5</v>
      </c>
      <c r="J175" t="s">
        <v>27</v>
      </c>
      <c r="K175" t="s">
        <v>3610</v>
      </c>
      <c r="L175" t="s">
        <v>2535</v>
      </c>
      <c r="M175" t="s">
        <v>336</v>
      </c>
      <c r="N175" t="s">
        <v>3139</v>
      </c>
      <c r="O175" t="s">
        <v>122</v>
      </c>
      <c r="P175" t="s">
        <v>166</v>
      </c>
      <c r="Q175">
        <v>2.2000000000000002</v>
      </c>
      <c r="R175">
        <v>16</v>
      </c>
      <c r="S175" t="s">
        <v>162</v>
      </c>
      <c r="T175" t="s">
        <v>166</v>
      </c>
      <c r="U175">
        <v>5</v>
      </c>
      <c r="V175">
        <v>11</v>
      </c>
      <c r="W175" t="s">
        <v>32</v>
      </c>
      <c r="X175">
        <v>11</v>
      </c>
      <c r="Y175" t="str">
        <f>IF(_20224[[#This Row],[Lead Score]]=_20224[[#This Row],[p2_score1]],_20224[[#This Row],[p2]],_20224[[#This Row],[p1]])</f>
        <v>Alex Hales</v>
      </c>
      <c r="Z175" t="str">
        <f>IF(_20224[[#This Row],[Lead Score]]&lt;&gt;_20224[[#This Row],[p2_score1]],_20224[[#This Row],[p2]],_20224[[#This Row],[p1]])</f>
        <v>Paul Stirling</v>
      </c>
      <c r="AA175" s="1">
        <f>_20224[[#This Row],[Lead Score]]/_20224[[#This Row],[Runs in Partnership]]</f>
        <v>0.6875</v>
      </c>
      <c r="AB175">
        <f>+_20224[[#This Row],[p2_score1]]+_20224[[#This Row],[p1_score1]]</f>
        <v>16</v>
      </c>
      <c r="AC175">
        <f>MAX(_20224[[#This Row],[p2_score1]:[p1_score1]])</f>
        <v>11</v>
      </c>
      <c r="AD175">
        <f>MIN(_20224[[#This Row],[p2_score1]:[p1_score1]])</f>
        <v>5</v>
      </c>
      <c r="AE175" t="s">
        <v>27</v>
      </c>
      <c r="AF175" t="s">
        <v>2535</v>
      </c>
      <c r="AG175" t="s">
        <v>2491</v>
      </c>
      <c r="AH175" t="s">
        <v>164</v>
      </c>
      <c r="AI175" t="s">
        <v>92</v>
      </c>
      <c r="AJ175" t="s">
        <v>164</v>
      </c>
      <c r="AK175" t="str">
        <f>LEFT(_20224[[#This Row],[result2]], FIND(" ",_20224[[#This Row],[result2]]))</f>
        <v xml:space="preserve">LAH </v>
      </c>
      <c r="AL175" t="s">
        <v>4583</v>
      </c>
      <c r="AM175" t="s">
        <v>2536</v>
      </c>
      <c r="AN175" t="s">
        <v>2537</v>
      </c>
      <c r="AO175" t="s">
        <v>2538</v>
      </c>
      <c r="AP175" t="s">
        <v>355</v>
      </c>
      <c r="AQ175">
        <v>11</v>
      </c>
      <c r="AR175">
        <v>5</v>
      </c>
    </row>
    <row r="176" spans="1:44" x14ac:dyDescent="0.3">
      <c r="A176" t="s">
        <v>3635</v>
      </c>
      <c r="B176" t="s">
        <v>3133</v>
      </c>
      <c r="C176" t="s">
        <v>162</v>
      </c>
      <c r="D176" t="s">
        <v>357</v>
      </c>
      <c r="E176">
        <v>14</v>
      </c>
      <c r="F176">
        <v>10</v>
      </c>
      <c r="G176">
        <v>2</v>
      </c>
      <c r="H176">
        <v>1</v>
      </c>
      <c r="I176">
        <v>140</v>
      </c>
      <c r="J176" t="s">
        <v>27</v>
      </c>
      <c r="K176" t="s">
        <v>3610</v>
      </c>
      <c r="L176" t="s">
        <v>2535</v>
      </c>
      <c r="M176" t="s">
        <v>336</v>
      </c>
      <c r="N176" t="s">
        <v>3148</v>
      </c>
      <c r="O176" t="s">
        <v>358</v>
      </c>
      <c r="P176" t="s">
        <v>162</v>
      </c>
      <c r="Q176">
        <v>4.5</v>
      </c>
      <c r="R176">
        <v>37</v>
      </c>
      <c r="S176" t="s">
        <v>162</v>
      </c>
      <c r="T176" t="s">
        <v>292</v>
      </c>
      <c r="U176">
        <v>0</v>
      </c>
      <c r="V176">
        <v>0</v>
      </c>
      <c r="W176" t="s">
        <v>166</v>
      </c>
      <c r="X176">
        <v>11</v>
      </c>
      <c r="Y176" t="str">
        <f>IF(_20224[[#This Row],[Lead Score]]=_20224[[#This Row],[p2_score1]],_20224[[#This Row],[p2]],_20224[[#This Row],[p1]])</f>
        <v>Colin Munro</v>
      </c>
      <c r="Z176" t="str">
        <f>IF(_20224[[#This Row],[Lead Score]]&lt;&gt;_20224[[#This Row],[p2_score1]],_20224[[#This Row],[p2]],_20224[[#This Row],[p1]])</f>
        <v>Paul Stirling</v>
      </c>
      <c r="AA176" s="1">
        <f>_20224[[#This Row],[Lead Score]]/_20224[[#This Row],[Runs in Partnership]]</f>
        <v>0.5714285714285714</v>
      </c>
      <c r="AB176">
        <f>+_20224[[#This Row],[p2_score1]]+_20224[[#This Row],[p1_score1]]</f>
        <v>21</v>
      </c>
      <c r="AC176">
        <f>MAX(_20224[[#This Row],[p2_score1]:[p1_score1]])</f>
        <v>12</v>
      </c>
      <c r="AD176">
        <f>MIN(_20224[[#This Row],[p2_score1]:[p1_score1]])</f>
        <v>9</v>
      </c>
      <c r="AE176" t="s">
        <v>27</v>
      </c>
      <c r="AF176" t="s">
        <v>2535</v>
      </c>
      <c r="AG176" t="s">
        <v>2491</v>
      </c>
      <c r="AH176" t="s">
        <v>164</v>
      </c>
      <c r="AI176" t="s">
        <v>92</v>
      </c>
      <c r="AJ176" t="s">
        <v>164</v>
      </c>
      <c r="AK176" t="str">
        <f>LEFT(_20224[[#This Row],[result2]], FIND(" ",_20224[[#This Row],[result2]]))</f>
        <v xml:space="preserve">LAH </v>
      </c>
      <c r="AL176" t="s">
        <v>4583</v>
      </c>
      <c r="AM176" t="s">
        <v>2536</v>
      </c>
      <c r="AN176" t="s">
        <v>2537</v>
      </c>
      <c r="AO176" t="s">
        <v>2538</v>
      </c>
      <c r="AP176" t="s">
        <v>355</v>
      </c>
      <c r="AQ176">
        <v>12</v>
      </c>
      <c r="AR176">
        <v>9</v>
      </c>
    </row>
    <row r="177" spans="1:44" x14ac:dyDescent="0.3">
      <c r="A177" t="s">
        <v>3638</v>
      </c>
      <c r="B177" t="s">
        <v>3136</v>
      </c>
      <c r="C177" t="s">
        <v>239</v>
      </c>
      <c r="D177" t="s">
        <v>359</v>
      </c>
      <c r="E177">
        <v>52</v>
      </c>
      <c r="F177">
        <v>32</v>
      </c>
      <c r="G177">
        <v>2</v>
      </c>
      <c r="H177">
        <v>4</v>
      </c>
      <c r="I177">
        <v>162.5</v>
      </c>
      <c r="J177" t="s">
        <v>27</v>
      </c>
      <c r="K177" t="s">
        <v>3610</v>
      </c>
      <c r="L177" t="s">
        <v>2535</v>
      </c>
      <c r="M177" t="s">
        <v>336</v>
      </c>
      <c r="N177" t="s">
        <v>3157</v>
      </c>
      <c r="O177" t="s">
        <v>360</v>
      </c>
      <c r="P177" t="s">
        <v>239</v>
      </c>
      <c r="Q177">
        <v>15.2</v>
      </c>
      <c r="R177">
        <v>137</v>
      </c>
      <c r="S177" t="s">
        <v>239</v>
      </c>
      <c r="T177" t="s">
        <v>292</v>
      </c>
      <c r="U177">
        <v>0</v>
      </c>
      <c r="V177">
        <v>48</v>
      </c>
      <c r="W177" t="s">
        <v>162</v>
      </c>
      <c r="X177">
        <v>11</v>
      </c>
      <c r="Y177" t="str">
        <f>IF(_20224[[#This Row],[Lead Score]]=_20224[[#This Row],[p2_score1]],_20224[[#This Row],[p2]],_20224[[#This Row],[p1]])</f>
        <v>Shadab Khan</v>
      </c>
      <c r="Z177" t="str">
        <f>IF(_20224[[#This Row],[Lead Score]]&lt;&gt;_20224[[#This Row],[p2_score1]],_20224[[#This Row],[p2]],_20224[[#This Row],[p1]])</f>
        <v>Colin Munro</v>
      </c>
      <c r="AA177" s="1">
        <f>_20224[[#This Row],[Lead Score]]/_20224[[#This Row],[Runs in Partnership]]</f>
        <v>0.52</v>
      </c>
      <c r="AB177">
        <f>+_20224[[#This Row],[p2_score1]]+_20224[[#This Row],[p1_score1]]</f>
        <v>100</v>
      </c>
      <c r="AC177">
        <f>MAX(_20224[[#This Row],[p2_score1]:[p1_score1]])</f>
        <v>52</v>
      </c>
      <c r="AD177">
        <f>MIN(_20224[[#This Row],[p2_score1]:[p1_score1]])</f>
        <v>48</v>
      </c>
      <c r="AE177" t="s">
        <v>27</v>
      </c>
      <c r="AF177" t="s">
        <v>2535</v>
      </c>
      <c r="AG177" t="s">
        <v>2491</v>
      </c>
      <c r="AH177" t="s">
        <v>164</v>
      </c>
      <c r="AI177" t="s">
        <v>92</v>
      </c>
      <c r="AJ177" t="s">
        <v>164</v>
      </c>
      <c r="AK177" t="str">
        <f>LEFT(_20224[[#This Row],[result2]], FIND(" ",_20224[[#This Row],[result2]]))</f>
        <v xml:space="preserve">LAH </v>
      </c>
      <c r="AL177" t="s">
        <v>4583</v>
      </c>
      <c r="AM177" t="s">
        <v>2536</v>
      </c>
      <c r="AN177" t="s">
        <v>2537</v>
      </c>
      <c r="AO177" t="s">
        <v>2538</v>
      </c>
      <c r="AP177" t="s">
        <v>355</v>
      </c>
      <c r="AQ177">
        <v>48</v>
      </c>
      <c r="AR177">
        <v>52</v>
      </c>
    </row>
    <row r="178" spans="1:44" x14ac:dyDescent="0.3">
      <c r="A178" t="s">
        <v>3640</v>
      </c>
      <c r="B178" t="s">
        <v>3153</v>
      </c>
      <c r="C178" t="s">
        <v>292</v>
      </c>
      <c r="D178" t="s">
        <v>361</v>
      </c>
      <c r="E178">
        <v>60</v>
      </c>
      <c r="F178">
        <v>45</v>
      </c>
      <c r="G178">
        <v>5</v>
      </c>
      <c r="H178">
        <v>3</v>
      </c>
      <c r="I178">
        <v>133.33000000000001</v>
      </c>
      <c r="J178" t="s">
        <v>27</v>
      </c>
      <c r="K178" t="s">
        <v>3610</v>
      </c>
      <c r="L178" t="s">
        <v>2535</v>
      </c>
      <c r="M178" t="s">
        <v>336</v>
      </c>
      <c r="N178" t="s">
        <v>3151</v>
      </c>
      <c r="O178" t="s">
        <v>362</v>
      </c>
      <c r="P178" t="s">
        <v>292</v>
      </c>
      <c r="Q178">
        <v>16.3</v>
      </c>
      <c r="R178">
        <v>140</v>
      </c>
      <c r="S178" t="s">
        <v>243</v>
      </c>
      <c r="T178" t="s">
        <v>292</v>
      </c>
      <c r="U178">
        <v>0</v>
      </c>
      <c r="V178">
        <v>0</v>
      </c>
      <c r="W178" t="s">
        <v>239</v>
      </c>
      <c r="X178">
        <v>11</v>
      </c>
      <c r="Y178" t="str">
        <f>IF(_20224[[#This Row],[Lead Score]]=_20224[[#This Row],[p2_score1]],_20224[[#This Row],[p2]],_20224[[#This Row],[p1]])</f>
        <v>Colin Munro</v>
      </c>
      <c r="Z178" t="str">
        <f>IF(_20224[[#This Row],[Lead Score]]&lt;&gt;_20224[[#This Row],[p2_score1]],_20224[[#This Row],[p2]],_20224[[#This Row],[p1]])</f>
        <v>Azam Khan</v>
      </c>
      <c r="AA178" s="1">
        <f>_20224[[#This Row],[Lead Score]]/_20224[[#This Row],[Runs in Partnership]]</f>
        <v>1</v>
      </c>
      <c r="AB178">
        <f>+_20224[[#This Row],[p2_score1]]+_20224[[#This Row],[p1_score1]]</f>
        <v>12</v>
      </c>
      <c r="AC178">
        <f>MAX(_20224[[#This Row],[p2_score1]:[p1_score1]])</f>
        <v>12</v>
      </c>
      <c r="AD178">
        <f>MIN(_20224[[#This Row],[p2_score1]:[p1_score1]])</f>
        <v>0</v>
      </c>
      <c r="AE178" t="s">
        <v>27</v>
      </c>
      <c r="AF178" t="s">
        <v>2535</v>
      </c>
      <c r="AG178" t="s">
        <v>2491</v>
      </c>
      <c r="AH178" t="s">
        <v>164</v>
      </c>
      <c r="AI178" t="s">
        <v>92</v>
      </c>
      <c r="AJ178" t="s">
        <v>164</v>
      </c>
      <c r="AK178" t="str">
        <f>LEFT(_20224[[#This Row],[result2]], FIND(" ",_20224[[#This Row],[result2]]))</f>
        <v xml:space="preserve">LAH </v>
      </c>
      <c r="AL178" t="s">
        <v>4583</v>
      </c>
      <c r="AM178" t="s">
        <v>2536</v>
      </c>
      <c r="AN178" t="s">
        <v>2537</v>
      </c>
      <c r="AO178" t="s">
        <v>2538</v>
      </c>
      <c r="AP178" t="s">
        <v>355</v>
      </c>
      <c r="AQ178">
        <v>12</v>
      </c>
      <c r="AR178">
        <v>0</v>
      </c>
    </row>
    <row r="179" spans="1:44" x14ac:dyDescent="0.3">
      <c r="A179" t="s">
        <v>3642</v>
      </c>
      <c r="B179" t="s">
        <v>3173</v>
      </c>
      <c r="C179" t="s">
        <v>246</v>
      </c>
      <c r="D179" t="s">
        <v>363</v>
      </c>
      <c r="E179">
        <v>14</v>
      </c>
      <c r="F179">
        <v>12</v>
      </c>
      <c r="G179">
        <v>0</v>
      </c>
      <c r="H179">
        <v>1</v>
      </c>
      <c r="I179">
        <v>116.66</v>
      </c>
      <c r="J179" t="s">
        <v>27</v>
      </c>
      <c r="K179" t="s">
        <v>3610</v>
      </c>
      <c r="L179" t="s">
        <v>2535</v>
      </c>
      <c r="M179" t="s">
        <v>336</v>
      </c>
      <c r="N179" t="s">
        <v>3170</v>
      </c>
      <c r="O179" t="s">
        <v>364</v>
      </c>
      <c r="P179" t="s">
        <v>246</v>
      </c>
      <c r="Q179">
        <v>19.5</v>
      </c>
      <c r="R179">
        <v>166</v>
      </c>
      <c r="S179" t="s">
        <v>243</v>
      </c>
      <c r="T179" t="s">
        <v>246</v>
      </c>
      <c r="U179">
        <v>12</v>
      </c>
      <c r="V179">
        <v>0</v>
      </c>
      <c r="W179" t="s">
        <v>292</v>
      </c>
      <c r="X179">
        <v>11</v>
      </c>
      <c r="Y179" t="str">
        <f>IF(_20224[[#This Row],[Lead Score]]=_20224[[#This Row],[p2_score1]],_20224[[#This Row],[p2]],_20224[[#This Row],[p1]])</f>
        <v>Asif Ali</v>
      </c>
      <c r="Z179" t="str">
        <f>IF(_20224[[#This Row],[Lead Score]]&lt;&gt;_20224[[#This Row],[p2_score1]],_20224[[#This Row],[p2]],_20224[[#This Row],[p1]])</f>
        <v>Azam Khan</v>
      </c>
      <c r="AA179" s="1">
        <f>_20224[[#This Row],[Lead Score]]/_20224[[#This Row],[Runs in Partnership]]</f>
        <v>0.53846153846153844</v>
      </c>
      <c r="AB179">
        <f>+_20224[[#This Row],[p2_score1]]+_20224[[#This Row],[p1_score1]]</f>
        <v>26</v>
      </c>
      <c r="AC179">
        <f>MAX(_20224[[#This Row],[p2_score1]:[p1_score1]])</f>
        <v>14</v>
      </c>
      <c r="AD179">
        <f>MIN(_20224[[#This Row],[p2_score1]:[p1_score1]])</f>
        <v>12</v>
      </c>
      <c r="AE179" t="s">
        <v>27</v>
      </c>
      <c r="AF179" t="s">
        <v>2535</v>
      </c>
      <c r="AG179" t="s">
        <v>2491</v>
      </c>
      <c r="AH179" t="s">
        <v>164</v>
      </c>
      <c r="AI179" t="s">
        <v>92</v>
      </c>
      <c r="AJ179" t="s">
        <v>164</v>
      </c>
      <c r="AK179" t="str">
        <f>LEFT(_20224[[#This Row],[result2]], FIND(" ",_20224[[#This Row],[result2]]))</f>
        <v xml:space="preserve">LAH </v>
      </c>
      <c r="AL179" t="s">
        <v>4583</v>
      </c>
      <c r="AM179" t="s">
        <v>2536</v>
      </c>
      <c r="AN179" t="s">
        <v>2537</v>
      </c>
      <c r="AO179" t="s">
        <v>2538</v>
      </c>
      <c r="AP179" t="s">
        <v>355</v>
      </c>
      <c r="AQ179">
        <v>14</v>
      </c>
      <c r="AR179">
        <v>12</v>
      </c>
    </row>
    <row r="180" spans="1:44" hidden="1" x14ac:dyDescent="0.3">
      <c r="A180" t="s">
        <v>3644</v>
      </c>
      <c r="B180" t="s">
        <v>3162</v>
      </c>
      <c r="C180" t="s">
        <v>243</v>
      </c>
      <c r="D180" t="s">
        <v>45</v>
      </c>
      <c r="E180">
        <v>10</v>
      </c>
      <c r="F180">
        <v>12</v>
      </c>
      <c r="G180">
        <v>1</v>
      </c>
      <c r="H180">
        <v>0</v>
      </c>
      <c r="I180">
        <v>83.33</v>
      </c>
      <c r="J180" t="s">
        <v>27</v>
      </c>
      <c r="K180" t="s">
        <v>3610</v>
      </c>
      <c r="L180" t="s">
        <v>2535</v>
      </c>
      <c r="M180" t="s">
        <v>336</v>
      </c>
      <c r="N180" t="s">
        <v>32</v>
      </c>
      <c r="O180" t="s">
        <v>32</v>
      </c>
      <c r="P180" t="s">
        <v>32</v>
      </c>
      <c r="S180" t="s">
        <v>243</v>
      </c>
      <c r="T180" t="s">
        <v>240</v>
      </c>
      <c r="U180">
        <v>0</v>
      </c>
      <c r="V180">
        <v>0</v>
      </c>
      <c r="W180" t="s">
        <v>246</v>
      </c>
      <c r="X180">
        <v>11</v>
      </c>
      <c r="Y180" t="str">
        <f>IF(_20224[[#This Row],[Lead Score]]=_20224[[#This Row],[p2_score1]],_20224[[#This Row],[p2]],_20224[[#This Row],[p1]])</f>
        <v>Faheem Ashraf</v>
      </c>
      <c r="Z180" t="str">
        <f>IF(_20224[[#This Row],[Lead Score]]&lt;&gt;_20224[[#This Row],[p2_score1]],_20224[[#This Row],[p2]],_20224[[#This Row],[p1]])</f>
        <v>Azam Khan</v>
      </c>
      <c r="AA180" s="1" t="e">
        <f>_20224[[#This Row],[Lead Score]]/_20224[[#This Row],[Runs in Partnership]]</f>
        <v>#DIV/0!</v>
      </c>
      <c r="AB180">
        <f>+_20224[[#This Row],[p2_score1]]+_20224[[#This Row],[p1_score1]]</f>
        <v>0</v>
      </c>
      <c r="AC180">
        <f>MAX(_20224[[#This Row],[p2_score1]:[p1_score1]])</f>
        <v>0</v>
      </c>
      <c r="AD180">
        <f>MIN(_20224[[#This Row],[p2_score1]:[p1_score1]])</f>
        <v>0</v>
      </c>
      <c r="AE180" t="s">
        <v>27</v>
      </c>
      <c r="AF180" t="s">
        <v>2535</v>
      </c>
      <c r="AG180" t="s">
        <v>2491</v>
      </c>
      <c r="AH180" t="s">
        <v>164</v>
      </c>
      <c r="AI180" t="s">
        <v>92</v>
      </c>
      <c r="AJ180" t="s">
        <v>164</v>
      </c>
      <c r="AK180" t="str">
        <f>LEFT(_20224[[#This Row],[result2]], FIND(" ",_20224[[#This Row],[result2]]))</f>
        <v xml:space="preserve">LAH </v>
      </c>
      <c r="AL180" t="s">
        <v>4583</v>
      </c>
      <c r="AM180" t="s">
        <v>2536</v>
      </c>
      <c r="AN180" t="s">
        <v>2537</v>
      </c>
      <c r="AO180" t="s">
        <v>2538</v>
      </c>
      <c r="AP180" t="s">
        <v>355</v>
      </c>
      <c r="AQ180">
        <v>0</v>
      </c>
      <c r="AR180">
        <v>0</v>
      </c>
    </row>
    <row r="181" spans="1:44" hidden="1" x14ac:dyDescent="0.3">
      <c r="A181" t="s">
        <v>3646</v>
      </c>
      <c r="B181" t="s">
        <v>3178</v>
      </c>
      <c r="C181" t="s">
        <v>240</v>
      </c>
      <c r="D181" t="s">
        <v>45</v>
      </c>
      <c r="E181">
        <v>0</v>
      </c>
      <c r="F181">
        <v>1</v>
      </c>
      <c r="G181">
        <v>0</v>
      </c>
      <c r="H181">
        <v>0</v>
      </c>
      <c r="I181">
        <v>0</v>
      </c>
      <c r="J181" t="s">
        <v>27</v>
      </c>
      <c r="K181" t="s">
        <v>3610</v>
      </c>
      <c r="L181" t="s">
        <v>2535</v>
      </c>
      <c r="M181" t="s">
        <v>336</v>
      </c>
      <c r="N181" t="s">
        <v>32</v>
      </c>
      <c r="O181" t="s">
        <v>32</v>
      </c>
      <c r="P181" t="s">
        <v>32</v>
      </c>
      <c r="S181" t="s">
        <v>32</v>
      </c>
      <c r="T181" t="s">
        <v>32</v>
      </c>
      <c r="W181" t="s">
        <v>32</v>
      </c>
      <c r="X181">
        <v>11</v>
      </c>
      <c r="Y181" t="str">
        <f>IF(_20224[[#This Row],[Lead Score]]=_20224[[#This Row],[p2_score1]],_20224[[#This Row],[p2]],_20224[[#This Row],[p1]])</f>
        <v/>
      </c>
      <c r="Z181" t="str">
        <f>IF(_20224[[#This Row],[Lead Score]]&lt;&gt;_20224[[#This Row],[p2_score1]],_20224[[#This Row],[p2]],_20224[[#This Row],[p1]])</f>
        <v/>
      </c>
      <c r="AA181" s="1" t="e">
        <f>_20224[[#This Row],[Lead Score]]/_20224[[#This Row],[Runs in Partnership]]</f>
        <v>#DIV/0!</v>
      </c>
      <c r="AB181">
        <f>+_20224[[#This Row],[p2_score1]]+_20224[[#This Row],[p1_score1]]</f>
        <v>0</v>
      </c>
      <c r="AC181">
        <f>MAX(_20224[[#This Row],[p2_score1]:[p1_score1]])</f>
        <v>0</v>
      </c>
      <c r="AD181">
        <f>MIN(_20224[[#This Row],[p2_score1]:[p1_score1]])</f>
        <v>0</v>
      </c>
      <c r="AE181" t="s">
        <v>27</v>
      </c>
      <c r="AF181" t="s">
        <v>2535</v>
      </c>
      <c r="AG181" t="s">
        <v>2491</v>
      </c>
      <c r="AH181" t="s">
        <v>164</v>
      </c>
      <c r="AI181" t="s">
        <v>92</v>
      </c>
      <c r="AJ181" t="s">
        <v>164</v>
      </c>
      <c r="AK181" t="str">
        <f>LEFT(_20224[[#This Row],[result2]], FIND(" ",_20224[[#This Row],[result2]]))</f>
        <v xml:space="preserve">LAH </v>
      </c>
      <c r="AL181" t="s">
        <v>4583</v>
      </c>
      <c r="AM181" t="s">
        <v>2536</v>
      </c>
      <c r="AN181" t="s">
        <v>2537</v>
      </c>
      <c r="AO181" t="s">
        <v>2538</v>
      </c>
      <c r="AP181" t="s">
        <v>355</v>
      </c>
      <c r="AQ181">
        <v>0</v>
      </c>
      <c r="AR181">
        <v>0</v>
      </c>
    </row>
    <row r="182" spans="1:44" x14ac:dyDescent="0.3">
      <c r="A182" t="s">
        <v>3647</v>
      </c>
      <c r="B182" t="s">
        <v>3133</v>
      </c>
      <c r="C182" t="s">
        <v>47</v>
      </c>
      <c r="D182" t="s">
        <v>365</v>
      </c>
      <c r="E182">
        <v>35</v>
      </c>
      <c r="F182">
        <v>25</v>
      </c>
      <c r="G182">
        <v>5</v>
      </c>
      <c r="H182">
        <v>0</v>
      </c>
      <c r="I182">
        <v>140</v>
      </c>
      <c r="J182" t="s">
        <v>27</v>
      </c>
      <c r="K182" t="s">
        <v>3648</v>
      </c>
      <c r="L182" t="s">
        <v>2539</v>
      </c>
      <c r="M182" t="s">
        <v>366</v>
      </c>
      <c r="N182" t="s">
        <v>3139</v>
      </c>
      <c r="O182" t="s">
        <v>367</v>
      </c>
      <c r="P182" t="s">
        <v>47</v>
      </c>
      <c r="Q182">
        <v>8.6</v>
      </c>
      <c r="R182">
        <v>85</v>
      </c>
      <c r="S182" t="s">
        <v>51</v>
      </c>
      <c r="T182" t="s">
        <v>47</v>
      </c>
      <c r="U182">
        <v>50</v>
      </c>
      <c r="V182">
        <v>35</v>
      </c>
      <c r="W182" t="s">
        <v>32</v>
      </c>
      <c r="X182">
        <v>12</v>
      </c>
      <c r="Y182" t="str">
        <f>IF(_20224[[#This Row],[Lead Score]]=_20224[[#This Row],[p2_score1]],_20224[[#This Row],[p2]],_20224[[#This Row],[p1]])</f>
        <v>Mohammad Rizwan</v>
      </c>
      <c r="Z182" t="str">
        <f>IF(_20224[[#This Row],[Lead Score]]&lt;&gt;_20224[[#This Row],[p2_score1]],_20224[[#This Row],[p2]],_20224[[#This Row],[p1]])</f>
        <v>Shan Masood</v>
      </c>
      <c r="AA182" s="1">
        <f>_20224[[#This Row],[Lead Score]]/_20224[[#This Row],[Runs in Partnership]]</f>
        <v>0.58823529411764708</v>
      </c>
      <c r="AB182">
        <f>+_20224[[#This Row],[p2_score1]]+_20224[[#This Row],[p1_score1]]</f>
        <v>85</v>
      </c>
      <c r="AC182">
        <f>MAX(_20224[[#This Row],[p2_score1]:[p1_score1]])</f>
        <v>50</v>
      </c>
      <c r="AD182">
        <f>MIN(_20224[[#This Row],[p2_score1]:[p1_score1]])</f>
        <v>35</v>
      </c>
      <c r="AE182" t="s">
        <v>27</v>
      </c>
      <c r="AF182" t="s">
        <v>2539</v>
      </c>
      <c r="AG182" t="s">
        <v>2491</v>
      </c>
      <c r="AH182" t="s">
        <v>49</v>
      </c>
      <c r="AI182" t="s">
        <v>49</v>
      </c>
      <c r="AJ182" t="s">
        <v>74</v>
      </c>
      <c r="AK182" t="str">
        <f>LEFT(_20224[[#This Row],[result2]], FIND(" ",_20224[[#This Row],[result2]]))</f>
        <v xml:space="preserve">MUL </v>
      </c>
      <c r="AL182" t="s">
        <v>4583</v>
      </c>
      <c r="AM182" t="s">
        <v>2540</v>
      </c>
      <c r="AN182" t="s">
        <v>2541</v>
      </c>
      <c r="AO182" t="s">
        <v>2542</v>
      </c>
      <c r="AP182" t="s">
        <v>51</v>
      </c>
      <c r="AQ182">
        <v>35</v>
      </c>
      <c r="AR182">
        <v>50</v>
      </c>
    </row>
    <row r="183" spans="1:44" x14ac:dyDescent="0.3">
      <c r="A183" t="s">
        <v>3650</v>
      </c>
      <c r="B183" t="s">
        <v>3153</v>
      </c>
      <c r="C183" t="s">
        <v>52</v>
      </c>
      <c r="D183" t="s">
        <v>368</v>
      </c>
      <c r="E183">
        <v>25</v>
      </c>
      <c r="F183">
        <v>17</v>
      </c>
      <c r="G183">
        <v>1</v>
      </c>
      <c r="H183">
        <v>2</v>
      </c>
      <c r="I183">
        <v>147.05000000000001</v>
      </c>
      <c r="J183" t="s">
        <v>27</v>
      </c>
      <c r="K183" t="s">
        <v>3648</v>
      </c>
      <c r="L183" t="s">
        <v>2539</v>
      </c>
      <c r="M183" t="s">
        <v>366</v>
      </c>
      <c r="N183" t="s">
        <v>3148</v>
      </c>
      <c r="O183" t="s">
        <v>369</v>
      </c>
      <c r="P183" t="s">
        <v>52</v>
      </c>
      <c r="Q183">
        <v>13.3</v>
      </c>
      <c r="R183">
        <v>127</v>
      </c>
      <c r="S183" t="s">
        <v>51</v>
      </c>
      <c r="T183" t="s">
        <v>52</v>
      </c>
      <c r="U183">
        <v>67</v>
      </c>
      <c r="V183">
        <v>0</v>
      </c>
      <c r="W183" t="s">
        <v>47</v>
      </c>
      <c r="X183">
        <v>12</v>
      </c>
      <c r="Y183" t="str">
        <f>IF(_20224[[#This Row],[Lead Score]]=_20224[[#This Row],[p2_score1]],_20224[[#This Row],[p2]],_20224[[#This Row],[p1]])</f>
        <v>Sohaib Maqsood</v>
      </c>
      <c r="Z183" t="str">
        <f>IF(_20224[[#This Row],[Lead Score]]&lt;&gt;_20224[[#This Row],[p2_score1]],_20224[[#This Row],[p2]],_20224[[#This Row],[p1]])</f>
        <v>Mohammad Rizwan</v>
      </c>
      <c r="AA183" s="1">
        <f>_20224[[#This Row],[Lead Score]]/_20224[[#This Row],[Runs in Partnership]]</f>
        <v>0.59523809523809523</v>
      </c>
      <c r="AB183">
        <f>+_20224[[#This Row],[p2_score1]]+_20224[[#This Row],[p1_score1]]</f>
        <v>42</v>
      </c>
      <c r="AC183">
        <f>MAX(_20224[[#This Row],[p2_score1]:[p1_score1]])</f>
        <v>25</v>
      </c>
      <c r="AD183">
        <f>MIN(_20224[[#This Row],[p2_score1]:[p1_score1]])</f>
        <v>17</v>
      </c>
      <c r="AE183" t="s">
        <v>27</v>
      </c>
      <c r="AF183" t="s">
        <v>2539</v>
      </c>
      <c r="AG183" t="s">
        <v>2491</v>
      </c>
      <c r="AH183" t="s">
        <v>49</v>
      </c>
      <c r="AI183" t="s">
        <v>49</v>
      </c>
      <c r="AJ183" t="s">
        <v>74</v>
      </c>
      <c r="AK183" t="str">
        <f>LEFT(_20224[[#This Row],[result2]], FIND(" ",_20224[[#This Row],[result2]]))</f>
        <v xml:space="preserve">MUL </v>
      </c>
      <c r="AL183" t="s">
        <v>4583</v>
      </c>
      <c r="AM183" t="s">
        <v>2540</v>
      </c>
      <c r="AN183" t="s">
        <v>2541</v>
      </c>
      <c r="AO183" t="s">
        <v>2542</v>
      </c>
      <c r="AP183" t="s">
        <v>51</v>
      </c>
      <c r="AQ183">
        <v>25</v>
      </c>
      <c r="AR183">
        <v>17</v>
      </c>
    </row>
    <row r="184" spans="1:44" x14ac:dyDescent="0.3">
      <c r="A184" t="s">
        <v>3653</v>
      </c>
      <c r="B184" t="s">
        <v>3144</v>
      </c>
      <c r="C184" t="s">
        <v>51</v>
      </c>
      <c r="D184" t="s">
        <v>370</v>
      </c>
      <c r="E184">
        <v>82</v>
      </c>
      <c r="F184">
        <v>53</v>
      </c>
      <c r="G184">
        <v>8</v>
      </c>
      <c r="H184">
        <v>1</v>
      </c>
      <c r="I184">
        <v>154.71</v>
      </c>
      <c r="J184" t="s">
        <v>27</v>
      </c>
      <c r="K184" t="s">
        <v>3648</v>
      </c>
      <c r="L184" t="s">
        <v>2539</v>
      </c>
      <c r="M184" t="s">
        <v>366</v>
      </c>
      <c r="N184" t="s">
        <v>3157</v>
      </c>
      <c r="O184" t="s">
        <v>371</v>
      </c>
      <c r="P184" t="s">
        <v>51</v>
      </c>
      <c r="Q184">
        <v>18.399999999999999</v>
      </c>
      <c r="R184">
        <v>196</v>
      </c>
      <c r="S184" t="s">
        <v>51</v>
      </c>
      <c r="T184" t="s">
        <v>57</v>
      </c>
      <c r="U184">
        <v>0</v>
      </c>
      <c r="V184">
        <v>0</v>
      </c>
      <c r="W184" t="s">
        <v>52</v>
      </c>
      <c r="X184">
        <v>12</v>
      </c>
      <c r="Y184" t="str">
        <f>IF(_20224[[#This Row],[Lead Score]]=_20224[[#This Row],[p2_score1]],_20224[[#This Row],[p2]],_20224[[#This Row],[p1]])</f>
        <v>Tim David</v>
      </c>
      <c r="Z184" t="str">
        <f>IF(_20224[[#This Row],[Lead Score]]&lt;&gt;_20224[[#This Row],[p2_score1]],_20224[[#This Row],[p2]],_20224[[#This Row],[p1]])</f>
        <v>Mohammad Rizwan</v>
      </c>
      <c r="AA184" s="1">
        <f>_20224[[#This Row],[Lead Score]]/_20224[[#This Row],[Runs in Partnership]]</f>
        <v>0.78260869565217395</v>
      </c>
      <c r="AB184">
        <f>+_20224[[#This Row],[p2_score1]]+_20224[[#This Row],[p1_score1]]</f>
        <v>69</v>
      </c>
      <c r="AC184">
        <f>MAX(_20224[[#This Row],[p2_score1]:[p1_score1]])</f>
        <v>54</v>
      </c>
      <c r="AD184">
        <f>MIN(_20224[[#This Row],[p2_score1]:[p1_score1]])</f>
        <v>15</v>
      </c>
      <c r="AE184" t="s">
        <v>27</v>
      </c>
      <c r="AF184" t="s">
        <v>2539</v>
      </c>
      <c r="AG184" t="s">
        <v>2491</v>
      </c>
      <c r="AH184" t="s">
        <v>49</v>
      </c>
      <c r="AI184" t="s">
        <v>49</v>
      </c>
      <c r="AJ184" t="s">
        <v>74</v>
      </c>
      <c r="AK184" t="str">
        <f>LEFT(_20224[[#This Row],[result2]], FIND(" ",_20224[[#This Row],[result2]]))</f>
        <v xml:space="preserve">MUL </v>
      </c>
      <c r="AL184" t="s">
        <v>4583</v>
      </c>
      <c r="AM184" t="s">
        <v>2540</v>
      </c>
      <c r="AN184" t="s">
        <v>2541</v>
      </c>
      <c r="AO184" t="s">
        <v>2542</v>
      </c>
      <c r="AP184" t="s">
        <v>51</v>
      </c>
      <c r="AQ184">
        <v>54</v>
      </c>
      <c r="AR184">
        <v>15</v>
      </c>
    </row>
    <row r="185" spans="1:44" x14ac:dyDescent="0.3">
      <c r="A185" t="s">
        <v>3656</v>
      </c>
      <c r="B185" t="s">
        <v>3136</v>
      </c>
      <c r="C185" t="s">
        <v>57</v>
      </c>
      <c r="D185" t="s">
        <v>45</v>
      </c>
      <c r="E185">
        <v>51</v>
      </c>
      <c r="F185">
        <v>19</v>
      </c>
      <c r="G185">
        <v>2</v>
      </c>
      <c r="H185">
        <v>6</v>
      </c>
      <c r="I185">
        <v>268.42</v>
      </c>
      <c r="J185" t="s">
        <v>27</v>
      </c>
      <c r="K185" t="s">
        <v>3648</v>
      </c>
      <c r="L185" t="s">
        <v>2539</v>
      </c>
      <c r="M185" t="s">
        <v>366</v>
      </c>
      <c r="N185" t="s">
        <v>32</v>
      </c>
      <c r="O185" t="s">
        <v>32</v>
      </c>
      <c r="P185" t="s">
        <v>32</v>
      </c>
      <c r="S185" t="s">
        <v>118</v>
      </c>
      <c r="T185" t="s">
        <v>57</v>
      </c>
      <c r="U185">
        <v>0</v>
      </c>
      <c r="V185">
        <v>0</v>
      </c>
      <c r="W185" t="s">
        <v>51</v>
      </c>
      <c r="X185">
        <v>12</v>
      </c>
      <c r="Y185" t="str">
        <f>IF(_20224[[#This Row],[Lead Score]]=_20224[[#This Row],[p2_score1]],_20224[[#This Row],[p2]],_20224[[#This Row],[p1]])</f>
        <v>Tim David</v>
      </c>
      <c r="Z185" t="str">
        <f>IF(_20224[[#This Row],[Lead Score]]&lt;&gt;_20224[[#This Row],[p2_score1]],_20224[[#This Row],[p2]],_20224[[#This Row],[p1]])</f>
        <v>Khushdil Shah</v>
      </c>
      <c r="AA185" s="1">
        <f>_20224[[#This Row],[Lead Score]]/_20224[[#This Row],[Runs in Partnership]]</f>
        <v>0.70833333333333337</v>
      </c>
      <c r="AB185">
        <f>+_20224[[#This Row],[p2_score1]]+_20224[[#This Row],[p1_score1]]</f>
        <v>72</v>
      </c>
      <c r="AC185">
        <f>MAX(_20224[[#This Row],[p2_score1]:[p1_score1]])</f>
        <v>51</v>
      </c>
      <c r="AD185">
        <f>MIN(_20224[[#This Row],[p2_score1]:[p1_score1]])</f>
        <v>21</v>
      </c>
      <c r="AE185" t="s">
        <v>27</v>
      </c>
      <c r="AF185" t="s">
        <v>2539</v>
      </c>
      <c r="AG185" t="s">
        <v>2491</v>
      </c>
      <c r="AH185" t="s">
        <v>49</v>
      </c>
      <c r="AI185" t="s">
        <v>49</v>
      </c>
      <c r="AJ185" t="s">
        <v>74</v>
      </c>
      <c r="AK185" t="str">
        <f>LEFT(_20224[[#This Row],[result2]], FIND(" ",_20224[[#This Row],[result2]]))</f>
        <v xml:space="preserve">MUL </v>
      </c>
      <c r="AL185" t="s">
        <v>4583</v>
      </c>
      <c r="AM185" t="s">
        <v>2540</v>
      </c>
      <c r="AN185" t="s">
        <v>2541</v>
      </c>
      <c r="AO185" t="s">
        <v>2542</v>
      </c>
      <c r="AP185" t="s">
        <v>51</v>
      </c>
      <c r="AQ185">
        <v>51</v>
      </c>
      <c r="AR185">
        <v>21</v>
      </c>
    </row>
    <row r="186" spans="1:44" hidden="1" x14ac:dyDescent="0.3">
      <c r="A186" t="s">
        <v>3658</v>
      </c>
      <c r="B186" t="s">
        <v>3162</v>
      </c>
      <c r="C186" t="s">
        <v>118</v>
      </c>
      <c r="D186" t="s">
        <v>45</v>
      </c>
      <c r="E186">
        <v>21</v>
      </c>
      <c r="F186">
        <v>7</v>
      </c>
      <c r="G186">
        <v>0</v>
      </c>
      <c r="H186">
        <v>3</v>
      </c>
      <c r="I186">
        <v>300</v>
      </c>
      <c r="J186" t="s">
        <v>27</v>
      </c>
      <c r="K186" t="s">
        <v>3648</v>
      </c>
      <c r="L186" t="s">
        <v>2539</v>
      </c>
      <c r="M186" t="s">
        <v>366</v>
      </c>
      <c r="N186" t="s">
        <v>32</v>
      </c>
      <c r="O186" t="s">
        <v>32</v>
      </c>
      <c r="P186" t="s">
        <v>32</v>
      </c>
      <c r="S186" t="s">
        <v>32</v>
      </c>
      <c r="T186" t="s">
        <v>32</v>
      </c>
      <c r="W186" t="s">
        <v>32</v>
      </c>
      <c r="X186">
        <v>12</v>
      </c>
      <c r="Y186" t="str">
        <f>IF(_20224[[#This Row],[Lead Score]]=_20224[[#This Row],[p2_score1]],_20224[[#This Row],[p2]],_20224[[#This Row],[p1]])</f>
        <v/>
      </c>
      <c r="Z186" t="str">
        <f>IF(_20224[[#This Row],[Lead Score]]&lt;&gt;_20224[[#This Row],[p2_score1]],_20224[[#This Row],[p2]],_20224[[#This Row],[p1]])</f>
        <v/>
      </c>
      <c r="AA186" s="1" t="e">
        <f>_20224[[#This Row],[Lead Score]]/_20224[[#This Row],[Runs in Partnership]]</f>
        <v>#DIV/0!</v>
      </c>
      <c r="AB186">
        <f>+_20224[[#This Row],[p2_score1]]+_20224[[#This Row],[p1_score1]]</f>
        <v>0</v>
      </c>
      <c r="AC186">
        <f>MAX(_20224[[#This Row],[p2_score1]:[p1_score1]])</f>
        <v>0</v>
      </c>
      <c r="AD186">
        <f>MIN(_20224[[#This Row],[p2_score1]:[p1_score1]])</f>
        <v>0</v>
      </c>
      <c r="AE186" t="s">
        <v>27</v>
      </c>
      <c r="AF186" t="s">
        <v>2539</v>
      </c>
      <c r="AG186" t="s">
        <v>2491</v>
      </c>
      <c r="AH186" t="s">
        <v>49</v>
      </c>
      <c r="AI186" t="s">
        <v>49</v>
      </c>
      <c r="AJ186" t="s">
        <v>74</v>
      </c>
      <c r="AK186" t="str">
        <f>LEFT(_20224[[#This Row],[result2]], FIND(" ",_20224[[#This Row],[result2]]))</f>
        <v xml:space="preserve">MUL </v>
      </c>
      <c r="AL186" t="s">
        <v>4583</v>
      </c>
      <c r="AM186" t="s">
        <v>2540</v>
      </c>
      <c r="AN186" t="s">
        <v>2541</v>
      </c>
      <c r="AO186" t="s">
        <v>2542</v>
      </c>
      <c r="AP186" t="s">
        <v>51</v>
      </c>
      <c r="AQ186">
        <v>0</v>
      </c>
      <c r="AR186">
        <v>0</v>
      </c>
    </row>
    <row r="187" spans="1:44" x14ac:dyDescent="0.3">
      <c r="A187" t="s">
        <v>3660</v>
      </c>
      <c r="B187" t="s">
        <v>3144</v>
      </c>
      <c r="C187" t="s">
        <v>270</v>
      </c>
      <c r="D187" t="s">
        <v>372</v>
      </c>
      <c r="E187">
        <v>10</v>
      </c>
      <c r="F187">
        <v>7</v>
      </c>
      <c r="G187">
        <v>2</v>
      </c>
      <c r="H187">
        <v>0</v>
      </c>
      <c r="I187">
        <v>142.85</v>
      </c>
      <c r="J187" t="s">
        <v>27</v>
      </c>
      <c r="K187" t="s">
        <v>3648</v>
      </c>
      <c r="L187" t="s">
        <v>2539</v>
      </c>
      <c r="M187" t="s">
        <v>366</v>
      </c>
      <c r="N187" t="s">
        <v>3139</v>
      </c>
      <c r="O187" t="s">
        <v>184</v>
      </c>
      <c r="P187" t="s">
        <v>270</v>
      </c>
      <c r="Q187">
        <v>2.2000000000000002</v>
      </c>
      <c r="R187">
        <v>24</v>
      </c>
      <c r="S187" t="s">
        <v>269</v>
      </c>
      <c r="T187" t="s">
        <v>270</v>
      </c>
      <c r="U187">
        <v>14</v>
      </c>
      <c r="V187">
        <v>10</v>
      </c>
      <c r="W187" t="s">
        <v>32</v>
      </c>
      <c r="X187">
        <v>12</v>
      </c>
      <c r="Y187" t="str">
        <f>IF(_20224[[#This Row],[Lead Score]]=_20224[[#This Row],[p2_score1]],_20224[[#This Row],[p2]],_20224[[#This Row],[p1]])</f>
        <v>Hazratullah Zazai</v>
      </c>
      <c r="Z187" t="str">
        <f>IF(_20224[[#This Row],[Lead Score]]&lt;&gt;_20224[[#This Row],[p2_score1]],_20224[[#This Row],[p2]],_20224[[#This Row],[p1]])</f>
        <v>Kamran Akmal</v>
      </c>
      <c r="AA187" s="1">
        <f>_20224[[#This Row],[Lead Score]]/_20224[[#This Row],[Runs in Partnership]]</f>
        <v>0.58333333333333337</v>
      </c>
      <c r="AB187">
        <f>+_20224[[#This Row],[p2_score1]]+_20224[[#This Row],[p1_score1]]</f>
        <v>24</v>
      </c>
      <c r="AC187">
        <f>MAX(_20224[[#This Row],[p2_score1]:[p1_score1]])</f>
        <v>14</v>
      </c>
      <c r="AD187">
        <f>MIN(_20224[[#This Row],[p2_score1]:[p1_score1]])</f>
        <v>10</v>
      </c>
      <c r="AE187" t="s">
        <v>27</v>
      </c>
      <c r="AF187" t="s">
        <v>2539</v>
      </c>
      <c r="AG187" t="s">
        <v>2491</v>
      </c>
      <c r="AH187" t="s">
        <v>74</v>
      </c>
      <c r="AI187" t="s">
        <v>49</v>
      </c>
      <c r="AJ187" t="s">
        <v>74</v>
      </c>
      <c r="AK187" t="str">
        <f>LEFT(_20224[[#This Row],[result2]], FIND(" ",_20224[[#This Row],[result2]]))</f>
        <v xml:space="preserve">MUL </v>
      </c>
      <c r="AL187" t="s">
        <v>4583</v>
      </c>
      <c r="AM187" t="s">
        <v>2540</v>
      </c>
      <c r="AN187" t="s">
        <v>2541</v>
      </c>
      <c r="AO187" t="s">
        <v>2542</v>
      </c>
      <c r="AP187" t="s">
        <v>51</v>
      </c>
      <c r="AQ187">
        <v>10</v>
      </c>
      <c r="AR187">
        <v>14</v>
      </c>
    </row>
    <row r="188" spans="1:44" x14ac:dyDescent="0.3">
      <c r="A188" t="s">
        <v>3661</v>
      </c>
      <c r="B188" t="s">
        <v>3153</v>
      </c>
      <c r="C188" t="s">
        <v>79</v>
      </c>
      <c r="D188" t="s">
        <v>373</v>
      </c>
      <c r="E188">
        <v>24</v>
      </c>
      <c r="F188">
        <v>12</v>
      </c>
      <c r="G188">
        <v>4</v>
      </c>
      <c r="H188">
        <v>1</v>
      </c>
      <c r="I188">
        <v>200</v>
      </c>
      <c r="J188" t="s">
        <v>27</v>
      </c>
      <c r="K188" t="s">
        <v>3648</v>
      </c>
      <c r="L188" t="s">
        <v>2539</v>
      </c>
      <c r="M188" t="s">
        <v>366</v>
      </c>
      <c r="N188" t="s">
        <v>3148</v>
      </c>
      <c r="O188" t="s">
        <v>301</v>
      </c>
      <c r="P188" t="s">
        <v>79</v>
      </c>
      <c r="Q188">
        <v>4.5</v>
      </c>
      <c r="R188">
        <v>55</v>
      </c>
      <c r="S188" t="s">
        <v>269</v>
      </c>
      <c r="T188" t="s">
        <v>79</v>
      </c>
      <c r="U188">
        <v>21</v>
      </c>
      <c r="V188">
        <v>0</v>
      </c>
      <c r="W188" t="s">
        <v>270</v>
      </c>
      <c r="X188">
        <v>12</v>
      </c>
      <c r="Y188" t="str">
        <f>IF(_20224[[#This Row],[Lead Score]]=_20224[[#This Row],[p2_score1]],_20224[[#This Row],[p2]],_20224[[#This Row],[p1]])</f>
        <v>Haider Ali</v>
      </c>
      <c r="Z188" t="str">
        <f>IF(_20224[[#This Row],[Lead Score]]&lt;&gt;_20224[[#This Row],[p2_score1]],_20224[[#This Row],[p2]],_20224[[#This Row],[p1]])</f>
        <v>Hazratullah Zazai</v>
      </c>
      <c r="AA188" s="1">
        <f>_20224[[#This Row],[Lead Score]]/_20224[[#This Row],[Runs in Partnership]]</f>
        <v>0.77419354838709675</v>
      </c>
      <c r="AB188">
        <f>+_20224[[#This Row],[p2_score1]]+_20224[[#This Row],[p1_score1]]</f>
        <v>31</v>
      </c>
      <c r="AC188">
        <f>MAX(_20224[[#This Row],[p2_score1]:[p1_score1]])</f>
        <v>24</v>
      </c>
      <c r="AD188">
        <f>MIN(_20224[[#This Row],[p2_score1]:[p1_score1]])</f>
        <v>7</v>
      </c>
      <c r="AE188" t="s">
        <v>27</v>
      </c>
      <c r="AF188" t="s">
        <v>2539</v>
      </c>
      <c r="AG188" t="s">
        <v>2491</v>
      </c>
      <c r="AH188" t="s">
        <v>74</v>
      </c>
      <c r="AI188" t="s">
        <v>49</v>
      </c>
      <c r="AJ188" t="s">
        <v>74</v>
      </c>
      <c r="AK188" t="str">
        <f>LEFT(_20224[[#This Row],[result2]], FIND(" ",_20224[[#This Row],[result2]]))</f>
        <v xml:space="preserve">MUL </v>
      </c>
      <c r="AL188" t="s">
        <v>4583</v>
      </c>
      <c r="AM188" t="s">
        <v>2540</v>
      </c>
      <c r="AN188" t="s">
        <v>2541</v>
      </c>
      <c r="AO188" t="s">
        <v>2542</v>
      </c>
      <c r="AP188" t="s">
        <v>51</v>
      </c>
      <c r="AQ188">
        <v>24</v>
      </c>
      <c r="AR188">
        <v>7</v>
      </c>
    </row>
    <row r="189" spans="1:44" x14ac:dyDescent="0.3">
      <c r="A189" t="s">
        <v>3662</v>
      </c>
      <c r="B189" t="s">
        <v>3136</v>
      </c>
      <c r="C189" t="s">
        <v>82</v>
      </c>
      <c r="D189" t="s">
        <v>374</v>
      </c>
      <c r="E189">
        <v>11</v>
      </c>
      <c r="F189">
        <v>14</v>
      </c>
      <c r="G189">
        <v>0</v>
      </c>
      <c r="H189">
        <v>0</v>
      </c>
      <c r="I189">
        <v>78.569999999999993</v>
      </c>
      <c r="J189" t="s">
        <v>27</v>
      </c>
      <c r="K189" t="s">
        <v>3648</v>
      </c>
      <c r="L189" t="s">
        <v>2539</v>
      </c>
      <c r="M189" t="s">
        <v>366</v>
      </c>
      <c r="N189" t="s">
        <v>3157</v>
      </c>
      <c r="O189" t="s">
        <v>375</v>
      </c>
      <c r="P189" t="s">
        <v>82</v>
      </c>
      <c r="Q189">
        <v>9.5</v>
      </c>
      <c r="R189">
        <v>84</v>
      </c>
      <c r="S189" t="s">
        <v>269</v>
      </c>
      <c r="T189" t="s">
        <v>82</v>
      </c>
      <c r="U189">
        <v>39</v>
      </c>
      <c r="V189">
        <v>0</v>
      </c>
      <c r="W189" t="s">
        <v>79</v>
      </c>
      <c r="X189">
        <v>12</v>
      </c>
      <c r="Y189" t="str">
        <f>IF(_20224[[#This Row],[Lead Score]]=_20224[[#This Row],[p2_score1]],_20224[[#This Row],[p2]],_20224[[#This Row],[p1]])</f>
        <v>Hazratullah Zazai</v>
      </c>
      <c r="Z189" t="str">
        <f>IF(_20224[[#This Row],[Lead Score]]&lt;&gt;_20224[[#This Row],[p2_score1]],_20224[[#This Row],[p2]],_20224[[#This Row],[p1]])</f>
        <v>Shoaib Malik</v>
      </c>
      <c r="AA189" s="1">
        <f>_20224[[#This Row],[Lead Score]]/_20224[[#This Row],[Runs in Partnership]]</f>
        <v>0.62068965517241381</v>
      </c>
      <c r="AB189">
        <f>+_20224[[#This Row],[p2_score1]]+_20224[[#This Row],[p1_score1]]</f>
        <v>29</v>
      </c>
      <c r="AC189">
        <f>MAX(_20224[[#This Row],[p2_score1]:[p1_score1]])</f>
        <v>18</v>
      </c>
      <c r="AD189">
        <f>MIN(_20224[[#This Row],[p2_score1]:[p1_score1]])</f>
        <v>11</v>
      </c>
      <c r="AE189" t="s">
        <v>27</v>
      </c>
      <c r="AF189" t="s">
        <v>2539</v>
      </c>
      <c r="AG189" t="s">
        <v>2491</v>
      </c>
      <c r="AH189" t="s">
        <v>74</v>
      </c>
      <c r="AI189" t="s">
        <v>49</v>
      </c>
      <c r="AJ189" t="s">
        <v>74</v>
      </c>
      <c r="AK189" t="str">
        <f>LEFT(_20224[[#This Row],[result2]], FIND(" ",_20224[[#This Row],[result2]]))</f>
        <v xml:space="preserve">MUL </v>
      </c>
      <c r="AL189" t="s">
        <v>4583</v>
      </c>
      <c r="AM189" t="s">
        <v>2540</v>
      </c>
      <c r="AN189" t="s">
        <v>2541</v>
      </c>
      <c r="AO189" t="s">
        <v>2542</v>
      </c>
      <c r="AP189" t="s">
        <v>51</v>
      </c>
      <c r="AQ189">
        <v>11</v>
      </c>
      <c r="AR189">
        <v>18</v>
      </c>
    </row>
    <row r="190" spans="1:44" x14ac:dyDescent="0.3">
      <c r="A190" t="s">
        <v>3664</v>
      </c>
      <c r="B190" t="s">
        <v>3162</v>
      </c>
      <c r="C190" t="s">
        <v>86</v>
      </c>
      <c r="D190" t="s">
        <v>376</v>
      </c>
      <c r="E190">
        <v>2</v>
      </c>
      <c r="F190">
        <v>4</v>
      </c>
      <c r="G190">
        <v>0</v>
      </c>
      <c r="H190">
        <v>0</v>
      </c>
      <c r="I190">
        <v>50</v>
      </c>
      <c r="J190" t="s">
        <v>27</v>
      </c>
      <c r="K190" t="s">
        <v>3648</v>
      </c>
      <c r="L190" t="s">
        <v>2539</v>
      </c>
      <c r="M190" t="s">
        <v>366</v>
      </c>
      <c r="N190" t="s">
        <v>3151</v>
      </c>
      <c r="O190" t="s">
        <v>377</v>
      </c>
      <c r="P190" t="s">
        <v>86</v>
      </c>
      <c r="Q190">
        <v>11.2</v>
      </c>
      <c r="R190">
        <v>93</v>
      </c>
      <c r="S190" t="s">
        <v>269</v>
      </c>
      <c r="T190" t="s">
        <v>86</v>
      </c>
      <c r="U190">
        <v>46</v>
      </c>
      <c r="V190">
        <v>0</v>
      </c>
      <c r="W190" t="s">
        <v>82</v>
      </c>
      <c r="X190">
        <v>12</v>
      </c>
      <c r="Y190" t="str">
        <f>IF(_20224[[#This Row],[Lead Score]]=_20224[[#This Row],[p2_score1]],_20224[[#This Row],[p2]],_20224[[#This Row],[p1]])</f>
        <v>Hazratullah Zazai</v>
      </c>
      <c r="Z190" t="str">
        <f>IF(_20224[[#This Row],[Lead Score]]&lt;&gt;_20224[[#This Row],[p2_score1]],_20224[[#This Row],[p2]],_20224[[#This Row],[p1]])</f>
        <v>Sherfane Rutherford</v>
      </c>
      <c r="AA190" s="1">
        <f>_20224[[#This Row],[Lead Score]]/_20224[[#This Row],[Runs in Partnership]]</f>
        <v>0.77777777777777779</v>
      </c>
      <c r="AB190">
        <f>+_20224[[#This Row],[p2_score1]]+_20224[[#This Row],[p1_score1]]</f>
        <v>9</v>
      </c>
      <c r="AC190">
        <f>MAX(_20224[[#This Row],[p2_score1]:[p1_score1]])</f>
        <v>7</v>
      </c>
      <c r="AD190">
        <f>MIN(_20224[[#This Row],[p2_score1]:[p1_score1]])</f>
        <v>2</v>
      </c>
      <c r="AE190" t="s">
        <v>27</v>
      </c>
      <c r="AF190" t="s">
        <v>2539</v>
      </c>
      <c r="AG190" t="s">
        <v>2491</v>
      </c>
      <c r="AH190" t="s">
        <v>74</v>
      </c>
      <c r="AI190" t="s">
        <v>49</v>
      </c>
      <c r="AJ190" t="s">
        <v>74</v>
      </c>
      <c r="AK190" t="str">
        <f>LEFT(_20224[[#This Row],[result2]], FIND(" ",_20224[[#This Row],[result2]]))</f>
        <v xml:space="preserve">MUL </v>
      </c>
      <c r="AL190" t="s">
        <v>4583</v>
      </c>
      <c r="AM190" t="s">
        <v>2540</v>
      </c>
      <c r="AN190" t="s">
        <v>2541</v>
      </c>
      <c r="AO190" t="s">
        <v>2542</v>
      </c>
      <c r="AP190" t="s">
        <v>51</v>
      </c>
      <c r="AQ190">
        <v>2</v>
      </c>
      <c r="AR190">
        <v>7</v>
      </c>
    </row>
    <row r="191" spans="1:44" x14ac:dyDescent="0.3">
      <c r="A191" t="s">
        <v>3665</v>
      </c>
      <c r="B191" t="s">
        <v>3133</v>
      </c>
      <c r="C191" t="s">
        <v>269</v>
      </c>
      <c r="D191" t="s">
        <v>378</v>
      </c>
      <c r="E191">
        <v>43</v>
      </c>
      <c r="F191">
        <v>32</v>
      </c>
      <c r="G191">
        <v>5</v>
      </c>
      <c r="H191">
        <v>1</v>
      </c>
      <c r="I191">
        <v>134.37</v>
      </c>
      <c r="J191" t="s">
        <v>27</v>
      </c>
      <c r="K191" t="s">
        <v>3648</v>
      </c>
      <c r="L191" t="s">
        <v>2539</v>
      </c>
      <c r="M191" t="s">
        <v>366</v>
      </c>
      <c r="N191" t="s">
        <v>3170</v>
      </c>
      <c r="O191" t="s">
        <v>379</v>
      </c>
      <c r="P191" t="s">
        <v>269</v>
      </c>
      <c r="Q191">
        <v>11.3</v>
      </c>
      <c r="R191">
        <v>93</v>
      </c>
      <c r="S191" t="s">
        <v>269</v>
      </c>
      <c r="T191" t="s">
        <v>89</v>
      </c>
      <c r="U191">
        <v>0</v>
      </c>
      <c r="V191">
        <v>0</v>
      </c>
      <c r="W191" t="s">
        <v>86</v>
      </c>
      <c r="X191">
        <v>12</v>
      </c>
      <c r="Y191" t="str">
        <f>IF(_20224[[#This Row],[Lead Score]]=_20224[[#This Row],[p2_score1]],_20224[[#This Row],[p2]],_20224[[#This Row],[p1]])</f>
        <v>Ben Cutting</v>
      </c>
      <c r="Z191" t="str">
        <f>IF(_20224[[#This Row],[Lead Score]]&lt;&gt;_20224[[#This Row],[p2_score1]],_20224[[#This Row],[p2]],_20224[[#This Row],[p1]])</f>
        <v>Hazratullah Zazai</v>
      </c>
      <c r="AA191" s="1">
        <f>_20224[[#This Row],[Lead Score]]/_20224[[#This Row],[Runs in Partnership]]</f>
        <v>1</v>
      </c>
      <c r="AB191">
        <f>+_20224[[#This Row],[p2_score1]]+_20224[[#This Row],[p1_score1]]</f>
        <v>3</v>
      </c>
      <c r="AC191">
        <f>MAX(_20224[[#This Row],[p2_score1]:[p1_score1]])</f>
        <v>3</v>
      </c>
      <c r="AD191">
        <f>MIN(_20224[[#This Row],[p2_score1]:[p1_score1]])</f>
        <v>0</v>
      </c>
      <c r="AE191" t="s">
        <v>27</v>
      </c>
      <c r="AF191" t="s">
        <v>2539</v>
      </c>
      <c r="AG191" t="s">
        <v>2491</v>
      </c>
      <c r="AH191" t="s">
        <v>74</v>
      </c>
      <c r="AI191" t="s">
        <v>49</v>
      </c>
      <c r="AJ191" t="s">
        <v>74</v>
      </c>
      <c r="AK191" t="str">
        <f>LEFT(_20224[[#This Row],[result2]], FIND(" ",_20224[[#This Row],[result2]]))</f>
        <v xml:space="preserve">MUL </v>
      </c>
      <c r="AL191" t="s">
        <v>4583</v>
      </c>
      <c r="AM191" t="s">
        <v>2540</v>
      </c>
      <c r="AN191" t="s">
        <v>2541</v>
      </c>
      <c r="AO191" t="s">
        <v>2542</v>
      </c>
      <c r="AP191" t="s">
        <v>51</v>
      </c>
      <c r="AQ191">
        <v>3</v>
      </c>
      <c r="AR191">
        <v>0</v>
      </c>
    </row>
    <row r="192" spans="1:44" x14ac:dyDescent="0.3">
      <c r="A192" t="s">
        <v>3667</v>
      </c>
      <c r="B192" t="s">
        <v>3178</v>
      </c>
      <c r="C192" t="s">
        <v>161</v>
      </c>
      <c r="D192" t="s">
        <v>380</v>
      </c>
      <c r="E192">
        <v>2</v>
      </c>
      <c r="F192">
        <v>3</v>
      </c>
      <c r="G192">
        <v>0</v>
      </c>
      <c r="H192">
        <v>0</v>
      </c>
      <c r="I192">
        <v>66.66</v>
      </c>
      <c r="J192" t="s">
        <v>27</v>
      </c>
      <c r="K192" t="s">
        <v>3648</v>
      </c>
      <c r="L192" t="s">
        <v>2539</v>
      </c>
      <c r="M192" t="s">
        <v>366</v>
      </c>
      <c r="N192" t="s">
        <v>3200</v>
      </c>
      <c r="O192" t="s">
        <v>307</v>
      </c>
      <c r="P192" t="s">
        <v>161</v>
      </c>
      <c r="Q192">
        <v>12.6</v>
      </c>
      <c r="R192">
        <v>97</v>
      </c>
      <c r="S192" t="s">
        <v>161</v>
      </c>
      <c r="T192" t="s">
        <v>89</v>
      </c>
      <c r="U192">
        <v>0</v>
      </c>
      <c r="V192">
        <v>2</v>
      </c>
      <c r="W192" t="s">
        <v>269</v>
      </c>
      <c r="X192">
        <v>12</v>
      </c>
      <c r="Y192" t="str">
        <f>IF(_20224[[#This Row],[Lead Score]]=_20224[[#This Row],[p2_score1]],_20224[[#This Row],[p2]],_20224[[#This Row],[p1]])</f>
        <v>Ben Cutting</v>
      </c>
      <c r="Z192" t="str">
        <f>IF(_20224[[#This Row],[Lead Score]]&lt;&gt;_20224[[#This Row],[p2_score1]],_20224[[#This Row],[p2]],_20224[[#This Row],[p1]])</f>
        <v>Wahab Riaz</v>
      </c>
      <c r="AA192" s="1">
        <f>_20224[[#This Row],[Lead Score]]/_20224[[#This Row],[Runs in Partnership]]</f>
        <v>0.5</v>
      </c>
      <c r="AB192">
        <f>+_20224[[#This Row],[p2_score1]]+_20224[[#This Row],[p1_score1]]</f>
        <v>4</v>
      </c>
      <c r="AC192">
        <f>MAX(_20224[[#This Row],[p2_score1]:[p1_score1]])</f>
        <v>2</v>
      </c>
      <c r="AD192">
        <f>MIN(_20224[[#This Row],[p2_score1]:[p1_score1]])</f>
        <v>2</v>
      </c>
      <c r="AE192" t="s">
        <v>27</v>
      </c>
      <c r="AF192" t="s">
        <v>2539</v>
      </c>
      <c r="AG192" t="s">
        <v>2491</v>
      </c>
      <c r="AH192" t="s">
        <v>74</v>
      </c>
      <c r="AI192" t="s">
        <v>49</v>
      </c>
      <c r="AJ192" t="s">
        <v>74</v>
      </c>
      <c r="AK192" t="str">
        <f>LEFT(_20224[[#This Row],[result2]], FIND(" ",_20224[[#This Row],[result2]]))</f>
        <v xml:space="preserve">MUL </v>
      </c>
      <c r="AL192" t="s">
        <v>4583</v>
      </c>
      <c r="AM192" t="s">
        <v>2540</v>
      </c>
      <c r="AN192" t="s">
        <v>2541</v>
      </c>
      <c r="AO192" t="s">
        <v>2542</v>
      </c>
      <c r="AP192" t="s">
        <v>51</v>
      </c>
      <c r="AQ192">
        <v>2</v>
      </c>
      <c r="AR192">
        <v>2</v>
      </c>
    </row>
    <row r="193" spans="1:44" x14ac:dyDescent="0.3">
      <c r="A193" t="s">
        <v>3669</v>
      </c>
      <c r="B193" t="s">
        <v>3180</v>
      </c>
      <c r="C193" t="s">
        <v>282</v>
      </c>
      <c r="D193" t="s">
        <v>373</v>
      </c>
      <c r="E193">
        <v>12</v>
      </c>
      <c r="F193">
        <v>10</v>
      </c>
      <c r="G193">
        <v>0</v>
      </c>
      <c r="H193">
        <v>1</v>
      </c>
      <c r="I193">
        <v>120</v>
      </c>
      <c r="J193" t="s">
        <v>27</v>
      </c>
      <c r="K193" t="s">
        <v>3648</v>
      </c>
      <c r="L193" t="s">
        <v>2539</v>
      </c>
      <c r="M193" t="s">
        <v>366</v>
      </c>
      <c r="N193" t="s">
        <v>3219</v>
      </c>
      <c r="O193" t="s">
        <v>381</v>
      </c>
      <c r="P193" t="s">
        <v>282</v>
      </c>
      <c r="Q193">
        <v>16.100000000000001</v>
      </c>
      <c r="R193">
        <v>119</v>
      </c>
      <c r="S193" t="s">
        <v>282</v>
      </c>
      <c r="T193" t="s">
        <v>89</v>
      </c>
      <c r="U193">
        <v>0</v>
      </c>
      <c r="V193">
        <v>12</v>
      </c>
      <c r="W193" t="s">
        <v>161</v>
      </c>
      <c r="X193">
        <v>12</v>
      </c>
      <c r="Y193" t="str">
        <f>IF(_20224[[#This Row],[Lead Score]]=_20224[[#This Row],[p2_score1]],_20224[[#This Row],[p2]],_20224[[#This Row],[p1]])</f>
        <v>Usman Qadir</v>
      </c>
      <c r="Z193" t="str">
        <f>IF(_20224[[#This Row],[Lead Score]]&lt;&gt;_20224[[#This Row],[p2_score1]],_20224[[#This Row],[p2]],_20224[[#This Row],[p1]])</f>
        <v>Ben Cutting</v>
      </c>
      <c r="AA193" s="1">
        <f>_20224[[#This Row],[Lead Score]]/_20224[[#This Row],[Runs in Partnership]]</f>
        <v>0.54545454545454541</v>
      </c>
      <c r="AB193">
        <f>+_20224[[#This Row],[p2_score1]]+_20224[[#This Row],[p1_score1]]</f>
        <v>22</v>
      </c>
      <c r="AC193">
        <f>MAX(_20224[[#This Row],[p2_score1]:[p1_score1]])</f>
        <v>12</v>
      </c>
      <c r="AD193">
        <f>MIN(_20224[[#This Row],[p2_score1]:[p1_score1]])</f>
        <v>10</v>
      </c>
      <c r="AE193" t="s">
        <v>27</v>
      </c>
      <c r="AF193" t="s">
        <v>2539</v>
      </c>
      <c r="AG193" t="s">
        <v>2491</v>
      </c>
      <c r="AH193" t="s">
        <v>74</v>
      </c>
      <c r="AI193" t="s">
        <v>49</v>
      </c>
      <c r="AJ193" t="s">
        <v>74</v>
      </c>
      <c r="AK193" t="str">
        <f>LEFT(_20224[[#This Row],[result2]], FIND(" ",_20224[[#This Row],[result2]]))</f>
        <v xml:space="preserve">MUL </v>
      </c>
      <c r="AL193" t="s">
        <v>4583</v>
      </c>
      <c r="AM193" t="s">
        <v>2540</v>
      </c>
      <c r="AN193" t="s">
        <v>2541</v>
      </c>
      <c r="AO193" t="s">
        <v>2542</v>
      </c>
      <c r="AP193" t="s">
        <v>51</v>
      </c>
      <c r="AQ193">
        <v>10</v>
      </c>
      <c r="AR193">
        <v>12</v>
      </c>
    </row>
    <row r="194" spans="1:44" x14ac:dyDescent="0.3">
      <c r="A194" t="s">
        <v>3671</v>
      </c>
      <c r="B194" t="s">
        <v>3187</v>
      </c>
      <c r="C194" t="s">
        <v>382</v>
      </c>
      <c r="D194" t="s">
        <v>383</v>
      </c>
      <c r="E194">
        <v>3</v>
      </c>
      <c r="F194">
        <v>8</v>
      </c>
      <c r="G194">
        <v>0</v>
      </c>
      <c r="H194">
        <v>0</v>
      </c>
      <c r="I194">
        <v>37.5</v>
      </c>
      <c r="J194" t="s">
        <v>27</v>
      </c>
      <c r="K194" t="s">
        <v>3648</v>
      </c>
      <c r="L194" t="s">
        <v>2539</v>
      </c>
      <c r="M194" t="s">
        <v>366</v>
      </c>
      <c r="N194" t="s">
        <v>3236</v>
      </c>
      <c r="O194" t="s">
        <v>384</v>
      </c>
      <c r="P194" t="s">
        <v>382</v>
      </c>
      <c r="Q194">
        <v>19.100000000000001</v>
      </c>
      <c r="R194">
        <v>158</v>
      </c>
      <c r="S194" t="s">
        <v>382</v>
      </c>
      <c r="T194" t="s">
        <v>89</v>
      </c>
      <c r="U194">
        <v>0</v>
      </c>
      <c r="V194">
        <v>48</v>
      </c>
      <c r="W194" t="s">
        <v>282</v>
      </c>
      <c r="X194">
        <v>12</v>
      </c>
      <c r="Y194" t="str">
        <f>IF(_20224[[#This Row],[Lead Score]]=_20224[[#This Row],[p2_score1]],_20224[[#This Row],[p2]],_20224[[#This Row],[p1]])</f>
        <v>Ben Cutting</v>
      </c>
      <c r="Z194" t="str">
        <f>IF(_20224[[#This Row],[Lead Score]]&lt;&gt;_20224[[#This Row],[p2_score1]],_20224[[#This Row],[p2]],_20224[[#This Row],[p1]])</f>
        <v>Mohammad Umar</v>
      </c>
      <c r="AA194" s="1">
        <f>_20224[[#This Row],[Lead Score]]/_20224[[#This Row],[Runs in Partnership]]</f>
        <v>0.92307692307692313</v>
      </c>
      <c r="AB194">
        <f>+_20224[[#This Row],[p2_score1]]+_20224[[#This Row],[p1_score1]]</f>
        <v>39</v>
      </c>
      <c r="AC194">
        <f>MAX(_20224[[#This Row],[p2_score1]:[p1_score1]])</f>
        <v>36</v>
      </c>
      <c r="AD194">
        <f>MIN(_20224[[#This Row],[p2_score1]:[p1_score1]])</f>
        <v>3</v>
      </c>
      <c r="AE194" t="s">
        <v>27</v>
      </c>
      <c r="AF194" t="s">
        <v>2539</v>
      </c>
      <c r="AG194" t="s">
        <v>2491</v>
      </c>
      <c r="AH194" t="s">
        <v>74</v>
      </c>
      <c r="AI194" t="s">
        <v>49</v>
      </c>
      <c r="AJ194" t="s">
        <v>74</v>
      </c>
      <c r="AK194" t="str">
        <f>LEFT(_20224[[#This Row],[result2]], FIND(" ",_20224[[#This Row],[result2]]))</f>
        <v xml:space="preserve">MUL </v>
      </c>
      <c r="AL194" t="s">
        <v>4583</v>
      </c>
      <c r="AM194" t="s">
        <v>2540</v>
      </c>
      <c r="AN194" t="s">
        <v>2541</v>
      </c>
      <c r="AO194" t="s">
        <v>2542</v>
      </c>
      <c r="AP194" t="s">
        <v>51</v>
      </c>
      <c r="AQ194">
        <v>36</v>
      </c>
      <c r="AR194">
        <v>3</v>
      </c>
    </row>
    <row r="195" spans="1:44" x14ac:dyDescent="0.3">
      <c r="A195" t="s">
        <v>3673</v>
      </c>
      <c r="B195" t="s">
        <v>3173</v>
      </c>
      <c r="C195" t="s">
        <v>89</v>
      </c>
      <c r="D195" t="s">
        <v>45</v>
      </c>
      <c r="E195">
        <v>52</v>
      </c>
      <c r="F195">
        <v>31</v>
      </c>
      <c r="G195">
        <v>3</v>
      </c>
      <c r="H195">
        <v>5</v>
      </c>
      <c r="I195">
        <v>167.74</v>
      </c>
      <c r="J195" t="s">
        <v>27</v>
      </c>
      <c r="K195" t="s">
        <v>3648</v>
      </c>
      <c r="L195" t="s">
        <v>2539</v>
      </c>
      <c r="M195" t="s">
        <v>366</v>
      </c>
      <c r="N195" t="s">
        <v>32</v>
      </c>
      <c r="O195" t="s">
        <v>32</v>
      </c>
      <c r="P195" t="s">
        <v>32</v>
      </c>
      <c r="S195" t="s">
        <v>385</v>
      </c>
      <c r="T195" t="s">
        <v>89</v>
      </c>
      <c r="U195">
        <v>0</v>
      </c>
      <c r="V195">
        <v>0</v>
      </c>
      <c r="W195" t="s">
        <v>382</v>
      </c>
      <c r="X195">
        <v>12</v>
      </c>
      <c r="Y195" t="str">
        <f>IF(_20224[[#This Row],[Lead Score]]=_20224[[#This Row],[p2_score1]],_20224[[#This Row],[p2]],_20224[[#This Row],[p1]])</f>
        <v>Ben Cutting</v>
      </c>
      <c r="Z195" t="str">
        <f>IF(_20224[[#This Row],[Lead Score]]&lt;&gt;_20224[[#This Row],[p2_score1]],_20224[[#This Row],[p2]],_20224[[#This Row],[p1]])</f>
        <v>Saqib Mahmood</v>
      </c>
      <c r="AA195" s="1">
        <f>_20224[[#This Row],[Lead Score]]/_20224[[#This Row],[Runs in Partnership]]</f>
        <v>1</v>
      </c>
      <c r="AB195">
        <f>+_20224[[#This Row],[p2_score1]]+_20224[[#This Row],[p1_score1]]</f>
        <v>4</v>
      </c>
      <c r="AC195">
        <f>MAX(_20224[[#This Row],[p2_score1]:[p1_score1]])</f>
        <v>4</v>
      </c>
      <c r="AD195">
        <f>MIN(_20224[[#This Row],[p2_score1]:[p1_score1]])</f>
        <v>0</v>
      </c>
      <c r="AE195" t="s">
        <v>27</v>
      </c>
      <c r="AF195" t="s">
        <v>2539</v>
      </c>
      <c r="AG195" t="s">
        <v>2491</v>
      </c>
      <c r="AH195" t="s">
        <v>74</v>
      </c>
      <c r="AI195" t="s">
        <v>49</v>
      </c>
      <c r="AJ195" t="s">
        <v>74</v>
      </c>
      <c r="AK195" t="str">
        <f>LEFT(_20224[[#This Row],[result2]], FIND(" ",_20224[[#This Row],[result2]]))</f>
        <v xml:space="preserve">MUL </v>
      </c>
      <c r="AL195" t="s">
        <v>4583</v>
      </c>
      <c r="AM195" t="s">
        <v>2540</v>
      </c>
      <c r="AN195" t="s">
        <v>2541</v>
      </c>
      <c r="AO195" t="s">
        <v>2542</v>
      </c>
      <c r="AP195" t="s">
        <v>51</v>
      </c>
      <c r="AQ195">
        <v>4</v>
      </c>
      <c r="AR195">
        <v>0</v>
      </c>
    </row>
    <row r="196" spans="1:44" hidden="1" x14ac:dyDescent="0.3">
      <c r="A196" t="s">
        <v>3675</v>
      </c>
      <c r="B196" t="s">
        <v>3195</v>
      </c>
      <c r="C196" t="s">
        <v>385</v>
      </c>
      <c r="D196" t="s">
        <v>45</v>
      </c>
      <c r="E196">
        <v>0</v>
      </c>
      <c r="F196">
        <v>0</v>
      </c>
      <c r="G196">
        <v>0</v>
      </c>
      <c r="H196">
        <v>0</v>
      </c>
      <c r="J196" t="s">
        <v>27</v>
      </c>
      <c r="K196" t="s">
        <v>3648</v>
      </c>
      <c r="L196" t="s">
        <v>2539</v>
      </c>
      <c r="M196" t="s">
        <v>366</v>
      </c>
      <c r="N196" t="s">
        <v>32</v>
      </c>
      <c r="O196" t="s">
        <v>32</v>
      </c>
      <c r="P196" t="s">
        <v>32</v>
      </c>
      <c r="S196" t="s">
        <v>32</v>
      </c>
      <c r="T196" t="s">
        <v>32</v>
      </c>
      <c r="W196" t="s">
        <v>32</v>
      </c>
      <c r="X196">
        <v>12</v>
      </c>
      <c r="Y196" t="str">
        <f>IF(_20224[[#This Row],[Lead Score]]=_20224[[#This Row],[p2_score1]],_20224[[#This Row],[p2]],_20224[[#This Row],[p1]])</f>
        <v/>
      </c>
      <c r="Z196" t="str">
        <f>IF(_20224[[#This Row],[Lead Score]]&lt;&gt;_20224[[#This Row],[p2_score1]],_20224[[#This Row],[p2]],_20224[[#This Row],[p1]])</f>
        <v/>
      </c>
      <c r="AA196" s="1" t="e">
        <f>_20224[[#This Row],[Lead Score]]/_20224[[#This Row],[Runs in Partnership]]</f>
        <v>#DIV/0!</v>
      </c>
      <c r="AB196">
        <f>+_20224[[#This Row],[p2_score1]]+_20224[[#This Row],[p1_score1]]</f>
        <v>0</v>
      </c>
      <c r="AC196">
        <f>MAX(_20224[[#This Row],[p2_score1]:[p1_score1]])</f>
        <v>0</v>
      </c>
      <c r="AD196">
        <f>MIN(_20224[[#This Row],[p2_score1]:[p1_score1]])</f>
        <v>0</v>
      </c>
      <c r="AE196" t="s">
        <v>27</v>
      </c>
      <c r="AF196" t="s">
        <v>2539</v>
      </c>
      <c r="AG196" t="s">
        <v>2491</v>
      </c>
      <c r="AH196" t="s">
        <v>74</v>
      </c>
      <c r="AI196" t="s">
        <v>49</v>
      </c>
      <c r="AJ196" t="s">
        <v>74</v>
      </c>
      <c r="AK196" t="str">
        <f>LEFT(_20224[[#This Row],[result2]], FIND(" ",_20224[[#This Row],[result2]]))</f>
        <v xml:space="preserve">MUL </v>
      </c>
      <c r="AL196" t="s">
        <v>4583</v>
      </c>
      <c r="AM196" t="s">
        <v>2540</v>
      </c>
      <c r="AN196" t="s">
        <v>2541</v>
      </c>
      <c r="AO196" t="s">
        <v>2542</v>
      </c>
      <c r="AP196" t="s">
        <v>51</v>
      </c>
      <c r="AQ196">
        <v>0</v>
      </c>
      <c r="AR196">
        <v>0</v>
      </c>
    </row>
    <row r="197" spans="1:44" x14ac:dyDescent="0.3">
      <c r="A197" t="s">
        <v>3676</v>
      </c>
      <c r="B197" t="s">
        <v>3144</v>
      </c>
      <c r="C197" t="s">
        <v>166</v>
      </c>
      <c r="D197" t="s">
        <v>386</v>
      </c>
      <c r="E197">
        <v>30</v>
      </c>
      <c r="F197">
        <v>21</v>
      </c>
      <c r="G197">
        <v>5</v>
      </c>
      <c r="H197">
        <v>0</v>
      </c>
      <c r="I197">
        <v>142.85</v>
      </c>
      <c r="J197" t="s">
        <v>27</v>
      </c>
      <c r="K197" t="s">
        <v>3677</v>
      </c>
      <c r="L197" t="s">
        <v>2543</v>
      </c>
      <c r="M197" t="s">
        <v>387</v>
      </c>
      <c r="N197" t="s">
        <v>3139</v>
      </c>
      <c r="O197" t="s">
        <v>30</v>
      </c>
      <c r="P197" t="s">
        <v>166</v>
      </c>
      <c r="Q197">
        <v>7.3</v>
      </c>
      <c r="R197">
        <v>66</v>
      </c>
      <c r="S197" t="s">
        <v>162</v>
      </c>
      <c r="T197" t="s">
        <v>166</v>
      </c>
      <c r="U197">
        <v>36</v>
      </c>
      <c r="V197">
        <v>30</v>
      </c>
      <c r="W197" t="s">
        <v>32</v>
      </c>
      <c r="X197">
        <v>13</v>
      </c>
      <c r="Y197" t="str">
        <f>IF(_20224[[#This Row],[Lead Score]]=_20224[[#This Row],[p2_score1]],_20224[[#This Row],[p2]],_20224[[#This Row],[p1]])</f>
        <v>Paul Stirling</v>
      </c>
      <c r="Z197" t="str">
        <f>IF(_20224[[#This Row],[Lead Score]]&lt;&gt;_20224[[#This Row],[p2_score1]],_20224[[#This Row],[p2]],_20224[[#This Row],[p1]])</f>
        <v>Alex Hales</v>
      </c>
      <c r="AA197" s="1">
        <f>_20224[[#This Row],[Lead Score]]/_20224[[#This Row],[Runs in Partnership]]</f>
        <v>0.54545454545454541</v>
      </c>
      <c r="AB197">
        <f>+_20224[[#This Row],[p2_score1]]+_20224[[#This Row],[p1_score1]]</f>
        <v>66</v>
      </c>
      <c r="AC197">
        <f>MAX(_20224[[#This Row],[p2_score1]:[p1_score1]])</f>
        <v>36</v>
      </c>
      <c r="AD197">
        <f>MIN(_20224[[#This Row],[p2_score1]:[p1_score1]])</f>
        <v>30</v>
      </c>
      <c r="AE197" t="s">
        <v>27</v>
      </c>
      <c r="AF197" t="s">
        <v>2543</v>
      </c>
      <c r="AG197" t="s">
        <v>2491</v>
      </c>
      <c r="AH197" t="s">
        <v>164</v>
      </c>
      <c r="AI197" t="s">
        <v>164</v>
      </c>
      <c r="AJ197" t="s">
        <v>28</v>
      </c>
      <c r="AK197" t="str">
        <f>LEFT(_20224[[#This Row],[result2]], FIND(" ",_20224[[#This Row],[result2]]))</f>
        <v xml:space="preserve">ISL </v>
      </c>
      <c r="AL197" t="s">
        <v>4583</v>
      </c>
      <c r="AM197" t="s">
        <v>2544</v>
      </c>
      <c r="AN197" t="s">
        <v>2545</v>
      </c>
      <c r="AO197" t="s">
        <v>2546</v>
      </c>
      <c r="AP197" t="s">
        <v>239</v>
      </c>
      <c r="AQ197">
        <v>30</v>
      </c>
      <c r="AR197">
        <v>36</v>
      </c>
    </row>
    <row r="198" spans="1:44" x14ac:dyDescent="0.3">
      <c r="A198" t="s">
        <v>3678</v>
      </c>
      <c r="B198" t="s">
        <v>3133</v>
      </c>
      <c r="C198" t="s">
        <v>162</v>
      </c>
      <c r="D198" t="s">
        <v>388</v>
      </c>
      <c r="E198">
        <v>39</v>
      </c>
      <c r="F198">
        <v>30</v>
      </c>
      <c r="G198">
        <v>3</v>
      </c>
      <c r="H198">
        <v>2</v>
      </c>
      <c r="I198">
        <v>130</v>
      </c>
      <c r="J198" t="s">
        <v>27</v>
      </c>
      <c r="K198" t="s">
        <v>3677</v>
      </c>
      <c r="L198" t="s">
        <v>2543</v>
      </c>
      <c r="M198" t="s">
        <v>387</v>
      </c>
      <c r="N198" t="s">
        <v>3148</v>
      </c>
      <c r="O198" t="s">
        <v>389</v>
      </c>
      <c r="P198" t="s">
        <v>162</v>
      </c>
      <c r="Q198">
        <v>9.1</v>
      </c>
      <c r="R198">
        <v>75</v>
      </c>
      <c r="S198" t="s">
        <v>162</v>
      </c>
      <c r="T198" t="s">
        <v>292</v>
      </c>
      <c r="U198">
        <v>0</v>
      </c>
      <c r="V198">
        <v>0</v>
      </c>
      <c r="W198" t="s">
        <v>166</v>
      </c>
      <c r="X198">
        <v>13</v>
      </c>
      <c r="Y198" t="str">
        <f>IF(_20224[[#This Row],[Lead Score]]=_20224[[#This Row],[p2_score1]],_20224[[#This Row],[p2]],_20224[[#This Row],[p1]])</f>
        <v>Colin Munro</v>
      </c>
      <c r="Z198" t="str">
        <f>IF(_20224[[#This Row],[Lead Score]]&lt;&gt;_20224[[#This Row],[p2_score1]],_20224[[#This Row],[p2]],_20224[[#This Row],[p1]])</f>
        <v>Paul Stirling</v>
      </c>
      <c r="AA198" s="1">
        <f>_20224[[#This Row],[Lead Score]]/_20224[[#This Row],[Runs in Partnership]]</f>
        <v>0.66666666666666663</v>
      </c>
      <c r="AB198">
        <f>+_20224[[#This Row],[p2_score1]]+_20224[[#This Row],[p1_score1]]</f>
        <v>9</v>
      </c>
      <c r="AC198">
        <f>MAX(_20224[[#This Row],[p2_score1]:[p1_score1]])</f>
        <v>6</v>
      </c>
      <c r="AD198">
        <f>MIN(_20224[[#This Row],[p2_score1]:[p1_score1]])</f>
        <v>3</v>
      </c>
      <c r="AE198" t="s">
        <v>27</v>
      </c>
      <c r="AF198" t="s">
        <v>2543</v>
      </c>
      <c r="AG198" t="s">
        <v>2491</v>
      </c>
      <c r="AH198" t="s">
        <v>164</v>
      </c>
      <c r="AI198" t="s">
        <v>164</v>
      </c>
      <c r="AJ198" t="s">
        <v>28</v>
      </c>
      <c r="AK198" t="str">
        <f>LEFT(_20224[[#This Row],[result2]], FIND(" ",_20224[[#This Row],[result2]]))</f>
        <v xml:space="preserve">ISL </v>
      </c>
      <c r="AL198" t="s">
        <v>4583</v>
      </c>
      <c r="AM198" t="s">
        <v>2544</v>
      </c>
      <c r="AN198" t="s">
        <v>2545</v>
      </c>
      <c r="AO198" t="s">
        <v>2546</v>
      </c>
      <c r="AP198" t="s">
        <v>239</v>
      </c>
      <c r="AQ198">
        <v>6</v>
      </c>
      <c r="AR198">
        <v>3</v>
      </c>
    </row>
    <row r="199" spans="1:44" x14ac:dyDescent="0.3">
      <c r="A199" t="s">
        <v>3680</v>
      </c>
      <c r="B199" t="s">
        <v>3136</v>
      </c>
      <c r="C199" t="s">
        <v>239</v>
      </c>
      <c r="D199" t="s">
        <v>390</v>
      </c>
      <c r="E199">
        <v>34</v>
      </c>
      <c r="F199">
        <v>19</v>
      </c>
      <c r="G199">
        <v>4</v>
      </c>
      <c r="H199">
        <v>1</v>
      </c>
      <c r="I199">
        <v>178.94</v>
      </c>
      <c r="J199" t="s">
        <v>27</v>
      </c>
      <c r="K199" t="s">
        <v>3677</v>
      </c>
      <c r="L199" t="s">
        <v>2543</v>
      </c>
      <c r="M199" t="s">
        <v>387</v>
      </c>
      <c r="N199" t="s">
        <v>3157</v>
      </c>
      <c r="O199" t="s">
        <v>391</v>
      </c>
      <c r="P199" t="s">
        <v>239</v>
      </c>
      <c r="Q199">
        <v>15.1</v>
      </c>
      <c r="R199">
        <v>130</v>
      </c>
      <c r="S199" t="s">
        <v>239</v>
      </c>
      <c r="T199" t="s">
        <v>292</v>
      </c>
      <c r="U199">
        <v>0</v>
      </c>
      <c r="V199">
        <v>21</v>
      </c>
      <c r="W199" t="s">
        <v>162</v>
      </c>
      <c r="X199">
        <v>13</v>
      </c>
      <c r="Y199" t="str">
        <f>IF(_20224[[#This Row],[Lead Score]]=_20224[[#This Row],[p2_score1]],_20224[[#This Row],[p2]],_20224[[#This Row],[p1]])</f>
        <v>Shadab Khan</v>
      </c>
      <c r="Z199" t="str">
        <f>IF(_20224[[#This Row],[Lead Score]]&lt;&gt;_20224[[#This Row],[p2_score1]],_20224[[#This Row],[p2]],_20224[[#This Row],[p1]])</f>
        <v>Colin Munro</v>
      </c>
      <c r="AA199" s="1">
        <f>_20224[[#This Row],[Lead Score]]/_20224[[#This Row],[Runs in Partnership]]</f>
        <v>0.61818181818181817</v>
      </c>
      <c r="AB199">
        <f>+_20224[[#This Row],[p2_score1]]+_20224[[#This Row],[p1_score1]]</f>
        <v>55</v>
      </c>
      <c r="AC199">
        <f>MAX(_20224[[#This Row],[p2_score1]:[p1_score1]])</f>
        <v>34</v>
      </c>
      <c r="AD199">
        <f>MIN(_20224[[#This Row],[p2_score1]:[p1_score1]])</f>
        <v>21</v>
      </c>
      <c r="AE199" t="s">
        <v>27</v>
      </c>
      <c r="AF199" t="s">
        <v>2543</v>
      </c>
      <c r="AG199" t="s">
        <v>2491</v>
      </c>
      <c r="AH199" t="s">
        <v>164</v>
      </c>
      <c r="AI199" t="s">
        <v>164</v>
      </c>
      <c r="AJ199" t="s">
        <v>28</v>
      </c>
      <c r="AK199" t="str">
        <f>LEFT(_20224[[#This Row],[result2]], FIND(" ",_20224[[#This Row],[result2]]))</f>
        <v xml:space="preserve">ISL </v>
      </c>
      <c r="AL199" t="s">
        <v>4583</v>
      </c>
      <c r="AM199" t="s">
        <v>2544</v>
      </c>
      <c r="AN199" t="s">
        <v>2545</v>
      </c>
      <c r="AO199" t="s">
        <v>2546</v>
      </c>
      <c r="AP199" t="s">
        <v>239</v>
      </c>
      <c r="AQ199">
        <v>21</v>
      </c>
      <c r="AR199">
        <v>34</v>
      </c>
    </row>
    <row r="200" spans="1:44" x14ac:dyDescent="0.3">
      <c r="A200" t="s">
        <v>3682</v>
      </c>
      <c r="B200" t="s">
        <v>3162</v>
      </c>
      <c r="C200" t="s">
        <v>246</v>
      </c>
      <c r="D200" t="s">
        <v>392</v>
      </c>
      <c r="E200">
        <v>10</v>
      </c>
      <c r="F200">
        <v>6</v>
      </c>
      <c r="G200">
        <v>0</v>
      </c>
      <c r="H200">
        <v>1</v>
      </c>
      <c r="I200">
        <v>166.66</v>
      </c>
      <c r="J200" t="s">
        <v>27</v>
      </c>
      <c r="K200" t="s">
        <v>3677</v>
      </c>
      <c r="L200" t="s">
        <v>2543</v>
      </c>
      <c r="M200" t="s">
        <v>387</v>
      </c>
      <c r="N200" t="s">
        <v>3151</v>
      </c>
      <c r="O200" t="s">
        <v>393</v>
      </c>
      <c r="P200" t="s">
        <v>246</v>
      </c>
      <c r="Q200">
        <v>17.100000000000001</v>
      </c>
      <c r="R200">
        <v>146</v>
      </c>
      <c r="S200" t="s">
        <v>246</v>
      </c>
      <c r="T200" t="s">
        <v>292</v>
      </c>
      <c r="U200">
        <v>0</v>
      </c>
      <c r="V200">
        <v>27</v>
      </c>
      <c r="W200" t="s">
        <v>239</v>
      </c>
      <c r="X200">
        <v>13</v>
      </c>
      <c r="Y200" t="str">
        <f>IF(_20224[[#This Row],[Lead Score]]=_20224[[#This Row],[p2_score1]],_20224[[#This Row],[p2]],_20224[[#This Row],[p1]])</f>
        <v>Asif Ali</v>
      </c>
      <c r="Z200" t="str">
        <f>IF(_20224[[#This Row],[Lead Score]]&lt;&gt;_20224[[#This Row],[p2_score1]],_20224[[#This Row],[p2]],_20224[[#This Row],[p1]])</f>
        <v>Colin Munro</v>
      </c>
      <c r="AA200" s="1">
        <f>_20224[[#This Row],[Lead Score]]/_20224[[#This Row],[Runs in Partnership]]</f>
        <v>0.625</v>
      </c>
      <c r="AB200">
        <f>+_20224[[#This Row],[p2_score1]]+_20224[[#This Row],[p1_score1]]</f>
        <v>16</v>
      </c>
      <c r="AC200">
        <f>MAX(_20224[[#This Row],[p2_score1]:[p1_score1]])</f>
        <v>10</v>
      </c>
      <c r="AD200">
        <f>MIN(_20224[[#This Row],[p2_score1]:[p1_score1]])</f>
        <v>6</v>
      </c>
      <c r="AE200" t="s">
        <v>27</v>
      </c>
      <c r="AF200" t="s">
        <v>2543</v>
      </c>
      <c r="AG200" t="s">
        <v>2491</v>
      </c>
      <c r="AH200" t="s">
        <v>164</v>
      </c>
      <c r="AI200" t="s">
        <v>164</v>
      </c>
      <c r="AJ200" t="s">
        <v>28</v>
      </c>
      <c r="AK200" t="str">
        <f>LEFT(_20224[[#This Row],[result2]], FIND(" ",_20224[[#This Row],[result2]]))</f>
        <v xml:space="preserve">ISL </v>
      </c>
      <c r="AL200" t="s">
        <v>4583</v>
      </c>
      <c r="AM200" t="s">
        <v>2544</v>
      </c>
      <c r="AN200" t="s">
        <v>2545</v>
      </c>
      <c r="AO200" t="s">
        <v>2546</v>
      </c>
      <c r="AP200" t="s">
        <v>239</v>
      </c>
      <c r="AQ200">
        <v>6</v>
      </c>
      <c r="AR200">
        <v>10</v>
      </c>
    </row>
    <row r="201" spans="1:44" x14ac:dyDescent="0.3">
      <c r="A201" t="s">
        <v>3684</v>
      </c>
      <c r="B201" t="s">
        <v>3153</v>
      </c>
      <c r="C201" t="s">
        <v>292</v>
      </c>
      <c r="D201" t="s">
        <v>390</v>
      </c>
      <c r="E201">
        <v>33</v>
      </c>
      <c r="F201">
        <v>33</v>
      </c>
      <c r="G201">
        <v>0</v>
      </c>
      <c r="H201">
        <v>1</v>
      </c>
      <c r="I201">
        <v>100</v>
      </c>
      <c r="J201" t="s">
        <v>27</v>
      </c>
      <c r="K201" t="s">
        <v>3677</v>
      </c>
      <c r="L201" t="s">
        <v>2543</v>
      </c>
      <c r="M201" t="s">
        <v>387</v>
      </c>
      <c r="N201" t="s">
        <v>3170</v>
      </c>
      <c r="O201" t="s">
        <v>394</v>
      </c>
      <c r="P201" t="s">
        <v>292</v>
      </c>
      <c r="Q201">
        <v>18.100000000000001</v>
      </c>
      <c r="R201">
        <v>152</v>
      </c>
      <c r="S201" t="s">
        <v>243</v>
      </c>
      <c r="T201" t="s">
        <v>292</v>
      </c>
      <c r="U201">
        <v>0</v>
      </c>
      <c r="V201">
        <v>0</v>
      </c>
      <c r="W201" t="s">
        <v>246</v>
      </c>
      <c r="X201">
        <v>13</v>
      </c>
      <c r="Y201" t="str">
        <f>IF(_20224[[#This Row],[Lead Score]]=_20224[[#This Row],[p2_score1]],_20224[[#This Row],[p2]],_20224[[#This Row],[p1]])</f>
        <v>Colin Munro</v>
      </c>
      <c r="Z201" t="str">
        <f>IF(_20224[[#This Row],[Lead Score]]&lt;&gt;_20224[[#This Row],[p2_score1]],_20224[[#This Row],[p2]],_20224[[#This Row],[p1]])</f>
        <v>Azam Khan</v>
      </c>
      <c r="AA201" s="1">
        <f>_20224[[#This Row],[Lead Score]]/_20224[[#This Row],[Runs in Partnership]]</f>
        <v>1</v>
      </c>
      <c r="AB201">
        <f>+_20224[[#This Row],[p2_score1]]+_20224[[#This Row],[p1_score1]]</f>
        <v>6</v>
      </c>
      <c r="AC201">
        <f>MAX(_20224[[#This Row],[p2_score1]:[p1_score1]])</f>
        <v>6</v>
      </c>
      <c r="AD201">
        <f>MIN(_20224[[#This Row],[p2_score1]:[p1_score1]])</f>
        <v>0</v>
      </c>
      <c r="AE201" t="s">
        <v>27</v>
      </c>
      <c r="AF201" t="s">
        <v>2543</v>
      </c>
      <c r="AG201" t="s">
        <v>2491</v>
      </c>
      <c r="AH201" t="s">
        <v>164</v>
      </c>
      <c r="AI201" t="s">
        <v>164</v>
      </c>
      <c r="AJ201" t="s">
        <v>28</v>
      </c>
      <c r="AK201" t="str">
        <f>LEFT(_20224[[#This Row],[result2]], FIND(" ",_20224[[#This Row],[result2]]))</f>
        <v xml:space="preserve">ISL </v>
      </c>
      <c r="AL201" t="s">
        <v>4583</v>
      </c>
      <c r="AM201" t="s">
        <v>2544</v>
      </c>
      <c r="AN201" t="s">
        <v>2545</v>
      </c>
      <c r="AO201" t="s">
        <v>2546</v>
      </c>
      <c r="AP201" t="s">
        <v>239</v>
      </c>
      <c r="AQ201">
        <v>6</v>
      </c>
      <c r="AR201">
        <v>0</v>
      </c>
    </row>
    <row r="202" spans="1:44" x14ac:dyDescent="0.3">
      <c r="A202" t="s">
        <v>3687</v>
      </c>
      <c r="B202" t="s">
        <v>3173</v>
      </c>
      <c r="C202" t="s">
        <v>243</v>
      </c>
      <c r="D202" t="s">
        <v>395</v>
      </c>
      <c r="E202">
        <v>16</v>
      </c>
      <c r="F202">
        <v>7</v>
      </c>
      <c r="G202">
        <v>2</v>
      </c>
      <c r="H202">
        <v>1</v>
      </c>
      <c r="I202">
        <v>228.57</v>
      </c>
      <c r="J202" t="s">
        <v>27</v>
      </c>
      <c r="K202" t="s">
        <v>3677</v>
      </c>
      <c r="L202" t="s">
        <v>2543</v>
      </c>
      <c r="M202" t="s">
        <v>387</v>
      </c>
      <c r="N202" t="s">
        <v>3200</v>
      </c>
      <c r="O202" t="s">
        <v>396</v>
      </c>
      <c r="P202" t="s">
        <v>243</v>
      </c>
      <c r="Q202">
        <v>19.600000000000001</v>
      </c>
      <c r="R202">
        <v>177</v>
      </c>
      <c r="S202" t="s">
        <v>243</v>
      </c>
      <c r="T202" t="s">
        <v>240</v>
      </c>
      <c r="U202">
        <v>0</v>
      </c>
      <c r="V202">
        <v>0</v>
      </c>
      <c r="W202" t="s">
        <v>292</v>
      </c>
      <c r="X202">
        <v>13</v>
      </c>
      <c r="Y202" t="str">
        <f>IF(_20224[[#This Row],[Lead Score]]=_20224[[#This Row],[p2_score1]],_20224[[#This Row],[p2]],_20224[[#This Row],[p1]])</f>
        <v>Azam Khan</v>
      </c>
      <c r="Z202" t="str">
        <f>IF(_20224[[#This Row],[Lead Score]]&lt;&gt;_20224[[#This Row],[p2_score1]],_20224[[#This Row],[p2]],_20224[[#This Row],[p1]])</f>
        <v>Faheem Ashraf</v>
      </c>
      <c r="AA202" s="1">
        <f>_20224[[#This Row],[Lead Score]]/_20224[[#This Row],[Runs in Partnership]]</f>
        <v>0.64</v>
      </c>
      <c r="AB202">
        <f>+_20224[[#This Row],[p2_score1]]+_20224[[#This Row],[p1_score1]]</f>
        <v>25</v>
      </c>
      <c r="AC202">
        <f>MAX(_20224[[#This Row],[p2_score1]:[p1_score1]])</f>
        <v>16</v>
      </c>
      <c r="AD202">
        <f>MIN(_20224[[#This Row],[p2_score1]:[p1_score1]])</f>
        <v>9</v>
      </c>
      <c r="AE202" t="s">
        <v>27</v>
      </c>
      <c r="AF202" t="s">
        <v>2543</v>
      </c>
      <c r="AG202" t="s">
        <v>2491</v>
      </c>
      <c r="AH202" t="s">
        <v>164</v>
      </c>
      <c r="AI202" t="s">
        <v>164</v>
      </c>
      <c r="AJ202" t="s">
        <v>28</v>
      </c>
      <c r="AK202" t="str">
        <f>LEFT(_20224[[#This Row],[result2]], FIND(" ",_20224[[#This Row],[result2]]))</f>
        <v xml:space="preserve">ISL </v>
      </c>
      <c r="AL202" t="s">
        <v>4583</v>
      </c>
      <c r="AM202" t="s">
        <v>2544</v>
      </c>
      <c r="AN202" t="s">
        <v>2545</v>
      </c>
      <c r="AO202" t="s">
        <v>2546</v>
      </c>
      <c r="AP202" t="s">
        <v>239</v>
      </c>
      <c r="AQ202">
        <v>9</v>
      </c>
      <c r="AR202">
        <v>16</v>
      </c>
    </row>
    <row r="203" spans="1:44" hidden="1" x14ac:dyDescent="0.3">
      <c r="A203" t="s">
        <v>3690</v>
      </c>
      <c r="B203" t="s">
        <v>3178</v>
      </c>
      <c r="C203" t="s">
        <v>240</v>
      </c>
      <c r="D203" t="s">
        <v>45</v>
      </c>
      <c r="E203">
        <v>7</v>
      </c>
      <c r="F203">
        <v>5</v>
      </c>
      <c r="G203">
        <v>0</v>
      </c>
      <c r="H203">
        <v>1</v>
      </c>
      <c r="I203">
        <v>140</v>
      </c>
      <c r="J203" t="s">
        <v>27</v>
      </c>
      <c r="K203" t="s">
        <v>3677</v>
      </c>
      <c r="L203" t="s">
        <v>2543</v>
      </c>
      <c r="M203" t="s">
        <v>387</v>
      </c>
      <c r="N203" t="s">
        <v>32</v>
      </c>
      <c r="O203" t="s">
        <v>32</v>
      </c>
      <c r="P203" t="s">
        <v>32</v>
      </c>
      <c r="S203" t="s">
        <v>32</v>
      </c>
      <c r="T203" t="s">
        <v>32</v>
      </c>
      <c r="W203" t="s">
        <v>32</v>
      </c>
      <c r="X203">
        <v>13</v>
      </c>
      <c r="Y203" t="str">
        <f>IF(_20224[[#This Row],[Lead Score]]=_20224[[#This Row],[p2_score1]],_20224[[#This Row],[p2]],_20224[[#This Row],[p1]])</f>
        <v/>
      </c>
      <c r="Z203" t="str">
        <f>IF(_20224[[#This Row],[Lead Score]]&lt;&gt;_20224[[#This Row],[p2_score1]],_20224[[#This Row],[p2]],_20224[[#This Row],[p1]])</f>
        <v/>
      </c>
      <c r="AA203" s="1" t="e">
        <f>_20224[[#This Row],[Lead Score]]/_20224[[#This Row],[Runs in Partnership]]</f>
        <v>#DIV/0!</v>
      </c>
      <c r="AB203">
        <f>+_20224[[#This Row],[p2_score1]]+_20224[[#This Row],[p1_score1]]</f>
        <v>0</v>
      </c>
      <c r="AC203">
        <f>MAX(_20224[[#This Row],[p2_score1]:[p1_score1]])</f>
        <v>0</v>
      </c>
      <c r="AD203">
        <f>MIN(_20224[[#This Row],[p2_score1]:[p1_score1]])</f>
        <v>0</v>
      </c>
      <c r="AE203" t="s">
        <v>27</v>
      </c>
      <c r="AF203" t="s">
        <v>2543</v>
      </c>
      <c r="AG203" t="s">
        <v>2491</v>
      </c>
      <c r="AH203" t="s">
        <v>164</v>
      </c>
      <c r="AI203" t="s">
        <v>164</v>
      </c>
      <c r="AJ203" t="s">
        <v>28</v>
      </c>
      <c r="AK203" t="str">
        <f>LEFT(_20224[[#This Row],[result2]], FIND(" ",_20224[[#This Row],[result2]]))</f>
        <v xml:space="preserve">ISL </v>
      </c>
      <c r="AL203" t="s">
        <v>4583</v>
      </c>
      <c r="AM203" t="s">
        <v>2544</v>
      </c>
      <c r="AN203" t="s">
        <v>2545</v>
      </c>
      <c r="AO203" t="s">
        <v>2546</v>
      </c>
      <c r="AP203" t="s">
        <v>239</v>
      </c>
      <c r="AQ203">
        <v>0</v>
      </c>
      <c r="AR203">
        <v>0</v>
      </c>
    </row>
    <row r="204" spans="1:44" x14ac:dyDescent="0.3">
      <c r="A204" t="s">
        <v>3691</v>
      </c>
      <c r="B204" t="s">
        <v>3133</v>
      </c>
      <c r="C204" t="s">
        <v>25</v>
      </c>
      <c r="D204" t="s">
        <v>397</v>
      </c>
      <c r="E204">
        <v>6</v>
      </c>
      <c r="F204">
        <v>7</v>
      </c>
      <c r="G204">
        <v>1</v>
      </c>
      <c r="H204">
        <v>0</v>
      </c>
      <c r="I204">
        <v>85.71</v>
      </c>
      <c r="J204" t="s">
        <v>27</v>
      </c>
      <c r="K204" t="s">
        <v>3677</v>
      </c>
      <c r="L204" t="s">
        <v>2543</v>
      </c>
      <c r="M204" t="s">
        <v>387</v>
      </c>
      <c r="N204" t="s">
        <v>3139</v>
      </c>
      <c r="O204" t="s">
        <v>398</v>
      </c>
      <c r="P204" t="s">
        <v>25</v>
      </c>
      <c r="Q204">
        <v>1.2</v>
      </c>
      <c r="R204">
        <v>6</v>
      </c>
      <c r="S204" t="s">
        <v>31</v>
      </c>
      <c r="T204" t="s">
        <v>25</v>
      </c>
      <c r="U204">
        <v>0</v>
      </c>
      <c r="V204">
        <v>6</v>
      </c>
      <c r="W204" t="s">
        <v>32</v>
      </c>
      <c r="X204">
        <v>13</v>
      </c>
      <c r="Y204" t="str">
        <f>IF(_20224[[#This Row],[Lead Score]]=_20224[[#This Row],[p2_score1]],_20224[[#This Row],[p2]],_20224[[#This Row],[p1]])</f>
        <v>Sharjeel Khan</v>
      </c>
      <c r="Z204" t="str">
        <f>IF(_20224[[#This Row],[Lead Score]]&lt;&gt;_20224[[#This Row],[p2_score1]],_20224[[#This Row],[p2]],_20224[[#This Row],[p1]])</f>
        <v>Babar Azam</v>
      </c>
      <c r="AA204" s="1">
        <f>_20224[[#This Row],[Lead Score]]/_20224[[#This Row],[Runs in Partnership]]</f>
        <v>1</v>
      </c>
      <c r="AB204">
        <f>+_20224[[#This Row],[p2_score1]]+_20224[[#This Row],[p1_score1]]</f>
        <v>6</v>
      </c>
      <c r="AC204">
        <f>MAX(_20224[[#This Row],[p2_score1]:[p1_score1]])</f>
        <v>6</v>
      </c>
      <c r="AD204">
        <f>MIN(_20224[[#This Row],[p2_score1]:[p1_score1]])</f>
        <v>0</v>
      </c>
      <c r="AE204" t="s">
        <v>27</v>
      </c>
      <c r="AF204" t="s">
        <v>2543</v>
      </c>
      <c r="AG204" t="s">
        <v>2491</v>
      </c>
      <c r="AH204" t="s">
        <v>28</v>
      </c>
      <c r="AI204" t="s">
        <v>164</v>
      </c>
      <c r="AJ204" t="s">
        <v>28</v>
      </c>
      <c r="AK204" t="str">
        <f>LEFT(_20224[[#This Row],[result2]], FIND(" ",_20224[[#This Row],[result2]]))</f>
        <v xml:space="preserve">ISL </v>
      </c>
      <c r="AL204" t="s">
        <v>4583</v>
      </c>
      <c r="AM204" t="s">
        <v>2544</v>
      </c>
      <c r="AN204" t="s">
        <v>2545</v>
      </c>
      <c r="AO204" t="s">
        <v>2546</v>
      </c>
      <c r="AP204" t="s">
        <v>239</v>
      </c>
      <c r="AQ204">
        <v>6</v>
      </c>
      <c r="AR204">
        <v>0</v>
      </c>
    </row>
    <row r="205" spans="1:44" x14ac:dyDescent="0.3">
      <c r="A205" t="s">
        <v>3693</v>
      </c>
      <c r="B205" t="s">
        <v>3144</v>
      </c>
      <c r="C205" t="s">
        <v>31</v>
      </c>
      <c r="D205" t="s">
        <v>315</v>
      </c>
      <c r="E205">
        <v>8</v>
      </c>
      <c r="F205">
        <v>10</v>
      </c>
      <c r="G205">
        <v>1</v>
      </c>
      <c r="H205">
        <v>0</v>
      </c>
      <c r="I205">
        <v>80</v>
      </c>
      <c r="J205" t="s">
        <v>27</v>
      </c>
      <c r="K205" t="s">
        <v>3677</v>
      </c>
      <c r="L205" t="s">
        <v>2543</v>
      </c>
      <c r="M205" t="s">
        <v>387</v>
      </c>
      <c r="N205" t="s">
        <v>3148</v>
      </c>
      <c r="O205" t="s">
        <v>399</v>
      </c>
      <c r="P205" t="s">
        <v>31</v>
      </c>
      <c r="Q205">
        <v>4.2</v>
      </c>
      <c r="R205">
        <v>21</v>
      </c>
      <c r="S205" t="s">
        <v>31</v>
      </c>
      <c r="T205" t="s">
        <v>178</v>
      </c>
      <c r="U205">
        <v>0</v>
      </c>
      <c r="V205">
        <v>0</v>
      </c>
      <c r="W205" t="s">
        <v>25</v>
      </c>
      <c r="X205">
        <v>13</v>
      </c>
      <c r="Y205" t="str">
        <f>IF(_20224[[#This Row],[Lead Score]]=_20224[[#This Row],[p2_score1]],_20224[[#This Row],[p2]],_20224[[#This Row],[p1]])</f>
        <v>Babar Azam</v>
      </c>
      <c r="Z205" t="str">
        <f>IF(_20224[[#This Row],[Lead Score]]&lt;&gt;_20224[[#This Row],[p2_score1]],_20224[[#This Row],[p2]],_20224[[#This Row],[p1]])</f>
        <v>Sahibzada Farhan</v>
      </c>
      <c r="AA205" s="1">
        <f>_20224[[#This Row],[Lead Score]]/_20224[[#This Row],[Runs in Partnership]]</f>
        <v>0.53333333333333333</v>
      </c>
      <c r="AB205">
        <f>+_20224[[#This Row],[p2_score1]]+_20224[[#This Row],[p1_score1]]</f>
        <v>15</v>
      </c>
      <c r="AC205">
        <f>MAX(_20224[[#This Row],[p2_score1]:[p1_score1]])</f>
        <v>8</v>
      </c>
      <c r="AD205">
        <f>MIN(_20224[[#This Row],[p2_score1]:[p1_score1]])</f>
        <v>7</v>
      </c>
      <c r="AE205" t="s">
        <v>27</v>
      </c>
      <c r="AF205" t="s">
        <v>2543</v>
      </c>
      <c r="AG205" t="s">
        <v>2491</v>
      </c>
      <c r="AH205" t="s">
        <v>28</v>
      </c>
      <c r="AI205" t="s">
        <v>164</v>
      </c>
      <c r="AJ205" t="s">
        <v>28</v>
      </c>
      <c r="AK205" t="str">
        <f>LEFT(_20224[[#This Row],[result2]], FIND(" ",_20224[[#This Row],[result2]]))</f>
        <v xml:space="preserve">ISL </v>
      </c>
      <c r="AL205" t="s">
        <v>4583</v>
      </c>
      <c r="AM205" t="s">
        <v>2544</v>
      </c>
      <c r="AN205" t="s">
        <v>2545</v>
      </c>
      <c r="AO205" t="s">
        <v>2546</v>
      </c>
      <c r="AP205" t="s">
        <v>239</v>
      </c>
      <c r="AQ205">
        <v>7</v>
      </c>
      <c r="AR205">
        <v>8</v>
      </c>
    </row>
    <row r="206" spans="1:44" x14ac:dyDescent="0.3">
      <c r="A206" t="s">
        <v>3695</v>
      </c>
      <c r="B206" t="s">
        <v>3136</v>
      </c>
      <c r="C206" t="s">
        <v>328</v>
      </c>
      <c r="D206" t="s">
        <v>149</v>
      </c>
      <c r="E206">
        <v>2</v>
      </c>
      <c r="F206">
        <v>5</v>
      </c>
      <c r="G206">
        <v>0</v>
      </c>
      <c r="H206">
        <v>0</v>
      </c>
      <c r="I206">
        <v>40</v>
      </c>
      <c r="J206" t="s">
        <v>27</v>
      </c>
      <c r="K206" t="s">
        <v>3677</v>
      </c>
      <c r="L206" t="s">
        <v>2543</v>
      </c>
      <c r="M206" t="s">
        <v>387</v>
      </c>
      <c r="N206" t="s">
        <v>3157</v>
      </c>
      <c r="O206" t="s">
        <v>400</v>
      </c>
      <c r="P206" t="s">
        <v>328</v>
      </c>
      <c r="Q206">
        <v>6.1</v>
      </c>
      <c r="R206">
        <v>35</v>
      </c>
      <c r="S206" t="s">
        <v>328</v>
      </c>
      <c r="T206" t="s">
        <v>178</v>
      </c>
      <c r="U206">
        <v>0</v>
      </c>
      <c r="V206">
        <v>12</v>
      </c>
      <c r="W206" t="s">
        <v>31</v>
      </c>
      <c r="X206">
        <v>13</v>
      </c>
      <c r="Y206" t="str">
        <f>IF(_20224[[#This Row],[Lead Score]]=_20224[[#This Row],[p2_score1]],_20224[[#This Row],[p2]],_20224[[#This Row],[p1]])</f>
        <v>Sahibzada Farhan</v>
      </c>
      <c r="Z206" t="str">
        <f>IF(_20224[[#This Row],[Lead Score]]&lt;&gt;_20224[[#This Row],[p2_score1]],_20224[[#This Row],[p2]],_20224[[#This Row],[p1]])</f>
        <v>Ian Cockbain</v>
      </c>
      <c r="AA206" s="1">
        <f>_20224[[#This Row],[Lead Score]]/_20224[[#This Row],[Runs in Partnership]]</f>
        <v>0.8571428571428571</v>
      </c>
      <c r="AB206">
        <f>+_20224[[#This Row],[p2_score1]]+_20224[[#This Row],[p1_score1]]</f>
        <v>14</v>
      </c>
      <c r="AC206">
        <f>MAX(_20224[[#This Row],[p2_score1]:[p1_score1]])</f>
        <v>12</v>
      </c>
      <c r="AD206">
        <f>MIN(_20224[[#This Row],[p2_score1]:[p1_score1]])</f>
        <v>2</v>
      </c>
      <c r="AE206" t="s">
        <v>27</v>
      </c>
      <c r="AF206" t="s">
        <v>2543</v>
      </c>
      <c r="AG206" t="s">
        <v>2491</v>
      </c>
      <c r="AH206" t="s">
        <v>28</v>
      </c>
      <c r="AI206" t="s">
        <v>164</v>
      </c>
      <c r="AJ206" t="s">
        <v>28</v>
      </c>
      <c r="AK206" t="str">
        <f>LEFT(_20224[[#This Row],[result2]], FIND(" ",_20224[[#This Row],[result2]]))</f>
        <v xml:space="preserve">ISL </v>
      </c>
      <c r="AL206" t="s">
        <v>4583</v>
      </c>
      <c r="AM206" t="s">
        <v>2544</v>
      </c>
      <c r="AN206" t="s">
        <v>2545</v>
      </c>
      <c r="AO206" t="s">
        <v>2546</v>
      </c>
      <c r="AP206" t="s">
        <v>239</v>
      </c>
      <c r="AQ206">
        <v>12</v>
      </c>
      <c r="AR206">
        <v>2</v>
      </c>
    </row>
    <row r="207" spans="1:44" x14ac:dyDescent="0.3">
      <c r="A207" t="s">
        <v>3696</v>
      </c>
      <c r="B207" t="s">
        <v>3153</v>
      </c>
      <c r="C207" t="s">
        <v>178</v>
      </c>
      <c r="D207" t="s">
        <v>401</v>
      </c>
      <c r="E207">
        <v>25</v>
      </c>
      <c r="F207">
        <v>18</v>
      </c>
      <c r="G207">
        <v>4</v>
      </c>
      <c r="H207">
        <v>0</v>
      </c>
      <c r="I207">
        <v>138.88</v>
      </c>
      <c r="J207" t="s">
        <v>27</v>
      </c>
      <c r="K207" t="s">
        <v>3677</v>
      </c>
      <c r="L207" t="s">
        <v>2543</v>
      </c>
      <c r="M207" t="s">
        <v>387</v>
      </c>
      <c r="N207" t="s">
        <v>3151</v>
      </c>
      <c r="O207" t="s">
        <v>402</v>
      </c>
      <c r="P207" t="s">
        <v>178</v>
      </c>
      <c r="Q207">
        <v>7.6</v>
      </c>
      <c r="R207">
        <v>42</v>
      </c>
      <c r="S207" t="s">
        <v>138</v>
      </c>
      <c r="T207" t="s">
        <v>178</v>
      </c>
      <c r="U207">
        <v>0</v>
      </c>
      <c r="V207">
        <v>0</v>
      </c>
      <c r="W207" t="s">
        <v>328</v>
      </c>
      <c r="X207">
        <v>13</v>
      </c>
      <c r="Y207" t="str">
        <f>IF(_20224[[#This Row],[Lead Score]]=_20224[[#This Row],[p2_score1]],_20224[[#This Row],[p2]],_20224[[#This Row],[p1]])</f>
        <v>Sahibzada Farhan</v>
      </c>
      <c r="Z207" t="str">
        <f>IF(_20224[[#This Row],[Lead Score]]&lt;&gt;_20224[[#This Row],[p2_score1]],_20224[[#This Row],[p2]],_20224[[#This Row],[p1]])</f>
        <v>Imad Wasim</v>
      </c>
      <c r="AA207" s="1">
        <f>_20224[[#This Row],[Lead Score]]/_20224[[#This Row],[Runs in Partnership]]</f>
        <v>1</v>
      </c>
      <c r="AB207">
        <f>+_20224[[#This Row],[p2_score1]]+_20224[[#This Row],[p1_score1]]</f>
        <v>13</v>
      </c>
      <c r="AC207">
        <f>MAX(_20224[[#This Row],[p2_score1]:[p1_score1]])</f>
        <v>13</v>
      </c>
      <c r="AD207">
        <f>MIN(_20224[[#This Row],[p2_score1]:[p1_score1]])</f>
        <v>0</v>
      </c>
      <c r="AE207" t="s">
        <v>27</v>
      </c>
      <c r="AF207" t="s">
        <v>2543</v>
      </c>
      <c r="AG207" t="s">
        <v>2491</v>
      </c>
      <c r="AH207" t="s">
        <v>28</v>
      </c>
      <c r="AI207" t="s">
        <v>164</v>
      </c>
      <c r="AJ207" t="s">
        <v>28</v>
      </c>
      <c r="AK207" t="str">
        <f>LEFT(_20224[[#This Row],[result2]], FIND(" ",_20224[[#This Row],[result2]]))</f>
        <v xml:space="preserve">ISL </v>
      </c>
      <c r="AL207" t="s">
        <v>4583</v>
      </c>
      <c r="AM207" t="s">
        <v>2544</v>
      </c>
      <c r="AN207" t="s">
        <v>2545</v>
      </c>
      <c r="AO207" t="s">
        <v>2546</v>
      </c>
      <c r="AP207" t="s">
        <v>239</v>
      </c>
      <c r="AQ207">
        <v>13</v>
      </c>
      <c r="AR207">
        <v>0</v>
      </c>
    </row>
    <row r="208" spans="1:44" x14ac:dyDescent="0.3">
      <c r="A208" t="s">
        <v>3699</v>
      </c>
      <c r="B208" t="s">
        <v>3173</v>
      </c>
      <c r="C208" t="s">
        <v>44</v>
      </c>
      <c r="D208" t="s">
        <v>403</v>
      </c>
      <c r="E208">
        <v>15</v>
      </c>
      <c r="F208">
        <v>16</v>
      </c>
      <c r="G208">
        <v>1</v>
      </c>
      <c r="H208">
        <v>0</v>
      </c>
      <c r="I208">
        <v>93.75</v>
      </c>
      <c r="J208" t="s">
        <v>27</v>
      </c>
      <c r="K208" t="s">
        <v>3677</v>
      </c>
      <c r="L208" t="s">
        <v>2543</v>
      </c>
      <c r="M208" t="s">
        <v>387</v>
      </c>
      <c r="N208" t="s">
        <v>3170</v>
      </c>
      <c r="O208" t="s">
        <v>404</v>
      </c>
      <c r="P208" t="s">
        <v>44</v>
      </c>
      <c r="Q208">
        <v>11.3</v>
      </c>
      <c r="R208">
        <v>65</v>
      </c>
      <c r="S208" t="s">
        <v>138</v>
      </c>
      <c r="T208" t="s">
        <v>44</v>
      </c>
      <c r="U208">
        <v>8</v>
      </c>
      <c r="V208">
        <v>0</v>
      </c>
      <c r="W208" t="s">
        <v>178</v>
      </c>
      <c r="X208">
        <v>13</v>
      </c>
      <c r="Y208" t="str">
        <f>IF(_20224[[#This Row],[Lead Score]]=_20224[[#This Row],[p2_score1]],_20224[[#This Row],[p2]],_20224[[#This Row],[p1]])</f>
        <v>Lewis Gregory</v>
      </c>
      <c r="Z208" t="str">
        <f>IF(_20224[[#This Row],[Lead Score]]&lt;&gt;_20224[[#This Row],[p2_score1]],_20224[[#This Row],[p2]],_20224[[#This Row],[p1]])</f>
        <v>Imad Wasim</v>
      </c>
      <c r="AA208" s="1">
        <f>_20224[[#This Row],[Lead Score]]/_20224[[#This Row],[Runs in Partnership]]</f>
        <v>0.65217391304347827</v>
      </c>
      <c r="AB208">
        <f>+_20224[[#This Row],[p2_score1]]+_20224[[#This Row],[p1_score1]]</f>
        <v>23</v>
      </c>
      <c r="AC208">
        <f>MAX(_20224[[#This Row],[p2_score1]:[p1_score1]])</f>
        <v>15</v>
      </c>
      <c r="AD208">
        <f>MIN(_20224[[#This Row],[p2_score1]:[p1_score1]])</f>
        <v>8</v>
      </c>
      <c r="AE208" t="s">
        <v>27</v>
      </c>
      <c r="AF208" t="s">
        <v>2543</v>
      </c>
      <c r="AG208" t="s">
        <v>2491</v>
      </c>
      <c r="AH208" t="s">
        <v>28</v>
      </c>
      <c r="AI208" t="s">
        <v>164</v>
      </c>
      <c r="AJ208" t="s">
        <v>28</v>
      </c>
      <c r="AK208" t="str">
        <f>LEFT(_20224[[#This Row],[result2]], FIND(" ",_20224[[#This Row],[result2]]))</f>
        <v xml:space="preserve">ISL </v>
      </c>
      <c r="AL208" t="s">
        <v>4583</v>
      </c>
      <c r="AM208" t="s">
        <v>2544</v>
      </c>
      <c r="AN208" t="s">
        <v>2545</v>
      </c>
      <c r="AO208" t="s">
        <v>2546</v>
      </c>
      <c r="AP208" t="s">
        <v>239</v>
      </c>
      <c r="AQ208">
        <v>15</v>
      </c>
      <c r="AR208">
        <v>8</v>
      </c>
    </row>
    <row r="209" spans="1:44" x14ac:dyDescent="0.3">
      <c r="A209" t="s">
        <v>3701</v>
      </c>
      <c r="B209" t="s">
        <v>3162</v>
      </c>
      <c r="C209" t="s">
        <v>138</v>
      </c>
      <c r="D209" t="s">
        <v>405</v>
      </c>
      <c r="E209">
        <v>9</v>
      </c>
      <c r="F209">
        <v>14</v>
      </c>
      <c r="G209">
        <v>0</v>
      </c>
      <c r="H209">
        <v>0</v>
      </c>
      <c r="I209">
        <v>64.28</v>
      </c>
      <c r="J209" t="s">
        <v>27</v>
      </c>
      <c r="K209" t="s">
        <v>3677</v>
      </c>
      <c r="L209" t="s">
        <v>2543</v>
      </c>
      <c r="M209" t="s">
        <v>387</v>
      </c>
      <c r="N209" t="s">
        <v>3200</v>
      </c>
      <c r="O209" t="s">
        <v>406</v>
      </c>
      <c r="P209" t="s">
        <v>138</v>
      </c>
      <c r="Q209">
        <v>11.5</v>
      </c>
      <c r="R209">
        <v>66</v>
      </c>
      <c r="S209" t="s">
        <v>138</v>
      </c>
      <c r="T209" t="s">
        <v>36</v>
      </c>
      <c r="U209">
        <v>0</v>
      </c>
      <c r="V209">
        <v>0</v>
      </c>
      <c r="W209" t="s">
        <v>44</v>
      </c>
      <c r="X209">
        <v>13</v>
      </c>
      <c r="Y209" t="str">
        <f>IF(_20224[[#This Row],[Lead Score]]=_20224[[#This Row],[p2_score1]],_20224[[#This Row],[p2]],_20224[[#This Row],[p1]])</f>
        <v>Imad Wasim</v>
      </c>
      <c r="Z209" t="str">
        <f>IF(_20224[[#This Row],[Lead Score]]&lt;&gt;_20224[[#This Row],[p2_score1]],_20224[[#This Row],[p2]],_20224[[#This Row],[p1]])</f>
        <v>Mohammad Nabi</v>
      </c>
      <c r="AA209" s="1">
        <f>_20224[[#This Row],[Lead Score]]/_20224[[#This Row],[Runs in Partnership]]</f>
        <v>1</v>
      </c>
      <c r="AB209">
        <f>+_20224[[#This Row],[p2_score1]]+_20224[[#This Row],[p1_score1]]</f>
        <v>1</v>
      </c>
      <c r="AC209">
        <f>MAX(_20224[[#This Row],[p2_score1]:[p1_score1]])</f>
        <v>1</v>
      </c>
      <c r="AD209">
        <f>MIN(_20224[[#This Row],[p2_score1]:[p1_score1]])</f>
        <v>0</v>
      </c>
      <c r="AE209" t="s">
        <v>27</v>
      </c>
      <c r="AF209" t="s">
        <v>2543</v>
      </c>
      <c r="AG209" t="s">
        <v>2491</v>
      </c>
      <c r="AH209" t="s">
        <v>28</v>
      </c>
      <c r="AI209" t="s">
        <v>164</v>
      </c>
      <c r="AJ209" t="s">
        <v>28</v>
      </c>
      <c r="AK209" t="str">
        <f>LEFT(_20224[[#This Row],[result2]], FIND(" ",_20224[[#This Row],[result2]]))</f>
        <v xml:space="preserve">ISL </v>
      </c>
      <c r="AL209" t="s">
        <v>4583</v>
      </c>
      <c r="AM209" t="s">
        <v>2544</v>
      </c>
      <c r="AN209" t="s">
        <v>2545</v>
      </c>
      <c r="AO209" t="s">
        <v>2546</v>
      </c>
      <c r="AP209" t="s">
        <v>239</v>
      </c>
      <c r="AQ209">
        <v>0</v>
      </c>
      <c r="AR209">
        <v>1</v>
      </c>
    </row>
    <row r="210" spans="1:44" x14ac:dyDescent="0.3">
      <c r="A210" t="s">
        <v>3703</v>
      </c>
      <c r="B210" t="s">
        <v>3180</v>
      </c>
      <c r="C210" t="s">
        <v>407</v>
      </c>
      <c r="D210" t="s">
        <v>156</v>
      </c>
      <c r="E210">
        <v>5</v>
      </c>
      <c r="F210">
        <v>4</v>
      </c>
      <c r="G210">
        <v>1</v>
      </c>
      <c r="H210">
        <v>0</v>
      </c>
      <c r="I210">
        <v>125</v>
      </c>
      <c r="J210" t="s">
        <v>27</v>
      </c>
      <c r="K210" t="s">
        <v>3677</v>
      </c>
      <c r="L210" t="s">
        <v>2543</v>
      </c>
      <c r="M210" t="s">
        <v>387</v>
      </c>
      <c r="N210" t="s">
        <v>3219</v>
      </c>
      <c r="O210" t="s">
        <v>408</v>
      </c>
      <c r="P210" t="s">
        <v>407</v>
      </c>
      <c r="Q210">
        <v>13.3</v>
      </c>
      <c r="R210">
        <v>83</v>
      </c>
      <c r="S210" t="s">
        <v>407</v>
      </c>
      <c r="T210" t="s">
        <v>36</v>
      </c>
      <c r="U210">
        <v>0</v>
      </c>
      <c r="V210">
        <v>12</v>
      </c>
      <c r="W210" t="s">
        <v>138</v>
      </c>
      <c r="X210">
        <v>13</v>
      </c>
      <c r="Y210" t="str">
        <f>IF(_20224[[#This Row],[Lead Score]]=_20224[[#This Row],[p2_score1]],_20224[[#This Row],[p2]],_20224[[#This Row],[p1]])</f>
        <v>Mohammad Nabi</v>
      </c>
      <c r="Z210" t="str">
        <f>IF(_20224[[#This Row],[Lead Score]]&lt;&gt;_20224[[#This Row],[p2_score1]],_20224[[#This Row],[p2]],_20224[[#This Row],[p1]])</f>
        <v>Chris Jordan</v>
      </c>
      <c r="AA210" s="1">
        <f>_20224[[#This Row],[Lead Score]]/_20224[[#This Row],[Runs in Partnership]]</f>
        <v>0.70588235294117652</v>
      </c>
      <c r="AB210">
        <f>+_20224[[#This Row],[p2_score1]]+_20224[[#This Row],[p1_score1]]</f>
        <v>17</v>
      </c>
      <c r="AC210">
        <f>MAX(_20224[[#This Row],[p2_score1]:[p1_score1]])</f>
        <v>12</v>
      </c>
      <c r="AD210">
        <f>MIN(_20224[[#This Row],[p2_score1]:[p1_score1]])</f>
        <v>5</v>
      </c>
      <c r="AE210" t="s">
        <v>27</v>
      </c>
      <c r="AF210" t="s">
        <v>2543</v>
      </c>
      <c r="AG210" t="s">
        <v>2491</v>
      </c>
      <c r="AH210" t="s">
        <v>28</v>
      </c>
      <c r="AI210" t="s">
        <v>164</v>
      </c>
      <c r="AJ210" t="s">
        <v>28</v>
      </c>
      <c r="AK210" t="str">
        <f>LEFT(_20224[[#This Row],[result2]], FIND(" ",_20224[[#This Row],[result2]]))</f>
        <v xml:space="preserve">ISL </v>
      </c>
      <c r="AL210" t="s">
        <v>4583</v>
      </c>
      <c r="AM210" t="s">
        <v>2544</v>
      </c>
      <c r="AN210" t="s">
        <v>2545</v>
      </c>
      <c r="AO210" t="s">
        <v>2546</v>
      </c>
      <c r="AP210" t="s">
        <v>239</v>
      </c>
      <c r="AQ210">
        <v>12</v>
      </c>
      <c r="AR210">
        <v>5</v>
      </c>
    </row>
    <row r="211" spans="1:44" hidden="1" x14ac:dyDescent="0.3">
      <c r="A211" t="s">
        <v>3704</v>
      </c>
      <c r="B211" t="s">
        <v>3187</v>
      </c>
      <c r="C211" t="s">
        <v>131</v>
      </c>
      <c r="D211" t="s">
        <v>409</v>
      </c>
      <c r="E211">
        <v>0</v>
      </c>
      <c r="F211">
        <v>2</v>
      </c>
      <c r="G211">
        <v>0</v>
      </c>
      <c r="H211">
        <v>0</v>
      </c>
      <c r="I211">
        <v>0</v>
      </c>
      <c r="J211" t="s">
        <v>27</v>
      </c>
      <c r="K211" t="s">
        <v>3677</v>
      </c>
      <c r="L211" t="s">
        <v>2543</v>
      </c>
      <c r="M211" t="s">
        <v>387</v>
      </c>
      <c r="N211" t="s">
        <v>3236</v>
      </c>
      <c r="O211" t="s">
        <v>410</v>
      </c>
      <c r="P211" t="s">
        <v>131</v>
      </c>
      <c r="Q211">
        <v>13.5</v>
      </c>
      <c r="R211">
        <v>83</v>
      </c>
      <c r="S211" t="s">
        <v>131</v>
      </c>
      <c r="T211" t="s">
        <v>36</v>
      </c>
      <c r="U211">
        <v>0</v>
      </c>
      <c r="V211">
        <v>12</v>
      </c>
      <c r="W211" t="s">
        <v>407</v>
      </c>
      <c r="X211">
        <v>13</v>
      </c>
      <c r="Y211" t="str">
        <f>IF(_20224[[#This Row],[Lead Score]]=_20224[[#This Row],[p2_score1]],_20224[[#This Row],[p2]],_20224[[#This Row],[p1]])</f>
        <v>Mohammad Nabi</v>
      </c>
      <c r="Z211" t="str">
        <f>IF(_20224[[#This Row],[Lead Score]]&lt;&gt;_20224[[#This Row],[p2_score1]],_20224[[#This Row],[p2]],_20224[[#This Row],[p1]])</f>
        <v>Mohammad Taha</v>
      </c>
      <c r="AA211" s="1" t="e">
        <f>_20224[[#This Row],[Lead Score]]/_20224[[#This Row],[Runs in Partnership]]</f>
        <v>#DIV/0!</v>
      </c>
      <c r="AB211">
        <f>+_20224[[#This Row],[p2_score1]]+_20224[[#This Row],[p1_score1]]</f>
        <v>0</v>
      </c>
      <c r="AC211">
        <f>MAX(_20224[[#This Row],[p2_score1]:[p1_score1]])</f>
        <v>0</v>
      </c>
      <c r="AD211">
        <f>MIN(_20224[[#This Row],[p2_score1]:[p1_score1]])</f>
        <v>0</v>
      </c>
      <c r="AE211" t="s">
        <v>27</v>
      </c>
      <c r="AF211" t="s">
        <v>2543</v>
      </c>
      <c r="AG211" t="s">
        <v>2491</v>
      </c>
      <c r="AH211" t="s">
        <v>28</v>
      </c>
      <c r="AI211" t="s">
        <v>164</v>
      </c>
      <c r="AJ211" t="s">
        <v>28</v>
      </c>
      <c r="AK211" t="str">
        <f>LEFT(_20224[[#This Row],[result2]], FIND(" ",_20224[[#This Row],[result2]]))</f>
        <v xml:space="preserve">ISL </v>
      </c>
      <c r="AL211" t="s">
        <v>4583</v>
      </c>
      <c r="AM211" t="s">
        <v>2544</v>
      </c>
      <c r="AN211" t="s">
        <v>2545</v>
      </c>
      <c r="AO211" t="s">
        <v>2546</v>
      </c>
      <c r="AP211" t="s">
        <v>239</v>
      </c>
      <c r="AQ211">
        <v>0</v>
      </c>
      <c r="AR211">
        <v>0</v>
      </c>
    </row>
    <row r="212" spans="1:44" x14ac:dyDescent="0.3">
      <c r="A212" t="s">
        <v>3705</v>
      </c>
      <c r="B212" t="s">
        <v>3195</v>
      </c>
      <c r="C212" t="s">
        <v>182</v>
      </c>
      <c r="D212" t="s">
        <v>347</v>
      </c>
      <c r="E212">
        <v>10</v>
      </c>
      <c r="F212">
        <v>10</v>
      </c>
      <c r="G212">
        <v>2</v>
      </c>
      <c r="H212">
        <v>0</v>
      </c>
      <c r="I212">
        <v>100</v>
      </c>
      <c r="J212" t="s">
        <v>27</v>
      </c>
      <c r="K212" t="s">
        <v>3677</v>
      </c>
      <c r="L212" t="s">
        <v>2543</v>
      </c>
      <c r="M212" t="s">
        <v>387</v>
      </c>
      <c r="N212" t="s">
        <v>3161</v>
      </c>
      <c r="O212" t="s">
        <v>411</v>
      </c>
      <c r="P212" t="s">
        <v>182</v>
      </c>
      <c r="Q212">
        <v>16.5</v>
      </c>
      <c r="R212">
        <v>110</v>
      </c>
      <c r="S212" t="s">
        <v>182</v>
      </c>
      <c r="T212" t="s">
        <v>36</v>
      </c>
      <c r="U212">
        <v>0</v>
      </c>
      <c r="V212">
        <v>29</v>
      </c>
      <c r="W212" t="s">
        <v>131</v>
      </c>
      <c r="X212">
        <v>13</v>
      </c>
      <c r="Y212" t="str">
        <f>IF(_20224[[#This Row],[Lead Score]]=_20224[[#This Row],[p2_score1]],_20224[[#This Row],[p2]],_20224[[#This Row],[p1]])</f>
        <v>Mohammad Nabi</v>
      </c>
      <c r="Z212" t="str">
        <f>IF(_20224[[#This Row],[Lead Score]]&lt;&gt;_20224[[#This Row],[p2_score1]],_20224[[#This Row],[p2]],_20224[[#This Row],[p1]])</f>
        <v>Umaid Asif</v>
      </c>
      <c r="AA212" s="1">
        <f>_20224[[#This Row],[Lead Score]]/_20224[[#This Row],[Runs in Partnership]]</f>
        <v>0.62962962962962965</v>
      </c>
      <c r="AB212">
        <f>+_20224[[#This Row],[p2_score1]]+_20224[[#This Row],[p1_score1]]</f>
        <v>27</v>
      </c>
      <c r="AC212">
        <f>MAX(_20224[[#This Row],[p2_score1]:[p1_score1]])</f>
        <v>17</v>
      </c>
      <c r="AD212">
        <f>MIN(_20224[[#This Row],[p2_score1]:[p1_score1]])</f>
        <v>10</v>
      </c>
      <c r="AE212" t="s">
        <v>27</v>
      </c>
      <c r="AF212" t="s">
        <v>2543</v>
      </c>
      <c r="AG212" t="s">
        <v>2491</v>
      </c>
      <c r="AH212" t="s">
        <v>28</v>
      </c>
      <c r="AI212" t="s">
        <v>164</v>
      </c>
      <c r="AJ212" t="s">
        <v>28</v>
      </c>
      <c r="AK212" t="str">
        <f>LEFT(_20224[[#This Row],[result2]], FIND(" ",_20224[[#This Row],[result2]]))</f>
        <v xml:space="preserve">ISL </v>
      </c>
      <c r="AL212" t="s">
        <v>4583</v>
      </c>
      <c r="AM212" t="s">
        <v>2544</v>
      </c>
      <c r="AN212" t="s">
        <v>2545</v>
      </c>
      <c r="AO212" t="s">
        <v>2546</v>
      </c>
      <c r="AP212" t="s">
        <v>239</v>
      </c>
      <c r="AQ212">
        <v>17</v>
      </c>
      <c r="AR212">
        <v>10</v>
      </c>
    </row>
    <row r="213" spans="1:44" x14ac:dyDescent="0.3">
      <c r="A213" t="s">
        <v>3706</v>
      </c>
      <c r="B213" t="s">
        <v>3178</v>
      </c>
      <c r="C213" t="s">
        <v>36</v>
      </c>
      <c r="D213" t="s">
        <v>45</v>
      </c>
      <c r="E213">
        <v>47</v>
      </c>
      <c r="F213">
        <v>28</v>
      </c>
      <c r="G213">
        <v>5</v>
      </c>
      <c r="H213">
        <v>2</v>
      </c>
      <c r="I213">
        <v>167.85</v>
      </c>
      <c r="J213" t="s">
        <v>27</v>
      </c>
      <c r="K213" t="s">
        <v>3677</v>
      </c>
      <c r="L213" t="s">
        <v>2543</v>
      </c>
      <c r="M213" t="s">
        <v>387</v>
      </c>
      <c r="N213" t="s">
        <v>32</v>
      </c>
      <c r="O213" t="s">
        <v>32</v>
      </c>
      <c r="P213" t="s">
        <v>32</v>
      </c>
      <c r="S213" t="s">
        <v>412</v>
      </c>
      <c r="T213" t="s">
        <v>36</v>
      </c>
      <c r="U213">
        <v>0</v>
      </c>
      <c r="V213">
        <v>0</v>
      </c>
      <c r="W213" t="s">
        <v>182</v>
      </c>
      <c r="X213">
        <v>13</v>
      </c>
      <c r="Y213" t="str">
        <f>IF(_20224[[#This Row],[Lead Score]]=_20224[[#This Row],[p2_score1]],_20224[[#This Row],[p2]],_20224[[#This Row],[p1]])</f>
        <v>Mohammad Nabi</v>
      </c>
      <c r="Z213" t="str">
        <f>IF(_20224[[#This Row],[Lead Score]]&lt;&gt;_20224[[#This Row],[p2_score1]],_20224[[#This Row],[p2]],_20224[[#This Row],[p1]])</f>
        <v>Usman Shinwari</v>
      </c>
      <c r="AA213" s="1">
        <f>_20224[[#This Row],[Lead Score]]/_20224[[#This Row],[Runs in Partnership]]</f>
        <v>0.69230769230769229</v>
      </c>
      <c r="AB213">
        <f>+_20224[[#This Row],[p2_score1]]+_20224[[#This Row],[p1_score1]]</f>
        <v>26</v>
      </c>
      <c r="AC213">
        <f>MAX(_20224[[#This Row],[p2_score1]:[p1_score1]])</f>
        <v>18</v>
      </c>
      <c r="AD213">
        <f>MIN(_20224[[#This Row],[p2_score1]:[p1_score1]])</f>
        <v>8</v>
      </c>
      <c r="AE213" t="s">
        <v>27</v>
      </c>
      <c r="AF213" t="s">
        <v>2543</v>
      </c>
      <c r="AG213" t="s">
        <v>2491</v>
      </c>
      <c r="AH213" t="s">
        <v>28</v>
      </c>
      <c r="AI213" t="s">
        <v>164</v>
      </c>
      <c r="AJ213" t="s">
        <v>28</v>
      </c>
      <c r="AK213" t="str">
        <f>LEFT(_20224[[#This Row],[result2]], FIND(" ",_20224[[#This Row],[result2]]))</f>
        <v xml:space="preserve">ISL </v>
      </c>
      <c r="AL213" t="s">
        <v>4583</v>
      </c>
      <c r="AM213" t="s">
        <v>2544</v>
      </c>
      <c r="AN213" t="s">
        <v>2545</v>
      </c>
      <c r="AO213" t="s">
        <v>2546</v>
      </c>
      <c r="AP213" t="s">
        <v>239</v>
      </c>
      <c r="AQ213">
        <v>18</v>
      </c>
      <c r="AR213">
        <v>8</v>
      </c>
    </row>
    <row r="214" spans="1:44" hidden="1" x14ac:dyDescent="0.3">
      <c r="A214" t="s">
        <v>3708</v>
      </c>
      <c r="B214" t="s">
        <v>3154</v>
      </c>
      <c r="C214" t="s">
        <v>412</v>
      </c>
      <c r="D214" t="s">
        <v>45</v>
      </c>
      <c r="E214">
        <v>8</v>
      </c>
      <c r="F214">
        <v>6</v>
      </c>
      <c r="G214">
        <v>0</v>
      </c>
      <c r="H214">
        <v>1</v>
      </c>
      <c r="I214">
        <v>133.33000000000001</v>
      </c>
      <c r="J214" t="s">
        <v>27</v>
      </c>
      <c r="K214" t="s">
        <v>3677</v>
      </c>
      <c r="L214" t="s">
        <v>2543</v>
      </c>
      <c r="M214" t="s">
        <v>387</v>
      </c>
      <c r="N214" t="s">
        <v>32</v>
      </c>
      <c r="O214" t="s">
        <v>32</v>
      </c>
      <c r="P214" t="s">
        <v>32</v>
      </c>
      <c r="S214" t="s">
        <v>32</v>
      </c>
      <c r="T214" t="s">
        <v>32</v>
      </c>
      <c r="W214" t="s">
        <v>32</v>
      </c>
      <c r="X214">
        <v>13</v>
      </c>
      <c r="Y214" t="str">
        <f>IF(_20224[[#This Row],[Lead Score]]=_20224[[#This Row],[p2_score1]],_20224[[#This Row],[p2]],_20224[[#This Row],[p1]])</f>
        <v/>
      </c>
      <c r="Z214" t="str">
        <f>IF(_20224[[#This Row],[Lead Score]]&lt;&gt;_20224[[#This Row],[p2_score1]],_20224[[#This Row],[p2]],_20224[[#This Row],[p1]])</f>
        <v/>
      </c>
      <c r="AA214" s="1" t="e">
        <f>_20224[[#This Row],[Lead Score]]/_20224[[#This Row],[Runs in Partnership]]</f>
        <v>#DIV/0!</v>
      </c>
      <c r="AB214">
        <f>+_20224[[#This Row],[p2_score1]]+_20224[[#This Row],[p1_score1]]</f>
        <v>0</v>
      </c>
      <c r="AC214">
        <f>MAX(_20224[[#This Row],[p2_score1]:[p1_score1]])</f>
        <v>0</v>
      </c>
      <c r="AD214">
        <f>MIN(_20224[[#This Row],[p2_score1]:[p1_score1]])</f>
        <v>0</v>
      </c>
      <c r="AE214" t="s">
        <v>27</v>
      </c>
      <c r="AF214" t="s">
        <v>2543</v>
      </c>
      <c r="AG214" t="s">
        <v>2491</v>
      </c>
      <c r="AH214" t="s">
        <v>28</v>
      </c>
      <c r="AI214" t="s">
        <v>164</v>
      </c>
      <c r="AJ214" t="s">
        <v>28</v>
      </c>
      <c r="AK214" t="str">
        <f>LEFT(_20224[[#This Row],[result2]], FIND(" ",_20224[[#This Row],[result2]]))</f>
        <v xml:space="preserve">ISL </v>
      </c>
      <c r="AL214" t="s">
        <v>4583</v>
      </c>
      <c r="AM214" t="s">
        <v>2544</v>
      </c>
      <c r="AN214" t="s">
        <v>2545</v>
      </c>
      <c r="AO214" t="s">
        <v>2546</v>
      </c>
      <c r="AP214" t="s">
        <v>239</v>
      </c>
      <c r="AQ214">
        <v>0</v>
      </c>
      <c r="AR214">
        <v>0</v>
      </c>
    </row>
    <row r="215" spans="1:44" x14ac:dyDescent="0.3">
      <c r="A215" t="s">
        <v>3709</v>
      </c>
      <c r="B215" t="s">
        <v>3144</v>
      </c>
      <c r="C215" t="s">
        <v>90</v>
      </c>
      <c r="D215" t="s">
        <v>413</v>
      </c>
      <c r="E215">
        <v>32</v>
      </c>
      <c r="F215">
        <v>27</v>
      </c>
      <c r="G215">
        <v>1</v>
      </c>
      <c r="H215">
        <v>2</v>
      </c>
      <c r="I215">
        <v>118.51</v>
      </c>
      <c r="J215" t="s">
        <v>27</v>
      </c>
      <c r="K215" t="s">
        <v>3711</v>
      </c>
      <c r="L215" t="s">
        <v>2547</v>
      </c>
      <c r="M215" t="s">
        <v>414</v>
      </c>
      <c r="N215" t="s">
        <v>3139</v>
      </c>
      <c r="O215" t="s">
        <v>415</v>
      </c>
      <c r="P215" t="s">
        <v>90</v>
      </c>
      <c r="Q215">
        <v>7.6</v>
      </c>
      <c r="R215">
        <v>61</v>
      </c>
      <c r="S215" t="s">
        <v>95</v>
      </c>
      <c r="T215" t="s">
        <v>90</v>
      </c>
      <c r="U215">
        <v>29</v>
      </c>
      <c r="V215">
        <v>32</v>
      </c>
      <c r="W215" t="s">
        <v>32</v>
      </c>
      <c r="X215">
        <v>14</v>
      </c>
      <c r="Y215" t="str">
        <f>IF(_20224[[#This Row],[Lead Score]]=_20224[[#This Row],[p2_score1]],_20224[[#This Row],[p2]],_20224[[#This Row],[p1]])</f>
        <v>Abdullah Shafique</v>
      </c>
      <c r="Z215" t="str">
        <f>IF(_20224[[#This Row],[Lead Score]]&lt;&gt;_20224[[#This Row],[p2_score1]],_20224[[#This Row],[p2]],_20224[[#This Row],[p1]])</f>
        <v>Fakhar Zaman</v>
      </c>
      <c r="AA215" s="1">
        <f>_20224[[#This Row],[Lead Score]]/_20224[[#This Row],[Runs in Partnership]]</f>
        <v>0.52459016393442626</v>
      </c>
      <c r="AB215">
        <f>+_20224[[#This Row],[p2_score1]]+_20224[[#This Row],[p1_score1]]</f>
        <v>61</v>
      </c>
      <c r="AC215">
        <f>MAX(_20224[[#This Row],[p2_score1]:[p1_score1]])</f>
        <v>32</v>
      </c>
      <c r="AD215">
        <f>MIN(_20224[[#This Row],[p2_score1]:[p1_score1]])</f>
        <v>29</v>
      </c>
      <c r="AE215" t="s">
        <v>27</v>
      </c>
      <c r="AF215" t="s">
        <v>2547</v>
      </c>
      <c r="AG215" t="s">
        <v>2491</v>
      </c>
      <c r="AH215" t="s">
        <v>92</v>
      </c>
      <c r="AI215" t="s">
        <v>92</v>
      </c>
      <c r="AJ215" t="s">
        <v>60</v>
      </c>
      <c r="AK215" t="str">
        <f>LEFT(_20224[[#This Row],[result2]], FIND(" ",_20224[[#This Row],[result2]]))</f>
        <v xml:space="preserve">QUE </v>
      </c>
      <c r="AL215" t="s">
        <v>4583</v>
      </c>
      <c r="AM215" t="s">
        <v>2548</v>
      </c>
      <c r="AN215" t="s">
        <v>2549</v>
      </c>
      <c r="AO215" t="s">
        <v>2550</v>
      </c>
      <c r="AP215" t="s">
        <v>425</v>
      </c>
      <c r="AQ215">
        <v>32</v>
      </c>
      <c r="AR215">
        <v>29</v>
      </c>
    </row>
    <row r="216" spans="1:44" x14ac:dyDescent="0.3">
      <c r="A216" t="s">
        <v>3714</v>
      </c>
      <c r="B216" t="s">
        <v>3153</v>
      </c>
      <c r="C216" t="s">
        <v>98</v>
      </c>
      <c r="D216" t="s">
        <v>416</v>
      </c>
      <c r="E216">
        <v>19</v>
      </c>
      <c r="F216">
        <v>13</v>
      </c>
      <c r="G216">
        <v>0</v>
      </c>
      <c r="H216">
        <v>2</v>
      </c>
      <c r="I216">
        <v>146.15</v>
      </c>
      <c r="J216" t="s">
        <v>27</v>
      </c>
      <c r="K216" t="s">
        <v>3711</v>
      </c>
      <c r="L216" t="s">
        <v>2547</v>
      </c>
      <c r="M216" t="s">
        <v>414</v>
      </c>
      <c r="N216" t="s">
        <v>3148</v>
      </c>
      <c r="O216" t="s">
        <v>54</v>
      </c>
      <c r="P216" t="s">
        <v>98</v>
      </c>
      <c r="Q216">
        <v>11.5</v>
      </c>
      <c r="R216">
        <v>101</v>
      </c>
      <c r="S216" t="s">
        <v>95</v>
      </c>
      <c r="T216" t="s">
        <v>98</v>
      </c>
      <c r="U216">
        <v>50</v>
      </c>
      <c r="V216">
        <v>0</v>
      </c>
      <c r="W216" t="s">
        <v>90</v>
      </c>
      <c r="X216">
        <v>14</v>
      </c>
      <c r="Y216" t="str">
        <f>IF(_20224[[#This Row],[Lead Score]]=_20224[[#This Row],[p2_score1]],_20224[[#This Row],[p2]],_20224[[#This Row],[p1]])</f>
        <v>Fakhar Zaman</v>
      </c>
      <c r="Z216" t="str">
        <f>IF(_20224[[#This Row],[Lead Score]]&lt;&gt;_20224[[#This Row],[p2_score1]],_20224[[#This Row],[p2]],_20224[[#This Row],[p1]])</f>
        <v>Kamran Ghulam</v>
      </c>
      <c r="AA216" s="1">
        <f>_20224[[#This Row],[Lead Score]]/_20224[[#This Row],[Runs in Partnership]]</f>
        <v>0.52500000000000002</v>
      </c>
      <c r="AB216">
        <f>+_20224[[#This Row],[p2_score1]]+_20224[[#This Row],[p1_score1]]</f>
        <v>40</v>
      </c>
      <c r="AC216">
        <f>MAX(_20224[[#This Row],[p2_score1]:[p1_score1]])</f>
        <v>21</v>
      </c>
      <c r="AD216">
        <f>MIN(_20224[[#This Row],[p2_score1]:[p1_score1]])</f>
        <v>19</v>
      </c>
      <c r="AE216" t="s">
        <v>27</v>
      </c>
      <c r="AF216" t="s">
        <v>2547</v>
      </c>
      <c r="AG216" t="s">
        <v>2491</v>
      </c>
      <c r="AH216" t="s">
        <v>92</v>
      </c>
      <c r="AI216" t="s">
        <v>92</v>
      </c>
      <c r="AJ216" t="s">
        <v>60</v>
      </c>
      <c r="AK216" t="str">
        <f>LEFT(_20224[[#This Row],[result2]], FIND(" ",_20224[[#This Row],[result2]]))</f>
        <v xml:space="preserve">QUE </v>
      </c>
      <c r="AL216" t="s">
        <v>4583</v>
      </c>
      <c r="AM216" t="s">
        <v>2548</v>
      </c>
      <c r="AN216" t="s">
        <v>2549</v>
      </c>
      <c r="AO216" t="s">
        <v>2550</v>
      </c>
      <c r="AP216" t="s">
        <v>425</v>
      </c>
      <c r="AQ216">
        <v>19</v>
      </c>
      <c r="AR216">
        <v>21</v>
      </c>
    </row>
    <row r="217" spans="1:44" x14ac:dyDescent="0.3">
      <c r="A217" t="s">
        <v>3716</v>
      </c>
      <c r="B217" t="s">
        <v>3136</v>
      </c>
      <c r="C217" t="s">
        <v>99</v>
      </c>
      <c r="D217" t="s">
        <v>417</v>
      </c>
      <c r="E217">
        <v>8</v>
      </c>
      <c r="F217">
        <v>5</v>
      </c>
      <c r="G217">
        <v>0</v>
      </c>
      <c r="H217">
        <v>1</v>
      </c>
      <c r="I217">
        <v>160</v>
      </c>
      <c r="J217" t="s">
        <v>27</v>
      </c>
      <c r="K217" t="s">
        <v>3711</v>
      </c>
      <c r="L217" t="s">
        <v>2547</v>
      </c>
      <c r="M217" t="s">
        <v>414</v>
      </c>
      <c r="N217" t="s">
        <v>3157</v>
      </c>
      <c r="O217" t="s">
        <v>418</v>
      </c>
      <c r="P217" t="s">
        <v>99</v>
      </c>
      <c r="Q217">
        <v>13.2</v>
      </c>
      <c r="R217">
        <v>112</v>
      </c>
      <c r="S217" t="s">
        <v>95</v>
      </c>
      <c r="T217" t="s">
        <v>99</v>
      </c>
      <c r="U217">
        <v>53</v>
      </c>
      <c r="V217">
        <v>0</v>
      </c>
      <c r="W217" t="s">
        <v>98</v>
      </c>
      <c r="X217">
        <v>14</v>
      </c>
      <c r="Y217" t="str">
        <f>IF(_20224[[#This Row],[Lead Score]]=_20224[[#This Row],[p2_score1]],_20224[[#This Row],[p2]],_20224[[#This Row],[p1]])</f>
        <v>Mohammad Hafeez</v>
      </c>
      <c r="Z217" t="str">
        <f>IF(_20224[[#This Row],[Lead Score]]&lt;&gt;_20224[[#This Row],[p2_score1]],_20224[[#This Row],[p2]],_20224[[#This Row],[p1]])</f>
        <v>Fakhar Zaman</v>
      </c>
      <c r="AA217" s="1">
        <f>_20224[[#This Row],[Lead Score]]/_20224[[#This Row],[Runs in Partnership]]</f>
        <v>0.72727272727272729</v>
      </c>
      <c r="AB217">
        <f>+_20224[[#This Row],[p2_score1]]+_20224[[#This Row],[p1_score1]]</f>
        <v>11</v>
      </c>
      <c r="AC217">
        <f>MAX(_20224[[#This Row],[p2_score1]:[p1_score1]])</f>
        <v>8</v>
      </c>
      <c r="AD217">
        <f>MIN(_20224[[#This Row],[p2_score1]:[p1_score1]])</f>
        <v>3</v>
      </c>
      <c r="AE217" t="s">
        <v>27</v>
      </c>
      <c r="AF217" t="s">
        <v>2547</v>
      </c>
      <c r="AG217" t="s">
        <v>2491</v>
      </c>
      <c r="AH217" t="s">
        <v>92</v>
      </c>
      <c r="AI217" t="s">
        <v>92</v>
      </c>
      <c r="AJ217" t="s">
        <v>60</v>
      </c>
      <c r="AK217" t="str">
        <f>LEFT(_20224[[#This Row],[result2]], FIND(" ",_20224[[#This Row],[result2]]))</f>
        <v xml:space="preserve">QUE </v>
      </c>
      <c r="AL217" t="s">
        <v>4583</v>
      </c>
      <c r="AM217" t="s">
        <v>2548</v>
      </c>
      <c r="AN217" t="s">
        <v>2549</v>
      </c>
      <c r="AO217" t="s">
        <v>2550</v>
      </c>
      <c r="AP217" t="s">
        <v>425</v>
      </c>
      <c r="AQ217">
        <v>8</v>
      </c>
      <c r="AR217">
        <v>3</v>
      </c>
    </row>
    <row r="218" spans="1:44" x14ac:dyDescent="0.3">
      <c r="A218" t="s">
        <v>3718</v>
      </c>
      <c r="B218" t="s">
        <v>3162</v>
      </c>
      <c r="C218" t="s">
        <v>343</v>
      </c>
      <c r="D218" t="s">
        <v>419</v>
      </c>
      <c r="E218">
        <v>8</v>
      </c>
      <c r="F218">
        <v>4</v>
      </c>
      <c r="G218">
        <v>0</v>
      </c>
      <c r="H218">
        <v>1</v>
      </c>
      <c r="I218">
        <v>200</v>
      </c>
      <c r="J218" t="s">
        <v>27</v>
      </c>
      <c r="K218" t="s">
        <v>3711</v>
      </c>
      <c r="L218" t="s">
        <v>2547</v>
      </c>
      <c r="M218" t="s">
        <v>414</v>
      </c>
      <c r="N218" t="s">
        <v>3151</v>
      </c>
      <c r="O218" t="s">
        <v>420</v>
      </c>
      <c r="P218" t="s">
        <v>343</v>
      </c>
      <c r="Q218">
        <v>14.3</v>
      </c>
      <c r="R218">
        <v>124</v>
      </c>
      <c r="S218" t="s">
        <v>95</v>
      </c>
      <c r="T218" t="s">
        <v>343</v>
      </c>
      <c r="U218">
        <v>57</v>
      </c>
      <c r="V218">
        <v>0</v>
      </c>
      <c r="W218" t="s">
        <v>99</v>
      </c>
      <c r="X218">
        <v>14</v>
      </c>
      <c r="Y218" t="str">
        <f>IF(_20224[[#This Row],[Lead Score]]=_20224[[#This Row],[p2_score1]],_20224[[#This Row],[p2]],_20224[[#This Row],[p1]])</f>
        <v>Philip Salt</v>
      </c>
      <c r="Z218" t="str">
        <f>IF(_20224[[#This Row],[Lead Score]]&lt;&gt;_20224[[#This Row],[p2_score1]],_20224[[#This Row],[p2]],_20224[[#This Row],[p1]])</f>
        <v>Fakhar Zaman</v>
      </c>
      <c r="AA218" s="1">
        <f>_20224[[#This Row],[Lead Score]]/_20224[[#This Row],[Runs in Partnership]]</f>
        <v>0.66666666666666663</v>
      </c>
      <c r="AB218">
        <f>+_20224[[#This Row],[p2_score1]]+_20224[[#This Row],[p1_score1]]</f>
        <v>12</v>
      </c>
      <c r="AC218">
        <f>MAX(_20224[[#This Row],[p2_score1]:[p1_score1]])</f>
        <v>8</v>
      </c>
      <c r="AD218">
        <f>MIN(_20224[[#This Row],[p2_score1]:[p1_score1]])</f>
        <v>4</v>
      </c>
      <c r="AE218" t="s">
        <v>27</v>
      </c>
      <c r="AF218" t="s">
        <v>2547</v>
      </c>
      <c r="AG218" t="s">
        <v>2491</v>
      </c>
      <c r="AH218" t="s">
        <v>92</v>
      </c>
      <c r="AI218" t="s">
        <v>92</v>
      </c>
      <c r="AJ218" t="s">
        <v>60</v>
      </c>
      <c r="AK218" t="str">
        <f>LEFT(_20224[[#This Row],[result2]], FIND(" ",_20224[[#This Row],[result2]]))</f>
        <v xml:space="preserve">QUE </v>
      </c>
      <c r="AL218" t="s">
        <v>4583</v>
      </c>
      <c r="AM218" t="s">
        <v>2548</v>
      </c>
      <c r="AN218" t="s">
        <v>2549</v>
      </c>
      <c r="AO218" t="s">
        <v>2550</v>
      </c>
      <c r="AP218" t="s">
        <v>425</v>
      </c>
      <c r="AQ218">
        <v>8</v>
      </c>
      <c r="AR218">
        <v>4</v>
      </c>
    </row>
    <row r="219" spans="1:44" x14ac:dyDescent="0.3">
      <c r="A219" t="s">
        <v>3720</v>
      </c>
      <c r="B219" t="s">
        <v>3133</v>
      </c>
      <c r="C219" t="s">
        <v>95</v>
      </c>
      <c r="D219" t="s">
        <v>421</v>
      </c>
      <c r="E219">
        <v>70</v>
      </c>
      <c r="F219">
        <v>45</v>
      </c>
      <c r="G219">
        <v>3</v>
      </c>
      <c r="H219">
        <v>3</v>
      </c>
      <c r="I219">
        <v>155.55000000000001</v>
      </c>
      <c r="J219" t="s">
        <v>27</v>
      </c>
      <c r="K219" t="s">
        <v>3711</v>
      </c>
      <c r="L219" t="s">
        <v>2547</v>
      </c>
      <c r="M219" t="s">
        <v>414</v>
      </c>
      <c r="N219" t="s">
        <v>3170</v>
      </c>
      <c r="O219" t="s">
        <v>422</v>
      </c>
      <c r="P219" t="s">
        <v>95</v>
      </c>
      <c r="Q219">
        <v>16.399999999999999</v>
      </c>
      <c r="R219">
        <v>149</v>
      </c>
      <c r="S219" t="s">
        <v>95</v>
      </c>
      <c r="T219" t="s">
        <v>346</v>
      </c>
      <c r="U219">
        <v>0</v>
      </c>
      <c r="V219">
        <v>0</v>
      </c>
      <c r="W219" t="s">
        <v>343</v>
      </c>
      <c r="X219">
        <v>14</v>
      </c>
      <c r="Y219" t="str">
        <f>IF(_20224[[#This Row],[Lead Score]]=_20224[[#This Row],[p2_score1]],_20224[[#This Row],[p2]],_20224[[#This Row],[p1]])</f>
        <v>Fakhar Zaman</v>
      </c>
      <c r="Z219" t="str">
        <f>IF(_20224[[#This Row],[Lead Score]]&lt;&gt;_20224[[#This Row],[p2_score1]],_20224[[#This Row],[p2]],_20224[[#This Row],[p1]])</f>
        <v>Harry Brook</v>
      </c>
      <c r="AA219" s="1">
        <f>_20224[[#This Row],[Lead Score]]/_20224[[#This Row],[Runs in Partnership]]</f>
        <v>0.52</v>
      </c>
      <c r="AB219">
        <f>+_20224[[#This Row],[p2_score1]]+_20224[[#This Row],[p1_score1]]</f>
        <v>25</v>
      </c>
      <c r="AC219">
        <f>MAX(_20224[[#This Row],[p2_score1]:[p1_score1]])</f>
        <v>13</v>
      </c>
      <c r="AD219">
        <f>MIN(_20224[[#This Row],[p2_score1]:[p1_score1]])</f>
        <v>12</v>
      </c>
      <c r="AE219" t="s">
        <v>27</v>
      </c>
      <c r="AF219" t="s">
        <v>2547</v>
      </c>
      <c r="AG219" t="s">
        <v>2491</v>
      </c>
      <c r="AH219" t="s">
        <v>92</v>
      </c>
      <c r="AI219" t="s">
        <v>92</v>
      </c>
      <c r="AJ219" t="s">
        <v>60</v>
      </c>
      <c r="AK219" t="str">
        <f>LEFT(_20224[[#This Row],[result2]], FIND(" ",_20224[[#This Row],[result2]]))</f>
        <v xml:space="preserve">QUE </v>
      </c>
      <c r="AL219" t="s">
        <v>4583</v>
      </c>
      <c r="AM219" t="s">
        <v>2548</v>
      </c>
      <c r="AN219" t="s">
        <v>2549</v>
      </c>
      <c r="AO219" t="s">
        <v>2550</v>
      </c>
      <c r="AP219" t="s">
        <v>425</v>
      </c>
      <c r="AQ219">
        <v>12</v>
      </c>
      <c r="AR219">
        <v>13</v>
      </c>
    </row>
    <row r="220" spans="1:44" x14ac:dyDescent="0.3">
      <c r="A220" t="s">
        <v>3721</v>
      </c>
      <c r="B220" t="s">
        <v>3173</v>
      </c>
      <c r="C220" t="s">
        <v>346</v>
      </c>
      <c r="D220" t="s">
        <v>45</v>
      </c>
      <c r="E220">
        <v>41</v>
      </c>
      <c r="F220">
        <v>17</v>
      </c>
      <c r="G220">
        <v>4</v>
      </c>
      <c r="H220">
        <v>2</v>
      </c>
      <c r="I220">
        <v>241.17</v>
      </c>
      <c r="J220" t="s">
        <v>27</v>
      </c>
      <c r="K220" t="s">
        <v>3711</v>
      </c>
      <c r="L220" t="s">
        <v>2547</v>
      </c>
      <c r="M220" t="s">
        <v>414</v>
      </c>
      <c r="N220" t="s">
        <v>32</v>
      </c>
      <c r="O220" t="s">
        <v>32</v>
      </c>
      <c r="P220" t="s">
        <v>32</v>
      </c>
      <c r="S220" t="s">
        <v>106</v>
      </c>
      <c r="T220" t="s">
        <v>346</v>
      </c>
      <c r="U220">
        <v>0</v>
      </c>
      <c r="V220">
        <v>0</v>
      </c>
      <c r="W220" t="s">
        <v>95</v>
      </c>
      <c r="X220">
        <v>14</v>
      </c>
      <c r="Y220" t="str">
        <f>IF(_20224[[#This Row],[Lead Score]]=_20224[[#This Row],[p2_score1]],_20224[[#This Row],[p2]],_20224[[#This Row],[p1]])</f>
        <v>Harry Brook</v>
      </c>
      <c r="Z220" t="str">
        <f>IF(_20224[[#This Row],[Lead Score]]&lt;&gt;_20224[[#This Row],[p2_score1]],_20224[[#This Row],[p2]],_20224[[#This Row],[p1]])</f>
        <v>David Wiese</v>
      </c>
      <c r="AA220" s="1">
        <f>_20224[[#This Row],[Lead Score]]/_20224[[#This Row],[Runs in Partnership]]</f>
        <v>0.65079365079365081</v>
      </c>
      <c r="AB220">
        <f>+_20224[[#This Row],[p2_score1]]+_20224[[#This Row],[p1_score1]]</f>
        <v>63</v>
      </c>
      <c r="AC220">
        <f>MAX(_20224[[#This Row],[p2_score1]:[p1_score1]])</f>
        <v>41</v>
      </c>
      <c r="AD220">
        <f>MIN(_20224[[#This Row],[p2_score1]:[p1_score1]])</f>
        <v>22</v>
      </c>
      <c r="AE220" t="s">
        <v>27</v>
      </c>
      <c r="AF220" t="s">
        <v>2547</v>
      </c>
      <c r="AG220" t="s">
        <v>2491</v>
      </c>
      <c r="AH220" t="s">
        <v>92</v>
      </c>
      <c r="AI220" t="s">
        <v>92</v>
      </c>
      <c r="AJ220" t="s">
        <v>60</v>
      </c>
      <c r="AK220" t="str">
        <f>LEFT(_20224[[#This Row],[result2]], FIND(" ",_20224[[#This Row],[result2]]))</f>
        <v xml:space="preserve">QUE </v>
      </c>
      <c r="AL220" t="s">
        <v>4583</v>
      </c>
      <c r="AM220" t="s">
        <v>2548</v>
      </c>
      <c r="AN220" t="s">
        <v>2549</v>
      </c>
      <c r="AO220" t="s">
        <v>2550</v>
      </c>
      <c r="AP220" t="s">
        <v>425</v>
      </c>
      <c r="AQ220">
        <v>41</v>
      </c>
      <c r="AR220">
        <v>22</v>
      </c>
    </row>
    <row r="221" spans="1:44" hidden="1" x14ac:dyDescent="0.3">
      <c r="A221" t="s">
        <v>3723</v>
      </c>
      <c r="B221" t="s">
        <v>3178</v>
      </c>
      <c r="C221" t="s">
        <v>106</v>
      </c>
      <c r="D221" t="s">
        <v>45</v>
      </c>
      <c r="E221">
        <v>22</v>
      </c>
      <c r="F221">
        <v>9</v>
      </c>
      <c r="G221">
        <v>1</v>
      </c>
      <c r="H221">
        <v>2</v>
      </c>
      <c r="I221">
        <v>244.44</v>
      </c>
      <c r="J221" t="s">
        <v>27</v>
      </c>
      <c r="K221" t="s">
        <v>3711</v>
      </c>
      <c r="L221" t="s">
        <v>2547</v>
      </c>
      <c r="M221" t="s">
        <v>414</v>
      </c>
      <c r="N221" t="s">
        <v>32</v>
      </c>
      <c r="O221" t="s">
        <v>32</v>
      </c>
      <c r="P221" t="s">
        <v>32</v>
      </c>
      <c r="S221" t="s">
        <v>32</v>
      </c>
      <c r="T221" t="s">
        <v>32</v>
      </c>
      <c r="W221" t="s">
        <v>32</v>
      </c>
      <c r="X221">
        <v>14</v>
      </c>
      <c r="Y221" t="str">
        <f>IF(_20224[[#This Row],[Lead Score]]=_20224[[#This Row],[p2_score1]],_20224[[#This Row],[p2]],_20224[[#This Row],[p1]])</f>
        <v/>
      </c>
      <c r="Z221" t="str">
        <f>IF(_20224[[#This Row],[Lead Score]]&lt;&gt;_20224[[#This Row],[p2_score1]],_20224[[#This Row],[p2]],_20224[[#This Row],[p1]])</f>
        <v/>
      </c>
      <c r="AA221" s="1" t="e">
        <f>_20224[[#This Row],[Lead Score]]/_20224[[#This Row],[Runs in Partnership]]</f>
        <v>#DIV/0!</v>
      </c>
      <c r="AB221">
        <f>+_20224[[#This Row],[p2_score1]]+_20224[[#This Row],[p1_score1]]</f>
        <v>0</v>
      </c>
      <c r="AC221">
        <f>MAX(_20224[[#This Row],[p2_score1]:[p1_score1]])</f>
        <v>0</v>
      </c>
      <c r="AD221">
        <f>MIN(_20224[[#This Row],[p2_score1]:[p1_score1]])</f>
        <v>0</v>
      </c>
      <c r="AE221" t="s">
        <v>27</v>
      </c>
      <c r="AF221" t="s">
        <v>2547</v>
      </c>
      <c r="AG221" t="s">
        <v>2491</v>
      </c>
      <c r="AH221" t="s">
        <v>92</v>
      </c>
      <c r="AI221" t="s">
        <v>92</v>
      </c>
      <c r="AJ221" t="s">
        <v>60</v>
      </c>
      <c r="AK221" t="str">
        <f>LEFT(_20224[[#This Row],[result2]], FIND(" ",_20224[[#This Row],[result2]]))</f>
        <v xml:space="preserve">QUE </v>
      </c>
      <c r="AL221" t="s">
        <v>4583</v>
      </c>
      <c r="AM221" t="s">
        <v>2548</v>
      </c>
      <c r="AN221" t="s">
        <v>2549</v>
      </c>
      <c r="AO221" t="s">
        <v>2550</v>
      </c>
      <c r="AP221" t="s">
        <v>425</v>
      </c>
      <c r="AQ221">
        <v>0</v>
      </c>
      <c r="AR221">
        <v>0</v>
      </c>
    </row>
    <row r="222" spans="1:44" x14ac:dyDescent="0.3">
      <c r="A222" t="s">
        <v>3724</v>
      </c>
      <c r="B222" t="s">
        <v>3144</v>
      </c>
      <c r="C222" t="s">
        <v>58</v>
      </c>
      <c r="D222" t="s">
        <v>423</v>
      </c>
      <c r="E222">
        <v>7</v>
      </c>
      <c r="F222">
        <v>8</v>
      </c>
      <c r="G222">
        <v>1</v>
      </c>
      <c r="H222">
        <v>0</v>
      </c>
      <c r="I222">
        <v>87.5</v>
      </c>
      <c r="J222" t="s">
        <v>27</v>
      </c>
      <c r="K222" t="s">
        <v>3711</v>
      </c>
      <c r="L222" t="s">
        <v>2547</v>
      </c>
      <c r="M222" t="s">
        <v>414</v>
      </c>
      <c r="N222" t="s">
        <v>3139</v>
      </c>
      <c r="O222" t="s">
        <v>424</v>
      </c>
      <c r="P222" t="s">
        <v>58</v>
      </c>
      <c r="Q222">
        <v>5.2</v>
      </c>
      <c r="R222">
        <v>71</v>
      </c>
      <c r="S222" t="s">
        <v>425</v>
      </c>
      <c r="T222" t="s">
        <v>58</v>
      </c>
      <c r="U222">
        <v>64</v>
      </c>
      <c r="V222">
        <v>7</v>
      </c>
      <c r="W222" t="s">
        <v>32</v>
      </c>
      <c r="X222">
        <v>14</v>
      </c>
      <c r="Y222" t="str">
        <f>IF(_20224[[#This Row],[Lead Score]]=_20224[[#This Row],[p2_score1]],_20224[[#This Row],[p2]],_20224[[#This Row],[p1]])</f>
        <v>Jason Roy</v>
      </c>
      <c r="Z222" t="str">
        <f>IF(_20224[[#This Row],[Lead Score]]&lt;&gt;_20224[[#This Row],[p2_score1]],_20224[[#This Row],[p2]],_20224[[#This Row],[p1]])</f>
        <v>Ahsan Ali</v>
      </c>
      <c r="AA222" s="1">
        <f>_20224[[#This Row],[Lead Score]]/_20224[[#This Row],[Runs in Partnership]]</f>
        <v>0.90140845070422537</v>
      </c>
      <c r="AB222">
        <f>+_20224[[#This Row],[p2_score1]]+_20224[[#This Row],[p1_score1]]</f>
        <v>71</v>
      </c>
      <c r="AC222">
        <f>MAX(_20224[[#This Row],[p2_score1]:[p1_score1]])</f>
        <v>64</v>
      </c>
      <c r="AD222">
        <f>MIN(_20224[[#This Row],[p2_score1]:[p1_score1]])</f>
        <v>7</v>
      </c>
      <c r="AE222" t="s">
        <v>27</v>
      </c>
      <c r="AF222" t="s">
        <v>2547</v>
      </c>
      <c r="AG222" t="s">
        <v>2491</v>
      </c>
      <c r="AH222" t="s">
        <v>60</v>
      </c>
      <c r="AI222" t="s">
        <v>92</v>
      </c>
      <c r="AJ222" t="s">
        <v>60</v>
      </c>
      <c r="AK222" t="str">
        <f>LEFT(_20224[[#This Row],[result2]], FIND(" ",_20224[[#This Row],[result2]]))</f>
        <v xml:space="preserve">QUE </v>
      </c>
      <c r="AL222" t="s">
        <v>4583</v>
      </c>
      <c r="AM222" t="s">
        <v>2548</v>
      </c>
      <c r="AN222" t="s">
        <v>2549</v>
      </c>
      <c r="AO222" t="s">
        <v>2550</v>
      </c>
      <c r="AP222" t="s">
        <v>425</v>
      </c>
      <c r="AQ222">
        <v>7</v>
      </c>
      <c r="AR222">
        <v>64</v>
      </c>
    </row>
    <row r="223" spans="1:44" x14ac:dyDescent="0.3">
      <c r="A223" t="s">
        <v>3726</v>
      </c>
      <c r="B223" t="s">
        <v>3133</v>
      </c>
      <c r="C223" t="s">
        <v>425</v>
      </c>
      <c r="D223" t="s">
        <v>426</v>
      </c>
      <c r="E223">
        <v>116</v>
      </c>
      <c r="F223">
        <v>57</v>
      </c>
      <c r="G223">
        <v>11</v>
      </c>
      <c r="H223">
        <v>8</v>
      </c>
      <c r="I223">
        <v>203.5</v>
      </c>
      <c r="J223" t="s">
        <v>27</v>
      </c>
      <c r="K223" t="s">
        <v>3711</v>
      </c>
      <c r="L223" t="s">
        <v>2547</v>
      </c>
      <c r="M223" t="s">
        <v>414</v>
      </c>
      <c r="N223" t="s">
        <v>3148</v>
      </c>
      <c r="O223" t="s">
        <v>427</v>
      </c>
      <c r="P223" t="s">
        <v>425</v>
      </c>
      <c r="Q223">
        <v>15.4</v>
      </c>
      <c r="R223">
        <v>167</v>
      </c>
      <c r="S223" t="s">
        <v>425</v>
      </c>
      <c r="T223" t="s">
        <v>299</v>
      </c>
      <c r="U223">
        <v>0</v>
      </c>
      <c r="V223">
        <v>0</v>
      </c>
      <c r="W223" t="s">
        <v>58</v>
      </c>
      <c r="X223">
        <v>14</v>
      </c>
      <c r="Y223" t="str">
        <f>IF(_20224[[#This Row],[Lead Score]]=_20224[[#This Row],[p2_score1]],_20224[[#This Row],[p2]],_20224[[#This Row],[p1]])</f>
        <v>Jason Roy</v>
      </c>
      <c r="Z223" t="str">
        <f>IF(_20224[[#This Row],[Lead Score]]&lt;&gt;_20224[[#This Row],[p2_score1]],_20224[[#This Row],[p2]],_20224[[#This Row],[p1]])</f>
        <v>James Vince</v>
      </c>
      <c r="AA223" s="1">
        <f>_20224[[#This Row],[Lead Score]]/_20224[[#This Row],[Runs in Partnership]]</f>
        <v>0.54166666666666663</v>
      </c>
      <c r="AB223">
        <f>+_20224[[#This Row],[p2_score1]]+_20224[[#This Row],[p1_score1]]</f>
        <v>96</v>
      </c>
      <c r="AC223">
        <f>MAX(_20224[[#This Row],[p2_score1]:[p1_score1]])</f>
        <v>52</v>
      </c>
      <c r="AD223">
        <f>MIN(_20224[[#This Row],[p2_score1]:[p1_score1]])</f>
        <v>44</v>
      </c>
      <c r="AE223" t="s">
        <v>27</v>
      </c>
      <c r="AF223" t="s">
        <v>2547</v>
      </c>
      <c r="AG223" t="s">
        <v>2491</v>
      </c>
      <c r="AH223" t="s">
        <v>60</v>
      </c>
      <c r="AI223" t="s">
        <v>92</v>
      </c>
      <c r="AJ223" t="s">
        <v>60</v>
      </c>
      <c r="AK223" t="str">
        <f>LEFT(_20224[[#This Row],[result2]], FIND(" ",_20224[[#This Row],[result2]]))</f>
        <v xml:space="preserve">QUE </v>
      </c>
      <c r="AL223" t="s">
        <v>4583</v>
      </c>
      <c r="AM223" t="s">
        <v>2548</v>
      </c>
      <c r="AN223" t="s">
        <v>2549</v>
      </c>
      <c r="AO223" t="s">
        <v>2550</v>
      </c>
      <c r="AP223" t="s">
        <v>425</v>
      </c>
      <c r="AQ223">
        <v>44</v>
      </c>
      <c r="AR223">
        <v>52</v>
      </c>
    </row>
    <row r="224" spans="1:44" x14ac:dyDescent="0.3">
      <c r="A224" t="s">
        <v>3729</v>
      </c>
      <c r="B224" t="s">
        <v>3136</v>
      </c>
      <c r="C224" t="s">
        <v>67</v>
      </c>
      <c r="D224" t="s">
        <v>428</v>
      </c>
      <c r="E224">
        <v>3</v>
      </c>
      <c r="F224">
        <v>3</v>
      </c>
      <c r="G224">
        <v>0</v>
      </c>
      <c r="H224">
        <v>0</v>
      </c>
      <c r="I224">
        <v>100</v>
      </c>
      <c r="J224" t="s">
        <v>27</v>
      </c>
      <c r="K224" t="s">
        <v>3711</v>
      </c>
      <c r="L224" t="s">
        <v>2547</v>
      </c>
      <c r="M224" t="s">
        <v>414</v>
      </c>
      <c r="N224" t="s">
        <v>3157</v>
      </c>
      <c r="O224" t="s">
        <v>429</v>
      </c>
      <c r="P224" t="s">
        <v>67</v>
      </c>
      <c r="Q224">
        <v>16.2</v>
      </c>
      <c r="R224">
        <v>174</v>
      </c>
      <c r="S224" t="s">
        <v>67</v>
      </c>
      <c r="T224" t="s">
        <v>299</v>
      </c>
      <c r="U224">
        <v>0</v>
      </c>
      <c r="V224">
        <v>4</v>
      </c>
      <c r="W224" t="s">
        <v>425</v>
      </c>
      <c r="X224">
        <v>14</v>
      </c>
      <c r="Y224" t="str">
        <f>IF(_20224[[#This Row],[Lead Score]]=_20224[[#This Row],[p2_score1]],_20224[[#This Row],[p2]],_20224[[#This Row],[p1]])</f>
        <v>James Vince</v>
      </c>
      <c r="Z224" t="str">
        <f>IF(_20224[[#This Row],[Lead Score]]&lt;&gt;_20224[[#This Row],[p2_score1]],_20224[[#This Row],[p2]],_20224[[#This Row],[p1]])</f>
        <v>Iftikhar Ahmed</v>
      </c>
      <c r="AA224" s="1">
        <f>_20224[[#This Row],[Lead Score]]/_20224[[#This Row],[Runs in Partnership]]</f>
        <v>0.5714285714285714</v>
      </c>
      <c r="AB224">
        <f>+_20224[[#This Row],[p2_score1]]+_20224[[#This Row],[p1_score1]]</f>
        <v>7</v>
      </c>
      <c r="AC224">
        <f>MAX(_20224[[#This Row],[p2_score1]:[p1_score1]])</f>
        <v>4</v>
      </c>
      <c r="AD224">
        <f>MIN(_20224[[#This Row],[p2_score1]:[p1_score1]])</f>
        <v>3</v>
      </c>
      <c r="AE224" t="s">
        <v>27</v>
      </c>
      <c r="AF224" t="s">
        <v>2547</v>
      </c>
      <c r="AG224" t="s">
        <v>2491</v>
      </c>
      <c r="AH224" t="s">
        <v>60</v>
      </c>
      <c r="AI224" t="s">
        <v>92</v>
      </c>
      <c r="AJ224" t="s">
        <v>60</v>
      </c>
      <c r="AK224" t="str">
        <f>LEFT(_20224[[#This Row],[result2]], FIND(" ",_20224[[#This Row],[result2]]))</f>
        <v xml:space="preserve">QUE </v>
      </c>
      <c r="AL224" t="s">
        <v>4583</v>
      </c>
      <c r="AM224" t="s">
        <v>2548</v>
      </c>
      <c r="AN224" t="s">
        <v>2549</v>
      </c>
      <c r="AO224" t="s">
        <v>2550</v>
      </c>
      <c r="AP224" t="s">
        <v>425</v>
      </c>
      <c r="AQ224">
        <v>4</v>
      </c>
      <c r="AR224">
        <v>3</v>
      </c>
    </row>
    <row r="225" spans="1:44" x14ac:dyDescent="0.3">
      <c r="A225" t="s">
        <v>3731</v>
      </c>
      <c r="B225" t="s">
        <v>3153</v>
      </c>
      <c r="C225" t="s">
        <v>299</v>
      </c>
      <c r="D225" t="s">
        <v>45</v>
      </c>
      <c r="E225">
        <v>49</v>
      </c>
      <c r="F225">
        <v>38</v>
      </c>
      <c r="G225">
        <v>5</v>
      </c>
      <c r="H225">
        <v>0</v>
      </c>
      <c r="I225">
        <v>128.94</v>
      </c>
      <c r="J225" t="s">
        <v>27</v>
      </c>
      <c r="K225" t="s">
        <v>3711</v>
      </c>
      <c r="L225" t="s">
        <v>2547</v>
      </c>
      <c r="M225" t="s">
        <v>414</v>
      </c>
      <c r="N225" t="s">
        <v>32</v>
      </c>
      <c r="O225" t="s">
        <v>32</v>
      </c>
      <c r="P225" t="s">
        <v>32</v>
      </c>
      <c r="S225" t="s">
        <v>71</v>
      </c>
      <c r="T225" t="s">
        <v>299</v>
      </c>
      <c r="U225">
        <v>0</v>
      </c>
      <c r="V225">
        <v>0</v>
      </c>
      <c r="W225" t="s">
        <v>67</v>
      </c>
      <c r="X225">
        <v>14</v>
      </c>
      <c r="Y225" t="str">
        <f>IF(_20224[[#This Row],[Lead Score]]=_20224[[#This Row],[p2_score1]],_20224[[#This Row],[p2]],_20224[[#This Row],[p1]])</f>
        <v>James Vince</v>
      </c>
      <c r="Z225" t="str">
        <f>IF(_20224[[#This Row],[Lead Score]]&lt;&gt;_20224[[#This Row],[p2_score1]],_20224[[#This Row],[p2]],_20224[[#This Row],[p1]])</f>
        <v>Mohammad Nawaz</v>
      </c>
      <c r="AA225" s="1">
        <f>_20224[[#This Row],[Lead Score]]/_20224[[#This Row],[Runs in Partnership]]</f>
        <v>0.6428571428571429</v>
      </c>
      <c r="AB225">
        <f>+_20224[[#This Row],[p2_score1]]+_20224[[#This Row],[p1_score1]]</f>
        <v>70</v>
      </c>
      <c r="AC225">
        <f>MAX(_20224[[#This Row],[p2_score1]:[p1_score1]])</f>
        <v>45</v>
      </c>
      <c r="AD225">
        <f>MIN(_20224[[#This Row],[p2_score1]:[p1_score1]])</f>
        <v>25</v>
      </c>
      <c r="AE225" t="s">
        <v>27</v>
      </c>
      <c r="AF225" t="s">
        <v>2547</v>
      </c>
      <c r="AG225" t="s">
        <v>2491</v>
      </c>
      <c r="AH225" t="s">
        <v>60</v>
      </c>
      <c r="AI225" t="s">
        <v>92</v>
      </c>
      <c r="AJ225" t="s">
        <v>60</v>
      </c>
      <c r="AK225" t="str">
        <f>LEFT(_20224[[#This Row],[result2]], FIND(" ",_20224[[#This Row],[result2]]))</f>
        <v xml:space="preserve">QUE </v>
      </c>
      <c r="AL225" t="s">
        <v>4583</v>
      </c>
      <c r="AM225" t="s">
        <v>2548</v>
      </c>
      <c r="AN225" t="s">
        <v>2549</v>
      </c>
      <c r="AO225" t="s">
        <v>2550</v>
      </c>
      <c r="AP225" t="s">
        <v>425</v>
      </c>
      <c r="AQ225">
        <v>45</v>
      </c>
      <c r="AR225">
        <v>25</v>
      </c>
    </row>
    <row r="226" spans="1:44" hidden="1" x14ac:dyDescent="0.3">
      <c r="A226" t="s">
        <v>3733</v>
      </c>
      <c r="B226" t="s">
        <v>3162</v>
      </c>
      <c r="C226" t="s">
        <v>71</v>
      </c>
      <c r="D226" t="s">
        <v>45</v>
      </c>
      <c r="E226">
        <v>25</v>
      </c>
      <c r="F226">
        <v>12</v>
      </c>
      <c r="G226">
        <v>1</v>
      </c>
      <c r="H226">
        <v>2</v>
      </c>
      <c r="I226">
        <v>208.33</v>
      </c>
      <c r="J226" t="s">
        <v>27</v>
      </c>
      <c r="K226" t="s">
        <v>3711</v>
      </c>
      <c r="L226" t="s">
        <v>2547</v>
      </c>
      <c r="M226" t="s">
        <v>414</v>
      </c>
      <c r="N226" t="s">
        <v>32</v>
      </c>
      <c r="O226" t="s">
        <v>32</v>
      </c>
      <c r="P226" t="s">
        <v>32</v>
      </c>
      <c r="S226" t="s">
        <v>32</v>
      </c>
      <c r="T226" t="s">
        <v>32</v>
      </c>
      <c r="W226" t="s">
        <v>32</v>
      </c>
      <c r="X226">
        <v>14</v>
      </c>
      <c r="Y226" t="str">
        <f>IF(_20224[[#This Row],[Lead Score]]=_20224[[#This Row],[p2_score1]],_20224[[#This Row],[p2]],_20224[[#This Row],[p1]])</f>
        <v/>
      </c>
      <c r="Z226" t="str">
        <f>IF(_20224[[#This Row],[Lead Score]]&lt;&gt;_20224[[#This Row],[p2_score1]],_20224[[#This Row],[p2]],_20224[[#This Row],[p1]])</f>
        <v/>
      </c>
      <c r="AA226" s="1" t="e">
        <f>_20224[[#This Row],[Lead Score]]/_20224[[#This Row],[Runs in Partnership]]</f>
        <v>#DIV/0!</v>
      </c>
      <c r="AB226">
        <f>+_20224[[#This Row],[p2_score1]]+_20224[[#This Row],[p1_score1]]</f>
        <v>0</v>
      </c>
      <c r="AC226">
        <f>MAX(_20224[[#This Row],[p2_score1]:[p1_score1]])</f>
        <v>0</v>
      </c>
      <c r="AD226">
        <f>MIN(_20224[[#This Row],[p2_score1]:[p1_score1]])</f>
        <v>0</v>
      </c>
      <c r="AE226" t="s">
        <v>27</v>
      </c>
      <c r="AF226" t="s">
        <v>2547</v>
      </c>
      <c r="AG226" t="s">
        <v>2491</v>
      </c>
      <c r="AH226" t="s">
        <v>60</v>
      </c>
      <c r="AI226" t="s">
        <v>92</v>
      </c>
      <c r="AJ226" t="s">
        <v>60</v>
      </c>
      <c r="AK226" t="str">
        <f>LEFT(_20224[[#This Row],[result2]], FIND(" ",_20224[[#This Row],[result2]]))</f>
        <v xml:space="preserve">QUE </v>
      </c>
      <c r="AL226" t="s">
        <v>4583</v>
      </c>
      <c r="AM226" t="s">
        <v>2548</v>
      </c>
      <c r="AN226" t="s">
        <v>2549</v>
      </c>
      <c r="AO226" t="s">
        <v>2550</v>
      </c>
      <c r="AP226" t="s">
        <v>425</v>
      </c>
      <c r="AQ226">
        <v>0</v>
      </c>
      <c r="AR226">
        <v>0</v>
      </c>
    </row>
    <row r="227" spans="1:44" x14ac:dyDescent="0.3">
      <c r="A227" t="s">
        <v>3735</v>
      </c>
      <c r="B227" t="s">
        <v>3144</v>
      </c>
      <c r="C227" t="s">
        <v>51</v>
      </c>
      <c r="D227" t="s">
        <v>430</v>
      </c>
      <c r="E227">
        <v>34</v>
      </c>
      <c r="F227">
        <v>34</v>
      </c>
      <c r="G227">
        <v>2</v>
      </c>
      <c r="H227">
        <v>0</v>
      </c>
      <c r="I227">
        <v>100</v>
      </c>
      <c r="J227" t="s">
        <v>27</v>
      </c>
      <c r="K227" t="s">
        <v>3736</v>
      </c>
      <c r="L227" t="s">
        <v>2551</v>
      </c>
      <c r="M227" t="s">
        <v>431</v>
      </c>
      <c r="N227" t="s">
        <v>3139</v>
      </c>
      <c r="O227" t="s">
        <v>432</v>
      </c>
      <c r="P227" t="s">
        <v>51</v>
      </c>
      <c r="Q227">
        <v>12.3</v>
      </c>
      <c r="R227">
        <v>98</v>
      </c>
      <c r="S227" t="s">
        <v>47</v>
      </c>
      <c r="T227" t="s">
        <v>51</v>
      </c>
      <c r="U227">
        <v>64</v>
      </c>
      <c r="V227">
        <v>34</v>
      </c>
      <c r="W227" t="s">
        <v>32</v>
      </c>
      <c r="X227">
        <v>15</v>
      </c>
      <c r="Y227" t="str">
        <f>IF(_20224[[#This Row],[Lead Score]]=_20224[[#This Row],[p2_score1]],_20224[[#This Row],[p2]],_20224[[#This Row],[p1]])</f>
        <v>Shan Masood</v>
      </c>
      <c r="Z227" t="str">
        <f>IF(_20224[[#This Row],[Lead Score]]&lt;&gt;_20224[[#This Row],[p2_score1]],_20224[[#This Row],[p2]],_20224[[#This Row],[p1]])</f>
        <v>Mohammad Rizwan</v>
      </c>
      <c r="AA227" s="1">
        <f>_20224[[#This Row],[Lead Score]]/_20224[[#This Row],[Runs in Partnership]]</f>
        <v>0.65306122448979587</v>
      </c>
      <c r="AB227">
        <f>+_20224[[#This Row],[p2_score1]]+_20224[[#This Row],[p1_score1]]</f>
        <v>98</v>
      </c>
      <c r="AC227">
        <f>MAX(_20224[[#This Row],[p2_score1]:[p1_score1]])</f>
        <v>64</v>
      </c>
      <c r="AD227">
        <f>MIN(_20224[[#This Row],[p2_score1]:[p1_score1]])</f>
        <v>34</v>
      </c>
      <c r="AE227" t="s">
        <v>27</v>
      </c>
      <c r="AF227" t="s">
        <v>2551</v>
      </c>
      <c r="AG227" t="s">
        <v>2552</v>
      </c>
      <c r="AH227" t="s">
        <v>49</v>
      </c>
      <c r="AI227" t="s">
        <v>49</v>
      </c>
      <c r="AJ227" t="s">
        <v>74</v>
      </c>
      <c r="AK227" t="str">
        <f>LEFT(_20224[[#This Row],[result2]], FIND(" ",_20224[[#This Row],[result2]]))</f>
        <v xml:space="preserve">MUL </v>
      </c>
      <c r="AL227" t="s">
        <v>4583</v>
      </c>
      <c r="AM227" t="s">
        <v>2553</v>
      </c>
      <c r="AN227" t="s">
        <v>2554</v>
      </c>
      <c r="AO227" t="s">
        <v>2555</v>
      </c>
      <c r="AP227" t="s">
        <v>47</v>
      </c>
      <c r="AQ227">
        <v>34</v>
      </c>
      <c r="AR227">
        <v>64</v>
      </c>
    </row>
    <row r="228" spans="1:44" x14ac:dyDescent="0.3">
      <c r="A228" t="s">
        <v>3737</v>
      </c>
      <c r="B228" t="s">
        <v>3133</v>
      </c>
      <c r="C228" t="s">
        <v>47</v>
      </c>
      <c r="D228" t="s">
        <v>433</v>
      </c>
      <c r="E228">
        <v>68</v>
      </c>
      <c r="F228">
        <v>49</v>
      </c>
      <c r="G228">
        <v>8</v>
      </c>
      <c r="H228">
        <v>1</v>
      </c>
      <c r="I228">
        <v>138.77000000000001</v>
      </c>
      <c r="J228" t="s">
        <v>27</v>
      </c>
      <c r="K228" t="s">
        <v>3736</v>
      </c>
      <c r="L228" t="s">
        <v>2551</v>
      </c>
      <c r="M228" t="s">
        <v>431</v>
      </c>
      <c r="N228" t="s">
        <v>3148</v>
      </c>
      <c r="O228" t="s">
        <v>434</v>
      </c>
      <c r="P228" t="s">
        <v>47</v>
      </c>
      <c r="Q228">
        <v>15.2</v>
      </c>
      <c r="R228">
        <v>131</v>
      </c>
      <c r="S228" t="s">
        <v>47</v>
      </c>
      <c r="T228" t="s">
        <v>57</v>
      </c>
      <c r="U228">
        <v>0</v>
      </c>
      <c r="V228">
        <v>0</v>
      </c>
      <c r="W228" t="s">
        <v>51</v>
      </c>
      <c r="X228">
        <v>15</v>
      </c>
      <c r="Y228" t="str">
        <f>IF(_20224[[#This Row],[Lead Score]]=_20224[[#This Row],[p2_score1]],_20224[[#This Row],[p2]],_20224[[#This Row],[p1]])</f>
        <v>Tim David</v>
      </c>
      <c r="Z228" t="str">
        <f>IF(_20224[[#This Row],[Lead Score]]&lt;&gt;_20224[[#This Row],[p2_score1]],_20224[[#This Row],[p2]],_20224[[#This Row],[p1]])</f>
        <v>Shan Masood</v>
      </c>
      <c r="AA228" s="1">
        <f>_20224[[#This Row],[Lead Score]]/_20224[[#This Row],[Runs in Partnership]]</f>
        <v>0.87878787878787878</v>
      </c>
      <c r="AB228">
        <f>+_20224[[#This Row],[p2_score1]]+_20224[[#This Row],[p1_score1]]</f>
        <v>33</v>
      </c>
      <c r="AC228">
        <f>MAX(_20224[[#This Row],[p2_score1]:[p1_score1]])</f>
        <v>29</v>
      </c>
      <c r="AD228">
        <f>MIN(_20224[[#This Row],[p2_score1]:[p1_score1]])</f>
        <v>4</v>
      </c>
      <c r="AE228" t="s">
        <v>27</v>
      </c>
      <c r="AF228" t="s">
        <v>2551</v>
      </c>
      <c r="AG228" t="s">
        <v>2552</v>
      </c>
      <c r="AH228" t="s">
        <v>49</v>
      </c>
      <c r="AI228" t="s">
        <v>49</v>
      </c>
      <c r="AJ228" t="s">
        <v>74</v>
      </c>
      <c r="AK228" t="str">
        <f>LEFT(_20224[[#This Row],[result2]], FIND(" ",_20224[[#This Row],[result2]]))</f>
        <v xml:space="preserve">MUL </v>
      </c>
      <c r="AL228" t="s">
        <v>4583</v>
      </c>
      <c r="AM228" t="s">
        <v>2553</v>
      </c>
      <c r="AN228" t="s">
        <v>2554</v>
      </c>
      <c r="AO228" t="s">
        <v>2555</v>
      </c>
      <c r="AP228" t="s">
        <v>47</v>
      </c>
      <c r="AQ228">
        <v>29</v>
      </c>
      <c r="AR228">
        <v>4</v>
      </c>
    </row>
    <row r="229" spans="1:44" x14ac:dyDescent="0.3">
      <c r="A229" t="s">
        <v>3740</v>
      </c>
      <c r="B229" t="s">
        <v>3136</v>
      </c>
      <c r="C229" t="s">
        <v>55</v>
      </c>
      <c r="D229" t="s">
        <v>435</v>
      </c>
      <c r="E229">
        <v>15</v>
      </c>
      <c r="F229">
        <v>7</v>
      </c>
      <c r="G229">
        <v>0</v>
      </c>
      <c r="H229">
        <v>2</v>
      </c>
      <c r="I229">
        <v>214.28</v>
      </c>
      <c r="J229" t="s">
        <v>27</v>
      </c>
      <c r="K229" t="s">
        <v>3736</v>
      </c>
      <c r="L229" t="s">
        <v>2551</v>
      </c>
      <c r="M229" t="s">
        <v>431</v>
      </c>
      <c r="N229" t="s">
        <v>3157</v>
      </c>
      <c r="O229" t="s">
        <v>436</v>
      </c>
      <c r="P229" t="s">
        <v>55</v>
      </c>
      <c r="Q229">
        <v>17.3</v>
      </c>
      <c r="R229">
        <v>161</v>
      </c>
      <c r="S229" t="s">
        <v>55</v>
      </c>
      <c r="T229" t="s">
        <v>57</v>
      </c>
      <c r="U229">
        <v>0</v>
      </c>
      <c r="V229">
        <v>15</v>
      </c>
      <c r="W229" t="s">
        <v>47</v>
      </c>
      <c r="X229">
        <v>15</v>
      </c>
      <c r="Y229" t="str">
        <f>IF(_20224[[#This Row],[Lead Score]]=_20224[[#This Row],[p2_score1]],_20224[[#This Row],[p2]],_20224[[#This Row],[p1]])</f>
        <v>Tim David</v>
      </c>
      <c r="Z229" t="str">
        <f>IF(_20224[[#This Row],[Lead Score]]&lt;&gt;_20224[[#This Row],[p2_score1]],_20224[[#This Row],[p2]],_20224[[#This Row],[p1]])</f>
        <v>Rilee Rossouw</v>
      </c>
      <c r="AA229" s="1">
        <f>_20224[[#This Row],[Lead Score]]/_20224[[#This Row],[Runs in Partnership]]</f>
        <v>0.5</v>
      </c>
      <c r="AB229">
        <f>+_20224[[#This Row],[p2_score1]]+_20224[[#This Row],[p1_score1]]</f>
        <v>30</v>
      </c>
      <c r="AC229">
        <f>MAX(_20224[[#This Row],[p2_score1]:[p1_score1]])</f>
        <v>15</v>
      </c>
      <c r="AD229">
        <f>MIN(_20224[[#This Row],[p2_score1]:[p1_score1]])</f>
        <v>15</v>
      </c>
      <c r="AE229" t="s">
        <v>27</v>
      </c>
      <c r="AF229" t="s">
        <v>2551</v>
      </c>
      <c r="AG229" t="s">
        <v>2552</v>
      </c>
      <c r="AH229" t="s">
        <v>49</v>
      </c>
      <c r="AI229" t="s">
        <v>49</v>
      </c>
      <c r="AJ229" t="s">
        <v>74</v>
      </c>
      <c r="AK229" t="str">
        <f>LEFT(_20224[[#This Row],[result2]], FIND(" ",_20224[[#This Row],[result2]]))</f>
        <v xml:space="preserve">MUL </v>
      </c>
      <c r="AL229" t="s">
        <v>4583</v>
      </c>
      <c r="AM229" t="s">
        <v>2553</v>
      </c>
      <c r="AN229" t="s">
        <v>2554</v>
      </c>
      <c r="AO229" t="s">
        <v>2555</v>
      </c>
      <c r="AP229" t="s">
        <v>47</v>
      </c>
      <c r="AQ229">
        <v>15</v>
      </c>
      <c r="AR229">
        <v>15</v>
      </c>
    </row>
    <row r="230" spans="1:44" x14ac:dyDescent="0.3">
      <c r="A230" t="s">
        <v>3742</v>
      </c>
      <c r="B230" t="s">
        <v>3153</v>
      </c>
      <c r="C230" t="s">
        <v>57</v>
      </c>
      <c r="D230" t="s">
        <v>437</v>
      </c>
      <c r="E230">
        <v>34</v>
      </c>
      <c r="F230">
        <v>18</v>
      </c>
      <c r="G230">
        <v>2</v>
      </c>
      <c r="H230">
        <v>3</v>
      </c>
      <c r="I230">
        <v>188.88</v>
      </c>
      <c r="J230" t="s">
        <v>27</v>
      </c>
      <c r="K230" t="s">
        <v>3736</v>
      </c>
      <c r="L230" t="s">
        <v>2551</v>
      </c>
      <c r="M230" t="s">
        <v>431</v>
      </c>
      <c r="N230" t="s">
        <v>3151</v>
      </c>
      <c r="O230" t="s">
        <v>103</v>
      </c>
      <c r="P230" t="s">
        <v>57</v>
      </c>
      <c r="Q230">
        <v>18.3</v>
      </c>
      <c r="R230">
        <v>169</v>
      </c>
      <c r="S230" t="s">
        <v>118</v>
      </c>
      <c r="T230" t="s">
        <v>57</v>
      </c>
      <c r="U230">
        <v>0</v>
      </c>
      <c r="V230">
        <v>0</v>
      </c>
      <c r="W230" t="s">
        <v>55</v>
      </c>
      <c r="X230">
        <v>15</v>
      </c>
      <c r="Y230" t="str">
        <f>IF(_20224[[#This Row],[Lead Score]]=_20224[[#This Row],[p2_score1]],_20224[[#This Row],[p2]],_20224[[#This Row],[p1]])</f>
        <v>Tim David</v>
      </c>
      <c r="Z230" t="str">
        <f>IF(_20224[[#This Row],[Lead Score]]&lt;&gt;_20224[[#This Row],[p2_score1]],_20224[[#This Row],[p2]],_20224[[#This Row],[p1]])</f>
        <v>Khushdil Shah</v>
      </c>
      <c r="AA230" s="1">
        <f>_20224[[#This Row],[Lead Score]]/_20224[[#This Row],[Runs in Partnership]]</f>
        <v>1</v>
      </c>
      <c r="AB230">
        <f>+_20224[[#This Row],[p2_score1]]+_20224[[#This Row],[p1_score1]]</f>
        <v>19</v>
      </c>
      <c r="AC230">
        <f>MAX(_20224[[#This Row],[p2_score1]:[p1_score1]])</f>
        <v>19</v>
      </c>
      <c r="AD230">
        <f>MIN(_20224[[#This Row],[p2_score1]:[p1_score1]])</f>
        <v>0</v>
      </c>
      <c r="AE230" t="s">
        <v>27</v>
      </c>
      <c r="AF230" t="s">
        <v>2551</v>
      </c>
      <c r="AG230" t="s">
        <v>2552</v>
      </c>
      <c r="AH230" t="s">
        <v>49</v>
      </c>
      <c r="AI230" t="s">
        <v>49</v>
      </c>
      <c r="AJ230" t="s">
        <v>74</v>
      </c>
      <c r="AK230" t="str">
        <f>LEFT(_20224[[#This Row],[result2]], FIND(" ",_20224[[#This Row],[result2]]))</f>
        <v xml:space="preserve">MUL </v>
      </c>
      <c r="AL230" t="s">
        <v>4583</v>
      </c>
      <c r="AM230" t="s">
        <v>2553</v>
      </c>
      <c r="AN230" t="s">
        <v>2554</v>
      </c>
      <c r="AO230" t="s">
        <v>2555</v>
      </c>
      <c r="AP230" t="s">
        <v>47</v>
      </c>
      <c r="AQ230">
        <v>19</v>
      </c>
      <c r="AR230">
        <v>0</v>
      </c>
    </row>
    <row r="231" spans="1:44" x14ac:dyDescent="0.3">
      <c r="A231" t="s">
        <v>3745</v>
      </c>
      <c r="B231" t="s">
        <v>3173</v>
      </c>
      <c r="C231" t="s">
        <v>233</v>
      </c>
      <c r="D231" t="s">
        <v>438</v>
      </c>
      <c r="E231">
        <v>1</v>
      </c>
      <c r="F231">
        <v>1</v>
      </c>
      <c r="G231">
        <v>0</v>
      </c>
      <c r="H231">
        <v>0</v>
      </c>
      <c r="I231">
        <v>100</v>
      </c>
      <c r="J231" t="s">
        <v>27</v>
      </c>
      <c r="K231" t="s">
        <v>3736</v>
      </c>
      <c r="L231" t="s">
        <v>2551</v>
      </c>
      <c r="M231" t="s">
        <v>431</v>
      </c>
      <c r="N231" t="s">
        <v>3170</v>
      </c>
      <c r="O231" t="s">
        <v>439</v>
      </c>
      <c r="P231" t="s">
        <v>233</v>
      </c>
      <c r="Q231">
        <v>18.600000000000001</v>
      </c>
      <c r="R231">
        <v>175</v>
      </c>
      <c r="S231" t="s">
        <v>118</v>
      </c>
      <c r="T231" t="s">
        <v>233</v>
      </c>
      <c r="U231">
        <v>5</v>
      </c>
      <c r="V231">
        <v>0</v>
      </c>
      <c r="W231" t="s">
        <v>57</v>
      </c>
      <c r="X231">
        <v>15</v>
      </c>
      <c r="Y231" t="str">
        <f>IF(_20224[[#This Row],[Lead Score]]=_20224[[#This Row],[p2_score1]],_20224[[#This Row],[p2]],_20224[[#This Row],[p1]])</f>
        <v>Khushdil Shah</v>
      </c>
      <c r="Z231" t="str">
        <f>IF(_20224[[#This Row],[Lead Score]]&lt;&gt;_20224[[#This Row],[p2_score1]],_20224[[#This Row],[p2]],_20224[[#This Row],[p1]])</f>
        <v>Anwar Ali</v>
      </c>
      <c r="AA231" s="1">
        <f>_20224[[#This Row],[Lead Score]]/_20224[[#This Row],[Runs in Partnership]]</f>
        <v>0.83333333333333337</v>
      </c>
      <c r="AB231">
        <f>+_20224[[#This Row],[p2_score1]]+_20224[[#This Row],[p1_score1]]</f>
        <v>6</v>
      </c>
      <c r="AC231">
        <f>MAX(_20224[[#This Row],[p2_score1]:[p1_score1]])</f>
        <v>5</v>
      </c>
      <c r="AD231">
        <f>MIN(_20224[[#This Row],[p2_score1]:[p1_score1]])</f>
        <v>1</v>
      </c>
      <c r="AE231" t="s">
        <v>27</v>
      </c>
      <c r="AF231" t="s">
        <v>2551</v>
      </c>
      <c r="AG231" t="s">
        <v>2552</v>
      </c>
      <c r="AH231" t="s">
        <v>49</v>
      </c>
      <c r="AI231" t="s">
        <v>49</v>
      </c>
      <c r="AJ231" t="s">
        <v>74</v>
      </c>
      <c r="AK231" t="str">
        <f>LEFT(_20224[[#This Row],[result2]], FIND(" ",_20224[[#This Row],[result2]]))</f>
        <v xml:space="preserve">MUL </v>
      </c>
      <c r="AL231" t="s">
        <v>4583</v>
      </c>
      <c r="AM231" t="s">
        <v>2553</v>
      </c>
      <c r="AN231" t="s">
        <v>2554</v>
      </c>
      <c r="AO231" t="s">
        <v>2555</v>
      </c>
      <c r="AP231" t="s">
        <v>47</v>
      </c>
      <c r="AQ231">
        <v>1</v>
      </c>
      <c r="AR231">
        <v>5</v>
      </c>
    </row>
    <row r="232" spans="1:44" x14ac:dyDescent="0.3">
      <c r="A232" t="s">
        <v>3746</v>
      </c>
      <c r="B232" t="s">
        <v>3162</v>
      </c>
      <c r="C232" t="s">
        <v>118</v>
      </c>
      <c r="D232" t="s">
        <v>440</v>
      </c>
      <c r="E232">
        <v>11</v>
      </c>
      <c r="F232">
        <v>7</v>
      </c>
      <c r="G232">
        <v>2</v>
      </c>
      <c r="H232">
        <v>0</v>
      </c>
      <c r="I232">
        <v>157.13999999999999</v>
      </c>
      <c r="J232" t="s">
        <v>27</v>
      </c>
      <c r="K232" t="s">
        <v>3736</v>
      </c>
      <c r="L232" t="s">
        <v>2551</v>
      </c>
      <c r="M232" t="s">
        <v>431</v>
      </c>
      <c r="N232" t="s">
        <v>3200</v>
      </c>
      <c r="O232" t="s">
        <v>441</v>
      </c>
      <c r="P232" t="s">
        <v>118</v>
      </c>
      <c r="Q232">
        <v>19.100000000000001</v>
      </c>
      <c r="R232">
        <v>175</v>
      </c>
      <c r="S232" t="s">
        <v>118</v>
      </c>
      <c r="T232" t="s">
        <v>52</v>
      </c>
      <c r="U232">
        <v>0</v>
      </c>
      <c r="V232">
        <v>0</v>
      </c>
      <c r="W232" t="s">
        <v>233</v>
      </c>
      <c r="X232">
        <v>15</v>
      </c>
      <c r="Y232" t="str">
        <f>IF(_20224[[#This Row],[Lead Score]]=_20224[[#This Row],[p2_score1]],_20224[[#This Row],[p2]],_20224[[#This Row],[p1]])</f>
        <v>Khushdil Shah</v>
      </c>
      <c r="Z232" t="str">
        <f>IF(_20224[[#This Row],[Lead Score]]&lt;&gt;_20224[[#This Row],[p2_score1]],_20224[[#This Row],[p2]],_20224[[#This Row],[p1]])</f>
        <v>Sohaib Maqsood</v>
      </c>
      <c r="AA232" s="1">
        <f>_20224[[#This Row],[Lead Score]]/_20224[[#This Row],[Runs in Partnership]]</f>
        <v>1</v>
      </c>
      <c r="AB232">
        <f>+_20224[[#This Row],[p2_score1]]+_20224[[#This Row],[p1_score1]]</f>
        <v>6</v>
      </c>
      <c r="AC232">
        <f>MAX(_20224[[#This Row],[p2_score1]:[p1_score1]])</f>
        <v>6</v>
      </c>
      <c r="AD232">
        <f>MIN(_20224[[#This Row],[p2_score1]:[p1_score1]])</f>
        <v>0</v>
      </c>
      <c r="AE232" t="s">
        <v>27</v>
      </c>
      <c r="AF232" t="s">
        <v>2551</v>
      </c>
      <c r="AG232" t="s">
        <v>2552</v>
      </c>
      <c r="AH232" t="s">
        <v>49</v>
      </c>
      <c r="AI232" t="s">
        <v>49</v>
      </c>
      <c r="AJ232" t="s">
        <v>74</v>
      </c>
      <c r="AK232" t="str">
        <f>LEFT(_20224[[#This Row],[result2]], FIND(" ",_20224[[#This Row],[result2]]))</f>
        <v xml:space="preserve">MUL </v>
      </c>
      <c r="AL232" t="s">
        <v>4583</v>
      </c>
      <c r="AM232" t="s">
        <v>2553</v>
      </c>
      <c r="AN232" t="s">
        <v>2554</v>
      </c>
      <c r="AO232" t="s">
        <v>2555</v>
      </c>
      <c r="AP232" t="s">
        <v>47</v>
      </c>
      <c r="AQ232">
        <v>0</v>
      </c>
      <c r="AR232">
        <v>6</v>
      </c>
    </row>
    <row r="233" spans="1:44" x14ac:dyDescent="0.3">
      <c r="A233" t="s">
        <v>3747</v>
      </c>
      <c r="B233" t="s">
        <v>3180</v>
      </c>
      <c r="C233" t="s">
        <v>442</v>
      </c>
      <c r="D233" t="s">
        <v>443</v>
      </c>
      <c r="E233">
        <v>5</v>
      </c>
      <c r="F233">
        <v>4</v>
      </c>
      <c r="G233">
        <v>1</v>
      </c>
      <c r="H233">
        <v>0</v>
      </c>
      <c r="I233">
        <v>125</v>
      </c>
      <c r="J233" t="s">
        <v>27</v>
      </c>
      <c r="K233" t="s">
        <v>3736</v>
      </c>
      <c r="L233" t="s">
        <v>2551</v>
      </c>
      <c r="M233" t="s">
        <v>431</v>
      </c>
      <c r="N233" t="s">
        <v>3219</v>
      </c>
      <c r="O233" t="s">
        <v>444</v>
      </c>
      <c r="P233" t="s">
        <v>442</v>
      </c>
      <c r="Q233">
        <v>19.600000000000001</v>
      </c>
      <c r="R233">
        <v>182</v>
      </c>
      <c r="S233" t="s">
        <v>442</v>
      </c>
      <c r="T233" t="s">
        <v>52</v>
      </c>
      <c r="U233">
        <v>0</v>
      </c>
      <c r="V233">
        <v>2</v>
      </c>
      <c r="W233" t="s">
        <v>118</v>
      </c>
      <c r="X233">
        <v>15</v>
      </c>
      <c r="Y233" t="str">
        <f>IF(_20224[[#This Row],[Lead Score]]=_20224[[#This Row],[p2_score1]],_20224[[#This Row],[p2]],_20224[[#This Row],[p1]])</f>
        <v>Abbas Afridi</v>
      </c>
      <c r="Z233" t="str">
        <f>IF(_20224[[#This Row],[Lead Score]]&lt;&gt;_20224[[#This Row],[p2_score1]],_20224[[#This Row],[p2]],_20224[[#This Row],[p1]])</f>
        <v>Sohaib Maqsood</v>
      </c>
      <c r="AA233" s="1">
        <f>_20224[[#This Row],[Lead Score]]/_20224[[#This Row],[Runs in Partnership]]</f>
        <v>0.7142857142857143</v>
      </c>
      <c r="AB233">
        <f>+_20224[[#This Row],[p2_score1]]+_20224[[#This Row],[p1_score1]]</f>
        <v>7</v>
      </c>
      <c r="AC233">
        <f>MAX(_20224[[#This Row],[p2_score1]:[p1_score1]])</f>
        <v>5</v>
      </c>
      <c r="AD233">
        <f>MIN(_20224[[#This Row],[p2_score1]:[p1_score1]])</f>
        <v>2</v>
      </c>
      <c r="AE233" t="s">
        <v>27</v>
      </c>
      <c r="AF233" t="s">
        <v>2551</v>
      </c>
      <c r="AG233" t="s">
        <v>2552</v>
      </c>
      <c r="AH233" t="s">
        <v>49</v>
      </c>
      <c r="AI233" t="s">
        <v>49</v>
      </c>
      <c r="AJ233" t="s">
        <v>74</v>
      </c>
      <c r="AK233" t="str">
        <f>LEFT(_20224[[#This Row],[result2]], FIND(" ",_20224[[#This Row],[result2]]))</f>
        <v xml:space="preserve">MUL </v>
      </c>
      <c r="AL233" t="s">
        <v>4583</v>
      </c>
      <c r="AM233" t="s">
        <v>2553</v>
      </c>
      <c r="AN233" t="s">
        <v>2554</v>
      </c>
      <c r="AO233" t="s">
        <v>2555</v>
      </c>
      <c r="AP233" t="s">
        <v>47</v>
      </c>
      <c r="AQ233">
        <v>2</v>
      </c>
      <c r="AR233">
        <v>5</v>
      </c>
    </row>
    <row r="234" spans="1:44" hidden="1" x14ac:dyDescent="0.3">
      <c r="A234" t="s">
        <v>3749</v>
      </c>
      <c r="B234" t="s">
        <v>3178</v>
      </c>
      <c r="C234" t="s">
        <v>52</v>
      </c>
      <c r="D234" t="s">
        <v>45</v>
      </c>
      <c r="E234">
        <v>1</v>
      </c>
      <c r="F234">
        <v>1</v>
      </c>
      <c r="G234">
        <v>0</v>
      </c>
      <c r="H234">
        <v>0</v>
      </c>
      <c r="I234">
        <v>100</v>
      </c>
      <c r="J234" t="s">
        <v>27</v>
      </c>
      <c r="K234" t="s">
        <v>3736</v>
      </c>
      <c r="L234" t="s">
        <v>2551</v>
      </c>
      <c r="M234" t="s">
        <v>431</v>
      </c>
      <c r="N234" t="s">
        <v>32</v>
      </c>
      <c r="O234" t="s">
        <v>32</v>
      </c>
      <c r="P234" t="s">
        <v>32</v>
      </c>
      <c r="S234" t="s">
        <v>32</v>
      </c>
      <c r="T234" t="s">
        <v>32</v>
      </c>
      <c r="W234" t="s">
        <v>32</v>
      </c>
      <c r="X234">
        <v>15</v>
      </c>
      <c r="Y234" t="str">
        <f>IF(_20224[[#This Row],[Lead Score]]=_20224[[#This Row],[p2_score1]],_20224[[#This Row],[p2]],_20224[[#This Row],[p1]])</f>
        <v/>
      </c>
      <c r="Z234" t="str">
        <f>IF(_20224[[#This Row],[Lead Score]]&lt;&gt;_20224[[#This Row],[p2_score1]],_20224[[#This Row],[p2]],_20224[[#This Row],[p1]])</f>
        <v/>
      </c>
      <c r="AA234" s="1" t="e">
        <f>_20224[[#This Row],[Lead Score]]/_20224[[#This Row],[Runs in Partnership]]</f>
        <v>#DIV/0!</v>
      </c>
      <c r="AB234">
        <f>+_20224[[#This Row],[p2_score1]]+_20224[[#This Row],[p1_score1]]</f>
        <v>0</v>
      </c>
      <c r="AC234">
        <f>MAX(_20224[[#This Row],[p2_score1]:[p1_score1]])</f>
        <v>0</v>
      </c>
      <c r="AD234">
        <f>MIN(_20224[[#This Row],[p2_score1]:[p1_score1]])</f>
        <v>0</v>
      </c>
      <c r="AE234" t="s">
        <v>27</v>
      </c>
      <c r="AF234" t="s">
        <v>2551</v>
      </c>
      <c r="AG234" t="s">
        <v>2552</v>
      </c>
      <c r="AH234" t="s">
        <v>49</v>
      </c>
      <c r="AI234" t="s">
        <v>49</v>
      </c>
      <c r="AJ234" t="s">
        <v>74</v>
      </c>
      <c r="AK234" t="str">
        <f>LEFT(_20224[[#This Row],[result2]], FIND(" ",_20224[[#This Row],[result2]]))</f>
        <v xml:space="preserve">MUL </v>
      </c>
      <c r="AL234" t="s">
        <v>4583</v>
      </c>
      <c r="AM234" t="s">
        <v>2553</v>
      </c>
      <c r="AN234" t="s">
        <v>2554</v>
      </c>
      <c r="AO234" t="s">
        <v>2555</v>
      </c>
      <c r="AP234" t="s">
        <v>47</v>
      </c>
      <c r="AQ234">
        <v>0</v>
      </c>
      <c r="AR234">
        <v>0</v>
      </c>
    </row>
    <row r="235" spans="1:44" x14ac:dyDescent="0.3">
      <c r="A235" t="s">
        <v>3750</v>
      </c>
      <c r="B235" t="s">
        <v>3133</v>
      </c>
      <c r="C235" t="s">
        <v>270</v>
      </c>
      <c r="D235" t="s">
        <v>445</v>
      </c>
      <c r="E235">
        <v>4</v>
      </c>
      <c r="F235">
        <v>7</v>
      </c>
      <c r="G235">
        <v>0</v>
      </c>
      <c r="H235">
        <v>0</v>
      </c>
      <c r="I235">
        <v>57.14</v>
      </c>
      <c r="J235" t="s">
        <v>27</v>
      </c>
      <c r="K235" t="s">
        <v>3736</v>
      </c>
      <c r="L235" t="s">
        <v>2551</v>
      </c>
      <c r="M235" t="s">
        <v>431</v>
      </c>
      <c r="N235" t="s">
        <v>3139</v>
      </c>
      <c r="O235" t="s">
        <v>446</v>
      </c>
      <c r="P235" t="s">
        <v>270</v>
      </c>
      <c r="Q235">
        <v>1.2</v>
      </c>
      <c r="R235">
        <v>5</v>
      </c>
      <c r="S235" t="s">
        <v>79</v>
      </c>
      <c r="T235" t="s">
        <v>270</v>
      </c>
      <c r="U235">
        <v>1</v>
      </c>
      <c r="V235">
        <v>4</v>
      </c>
      <c r="W235" t="s">
        <v>32</v>
      </c>
      <c r="X235">
        <v>15</v>
      </c>
      <c r="Y235" t="str">
        <f>IF(_20224[[#This Row],[Lead Score]]=_20224[[#This Row],[p2_score1]],_20224[[#This Row],[p2]],_20224[[#This Row],[p1]])</f>
        <v>Kamran Akmal</v>
      </c>
      <c r="Z235" t="str">
        <f>IF(_20224[[#This Row],[Lead Score]]&lt;&gt;_20224[[#This Row],[p2_score1]],_20224[[#This Row],[p2]],_20224[[#This Row],[p1]])</f>
        <v>Haider Ali</v>
      </c>
      <c r="AA235" s="1">
        <f>_20224[[#This Row],[Lead Score]]/_20224[[#This Row],[Runs in Partnership]]</f>
        <v>0.8</v>
      </c>
      <c r="AB235">
        <f>+_20224[[#This Row],[p2_score1]]+_20224[[#This Row],[p1_score1]]</f>
        <v>5</v>
      </c>
      <c r="AC235">
        <f>MAX(_20224[[#This Row],[p2_score1]:[p1_score1]])</f>
        <v>4</v>
      </c>
      <c r="AD235">
        <f>MIN(_20224[[#This Row],[p2_score1]:[p1_score1]])</f>
        <v>1</v>
      </c>
      <c r="AE235" t="s">
        <v>27</v>
      </c>
      <c r="AF235" t="s">
        <v>2551</v>
      </c>
      <c r="AG235" t="s">
        <v>2552</v>
      </c>
      <c r="AH235" t="s">
        <v>74</v>
      </c>
      <c r="AI235" t="s">
        <v>49</v>
      </c>
      <c r="AJ235" t="s">
        <v>74</v>
      </c>
      <c r="AK235" t="str">
        <f>LEFT(_20224[[#This Row],[result2]], FIND(" ",_20224[[#This Row],[result2]]))</f>
        <v xml:space="preserve">MUL </v>
      </c>
      <c r="AL235" t="s">
        <v>4583</v>
      </c>
      <c r="AM235" t="s">
        <v>2553</v>
      </c>
      <c r="AN235" t="s">
        <v>2554</v>
      </c>
      <c r="AO235" t="s">
        <v>2555</v>
      </c>
      <c r="AP235" t="s">
        <v>47</v>
      </c>
      <c r="AQ235">
        <v>4</v>
      </c>
      <c r="AR235">
        <v>1</v>
      </c>
    </row>
    <row r="236" spans="1:44" hidden="1" x14ac:dyDescent="0.3">
      <c r="A236" t="s">
        <v>3752</v>
      </c>
      <c r="B236" t="s">
        <v>3144</v>
      </c>
      <c r="C236" t="s">
        <v>79</v>
      </c>
      <c r="D236" t="s">
        <v>447</v>
      </c>
      <c r="E236">
        <v>1</v>
      </c>
      <c r="F236">
        <v>5</v>
      </c>
      <c r="G236">
        <v>0</v>
      </c>
      <c r="H236">
        <v>0</v>
      </c>
      <c r="I236">
        <v>20</v>
      </c>
      <c r="J236" t="s">
        <v>27</v>
      </c>
      <c r="K236" t="s">
        <v>3736</v>
      </c>
      <c r="L236" t="s">
        <v>2551</v>
      </c>
      <c r="M236" t="s">
        <v>431</v>
      </c>
      <c r="N236" t="s">
        <v>3148</v>
      </c>
      <c r="O236" t="s">
        <v>448</v>
      </c>
      <c r="P236" t="s">
        <v>79</v>
      </c>
      <c r="Q236">
        <v>1.6</v>
      </c>
      <c r="R236">
        <v>5</v>
      </c>
      <c r="S236" t="s">
        <v>79</v>
      </c>
      <c r="T236" t="s">
        <v>449</v>
      </c>
      <c r="U236">
        <v>0</v>
      </c>
      <c r="V236">
        <v>0</v>
      </c>
      <c r="W236" t="s">
        <v>270</v>
      </c>
      <c r="X236">
        <v>15</v>
      </c>
      <c r="Y236" t="str">
        <f>IF(_20224[[#This Row],[Lead Score]]=_20224[[#This Row],[p2_score1]],_20224[[#This Row],[p2]],_20224[[#This Row],[p1]])</f>
        <v>Liam Livingstone</v>
      </c>
      <c r="Z236" t="str">
        <f>IF(_20224[[#This Row],[Lead Score]]&lt;&gt;_20224[[#This Row],[p2_score1]],_20224[[#This Row],[p2]],_20224[[#This Row],[p1]])</f>
        <v>Haider Ali</v>
      </c>
      <c r="AA236" s="1" t="e">
        <f>_20224[[#This Row],[Lead Score]]/_20224[[#This Row],[Runs in Partnership]]</f>
        <v>#DIV/0!</v>
      </c>
      <c r="AB236">
        <f>+_20224[[#This Row],[p2_score1]]+_20224[[#This Row],[p1_score1]]</f>
        <v>0</v>
      </c>
      <c r="AC236">
        <f>MAX(_20224[[#This Row],[p2_score1]:[p1_score1]])</f>
        <v>0</v>
      </c>
      <c r="AD236">
        <f>MIN(_20224[[#This Row],[p2_score1]:[p1_score1]])</f>
        <v>0</v>
      </c>
      <c r="AE236" t="s">
        <v>27</v>
      </c>
      <c r="AF236" t="s">
        <v>2551</v>
      </c>
      <c r="AG236" t="s">
        <v>2552</v>
      </c>
      <c r="AH236" t="s">
        <v>74</v>
      </c>
      <c r="AI236" t="s">
        <v>49</v>
      </c>
      <c r="AJ236" t="s">
        <v>74</v>
      </c>
      <c r="AK236" t="str">
        <f>LEFT(_20224[[#This Row],[result2]], FIND(" ",_20224[[#This Row],[result2]]))</f>
        <v xml:space="preserve">MUL </v>
      </c>
      <c r="AL236" t="s">
        <v>4583</v>
      </c>
      <c r="AM236" t="s">
        <v>2553</v>
      </c>
      <c r="AN236" t="s">
        <v>2554</v>
      </c>
      <c r="AO236" t="s">
        <v>2555</v>
      </c>
      <c r="AP236" t="s">
        <v>47</v>
      </c>
      <c r="AQ236">
        <v>0</v>
      </c>
      <c r="AR236">
        <v>0</v>
      </c>
    </row>
    <row r="237" spans="1:44" x14ac:dyDescent="0.3">
      <c r="A237" t="s">
        <v>3753</v>
      </c>
      <c r="B237" t="s">
        <v>3153</v>
      </c>
      <c r="C237" t="s">
        <v>449</v>
      </c>
      <c r="D237" t="s">
        <v>450</v>
      </c>
      <c r="E237">
        <v>24</v>
      </c>
      <c r="F237">
        <v>16</v>
      </c>
      <c r="G237">
        <v>4</v>
      </c>
      <c r="H237">
        <v>1</v>
      </c>
      <c r="I237">
        <v>150</v>
      </c>
      <c r="J237" t="s">
        <v>27</v>
      </c>
      <c r="K237" t="s">
        <v>3736</v>
      </c>
      <c r="L237" t="s">
        <v>2551</v>
      </c>
      <c r="M237" t="s">
        <v>431</v>
      </c>
      <c r="N237" t="s">
        <v>3157</v>
      </c>
      <c r="O237" t="s">
        <v>451</v>
      </c>
      <c r="P237" t="s">
        <v>449</v>
      </c>
      <c r="Q237">
        <v>5.6</v>
      </c>
      <c r="R237">
        <v>42</v>
      </c>
      <c r="S237" t="s">
        <v>82</v>
      </c>
      <c r="T237" t="s">
        <v>449</v>
      </c>
      <c r="U237">
        <v>0</v>
      </c>
      <c r="V237">
        <v>0</v>
      </c>
      <c r="W237" t="s">
        <v>79</v>
      </c>
      <c r="X237">
        <v>15</v>
      </c>
      <c r="Y237" t="str">
        <f>IF(_20224[[#This Row],[Lead Score]]=_20224[[#This Row],[p2_score1]],_20224[[#This Row],[p2]],_20224[[#This Row],[p1]])</f>
        <v>Liam Livingstone</v>
      </c>
      <c r="Z237" t="str">
        <f>IF(_20224[[#This Row],[Lead Score]]&lt;&gt;_20224[[#This Row],[p2_score1]],_20224[[#This Row],[p2]],_20224[[#This Row],[p1]])</f>
        <v>Shoaib Malik</v>
      </c>
      <c r="AA237" s="1">
        <f>_20224[[#This Row],[Lead Score]]/_20224[[#This Row],[Runs in Partnership]]</f>
        <v>0.64864864864864868</v>
      </c>
      <c r="AB237">
        <f>+_20224[[#This Row],[p2_score1]]+_20224[[#This Row],[p1_score1]]</f>
        <v>37</v>
      </c>
      <c r="AC237">
        <f>MAX(_20224[[#This Row],[p2_score1]:[p1_score1]])</f>
        <v>24</v>
      </c>
      <c r="AD237">
        <f>MIN(_20224[[#This Row],[p2_score1]:[p1_score1]])</f>
        <v>13</v>
      </c>
      <c r="AE237" t="s">
        <v>27</v>
      </c>
      <c r="AF237" t="s">
        <v>2551</v>
      </c>
      <c r="AG237" t="s">
        <v>2552</v>
      </c>
      <c r="AH237" t="s">
        <v>74</v>
      </c>
      <c r="AI237" t="s">
        <v>49</v>
      </c>
      <c r="AJ237" t="s">
        <v>74</v>
      </c>
      <c r="AK237" t="str">
        <f>LEFT(_20224[[#This Row],[result2]], FIND(" ",_20224[[#This Row],[result2]]))</f>
        <v xml:space="preserve">MUL </v>
      </c>
      <c r="AL237" t="s">
        <v>4583</v>
      </c>
      <c r="AM237" t="s">
        <v>2553</v>
      </c>
      <c r="AN237" t="s">
        <v>2554</v>
      </c>
      <c r="AO237" t="s">
        <v>2555</v>
      </c>
      <c r="AP237" t="s">
        <v>47</v>
      </c>
      <c r="AQ237">
        <v>24</v>
      </c>
      <c r="AR237">
        <v>13</v>
      </c>
    </row>
    <row r="238" spans="1:44" x14ac:dyDescent="0.3">
      <c r="A238" t="s">
        <v>3754</v>
      </c>
      <c r="B238" t="s">
        <v>3162</v>
      </c>
      <c r="C238" t="s">
        <v>83</v>
      </c>
      <c r="D238" t="s">
        <v>452</v>
      </c>
      <c r="E238">
        <v>4</v>
      </c>
      <c r="F238">
        <v>6</v>
      </c>
      <c r="G238">
        <v>0</v>
      </c>
      <c r="H238">
        <v>0</v>
      </c>
      <c r="I238">
        <v>66.66</v>
      </c>
      <c r="J238" t="s">
        <v>27</v>
      </c>
      <c r="K238" t="s">
        <v>3736</v>
      </c>
      <c r="L238" t="s">
        <v>2551</v>
      </c>
      <c r="M238" t="s">
        <v>431</v>
      </c>
      <c r="N238" t="s">
        <v>3151</v>
      </c>
      <c r="O238" t="s">
        <v>453</v>
      </c>
      <c r="P238" t="s">
        <v>83</v>
      </c>
      <c r="Q238">
        <v>8.1</v>
      </c>
      <c r="R238">
        <v>51</v>
      </c>
      <c r="S238" t="s">
        <v>82</v>
      </c>
      <c r="T238" t="s">
        <v>83</v>
      </c>
      <c r="U238">
        <v>5</v>
      </c>
      <c r="V238">
        <v>0</v>
      </c>
      <c r="W238" t="s">
        <v>449</v>
      </c>
      <c r="X238">
        <v>15</v>
      </c>
      <c r="Y238" t="str">
        <f>IF(_20224[[#This Row],[Lead Score]]=_20224[[#This Row],[p2_score1]],_20224[[#This Row],[p2]],_20224[[#This Row],[p1]])</f>
        <v>Shoaib Malik</v>
      </c>
      <c r="Z238" t="str">
        <f>IF(_20224[[#This Row],[Lead Score]]&lt;&gt;_20224[[#This Row],[p2_score1]],_20224[[#This Row],[p2]],_20224[[#This Row],[p1]])</f>
        <v>Hussain Talat</v>
      </c>
      <c r="AA238" s="1">
        <f>_20224[[#This Row],[Lead Score]]/_20224[[#This Row],[Runs in Partnership]]</f>
        <v>0.55555555555555558</v>
      </c>
      <c r="AB238">
        <f>+_20224[[#This Row],[p2_score1]]+_20224[[#This Row],[p1_score1]]</f>
        <v>9</v>
      </c>
      <c r="AC238">
        <f>MAX(_20224[[#This Row],[p2_score1]:[p1_score1]])</f>
        <v>5</v>
      </c>
      <c r="AD238">
        <f>MIN(_20224[[#This Row],[p2_score1]:[p1_score1]])</f>
        <v>4</v>
      </c>
      <c r="AE238" t="s">
        <v>27</v>
      </c>
      <c r="AF238" t="s">
        <v>2551</v>
      </c>
      <c r="AG238" t="s">
        <v>2552</v>
      </c>
      <c r="AH238" t="s">
        <v>74</v>
      </c>
      <c r="AI238" t="s">
        <v>49</v>
      </c>
      <c r="AJ238" t="s">
        <v>74</v>
      </c>
      <c r="AK238" t="str">
        <f>LEFT(_20224[[#This Row],[result2]], FIND(" ",_20224[[#This Row],[result2]]))</f>
        <v xml:space="preserve">MUL </v>
      </c>
      <c r="AL238" t="s">
        <v>4583</v>
      </c>
      <c r="AM238" t="s">
        <v>2553</v>
      </c>
      <c r="AN238" t="s">
        <v>2554</v>
      </c>
      <c r="AO238" t="s">
        <v>2555</v>
      </c>
      <c r="AP238" t="s">
        <v>47</v>
      </c>
      <c r="AQ238">
        <v>4</v>
      </c>
      <c r="AR238">
        <v>5</v>
      </c>
    </row>
    <row r="239" spans="1:44" x14ac:dyDescent="0.3">
      <c r="A239" t="s">
        <v>3755</v>
      </c>
      <c r="B239" t="s">
        <v>3173</v>
      </c>
      <c r="C239" t="s">
        <v>86</v>
      </c>
      <c r="D239" t="s">
        <v>454</v>
      </c>
      <c r="E239">
        <v>21</v>
      </c>
      <c r="F239">
        <v>19</v>
      </c>
      <c r="G239">
        <v>2</v>
      </c>
      <c r="H239">
        <v>1</v>
      </c>
      <c r="I239">
        <v>110.52</v>
      </c>
      <c r="J239" t="s">
        <v>27</v>
      </c>
      <c r="K239" t="s">
        <v>3736</v>
      </c>
      <c r="L239" t="s">
        <v>2551</v>
      </c>
      <c r="M239" t="s">
        <v>431</v>
      </c>
      <c r="N239" t="s">
        <v>3170</v>
      </c>
      <c r="O239" t="s">
        <v>455</v>
      </c>
      <c r="P239" t="s">
        <v>86</v>
      </c>
      <c r="Q239">
        <v>12.6</v>
      </c>
      <c r="R239">
        <v>91</v>
      </c>
      <c r="S239" t="s">
        <v>82</v>
      </c>
      <c r="T239" t="s">
        <v>86</v>
      </c>
      <c r="U239">
        <v>24</v>
      </c>
      <c r="V239">
        <v>0</v>
      </c>
      <c r="W239" t="s">
        <v>83</v>
      </c>
      <c r="X239">
        <v>15</v>
      </c>
      <c r="Y239" t="str">
        <f>IF(_20224[[#This Row],[Lead Score]]=_20224[[#This Row],[p2_score1]],_20224[[#This Row],[p2]],_20224[[#This Row],[p1]])</f>
        <v>Sherfane Rutherford</v>
      </c>
      <c r="Z239" t="str">
        <f>IF(_20224[[#This Row],[Lead Score]]&lt;&gt;_20224[[#This Row],[p2_score1]],_20224[[#This Row],[p2]],_20224[[#This Row],[p1]])</f>
        <v>Shoaib Malik</v>
      </c>
      <c r="AA239" s="1">
        <f>_20224[[#This Row],[Lead Score]]/_20224[[#This Row],[Runs in Partnership]]</f>
        <v>0.52500000000000002</v>
      </c>
      <c r="AB239">
        <f>+_20224[[#This Row],[p2_score1]]+_20224[[#This Row],[p1_score1]]</f>
        <v>40</v>
      </c>
      <c r="AC239">
        <f>MAX(_20224[[#This Row],[p2_score1]:[p1_score1]])</f>
        <v>21</v>
      </c>
      <c r="AD239">
        <f>MIN(_20224[[#This Row],[p2_score1]:[p1_score1]])</f>
        <v>19</v>
      </c>
      <c r="AE239" t="s">
        <v>27</v>
      </c>
      <c r="AF239" t="s">
        <v>2551</v>
      </c>
      <c r="AG239" t="s">
        <v>2552</v>
      </c>
      <c r="AH239" t="s">
        <v>74</v>
      </c>
      <c r="AI239" t="s">
        <v>49</v>
      </c>
      <c r="AJ239" t="s">
        <v>74</v>
      </c>
      <c r="AK239" t="str">
        <f>LEFT(_20224[[#This Row],[result2]], FIND(" ",_20224[[#This Row],[result2]]))</f>
        <v xml:space="preserve">MUL </v>
      </c>
      <c r="AL239" t="s">
        <v>4583</v>
      </c>
      <c r="AM239" t="s">
        <v>2553</v>
      </c>
      <c r="AN239" t="s">
        <v>2554</v>
      </c>
      <c r="AO239" t="s">
        <v>2555</v>
      </c>
      <c r="AP239" t="s">
        <v>47</v>
      </c>
      <c r="AQ239">
        <v>21</v>
      </c>
      <c r="AR239">
        <v>19</v>
      </c>
    </row>
    <row r="240" spans="1:44" x14ac:dyDescent="0.3">
      <c r="A240" t="s">
        <v>3757</v>
      </c>
      <c r="B240" t="s">
        <v>3136</v>
      </c>
      <c r="C240" t="s">
        <v>82</v>
      </c>
      <c r="D240" t="s">
        <v>26</v>
      </c>
      <c r="E240">
        <v>44</v>
      </c>
      <c r="F240">
        <v>31</v>
      </c>
      <c r="G240">
        <v>4</v>
      </c>
      <c r="H240">
        <v>2</v>
      </c>
      <c r="I240">
        <v>141.93</v>
      </c>
      <c r="J240" t="s">
        <v>27</v>
      </c>
      <c r="K240" t="s">
        <v>3736</v>
      </c>
      <c r="L240" t="s">
        <v>2551</v>
      </c>
      <c r="M240" t="s">
        <v>431</v>
      </c>
      <c r="N240" t="s">
        <v>3200</v>
      </c>
      <c r="O240" t="s">
        <v>456</v>
      </c>
      <c r="P240" t="s">
        <v>82</v>
      </c>
      <c r="Q240">
        <v>14.1</v>
      </c>
      <c r="R240">
        <v>102</v>
      </c>
      <c r="S240" t="s">
        <v>82</v>
      </c>
      <c r="T240" t="s">
        <v>89</v>
      </c>
      <c r="U240">
        <v>0</v>
      </c>
      <c r="V240">
        <v>0</v>
      </c>
      <c r="W240" t="s">
        <v>86</v>
      </c>
      <c r="X240">
        <v>15</v>
      </c>
      <c r="Y240" t="str">
        <f>IF(_20224[[#This Row],[Lead Score]]=_20224[[#This Row],[p2_score1]],_20224[[#This Row],[p2]],_20224[[#This Row],[p1]])</f>
        <v>Shoaib Malik</v>
      </c>
      <c r="Z240" t="str">
        <f>IF(_20224[[#This Row],[Lead Score]]&lt;&gt;_20224[[#This Row],[p2_score1]],_20224[[#This Row],[p2]],_20224[[#This Row],[p1]])</f>
        <v>Ben Cutting</v>
      </c>
      <c r="AA240" s="1">
        <f>_20224[[#This Row],[Lead Score]]/_20224[[#This Row],[Runs in Partnership]]</f>
        <v>1</v>
      </c>
      <c r="AB240">
        <f>+_20224[[#This Row],[p2_score1]]+_20224[[#This Row],[p1_score1]]</f>
        <v>20</v>
      </c>
      <c r="AC240">
        <f>MAX(_20224[[#This Row],[p2_score1]:[p1_score1]])</f>
        <v>20</v>
      </c>
      <c r="AD240">
        <f>MIN(_20224[[#This Row],[p2_score1]:[p1_score1]])</f>
        <v>0</v>
      </c>
      <c r="AE240" t="s">
        <v>27</v>
      </c>
      <c r="AF240" t="s">
        <v>2551</v>
      </c>
      <c r="AG240" t="s">
        <v>2552</v>
      </c>
      <c r="AH240" t="s">
        <v>74</v>
      </c>
      <c r="AI240" t="s">
        <v>49</v>
      </c>
      <c r="AJ240" t="s">
        <v>74</v>
      </c>
      <c r="AK240" t="str">
        <f>LEFT(_20224[[#This Row],[result2]], FIND(" ",_20224[[#This Row],[result2]]))</f>
        <v xml:space="preserve">MUL </v>
      </c>
      <c r="AL240" t="s">
        <v>4583</v>
      </c>
      <c r="AM240" t="s">
        <v>2553</v>
      </c>
      <c r="AN240" t="s">
        <v>2554</v>
      </c>
      <c r="AO240" t="s">
        <v>2555</v>
      </c>
      <c r="AP240" t="s">
        <v>47</v>
      </c>
      <c r="AQ240">
        <v>0</v>
      </c>
      <c r="AR240">
        <v>20</v>
      </c>
    </row>
    <row r="241" spans="1:44" x14ac:dyDescent="0.3">
      <c r="A241" t="s">
        <v>3759</v>
      </c>
      <c r="B241" t="s">
        <v>3180</v>
      </c>
      <c r="C241" t="s">
        <v>161</v>
      </c>
      <c r="D241" t="s">
        <v>244</v>
      </c>
      <c r="E241">
        <v>1</v>
      </c>
      <c r="F241">
        <v>5</v>
      </c>
      <c r="G241">
        <v>0</v>
      </c>
      <c r="H241">
        <v>0</v>
      </c>
      <c r="I241">
        <v>20</v>
      </c>
      <c r="J241" t="s">
        <v>27</v>
      </c>
      <c r="K241" t="s">
        <v>3736</v>
      </c>
      <c r="L241" t="s">
        <v>2551</v>
      </c>
      <c r="M241" t="s">
        <v>431</v>
      </c>
      <c r="N241" t="s">
        <v>3219</v>
      </c>
      <c r="O241" t="s">
        <v>457</v>
      </c>
      <c r="P241" t="s">
        <v>161</v>
      </c>
      <c r="Q241">
        <v>15.5</v>
      </c>
      <c r="R241">
        <v>109</v>
      </c>
      <c r="S241" t="s">
        <v>161</v>
      </c>
      <c r="T241" t="s">
        <v>89</v>
      </c>
      <c r="U241">
        <v>0</v>
      </c>
      <c r="V241">
        <v>6</v>
      </c>
      <c r="W241" t="s">
        <v>82</v>
      </c>
      <c r="X241">
        <v>15</v>
      </c>
      <c r="Y241" t="str">
        <f>IF(_20224[[#This Row],[Lead Score]]=_20224[[#This Row],[p2_score1]],_20224[[#This Row],[p2]],_20224[[#This Row],[p1]])</f>
        <v>Ben Cutting</v>
      </c>
      <c r="Z241" t="str">
        <f>IF(_20224[[#This Row],[Lead Score]]&lt;&gt;_20224[[#This Row],[p2_score1]],_20224[[#This Row],[p2]],_20224[[#This Row],[p1]])</f>
        <v>Wahab Riaz</v>
      </c>
      <c r="AA241" s="1">
        <f>_20224[[#This Row],[Lead Score]]/_20224[[#This Row],[Runs in Partnership]]</f>
        <v>0.8571428571428571</v>
      </c>
      <c r="AB241">
        <f>+_20224[[#This Row],[p2_score1]]+_20224[[#This Row],[p1_score1]]</f>
        <v>7</v>
      </c>
      <c r="AC241">
        <f>MAX(_20224[[#This Row],[p2_score1]:[p1_score1]])</f>
        <v>6</v>
      </c>
      <c r="AD241">
        <f>MIN(_20224[[#This Row],[p2_score1]:[p1_score1]])</f>
        <v>1</v>
      </c>
      <c r="AE241" t="s">
        <v>27</v>
      </c>
      <c r="AF241" t="s">
        <v>2551</v>
      </c>
      <c r="AG241" t="s">
        <v>2552</v>
      </c>
      <c r="AH241" t="s">
        <v>74</v>
      </c>
      <c r="AI241" t="s">
        <v>49</v>
      </c>
      <c r="AJ241" t="s">
        <v>74</v>
      </c>
      <c r="AK241" t="str">
        <f>LEFT(_20224[[#This Row],[result2]], FIND(" ",_20224[[#This Row],[result2]]))</f>
        <v xml:space="preserve">MUL </v>
      </c>
      <c r="AL241" t="s">
        <v>4583</v>
      </c>
      <c r="AM241" t="s">
        <v>2553</v>
      </c>
      <c r="AN241" t="s">
        <v>2554</v>
      </c>
      <c r="AO241" t="s">
        <v>2555</v>
      </c>
      <c r="AP241" t="s">
        <v>47</v>
      </c>
      <c r="AQ241">
        <v>6</v>
      </c>
      <c r="AR241">
        <v>1</v>
      </c>
    </row>
    <row r="242" spans="1:44" hidden="1" x14ac:dyDescent="0.3">
      <c r="A242" t="s">
        <v>3762</v>
      </c>
      <c r="B242" t="s">
        <v>3187</v>
      </c>
      <c r="C242" t="s">
        <v>382</v>
      </c>
      <c r="D242" t="s">
        <v>373</v>
      </c>
      <c r="E242">
        <v>0</v>
      </c>
      <c r="F242">
        <v>2</v>
      </c>
      <c r="G242">
        <v>0</v>
      </c>
      <c r="H242">
        <v>0</v>
      </c>
      <c r="I242">
        <v>0</v>
      </c>
      <c r="J242" t="s">
        <v>27</v>
      </c>
      <c r="K242" t="s">
        <v>3736</v>
      </c>
      <c r="L242" t="s">
        <v>2551</v>
      </c>
      <c r="M242" t="s">
        <v>431</v>
      </c>
      <c r="N242" t="s">
        <v>3236</v>
      </c>
      <c r="O242" t="s">
        <v>458</v>
      </c>
      <c r="P242" t="s">
        <v>382</v>
      </c>
      <c r="Q242">
        <v>16.2</v>
      </c>
      <c r="R242">
        <v>109</v>
      </c>
      <c r="S242" t="s">
        <v>382</v>
      </c>
      <c r="T242" t="s">
        <v>89</v>
      </c>
      <c r="U242">
        <v>0</v>
      </c>
      <c r="V242">
        <v>6</v>
      </c>
      <c r="W242" t="s">
        <v>161</v>
      </c>
      <c r="X242">
        <v>15</v>
      </c>
      <c r="Y242" t="str">
        <f>IF(_20224[[#This Row],[Lead Score]]=_20224[[#This Row],[p2_score1]],_20224[[#This Row],[p2]],_20224[[#This Row],[p1]])</f>
        <v>Ben Cutting</v>
      </c>
      <c r="Z242" t="str">
        <f>IF(_20224[[#This Row],[Lead Score]]&lt;&gt;_20224[[#This Row],[p2_score1]],_20224[[#This Row],[p2]],_20224[[#This Row],[p1]])</f>
        <v>Mohammad Umar</v>
      </c>
      <c r="AA242" s="1" t="e">
        <f>_20224[[#This Row],[Lead Score]]/_20224[[#This Row],[Runs in Partnership]]</f>
        <v>#DIV/0!</v>
      </c>
      <c r="AB242">
        <f>+_20224[[#This Row],[p2_score1]]+_20224[[#This Row],[p1_score1]]</f>
        <v>0</v>
      </c>
      <c r="AC242">
        <f>MAX(_20224[[#This Row],[p2_score1]:[p1_score1]])</f>
        <v>0</v>
      </c>
      <c r="AD242">
        <f>MIN(_20224[[#This Row],[p2_score1]:[p1_score1]])</f>
        <v>0</v>
      </c>
      <c r="AE242" t="s">
        <v>27</v>
      </c>
      <c r="AF242" t="s">
        <v>2551</v>
      </c>
      <c r="AG242" t="s">
        <v>2552</v>
      </c>
      <c r="AH242" t="s">
        <v>74</v>
      </c>
      <c r="AI242" t="s">
        <v>49</v>
      </c>
      <c r="AJ242" t="s">
        <v>74</v>
      </c>
      <c r="AK242" t="str">
        <f>LEFT(_20224[[#This Row],[result2]], FIND(" ",_20224[[#This Row],[result2]]))</f>
        <v xml:space="preserve">MUL </v>
      </c>
      <c r="AL242" t="s">
        <v>4583</v>
      </c>
      <c r="AM242" t="s">
        <v>2553</v>
      </c>
      <c r="AN242" t="s">
        <v>2554</v>
      </c>
      <c r="AO242" t="s">
        <v>2555</v>
      </c>
      <c r="AP242" t="s">
        <v>47</v>
      </c>
      <c r="AQ242">
        <v>0</v>
      </c>
      <c r="AR242">
        <v>0</v>
      </c>
    </row>
    <row r="243" spans="1:44" x14ac:dyDescent="0.3">
      <c r="A243" t="s">
        <v>3763</v>
      </c>
      <c r="B243" t="s">
        <v>3178</v>
      </c>
      <c r="C243" t="s">
        <v>89</v>
      </c>
      <c r="D243" t="s">
        <v>207</v>
      </c>
      <c r="E243">
        <v>23</v>
      </c>
      <c r="F243">
        <v>11</v>
      </c>
      <c r="G243">
        <v>1</v>
      </c>
      <c r="H243">
        <v>2</v>
      </c>
      <c r="I243">
        <v>209.09</v>
      </c>
      <c r="J243" t="s">
        <v>27</v>
      </c>
      <c r="K243" t="s">
        <v>3736</v>
      </c>
      <c r="L243" t="s">
        <v>2551</v>
      </c>
      <c r="M243" t="s">
        <v>431</v>
      </c>
      <c r="N243" t="s">
        <v>3161</v>
      </c>
      <c r="O243" t="s">
        <v>459</v>
      </c>
      <c r="P243" t="s">
        <v>89</v>
      </c>
      <c r="Q243">
        <v>17.2</v>
      </c>
      <c r="R243">
        <v>128</v>
      </c>
      <c r="S243" t="s">
        <v>385</v>
      </c>
      <c r="T243" t="s">
        <v>89</v>
      </c>
      <c r="U243">
        <v>0</v>
      </c>
      <c r="V243">
        <v>0</v>
      </c>
      <c r="W243" t="s">
        <v>382</v>
      </c>
      <c r="X243">
        <v>15</v>
      </c>
      <c r="Y243" t="str">
        <f>IF(_20224[[#This Row],[Lead Score]]=_20224[[#This Row],[p2_score1]],_20224[[#This Row],[p2]],_20224[[#This Row],[p1]])</f>
        <v>Ben Cutting</v>
      </c>
      <c r="Z243" t="str">
        <f>IF(_20224[[#This Row],[Lead Score]]&lt;&gt;_20224[[#This Row],[p2_score1]],_20224[[#This Row],[p2]],_20224[[#This Row],[p1]])</f>
        <v>Saqib Mahmood</v>
      </c>
      <c r="AA243" s="1">
        <f>_20224[[#This Row],[Lead Score]]/_20224[[#This Row],[Runs in Partnership]]</f>
        <v>0.89473684210526316</v>
      </c>
      <c r="AB243">
        <f>+_20224[[#This Row],[p2_score1]]+_20224[[#This Row],[p1_score1]]</f>
        <v>19</v>
      </c>
      <c r="AC243">
        <f>MAX(_20224[[#This Row],[p2_score1]:[p1_score1]])</f>
        <v>17</v>
      </c>
      <c r="AD243">
        <f>MIN(_20224[[#This Row],[p2_score1]:[p1_score1]])</f>
        <v>2</v>
      </c>
      <c r="AE243" t="s">
        <v>27</v>
      </c>
      <c r="AF243" t="s">
        <v>2551</v>
      </c>
      <c r="AG243" t="s">
        <v>2552</v>
      </c>
      <c r="AH243" t="s">
        <v>74</v>
      </c>
      <c r="AI243" t="s">
        <v>49</v>
      </c>
      <c r="AJ243" t="s">
        <v>74</v>
      </c>
      <c r="AK243" t="str">
        <f>LEFT(_20224[[#This Row],[result2]], FIND(" ",_20224[[#This Row],[result2]]))</f>
        <v xml:space="preserve">MUL </v>
      </c>
      <c r="AL243" t="s">
        <v>4583</v>
      </c>
      <c r="AM243" t="s">
        <v>2553</v>
      </c>
      <c r="AN243" t="s">
        <v>2554</v>
      </c>
      <c r="AO243" t="s">
        <v>2555</v>
      </c>
      <c r="AP243" t="s">
        <v>47</v>
      </c>
      <c r="AQ243">
        <v>17</v>
      </c>
      <c r="AR243">
        <v>2</v>
      </c>
    </row>
    <row r="244" spans="1:44" x14ac:dyDescent="0.3">
      <c r="A244" t="s">
        <v>3765</v>
      </c>
      <c r="B244" t="s">
        <v>3154</v>
      </c>
      <c r="C244" t="s">
        <v>286</v>
      </c>
      <c r="D244" t="s">
        <v>100</v>
      </c>
      <c r="E244">
        <v>2</v>
      </c>
      <c r="F244">
        <v>4</v>
      </c>
      <c r="G244">
        <v>0</v>
      </c>
      <c r="H244">
        <v>0</v>
      </c>
      <c r="I244">
        <v>50</v>
      </c>
      <c r="J244" t="s">
        <v>27</v>
      </c>
      <c r="K244" t="s">
        <v>3736</v>
      </c>
      <c r="L244" t="s">
        <v>2551</v>
      </c>
      <c r="M244" t="s">
        <v>431</v>
      </c>
      <c r="N244" t="s">
        <v>3271</v>
      </c>
      <c r="O244" t="s">
        <v>460</v>
      </c>
      <c r="P244" t="s">
        <v>286</v>
      </c>
      <c r="Q244">
        <v>19.3</v>
      </c>
      <c r="R244">
        <v>140</v>
      </c>
      <c r="S244" t="s">
        <v>385</v>
      </c>
      <c r="T244" t="s">
        <v>286</v>
      </c>
      <c r="U244">
        <v>10</v>
      </c>
      <c r="V244">
        <v>0</v>
      </c>
      <c r="W244" t="s">
        <v>89</v>
      </c>
      <c r="X244">
        <v>15</v>
      </c>
      <c r="Y244" t="str">
        <f>IF(_20224[[#This Row],[Lead Score]]=_20224[[#This Row],[p2_score1]],_20224[[#This Row],[p2]],_20224[[#This Row],[p1]])</f>
        <v>Saqib Mahmood</v>
      </c>
      <c r="Z244" t="str">
        <f>IF(_20224[[#This Row],[Lead Score]]&lt;&gt;_20224[[#This Row],[p2_score1]],_20224[[#This Row],[p2]],_20224[[#This Row],[p1]])</f>
        <v>Salman Irshad</v>
      </c>
      <c r="AA244" s="1">
        <f>_20224[[#This Row],[Lead Score]]/_20224[[#This Row],[Runs in Partnership]]</f>
        <v>0.83333333333333337</v>
      </c>
      <c r="AB244">
        <f>+_20224[[#This Row],[p2_score1]]+_20224[[#This Row],[p1_score1]]</f>
        <v>12</v>
      </c>
      <c r="AC244">
        <f>MAX(_20224[[#This Row],[p2_score1]:[p1_score1]])</f>
        <v>10</v>
      </c>
      <c r="AD244">
        <f>MIN(_20224[[#This Row],[p2_score1]:[p1_score1]])</f>
        <v>2</v>
      </c>
      <c r="AE244" t="s">
        <v>27</v>
      </c>
      <c r="AF244" t="s">
        <v>2551</v>
      </c>
      <c r="AG244" t="s">
        <v>2552</v>
      </c>
      <c r="AH244" t="s">
        <v>74</v>
      </c>
      <c r="AI244" t="s">
        <v>49</v>
      </c>
      <c r="AJ244" t="s">
        <v>74</v>
      </c>
      <c r="AK244" t="str">
        <f>LEFT(_20224[[#This Row],[result2]], FIND(" ",_20224[[#This Row],[result2]]))</f>
        <v xml:space="preserve">MUL </v>
      </c>
      <c r="AL244" t="s">
        <v>4583</v>
      </c>
      <c r="AM244" t="s">
        <v>2553</v>
      </c>
      <c r="AN244" t="s">
        <v>2554</v>
      </c>
      <c r="AO244" t="s">
        <v>2555</v>
      </c>
      <c r="AP244" t="s">
        <v>47</v>
      </c>
      <c r="AQ244">
        <v>2</v>
      </c>
      <c r="AR244">
        <v>10</v>
      </c>
    </row>
    <row r="245" spans="1:44" hidden="1" x14ac:dyDescent="0.3">
      <c r="A245" t="s">
        <v>3766</v>
      </c>
      <c r="B245" t="s">
        <v>3195</v>
      </c>
      <c r="C245" t="s">
        <v>385</v>
      </c>
      <c r="D245" t="s">
        <v>45</v>
      </c>
      <c r="E245">
        <v>11</v>
      </c>
      <c r="F245">
        <v>11</v>
      </c>
      <c r="G245">
        <v>0</v>
      </c>
      <c r="H245">
        <v>1</v>
      </c>
      <c r="I245">
        <v>100</v>
      </c>
      <c r="J245" t="s">
        <v>27</v>
      </c>
      <c r="K245" t="s">
        <v>3736</v>
      </c>
      <c r="L245" t="s">
        <v>2551</v>
      </c>
      <c r="M245" t="s">
        <v>431</v>
      </c>
      <c r="N245" t="s">
        <v>32</v>
      </c>
      <c r="O245" t="s">
        <v>32</v>
      </c>
      <c r="P245" t="s">
        <v>32</v>
      </c>
      <c r="S245" t="s">
        <v>32</v>
      </c>
      <c r="T245" t="s">
        <v>32</v>
      </c>
      <c r="W245" t="s">
        <v>32</v>
      </c>
      <c r="X245">
        <v>15</v>
      </c>
      <c r="Y245" t="str">
        <f>IF(_20224[[#This Row],[Lead Score]]=_20224[[#This Row],[p2_score1]],_20224[[#This Row],[p2]],_20224[[#This Row],[p1]])</f>
        <v/>
      </c>
      <c r="Z245" t="str">
        <f>IF(_20224[[#This Row],[Lead Score]]&lt;&gt;_20224[[#This Row],[p2_score1]],_20224[[#This Row],[p2]],_20224[[#This Row],[p1]])</f>
        <v/>
      </c>
      <c r="AA245" s="1" t="e">
        <f>_20224[[#This Row],[Lead Score]]/_20224[[#This Row],[Runs in Partnership]]</f>
        <v>#DIV/0!</v>
      </c>
      <c r="AB245">
        <f>+_20224[[#This Row],[p2_score1]]+_20224[[#This Row],[p1_score1]]</f>
        <v>0</v>
      </c>
      <c r="AC245">
        <f>MAX(_20224[[#This Row],[p2_score1]:[p1_score1]])</f>
        <v>0</v>
      </c>
      <c r="AD245">
        <f>MIN(_20224[[#This Row],[p2_score1]:[p1_score1]])</f>
        <v>0</v>
      </c>
      <c r="AE245" t="s">
        <v>27</v>
      </c>
      <c r="AF245" t="s">
        <v>2551</v>
      </c>
      <c r="AG245" t="s">
        <v>2552</v>
      </c>
      <c r="AH245" t="s">
        <v>74</v>
      </c>
      <c r="AI245" t="s">
        <v>49</v>
      </c>
      <c r="AJ245" t="s">
        <v>74</v>
      </c>
      <c r="AK245" t="str">
        <f>LEFT(_20224[[#This Row],[result2]], FIND(" ",_20224[[#This Row],[result2]]))</f>
        <v xml:space="preserve">MUL </v>
      </c>
      <c r="AL245" t="s">
        <v>4583</v>
      </c>
      <c r="AM245" t="s">
        <v>2553</v>
      </c>
      <c r="AN245" t="s">
        <v>2554</v>
      </c>
      <c r="AO245" t="s">
        <v>2555</v>
      </c>
      <c r="AP245" t="s">
        <v>47</v>
      </c>
      <c r="AQ245">
        <v>0</v>
      </c>
      <c r="AR245">
        <v>0</v>
      </c>
    </row>
    <row r="246" spans="1:44" x14ac:dyDescent="0.3">
      <c r="A246" t="s">
        <v>3767</v>
      </c>
      <c r="B246" t="s">
        <v>3144</v>
      </c>
      <c r="C246" t="s">
        <v>90</v>
      </c>
      <c r="D246" t="s">
        <v>461</v>
      </c>
      <c r="E246">
        <v>4</v>
      </c>
      <c r="F246">
        <v>3</v>
      </c>
      <c r="G246">
        <v>1</v>
      </c>
      <c r="H246">
        <v>0</v>
      </c>
      <c r="I246">
        <v>133.33000000000001</v>
      </c>
      <c r="J246" t="s">
        <v>27</v>
      </c>
      <c r="K246" t="s">
        <v>3768</v>
      </c>
      <c r="L246" t="s">
        <v>2556</v>
      </c>
      <c r="M246" t="s">
        <v>462</v>
      </c>
      <c r="N246" t="s">
        <v>3139</v>
      </c>
      <c r="O246" t="s">
        <v>446</v>
      </c>
      <c r="P246" t="s">
        <v>90</v>
      </c>
      <c r="Q246">
        <v>0.5</v>
      </c>
      <c r="R246">
        <v>5</v>
      </c>
      <c r="S246" t="s">
        <v>95</v>
      </c>
      <c r="T246" t="s">
        <v>90</v>
      </c>
      <c r="U246">
        <v>1</v>
      </c>
      <c r="V246">
        <v>4</v>
      </c>
      <c r="W246" t="s">
        <v>32</v>
      </c>
      <c r="X246">
        <v>16</v>
      </c>
      <c r="Y246" t="str">
        <f>IF(_20224[[#This Row],[Lead Score]]=_20224[[#This Row],[p2_score1]],_20224[[#This Row],[p2]],_20224[[#This Row],[p1]])</f>
        <v>Abdullah Shafique</v>
      </c>
      <c r="Z246" t="str">
        <f>IF(_20224[[#This Row],[Lead Score]]&lt;&gt;_20224[[#This Row],[p2_score1]],_20224[[#This Row],[p2]],_20224[[#This Row],[p1]])</f>
        <v>Fakhar Zaman</v>
      </c>
      <c r="AA246" s="1">
        <f>_20224[[#This Row],[Lead Score]]/_20224[[#This Row],[Runs in Partnership]]</f>
        <v>0.8</v>
      </c>
      <c r="AB246">
        <f>+_20224[[#This Row],[p2_score1]]+_20224[[#This Row],[p1_score1]]</f>
        <v>5</v>
      </c>
      <c r="AC246">
        <f>MAX(_20224[[#This Row],[p2_score1]:[p1_score1]])</f>
        <v>4</v>
      </c>
      <c r="AD246">
        <f>MIN(_20224[[#This Row],[p2_score1]:[p1_score1]])</f>
        <v>1</v>
      </c>
      <c r="AE246" t="s">
        <v>27</v>
      </c>
      <c r="AF246" t="s">
        <v>2556</v>
      </c>
      <c r="AG246" t="s">
        <v>2552</v>
      </c>
      <c r="AH246" t="s">
        <v>92</v>
      </c>
      <c r="AI246" t="s">
        <v>92</v>
      </c>
      <c r="AJ246" t="s">
        <v>49</v>
      </c>
      <c r="AK246" t="str">
        <f>LEFT(_20224[[#This Row],[result2]], FIND(" ",_20224[[#This Row],[result2]]))</f>
        <v xml:space="preserve">LAH </v>
      </c>
      <c r="AL246" t="s">
        <v>4583</v>
      </c>
      <c r="AM246" t="s">
        <v>2557</v>
      </c>
      <c r="AN246" t="s">
        <v>2558</v>
      </c>
      <c r="AO246" t="s">
        <v>2559</v>
      </c>
      <c r="AP246" t="s">
        <v>95</v>
      </c>
      <c r="AQ246">
        <v>4</v>
      </c>
      <c r="AR246">
        <v>1</v>
      </c>
    </row>
    <row r="247" spans="1:44" x14ac:dyDescent="0.3">
      <c r="A247" t="s">
        <v>3770</v>
      </c>
      <c r="B247" t="s">
        <v>3153</v>
      </c>
      <c r="C247" t="s">
        <v>98</v>
      </c>
      <c r="D247" t="s">
        <v>463</v>
      </c>
      <c r="E247">
        <v>42</v>
      </c>
      <c r="F247">
        <v>38</v>
      </c>
      <c r="G247">
        <v>6</v>
      </c>
      <c r="H247">
        <v>0</v>
      </c>
      <c r="I247">
        <v>110.52</v>
      </c>
      <c r="J247" t="s">
        <v>27</v>
      </c>
      <c r="K247" t="s">
        <v>3768</v>
      </c>
      <c r="L247" t="s">
        <v>2556</v>
      </c>
      <c r="M247" t="s">
        <v>462</v>
      </c>
      <c r="N247" t="s">
        <v>3148</v>
      </c>
      <c r="O247" t="s">
        <v>464</v>
      </c>
      <c r="P247" t="s">
        <v>98</v>
      </c>
      <c r="Q247">
        <v>11.2</v>
      </c>
      <c r="R247">
        <v>91</v>
      </c>
      <c r="S247" t="s">
        <v>95</v>
      </c>
      <c r="T247" t="s">
        <v>98</v>
      </c>
      <c r="U247">
        <v>45</v>
      </c>
      <c r="V247">
        <v>0</v>
      </c>
      <c r="W247" t="s">
        <v>90</v>
      </c>
      <c r="X247">
        <v>16</v>
      </c>
      <c r="Y247" t="str">
        <f>IF(_20224[[#This Row],[Lead Score]]=_20224[[#This Row],[p2_score1]],_20224[[#This Row],[p2]],_20224[[#This Row],[p1]])</f>
        <v>Fakhar Zaman</v>
      </c>
      <c r="Z247" t="str">
        <f>IF(_20224[[#This Row],[Lead Score]]&lt;&gt;_20224[[#This Row],[p2_score1]],_20224[[#This Row],[p2]],_20224[[#This Row],[p1]])</f>
        <v>Kamran Ghulam</v>
      </c>
      <c r="AA247" s="1">
        <f>_20224[[#This Row],[Lead Score]]/_20224[[#This Row],[Runs in Partnership]]</f>
        <v>0.51162790697674421</v>
      </c>
      <c r="AB247">
        <f>+_20224[[#This Row],[p2_score1]]+_20224[[#This Row],[p1_score1]]</f>
        <v>86</v>
      </c>
      <c r="AC247">
        <f>MAX(_20224[[#This Row],[p2_score1]:[p1_score1]])</f>
        <v>44</v>
      </c>
      <c r="AD247">
        <f>MIN(_20224[[#This Row],[p2_score1]:[p1_score1]])</f>
        <v>42</v>
      </c>
      <c r="AE247" t="s">
        <v>27</v>
      </c>
      <c r="AF247" t="s">
        <v>2556</v>
      </c>
      <c r="AG247" t="s">
        <v>2552</v>
      </c>
      <c r="AH247" t="s">
        <v>92</v>
      </c>
      <c r="AI247" t="s">
        <v>92</v>
      </c>
      <c r="AJ247" t="s">
        <v>49</v>
      </c>
      <c r="AK247" t="str">
        <f>LEFT(_20224[[#This Row],[result2]], FIND(" ",_20224[[#This Row],[result2]]))</f>
        <v xml:space="preserve">LAH </v>
      </c>
      <c r="AL247" t="s">
        <v>4583</v>
      </c>
      <c r="AM247" t="s">
        <v>2557</v>
      </c>
      <c r="AN247" t="s">
        <v>2558</v>
      </c>
      <c r="AO247" t="s">
        <v>2559</v>
      </c>
      <c r="AP247" t="s">
        <v>95</v>
      </c>
      <c r="AQ247">
        <v>42</v>
      </c>
      <c r="AR247">
        <v>44</v>
      </c>
    </row>
    <row r="248" spans="1:44" x14ac:dyDescent="0.3">
      <c r="A248" t="s">
        <v>3771</v>
      </c>
      <c r="B248" t="s">
        <v>3133</v>
      </c>
      <c r="C248" t="s">
        <v>95</v>
      </c>
      <c r="D248" t="s">
        <v>465</v>
      </c>
      <c r="E248">
        <v>60</v>
      </c>
      <c r="F248">
        <v>37</v>
      </c>
      <c r="G248">
        <v>5</v>
      </c>
      <c r="H248">
        <v>2</v>
      </c>
      <c r="I248">
        <v>162.16</v>
      </c>
      <c r="J248" t="s">
        <v>27</v>
      </c>
      <c r="K248" t="s">
        <v>3768</v>
      </c>
      <c r="L248" t="s">
        <v>2556</v>
      </c>
      <c r="M248" t="s">
        <v>462</v>
      </c>
      <c r="N248" t="s">
        <v>3157</v>
      </c>
      <c r="O248" t="s">
        <v>466</v>
      </c>
      <c r="P248" t="s">
        <v>95</v>
      </c>
      <c r="Q248">
        <v>14.6</v>
      </c>
      <c r="R248">
        <v>118</v>
      </c>
      <c r="S248" t="s">
        <v>95</v>
      </c>
      <c r="T248" t="s">
        <v>99</v>
      </c>
      <c r="U248">
        <v>0</v>
      </c>
      <c r="V248">
        <v>0</v>
      </c>
      <c r="W248" t="s">
        <v>98</v>
      </c>
      <c r="X248">
        <v>16</v>
      </c>
      <c r="Y248" t="str">
        <f>IF(_20224[[#This Row],[Lead Score]]=_20224[[#This Row],[p2_score1]],_20224[[#This Row],[p2]],_20224[[#This Row],[p1]])</f>
        <v>Fakhar Zaman</v>
      </c>
      <c r="Z248" t="str">
        <f>IF(_20224[[#This Row],[Lead Score]]&lt;&gt;_20224[[#This Row],[p2_score1]],_20224[[#This Row],[p2]],_20224[[#This Row],[p1]])</f>
        <v>Mohammad Hafeez</v>
      </c>
      <c r="AA248" s="1">
        <f>_20224[[#This Row],[Lead Score]]/_20224[[#This Row],[Runs in Partnership]]</f>
        <v>0.55555555555555558</v>
      </c>
      <c r="AB248">
        <f>+_20224[[#This Row],[p2_score1]]+_20224[[#This Row],[p1_score1]]</f>
        <v>27</v>
      </c>
      <c r="AC248">
        <f>MAX(_20224[[#This Row],[p2_score1]:[p1_score1]])</f>
        <v>15</v>
      </c>
      <c r="AD248">
        <f>MIN(_20224[[#This Row],[p2_score1]:[p1_score1]])</f>
        <v>12</v>
      </c>
      <c r="AE248" t="s">
        <v>27</v>
      </c>
      <c r="AF248" t="s">
        <v>2556</v>
      </c>
      <c r="AG248" t="s">
        <v>2552</v>
      </c>
      <c r="AH248" t="s">
        <v>92</v>
      </c>
      <c r="AI248" t="s">
        <v>92</v>
      </c>
      <c r="AJ248" t="s">
        <v>49</v>
      </c>
      <c r="AK248" t="str">
        <f>LEFT(_20224[[#This Row],[result2]], FIND(" ",_20224[[#This Row],[result2]]))</f>
        <v xml:space="preserve">LAH </v>
      </c>
      <c r="AL248" t="s">
        <v>4583</v>
      </c>
      <c r="AM248" t="s">
        <v>2557</v>
      </c>
      <c r="AN248" t="s">
        <v>2558</v>
      </c>
      <c r="AO248" t="s">
        <v>2559</v>
      </c>
      <c r="AP248" t="s">
        <v>95</v>
      </c>
      <c r="AQ248">
        <v>12</v>
      </c>
      <c r="AR248">
        <v>15</v>
      </c>
    </row>
    <row r="249" spans="1:44" x14ac:dyDescent="0.3">
      <c r="A249" t="s">
        <v>3775</v>
      </c>
      <c r="B249" t="s">
        <v>3136</v>
      </c>
      <c r="C249" t="s">
        <v>99</v>
      </c>
      <c r="D249" t="s">
        <v>452</v>
      </c>
      <c r="E249">
        <v>43</v>
      </c>
      <c r="F249">
        <v>29</v>
      </c>
      <c r="G249">
        <v>1</v>
      </c>
      <c r="H249">
        <v>3</v>
      </c>
      <c r="I249">
        <v>148.27000000000001</v>
      </c>
      <c r="J249" t="s">
        <v>27</v>
      </c>
      <c r="K249" t="s">
        <v>3768</v>
      </c>
      <c r="L249" t="s">
        <v>2556</v>
      </c>
      <c r="M249" t="s">
        <v>462</v>
      </c>
      <c r="N249" t="s">
        <v>3151</v>
      </c>
      <c r="O249" t="s">
        <v>467</v>
      </c>
      <c r="P249" t="s">
        <v>99</v>
      </c>
      <c r="Q249">
        <v>19.3</v>
      </c>
      <c r="R249">
        <v>178</v>
      </c>
      <c r="S249" t="s">
        <v>343</v>
      </c>
      <c r="T249" t="s">
        <v>99</v>
      </c>
      <c r="U249">
        <v>0</v>
      </c>
      <c r="V249">
        <v>0</v>
      </c>
      <c r="W249" t="s">
        <v>95</v>
      </c>
      <c r="X249">
        <v>16</v>
      </c>
      <c r="Y249" t="str">
        <f>IF(_20224[[#This Row],[Lead Score]]=_20224[[#This Row],[p2_score1]],_20224[[#This Row],[p2]],_20224[[#This Row],[p1]])</f>
        <v>Mohammad Hafeez</v>
      </c>
      <c r="Z249" t="str">
        <f>IF(_20224[[#This Row],[Lead Score]]&lt;&gt;_20224[[#This Row],[p2_score1]],_20224[[#This Row],[p2]],_20224[[#This Row],[p1]])</f>
        <v>Philip Salt</v>
      </c>
      <c r="AA249" s="1">
        <f>_20224[[#This Row],[Lead Score]]/_20224[[#This Row],[Runs in Partnership]]</f>
        <v>0.71666666666666667</v>
      </c>
      <c r="AB249">
        <f>+_20224[[#This Row],[p2_score1]]+_20224[[#This Row],[p1_score1]]</f>
        <v>60</v>
      </c>
      <c r="AC249">
        <f>MAX(_20224[[#This Row],[p2_score1]:[p1_score1]])</f>
        <v>43</v>
      </c>
      <c r="AD249">
        <f>MIN(_20224[[#This Row],[p2_score1]:[p1_score1]])</f>
        <v>17</v>
      </c>
      <c r="AE249" t="s">
        <v>27</v>
      </c>
      <c r="AF249" t="s">
        <v>2556</v>
      </c>
      <c r="AG249" t="s">
        <v>2552</v>
      </c>
      <c r="AH249" t="s">
        <v>92</v>
      </c>
      <c r="AI249" t="s">
        <v>92</v>
      </c>
      <c r="AJ249" t="s">
        <v>49</v>
      </c>
      <c r="AK249" t="str">
        <f>LEFT(_20224[[#This Row],[result2]], FIND(" ",_20224[[#This Row],[result2]]))</f>
        <v xml:space="preserve">LAH </v>
      </c>
      <c r="AL249" t="s">
        <v>4583</v>
      </c>
      <c r="AM249" t="s">
        <v>2557</v>
      </c>
      <c r="AN249" t="s">
        <v>2558</v>
      </c>
      <c r="AO249" t="s">
        <v>2559</v>
      </c>
      <c r="AP249" t="s">
        <v>95</v>
      </c>
      <c r="AQ249">
        <v>43</v>
      </c>
      <c r="AR249">
        <v>17</v>
      </c>
    </row>
    <row r="250" spans="1:44" x14ac:dyDescent="0.3">
      <c r="A250" t="s">
        <v>3778</v>
      </c>
      <c r="B250" t="s">
        <v>3162</v>
      </c>
      <c r="C250" t="s">
        <v>343</v>
      </c>
      <c r="D250" t="s">
        <v>45</v>
      </c>
      <c r="E250">
        <v>26</v>
      </c>
      <c r="F250">
        <v>13</v>
      </c>
      <c r="G250">
        <v>2</v>
      </c>
      <c r="H250">
        <v>1</v>
      </c>
      <c r="I250">
        <v>200</v>
      </c>
      <c r="J250" t="s">
        <v>27</v>
      </c>
      <c r="K250" t="s">
        <v>3768</v>
      </c>
      <c r="L250" t="s">
        <v>2556</v>
      </c>
      <c r="M250" t="s">
        <v>462</v>
      </c>
      <c r="N250" t="s">
        <v>32</v>
      </c>
      <c r="O250" t="s">
        <v>32</v>
      </c>
      <c r="P250" t="s">
        <v>32</v>
      </c>
      <c r="S250" t="s">
        <v>343</v>
      </c>
      <c r="T250" t="s">
        <v>107</v>
      </c>
      <c r="U250">
        <v>0</v>
      </c>
      <c r="V250">
        <v>0</v>
      </c>
      <c r="W250" t="s">
        <v>99</v>
      </c>
      <c r="X250">
        <v>16</v>
      </c>
      <c r="Y250" t="str">
        <f>IF(_20224[[#This Row],[Lead Score]]=_20224[[#This Row],[p2_score1]],_20224[[#This Row],[p2]],_20224[[#This Row],[p1]])</f>
        <v>Philip Salt</v>
      </c>
      <c r="Z250" t="str">
        <f>IF(_20224[[#This Row],[Lead Score]]&lt;&gt;_20224[[#This Row],[p2_score1]],_20224[[#This Row],[p2]],_20224[[#This Row],[p1]])</f>
        <v>Rashid Khan</v>
      </c>
      <c r="AA250" s="1">
        <f>_20224[[#This Row],[Lead Score]]/_20224[[#This Row],[Runs in Partnership]]</f>
        <v>0.96296296296296291</v>
      </c>
      <c r="AB250">
        <f>+_20224[[#This Row],[p2_score1]]+_20224[[#This Row],[p1_score1]]</f>
        <v>27</v>
      </c>
      <c r="AC250">
        <f>MAX(_20224[[#This Row],[p2_score1]:[p1_score1]])</f>
        <v>26</v>
      </c>
      <c r="AD250">
        <f>MIN(_20224[[#This Row],[p2_score1]:[p1_score1]])</f>
        <v>1</v>
      </c>
      <c r="AE250" t="s">
        <v>27</v>
      </c>
      <c r="AF250" t="s">
        <v>2556</v>
      </c>
      <c r="AG250" t="s">
        <v>2552</v>
      </c>
      <c r="AH250" t="s">
        <v>92</v>
      </c>
      <c r="AI250" t="s">
        <v>92</v>
      </c>
      <c r="AJ250" t="s">
        <v>49</v>
      </c>
      <c r="AK250" t="str">
        <f>LEFT(_20224[[#This Row],[result2]], FIND(" ",_20224[[#This Row],[result2]]))</f>
        <v xml:space="preserve">LAH </v>
      </c>
      <c r="AL250" t="s">
        <v>4583</v>
      </c>
      <c r="AM250" t="s">
        <v>2557</v>
      </c>
      <c r="AN250" t="s">
        <v>2558</v>
      </c>
      <c r="AO250" t="s">
        <v>2559</v>
      </c>
      <c r="AP250" t="s">
        <v>95</v>
      </c>
      <c r="AQ250">
        <v>1</v>
      </c>
      <c r="AR250">
        <v>26</v>
      </c>
    </row>
    <row r="251" spans="1:44" hidden="1" x14ac:dyDescent="0.3">
      <c r="A251" t="s">
        <v>3779</v>
      </c>
      <c r="B251" t="s">
        <v>3173</v>
      </c>
      <c r="C251" t="s">
        <v>107</v>
      </c>
      <c r="D251" t="s">
        <v>45</v>
      </c>
      <c r="E251">
        <v>1</v>
      </c>
      <c r="F251">
        <v>1</v>
      </c>
      <c r="G251">
        <v>0</v>
      </c>
      <c r="H251">
        <v>0</v>
      </c>
      <c r="I251">
        <v>100</v>
      </c>
      <c r="J251" t="s">
        <v>27</v>
      </c>
      <c r="K251" t="s">
        <v>3768</v>
      </c>
      <c r="L251" t="s">
        <v>2556</v>
      </c>
      <c r="M251" t="s">
        <v>462</v>
      </c>
      <c r="N251" t="s">
        <v>32</v>
      </c>
      <c r="O251" t="s">
        <v>32</v>
      </c>
      <c r="P251" t="s">
        <v>32</v>
      </c>
      <c r="S251" t="s">
        <v>32</v>
      </c>
      <c r="T251" t="s">
        <v>32</v>
      </c>
      <c r="W251" t="s">
        <v>32</v>
      </c>
      <c r="X251">
        <v>16</v>
      </c>
      <c r="Y251" t="str">
        <f>IF(_20224[[#This Row],[Lead Score]]=_20224[[#This Row],[p2_score1]],_20224[[#This Row],[p2]],_20224[[#This Row],[p1]])</f>
        <v/>
      </c>
      <c r="Z251" t="str">
        <f>IF(_20224[[#This Row],[Lead Score]]&lt;&gt;_20224[[#This Row],[p2_score1]],_20224[[#This Row],[p2]],_20224[[#This Row],[p1]])</f>
        <v/>
      </c>
      <c r="AA251" s="1" t="e">
        <f>_20224[[#This Row],[Lead Score]]/_20224[[#This Row],[Runs in Partnership]]</f>
        <v>#DIV/0!</v>
      </c>
      <c r="AB251">
        <f>+_20224[[#This Row],[p2_score1]]+_20224[[#This Row],[p1_score1]]</f>
        <v>0</v>
      </c>
      <c r="AC251">
        <f>MAX(_20224[[#This Row],[p2_score1]:[p1_score1]])</f>
        <v>0</v>
      </c>
      <c r="AD251">
        <f>MIN(_20224[[#This Row],[p2_score1]:[p1_score1]])</f>
        <v>0</v>
      </c>
      <c r="AE251" t="s">
        <v>27</v>
      </c>
      <c r="AF251" t="s">
        <v>2556</v>
      </c>
      <c r="AG251" t="s">
        <v>2552</v>
      </c>
      <c r="AH251" t="s">
        <v>92</v>
      </c>
      <c r="AI251" t="s">
        <v>92</v>
      </c>
      <c r="AJ251" t="s">
        <v>49</v>
      </c>
      <c r="AK251" t="str">
        <f>LEFT(_20224[[#This Row],[result2]], FIND(" ",_20224[[#This Row],[result2]]))</f>
        <v xml:space="preserve">LAH </v>
      </c>
      <c r="AL251" t="s">
        <v>4583</v>
      </c>
      <c r="AM251" t="s">
        <v>2557</v>
      </c>
      <c r="AN251" t="s">
        <v>2558</v>
      </c>
      <c r="AO251" t="s">
        <v>2559</v>
      </c>
      <c r="AP251" t="s">
        <v>95</v>
      </c>
      <c r="AQ251">
        <v>0</v>
      </c>
      <c r="AR251">
        <v>0</v>
      </c>
    </row>
    <row r="252" spans="1:44" x14ac:dyDescent="0.3">
      <c r="A252" t="s">
        <v>3780</v>
      </c>
      <c r="B252" t="s">
        <v>3133</v>
      </c>
      <c r="C252" t="s">
        <v>47</v>
      </c>
      <c r="D252" t="s">
        <v>114</v>
      </c>
      <c r="E252">
        <v>8</v>
      </c>
      <c r="F252">
        <v>7</v>
      </c>
      <c r="G252">
        <v>1</v>
      </c>
      <c r="H252">
        <v>0</v>
      </c>
      <c r="I252">
        <v>114.28</v>
      </c>
      <c r="J252" t="s">
        <v>27</v>
      </c>
      <c r="K252" t="s">
        <v>3768</v>
      </c>
      <c r="L252" t="s">
        <v>2556</v>
      </c>
      <c r="M252" t="s">
        <v>462</v>
      </c>
      <c r="N252" t="s">
        <v>3139</v>
      </c>
      <c r="O252" t="s">
        <v>200</v>
      </c>
      <c r="P252" t="s">
        <v>47</v>
      </c>
      <c r="Q252">
        <v>2.6</v>
      </c>
      <c r="R252">
        <v>14</v>
      </c>
      <c r="S252" t="s">
        <v>51</v>
      </c>
      <c r="T252" t="s">
        <v>47</v>
      </c>
      <c r="U252">
        <v>6</v>
      </c>
      <c r="V252">
        <v>8</v>
      </c>
      <c r="W252" t="s">
        <v>32</v>
      </c>
      <c r="X252">
        <v>16</v>
      </c>
      <c r="Y252" t="str">
        <f>IF(_20224[[#This Row],[Lead Score]]=_20224[[#This Row],[p2_score1]],_20224[[#This Row],[p2]],_20224[[#This Row],[p1]])</f>
        <v>Shan Masood</v>
      </c>
      <c r="Z252" t="str">
        <f>IF(_20224[[#This Row],[Lead Score]]&lt;&gt;_20224[[#This Row],[p2_score1]],_20224[[#This Row],[p2]],_20224[[#This Row],[p1]])</f>
        <v>Mohammad Rizwan</v>
      </c>
      <c r="AA252" s="1">
        <f>_20224[[#This Row],[Lead Score]]/_20224[[#This Row],[Runs in Partnership]]</f>
        <v>0.5714285714285714</v>
      </c>
      <c r="AB252">
        <f>+_20224[[#This Row],[p2_score1]]+_20224[[#This Row],[p1_score1]]</f>
        <v>14</v>
      </c>
      <c r="AC252">
        <f>MAX(_20224[[#This Row],[p2_score1]:[p1_score1]])</f>
        <v>8</v>
      </c>
      <c r="AD252">
        <f>MIN(_20224[[#This Row],[p2_score1]:[p1_score1]])</f>
        <v>6</v>
      </c>
      <c r="AE252" t="s">
        <v>27</v>
      </c>
      <c r="AF252" t="s">
        <v>2556</v>
      </c>
      <c r="AG252" t="s">
        <v>2552</v>
      </c>
      <c r="AH252" t="s">
        <v>49</v>
      </c>
      <c r="AI252" t="s">
        <v>92</v>
      </c>
      <c r="AJ252" t="s">
        <v>49</v>
      </c>
      <c r="AK252" t="str">
        <f>LEFT(_20224[[#This Row],[result2]], FIND(" ",_20224[[#This Row],[result2]]))</f>
        <v xml:space="preserve">LAH </v>
      </c>
      <c r="AL252" t="s">
        <v>4583</v>
      </c>
      <c r="AM252" t="s">
        <v>2557</v>
      </c>
      <c r="AN252" t="s">
        <v>2558</v>
      </c>
      <c r="AO252" t="s">
        <v>2559</v>
      </c>
      <c r="AP252" t="s">
        <v>95</v>
      </c>
      <c r="AQ252">
        <v>8</v>
      </c>
      <c r="AR252">
        <v>6</v>
      </c>
    </row>
    <row r="253" spans="1:44" x14ac:dyDescent="0.3">
      <c r="A253" t="s">
        <v>3781</v>
      </c>
      <c r="B253" t="s">
        <v>3144</v>
      </c>
      <c r="C253" t="s">
        <v>51</v>
      </c>
      <c r="D253" t="s">
        <v>108</v>
      </c>
      <c r="E253">
        <v>20</v>
      </c>
      <c r="F253">
        <v>27</v>
      </c>
      <c r="G253">
        <v>1</v>
      </c>
      <c r="H253">
        <v>0</v>
      </c>
      <c r="I253">
        <v>74.069999999999993</v>
      </c>
      <c r="J253" t="s">
        <v>27</v>
      </c>
      <c r="K253" t="s">
        <v>3768</v>
      </c>
      <c r="L253" t="s">
        <v>2556</v>
      </c>
      <c r="M253" t="s">
        <v>462</v>
      </c>
      <c r="N253" t="s">
        <v>3148</v>
      </c>
      <c r="O253" t="s">
        <v>468</v>
      </c>
      <c r="P253" t="s">
        <v>51</v>
      </c>
      <c r="Q253">
        <v>8.4</v>
      </c>
      <c r="R253">
        <v>58</v>
      </c>
      <c r="S253" t="s">
        <v>51</v>
      </c>
      <c r="T253" t="s">
        <v>52</v>
      </c>
      <c r="U253">
        <v>0</v>
      </c>
      <c r="V253">
        <v>0</v>
      </c>
      <c r="W253" t="s">
        <v>47</v>
      </c>
      <c r="X253">
        <v>16</v>
      </c>
      <c r="Y253" t="str">
        <f>IF(_20224[[#This Row],[Lead Score]]=_20224[[#This Row],[p2_score1]],_20224[[#This Row],[p2]],_20224[[#This Row],[p1]])</f>
        <v>Sohaib Maqsood</v>
      </c>
      <c r="Z253" t="str">
        <f>IF(_20224[[#This Row],[Lead Score]]&lt;&gt;_20224[[#This Row],[p2_score1]],_20224[[#This Row],[p2]],_20224[[#This Row],[p1]])</f>
        <v>Mohammad Rizwan</v>
      </c>
      <c r="AA253" s="1">
        <f>_20224[[#This Row],[Lead Score]]/_20224[[#This Row],[Runs in Partnership]]</f>
        <v>0.68181818181818177</v>
      </c>
      <c r="AB253">
        <f>+_20224[[#This Row],[p2_score1]]+_20224[[#This Row],[p1_score1]]</f>
        <v>44</v>
      </c>
      <c r="AC253">
        <f>MAX(_20224[[#This Row],[p2_score1]:[p1_score1]])</f>
        <v>30</v>
      </c>
      <c r="AD253">
        <f>MIN(_20224[[#This Row],[p2_score1]:[p1_score1]])</f>
        <v>14</v>
      </c>
      <c r="AE253" t="s">
        <v>27</v>
      </c>
      <c r="AF253" t="s">
        <v>2556</v>
      </c>
      <c r="AG253" t="s">
        <v>2552</v>
      </c>
      <c r="AH253" t="s">
        <v>49</v>
      </c>
      <c r="AI253" t="s">
        <v>92</v>
      </c>
      <c r="AJ253" t="s">
        <v>49</v>
      </c>
      <c r="AK253" t="str">
        <f>LEFT(_20224[[#This Row],[result2]], FIND(" ",_20224[[#This Row],[result2]]))</f>
        <v xml:space="preserve">LAH </v>
      </c>
      <c r="AL253" t="s">
        <v>4583</v>
      </c>
      <c r="AM253" t="s">
        <v>2557</v>
      </c>
      <c r="AN253" t="s">
        <v>2558</v>
      </c>
      <c r="AO253" t="s">
        <v>2559</v>
      </c>
      <c r="AP253" t="s">
        <v>95</v>
      </c>
      <c r="AQ253">
        <v>30</v>
      </c>
      <c r="AR253">
        <v>14</v>
      </c>
    </row>
    <row r="254" spans="1:44" hidden="1" x14ac:dyDescent="0.3">
      <c r="A254" t="s">
        <v>3784</v>
      </c>
      <c r="B254" t="s">
        <v>3136</v>
      </c>
      <c r="C254" t="s">
        <v>55</v>
      </c>
      <c r="D254" t="s">
        <v>469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27</v>
      </c>
      <c r="K254" t="s">
        <v>3768</v>
      </c>
      <c r="L254" t="s">
        <v>2556</v>
      </c>
      <c r="M254" t="s">
        <v>462</v>
      </c>
      <c r="N254" t="s">
        <v>3157</v>
      </c>
      <c r="O254" t="s">
        <v>470</v>
      </c>
      <c r="P254" t="s">
        <v>55</v>
      </c>
      <c r="Q254">
        <v>8.5</v>
      </c>
      <c r="R254">
        <v>58</v>
      </c>
      <c r="S254" t="s">
        <v>55</v>
      </c>
      <c r="T254" t="s">
        <v>52</v>
      </c>
      <c r="U254">
        <v>0</v>
      </c>
      <c r="V254">
        <v>0</v>
      </c>
      <c r="W254" t="s">
        <v>51</v>
      </c>
      <c r="X254">
        <v>16</v>
      </c>
      <c r="Y254" t="str">
        <f>IF(_20224[[#This Row],[Lead Score]]=_20224[[#This Row],[p2_score1]],_20224[[#This Row],[p2]],_20224[[#This Row],[p1]])</f>
        <v>Sohaib Maqsood</v>
      </c>
      <c r="Z254" t="str">
        <f>IF(_20224[[#This Row],[Lead Score]]&lt;&gt;_20224[[#This Row],[p2_score1]],_20224[[#This Row],[p2]],_20224[[#This Row],[p1]])</f>
        <v>Rilee Rossouw</v>
      </c>
      <c r="AA254" s="1" t="e">
        <f>_20224[[#This Row],[Lead Score]]/_20224[[#This Row],[Runs in Partnership]]</f>
        <v>#DIV/0!</v>
      </c>
      <c r="AB254">
        <f>+_20224[[#This Row],[p2_score1]]+_20224[[#This Row],[p1_score1]]</f>
        <v>0</v>
      </c>
      <c r="AC254">
        <f>MAX(_20224[[#This Row],[p2_score1]:[p1_score1]])</f>
        <v>0</v>
      </c>
      <c r="AD254">
        <f>MIN(_20224[[#This Row],[p2_score1]:[p1_score1]])</f>
        <v>0</v>
      </c>
      <c r="AE254" t="s">
        <v>27</v>
      </c>
      <c r="AF254" t="s">
        <v>2556</v>
      </c>
      <c r="AG254" t="s">
        <v>2552</v>
      </c>
      <c r="AH254" t="s">
        <v>49</v>
      </c>
      <c r="AI254" t="s">
        <v>92</v>
      </c>
      <c r="AJ254" t="s">
        <v>49</v>
      </c>
      <c r="AK254" t="str">
        <f>LEFT(_20224[[#This Row],[result2]], FIND(" ",_20224[[#This Row],[result2]]))</f>
        <v xml:space="preserve">LAH </v>
      </c>
      <c r="AL254" t="s">
        <v>4583</v>
      </c>
      <c r="AM254" t="s">
        <v>2557</v>
      </c>
      <c r="AN254" t="s">
        <v>2558</v>
      </c>
      <c r="AO254" t="s">
        <v>2559</v>
      </c>
      <c r="AP254" t="s">
        <v>95</v>
      </c>
      <c r="AQ254">
        <v>0</v>
      </c>
      <c r="AR254">
        <v>0</v>
      </c>
    </row>
    <row r="255" spans="1:44" x14ac:dyDescent="0.3">
      <c r="A255" t="s">
        <v>3786</v>
      </c>
      <c r="B255" t="s">
        <v>3153</v>
      </c>
      <c r="C255" t="s">
        <v>52</v>
      </c>
      <c r="D255" t="s">
        <v>361</v>
      </c>
      <c r="E255">
        <v>29</v>
      </c>
      <c r="F255">
        <v>26</v>
      </c>
      <c r="G255">
        <v>4</v>
      </c>
      <c r="H255">
        <v>0</v>
      </c>
      <c r="I255">
        <v>111.53</v>
      </c>
      <c r="J255" t="s">
        <v>27</v>
      </c>
      <c r="K255" t="s">
        <v>3768</v>
      </c>
      <c r="L255" t="s">
        <v>2556</v>
      </c>
      <c r="M255" t="s">
        <v>462</v>
      </c>
      <c r="N255" t="s">
        <v>3151</v>
      </c>
      <c r="O255" t="s">
        <v>471</v>
      </c>
      <c r="P255" t="s">
        <v>52</v>
      </c>
      <c r="Q255">
        <v>11.2</v>
      </c>
      <c r="R255">
        <v>78</v>
      </c>
      <c r="S255" t="s">
        <v>57</v>
      </c>
      <c r="T255" t="s">
        <v>52</v>
      </c>
      <c r="U255">
        <v>0</v>
      </c>
      <c r="V255">
        <v>0</v>
      </c>
      <c r="W255" t="s">
        <v>55</v>
      </c>
      <c r="X255">
        <v>16</v>
      </c>
      <c r="Y255" t="str">
        <f>IF(_20224[[#This Row],[Lead Score]]=_20224[[#This Row],[p2_score1]],_20224[[#This Row],[p2]],_20224[[#This Row],[p1]])</f>
        <v>Sohaib Maqsood</v>
      </c>
      <c r="Z255" t="str">
        <f>IF(_20224[[#This Row],[Lead Score]]&lt;&gt;_20224[[#This Row],[p2_score1]],_20224[[#This Row],[p2]],_20224[[#This Row],[p1]])</f>
        <v>Tim David</v>
      </c>
      <c r="AA255" s="1">
        <f>_20224[[#This Row],[Lead Score]]/_20224[[#This Row],[Runs in Partnership]]</f>
        <v>1</v>
      </c>
      <c r="AB255">
        <f>+_20224[[#This Row],[p2_score1]]+_20224[[#This Row],[p1_score1]]</f>
        <v>29</v>
      </c>
      <c r="AC255">
        <f>MAX(_20224[[#This Row],[p2_score1]:[p1_score1]])</f>
        <v>29</v>
      </c>
      <c r="AD255">
        <f>MIN(_20224[[#This Row],[p2_score1]:[p1_score1]])</f>
        <v>0</v>
      </c>
      <c r="AE255" t="s">
        <v>27</v>
      </c>
      <c r="AF255" t="s">
        <v>2556</v>
      </c>
      <c r="AG255" t="s">
        <v>2552</v>
      </c>
      <c r="AH255" t="s">
        <v>49</v>
      </c>
      <c r="AI255" t="s">
        <v>92</v>
      </c>
      <c r="AJ255" t="s">
        <v>49</v>
      </c>
      <c r="AK255" t="str">
        <f>LEFT(_20224[[#This Row],[result2]], FIND(" ",_20224[[#This Row],[result2]]))</f>
        <v xml:space="preserve">LAH </v>
      </c>
      <c r="AL255" t="s">
        <v>4583</v>
      </c>
      <c r="AM255" t="s">
        <v>2557</v>
      </c>
      <c r="AN255" t="s">
        <v>2558</v>
      </c>
      <c r="AO255" t="s">
        <v>2559</v>
      </c>
      <c r="AP255" t="s">
        <v>95</v>
      </c>
      <c r="AQ255">
        <v>29</v>
      </c>
      <c r="AR255">
        <v>0</v>
      </c>
    </row>
    <row r="256" spans="1:44" x14ac:dyDescent="0.3">
      <c r="A256" t="s">
        <v>3788</v>
      </c>
      <c r="B256" t="s">
        <v>3162</v>
      </c>
      <c r="C256" t="s">
        <v>57</v>
      </c>
      <c r="D256" t="s">
        <v>271</v>
      </c>
      <c r="E256">
        <v>24</v>
      </c>
      <c r="F256">
        <v>12</v>
      </c>
      <c r="G256">
        <v>3</v>
      </c>
      <c r="H256">
        <v>1</v>
      </c>
      <c r="I256">
        <v>200</v>
      </c>
      <c r="J256" t="s">
        <v>27</v>
      </c>
      <c r="K256" t="s">
        <v>3768</v>
      </c>
      <c r="L256" t="s">
        <v>2556</v>
      </c>
      <c r="M256" t="s">
        <v>462</v>
      </c>
      <c r="N256" t="s">
        <v>3170</v>
      </c>
      <c r="O256" t="s">
        <v>472</v>
      </c>
      <c r="P256" t="s">
        <v>57</v>
      </c>
      <c r="Q256">
        <v>12.2</v>
      </c>
      <c r="R256">
        <v>89</v>
      </c>
      <c r="S256" t="s">
        <v>57</v>
      </c>
      <c r="T256" t="s">
        <v>118</v>
      </c>
      <c r="U256">
        <v>0</v>
      </c>
      <c r="V256">
        <v>0</v>
      </c>
      <c r="W256" t="s">
        <v>52</v>
      </c>
      <c r="X256">
        <v>16</v>
      </c>
      <c r="Y256" t="str">
        <f>IF(_20224[[#This Row],[Lead Score]]=_20224[[#This Row],[p2_score1]],_20224[[#This Row],[p2]],_20224[[#This Row],[p1]])</f>
        <v>Tim David</v>
      </c>
      <c r="Z256" t="str">
        <f>IF(_20224[[#This Row],[Lead Score]]&lt;&gt;_20224[[#This Row],[p2_score1]],_20224[[#This Row],[p2]],_20224[[#This Row],[p1]])</f>
        <v>Khushdil Shah</v>
      </c>
      <c r="AA256" s="1">
        <f>_20224[[#This Row],[Lead Score]]/_20224[[#This Row],[Runs in Partnership]]</f>
        <v>1</v>
      </c>
      <c r="AB256">
        <f>+_20224[[#This Row],[p2_score1]]+_20224[[#This Row],[p1_score1]]</f>
        <v>24</v>
      </c>
      <c r="AC256">
        <f>MAX(_20224[[#This Row],[p2_score1]:[p1_score1]])</f>
        <v>24</v>
      </c>
      <c r="AD256">
        <f>MIN(_20224[[#This Row],[p2_score1]:[p1_score1]])</f>
        <v>0</v>
      </c>
      <c r="AE256" t="s">
        <v>27</v>
      </c>
      <c r="AF256" t="s">
        <v>2556</v>
      </c>
      <c r="AG256" t="s">
        <v>2552</v>
      </c>
      <c r="AH256" t="s">
        <v>49</v>
      </c>
      <c r="AI256" t="s">
        <v>92</v>
      </c>
      <c r="AJ256" t="s">
        <v>49</v>
      </c>
      <c r="AK256" t="str">
        <f>LEFT(_20224[[#This Row],[result2]], FIND(" ",_20224[[#This Row],[result2]]))</f>
        <v xml:space="preserve">LAH </v>
      </c>
      <c r="AL256" t="s">
        <v>4583</v>
      </c>
      <c r="AM256" t="s">
        <v>2557</v>
      </c>
      <c r="AN256" t="s">
        <v>2558</v>
      </c>
      <c r="AO256" t="s">
        <v>2559</v>
      </c>
      <c r="AP256" t="s">
        <v>95</v>
      </c>
      <c r="AQ256">
        <v>0</v>
      </c>
      <c r="AR256">
        <v>24</v>
      </c>
    </row>
    <row r="257" spans="1:44" x14ac:dyDescent="0.3">
      <c r="A257" t="s">
        <v>3789</v>
      </c>
      <c r="B257" t="s">
        <v>3178</v>
      </c>
      <c r="C257" t="s">
        <v>233</v>
      </c>
      <c r="D257" t="s">
        <v>271</v>
      </c>
      <c r="E257">
        <v>5</v>
      </c>
      <c r="F257">
        <v>9</v>
      </c>
      <c r="G257">
        <v>0</v>
      </c>
      <c r="H257">
        <v>0</v>
      </c>
      <c r="I257">
        <v>55.55</v>
      </c>
      <c r="J257" t="s">
        <v>27</v>
      </c>
      <c r="K257" t="s">
        <v>3768</v>
      </c>
      <c r="L257" t="s">
        <v>2556</v>
      </c>
      <c r="M257" t="s">
        <v>462</v>
      </c>
      <c r="N257" t="s">
        <v>3200</v>
      </c>
      <c r="O257" t="s">
        <v>473</v>
      </c>
      <c r="P257" t="s">
        <v>233</v>
      </c>
      <c r="Q257">
        <v>14.6</v>
      </c>
      <c r="R257">
        <v>100</v>
      </c>
      <c r="S257" t="s">
        <v>233</v>
      </c>
      <c r="T257" t="s">
        <v>118</v>
      </c>
      <c r="U257">
        <v>0</v>
      </c>
      <c r="V257">
        <v>6</v>
      </c>
      <c r="W257" t="s">
        <v>57</v>
      </c>
      <c r="X257">
        <v>16</v>
      </c>
      <c r="Y257" t="str">
        <f>IF(_20224[[#This Row],[Lead Score]]=_20224[[#This Row],[p2_score1]],_20224[[#This Row],[p2]],_20224[[#This Row],[p1]])</f>
        <v>Khushdil Shah</v>
      </c>
      <c r="Z257" t="str">
        <f>IF(_20224[[#This Row],[Lead Score]]&lt;&gt;_20224[[#This Row],[p2_score1]],_20224[[#This Row],[p2]],_20224[[#This Row],[p1]])</f>
        <v>Anwar Ali</v>
      </c>
      <c r="AA257" s="1">
        <f>_20224[[#This Row],[Lead Score]]/_20224[[#This Row],[Runs in Partnership]]</f>
        <v>0.54545454545454541</v>
      </c>
      <c r="AB257">
        <f>+_20224[[#This Row],[p2_score1]]+_20224[[#This Row],[p1_score1]]</f>
        <v>11</v>
      </c>
      <c r="AC257">
        <f>MAX(_20224[[#This Row],[p2_score1]:[p1_score1]])</f>
        <v>6</v>
      </c>
      <c r="AD257">
        <f>MIN(_20224[[#This Row],[p2_score1]:[p1_score1]])</f>
        <v>5</v>
      </c>
      <c r="AE257" t="s">
        <v>27</v>
      </c>
      <c r="AF257" t="s">
        <v>2556</v>
      </c>
      <c r="AG257" t="s">
        <v>2552</v>
      </c>
      <c r="AH257" t="s">
        <v>49</v>
      </c>
      <c r="AI257" t="s">
        <v>92</v>
      </c>
      <c r="AJ257" t="s">
        <v>49</v>
      </c>
      <c r="AK257" t="str">
        <f>LEFT(_20224[[#This Row],[result2]], FIND(" ",_20224[[#This Row],[result2]]))</f>
        <v xml:space="preserve">LAH </v>
      </c>
      <c r="AL257" t="s">
        <v>4583</v>
      </c>
      <c r="AM257" t="s">
        <v>2557</v>
      </c>
      <c r="AN257" t="s">
        <v>2558</v>
      </c>
      <c r="AO257" t="s">
        <v>2559</v>
      </c>
      <c r="AP257" t="s">
        <v>95</v>
      </c>
      <c r="AQ257">
        <v>6</v>
      </c>
      <c r="AR257">
        <v>5</v>
      </c>
    </row>
    <row r="258" spans="1:44" x14ac:dyDescent="0.3">
      <c r="A258" t="s">
        <v>3791</v>
      </c>
      <c r="B258" t="s">
        <v>3180</v>
      </c>
      <c r="C258" t="s">
        <v>442</v>
      </c>
      <c r="D258" t="s">
        <v>474</v>
      </c>
      <c r="E258">
        <v>1</v>
      </c>
      <c r="F258">
        <v>1</v>
      </c>
      <c r="G258">
        <v>0</v>
      </c>
      <c r="H258">
        <v>0</v>
      </c>
      <c r="I258">
        <v>100</v>
      </c>
      <c r="J258" t="s">
        <v>27</v>
      </c>
      <c r="K258" t="s">
        <v>3768</v>
      </c>
      <c r="L258" t="s">
        <v>2556</v>
      </c>
      <c r="M258" t="s">
        <v>462</v>
      </c>
      <c r="N258" t="s">
        <v>3219</v>
      </c>
      <c r="O258" t="s">
        <v>457</v>
      </c>
      <c r="P258" t="s">
        <v>442</v>
      </c>
      <c r="Q258">
        <v>15.5</v>
      </c>
      <c r="R258">
        <v>109</v>
      </c>
      <c r="S258" t="s">
        <v>442</v>
      </c>
      <c r="T258" t="s">
        <v>118</v>
      </c>
      <c r="U258">
        <v>0</v>
      </c>
      <c r="V258">
        <v>14</v>
      </c>
      <c r="W258" t="s">
        <v>233</v>
      </c>
      <c r="X258">
        <v>16</v>
      </c>
      <c r="Y258" t="str">
        <f>IF(_20224[[#This Row],[Lead Score]]=_20224[[#This Row],[p2_score1]],_20224[[#This Row],[p2]],_20224[[#This Row],[p1]])</f>
        <v>Khushdil Shah</v>
      </c>
      <c r="Z258" t="str">
        <f>IF(_20224[[#This Row],[Lead Score]]&lt;&gt;_20224[[#This Row],[p2_score1]],_20224[[#This Row],[p2]],_20224[[#This Row],[p1]])</f>
        <v>Abbas Afridi</v>
      </c>
      <c r="AA258" s="1">
        <f>_20224[[#This Row],[Lead Score]]/_20224[[#This Row],[Runs in Partnership]]</f>
        <v>0.88888888888888884</v>
      </c>
      <c r="AB258">
        <f>+_20224[[#This Row],[p2_score1]]+_20224[[#This Row],[p1_score1]]</f>
        <v>9</v>
      </c>
      <c r="AC258">
        <f>MAX(_20224[[#This Row],[p2_score1]:[p1_score1]])</f>
        <v>8</v>
      </c>
      <c r="AD258">
        <f>MIN(_20224[[#This Row],[p2_score1]:[p1_score1]])</f>
        <v>1</v>
      </c>
      <c r="AE258" t="s">
        <v>27</v>
      </c>
      <c r="AF258" t="s">
        <v>2556</v>
      </c>
      <c r="AG258" t="s">
        <v>2552</v>
      </c>
      <c r="AH258" t="s">
        <v>49</v>
      </c>
      <c r="AI258" t="s">
        <v>92</v>
      </c>
      <c r="AJ258" t="s">
        <v>49</v>
      </c>
      <c r="AK258" t="str">
        <f>LEFT(_20224[[#This Row],[result2]], FIND(" ",_20224[[#This Row],[result2]]))</f>
        <v xml:space="preserve">LAH </v>
      </c>
      <c r="AL258" t="s">
        <v>4583</v>
      </c>
      <c r="AM258" t="s">
        <v>2557</v>
      </c>
      <c r="AN258" t="s">
        <v>2558</v>
      </c>
      <c r="AO258" t="s">
        <v>2559</v>
      </c>
      <c r="AP258" t="s">
        <v>95</v>
      </c>
      <c r="AQ258">
        <v>8</v>
      </c>
      <c r="AR258">
        <v>1</v>
      </c>
    </row>
    <row r="259" spans="1:44" x14ac:dyDescent="0.3">
      <c r="A259" t="s">
        <v>3792</v>
      </c>
      <c r="B259" t="s">
        <v>3173</v>
      </c>
      <c r="C259" t="s">
        <v>118</v>
      </c>
      <c r="D259" t="s">
        <v>475</v>
      </c>
      <c r="E259">
        <v>22</v>
      </c>
      <c r="F259">
        <v>16</v>
      </c>
      <c r="G259">
        <v>0</v>
      </c>
      <c r="H259">
        <v>2</v>
      </c>
      <c r="I259">
        <v>137.5</v>
      </c>
      <c r="J259" t="s">
        <v>27</v>
      </c>
      <c r="K259" t="s">
        <v>3768</v>
      </c>
      <c r="L259" t="s">
        <v>2556</v>
      </c>
      <c r="M259" t="s">
        <v>462</v>
      </c>
      <c r="N259" t="s">
        <v>3236</v>
      </c>
      <c r="O259" t="s">
        <v>476</v>
      </c>
      <c r="P259" t="s">
        <v>118</v>
      </c>
      <c r="Q259">
        <v>16.3</v>
      </c>
      <c r="R259">
        <v>116</v>
      </c>
      <c r="S259" t="s">
        <v>477</v>
      </c>
      <c r="T259" t="s">
        <v>118</v>
      </c>
      <c r="U259">
        <v>0</v>
      </c>
      <c r="V259">
        <v>0</v>
      </c>
      <c r="W259" t="s">
        <v>442</v>
      </c>
      <c r="X259">
        <v>16</v>
      </c>
      <c r="Y259" t="str">
        <f>IF(_20224[[#This Row],[Lead Score]]=_20224[[#This Row],[p2_score1]],_20224[[#This Row],[p2]],_20224[[#This Row],[p1]])</f>
        <v>Khushdil Shah</v>
      </c>
      <c r="Z259" t="str">
        <f>IF(_20224[[#This Row],[Lead Score]]&lt;&gt;_20224[[#This Row],[p2_score1]],_20224[[#This Row],[p2]],_20224[[#This Row],[p1]])</f>
        <v>Imran Tahir</v>
      </c>
      <c r="AA259" s="1">
        <f>_20224[[#This Row],[Lead Score]]/_20224[[#This Row],[Runs in Partnership]]</f>
        <v>1</v>
      </c>
      <c r="AB259">
        <f>+_20224[[#This Row],[p2_score1]]+_20224[[#This Row],[p1_score1]]</f>
        <v>8</v>
      </c>
      <c r="AC259">
        <f>MAX(_20224[[#This Row],[p2_score1]:[p1_score1]])</f>
        <v>8</v>
      </c>
      <c r="AD259">
        <f>MIN(_20224[[#This Row],[p2_score1]:[p1_score1]])</f>
        <v>0</v>
      </c>
      <c r="AE259" t="s">
        <v>27</v>
      </c>
      <c r="AF259" t="s">
        <v>2556</v>
      </c>
      <c r="AG259" t="s">
        <v>2552</v>
      </c>
      <c r="AH259" t="s">
        <v>49</v>
      </c>
      <c r="AI259" t="s">
        <v>92</v>
      </c>
      <c r="AJ259" t="s">
        <v>49</v>
      </c>
      <c r="AK259" t="str">
        <f>LEFT(_20224[[#This Row],[result2]], FIND(" ",_20224[[#This Row],[result2]]))</f>
        <v xml:space="preserve">LAH </v>
      </c>
      <c r="AL259" t="s">
        <v>4583</v>
      </c>
      <c r="AM259" t="s">
        <v>2557</v>
      </c>
      <c r="AN259" t="s">
        <v>2558</v>
      </c>
      <c r="AO259" t="s">
        <v>2559</v>
      </c>
      <c r="AP259" t="s">
        <v>95</v>
      </c>
      <c r="AQ259">
        <v>8</v>
      </c>
      <c r="AR259">
        <v>0</v>
      </c>
    </row>
    <row r="260" spans="1:44" x14ac:dyDescent="0.3">
      <c r="A260" t="s">
        <v>3794</v>
      </c>
      <c r="B260" t="s">
        <v>3195</v>
      </c>
      <c r="C260" t="s">
        <v>478</v>
      </c>
      <c r="D260" t="s">
        <v>110</v>
      </c>
      <c r="E260">
        <v>0</v>
      </c>
      <c r="F260">
        <v>2</v>
      </c>
      <c r="G260">
        <v>0</v>
      </c>
      <c r="H260">
        <v>0</v>
      </c>
      <c r="I260">
        <v>0</v>
      </c>
      <c r="J260" t="s">
        <v>27</v>
      </c>
      <c r="K260" t="s">
        <v>3768</v>
      </c>
      <c r="L260" t="s">
        <v>2556</v>
      </c>
      <c r="M260" t="s">
        <v>462</v>
      </c>
      <c r="N260" t="s">
        <v>3161</v>
      </c>
      <c r="O260" t="s">
        <v>479</v>
      </c>
      <c r="P260" t="s">
        <v>478</v>
      </c>
      <c r="Q260">
        <v>17.3</v>
      </c>
      <c r="R260">
        <v>118</v>
      </c>
      <c r="S260" t="s">
        <v>477</v>
      </c>
      <c r="T260" t="s">
        <v>478</v>
      </c>
      <c r="U260">
        <v>2</v>
      </c>
      <c r="V260">
        <v>0</v>
      </c>
      <c r="W260" t="s">
        <v>118</v>
      </c>
      <c r="X260">
        <v>16</v>
      </c>
      <c r="Y260" t="str">
        <f>IF(_20224[[#This Row],[Lead Score]]=_20224[[#This Row],[p2_score1]],_20224[[#This Row],[p2]],_20224[[#This Row],[p1]])</f>
        <v>Imran Tahir</v>
      </c>
      <c r="Z260" t="str">
        <f>IF(_20224[[#This Row],[Lead Score]]&lt;&gt;_20224[[#This Row],[p2_score1]],_20224[[#This Row],[p2]],_20224[[#This Row],[p1]])</f>
        <v>Blessing Muzarabani</v>
      </c>
      <c r="AA260" s="1">
        <f>_20224[[#This Row],[Lead Score]]/_20224[[#This Row],[Runs in Partnership]]</f>
        <v>1</v>
      </c>
      <c r="AB260">
        <f>+_20224[[#This Row],[p2_score1]]+_20224[[#This Row],[p1_score1]]</f>
        <v>2</v>
      </c>
      <c r="AC260">
        <f>MAX(_20224[[#This Row],[p2_score1]:[p1_score1]])</f>
        <v>2</v>
      </c>
      <c r="AD260">
        <f>MIN(_20224[[#This Row],[p2_score1]:[p1_score1]])</f>
        <v>0</v>
      </c>
      <c r="AE260" t="s">
        <v>27</v>
      </c>
      <c r="AF260" t="s">
        <v>2556</v>
      </c>
      <c r="AG260" t="s">
        <v>2552</v>
      </c>
      <c r="AH260" t="s">
        <v>49</v>
      </c>
      <c r="AI260" t="s">
        <v>92</v>
      </c>
      <c r="AJ260" t="s">
        <v>49</v>
      </c>
      <c r="AK260" t="str">
        <f>LEFT(_20224[[#This Row],[result2]], FIND(" ",_20224[[#This Row],[result2]]))</f>
        <v xml:space="preserve">LAH </v>
      </c>
      <c r="AL260" t="s">
        <v>4583</v>
      </c>
      <c r="AM260" t="s">
        <v>2557</v>
      </c>
      <c r="AN260" t="s">
        <v>2558</v>
      </c>
      <c r="AO260" t="s">
        <v>2559</v>
      </c>
      <c r="AP260" t="s">
        <v>95</v>
      </c>
      <c r="AQ260">
        <v>0</v>
      </c>
      <c r="AR260">
        <v>2</v>
      </c>
    </row>
    <row r="261" spans="1:44" x14ac:dyDescent="0.3">
      <c r="A261" t="s">
        <v>3795</v>
      </c>
      <c r="B261" t="s">
        <v>3187</v>
      </c>
      <c r="C261" t="s">
        <v>477</v>
      </c>
      <c r="D261" t="s">
        <v>480</v>
      </c>
      <c r="E261">
        <v>3</v>
      </c>
      <c r="F261">
        <v>9</v>
      </c>
      <c r="G261">
        <v>0</v>
      </c>
      <c r="H261">
        <v>0</v>
      </c>
      <c r="I261">
        <v>33.33</v>
      </c>
      <c r="J261" t="s">
        <v>27</v>
      </c>
      <c r="K261" t="s">
        <v>3768</v>
      </c>
      <c r="L261" t="s">
        <v>2556</v>
      </c>
      <c r="M261" t="s">
        <v>462</v>
      </c>
      <c r="N261" t="s">
        <v>3271</v>
      </c>
      <c r="O261" t="s">
        <v>481</v>
      </c>
      <c r="P261" t="s">
        <v>477</v>
      </c>
      <c r="Q261">
        <v>19.3</v>
      </c>
      <c r="R261">
        <v>130</v>
      </c>
      <c r="S261" t="s">
        <v>477</v>
      </c>
      <c r="T261" t="s">
        <v>482</v>
      </c>
      <c r="U261">
        <v>0</v>
      </c>
      <c r="V261">
        <v>0</v>
      </c>
      <c r="W261" t="s">
        <v>478</v>
      </c>
      <c r="X261">
        <v>16</v>
      </c>
      <c r="Y261" t="str">
        <f>IF(_20224[[#This Row],[Lead Score]]=_20224[[#This Row],[p2_score1]],_20224[[#This Row],[p2]],_20224[[#This Row],[p1]])</f>
        <v>Shahnawaz Dahani</v>
      </c>
      <c r="Z261" t="str">
        <f>IF(_20224[[#This Row],[Lead Score]]&lt;&gt;_20224[[#This Row],[p2_score1]],_20224[[#This Row],[p2]],_20224[[#This Row],[p1]])</f>
        <v>Imran Tahir</v>
      </c>
      <c r="AA261" s="1">
        <f>_20224[[#This Row],[Lead Score]]/_20224[[#This Row],[Runs in Partnership]]</f>
        <v>0.91666666666666663</v>
      </c>
      <c r="AB261">
        <f>+_20224[[#This Row],[p2_score1]]+_20224[[#This Row],[p1_score1]]</f>
        <v>12</v>
      </c>
      <c r="AC261">
        <f>MAX(_20224[[#This Row],[p2_score1]:[p1_score1]])</f>
        <v>11</v>
      </c>
      <c r="AD261">
        <f>MIN(_20224[[#This Row],[p2_score1]:[p1_score1]])</f>
        <v>1</v>
      </c>
      <c r="AE261" t="s">
        <v>27</v>
      </c>
      <c r="AF261" t="s">
        <v>2556</v>
      </c>
      <c r="AG261" t="s">
        <v>2552</v>
      </c>
      <c r="AH261" t="s">
        <v>49</v>
      </c>
      <c r="AI261" t="s">
        <v>92</v>
      </c>
      <c r="AJ261" t="s">
        <v>49</v>
      </c>
      <c r="AK261" t="str">
        <f>LEFT(_20224[[#This Row],[result2]], FIND(" ",_20224[[#This Row],[result2]]))</f>
        <v xml:space="preserve">LAH </v>
      </c>
      <c r="AL261" t="s">
        <v>4583</v>
      </c>
      <c r="AM261" t="s">
        <v>2557</v>
      </c>
      <c r="AN261" t="s">
        <v>2558</v>
      </c>
      <c r="AO261" t="s">
        <v>2559</v>
      </c>
      <c r="AP261" t="s">
        <v>95</v>
      </c>
      <c r="AQ261">
        <v>11</v>
      </c>
      <c r="AR261">
        <v>1</v>
      </c>
    </row>
    <row r="262" spans="1:44" hidden="1" x14ac:dyDescent="0.3">
      <c r="A262" t="s">
        <v>3796</v>
      </c>
      <c r="B262" t="s">
        <v>3154</v>
      </c>
      <c r="C262" t="s">
        <v>482</v>
      </c>
      <c r="D262" t="s">
        <v>45</v>
      </c>
      <c r="E262">
        <v>6</v>
      </c>
      <c r="F262">
        <v>8</v>
      </c>
      <c r="G262">
        <v>1</v>
      </c>
      <c r="H262">
        <v>0</v>
      </c>
      <c r="I262">
        <v>75</v>
      </c>
      <c r="J262" t="s">
        <v>27</v>
      </c>
      <c r="K262" t="s">
        <v>3768</v>
      </c>
      <c r="L262" t="s">
        <v>2556</v>
      </c>
      <c r="M262" t="s">
        <v>462</v>
      </c>
      <c r="N262" t="s">
        <v>32</v>
      </c>
      <c r="O262" t="s">
        <v>32</v>
      </c>
      <c r="P262" t="s">
        <v>32</v>
      </c>
      <c r="S262" t="s">
        <v>32</v>
      </c>
      <c r="T262" t="s">
        <v>32</v>
      </c>
      <c r="W262" t="s">
        <v>32</v>
      </c>
      <c r="X262">
        <v>16</v>
      </c>
      <c r="Y262" t="str">
        <f>IF(_20224[[#This Row],[Lead Score]]=_20224[[#This Row],[p2_score1]],_20224[[#This Row],[p2]],_20224[[#This Row],[p1]])</f>
        <v/>
      </c>
      <c r="Z262" t="str">
        <f>IF(_20224[[#This Row],[Lead Score]]&lt;&gt;_20224[[#This Row],[p2_score1]],_20224[[#This Row],[p2]],_20224[[#This Row],[p1]])</f>
        <v/>
      </c>
      <c r="AA262" s="1" t="e">
        <f>_20224[[#This Row],[Lead Score]]/_20224[[#This Row],[Runs in Partnership]]</f>
        <v>#DIV/0!</v>
      </c>
      <c r="AB262">
        <f>+_20224[[#This Row],[p2_score1]]+_20224[[#This Row],[p1_score1]]</f>
        <v>0</v>
      </c>
      <c r="AC262">
        <f>MAX(_20224[[#This Row],[p2_score1]:[p1_score1]])</f>
        <v>0</v>
      </c>
      <c r="AD262">
        <f>MIN(_20224[[#This Row],[p2_score1]:[p1_score1]])</f>
        <v>0</v>
      </c>
      <c r="AE262" t="s">
        <v>27</v>
      </c>
      <c r="AF262" t="s">
        <v>2556</v>
      </c>
      <c r="AG262" t="s">
        <v>2552</v>
      </c>
      <c r="AH262" t="s">
        <v>49</v>
      </c>
      <c r="AI262" t="s">
        <v>92</v>
      </c>
      <c r="AJ262" t="s">
        <v>49</v>
      </c>
      <c r="AK262" t="str">
        <f>LEFT(_20224[[#This Row],[result2]], FIND(" ",_20224[[#This Row],[result2]]))</f>
        <v xml:space="preserve">LAH </v>
      </c>
      <c r="AL262" t="s">
        <v>4583</v>
      </c>
      <c r="AM262" t="s">
        <v>2557</v>
      </c>
      <c r="AN262" t="s">
        <v>2558</v>
      </c>
      <c r="AO262" t="s">
        <v>2559</v>
      </c>
      <c r="AP262" t="s">
        <v>95</v>
      </c>
      <c r="AQ262">
        <v>0</v>
      </c>
      <c r="AR262">
        <v>0</v>
      </c>
    </row>
    <row r="263" spans="1:44" x14ac:dyDescent="0.3">
      <c r="A263" t="s">
        <v>3797</v>
      </c>
      <c r="B263" t="s">
        <v>3133</v>
      </c>
      <c r="C263" t="s">
        <v>167</v>
      </c>
      <c r="D263" t="s">
        <v>129</v>
      </c>
      <c r="E263">
        <v>19</v>
      </c>
      <c r="F263">
        <v>13</v>
      </c>
      <c r="G263">
        <v>2</v>
      </c>
      <c r="H263">
        <v>1</v>
      </c>
      <c r="I263">
        <v>146.15</v>
      </c>
      <c r="J263" t="s">
        <v>27</v>
      </c>
      <c r="K263" t="s">
        <v>3798</v>
      </c>
      <c r="L263" t="s">
        <v>2560</v>
      </c>
      <c r="M263" t="s">
        <v>483</v>
      </c>
      <c r="N263" t="s">
        <v>3139</v>
      </c>
      <c r="O263" t="s">
        <v>484</v>
      </c>
      <c r="P263" t="s">
        <v>167</v>
      </c>
      <c r="Q263">
        <v>4.5999999999999996</v>
      </c>
      <c r="R263">
        <v>48</v>
      </c>
      <c r="S263" t="s">
        <v>166</v>
      </c>
      <c r="T263" t="s">
        <v>167</v>
      </c>
      <c r="U263">
        <v>29</v>
      </c>
      <c r="V263">
        <v>19</v>
      </c>
      <c r="W263" t="s">
        <v>32</v>
      </c>
      <c r="X263">
        <v>17</v>
      </c>
      <c r="Y263" t="str">
        <f>IF(_20224[[#This Row],[Lead Score]]=_20224[[#This Row],[p2_score1]],_20224[[#This Row],[p2]],_20224[[#This Row],[p1]])</f>
        <v>Alex Hales</v>
      </c>
      <c r="Z263" t="str">
        <f>IF(_20224[[#This Row],[Lead Score]]&lt;&gt;_20224[[#This Row],[p2_score1]],_20224[[#This Row],[p2]],_20224[[#This Row],[p1]])</f>
        <v>Rahmanullah Gurbaz</v>
      </c>
      <c r="AA263" s="1">
        <f>_20224[[#This Row],[Lead Score]]/_20224[[#This Row],[Runs in Partnership]]</f>
        <v>0.60416666666666663</v>
      </c>
      <c r="AB263">
        <f>+_20224[[#This Row],[p2_score1]]+_20224[[#This Row],[p1_score1]]</f>
        <v>48</v>
      </c>
      <c r="AC263">
        <f>MAX(_20224[[#This Row],[p2_score1]:[p1_score1]])</f>
        <v>29</v>
      </c>
      <c r="AD263">
        <f>MIN(_20224[[#This Row],[p2_score1]:[p1_score1]])</f>
        <v>19</v>
      </c>
      <c r="AE263" t="s">
        <v>27</v>
      </c>
      <c r="AF263" t="s">
        <v>2560</v>
      </c>
      <c r="AG263" t="s">
        <v>2552</v>
      </c>
      <c r="AH263" t="s">
        <v>164</v>
      </c>
      <c r="AI263" t="s">
        <v>164</v>
      </c>
      <c r="AJ263" t="s">
        <v>60</v>
      </c>
      <c r="AK263" t="str">
        <f>LEFT(_20224[[#This Row],[result2]], FIND(" ",_20224[[#This Row],[result2]]))</f>
        <v xml:space="preserve">QUE </v>
      </c>
      <c r="AL263" t="s">
        <v>4583</v>
      </c>
      <c r="AM263" t="s">
        <v>2561</v>
      </c>
      <c r="AN263" t="s">
        <v>2562</v>
      </c>
      <c r="AO263" t="s">
        <v>2563</v>
      </c>
      <c r="AP263" t="s">
        <v>148</v>
      </c>
      <c r="AQ263">
        <v>19</v>
      </c>
      <c r="AR263">
        <v>29</v>
      </c>
    </row>
    <row r="264" spans="1:44" x14ac:dyDescent="0.3">
      <c r="A264" t="s">
        <v>3799</v>
      </c>
      <c r="B264" t="s">
        <v>3153</v>
      </c>
      <c r="C264" t="s">
        <v>239</v>
      </c>
      <c r="D264" t="s">
        <v>485</v>
      </c>
      <c r="E264">
        <v>12</v>
      </c>
      <c r="F264">
        <v>12</v>
      </c>
      <c r="G264">
        <v>1</v>
      </c>
      <c r="H264">
        <v>0</v>
      </c>
      <c r="I264">
        <v>100</v>
      </c>
      <c r="J264" t="s">
        <v>27</v>
      </c>
      <c r="K264" t="s">
        <v>3798</v>
      </c>
      <c r="L264" t="s">
        <v>2560</v>
      </c>
      <c r="M264" t="s">
        <v>483</v>
      </c>
      <c r="N264" t="s">
        <v>3148</v>
      </c>
      <c r="O264" t="s">
        <v>486</v>
      </c>
      <c r="P264" t="s">
        <v>239</v>
      </c>
      <c r="Q264">
        <v>10.1</v>
      </c>
      <c r="R264">
        <v>100</v>
      </c>
      <c r="S264" t="s">
        <v>166</v>
      </c>
      <c r="T264" t="s">
        <v>239</v>
      </c>
      <c r="U264">
        <v>69</v>
      </c>
      <c r="V264">
        <v>0</v>
      </c>
      <c r="W264" t="s">
        <v>167</v>
      </c>
      <c r="X264">
        <v>17</v>
      </c>
      <c r="Y264" t="str">
        <f>IF(_20224[[#This Row],[Lead Score]]=_20224[[#This Row],[p2_score1]],_20224[[#This Row],[p2]],_20224[[#This Row],[p1]])</f>
        <v>Alex Hales</v>
      </c>
      <c r="Z264" t="str">
        <f>IF(_20224[[#This Row],[Lead Score]]&lt;&gt;_20224[[#This Row],[p2_score1]],_20224[[#This Row],[p2]],_20224[[#This Row],[p1]])</f>
        <v>Shadab Khan</v>
      </c>
      <c r="AA264" s="1">
        <f>_20224[[#This Row],[Lead Score]]/_20224[[#This Row],[Runs in Partnership]]</f>
        <v>0.76923076923076927</v>
      </c>
      <c r="AB264">
        <f>+_20224[[#This Row],[p2_score1]]+_20224[[#This Row],[p1_score1]]</f>
        <v>52</v>
      </c>
      <c r="AC264">
        <f>MAX(_20224[[#This Row],[p2_score1]:[p1_score1]])</f>
        <v>40</v>
      </c>
      <c r="AD264">
        <f>MIN(_20224[[#This Row],[p2_score1]:[p1_score1]])</f>
        <v>12</v>
      </c>
      <c r="AE264" t="s">
        <v>27</v>
      </c>
      <c r="AF264" t="s">
        <v>2560</v>
      </c>
      <c r="AG264" t="s">
        <v>2552</v>
      </c>
      <c r="AH264" t="s">
        <v>164</v>
      </c>
      <c r="AI264" t="s">
        <v>164</v>
      </c>
      <c r="AJ264" t="s">
        <v>60</v>
      </c>
      <c r="AK264" t="str">
        <f>LEFT(_20224[[#This Row],[result2]], FIND(" ",_20224[[#This Row],[result2]]))</f>
        <v xml:space="preserve">QUE </v>
      </c>
      <c r="AL264" t="s">
        <v>4583</v>
      </c>
      <c r="AM264" t="s">
        <v>2561</v>
      </c>
      <c r="AN264" t="s">
        <v>2562</v>
      </c>
      <c r="AO264" t="s">
        <v>2563</v>
      </c>
      <c r="AP264" t="s">
        <v>148</v>
      </c>
      <c r="AQ264">
        <v>12</v>
      </c>
      <c r="AR264">
        <v>40</v>
      </c>
    </row>
    <row r="265" spans="1:44" x14ac:dyDescent="0.3">
      <c r="A265" t="s">
        <v>3800</v>
      </c>
      <c r="B265" t="s">
        <v>3144</v>
      </c>
      <c r="C265" t="s">
        <v>166</v>
      </c>
      <c r="D265" t="s">
        <v>487</v>
      </c>
      <c r="E265">
        <v>62</v>
      </c>
      <c r="F265">
        <v>38</v>
      </c>
      <c r="G265">
        <v>4</v>
      </c>
      <c r="H265">
        <v>4</v>
      </c>
      <c r="I265">
        <v>163.15</v>
      </c>
      <c r="J265" t="s">
        <v>27</v>
      </c>
      <c r="K265" t="s">
        <v>3798</v>
      </c>
      <c r="L265" t="s">
        <v>2560</v>
      </c>
      <c r="M265" t="s">
        <v>483</v>
      </c>
      <c r="N265" t="s">
        <v>3157</v>
      </c>
      <c r="O265" t="s">
        <v>488</v>
      </c>
      <c r="P265" t="s">
        <v>166</v>
      </c>
      <c r="Q265">
        <v>10.4</v>
      </c>
      <c r="R265">
        <v>102</v>
      </c>
      <c r="S265" t="s">
        <v>166</v>
      </c>
      <c r="T265" t="s">
        <v>246</v>
      </c>
      <c r="U265">
        <v>0</v>
      </c>
      <c r="V265">
        <v>0</v>
      </c>
      <c r="W265" t="s">
        <v>239</v>
      </c>
      <c r="X265">
        <v>17</v>
      </c>
      <c r="Y265" t="str">
        <f>IF(_20224[[#This Row],[Lead Score]]=_20224[[#This Row],[p2_score1]],_20224[[#This Row],[p2]],_20224[[#This Row],[p1]])</f>
        <v>Asif Ali</v>
      </c>
      <c r="Z265" t="str">
        <f>IF(_20224[[#This Row],[Lead Score]]&lt;&gt;_20224[[#This Row],[p2_score1]],_20224[[#This Row],[p2]],_20224[[#This Row],[p1]])</f>
        <v>Alex Hales</v>
      </c>
      <c r="AA265" s="1">
        <f>_20224[[#This Row],[Lead Score]]/_20224[[#This Row],[Runs in Partnership]]</f>
        <v>1</v>
      </c>
      <c r="AB265">
        <f>+_20224[[#This Row],[p2_score1]]+_20224[[#This Row],[p1_score1]]</f>
        <v>9</v>
      </c>
      <c r="AC265">
        <f>MAX(_20224[[#This Row],[p2_score1]:[p1_score1]])</f>
        <v>9</v>
      </c>
      <c r="AD265">
        <f>MIN(_20224[[#This Row],[p2_score1]:[p1_score1]])</f>
        <v>0</v>
      </c>
      <c r="AE265" t="s">
        <v>27</v>
      </c>
      <c r="AF265" t="s">
        <v>2560</v>
      </c>
      <c r="AG265" t="s">
        <v>2552</v>
      </c>
      <c r="AH265" t="s">
        <v>164</v>
      </c>
      <c r="AI265" t="s">
        <v>164</v>
      </c>
      <c r="AJ265" t="s">
        <v>60</v>
      </c>
      <c r="AK265" t="str">
        <f>LEFT(_20224[[#This Row],[result2]], FIND(" ",_20224[[#This Row],[result2]]))</f>
        <v xml:space="preserve">QUE </v>
      </c>
      <c r="AL265" t="s">
        <v>4583</v>
      </c>
      <c r="AM265" t="s">
        <v>2561</v>
      </c>
      <c r="AN265" t="s">
        <v>2562</v>
      </c>
      <c r="AO265" t="s">
        <v>2563</v>
      </c>
      <c r="AP265" t="s">
        <v>148</v>
      </c>
      <c r="AQ265">
        <v>9</v>
      </c>
      <c r="AR265">
        <v>0</v>
      </c>
    </row>
    <row r="266" spans="1:44" hidden="1" x14ac:dyDescent="0.3">
      <c r="A266" t="s">
        <v>3801</v>
      </c>
      <c r="B266" t="s">
        <v>3162</v>
      </c>
      <c r="C266" t="s">
        <v>489</v>
      </c>
      <c r="D266" t="s">
        <v>490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27</v>
      </c>
      <c r="K266" t="s">
        <v>3798</v>
      </c>
      <c r="L266" t="s">
        <v>2560</v>
      </c>
      <c r="M266" t="s">
        <v>483</v>
      </c>
      <c r="N266" t="s">
        <v>3151</v>
      </c>
      <c r="O266" t="s">
        <v>491</v>
      </c>
      <c r="P266" t="s">
        <v>489</v>
      </c>
      <c r="Q266">
        <v>10.5</v>
      </c>
      <c r="R266">
        <v>102</v>
      </c>
      <c r="S266" t="s">
        <v>489</v>
      </c>
      <c r="T266" t="s">
        <v>246</v>
      </c>
      <c r="U266">
        <v>0</v>
      </c>
      <c r="V266">
        <v>0</v>
      </c>
      <c r="W266" t="s">
        <v>166</v>
      </c>
      <c r="X266">
        <v>17</v>
      </c>
      <c r="Y266" t="str">
        <f>IF(_20224[[#This Row],[Lead Score]]=_20224[[#This Row],[p2_score1]],_20224[[#This Row],[p2]],_20224[[#This Row],[p1]])</f>
        <v>Asif Ali</v>
      </c>
      <c r="Z266" t="str">
        <f>IF(_20224[[#This Row],[Lead Score]]&lt;&gt;_20224[[#This Row],[p2_score1]],_20224[[#This Row],[p2]],_20224[[#This Row],[p1]])</f>
        <v>Muhammad Akhlaq</v>
      </c>
      <c r="AA266" s="1" t="e">
        <f>_20224[[#This Row],[Lead Score]]/_20224[[#This Row],[Runs in Partnership]]</f>
        <v>#DIV/0!</v>
      </c>
      <c r="AB266">
        <f>+_20224[[#This Row],[p2_score1]]+_20224[[#This Row],[p1_score1]]</f>
        <v>0</v>
      </c>
      <c r="AC266">
        <f>MAX(_20224[[#This Row],[p2_score1]:[p1_score1]])</f>
        <v>0</v>
      </c>
      <c r="AD266">
        <f>MIN(_20224[[#This Row],[p2_score1]:[p1_score1]])</f>
        <v>0</v>
      </c>
      <c r="AE266" t="s">
        <v>27</v>
      </c>
      <c r="AF266" t="s">
        <v>2560</v>
      </c>
      <c r="AG266" t="s">
        <v>2552</v>
      </c>
      <c r="AH266" t="s">
        <v>164</v>
      </c>
      <c r="AI266" t="s">
        <v>164</v>
      </c>
      <c r="AJ266" t="s">
        <v>60</v>
      </c>
      <c r="AK266" t="str">
        <f>LEFT(_20224[[#This Row],[result2]], FIND(" ",_20224[[#This Row],[result2]]))</f>
        <v xml:space="preserve">QUE </v>
      </c>
      <c r="AL266" t="s">
        <v>4583</v>
      </c>
      <c r="AM266" t="s">
        <v>2561</v>
      </c>
      <c r="AN266" t="s">
        <v>2562</v>
      </c>
      <c r="AO266" t="s">
        <v>2563</v>
      </c>
      <c r="AP266" t="s">
        <v>148</v>
      </c>
      <c r="AQ266">
        <v>0</v>
      </c>
      <c r="AR266">
        <v>0</v>
      </c>
    </row>
    <row r="267" spans="1:44" hidden="1" x14ac:dyDescent="0.3">
      <c r="A267" t="s">
        <v>3803</v>
      </c>
      <c r="B267" t="s">
        <v>3173</v>
      </c>
      <c r="C267" t="s">
        <v>243</v>
      </c>
      <c r="D267" t="s">
        <v>492</v>
      </c>
      <c r="E267">
        <v>0</v>
      </c>
      <c r="F267">
        <v>1</v>
      </c>
      <c r="G267">
        <v>0</v>
      </c>
      <c r="H267">
        <v>0</v>
      </c>
      <c r="I267">
        <v>0</v>
      </c>
      <c r="J267" t="s">
        <v>27</v>
      </c>
      <c r="K267" t="s">
        <v>3798</v>
      </c>
      <c r="L267" t="s">
        <v>2560</v>
      </c>
      <c r="M267" t="s">
        <v>483</v>
      </c>
      <c r="N267" t="s">
        <v>3170</v>
      </c>
      <c r="O267" t="s">
        <v>493</v>
      </c>
      <c r="P267" t="s">
        <v>243</v>
      </c>
      <c r="Q267">
        <v>11.1</v>
      </c>
      <c r="R267">
        <v>102</v>
      </c>
      <c r="S267" t="s">
        <v>243</v>
      </c>
      <c r="T267" t="s">
        <v>246</v>
      </c>
      <c r="U267">
        <v>0</v>
      </c>
      <c r="V267">
        <v>0</v>
      </c>
      <c r="W267" t="s">
        <v>489</v>
      </c>
      <c r="X267">
        <v>17</v>
      </c>
      <c r="Y267" t="str">
        <f>IF(_20224[[#This Row],[Lead Score]]=_20224[[#This Row],[p2_score1]],_20224[[#This Row],[p2]],_20224[[#This Row],[p1]])</f>
        <v>Asif Ali</v>
      </c>
      <c r="Z267" t="str">
        <f>IF(_20224[[#This Row],[Lead Score]]&lt;&gt;_20224[[#This Row],[p2_score1]],_20224[[#This Row],[p2]],_20224[[#This Row],[p1]])</f>
        <v>Azam Khan</v>
      </c>
      <c r="AA267" s="1" t="e">
        <f>_20224[[#This Row],[Lead Score]]/_20224[[#This Row],[Runs in Partnership]]</f>
        <v>#DIV/0!</v>
      </c>
      <c r="AB267">
        <f>+_20224[[#This Row],[p2_score1]]+_20224[[#This Row],[p1_score1]]</f>
        <v>0</v>
      </c>
      <c r="AC267">
        <f>MAX(_20224[[#This Row],[p2_score1]:[p1_score1]])</f>
        <v>0</v>
      </c>
      <c r="AD267">
        <f>MIN(_20224[[#This Row],[p2_score1]:[p1_score1]])</f>
        <v>0</v>
      </c>
      <c r="AE267" t="s">
        <v>27</v>
      </c>
      <c r="AF267" t="s">
        <v>2560</v>
      </c>
      <c r="AG267" t="s">
        <v>2552</v>
      </c>
      <c r="AH267" t="s">
        <v>164</v>
      </c>
      <c r="AI267" t="s">
        <v>164</v>
      </c>
      <c r="AJ267" t="s">
        <v>60</v>
      </c>
      <c r="AK267" t="str">
        <f>LEFT(_20224[[#This Row],[result2]], FIND(" ",_20224[[#This Row],[result2]]))</f>
        <v xml:space="preserve">QUE </v>
      </c>
      <c r="AL267" t="s">
        <v>4583</v>
      </c>
      <c r="AM267" t="s">
        <v>2561</v>
      </c>
      <c r="AN267" t="s">
        <v>2562</v>
      </c>
      <c r="AO267" t="s">
        <v>2563</v>
      </c>
      <c r="AP267" t="s">
        <v>148</v>
      </c>
      <c r="AQ267">
        <v>0</v>
      </c>
      <c r="AR267">
        <v>0</v>
      </c>
    </row>
    <row r="268" spans="1:44" x14ac:dyDescent="0.3">
      <c r="A268" t="s">
        <v>3804</v>
      </c>
      <c r="B268" t="s">
        <v>3136</v>
      </c>
      <c r="C268" t="s">
        <v>246</v>
      </c>
      <c r="D268" t="s">
        <v>494</v>
      </c>
      <c r="E268">
        <v>6</v>
      </c>
      <c r="F268">
        <v>7</v>
      </c>
      <c r="G268">
        <v>1</v>
      </c>
      <c r="H268">
        <v>0</v>
      </c>
      <c r="I268">
        <v>85.71</v>
      </c>
      <c r="J268" t="s">
        <v>27</v>
      </c>
      <c r="K268" t="s">
        <v>3798</v>
      </c>
      <c r="L268" t="s">
        <v>2560</v>
      </c>
      <c r="M268" t="s">
        <v>483</v>
      </c>
      <c r="N268" t="s">
        <v>3200</v>
      </c>
      <c r="O268" t="s">
        <v>495</v>
      </c>
      <c r="P268" t="s">
        <v>246</v>
      </c>
      <c r="Q268">
        <v>12.2</v>
      </c>
      <c r="R268">
        <v>109</v>
      </c>
      <c r="S268" t="s">
        <v>496</v>
      </c>
      <c r="T268" t="s">
        <v>246</v>
      </c>
      <c r="U268">
        <v>0</v>
      </c>
      <c r="V268">
        <v>0</v>
      </c>
      <c r="W268" t="s">
        <v>243</v>
      </c>
      <c r="X268">
        <v>17</v>
      </c>
      <c r="Y268" t="str">
        <f>IF(_20224[[#This Row],[Lead Score]]=_20224[[#This Row],[p2_score1]],_20224[[#This Row],[p2]],_20224[[#This Row],[p1]])</f>
        <v>Asif Ali</v>
      </c>
      <c r="Z268" t="str">
        <f>IF(_20224[[#This Row],[Lead Score]]&lt;&gt;_20224[[#This Row],[p2_score1]],_20224[[#This Row],[p2]],_20224[[#This Row],[p1]])</f>
        <v>Liam Dawson</v>
      </c>
      <c r="AA268" s="1">
        <f>_20224[[#This Row],[Lead Score]]/_20224[[#This Row],[Runs in Partnership]]</f>
        <v>0.8571428571428571</v>
      </c>
      <c r="AB268">
        <f>+_20224[[#This Row],[p2_score1]]+_20224[[#This Row],[p1_score1]]</f>
        <v>7</v>
      </c>
      <c r="AC268">
        <f>MAX(_20224[[#This Row],[p2_score1]:[p1_score1]])</f>
        <v>6</v>
      </c>
      <c r="AD268">
        <f>MIN(_20224[[#This Row],[p2_score1]:[p1_score1]])</f>
        <v>1</v>
      </c>
      <c r="AE268" t="s">
        <v>27</v>
      </c>
      <c r="AF268" t="s">
        <v>2560</v>
      </c>
      <c r="AG268" t="s">
        <v>2552</v>
      </c>
      <c r="AH268" t="s">
        <v>164</v>
      </c>
      <c r="AI268" t="s">
        <v>164</v>
      </c>
      <c r="AJ268" t="s">
        <v>60</v>
      </c>
      <c r="AK268" t="str">
        <f>LEFT(_20224[[#This Row],[result2]], FIND(" ",_20224[[#This Row],[result2]]))</f>
        <v xml:space="preserve">QUE </v>
      </c>
      <c r="AL268" t="s">
        <v>4583</v>
      </c>
      <c r="AM268" t="s">
        <v>2561</v>
      </c>
      <c r="AN268" t="s">
        <v>2562</v>
      </c>
      <c r="AO268" t="s">
        <v>2563</v>
      </c>
      <c r="AP268" t="s">
        <v>148</v>
      </c>
      <c r="AQ268">
        <v>6</v>
      </c>
      <c r="AR268">
        <v>1</v>
      </c>
    </row>
    <row r="269" spans="1:44" x14ac:dyDescent="0.3">
      <c r="A269" t="s">
        <v>3805</v>
      </c>
      <c r="B269" t="s">
        <v>3180</v>
      </c>
      <c r="C269" t="s">
        <v>240</v>
      </c>
      <c r="D269" t="s">
        <v>497</v>
      </c>
      <c r="E269">
        <v>55</v>
      </c>
      <c r="F269">
        <v>28</v>
      </c>
      <c r="G269">
        <v>5</v>
      </c>
      <c r="H269">
        <v>4</v>
      </c>
      <c r="I269">
        <v>196.42</v>
      </c>
      <c r="J269" t="s">
        <v>27</v>
      </c>
      <c r="K269" t="s">
        <v>3798</v>
      </c>
      <c r="L269" t="s">
        <v>2560</v>
      </c>
      <c r="M269" t="s">
        <v>483</v>
      </c>
      <c r="N269" t="s">
        <v>3219</v>
      </c>
      <c r="O269" t="s">
        <v>498</v>
      </c>
      <c r="P269" t="s">
        <v>240</v>
      </c>
      <c r="Q269">
        <v>19.3</v>
      </c>
      <c r="R269">
        <v>187</v>
      </c>
      <c r="S269" t="s">
        <v>496</v>
      </c>
      <c r="T269" t="s">
        <v>240</v>
      </c>
      <c r="U269">
        <v>23</v>
      </c>
      <c r="V269">
        <v>0</v>
      </c>
      <c r="W269" t="s">
        <v>246</v>
      </c>
      <c r="X269">
        <v>17</v>
      </c>
      <c r="Y269" t="str">
        <f>IF(_20224[[#This Row],[Lead Score]]=_20224[[#This Row],[p2_score1]],_20224[[#This Row],[p2]],_20224[[#This Row],[p1]])</f>
        <v>Faheem Ashraf</v>
      </c>
      <c r="Z269" t="str">
        <f>IF(_20224[[#This Row],[Lead Score]]&lt;&gt;_20224[[#This Row],[p2_score1]],_20224[[#This Row],[p2]],_20224[[#This Row],[p1]])</f>
        <v>Liam Dawson</v>
      </c>
      <c r="AA269" s="1">
        <f>_20224[[#This Row],[Lead Score]]/_20224[[#This Row],[Runs in Partnership]]</f>
        <v>0.70512820512820518</v>
      </c>
      <c r="AB269">
        <f>+_20224[[#This Row],[p2_score1]]+_20224[[#This Row],[p1_score1]]</f>
        <v>78</v>
      </c>
      <c r="AC269">
        <f>MAX(_20224[[#This Row],[p2_score1]:[p1_score1]])</f>
        <v>55</v>
      </c>
      <c r="AD269">
        <f>MIN(_20224[[#This Row],[p2_score1]:[p1_score1]])</f>
        <v>23</v>
      </c>
      <c r="AE269" t="s">
        <v>27</v>
      </c>
      <c r="AF269" t="s">
        <v>2560</v>
      </c>
      <c r="AG269" t="s">
        <v>2552</v>
      </c>
      <c r="AH269" t="s">
        <v>164</v>
      </c>
      <c r="AI269" t="s">
        <v>164</v>
      </c>
      <c r="AJ269" t="s">
        <v>60</v>
      </c>
      <c r="AK269" t="str">
        <f>LEFT(_20224[[#This Row],[result2]], FIND(" ",_20224[[#This Row],[result2]]))</f>
        <v xml:space="preserve">QUE </v>
      </c>
      <c r="AL269" t="s">
        <v>4583</v>
      </c>
      <c r="AM269" t="s">
        <v>2561</v>
      </c>
      <c r="AN269" t="s">
        <v>2562</v>
      </c>
      <c r="AO269" t="s">
        <v>2563</v>
      </c>
      <c r="AP269" t="s">
        <v>148</v>
      </c>
      <c r="AQ269">
        <v>55</v>
      </c>
      <c r="AR269">
        <v>23</v>
      </c>
    </row>
    <row r="270" spans="1:44" x14ac:dyDescent="0.3">
      <c r="A270" t="s">
        <v>3808</v>
      </c>
      <c r="B270" t="s">
        <v>3178</v>
      </c>
      <c r="C270" t="s">
        <v>496</v>
      </c>
      <c r="D270" t="s">
        <v>499</v>
      </c>
      <c r="E270">
        <v>13</v>
      </c>
      <c r="F270">
        <v>18</v>
      </c>
      <c r="G270">
        <v>1</v>
      </c>
      <c r="H270">
        <v>0</v>
      </c>
      <c r="I270">
        <v>72.22</v>
      </c>
      <c r="J270" t="s">
        <v>27</v>
      </c>
      <c r="K270" t="s">
        <v>3798</v>
      </c>
      <c r="L270" t="s">
        <v>2560</v>
      </c>
      <c r="M270" t="s">
        <v>483</v>
      </c>
      <c r="N270" t="s">
        <v>3236</v>
      </c>
      <c r="O270" t="s">
        <v>500</v>
      </c>
      <c r="P270" t="s">
        <v>496</v>
      </c>
      <c r="Q270">
        <v>19.399999999999999</v>
      </c>
      <c r="R270">
        <v>187</v>
      </c>
      <c r="S270" t="s">
        <v>496</v>
      </c>
      <c r="T270" t="s">
        <v>251</v>
      </c>
      <c r="U270">
        <v>0</v>
      </c>
      <c r="V270">
        <v>0</v>
      </c>
      <c r="W270" t="s">
        <v>240</v>
      </c>
      <c r="X270">
        <v>17</v>
      </c>
      <c r="Y270" t="str">
        <f>IF(_20224[[#This Row],[Lead Score]]=_20224[[#This Row],[p2_score1]],_20224[[#This Row],[p2]],_20224[[#This Row],[p1]])</f>
        <v>Hasan Ali</v>
      </c>
      <c r="Z270" t="str">
        <f>IF(_20224[[#This Row],[Lead Score]]&lt;&gt;_20224[[#This Row],[p2_score1]],_20224[[#This Row],[p2]],_20224[[#This Row],[p1]])</f>
        <v>Liam Dawson</v>
      </c>
      <c r="AA270" s="1">
        <f>_20224[[#This Row],[Lead Score]]/_20224[[#This Row],[Runs in Partnership]]</f>
        <v>1</v>
      </c>
      <c r="AB270">
        <f>+_20224[[#This Row],[p2_score1]]+_20224[[#This Row],[p1_score1]]</f>
        <v>10</v>
      </c>
      <c r="AC270">
        <f>MAX(_20224[[#This Row],[p2_score1]:[p1_score1]])</f>
        <v>10</v>
      </c>
      <c r="AD270">
        <f>MIN(_20224[[#This Row],[p2_score1]:[p1_score1]])</f>
        <v>0</v>
      </c>
      <c r="AE270" t="s">
        <v>27</v>
      </c>
      <c r="AF270" t="s">
        <v>2560</v>
      </c>
      <c r="AG270" t="s">
        <v>2552</v>
      </c>
      <c r="AH270" t="s">
        <v>164</v>
      </c>
      <c r="AI270" t="s">
        <v>164</v>
      </c>
      <c r="AJ270" t="s">
        <v>60</v>
      </c>
      <c r="AK270" t="str">
        <f>LEFT(_20224[[#This Row],[result2]], FIND(" ",_20224[[#This Row],[result2]]))</f>
        <v xml:space="preserve">QUE </v>
      </c>
      <c r="AL270" t="s">
        <v>4583</v>
      </c>
      <c r="AM270" t="s">
        <v>2561</v>
      </c>
      <c r="AN270" t="s">
        <v>2562</v>
      </c>
      <c r="AO270" t="s">
        <v>2563</v>
      </c>
      <c r="AP270" t="s">
        <v>148</v>
      </c>
      <c r="AQ270">
        <v>10</v>
      </c>
      <c r="AR270">
        <v>0</v>
      </c>
    </row>
    <row r="271" spans="1:44" x14ac:dyDescent="0.3">
      <c r="A271" t="s">
        <v>3811</v>
      </c>
      <c r="B271" t="s">
        <v>3187</v>
      </c>
      <c r="C271" t="s">
        <v>251</v>
      </c>
      <c r="D271" t="s">
        <v>45</v>
      </c>
      <c r="E271">
        <v>0</v>
      </c>
      <c r="F271">
        <v>0</v>
      </c>
      <c r="G271">
        <v>0</v>
      </c>
      <c r="H271">
        <v>0</v>
      </c>
      <c r="J271" t="s">
        <v>27</v>
      </c>
      <c r="K271" t="s">
        <v>3798</v>
      </c>
      <c r="L271" t="s">
        <v>2560</v>
      </c>
      <c r="M271" t="s">
        <v>483</v>
      </c>
      <c r="N271" t="s">
        <v>32</v>
      </c>
      <c r="O271" t="s">
        <v>32</v>
      </c>
      <c r="P271" t="s">
        <v>32</v>
      </c>
      <c r="S271" t="s">
        <v>256</v>
      </c>
      <c r="T271" t="s">
        <v>251</v>
      </c>
      <c r="U271">
        <v>0</v>
      </c>
      <c r="V271">
        <v>0</v>
      </c>
      <c r="W271" t="s">
        <v>496</v>
      </c>
      <c r="X271">
        <v>17</v>
      </c>
      <c r="Y271" t="str">
        <f>IF(_20224[[#This Row],[Lead Score]]=_20224[[#This Row],[p2_score1]],_20224[[#This Row],[p2]],_20224[[#This Row],[p1]])</f>
        <v>Mohammad Wasim</v>
      </c>
      <c r="Z271" t="str">
        <f>IF(_20224[[#This Row],[Lead Score]]&lt;&gt;_20224[[#This Row],[p2_score1]],_20224[[#This Row],[p2]],_20224[[#This Row],[p1]])</f>
        <v>Hasan Ali</v>
      </c>
      <c r="AA271" s="1">
        <f>_20224[[#This Row],[Lead Score]]/_20224[[#This Row],[Runs in Partnership]]</f>
        <v>1</v>
      </c>
      <c r="AB271">
        <f>+_20224[[#This Row],[p2_score1]]+_20224[[#This Row],[p1_score1]]</f>
        <v>12</v>
      </c>
      <c r="AC271">
        <f>MAX(_20224[[#This Row],[p2_score1]:[p1_score1]])</f>
        <v>12</v>
      </c>
      <c r="AD271">
        <f>MIN(_20224[[#This Row],[p2_score1]:[p1_score1]])</f>
        <v>0</v>
      </c>
      <c r="AE271" t="s">
        <v>27</v>
      </c>
      <c r="AF271" t="s">
        <v>2560</v>
      </c>
      <c r="AG271" t="s">
        <v>2552</v>
      </c>
      <c r="AH271" t="s">
        <v>164</v>
      </c>
      <c r="AI271" t="s">
        <v>164</v>
      </c>
      <c r="AJ271" t="s">
        <v>60</v>
      </c>
      <c r="AK271" t="str">
        <f>LEFT(_20224[[#This Row],[result2]], FIND(" ",_20224[[#This Row],[result2]]))</f>
        <v xml:space="preserve">QUE </v>
      </c>
      <c r="AL271" t="s">
        <v>4583</v>
      </c>
      <c r="AM271" t="s">
        <v>2561</v>
      </c>
      <c r="AN271" t="s">
        <v>2562</v>
      </c>
      <c r="AO271" t="s">
        <v>2563</v>
      </c>
      <c r="AP271" t="s">
        <v>148</v>
      </c>
      <c r="AQ271">
        <v>0</v>
      </c>
      <c r="AR271">
        <v>12</v>
      </c>
    </row>
    <row r="272" spans="1:44" hidden="1" x14ac:dyDescent="0.3">
      <c r="A272" t="s">
        <v>3812</v>
      </c>
      <c r="B272" t="s">
        <v>3195</v>
      </c>
      <c r="C272" t="s">
        <v>256</v>
      </c>
      <c r="D272" t="s">
        <v>45</v>
      </c>
      <c r="E272">
        <v>12</v>
      </c>
      <c r="F272">
        <v>2</v>
      </c>
      <c r="G272">
        <v>0</v>
      </c>
      <c r="H272">
        <v>2</v>
      </c>
      <c r="I272">
        <v>600</v>
      </c>
      <c r="J272" t="s">
        <v>27</v>
      </c>
      <c r="K272" t="s">
        <v>3798</v>
      </c>
      <c r="L272" t="s">
        <v>2560</v>
      </c>
      <c r="M272" t="s">
        <v>483</v>
      </c>
      <c r="N272" t="s">
        <v>32</v>
      </c>
      <c r="O272" t="s">
        <v>32</v>
      </c>
      <c r="P272" t="s">
        <v>32</v>
      </c>
      <c r="S272" t="s">
        <v>32</v>
      </c>
      <c r="T272" t="s">
        <v>32</v>
      </c>
      <c r="W272" t="s">
        <v>32</v>
      </c>
      <c r="X272">
        <v>17</v>
      </c>
      <c r="Y272" t="str">
        <f>IF(_20224[[#This Row],[Lead Score]]=_20224[[#This Row],[p2_score1]],_20224[[#This Row],[p2]],_20224[[#This Row],[p1]])</f>
        <v/>
      </c>
      <c r="Z272" t="str">
        <f>IF(_20224[[#This Row],[Lead Score]]&lt;&gt;_20224[[#This Row],[p2_score1]],_20224[[#This Row],[p2]],_20224[[#This Row],[p1]])</f>
        <v/>
      </c>
      <c r="AA272" s="1" t="e">
        <f>_20224[[#This Row],[Lead Score]]/_20224[[#This Row],[Runs in Partnership]]</f>
        <v>#DIV/0!</v>
      </c>
      <c r="AB272">
        <f>+_20224[[#This Row],[p2_score1]]+_20224[[#This Row],[p1_score1]]</f>
        <v>0</v>
      </c>
      <c r="AC272">
        <f>MAX(_20224[[#This Row],[p2_score1]:[p1_score1]])</f>
        <v>0</v>
      </c>
      <c r="AD272">
        <f>MIN(_20224[[#This Row],[p2_score1]:[p1_score1]])</f>
        <v>0</v>
      </c>
      <c r="AE272" t="s">
        <v>27</v>
      </c>
      <c r="AF272" t="s">
        <v>2560</v>
      </c>
      <c r="AG272" t="s">
        <v>2552</v>
      </c>
      <c r="AH272" t="s">
        <v>164</v>
      </c>
      <c r="AI272" t="s">
        <v>164</v>
      </c>
      <c r="AJ272" t="s">
        <v>60</v>
      </c>
      <c r="AK272" t="str">
        <f>LEFT(_20224[[#This Row],[result2]], FIND(" ",_20224[[#This Row],[result2]]))</f>
        <v xml:space="preserve">QUE </v>
      </c>
      <c r="AL272" t="s">
        <v>4583</v>
      </c>
      <c r="AM272" t="s">
        <v>2561</v>
      </c>
      <c r="AN272" t="s">
        <v>2562</v>
      </c>
      <c r="AO272" t="s">
        <v>2563</v>
      </c>
      <c r="AP272" t="s">
        <v>148</v>
      </c>
      <c r="AQ272">
        <v>0</v>
      </c>
      <c r="AR272">
        <v>0</v>
      </c>
    </row>
    <row r="273" spans="1:44" x14ac:dyDescent="0.3">
      <c r="A273" t="s">
        <v>3814</v>
      </c>
      <c r="B273" t="s">
        <v>3133</v>
      </c>
      <c r="C273" t="s">
        <v>425</v>
      </c>
      <c r="D273" t="s">
        <v>156</v>
      </c>
      <c r="E273">
        <v>54</v>
      </c>
      <c r="F273">
        <v>27</v>
      </c>
      <c r="G273">
        <v>10</v>
      </c>
      <c r="H273">
        <v>1</v>
      </c>
      <c r="I273">
        <v>200</v>
      </c>
      <c r="J273" t="s">
        <v>27</v>
      </c>
      <c r="K273" t="s">
        <v>3798</v>
      </c>
      <c r="L273" t="s">
        <v>2560</v>
      </c>
      <c r="M273" t="s">
        <v>483</v>
      </c>
      <c r="N273" t="s">
        <v>3139</v>
      </c>
      <c r="O273" t="s">
        <v>501</v>
      </c>
      <c r="P273" t="s">
        <v>425</v>
      </c>
      <c r="Q273">
        <v>7.6</v>
      </c>
      <c r="R273">
        <v>88</v>
      </c>
      <c r="S273" t="s">
        <v>58</v>
      </c>
      <c r="T273" t="s">
        <v>425</v>
      </c>
      <c r="U273">
        <v>34</v>
      </c>
      <c r="V273">
        <v>54</v>
      </c>
      <c r="W273" t="s">
        <v>32</v>
      </c>
      <c r="X273">
        <v>17</v>
      </c>
      <c r="Y273" t="str">
        <f>IF(_20224[[#This Row],[Lead Score]]=_20224[[#This Row],[p2_score1]],_20224[[#This Row],[p2]],_20224[[#This Row],[p1]])</f>
        <v>Jason Roy</v>
      </c>
      <c r="Z273" t="str">
        <f>IF(_20224[[#This Row],[Lead Score]]&lt;&gt;_20224[[#This Row],[p2_score1]],_20224[[#This Row],[p2]],_20224[[#This Row],[p1]])</f>
        <v>Ahsan Ali</v>
      </c>
      <c r="AA273" s="1">
        <f>_20224[[#This Row],[Lead Score]]/_20224[[#This Row],[Runs in Partnership]]</f>
        <v>0.61363636363636365</v>
      </c>
      <c r="AB273">
        <f>+_20224[[#This Row],[p2_score1]]+_20224[[#This Row],[p1_score1]]</f>
        <v>88</v>
      </c>
      <c r="AC273">
        <f>MAX(_20224[[#This Row],[p2_score1]:[p1_score1]])</f>
        <v>54</v>
      </c>
      <c r="AD273">
        <f>MIN(_20224[[#This Row],[p2_score1]:[p1_score1]])</f>
        <v>34</v>
      </c>
      <c r="AE273" t="s">
        <v>27</v>
      </c>
      <c r="AF273" t="s">
        <v>2560</v>
      </c>
      <c r="AG273" t="s">
        <v>2552</v>
      </c>
      <c r="AH273" t="s">
        <v>60</v>
      </c>
      <c r="AI273" t="s">
        <v>164</v>
      </c>
      <c r="AJ273" t="s">
        <v>60</v>
      </c>
      <c r="AK273" t="str">
        <f>LEFT(_20224[[#This Row],[result2]], FIND(" ",_20224[[#This Row],[result2]]))</f>
        <v xml:space="preserve">QUE </v>
      </c>
      <c r="AL273" t="s">
        <v>4583</v>
      </c>
      <c r="AM273" t="s">
        <v>2561</v>
      </c>
      <c r="AN273" t="s">
        <v>2562</v>
      </c>
      <c r="AO273" t="s">
        <v>2563</v>
      </c>
      <c r="AP273" t="s">
        <v>148</v>
      </c>
      <c r="AQ273">
        <v>54</v>
      </c>
      <c r="AR273">
        <v>34</v>
      </c>
    </row>
    <row r="274" spans="1:44" x14ac:dyDescent="0.3">
      <c r="A274" t="s">
        <v>3816</v>
      </c>
      <c r="B274" t="s">
        <v>3144</v>
      </c>
      <c r="C274" t="s">
        <v>58</v>
      </c>
      <c r="D274" t="s">
        <v>502</v>
      </c>
      <c r="E274">
        <v>30</v>
      </c>
      <c r="F274">
        <v>23</v>
      </c>
      <c r="G274">
        <v>3</v>
      </c>
      <c r="H274">
        <v>1</v>
      </c>
      <c r="I274">
        <v>130.43</v>
      </c>
      <c r="J274" t="s">
        <v>27</v>
      </c>
      <c r="K274" t="s">
        <v>3798</v>
      </c>
      <c r="L274" t="s">
        <v>2560</v>
      </c>
      <c r="M274" t="s">
        <v>483</v>
      </c>
      <c r="N274" t="s">
        <v>3148</v>
      </c>
      <c r="O274" t="s">
        <v>503</v>
      </c>
      <c r="P274" t="s">
        <v>58</v>
      </c>
      <c r="Q274">
        <v>8.1999999999999993</v>
      </c>
      <c r="R274">
        <v>92</v>
      </c>
      <c r="S274" t="s">
        <v>58</v>
      </c>
      <c r="T274" t="s">
        <v>299</v>
      </c>
      <c r="U274">
        <v>0</v>
      </c>
      <c r="V274">
        <v>0</v>
      </c>
      <c r="W274" t="s">
        <v>425</v>
      </c>
      <c r="X274">
        <v>17</v>
      </c>
      <c r="Y274" t="str">
        <f>IF(_20224[[#This Row],[Lead Score]]=_20224[[#This Row],[p2_score1]],_20224[[#This Row],[p2]],_20224[[#This Row],[p1]])</f>
        <v>James Vince</v>
      </c>
      <c r="Z274" t="str">
        <f>IF(_20224[[#This Row],[Lead Score]]&lt;&gt;_20224[[#This Row],[p2_score1]],_20224[[#This Row],[p2]],_20224[[#This Row],[p1]])</f>
        <v>Ahsan Ali</v>
      </c>
      <c r="AA274" s="1">
        <f>_20224[[#This Row],[Lead Score]]/_20224[[#This Row],[Runs in Partnership]]</f>
        <v>1</v>
      </c>
      <c r="AB274">
        <f>+_20224[[#This Row],[p2_score1]]+_20224[[#This Row],[p1_score1]]</f>
        <v>8</v>
      </c>
      <c r="AC274">
        <f>MAX(_20224[[#This Row],[p2_score1]:[p1_score1]])</f>
        <v>8</v>
      </c>
      <c r="AD274">
        <f>MIN(_20224[[#This Row],[p2_score1]:[p1_score1]])</f>
        <v>0</v>
      </c>
      <c r="AE274" t="s">
        <v>27</v>
      </c>
      <c r="AF274" t="s">
        <v>2560</v>
      </c>
      <c r="AG274" t="s">
        <v>2552</v>
      </c>
      <c r="AH274" t="s">
        <v>60</v>
      </c>
      <c r="AI274" t="s">
        <v>164</v>
      </c>
      <c r="AJ274" t="s">
        <v>60</v>
      </c>
      <c r="AK274" t="str">
        <f>LEFT(_20224[[#This Row],[result2]], FIND(" ",_20224[[#This Row],[result2]]))</f>
        <v xml:space="preserve">QUE </v>
      </c>
      <c r="AL274" t="s">
        <v>4583</v>
      </c>
      <c r="AM274" t="s">
        <v>2561</v>
      </c>
      <c r="AN274" t="s">
        <v>2562</v>
      </c>
      <c r="AO274" t="s">
        <v>2563</v>
      </c>
      <c r="AP274" t="s">
        <v>148</v>
      </c>
      <c r="AQ274">
        <v>8</v>
      </c>
      <c r="AR274">
        <v>0</v>
      </c>
    </row>
    <row r="275" spans="1:44" x14ac:dyDescent="0.3">
      <c r="A275" t="s">
        <v>3818</v>
      </c>
      <c r="B275" t="s">
        <v>3153</v>
      </c>
      <c r="C275" t="s">
        <v>299</v>
      </c>
      <c r="D275" t="s">
        <v>156</v>
      </c>
      <c r="E275">
        <v>29</v>
      </c>
      <c r="F275">
        <v>22</v>
      </c>
      <c r="G275">
        <v>3</v>
      </c>
      <c r="H275">
        <v>1</v>
      </c>
      <c r="I275">
        <v>131.81</v>
      </c>
      <c r="J275" t="s">
        <v>27</v>
      </c>
      <c r="K275" t="s">
        <v>3798</v>
      </c>
      <c r="L275" t="s">
        <v>2560</v>
      </c>
      <c r="M275" t="s">
        <v>483</v>
      </c>
      <c r="N275" t="s">
        <v>3157</v>
      </c>
      <c r="O275" t="s">
        <v>391</v>
      </c>
      <c r="P275" t="s">
        <v>299</v>
      </c>
      <c r="Q275">
        <v>13.6</v>
      </c>
      <c r="R275">
        <v>130</v>
      </c>
      <c r="S275" t="s">
        <v>148</v>
      </c>
      <c r="T275" t="s">
        <v>299</v>
      </c>
      <c r="U275">
        <v>0</v>
      </c>
      <c r="V275">
        <v>0</v>
      </c>
      <c r="W275" t="s">
        <v>58</v>
      </c>
      <c r="X275">
        <v>17</v>
      </c>
      <c r="Y275" t="str">
        <f>IF(_20224[[#This Row],[Lead Score]]=_20224[[#This Row],[p2_score1]],_20224[[#This Row],[p2]],_20224[[#This Row],[p1]])</f>
        <v>James Vince</v>
      </c>
      <c r="Z275" t="str">
        <f>IF(_20224[[#This Row],[Lead Score]]&lt;&gt;_20224[[#This Row],[p2_score1]],_20224[[#This Row],[p2]],_20224[[#This Row],[p1]])</f>
        <v>Sarfaraz Ahmed</v>
      </c>
      <c r="AA275" s="1">
        <f>_20224[[#This Row],[Lead Score]]/_20224[[#This Row],[Runs in Partnership]]</f>
        <v>0.76315789473684215</v>
      </c>
      <c r="AB275">
        <f>+_20224[[#This Row],[p2_score1]]+_20224[[#This Row],[p1_score1]]</f>
        <v>38</v>
      </c>
      <c r="AC275">
        <f>MAX(_20224[[#This Row],[p2_score1]:[p1_score1]])</f>
        <v>29</v>
      </c>
      <c r="AD275">
        <f>MIN(_20224[[#This Row],[p2_score1]:[p1_score1]])</f>
        <v>9</v>
      </c>
      <c r="AE275" t="s">
        <v>27</v>
      </c>
      <c r="AF275" t="s">
        <v>2560</v>
      </c>
      <c r="AG275" t="s">
        <v>2552</v>
      </c>
      <c r="AH275" t="s">
        <v>60</v>
      </c>
      <c r="AI275" t="s">
        <v>164</v>
      </c>
      <c r="AJ275" t="s">
        <v>60</v>
      </c>
      <c r="AK275" t="str">
        <f>LEFT(_20224[[#This Row],[result2]], FIND(" ",_20224[[#This Row],[result2]]))</f>
        <v xml:space="preserve">QUE </v>
      </c>
      <c r="AL275" t="s">
        <v>4583</v>
      </c>
      <c r="AM275" t="s">
        <v>2561</v>
      </c>
      <c r="AN275" t="s">
        <v>2562</v>
      </c>
      <c r="AO275" t="s">
        <v>2563</v>
      </c>
      <c r="AP275" t="s">
        <v>148</v>
      </c>
      <c r="AQ275">
        <v>29</v>
      </c>
      <c r="AR275">
        <v>9</v>
      </c>
    </row>
    <row r="276" spans="1:44" x14ac:dyDescent="0.3">
      <c r="A276" t="s">
        <v>3821</v>
      </c>
      <c r="B276" t="s">
        <v>3162</v>
      </c>
      <c r="C276" t="s">
        <v>67</v>
      </c>
      <c r="D276" t="s">
        <v>504</v>
      </c>
      <c r="E276">
        <v>4</v>
      </c>
      <c r="F276">
        <v>5</v>
      </c>
      <c r="G276">
        <v>0</v>
      </c>
      <c r="H276">
        <v>0</v>
      </c>
      <c r="I276">
        <v>80</v>
      </c>
      <c r="J276" t="s">
        <v>27</v>
      </c>
      <c r="K276" t="s">
        <v>3798</v>
      </c>
      <c r="L276" t="s">
        <v>2560</v>
      </c>
      <c r="M276" t="s">
        <v>483</v>
      </c>
      <c r="N276" t="s">
        <v>3151</v>
      </c>
      <c r="O276" t="s">
        <v>505</v>
      </c>
      <c r="P276" t="s">
        <v>67</v>
      </c>
      <c r="Q276">
        <v>15.3</v>
      </c>
      <c r="R276">
        <v>139</v>
      </c>
      <c r="S276" t="s">
        <v>148</v>
      </c>
      <c r="T276" t="s">
        <v>67</v>
      </c>
      <c r="U276">
        <v>5</v>
      </c>
      <c r="V276">
        <v>0</v>
      </c>
      <c r="W276" t="s">
        <v>299</v>
      </c>
      <c r="X276">
        <v>17</v>
      </c>
      <c r="Y276" t="str">
        <f>IF(_20224[[#This Row],[Lead Score]]=_20224[[#This Row],[p2_score1]],_20224[[#This Row],[p2]],_20224[[#This Row],[p1]])</f>
        <v>Sarfaraz Ahmed</v>
      </c>
      <c r="Z276" t="str">
        <f>IF(_20224[[#This Row],[Lead Score]]&lt;&gt;_20224[[#This Row],[p2_score1]],_20224[[#This Row],[p2]],_20224[[#This Row],[p1]])</f>
        <v>Iftikhar Ahmed</v>
      </c>
      <c r="AA276" s="1">
        <f>_20224[[#This Row],[Lead Score]]/_20224[[#This Row],[Runs in Partnership]]</f>
        <v>0.55555555555555558</v>
      </c>
      <c r="AB276">
        <f>+_20224[[#This Row],[p2_score1]]+_20224[[#This Row],[p1_score1]]</f>
        <v>9</v>
      </c>
      <c r="AC276">
        <f>MAX(_20224[[#This Row],[p2_score1]:[p1_score1]])</f>
        <v>5</v>
      </c>
      <c r="AD276">
        <f>MIN(_20224[[#This Row],[p2_score1]:[p1_score1]])</f>
        <v>4</v>
      </c>
      <c r="AE276" t="s">
        <v>27</v>
      </c>
      <c r="AF276" t="s">
        <v>2560</v>
      </c>
      <c r="AG276" t="s">
        <v>2552</v>
      </c>
      <c r="AH276" t="s">
        <v>60</v>
      </c>
      <c r="AI276" t="s">
        <v>164</v>
      </c>
      <c r="AJ276" t="s">
        <v>60</v>
      </c>
      <c r="AK276" t="str">
        <f>LEFT(_20224[[#This Row],[result2]], FIND(" ",_20224[[#This Row],[result2]]))</f>
        <v xml:space="preserve">QUE </v>
      </c>
      <c r="AL276" t="s">
        <v>4583</v>
      </c>
      <c r="AM276" t="s">
        <v>2561</v>
      </c>
      <c r="AN276" t="s">
        <v>2562</v>
      </c>
      <c r="AO276" t="s">
        <v>2563</v>
      </c>
      <c r="AP276" t="s">
        <v>148</v>
      </c>
      <c r="AQ276">
        <v>4</v>
      </c>
      <c r="AR276">
        <v>5</v>
      </c>
    </row>
    <row r="277" spans="1:44" x14ac:dyDescent="0.3">
      <c r="A277" t="s">
        <v>3823</v>
      </c>
      <c r="B277" t="s">
        <v>3173</v>
      </c>
      <c r="C277" t="s">
        <v>506</v>
      </c>
      <c r="D277" t="s">
        <v>158</v>
      </c>
      <c r="E277">
        <v>23</v>
      </c>
      <c r="F277">
        <v>8</v>
      </c>
      <c r="G277">
        <v>0</v>
      </c>
      <c r="H277">
        <v>3</v>
      </c>
      <c r="I277">
        <v>287.5</v>
      </c>
      <c r="J277" t="s">
        <v>27</v>
      </c>
      <c r="K277" t="s">
        <v>3798</v>
      </c>
      <c r="L277" t="s">
        <v>2560</v>
      </c>
      <c r="M277" t="s">
        <v>483</v>
      </c>
      <c r="N277" t="s">
        <v>3170</v>
      </c>
      <c r="O277" t="s">
        <v>117</v>
      </c>
      <c r="P277" t="s">
        <v>506</v>
      </c>
      <c r="Q277">
        <v>18.5</v>
      </c>
      <c r="R277">
        <v>191</v>
      </c>
      <c r="S277" t="s">
        <v>148</v>
      </c>
      <c r="T277" t="s">
        <v>506</v>
      </c>
      <c r="U277">
        <v>34</v>
      </c>
      <c r="V277">
        <v>0</v>
      </c>
      <c r="W277" t="s">
        <v>67</v>
      </c>
      <c r="X277">
        <v>17</v>
      </c>
      <c r="Y277" t="str">
        <f>IF(_20224[[#This Row],[Lead Score]]=_20224[[#This Row],[p2_score1]],_20224[[#This Row],[p2]],_20224[[#This Row],[p1]])</f>
        <v>Sarfaraz Ahmed</v>
      </c>
      <c r="Z277" t="str">
        <f>IF(_20224[[#This Row],[Lead Score]]&lt;&gt;_20224[[#This Row],[p2_score1]],_20224[[#This Row],[p2]],_20224[[#This Row],[p1]])</f>
        <v>Umar Akmal</v>
      </c>
      <c r="AA277" s="1">
        <f>_20224[[#This Row],[Lead Score]]/_20224[[#This Row],[Runs in Partnership]]</f>
        <v>0.55769230769230771</v>
      </c>
      <c r="AB277">
        <f>+_20224[[#This Row],[p2_score1]]+_20224[[#This Row],[p1_score1]]</f>
        <v>52</v>
      </c>
      <c r="AC277">
        <f>MAX(_20224[[#This Row],[p2_score1]:[p1_score1]])</f>
        <v>29</v>
      </c>
      <c r="AD277">
        <f>MIN(_20224[[#This Row],[p2_score1]:[p1_score1]])</f>
        <v>23</v>
      </c>
      <c r="AE277" t="s">
        <v>27</v>
      </c>
      <c r="AF277" t="s">
        <v>2560</v>
      </c>
      <c r="AG277" t="s">
        <v>2552</v>
      </c>
      <c r="AH277" t="s">
        <v>60</v>
      </c>
      <c r="AI277" t="s">
        <v>164</v>
      </c>
      <c r="AJ277" t="s">
        <v>60</v>
      </c>
      <c r="AK277" t="str">
        <f>LEFT(_20224[[#This Row],[result2]], FIND(" ",_20224[[#This Row],[result2]]))</f>
        <v xml:space="preserve">QUE </v>
      </c>
      <c r="AL277" t="s">
        <v>4583</v>
      </c>
      <c r="AM277" t="s">
        <v>2561</v>
      </c>
      <c r="AN277" t="s">
        <v>2562</v>
      </c>
      <c r="AO277" t="s">
        <v>2563</v>
      </c>
      <c r="AP277" t="s">
        <v>148</v>
      </c>
      <c r="AQ277">
        <v>23</v>
      </c>
      <c r="AR277">
        <v>29</v>
      </c>
    </row>
    <row r="278" spans="1:44" x14ac:dyDescent="0.3">
      <c r="A278" t="s">
        <v>3825</v>
      </c>
      <c r="B278" t="s">
        <v>3136</v>
      </c>
      <c r="C278" t="s">
        <v>148</v>
      </c>
      <c r="D278" t="s">
        <v>45</v>
      </c>
      <c r="E278">
        <v>50</v>
      </c>
      <c r="F278">
        <v>32</v>
      </c>
      <c r="G278">
        <v>3</v>
      </c>
      <c r="H278">
        <v>2</v>
      </c>
      <c r="I278">
        <v>156.25</v>
      </c>
      <c r="J278" t="s">
        <v>27</v>
      </c>
      <c r="K278" t="s">
        <v>3798</v>
      </c>
      <c r="L278" t="s">
        <v>2560</v>
      </c>
      <c r="M278" t="s">
        <v>483</v>
      </c>
      <c r="N278" t="s">
        <v>32</v>
      </c>
      <c r="O278" t="s">
        <v>32</v>
      </c>
      <c r="P278" t="s">
        <v>32</v>
      </c>
      <c r="S278" t="s">
        <v>148</v>
      </c>
      <c r="T278" t="s">
        <v>212</v>
      </c>
      <c r="U278">
        <v>0</v>
      </c>
      <c r="V278">
        <v>0</v>
      </c>
      <c r="W278" t="s">
        <v>506</v>
      </c>
      <c r="X278">
        <v>17</v>
      </c>
      <c r="Y278" t="str">
        <f>IF(_20224[[#This Row],[Lead Score]]=_20224[[#This Row],[p2_score1]],_20224[[#This Row],[p2]],_20224[[#This Row],[p1]])</f>
        <v>Sarfaraz Ahmed</v>
      </c>
      <c r="Z278" t="str">
        <f>IF(_20224[[#This Row],[Lead Score]]&lt;&gt;_20224[[#This Row],[p2_score1]],_20224[[#This Row],[p2]],_20224[[#This Row],[p1]])</f>
        <v>James Faulkner</v>
      </c>
      <c r="AA278" s="1">
        <f>_20224[[#This Row],[Lead Score]]/_20224[[#This Row],[Runs in Partnership]]</f>
        <v>0.94117647058823528</v>
      </c>
      <c r="AB278">
        <f>+_20224[[#This Row],[p2_score1]]+_20224[[#This Row],[p1_score1]]</f>
        <v>17</v>
      </c>
      <c r="AC278">
        <f>MAX(_20224[[#This Row],[p2_score1]:[p1_score1]])</f>
        <v>16</v>
      </c>
      <c r="AD278">
        <f>MIN(_20224[[#This Row],[p2_score1]:[p1_score1]])</f>
        <v>1</v>
      </c>
      <c r="AE278" t="s">
        <v>27</v>
      </c>
      <c r="AF278" t="s">
        <v>2560</v>
      </c>
      <c r="AG278" t="s">
        <v>2552</v>
      </c>
      <c r="AH278" t="s">
        <v>60</v>
      </c>
      <c r="AI278" t="s">
        <v>164</v>
      </c>
      <c r="AJ278" t="s">
        <v>60</v>
      </c>
      <c r="AK278" t="str">
        <f>LEFT(_20224[[#This Row],[result2]], FIND(" ",_20224[[#This Row],[result2]]))</f>
        <v xml:space="preserve">QUE </v>
      </c>
      <c r="AL278" t="s">
        <v>4583</v>
      </c>
      <c r="AM278" t="s">
        <v>2561</v>
      </c>
      <c r="AN278" t="s">
        <v>2562</v>
      </c>
      <c r="AO278" t="s">
        <v>2563</v>
      </c>
      <c r="AP278" t="s">
        <v>148</v>
      </c>
      <c r="AQ278">
        <v>1</v>
      </c>
      <c r="AR278">
        <v>16</v>
      </c>
    </row>
    <row r="279" spans="1:44" hidden="1" x14ac:dyDescent="0.3">
      <c r="A279" t="s">
        <v>3827</v>
      </c>
      <c r="B279" t="s">
        <v>3178</v>
      </c>
      <c r="C279" t="s">
        <v>212</v>
      </c>
      <c r="D279" t="s">
        <v>45</v>
      </c>
      <c r="E279">
        <v>1</v>
      </c>
      <c r="F279">
        <v>1</v>
      </c>
      <c r="G279">
        <v>0</v>
      </c>
      <c r="H279">
        <v>0</v>
      </c>
      <c r="I279">
        <v>100</v>
      </c>
      <c r="J279" t="s">
        <v>27</v>
      </c>
      <c r="K279" t="s">
        <v>3798</v>
      </c>
      <c r="L279" t="s">
        <v>2560</v>
      </c>
      <c r="M279" t="s">
        <v>483</v>
      </c>
      <c r="N279" t="s">
        <v>32</v>
      </c>
      <c r="O279" t="s">
        <v>32</v>
      </c>
      <c r="P279" t="s">
        <v>32</v>
      </c>
      <c r="S279" t="s">
        <v>32</v>
      </c>
      <c r="T279" t="s">
        <v>32</v>
      </c>
      <c r="W279" t="s">
        <v>32</v>
      </c>
      <c r="X279">
        <v>17</v>
      </c>
      <c r="Y279" t="str">
        <f>IF(_20224[[#This Row],[Lead Score]]=_20224[[#This Row],[p2_score1]],_20224[[#This Row],[p2]],_20224[[#This Row],[p1]])</f>
        <v/>
      </c>
      <c r="Z279" t="str">
        <f>IF(_20224[[#This Row],[Lead Score]]&lt;&gt;_20224[[#This Row],[p2_score1]],_20224[[#This Row],[p2]],_20224[[#This Row],[p1]])</f>
        <v/>
      </c>
      <c r="AA279" s="1" t="e">
        <f>_20224[[#This Row],[Lead Score]]/_20224[[#This Row],[Runs in Partnership]]</f>
        <v>#DIV/0!</v>
      </c>
      <c r="AB279">
        <f>+_20224[[#This Row],[p2_score1]]+_20224[[#This Row],[p1_score1]]</f>
        <v>0</v>
      </c>
      <c r="AC279">
        <f>MAX(_20224[[#This Row],[p2_score1]:[p1_score1]])</f>
        <v>0</v>
      </c>
      <c r="AD279">
        <f>MIN(_20224[[#This Row],[p2_score1]:[p1_score1]])</f>
        <v>0</v>
      </c>
      <c r="AE279" t="s">
        <v>27</v>
      </c>
      <c r="AF279" t="s">
        <v>2560</v>
      </c>
      <c r="AG279" t="s">
        <v>2552</v>
      </c>
      <c r="AH279" t="s">
        <v>60</v>
      </c>
      <c r="AI279" t="s">
        <v>164</v>
      </c>
      <c r="AJ279" t="s">
        <v>60</v>
      </c>
      <c r="AK279" t="str">
        <f>LEFT(_20224[[#This Row],[result2]], FIND(" ",_20224[[#This Row],[result2]]))</f>
        <v xml:space="preserve">QUE </v>
      </c>
      <c r="AL279" t="s">
        <v>4583</v>
      </c>
      <c r="AM279" t="s">
        <v>2561</v>
      </c>
      <c r="AN279" t="s">
        <v>2562</v>
      </c>
      <c r="AO279" t="s">
        <v>2563</v>
      </c>
      <c r="AP279" t="s">
        <v>148</v>
      </c>
      <c r="AQ279">
        <v>0</v>
      </c>
      <c r="AR279">
        <v>0</v>
      </c>
    </row>
    <row r="280" spans="1:44" x14ac:dyDescent="0.3">
      <c r="A280" t="s">
        <v>3828</v>
      </c>
      <c r="B280" t="s">
        <v>3144</v>
      </c>
      <c r="C280" t="s">
        <v>507</v>
      </c>
      <c r="D280" t="s">
        <v>388</v>
      </c>
      <c r="E280">
        <v>49</v>
      </c>
      <c r="F280">
        <v>27</v>
      </c>
      <c r="G280">
        <v>3</v>
      </c>
      <c r="H280">
        <v>4</v>
      </c>
      <c r="I280">
        <v>181.48</v>
      </c>
      <c r="J280" t="s">
        <v>27</v>
      </c>
      <c r="K280" t="s">
        <v>3830</v>
      </c>
      <c r="L280" t="s">
        <v>2564</v>
      </c>
      <c r="M280" t="s">
        <v>508</v>
      </c>
      <c r="N280" t="s">
        <v>3139</v>
      </c>
      <c r="O280" t="s">
        <v>509</v>
      </c>
      <c r="P280" t="s">
        <v>507</v>
      </c>
      <c r="Q280">
        <v>9.6</v>
      </c>
      <c r="R280">
        <v>97</v>
      </c>
      <c r="S280" t="s">
        <v>269</v>
      </c>
      <c r="T280" t="s">
        <v>507</v>
      </c>
      <c r="U280">
        <v>48</v>
      </c>
      <c r="V280">
        <v>49</v>
      </c>
      <c r="W280" t="s">
        <v>32</v>
      </c>
      <c r="X280">
        <v>18</v>
      </c>
      <c r="Y280" t="str">
        <f>IF(_20224[[#This Row],[Lead Score]]=_20224[[#This Row],[p2_score1]],_20224[[#This Row],[p2]],_20224[[#This Row],[p1]])</f>
        <v>Mohammad Haris</v>
      </c>
      <c r="Z280" t="str">
        <f>IF(_20224[[#This Row],[Lead Score]]&lt;&gt;_20224[[#This Row],[p2_score1]],_20224[[#This Row],[p2]],_20224[[#This Row],[p1]])</f>
        <v>Hazratullah Zazai</v>
      </c>
      <c r="AA280" s="1">
        <f>_20224[[#This Row],[Lead Score]]/_20224[[#This Row],[Runs in Partnership]]</f>
        <v>0.50515463917525771</v>
      </c>
      <c r="AB280">
        <f>+_20224[[#This Row],[p2_score1]]+_20224[[#This Row],[p1_score1]]</f>
        <v>97</v>
      </c>
      <c r="AC280">
        <f>MAX(_20224[[#This Row],[p2_score1]:[p1_score1]])</f>
        <v>49</v>
      </c>
      <c r="AD280">
        <f>MIN(_20224[[#This Row],[p2_score1]:[p1_score1]])</f>
        <v>48</v>
      </c>
      <c r="AE280" t="s">
        <v>27</v>
      </c>
      <c r="AF280" t="s">
        <v>2564</v>
      </c>
      <c r="AG280" t="s">
        <v>2552</v>
      </c>
      <c r="AH280" t="s">
        <v>74</v>
      </c>
      <c r="AI280" t="s">
        <v>74</v>
      </c>
      <c r="AJ280" t="s">
        <v>28</v>
      </c>
      <c r="AK280" t="str">
        <f>LEFT(_20224[[#This Row],[result2]], FIND(" ",_20224[[#This Row],[result2]]))</f>
        <v xml:space="preserve">PES </v>
      </c>
      <c r="AL280" t="s">
        <v>4583</v>
      </c>
      <c r="AM280" t="s">
        <v>2565</v>
      </c>
      <c r="AN280" t="s">
        <v>2566</v>
      </c>
      <c r="AO280" t="s">
        <v>2567</v>
      </c>
      <c r="AP280" t="s">
        <v>507</v>
      </c>
      <c r="AQ280">
        <v>49</v>
      </c>
      <c r="AR280">
        <v>48</v>
      </c>
    </row>
    <row r="281" spans="1:44" x14ac:dyDescent="0.3">
      <c r="A281" t="s">
        <v>3831</v>
      </c>
      <c r="B281" t="s">
        <v>3153</v>
      </c>
      <c r="C281" t="s">
        <v>449</v>
      </c>
      <c r="D281" t="s">
        <v>510</v>
      </c>
      <c r="E281">
        <v>6</v>
      </c>
      <c r="F281">
        <v>8</v>
      </c>
      <c r="G281">
        <v>0</v>
      </c>
      <c r="H281">
        <v>0</v>
      </c>
      <c r="I281">
        <v>75</v>
      </c>
      <c r="J281" t="s">
        <v>27</v>
      </c>
      <c r="K281" t="s">
        <v>3830</v>
      </c>
      <c r="L281" t="s">
        <v>2564</v>
      </c>
      <c r="M281" t="s">
        <v>508</v>
      </c>
      <c r="N281" t="s">
        <v>3148</v>
      </c>
      <c r="O281" t="s">
        <v>264</v>
      </c>
      <c r="P281" t="s">
        <v>449</v>
      </c>
      <c r="Q281">
        <v>12.3</v>
      </c>
      <c r="R281">
        <v>114</v>
      </c>
      <c r="S281" t="s">
        <v>269</v>
      </c>
      <c r="T281" t="s">
        <v>449</v>
      </c>
      <c r="U281">
        <v>59</v>
      </c>
      <c r="V281">
        <v>0</v>
      </c>
      <c r="W281" t="s">
        <v>507</v>
      </c>
      <c r="X281">
        <v>18</v>
      </c>
      <c r="Y281" t="str">
        <f>IF(_20224[[#This Row],[Lead Score]]=_20224[[#This Row],[p2_score1]],_20224[[#This Row],[p2]],_20224[[#This Row],[p1]])</f>
        <v>Hazratullah Zazai</v>
      </c>
      <c r="Z281" t="str">
        <f>IF(_20224[[#This Row],[Lead Score]]&lt;&gt;_20224[[#This Row],[p2_score1]],_20224[[#This Row],[p2]],_20224[[#This Row],[p1]])</f>
        <v>Liam Livingstone</v>
      </c>
      <c r="AA281" s="1">
        <f>_20224[[#This Row],[Lead Score]]/_20224[[#This Row],[Runs in Partnership]]</f>
        <v>0.6470588235294118</v>
      </c>
      <c r="AB281">
        <f>+_20224[[#This Row],[p2_score1]]+_20224[[#This Row],[p1_score1]]</f>
        <v>17</v>
      </c>
      <c r="AC281">
        <f>MAX(_20224[[#This Row],[p2_score1]:[p1_score1]])</f>
        <v>11</v>
      </c>
      <c r="AD281">
        <f>MIN(_20224[[#This Row],[p2_score1]:[p1_score1]])</f>
        <v>6</v>
      </c>
      <c r="AE281" t="s">
        <v>27</v>
      </c>
      <c r="AF281" t="s">
        <v>2564</v>
      </c>
      <c r="AG281" t="s">
        <v>2552</v>
      </c>
      <c r="AH281" t="s">
        <v>74</v>
      </c>
      <c r="AI281" t="s">
        <v>74</v>
      </c>
      <c r="AJ281" t="s">
        <v>28</v>
      </c>
      <c r="AK281" t="str">
        <f>LEFT(_20224[[#This Row],[result2]], FIND(" ",_20224[[#This Row],[result2]]))</f>
        <v xml:space="preserve">PES </v>
      </c>
      <c r="AL281" t="s">
        <v>4583</v>
      </c>
      <c r="AM281" t="s">
        <v>2565</v>
      </c>
      <c r="AN281" t="s">
        <v>2566</v>
      </c>
      <c r="AO281" t="s">
        <v>2567</v>
      </c>
      <c r="AP281" t="s">
        <v>507</v>
      </c>
      <c r="AQ281">
        <v>6</v>
      </c>
      <c r="AR281">
        <v>11</v>
      </c>
    </row>
    <row r="282" spans="1:44" x14ac:dyDescent="0.3">
      <c r="A282" t="s">
        <v>3832</v>
      </c>
      <c r="B282" t="s">
        <v>3133</v>
      </c>
      <c r="C282" t="s">
        <v>269</v>
      </c>
      <c r="D282" t="s">
        <v>511</v>
      </c>
      <c r="E282">
        <v>52</v>
      </c>
      <c r="F282">
        <v>42</v>
      </c>
      <c r="G282">
        <v>6</v>
      </c>
      <c r="H282">
        <v>1</v>
      </c>
      <c r="I282">
        <v>123.8</v>
      </c>
      <c r="J282" t="s">
        <v>27</v>
      </c>
      <c r="K282" t="s">
        <v>3830</v>
      </c>
      <c r="L282" t="s">
        <v>2564</v>
      </c>
      <c r="M282" t="s">
        <v>508</v>
      </c>
      <c r="N282" t="s">
        <v>3157</v>
      </c>
      <c r="O282" t="s">
        <v>173</v>
      </c>
      <c r="P282" t="s">
        <v>269</v>
      </c>
      <c r="Q282">
        <v>13.3</v>
      </c>
      <c r="R282">
        <v>122</v>
      </c>
      <c r="S282" t="s">
        <v>269</v>
      </c>
      <c r="T282" t="s">
        <v>82</v>
      </c>
      <c r="U282">
        <v>0</v>
      </c>
      <c r="V282">
        <v>0</v>
      </c>
      <c r="W282" t="s">
        <v>449</v>
      </c>
      <c r="X282">
        <v>18</v>
      </c>
      <c r="Y282" t="str">
        <f>IF(_20224[[#This Row],[Lead Score]]=_20224[[#This Row],[p2_score1]],_20224[[#This Row],[p2]],_20224[[#This Row],[p1]])</f>
        <v>Shoaib Malik</v>
      </c>
      <c r="Z282" t="str">
        <f>IF(_20224[[#This Row],[Lead Score]]&lt;&gt;_20224[[#This Row],[p2_score1]],_20224[[#This Row],[p2]],_20224[[#This Row],[p1]])</f>
        <v>Hazratullah Zazai</v>
      </c>
      <c r="AA282" s="1">
        <f>_20224[[#This Row],[Lead Score]]/_20224[[#This Row],[Runs in Partnership]]</f>
        <v>1</v>
      </c>
      <c r="AB282">
        <f>+_20224[[#This Row],[p2_score1]]+_20224[[#This Row],[p1_score1]]</f>
        <v>15</v>
      </c>
      <c r="AC282">
        <f>MAX(_20224[[#This Row],[p2_score1]:[p1_score1]])</f>
        <v>15</v>
      </c>
      <c r="AD282">
        <f>MIN(_20224[[#This Row],[p2_score1]:[p1_score1]])</f>
        <v>0</v>
      </c>
      <c r="AE282" t="s">
        <v>27</v>
      </c>
      <c r="AF282" t="s">
        <v>2564</v>
      </c>
      <c r="AG282" t="s">
        <v>2552</v>
      </c>
      <c r="AH282" t="s">
        <v>74</v>
      </c>
      <c r="AI282" t="s">
        <v>74</v>
      </c>
      <c r="AJ282" t="s">
        <v>28</v>
      </c>
      <c r="AK282" t="str">
        <f>LEFT(_20224[[#This Row],[result2]], FIND(" ",_20224[[#This Row],[result2]]))</f>
        <v xml:space="preserve">PES </v>
      </c>
      <c r="AL282" t="s">
        <v>4583</v>
      </c>
      <c r="AM282" t="s">
        <v>2565</v>
      </c>
      <c r="AN282" t="s">
        <v>2566</v>
      </c>
      <c r="AO282" t="s">
        <v>2567</v>
      </c>
      <c r="AP282" t="s">
        <v>507</v>
      </c>
      <c r="AQ282">
        <v>15</v>
      </c>
      <c r="AR282">
        <v>0</v>
      </c>
    </row>
    <row r="283" spans="1:44" x14ac:dyDescent="0.3">
      <c r="A283" t="s">
        <v>3834</v>
      </c>
      <c r="B283" t="s">
        <v>3136</v>
      </c>
      <c r="C283" t="s">
        <v>82</v>
      </c>
      <c r="D283" t="s">
        <v>512</v>
      </c>
      <c r="E283">
        <v>31</v>
      </c>
      <c r="F283">
        <v>21</v>
      </c>
      <c r="G283">
        <v>3</v>
      </c>
      <c r="H283">
        <v>0</v>
      </c>
      <c r="I283">
        <v>147.61000000000001</v>
      </c>
      <c r="J283" t="s">
        <v>27</v>
      </c>
      <c r="K283" t="s">
        <v>3830</v>
      </c>
      <c r="L283" t="s">
        <v>2564</v>
      </c>
      <c r="M283" t="s">
        <v>508</v>
      </c>
      <c r="N283" t="s">
        <v>3151</v>
      </c>
      <c r="O283" t="s">
        <v>513</v>
      </c>
      <c r="P283" t="s">
        <v>82</v>
      </c>
      <c r="Q283">
        <v>18.100000000000001</v>
      </c>
      <c r="R283">
        <v>167</v>
      </c>
      <c r="S283" t="s">
        <v>89</v>
      </c>
      <c r="T283" t="s">
        <v>82</v>
      </c>
      <c r="U283">
        <v>0</v>
      </c>
      <c r="V283">
        <v>0</v>
      </c>
      <c r="W283" t="s">
        <v>269</v>
      </c>
      <c r="X283">
        <v>18</v>
      </c>
      <c r="Y283" t="str">
        <f>IF(_20224[[#This Row],[Lead Score]]=_20224[[#This Row],[p2_score1]],_20224[[#This Row],[p2]],_20224[[#This Row],[p1]])</f>
        <v>Shoaib Malik</v>
      </c>
      <c r="Z283" t="str">
        <f>IF(_20224[[#This Row],[Lead Score]]&lt;&gt;_20224[[#This Row],[p2_score1]],_20224[[#This Row],[p2]],_20224[[#This Row],[p1]])</f>
        <v>Ben Cutting</v>
      </c>
      <c r="AA283" s="1">
        <f>_20224[[#This Row],[Lead Score]]/_20224[[#This Row],[Runs in Partnership]]</f>
        <v>0.68888888888888888</v>
      </c>
      <c r="AB283">
        <f>+_20224[[#This Row],[p2_score1]]+_20224[[#This Row],[p1_score1]]</f>
        <v>45</v>
      </c>
      <c r="AC283">
        <f>MAX(_20224[[#This Row],[p2_score1]:[p1_score1]])</f>
        <v>31</v>
      </c>
      <c r="AD283">
        <f>MIN(_20224[[#This Row],[p2_score1]:[p1_score1]])</f>
        <v>14</v>
      </c>
      <c r="AE283" t="s">
        <v>27</v>
      </c>
      <c r="AF283" t="s">
        <v>2564</v>
      </c>
      <c r="AG283" t="s">
        <v>2552</v>
      </c>
      <c r="AH283" t="s">
        <v>74</v>
      </c>
      <c r="AI283" t="s">
        <v>74</v>
      </c>
      <c r="AJ283" t="s">
        <v>28</v>
      </c>
      <c r="AK283" t="str">
        <f>LEFT(_20224[[#This Row],[result2]], FIND(" ",_20224[[#This Row],[result2]]))</f>
        <v xml:space="preserve">PES </v>
      </c>
      <c r="AL283" t="s">
        <v>4583</v>
      </c>
      <c r="AM283" t="s">
        <v>2565</v>
      </c>
      <c r="AN283" t="s">
        <v>2566</v>
      </c>
      <c r="AO283" t="s">
        <v>2567</v>
      </c>
      <c r="AP283" t="s">
        <v>507</v>
      </c>
      <c r="AQ283">
        <v>31</v>
      </c>
      <c r="AR283">
        <v>14</v>
      </c>
    </row>
    <row r="284" spans="1:44" x14ac:dyDescent="0.3">
      <c r="A284" t="s">
        <v>3836</v>
      </c>
      <c r="B284" t="s">
        <v>3162</v>
      </c>
      <c r="C284" t="s">
        <v>89</v>
      </c>
      <c r="D284" t="s">
        <v>514</v>
      </c>
      <c r="E284">
        <v>26</v>
      </c>
      <c r="F284">
        <v>15</v>
      </c>
      <c r="G284">
        <v>4</v>
      </c>
      <c r="H284">
        <v>0</v>
      </c>
      <c r="I284">
        <v>173.33</v>
      </c>
      <c r="J284" t="s">
        <v>27</v>
      </c>
      <c r="K284" t="s">
        <v>3830</v>
      </c>
      <c r="L284" t="s">
        <v>2564</v>
      </c>
      <c r="M284" t="s">
        <v>508</v>
      </c>
      <c r="N284" t="s">
        <v>3170</v>
      </c>
      <c r="O284" t="s">
        <v>515</v>
      </c>
      <c r="P284" t="s">
        <v>89</v>
      </c>
      <c r="Q284">
        <v>18.600000000000001</v>
      </c>
      <c r="R284">
        <v>180</v>
      </c>
      <c r="S284" t="s">
        <v>89</v>
      </c>
      <c r="T284" t="s">
        <v>86</v>
      </c>
      <c r="U284">
        <v>0</v>
      </c>
      <c r="V284">
        <v>0</v>
      </c>
      <c r="W284" t="s">
        <v>82</v>
      </c>
      <c r="X284">
        <v>18</v>
      </c>
      <c r="Y284" t="str">
        <f>IF(_20224[[#This Row],[Lead Score]]=_20224[[#This Row],[p2_score1]],_20224[[#This Row],[p2]],_20224[[#This Row],[p1]])</f>
        <v>Ben Cutting</v>
      </c>
      <c r="Z284" t="str">
        <f>IF(_20224[[#This Row],[Lead Score]]&lt;&gt;_20224[[#This Row],[p2_score1]],_20224[[#This Row],[p2]],_20224[[#This Row],[p1]])</f>
        <v>Sherfane Rutherford</v>
      </c>
      <c r="AA284" s="1">
        <f>_20224[[#This Row],[Lead Score]]/_20224[[#This Row],[Runs in Partnership]]</f>
        <v>1</v>
      </c>
      <c r="AB284">
        <f>+_20224[[#This Row],[p2_score1]]+_20224[[#This Row],[p1_score1]]</f>
        <v>26</v>
      </c>
      <c r="AC284">
        <f>MAX(_20224[[#This Row],[p2_score1]:[p1_score1]])</f>
        <v>26</v>
      </c>
      <c r="AD284">
        <f>MIN(_20224[[#This Row],[p2_score1]:[p1_score1]])</f>
        <v>0</v>
      </c>
      <c r="AE284" t="s">
        <v>27</v>
      </c>
      <c r="AF284" t="s">
        <v>2564</v>
      </c>
      <c r="AG284" t="s">
        <v>2552</v>
      </c>
      <c r="AH284" t="s">
        <v>74</v>
      </c>
      <c r="AI284" t="s">
        <v>74</v>
      </c>
      <c r="AJ284" t="s">
        <v>28</v>
      </c>
      <c r="AK284" t="str">
        <f>LEFT(_20224[[#This Row],[result2]], FIND(" ",_20224[[#This Row],[result2]]))</f>
        <v xml:space="preserve">PES </v>
      </c>
      <c r="AL284" t="s">
        <v>4583</v>
      </c>
      <c r="AM284" t="s">
        <v>2565</v>
      </c>
      <c r="AN284" t="s">
        <v>2566</v>
      </c>
      <c r="AO284" t="s">
        <v>2567</v>
      </c>
      <c r="AP284" t="s">
        <v>507</v>
      </c>
      <c r="AQ284">
        <v>0</v>
      </c>
      <c r="AR284">
        <v>26</v>
      </c>
    </row>
    <row r="285" spans="1:44" x14ac:dyDescent="0.3">
      <c r="A285" t="s">
        <v>3838</v>
      </c>
      <c r="B285" t="s">
        <v>3173</v>
      </c>
      <c r="C285" t="s">
        <v>86</v>
      </c>
      <c r="D285" t="s">
        <v>516</v>
      </c>
      <c r="E285">
        <v>11</v>
      </c>
      <c r="F285">
        <v>5</v>
      </c>
      <c r="G285">
        <v>2</v>
      </c>
      <c r="H285">
        <v>0</v>
      </c>
      <c r="I285">
        <v>220</v>
      </c>
      <c r="J285" t="s">
        <v>27</v>
      </c>
      <c r="K285" t="s">
        <v>3830</v>
      </c>
      <c r="L285" t="s">
        <v>2564</v>
      </c>
      <c r="M285" t="s">
        <v>508</v>
      </c>
      <c r="N285" t="s">
        <v>3200</v>
      </c>
      <c r="O285" t="s">
        <v>517</v>
      </c>
      <c r="P285" t="s">
        <v>86</v>
      </c>
      <c r="Q285">
        <v>19.399999999999999</v>
      </c>
      <c r="R285">
        <v>190</v>
      </c>
      <c r="S285" t="s">
        <v>79</v>
      </c>
      <c r="T285" t="s">
        <v>86</v>
      </c>
      <c r="U285">
        <v>0</v>
      </c>
      <c r="V285">
        <v>0</v>
      </c>
      <c r="W285" t="s">
        <v>89</v>
      </c>
      <c r="X285">
        <v>18</v>
      </c>
      <c r="Y285" t="str">
        <f>IF(_20224[[#This Row],[Lead Score]]=_20224[[#This Row],[p2_score1]],_20224[[#This Row],[p2]],_20224[[#This Row],[p1]])</f>
        <v>Sherfane Rutherford</v>
      </c>
      <c r="Z285" t="str">
        <f>IF(_20224[[#This Row],[Lead Score]]&lt;&gt;_20224[[#This Row],[p2_score1]],_20224[[#This Row],[p2]],_20224[[#This Row],[p1]])</f>
        <v>Haider Ali</v>
      </c>
      <c r="AA285" s="1">
        <f>_20224[[#This Row],[Lead Score]]/_20224[[#This Row],[Runs in Partnership]]</f>
        <v>1</v>
      </c>
      <c r="AB285">
        <f>+_20224[[#This Row],[p2_score1]]+_20224[[#This Row],[p1_score1]]</f>
        <v>11</v>
      </c>
      <c r="AC285">
        <f>MAX(_20224[[#This Row],[p2_score1]:[p1_score1]])</f>
        <v>11</v>
      </c>
      <c r="AD285">
        <f>MIN(_20224[[#This Row],[p2_score1]:[p1_score1]])</f>
        <v>0</v>
      </c>
      <c r="AE285" t="s">
        <v>27</v>
      </c>
      <c r="AF285" t="s">
        <v>2564</v>
      </c>
      <c r="AG285" t="s">
        <v>2552</v>
      </c>
      <c r="AH285" t="s">
        <v>74</v>
      </c>
      <c r="AI285" t="s">
        <v>74</v>
      </c>
      <c r="AJ285" t="s">
        <v>28</v>
      </c>
      <c r="AK285" t="str">
        <f>LEFT(_20224[[#This Row],[result2]], FIND(" ",_20224[[#This Row],[result2]]))</f>
        <v xml:space="preserve">PES </v>
      </c>
      <c r="AL285" t="s">
        <v>4583</v>
      </c>
      <c r="AM285" t="s">
        <v>2565</v>
      </c>
      <c r="AN285" t="s">
        <v>2566</v>
      </c>
      <c r="AO285" t="s">
        <v>2567</v>
      </c>
      <c r="AP285" t="s">
        <v>507</v>
      </c>
      <c r="AQ285">
        <v>11</v>
      </c>
      <c r="AR285">
        <v>0</v>
      </c>
    </row>
    <row r="286" spans="1:44" x14ac:dyDescent="0.3">
      <c r="A286" t="s">
        <v>3840</v>
      </c>
      <c r="B286" t="s">
        <v>3178</v>
      </c>
      <c r="C286" t="s">
        <v>79</v>
      </c>
      <c r="D286" t="s">
        <v>45</v>
      </c>
      <c r="E286">
        <v>2</v>
      </c>
      <c r="F286">
        <v>1</v>
      </c>
      <c r="G286">
        <v>0</v>
      </c>
      <c r="H286">
        <v>0</v>
      </c>
      <c r="I286">
        <v>200</v>
      </c>
      <c r="J286" t="s">
        <v>27</v>
      </c>
      <c r="K286" t="s">
        <v>3830</v>
      </c>
      <c r="L286" t="s">
        <v>2564</v>
      </c>
      <c r="M286" t="s">
        <v>508</v>
      </c>
      <c r="N286" t="s">
        <v>32</v>
      </c>
      <c r="O286" t="s">
        <v>32</v>
      </c>
      <c r="P286" t="s">
        <v>32</v>
      </c>
      <c r="S286" t="s">
        <v>79</v>
      </c>
      <c r="T286" t="s">
        <v>518</v>
      </c>
      <c r="U286">
        <v>0</v>
      </c>
      <c r="V286">
        <v>0</v>
      </c>
      <c r="W286" t="s">
        <v>86</v>
      </c>
      <c r="X286">
        <v>18</v>
      </c>
      <c r="Y286" t="str">
        <f>IF(_20224[[#This Row],[Lead Score]]=_20224[[#This Row],[p2_score1]],_20224[[#This Row],[p2]],_20224[[#This Row],[p1]])</f>
        <v>Haider Ali</v>
      </c>
      <c r="Z286" t="str">
        <f>IF(_20224[[#This Row],[Lead Score]]&lt;&gt;_20224[[#This Row],[p2_score1]],_20224[[#This Row],[p2]],_20224[[#This Row],[p1]])</f>
        <v>Amad Butt</v>
      </c>
      <c r="AA286" s="1">
        <f>_20224[[#This Row],[Lead Score]]/_20224[[#This Row],[Runs in Partnership]]</f>
        <v>0.66666666666666663</v>
      </c>
      <c r="AB286">
        <f>+_20224[[#This Row],[p2_score1]]+_20224[[#This Row],[p1_score1]]</f>
        <v>3</v>
      </c>
      <c r="AC286">
        <f>MAX(_20224[[#This Row],[p2_score1]:[p1_score1]])</f>
        <v>2</v>
      </c>
      <c r="AD286">
        <f>MIN(_20224[[#This Row],[p2_score1]:[p1_score1]])</f>
        <v>1</v>
      </c>
      <c r="AE286" t="s">
        <v>27</v>
      </c>
      <c r="AF286" t="s">
        <v>2564</v>
      </c>
      <c r="AG286" t="s">
        <v>2552</v>
      </c>
      <c r="AH286" t="s">
        <v>74</v>
      </c>
      <c r="AI286" t="s">
        <v>74</v>
      </c>
      <c r="AJ286" t="s">
        <v>28</v>
      </c>
      <c r="AK286" t="str">
        <f>LEFT(_20224[[#This Row],[result2]], FIND(" ",_20224[[#This Row],[result2]]))</f>
        <v xml:space="preserve">PES </v>
      </c>
      <c r="AL286" t="s">
        <v>4583</v>
      </c>
      <c r="AM286" t="s">
        <v>2565</v>
      </c>
      <c r="AN286" t="s">
        <v>2566</v>
      </c>
      <c r="AO286" t="s">
        <v>2567</v>
      </c>
      <c r="AP286" t="s">
        <v>507</v>
      </c>
      <c r="AQ286">
        <v>1</v>
      </c>
      <c r="AR286">
        <v>2</v>
      </c>
    </row>
    <row r="287" spans="1:44" hidden="1" x14ac:dyDescent="0.3">
      <c r="A287" t="s">
        <v>3841</v>
      </c>
      <c r="B287" t="s">
        <v>3180</v>
      </c>
      <c r="C287" t="s">
        <v>518</v>
      </c>
      <c r="D287" t="s">
        <v>45</v>
      </c>
      <c r="E287">
        <v>1</v>
      </c>
      <c r="F287">
        <v>1</v>
      </c>
      <c r="G287">
        <v>0</v>
      </c>
      <c r="H287">
        <v>0</v>
      </c>
      <c r="I287">
        <v>100</v>
      </c>
      <c r="J287" t="s">
        <v>27</v>
      </c>
      <c r="K287" t="s">
        <v>3830</v>
      </c>
      <c r="L287" t="s">
        <v>2564</v>
      </c>
      <c r="M287" t="s">
        <v>508</v>
      </c>
      <c r="N287" t="s">
        <v>32</v>
      </c>
      <c r="O287" t="s">
        <v>32</v>
      </c>
      <c r="P287" t="s">
        <v>32</v>
      </c>
      <c r="S287" t="s">
        <v>32</v>
      </c>
      <c r="T287" t="s">
        <v>32</v>
      </c>
      <c r="W287" t="s">
        <v>32</v>
      </c>
      <c r="X287">
        <v>18</v>
      </c>
      <c r="Y287" t="str">
        <f>IF(_20224[[#This Row],[Lead Score]]=_20224[[#This Row],[p2_score1]],_20224[[#This Row],[p2]],_20224[[#This Row],[p1]])</f>
        <v/>
      </c>
      <c r="Z287" t="str">
        <f>IF(_20224[[#This Row],[Lead Score]]&lt;&gt;_20224[[#This Row],[p2_score1]],_20224[[#This Row],[p2]],_20224[[#This Row],[p1]])</f>
        <v/>
      </c>
      <c r="AA287" s="1" t="e">
        <f>_20224[[#This Row],[Lead Score]]/_20224[[#This Row],[Runs in Partnership]]</f>
        <v>#DIV/0!</v>
      </c>
      <c r="AB287">
        <f>+_20224[[#This Row],[p2_score1]]+_20224[[#This Row],[p1_score1]]</f>
        <v>0</v>
      </c>
      <c r="AC287">
        <f>MAX(_20224[[#This Row],[p2_score1]:[p1_score1]])</f>
        <v>0</v>
      </c>
      <c r="AD287">
        <f>MIN(_20224[[#This Row],[p2_score1]:[p1_score1]])</f>
        <v>0</v>
      </c>
      <c r="AE287" t="s">
        <v>27</v>
      </c>
      <c r="AF287" t="s">
        <v>2564</v>
      </c>
      <c r="AG287" t="s">
        <v>2552</v>
      </c>
      <c r="AH287" t="s">
        <v>74</v>
      </c>
      <c r="AI287" t="s">
        <v>74</v>
      </c>
      <c r="AJ287" t="s">
        <v>28</v>
      </c>
      <c r="AK287" t="str">
        <f>LEFT(_20224[[#This Row],[result2]], FIND(" ",_20224[[#This Row],[result2]]))</f>
        <v xml:space="preserve">PES </v>
      </c>
      <c r="AL287" t="s">
        <v>4583</v>
      </c>
      <c r="AM287" t="s">
        <v>2565</v>
      </c>
      <c r="AN287" t="s">
        <v>2566</v>
      </c>
      <c r="AO287" t="s">
        <v>2567</v>
      </c>
      <c r="AP287" t="s">
        <v>507</v>
      </c>
      <c r="AQ287">
        <v>0</v>
      </c>
      <c r="AR287">
        <v>0</v>
      </c>
    </row>
    <row r="288" spans="1:44" x14ac:dyDescent="0.3">
      <c r="A288" t="s">
        <v>3842</v>
      </c>
      <c r="B288" t="s">
        <v>3144</v>
      </c>
      <c r="C288" t="s">
        <v>25</v>
      </c>
      <c r="D288" t="s">
        <v>435</v>
      </c>
      <c r="E288">
        <v>14</v>
      </c>
      <c r="F288">
        <v>16</v>
      </c>
      <c r="G288">
        <v>1</v>
      </c>
      <c r="H288">
        <v>1</v>
      </c>
      <c r="I288">
        <v>87.5</v>
      </c>
      <c r="J288" t="s">
        <v>27</v>
      </c>
      <c r="K288" t="s">
        <v>3830</v>
      </c>
      <c r="L288" t="s">
        <v>2564</v>
      </c>
      <c r="M288" t="s">
        <v>508</v>
      </c>
      <c r="N288" t="s">
        <v>3139</v>
      </c>
      <c r="O288" t="s">
        <v>519</v>
      </c>
      <c r="P288" t="s">
        <v>25</v>
      </c>
      <c r="Q288">
        <v>4.3</v>
      </c>
      <c r="R288">
        <v>25</v>
      </c>
      <c r="S288" t="s">
        <v>31</v>
      </c>
      <c r="T288" t="s">
        <v>25</v>
      </c>
      <c r="U288">
        <v>11</v>
      </c>
      <c r="V288">
        <v>14</v>
      </c>
      <c r="W288" t="s">
        <v>32</v>
      </c>
      <c r="X288">
        <v>18</v>
      </c>
      <c r="Y288" t="str">
        <f>IF(_20224[[#This Row],[Lead Score]]=_20224[[#This Row],[p2_score1]],_20224[[#This Row],[p2]],_20224[[#This Row],[p1]])</f>
        <v>Sharjeel Khan</v>
      </c>
      <c r="Z288" t="str">
        <f>IF(_20224[[#This Row],[Lead Score]]&lt;&gt;_20224[[#This Row],[p2_score1]],_20224[[#This Row],[p2]],_20224[[#This Row],[p1]])</f>
        <v>Babar Azam</v>
      </c>
      <c r="AA288" s="1">
        <f>_20224[[#This Row],[Lead Score]]/_20224[[#This Row],[Runs in Partnership]]</f>
        <v>0.56000000000000005</v>
      </c>
      <c r="AB288">
        <f>+_20224[[#This Row],[p2_score1]]+_20224[[#This Row],[p1_score1]]</f>
        <v>25</v>
      </c>
      <c r="AC288">
        <f>MAX(_20224[[#This Row],[p2_score1]:[p1_score1]])</f>
        <v>14</v>
      </c>
      <c r="AD288">
        <f>MIN(_20224[[#This Row],[p2_score1]:[p1_score1]])</f>
        <v>11</v>
      </c>
      <c r="AE288" t="s">
        <v>27</v>
      </c>
      <c r="AF288" t="s">
        <v>2564</v>
      </c>
      <c r="AG288" t="s">
        <v>2552</v>
      </c>
      <c r="AH288" t="s">
        <v>28</v>
      </c>
      <c r="AI288" t="s">
        <v>74</v>
      </c>
      <c r="AJ288" t="s">
        <v>28</v>
      </c>
      <c r="AK288" t="str">
        <f>LEFT(_20224[[#This Row],[result2]], FIND(" ",_20224[[#This Row],[result2]]))</f>
        <v xml:space="preserve">PES </v>
      </c>
      <c r="AL288" t="s">
        <v>4583</v>
      </c>
      <c r="AM288" t="s">
        <v>2565</v>
      </c>
      <c r="AN288" t="s">
        <v>2566</v>
      </c>
      <c r="AO288" t="s">
        <v>2567</v>
      </c>
      <c r="AP288" t="s">
        <v>507</v>
      </c>
      <c r="AQ288">
        <v>14</v>
      </c>
      <c r="AR288">
        <v>11</v>
      </c>
    </row>
    <row r="289" spans="1:44" x14ac:dyDescent="0.3">
      <c r="A289" t="s">
        <v>3844</v>
      </c>
      <c r="B289" t="s">
        <v>3153</v>
      </c>
      <c r="C289" t="s">
        <v>35</v>
      </c>
      <c r="D289" t="s">
        <v>520</v>
      </c>
      <c r="E289">
        <v>26</v>
      </c>
      <c r="F289">
        <v>26</v>
      </c>
      <c r="G289">
        <v>0</v>
      </c>
      <c r="H289">
        <v>2</v>
      </c>
      <c r="I289">
        <v>100</v>
      </c>
      <c r="J289" t="s">
        <v>27</v>
      </c>
      <c r="K289" t="s">
        <v>3830</v>
      </c>
      <c r="L289" t="s">
        <v>2564</v>
      </c>
      <c r="M289" t="s">
        <v>508</v>
      </c>
      <c r="N289" t="s">
        <v>3148</v>
      </c>
      <c r="O289" t="s">
        <v>521</v>
      </c>
      <c r="P289" t="s">
        <v>35</v>
      </c>
      <c r="Q289">
        <v>13.2</v>
      </c>
      <c r="R289">
        <v>85</v>
      </c>
      <c r="S289" t="s">
        <v>31</v>
      </c>
      <c r="T289" t="s">
        <v>35</v>
      </c>
      <c r="U289">
        <v>45</v>
      </c>
      <c r="V289">
        <v>0</v>
      </c>
      <c r="W289" t="s">
        <v>25</v>
      </c>
      <c r="X289">
        <v>18</v>
      </c>
      <c r="Y289" t="str">
        <f>IF(_20224[[#This Row],[Lead Score]]=_20224[[#This Row],[p2_score1]],_20224[[#This Row],[p2]],_20224[[#This Row],[p1]])</f>
        <v>Babar Azam</v>
      </c>
      <c r="Z289" t="str">
        <f>IF(_20224[[#This Row],[Lead Score]]&lt;&gt;_20224[[#This Row],[p2_score1]],_20224[[#This Row],[p2]],_20224[[#This Row],[p1]])</f>
        <v>Joe Clarke</v>
      </c>
      <c r="AA289" s="1">
        <f>_20224[[#This Row],[Lead Score]]/_20224[[#This Row],[Runs in Partnership]]</f>
        <v>0.56666666666666665</v>
      </c>
      <c r="AB289">
        <f>+_20224[[#This Row],[p2_score1]]+_20224[[#This Row],[p1_score1]]</f>
        <v>60</v>
      </c>
      <c r="AC289">
        <f>MAX(_20224[[#This Row],[p2_score1]:[p1_score1]])</f>
        <v>34</v>
      </c>
      <c r="AD289">
        <f>MIN(_20224[[#This Row],[p2_score1]:[p1_score1]])</f>
        <v>26</v>
      </c>
      <c r="AE289" t="s">
        <v>27</v>
      </c>
      <c r="AF289" t="s">
        <v>2564</v>
      </c>
      <c r="AG289" t="s">
        <v>2552</v>
      </c>
      <c r="AH289" t="s">
        <v>28</v>
      </c>
      <c r="AI289" t="s">
        <v>74</v>
      </c>
      <c r="AJ289" t="s">
        <v>28</v>
      </c>
      <c r="AK289" t="str">
        <f>LEFT(_20224[[#This Row],[result2]], FIND(" ",_20224[[#This Row],[result2]]))</f>
        <v xml:space="preserve">PES </v>
      </c>
      <c r="AL289" t="s">
        <v>4583</v>
      </c>
      <c r="AM289" t="s">
        <v>2565</v>
      </c>
      <c r="AN289" t="s">
        <v>2566</v>
      </c>
      <c r="AO289" t="s">
        <v>2567</v>
      </c>
      <c r="AP289" t="s">
        <v>507</v>
      </c>
      <c r="AQ289">
        <v>26</v>
      </c>
      <c r="AR289">
        <v>34</v>
      </c>
    </row>
    <row r="290" spans="1:44" x14ac:dyDescent="0.3">
      <c r="A290" t="s">
        <v>3845</v>
      </c>
      <c r="B290" t="s">
        <v>3133</v>
      </c>
      <c r="C290" t="s">
        <v>31</v>
      </c>
      <c r="D290" t="s">
        <v>522</v>
      </c>
      <c r="E290">
        <v>59</v>
      </c>
      <c r="F290">
        <v>46</v>
      </c>
      <c r="G290">
        <v>6</v>
      </c>
      <c r="H290">
        <v>0</v>
      </c>
      <c r="I290">
        <v>128.26</v>
      </c>
      <c r="J290" t="s">
        <v>27</v>
      </c>
      <c r="K290" t="s">
        <v>3830</v>
      </c>
      <c r="L290" t="s">
        <v>2564</v>
      </c>
      <c r="M290" t="s">
        <v>508</v>
      </c>
      <c r="N290" t="s">
        <v>3157</v>
      </c>
      <c r="O290" t="s">
        <v>523</v>
      </c>
      <c r="P290" t="s">
        <v>31</v>
      </c>
      <c r="Q290">
        <v>16.2</v>
      </c>
      <c r="R290">
        <v>115</v>
      </c>
      <c r="S290" t="s">
        <v>31</v>
      </c>
      <c r="T290" t="s">
        <v>36</v>
      </c>
      <c r="U290">
        <v>0</v>
      </c>
      <c r="V290">
        <v>0</v>
      </c>
      <c r="W290" t="s">
        <v>35</v>
      </c>
      <c r="X290">
        <v>18</v>
      </c>
      <c r="Y290" t="str">
        <f>IF(_20224[[#This Row],[Lead Score]]=_20224[[#This Row],[p2_score1]],_20224[[#This Row],[p2]],_20224[[#This Row],[p1]])</f>
        <v>Mohammad Nabi</v>
      </c>
      <c r="Z290" t="str">
        <f>IF(_20224[[#This Row],[Lead Score]]&lt;&gt;_20224[[#This Row],[p2_score1]],_20224[[#This Row],[p2]],_20224[[#This Row],[p1]])</f>
        <v>Babar Azam</v>
      </c>
      <c r="AA290" s="1">
        <f>_20224[[#This Row],[Lead Score]]/_20224[[#This Row],[Runs in Partnership]]</f>
        <v>0.53333333333333333</v>
      </c>
      <c r="AB290">
        <f>+_20224[[#This Row],[p2_score1]]+_20224[[#This Row],[p1_score1]]</f>
        <v>30</v>
      </c>
      <c r="AC290">
        <f>MAX(_20224[[#This Row],[p2_score1]:[p1_score1]])</f>
        <v>16</v>
      </c>
      <c r="AD290">
        <f>MIN(_20224[[#This Row],[p2_score1]:[p1_score1]])</f>
        <v>14</v>
      </c>
      <c r="AE290" t="s">
        <v>27</v>
      </c>
      <c r="AF290" t="s">
        <v>2564</v>
      </c>
      <c r="AG290" t="s">
        <v>2552</v>
      </c>
      <c r="AH290" t="s">
        <v>28</v>
      </c>
      <c r="AI290" t="s">
        <v>74</v>
      </c>
      <c r="AJ290" t="s">
        <v>28</v>
      </c>
      <c r="AK290" t="str">
        <f>LEFT(_20224[[#This Row],[result2]], FIND(" ",_20224[[#This Row],[result2]]))</f>
        <v xml:space="preserve">PES </v>
      </c>
      <c r="AL290" t="s">
        <v>4583</v>
      </c>
      <c r="AM290" t="s">
        <v>2565</v>
      </c>
      <c r="AN290" t="s">
        <v>2566</v>
      </c>
      <c r="AO290" t="s">
        <v>2567</v>
      </c>
      <c r="AP290" t="s">
        <v>507</v>
      </c>
      <c r="AQ290">
        <v>16</v>
      </c>
      <c r="AR290">
        <v>14</v>
      </c>
    </row>
    <row r="291" spans="1:44" x14ac:dyDescent="0.3">
      <c r="A291" t="s">
        <v>3848</v>
      </c>
      <c r="B291" t="s">
        <v>3136</v>
      </c>
      <c r="C291" t="s">
        <v>36</v>
      </c>
      <c r="D291" t="s">
        <v>326</v>
      </c>
      <c r="E291">
        <v>15</v>
      </c>
      <c r="F291">
        <v>11</v>
      </c>
      <c r="G291">
        <v>2</v>
      </c>
      <c r="H291">
        <v>0</v>
      </c>
      <c r="I291">
        <v>136.36000000000001</v>
      </c>
      <c r="J291" t="s">
        <v>27</v>
      </c>
      <c r="K291" t="s">
        <v>3830</v>
      </c>
      <c r="L291" t="s">
        <v>2564</v>
      </c>
      <c r="M291" t="s">
        <v>508</v>
      </c>
      <c r="N291" t="s">
        <v>3151</v>
      </c>
      <c r="O291" t="s">
        <v>524</v>
      </c>
      <c r="P291" t="s">
        <v>36</v>
      </c>
      <c r="Q291">
        <v>17.3</v>
      </c>
      <c r="R291">
        <v>121</v>
      </c>
      <c r="S291" t="s">
        <v>328</v>
      </c>
      <c r="T291" t="s">
        <v>36</v>
      </c>
      <c r="U291">
        <v>0</v>
      </c>
      <c r="V291">
        <v>0</v>
      </c>
      <c r="W291" t="s">
        <v>31</v>
      </c>
      <c r="X291">
        <v>18</v>
      </c>
      <c r="Y291" t="str">
        <f>IF(_20224[[#This Row],[Lead Score]]=_20224[[#This Row],[p2_score1]],_20224[[#This Row],[p2]],_20224[[#This Row],[p1]])</f>
        <v>Mohammad Nabi</v>
      </c>
      <c r="Z291" t="str">
        <f>IF(_20224[[#This Row],[Lead Score]]&lt;&gt;_20224[[#This Row],[p2_score1]],_20224[[#This Row],[p2]],_20224[[#This Row],[p1]])</f>
        <v>Ian Cockbain</v>
      </c>
      <c r="AA291" s="1">
        <f>_20224[[#This Row],[Lead Score]]/_20224[[#This Row],[Runs in Partnership]]</f>
        <v>1</v>
      </c>
      <c r="AB291">
        <f>+_20224[[#This Row],[p2_score1]]+_20224[[#This Row],[p1_score1]]</f>
        <v>15</v>
      </c>
      <c r="AC291">
        <f>MAX(_20224[[#This Row],[p2_score1]:[p1_score1]])</f>
        <v>15</v>
      </c>
      <c r="AD291">
        <f>MIN(_20224[[#This Row],[p2_score1]:[p1_score1]])</f>
        <v>0</v>
      </c>
      <c r="AE291" t="s">
        <v>27</v>
      </c>
      <c r="AF291" t="s">
        <v>2564</v>
      </c>
      <c r="AG291" t="s">
        <v>2552</v>
      </c>
      <c r="AH291" t="s">
        <v>28</v>
      </c>
      <c r="AI291" t="s">
        <v>74</v>
      </c>
      <c r="AJ291" t="s">
        <v>28</v>
      </c>
      <c r="AK291" t="str">
        <f>LEFT(_20224[[#This Row],[result2]], FIND(" ",_20224[[#This Row],[result2]]))</f>
        <v xml:space="preserve">PES </v>
      </c>
      <c r="AL291" t="s">
        <v>4583</v>
      </c>
      <c r="AM291" t="s">
        <v>2565</v>
      </c>
      <c r="AN291" t="s">
        <v>2566</v>
      </c>
      <c r="AO291" t="s">
        <v>2567</v>
      </c>
      <c r="AP291" t="s">
        <v>507</v>
      </c>
      <c r="AQ291">
        <v>15</v>
      </c>
      <c r="AR291">
        <v>0</v>
      </c>
    </row>
    <row r="292" spans="1:44" x14ac:dyDescent="0.3">
      <c r="A292" t="s">
        <v>3851</v>
      </c>
      <c r="B292" t="s">
        <v>3162</v>
      </c>
      <c r="C292" t="s">
        <v>328</v>
      </c>
      <c r="D292" t="s">
        <v>525</v>
      </c>
      <c r="E292">
        <v>14</v>
      </c>
      <c r="F292">
        <v>13</v>
      </c>
      <c r="G292">
        <v>0</v>
      </c>
      <c r="H292">
        <v>1</v>
      </c>
      <c r="I292">
        <v>107.69</v>
      </c>
      <c r="J292" t="s">
        <v>27</v>
      </c>
      <c r="K292" t="s">
        <v>3830</v>
      </c>
      <c r="L292" t="s">
        <v>2564</v>
      </c>
      <c r="M292" t="s">
        <v>508</v>
      </c>
      <c r="N292" t="s">
        <v>3170</v>
      </c>
      <c r="O292" t="s">
        <v>526</v>
      </c>
      <c r="P292" t="s">
        <v>328</v>
      </c>
      <c r="Q292">
        <v>19.2</v>
      </c>
      <c r="R292">
        <v>136</v>
      </c>
      <c r="S292" t="s">
        <v>328</v>
      </c>
      <c r="T292" t="s">
        <v>46</v>
      </c>
      <c r="U292">
        <v>0</v>
      </c>
      <c r="V292">
        <v>0</v>
      </c>
      <c r="W292" t="s">
        <v>36</v>
      </c>
      <c r="X292">
        <v>18</v>
      </c>
      <c r="Y292" t="str">
        <f>IF(_20224[[#This Row],[Lead Score]]=_20224[[#This Row],[p2_score1]],_20224[[#This Row],[p2]],_20224[[#This Row],[p1]])</f>
        <v>Ian Cockbain</v>
      </c>
      <c r="Z292" t="str">
        <f>IF(_20224[[#This Row],[Lead Score]]&lt;&gt;_20224[[#This Row],[p2_score1]],_20224[[#This Row],[p2]],_20224[[#This Row],[p1]])</f>
        <v>Aamer Yamin</v>
      </c>
      <c r="AA292" s="1">
        <f>_20224[[#This Row],[Lead Score]]/_20224[[#This Row],[Runs in Partnership]]</f>
        <v>0.93333333333333335</v>
      </c>
      <c r="AB292">
        <f>+_20224[[#This Row],[p2_score1]]+_20224[[#This Row],[p1_score1]]</f>
        <v>15</v>
      </c>
      <c r="AC292">
        <f>MAX(_20224[[#This Row],[p2_score1]:[p1_score1]])</f>
        <v>14</v>
      </c>
      <c r="AD292">
        <f>MIN(_20224[[#This Row],[p2_score1]:[p1_score1]])</f>
        <v>1</v>
      </c>
      <c r="AE292" t="s">
        <v>27</v>
      </c>
      <c r="AF292" t="s">
        <v>2564</v>
      </c>
      <c r="AG292" t="s">
        <v>2552</v>
      </c>
      <c r="AH292" t="s">
        <v>28</v>
      </c>
      <c r="AI292" t="s">
        <v>74</v>
      </c>
      <c r="AJ292" t="s">
        <v>28</v>
      </c>
      <c r="AK292" t="str">
        <f>LEFT(_20224[[#This Row],[result2]], FIND(" ",_20224[[#This Row],[result2]]))</f>
        <v xml:space="preserve">PES </v>
      </c>
      <c r="AL292" t="s">
        <v>4583</v>
      </c>
      <c r="AM292" t="s">
        <v>2565</v>
      </c>
      <c r="AN292" t="s">
        <v>2566</v>
      </c>
      <c r="AO292" t="s">
        <v>2567</v>
      </c>
      <c r="AP292" t="s">
        <v>507</v>
      </c>
      <c r="AQ292">
        <v>1</v>
      </c>
      <c r="AR292">
        <v>14</v>
      </c>
    </row>
    <row r="293" spans="1:44" x14ac:dyDescent="0.3">
      <c r="A293" t="s">
        <v>3852</v>
      </c>
      <c r="B293" t="s">
        <v>3173</v>
      </c>
      <c r="C293" t="s">
        <v>46</v>
      </c>
      <c r="D293" t="s">
        <v>527</v>
      </c>
      <c r="E293">
        <v>6</v>
      </c>
      <c r="F293">
        <v>5</v>
      </c>
      <c r="G293">
        <v>0</v>
      </c>
      <c r="H293">
        <v>0</v>
      </c>
      <c r="I293">
        <v>120</v>
      </c>
      <c r="J293" t="s">
        <v>27</v>
      </c>
      <c r="K293" t="s">
        <v>3830</v>
      </c>
      <c r="L293" t="s">
        <v>2564</v>
      </c>
      <c r="M293" t="s">
        <v>508</v>
      </c>
      <c r="N293" t="s">
        <v>3200</v>
      </c>
      <c r="O293" t="s">
        <v>528</v>
      </c>
      <c r="P293" t="s">
        <v>46</v>
      </c>
      <c r="Q293">
        <v>19.3</v>
      </c>
      <c r="R293">
        <v>136</v>
      </c>
      <c r="S293" t="s">
        <v>178</v>
      </c>
      <c r="T293" t="s">
        <v>46</v>
      </c>
      <c r="U293">
        <v>0</v>
      </c>
      <c r="V293">
        <v>0</v>
      </c>
      <c r="W293" t="s">
        <v>328</v>
      </c>
      <c r="X293">
        <v>18</v>
      </c>
      <c r="Y293" t="str">
        <f>IF(_20224[[#This Row],[Lead Score]]=_20224[[#This Row],[p2_score1]],_20224[[#This Row],[p2]],_20224[[#This Row],[p1]])</f>
        <v>Aamer Yamin</v>
      </c>
      <c r="Z293" t="str">
        <f>IF(_20224[[#This Row],[Lead Score]]&lt;&gt;_20224[[#This Row],[p2_score1]],_20224[[#This Row],[p2]],_20224[[#This Row],[p1]])</f>
        <v>Sahibzada Farhan</v>
      </c>
      <c r="AA293" s="1">
        <f>_20224[[#This Row],[Lead Score]]/_20224[[#This Row],[Runs in Partnership]]</f>
        <v>1</v>
      </c>
      <c r="AB293">
        <f>+_20224[[#This Row],[p2_score1]]+_20224[[#This Row],[p1_score1]]</f>
        <v>6</v>
      </c>
      <c r="AC293">
        <f>MAX(_20224[[#This Row],[p2_score1]:[p1_score1]])</f>
        <v>6</v>
      </c>
      <c r="AD293">
        <f>MIN(_20224[[#This Row],[p2_score1]:[p1_score1]])</f>
        <v>0</v>
      </c>
      <c r="AE293" t="s">
        <v>27</v>
      </c>
      <c r="AF293" t="s">
        <v>2564</v>
      </c>
      <c r="AG293" t="s">
        <v>2552</v>
      </c>
      <c r="AH293" t="s">
        <v>28</v>
      </c>
      <c r="AI293" t="s">
        <v>74</v>
      </c>
      <c r="AJ293" t="s">
        <v>28</v>
      </c>
      <c r="AK293" t="str">
        <f>LEFT(_20224[[#This Row],[result2]], FIND(" ",_20224[[#This Row],[result2]]))</f>
        <v xml:space="preserve">PES </v>
      </c>
      <c r="AL293" t="s">
        <v>4583</v>
      </c>
      <c r="AM293" t="s">
        <v>2565</v>
      </c>
      <c r="AN293" t="s">
        <v>2566</v>
      </c>
      <c r="AO293" t="s">
        <v>2567</v>
      </c>
      <c r="AP293" t="s">
        <v>507</v>
      </c>
      <c r="AQ293">
        <v>6</v>
      </c>
      <c r="AR293">
        <v>0</v>
      </c>
    </row>
    <row r="294" spans="1:44" x14ac:dyDescent="0.3">
      <c r="A294" t="s">
        <v>3853</v>
      </c>
      <c r="B294" t="s">
        <v>3178</v>
      </c>
      <c r="C294" t="s">
        <v>178</v>
      </c>
      <c r="D294" t="s">
        <v>45</v>
      </c>
      <c r="E294">
        <v>1</v>
      </c>
      <c r="F294">
        <v>2</v>
      </c>
      <c r="G294">
        <v>0</v>
      </c>
      <c r="H294">
        <v>0</v>
      </c>
      <c r="I294">
        <v>50</v>
      </c>
      <c r="J294" t="s">
        <v>27</v>
      </c>
      <c r="K294" t="s">
        <v>3830</v>
      </c>
      <c r="L294" t="s">
        <v>2564</v>
      </c>
      <c r="M294" t="s">
        <v>508</v>
      </c>
      <c r="N294" t="s">
        <v>32</v>
      </c>
      <c r="O294" t="s">
        <v>32</v>
      </c>
      <c r="P294" t="s">
        <v>32</v>
      </c>
      <c r="S294" t="s">
        <v>178</v>
      </c>
      <c r="T294" t="s">
        <v>407</v>
      </c>
      <c r="U294">
        <v>0</v>
      </c>
      <c r="V294">
        <v>0</v>
      </c>
      <c r="W294" t="s">
        <v>46</v>
      </c>
      <c r="X294">
        <v>18</v>
      </c>
      <c r="Y294" t="str">
        <f>IF(_20224[[#This Row],[Lead Score]]=_20224[[#This Row],[p2_score1]],_20224[[#This Row],[p2]],_20224[[#This Row],[p1]])</f>
        <v>Chris Jordan</v>
      </c>
      <c r="Z294" t="str">
        <f>IF(_20224[[#This Row],[Lead Score]]&lt;&gt;_20224[[#This Row],[p2_score1]],_20224[[#This Row],[p2]],_20224[[#This Row],[p1]])</f>
        <v>Sahibzada Farhan</v>
      </c>
      <c r="AA294" s="1">
        <f>_20224[[#This Row],[Lead Score]]/_20224[[#This Row],[Runs in Partnership]]</f>
        <v>0.5</v>
      </c>
      <c r="AB294">
        <f>+_20224[[#This Row],[p2_score1]]+_20224[[#This Row],[p1_score1]]</f>
        <v>2</v>
      </c>
      <c r="AC294">
        <f>MAX(_20224[[#This Row],[p2_score1]:[p1_score1]])</f>
        <v>1</v>
      </c>
      <c r="AD294">
        <f>MIN(_20224[[#This Row],[p2_score1]:[p1_score1]])</f>
        <v>1</v>
      </c>
      <c r="AE294" t="s">
        <v>27</v>
      </c>
      <c r="AF294" t="s">
        <v>2564</v>
      </c>
      <c r="AG294" t="s">
        <v>2552</v>
      </c>
      <c r="AH294" t="s">
        <v>28</v>
      </c>
      <c r="AI294" t="s">
        <v>74</v>
      </c>
      <c r="AJ294" t="s">
        <v>28</v>
      </c>
      <c r="AK294" t="str">
        <f>LEFT(_20224[[#This Row],[result2]], FIND(" ",_20224[[#This Row],[result2]]))</f>
        <v xml:space="preserve">PES </v>
      </c>
      <c r="AL294" t="s">
        <v>4583</v>
      </c>
      <c r="AM294" t="s">
        <v>2565</v>
      </c>
      <c r="AN294" t="s">
        <v>2566</v>
      </c>
      <c r="AO294" t="s">
        <v>2567</v>
      </c>
      <c r="AP294" t="s">
        <v>507</v>
      </c>
      <c r="AQ294">
        <v>1</v>
      </c>
      <c r="AR294">
        <v>1</v>
      </c>
    </row>
    <row r="295" spans="1:44" hidden="1" x14ac:dyDescent="0.3">
      <c r="A295" t="s">
        <v>3854</v>
      </c>
      <c r="B295" t="s">
        <v>3180</v>
      </c>
      <c r="C295" t="s">
        <v>407</v>
      </c>
      <c r="D295" t="s">
        <v>45</v>
      </c>
      <c r="E295">
        <v>1</v>
      </c>
      <c r="F295">
        <v>1</v>
      </c>
      <c r="G295">
        <v>0</v>
      </c>
      <c r="H295">
        <v>0</v>
      </c>
      <c r="I295">
        <v>100</v>
      </c>
      <c r="J295" t="s">
        <v>27</v>
      </c>
      <c r="K295" t="s">
        <v>3830</v>
      </c>
      <c r="L295" t="s">
        <v>2564</v>
      </c>
      <c r="M295" t="s">
        <v>508</v>
      </c>
      <c r="N295" t="s">
        <v>32</v>
      </c>
      <c r="O295" t="s">
        <v>32</v>
      </c>
      <c r="P295" t="s">
        <v>32</v>
      </c>
      <c r="S295" t="s">
        <v>32</v>
      </c>
      <c r="T295" t="s">
        <v>32</v>
      </c>
      <c r="W295" t="s">
        <v>32</v>
      </c>
      <c r="X295">
        <v>18</v>
      </c>
      <c r="Y295" t="str">
        <f>IF(_20224[[#This Row],[Lead Score]]=_20224[[#This Row],[p2_score1]],_20224[[#This Row],[p2]],_20224[[#This Row],[p1]])</f>
        <v/>
      </c>
      <c r="Z295" t="str">
        <f>IF(_20224[[#This Row],[Lead Score]]&lt;&gt;_20224[[#This Row],[p2_score1]],_20224[[#This Row],[p2]],_20224[[#This Row],[p1]])</f>
        <v/>
      </c>
      <c r="AA295" s="1" t="e">
        <f>_20224[[#This Row],[Lead Score]]/_20224[[#This Row],[Runs in Partnership]]</f>
        <v>#DIV/0!</v>
      </c>
      <c r="AB295">
        <f>+_20224[[#This Row],[p2_score1]]+_20224[[#This Row],[p1_score1]]</f>
        <v>0</v>
      </c>
      <c r="AC295">
        <f>MAX(_20224[[#This Row],[p2_score1]:[p1_score1]])</f>
        <v>0</v>
      </c>
      <c r="AD295">
        <f>MIN(_20224[[#This Row],[p2_score1]:[p1_score1]])</f>
        <v>0</v>
      </c>
      <c r="AE295" t="s">
        <v>27</v>
      </c>
      <c r="AF295" t="s">
        <v>2564</v>
      </c>
      <c r="AG295" t="s">
        <v>2552</v>
      </c>
      <c r="AH295" t="s">
        <v>28</v>
      </c>
      <c r="AI295" t="s">
        <v>74</v>
      </c>
      <c r="AJ295" t="s">
        <v>28</v>
      </c>
      <c r="AK295" t="str">
        <f>LEFT(_20224[[#This Row],[result2]], FIND(" ",_20224[[#This Row],[result2]]))</f>
        <v xml:space="preserve">PES </v>
      </c>
      <c r="AL295" t="s">
        <v>4583</v>
      </c>
      <c r="AM295" t="s">
        <v>2565</v>
      </c>
      <c r="AN295" t="s">
        <v>2566</v>
      </c>
      <c r="AO295" t="s">
        <v>2567</v>
      </c>
      <c r="AP295" t="s">
        <v>507</v>
      </c>
      <c r="AQ295">
        <v>0</v>
      </c>
      <c r="AR295">
        <v>0</v>
      </c>
    </row>
    <row r="296" spans="1:44" hidden="1" x14ac:dyDescent="0.3">
      <c r="A296" t="s">
        <v>3855</v>
      </c>
      <c r="B296" t="s">
        <v>3133</v>
      </c>
      <c r="C296" t="s">
        <v>425</v>
      </c>
      <c r="D296" t="s">
        <v>529</v>
      </c>
      <c r="E296">
        <v>0</v>
      </c>
      <c r="F296">
        <v>2</v>
      </c>
      <c r="G296">
        <v>0</v>
      </c>
      <c r="H296">
        <v>0</v>
      </c>
      <c r="I296">
        <v>0</v>
      </c>
      <c r="J296" t="s">
        <v>27</v>
      </c>
      <c r="K296" t="s">
        <v>3856</v>
      </c>
      <c r="L296" t="s">
        <v>2568</v>
      </c>
      <c r="M296" t="s">
        <v>530</v>
      </c>
      <c r="N296" t="s">
        <v>3139</v>
      </c>
      <c r="O296" t="s">
        <v>151</v>
      </c>
      <c r="P296" t="s">
        <v>425</v>
      </c>
      <c r="Q296">
        <v>0.2</v>
      </c>
      <c r="R296">
        <v>0</v>
      </c>
      <c r="S296" t="s">
        <v>58</v>
      </c>
      <c r="T296" t="s">
        <v>425</v>
      </c>
      <c r="U296">
        <v>0</v>
      </c>
      <c r="V296">
        <v>0</v>
      </c>
      <c r="W296" t="s">
        <v>32</v>
      </c>
      <c r="X296">
        <v>19</v>
      </c>
      <c r="Y296" t="str">
        <f>IF(_20224[[#This Row],[Lead Score]]=_20224[[#This Row],[p2_score1]],_20224[[#This Row],[p2]],_20224[[#This Row],[p1]])</f>
        <v>Jason Roy</v>
      </c>
      <c r="Z296" t="str">
        <f>IF(_20224[[#This Row],[Lead Score]]&lt;&gt;_20224[[#This Row],[p2_score1]],_20224[[#This Row],[p2]],_20224[[#This Row],[p1]])</f>
        <v>Ahsan Ali</v>
      </c>
      <c r="AA296" s="1" t="e">
        <f>_20224[[#This Row],[Lead Score]]/_20224[[#This Row],[Runs in Partnership]]</f>
        <v>#DIV/0!</v>
      </c>
      <c r="AB296">
        <f>+_20224[[#This Row],[p2_score1]]+_20224[[#This Row],[p1_score1]]</f>
        <v>0</v>
      </c>
      <c r="AC296">
        <f>MAX(_20224[[#This Row],[p2_score1]:[p1_score1]])</f>
        <v>0</v>
      </c>
      <c r="AD296">
        <f>MIN(_20224[[#This Row],[p2_score1]:[p1_score1]])</f>
        <v>0</v>
      </c>
      <c r="AE296" t="s">
        <v>27</v>
      </c>
      <c r="AF296" t="s">
        <v>2568</v>
      </c>
      <c r="AG296" t="s">
        <v>2552</v>
      </c>
      <c r="AH296" t="s">
        <v>60</v>
      </c>
      <c r="AI296" t="s">
        <v>60</v>
      </c>
      <c r="AJ296" t="s">
        <v>92</v>
      </c>
      <c r="AK296" t="str">
        <f>LEFT(_20224[[#This Row],[result2]], FIND(" ",_20224[[#This Row],[result2]]))</f>
        <v xml:space="preserve">LAH </v>
      </c>
      <c r="AL296" t="s">
        <v>4583</v>
      </c>
      <c r="AM296" t="s">
        <v>2569</v>
      </c>
      <c r="AN296" t="s">
        <v>2570</v>
      </c>
      <c r="AO296" t="s">
        <v>2571</v>
      </c>
      <c r="AP296" t="s">
        <v>351</v>
      </c>
      <c r="AQ296">
        <v>0</v>
      </c>
      <c r="AR296">
        <v>0</v>
      </c>
    </row>
    <row r="297" spans="1:44" hidden="1" x14ac:dyDescent="0.3">
      <c r="A297" t="s">
        <v>3858</v>
      </c>
      <c r="B297" t="s">
        <v>3153</v>
      </c>
      <c r="C297" t="s">
        <v>299</v>
      </c>
      <c r="D297" t="s">
        <v>110</v>
      </c>
      <c r="E297">
        <v>0</v>
      </c>
      <c r="F297">
        <v>1</v>
      </c>
      <c r="G297">
        <v>0</v>
      </c>
      <c r="H297">
        <v>0</v>
      </c>
      <c r="I297">
        <v>0</v>
      </c>
      <c r="J297" t="s">
        <v>27</v>
      </c>
      <c r="K297" t="s">
        <v>3856</v>
      </c>
      <c r="L297" t="s">
        <v>2568</v>
      </c>
      <c r="M297" t="s">
        <v>530</v>
      </c>
      <c r="N297" t="s">
        <v>3148</v>
      </c>
      <c r="O297" t="s">
        <v>531</v>
      </c>
      <c r="P297" t="s">
        <v>299</v>
      </c>
      <c r="Q297">
        <v>0.3</v>
      </c>
      <c r="R297">
        <v>0</v>
      </c>
      <c r="S297" t="s">
        <v>58</v>
      </c>
      <c r="T297" t="s">
        <v>299</v>
      </c>
      <c r="U297">
        <v>0</v>
      </c>
      <c r="V297">
        <v>0</v>
      </c>
      <c r="W297" t="s">
        <v>425</v>
      </c>
      <c r="X297">
        <v>19</v>
      </c>
      <c r="Y297" t="str">
        <f>IF(_20224[[#This Row],[Lead Score]]=_20224[[#This Row],[p2_score1]],_20224[[#This Row],[p2]],_20224[[#This Row],[p1]])</f>
        <v>James Vince</v>
      </c>
      <c r="Z297" t="str">
        <f>IF(_20224[[#This Row],[Lead Score]]&lt;&gt;_20224[[#This Row],[p2_score1]],_20224[[#This Row],[p2]],_20224[[#This Row],[p1]])</f>
        <v>Ahsan Ali</v>
      </c>
      <c r="AA297" s="1" t="e">
        <f>_20224[[#This Row],[Lead Score]]/_20224[[#This Row],[Runs in Partnership]]</f>
        <v>#DIV/0!</v>
      </c>
      <c r="AB297">
        <f>+_20224[[#This Row],[p2_score1]]+_20224[[#This Row],[p1_score1]]</f>
        <v>0</v>
      </c>
      <c r="AC297">
        <f>MAX(_20224[[#This Row],[p2_score1]:[p1_score1]])</f>
        <v>0</v>
      </c>
      <c r="AD297">
        <f>MIN(_20224[[#This Row],[p2_score1]:[p1_score1]])</f>
        <v>0</v>
      </c>
      <c r="AE297" t="s">
        <v>27</v>
      </c>
      <c r="AF297" t="s">
        <v>2568</v>
      </c>
      <c r="AG297" t="s">
        <v>2552</v>
      </c>
      <c r="AH297" t="s">
        <v>60</v>
      </c>
      <c r="AI297" t="s">
        <v>60</v>
      </c>
      <c r="AJ297" t="s">
        <v>92</v>
      </c>
      <c r="AK297" t="str">
        <f>LEFT(_20224[[#This Row],[result2]], FIND(" ",_20224[[#This Row],[result2]]))</f>
        <v xml:space="preserve">LAH </v>
      </c>
      <c r="AL297" t="s">
        <v>4583</v>
      </c>
      <c r="AM297" t="s">
        <v>2569</v>
      </c>
      <c r="AN297" t="s">
        <v>2570</v>
      </c>
      <c r="AO297" t="s">
        <v>2571</v>
      </c>
      <c r="AP297" t="s">
        <v>351</v>
      </c>
      <c r="AQ297">
        <v>0</v>
      </c>
      <c r="AR297">
        <v>0</v>
      </c>
    </row>
    <row r="298" spans="1:44" x14ac:dyDescent="0.3">
      <c r="A298" t="s">
        <v>3859</v>
      </c>
      <c r="B298" t="s">
        <v>3136</v>
      </c>
      <c r="C298" t="s">
        <v>148</v>
      </c>
      <c r="D298" t="s">
        <v>532</v>
      </c>
      <c r="E298">
        <v>12</v>
      </c>
      <c r="F298">
        <v>11</v>
      </c>
      <c r="G298">
        <v>2</v>
      </c>
      <c r="H298">
        <v>0</v>
      </c>
      <c r="I298">
        <v>109.09</v>
      </c>
      <c r="J298" t="s">
        <v>27</v>
      </c>
      <c r="K298" t="s">
        <v>3856</v>
      </c>
      <c r="L298" t="s">
        <v>2568</v>
      </c>
      <c r="M298" t="s">
        <v>530</v>
      </c>
      <c r="N298" t="s">
        <v>3157</v>
      </c>
      <c r="O298" t="s">
        <v>533</v>
      </c>
      <c r="P298" t="s">
        <v>148</v>
      </c>
      <c r="Q298">
        <v>3.1</v>
      </c>
      <c r="R298">
        <v>20</v>
      </c>
      <c r="S298" t="s">
        <v>58</v>
      </c>
      <c r="T298" t="s">
        <v>148</v>
      </c>
      <c r="U298">
        <v>8</v>
      </c>
      <c r="V298">
        <v>0</v>
      </c>
      <c r="W298" t="s">
        <v>299</v>
      </c>
      <c r="X298">
        <v>19</v>
      </c>
      <c r="Y298" t="str">
        <f>IF(_20224[[#This Row],[Lead Score]]=_20224[[#This Row],[p2_score1]],_20224[[#This Row],[p2]],_20224[[#This Row],[p1]])</f>
        <v>Sarfaraz Ahmed</v>
      </c>
      <c r="Z298" t="str">
        <f>IF(_20224[[#This Row],[Lead Score]]&lt;&gt;_20224[[#This Row],[p2_score1]],_20224[[#This Row],[p2]],_20224[[#This Row],[p1]])</f>
        <v>Ahsan Ali</v>
      </c>
      <c r="AA298" s="1">
        <f>_20224[[#This Row],[Lead Score]]/_20224[[#This Row],[Runs in Partnership]]</f>
        <v>0.6</v>
      </c>
      <c r="AB298">
        <f>+_20224[[#This Row],[p2_score1]]+_20224[[#This Row],[p1_score1]]</f>
        <v>20</v>
      </c>
      <c r="AC298">
        <f>MAX(_20224[[#This Row],[p2_score1]:[p1_score1]])</f>
        <v>12</v>
      </c>
      <c r="AD298">
        <f>MIN(_20224[[#This Row],[p2_score1]:[p1_score1]])</f>
        <v>8</v>
      </c>
      <c r="AE298" t="s">
        <v>27</v>
      </c>
      <c r="AF298" t="s">
        <v>2568</v>
      </c>
      <c r="AG298" t="s">
        <v>2552</v>
      </c>
      <c r="AH298" t="s">
        <v>60</v>
      </c>
      <c r="AI298" t="s">
        <v>60</v>
      </c>
      <c r="AJ298" t="s">
        <v>92</v>
      </c>
      <c r="AK298" t="str">
        <f>LEFT(_20224[[#This Row],[result2]], FIND(" ",_20224[[#This Row],[result2]]))</f>
        <v xml:space="preserve">LAH </v>
      </c>
      <c r="AL298" t="s">
        <v>4583</v>
      </c>
      <c r="AM298" t="s">
        <v>2569</v>
      </c>
      <c r="AN298" t="s">
        <v>2570</v>
      </c>
      <c r="AO298" t="s">
        <v>2571</v>
      </c>
      <c r="AP298" t="s">
        <v>351</v>
      </c>
      <c r="AQ298">
        <v>12</v>
      </c>
      <c r="AR298">
        <v>8</v>
      </c>
    </row>
    <row r="299" spans="1:44" x14ac:dyDescent="0.3">
      <c r="A299" t="s">
        <v>3860</v>
      </c>
      <c r="B299" t="s">
        <v>3144</v>
      </c>
      <c r="C299" t="s">
        <v>58</v>
      </c>
      <c r="D299" t="s">
        <v>108</v>
      </c>
      <c r="E299">
        <v>8</v>
      </c>
      <c r="F299">
        <v>12</v>
      </c>
      <c r="G299">
        <v>1</v>
      </c>
      <c r="H299">
        <v>0</v>
      </c>
      <c r="I299">
        <v>66.66</v>
      </c>
      <c r="J299" t="s">
        <v>27</v>
      </c>
      <c r="K299" t="s">
        <v>3856</v>
      </c>
      <c r="L299" t="s">
        <v>2568</v>
      </c>
      <c r="M299" t="s">
        <v>530</v>
      </c>
      <c r="N299" t="s">
        <v>3151</v>
      </c>
      <c r="O299" t="s">
        <v>534</v>
      </c>
      <c r="P299" t="s">
        <v>58</v>
      </c>
      <c r="Q299">
        <v>4.5</v>
      </c>
      <c r="R299">
        <v>25</v>
      </c>
      <c r="S299" t="s">
        <v>58</v>
      </c>
      <c r="T299" t="s">
        <v>67</v>
      </c>
      <c r="U299">
        <v>0</v>
      </c>
      <c r="V299">
        <v>0</v>
      </c>
      <c r="W299" t="s">
        <v>148</v>
      </c>
      <c r="X299">
        <v>19</v>
      </c>
      <c r="Y299" t="str">
        <f>IF(_20224[[#This Row],[Lead Score]]=_20224[[#This Row],[p2_score1]],_20224[[#This Row],[p2]],_20224[[#This Row],[p1]])</f>
        <v>Iftikhar Ahmed</v>
      </c>
      <c r="Z299" t="str">
        <f>IF(_20224[[#This Row],[Lead Score]]&lt;&gt;_20224[[#This Row],[p2_score1]],_20224[[#This Row],[p2]],_20224[[#This Row],[p1]])</f>
        <v>Ahsan Ali</v>
      </c>
      <c r="AA299" s="1">
        <f>_20224[[#This Row],[Lead Score]]/_20224[[#This Row],[Runs in Partnership]]</f>
        <v>1</v>
      </c>
      <c r="AB299">
        <f>+_20224[[#This Row],[p2_score1]]+_20224[[#This Row],[p1_score1]]</f>
        <v>5</v>
      </c>
      <c r="AC299">
        <f>MAX(_20224[[#This Row],[p2_score1]:[p1_score1]])</f>
        <v>5</v>
      </c>
      <c r="AD299">
        <f>MIN(_20224[[#This Row],[p2_score1]:[p1_score1]])</f>
        <v>0</v>
      </c>
      <c r="AE299" t="s">
        <v>27</v>
      </c>
      <c r="AF299" t="s">
        <v>2568</v>
      </c>
      <c r="AG299" t="s">
        <v>2552</v>
      </c>
      <c r="AH299" t="s">
        <v>60</v>
      </c>
      <c r="AI299" t="s">
        <v>60</v>
      </c>
      <c r="AJ299" t="s">
        <v>92</v>
      </c>
      <c r="AK299" t="str">
        <f>LEFT(_20224[[#This Row],[result2]], FIND(" ",_20224[[#This Row],[result2]]))</f>
        <v xml:space="preserve">LAH </v>
      </c>
      <c r="AL299" t="s">
        <v>4583</v>
      </c>
      <c r="AM299" t="s">
        <v>2569</v>
      </c>
      <c r="AN299" t="s">
        <v>2570</v>
      </c>
      <c r="AO299" t="s">
        <v>2571</v>
      </c>
      <c r="AP299" t="s">
        <v>351</v>
      </c>
      <c r="AQ299">
        <v>5</v>
      </c>
      <c r="AR299">
        <v>0</v>
      </c>
    </row>
    <row r="300" spans="1:44" x14ac:dyDescent="0.3">
      <c r="A300" t="s">
        <v>3861</v>
      </c>
      <c r="B300" t="s">
        <v>3173</v>
      </c>
      <c r="C300" t="s">
        <v>506</v>
      </c>
      <c r="D300" t="s">
        <v>281</v>
      </c>
      <c r="E300">
        <v>25</v>
      </c>
      <c r="F300">
        <v>19</v>
      </c>
      <c r="G300">
        <v>3</v>
      </c>
      <c r="H300">
        <v>1</v>
      </c>
      <c r="I300">
        <v>131.57</v>
      </c>
      <c r="J300" t="s">
        <v>27</v>
      </c>
      <c r="K300" t="s">
        <v>3856</v>
      </c>
      <c r="L300" t="s">
        <v>2568</v>
      </c>
      <c r="M300" t="s">
        <v>530</v>
      </c>
      <c r="N300" t="s">
        <v>3170</v>
      </c>
      <c r="O300" t="s">
        <v>535</v>
      </c>
      <c r="P300" t="s">
        <v>506</v>
      </c>
      <c r="Q300">
        <v>9.1999999999999993</v>
      </c>
      <c r="R300">
        <v>54</v>
      </c>
      <c r="S300" t="s">
        <v>506</v>
      </c>
      <c r="T300" t="s">
        <v>67</v>
      </c>
      <c r="U300">
        <v>0</v>
      </c>
      <c r="V300">
        <v>4</v>
      </c>
      <c r="W300" t="s">
        <v>58</v>
      </c>
      <c r="X300">
        <v>19</v>
      </c>
      <c r="Y300" t="str">
        <f>IF(_20224[[#This Row],[Lead Score]]=_20224[[#This Row],[p2_score1]],_20224[[#This Row],[p2]],_20224[[#This Row],[p1]])</f>
        <v>Umar Akmal</v>
      </c>
      <c r="Z300" t="str">
        <f>IF(_20224[[#This Row],[Lead Score]]&lt;&gt;_20224[[#This Row],[p2_score1]],_20224[[#This Row],[p2]],_20224[[#This Row],[p1]])</f>
        <v>Iftikhar Ahmed</v>
      </c>
      <c r="AA300" s="1">
        <f>_20224[[#This Row],[Lead Score]]/_20224[[#This Row],[Runs in Partnership]]</f>
        <v>0.86206896551724133</v>
      </c>
      <c r="AB300">
        <f>+_20224[[#This Row],[p2_score1]]+_20224[[#This Row],[p1_score1]]</f>
        <v>29</v>
      </c>
      <c r="AC300">
        <f>MAX(_20224[[#This Row],[p2_score1]:[p1_score1]])</f>
        <v>25</v>
      </c>
      <c r="AD300">
        <f>MIN(_20224[[#This Row],[p2_score1]:[p1_score1]])</f>
        <v>4</v>
      </c>
      <c r="AE300" t="s">
        <v>27</v>
      </c>
      <c r="AF300" t="s">
        <v>2568</v>
      </c>
      <c r="AG300" t="s">
        <v>2552</v>
      </c>
      <c r="AH300" t="s">
        <v>60</v>
      </c>
      <c r="AI300" t="s">
        <v>60</v>
      </c>
      <c r="AJ300" t="s">
        <v>92</v>
      </c>
      <c r="AK300" t="str">
        <f>LEFT(_20224[[#This Row],[result2]], FIND(" ",_20224[[#This Row],[result2]]))</f>
        <v xml:space="preserve">LAH </v>
      </c>
      <c r="AL300" t="s">
        <v>4583</v>
      </c>
      <c r="AM300" t="s">
        <v>2569</v>
      </c>
      <c r="AN300" t="s">
        <v>2570</v>
      </c>
      <c r="AO300" t="s">
        <v>2571</v>
      </c>
      <c r="AP300" t="s">
        <v>351</v>
      </c>
      <c r="AQ300">
        <v>4</v>
      </c>
      <c r="AR300">
        <v>25</v>
      </c>
    </row>
    <row r="301" spans="1:44" x14ac:dyDescent="0.3">
      <c r="A301" t="s">
        <v>3863</v>
      </c>
      <c r="B301" t="s">
        <v>3178</v>
      </c>
      <c r="C301" t="s">
        <v>536</v>
      </c>
      <c r="D301" t="s">
        <v>537</v>
      </c>
      <c r="E301">
        <v>17</v>
      </c>
      <c r="F301">
        <v>19</v>
      </c>
      <c r="G301">
        <v>1</v>
      </c>
      <c r="H301">
        <v>0</v>
      </c>
      <c r="I301">
        <v>89.47</v>
      </c>
      <c r="J301" t="s">
        <v>27</v>
      </c>
      <c r="K301" t="s">
        <v>3856</v>
      </c>
      <c r="L301" t="s">
        <v>2568</v>
      </c>
      <c r="M301" t="s">
        <v>530</v>
      </c>
      <c r="N301" t="s">
        <v>3200</v>
      </c>
      <c r="O301" t="s">
        <v>538</v>
      </c>
      <c r="P301" t="s">
        <v>536</v>
      </c>
      <c r="Q301">
        <v>15.6</v>
      </c>
      <c r="R301">
        <v>106</v>
      </c>
      <c r="S301" t="s">
        <v>536</v>
      </c>
      <c r="T301" t="s">
        <v>67</v>
      </c>
      <c r="U301">
        <v>0</v>
      </c>
      <c r="V301">
        <v>39</v>
      </c>
      <c r="W301" t="s">
        <v>506</v>
      </c>
      <c r="X301">
        <v>19</v>
      </c>
      <c r="Y301" t="str">
        <f>IF(_20224[[#This Row],[Lead Score]]=_20224[[#This Row],[p2_score1]],_20224[[#This Row],[p2]],_20224[[#This Row],[p1]])</f>
        <v>Iftikhar Ahmed</v>
      </c>
      <c r="Z301" t="str">
        <f>IF(_20224[[#This Row],[Lead Score]]&lt;&gt;_20224[[#This Row],[p2_score1]],_20224[[#This Row],[p2]],_20224[[#This Row],[p1]])</f>
        <v>Hassan Khan</v>
      </c>
      <c r="AA301" s="1">
        <f>_20224[[#This Row],[Lead Score]]/_20224[[#This Row],[Runs in Partnership]]</f>
        <v>0.67307692307692313</v>
      </c>
      <c r="AB301">
        <f>+_20224[[#This Row],[p2_score1]]+_20224[[#This Row],[p1_score1]]</f>
        <v>52</v>
      </c>
      <c r="AC301">
        <f>MAX(_20224[[#This Row],[p2_score1]:[p1_score1]])</f>
        <v>35</v>
      </c>
      <c r="AD301">
        <f>MIN(_20224[[#This Row],[p2_score1]:[p1_score1]])</f>
        <v>17</v>
      </c>
      <c r="AE301" t="s">
        <v>27</v>
      </c>
      <c r="AF301" t="s">
        <v>2568</v>
      </c>
      <c r="AG301" t="s">
        <v>2552</v>
      </c>
      <c r="AH301" t="s">
        <v>60</v>
      </c>
      <c r="AI301" t="s">
        <v>60</v>
      </c>
      <c r="AJ301" t="s">
        <v>92</v>
      </c>
      <c r="AK301" t="str">
        <f>LEFT(_20224[[#This Row],[result2]], FIND(" ",_20224[[#This Row],[result2]]))</f>
        <v xml:space="preserve">LAH </v>
      </c>
      <c r="AL301" t="s">
        <v>4583</v>
      </c>
      <c r="AM301" t="s">
        <v>2569</v>
      </c>
      <c r="AN301" t="s">
        <v>2570</v>
      </c>
      <c r="AO301" t="s">
        <v>2571</v>
      </c>
      <c r="AP301" t="s">
        <v>351</v>
      </c>
      <c r="AQ301">
        <v>35</v>
      </c>
      <c r="AR301">
        <v>17</v>
      </c>
    </row>
    <row r="302" spans="1:44" x14ac:dyDescent="0.3">
      <c r="A302" t="s">
        <v>3865</v>
      </c>
      <c r="B302" t="s">
        <v>3162</v>
      </c>
      <c r="C302" t="s">
        <v>67</v>
      </c>
      <c r="D302" t="s">
        <v>475</v>
      </c>
      <c r="E302">
        <v>52</v>
      </c>
      <c r="F302">
        <v>39</v>
      </c>
      <c r="G302">
        <v>2</v>
      </c>
      <c r="H302">
        <v>3</v>
      </c>
      <c r="I302">
        <v>133.33000000000001</v>
      </c>
      <c r="J302" t="s">
        <v>27</v>
      </c>
      <c r="K302" t="s">
        <v>3856</v>
      </c>
      <c r="L302" t="s">
        <v>2568</v>
      </c>
      <c r="M302" t="s">
        <v>530</v>
      </c>
      <c r="N302" t="s">
        <v>3219</v>
      </c>
      <c r="O302" t="s">
        <v>539</v>
      </c>
      <c r="P302" t="s">
        <v>67</v>
      </c>
      <c r="Q302">
        <v>17.600000000000001</v>
      </c>
      <c r="R302">
        <v>124</v>
      </c>
      <c r="S302" t="s">
        <v>215</v>
      </c>
      <c r="T302" t="s">
        <v>67</v>
      </c>
      <c r="U302">
        <v>0</v>
      </c>
      <c r="V302">
        <v>0</v>
      </c>
      <c r="W302" t="s">
        <v>536</v>
      </c>
      <c r="X302">
        <v>19</v>
      </c>
      <c r="Y302" t="str">
        <f>IF(_20224[[#This Row],[Lead Score]]=_20224[[#This Row],[p2_score1]],_20224[[#This Row],[p2]],_20224[[#This Row],[p1]])</f>
        <v>Iftikhar Ahmed</v>
      </c>
      <c r="Z302" t="str">
        <f>IF(_20224[[#This Row],[Lead Score]]&lt;&gt;_20224[[#This Row],[p2_score1]],_20224[[#This Row],[p2]],_20224[[#This Row],[p1]])</f>
        <v>Sohail Tanvir</v>
      </c>
      <c r="AA302" s="1">
        <f>_20224[[#This Row],[Lead Score]]/_20224[[#This Row],[Runs in Partnership]]</f>
        <v>0.72222222222222221</v>
      </c>
      <c r="AB302">
        <f>+_20224[[#This Row],[p2_score1]]+_20224[[#This Row],[p1_score1]]</f>
        <v>18</v>
      </c>
      <c r="AC302">
        <f>MAX(_20224[[#This Row],[p2_score1]:[p1_score1]])</f>
        <v>13</v>
      </c>
      <c r="AD302">
        <f>MIN(_20224[[#This Row],[p2_score1]:[p1_score1]])</f>
        <v>5</v>
      </c>
      <c r="AE302" t="s">
        <v>27</v>
      </c>
      <c r="AF302" t="s">
        <v>2568</v>
      </c>
      <c r="AG302" t="s">
        <v>2552</v>
      </c>
      <c r="AH302" t="s">
        <v>60</v>
      </c>
      <c r="AI302" t="s">
        <v>60</v>
      </c>
      <c r="AJ302" t="s">
        <v>92</v>
      </c>
      <c r="AK302" t="str">
        <f>LEFT(_20224[[#This Row],[result2]], FIND(" ",_20224[[#This Row],[result2]]))</f>
        <v xml:space="preserve">LAH </v>
      </c>
      <c r="AL302" t="s">
        <v>4583</v>
      </c>
      <c r="AM302" t="s">
        <v>2569</v>
      </c>
      <c r="AN302" t="s">
        <v>2570</v>
      </c>
      <c r="AO302" t="s">
        <v>2571</v>
      </c>
      <c r="AP302" t="s">
        <v>351</v>
      </c>
      <c r="AQ302">
        <v>13</v>
      </c>
      <c r="AR302">
        <v>5</v>
      </c>
    </row>
    <row r="303" spans="1:44" x14ac:dyDescent="0.3">
      <c r="A303" t="s">
        <v>3866</v>
      </c>
      <c r="B303" t="s">
        <v>3180</v>
      </c>
      <c r="C303" t="s">
        <v>215</v>
      </c>
      <c r="D303" t="s">
        <v>45</v>
      </c>
      <c r="E303">
        <v>7</v>
      </c>
      <c r="F303">
        <v>10</v>
      </c>
      <c r="G303">
        <v>0</v>
      </c>
      <c r="H303">
        <v>0</v>
      </c>
      <c r="I303">
        <v>70</v>
      </c>
      <c r="J303" t="s">
        <v>27</v>
      </c>
      <c r="K303" t="s">
        <v>3856</v>
      </c>
      <c r="L303" t="s">
        <v>2568</v>
      </c>
      <c r="M303" t="s">
        <v>530</v>
      </c>
      <c r="N303" t="s">
        <v>32</v>
      </c>
      <c r="O303" t="s">
        <v>32</v>
      </c>
      <c r="P303" t="s">
        <v>32</v>
      </c>
      <c r="S303" t="s">
        <v>215</v>
      </c>
      <c r="T303" t="s">
        <v>540</v>
      </c>
      <c r="U303">
        <v>0</v>
      </c>
      <c r="V303">
        <v>0</v>
      </c>
      <c r="W303" t="s">
        <v>67</v>
      </c>
      <c r="X303">
        <v>19</v>
      </c>
      <c r="Y303" t="str">
        <f>IF(_20224[[#This Row],[Lead Score]]=_20224[[#This Row],[p2_score1]],_20224[[#This Row],[p2]],_20224[[#This Row],[p1]])</f>
        <v>Noor Ahmad</v>
      </c>
      <c r="Z303" t="str">
        <f>IF(_20224[[#This Row],[Lead Score]]&lt;&gt;_20224[[#This Row],[p2_score1]],_20224[[#This Row],[p2]],_20224[[#This Row],[p1]])</f>
        <v>Sohail Tanvir</v>
      </c>
      <c r="AA303" s="1">
        <f>_20224[[#This Row],[Lead Score]]/_20224[[#This Row],[Runs in Partnership]]</f>
        <v>0.65</v>
      </c>
      <c r="AB303">
        <f>+_20224[[#This Row],[p2_score1]]+_20224[[#This Row],[p1_score1]]</f>
        <v>20</v>
      </c>
      <c r="AC303">
        <f>MAX(_20224[[#This Row],[p2_score1]:[p1_score1]])</f>
        <v>13</v>
      </c>
      <c r="AD303">
        <f>MIN(_20224[[#This Row],[p2_score1]:[p1_score1]])</f>
        <v>7</v>
      </c>
      <c r="AE303" t="s">
        <v>27</v>
      </c>
      <c r="AF303" t="s">
        <v>2568</v>
      </c>
      <c r="AG303" t="s">
        <v>2552</v>
      </c>
      <c r="AH303" t="s">
        <v>60</v>
      </c>
      <c r="AI303" t="s">
        <v>60</v>
      </c>
      <c r="AJ303" t="s">
        <v>92</v>
      </c>
      <c r="AK303" t="str">
        <f>LEFT(_20224[[#This Row],[result2]], FIND(" ",_20224[[#This Row],[result2]]))</f>
        <v xml:space="preserve">LAH </v>
      </c>
      <c r="AL303" t="s">
        <v>4583</v>
      </c>
      <c r="AM303" t="s">
        <v>2569</v>
      </c>
      <c r="AN303" t="s">
        <v>2570</v>
      </c>
      <c r="AO303" t="s">
        <v>2571</v>
      </c>
      <c r="AP303" t="s">
        <v>351</v>
      </c>
      <c r="AQ303">
        <v>13</v>
      </c>
      <c r="AR303">
        <v>7</v>
      </c>
    </row>
    <row r="304" spans="1:44" hidden="1" x14ac:dyDescent="0.3">
      <c r="A304" t="s">
        <v>3867</v>
      </c>
      <c r="B304" t="s">
        <v>3187</v>
      </c>
      <c r="C304" t="s">
        <v>540</v>
      </c>
      <c r="D304" t="s">
        <v>45</v>
      </c>
      <c r="E304">
        <v>13</v>
      </c>
      <c r="F304">
        <v>7</v>
      </c>
      <c r="G304">
        <v>2</v>
      </c>
      <c r="H304">
        <v>0</v>
      </c>
      <c r="I304">
        <v>185.71</v>
      </c>
      <c r="J304" t="s">
        <v>27</v>
      </c>
      <c r="K304" t="s">
        <v>3856</v>
      </c>
      <c r="L304" t="s">
        <v>2568</v>
      </c>
      <c r="M304" t="s">
        <v>530</v>
      </c>
      <c r="N304" t="s">
        <v>32</v>
      </c>
      <c r="O304" t="s">
        <v>32</v>
      </c>
      <c r="P304" t="s">
        <v>32</v>
      </c>
      <c r="S304" t="s">
        <v>32</v>
      </c>
      <c r="T304" t="s">
        <v>32</v>
      </c>
      <c r="W304" t="s">
        <v>32</v>
      </c>
      <c r="X304">
        <v>19</v>
      </c>
      <c r="Y304" t="str">
        <f>IF(_20224[[#This Row],[Lead Score]]=_20224[[#This Row],[p2_score1]],_20224[[#This Row],[p2]],_20224[[#This Row],[p1]])</f>
        <v/>
      </c>
      <c r="Z304" t="str">
        <f>IF(_20224[[#This Row],[Lead Score]]&lt;&gt;_20224[[#This Row],[p2_score1]],_20224[[#This Row],[p2]],_20224[[#This Row],[p1]])</f>
        <v/>
      </c>
      <c r="AA304" s="1" t="e">
        <f>_20224[[#This Row],[Lead Score]]/_20224[[#This Row],[Runs in Partnership]]</f>
        <v>#DIV/0!</v>
      </c>
      <c r="AB304">
        <f>+_20224[[#This Row],[p2_score1]]+_20224[[#This Row],[p1_score1]]</f>
        <v>0</v>
      </c>
      <c r="AC304">
        <f>MAX(_20224[[#This Row],[p2_score1]:[p1_score1]])</f>
        <v>0</v>
      </c>
      <c r="AD304">
        <f>MIN(_20224[[#This Row],[p2_score1]:[p1_score1]])</f>
        <v>0</v>
      </c>
      <c r="AE304" t="s">
        <v>27</v>
      </c>
      <c r="AF304" t="s">
        <v>2568</v>
      </c>
      <c r="AG304" t="s">
        <v>2552</v>
      </c>
      <c r="AH304" t="s">
        <v>60</v>
      </c>
      <c r="AI304" t="s">
        <v>60</v>
      </c>
      <c r="AJ304" t="s">
        <v>92</v>
      </c>
      <c r="AK304" t="str">
        <f>LEFT(_20224[[#This Row],[result2]], FIND(" ",_20224[[#This Row],[result2]]))</f>
        <v xml:space="preserve">LAH </v>
      </c>
      <c r="AL304" t="s">
        <v>4583</v>
      </c>
      <c r="AM304" t="s">
        <v>2569</v>
      </c>
      <c r="AN304" t="s">
        <v>2570</v>
      </c>
      <c r="AO304" t="s">
        <v>2571</v>
      </c>
      <c r="AP304" t="s">
        <v>351</v>
      </c>
      <c r="AQ304">
        <v>0</v>
      </c>
      <c r="AR304">
        <v>0</v>
      </c>
    </row>
    <row r="305" spans="1:44" x14ac:dyDescent="0.3">
      <c r="A305" t="s">
        <v>3868</v>
      </c>
      <c r="B305" t="s">
        <v>3144</v>
      </c>
      <c r="C305" t="s">
        <v>90</v>
      </c>
      <c r="D305" t="s">
        <v>541</v>
      </c>
      <c r="E305">
        <v>19</v>
      </c>
      <c r="F305">
        <v>20</v>
      </c>
      <c r="G305">
        <v>3</v>
      </c>
      <c r="H305">
        <v>0</v>
      </c>
      <c r="I305">
        <v>95</v>
      </c>
      <c r="J305" t="s">
        <v>27</v>
      </c>
      <c r="K305" t="s">
        <v>3856</v>
      </c>
      <c r="L305" t="s">
        <v>2568</v>
      </c>
      <c r="M305" t="s">
        <v>530</v>
      </c>
      <c r="N305" t="s">
        <v>3139</v>
      </c>
      <c r="O305" t="s">
        <v>542</v>
      </c>
      <c r="P305" t="s">
        <v>90</v>
      </c>
      <c r="Q305">
        <v>5.5</v>
      </c>
      <c r="R305">
        <v>41</v>
      </c>
      <c r="S305" t="s">
        <v>95</v>
      </c>
      <c r="T305" t="s">
        <v>90</v>
      </c>
      <c r="U305">
        <v>22</v>
      </c>
      <c r="V305">
        <v>19</v>
      </c>
      <c r="W305" t="s">
        <v>32</v>
      </c>
      <c r="X305">
        <v>19</v>
      </c>
      <c r="Y305" t="str">
        <f>IF(_20224[[#This Row],[Lead Score]]=_20224[[#This Row],[p2_score1]],_20224[[#This Row],[p2]],_20224[[#This Row],[p1]])</f>
        <v>Fakhar Zaman</v>
      </c>
      <c r="Z305" t="str">
        <f>IF(_20224[[#This Row],[Lead Score]]&lt;&gt;_20224[[#This Row],[p2_score1]],_20224[[#This Row],[p2]],_20224[[#This Row],[p1]])</f>
        <v>Abdullah Shafique</v>
      </c>
      <c r="AA305" s="1">
        <f>_20224[[#This Row],[Lead Score]]/_20224[[#This Row],[Runs in Partnership]]</f>
        <v>0.53658536585365857</v>
      </c>
      <c r="AB305">
        <f>+_20224[[#This Row],[p2_score1]]+_20224[[#This Row],[p1_score1]]</f>
        <v>41</v>
      </c>
      <c r="AC305">
        <f>MAX(_20224[[#This Row],[p2_score1]:[p1_score1]])</f>
        <v>22</v>
      </c>
      <c r="AD305">
        <f>MIN(_20224[[#This Row],[p2_score1]:[p1_score1]])</f>
        <v>19</v>
      </c>
      <c r="AE305" t="s">
        <v>27</v>
      </c>
      <c r="AF305" t="s">
        <v>2568</v>
      </c>
      <c r="AG305" t="s">
        <v>2552</v>
      </c>
      <c r="AH305" t="s">
        <v>92</v>
      </c>
      <c r="AI305" t="s">
        <v>60</v>
      </c>
      <c r="AJ305" t="s">
        <v>92</v>
      </c>
      <c r="AK305" t="str">
        <f>LEFT(_20224[[#This Row],[result2]], FIND(" ",_20224[[#This Row],[result2]]))</f>
        <v xml:space="preserve">LAH </v>
      </c>
      <c r="AL305" t="s">
        <v>4583</v>
      </c>
      <c r="AM305" t="s">
        <v>2569</v>
      </c>
      <c r="AN305" t="s">
        <v>2570</v>
      </c>
      <c r="AO305" t="s">
        <v>2571</v>
      </c>
      <c r="AP305" t="s">
        <v>351</v>
      </c>
      <c r="AQ305">
        <v>19</v>
      </c>
      <c r="AR305">
        <v>22</v>
      </c>
    </row>
    <row r="306" spans="1:44" x14ac:dyDescent="0.3">
      <c r="A306" t="s">
        <v>3869</v>
      </c>
      <c r="B306" t="s">
        <v>3133</v>
      </c>
      <c r="C306" t="s">
        <v>95</v>
      </c>
      <c r="D306" t="s">
        <v>543</v>
      </c>
      <c r="E306">
        <v>53</v>
      </c>
      <c r="F306">
        <v>42</v>
      </c>
      <c r="G306">
        <v>6</v>
      </c>
      <c r="H306">
        <v>0</v>
      </c>
      <c r="I306">
        <v>126.19</v>
      </c>
      <c r="J306" t="s">
        <v>27</v>
      </c>
      <c r="K306" t="s">
        <v>3856</v>
      </c>
      <c r="L306" t="s">
        <v>2568</v>
      </c>
      <c r="M306" t="s">
        <v>530</v>
      </c>
      <c r="N306" t="s">
        <v>3148</v>
      </c>
      <c r="O306" t="s">
        <v>544</v>
      </c>
      <c r="P306" t="s">
        <v>95</v>
      </c>
      <c r="Q306">
        <v>15.3</v>
      </c>
      <c r="R306">
        <v>118</v>
      </c>
      <c r="S306" t="s">
        <v>95</v>
      </c>
      <c r="T306" t="s">
        <v>98</v>
      </c>
      <c r="U306">
        <v>0</v>
      </c>
      <c r="V306">
        <v>0</v>
      </c>
      <c r="W306" t="s">
        <v>90</v>
      </c>
      <c r="X306">
        <v>19</v>
      </c>
      <c r="Y306" t="str">
        <f>IF(_20224[[#This Row],[Lead Score]]=_20224[[#This Row],[p2_score1]],_20224[[#This Row],[p2]],_20224[[#This Row],[p1]])</f>
        <v>Kamran Ghulam</v>
      </c>
      <c r="Z306" t="str">
        <f>IF(_20224[[#This Row],[Lead Score]]&lt;&gt;_20224[[#This Row],[p2_score1]],_20224[[#This Row],[p2]],_20224[[#This Row],[p1]])</f>
        <v>Fakhar Zaman</v>
      </c>
      <c r="AA306" s="1">
        <f>_20224[[#This Row],[Lead Score]]/_20224[[#This Row],[Runs in Partnership]]</f>
        <v>0.59740259740259738</v>
      </c>
      <c r="AB306">
        <f>+_20224[[#This Row],[p2_score1]]+_20224[[#This Row],[p1_score1]]</f>
        <v>77</v>
      </c>
      <c r="AC306">
        <f>MAX(_20224[[#This Row],[p2_score1]:[p1_score1]])</f>
        <v>46</v>
      </c>
      <c r="AD306">
        <f>MIN(_20224[[#This Row],[p2_score1]:[p1_score1]])</f>
        <v>31</v>
      </c>
      <c r="AE306" t="s">
        <v>27</v>
      </c>
      <c r="AF306" t="s">
        <v>2568</v>
      </c>
      <c r="AG306" t="s">
        <v>2552</v>
      </c>
      <c r="AH306" t="s">
        <v>92</v>
      </c>
      <c r="AI306" t="s">
        <v>60</v>
      </c>
      <c r="AJ306" t="s">
        <v>92</v>
      </c>
      <c r="AK306" t="str">
        <f>LEFT(_20224[[#This Row],[result2]], FIND(" ",_20224[[#This Row],[result2]]))</f>
        <v xml:space="preserve">LAH </v>
      </c>
      <c r="AL306" t="s">
        <v>4583</v>
      </c>
      <c r="AM306" t="s">
        <v>2569</v>
      </c>
      <c r="AN306" t="s">
        <v>2570</v>
      </c>
      <c r="AO306" t="s">
        <v>2571</v>
      </c>
      <c r="AP306" t="s">
        <v>351</v>
      </c>
      <c r="AQ306">
        <v>46</v>
      </c>
      <c r="AR306">
        <v>31</v>
      </c>
    </row>
    <row r="307" spans="1:44" x14ac:dyDescent="0.3">
      <c r="A307" t="s">
        <v>3871</v>
      </c>
      <c r="B307" t="s">
        <v>3153</v>
      </c>
      <c r="C307" t="s">
        <v>98</v>
      </c>
      <c r="D307" t="s">
        <v>45</v>
      </c>
      <c r="E307">
        <v>55</v>
      </c>
      <c r="F307">
        <v>39</v>
      </c>
      <c r="G307">
        <v>4</v>
      </c>
      <c r="H307">
        <v>1</v>
      </c>
      <c r="I307">
        <v>141.02000000000001</v>
      </c>
      <c r="J307" t="s">
        <v>27</v>
      </c>
      <c r="K307" t="s">
        <v>3856</v>
      </c>
      <c r="L307" t="s">
        <v>2568</v>
      </c>
      <c r="M307" t="s">
        <v>530</v>
      </c>
      <c r="N307" t="s">
        <v>32</v>
      </c>
      <c r="O307" t="s">
        <v>32</v>
      </c>
      <c r="P307" t="s">
        <v>32</v>
      </c>
      <c r="S307" t="s">
        <v>99</v>
      </c>
      <c r="T307" t="s">
        <v>98</v>
      </c>
      <c r="U307">
        <v>0</v>
      </c>
      <c r="V307">
        <v>0</v>
      </c>
      <c r="W307" t="s">
        <v>95</v>
      </c>
      <c r="X307">
        <v>19</v>
      </c>
      <c r="Y307" t="str">
        <f>IF(_20224[[#This Row],[Lead Score]]=_20224[[#This Row],[p2_score1]],_20224[[#This Row],[p2]],_20224[[#This Row],[p1]])</f>
        <v>Kamran Ghulam</v>
      </c>
      <c r="Z307" t="str">
        <f>IF(_20224[[#This Row],[Lead Score]]&lt;&gt;_20224[[#This Row],[p2_score1]],_20224[[#This Row],[p2]],_20224[[#This Row],[p1]])</f>
        <v>Mohammad Hafeez</v>
      </c>
      <c r="AA307" s="1">
        <f>_20224[[#This Row],[Lead Score]]/_20224[[#This Row],[Runs in Partnership]]</f>
        <v>0.859375</v>
      </c>
      <c r="AB307">
        <f>+_20224[[#This Row],[p2_score1]]+_20224[[#This Row],[p1_score1]]</f>
        <v>64</v>
      </c>
      <c r="AC307">
        <f>MAX(_20224[[#This Row],[p2_score1]:[p1_score1]])</f>
        <v>55</v>
      </c>
      <c r="AD307">
        <f>MIN(_20224[[#This Row],[p2_score1]:[p1_score1]])</f>
        <v>9</v>
      </c>
      <c r="AE307" t="s">
        <v>27</v>
      </c>
      <c r="AF307" t="s">
        <v>2568</v>
      </c>
      <c r="AG307" t="s">
        <v>2552</v>
      </c>
      <c r="AH307" t="s">
        <v>92</v>
      </c>
      <c r="AI307" t="s">
        <v>60</v>
      </c>
      <c r="AJ307" t="s">
        <v>92</v>
      </c>
      <c r="AK307" t="str">
        <f>LEFT(_20224[[#This Row],[result2]], FIND(" ",_20224[[#This Row],[result2]]))</f>
        <v xml:space="preserve">LAH </v>
      </c>
      <c r="AL307" t="s">
        <v>4583</v>
      </c>
      <c r="AM307" t="s">
        <v>2569</v>
      </c>
      <c r="AN307" t="s">
        <v>2570</v>
      </c>
      <c r="AO307" t="s">
        <v>2571</v>
      </c>
      <c r="AP307" t="s">
        <v>351</v>
      </c>
      <c r="AQ307">
        <v>55</v>
      </c>
      <c r="AR307">
        <v>9</v>
      </c>
    </row>
    <row r="308" spans="1:44" hidden="1" x14ac:dyDescent="0.3">
      <c r="A308" t="s">
        <v>3873</v>
      </c>
      <c r="B308" t="s">
        <v>3136</v>
      </c>
      <c r="C308" t="s">
        <v>99</v>
      </c>
      <c r="D308" t="s">
        <v>45</v>
      </c>
      <c r="E308">
        <v>9</v>
      </c>
      <c r="F308">
        <v>5</v>
      </c>
      <c r="G308">
        <v>0</v>
      </c>
      <c r="H308">
        <v>1</v>
      </c>
      <c r="I308">
        <v>180</v>
      </c>
      <c r="J308" t="s">
        <v>27</v>
      </c>
      <c r="K308" t="s">
        <v>3856</v>
      </c>
      <c r="L308" t="s">
        <v>2568</v>
      </c>
      <c r="M308" t="s">
        <v>530</v>
      </c>
      <c r="N308" t="s">
        <v>32</v>
      </c>
      <c r="O308" t="s">
        <v>32</v>
      </c>
      <c r="P308" t="s">
        <v>32</v>
      </c>
      <c r="S308" t="s">
        <v>32</v>
      </c>
      <c r="T308" t="s">
        <v>32</v>
      </c>
      <c r="W308" t="s">
        <v>32</v>
      </c>
      <c r="X308">
        <v>19</v>
      </c>
      <c r="Y308" t="str">
        <f>IF(_20224[[#This Row],[Lead Score]]=_20224[[#This Row],[p2_score1]],_20224[[#This Row],[p2]],_20224[[#This Row],[p1]])</f>
        <v/>
      </c>
      <c r="Z308" t="str">
        <f>IF(_20224[[#This Row],[Lead Score]]&lt;&gt;_20224[[#This Row],[p2_score1]],_20224[[#This Row],[p2]],_20224[[#This Row],[p1]])</f>
        <v/>
      </c>
      <c r="AA308" s="1" t="e">
        <f>_20224[[#This Row],[Lead Score]]/_20224[[#This Row],[Runs in Partnership]]</f>
        <v>#DIV/0!</v>
      </c>
      <c r="AB308">
        <f>+_20224[[#This Row],[p2_score1]]+_20224[[#This Row],[p1_score1]]</f>
        <v>0</v>
      </c>
      <c r="AC308">
        <f>MAX(_20224[[#This Row],[p2_score1]:[p1_score1]])</f>
        <v>0</v>
      </c>
      <c r="AD308">
        <f>MIN(_20224[[#This Row],[p2_score1]:[p1_score1]])</f>
        <v>0</v>
      </c>
      <c r="AE308" t="s">
        <v>27</v>
      </c>
      <c r="AF308" t="s">
        <v>2568</v>
      </c>
      <c r="AG308" t="s">
        <v>2552</v>
      </c>
      <c r="AH308" t="s">
        <v>92</v>
      </c>
      <c r="AI308" t="s">
        <v>60</v>
      </c>
      <c r="AJ308" t="s">
        <v>92</v>
      </c>
      <c r="AK308" t="str">
        <f>LEFT(_20224[[#This Row],[result2]], FIND(" ",_20224[[#This Row],[result2]]))</f>
        <v xml:space="preserve">LAH </v>
      </c>
      <c r="AL308" t="s">
        <v>4583</v>
      </c>
      <c r="AM308" t="s">
        <v>2569</v>
      </c>
      <c r="AN308" t="s">
        <v>2570</v>
      </c>
      <c r="AO308" t="s">
        <v>2571</v>
      </c>
      <c r="AP308" t="s">
        <v>351</v>
      </c>
      <c r="AQ308">
        <v>0</v>
      </c>
      <c r="AR308">
        <v>0</v>
      </c>
    </row>
    <row r="309" spans="1:44" x14ac:dyDescent="0.3">
      <c r="A309" t="s">
        <v>3874</v>
      </c>
      <c r="B309" t="s">
        <v>3133</v>
      </c>
      <c r="C309" t="s">
        <v>167</v>
      </c>
      <c r="D309" t="s">
        <v>187</v>
      </c>
      <c r="E309">
        <v>12</v>
      </c>
      <c r="F309">
        <v>5</v>
      </c>
      <c r="G309">
        <v>0</v>
      </c>
      <c r="H309">
        <v>2</v>
      </c>
      <c r="I309">
        <v>240</v>
      </c>
      <c r="J309" t="s">
        <v>27</v>
      </c>
      <c r="K309" t="s">
        <v>3876</v>
      </c>
      <c r="L309" t="s">
        <v>2572</v>
      </c>
      <c r="M309" t="s">
        <v>545</v>
      </c>
      <c r="N309" t="s">
        <v>3139</v>
      </c>
      <c r="O309" t="s">
        <v>194</v>
      </c>
      <c r="P309" t="s">
        <v>167</v>
      </c>
      <c r="Q309">
        <v>0.5</v>
      </c>
      <c r="R309">
        <v>12</v>
      </c>
      <c r="S309" t="s">
        <v>166</v>
      </c>
      <c r="T309" t="s">
        <v>167</v>
      </c>
      <c r="U309">
        <v>0</v>
      </c>
      <c r="V309">
        <v>12</v>
      </c>
      <c r="W309" t="s">
        <v>32</v>
      </c>
      <c r="X309">
        <v>20</v>
      </c>
      <c r="Y309" t="str">
        <f>IF(_20224[[#This Row],[Lead Score]]=_20224[[#This Row],[p2_score1]],_20224[[#This Row],[p2]],_20224[[#This Row],[p1]])</f>
        <v>Rahmanullah Gurbaz</v>
      </c>
      <c r="Z309" t="str">
        <f>IF(_20224[[#This Row],[Lead Score]]&lt;&gt;_20224[[#This Row],[p2_score1]],_20224[[#This Row],[p2]],_20224[[#This Row],[p1]])</f>
        <v>Alex Hales</v>
      </c>
      <c r="AA309" s="1">
        <f>_20224[[#This Row],[Lead Score]]/_20224[[#This Row],[Runs in Partnership]]</f>
        <v>1</v>
      </c>
      <c r="AB309">
        <f>+_20224[[#This Row],[p2_score1]]+_20224[[#This Row],[p1_score1]]</f>
        <v>12</v>
      </c>
      <c r="AC309">
        <f>MAX(_20224[[#This Row],[p2_score1]:[p1_score1]])</f>
        <v>12</v>
      </c>
      <c r="AD309">
        <f>MIN(_20224[[#This Row],[p2_score1]:[p1_score1]])</f>
        <v>0</v>
      </c>
      <c r="AE309" t="s">
        <v>27</v>
      </c>
      <c r="AF309" t="s">
        <v>2572</v>
      </c>
      <c r="AG309" t="s">
        <v>2552</v>
      </c>
      <c r="AH309" t="s">
        <v>164</v>
      </c>
      <c r="AI309" t="s">
        <v>164</v>
      </c>
      <c r="AJ309" t="s">
        <v>28</v>
      </c>
      <c r="AK309" t="str">
        <f>LEFT(_20224[[#This Row],[result2]], FIND(" ",_20224[[#This Row],[result2]]))</f>
        <v xml:space="preserve">ISL </v>
      </c>
      <c r="AL309" t="s">
        <v>4583</v>
      </c>
      <c r="AM309" t="s">
        <v>2573</v>
      </c>
      <c r="AN309" t="s">
        <v>2574</v>
      </c>
      <c r="AO309" t="s">
        <v>2575</v>
      </c>
      <c r="AP309" t="s">
        <v>246</v>
      </c>
      <c r="AQ309">
        <v>12</v>
      </c>
      <c r="AR309">
        <v>0</v>
      </c>
    </row>
    <row r="310" spans="1:44" x14ac:dyDescent="0.3">
      <c r="A310" t="s">
        <v>3877</v>
      </c>
      <c r="B310" t="s">
        <v>3153</v>
      </c>
      <c r="C310" t="s">
        <v>489</v>
      </c>
      <c r="D310" t="s">
        <v>546</v>
      </c>
      <c r="E310">
        <v>2</v>
      </c>
      <c r="F310">
        <v>7</v>
      </c>
      <c r="G310">
        <v>0</v>
      </c>
      <c r="H310">
        <v>0</v>
      </c>
      <c r="I310">
        <v>28.57</v>
      </c>
      <c r="J310" t="s">
        <v>27</v>
      </c>
      <c r="K310" t="s">
        <v>3876</v>
      </c>
      <c r="L310" t="s">
        <v>2572</v>
      </c>
      <c r="M310" t="s">
        <v>545</v>
      </c>
      <c r="N310" t="s">
        <v>3148</v>
      </c>
      <c r="O310" t="s">
        <v>153</v>
      </c>
      <c r="P310" t="s">
        <v>489</v>
      </c>
      <c r="Q310">
        <v>3.1</v>
      </c>
      <c r="R310">
        <v>26</v>
      </c>
      <c r="S310" t="s">
        <v>166</v>
      </c>
      <c r="T310" t="s">
        <v>489</v>
      </c>
      <c r="U310">
        <v>12</v>
      </c>
      <c r="V310">
        <v>0</v>
      </c>
      <c r="W310" t="s">
        <v>167</v>
      </c>
      <c r="X310">
        <v>20</v>
      </c>
      <c r="Y310" t="str">
        <f>IF(_20224[[#This Row],[Lead Score]]=_20224[[#This Row],[p2_score1]],_20224[[#This Row],[p2]],_20224[[#This Row],[p1]])</f>
        <v>Alex Hales</v>
      </c>
      <c r="Z310" t="str">
        <f>IF(_20224[[#This Row],[Lead Score]]&lt;&gt;_20224[[#This Row],[p2_score1]],_20224[[#This Row],[p2]],_20224[[#This Row],[p1]])</f>
        <v>Muhammad Akhlaq</v>
      </c>
      <c r="AA310" s="1">
        <f>_20224[[#This Row],[Lead Score]]/_20224[[#This Row],[Runs in Partnership]]</f>
        <v>0.8571428571428571</v>
      </c>
      <c r="AB310">
        <f>+_20224[[#This Row],[p2_score1]]+_20224[[#This Row],[p1_score1]]</f>
        <v>14</v>
      </c>
      <c r="AC310">
        <f>MAX(_20224[[#This Row],[p2_score1]:[p1_score1]])</f>
        <v>12</v>
      </c>
      <c r="AD310">
        <f>MIN(_20224[[#This Row],[p2_score1]:[p1_score1]])</f>
        <v>2</v>
      </c>
      <c r="AE310" t="s">
        <v>27</v>
      </c>
      <c r="AF310" t="s">
        <v>2572</v>
      </c>
      <c r="AG310" t="s">
        <v>2552</v>
      </c>
      <c r="AH310" t="s">
        <v>164</v>
      </c>
      <c r="AI310" t="s">
        <v>164</v>
      </c>
      <c r="AJ310" t="s">
        <v>28</v>
      </c>
      <c r="AK310" t="str">
        <f>LEFT(_20224[[#This Row],[result2]], FIND(" ",_20224[[#This Row],[result2]]))</f>
        <v xml:space="preserve">ISL </v>
      </c>
      <c r="AL310" t="s">
        <v>4583</v>
      </c>
      <c r="AM310" t="s">
        <v>2573</v>
      </c>
      <c r="AN310" t="s">
        <v>2574</v>
      </c>
      <c r="AO310" t="s">
        <v>2575</v>
      </c>
      <c r="AP310" t="s">
        <v>246</v>
      </c>
      <c r="AQ310">
        <v>2</v>
      </c>
      <c r="AR310">
        <v>12</v>
      </c>
    </row>
    <row r="311" spans="1:44" x14ac:dyDescent="0.3">
      <c r="A311" t="s">
        <v>3879</v>
      </c>
      <c r="B311" t="s">
        <v>3144</v>
      </c>
      <c r="C311" t="s">
        <v>166</v>
      </c>
      <c r="D311" t="s">
        <v>317</v>
      </c>
      <c r="E311">
        <v>25</v>
      </c>
      <c r="F311">
        <v>19</v>
      </c>
      <c r="G311">
        <v>3</v>
      </c>
      <c r="H311">
        <v>1</v>
      </c>
      <c r="I311">
        <v>131.57</v>
      </c>
      <c r="J311" t="s">
        <v>27</v>
      </c>
      <c r="K311" t="s">
        <v>3876</v>
      </c>
      <c r="L311" t="s">
        <v>2572</v>
      </c>
      <c r="M311" t="s">
        <v>545</v>
      </c>
      <c r="N311" t="s">
        <v>3157</v>
      </c>
      <c r="O311" t="s">
        <v>547</v>
      </c>
      <c r="P311" t="s">
        <v>166</v>
      </c>
      <c r="Q311">
        <v>8.1</v>
      </c>
      <c r="R311">
        <v>69</v>
      </c>
      <c r="S311" t="s">
        <v>166</v>
      </c>
      <c r="T311" t="s">
        <v>239</v>
      </c>
      <c r="U311">
        <v>0</v>
      </c>
      <c r="V311">
        <v>0</v>
      </c>
      <c r="W311" t="s">
        <v>489</v>
      </c>
      <c r="X311">
        <v>20</v>
      </c>
      <c r="Y311" t="str">
        <f>IF(_20224[[#This Row],[Lead Score]]=_20224[[#This Row],[p2_score1]],_20224[[#This Row],[p2]],_20224[[#This Row],[p1]])</f>
        <v>Shadab Khan</v>
      </c>
      <c r="Z311" t="str">
        <f>IF(_20224[[#This Row],[Lead Score]]&lt;&gt;_20224[[#This Row],[p2_score1]],_20224[[#This Row],[p2]],_20224[[#This Row],[p1]])</f>
        <v>Alex Hales</v>
      </c>
      <c r="AA311" s="1">
        <f>_20224[[#This Row],[Lead Score]]/_20224[[#This Row],[Runs in Partnership]]</f>
        <v>0.69767441860465118</v>
      </c>
      <c r="AB311">
        <f>+_20224[[#This Row],[p2_score1]]+_20224[[#This Row],[p1_score1]]</f>
        <v>43</v>
      </c>
      <c r="AC311">
        <f>MAX(_20224[[#This Row],[p2_score1]:[p1_score1]])</f>
        <v>30</v>
      </c>
      <c r="AD311">
        <f>MIN(_20224[[#This Row],[p2_score1]:[p1_score1]])</f>
        <v>13</v>
      </c>
      <c r="AE311" t="s">
        <v>27</v>
      </c>
      <c r="AF311" t="s">
        <v>2572</v>
      </c>
      <c r="AG311" t="s">
        <v>2552</v>
      </c>
      <c r="AH311" t="s">
        <v>164</v>
      </c>
      <c r="AI311" t="s">
        <v>164</v>
      </c>
      <c r="AJ311" t="s">
        <v>28</v>
      </c>
      <c r="AK311" t="str">
        <f>LEFT(_20224[[#This Row],[result2]], FIND(" ",_20224[[#This Row],[result2]]))</f>
        <v xml:space="preserve">ISL </v>
      </c>
      <c r="AL311" t="s">
        <v>4583</v>
      </c>
      <c r="AM311" t="s">
        <v>2573</v>
      </c>
      <c r="AN311" t="s">
        <v>2574</v>
      </c>
      <c r="AO311" t="s">
        <v>2575</v>
      </c>
      <c r="AP311" t="s">
        <v>246</v>
      </c>
      <c r="AQ311">
        <v>30</v>
      </c>
      <c r="AR311">
        <v>13</v>
      </c>
    </row>
    <row r="312" spans="1:44" x14ac:dyDescent="0.3">
      <c r="A312" t="s">
        <v>3880</v>
      </c>
      <c r="B312" t="s">
        <v>3136</v>
      </c>
      <c r="C312" t="s">
        <v>239</v>
      </c>
      <c r="D312" t="s">
        <v>548</v>
      </c>
      <c r="E312">
        <v>34</v>
      </c>
      <c r="F312">
        <v>26</v>
      </c>
      <c r="G312">
        <v>3</v>
      </c>
      <c r="H312">
        <v>1</v>
      </c>
      <c r="I312">
        <v>130.76</v>
      </c>
      <c r="J312" t="s">
        <v>27</v>
      </c>
      <c r="K312" t="s">
        <v>3876</v>
      </c>
      <c r="L312" t="s">
        <v>2572</v>
      </c>
      <c r="M312" t="s">
        <v>545</v>
      </c>
      <c r="N312" t="s">
        <v>3151</v>
      </c>
      <c r="O312" t="s">
        <v>549</v>
      </c>
      <c r="P312" t="s">
        <v>239</v>
      </c>
      <c r="Q312">
        <v>10.4</v>
      </c>
      <c r="R312">
        <v>87</v>
      </c>
      <c r="S312" t="s">
        <v>496</v>
      </c>
      <c r="T312" t="s">
        <v>239</v>
      </c>
      <c r="U312">
        <v>0</v>
      </c>
      <c r="V312">
        <v>0</v>
      </c>
      <c r="W312" t="s">
        <v>166</v>
      </c>
      <c r="X312">
        <v>20</v>
      </c>
      <c r="Y312" t="str">
        <f>IF(_20224[[#This Row],[Lead Score]]=_20224[[#This Row],[p2_score1]],_20224[[#This Row],[p2]],_20224[[#This Row],[p1]])</f>
        <v>Shadab Khan</v>
      </c>
      <c r="Z312" t="str">
        <f>IF(_20224[[#This Row],[Lead Score]]&lt;&gt;_20224[[#This Row],[p2_score1]],_20224[[#This Row],[p2]],_20224[[#This Row],[p1]])</f>
        <v>Liam Dawson</v>
      </c>
      <c r="AA312" s="1">
        <f>_20224[[#This Row],[Lead Score]]/_20224[[#This Row],[Runs in Partnership]]</f>
        <v>1</v>
      </c>
      <c r="AB312">
        <f>+_20224[[#This Row],[p2_score1]]+_20224[[#This Row],[p1_score1]]</f>
        <v>34</v>
      </c>
      <c r="AC312">
        <f>MAX(_20224[[#This Row],[p2_score1]:[p1_score1]])</f>
        <v>34</v>
      </c>
      <c r="AD312">
        <f>MIN(_20224[[#This Row],[p2_score1]:[p1_score1]])</f>
        <v>0</v>
      </c>
      <c r="AE312" t="s">
        <v>27</v>
      </c>
      <c r="AF312" t="s">
        <v>2572</v>
      </c>
      <c r="AG312" t="s">
        <v>2552</v>
      </c>
      <c r="AH312" t="s">
        <v>164</v>
      </c>
      <c r="AI312" t="s">
        <v>164</v>
      </c>
      <c r="AJ312" t="s">
        <v>28</v>
      </c>
      <c r="AK312" t="str">
        <f>LEFT(_20224[[#This Row],[result2]], FIND(" ",_20224[[#This Row],[result2]]))</f>
        <v xml:space="preserve">ISL </v>
      </c>
      <c r="AL312" t="s">
        <v>4583</v>
      </c>
      <c r="AM312" t="s">
        <v>2573</v>
      </c>
      <c r="AN312" t="s">
        <v>2574</v>
      </c>
      <c r="AO312" t="s">
        <v>2575</v>
      </c>
      <c r="AP312" t="s">
        <v>246</v>
      </c>
      <c r="AQ312">
        <v>34</v>
      </c>
      <c r="AR312">
        <v>0</v>
      </c>
    </row>
    <row r="313" spans="1:44" x14ac:dyDescent="0.3">
      <c r="A313" t="s">
        <v>3884</v>
      </c>
      <c r="B313" t="s">
        <v>3162</v>
      </c>
      <c r="C313" t="s">
        <v>496</v>
      </c>
      <c r="D313" t="s">
        <v>550</v>
      </c>
      <c r="E313">
        <v>15</v>
      </c>
      <c r="F313">
        <v>16</v>
      </c>
      <c r="G313">
        <v>0</v>
      </c>
      <c r="H313">
        <v>1</v>
      </c>
      <c r="I313">
        <v>93.75</v>
      </c>
      <c r="J313" t="s">
        <v>27</v>
      </c>
      <c r="K313" t="s">
        <v>3876</v>
      </c>
      <c r="L313" t="s">
        <v>2572</v>
      </c>
      <c r="M313" t="s">
        <v>545</v>
      </c>
      <c r="N313" t="s">
        <v>3170</v>
      </c>
      <c r="O313" t="s">
        <v>551</v>
      </c>
      <c r="P313" t="s">
        <v>496</v>
      </c>
      <c r="Q313">
        <v>13.2</v>
      </c>
      <c r="R313">
        <v>107</v>
      </c>
      <c r="S313" t="s">
        <v>496</v>
      </c>
      <c r="T313" t="s">
        <v>243</v>
      </c>
      <c r="U313">
        <v>0</v>
      </c>
      <c r="V313">
        <v>0</v>
      </c>
      <c r="W313" t="s">
        <v>239</v>
      </c>
      <c r="X313">
        <v>20</v>
      </c>
      <c r="Y313" t="str">
        <f>IF(_20224[[#This Row],[Lead Score]]=_20224[[#This Row],[p2_score1]],_20224[[#This Row],[p2]],_20224[[#This Row],[p1]])</f>
        <v>Liam Dawson</v>
      </c>
      <c r="Z313" t="str">
        <f>IF(_20224[[#This Row],[Lead Score]]&lt;&gt;_20224[[#This Row],[p2_score1]],_20224[[#This Row],[p2]],_20224[[#This Row],[p1]])</f>
        <v>Azam Khan</v>
      </c>
      <c r="AA313" s="1">
        <f>_20224[[#This Row],[Lead Score]]/_20224[[#This Row],[Runs in Partnership]]</f>
        <v>0.75</v>
      </c>
      <c r="AB313">
        <f>+_20224[[#This Row],[p2_score1]]+_20224[[#This Row],[p1_score1]]</f>
        <v>20</v>
      </c>
      <c r="AC313">
        <f>MAX(_20224[[#This Row],[p2_score1]:[p1_score1]])</f>
        <v>15</v>
      </c>
      <c r="AD313">
        <f>MIN(_20224[[#This Row],[p2_score1]:[p1_score1]])</f>
        <v>5</v>
      </c>
      <c r="AE313" t="s">
        <v>27</v>
      </c>
      <c r="AF313" t="s">
        <v>2572</v>
      </c>
      <c r="AG313" t="s">
        <v>2552</v>
      </c>
      <c r="AH313" t="s">
        <v>164</v>
      </c>
      <c r="AI313" t="s">
        <v>164</v>
      </c>
      <c r="AJ313" t="s">
        <v>28</v>
      </c>
      <c r="AK313" t="str">
        <f>LEFT(_20224[[#This Row],[result2]], FIND(" ",_20224[[#This Row],[result2]]))</f>
        <v xml:space="preserve">ISL </v>
      </c>
      <c r="AL313" t="s">
        <v>4583</v>
      </c>
      <c r="AM313" t="s">
        <v>2573</v>
      </c>
      <c r="AN313" t="s">
        <v>2574</v>
      </c>
      <c r="AO313" t="s">
        <v>2575</v>
      </c>
      <c r="AP313" t="s">
        <v>246</v>
      </c>
      <c r="AQ313">
        <v>5</v>
      </c>
      <c r="AR313">
        <v>15</v>
      </c>
    </row>
    <row r="314" spans="1:44" x14ac:dyDescent="0.3">
      <c r="A314" t="s">
        <v>3886</v>
      </c>
      <c r="B314" t="s">
        <v>3173</v>
      </c>
      <c r="C314" t="s">
        <v>243</v>
      </c>
      <c r="D314" t="s">
        <v>552</v>
      </c>
      <c r="E314">
        <v>22</v>
      </c>
      <c r="F314">
        <v>14</v>
      </c>
      <c r="G314">
        <v>2</v>
      </c>
      <c r="H314">
        <v>1</v>
      </c>
      <c r="I314">
        <v>157.13999999999999</v>
      </c>
      <c r="J314" t="s">
        <v>27</v>
      </c>
      <c r="K314" t="s">
        <v>3876</v>
      </c>
      <c r="L314" t="s">
        <v>2572</v>
      </c>
      <c r="M314" t="s">
        <v>545</v>
      </c>
      <c r="N314" t="s">
        <v>3200</v>
      </c>
      <c r="O314" t="s">
        <v>553</v>
      </c>
      <c r="P314" t="s">
        <v>243</v>
      </c>
      <c r="Q314">
        <v>15.4</v>
      </c>
      <c r="R314">
        <v>137</v>
      </c>
      <c r="S314" t="s">
        <v>246</v>
      </c>
      <c r="T314" t="s">
        <v>243</v>
      </c>
      <c r="U314">
        <v>0</v>
      </c>
      <c r="V314">
        <v>0</v>
      </c>
      <c r="W314" t="s">
        <v>496</v>
      </c>
      <c r="X314">
        <v>20</v>
      </c>
      <c r="Y314" t="str">
        <f>IF(_20224[[#This Row],[Lead Score]]=_20224[[#This Row],[p2_score1]],_20224[[#This Row],[p2]],_20224[[#This Row],[p1]])</f>
        <v>Azam Khan</v>
      </c>
      <c r="Z314" t="str">
        <f>IF(_20224[[#This Row],[Lead Score]]&lt;&gt;_20224[[#This Row],[p2_score1]],_20224[[#This Row],[p2]],_20224[[#This Row],[p1]])</f>
        <v>Asif Ali</v>
      </c>
      <c r="AA314" s="1">
        <f>_20224[[#This Row],[Lead Score]]/_20224[[#This Row],[Runs in Partnership]]</f>
        <v>0.73333333333333328</v>
      </c>
      <c r="AB314">
        <f>+_20224[[#This Row],[p2_score1]]+_20224[[#This Row],[p1_score1]]</f>
        <v>30</v>
      </c>
      <c r="AC314">
        <f>MAX(_20224[[#This Row],[p2_score1]:[p1_score1]])</f>
        <v>22</v>
      </c>
      <c r="AD314">
        <f>MIN(_20224[[#This Row],[p2_score1]:[p1_score1]])</f>
        <v>8</v>
      </c>
      <c r="AE314" t="s">
        <v>27</v>
      </c>
      <c r="AF314" t="s">
        <v>2572</v>
      </c>
      <c r="AG314" t="s">
        <v>2552</v>
      </c>
      <c r="AH314" t="s">
        <v>164</v>
      </c>
      <c r="AI314" t="s">
        <v>164</v>
      </c>
      <c r="AJ314" t="s">
        <v>28</v>
      </c>
      <c r="AK314" t="str">
        <f>LEFT(_20224[[#This Row],[result2]], FIND(" ",_20224[[#This Row],[result2]]))</f>
        <v xml:space="preserve">ISL </v>
      </c>
      <c r="AL314" t="s">
        <v>4583</v>
      </c>
      <c r="AM314" t="s">
        <v>2573</v>
      </c>
      <c r="AN314" t="s">
        <v>2574</v>
      </c>
      <c r="AO314" t="s">
        <v>2575</v>
      </c>
      <c r="AP314" t="s">
        <v>246</v>
      </c>
      <c r="AQ314">
        <v>22</v>
      </c>
      <c r="AR314">
        <v>8</v>
      </c>
    </row>
    <row r="315" spans="1:44" x14ac:dyDescent="0.3">
      <c r="A315" t="s">
        <v>3887</v>
      </c>
      <c r="B315" t="s">
        <v>3178</v>
      </c>
      <c r="C315" t="s">
        <v>246</v>
      </c>
      <c r="D315" t="s">
        <v>554</v>
      </c>
      <c r="E315">
        <v>28</v>
      </c>
      <c r="F315">
        <v>11</v>
      </c>
      <c r="G315">
        <v>1</v>
      </c>
      <c r="H315">
        <v>3</v>
      </c>
      <c r="I315">
        <v>254.54</v>
      </c>
      <c r="J315" t="s">
        <v>27</v>
      </c>
      <c r="K315" t="s">
        <v>3876</v>
      </c>
      <c r="L315" t="s">
        <v>2572</v>
      </c>
      <c r="M315" t="s">
        <v>545</v>
      </c>
      <c r="N315" t="s">
        <v>3219</v>
      </c>
      <c r="O315" t="s">
        <v>555</v>
      </c>
      <c r="P315" t="s">
        <v>246</v>
      </c>
      <c r="Q315">
        <v>16.3</v>
      </c>
      <c r="R315">
        <v>152</v>
      </c>
      <c r="S315" t="s">
        <v>246</v>
      </c>
      <c r="T315" t="s">
        <v>240</v>
      </c>
      <c r="U315">
        <v>0</v>
      </c>
      <c r="V315">
        <v>0</v>
      </c>
      <c r="W315" t="s">
        <v>243</v>
      </c>
      <c r="X315">
        <v>20</v>
      </c>
      <c r="Y315" t="str">
        <f>IF(_20224[[#This Row],[Lead Score]]=_20224[[#This Row],[p2_score1]],_20224[[#This Row],[p2]],_20224[[#This Row],[p1]])</f>
        <v>Asif Ali</v>
      </c>
      <c r="Z315" t="str">
        <f>IF(_20224[[#This Row],[Lead Score]]&lt;&gt;_20224[[#This Row],[p2_score1]],_20224[[#This Row],[p2]],_20224[[#This Row],[p1]])</f>
        <v>Faheem Ashraf</v>
      </c>
      <c r="AA315" s="1">
        <f>_20224[[#This Row],[Lead Score]]/_20224[[#This Row],[Runs in Partnership]]</f>
        <v>1</v>
      </c>
      <c r="AB315">
        <f>+_20224[[#This Row],[p2_score1]]+_20224[[#This Row],[p1_score1]]</f>
        <v>28</v>
      </c>
      <c r="AC315">
        <f>MAX(_20224[[#This Row],[p2_score1]:[p1_score1]])</f>
        <v>28</v>
      </c>
      <c r="AD315">
        <f>MIN(_20224[[#This Row],[p2_score1]:[p1_score1]])</f>
        <v>0</v>
      </c>
      <c r="AE315" t="s">
        <v>27</v>
      </c>
      <c r="AF315" t="s">
        <v>2572</v>
      </c>
      <c r="AG315" t="s">
        <v>2552</v>
      </c>
      <c r="AH315" t="s">
        <v>164</v>
      </c>
      <c r="AI315" t="s">
        <v>164</v>
      </c>
      <c r="AJ315" t="s">
        <v>28</v>
      </c>
      <c r="AK315" t="str">
        <f>LEFT(_20224[[#This Row],[result2]], FIND(" ",_20224[[#This Row],[result2]]))</f>
        <v xml:space="preserve">ISL </v>
      </c>
      <c r="AL315" t="s">
        <v>4583</v>
      </c>
      <c r="AM315" t="s">
        <v>2573</v>
      </c>
      <c r="AN315" t="s">
        <v>2574</v>
      </c>
      <c r="AO315" t="s">
        <v>2575</v>
      </c>
      <c r="AP315" t="s">
        <v>246</v>
      </c>
      <c r="AQ315">
        <v>0</v>
      </c>
      <c r="AR315">
        <v>28</v>
      </c>
    </row>
    <row r="316" spans="1:44" x14ac:dyDescent="0.3">
      <c r="A316" t="s">
        <v>3889</v>
      </c>
      <c r="B316" t="s">
        <v>3180</v>
      </c>
      <c r="C316" t="s">
        <v>240</v>
      </c>
      <c r="D316" t="s">
        <v>45</v>
      </c>
      <c r="E316">
        <v>29</v>
      </c>
      <c r="F316">
        <v>10</v>
      </c>
      <c r="G316">
        <v>3</v>
      </c>
      <c r="H316">
        <v>2</v>
      </c>
      <c r="I316">
        <v>290</v>
      </c>
      <c r="J316" t="s">
        <v>27</v>
      </c>
      <c r="K316" t="s">
        <v>3876</v>
      </c>
      <c r="L316" t="s">
        <v>2572</v>
      </c>
      <c r="M316" t="s">
        <v>545</v>
      </c>
      <c r="N316" t="s">
        <v>32</v>
      </c>
      <c r="O316" t="s">
        <v>32</v>
      </c>
      <c r="P316" t="s">
        <v>32</v>
      </c>
      <c r="S316" t="s">
        <v>251</v>
      </c>
      <c r="T316" t="s">
        <v>240</v>
      </c>
      <c r="U316">
        <v>0</v>
      </c>
      <c r="V316">
        <v>0</v>
      </c>
      <c r="W316" t="s">
        <v>246</v>
      </c>
      <c r="X316">
        <v>20</v>
      </c>
      <c r="Y316" t="str">
        <f>IF(_20224[[#This Row],[Lead Score]]=_20224[[#This Row],[p2_score1]],_20224[[#This Row],[p2]],_20224[[#This Row],[p1]])</f>
        <v>Faheem Ashraf</v>
      </c>
      <c r="Z316" t="str">
        <f>IF(_20224[[#This Row],[Lead Score]]&lt;&gt;_20224[[#This Row],[p2_score1]],_20224[[#This Row],[p2]],_20224[[#This Row],[p1]])</f>
        <v>Hasan Ali</v>
      </c>
      <c r="AA316" s="1">
        <f>_20224[[#This Row],[Lead Score]]/_20224[[#This Row],[Runs in Partnership]]</f>
        <v>0.70731707317073167</v>
      </c>
      <c r="AB316">
        <f>+_20224[[#This Row],[p2_score1]]+_20224[[#This Row],[p1_score1]]</f>
        <v>41</v>
      </c>
      <c r="AC316">
        <f>MAX(_20224[[#This Row],[p2_score1]:[p1_score1]])</f>
        <v>29</v>
      </c>
      <c r="AD316">
        <f>MIN(_20224[[#This Row],[p2_score1]:[p1_score1]])</f>
        <v>12</v>
      </c>
      <c r="AE316" t="s">
        <v>27</v>
      </c>
      <c r="AF316" t="s">
        <v>2572</v>
      </c>
      <c r="AG316" t="s">
        <v>2552</v>
      </c>
      <c r="AH316" t="s">
        <v>164</v>
      </c>
      <c r="AI316" t="s">
        <v>164</v>
      </c>
      <c r="AJ316" t="s">
        <v>28</v>
      </c>
      <c r="AK316" t="str">
        <f>LEFT(_20224[[#This Row],[result2]], FIND(" ",_20224[[#This Row],[result2]]))</f>
        <v xml:space="preserve">ISL </v>
      </c>
      <c r="AL316" t="s">
        <v>4583</v>
      </c>
      <c r="AM316" t="s">
        <v>2573</v>
      </c>
      <c r="AN316" t="s">
        <v>2574</v>
      </c>
      <c r="AO316" t="s">
        <v>2575</v>
      </c>
      <c r="AP316" t="s">
        <v>246</v>
      </c>
      <c r="AQ316">
        <v>29</v>
      </c>
      <c r="AR316">
        <v>12</v>
      </c>
    </row>
    <row r="317" spans="1:44" hidden="1" x14ac:dyDescent="0.3">
      <c r="A317" t="s">
        <v>3891</v>
      </c>
      <c r="B317" t="s">
        <v>3187</v>
      </c>
      <c r="C317" t="s">
        <v>251</v>
      </c>
      <c r="D317" t="s">
        <v>45</v>
      </c>
      <c r="E317">
        <v>12</v>
      </c>
      <c r="F317">
        <v>12</v>
      </c>
      <c r="G317">
        <v>0</v>
      </c>
      <c r="H317">
        <v>0</v>
      </c>
      <c r="I317">
        <v>100</v>
      </c>
      <c r="J317" t="s">
        <v>27</v>
      </c>
      <c r="K317" t="s">
        <v>3876</v>
      </c>
      <c r="L317" t="s">
        <v>2572</v>
      </c>
      <c r="M317" t="s">
        <v>545</v>
      </c>
      <c r="N317" t="s">
        <v>32</v>
      </c>
      <c r="O317" t="s">
        <v>32</v>
      </c>
      <c r="P317" t="s">
        <v>32</v>
      </c>
      <c r="S317" t="s">
        <v>32</v>
      </c>
      <c r="T317" t="s">
        <v>32</v>
      </c>
      <c r="W317" t="s">
        <v>32</v>
      </c>
      <c r="X317">
        <v>20</v>
      </c>
      <c r="Y317" t="str">
        <f>IF(_20224[[#This Row],[Lead Score]]=_20224[[#This Row],[p2_score1]],_20224[[#This Row],[p2]],_20224[[#This Row],[p1]])</f>
        <v/>
      </c>
      <c r="Z317" t="str">
        <f>IF(_20224[[#This Row],[Lead Score]]&lt;&gt;_20224[[#This Row],[p2_score1]],_20224[[#This Row],[p2]],_20224[[#This Row],[p1]])</f>
        <v/>
      </c>
      <c r="AA317" s="1" t="e">
        <f>_20224[[#This Row],[Lead Score]]/_20224[[#This Row],[Runs in Partnership]]</f>
        <v>#DIV/0!</v>
      </c>
      <c r="AB317">
        <f>+_20224[[#This Row],[p2_score1]]+_20224[[#This Row],[p1_score1]]</f>
        <v>0</v>
      </c>
      <c r="AC317">
        <f>MAX(_20224[[#This Row],[p2_score1]:[p1_score1]])</f>
        <v>0</v>
      </c>
      <c r="AD317">
        <f>MIN(_20224[[#This Row],[p2_score1]:[p1_score1]])</f>
        <v>0</v>
      </c>
      <c r="AE317" t="s">
        <v>27</v>
      </c>
      <c r="AF317" t="s">
        <v>2572</v>
      </c>
      <c r="AG317" t="s">
        <v>2552</v>
      </c>
      <c r="AH317" t="s">
        <v>164</v>
      </c>
      <c r="AI317" t="s">
        <v>164</v>
      </c>
      <c r="AJ317" t="s">
        <v>28</v>
      </c>
      <c r="AK317" t="str">
        <f>LEFT(_20224[[#This Row],[result2]], FIND(" ",_20224[[#This Row],[result2]]))</f>
        <v xml:space="preserve">ISL </v>
      </c>
      <c r="AL317" t="s">
        <v>4583</v>
      </c>
      <c r="AM317" t="s">
        <v>2573</v>
      </c>
      <c r="AN317" t="s">
        <v>2574</v>
      </c>
      <c r="AO317" t="s">
        <v>2575</v>
      </c>
      <c r="AP317" t="s">
        <v>246</v>
      </c>
      <c r="AQ317">
        <v>0</v>
      </c>
      <c r="AR317">
        <v>0</v>
      </c>
    </row>
    <row r="318" spans="1:44" x14ac:dyDescent="0.3">
      <c r="A318" t="s">
        <v>3892</v>
      </c>
      <c r="B318" t="s">
        <v>3144</v>
      </c>
      <c r="C318" t="s">
        <v>31</v>
      </c>
      <c r="D318" t="s">
        <v>556</v>
      </c>
      <c r="E318">
        <v>13</v>
      </c>
      <c r="F318">
        <v>9</v>
      </c>
      <c r="G318">
        <v>3</v>
      </c>
      <c r="H318">
        <v>0</v>
      </c>
      <c r="I318">
        <v>144.44</v>
      </c>
      <c r="J318" t="s">
        <v>27</v>
      </c>
      <c r="K318" t="s">
        <v>3876</v>
      </c>
      <c r="L318" t="s">
        <v>2572</v>
      </c>
      <c r="M318" t="s">
        <v>545</v>
      </c>
      <c r="N318" t="s">
        <v>3139</v>
      </c>
      <c r="O318" t="s">
        <v>557</v>
      </c>
      <c r="P318" t="s">
        <v>31</v>
      </c>
      <c r="Q318">
        <v>2.2000000000000002</v>
      </c>
      <c r="R318">
        <v>17</v>
      </c>
      <c r="S318" t="s">
        <v>25</v>
      </c>
      <c r="T318" t="s">
        <v>31</v>
      </c>
      <c r="U318">
        <v>4</v>
      </c>
      <c r="V318">
        <v>13</v>
      </c>
      <c r="W318" t="s">
        <v>32</v>
      </c>
      <c r="X318">
        <v>20</v>
      </c>
      <c r="Y318" t="str">
        <f>IF(_20224[[#This Row],[Lead Score]]=_20224[[#This Row],[p2_score1]],_20224[[#This Row],[p2]],_20224[[#This Row],[p1]])</f>
        <v>Babar Azam</v>
      </c>
      <c r="Z318" t="str">
        <f>IF(_20224[[#This Row],[Lead Score]]&lt;&gt;_20224[[#This Row],[p2_score1]],_20224[[#This Row],[p2]],_20224[[#This Row],[p1]])</f>
        <v>Sharjeel Khan</v>
      </c>
      <c r="AA318" s="1">
        <f>_20224[[#This Row],[Lead Score]]/_20224[[#This Row],[Runs in Partnership]]</f>
        <v>0.76470588235294112</v>
      </c>
      <c r="AB318">
        <f>+_20224[[#This Row],[p2_score1]]+_20224[[#This Row],[p1_score1]]</f>
        <v>17</v>
      </c>
      <c r="AC318">
        <f>MAX(_20224[[#This Row],[p2_score1]:[p1_score1]])</f>
        <v>13</v>
      </c>
      <c r="AD318">
        <f>MIN(_20224[[#This Row],[p2_score1]:[p1_score1]])</f>
        <v>4</v>
      </c>
      <c r="AE318" t="s">
        <v>27</v>
      </c>
      <c r="AF318" t="s">
        <v>2572</v>
      </c>
      <c r="AG318" t="s">
        <v>2552</v>
      </c>
      <c r="AH318" t="s">
        <v>28</v>
      </c>
      <c r="AI318" t="s">
        <v>164</v>
      </c>
      <c r="AJ318" t="s">
        <v>28</v>
      </c>
      <c r="AK318" t="str">
        <f>LEFT(_20224[[#This Row],[result2]], FIND(" ",_20224[[#This Row],[result2]]))</f>
        <v xml:space="preserve">ISL </v>
      </c>
      <c r="AL318" t="s">
        <v>4583</v>
      </c>
      <c r="AM318" t="s">
        <v>2573</v>
      </c>
      <c r="AN318" t="s">
        <v>2574</v>
      </c>
      <c r="AO318" t="s">
        <v>2575</v>
      </c>
      <c r="AP318" t="s">
        <v>246</v>
      </c>
      <c r="AQ318">
        <v>13</v>
      </c>
      <c r="AR318">
        <v>4</v>
      </c>
    </row>
    <row r="319" spans="1:44" hidden="1" x14ac:dyDescent="0.3">
      <c r="A319" t="s">
        <v>3893</v>
      </c>
      <c r="B319" t="s">
        <v>3153</v>
      </c>
      <c r="C319" t="s">
        <v>35</v>
      </c>
      <c r="D319" t="s">
        <v>502</v>
      </c>
      <c r="E319">
        <v>0</v>
      </c>
      <c r="F319">
        <v>2</v>
      </c>
      <c r="G319">
        <v>0</v>
      </c>
      <c r="H319">
        <v>0</v>
      </c>
      <c r="I319">
        <v>0</v>
      </c>
      <c r="J319" t="s">
        <v>27</v>
      </c>
      <c r="K319" t="s">
        <v>3876</v>
      </c>
      <c r="L319" t="s">
        <v>2572</v>
      </c>
      <c r="M319" t="s">
        <v>545</v>
      </c>
      <c r="N319" t="s">
        <v>3148</v>
      </c>
      <c r="O319" t="s">
        <v>558</v>
      </c>
      <c r="P319" t="s">
        <v>35</v>
      </c>
      <c r="Q319">
        <v>2.4</v>
      </c>
      <c r="R319">
        <v>17</v>
      </c>
      <c r="S319" t="s">
        <v>25</v>
      </c>
      <c r="T319" t="s">
        <v>35</v>
      </c>
      <c r="U319">
        <v>4</v>
      </c>
      <c r="V319">
        <v>0</v>
      </c>
      <c r="W319" t="s">
        <v>31</v>
      </c>
      <c r="X319">
        <v>20</v>
      </c>
      <c r="Y319" t="str">
        <f>IF(_20224[[#This Row],[Lead Score]]=_20224[[#This Row],[p2_score1]],_20224[[#This Row],[p2]],_20224[[#This Row],[p1]])</f>
        <v>Joe Clarke</v>
      </c>
      <c r="Z319" t="str">
        <f>IF(_20224[[#This Row],[Lead Score]]&lt;&gt;_20224[[#This Row],[p2_score1]],_20224[[#This Row],[p2]],_20224[[#This Row],[p1]])</f>
        <v>Sharjeel Khan</v>
      </c>
      <c r="AA319" s="1" t="e">
        <f>_20224[[#This Row],[Lead Score]]/_20224[[#This Row],[Runs in Partnership]]</f>
        <v>#DIV/0!</v>
      </c>
      <c r="AB319">
        <f>+_20224[[#This Row],[p2_score1]]+_20224[[#This Row],[p1_score1]]</f>
        <v>0</v>
      </c>
      <c r="AC319">
        <f>MAX(_20224[[#This Row],[p2_score1]:[p1_score1]])</f>
        <v>0</v>
      </c>
      <c r="AD319">
        <f>MIN(_20224[[#This Row],[p2_score1]:[p1_score1]])</f>
        <v>0</v>
      </c>
      <c r="AE319" t="s">
        <v>27</v>
      </c>
      <c r="AF319" t="s">
        <v>2572</v>
      </c>
      <c r="AG319" t="s">
        <v>2552</v>
      </c>
      <c r="AH319" t="s">
        <v>28</v>
      </c>
      <c r="AI319" t="s">
        <v>164</v>
      </c>
      <c r="AJ319" t="s">
        <v>28</v>
      </c>
      <c r="AK319" t="str">
        <f>LEFT(_20224[[#This Row],[result2]], FIND(" ",_20224[[#This Row],[result2]]))</f>
        <v xml:space="preserve">ISL </v>
      </c>
      <c r="AL319" t="s">
        <v>4583</v>
      </c>
      <c r="AM319" t="s">
        <v>2573</v>
      </c>
      <c r="AN319" t="s">
        <v>2574</v>
      </c>
      <c r="AO319" t="s">
        <v>2575</v>
      </c>
      <c r="AP319" t="s">
        <v>246</v>
      </c>
      <c r="AQ319">
        <v>0</v>
      </c>
      <c r="AR319">
        <v>0</v>
      </c>
    </row>
    <row r="320" spans="1:44" x14ac:dyDescent="0.3">
      <c r="A320" t="s">
        <v>3894</v>
      </c>
      <c r="B320" t="s">
        <v>3136</v>
      </c>
      <c r="C320" t="s">
        <v>178</v>
      </c>
      <c r="D320" t="s">
        <v>559</v>
      </c>
      <c r="E320">
        <v>17</v>
      </c>
      <c r="F320">
        <v>21</v>
      </c>
      <c r="G320">
        <v>2</v>
      </c>
      <c r="H320">
        <v>0</v>
      </c>
      <c r="I320">
        <v>80.95</v>
      </c>
      <c r="J320" t="s">
        <v>27</v>
      </c>
      <c r="K320" t="s">
        <v>3876</v>
      </c>
      <c r="L320" t="s">
        <v>2572</v>
      </c>
      <c r="M320" t="s">
        <v>545</v>
      </c>
      <c r="N320" t="s">
        <v>3157</v>
      </c>
      <c r="O320" t="s">
        <v>560</v>
      </c>
      <c r="P320" t="s">
        <v>178</v>
      </c>
      <c r="Q320">
        <v>9.6</v>
      </c>
      <c r="R320">
        <v>76</v>
      </c>
      <c r="S320" t="s">
        <v>25</v>
      </c>
      <c r="T320" t="s">
        <v>178</v>
      </c>
      <c r="U320">
        <v>46</v>
      </c>
      <c r="V320">
        <v>0</v>
      </c>
      <c r="W320" t="s">
        <v>35</v>
      </c>
      <c r="X320">
        <v>20</v>
      </c>
      <c r="Y320" t="str">
        <f>IF(_20224[[#This Row],[Lead Score]]=_20224[[#This Row],[p2_score1]],_20224[[#This Row],[p2]],_20224[[#This Row],[p1]])</f>
        <v>Sharjeel Khan</v>
      </c>
      <c r="Z320" t="str">
        <f>IF(_20224[[#This Row],[Lead Score]]&lt;&gt;_20224[[#This Row],[p2_score1]],_20224[[#This Row],[p2]],_20224[[#This Row],[p1]])</f>
        <v>Sahibzada Farhan</v>
      </c>
      <c r="AA320" s="1">
        <f>_20224[[#This Row],[Lead Score]]/_20224[[#This Row],[Runs in Partnership]]</f>
        <v>0.71186440677966101</v>
      </c>
      <c r="AB320">
        <f>+_20224[[#This Row],[p2_score1]]+_20224[[#This Row],[p1_score1]]</f>
        <v>59</v>
      </c>
      <c r="AC320">
        <f>MAX(_20224[[#This Row],[p2_score1]:[p1_score1]])</f>
        <v>42</v>
      </c>
      <c r="AD320">
        <f>MIN(_20224[[#This Row],[p2_score1]:[p1_score1]])</f>
        <v>17</v>
      </c>
      <c r="AE320" t="s">
        <v>27</v>
      </c>
      <c r="AF320" t="s">
        <v>2572</v>
      </c>
      <c r="AG320" t="s">
        <v>2552</v>
      </c>
      <c r="AH320" t="s">
        <v>28</v>
      </c>
      <c r="AI320" t="s">
        <v>164</v>
      </c>
      <c r="AJ320" t="s">
        <v>28</v>
      </c>
      <c r="AK320" t="str">
        <f>LEFT(_20224[[#This Row],[result2]], FIND(" ",_20224[[#This Row],[result2]]))</f>
        <v xml:space="preserve">ISL </v>
      </c>
      <c r="AL320" t="s">
        <v>4583</v>
      </c>
      <c r="AM320" t="s">
        <v>2573</v>
      </c>
      <c r="AN320" t="s">
        <v>2574</v>
      </c>
      <c r="AO320" t="s">
        <v>2575</v>
      </c>
      <c r="AP320" t="s">
        <v>246</v>
      </c>
      <c r="AQ320">
        <v>17</v>
      </c>
      <c r="AR320">
        <v>42</v>
      </c>
    </row>
    <row r="321" spans="1:44" x14ac:dyDescent="0.3">
      <c r="A321" t="s">
        <v>3896</v>
      </c>
      <c r="B321" t="s">
        <v>3133</v>
      </c>
      <c r="C321" t="s">
        <v>25</v>
      </c>
      <c r="D321" t="s">
        <v>561</v>
      </c>
      <c r="E321">
        <v>44</v>
      </c>
      <c r="F321">
        <v>29</v>
      </c>
      <c r="G321">
        <v>4</v>
      </c>
      <c r="H321">
        <v>3</v>
      </c>
      <c r="I321">
        <v>151.72</v>
      </c>
      <c r="J321" t="s">
        <v>27</v>
      </c>
      <c r="K321" t="s">
        <v>3876</v>
      </c>
      <c r="L321" t="s">
        <v>2572</v>
      </c>
      <c r="M321" t="s">
        <v>545</v>
      </c>
      <c r="N321" t="s">
        <v>3151</v>
      </c>
      <c r="O321" t="s">
        <v>562</v>
      </c>
      <c r="P321" t="s">
        <v>25</v>
      </c>
      <c r="Q321">
        <v>10.1</v>
      </c>
      <c r="R321">
        <v>76</v>
      </c>
      <c r="S321" t="s">
        <v>25</v>
      </c>
      <c r="T321" t="s">
        <v>563</v>
      </c>
      <c r="U321">
        <v>0</v>
      </c>
      <c r="V321">
        <v>0</v>
      </c>
      <c r="W321" t="s">
        <v>178</v>
      </c>
      <c r="X321">
        <v>20</v>
      </c>
      <c r="Y321" t="str">
        <f>IF(_20224[[#This Row],[Lead Score]]=_20224[[#This Row],[p2_score1]],_20224[[#This Row],[p2]],_20224[[#This Row],[p1]])</f>
        <v>Qasim Akram</v>
      </c>
      <c r="Z321" t="str">
        <f>IF(_20224[[#This Row],[Lead Score]]&lt;&gt;_20224[[#This Row],[p2_score1]],_20224[[#This Row],[p2]],_20224[[#This Row],[p1]])</f>
        <v>Sharjeel Khan</v>
      </c>
      <c r="AA321" s="1">
        <f>_20224[[#This Row],[Lead Score]]/_20224[[#This Row],[Runs in Partnership]]</f>
        <v>1</v>
      </c>
      <c r="AB321">
        <f>+_20224[[#This Row],[p2_score1]]+_20224[[#This Row],[p1_score1]]</f>
        <v>2</v>
      </c>
      <c r="AC321">
        <f>MAX(_20224[[#This Row],[p2_score1]:[p1_score1]])</f>
        <v>2</v>
      </c>
      <c r="AD321">
        <f>MIN(_20224[[#This Row],[p2_score1]:[p1_score1]])</f>
        <v>0</v>
      </c>
      <c r="AE321" t="s">
        <v>27</v>
      </c>
      <c r="AF321" t="s">
        <v>2572</v>
      </c>
      <c r="AG321" t="s">
        <v>2552</v>
      </c>
      <c r="AH321" t="s">
        <v>28</v>
      </c>
      <c r="AI321" t="s">
        <v>164</v>
      </c>
      <c r="AJ321" t="s">
        <v>28</v>
      </c>
      <c r="AK321" t="str">
        <f>LEFT(_20224[[#This Row],[result2]], FIND(" ",_20224[[#This Row],[result2]]))</f>
        <v xml:space="preserve">ISL </v>
      </c>
      <c r="AL321" t="s">
        <v>4583</v>
      </c>
      <c r="AM321" t="s">
        <v>2573</v>
      </c>
      <c r="AN321" t="s">
        <v>2574</v>
      </c>
      <c r="AO321" t="s">
        <v>2575</v>
      </c>
      <c r="AP321" t="s">
        <v>246</v>
      </c>
      <c r="AQ321">
        <v>2</v>
      </c>
      <c r="AR321">
        <v>0</v>
      </c>
    </row>
    <row r="322" spans="1:44" x14ac:dyDescent="0.3">
      <c r="A322" t="s">
        <v>3897</v>
      </c>
      <c r="B322" t="s">
        <v>3173</v>
      </c>
      <c r="C322" t="s">
        <v>36</v>
      </c>
      <c r="D322" t="s">
        <v>564</v>
      </c>
      <c r="E322">
        <v>3</v>
      </c>
      <c r="F322">
        <v>3</v>
      </c>
      <c r="G322">
        <v>0</v>
      </c>
      <c r="H322">
        <v>0</v>
      </c>
      <c r="I322">
        <v>100</v>
      </c>
      <c r="J322" t="s">
        <v>27</v>
      </c>
      <c r="K322" t="s">
        <v>3876</v>
      </c>
      <c r="L322" t="s">
        <v>2572</v>
      </c>
      <c r="M322" t="s">
        <v>545</v>
      </c>
      <c r="N322" t="s">
        <v>3170</v>
      </c>
      <c r="O322" t="s">
        <v>565</v>
      </c>
      <c r="P322" t="s">
        <v>36</v>
      </c>
      <c r="Q322">
        <v>10.5</v>
      </c>
      <c r="R322">
        <v>80</v>
      </c>
      <c r="S322" t="s">
        <v>36</v>
      </c>
      <c r="T322" t="s">
        <v>563</v>
      </c>
      <c r="U322">
        <v>0</v>
      </c>
      <c r="V322">
        <v>1</v>
      </c>
      <c r="W322" t="s">
        <v>25</v>
      </c>
      <c r="X322">
        <v>20</v>
      </c>
      <c r="Y322" t="str">
        <f>IF(_20224[[#This Row],[Lead Score]]=_20224[[#This Row],[p2_score1]],_20224[[#This Row],[p2]],_20224[[#This Row],[p1]])</f>
        <v>Mohammad Nabi</v>
      </c>
      <c r="Z322" t="str">
        <f>IF(_20224[[#This Row],[Lead Score]]&lt;&gt;_20224[[#This Row],[p2_score1]],_20224[[#This Row],[p2]],_20224[[#This Row],[p1]])</f>
        <v>Qasim Akram</v>
      </c>
      <c r="AA322" s="1">
        <f>_20224[[#This Row],[Lead Score]]/_20224[[#This Row],[Runs in Partnership]]</f>
        <v>0.75</v>
      </c>
      <c r="AB322">
        <f>+_20224[[#This Row],[p2_score1]]+_20224[[#This Row],[p1_score1]]</f>
        <v>4</v>
      </c>
      <c r="AC322">
        <f>MAX(_20224[[#This Row],[p2_score1]:[p1_score1]])</f>
        <v>3</v>
      </c>
      <c r="AD322">
        <f>MIN(_20224[[#This Row],[p2_score1]:[p1_score1]])</f>
        <v>1</v>
      </c>
      <c r="AE322" t="s">
        <v>27</v>
      </c>
      <c r="AF322" t="s">
        <v>2572</v>
      </c>
      <c r="AG322" t="s">
        <v>2552</v>
      </c>
      <c r="AH322" t="s">
        <v>28</v>
      </c>
      <c r="AI322" t="s">
        <v>164</v>
      </c>
      <c r="AJ322" t="s">
        <v>28</v>
      </c>
      <c r="AK322" t="str">
        <f>LEFT(_20224[[#This Row],[result2]], FIND(" ",_20224[[#This Row],[result2]]))</f>
        <v xml:space="preserve">ISL </v>
      </c>
      <c r="AL322" t="s">
        <v>4583</v>
      </c>
      <c r="AM322" t="s">
        <v>2573</v>
      </c>
      <c r="AN322" t="s">
        <v>2574</v>
      </c>
      <c r="AO322" t="s">
        <v>2575</v>
      </c>
      <c r="AP322" t="s">
        <v>246</v>
      </c>
      <c r="AQ322">
        <v>1</v>
      </c>
      <c r="AR322">
        <v>3</v>
      </c>
    </row>
    <row r="323" spans="1:44" x14ac:dyDescent="0.3">
      <c r="A323" t="s">
        <v>3898</v>
      </c>
      <c r="B323" t="s">
        <v>3178</v>
      </c>
      <c r="C323" t="s">
        <v>138</v>
      </c>
      <c r="D323" t="s">
        <v>566</v>
      </c>
      <c r="E323">
        <v>55</v>
      </c>
      <c r="F323">
        <v>28</v>
      </c>
      <c r="G323">
        <v>6</v>
      </c>
      <c r="H323">
        <v>3</v>
      </c>
      <c r="I323">
        <v>196.42</v>
      </c>
      <c r="J323" t="s">
        <v>27</v>
      </c>
      <c r="K323" t="s">
        <v>3876</v>
      </c>
      <c r="L323" t="s">
        <v>2572</v>
      </c>
      <c r="M323" t="s">
        <v>545</v>
      </c>
      <c r="N323" t="s">
        <v>3200</v>
      </c>
      <c r="O323" t="s">
        <v>567</v>
      </c>
      <c r="P323" t="s">
        <v>138</v>
      </c>
      <c r="Q323">
        <v>19.3</v>
      </c>
      <c r="R323">
        <v>188</v>
      </c>
      <c r="S323" t="s">
        <v>138</v>
      </c>
      <c r="T323" t="s">
        <v>563</v>
      </c>
      <c r="U323">
        <v>0</v>
      </c>
      <c r="V323">
        <v>54</v>
      </c>
      <c r="W323" t="s">
        <v>36</v>
      </c>
      <c r="X323">
        <v>20</v>
      </c>
      <c r="Y323" t="str">
        <f>IF(_20224[[#This Row],[Lead Score]]=_20224[[#This Row],[p2_score1]],_20224[[#This Row],[p2]],_20224[[#This Row],[p1]])</f>
        <v>Imad Wasim</v>
      </c>
      <c r="Z323" t="str">
        <f>IF(_20224[[#This Row],[Lead Score]]&lt;&gt;_20224[[#This Row],[p2_score1]],_20224[[#This Row],[p2]],_20224[[#This Row],[p1]])</f>
        <v>Qasim Akram</v>
      </c>
      <c r="AA323" s="1">
        <f>_20224[[#This Row],[Lead Score]]/_20224[[#This Row],[Runs in Partnership]]</f>
        <v>0.5092592592592593</v>
      </c>
      <c r="AB323">
        <f>+_20224[[#This Row],[p2_score1]]+_20224[[#This Row],[p1_score1]]</f>
        <v>108</v>
      </c>
      <c r="AC323">
        <f>MAX(_20224[[#This Row],[p2_score1]:[p1_score1]])</f>
        <v>55</v>
      </c>
      <c r="AD323">
        <f>MIN(_20224[[#This Row],[p2_score1]:[p1_score1]])</f>
        <v>53</v>
      </c>
      <c r="AE323" t="s">
        <v>27</v>
      </c>
      <c r="AF323" t="s">
        <v>2572</v>
      </c>
      <c r="AG323" t="s">
        <v>2552</v>
      </c>
      <c r="AH323" t="s">
        <v>28</v>
      </c>
      <c r="AI323" t="s">
        <v>164</v>
      </c>
      <c r="AJ323" t="s">
        <v>28</v>
      </c>
      <c r="AK323" t="str">
        <f>LEFT(_20224[[#This Row],[result2]], FIND(" ",_20224[[#This Row],[result2]]))</f>
        <v xml:space="preserve">ISL </v>
      </c>
      <c r="AL323" t="s">
        <v>4583</v>
      </c>
      <c r="AM323" t="s">
        <v>2573</v>
      </c>
      <c r="AN323" t="s">
        <v>2574</v>
      </c>
      <c r="AO323" t="s">
        <v>2575</v>
      </c>
      <c r="AP323" t="s">
        <v>246</v>
      </c>
      <c r="AQ323">
        <v>53</v>
      </c>
      <c r="AR323">
        <v>55</v>
      </c>
    </row>
    <row r="324" spans="1:44" x14ac:dyDescent="0.3">
      <c r="A324" t="s">
        <v>3899</v>
      </c>
      <c r="B324" t="s">
        <v>3180</v>
      </c>
      <c r="C324" t="s">
        <v>568</v>
      </c>
      <c r="D324" t="s">
        <v>569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27</v>
      </c>
      <c r="K324" t="s">
        <v>3876</v>
      </c>
      <c r="L324" t="s">
        <v>2572</v>
      </c>
      <c r="M324" t="s">
        <v>545</v>
      </c>
      <c r="N324" t="s">
        <v>3219</v>
      </c>
      <c r="O324" t="s">
        <v>570</v>
      </c>
      <c r="P324" t="s">
        <v>568</v>
      </c>
      <c r="Q324">
        <v>19.5</v>
      </c>
      <c r="R324">
        <v>190</v>
      </c>
      <c r="S324" t="s">
        <v>568</v>
      </c>
      <c r="T324" t="s">
        <v>563</v>
      </c>
      <c r="U324">
        <v>0</v>
      </c>
      <c r="V324">
        <v>56</v>
      </c>
      <c r="W324" t="s">
        <v>138</v>
      </c>
      <c r="X324">
        <v>20</v>
      </c>
      <c r="Y324" t="str">
        <f>IF(_20224[[#This Row],[Lead Score]]=_20224[[#This Row],[p2_score1]],_20224[[#This Row],[p2]],_20224[[#This Row],[p1]])</f>
        <v>Qasim Akram</v>
      </c>
      <c r="Z324" t="str">
        <f>IF(_20224[[#This Row],[Lead Score]]&lt;&gt;_20224[[#This Row],[p2_score1]],_20224[[#This Row],[p2]],_20224[[#This Row],[p1]])</f>
        <v>Jordan Thompson</v>
      </c>
      <c r="AA324" s="1">
        <f>_20224[[#This Row],[Lead Score]]/_20224[[#This Row],[Runs in Partnership]]</f>
        <v>1</v>
      </c>
      <c r="AB324">
        <f>+_20224[[#This Row],[p2_score1]]+_20224[[#This Row],[p1_score1]]</f>
        <v>2</v>
      </c>
      <c r="AC324">
        <f>MAX(_20224[[#This Row],[p2_score1]:[p1_score1]])</f>
        <v>2</v>
      </c>
      <c r="AD324">
        <f>MIN(_20224[[#This Row],[p2_score1]:[p1_score1]])</f>
        <v>0</v>
      </c>
      <c r="AE324" t="s">
        <v>27</v>
      </c>
      <c r="AF324" t="s">
        <v>2572</v>
      </c>
      <c r="AG324" t="s">
        <v>2552</v>
      </c>
      <c r="AH324" t="s">
        <v>28</v>
      </c>
      <c r="AI324" t="s">
        <v>164</v>
      </c>
      <c r="AJ324" t="s">
        <v>28</v>
      </c>
      <c r="AK324" t="str">
        <f>LEFT(_20224[[#This Row],[result2]], FIND(" ",_20224[[#This Row],[result2]]))</f>
        <v xml:space="preserve">ISL </v>
      </c>
      <c r="AL324" t="s">
        <v>4583</v>
      </c>
      <c r="AM324" t="s">
        <v>2573</v>
      </c>
      <c r="AN324" t="s">
        <v>2574</v>
      </c>
      <c r="AO324" t="s">
        <v>2575</v>
      </c>
      <c r="AP324" t="s">
        <v>246</v>
      </c>
      <c r="AQ324">
        <v>2</v>
      </c>
      <c r="AR324">
        <v>0</v>
      </c>
    </row>
    <row r="325" spans="1:44" hidden="1" x14ac:dyDescent="0.3">
      <c r="A325" t="s">
        <v>3901</v>
      </c>
      <c r="B325" t="s">
        <v>3187</v>
      </c>
      <c r="C325" t="s">
        <v>407</v>
      </c>
      <c r="D325" t="s">
        <v>571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27</v>
      </c>
      <c r="K325" t="s">
        <v>3876</v>
      </c>
      <c r="L325" t="s">
        <v>2572</v>
      </c>
      <c r="M325" t="s">
        <v>545</v>
      </c>
      <c r="N325" t="s">
        <v>3236</v>
      </c>
      <c r="O325" t="s">
        <v>572</v>
      </c>
      <c r="P325" t="s">
        <v>407</v>
      </c>
      <c r="Q325">
        <v>19.600000000000001</v>
      </c>
      <c r="R325">
        <v>190</v>
      </c>
      <c r="S325" t="s">
        <v>407</v>
      </c>
      <c r="T325" t="s">
        <v>563</v>
      </c>
      <c r="U325">
        <v>0</v>
      </c>
      <c r="V325">
        <v>56</v>
      </c>
      <c r="W325" t="s">
        <v>568</v>
      </c>
      <c r="X325">
        <v>20</v>
      </c>
      <c r="Y325" t="str">
        <f>IF(_20224[[#This Row],[Lead Score]]=_20224[[#This Row],[p2_score1]],_20224[[#This Row],[p2]],_20224[[#This Row],[p1]])</f>
        <v>Qasim Akram</v>
      </c>
      <c r="Z325" t="str">
        <f>IF(_20224[[#This Row],[Lead Score]]&lt;&gt;_20224[[#This Row],[p2_score1]],_20224[[#This Row],[p2]],_20224[[#This Row],[p1]])</f>
        <v>Chris Jordan</v>
      </c>
      <c r="AA325" s="1" t="e">
        <f>_20224[[#This Row],[Lead Score]]/_20224[[#This Row],[Runs in Partnership]]</f>
        <v>#DIV/0!</v>
      </c>
      <c r="AB325">
        <f>+_20224[[#This Row],[p2_score1]]+_20224[[#This Row],[p1_score1]]</f>
        <v>0</v>
      </c>
      <c r="AC325">
        <f>MAX(_20224[[#This Row],[p2_score1]:[p1_score1]])</f>
        <v>0</v>
      </c>
      <c r="AD325">
        <f>MIN(_20224[[#This Row],[p2_score1]:[p1_score1]])</f>
        <v>0</v>
      </c>
      <c r="AE325" t="s">
        <v>27</v>
      </c>
      <c r="AF325" t="s">
        <v>2572</v>
      </c>
      <c r="AG325" t="s">
        <v>2552</v>
      </c>
      <c r="AH325" t="s">
        <v>28</v>
      </c>
      <c r="AI325" t="s">
        <v>164</v>
      </c>
      <c r="AJ325" t="s">
        <v>28</v>
      </c>
      <c r="AK325" t="str">
        <f>LEFT(_20224[[#This Row],[result2]], FIND(" ",_20224[[#This Row],[result2]]))</f>
        <v xml:space="preserve">ISL </v>
      </c>
      <c r="AL325" t="s">
        <v>4583</v>
      </c>
      <c r="AM325" t="s">
        <v>2573</v>
      </c>
      <c r="AN325" t="s">
        <v>2574</v>
      </c>
      <c r="AO325" t="s">
        <v>2575</v>
      </c>
      <c r="AP325" t="s">
        <v>246</v>
      </c>
      <c r="AQ325">
        <v>0</v>
      </c>
      <c r="AR325">
        <v>0</v>
      </c>
    </row>
    <row r="326" spans="1:44" hidden="1" x14ac:dyDescent="0.3">
      <c r="A326" t="s">
        <v>3902</v>
      </c>
      <c r="B326" t="s">
        <v>3162</v>
      </c>
      <c r="C326" t="s">
        <v>563</v>
      </c>
      <c r="D326" t="s">
        <v>45</v>
      </c>
      <c r="E326">
        <v>51</v>
      </c>
      <c r="F326">
        <v>26</v>
      </c>
      <c r="G326">
        <v>6</v>
      </c>
      <c r="H326">
        <v>1</v>
      </c>
      <c r="I326">
        <v>196.15</v>
      </c>
      <c r="J326" t="s">
        <v>27</v>
      </c>
      <c r="K326" t="s">
        <v>3876</v>
      </c>
      <c r="L326" t="s">
        <v>2572</v>
      </c>
      <c r="M326" t="s">
        <v>545</v>
      </c>
      <c r="N326" t="s">
        <v>32</v>
      </c>
      <c r="O326" t="s">
        <v>32</v>
      </c>
      <c r="P326" t="s">
        <v>32</v>
      </c>
      <c r="S326" t="s">
        <v>32</v>
      </c>
      <c r="T326" t="s">
        <v>32</v>
      </c>
      <c r="W326" t="s">
        <v>32</v>
      </c>
      <c r="X326">
        <v>20</v>
      </c>
      <c r="Y326" t="str">
        <f>IF(_20224[[#This Row],[Lead Score]]=_20224[[#This Row],[p2_score1]],_20224[[#This Row],[p2]],_20224[[#This Row],[p1]])</f>
        <v/>
      </c>
      <c r="Z326" t="str">
        <f>IF(_20224[[#This Row],[Lead Score]]&lt;&gt;_20224[[#This Row],[p2_score1]],_20224[[#This Row],[p2]],_20224[[#This Row],[p1]])</f>
        <v/>
      </c>
      <c r="AA326" s="1" t="e">
        <f>_20224[[#This Row],[Lead Score]]/_20224[[#This Row],[Runs in Partnership]]</f>
        <v>#DIV/0!</v>
      </c>
      <c r="AB326">
        <f>+_20224[[#This Row],[p2_score1]]+_20224[[#This Row],[p1_score1]]</f>
        <v>0</v>
      </c>
      <c r="AC326">
        <f>MAX(_20224[[#This Row],[p2_score1]:[p1_score1]])</f>
        <v>0</v>
      </c>
      <c r="AD326">
        <f>MIN(_20224[[#This Row],[p2_score1]:[p1_score1]])</f>
        <v>0</v>
      </c>
      <c r="AE326" t="s">
        <v>27</v>
      </c>
      <c r="AF326" t="s">
        <v>2572</v>
      </c>
      <c r="AG326" t="s">
        <v>2552</v>
      </c>
      <c r="AH326" t="s">
        <v>28</v>
      </c>
      <c r="AI326" t="s">
        <v>164</v>
      </c>
      <c r="AJ326" t="s">
        <v>28</v>
      </c>
      <c r="AK326" t="str">
        <f>LEFT(_20224[[#This Row],[result2]], FIND(" ",_20224[[#This Row],[result2]]))</f>
        <v xml:space="preserve">ISL </v>
      </c>
      <c r="AL326" t="s">
        <v>4583</v>
      </c>
      <c r="AM326" t="s">
        <v>2573</v>
      </c>
      <c r="AN326" t="s">
        <v>2574</v>
      </c>
      <c r="AO326" t="s">
        <v>2575</v>
      </c>
      <c r="AP326" t="s">
        <v>246</v>
      </c>
      <c r="AQ326">
        <v>0</v>
      </c>
      <c r="AR326">
        <v>0</v>
      </c>
    </row>
    <row r="327" spans="1:44" x14ac:dyDescent="0.3">
      <c r="A327" t="s">
        <v>3904</v>
      </c>
      <c r="B327" t="s">
        <v>3133</v>
      </c>
      <c r="C327" t="s">
        <v>269</v>
      </c>
      <c r="D327" t="s">
        <v>573</v>
      </c>
      <c r="E327">
        <v>1</v>
      </c>
      <c r="F327">
        <v>4</v>
      </c>
      <c r="G327">
        <v>0</v>
      </c>
      <c r="H327">
        <v>0</v>
      </c>
      <c r="I327">
        <v>25</v>
      </c>
      <c r="J327" t="s">
        <v>27</v>
      </c>
      <c r="K327" t="s">
        <v>3905</v>
      </c>
      <c r="L327" t="s">
        <v>2576</v>
      </c>
      <c r="M327" t="s">
        <v>574</v>
      </c>
      <c r="N327" t="s">
        <v>3139</v>
      </c>
      <c r="O327" t="s">
        <v>446</v>
      </c>
      <c r="P327" t="s">
        <v>269</v>
      </c>
      <c r="Q327">
        <v>1.1000000000000001</v>
      </c>
      <c r="R327">
        <v>5</v>
      </c>
      <c r="S327" t="s">
        <v>507</v>
      </c>
      <c r="T327" t="s">
        <v>269</v>
      </c>
      <c r="U327">
        <v>4</v>
      </c>
      <c r="V327">
        <v>1</v>
      </c>
      <c r="W327" t="s">
        <v>32</v>
      </c>
      <c r="X327">
        <v>21</v>
      </c>
      <c r="Y327" t="str">
        <f>IF(_20224[[#This Row],[Lead Score]]=_20224[[#This Row],[p2_score1]],_20224[[#This Row],[p2]],_20224[[#This Row],[p1]])</f>
        <v>Mohammad Haris</v>
      </c>
      <c r="Z327" t="str">
        <f>IF(_20224[[#This Row],[Lead Score]]&lt;&gt;_20224[[#This Row],[p2_score1]],_20224[[#This Row],[p2]],_20224[[#This Row],[p1]])</f>
        <v>Hazratullah Zazai</v>
      </c>
      <c r="AA327" s="1">
        <f>_20224[[#This Row],[Lead Score]]/_20224[[#This Row],[Runs in Partnership]]</f>
        <v>0.8</v>
      </c>
      <c r="AB327">
        <f>+_20224[[#This Row],[p2_score1]]+_20224[[#This Row],[p1_score1]]</f>
        <v>5</v>
      </c>
      <c r="AC327">
        <f>MAX(_20224[[#This Row],[p2_score1]:[p1_score1]])</f>
        <v>4</v>
      </c>
      <c r="AD327">
        <f>MIN(_20224[[#This Row],[p2_score1]:[p1_score1]])</f>
        <v>1</v>
      </c>
      <c r="AE327" t="s">
        <v>27</v>
      </c>
      <c r="AF327" t="s">
        <v>2576</v>
      </c>
      <c r="AG327" t="s">
        <v>2552</v>
      </c>
      <c r="AH327" t="s">
        <v>74</v>
      </c>
      <c r="AI327" t="s">
        <v>74</v>
      </c>
      <c r="AJ327" t="s">
        <v>60</v>
      </c>
      <c r="AK327" t="str">
        <f>LEFT(_20224[[#This Row],[result2]], FIND(" ",_20224[[#This Row],[result2]]))</f>
        <v xml:space="preserve">PES </v>
      </c>
      <c r="AL327" t="s">
        <v>4583</v>
      </c>
      <c r="AM327" t="s">
        <v>2577</v>
      </c>
      <c r="AN327" t="s">
        <v>2578</v>
      </c>
      <c r="AO327" t="s">
        <v>2579</v>
      </c>
      <c r="AP327" t="s">
        <v>83</v>
      </c>
      <c r="AQ327">
        <v>1</v>
      </c>
      <c r="AR327">
        <v>4</v>
      </c>
    </row>
    <row r="328" spans="1:44" x14ac:dyDescent="0.3">
      <c r="A328" t="s">
        <v>3907</v>
      </c>
      <c r="B328" t="s">
        <v>3153</v>
      </c>
      <c r="C328" t="s">
        <v>449</v>
      </c>
      <c r="D328" t="s">
        <v>129</v>
      </c>
      <c r="E328">
        <v>0</v>
      </c>
      <c r="F328">
        <v>3</v>
      </c>
      <c r="G328">
        <v>0</v>
      </c>
      <c r="H328">
        <v>0</v>
      </c>
      <c r="I328">
        <v>0</v>
      </c>
      <c r="J328" t="s">
        <v>27</v>
      </c>
      <c r="K328" t="s">
        <v>3905</v>
      </c>
      <c r="L328" t="s">
        <v>2576</v>
      </c>
      <c r="M328" t="s">
        <v>574</v>
      </c>
      <c r="N328" t="s">
        <v>3148</v>
      </c>
      <c r="O328" t="s">
        <v>575</v>
      </c>
      <c r="P328" t="s">
        <v>449</v>
      </c>
      <c r="Q328">
        <v>1.3</v>
      </c>
      <c r="R328">
        <v>6</v>
      </c>
      <c r="S328" t="s">
        <v>507</v>
      </c>
      <c r="T328" t="s">
        <v>449</v>
      </c>
      <c r="U328">
        <v>5</v>
      </c>
      <c r="V328">
        <v>0</v>
      </c>
      <c r="W328" t="s">
        <v>269</v>
      </c>
      <c r="X328">
        <v>21</v>
      </c>
      <c r="Y328" t="str">
        <f>IF(_20224[[#This Row],[Lead Score]]=_20224[[#This Row],[p2_score1]],_20224[[#This Row],[p2]],_20224[[#This Row],[p1]])</f>
        <v>Mohammad Haris</v>
      </c>
      <c r="Z328" t="str">
        <f>IF(_20224[[#This Row],[Lead Score]]&lt;&gt;_20224[[#This Row],[p2_score1]],_20224[[#This Row],[p2]],_20224[[#This Row],[p1]])</f>
        <v>Liam Livingstone</v>
      </c>
      <c r="AA328" s="1">
        <f>_20224[[#This Row],[Lead Score]]/_20224[[#This Row],[Runs in Partnership]]</f>
        <v>1</v>
      </c>
      <c r="AB328">
        <f>+_20224[[#This Row],[p2_score1]]+_20224[[#This Row],[p1_score1]]</f>
        <v>1</v>
      </c>
      <c r="AC328">
        <f>MAX(_20224[[#This Row],[p2_score1]:[p1_score1]])</f>
        <v>1</v>
      </c>
      <c r="AD328">
        <f>MIN(_20224[[#This Row],[p2_score1]:[p1_score1]])</f>
        <v>0</v>
      </c>
      <c r="AE328" t="s">
        <v>27</v>
      </c>
      <c r="AF328" t="s">
        <v>2576</v>
      </c>
      <c r="AG328" t="s">
        <v>2552</v>
      </c>
      <c r="AH328" t="s">
        <v>74</v>
      </c>
      <c r="AI328" t="s">
        <v>74</v>
      </c>
      <c r="AJ328" t="s">
        <v>60</v>
      </c>
      <c r="AK328" t="str">
        <f>LEFT(_20224[[#This Row],[result2]], FIND(" ",_20224[[#This Row],[result2]]))</f>
        <v xml:space="preserve">PES </v>
      </c>
      <c r="AL328" t="s">
        <v>4583</v>
      </c>
      <c r="AM328" t="s">
        <v>2577</v>
      </c>
      <c r="AN328" t="s">
        <v>2578</v>
      </c>
      <c r="AO328" t="s">
        <v>2579</v>
      </c>
      <c r="AP328" t="s">
        <v>83</v>
      </c>
      <c r="AQ328">
        <v>0</v>
      </c>
      <c r="AR328">
        <v>1</v>
      </c>
    </row>
    <row r="329" spans="1:44" x14ac:dyDescent="0.3">
      <c r="A329" t="s">
        <v>3908</v>
      </c>
      <c r="B329" t="s">
        <v>3144</v>
      </c>
      <c r="C329" t="s">
        <v>507</v>
      </c>
      <c r="D329" t="s">
        <v>576</v>
      </c>
      <c r="E329">
        <v>29</v>
      </c>
      <c r="F329">
        <v>17</v>
      </c>
      <c r="G329">
        <v>6</v>
      </c>
      <c r="H329">
        <v>0</v>
      </c>
      <c r="I329">
        <v>170.58</v>
      </c>
      <c r="J329" t="s">
        <v>27</v>
      </c>
      <c r="K329" t="s">
        <v>3905</v>
      </c>
      <c r="L329" t="s">
        <v>2576</v>
      </c>
      <c r="M329" t="s">
        <v>574</v>
      </c>
      <c r="N329" t="s">
        <v>3157</v>
      </c>
      <c r="O329" t="s">
        <v>470</v>
      </c>
      <c r="P329" t="s">
        <v>507</v>
      </c>
      <c r="Q329">
        <v>6.4</v>
      </c>
      <c r="R329">
        <v>58</v>
      </c>
      <c r="S329" t="s">
        <v>507</v>
      </c>
      <c r="T329" t="s">
        <v>82</v>
      </c>
      <c r="U329">
        <v>0</v>
      </c>
      <c r="V329">
        <v>0</v>
      </c>
      <c r="W329" t="s">
        <v>449</v>
      </c>
      <c r="X329">
        <v>21</v>
      </c>
      <c r="Y329" t="str">
        <f>IF(_20224[[#This Row],[Lead Score]]=_20224[[#This Row],[p2_score1]],_20224[[#This Row],[p2]],_20224[[#This Row],[p1]])</f>
        <v>Shoaib Malik</v>
      </c>
      <c r="Z329" t="str">
        <f>IF(_20224[[#This Row],[Lead Score]]&lt;&gt;_20224[[#This Row],[p2_score1]],_20224[[#This Row],[p2]],_20224[[#This Row],[p1]])</f>
        <v>Mohammad Haris</v>
      </c>
      <c r="AA329" s="1">
        <f>_20224[[#This Row],[Lead Score]]/_20224[[#This Row],[Runs in Partnership]]</f>
        <v>0.53846153846153844</v>
      </c>
      <c r="AB329">
        <f>+_20224[[#This Row],[p2_score1]]+_20224[[#This Row],[p1_score1]]</f>
        <v>52</v>
      </c>
      <c r="AC329">
        <f>MAX(_20224[[#This Row],[p2_score1]:[p1_score1]])</f>
        <v>28</v>
      </c>
      <c r="AD329">
        <f>MIN(_20224[[#This Row],[p2_score1]:[p1_score1]])</f>
        <v>24</v>
      </c>
      <c r="AE329" t="s">
        <v>27</v>
      </c>
      <c r="AF329" t="s">
        <v>2576</v>
      </c>
      <c r="AG329" t="s">
        <v>2552</v>
      </c>
      <c r="AH329" t="s">
        <v>74</v>
      </c>
      <c r="AI329" t="s">
        <v>74</v>
      </c>
      <c r="AJ329" t="s">
        <v>60</v>
      </c>
      <c r="AK329" t="str">
        <f>LEFT(_20224[[#This Row],[result2]], FIND(" ",_20224[[#This Row],[result2]]))</f>
        <v xml:space="preserve">PES </v>
      </c>
      <c r="AL329" t="s">
        <v>4583</v>
      </c>
      <c r="AM329" t="s">
        <v>2577</v>
      </c>
      <c r="AN329" t="s">
        <v>2578</v>
      </c>
      <c r="AO329" t="s">
        <v>2579</v>
      </c>
      <c r="AP329" t="s">
        <v>83</v>
      </c>
      <c r="AQ329">
        <v>28</v>
      </c>
      <c r="AR329">
        <v>24</v>
      </c>
    </row>
    <row r="330" spans="1:44" x14ac:dyDescent="0.3">
      <c r="A330" t="s">
        <v>3911</v>
      </c>
      <c r="B330" t="s">
        <v>3136</v>
      </c>
      <c r="C330" t="s">
        <v>82</v>
      </c>
      <c r="D330" t="s">
        <v>577</v>
      </c>
      <c r="E330">
        <v>58</v>
      </c>
      <c r="F330">
        <v>41</v>
      </c>
      <c r="G330">
        <v>8</v>
      </c>
      <c r="H330">
        <v>0</v>
      </c>
      <c r="I330">
        <v>141.46</v>
      </c>
      <c r="J330" t="s">
        <v>27</v>
      </c>
      <c r="K330" t="s">
        <v>3905</v>
      </c>
      <c r="L330" t="s">
        <v>2576</v>
      </c>
      <c r="M330" t="s">
        <v>574</v>
      </c>
      <c r="N330" t="s">
        <v>3151</v>
      </c>
      <c r="O330" t="s">
        <v>578</v>
      </c>
      <c r="P330" t="s">
        <v>82</v>
      </c>
      <c r="Q330">
        <v>14.3</v>
      </c>
      <c r="R330">
        <v>131</v>
      </c>
      <c r="S330" t="s">
        <v>83</v>
      </c>
      <c r="T330" t="s">
        <v>82</v>
      </c>
      <c r="U330">
        <v>0</v>
      </c>
      <c r="V330">
        <v>0</v>
      </c>
      <c r="W330" t="s">
        <v>507</v>
      </c>
      <c r="X330">
        <v>21</v>
      </c>
      <c r="Y330" t="str">
        <f>IF(_20224[[#This Row],[Lead Score]]=_20224[[#This Row],[p2_score1]],_20224[[#This Row],[p2]],_20224[[#This Row],[p1]])</f>
        <v>Shoaib Malik</v>
      </c>
      <c r="Z330" t="str">
        <f>IF(_20224[[#This Row],[Lead Score]]&lt;&gt;_20224[[#This Row],[p2_score1]],_20224[[#This Row],[p2]],_20224[[#This Row],[p1]])</f>
        <v>Hussain Talat</v>
      </c>
      <c r="AA330" s="1">
        <f>_20224[[#This Row],[Lead Score]]/_20224[[#This Row],[Runs in Partnership]]</f>
        <v>0.79452054794520544</v>
      </c>
      <c r="AB330">
        <f>+_20224[[#This Row],[p2_score1]]+_20224[[#This Row],[p1_score1]]</f>
        <v>73</v>
      </c>
      <c r="AC330">
        <f>MAX(_20224[[#This Row],[p2_score1]:[p1_score1]])</f>
        <v>58</v>
      </c>
      <c r="AD330">
        <f>MIN(_20224[[#This Row],[p2_score1]:[p1_score1]])</f>
        <v>15</v>
      </c>
      <c r="AE330" t="s">
        <v>27</v>
      </c>
      <c r="AF330" t="s">
        <v>2576</v>
      </c>
      <c r="AG330" t="s">
        <v>2552</v>
      </c>
      <c r="AH330" t="s">
        <v>74</v>
      </c>
      <c r="AI330" t="s">
        <v>74</v>
      </c>
      <c r="AJ330" t="s">
        <v>60</v>
      </c>
      <c r="AK330" t="str">
        <f>LEFT(_20224[[#This Row],[result2]], FIND(" ",_20224[[#This Row],[result2]]))</f>
        <v xml:space="preserve">PES </v>
      </c>
      <c r="AL330" t="s">
        <v>4583</v>
      </c>
      <c r="AM330" t="s">
        <v>2577</v>
      </c>
      <c r="AN330" t="s">
        <v>2578</v>
      </c>
      <c r="AO330" t="s">
        <v>2579</v>
      </c>
      <c r="AP330" t="s">
        <v>83</v>
      </c>
      <c r="AQ330">
        <v>58</v>
      </c>
      <c r="AR330">
        <v>15</v>
      </c>
    </row>
    <row r="331" spans="1:44" x14ac:dyDescent="0.3">
      <c r="A331" t="s">
        <v>3913</v>
      </c>
      <c r="B331" t="s">
        <v>3173</v>
      </c>
      <c r="C331" t="s">
        <v>86</v>
      </c>
      <c r="D331" t="s">
        <v>579</v>
      </c>
      <c r="E331">
        <v>0</v>
      </c>
      <c r="F331">
        <v>6</v>
      </c>
      <c r="G331">
        <v>0</v>
      </c>
      <c r="H331">
        <v>0</v>
      </c>
      <c r="I331">
        <v>0</v>
      </c>
      <c r="J331" t="s">
        <v>27</v>
      </c>
      <c r="K331" t="s">
        <v>3905</v>
      </c>
      <c r="L331" t="s">
        <v>2576</v>
      </c>
      <c r="M331" t="s">
        <v>574</v>
      </c>
      <c r="N331" t="s">
        <v>3170</v>
      </c>
      <c r="O331" t="s">
        <v>580</v>
      </c>
      <c r="P331" t="s">
        <v>86</v>
      </c>
      <c r="Q331">
        <v>15.3</v>
      </c>
      <c r="R331">
        <v>132</v>
      </c>
      <c r="S331" t="s">
        <v>83</v>
      </c>
      <c r="T331" t="s">
        <v>86</v>
      </c>
      <c r="U331">
        <v>1</v>
      </c>
      <c r="V331">
        <v>0</v>
      </c>
      <c r="W331" t="s">
        <v>82</v>
      </c>
      <c r="X331">
        <v>21</v>
      </c>
      <c r="Y331" t="str">
        <f>IF(_20224[[#This Row],[Lead Score]]=_20224[[#This Row],[p2_score1]],_20224[[#This Row],[p2]],_20224[[#This Row],[p1]])</f>
        <v>Hussain Talat</v>
      </c>
      <c r="Z331" t="str">
        <f>IF(_20224[[#This Row],[Lead Score]]&lt;&gt;_20224[[#This Row],[p2_score1]],_20224[[#This Row],[p2]],_20224[[#This Row],[p1]])</f>
        <v>Sherfane Rutherford</v>
      </c>
      <c r="AA331" s="1">
        <f>_20224[[#This Row],[Lead Score]]/_20224[[#This Row],[Runs in Partnership]]</f>
        <v>1</v>
      </c>
      <c r="AB331">
        <f>+_20224[[#This Row],[p2_score1]]+_20224[[#This Row],[p1_score1]]</f>
        <v>1</v>
      </c>
      <c r="AC331">
        <f>MAX(_20224[[#This Row],[p2_score1]:[p1_score1]])</f>
        <v>1</v>
      </c>
      <c r="AD331">
        <f>MIN(_20224[[#This Row],[p2_score1]:[p1_score1]])</f>
        <v>0</v>
      </c>
      <c r="AE331" t="s">
        <v>27</v>
      </c>
      <c r="AF331" t="s">
        <v>2576</v>
      </c>
      <c r="AG331" t="s">
        <v>2552</v>
      </c>
      <c r="AH331" t="s">
        <v>74</v>
      </c>
      <c r="AI331" t="s">
        <v>74</v>
      </c>
      <c r="AJ331" t="s">
        <v>60</v>
      </c>
      <c r="AK331" t="str">
        <f>LEFT(_20224[[#This Row],[result2]], FIND(" ",_20224[[#This Row],[result2]]))</f>
        <v xml:space="preserve">PES </v>
      </c>
      <c r="AL331" t="s">
        <v>4583</v>
      </c>
      <c r="AM331" t="s">
        <v>2577</v>
      </c>
      <c r="AN331" t="s">
        <v>2578</v>
      </c>
      <c r="AO331" t="s">
        <v>2579</v>
      </c>
      <c r="AP331" t="s">
        <v>83</v>
      </c>
      <c r="AQ331">
        <v>0</v>
      </c>
      <c r="AR331">
        <v>1</v>
      </c>
    </row>
    <row r="332" spans="1:44" x14ac:dyDescent="0.3">
      <c r="A332" t="s">
        <v>3915</v>
      </c>
      <c r="B332" t="s">
        <v>3178</v>
      </c>
      <c r="C332" t="s">
        <v>89</v>
      </c>
      <c r="D332" t="s">
        <v>581</v>
      </c>
      <c r="E332">
        <v>36</v>
      </c>
      <c r="F332">
        <v>14</v>
      </c>
      <c r="G332">
        <v>1</v>
      </c>
      <c r="H332">
        <v>4</v>
      </c>
      <c r="I332">
        <v>257.14</v>
      </c>
      <c r="J332" t="s">
        <v>27</v>
      </c>
      <c r="K332" t="s">
        <v>3905</v>
      </c>
      <c r="L332" t="s">
        <v>2576</v>
      </c>
      <c r="M332" t="s">
        <v>574</v>
      </c>
      <c r="N332" t="s">
        <v>3200</v>
      </c>
      <c r="O332" t="s">
        <v>582</v>
      </c>
      <c r="P332" t="s">
        <v>89</v>
      </c>
      <c r="Q332">
        <v>19.100000000000001</v>
      </c>
      <c r="R332">
        <v>182</v>
      </c>
      <c r="S332" t="s">
        <v>83</v>
      </c>
      <c r="T332" t="s">
        <v>89</v>
      </c>
      <c r="U332">
        <v>15</v>
      </c>
      <c r="V332">
        <v>0</v>
      </c>
      <c r="W332" t="s">
        <v>86</v>
      </c>
      <c r="X332">
        <v>21</v>
      </c>
      <c r="Y332" t="str">
        <f>IF(_20224[[#This Row],[Lead Score]]=_20224[[#This Row],[p2_score1]],_20224[[#This Row],[p2]],_20224[[#This Row],[p1]])</f>
        <v>Ben Cutting</v>
      </c>
      <c r="Z332" t="str">
        <f>IF(_20224[[#This Row],[Lead Score]]&lt;&gt;_20224[[#This Row],[p2_score1]],_20224[[#This Row],[p2]],_20224[[#This Row],[p1]])</f>
        <v>Hussain Talat</v>
      </c>
      <c r="AA332" s="1">
        <f>_20224[[#This Row],[Lead Score]]/_20224[[#This Row],[Runs in Partnership]]</f>
        <v>0.72</v>
      </c>
      <c r="AB332">
        <f>+_20224[[#This Row],[p2_score1]]+_20224[[#This Row],[p1_score1]]</f>
        <v>50</v>
      </c>
      <c r="AC332">
        <f>MAX(_20224[[#This Row],[p2_score1]:[p1_score1]])</f>
        <v>36</v>
      </c>
      <c r="AD332">
        <f>MIN(_20224[[#This Row],[p2_score1]:[p1_score1]])</f>
        <v>14</v>
      </c>
      <c r="AE332" t="s">
        <v>27</v>
      </c>
      <c r="AF332" t="s">
        <v>2576</v>
      </c>
      <c r="AG332" t="s">
        <v>2552</v>
      </c>
      <c r="AH332" t="s">
        <v>74</v>
      </c>
      <c r="AI332" t="s">
        <v>74</v>
      </c>
      <c r="AJ332" t="s">
        <v>60</v>
      </c>
      <c r="AK332" t="str">
        <f>LEFT(_20224[[#This Row],[result2]], FIND(" ",_20224[[#This Row],[result2]]))</f>
        <v xml:space="preserve">PES </v>
      </c>
      <c r="AL332" t="s">
        <v>4583</v>
      </c>
      <c r="AM332" t="s">
        <v>2577</v>
      </c>
      <c r="AN332" t="s">
        <v>2578</v>
      </c>
      <c r="AO332" t="s">
        <v>2579</v>
      </c>
      <c r="AP332" t="s">
        <v>83</v>
      </c>
      <c r="AQ332">
        <v>36</v>
      </c>
      <c r="AR332">
        <v>14</v>
      </c>
    </row>
    <row r="333" spans="1:44" x14ac:dyDescent="0.3">
      <c r="A333" t="s">
        <v>3917</v>
      </c>
      <c r="B333" t="s">
        <v>3162</v>
      </c>
      <c r="C333" t="s">
        <v>83</v>
      </c>
      <c r="D333" t="s">
        <v>583</v>
      </c>
      <c r="E333">
        <v>51</v>
      </c>
      <c r="F333">
        <v>33</v>
      </c>
      <c r="G333">
        <v>6</v>
      </c>
      <c r="H333">
        <v>1</v>
      </c>
      <c r="I333">
        <v>154.54</v>
      </c>
      <c r="J333" t="s">
        <v>27</v>
      </c>
      <c r="K333" t="s">
        <v>3905</v>
      </c>
      <c r="L333" t="s">
        <v>2576</v>
      </c>
      <c r="M333" t="s">
        <v>574</v>
      </c>
      <c r="N333" t="s">
        <v>3219</v>
      </c>
      <c r="O333" t="s">
        <v>584</v>
      </c>
      <c r="P333" t="s">
        <v>83</v>
      </c>
      <c r="Q333">
        <v>19.399999999999999</v>
      </c>
      <c r="R333">
        <v>184</v>
      </c>
      <c r="S333" t="s">
        <v>83</v>
      </c>
      <c r="T333" t="s">
        <v>161</v>
      </c>
      <c r="U333">
        <v>0</v>
      </c>
      <c r="V333">
        <v>0</v>
      </c>
      <c r="W333" t="s">
        <v>89</v>
      </c>
      <c r="X333">
        <v>21</v>
      </c>
      <c r="Y333" t="str">
        <f>IF(_20224[[#This Row],[Lead Score]]=_20224[[#This Row],[p2_score1]],_20224[[#This Row],[p2]],_20224[[#This Row],[p1]])</f>
        <v>Hussain Talat</v>
      </c>
      <c r="Z333" t="str">
        <f>IF(_20224[[#This Row],[Lead Score]]&lt;&gt;_20224[[#This Row],[p2_score1]],_20224[[#This Row],[p2]],_20224[[#This Row],[p1]])</f>
        <v>Wahab Riaz</v>
      </c>
      <c r="AA333" s="1">
        <f>_20224[[#This Row],[Lead Score]]/_20224[[#This Row],[Runs in Partnership]]</f>
        <v>1</v>
      </c>
      <c r="AB333">
        <f>+_20224[[#This Row],[p2_score1]]+_20224[[#This Row],[p1_score1]]</f>
        <v>36</v>
      </c>
      <c r="AC333">
        <f>MAX(_20224[[#This Row],[p2_score1]:[p1_score1]])</f>
        <v>36</v>
      </c>
      <c r="AD333">
        <f>MIN(_20224[[#This Row],[p2_score1]:[p1_score1]])</f>
        <v>0</v>
      </c>
      <c r="AE333" t="s">
        <v>27</v>
      </c>
      <c r="AF333" t="s">
        <v>2576</v>
      </c>
      <c r="AG333" t="s">
        <v>2552</v>
      </c>
      <c r="AH333" t="s">
        <v>74</v>
      </c>
      <c r="AI333" t="s">
        <v>74</v>
      </c>
      <c r="AJ333" t="s">
        <v>60</v>
      </c>
      <c r="AK333" t="str">
        <f>LEFT(_20224[[#This Row],[result2]], FIND(" ",_20224[[#This Row],[result2]]))</f>
        <v xml:space="preserve">PES </v>
      </c>
      <c r="AL333" t="s">
        <v>4583</v>
      </c>
      <c r="AM333" t="s">
        <v>2577</v>
      </c>
      <c r="AN333" t="s">
        <v>2578</v>
      </c>
      <c r="AO333" t="s">
        <v>2579</v>
      </c>
      <c r="AP333" t="s">
        <v>83</v>
      </c>
      <c r="AQ333">
        <v>0</v>
      </c>
      <c r="AR333">
        <v>36</v>
      </c>
    </row>
    <row r="334" spans="1:44" x14ac:dyDescent="0.3">
      <c r="A334" t="s">
        <v>3920</v>
      </c>
      <c r="B334" t="s">
        <v>3180</v>
      </c>
      <c r="C334" t="s">
        <v>161</v>
      </c>
      <c r="D334" t="s">
        <v>45</v>
      </c>
      <c r="E334">
        <v>1</v>
      </c>
      <c r="F334">
        <v>3</v>
      </c>
      <c r="G334">
        <v>0</v>
      </c>
      <c r="H334">
        <v>0</v>
      </c>
      <c r="I334">
        <v>33.33</v>
      </c>
      <c r="J334" t="s">
        <v>27</v>
      </c>
      <c r="K334" t="s">
        <v>3905</v>
      </c>
      <c r="L334" t="s">
        <v>2576</v>
      </c>
      <c r="M334" t="s">
        <v>574</v>
      </c>
      <c r="N334" t="s">
        <v>32</v>
      </c>
      <c r="O334" t="s">
        <v>32</v>
      </c>
      <c r="P334" t="s">
        <v>32</v>
      </c>
      <c r="S334" t="s">
        <v>282</v>
      </c>
      <c r="T334" t="s">
        <v>161</v>
      </c>
      <c r="U334">
        <v>0</v>
      </c>
      <c r="V334">
        <v>0</v>
      </c>
      <c r="W334" t="s">
        <v>83</v>
      </c>
      <c r="X334">
        <v>21</v>
      </c>
      <c r="Y334" t="str">
        <f>IF(_20224[[#This Row],[Lead Score]]=_20224[[#This Row],[p2_score1]],_20224[[#This Row],[p2]],_20224[[#This Row],[p1]])</f>
        <v>Wahab Riaz</v>
      </c>
      <c r="Z334" t="str">
        <f>IF(_20224[[#This Row],[Lead Score]]&lt;&gt;_20224[[#This Row],[p2_score1]],_20224[[#This Row],[p2]],_20224[[#This Row],[p1]])</f>
        <v>Usman Qadir</v>
      </c>
      <c r="AA334" s="1">
        <f>_20224[[#This Row],[Lead Score]]/_20224[[#This Row],[Runs in Partnership]]</f>
        <v>1</v>
      </c>
      <c r="AB334">
        <f>+_20224[[#This Row],[p2_score1]]+_20224[[#This Row],[p1_score1]]</f>
        <v>1</v>
      </c>
      <c r="AC334">
        <f>MAX(_20224[[#This Row],[p2_score1]:[p1_score1]])</f>
        <v>1</v>
      </c>
      <c r="AD334">
        <f>MIN(_20224[[#This Row],[p2_score1]:[p1_score1]])</f>
        <v>0</v>
      </c>
      <c r="AE334" t="s">
        <v>27</v>
      </c>
      <c r="AF334" t="s">
        <v>2576</v>
      </c>
      <c r="AG334" t="s">
        <v>2552</v>
      </c>
      <c r="AH334" t="s">
        <v>74</v>
      </c>
      <c r="AI334" t="s">
        <v>74</v>
      </c>
      <c r="AJ334" t="s">
        <v>60</v>
      </c>
      <c r="AK334" t="str">
        <f>LEFT(_20224[[#This Row],[result2]], FIND(" ",_20224[[#This Row],[result2]]))</f>
        <v xml:space="preserve">PES </v>
      </c>
      <c r="AL334" t="s">
        <v>4583</v>
      </c>
      <c r="AM334" t="s">
        <v>2577</v>
      </c>
      <c r="AN334" t="s">
        <v>2578</v>
      </c>
      <c r="AO334" t="s">
        <v>2579</v>
      </c>
      <c r="AP334" t="s">
        <v>83</v>
      </c>
      <c r="AQ334">
        <v>1</v>
      </c>
      <c r="AR334">
        <v>0</v>
      </c>
    </row>
    <row r="335" spans="1:44" hidden="1" x14ac:dyDescent="0.3">
      <c r="A335" t="s">
        <v>3921</v>
      </c>
      <c r="B335" t="s">
        <v>3187</v>
      </c>
      <c r="C335" t="s">
        <v>282</v>
      </c>
      <c r="D335" t="s">
        <v>45</v>
      </c>
      <c r="E335">
        <v>0</v>
      </c>
      <c r="F335">
        <v>0</v>
      </c>
      <c r="G335">
        <v>0</v>
      </c>
      <c r="H335">
        <v>0</v>
      </c>
      <c r="J335" t="s">
        <v>27</v>
      </c>
      <c r="K335" t="s">
        <v>3905</v>
      </c>
      <c r="L335" t="s">
        <v>2576</v>
      </c>
      <c r="M335" t="s">
        <v>574</v>
      </c>
      <c r="N335" t="s">
        <v>32</v>
      </c>
      <c r="O335" t="s">
        <v>32</v>
      </c>
      <c r="P335" t="s">
        <v>32</v>
      </c>
      <c r="S335" t="s">
        <v>32</v>
      </c>
      <c r="T335" t="s">
        <v>32</v>
      </c>
      <c r="W335" t="s">
        <v>32</v>
      </c>
      <c r="X335">
        <v>21</v>
      </c>
      <c r="Y335" t="str">
        <f>IF(_20224[[#This Row],[Lead Score]]=_20224[[#This Row],[p2_score1]],_20224[[#This Row],[p2]],_20224[[#This Row],[p1]])</f>
        <v/>
      </c>
      <c r="Z335" t="str">
        <f>IF(_20224[[#This Row],[Lead Score]]&lt;&gt;_20224[[#This Row],[p2_score1]],_20224[[#This Row],[p2]],_20224[[#This Row],[p1]])</f>
        <v/>
      </c>
      <c r="AA335" s="1" t="e">
        <f>_20224[[#This Row],[Lead Score]]/_20224[[#This Row],[Runs in Partnership]]</f>
        <v>#DIV/0!</v>
      </c>
      <c r="AB335">
        <f>+_20224[[#This Row],[p2_score1]]+_20224[[#This Row],[p1_score1]]</f>
        <v>0</v>
      </c>
      <c r="AC335">
        <f>MAX(_20224[[#This Row],[p2_score1]:[p1_score1]])</f>
        <v>0</v>
      </c>
      <c r="AD335">
        <f>MIN(_20224[[#This Row],[p2_score1]:[p1_score1]])</f>
        <v>0</v>
      </c>
      <c r="AE335" t="s">
        <v>27</v>
      </c>
      <c r="AF335" t="s">
        <v>2576</v>
      </c>
      <c r="AG335" t="s">
        <v>2552</v>
      </c>
      <c r="AH335" t="s">
        <v>74</v>
      </c>
      <c r="AI335" t="s">
        <v>74</v>
      </c>
      <c r="AJ335" t="s">
        <v>60</v>
      </c>
      <c r="AK335" t="str">
        <f>LEFT(_20224[[#This Row],[result2]], FIND(" ",_20224[[#This Row],[result2]]))</f>
        <v xml:space="preserve">PES </v>
      </c>
      <c r="AL335" t="s">
        <v>4583</v>
      </c>
      <c r="AM335" t="s">
        <v>2577</v>
      </c>
      <c r="AN335" t="s">
        <v>2578</v>
      </c>
      <c r="AO335" t="s">
        <v>2579</v>
      </c>
      <c r="AP335" t="s">
        <v>83</v>
      </c>
      <c r="AQ335">
        <v>0</v>
      </c>
      <c r="AR335">
        <v>0</v>
      </c>
    </row>
    <row r="336" spans="1:44" x14ac:dyDescent="0.3">
      <c r="A336" t="s">
        <v>3922</v>
      </c>
      <c r="B336" t="s">
        <v>3133</v>
      </c>
      <c r="C336" t="s">
        <v>425</v>
      </c>
      <c r="D336" t="s">
        <v>585</v>
      </c>
      <c r="E336">
        <v>13</v>
      </c>
      <c r="F336">
        <v>9</v>
      </c>
      <c r="G336">
        <v>2</v>
      </c>
      <c r="H336">
        <v>0</v>
      </c>
      <c r="I336">
        <v>144.44</v>
      </c>
      <c r="J336" t="s">
        <v>27</v>
      </c>
      <c r="K336" t="s">
        <v>3905</v>
      </c>
      <c r="L336" t="s">
        <v>2576</v>
      </c>
      <c r="M336" t="s">
        <v>574</v>
      </c>
      <c r="N336" t="s">
        <v>3139</v>
      </c>
      <c r="O336" t="s">
        <v>184</v>
      </c>
      <c r="P336" t="s">
        <v>425</v>
      </c>
      <c r="Q336">
        <v>2.2999999999999998</v>
      </c>
      <c r="R336">
        <v>24</v>
      </c>
      <c r="S336" t="s">
        <v>63</v>
      </c>
      <c r="T336" t="s">
        <v>425</v>
      </c>
      <c r="U336">
        <v>11</v>
      </c>
      <c r="V336">
        <v>13</v>
      </c>
      <c r="W336" t="s">
        <v>32</v>
      </c>
      <c r="X336">
        <v>21</v>
      </c>
      <c r="Y336" t="str">
        <f>IF(_20224[[#This Row],[Lead Score]]=_20224[[#This Row],[p2_score1]],_20224[[#This Row],[p2]],_20224[[#This Row],[p1]])</f>
        <v>Jason Roy</v>
      </c>
      <c r="Z336" t="str">
        <f>IF(_20224[[#This Row],[Lead Score]]&lt;&gt;_20224[[#This Row],[p2_score1]],_20224[[#This Row],[p2]],_20224[[#This Row],[p1]])</f>
        <v>Will Smeed</v>
      </c>
      <c r="AA336" s="1">
        <f>_20224[[#This Row],[Lead Score]]/_20224[[#This Row],[Runs in Partnership]]</f>
        <v>0.54166666666666663</v>
      </c>
      <c r="AB336">
        <f>+_20224[[#This Row],[p2_score1]]+_20224[[#This Row],[p1_score1]]</f>
        <v>24</v>
      </c>
      <c r="AC336">
        <f>MAX(_20224[[#This Row],[p2_score1]:[p1_score1]])</f>
        <v>13</v>
      </c>
      <c r="AD336">
        <f>MIN(_20224[[#This Row],[p2_score1]:[p1_score1]])</f>
        <v>11</v>
      </c>
      <c r="AE336" t="s">
        <v>27</v>
      </c>
      <c r="AF336" t="s">
        <v>2576</v>
      </c>
      <c r="AG336" t="s">
        <v>2552</v>
      </c>
      <c r="AH336" t="s">
        <v>60</v>
      </c>
      <c r="AI336" t="s">
        <v>74</v>
      </c>
      <c r="AJ336" t="s">
        <v>60</v>
      </c>
      <c r="AK336" t="str">
        <f>LEFT(_20224[[#This Row],[result2]], FIND(" ",_20224[[#This Row],[result2]]))</f>
        <v xml:space="preserve">PES </v>
      </c>
      <c r="AL336" t="s">
        <v>4583</v>
      </c>
      <c r="AM336" t="s">
        <v>2577</v>
      </c>
      <c r="AN336" t="s">
        <v>2578</v>
      </c>
      <c r="AO336" t="s">
        <v>2579</v>
      </c>
      <c r="AP336" t="s">
        <v>83</v>
      </c>
      <c r="AQ336">
        <v>13</v>
      </c>
      <c r="AR336">
        <v>11</v>
      </c>
    </row>
    <row r="337" spans="1:44" x14ac:dyDescent="0.3">
      <c r="A337" t="s">
        <v>3923</v>
      </c>
      <c r="B337" t="s">
        <v>3153</v>
      </c>
      <c r="C337" t="s">
        <v>299</v>
      </c>
      <c r="D337" t="s">
        <v>368</v>
      </c>
      <c r="E337">
        <v>0</v>
      </c>
      <c r="F337">
        <v>4</v>
      </c>
      <c r="G337">
        <v>0</v>
      </c>
      <c r="H337">
        <v>0</v>
      </c>
      <c r="I337">
        <v>0</v>
      </c>
      <c r="J337" t="s">
        <v>27</v>
      </c>
      <c r="K337" t="s">
        <v>3905</v>
      </c>
      <c r="L337" t="s">
        <v>2576</v>
      </c>
      <c r="M337" t="s">
        <v>574</v>
      </c>
      <c r="N337" t="s">
        <v>3148</v>
      </c>
      <c r="O337" t="s">
        <v>202</v>
      </c>
      <c r="P337" t="s">
        <v>299</v>
      </c>
      <c r="Q337">
        <v>3.3</v>
      </c>
      <c r="R337">
        <v>29</v>
      </c>
      <c r="S337" t="s">
        <v>63</v>
      </c>
      <c r="T337" t="s">
        <v>299</v>
      </c>
      <c r="U337">
        <v>16</v>
      </c>
      <c r="V337">
        <v>0</v>
      </c>
      <c r="W337" t="s">
        <v>425</v>
      </c>
      <c r="X337">
        <v>21</v>
      </c>
      <c r="Y337" t="str">
        <f>IF(_20224[[#This Row],[Lead Score]]=_20224[[#This Row],[p2_score1]],_20224[[#This Row],[p2]],_20224[[#This Row],[p1]])</f>
        <v>Will Smeed</v>
      </c>
      <c r="Z337" t="str">
        <f>IF(_20224[[#This Row],[Lead Score]]&lt;&gt;_20224[[#This Row],[p2_score1]],_20224[[#This Row],[p2]],_20224[[#This Row],[p1]])</f>
        <v>James Vince</v>
      </c>
      <c r="AA337" s="1">
        <f>_20224[[#This Row],[Lead Score]]/_20224[[#This Row],[Runs in Partnership]]</f>
        <v>1</v>
      </c>
      <c r="AB337">
        <f>+_20224[[#This Row],[p2_score1]]+_20224[[#This Row],[p1_score1]]</f>
        <v>5</v>
      </c>
      <c r="AC337">
        <f>MAX(_20224[[#This Row],[p2_score1]:[p1_score1]])</f>
        <v>5</v>
      </c>
      <c r="AD337">
        <f>MIN(_20224[[#This Row],[p2_score1]:[p1_score1]])</f>
        <v>0</v>
      </c>
      <c r="AE337" t="s">
        <v>27</v>
      </c>
      <c r="AF337" t="s">
        <v>2576</v>
      </c>
      <c r="AG337" t="s">
        <v>2552</v>
      </c>
      <c r="AH337" t="s">
        <v>60</v>
      </c>
      <c r="AI337" t="s">
        <v>74</v>
      </c>
      <c r="AJ337" t="s">
        <v>60</v>
      </c>
      <c r="AK337" t="str">
        <f>LEFT(_20224[[#This Row],[result2]], FIND(" ",_20224[[#This Row],[result2]]))</f>
        <v xml:space="preserve">PES </v>
      </c>
      <c r="AL337" t="s">
        <v>4583</v>
      </c>
      <c r="AM337" t="s">
        <v>2577</v>
      </c>
      <c r="AN337" t="s">
        <v>2578</v>
      </c>
      <c r="AO337" t="s">
        <v>2579</v>
      </c>
      <c r="AP337" t="s">
        <v>83</v>
      </c>
      <c r="AQ337">
        <v>0</v>
      </c>
      <c r="AR337">
        <v>5</v>
      </c>
    </row>
    <row r="338" spans="1:44" x14ac:dyDescent="0.3">
      <c r="A338" t="s">
        <v>3924</v>
      </c>
      <c r="B338" t="s">
        <v>3136</v>
      </c>
      <c r="C338" t="s">
        <v>148</v>
      </c>
      <c r="D338" t="s">
        <v>586</v>
      </c>
      <c r="E338">
        <v>25</v>
      </c>
      <c r="F338">
        <v>21</v>
      </c>
      <c r="G338">
        <v>3</v>
      </c>
      <c r="H338">
        <v>0</v>
      </c>
      <c r="I338">
        <v>119.04</v>
      </c>
      <c r="J338" t="s">
        <v>27</v>
      </c>
      <c r="K338" t="s">
        <v>3905</v>
      </c>
      <c r="L338" t="s">
        <v>2576</v>
      </c>
      <c r="M338" t="s">
        <v>574</v>
      </c>
      <c r="N338" t="s">
        <v>3157</v>
      </c>
      <c r="O338" t="s">
        <v>587</v>
      </c>
      <c r="P338" t="s">
        <v>148</v>
      </c>
      <c r="Q338">
        <v>10.4</v>
      </c>
      <c r="R338">
        <v>82</v>
      </c>
      <c r="S338" t="s">
        <v>63</v>
      </c>
      <c r="T338" t="s">
        <v>148</v>
      </c>
      <c r="U338">
        <v>44</v>
      </c>
      <c r="V338">
        <v>0</v>
      </c>
      <c r="W338" t="s">
        <v>299</v>
      </c>
      <c r="X338">
        <v>21</v>
      </c>
      <c r="Y338" t="str">
        <f>IF(_20224[[#This Row],[Lead Score]]=_20224[[#This Row],[p2_score1]],_20224[[#This Row],[p2]],_20224[[#This Row],[p1]])</f>
        <v>Will Smeed</v>
      </c>
      <c r="Z338" t="str">
        <f>IF(_20224[[#This Row],[Lead Score]]&lt;&gt;_20224[[#This Row],[p2_score1]],_20224[[#This Row],[p2]],_20224[[#This Row],[p1]])</f>
        <v>Sarfaraz Ahmed</v>
      </c>
      <c r="AA338" s="1">
        <f>_20224[[#This Row],[Lead Score]]/_20224[[#This Row],[Runs in Partnership]]</f>
        <v>0.52830188679245282</v>
      </c>
      <c r="AB338">
        <f>+_20224[[#This Row],[p2_score1]]+_20224[[#This Row],[p1_score1]]</f>
        <v>53</v>
      </c>
      <c r="AC338">
        <f>MAX(_20224[[#This Row],[p2_score1]:[p1_score1]])</f>
        <v>28</v>
      </c>
      <c r="AD338">
        <f>MIN(_20224[[#This Row],[p2_score1]:[p1_score1]])</f>
        <v>25</v>
      </c>
      <c r="AE338" t="s">
        <v>27</v>
      </c>
      <c r="AF338" t="s">
        <v>2576</v>
      </c>
      <c r="AG338" t="s">
        <v>2552</v>
      </c>
      <c r="AH338" t="s">
        <v>60</v>
      </c>
      <c r="AI338" t="s">
        <v>74</v>
      </c>
      <c r="AJ338" t="s">
        <v>60</v>
      </c>
      <c r="AK338" t="str">
        <f>LEFT(_20224[[#This Row],[result2]], FIND(" ",_20224[[#This Row],[result2]]))</f>
        <v xml:space="preserve">PES </v>
      </c>
      <c r="AL338" t="s">
        <v>4583</v>
      </c>
      <c r="AM338" t="s">
        <v>2577</v>
      </c>
      <c r="AN338" t="s">
        <v>2578</v>
      </c>
      <c r="AO338" t="s">
        <v>2579</v>
      </c>
      <c r="AP338" t="s">
        <v>83</v>
      </c>
      <c r="AQ338">
        <v>25</v>
      </c>
      <c r="AR338">
        <v>28</v>
      </c>
    </row>
    <row r="339" spans="1:44" x14ac:dyDescent="0.3">
      <c r="A339" t="s">
        <v>3926</v>
      </c>
      <c r="B339" t="s">
        <v>3162</v>
      </c>
      <c r="C339" t="s">
        <v>67</v>
      </c>
      <c r="D339" t="s">
        <v>588</v>
      </c>
      <c r="E339">
        <v>10</v>
      </c>
      <c r="F339">
        <v>11</v>
      </c>
      <c r="G339">
        <v>0</v>
      </c>
      <c r="H339">
        <v>0</v>
      </c>
      <c r="I339">
        <v>90.9</v>
      </c>
      <c r="J339" t="s">
        <v>27</v>
      </c>
      <c r="K339" t="s">
        <v>3905</v>
      </c>
      <c r="L339" t="s">
        <v>2576</v>
      </c>
      <c r="M339" t="s">
        <v>574</v>
      </c>
      <c r="N339" t="s">
        <v>3151</v>
      </c>
      <c r="O339" t="s">
        <v>420</v>
      </c>
      <c r="P339" t="s">
        <v>67</v>
      </c>
      <c r="Q339">
        <v>15.1</v>
      </c>
      <c r="R339">
        <v>124</v>
      </c>
      <c r="S339" t="s">
        <v>63</v>
      </c>
      <c r="T339" t="s">
        <v>67</v>
      </c>
      <c r="U339">
        <v>76</v>
      </c>
      <c r="V339">
        <v>0</v>
      </c>
      <c r="W339" t="s">
        <v>148</v>
      </c>
      <c r="X339">
        <v>21</v>
      </c>
      <c r="Y339" t="str">
        <f>IF(_20224[[#This Row],[Lead Score]]=_20224[[#This Row],[p2_score1]],_20224[[#This Row],[p2]],_20224[[#This Row],[p1]])</f>
        <v>Will Smeed</v>
      </c>
      <c r="Z339" t="str">
        <f>IF(_20224[[#This Row],[Lead Score]]&lt;&gt;_20224[[#This Row],[p2_score1]],_20224[[#This Row],[p2]],_20224[[#This Row],[p1]])</f>
        <v>Iftikhar Ahmed</v>
      </c>
      <c r="AA339" s="1">
        <f>_20224[[#This Row],[Lead Score]]/_20224[[#This Row],[Runs in Partnership]]</f>
        <v>0.76190476190476186</v>
      </c>
      <c r="AB339">
        <f>+_20224[[#This Row],[p2_score1]]+_20224[[#This Row],[p1_score1]]</f>
        <v>42</v>
      </c>
      <c r="AC339">
        <f>MAX(_20224[[#This Row],[p2_score1]:[p1_score1]])</f>
        <v>32</v>
      </c>
      <c r="AD339">
        <f>MIN(_20224[[#This Row],[p2_score1]:[p1_score1]])</f>
        <v>10</v>
      </c>
      <c r="AE339" t="s">
        <v>27</v>
      </c>
      <c r="AF339" t="s">
        <v>2576</v>
      </c>
      <c r="AG339" t="s">
        <v>2552</v>
      </c>
      <c r="AH339" t="s">
        <v>60</v>
      </c>
      <c r="AI339" t="s">
        <v>74</v>
      </c>
      <c r="AJ339" t="s">
        <v>60</v>
      </c>
      <c r="AK339" t="str">
        <f>LEFT(_20224[[#This Row],[result2]], FIND(" ",_20224[[#This Row],[result2]]))</f>
        <v xml:space="preserve">PES </v>
      </c>
      <c r="AL339" t="s">
        <v>4583</v>
      </c>
      <c r="AM339" t="s">
        <v>2577</v>
      </c>
      <c r="AN339" t="s">
        <v>2578</v>
      </c>
      <c r="AO339" t="s">
        <v>2579</v>
      </c>
      <c r="AP339" t="s">
        <v>83</v>
      </c>
      <c r="AQ339">
        <v>10</v>
      </c>
      <c r="AR339">
        <v>32</v>
      </c>
    </row>
    <row r="340" spans="1:44" x14ac:dyDescent="0.3">
      <c r="A340" t="s">
        <v>3928</v>
      </c>
      <c r="B340" t="s">
        <v>3173</v>
      </c>
      <c r="C340" t="s">
        <v>506</v>
      </c>
      <c r="D340" t="s">
        <v>589</v>
      </c>
      <c r="E340">
        <v>1</v>
      </c>
      <c r="F340">
        <v>3</v>
      </c>
      <c r="G340">
        <v>0</v>
      </c>
      <c r="H340">
        <v>0</v>
      </c>
      <c r="I340">
        <v>33.33</v>
      </c>
      <c r="J340" t="s">
        <v>27</v>
      </c>
      <c r="K340" t="s">
        <v>3905</v>
      </c>
      <c r="L340" t="s">
        <v>2576</v>
      </c>
      <c r="M340" t="s">
        <v>574</v>
      </c>
      <c r="N340" t="s">
        <v>3170</v>
      </c>
      <c r="O340" t="s">
        <v>590</v>
      </c>
      <c r="P340" t="s">
        <v>506</v>
      </c>
      <c r="Q340">
        <v>15.6</v>
      </c>
      <c r="R340">
        <v>126</v>
      </c>
      <c r="S340" t="s">
        <v>63</v>
      </c>
      <c r="T340" t="s">
        <v>506</v>
      </c>
      <c r="U340">
        <v>77</v>
      </c>
      <c r="V340">
        <v>0</v>
      </c>
      <c r="W340" t="s">
        <v>67</v>
      </c>
      <c r="X340">
        <v>21</v>
      </c>
      <c r="Y340" t="str">
        <f>IF(_20224[[#This Row],[Lead Score]]=_20224[[#This Row],[p2_score1]],_20224[[#This Row],[p2]],_20224[[#This Row],[p1]])</f>
        <v>Umar Akmal</v>
      </c>
      <c r="Z340" t="str">
        <f>IF(_20224[[#This Row],[Lead Score]]&lt;&gt;_20224[[#This Row],[p2_score1]],_20224[[#This Row],[p2]],_20224[[#This Row],[p1]])</f>
        <v>Will Smeed</v>
      </c>
      <c r="AA340" s="1">
        <f>_20224[[#This Row],[Lead Score]]/_20224[[#This Row],[Runs in Partnership]]</f>
        <v>0.5</v>
      </c>
      <c r="AB340">
        <f>+_20224[[#This Row],[p2_score1]]+_20224[[#This Row],[p1_score1]]</f>
        <v>2</v>
      </c>
      <c r="AC340">
        <f>MAX(_20224[[#This Row],[p2_score1]:[p1_score1]])</f>
        <v>1</v>
      </c>
      <c r="AD340">
        <f>MIN(_20224[[#This Row],[p2_score1]:[p1_score1]])</f>
        <v>1</v>
      </c>
      <c r="AE340" t="s">
        <v>27</v>
      </c>
      <c r="AF340" t="s">
        <v>2576</v>
      </c>
      <c r="AG340" t="s">
        <v>2552</v>
      </c>
      <c r="AH340" t="s">
        <v>60</v>
      </c>
      <c r="AI340" t="s">
        <v>74</v>
      </c>
      <c r="AJ340" t="s">
        <v>60</v>
      </c>
      <c r="AK340" t="str">
        <f>LEFT(_20224[[#This Row],[result2]], FIND(" ",_20224[[#This Row],[result2]]))</f>
        <v xml:space="preserve">PES </v>
      </c>
      <c r="AL340" t="s">
        <v>4583</v>
      </c>
      <c r="AM340" t="s">
        <v>2577</v>
      </c>
      <c r="AN340" t="s">
        <v>2578</v>
      </c>
      <c r="AO340" t="s">
        <v>2579</v>
      </c>
      <c r="AP340" t="s">
        <v>83</v>
      </c>
      <c r="AQ340">
        <v>1</v>
      </c>
      <c r="AR340">
        <v>1</v>
      </c>
    </row>
    <row r="341" spans="1:44" x14ac:dyDescent="0.3">
      <c r="A341" t="s">
        <v>3930</v>
      </c>
      <c r="B341" t="s">
        <v>3144</v>
      </c>
      <c r="C341" t="s">
        <v>63</v>
      </c>
      <c r="D341" t="s">
        <v>591</v>
      </c>
      <c r="E341">
        <v>99</v>
      </c>
      <c r="F341">
        <v>60</v>
      </c>
      <c r="G341">
        <v>12</v>
      </c>
      <c r="H341">
        <v>3</v>
      </c>
      <c r="I341">
        <v>165</v>
      </c>
      <c r="J341" t="s">
        <v>27</v>
      </c>
      <c r="K341" t="s">
        <v>3905</v>
      </c>
      <c r="L341" t="s">
        <v>2576</v>
      </c>
      <c r="M341" t="s">
        <v>574</v>
      </c>
      <c r="N341" t="s">
        <v>3200</v>
      </c>
      <c r="O341" t="s">
        <v>592</v>
      </c>
      <c r="P341" t="s">
        <v>63</v>
      </c>
      <c r="Q341">
        <v>17.600000000000001</v>
      </c>
      <c r="R341">
        <v>154</v>
      </c>
      <c r="S341" t="s">
        <v>63</v>
      </c>
      <c r="T341" t="s">
        <v>215</v>
      </c>
      <c r="U341">
        <v>0</v>
      </c>
      <c r="V341">
        <v>0</v>
      </c>
      <c r="W341" t="s">
        <v>506</v>
      </c>
      <c r="X341">
        <v>21</v>
      </c>
      <c r="Y341" t="str">
        <f>IF(_20224[[#This Row],[Lead Score]]=_20224[[#This Row],[p2_score1]],_20224[[#This Row],[p2]],_20224[[#This Row],[p1]])</f>
        <v>Will Smeed</v>
      </c>
      <c r="Z341" t="str">
        <f>IF(_20224[[#This Row],[Lead Score]]&lt;&gt;_20224[[#This Row],[p2_score1]],_20224[[#This Row],[p2]],_20224[[#This Row],[p1]])</f>
        <v>Sohail Tanvir</v>
      </c>
      <c r="AA341" s="1">
        <f>_20224[[#This Row],[Lead Score]]/_20224[[#This Row],[Runs in Partnership]]</f>
        <v>0.7857142857142857</v>
      </c>
      <c r="AB341">
        <f>+_20224[[#This Row],[p2_score1]]+_20224[[#This Row],[p1_score1]]</f>
        <v>28</v>
      </c>
      <c r="AC341">
        <f>MAX(_20224[[#This Row],[p2_score1]:[p1_score1]])</f>
        <v>22</v>
      </c>
      <c r="AD341">
        <f>MIN(_20224[[#This Row],[p2_score1]:[p1_score1]])</f>
        <v>6</v>
      </c>
      <c r="AE341" t="s">
        <v>27</v>
      </c>
      <c r="AF341" t="s">
        <v>2576</v>
      </c>
      <c r="AG341" t="s">
        <v>2552</v>
      </c>
      <c r="AH341" t="s">
        <v>60</v>
      </c>
      <c r="AI341" t="s">
        <v>74</v>
      </c>
      <c r="AJ341" t="s">
        <v>60</v>
      </c>
      <c r="AK341" t="str">
        <f>LEFT(_20224[[#This Row],[result2]], FIND(" ",_20224[[#This Row],[result2]]))</f>
        <v xml:space="preserve">PES </v>
      </c>
      <c r="AL341" t="s">
        <v>4583</v>
      </c>
      <c r="AM341" t="s">
        <v>2577</v>
      </c>
      <c r="AN341" t="s">
        <v>2578</v>
      </c>
      <c r="AO341" t="s">
        <v>2579</v>
      </c>
      <c r="AP341" t="s">
        <v>83</v>
      </c>
      <c r="AQ341">
        <v>6</v>
      </c>
      <c r="AR341">
        <v>22</v>
      </c>
    </row>
    <row r="342" spans="1:44" x14ac:dyDescent="0.3">
      <c r="A342" t="s">
        <v>3933</v>
      </c>
      <c r="B342" t="s">
        <v>3180</v>
      </c>
      <c r="C342" t="s">
        <v>540</v>
      </c>
      <c r="D342" t="s">
        <v>593</v>
      </c>
      <c r="E342">
        <v>0</v>
      </c>
      <c r="F342">
        <v>2</v>
      </c>
      <c r="G342">
        <v>0</v>
      </c>
      <c r="H342">
        <v>0</v>
      </c>
      <c r="I342">
        <v>0</v>
      </c>
      <c r="J342" t="s">
        <v>27</v>
      </c>
      <c r="K342" t="s">
        <v>3905</v>
      </c>
      <c r="L342" t="s">
        <v>2576</v>
      </c>
      <c r="M342" t="s">
        <v>574</v>
      </c>
      <c r="N342" t="s">
        <v>3219</v>
      </c>
      <c r="O342" t="s">
        <v>594</v>
      </c>
      <c r="P342" t="s">
        <v>540</v>
      </c>
      <c r="Q342">
        <v>18.3</v>
      </c>
      <c r="R342">
        <v>155</v>
      </c>
      <c r="S342" t="s">
        <v>540</v>
      </c>
      <c r="T342" t="s">
        <v>215</v>
      </c>
      <c r="U342">
        <v>0</v>
      </c>
      <c r="V342">
        <v>1</v>
      </c>
      <c r="W342" t="s">
        <v>63</v>
      </c>
      <c r="X342">
        <v>21</v>
      </c>
      <c r="Y342" t="str">
        <f>IF(_20224[[#This Row],[Lead Score]]=_20224[[#This Row],[p2_score1]],_20224[[#This Row],[p2]],_20224[[#This Row],[p1]])</f>
        <v>Sohail Tanvir</v>
      </c>
      <c r="Z342" t="str">
        <f>IF(_20224[[#This Row],[Lead Score]]&lt;&gt;_20224[[#This Row],[p2_score1]],_20224[[#This Row],[p2]],_20224[[#This Row],[p1]])</f>
        <v>Noor Ahmad</v>
      </c>
      <c r="AA342" s="1">
        <f>_20224[[#This Row],[Lead Score]]/_20224[[#This Row],[Runs in Partnership]]</f>
        <v>1</v>
      </c>
      <c r="AB342">
        <f>+_20224[[#This Row],[p2_score1]]+_20224[[#This Row],[p1_score1]]</f>
        <v>1</v>
      </c>
      <c r="AC342">
        <f>MAX(_20224[[#This Row],[p2_score1]:[p1_score1]])</f>
        <v>1</v>
      </c>
      <c r="AD342">
        <f>MIN(_20224[[#This Row],[p2_score1]:[p1_score1]])</f>
        <v>0</v>
      </c>
      <c r="AE342" t="s">
        <v>27</v>
      </c>
      <c r="AF342" t="s">
        <v>2576</v>
      </c>
      <c r="AG342" t="s">
        <v>2552</v>
      </c>
      <c r="AH342" t="s">
        <v>60</v>
      </c>
      <c r="AI342" t="s">
        <v>74</v>
      </c>
      <c r="AJ342" t="s">
        <v>60</v>
      </c>
      <c r="AK342" t="str">
        <f>LEFT(_20224[[#This Row],[result2]], FIND(" ",_20224[[#This Row],[result2]]))</f>
        <v xml:space="preserve">PES </v>
      </c>
      <c r="AL342" t="s">
        <v>4583</v>
      </c>
      <c r="AM342" t="s">
        <v>2577</v>
      </c>
      <c r="AN342" t="s">
        <v>2578</v>
      </c>
      <c r="AO342" t="s">
        <v>2579</v>
      </c>
      <c r="AP342" t="s">
        <v>83</v>
      </c>
      <c r="AQ342">
        <v>1</v>
      </c>
      <c r="AR342">
        <v>0</v>
      </c>
    </row>
    <row r="343" spans="1:44" x14ac:dyDescent="0.3">
      <c r="A343" t="s">
        <v>3934</v>
      </c>
      <c r="B343" t="s">
        <v>3178</v>
      </c>
      <c r="C343" t="s">
        <v>215</v>
      </c>
      <c r="D343" t="s">
        <v>595</v>
      </c>
      <c r="E343">
        <v>2</v>
      </c>
      <c r="F343">
        <v>4</v>
      </c>
      <c r="G343">
        <v>0</v>
      </c>
      <c r="H343">
        <v>0</v>
      </c>
      <c r="I343">
        <v>50</v>
      </c>
      <c r="J343" t="s">
        <v>27</v>
      </c>
      <c r="K343" t="s">
        <v>3905</v>
      </c>
      <c r="L343" t="s">
        <v>2576</v>
      </c>
      <c r="M343" t="s">
        <v>574</v>
      </c>
      <c r="N343" t="s">
        <v>3236</v>
      </c>
      <c r="O343" t="s">
        <v>596</v>
      </c>
      <c r="P343" t="s">
        <v>215</v>
      </c>
      <c r="Q343">
        <v>19.100000000000001</v>
      </c>
      <c r="R343">
        <v>156</v>
      </c>
      <c r="S343" t="s">
        <v>597</v>
      </c>
      <c r="T343" t="s">
        <v>215</v>
      </c>
      <c r="U343">
        <v>0</v>
      </c>
      <c r="V343">
        <v>0</v>
      </c>
      <c r="W343" t="s">
        <v>540</v>
      </c>
      <c r="X343">
        <v>21</v>
      </c>
      <c r="Y343" t="str">
        <f>IF(_20224[[#This Row],[Lead Score]]=_20224[[#This Row],[p2_score1]],_20224[[#This Row],[p2]],_20224[[#This Row],[p1]])</f>
        <v>Sohail Tanvir</v>
      </c>
      <c r="Z343" t="str">
        <f>IF(_20224[[#This Row],[Lead Score]]&lt;&gt;_20224[[#This Row],[p2_score1]],_20224[[#This Row],[p2]],_20224[[#This Row],[p1]])</f>
        <v>Khurram Shahzad</v>
      </c>
      <c r="AA343" s="1">
        <f>_20224[[#This Row],[Lead Score]]/_20224[[#This Row],[Runs in Partnership]]</f>
        <v>1</v>
      </c>
      <c r="AB343">
        <f>+_20224[[#This Row],[p2_score1]]+_20224[[#This Row],[p1_score1]]</f>
        <v>1</v>
      </c>
      <c r="AC343">
        <f>MAX(_20224[[#This Row],[p2_score1]:[p1_score1]])</f>
        <v>1</v>
      </c>
      <c r="AD343">
        <f>MIN(_20224[[#This Row],[p2_score1]:[p1_score1]])</f>
        <v>0</v>
      </c>
      <c r="AE343" t="s">
        <v>27</v>
      </c>
      <c r="AF343" t="s">
        <v>2576</v>
      </c>
      <c r="AG343" t="s">
        <v>2552</v>
      </c>
      <c r="AH343" t="s">
        <v>60</v>
      </c>
      <c r="AI343" t="s">
        <v>74</v>
      </c>
      <c r="AJ343" t="s">
        <v>60</v>
      </c>
      <c r="AK343" t="str">
        <f>LEFT(_20224[[#This Row],[result2]], FIND(" ",_20224[[#This Row],[result2]]))</f>
        <v xml:space="preserve">PES </v>
      </c>
      <c r="AL343" t="s">
        <v>4583</v>
      </c>
      <c r="AM343" t="s">
        <v>2577</v>
      </c>
      <c r="AN343" t="s">
        <v>2578</v>
      </c>
      <c r="AO343" t="s">
        <v>2579</v>
      </c>
      <c r="AP343" t="s">
        <v>83</v>
      </c>
      <c r="AQ343">
        <v>1</v>
      </c>
      <c r="AR343">
        <v>0</v>
      </c>
    </row>
    <row r="344" spans="1:44" x14ac:dyDescent="0.3">
      <c r="A344" t="s">
        <v>3935</v>
      </c>
      <c r="B344" t="s">
        <v>3187</v>
      </c>
      <c r="C344" t="s">
        <v>597</v>
      </c>
      <c r="D344" t="s">
        <v>45</v>
      </c>
      <c r="E344">
        <v>0</v>
      </c>
      <c r="F344">
        <v>2</v>
      </c>
      <c r="G344">
        <v>0</v>
      </c>
      <c r="H344">
        <v>0</v>
      </c>
      <c r="I344">
        <v>0</v>
      </c>
      <c r="J344" t="s">
        <v>27</v>
      </c>
      <c r="K344" t="s">
        <v>3905</v>
      </c>
      <c r="L344" t="s">
        <v>2576</v>
      </c>
      <c r="M344" t="s">
        <v>574</v>
      </c>
      <c r="N344" t="s">
        <v>32</v>
      </c>
      <c r="O344" t="s">
        <v>32</v>
      </c>
      <c r="P344" t="s">
        <v>32</v>
      </c>
      <c r="S344" t="s">
        <v>597</v>
      </c>
      <c r="T344" t="s">
        <v>218</v>
      </c>
      <c r="U344">
        <v>0</v>
      </c>
      <c r="V344">
        <v>0</v>
      </c>
      <c r="W344" t="s">
        <v>215</v>
      </c>
      <c r="X344">
        <v>21</v>
      </c>
      <c r="Y344" t="str">
        <f>IF(_20224[[#This Row],[Lead Score]]=_20224[[#This Row],[p2_score1]],_20224[[#This Row],[p2]],_20224[[#This Row],[p1]])</f>
        <v>Naseem Shah</v>
      </c>
      <c r="Z344" t="str">
        <f>IF(_20224[[#This Row],[Lead Score]]&lt;&gt;_20224[[#This Row],[p2_score1]],_20224[[#This Row],[p2]],_20224[[#This Row],[p1]])</f>
        <v>Khurram Shahzad</v>
      </c>
      <c r="AA344" s="1">
        <f>_20224[[#This Row],[Lead Score]]/_20224[[#This Row],[Runs in Partnership]]</f>
        <v>1</v>
      </c>
      <c r="AB344">
        <f>+_20224[[#This Row],[p2_score1]]+_20224[[#This Row],[p1_score1]]</f>
        <v>5</v>
      </c>
      <c r="AC344">
        <f>MAX(_20224[[#This Row],[p2_score1]:[p1_score1]])</f>
        <v>5</v>
      </c>
      <c r="AD344">
        <f>MIN(_20224[[#This Row],[p2_score1]:[p1_score1]])</f>
        <v>0</v>
      </c>
      <c r="AE344" t="s">
        <v>27</v>
      </c>
      <c r="AF344" t="s">
        <v>2576</v>
      </c>
      <c r="AG344" t="s">
        <v>2552</v>
      </c>
      <c r="AH344" t="s">
        <v>60</v>
      </c>
      <c r="AI344" t="s">
        <v>74</v>
      </c>
      <c r="AJ344" t="s">
        <v>60</v>
      </c>
      <c r="AK344" t="str">
        <f>LEFT(_20224[[#This Row],[result2]], FIND(" ",_20224[[#This Row],[result2]]))</f>
        <v xml:space="preserve">PES </v>
      </c>
      <c r="AL344" t="s">
        <v>4583</v>
      </c>
      <c r="AM344" t="s">
        <v>2577</v>
      </c>
      <c r="AN344" t="s">
        <v>2578</v>
      </c>
      <c r="AO344" t="s">
        <v>2579</v>
      </c>
      <c r="AP344" t="s">
        <v>83</v>
      </c>
      <c r="AQ344">
        <v>5</v>
      </c>
      <c r="AR344">
        <v>0</v>
      </c>
    </row>
    <row r="345" spans="1:44" hidden="1" x14ac:dyDescent="0.3">
      <c r="A345" t="s">
        <v>3936</v>
      </c>
      <c r="B345" t="s">
        <v>3195</v>
      </c>
      <c r="C345" t="s">
        <v>218</v>
      </c>
      <c r="D345" t="s">
        <v>45</v>
      </c>
      <c r="E345">
        <v>5</v>
      </c>
      <c r="F345">
        <v>5</v>
      </c>
      <c r="G345">
        <v>1</v>
      </c>
      <c r="H345">
        <v>0</v>
      </c>
      <c r="I345">
        <v>100</v>
      </c>
      <c r="J345" t="s">
        <v>27</v>
      </c>
      <c r="K345" t="s">
        <v>3905</v>
      </c>
      <c r="L345" t="s">
        <v>2576</v>
      </c>
      <c r="M345" t="s">
        <v>574</v>
      </c>
      <c r="N345" t="s">
        <v>32</v>
      </c>
      <c r="O345" t="s">
        <v>32</v>
      </c>
      <c r="P345" t="s">
        <v>32</v>
      </c>
      <c r="S345" t="s">
        <v>32</v>
      </c>
      <c r="T345" t="s">
        <v>32</v>
      </c>
      <c r="W345" t="s">
        <v>32</v>
      </c>
      <c r="X345">
        <v>21</v>
      </c>
      <c r="Y345" t="str">
        <f>IF(_20224[[#This Row],[Lead Score]]=_20224[[#This Row],[p2_score1]],_20224[[#This Row],[p2]],_20224[[#This Row],[p1]])</f>
        <v/>
      </c>
      <c r="Z345" t="str">
        <f>IF(_20224[[#This Row],[Lead Score]]&lt;&gt;_20224[[#This Row],[p2_score1]],_20224[[#This Row],[p2]],_20224[[#This Row],[p1]])</f>
        <v/>
      </c>
      <c r="AA345" s="1" t="e">
        <f>_20224[[#This Row],[Lead Score]]/_20224[[#This Row],[Runs in Partnership]]</f>
        <v>#DIV/0!</v>
      </c>
      <c r="AB345">
        <f>+_20224[[#This Row],[p2_score1]]+_20224[[#This Row],[p1_score1]]</f>
        <v>0</v>
      </c>
      <c r="AC345">
        <f>MAX(_20224[[#This Row],[p2_score1]:[p1_score1]])</f>
        <v>0</v>
      </c>
      <c r="AD345">
        <f>MIN(_20224[[#This Row],[p2_score1]:[p1_score1]])</f>
        <v>0</v>
      </c>
      <c r="AE345" t="s">
        <v>27</v>
      </c>
      <c r="AF345" t="s">
        <v>2576</v>
      </c>
      <c r="AG345" t="s">
        <v>2552</v>
      </c>
      <c r="AH345" t="s">
        <v>60</v>
      </c>
      <c r="AI345" t="s">
        <v>74</v>
      </c>
      <c r="AJ345" t="s">
        <v>60</v>
      </c>
      <c r="AK345" t="str">
        <f>LEFT(_20224[[#This Row],[result2]], FIND(" ",_20224[[#This Row],[result2]]))</f>
        <v xml:space="preserve">PES </v>
      </c>
      <c r="AL345" t="s">
        <v>4583</v>
      </c>
      <c r="AM345" t="s">
        <v>2577</v>
      </c>
      <c r="AN345" t="s">
        <v>2578</v>
      </c>
      <c r="AO345" t="s">
        <v>2579</v>
      </c>
      <c r="AP345" t="s">
        <v>83</v>
      </c>
      <c r="AQ345">
        <v>0</v>
      </c>
      <c r="AR345">
        <v>0</v>
      </c>
    </row>
    <row r="346" spans="1:44" x14ac:dyDescent="0.3">
      <c r="A346" t="s">
        <v>3937</v>
      </c>
      <c r="B346" t="s">
        <v>3144</v>
      </c>
      <c r="C346" t="s">
        <v>31</v>
      </c>
      <c r="D346" t="s">
        <v>598</v>
      </c>
      <c r="E346">
        <v>2</v>
      </c>
      <c r="F346">
        <v>4</v>
      </c>
      <c r="G346">
        <v>0</v>
      </c>
      <c r="H346">
        <v>0</v>
      </c>
      <c r="I346">
        <v>50</v>
      </c>
      <c r="J346" t="s">
        <v>27</v>
      </c>
      <c r="K346" t="s">
        <v>3938</v>
      </c>
      <c r="L346" t="s">
        <v>2580</v>
      </c>
      <c r="M346" t="s">
        <v>599</v>
      </c>
      <c r="N346" t="s">
        <v>3139</v>
      </c>
      <c r="O346" t="s">
        <v>446</v>
      </c>
      <c r="P346" t="s">
        <v>31</v>
      </c>
      <c r="Q346">
        <v>1.1000000000000001</v>
      </c>
      <c r="R346">
        <v>5</v>
      </c>
      <c r="S346" t="s">
        <v>25</v>
      </c>
      <c r="T346" t="s">
        <v>31</v>
      </c>
      <c r="U346">
        <v>3</v>
      </c>
      <c r="V346">
        <v>2</v>
      </c>
      <c r="W346" t="s">
        <v>32</v>
      </c>
      <c r="X346">
        <v>22</v>
      </c>
      <c r="Y346" t="str">
        <f>IF(_20224[[#This Row],[Lead Score]]=_20224[[#This Row],[p2_score1]],_20224[[#This Row],[p2]],_20224[[#This Row],[p1]])</f>
        <v>Sharjeel Khan</v>
      </c>
      <c r="Z346" t="str">
        <f>IF(_20224[[#This Row],[Lead Score]]&lt;&gt;_20224[[#This Row],[p2_score1]],_20224[[#This Row],[p2]],_20224[[#This Row],[p1]])</f>
        <v>Babar Azam</v>
      </c>
      <c r="AA346" s="1">
        <f>_20224[[#This Row],[Lead Score]]/_20224[[#This Row],[Runs in Partnership]]</f>
        <v>0.6</v>
      </c>
      <c r="AB346">
        <f>+_20224[[#This Row],[p2_score1]]+_20224[[#This Row],[p1_score1]]</f>
        <v>5</v>
      </c>
      <c r="AC346">
        <f>MAX(_20224[[#This Row],[p2_score1]:[p1_score1]])</f>
        <v>3</v>
      </c>
      <c r="AD346">
        <f>MIN(_20224[[#This Row],[p2_score1]:[p1_score1]])</f>
        <v>2</v>
      </c>
      <c r="AE346" t="s">
        <v>27</v>
      </c>
      <c r="AF346" t="s">
        <v>2580</v>
      </c>
      <c r="AG346" t="s">
        <v>2552</v>
      </c>
      <c r="AH346" t="s">
        <v>28</v>
      </c>
      <c r="AI346" t="s">
        <v>28</v>
      </c>
      <c r="AJ346" t="s">
        <v>49</v>
      </c>
      <c r="AK346" t="str">
        <f>LEFT(_20224[[#This Row],[result2]], FIND(" ",_20224[[#This Row],[result2]]))</f>
        <v xml:space="preserve">MUL </v>
      </c>
      <c r="AL346" t="s">
        <v>4583</v>
      </c>
      <c r="AM346" t="s">
        <v>2581</v>
      </c>
      <c r="AN346" t="s">
        <v>2582</v>
      </c>
      <c r="AO346" t="s">
        <v>2494</v>
      </c>
      <c r="AP346" t="s">
        <v>51</v>
      </c>
      <c r="AQ346">
        <v>2</v>
      </c>
      <c r="AR346">
        <v>3</v>
      </c>
    </row>
    <row r="347" spans="1:44" x14ac:dyDescent="0.3">
      <c r="A347" t="s">
        <v>3939</v>
      </c>
      <c r="B347" t="s">
        <v>3153</v>
      </c>
      <c r="C347" t="s">
        <v>35</v>
      </c>
      <c r="D347" t="s">
        <v>26</v>
      </c>
      <c r="E347">
        <v>40</v>
      </c>
      <c r="F347">
        <v>29</v>
      </c>
      <c r="G347">
        <v>3</v>
      </c>
      <c r="H347">
        <v>2</v>
      </c>
      <c r="I347">
        <v>137.93</v>
      </c>
      <c r="J347" t="s">
        <v>27</v>
      </c>
      <c r="K347" t="s">
        <v>3938</v>
      </c>
      <c r="L347" t="s">
        <v>2580</v>
      </c>
      <c r="M347" t="s">
        <v>599</v>
      </c>
      <c r="N347" t="s">
        <v>3148</v>
      </c>
      <c r="O347" t="s">
        <v>600</v>
      </c>
      <c r="P347" t="s">
        <v>35</v>
      </c>
      <c r="Q347">
        <v>10.5</v>
      </c>
      <c r="R347">
        <v>77</v>
      </c>
      <c r="S347" t="s">
        <v>25</v>
      </c>
      <c r="T347" t="s">
        <v>35</v>
      </c>
      <c r="U347">
        <v>35</v>
      </c>
      <c r="V347">
        <v>0</v>
      </c>
      <c r="W347" t="s">
        <v>31</v>
      </c>
      <c r="X347">
        <v>22</v>
      </c>
      <c r="Y347" t="str">
        <f>IF(_20224[[#This Row],[Lead Score]]=_20224[[#This Row],[p2_score1]],_20224[[#This Row],[p2]],_20224[[#This Row],[p1]])</f>
        <v>Joe Clarke</v>
      </c>
      <c r="Z347" t="str">
        <f>IF(_20224[[#This Row],[Lead Score]]&lt;&gt;_20224[[#This Row],[p2_score1]],_20224[[#This Row],[p2]],_20224[[#This Row],[p1]])</f>
        <v>Sharjeel Khan</v>
      </c>
      <c r="AA347" s="1">
        <f>_20224[[#This Row],[Lead Score]]/_20224[[#This Row],[Runs in Partnership]]</f>
        <v>0.55555555555555558</v>
      </c>
      <c r="AB347">
        <f>+_20224[[#This Row],[p2_score1]]+_20224[[#This Row],[p1_score1]]</f>
        <v>72</v>
      </c>
      <c r="AC347">
        <f>MAX(_20224[[#This Row],[p2_score1]:[p1_score1]])</f>
        <v>40</v>
      </c>
      <c r="AD347">
        <f>MIN(_20224[[#This Row],[p2_score1]:[p1_score1]])</f>
        <v>32</v>
      </c>
      <c r="AE347" t="s">
        <v>27</v>
      </c>
      <c r="AF347" t="s">
        <v>2580</v>
      </c>
      <c r="AG347" t="s">
        <v>2552</v>
      </c>
      <c r="AH347" t="s">
        <v>28</v>
      </c>
      <c r="AI347" t="s">
        <v>28</v>
      </c>
      <c r="AJ347" t="s">
        <v>49</v>
      </c>
      <c r="AK347" t="str">
        <f>LEFT(_20224[[#This Row],[result2]], FIND(" ",_20224[[#This Row],[result2]]))</f>
        <v xml:space="preserve">MUL </v>
      </c>
      <c r="AL347" t="s">
        <v>4583</v>
      </c>
      <c r="AM347" t="s">
        <v>2581</v>
      </c>
      <c r="AN347" t="s">
        <v>2582</v>
      </c>
      <c r="AO347" t="s">
        <v>2494</v>
      </c>
      <c r="AP347" t="s">
        <v>51</v>
      </c>
      <c r="AQ347">
        <v>40</v>
      </c>
      <c r="AR347">
        <v>32</v>
      </c>
    </row>
    <row r="348" spans="1:44" x14ac:dyDescent="0.3">
      <c r="A348" t="s">
        <v>3941</v>
      </c>
      <c r="B348" t="s">
        <v>3133</v>
      </c>
      <c r="C348" t="s">
        <v>25</v>
      </c>
      <c r="D348" t="s">
        <v>601</v>
      </c>
      <c r="E348">
        <v>36</v>
      </c>
      <c r="F348">
        <v>34</v>
      </c>
      <c r="G348">
        <v>1</v>
      </c>
      <c r="H348">
        <v>2</v>
      </c>
      <c r="I348">
        <v>105.88</v>
      </c>
      <c r="J348" t="s">
        <v>27</v>
      </c>
      <c r="K348" t="s">
        <v>3938</v>
      </c>
      <c r="L348" t="s">
        <v>2580</v>
      </c>
      <c r="M348" t="s">
        <v>599</v>
      </c>
      <c r="N348" t="s">
        <v>3157</v>
      </c>
      <c r="O348" t="s">
        <v>375</v>
      </c>
      <c r="P348" t="s">
        <v>25</v>
      </c>
      <c r="Q348">
        <v>11.2</v>
      </c>
      <c r="R348">
        <v>84</v>
      </c>
      <c r="S348" t="s">
        <v>25</v>
      </c>
      <c r="T348" t="s">
        <v>563</v>
      </c>
      <c r="U348">
        <v>0</v>
      </c>
      <c r="V348">
        <v>0</v>
      </c>
      <c r="W348" t="s">
        <v>35</v>
      </c>
      <c r="X348">
        <v>22</v>
      </c>
      <c r="Y348" t="str">
        <f>IF(_20224[[#This Row],[Lead Score]]=_20224[[#This Row],[p2_score1]],_20224[[#This Row],[p2]],_20224[[#This Row],[p1]])</f>
        <v>Qasim Akram</v>
      </c>
      <c r="Z348" t="str">
        <f>IF(_20224[[#This Row],[Lead Score]]&lt;&gt;_20224[[#This Row],[p2_score1]],_20224[[#This Row],[p2]],_20224[[#This Row],[p1]])</f>
        <v>Sharjeel Khan</v>
      </c>
      <c r="AA348" s="1">
        <f>_20224[[#This Row],[Lead Score]]/_20224[[#This Row],[Runs in Partnership]]</f>
        <v>0.8571428571428571</v>
      </c>
      <c r="AB348">
        <f>+_20224[[#This Row],[p2_score1]]+_20224[[#This Row],[p1_score1]]</f>
        <v>7</v>
      </c>
      <c r="AC348">
        <f>MAX(_20224[[#This Row],[p2_score1]:[p1_score1]])</f>
        <v>6</v>
      </c>
      <c r="AD348">
        <f>MIN(_20224[[#This Row],[p2_score1]:[p1_score1]])</f>
        <v>1</v>
      </c>
      <c r="AE348" t="s">
        <v>27</v>
      </c>
      <c r="AF348" t="s">
        <v>2580</v>
      </c>
      <c r="AG348" t="s">
        <v>2552</v>
      </c>
      <c r="AH348" t="s">
        <v>28</v>
      </c>
      <c r="AI348" t="s">
        <v>28</v>
      </c>
      <c r="AJ348" t="s">
        <v>49</v>
      </c>
      <c r="AK348" t="str">
        <f>LEFT(_20224[[#This Row],[result2]], FIND(" ",_20224[[#This Row],[result2]]))</f>
        <v xml:space="preserve">MUL </v>
      </c>
      <c r="AL348" t="s">
        <v>4583</v>
      </c>
      <c r="AM348" t="s">
        <v>2581</v>
      </c>
      <c r="AN348" t="s">
        <v>2582</v>
      </c>
      <c r="AO348" t="s">
        <v>2494</v>
      </c>
      <c r="AP348" t="s">
        <v>51</v>
      </c>
      <c r="AQ348">
        <v>6</v>
      </c>
      <c r="AR348">
        <v>1</v>
      </c>
    </row>
    <row r="349" spans="1:44" x14ac:dyDescent="0.3">
      <c r="A349" t="s">
        <v>3943</v>
      </c>
      <c r="B349" t="s">
        <v>3136</v>
      </c>
      <c r="C349" t="s">
        <v>563</v>
      </c>
      <c r="D349" t="s">
        <v>602</v>
      </c>
      <c r="E349">
        <v>13</v>
      </c>
      <c r="F349">
        <v>10</v>
      </c>
      <c r="G349">
        <v>0</v>
      </c>
      <c r="H349">
        <v>1</v>
      </c>
      <c r="I349">
        <v>130</v>
      </c>
      <c r="J349" t="s">
        <v>27</v>
      </c>
      <c r="K349" t="s">
        <v>3938</v>
      </c>
      <c r="L349" t="s">
        <v>2580</v>
      </c>
      <c r="M349" t="s">
        <v>599</v>
      </c>
      <c r="N349" t="s">
        <v>3151</v>
      </c>
      <c r="O349" t="s">
        <v>603</v>
      </c>
      <c r="P349" t="s">
        <v>563</v>
      </c>
      <c r="Q349">
        <v>13.6</v>
      </c>
      <c r="R349">
        <v>109</v>
      </c>
      <c r="S349" t="s">
        <v>604</v>
      </c>
      <c r="T349" t="s">
        <v>563</v>
      </c>
      <c r="U349">
        <v>0</v>
      </c>
      <c r="V349">
        <v>0</v>
      </c>
      <c r="W349" t="s">
        <v>25</v>
      </c>
      <c r="X349">
        <v>22</v>
      </c>
      <c r="Y349" t="str">
        <f>IF(_20224[[#This Row],[Lead Score]]=_20224[[#This Row],[p2_score1]],_20224[[#This Row],[p2]],_20224[[#This Row],[p1]])</f>
        <v>Qasim Akram</v>
      </c>
      <c r="Z349" t="str">
        <f>IF(_20224[[#This Row],[Lead Score]]&lt;&gt;_20224[[#This Row],[p2_score1]],_20224[[#This Row],[p2]],_20224[[#This Row],[p1]])</f>
        <v>Rohail Nazir</v>
      </c>
      <c r="AA349" s="1">
        <f>_20224[[#This Row],[Lead Score]]/_20224[[#This Row],[Runs in Partnership]]</f>
        <v>0.52</v>
      </c>
      <c r="AB349">
        <f>+_20224[[#This Row],[p2_score1]]+_20224[[#This Row],[p1_score1]]</f>
        <v>25</v>
      </c>
      <c r="AC349">
        <f>MAX(_20224[[#This Row],[p2_score1]:[p1_score1]])</f>
        <v>13</v>
      </c>
      <c r="AD349">
        <f>MIN(_20224[[#This Row],[p2_score1]:[p1_score1]])</f>
        <v>12</v>
      </c>
      <c r="AE349" t="s">
        <v>27</v>
      </c>
      <c r="AF349" t="s">
        <v>2580</v>
      </c>
      <c r="AG349" t="s">
        <v>2552</v>
      </c>
      <c r="AH349" t="s">
        <v>28</v>
      </c>
      <c r="AI349" t="s">
        <v>28</v>
      </c>
      <c r="AJ349" t="s">
        <v>49</v>
      </c>
      <c r="AK349" t="str">
        <f>LEFT(_20224[[#This Row],[result2]], FIND(" ",_20224[[#This Row],[result2]]))</f>
        <v xml:space="preserve">MUL </v>
      </c>
      <c r="AL349" t="s">
        <v>4583</v>
      </c>
      <c r="AM349" t="s">
        <v>2581</v>
      </c>
      <c r="AN349" t="s">
        <v>2582</v>
      </c>
      <c r="AO349" t="s">
        <v>2494</v>
      </c>
      <c r="AP349" t="s">
        <v>51</v>
      </c>
      <c r="AQ349">
        <v>13</v>
      </c>
      <c r="AR349">
        <v>12</v>
      </c>
    </row>
    <row r="350" spans="1:44" x14ac:dyDescent="0.3">
      <c r="A350" t="s">
        <v>3944</v>
      </c>
      <c r="B350" t="s">
        <v>3162</v>
      </c>
      <c r="C350" t="s">
        <v>604</v>
      </c>
      <c r="D350" t="s">
        <v>605</v>
      </c>
      <c r="E350">
        <v>21</v>
      </c>
      <c r="F350">
        <v>12</v>
      </c>
      <c r="G350">
        <v>4</v>
      </c>
      <c r="H350">
        <v>0</v>
      </c>
      <c r="I350">
        <v>175</v>
      </c>
      <c r="J350" t="s">
        <v>27</v>
      </c>
      <c r="K350" t="s">
        <v>3938</v>
      </c>
      <c r="L350" t="s">
        <v>2580</v>
      </c>
      <c r="M350" t="s">
        <v>599</v>
      </c>
      <c r="N350" t="s">
        <v>3170</v>
      </c>
      <c r="O350" t="s">
        <v>606</v>
      </c>
      <c r="P350" t="s">
        <v>604</v>
      </c>
      <c r="Q350">
        <v>14.6</v>
      </c>
      <c r="R350">
        <v>118</v>
      </c>
      <c r="S350" t="s">
        <v>604</v>
      </c>
      <c r="T350" t="s">
        <v>36</v>
      </c>
      <c r="U350">
        <v>0</v>
      </c>
      <c r="V350">
        <v>0</v>
      </c>
      <c r="W350" t="s">
        <v>563</v>
      </c>
      <c r="X350">
        <v>22</v>
      </c>
      <c r="Y350" t="str">
        <f>IF(_20224[[#This Row],[Lead Score]]=_20224[[#This Row],[p2_score1]],_20224[[#This Row],[p2]],_20224[[#This Row],[p1]])</f>
        <v>Rohail Nazir</v>
      </c>
      <c r="Z350" t="str">
        <f>IF(_20224[[#This Row],[Lead Score]]&lt;&gt;_20224[[#This Row],[p2_score1]],_20224[[#This Row],[p2]],_20224[[#This Row],[p1]])</f>
        <v>Mohammad Nabi</v>
      </c>
      <c r="AA350" s="1">
        <f>_20224[[#This Row],[Lead Score]]/_20224[[#This Row],[Runs in Partnership]]</f>
        <v>1</v>
      </c>
      <c r="AB350">
        <f>+_20224[[#This Row],[p2_score1]]+_20224[[#This Row],[p1_score1]]</f>
        <v>21</v>
      </c>
      <c r="AC350">
        <f>MAX(_20224[[#This Row],[p2_score1]:[p1_score1]])</f>
        <v>21</v>
      </c>
      <c r="AD350">
        <f>MIN(_20224[[#This Row],[p2_score1]:[p1_score1]])</f>
        <v>0</v>
      </c>
      <c r="AE350" t="s">
        <v>27</v>
      </c>
      <c r="AF350" t="s">
        <v>2580</v>
      </c>
      <c r="AG350" t="s">
        <v>2552</v>
      </c>
      <c r="AH350" t="s">
        <v>28</v>
      </c>
      <c r="AI350" t="s">
        <v>28</v>
      </c>
      <c r="AJ350" t="s">
        <v>49</v>
      </c>
      <c r="AK350" t="str">
        <f>LEFT(_20224[[#This Row],[result2]], FIND(" ",_20224[[#This Row],[result2]]))</f>
        <v xml:space="preserve">MUL </v>
      </c>
      <c r="AL350" t="s">
        <v>4583</v>
      </c>
      <c r="AM350" t="s">
        <v>2581</v>
      </c>
      <c r="AN350" t="s">
        <v>2582</v>
      </c>
      <c r="AO350" t="s">
        <v>2494</v>
      </c>
      <c r="AP350" t="s">
        <v>51</v>
      </c>
      <c r="AQ350">
        <v>0</v>
      </c>
      <c r="AR350">
        <v>21</v>
      </c>
    </row>
    <row r="351" spans="1:44" x14ac:dyDescent="0.3">
      <c r="A351" t="s">
        <v>3946</v>
      </c>
      <c r="B351" t="s">
        <v>3173</v>
      </c>
      <c r="C351" t="s">
        <v>36</v>
      </c>
      <c r="D351" t="s">
        <v>602</v>
      </c>
      <c r="E351">
        <v>21</v>
      </c>
      <c r="F351">
        <v>15</v>
      </c>
      <c r="G351">
        <v>1</v>
      </c>
      <c r="H351">
        <v>1</v>
      </c>
      <c r="I351">
        <v>140</v>
      </c>
      <c r="J351" t="s">
        <v>27</v>
      </c>
      <c r="K351" t="s">
        <v>3938</v>
      </c>
      <c r="L351" t="s">
        <v>2580</v>
      </c>
      <c r="M351" t="s">
        <v>599</v>
      </c>
      <c r="N351" t="s">
        <v>3200</v>
      </c>
      <c r="O351" t="s">
        <v>607</v>
      </c>
      <c r="P351" t="s">
        <v>36</v>
      </c>
      <c r="Q351">
        <v>19.3</v>
      </c>
      <c r="R351">
        <v>166</v>
      </c>
      <c r="S351" t="s">
        <v>138</v>
      </c>
      <c r="T351" t="s">
        <v>36</v>
      </c>
      <c r="U351">
        <v>0</v>
      </c>
      <c r="V351">
        <v>0</v>
      </c>
      <c r="W351" t="s">
        <v>604</v>
      </c>
      <c r="X351">
        <v>22</v>
      </c>
      <c r="Y351" t="str">
        <f>IF(_20224[[#This Row],[Lead Score]]=_20224[[#This Row],[p2_score1]],_20224[[#This Row],[p2]],_20224[[#This Row],[p1]])</f>
        <v>Imad Wasim</v>
      </c>
      <c r="Z351" t="str">
        <f>IF(_20224[[#This Row],[Lead Score]]&lt;&gt;_20224[[#This Row],[p2_score1]],_20224[[#This Row],[p2]],_20224[[#This Row],[p1]])</f>
        <v>Mohammad Nabi</v>
      </c>
      <c r="AA351" s="1">
        <f>_20224[[#This Row],[Lead Score]]/_20224[[#This Row],[Runs in Partnership]]</f>
        <v>0.5625</v>
      </c>
      <c r="AB351">
        <f>+_20224[[#This Row],[p2_score1]]+_20224[[#This Row],[p1_score1]]</f>
        <v>48</v>
      </c>
      <c r="AC351">
        <f>MAX(_20224[[#This Row],[p2_score1]:[p1_score1]])</f>
        <v>27</v>
      </c>
      <c r="AD351">
        <f>MIN(_20224[[#This Row],[p2_score1]:[p1_score1]])</f>
        <v>21</v>
      </c>
      <c r="AE351" t="s">
        <v>27</v>
      </c>
      <c r="AF351" t="s">
        <v>2580</v>
      </c>
      <c r="AG351" t="s">
        <v>2552</v>
      </c>
      <c r="AH351" t="s">
        <v>28</v>
      </c>
      <c r="AI351" t="s">
        <v>28</v>
      </c>
      <c r="AJ351" t="s">
        <v>49</v>
      </c>
      <c r="AK351" t="str">
        <f>LEFT(_20224[[#This Row],[result2]], FIND(" ",_20224[[#This Row],[result2]]))</f>
        <v xml:space="preserve">MUL </v>
      </c>
      <c r="AL351" t="s">
        <v>4583</v>
      </c>
      <c r="AM351" t="s">
        <v>2581</v>
      </c>
      <c r="AN351" t="s">
        <v>2582</v>
      </c>
      <c r="AO351" t="s">
        <v>2494</v>
      </c>
      <c r="AP351" t="s">
        <v>51</v>
      </c>
      <c r="AQ351">
        <v>21</v>
      </c>
      <c r="AR351">
        <v>27</v>
      </c>
    </row>
    <row r="352" spans="1:44" x14ac:dyDescent="0.3">
      <c r="A352" t="s">
        <v>3947</v>
      </c>
      <c r="B352" t="s">
        <v>3178</v>
      </c>
      <c r="C352" t="s">
        <v>138</v>
      </c>
      <c r="D352" t="s">
        <v>45</v>
      </c>
      <c r="E352">
        <v>32</v>
      </c>
      <c r="F352">
        <v>16</v>
      </c>
      <c r="G352">
        <v>5</v>
      </c>
      <c r="H352">
        <v>1</v>
      </c>
      <c r="I352">
        <v>200</v>
      </c>
      <c r="J352" t="s">
        <v>27</v>
      </c>
      <c r="K352" t="s">
        <v>3938</v>
      </c>
      <c r="L352" t="s">
        <v>2580</v>
      </c>
      <c r="M352" t="s">
        <v>599</v>
      </c>
      <c r="N352" t="s">
        <v>32</v>
      </c>
      <c r="O352" t="s">
        <v>32</v>
      </c>
      <c r="P352" t="s">
        <v>32</v>
      </c>
      <c r="S352" t="s">
        <v>138</v>
      </c>
      <c r="T352" t="s">
        <v>407</v>
      </c>
      <c r="U352">
        <v>0</v>
      </c>
      <c r="V352">
        <v>0</v>
      </c>
      <c r="W352" t="s">
        <v>36</v>
      </c>
      <c r="X352">
        <v>22</v>
      </c>
      <c r="Y352" t="str">
        <f>IF(_20224[[#This Row],[Lead Score]]=_20224[[#This Row],[p2_score1]],_20224[[#This Row],[p2]],_20224[[#This Row],[p1]])</f>
        <v>Imad Wasim</v>
      </c>
      <c r="Z352" t="str">
        <f>IF(_20224[[#This Row],[Lead Score]]&lt;&gt;_20224[[#This Row],[p2_score1]],_20224[[#This Row],[p2]],_20224[[#This Row],[p1]])</f>
        <v>Chris Jordan</v>
      </c>
      <c r="AA352" s="1">
        <f>_20224[[#This Row],[Lead Score]]/_20224[[#This Row],[Runs in Partnership]]</f>
        <v>1</v>
      </c>
      <c r="AB352">
        <f>+_20224[[#This Row],[p2_score1]]+_20224[[#This Row],[p1_score1]]</f>
        <v>32</v>
      </c>
      <c r="AC352">
        <f>MAX(_20224[[#This Row],[p2_score1]:[p1_score1]])</f>
        <v>32</v>
      </c>
      <c r="AD352">
        <f>MIN(_20224[[#This Row],[p2_score1]:[p1_score1]])</f>
        <v>0</v>
      </c>
      <c r="AE352" t="s">
        <v>27</v>
      </c>
      <c r="AF352" t="s">
        <v>2580</v>
      </c>
      <c r="AG352" t="s">
        <v>2552</v>
      </c>
      <c r="AH352" t="s">
        <v>28</v>
      </c>
      <c r="AI352" t="s">
        <v>28</v>
      </c>
      <c r="AJ352" t="s">
        <v>49</v>
      </c>
      <c r="AK352" t="str">
        <f>LEFT(_20224[[#This Row],[result2]], FIND(" ",_20224[[#This Row],[result2]]))</f>
        <v xml:space="preserve">MUL </v>
      </c>
      <c r="AL352" t="s">
        <v>4583</v>
      </c>
      <c r="AM352" t="s">
        <v>2581</v>
      </c>
      <c r="AN352" t="s">
        <v>2582</v>
      </c>
      <c r="AO352" t="s">
        <v>2494</v>
      </c>
      <c r="AP352" t="s">
        <v>51</v>
      </c>
      <c r="AQ352">
        <v>0</v>
      </c>
      <c r="AR352">
        <v>32</v>
      </c>
    </row>
    <row r="353" spans="1:44" hidden="1" x14ac:dyDescent="0.3">
      <c r="A353" t="s">
        <v>3948</v>
      </c>
      <c r="B353" t="s">
        <v>3180</v>
      </c>
      <c r="C353" t="s">
        <v>407</v>
      </c>
      <c r="D353" t="s">
        <v>45</v>
      </c>
      <c r="E353">
        <v>0</v>
      </c>
      <c r="F353">
        <v>0</v>
      </c>
      <c r="G353">
        <v>0</v>
      </c>
      <c r="H353">
        <v>0</v>
      </c>
      <c r="J353" t="s">
        <v>27</v>
      </c>
      <c r="K353" t="s">
        <v>3938</v>
      </c>
      <c r="L353" t="s">
        <v>2580</v>
      </c>
      <c r="M353" t="s">
        <v>599</v>
      </c>
      <c r="N353" t="s">
        <v>32</v>
      </c>
      <c r="O353" t="s">
        <v>32</v>
      </c>
      <c r="P353" t="s">
        <v>32</v>
      </c>
      <c r="S353" t="s">
        <v>32</v>
      </c>
      <c r="T353" t="s">
        <v>32</v>
      </c>
      <c r="W353" t="s">
        <v>32</v>
      </c>
      <c r="X353">
        <v>22</v>
      </c>
      <c r="Y353" t="str">
        <f>IF(_20224[[#This Row],[Lead Score]]=_20224[[#This Row],[p2_score1]],_20224[[#This Row],[p2]],_20224[[#This Row],[p1]])</f>
        <v/>
      </c>
      <c r="Z353" t="str">
        <f>IF(_20224[[#This Row],[Lead Score]]&lt;&gt;_20224[[#This Row],[p2_score1]],_20224[[#This Row],[p2]],_20224[[#This Row],[p1]])</f>
        <v/>
      </c>
      <c r="AA353" s="1" t="e">
        <f>_20224[[#This Row],[Lead Score]]/_20224[[#This Row],[Runs in Partnership]]</f>
        <v>#DIV/0!</v>
      </c>
      <c r="AB353">
        <f>+_20224[[#This Row],[p2_score1]]+_20224[[#This Row],[p1_score1]]</f>
        <v>0</v>
      </c>
      <c r="AC353">
        <f>MAX(_20224[[#This Row],[p2_score1]:[p1_score1]])</f>
        <v>0</v>
      </c>
      <c r="AD353">
        <f>MIN(_20224[[#This Row],[p2_score1]:[p1_score1]])</f>
        <v>0</v>
      </c>
      <c r="AE353" t="s">
        <v>27</v>
      </c>
      <c r="AF353" t="s">
        <v>2580</v>
      </c>
      <c r="AG353" t="s">
        <v>2552</v>
      </c>
      <c r="AH353" t="s">
        <v>28</v>
      </c>
      <c r="AI353" t="s">
        <v>28</v>
      </c>
      <c r="AJ353" t="s">
        <v>49</v>
      </c>
      <c r="AK353" t="str">
        <f>LEFT(_20224[[#This Row],[result2]], FIND(" ",_20224[[#This Row],[result2]]))</f>
        <v xml:space="preserve">MUL </v>
      </c>
      <c r="AL353" t="s">
        <v>4583</v>
      </c>
      <c r="AM353" t="s">
        <v>2581</v>
      </c>
      <c r="AN353" t="s">
        <v>2582</v>
      </c>
      <c r="AO353" t="s">
        <v>2494</v>
      </c>
      <c r="AP353" t="s">
        <v>51</v>
      </c>
      <c r="AQ353">
        <v>0</v>
      </c>
      <c r="AR353">
        <v>0</v>
      </c>
    </row>
    <row r="354" spans="1:44" x14ac:dyDescent="0.3">
      <c r="A354" t="s">
        <v>3949</v>
      </c>
      <c r="B354" t="s">
        <v>3133</v>
      </c>
      <c r="C354" t="s">
        <v>47</v>
      </c>
      <c r="D354" t="s">
        <v>608</v>
      </c>
      <c r="E354">
        <v>45</v>
      </c>
      <c r="F354">
        <v>41</v>
      </c>
      <c r="G354">
        <v>6</v>
      </c>
      <c r="H354">
        <v>0</v>
      </c>
      <c r="I354">
        <v>109.75</v>
      </c>
      <c r="J354" t="s">
        <v>27</v>
      </c>
      <c r="K354" t="s">
        <v>3938</v>
      </c>
      <c r="L354" t="s">
        <v>2580</v>
      </c>
      <c r="M354" t="s">
        <v>599</v>
      </c>
      <c r="N354" t="s">
        <v>3139</v>
      </c>
      <c r="O354" t="s">
        <v>609</v>
      </c>
      <c r="P354" t="s">
        <v>47</v>
      </c>
      <c r="Q354">
        <v>14.2</v>
      </c>
      <c r="R354">
        <v>100</v>
      </c>
      <c r="S354" t="s">
        <v>51</v>
      </c>
      <c r="T354" t="s">
        <v>47</v>
      </c>
      <c r="U354">
        <v>55</v>
      </c>
      <c r="V354">
        <v>45</v>
      </c>
      <c r="W354" t="s">
        <v>32</v>
      </c>
      <c r="X354">
        <v>22</v>
      </c>
      <c r="Y354" t="str">
        <f>IF(_20224[[#This Row],[Lead Score]]=_20224[[#This Row],[p2_score1]],_20224[[#This Row],[p2]],_20224[[#This Row],[p1]])</f>
        <v>Mohammad Rizwan</v>
      </c>
      <c r="Z354" t="str">
        <f>IF(_20224[[#This Row],[Lead Score]]&lt;&gt;_20224[[#This Row],[p2_score1]],_20224[[#This Row],[p2]],_20224[[#This Row],[p1]])</f>
        <v>Shan Masood</v>
      </c>
      <c r="AA354" s="1">
        <f>_20224[[#This Row],[Lead Score]]/_20224[[#This Row],[Runs in Partnership]]</f>
        <v>0.55000000000000004</v>
      </c>
      <c r="AB354">
        <f>+_20224[[#This Row],[p2_score1]]+_20224[[#This Row],[p1_score1]]</f>
        <v>100</v>
      </c>
      <c r="AC354">
        <f>MAX(_20224[[#This Row],[p2_score1]:[p1_score1]])</f>
        <v>55</v>
      </c>
      <c r="AD354">
        <f>MIN(_20224[[#This Row],[p2_score1]:[p1_score1]])</f>
        <v>45</v>
      </c>
      <c r="AE354" t="s">
        <v>27</v>
      </c>
      <c r="AF354" t="s">
        <v>2580</v>
      </c>
      <c r="AG354" t="s">
        <v>2552</v>
      </c>
      <c r="AH354" t="s">
        <v>49</v>
      </c>
      <c r="AI354" t="s">
        <v>28</v>
      </c>
      <c r="AJ354" t="s">
        <v>49</v>
      </c>
      <c r="AK354" t="str">
        <f>LEFT(_20224[[#This Row],[result2]], FIND(" ",_20224[[#This Row],[result2]]))</f>
        <v xml:space="preserve">MUL </v>
      </c>
      <c r="AL354" t="s">
        <v>4583</v>
      </c>
      <c r="AM354" t="s">
        <v>2581</v>
      </c>
      <c r="AN354" t="s">
        <v>2582</v>
      </c>
      <c r="AO354" t="s">
        <v>2494</v>
      </c>
      <c r="AP354" t="s">
        <v>51</v>
      </c>
      <c r="AQ354">
        <v>45</v>
      </c>
      <c r="AR354">
        <v>55</v>
      </c>
    </row>
    <row r="355" spans="1:44" x14ac:dyDescent="0.3">
      <c r="A355" t="s">
        <v>3951</v>
      </c>
      <c r="B355" t="s">
        <v>3144</v>
      </c>
      <c r="C355" t="s">
        <v>51</v>
      </c>
      <c r="D355" t="s">
        <v>510</v>
      </c>
      <c r="E355">
        <v>76</v>
      </c>
      <c r="F355">
        <v>56</v>
      </c>
      <c r="G355">
        <v>8</v>
      </c>
      <c r="H355">
        <v>0</v>
      </c>
      <c r="I355">
        <v>135.71</v>
      </c>
      <c r="J355" t="s">
        <v>27</v>
      </c>
      <c r="K355" t="s">
        <v>3938</v>
      </c>
      <c r="L355" t="s">
        <v>2580</v>
      </c>
      <c r="M355" t="s">
        <v>599</v>
      </c>
      <c r="N355" t="s">
        <v>3148</v>
      </c>
      <c r="O355" t="s">
        <v>610</v>
      </c>
      <c r="P355" t="s">
        <v>51</v>
      </c>
      <c r="Q355">
        <v>16.399999999999999</v>
      </c>
      <c r="R355">
        <v>130</v>
      </c>
      <c r="S355" t="s">
        <v>51</v>
      </c>
      <c r="T355" t="s">
        <v>57</v>
      </c>
      <c r="U355">
        <v>0</v>
      </c>
      <c r="V355">
        <v>0</v>
      </c>
      <c r="W355" t="s">
        <v>47</v>
      </c>
      <c r="X355">
        <v>22</v>
      </c>
      <c r="Y355" t="str">
        <f>IF(_20224[[#This Row],[Lead Score]]=_20224[[#This Row],[p2_score1]],_20224[[#This Row],[p2]],_20224[[#This Row],[p1]])</f>
        <v>Mohammad Rizwan</v>
      </c>
      <c r="Z355" t="str">
        <f>IF(_20224[[#This Row],[Lead Score]]&lt;&gt;_20224[[#This Row],[p2_score1]],_20224[[#This Row],[p2]],_20224[[#This Row],[p1]])</f>
        <v>Tim David</v>
      </c>
      <c r="AA355" s="1">
        <f>_20224[[#This Row],[Lead Score]]/_20224[[#This Row],[Runs in Partnership]]</f>
        <v>0.7</v>
      </c>
      <c r="AB355">
        <f>+_20224[[#This Row],[p2_score1]]+_20224[[#This Row],[p1_score1]]</f>
        <v>30</v>
      </c>
      <c r="AC355">
        <f>MAX(_20224[[#This Row],[p2_score1]:[p1_score1]])</f>
        <v>21</v>
      </c>
      <c r="AD355">
        <f>MIN(_20224[[#This Row],[p2_score1]:[p1_score1]])</f>
        <v>9</v>
      </c>
      <c r="AE355" t="s">
        <v>27</v>
      </c>
      <c r="AF355" t="s">
        <v>2580</v>
      </c>
      <c r="AG355" t="s">
        <v>2552</v>
      </c>
      <c r="AH355" t="s">
        <v>49</v>
      </c>
      <c r="AI355" t="s">
        <v>28</v>
      </c>
      <c r="AJ355" t="s">
        <v>49</v>
      </c>
      <c r="AK355" t="str">
        <f>LEFT(_20224[[#This Row],[result2]], FIND(" ",_20224[[#This Row],[result2]]))</f>
        <v xml:space="preserve">MUL </v>
      </c>
      <c r="AL355" t="s">
        <v>4583</v>
      </c>
      <c r="AM355" t="s">
        <v>2581</v>
      </c>
      <c r="AN355" t="s">
        <v>2582</v>
      </c>
      <c r="AO355" t="s">
        <v>2494</v>
      </c>
      <c r="AP355" t="s">
        <v>51</v>
      </c>
      <c r="AQ355">
        <v>9</v>
      </c>
      <c r="AR355">
        <v>21</v>
      </c>
    </row>
    <row r="356" spans="1:44" x14ac:dyDescent="0.3">
      <c r="A356" t="s">
        <v>3953</v>
      </c>
      <c r="B356" t="s">
        <v>3153</v>
      </c>
      <c r="C356" t="s">
        <v>57</v>
      </c>
      <c r="D356" t="s">
        <v>611</v>
      </c>
      <c r="E356">
        <v>13</v>
      </c>
      <c r="F356">
        <v>7</v>
      </c>
      <c r="G356">
        <v>2</v>
      </c>
      <c r="H356">
        <v>0</v>
      </c>
      <c r="I356">
        <v>185.71</v>
      </c>
      <c r="J356" t="s">
        <v>27</v>
      </c>
      <c r="K356" t="s">
        <v>3938</v>
      </c>
      <c r="L356" t="s">
        <v>2580</v>
      </c>
      <c r="M356" t="s">
        <v>599</v>
      </c>
      <c r="N356" t="s">
        <v>3157</v>
      </c>
      <c r="O356" t="s">
        <v>612</v>
      </c>
      <c r="P356" t="s">
        <v>57</v>
      </c>
      <c r="Q356">
        <v>17.399999999999999</v>
      </c>
      <c r="R356">
        <v>141</v>
      </c>
      <c r="S356" t="s">
        <v>55</v>
      </c>
      <c r="T356" t="s">
        <v>57</v>
      </c>
      <c r="U356">
        <v>0</v>
      </c>
      <c r="V356">
        <v>0</v>
      </c>
      <c r="W356" t="s">
        <v>51</v>
      </c>
      <c r="X356">
        <v>22</v>
      </c>
      <c r="Y356" t="str">
        <f>IF(_20224[[#This Row],[Lead Score]]=_20224[[#This Row],[p2_score1]],_20224[[#This Row],[p2]],_20224[[#This Row],[p1]])</f>
        <v>Tim David</v>
      </c>
      <c r="Z356" t="str">
        <f>IF(_20224[[#This Row],[Lead Score]]&lt;&gt;_20224[[#This Row],[p2_score1]],_20224[[#This Row],[p2]],_20224[[#This Row],[p1]])</f>
        <v>Rilee Rossouw</v>
      </c>
      <c r="AA356" s="1">
        <f>_20224[[#This Row],[Lead Score]]/_20224[[#This Row],[Runs in Partnership]]</f>
        <v>1</v>
      </c>
      <c r="AB356">
        <f>+_20224[[#This Row],[p2_score1]]+_20224[[#This Row],[p1_score1]]</f>
        <v>13</v>
      </c>
      <c r="AC356">
        <f>MAX(_20224[[#This Row],[p2_score1]:[p1_score1]])</f>
        <v>13</v>
      </c>
      <c r="AD356">
        <f>MIN(_20224[[#This Row],[p2_score1]:[p1_score1]])</f>
        <v>0</v>
      </c>
      <c r="AE356" t="s">
        <v>27</v>
      </c>
      <c r="AF356" t="s">
        <v>2580</v>
      </c>
      <c r="AG356" t="s">
        <v>2552</v>
      </c>
      <c r="AH356" t="s">
        <v>49</v>
      </c>
      <c r="AI356" t="s">
        <v>28</v>
      </c>
      <c r="AJ356" t="s">
        <v>49</v>
      </c>
      <c r="AK356" t="str">
        <f>LEFT(_20224[[#This Row],[result2]], FIND(" ",_20224[[#This Row],[result2]]))</f>
        <v xml:space="preserve">MUL </v>
      </c>
      <c r="AL356" t="s">
        <v>4583</v>
      </c>
      <c r="AM356" t="s">
        <v>2581</v>
      </c>
      <c r="AN356" t="s">
        <v>2582</v>
      </c>
      <c r="AO356" t="s">
        <v>2494</v>
      </c>
      <c r="AP356" t="s">
        <v>51</v>
      </c>
      <c r="AQ356">
        <v>13</v>
      </c>
      <c r="AR356">
        <v>0</v>
      </c>
    </row>
    <row r="357" spans="1:44" x14ac:dyDescent="0.3">
      <c r="A357" t="s">
        <v>3955</v>
      </c>
      <c r="B357" t="s">
        <v>3136</v>
      </c>
      <c r="C357" t="s">
        <v>55</v>
      </c>
      <c r="D357" t="s">
        <v>45</v>
      </c>
      <c r="E357">
        <v>14</v>
      </c>
      <c r="F357">
        <v>5</v>
      </c>
      <c r="G357">
        <v>1</v>
      </c>
      <c r="H357">
        <v>1</v>
      </c>
      <c r="I357">
        <v>280</v>
      </c>
      <c r="J357" t="s">
        <v>27</v>
      </c>
      <c r="K357" t="s">
        <v>3938</v>
      </c>
      <c r="L357" t="s">
        <v>2580</v>
      </c>
      <c r="M357" t="s">
        <v>599</v>
      </c>
      <c r="N357" t="s">
        <v>32</v>
      </c>
      <c r="O357" t="s">
        <v>32</v>
      </c>
      <c r="P357" t="s">
        <v>32</v>
      </c>
      <c r="S357" t="s">
        <v>55</v>
      </c>
      <c r="T357" t="s">
        <v>118</v>
      </c>
      <c r="U357">
        <v>0</v>
      </c>
      <c r="V357">
        <v>0</v>
      </c>
      <c r="W357" t="s">
        <v>57</v>
      </c>
      <c r="X357">
        <v>22</v>
      </c>
      <c r="Y357" t="str">
        <f>IF(_20224[[#This Row],[Lead Score]]=_20224[[#This Row],[p2_score1]],_20224[[#This Row],[p2]],_20224[[#This Row],[p1]])</f>
        <v>Khushdil Shah</v>
      </c>
      <c r="Z357" t="str">
        <f>IF(_20224[[#This Row],[Lead Score]]&lt;&gt;_20224[[#This Row],[p2_score1]],_20224[[#This Row],[p2]],_20224[[#This Row],[p1]])</f>
        <v>Rilee Rossouw</v>
      </c>
      <c r="AA357" s="1">
        <f>_20224[[#This Row],[Lead Score]]/_20224[[#This Row],[Runs in Partnership]]</f>
        <v>0.6</v>
      </c>
      <c r="AB357">
        <f>+_20224[[#This Row],[p2_score1]]+_20224[[#This Row],[p1_score1]]</f>
        <v>35</v>
      </c>
      <c r="AC357">
        <f>MAX(_20224[[#This Row],[p2_score1]:[p1_score1]])</f>
        <v>21</v>
      </c>
      <c r="AD357">
        <f>MIN(_20224[[#This Row],[p2_score1]:[p1_score1]])</f>
        <v>14</v>
      </c>
      <c r="AE357" t="s">
        <v>27</v>
      </c>
      <c r="AF357" t="s">
        <v>2580</v>
      </c>
      <c r="AG357" t="s">
        <v>2552</v>
      </c>
      <c r="AH357" t="s">
        <v>49</v>
      </c>
      <c r="AI357" t="s">
        <v>28</v>
      </c>
      <c r="AJ357" t="s">
        <v>49</v>
      </c>
      <c r="AK357" t="str">
        <f>LEFT(_20224[[#This Row],[result2]], FIND(" ",_20224[[#This Row],[result2]]))</f>
        <v xml:space="preserve">MUL </v>
      </c>
      <c r="AL357" t="s">
        <v>4583</v>
      </c>
      <c r="AM357" t="s">
        <v>2581</v>
      </c>
      <c r="AN357" t="s">
        <v>2582</v>
      </c>
      <c r="AO357" t="s">
        <v>2494</v>
      </c>
      <c r="AP357" t="s">
        <v>51</v>
      </c>
      <c r="AQ357">
        <v>21</v>
      </c>
      <c r="AR357">
        <v>14</v>
      </c>
    </row>
    <row r="358" spans="1:44" hidden="1" x14ac:dyDescent="0.3">
      <c r="A358" t="s">
        <v>3957</v>
      </c>
      <c r="B358" t="s">
        <v>3162</v>
      </c>
      <c r="C358" t="s">
        <v>118</v>
      </c>
      <c r="D358" t="s">
        <v>45</v>
      </c>
      <c r="E358">
        <v>21</v>
      </c>
      <c r="F358">
        <v>9</v>
      </c>
      <c r="G358">
        <v>1</v>
      </c>
      <c r="H358">
        <v>2</v>
      </c>
      <c r="I358">
        <v>233.33</v>
      </c>
      <c r="J358" t="s">
        <v>27</v>
      </c>
      <c r="K358" t="s">
        <v>3938</v>
      </c>
      <c r="L358" t="s">
        <v>2580</v>
      </c>
      <c r="M358" t="s">
        <v>599</v>
      </c>
      <c r="N358" t="s">
        <v>32</v>
      </c>
      <c r="O358" t="s">
        <v>32</v>
      </c>
      <c r="P358" t="s">
        <v>32</v>
      </c>
      <c r="S358" t="s">
        <v>32</v>
      </c>
      <c r="T358" t="s">
        <v>32</v>
      </c>
      <c r="W358" t="s">
        <v>32</v>
      </c>
      <c r="X358">
        <v>22</v>
      </c>
      <c r="Y358" t="str">
        <f>IF(_20224[[#This Row],[Lead Score]]=_20224[[#This Row],[p2_score1]],_20224[[#This Row],[p2]],_20224[[#This Row],[p1]])</f>
        <v/>
      </c>
      <c r="Z358" t="str">
        <f>IF(_20224[[#This Row],[Lead Score]]&lt;&gt;_20224[[#This Row],[p2_score1]],_20224[[#This Row],[p2]],_20224[[#This Row],[p1]])</f>
        <v/>
      </c>
      <c r="AA358" s="1" t="e">
        <f>_20224[[#This Row],[Lead Score]]/_20224[[#This Row],[Runs in Partnership]]</f>
        <v>#DIV/0!</v>
      </c>
      <c r="AB358">
        <f>+_20224[[#This Row],[p2_score1]]+_20224[[#This Row],[p1_score1]]</f>
        <v>0</v>
      </c>
      <c r="AC358">
        <f>MAX(_20224[[#This Row],[p2_score1]:[p1_score1]])</f>
        <v>0</v>
      </c>
      <c r="AD358">
        <f>MIN(_20224[[#This Row],[p2_score1]:[p1_score1]])</f>
        <v>0</v>
      </c>
      <c r="AE358" t="s">
        <v>27</v>
      </c>
      <c r="AF358" t="s">
        <v>2580</v>
      </c>
      <c r="AG358" t="s">
        <v>2552</v>
      </c>
      <c r="AH358" t="s">
        <v>49</v>
      </c>
      <c r="AI358" t="s">
        <v>28</v>
      </c>
      <c r="AJ358" t="s">
        <v>49</v>
      </c>
      <c r="AK358" t="str">
        <f>LEFT(_20224[[#This Row],[result2]], FIND(" ",_20224[[#This Row],[result2]]))</f>
        <v xml:space="preserve">MUL </v>
      </c>
      <c r="AL358" t="s">
        <v>4583</v>
      </c>
      <c r="AM358" t="s">
        <v>2581</v>
      </c>
      <c r="AN358" t="s">
        <v>2582</v>
      </c>
      <c r="AO358" t="s">
        <v>2494</v>
      </c>
      <c r="AP358" t="s">
        <v>51</v>
      </c>
      <c r="AQ358">
        <v>0</v>
      </c>
      <c r="AR358">
        <v>0</v>
      </c>
    </row>
    <row r="359" spans="1:44" x14ac:dyDescent="0.3">
      <c r="A359" t="s">
        <v>3959</v>
      </c>
      <c r="B359" t="s">
        <v>3133</v>
      </c>
      <c r="C359" t="s">
        <v>269</v>
      </c>
      <c r="D359" t="s">
        <v>613</v>
      </c>
      <c r="E359">
        <v>13</v>
      </c>
      <c r="F359">
        <v>12</v>
      </c>
      <c r="G359">
        <v>2</v>
      </c>
      <c r="H359">
        <v>0</v>
      </c>
      <c r="I359">
        <v>108.33</v>
      </c>
      <c r="J359" t="s">
        <v>27</v>
      </c>
      <c r="K359" t="s">
        <v>3960</v>
      </c>
      <c r="L359" t="s">
        <v>2583</v>
      </c>
      <c r="M359" t="s">
        <v>614</v>
      </c>
      <c r="N359" t="s">
        <v>3139</v>
      </c>
      <c r="O359" t="s">
        <v>615</v>
      </c>
      <c r="P359" t="s">
        <v>269</v>
      </c>
      <c r="Q359">
        <v>5.4</v>
      </c>
      <c r="R359">
        <v>73</v>
      </c>
      <c r="S359" t="s">
        <v>507</v>
      </c>
      <c r="T359" t="s">
        <v>269</v>
      </c>
      <c r="U359">
        <v>60</v>
      </c>
      <c r="V359">
        <v>13</v>
      </c>
      <c r="W359" t="s">
        <v>32</v>
      </c>
      <c r="X359">
        <v>23</v>
      </c>
      <c r="Y359" t="str">
        <f>IF(_20224[[#This Row],[Lead Score]]=_20224[[#This Row],[p2_score1]],_20224[[#This Row],[p2]],_20224[[#This Row],[p1]])</f>
        <v>Mohammad Haris</v>
      </c>
      <c r="Z359" t="str">
        <f>IF(_20224[[#This Row],[Lead Score]]&lt;&gt;_20224[[#This Row],[p2_score1]],_20224[[#This Row],[p2]],_20224[[#This Row],[p1]])</f>
        <v>Hazratullah Zazai</v>
      </c>
      <c r="AA359" s="1">
        <f>_20224[[#This Row],[Lead Score]]/_20224[[#This Row],[Runs in Partnership]]</f>
        <v>0.82191780821917804</v>
      </c>
      <c r="AB359">
        <f>+_20224[[#This Row],[p2_score1]]+_20224[[#This Row],[p1_score1]]</f>
        <v>73</v>
      </c>
      <c r="AC359">
        <f>MAX(_20224[[#This Row],[p2_score1]:[p1_score1]])</f>
        <v>60</v>
      </c>
      <c r="AD359">
        <f>MIN(_20224[[#This Row],[p2_score1]:[p1_score1]])</f>
        <v>13</v>
      </c>
      <c r="AE359" t="s">
        <v>27</v>
      </c>
      <c r="AF359" t="s">
        <v>2583</v>
      </c>
      <c r="AG359" t="s">
        <v>2552</v>
      </c>
      <c r="AH359" t="s">
        <v>74</v>
      </c>
      <c r="AI359" t="s">
        <v>74</v>
      </c>
      <c r="AJ359" t="s">
        <v>164</v>
      </c>
      <c r="AK359" t="str">
        <f>LEFT(_20224[[#This Row],[result2]], FIND(" ",_20224[[#This Row],[result2]]))</f>
        <v xml:space="preserve">PES </v>
      </c>
      <c r="AL359" t="s">
        <v>4583</v>
      </c>
      <c r="AM359" t="s">
        <v>2584</v>
      </c>
      <c r="AN359" t="s">
        <v>2585</v>
      </c>
      <c r="AO359" t="s">
        <v>2586</v>
      </c>
      <c r="AP359" t="s">
        <v>507</v>
      </c>
      <c r="AQ359">
        <v>13</v>
      </c>
      <c r="AR359">
        <v>60</v>
      </c>
    </row>
    <row r="360" spans="1:44" x14ac:dyDescent="0.3">
      <c r="A360" t="s">
        <v>3961</v>
      </c>
      <c r="B360" t="s">
        <v>3144</v>
      </c>
      <c r="C360" t="s">
        <v>507</v>
      </c>
      <c r="D360" t="s">
        <v>616</v>
      </c>
      <c r="E360">
        <v>70</v>
      </c>
      <c r="F360">
        <v>32</v>
      </c>
      <c r="G360">
        <v>7</v>
      </c>
      <c r="H360">
        <v>5</v>
      </c>
      <c r="I360">
        <v>218.75</v>
      </c>
      <c r="J360" t="s">
        <v>27</v>
      </c>
      <c r="K360" t="s">
        <v>3960</v>
      </c>
      <c r="L360" t="s">
        <v>2583</v>
      </c>
      <c r="M360" t="s">
        <v>614</v>
      </c>
      <c r="N360" t="s">
        <v>3148</v>
      </c>
      <c r="O360" t="s">
        <v>617</v>
      </c>
      <c r="P360" t="s">
        <v>507</v>
      </c>
      <c r="Q360">
        <v>9.3000000000000007</v>
      </c>
      <c r="R360">
        <v>113</v>
      </c>
      <c r="S360" t="s">
        <v>507</v>
      </c>
      <c r="T360" t="s">
        <v>72</v>
      </c>
      <c r="U360">
        <v>0</v>
      </c>
      <c r="V360">
        <v>0</v>
      </c>
      <c r="W360" t="s">
        <v>269</v>
      </c>
      <c r="X360">
        <v>23</v>
      </c>
      <c r="Y360" t="str">
        <f>IF(_20224[[#This Row],[Lead Score]]=_20224[[#This Row],[p2_score1]],_20224[[#This Row],[p2]],_20224[[#This Row],[p1]])</f>
        <v>Yasir Khan</v>
      </c>
      <c r="Z360" t="str">
        <f>IF(_20224[[#This Row],[Lead Score]]&lt;&gt;_20224[[#This Row],[p2_score1]],_20224[[#This Row],[p2]],_20224[[#This Row],[p1]])</f>
        <v>Mohammad Haris</v>
      </c>
      <c r="AA360" s="1">
        <f>_20224[[#This Row],[Lead Score]]/_20224[[#This Row],[Runs in Partnership]]</f>
        <v>0.75</v>
      </c>
      <c r="AB360">
        <f>+_20224[[#This Row],[p2_score1]]+_20224[[#This Row],[p1_score1]]</f>
        <v>40</v>
      </c>
      <c r="AC360">
        <f>MAX(_20224[[#This Row],[p2_score1]:[p1_score1]])</f>
        <v>30</v>
      </c>
      <c r="AD360">
        <f>MIN(_20224[[#This Row],[p2_score1]:[p1_score1]])</f>
        <v>10</v>
      </c>
      <c r="AE360" t="s">
        <v>27</v>
      </c>
      <c r="AF360" t="s">
        <v>2583</v>
      </c>
      <c r="AG360" t="s">
        <v>2552</v>
      </c>
      <c r="AH360" t="s">
        <v>74</v>
      </c>
      <c r="AI360" t="s">
        <v>74</v>
      </c>
      <c r="AJ360" t="s">
        <v>164</v>
      </c>
      <c r="AK360" t="str">
        <f>LEFT(_20224[[#This Row],[result2]], FIND(" ",_20224[[#This Row],[result2]]))</f>
        <v xml:space="preserve">PES </v>
      </c>
      <c r="AL360" t="s">
        <v>4583</v>
      </c>
      <c r="AM360" t="s">
        <v>2584</v>
      </c>
      <c r="AN360" t="s">
        <v>2585</v>
      </c>
      <c r="AO360" t="s">
        <v>2586</v>
      </c>
      <c r="AP360" t="s">
        <v>507</v>
      </c>
      <c r="AQ360">
        <v>30</v>
      </c>
      <c r="AR360">
        <v>10</v>
      </c>
    </row>
    <row r="361" spans="1:44" x14ac:dyDescent="0.3">
      <c r="A361" t="s">
        <v>3963</v>
      </c>
      <c r="B361" t="s">
        <v>3153</v>
      </c>
      <c r="C361" t="s">
        <v>72</v>
      </c>
      <c r="D361" t="s">
        <v>618</v>
      </c>
      <c r="E361">
        <v>35</v>
      </c>
      <c r="F361">
        <v>24</v>
      </c>
      <c r="G361">
        <v>3</v>
      </c>
      <c r="H361">
        <v>2</v>
      </c>
      <c r="I361">
        <v>145.83000000000001</v>
      </c>
      <c r="J361" t="s">
        <v>27</v>
      </c>
      <c r="K361" t="s">
        <v>3960</v>
      </c>
      <c r="L361" t="s">
        <v>2583</v>
      </c>
      <c r="M361" t="s">
        <v>614</v>
      </c>
      <c r="N361" t="s">
        <v>3157</v>
      </c>
      <c r="O361" t="s">
        <v>619</v>
      </c>
      <c r="P361" t="s">
        <v>72</v>
      </c>
      <c r="Q361">
        <v>12.3</v>
      </c>
      <c r="R361">
        <v>135</v>
      </c>
      <c r="S361" t="s">
        <v>82</v>
      </c>
      <c r="T361" t="s">
        <v>72</v>
      </c>
      <c r="U361">
        <v>0</v>
      </c>
      <c r="V361">
        <v>0</v>
      </c>
      <c r="W361" t="s">
        <v>507</v>
      </c>
      <c r="X361">
        <v>23</v>
      </c>
      <c r="Y361" t="str">
        <f>IF(_20224[[#This Row],[Lead Score]]=_20224[[#This Row],[p2_score1]],_20224[[#This Row],[p2]],_20224[[#This Row],[p1]])</f>
        <v>Yasir Khan</v>
      </c>
      <c r="Z361" t="str">
        <f>IF(_20224[[#This Row],[Lead Score]]&lt;&gt;_20224[[#This Row],[p2_score1]],_20224[[#This Row],[p2]],_20224[[#This Row],[p1]])</f>
        <v>Shoaib Malik</v>
      </c>
      <c r="AA361" s="1">
        <f>_20224[[#This Row],[Lead Score]]/_20224[[#This Row],[Runs in Partnership]]</f>
        <v>1</v>
      </c>
      <c r="AB361">
        <f>+_20224[[#This Row],[p2_score1]]+_20224[[#This Row],[p1_score1]]</f>
        <v>35</v>
      </c>
      <c r="AC361">
        <f>MAX(_20224[[#This Row],[p2_score1]:[p1_score1]])</f>
        <v>35</v>
      </c>
      <c r="AD361">
        <f>MIN(_20224[[#This Row],[p2_score1]:[p1_score1]])</f>
        <v>0</v>
      </c>
      <c r="AE361" t="s">
        <v>27</v>
      </c>
      <c r="AF361" t="s">
        <v>2583</v>
      </c>
      <c r="AG361" t="s">
        <v>2552</v>
      </c>
      <c r="AH361" t="s">
        <v>74</v>
      </c>
      <c r="AI361" t="s">
        <v>74</v>
      </c>
      <c r="AJ361" t="s">
        <v>164</v>
      </c>
      <c r="AK361" t="str">
        <f>LEFT(_20224[[#This Row],[result2]], FIND(" ",_20224[[#This Row],[result2]]))</f>
        <v xml:space="preserve">PES </v>
      </c>
      <c r="AL361" t="s">
        <v>4583</v>
      </c>
      <c r="AM361" t="s">
        <v>2584</v>
      </c>
      <c r="AN361" t="s">
        <v>2585</v>
      </c>
      <c r="AO361" t="s">
        <v>2586</v>
      </c>
      <c r="AP361" t="s">
        <v>507</v>
      </c>
      <c r="AQ361">
        <v>35</v>
      </c>
      <c r="AR361">
        <v>0</v>
      </c>
    </row>
    <row r="362" spans="1:44" x14ac:dyDescent="0.3">
      <c r="A362" t="s">
        <v>3966</v>
      </c>
      <c r="B362" t="s">
        <v>3162</v>
      </c>
      <c r="C362" t="s">
        <v>86</v>
      </c>
      <c r="D362" t="s">
        <v>620</v>
      </c>
      <c r="E362">
        <v>16</v>
      </c>
      <c r="F362">
        <v>9</v>
      </c>
      <c r="G362">
        <v>0</v>
      </c>
      <c r="H362">
        <v>2</v>
      </c>
      <c r="I362">
        <v>177.77</v>
      </c>
      <c r="J362" t="s">
        <v>27</v>
      </c>
      <c r="K362" t="s">
        <v>3960</v>
      </c>
      <c r="L362" t="s">
        <v>2583</v>
      </c>
      <c r="M362" t="s">
        <v>614</v>
      </c>
      <c r="N362" t="s">
        <v>3151</v>
      </c>
      <c r="O362" t="s">
        <v>621</v>
      </c>
      <c r="P362" t="s">
        <v>86</v>
      </c>
      <c r="Q362">
        <v>15.1</v>
      </c>
      <c r="R362">
        <v>165</v>
      </c>
      <c r="S362" t="s">
        <v>82</v>
      </c>
      <c r="T362" t="s">
        <v>86</v>
      </c>
      <c r="U362">
        <v>14</v>
      </c>
      <c r="V362">
        <v>0</v>
      </c>
      <c r="W362" t="s">
        <v>72</v>
      </c>
      <c r="X362">
        <v>23</v>
      </c>
      <c r="Y362" t="str">
        <f>IF(_20224[[#This Row],[Lead Score]]=_20224[[#This Row],[p2_score1]],_20224[[#This Row],[p2]],_20224[[#This Row],[p1]])</f>
        <v>Sherfane Rutherford</v>
      </c>
      <c r="Z362" t="str">
        <f>IF(_20224[[#This Row],[Lead Score]]&lt;&gt;_20224[[#This Row],[p2_score1]],_20224[[#This Row],[p2]],_20224[[#This Row],[p1]])</f>
        <v>Shoaib Malik</v>
      </c>
      <c r="AA362" s="1">
        <f>_20224[[#This Row],[Lead Score]]/_20224[[#This Row],[Runs in Partnership]]</f>
        <v>0.53333333333333333</v>
      </c>
      <c r="AB362">
        <f>+_20224[[#This Row],[p2_score1]]+_20224[[#This Row],[p1_score1]]</f>
        <v>30</v>
      </c>
      <c r="AC362">
        <f>MAX(_20224[[#This Row],[p2_score1]:[p1_score1]])</f>
        <v>16</v>
      </c>
      <c r="AD362">
        <f>MIN(_20224[[#This Row],[p2_score1]:[p1_score1]])</f>
        <v>14</v>
      </c>
      <c r="AE362" t="s">
        <v>27</v>
      </c>
      <c r="AF362" t="s">
        <v>2583</v>
      </c>
      <c r="AG362" t="s">
        <v>2552</v>
      </c>
      <c r="AH362" t="s">
        <v>74</v>
      </c>
      <c r="AI362" t="s">
        <v>74</v>
      </c>
      <c r="AJ362" t="s">
        <v>164</v>
      </c>
      <c r="AK362" t="str">
        <f>LEFT(_20224[[#This Row],[result2]], FIND(" ",_20224[[#This Row],[result2]]))</f>
        <v xml:space="preserve">PES </v>
      </c>
      <c r="AL362" t="s">
        <v>4583</v>
      </c>
      <c r="AM362" t="s">
        <v>2584</v>
      </c>
      <c r="AN362" t="s">
        <v>2585</v>
      </c>
      <c r="AO362" t="s">
        <v>2586</v>
      </c>
      <c r="AP362" t="s">
        <v>507</v>
      </c>
      <c r="AQ362">
        <v>16</v>
      </c>
      <c r="AR362">
        <v>14</v>
      </c>
    </row>
    <row r="363" spans="1:44" x14ac:dyDescent="0.3">
      <c r="A363" t="s">
        <v>3967</v>
      </c>
      <c r="B363" t="s">
        <v>3173</v>
      </c>
      <c r="C363" t="s">
        <v>449</v>
      </c>
      <c r="D363" t="s">
        <v>154</v>
      </c>
      <c r="E363">
        <v>9</v>
      </c>
      <c r="F363">
        <v>8</v>
      </c>
      <c r="G363">
        <v>0</v>
      </c>
      <c r="H363">
        <v>1</v>
      </c>
      <c r="I363">
        <v>112.5</v>
      </c>
      <c r="J363" t="s">
        <v>27</v>
      </c>
      <c r="K363" t="s">
        <v>3960</v>
      </c>
      <c r="L363" t="s">
        <v>2583</v>
      </c>
      <c r="M363" t="s">
        <v>614</v>
      </c>
      <c r="N363" t="s">
        <v>3170</v>
      </c>
      <c r="O363" t="s">
        <v>622</v>
      </c>
      <c r="P363" t="s">
        <v>449</v>
      </c>
      <c r="Q363">
        <v>17.2</v>
      </c>
      <c r="R363">
        <v>184</v>
      </c>
      <c r="S363" t="s">
        <v>82</v>
      </c>
      <c r="T363" t="s">
        <v>449</v>
      </c>
      <c r="U363">
        <v>24</v>
      </c>
      <c r="V363">
        <v>0</v>
      </c>
      <c r="W363" t="s">
        <v>86</v>
      </c>
      <c r="X363">
        <v>23</v>
      </c>
      <c r="Y363" t="str">
        <f>IF(_20224[[#This Row],[Lead Score]]=_20224[[#This Row],[p2_score1]],_20224[[#This Row],[p2]],_20224[[#This Row],[p1]])</f>
        <v>Shoaib Malik</v>
      </c>
      <c r="Z363" t="str">
        <f>IF(_20224[[#This Row],[Lead Score]]&lt;&gt;_20224[[#This Row],[p2_score1]],_20224[[#This Row],[p2]],_20224[[#This Row],[p1]])</f>
        <v>Liam Livingstone</v>
      </c>
      <c r="AA363" s="1">
        <f>_20224[[#This Row],[Lead Score]]/_20224[[#This Row],[Runs in Partnership]]</f>
        <v>0.52631578947368418</v>
      </c>
      <c r="AB363">
        <f>+_20224[[#This Row],[p2_score1]]+_20224[[#This Row],[p1_score1]]</f>
        <v>19</v>
      </c>
      <c r="AC363">
        <f>MAX(_20224[[#This Row],[p2_score1]:[p1_score1]])</f>
        <v>10</v>
      </c>
      <c r="AD363">
        <f>MIN(_20224[[#This Row],[p2_score1]:[p1_score1]])</f>
        <v>9</v>
      </c>
      <c r="AE363" t="s">
        <v>27</v>
      </c>
      <c r="AF363" t="s">
        <v>2583</v>
      </c>
      <c r="AG363" t="s">
        <v>2552</v>
      </c>
      <c r="AH363" t="s">
        <v>74</v>
      </c>
      <c r="AI363" t="s">
        <v>74</v>
      </c>
      <c r="AJ363" t="s">
        <v>164</v>
      </c>
      <c r="AK363" t="str">
        <f>LEFT(_20224[[#This Row],[result2]], FIND(" ",_20224[[#This Row],[result2]]))</f>
        <v xml:space="preserve">PES </v>
      </c>
      <c r="AL363" t="s">
        <v>4583</v>
      </c>
      <c r="AM363" t="s">
        <v>2584</v>
      </c>
      <c r="AN363" t="s">
        <v>2585</v>
      </c>
      <c r="AO363" t="s">
        <v>2586</v>
      </c>
      <c r="AP363" t="s">
        <v>507</v>
      </c>
      <c r="AQ363">
        <v>9</v>
      </c>
      <c r="AR363">
        <v>10</v>
      </c>
    </row>
    <row r="364" spans="1:44" x14ac:dyDescent="0.3">
      <c r="A364" t="s">
        <v>3969</v>
      </c>
      <c r="B364" t="s">
        <v>3136</v>
      </c>
      <c r="C364" t="s">
        <v>82</v>
      </c>
      <c r="D364" t="s">
        <v>623</v>
      </c>
      <c r="E364">
        <v>38</v>
      </c>
      <c r="F364">
        <v>23</v>
      </c>
      <c r="G364">
        <v>2</v>
      </c>
      <c r="H364">
        <v>2</v>
      </c>
      <c r="I364">
        <v>165.21</v>
      </c>
      <c r="J364" t="s">
        <v>27</v>
      </c>
      <c r="K364" t="s">
        <v>3960</v>
      </c>
      <c r="L364" t="s">
        <v>2583</v>
      </c>
      <c r="M364" t="s">
        <v>614</v>
      </c>
      <c r="N364" t="s">
        <v>3200</v>
      </c>
      <c r="O364" t="s">
        <v>624</v>
      </c>
      <c r="P364" t="s">
        <v>82</v>
      </c>
      <c r="Q364">
        <v>17.5</v>
      </c>
      <c r="R364">
        <v>192</v>
      </c>
      <c r="S364" t="s">
        <v>82</v>
      </c>
      <c r="T364" t="s">
        <v>89</v>
      </c>
      <c r="U364">
        <v>0</v>
      </c>
      <c r="V364">
        <v>0</v>
      </c>
      <c r="W364" t="s">
        <v>449</v>
      </c>
      <c r="X364">
        <v>23</v>
      </c>
      <c r="Y364" t="str">
        <f>IF(_20224[[#This Row],[Lead Score]]=_20224[[#This Row],[p2_score1]],_20224[[#This Row],[p2]],_20224[[#This Row],[p1]])</f>
        <v>Shoaib Malik</v>
      </c>
      <c r="Z364" t="str">
        <f>IF(_20224[[#This Row],[Lead Score]]&lt;&gt;_20224[[#This Row],[p2_score1]],_20224[[#This Row],[p2]],_20224[[#This Row],[p1]])</f>
        <v>Ben Cutting</v>
      </c>
      <c r="AA364" s="1">
        <f>_20224[[#This Row],[Lead Score]]/_20224[[#This Row],[Runs in Partnership]]</f>
        <v>1</v>
      </c>
      <c r="AB364">
        <f>+_20224[[#This Row],[p2_score1]]+_20224[[#This Row],[p1_score1]]</f>
        <v>14</v>
      </c>
      <c r="AC364">
        <f>MAX(_20224[[#This Row],[p2_score1]:[p1_score1]])</f>
        <v>14</v>
      </c>
      <c r="AD364">
        <f>MIN(_20224[[#This Row],[p2_score1]:[p1_score1]])</f>
        <v>0</v>
      </c>
      <c r="AE364" t="s">
        <v>27</v>
      </c>
      <c r="AF364" t="s">
        <v>2583</v>
      </c>
      <c r="AG364" t="s">
        <v>2552</v>
      </c>
      <c r="AH364" t="s">
        <v>74</v>
      </c>
      <c r="AI364" t="s">
        <v>74</v>
      </c>
      <c r="AJ364" t="s">
        <v>164</v>
      </c>
      <c r="AK364" t="str">
        <f>LEFT(_20224[[#This Row],[result2]], FIND(" ",_20224[[#This Row],[result2]]))</f>
        <v xml:space="preserve">PES </v>
      </c>
      <c r="AL364" t="s">
        <v>4583</v>
      </c>
      <c r="AM364" t="s">
        <v>2584</v>
      </c>
      <c r="AN364" t="s">
        <v>2585</v>
      </c>
      <c r="AO364" t="s">
        <v>2586</v>
      </c>
      <c r="AP364" t="s">
        <v>507</v>
      </c>
      <c r="AQ364">
        <v>0</v>
      </c>
      <c r="AR364">
        <v>14</v>
      </c>
    </row>
    <row r="365" spans="1:44" x14ac:dyDescent="0.3">
      <c r="A365" t="s">
        <v>3972</v>
      </c>
      <c r="B365" t="s">
        <v>3178</v>
      </c>
      <c r="C365" t="s">
        <v>89</v>
      </c>
      <c r="D365" t="s">
        <v>559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27</v>
      </c>
      <c r="K365" t="s">
        <v>3960</v>
      </c>
      <c r="L365" t="s">
        <v>2583</v>
      </c>
      <c r="M365" t="s">
        <v>614</v>
      </c>
      <c r="N365" t="s">
        <v>3219</v>
      </c>
      <c r="O365" t="s">
        <v>625</v>
      </c>
      <c r="P365" t="s">
        <v>89</v>
      </c>
      <c r="Q365">
        <v>18.3</v>
      </c>
      <c r="R365">
        <v>194</v>
      </c>
      <c r="S365" t="s">
        <v>83</v>
      </c>
      <c r="T365" t="s">
        <v>89</v>
      </c>
      <c r="U365">
        <v>0</v>
      </c>
      <c r="V365">
        <v>0</v>
      </c>
      <c r="W365" t="s">
        <v>82</v>
      </c>
      <c r="X365">
        <v>23</v>
      </c>
      <c r="Y365" t="str">
        <f>IF(_20224[[#This Row],[Lead Score]]=_20224[[#This Row],[p2_score1]],_20224[[#This Row],[p2]],_20224[[#This Row],[p1]])</f>
        <v>Hussain Talat</v>
      </c>
      <c r="Z365" t="str">
        <f>IF(_20224[[#This Row],[Lead Score]]&lt;&gt;_20224[[#This Row],[p2_score1]],_20224[[#This Row],[p2]],_20224[[#This Row],[p1]])</f>
        <v>Ben Cutting</v>
      </c>
      <c r="AA365" s="1">
        <f>_20224[[#This Row],[Lead Score]]/_20224[[#This Row],[Runs in Partnership]]</f>
        <v>1</v>
      </c>
      <c r="AB365">
        <f>+_20224[[#This Row],[p2_score1]]+_20224[[#This Row],[p1_score1]]</f>
        <v>2</v>
      </c>
      <c r="AC365">
        <f>MAX(_20224[[#This Row],[p2_score1]:[p1_score1]])</f>
        <v>2</v>
      </c>
      <c r="AD365">
        <f>MIN(_20224[[#This Row],[p2_score1]:[p1_score1]])</f>
        <v>0</v>
      </c>
      <c r="AE365" t="s">
        <v>27</v>
      </c>
      <c r="AF365" t="s">
        <v>2583</v>
      </c>
      <c r="AG365" t="s">
        <v>2552</v>
      </c>
      <c r="AH365" t="s">
        <v>74</v>
      </c>
      <c r="AI365" t="s">
        <v>74</v>
      </c>
      <c r="AJ365" t="s">
        <v>164</v>
      </c>
      <c r="AK365" t="str">
        <f>LEFT(_20224[[#This Row],[result2]], FIND(" ",_20224[[#This Row],[result2]]))</f>
        <v xml:space="preserve">PES </v>
      </c>
      <c r="AL365" t="s">
        <v>4583</v>
      </c>
      <c r="AM365" t="s">
        <v>2584</v>
      </c>
      <c r="AN365" t="s">
        <v>2585</v>
      </c>
      <c r="AO365" t="s">
        <v>2586</v>
      </c>
      <c r="AP365" t="s">
        <v>507</v>
      </c>
      <c r="AQ365">
        <v>0</v>
      </c>
      <c r="AR365">
        <v>2</v>
      </c>
    </row>
    <row r="366" spans="1:44" x14ac:dyDescent="0.3">
      <c r="A366" t="s">
        <v>3973</v>
      </c>
      <c r="B366" t="s">
        <v>3187</v>
      </c>
      <c r="C366" t="s">
        <v>161</v>
      </c>
      <c r="D366" t="s">
        <v>626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27</v>
      </c>
      <c r="K366" t="s">
        <v>3960</v>
      </c>
      <c r="L366" t="s">
        <v>2583</v>
      </c>
      <c r="M366" t="s">
        <v>614</v>
      </c>
      <c r="N366" t="s">
        <v>3236</v>
      </c>
      <c r="O366" t="s">
        <v>627</v>
      </c>
      <c r="P366" t="s">
        <v>161</v>
      </c>
      <c r="Q366">
        <v>19.100000000000001</v>
      </c>
      <c r="R366">
        <v>198</v>
      </c>
      <c r="S366" t="s">
        <v>83</v>
      </c>
      <c r="T366" t="s">
        <v>161</v>
      </c>
      <c r="U366">
        <v>4</v>
      </c>
      <c r="V366">
        <v>0</v>
      </c>
      <c r="W366" t="s">
        <v>89</v>
      </c>
      <c r="X366">
        <v>23</v>
      </c>
      <c r="Y366" t="str">
        <f>IF(_20224[[#This Row],[Lead Score]]=_20224[[#This Row],[p2_score1]],_20224[[#This Row],[p2]],_20224[[#This Row],[p1]])</f>
        <v>Hussain Talat</v>
      </c>
      <c r="Z366" t="str">
        <f>IF(_20224[[#This Row],[Lead Score]]&lt;&gt;_20224[[#This Row],[p2_score1]],_20224[[#This Row],[p2]],_20224[[#This Row],[p1]])</f>
        <v>Wahab Riaz</v>
      </c>
      <c r="AA366" s="1">
        <f>_20224[[#This Row],[Lead Score]]/_20224[[#This Row],[Runs in Partnership]]</f>
        <v>1</v>
      </c>
      <c r="AB366">
        <f>+_20224[[#This Row],[p2_score1]]+_20224[[#This Row],[p1_score1]]</f>
        <v>4</v>
      </c>
      <c r="AC366">
        <f>MAX(_20224[[#This Row],[p2_score1]:[p1_score1]])</f>
        <v>4</v>
      </c>
      <c r="AD366">
        <f>MIN(_20224[[#This Row],[p2_score1]:[p1_score1]])</f>
        <v>0</v>
      </c>
      <c r="AE366" t="s">
        <v>27</v>
      </c>
      <c r="AF366" t="s">
        <v>2583</v>
      </c>
      <c r="AG366" t="s">
        <v>2552</v>
      </c>
      <c r="AH366" t="s">
        <v>74</v>
      </c>
      <c r="AI366" t="s">
        <v>74</v>
      </c>
      <c r="AJ366" t="s">
        <v>164</v>
      </c>
      <c r="AK366" t="str">
        <f>LEFT(_20224[[#This Row],[result2]], FIND(" ",_20224[[#This Row],[result2]]))</f>
        <v xml:space="preserve">PES </v>
      </c>
      <c r="AL366" t="s">
        <v>4583</v>
      </c>
      <c r="AM366" t="s">
        <v>2584</v>
      </c>
      <c r="AN366" t="s">
        <v>2585</v>
      </c>
      <c r="AO366" t="s">
        <v>2586</v>
      </c>
      <c r="AP366" t="s">
        <v>507</v>
      </c>
      <c r="AQ366">
        <v>0</v>
      </c>
      <c r="AR366">
        <v>4</v>
      </c>
    </row>
    <row r="367" spans="1:44" x14ac:dyDescent="0.3">
      <c r="A367" t="s">
        <v>3975</v>
      </c>
      <c r="B367" t="s">
        <v>3180</v>
      </c>
      <c r="C367" t="s">
        <v>83</v>
      </c>
      <c r="D367" t="s">
        <v>45</v>
      </c>
      <c r="E367">
        <v>8</v>
      </c>
      <c r="F367">
        <v>7</v>
      </c>
      <c r="G367">
        <v>0</v>
      </c>
      <c r="H367">
        <v>0</v>
      </c>
      <c r="I367">
        <v>114.28</v>
      </c>
      <c r="J367" t="s">
        <v>27</v>
      </c>
      <c r="K367" t="s">
        <v>3960</v>
      </c>
      <c r="L367" t="s">
        <v>2583</v>
      </c>
      <c r="M367" t="s">
        <v>614</v>
      </c>
      <c r="N367" t="s">
        <v>32</v>
      </c>
      <c r="O367" t="s">
        <v>32</v>
      </c>
      <c r="P367" t="s">
        <v>32</v>
      </c>
      <c r="S367" t="s">
        <v>83</v>
      </c>
      <c r="T367" t="s">
        <v>282</v>
      </c>
      <c r="U367">
        <v>0</v>
      </c>
      <c r="V367">
        <v>0</v>
      </c>
      <c r="W367" t="s">
        <v>161</v>
      </c>
      <c r="X367">
        <v>23</v>
      </c>
      <c r="Y367" t="str">
        <f>IF(_20224[[#This Row],[Lead Score]]=_20224[[#This Row],[p2_score1]],_20224[[#This Row],[p2]],_20224[[#This Row],[p1]])</f>
        <v>Usman Qadir</v>
      </c>
      <c r="Z367" t="str">
        <f>IF(_20224[[#This Row],[Lead Score]]&lt;&gt;_20224[[#This Row],[p2_score1]],_20224[[#This Row],[p2]],_20224[[#This Row],[p1]])</f>
        <v>Hussain Talat</v>
      </c>
      <c r="AA367" s="1">
        <f>_20224[[#This Row],[Lead Score]]/_20224[[#This Row],[Runs in Partnership]]</f>
        <v>0.6</v>
      </c>
      <c r="AB367">
        <f>+_20224[[#This Row],[p2_score1]]+_20224[[#This Row],[p1_score1]]</f>
        <v>10</v>
      </c>
      <c r="AC367">
        <f>MAX(_20224[[#This Row],[p2_score1]:[p1_score1]])</f>
        <v>6</v>
      </c>
      <c r="AD367">
        <f>MIN(_20224[[#This Row],[p2_score1]:[p1_score1]])</f>
        <v>4</v>
      </c>
      <c r="AE367" t="s">
        <v>27</v>
      </c>
      <c r="AF367" t="s">
        <v>2583</v>
      </c>
      <c r="AG367" t="s">
        <v>2552</v>
      </c>
      <c r="AH367" t="s">
        <v>74</v>
      </c>
      <c r="AI367" t="s">
        <v>74</v>
      </c>
      <c r="AJ367" t="s">
        <v>164</v>
      </c>
      <c r="AK367" t="str">
        <f>LEFT(_20224[[#This Row],[result2]], FIND(" ",_20224[[#This Row],[result2]]))</f>
        <v xml:space="preserve">PES </v>
      </c>
      <c r="AL367" t="s">
        <v>4583</v>
      </c>
      <c r="AM367" t="s">
        <v>2584</v>
      </c>
      <c r="AN367" t="s">
        <v>2585</v>
      </c>
      <c r="AO367" t="s">
        <v>2586</v>
      </c>
      <c r="AP367" t="s">
        <v>507</v>
      </c>
      <c r="AQ367">
        <v>6</v>
      </c>
      <c r="AR367">
        <v>4</v>
      </c>
    </row>
    <row r="368" spans="1:44" hidden="1" x14ac:dyDescent="0.3">
      <c r="A368" t="s">
        <v>3976</v>
      </c>
      <c r="B368" t="s">
        <v>3195</v>
      </c>
      <c r="C368" t="s">
        <v>282</v>
      </c>
      <c r="D368" t="s">
        <v>45</v>
      </c>
      <c r="E368">
        <v>6</v>
      </c>
      <c r="F368">
        <v>3</v>
      </c>
      <c r="G368">
        <v>1</v>
      </c>
      <c r="H368">
        <v>0</v>
      </c>
      <c r="I368">
        <v>200</v>
      </c>
      <c r="J368" t="s">
        <v>27</v>
      </c>
      <c r="K368" t="s">
        <v>3960</v>
      </c>
      <c r="L368" t="s">
        <v>2583</v>
      </c>
      <c r="M368" t="s">
        <v>614</v>
      </c>
      <c r="N368" t="s">
        <v>32</v>
      </c>
      <c r="O368" t="s">
        <v>32</v>
      </c>
      <c r="P368" t="s">
        <v>32</v>
      </c>
      <c r="S368" t="s">
        <v>32</v>
      </c>
      <c r="T368" t="s">
        <v>32</v>
      </c>
      <c r="W368" t="s">
        <v>32</v>
      </c>
      <c r="X368">
        <v>23</v>
      </c>
      <c r="Y368" t="str">
        <f>IF(_20224[[#This Row],[Lead Score]]=_20224[[#This Row],[p2_score1]],_20224[[#This Row],[p2]],_20224[[#This Row],[p1]])</f>
        <v/>
      </c>
      <c r="Z368" t="str">
        <f>IF(_20224[[#This Row],[Lead Score]]&lt;&gt;_20224[[#This Row],[p2_score1]],_20224[[#This Row],[p2]],_20224[[#This Row],[p1]])</f>
        <v/>
      </c>
      <c r="AA368" s="1" t="e">
        <f>_20224[[#This Row],[Lead Score]]/_20224[[#This Row],[Runs in Partnership]]</f>
        <v>#DIV/0!</v>
      </c>
      <c r="AB368">
        <f>+_20224[[#This Row],[p2_score1]]+_20224[[#This Row],[p1_score1]]</f>
        <v>0</v>
      </c>
      <c r="AC368">
        <f>MAX(_20224[[#This Row],[p2_score1]:[p1_score1]])</f>
        <v>0</v>
      </c>
      <c r="AD368">
        <f>MIN(_20224[[#This Row],[p2_score1]:[p1_score1]])</f>
        <v>0</v>
      </c>
      <c r="AE368" t="s">
        <v>27</v>
      </c>
      <c r="AF368" t="s">
        <v>2583</v>
      </c>
      <c r="AG368" t="s">
        <v>2552</v>
      </c>
      <c r="AH368" t="s">
        <v>74</v>
      </c>
      <c r="AI368" t="s">
        <v>74</v>
      </c>
      <c r="AJ368" t="s">
        <v>164</v>
      </c>
      <c r="AK368" t="str">
        <f>LEFT(_20224[[#This Row],[result2]], FIND(" ",_20224[[#This Row],[result2]]))</f>
        <v xml:space="preserve">PES </v>
      </c>
      <c r="AL368" t="s">
        <v>4583</v>
      </c>
      <c r="AM368" t="s">
        <v>2584</v>
      </c>
      <c r="AN368" t="s">
        <v>2585</v>
      </c>
      <c r="AO368" t="s">
        <v>2586</v>
      </c>
      <c r="AP368" t="s">
        <v>507</v>
      </c>
      <c r="AQ368">
        <v>0</v>
      </c>
      <c r="AR368">
        <v>0</v>
      </c>
    </row>
    <row r="369" spans="1:44" x14ac:dyDescent="0.3">
      <c r="A369" t="s">
        <v>3977</v>
      </c>
      <c r="B369" t="s">
        <v>3133</v>
      </c>
      <c r="C369" t="s">
        <v>167</v>
      </c>
      <c r="D369" t="s">
        <v>628</v>
      </c>
      <c r="E369">
        <v>46</v>
      </c>
      <c r="F369">
        <v>19</v>
      </c>
      <c r="G369">
        <v>3</v>
      </c>
      <c r="H369">
        <v>5</v>
      </c>
      <c r="I369">
        <v>242.1</v>
      </c>
      <c r="J369" t="s">
        <v>27</v>
      </c>
      <c r="K369" t="s">
        <v>3960</v>
      </c>
      <c r="L369" t="s">
        <v>2583</v>
      </c>
      <c r="M369" t="s">
        <v>614</v>
      </c>
      <c r="N369" t="s">
        <v>3139</v>
      </c>
      <c r="O369" t="s">
        <v>298</v>
      </c>
      <c r="P369" t="s">
        <v>167</v>
      </c>
      <c r="Q369">
        <v>3.5</v>
      </c>
      <c r="R369">
        <v>54</v>
      </c>
      <c r="S369" t="s">
        <v>248</v>
      </c>
      <c r="T369" t="s">
        <v>167</v>
      </c>
      <c r="U369">
        <v>8</v>
      </c>
      <c r="V369">
        <v>46</v>
      </c>
      <c r="W369" t="s">
        <v>32</v>
      </c>
      <c r="X369">
        <v>23</v>
      </c>
      <c r="Y369" t="str">
        <f>IF(_20224[[#This Row],[Lead Score]]=_20224[[#This Row],[p2_score1]],_20224[[#This Row],[p2]],_20224[[#This Row],[p1]])</f>
        <v>Rahmanullah Gurbaz</v>
      </c>
      <c r="Z369" t="str">
        <f>IF(_20224[[#This Row],[Lead Score]]&lt;&gt;_20224[[#This Row],[p2_score1]],_20224[[#This Row],[p2]],_20224[[#This Row],[p1]])</f>
        <v>Mubashir Khan</v>
      </c>
      <c r="AA369" s="1">
        <f>_20224[[#This Row],[Lead Score]]/_20224[[#This Row],[Runs in Partnership]]</f>
        <v>0.85185185185185186</v>
      </c>
      <c r="AB369">
        <f>+_20224[[#This Row],[p2_score1]]+_20224[[#This Row],[p1_score1]]</f>
        <v>54</v>
      </c>
      <c r="AC369">
        <f>MAX(_20224[[#This Row],[p2_score1]:[p1_score1]])</f>
        <v>46</v>
      </c>
      <c r="AD369">
        <f>MIN(_20224[[#This Row],[p2_score1]:[p1_score1]])</f>
        <v>8</v>
      </c>
      <c r="AE369" t="s">
        <v>27</v>
      </c>
      <c r="AF369" t="s">
        <v>2583</v>
      </c>
      <c r="AG369" t="s">
        <v>2552</v>
      </c>
      <c r="AH369" t="s">
        <v>164</v>
      </c>
      <c r="AI369" t="s">
        <v>74</v>
      </c>
      <c r="AJ369" t="s">
        <v>164</v>
      </c>
      <c r="AK369" t="str">
        <f>LEFT(_20224[[#This Row],[result2]], FIND(" ",_20224[[#This Row],[result2]]))</f>
        <v xml:space="preserve">PES </v>
      </c>
      <c r="AL369" t="s">
        <v>4583</v>
      </c>
      <c r="AM369" t="s">
        <v>2584</v>
      </c>
      <c r="AN369" t="s">
        <v>2585</v>
      </c>
      <c r="AO369" t="s">
        <v>2586</v>
      </c>
      <c r="AP369" t="s">
        <v>507</v>
      </c>
      <c r="AQ369">
        <v>46</v>
      </c>
      <c r="AR369">
        <v>8</v>
      </c>
    </row>
    <row r="370" spans="1:44" x14ac:dyDescent="0.3">
      <c r="A370" t="s">
        <v>3980</v>
      </c>
      <c r="B370" t="s">
        <v>3153</v>
      </c>
      <c r="C370" t="s">
        <v>629</v>
      </c>
      <c r="D370" t="s">
        <v>593</v>
      </c>
      <c r="E370">
        <v>0</v>
      </c>
      <c r="F370">
        <v>3</v>
      </c>
      <c r="G370">
        <v>0</v>
      </c>
      <c r="H370">
        <v>0</v>
      </c>
      <c r="I370">
        <v>0</v>
      </c>
      <c r="J370" t="s">
        <v>27</v>
      </c>
      <c r="K370" t="s">
        <v>3960</v>
      </c>
      <c r="L370" t="s">
        <v>2583</v>
      </c>
      <c r="M370" t="s">
        <v>614</v>
      </c>
      <c r="N370" t="s">
        <v>3148</v>
      </c>
      <c r="O370" t="s">
        <v>301</v>
      </c>
      <c r="P370" t="s">
        <v>629</v>
      </c>
      <c r="Q370">
        <v>4.3</v>
      </c>
      <c r="R370">
        <v>55</v>
      </c>
      <c r="S370" t="s">
        <v>248</v>
      </c>
      <c r="T370" t="s">
        <v>629</v>
      </c>
      <c r="U370">
        <v>9</v>
      </c>
      <c r="V370">
        <v>0</v>
      </c>
      <c r="W370" t="s">
        <v>167</v>
      </c>
      <c r="X370">
        <v>23</v>
      </c>
      <c r="Y370" t="str">
        <f>IF(_20224[[#This Row],[Lead Score]]=_20224[[#This Row],[p2_score1]],_20224[[#This Row],[p2]],_20224[[#This Row],[p1]])</f>
        <v>Mubashir Khan</v>
      </c>
      <c r="Z370" t="str">
        <f>IF(_20224[[#This Row],[Lead Score]]&lt;&gt;_20224[[#This Row],[p2_score1]],_20224[[#This Row],[p2]],_20224[[#This Row],[p1]])</f>
        <v>Danish Aziz</v>
      </c>
      <c r="AA370" s="1">
        <f>_20224[[#This Row],[Lead Score]]/_20224[[#This Row],[Runs in Partnership]]</f>
        <v>1</v>
      </c>
      <c r="AB370">
        <f>+_20224[[#This Row],[p2_score1]]+_20224[[#This Row],[p1_score1]]</f>
        <v>1</v>
      </c>
      <c r="AC370">
        <f>MAX(_20224[[#This Row],[p2_score1]:[p1_score1]])</f>
        <v>1</v>
      </c>
      <c r="AD370">
        <f>MIN(_20224[[#This Row],[p2_score1]:[p1_score1]])</f>
        <v>0</v>
      </c>
      <c r="AE370" t="s">
        <v>27</v>
      </c>
      <c r="AF370" t="s">
        <v>2583</v>
      </c>
      <c r="AG370" t="s">
        <v>2552</v>
      </c>
      <c r="AH370" t="s">
        <v>164</v>
      </c>
      <c r="AI370" t="s">
        <v>74</v>
      </c>
      <c r="AJ370" t="s">
        <v>164</v>
      </c>
      <c r="AK370" t="str">
        <f>LEFT(_20224[[#This Row],[result2]], FIND(" ",_20224[[#This Row],[result2]]))</f>
        <v xml:space="preserve">PES </v>
      </c>
      <c r="AL370" t="s">
        <v>4583</v>
      </c>
      <c r="AM370" t="s">
        <v>2584</v>
      </c>
      <c r="AN370" t="s">
        <v>2585</v>
      </c>
      <c r="AO370" t="s">
        <v>2586</v>
      </c>
      <c r="AP370" t="s">
        <v>507</v>
      </c>
      <c r="AQ370">
        <v>0</v>
      </c>
      <c r="AR370">
        <v>1</v>
      </c>
    </row>
    <row r="371" spans="1:44" x14ac:dyDescent="0.3">
      <c r="A371" t="s">
        <v>3981</v>
      </c>
      <c r="B371" t="s">
        <v>3144</v>
      </c>
      <c r="C371" t="s">
        <v>248</v>
      </c>
      <c r="D371" t="s">
        <v>263</v>
      </c>
      <c r="E371">
        <v>21</v>
      </c>
      <c r="F371">
        <v>19</v>
      </c>
      <c r="G371">
        <v>2</v>
      </c>
      <c r="H371">
        <v>1</v>
      </c>
      <c r="I371">
        <v>110.52</v>
      </c>
      <c r="J371" t="s">
        <v>27</v>
      </c>
      <c r="K371" t="s">
        <v>3960</v>
      </c>
      <c r="L371" t="s">
        <v>2583</v>
      </c>
      <c r="M371" t="s">
        <v>614</v>
      </c>
      <c r="N371" t="s">
        <v>3157</v>
      </c>
      <c r="O371" t="s">
        <v>630</v>
      </c>
      <c r="P371" t="s">
        <v>248</v>
      </c>
      <c r="Q371">
        <v>8.6</v>
      </c>
      <c r="R371">
        <v>89</v>
      </c>
      <c r="S371" t="s">
        <v>248</v>
      </c>
      <c r="T371" t="s">
        <v>243</v>
      </c>
      <c r="U371">
        <v>0</v>
      </c>
      <c r="V371">
        <v>0</v>
      </c>
      <c r="W371" t="s">
        <v>629</v>
      </c>
      <c r="X371">
        <v>23</v>
      </c>
      <c r="Y371" t="str">
        <f>IF(_20224[[#This Row],[Lead Score]]=_20224[[#This Row],[p2_score1]],_20224[[#This Row],[p2]],_20224[[#This Row],[p1]])</f>
        <v>Azam Khan</v>
      </c>
      <c r="Z371" t="str">
        <f>IF(_20224[[#This Row],[Lead Score]]&lt;&gt;_20224[[#This Row],[p2_score1]],_20224[[#This Row],[p2]],_20224[[#This Row],[p1]])</f>
        <v>Mubashir Khan</v>
      </c>
      <c r="AA371" s="1">
        <f>_20224[[#This Row],[Lead Score]]/_20224[[#This Row],[Runs in Partnership]]</f>
        <v>0.6470588235294118</v>
      </c>
      <c r="AB371">
        <f>+_20224[[#This Row],[p2_score1]]+_20224[[#This Row],[p1_score1]]</f>
        <v>34</v>
      </c>
      <c r="AC371">
        <f>MAX(_20224[[#This Row],[p2_score1]:[p1_score1]])</f>
        <v>22</v>
      </c>
      <c r="AD371">
        <f>MIN(_20224[[#This Row],[p2_score1]:[p1_score1]])</f>
        <v>12</v>
      </c>
      <c r="AE371" t="s">
        <v>27</v>
      </c>
      <c r="AF371" t="s">
        <v>2583</v>
      </c>
      <c r="AG371" t="s">
        <v>2552</v>
      </c>
      <c r="AH371" t="s">
        <v>164</v>
      </c>
      <c r="AI371" t="s">
        <v>74</v>
      </c>
      <c r="AJ371" t="s">
        <v>164</v>
      </c>
      <c r="AK371" t="str">
        <f>LEFT(_20224[[#This Row],[result2]], FIND(" ",_20224[[#This Row],[result2]]))</f>
        <v xml:space="preserve">PES </v>
      </c>
      <c r="AL371" t="s">
        <v>4583</v>
      </c>
      <c r="AM371" t="s">
        <v>2584</v>
      </c>
      <c r="AN371" t="s">
        <v>2585</v>
      </c>
      <c r="AO371" t="s">
        <v>2586</v>
      </c>
      <c r="AP371" t="s">
        <v>507</v>
      </c>
      <c r="AQ371">
        <v>22</v>
      </c>
      <c r="AR371">
        <v>12</v>
      </c>
    </row>
    <row r="372" spans="1:44" x14ac:dyDescent="0.3">
      <c r="A372" t="s">
        <v>3982</v>
      </c>
      <c r="B372" t="s">
        <v>3162</v>
      </c>
      <c r="C372" t="s">
        <v>496</v>
      </c>
      <c r="D372" t="s">
        <v>631</v>
      </c>
      <c r="E372">
        <v>4</v>
      </c>
      <c r="F372">
        <v>6</v>
      </c>
      <c r="G372">
        <v>0</v>
      </c>
      <c r="H372">
        <v>0</v>
      </c>
      <c r="I372">
        <v>66.66</v>
      </c>
      <c r="J372" t="s">
        <v>27</v>
      </c>
      <c r="K372" t="s">
        <v>3960</v>
      </c>
      <c r="L372" t="s">
        <v>2583</v>
      </c>
      <c r="M372" t="s">
        <v>614</v>
      </c>
      <c r="N372" t="s">
        <v>3151</v>
      </c>
      <c r="O372" t="s">
        <v>578</v>
      </c>
      <c r="P372" t="s">
        <v>496</v>
      </c>
      <c r="Q372">
        <v>12.3</v>
      </c>
      <c r="R372">
        <v>131</v>
      </c>
      <c r="S372" t="s">
        <v>496</v>
      </c>
      <c r="T372" t="s">
        <v>243</v>
      </c>
      <c r="U372">
        <v>0</v>
      </c>
      <c r="V372">
        <v>38</v>
      </c>
      <c r="W372" t="s">
        <v>248</v>
      </c>
      <c r="X372">
        <v>23</v>
      </c>
      <c r="Y372" t="str">
        <f>IF(_20224[[#This Row],[Lead Score]]=_20224[[#This Row],[p2_score1]],_20224[[#This Row],[p2]],_20224[[#This Row],[p1]])</f>
        <v>Azam Khan</v>
      </c>
      <c r="Z372" t="str">
        <f>IF(_20224[[#This Row],[Lead Score]]&lt;&gt;_20224[[#This Row],[p2_score1]],_20224[[#This Row],[p2]],_20224[[#This Row],[p1]])</f>
        <v>Liam Dawson</v>
      </c>
      <c r="AA372" s="1">
        <f>_20224[[#This Row],[Lead Score]]/_20224[[#This Row],[Runs in Partnership]]</f>
        <v>0.90476190476190477</v>
      </c>
      <c r="AB372">
        <f>+_20224[[#This Row],[p2_score1]]+_20224[[#This Row],[p1_score1]]</f>
        <v>42</v>
      </c>
      <c r="AC372">
        <f>MAX(_20224[[#This Row],[p2_score1]:[p1_score1]])</f>
        <v>38</v>
      </c>
      <c r="AD372">
        <f>MIN(_20224[[#This Row],[p2_score1]:[p1_score1]])</f>
        <v>4</v>
      </c>
      <c r="AE372" t="s">
        <v>27</v>
      </c>
      <c r="AF372" t="s">
        <v>2583</v>
      </c>
      <c r="AG372" t="s">
        <v>2552</v>
      </c>
      <c r="AH372" t="s">
        <v>164</v>
      </c>
      <c r="AI372" t="s">
        <v>74</v>
      </c>
      <c r="AJ372" t="s">
        <v>164</v>
      </c>
      <c r="AK372" t="str">
        <f>LEFT(_20224[[#This Row],[result2]], FIND(" ",_20224[[#This Row],[result2]]))</f>
        <v xml:space="preserve">PES </v>
      </c>
      <c r="AL372" t="s">
        <v>4583</v>
      </c>
      <c r="AM372" t="s">
        <v>2584</v>
      </c>
      <c r="AN372" t="s">
        <v>2585</v>
      </c>
      <c r="AO372" t="s">
        <v>2586</v>
      </c>
      <c r="AP372" t="s">
        <v>507</v>
      </c>
      <c r="AQ372">
        <v>38</v>
      </c>
      <c r="AR372">
        <v>4</v>
      </c>
    </row>
    <row r="373" spans="1:44" x14ac:dyDescent="0.3">
      <c r="A373" t="s">
        <v>3983</v>
      </c>
      <c r="B373" t="s">
        <v>3173</v>
      </c>
      <c r="C373" t="s">
        <v>246</v>
      </c>
      <c r="D373" t="s">
        <v>632</v>
      </c>
      <c r="E373">
        <v>11</v>
      </c>
      <c r="F373">
        <v>12</v>
      </c>
      <c r="G373">
        <v>0</v>
      </c>
      <c r="H373">
        <v>1</v>
      </c>
      <c r="I373">
        <v>91.66</v>
      </c>
      <c r="J373" t="s">
        <v>27</v>
      </c>
      <c r="K373" t="s">
        <v>3960</v>
      </c>
      <c r="L373" t="s">
        <v>2583</v>
      </c>
      <c r="M373" t="s">
        <v>614</v>
      </c>
      <c r="N373" t="s">
        <v>3170</v>
      </c>
      <c r="O373" t="s">
        <v>633</v>
      </c>
      <c r="P373" t="s">
        <v>246</v>
      </c>
      <c r="Q373">
        <v>15.4</v>
      </c>
      <c r="R373">
        <v>158</v>
      </c>
      <c r="S373" t="s">
        <v>246</v>
      </c>
      <c r="T373" t="s">
        <v>243</v>
      </c>
      <c r="U373">
        <v>0</v>
      </c>
      <c r="V373">
        <v>54</v>
      </c>
      <c r="W373" t="s">
        <v>496</v>
      </c>
      <c r="X373">
        <v>23</v>
      </c>
      <c r="Y373" t="str">
        <f>IF(_20224[[#This Row],[Lead Score]]=_20224[[#This Row],[p2_score1]],_20224[[#This Row],[p2]],_20224[[#This Row],[p1]])</f>
        <v>Azam Khan</v>
      </c>
      <c r="Z373" t="str">
        <f>IF(_20224[[#This Row],[Lead Score]]&lt;&gt;_20224[[#This Row],[p2_score1]],_20224[[#This Row],[p2]],_20224[[#This Row],[p1]])</f>
        <v>Asif Ali</v>
      </c>
      <c r="AA373" s="1">
        <f>_20224[[#This Row],[Lead Score]]/_20224[[#This Row],[Runs in Partnership]]</f>
        <v>0.59259259259259256</v>
      </c>
      <c r="AB373">
        <f>+_20224[[#This Row],[p2_score1]]+_20224[[#This Row],[p1_score1]]</f>
        <v>27</v>
      </c>
      <c r="AC373">
        <f>MAX(_20224[[#This Row],[p2_score1]:[p1_score1]])</f>
        <v>16</v>
      </c>
      <c r="AD373">
        <f>MIN(_20224[[#This Row],[p2_score1]:[p1_score1]])</f>
        <v>11</v>
      </c>
      <c r="AE373" t="s">
        <v>27</v>
      </c>
      <c r="AF373" t="s">
        <v>2583</v>
      </c>
      <c r="AG373" t="s">
        <v>2552</v>
      </c>
      <c r="AH373" t="s">
        <v>164</v>
      </c>
      <c r="AI373" t="s">
        <v>74</v>
      </c>
      <c r="AJ373" t="s">
        <v>164</v>
      </c>
      <c r="AK373" t="str">
        <f>LEFT(_20224[[#This Row],[result2]], FIND(" ",_20224[[#This Row],[result2]]))</f>
        <v xml:space="preserve">PES </v>
      </c>
      <c r="AL373" t="s">
        <v>4583</v>
      </c>
      <c r="AM373" t="s">
        <v>2584</v>
      </c>
      <c r="AN373" t="s">
        <v>2585</v>
      </c>
      <c r="AO373" t="s">
        <v>2586</v>
      </c>
      <c r="AP373" t="s">
        <v>507</v>
      </c>
      <c r="AQ373">
        <v>16</v>
      </c>
      <c r="AR373">
        <v>11</v>
      </c>
    </row>
    <row r="374" spans="1:44" x14ac:dyDescent="0.3">
      <c r="A374" t="s">
        <v>3985</v>
      </c>
      <c r="B374" t="s">
        <v>3178</v>
      </c>
      <c r="C374" t="s">
        <v>240</v>
      </c>
      <c r="D374" t="s">
        <v>265</v>
      </c>
      <c r="E374">
        <v>9</v>
      </c>
      <c r="F374">
        <v>6</v>
      </c>
      <c r="G374">
        <v>2</v>
      </c>
      <c r="H374">
        <v>0</v>
      </c>
      <c r="I374">
        <v>150</v>
      </c>
      <c r="J374" t="s">
        <v>27</v>
      </c>
      <c r="K374" t="s">
        <v>3960</v>
      </c>
      <c r="L374" t="s">
        <v>2583</v>
      </c>
      <c r="M374" t="s">
        <v>614</v>
      </c>
      <c r="N374" t="s">
        <v>3200</v>
      </c>
      <c r="O374" t="s">
        <v>582</v>
      </c>
      <c r="P374" t="s">
        <v>240</v>
      </c>
      <c r="Q374">
        <v>17.600000000000001</v>
      </c>
      <c r="R374">
        <v>182</v>
      </c>
      <c r="S374" t="s">
        <v>240</v>
      </c>
      <c r="T374" t="s">
        <v>243</v>
      </c>
      <c r="U374">
        <v>0</v>
      </c>
      <c r="V374">
        <v>69</v>
      </c>
      <c r="W374" t="s">
        <v>246</v>
      </c>
      <c r="X374">
        <v>23</v>
      </c>
      <c r="Y374" t="str">
        <f>IF(_20224[[#This Row],[Lead Score]]=_20224[[#This Row],[p2_score1]],_20224[[#This Row],[p2]],_20224[[#This Row],[p1]])</f>
        <v>Azam Khan</v>
      </c>
      <c r="Z374" t="str">
        <f>IF(_20224[[#This Row],[Lead Score]]&lt;&gt;_20224[[#This Row],[p2_score1]],_20224[[#This Row],[p2]],_20224[[#This Row],[p1]])</f>
        <v>Faheem Ashraf</v>
      </c>
      <c r="AA374" s="1">
        <f>_20224[[#This Row],[Lead Score]]/_20224[[#This Row],[Runs in Partnership]]</f>
        <v>0.625</v>
      </c>
      <c r="AB374">
        <f>+_20224[[#This Row],[p2_score1]]+_20224[[#This Row],[p1_score1]]</f>
        <v>24</v>
      </c>
      <c r="AC374">
        <f>MAX(_20224[[#This Row],[p2_score1]:[p1_score1]])</f>
        <v>15</v>
      </c>
      <c r="AD374">
        <f>MIN(_20224[[#This Row],[p2_score1]:[p1_score1]])</f>
        <v>9</v>
      </c>
      <c r="AE374" t="s">
        <v>27</v>
      </c>
      <c r="AF374" t="s">
        <v>2583</v>
      </c>
      <c r="AG374" t="s">
        <v>2552</v>
      </c>
      <c r="AH374" t="s">
        <v>164</v>
      </c>
      <c r="AI374" t="s">
        <v>74</v>
      </c>
      <c r="AJ374" t="s">
        <v>164</v>
      </c>
      <c r="AK374" t="str">
        <f>LEFT(_20224[[#This Row],[result2]], FIND(" ",_20224[[#This Row],[result2]]))</f>
        <v xml:space="preserve">PES </v>
      </c>
      <c r="AL374" t="s">
        <v>4583</v>
      </c>
      <c r="AM374" t="s">
        <v>2584</v>
      </c>
      <c r="AN374" t="s">
        <v>2585</v>
      </c>
      <c r="AO374" t="s">
        <v>2586</v>
      </c>
      <c r="AP374" t="s">
        <v>507</v>
      </c>
      <c r="AQ374">
        <v>15</v>
      </c>
      <c r="AR374">
        <v>9</v>
      </c>
    </row>
    <row r="375" spans="1:44" x14ac:dyDescent="0.3">
      <c r="A375" t="s">
        <v>3986</v>
      </c>
      <c r="B375" t="s">
        <v>3136</v>
      </c>
      <c r="C375" t="s">
        <v>243</v>
      </c>
      <c r="D375" t="s">
        <v>634</v>
      </c>
      <c r="E375">
        <v>85</v>
      </c>
      <c r="F375">
        <v>45</v>
      </c>
      <c r="G375">
        <v>6</v>
      </c>
      <c r="H375">
        <v>7</v>
      </c>
      <c r="I375">
        <v>188.88</v>
      </c>
      <c r="J375" t="s">
        <v>27</v>
      </c>
      <c r="K375" t="s">
        <v>3960</v>
      </c>
      <c r="L375" t="s">
        <v>2583</v>
      </c>
      <c r="M375" t="s">
        <v>614</v>
      </c>
      <c r="N375" t="s">
        <v>3219</v>
      </c>
      <c r="O375" t="s">
        <v>635</v>
      </c>
      <c r="P375" t="s">
        <v>243</v>
      </c>
      <c r="Q375">
        <v>18.100000000000001</v>
      </c>
      <c r="R375">
        <v>183</v>
      </c>
      <c r="S375" t="s">
        <v>259</v>
      </c>
      <c r="T375" t="s">
        <v>243</v>
      </c>
      <c r="U375">
        <v>0</v>
      </c>
      <c r="V375">
        <v>0</v>
      </c>
      <c r="W375" t="s">
        <v>240</v>
      </c>
      <c r="X375">
        <v>23</v>
      </c>
      <c r="Y375" t="str">
        <f>IF(_20224[[#This Row],[Lead Score]]=_20224[[#This Row],[p2_score1]],_20224[[#This Row],[p2]],_20224[[#This Row],[p1]])</f>
        <v>Azam Khan</v>
      </c>
      <c r="Z375" t="str">
        <f>IF(_20224[[#This Row],[Lead Score]]&lt;&gt;_20224[[#This Row],[p2_score1]],_20224[[#This Row],[p2]],_20224[[#This Row],[p1]])</f>
        <v>Marchant de Lange</v>
      </c>
      <c r="AA375" s="1">
        <f>_20224[[#This Row],[Lead Score]]/_20224[[#This Row],[Runs in Partnership]]</f>
        <v>1</v>
      </c>
      <c r="AB375">
        <f>+_20224[[#This Row],[p2_score1]]+_20224[[#This Row],[p1_score1]]</f>
        <v>16</v>
      </c>
      <c r="AC375">
        <f>MAX(_20224[[#This Row],[p2_score1]:[p1_score1]])</f>
        <v>16</v>
      </c>
      <c r="AD375">
        <f>MIN(_20224[[#This Row],[p2_score1]:[p1_score1]])</f>
        <v>0</v>
      </c>
      <c r="AE375" t="s">
        <v>27</v>
      </c>
      <c r="AF375" t="s">
        <v>2583</v>
      </c>
      <c r="AG375" t="s">
        <v>2552</v>
      </c>
      <c r="AH375" t="s">
        <v>164</v>
      </c>
      <c r="AI375" t="s">
        <v>74</v>
      </c>
      <c r="AJ375" t="s">
        <v>164</v>
      </c>
      <c r="AK375" t="str">
        <f>LEFT(_20224[[#This Row],[result2]], FIND(" ",_20224[[#This Row],[result2]]))</f>
        <v xml:space="preserve">PES </v>
      </c>
      <c r="AL375" t="s">
        <v>4583</v>
      </c>
      <c r="AM375" t="s">
        <v>2584</v>
      </c>
      <c r="AN375" t="s">
        <v>2585</v>
      </c>
      <c r="AO375" t="s">
        <v>2586</v>
      </c>
      <c r="AP375" t="s">
        <v>507</v>
      </c>
      <c r="AQ375">
        <v>16</v>
      </c>
      <c r="AR375">
        <v>0</v>
      </c>
    </row>
    <row r="376" spans="1:44" x14ac:dyDescent="0.3">
      <c r="A376" t="s">
        <v>3989</v>
      </c>
      <c r="B376" t="s">
        <v>3180</v>
      </c>
      <c r="C376" t="s">
        <v>259</v>
      </c>
      <c r="D376" t="s">
        <v>45</v>
      </c>
      <c r="E376">
        <v>7</v>
      </c>
      <c r="F376">
        <v>6</v>
      </c>
      <c r="G376">
        <v>0</v>
      </c>
      <c r="H376">
        <v>0</v>
      </c>
      <c r="I376">
        <v>116.66</v>
      </c>
      <c r="J376" t="s">
        <v>27</v>
      </c>
      <c r="K376" t="s">
        <v>3960</v>
      </c>
      <c r="L376" t="s">
        <v>2583</v>
      </c>
      <c r="M376" t="s">
        <v>614</v>
      </c>
      <c r="N376" t="s">
        <v>32</v>
      </c>
      <c r="O376" t="s">
        <v>32</v>
      </c>
      <c r="P376" t="s">
        <v>32</v>
      </c>
      <c r="S376" t="s">
        <v>259</v>
      </c>
      <c r="T376" t="s">
        <v>636</v>
      </c>
      <c r="U376">
        <v>0</v>
      </c>
      <c r="V376">
        <v>0</v>
      </c>
      <c r="W376" t="s">
        <v>243</v>
      </c>
      <c r="X376">
        <v>23</v>
      </c>
      <c r="Y376" t="str">
        <f>IF(_20224[[#This Row],[Lead Score]]=_20224[[#This Row],[p2_score1]],_20224[[#This Row],[p2]],_20224[[#This Row],[p1]])</f>
        <v>Marchant de Lange</v>
      </c>
      <c r="Z376" t="str">
        <f>IF(_20224[[#This Row],[Lead Score]]&lt;&gt;_20224[[#This Row],[p2_score1]],_20224[[#This Row],[p2]],_20224[[#This Row],[p1]])</f>
        <v>Muhammad Musa</v>
      </c>
      <c r="AA376" s="1">
        <f>_20224[[#This Row],[Lead Score]]/_20224[[#This Row],[Runs in Partnership]]</f>
        <v>0.53846153846153844</v>
      </c>
      <c r="AB376">
        <f>+_20224[[#This Row],[p2_score1]]+_20224[[#This Row],[p1_score1]]</f>
        <v>13</v>
      </c>
      <c r="AC376">
        <f>MAX(_20224[[#This Row],[p2_score1]:[p1_score1]])</f>
        <v>7</v>
      </c>
      <c r="AD376">
        <f>MIN(_20224[[#This Row],[p2_score1]:[p1_score1]])</f>
        <v>6</v>
      </c>
      <c r="AE376" t="s">
        <v>27</v>
      </c>
      <c r="AF376" t="s">
        <v>2583</v>
      </c>
      <c r="AG376" t="s">
        <v>2552</v>
      </c>
      <c r="AH376" t="s">
        <v>164</v>
      </c>
      <c r="AI376" t="s">
        <v>74</v>
      </c>
      <c r="AJ376" t="s">
        <v>164</v>
      </c>
      <c r="AK376" t="str">
        <f>LEFT(_20224[[#This Row],[result2]], FIND(" ",_20224[[#This Row],[result2]]))</f>
        <v xml:space="preserve">PES </v>
      </c>
      <c r="AL376" t="s">
        <v>4583</v>
      </c>
      <c r="AM376" t="s">
        <v>2584</v>
      </c>
      <c r="AN376" t="s">
        <v>2585</v>
      </c>
      <c r="AO376" t="s">
        <v>2586</v>
      </c>
      <c r="AP376" t="s">
        <v>507</v>
      </c>
      <c r="AQ376">
        <v>6</v>
      </c>
      <c r="AR376">
        <v>7</v>
      </c>
    </row>
    <row r="377" spans="1:44" hidden="1" x14ac:dyDescent="0.3">
      <c r="A377" t="s">
        <v>3990</v>
      </c>
      <c r="B377" t="s">
        <v>3187</v>
      </c>
      <c r="C377" t="s">
        <v>636</v>
      </c>
      <c r="D377" t="s">
        <v>45</v>
      </c>
      <c r="E377">
        <v>6</v>
      </c>
      <c r="F377">
        <v>5</v>
      </c>
      <c r="G377">
        <v>1</v>
      </c>
      <c r="H377">
        <v>0</v>
      </c>
      <c r="I377">
        <v>120</v>
      </c>
      <c r="J377" t="s">
        <v>27</v>
      </c>
      <c r="K377" t="s">
        <v>3960</v>
      </c>
      <c r="L377" t="s">
        <v>2583</v>
      </c>
      <c r="M377" t="s">
        <v>614</v>
      </c>
      <c r="N377" t="s">
        <v>32</v>
      </c>
      <c r="O377" t="s">
        <v>32</v>
      </c>
      <c r="P377" t="s">
        <v>32</v>
      </c>
      <c r="S377" t="s">
        <v>32</v>
      </c>
      <c r="T377" t="s">
        <v>32</v>
      </c>
      <c r="W377" t="s">
        <v>32</v>
      </c>
      <c r="X377">
        <v>23</v>
      </c>
      <c r="Y377" t="str">
        <f>IF(_20224[[#This Row],[Lead Score]]=_20224[[#This Row],[p2_score1]],_20224[[#This Row],[p2]],_20224[[#This Row],[p1]])</f>
        <v/>
      </c>
      <c r="Z377" t="str">
        <f>IF(_20224[[#This Row],[Lead Score]]&lt;&gt;_20224[[#This Row],[p2_score1]],_20224[[#This Row],[p2]],_20224[[#This Row],[p1]])</f>
        <v/>
      </c>
      <c r="AA377" s="1" t="e">
        <f>_20224[[#This Row],[Lead Score]]/_20224[[#This Row],[Runs in Partnership]]</f>
        <v>#DIV/0!</v>
      </c>
      <c r="AB377">
        <f>+_20224[[#This Row],[p2_score1]]+_20224[[#This Row],[p1_score1]]</f>
        <v>0</v>
      </c>
      <c r="AC377">
        <f>MAX(_20224[[#This Row],[p2_score1]:[p1_score1]])</f>
        <v>0</v>
      </c>
      <c r="AD377">
        <f>MIN(_20224[[#This Row],[p2_score1]:[p1_score1]])</f>
        <v>0</v>
      </c>
      <c r="AE377" t="s">
        <v>27</v>
      </c>
      <c r="AF377" t="s">
        <v>2583</v>
      </c>
      <c r="AG377" t="s">
        <v>2552</v>
      </c>
      <c r="AH377" t="s">
        <v>164</v>
      </c>
      <c r="AI377" t="s">
        <v>74</v>
      </c>
      <c r="AJ377" t="s">
        <v>164</v>
      </c>
      <c r="AK377" t="str">
        <f>LEFT(_20224[[#This Row],[result2]], FIND(" ",_20224[[#This Row],[result2]]))</f>
        <v xml:space="preserve">PES </v>
      </c>
      <c r="AL377" t="s">
        <v>4583</v>
      </c>
      <c r="AM377" t="s">
        <v>2584</v>
      </c>
      <c r="AN377" t="s">
        <v>2585</v>
      </c>
      <c r="AO377" t="s">
        <v>2586</v>
      </c>
      <c r="AP377" t="s">
        <v>507</v>
      </c>
      <c r="AQ377">
        <v>0</v>
      </c>
      <c r="AR377">
        <v>0</v>
      </c>
    </row>
    <row r="378" spans="1:44" x14ac:dyDescent="0.3">
      <c r="A378" t="s">
        <v>3991</v>
      </c>
      <c r="B378" t="s">
        <v>3133</v>
      </c>
      <c r="C378" t="s">
        <v>47</v>
      </c>
      <c r="D378" t="s">
        <v>637</v>
      </c>
      <c r="E378">
        <v>57</v>
      </c>
      <c r="F378">
        <v>38</v>
      </c>
      <c r="G378">
        <v>6</v>
      </c>
      <c r="H378">
        <v>1</v>
      </c>
      <c r="I378">
        <v>150</v>
      </c>
      <c r="J378" t="s">
        <v>27</v>
      </c>
      <c r="K378" t="s">
        <v>3992</v>
      </c>
      <c r="L378" t="s">
        <v>2587</v>
      </c>
      <c r="M378" t="s">
        <v>638</v>
      </c>
      <c r="N378" t="s">
        <v>3139</v>
      </c>
      <c r="O378" t="s">
        <v>639</v>
      </c>
      <c r="P378" t="s">
        <v>47</v>
      </c>
      <c r="Q378">
        <v>11.6</v>
      </c>
      <c r="R378">
        <v>119</v>
      </c>
      <c r="S378" t="s">
        <v>51</v>
      </c>
      <c r="T378" t="s">
        <v>47</v>
      </c>
      <c r="U378">
        <v>62</v>
      </c>
      <c r="V378">
        <v>57</v>
      </c>
      <c r="W378" t="s">
        <v>32</v>
      </c>
      <c r="X378">
        <v>24</v>
      </c>
      <c r="Y378" t="str">
        <f>IF(_20224[[#This Row],[Lead Score]]=_20224[[#This Row],[p2_score1]],_20224[[#This Row],[p2]],_20224[[#This Row],[p1]])</f>
        <v>Mohammad Rizwan</v>
      </c>
      <c r="Z378" t="str">
        <f>IF(_20224[[#This Row],[Lead Score]]&lt;&gt;_20224[[#This Row],[p2_score1]],_20224[[#This Row],[p2]],_20224[[#This Row],[p1]])</f>
        <v>Shan Masood</v>
      </c>
      <c r="AA378" s="1">
        <f>_20224[[#This Row],[Lead Score]]/_20224[[#This Row],[Runs in Partnership]]</f>
        <v>0.52100840336134457</v>
      </c>
      <c r="AB378">
        <f>+_20224[[#This Row],[p2_score1]]+_20224[[#This Row],[p1_score1]]</f>
        <v>119</v>
      </c>
      <c r="AC378">
        <f>MAX(_20224[[#This Row],[p2_score1]:[p1_score1]])</f>
        <v>62</v>
      </c>
      <c r="AD378">
        <f>MIN(_20224[[#This Row],[p2_score1]:[p1_score1]])</f>
        <v>57</v>
      </c>
      <c r="AE378" t="s">
        <v>27</v>
      </c>
      <c r="AF378" t="s">
        <v>2587</v>
      </c>
      <c r="AG378" t="s">
        <v>2552</v>
      </c>
      <c r="AH378" t="s">
        <v>49</v>
      </c>
      <c r="AI378" t="s">
        <v>49</v>
      </c>
      <c r="AJ378" t="s">
        <v>60</v>
      </c>
      <c r="AK378" t="str">
        <f>LEFT(_20224[[#This Row],[result2]], FIND(" ",_20224[[#This Row],[result2]]))</f>
        <v xml:space="preserve">MUL </v>
      </c>
      <c r="AL378" t="s">
        <v>4583</v>
      </c>
      <c r="AM378" t="s">
        <v>2588</v>
      </c>
      <c r="AN378" t="s">
        <v>2589</v>
      </c>
      <c r="AO378" t="s">
        <v>2590</v>
      </c>
      <c r="AP378" t="s">
        <v>55</v>
      </c>
      <c r="AQ378">
        <v>57</v>
      </c>
      <c r="AR378">
        <v>62</v>
      </c>
    </row>
    <row r="379" spans="1:44" x14ac:dyDescent="0.3">
      <c r="A379" t="s">
        <v>3993</v>
      </c>
      <c r="B379" t="s">
        <v>3153</v>
      </c>
      <c r="C379" t="s">
        <v>55</v>
      </c>
      <c r="D379" t="s">
        <v>125</v>
      </c>
      <c r="E379">
        <v>71</v>
      </c>
      <c r="F379">
        <v>26</v>
      </c>
      <c r="G379">
        <v>9</v>
      </c>
      <c r="H379">
        <v>4</v>
      </c>
      <c r="I379">
        <v>273.07</v>
      </c>
      <c r="J379" t="s">
        <v>27</v>
      </c>
      <c r="K379" t="s">
        <v>3992</v>
      </c>
      <c r="L379" t="s">
        <v>2587</v>
      </c>
      <c r="M379" t="s">
        <v>638</v>
      </c>
      <c r="N379" t="s">
        <v>3148</v>
      </c>
      <c r="O379" t="s">
        <v>640</v>
      </c>
      <c r="P379" t="s">
        <v>55</v>
      </c>
      <c r="Q379">
        <v>18.100000000000001</v>
      </c>
      <c r="R379">
        <v>222</v>
      </c>
      <c r="S379" t="s">
        <v>51</v>
      </c>
      <c r="T379" t="s">
        <v>55</v>
      </c>
      <c r="U379">
        <v>94</v>
      </c>
      <c r="V379">
        <v>0</v>
      </c>
      <c r="W379" t="s">
        <v>47</v>
      </c>
      <c r="X379">
        <v>24</v>
      </c>
      <c r="Y379" t="str">
        <f>IF(_20224[[#This Row],[Lead Score]]=_20224[[#This Row],[p2_score1]],_20224[[#This Row],[p2]],_20224[[#This Row],[p1]])</f>
        <v>Rilee Rossouw</v>
      </c>
      <c r="Z379" t="str">
        <f>IF(_20224[[#This Row],[Lead Score]]&lt;&gt;_20224[[#This Row],[p2_score1]],_20224[[#This Row],[p2]],_20224[[#This Row],[p1]])</f>
        <v>Mohammad Rizwan</v>
      </c>
      <c r="AA379" s="1">
        <f>_20224[[#This Row],[Lead Score]]/_20224[[#This Row],[Runs in Partnership]]</f>
        <v>0.68932038834951459</v>
      </c>
      <c r="AB379">
        <f>+_20224[[#This Row],[p2_score1]]+_20224[[#This Row],[p1_score1]]</f>
        <v>103</v>
      </c>
      <c r="AC379">
        <f>MAX(_20224[[#This Row],[p2_score1]:[p1_score1]])</f>
        <v>71</v>
      </c>
      <c r="AD379">
        <f>MIN(_20224[[#This Row],[p2_score1]:[p1_score1]])</f>
        <v>32</v>
      </c>
      <c r="AE379" t="s">
        <v>27</v>
      </c>
      <c r="AF379" t="s">
        <v>2587</v>
      </c>
      <c r="AG379" t="s">
        <v>2552</v>
      </c>
      <c r="AH379" t="s">
        <v>49</v>
      </c>
      <c r="AI379" t="s">
        <v>49</v>
      </c>
      <c r="AJ379" t="s">
        <v>60</v>
      </c>
      <c r="AK379" t="str">
        <f>LEFT(_20224[[#This Row],[result2]], FIND(" ",_20224[[#This Row],[result2]]))</f>
        <v xml:space="preserve">MUL </v>
      </c>
      <c r="AL379" t="s">
        <v>4583</v>
      </c>
      <c r="AM379" t="s">
        <v>2588</v>
      </c>
      <c r="AN379" t="s">
        <v>2589</v>
      </c>
      <c r="AO379" t="s">
        <v>2590</v>
      </c>
      <c r="AP379" t="s">
        <v>55</v>
      </c>
      <c r="AQ379">
        <v>71</v>
      </c>
      <c r="AR379">
        <v>32</v>
      </c>
    </row>
    <row r="380" spans="1:44" x14ac:dyDescent="0.3">
      <c r="A380" t="s">
        <v>3996</v>
      </c>
      <c r="B380" t="s">
        <v>3136</v>
      </c>
      <c r="C380" t="s">
        <v>118</v>
      </c>
      <c r="D380" t="s">
        <v>641</v>
      </c>
      <c r="E380">
        <v>10</v>
      </c>
      <c r="F380">
        <v>4</v>
      </c>
      <c r="G380">
        <v>2</v>
      </c>
      <c r="H380">
        <v>0</v>
      </c>
      <c r="I380">
        <v>250</v>
      </c>
      <c r="J380" t="s">
        <v>27</v>
      </c>
      <c r="K380" t="s">
        <v>3992</v>
      </c>
      <c r="L380" t="s">
        <v>2587</v>
      </c>
      <c r="M380" t="s">
        <v>638</v>
      </c>
      <c r="N380" t="s">
        <v>3157</v>
      </c>
      <c r="O380" t="s">
        <v>642</v>
      </c>
      <c r="P380" t="s">
        <v>118</v>
      </c>
      <c r="Q380">
        <v>19.2</v>
      </c>
      <c r="R380">
        <v>235</v>
      </c>
      <c r="S380" t="s">
        <v>51</v>
      </c>
      <c r="T380" t="s">
        <v>118</v>
      </c>
      <c r="U380">
        <v>97</v>
      </c>
      <c r="V380">
        <v>0</v>
      </c>
      <c r="W380" t="s">
        <v>55</v>
      </c>
      <c r="X380">
        <v>24</v>
      </c>
      <c r="Y380" t="str">
        <f>IF(_20224[[#This Row],[Lead Score]]=_20224[[#This Row],[p2_score1]],_20224[[#This Row],[p2]],_20224[[#This Row],[p1]])</f>
        <v>Khushdil Shah</v>
      </c>
      <c r="Z380" t="str">
        <f>IF(_20224[[#This Row],[Lead Score]]&lt;&gt;_20224[[#This Row],[p2_score1]],_20224[[#This Row],[p2]],_20224[[#This Row],[p1]])</f>
        <v>Mohammad Rizwan</v>
      </c>
      <c r="AA380" s="1">
        <f>_20224[[#This Row],[Lead Score]]/_20224[[#This Row],[Runs in Partnership]]</f>
        <v>0.76923076923076927</v>
      </c>
      <c r="AB380">
        <f>+_20224[[#This Row],[p2_score1]]+_20224[[#This Row],[p1_score1]]</f>
        <v>13</v>
      </c>
      <c r="AC380">
        <f>MAX(_20224[[#This Row],[p2_score1]:[p1_score1]])</f>
        <v>10</v>
      </c>
      <c r="AD380">
        <f>MIN(_20224[[#This Row],[p2_score1]:[p1_score1]])</f>
        <v>3</v>
      </c>
      <c r="AE380" t="s">
        <v>27</v>
      </c>
      <c r="AF380" t="s">
        <v>2587</v>
      </c>
      <c r="AG380" t="s">
        <v>2552</v>
      </c>
      <c r="AH380" t="s">
        <v>49</v>
      </c>
      <c r="AI380" t="s">
        <v>49</v>
      </c>
      <c r="AJ380" t="s">
        <v>60</v>
      </c>
      <c r="AK380" t="str">
        <f>LEFT(_20224[[#This Row],[result2]], FIND(" ",_20224[[#This Row],[result2]]))</f>
        <v xml:space="preserve">MUL </v>
      </c>
      <c r="AL380" t="s">
        <v>4583</v>
      </c>
      <c r="AM380" t="s">
        <v>2588</v>
      </c>
      <c r="AN380" t="s">
        <v>2589</v>
      </c>
      <c r="AO380" t="s">
        <v>2590</v>
      </c>
      <c r="AP380" t="s">
        <v>55</v>
      </c>
      <c r="AQ380">
        <v>10</v>
      </c>
      <c r="AR380">
        <v>3</v>
      </c>
    </row>
    <row r="381" spans="1:44" hidden="1" x14ac:dyDescent="0.3">
      <c r="A381" t="s">
        <v>3998</v>
      </c>
      <c r="B381" t="s">
        <v>3144</v>
      </c>
      <c r="C381" t="s">
        <v>51</v>
      </c>
      <c r="D381" t="s">
        <v>45</v>
      </c>
      <c r="E381">
        <v>83</v>
      </c>
      <c r="F381">
        <v>54</v>
      </c>
      <c r="G381">
        <v>7</v>
      </c>
      <c r="H381">
        <v>3</v>
      </c>
      <c r="I381">
        <v>153.69999999999999</v>
      </c>
      <c r="J381" t="s">
        <v>27</v>
      </c>
      <c r="K381" t="s">
        <v>3992</v>
      </c>
      <c r="L381" t="s">
        <v>2587</v>
      </c>
      <c r="M381" t="s">
        <v>638</v>
      </c>
      <c r="N381" t="s">
        <v>32</v>
      </c>
      <c r="O381" t="s">
        <v>32</v>
      </c>
      <c r="P381" t="s">
        <v>32</v>
      </c>
      <c r="S381" t="s">
        <v>51</v>
      </c>
      <c r="T381" t="s">
        <v>57</v>
      </c>
      <c r="U381">
        <v>0</v>
      </c>
      <c r="V381">
        <v>0</v>
      </c>
      <c r="W381" t="s">
        <v>118</v>
      </c>
      <c r="X381">
        <v>24</v>
      </c>
      <c r="Y381" t="str">
        <f>IF(_20224[[#This Row],[Lead Score]]=_20224[[#This Row],[p2_score1]],_20224[[#This Row],[p2]],_20224[[#This Row],[p1]])</f>
        <v>Tim David</v>
      </c>
      <c r="Z381" t="str">
        <f>IF(_20224[[#This Row],[Lead Score]]&lt;&gt;_20224[[#This Row],[p2_score1]],_20224[[#This Row],[p2]],_20224[[#This Row],[p1]])</f>
        <v>Mohammad Rizwan</v>
      </c>
      <c r="AA381" s="1" t="e">
        <f>_20224[[#This Row],[Lead Score]]/_20224[[#This Row],[Runs in Partnership]]</f>
        <v>#DIV/0!</v>
      </c>
      <c r="AB381">
        <f>+_20224[[#This Row],[p2_score1]]+_20224[[#This Row],[p1_score1]]</f>
        <v>0</v>
      </c>
      <c r="AC381">
        <f>MAX(_20224[[#This Row],[p2_score1]:[p1_score1]])</f>
        <v>0</v>
      </c>
      <c r="AD381">
        <f>MIN(_20224[[#This Row],[p2_score1]:[p1_score1]])</f>
        <v>0</v>
      </c>
      <c r="AE381" t="s">
        <v>27</v>
      </c>
      <c r="AF381" t="s">
        <v>2587</v>
      </c>
      <c r="AG381" t="s">
        <v>2552</v>
      </c>
      <c r="AH381" t="s">
        <v>49</v>
      </c>
      <c r="AI381" t="s">
        <v>49</v>
      </c>
      <c r="AJ381" t="s">
        <v>60</v>
      </c>
      <c r="AK381" t="str">
        <f>LEFT(_20224[[#This Row],[result2]], FIND(" ",_20224[[#This Row],[result2]]))</f>
        <v xml:space="preserve">MUL </v>
      </c>
      <c r="AL381" t="s">
        <v>4583</v>
      </c>
      <c r="AM381" t="s">
        <v>2588</v>
      </c>
      <c r="AN381" t="s">
        <v>2589</v>
      </c>
      <c r="AO381" t="s">
        <v>2590</v>
      </c>
      <c r="AP381" t="s">
        <v>55</v>
      </c>
      <c r="AQ381">
        <v>0</v>
      </c>
      <c r="AR381">
        <v>0</v>
      </c>
    </row>
    <row r="382" spans="1:44" hidden="1" x14ac:dyDescent="0.3">
      <c r="A382" t="s">
        <v>4001</v>
      </c>
      <c r="B382" t="s">
        <v>3162</v>
      </c>
      <c r="C382" t="s">
        <v>57</v>
      </c>
      <c r="D382" t="s">
        <v>45</v>
      </c>
      <c r="E382">
        <v>0</v>
      </c>
      <c r="F382">
        <v>0</v>
      </c>
      <c r="G382">
        <v>0</v>
      </c>
      <c r="H382">
        <v>0</v>
      </c>
      <c r="J382" t="s">
        <v>27</v>
      </c>
      <c r="K382" t="s">
        <v>3992</v>
      </c>
      <c r="L382" t="s">
        <v>2587</v>
      </c>
      <c r="M382" t="s">
        <v>638</v>
      </c>
      <c r="N382" t="s">
        <v>32</v>
      </c>
      <c r="O382" t="s">
        <v>32</v>
      </c>
      <c r="P382" t="s">
        <v>32</v>
      </c>
      <c r="S382" t="s">
        <v>32</v>
      </c>
      <c r="T382" t="s">
        <v>32</v>
      </c>
      <c r="W382" t="s">
        <v>32</v>
      </c>
      <c r="X382">
        <v>24</v>
      </c>
      <c r="Y382" t="str">
        <f>IF(_20224[[#This Row],[Lead Score]]=_20224[[#This Row],[p2_score1]],_20224[[#This Row],[p2]],_20224[[#This Row],[p1]])</f>
        <v/>
      </c>
      <c r="Z382" t="str">
        <f>IF(_20224[[#This Row],[Lead Score]]&lt;&gt;_20224[[#This Row],[p2_score1]],_20224[[#This Row],[p2]],_20224[[#This Row],[p1]])</f>
        <v/>
      </c>
      <c r="AA382" s="1" t="e">
        <f>_20224[[#This Row],[Lead Score]]/_20224[[#This Row],[Runs in Partnership]]</f>
        <v>#DIV/0!</v>
      </c>
      <c r="AB382">
        <f>+_20224[[#This Row],[p2_score1]]+_20224[[#This Row],[p1_score1]]</f>
        <v>0</v>
      </c>
      <c r="AC382">
        <f>MAX(_20224[[#This Row],[p2_score1]:[p1_score1]])</f>
        <v>0</v>
      </c>
      <c r="AD382">
        <f>MIN(_20224[[#This Row],[p2_score1]:[p1_score1]])</f>
        <v>0</v>
      </c>
      <c r="AE382" t="s">
        <v>27</v>
      </c>
      <c r="AF382" t="s">
        <v>2587</v>
      </c>
      <c r="AG382" t="s">
        <v>2552</v>
      </c>
      <c r="AH382" t="s">
        <v>49</v>
      </c>
      <c r="AI382" t="s">
        <v>49</v>
      </c>
      <c r="AJ382" t="s">
        <v>60</v>
      </c>
      <c r="AK382" t="str">
        <f>LEFT(_20224[[#This Row],[result2]], FIND(" ",_20224[[#This Row],[result2]]))</f>
        <v xml:space="preserve">MUL </v>
      </c>
      <c r="AL382" t="s">
        <v>4583</v>
      </c>
      <c r="AM382" t="s">
        <v>2588</v>
      </c>
      <c r="AN382" t="s">
        <v>2589</v>
      </c>
      <c r="AO382" t="s">
        <v>2590</v>
      </c>
      <c r="AP382" t="s">
        <v>55</v>
      </c>
      <c r="AQ382">
        <v>0</v>
      </c>
      <c r="AR382">
        <v>0</v>
      </c>
    </row>
    <row r="383" spans="1:44" x14ac:dyDescent="0.3">
      <c r="A383" t="s">
        <v>4002</v>
      </c>
      <c r="B383" t="s">
        <v>3144</v>
      </c>
      <c r="C383" t="s">
        <v>63</v>
      </c>
      <c r="D383" t="s">
        <v>643</v>
      </c>
      <c r="E383">
        <v>1</v>
      </c>
      <c r="F383">
        <v>2</v>
      </c>
      <c r="G383">
        <v>0</v>
      </c>
      <c r="H383">
        <v>0</v>
      </c>
      <c r="I383">
        <v>50</v>
      </c>
      <c r="J383" t="s">
        <v>27</v>
      </c>
      <c r="K383" t="s">
        <v>3992</v>
      </c>
      <c r="L383" t="s">
        <v>2587</v>
      </c>
      <c r="M383" t="s">
        <v>638</v>
      </c>
      <c r="N383" t="s">
        <v>3139</v>
      </c>
      <c r="O383" t="s">
        <v>644</v>
      </c>
      <c r="P383" t="s">
        <v>63</v>
      </c>
      <c r="Q383">
        <v>1.1000000000000001</v>
      </c>
      <c r="R383">
        <v>10</v>
      </c>
      <c r="S383" t="s">
        <v>425</v>
      </c>
      <c r="T383" t="s">
        <v>63</v>
      </c>
      <c r="U383">
        <v>9</v>
      </c>
      <c r="V383">
        <v>1</v>
      </c>
      <c r="W383" t="s">
        <v>32</v>
      </c>
      <c r="X383">
        <v>24</v>
      </c>
      <c r="Y383" t="str">
        <f>IF(_20224[[#This Row],[Lead Score]]=_20224[[#This Row],[p2_score1]],_20224[[#This Row],[p2]],_20224[[#This Row],[p1]])</f>
        <v>Jason Roy</v>
      </c>
      <c r="Z383" t="str">
        <f>IF(_20224[[#This Row],[Lead Score]]&lt;&gt;_20224[[#This Row],[p2_score1]],_20224[[#This Row],[p2]],_20224[[#This Row],[p1]])</f>
        <v>Will Smeed</v>
      </c>
      <c r="AA383" s="1">
        <f>_20224[[#This Row],[Lead Score]]/_20224[[#This Row],[Runs in Partnership]]</f>
        <v>0.9</v>
      </c>
      <c r="AB383">
        <f>+_20224[[#This Row],[p2_score1]]+_20224[[#This Row],[p1_score1]]</f>
        <v>10</v>
      </c>
      <c r="AC383">
        <f>MAX(_20224[[#This Row],[p2_score1]:[p1_score1]])</f>
        <v>9</v>
      </c>
      <c r="AD383">
        <f>MIN(_20224[[#This Row],[p2_score1]:[p1_score1]])</f>
        <v>1</v>
      </c>
      <c r="AE383" t="s">
        <v>27</v>
      </c>
      <c r="AF383" t="s">
        <v>2587</v>
      </c>
      <c r="AG383" t="s">
        <v>2552</v>
      </c>
      <c r="AH383" t="s">
        <v>60</v>
      </c>
      <c r="AI383" t="s">
        <v>49</v>
      </c>
      <c r="AJ383" t="s">
        <v>60</v>
      </c>
      <c r="AK383" t="str">
        <f>LEFT(_20224[[#This Row],[result2]], FIND(" ",_20224[[#This Row],[result2]]))</f>
        <v xml:space="preserve">MUL </v>
      </c>
      <c r="AL383" t="s">
        <v>4583</v>
      </c>
      <c r="AM383" t="s">
        <v>2588</v>
      </c>
      <c r="AN383" t="s">
        <v>2589</v>
      </c>
      <c r="AO383" t="s">
        <v>2590</v>
      </c>
      <c r="AP383" t="s">
        <v>55</v>
      </c>
      <c r="AQ383">
        <v>1</v>
      </c>
      <c r="AR383">
        <v>9</v>
      </c>
    </row>
    <row r="384" spans="1:44" x14ac:dyDescent="0.3">
      <c r="A384" t="s">
        <v>4003</v>
      </c>
      <c r="B384" t="s">
        <v>3153</v>
      </c>
      <c r="C384" t="s">
        <v>58</v>
      </c>
      <c r="D384" t="s">
        <v>645</v>
      </c>
      <c r="E384">
        <v>1</v>
      </c>
      <c r="F384">
        <v>2</v>
      </c>
      <c r="G384">
        <v>0</v>
      </c>
      <c r="H384">
        <v>0</v>
      </c>
      <c r="I384">
        <v>50</v>
      </c>
      <c r="J384" t="s">
        <v>27</v>
      </c>
      <c r="K384" t="s">
        <v>3992</v>
      </c>
      <c r="L384" t="s">
        <v>2587</v>
      </c>
      <c r="M384" t="s">
        <v>638</v>
      </c>
      <c r="N384" t="s">
        <v>3148</v>
      </c>
      <c r="O384" t="s">
        <v>646</v>
      </c>
      <c r="P384" t="s">
        <v>58</v>
      </c>
      <c r="Q384">
        <v>2.1</v>
      </c>
      <c r="R384">
        <v>23</v>
      </c>
      <c r="S384" t="s">
        <v>425</v>
      </c>
      <c r="T384" t="s">
        <v>58</v>
      </c>
      <c r="U384">
        <v>21</v>
      </c>
      <c r="V384">
        <v>0</v>
      </c>
      <c r="W384" t="s">
        <v>63</v>
      </c>
      <c r="X384">
        <v>24</v>
      </c>
      <c r="Y384" t="str">
        <f>IF(_20224[[#This Row],[Lead Score]]=_20224[[#This Row],[p2_score1]],_20224[[#This Row],[p2]],_20224[[#This Row],[p1]])</f>
        <v>Jason Roy</v>
      </c>
      <c r="Z384" t="str">
        <f>IF(_20224[[#This Row],[Lead Score]]&lt;&gt;_20224[[#This Row],[p2_score1]],_20224[[#This Row],[p2]],_20224[[#This Row],[p1]])</f>
        <v>Ahsan Ali</v>
      </c>
      <c r="AA384" s="1">
        <f>_20224[[#This Row],[Lead Score]]/_20224[[#This Row],[Runs in Partnership]]</f>
        <v>0.92307692307692313</v>
      </c>
      <c r="AB384">
        <f>+_20224[[#This Row],[p2_score1]]+_20224[[#This Row],[p1_score1]]</f>
        <v>13</v>
      </c>
      <c r="AC384">
        <f>MAX(_20224[[#This Row],[p2_score1]:[p1_score1]])</f>
        <v>12</v>
      </c>
      <c r="AD384">
        <f>MIN(_20224[[#This Row],[p2_score1]:[p1_score1]])</f>
        <v>1</v>
      </c>
      <c r="AE384" t="s">
        <v>27</v>
      </c>
      <c r="AF384" t="s">
        <v>2587</v>
      </c>
      <c r="AG384" t="s">
        <v>2552</v>
      </c>
      <c r="AH384" t="s">
        <v>60</v>
      </c>
      <c r="AI384" t="s">
        <v>49</v>
      </c>
      <c r="AJ384" t="s">
        <v>60</v>
      </c>
      <c r="AK384" t="str">
        <f>LEFT(_20224[[#This Row],[result2]], FIND(" ",_20224[[#This Row],[result2]]))</f>
        <v xml:space="preserve">MUL </v>
      </c>
      <c r="AL384" t="s">
        <v>4583</v>
      </c>
      <c r="AM384" t="s">
        <v>2588</v>
      </c>
      <c r="AN384" t="s">
        <v>2589</v>
      </c>
      <c r="AO384" t="s">
        <v>2590</v>
      </c>
      <c r="AP384" t="s">
        <v>55</v>
      </c>
      <c r="AQ384">
        <v>1</v>
      </c>
      <c r="AR384">
        <v>12</v>
      </c>
    </row>
    <row r="385" spans="1:44" x14ac:dyDescent="0.3">
      <c r="A385" t="s">
        <v>4005</v>
      </c>
      <c r="B385" t="s">
        <v>3133</v>
      </c>
      <c r="C385" t="s">
        <v>425</v>
      </c>
      <c r="D385" t="s">
        <v>647</v>
      </c>
      <c r="E385">
        <v>38</v>
      </c>
      <c r="F385">
        <v>19</v>
      </c>
      <c r="G385">
        <v>7</v>
      </c>
      <c r="H385">
        <v>1</v>
      </c>
      <c r="I385">
        <v>200</v>
      </c>
      <c r="J385" t="s">
        <v>27</v>
      </c>
      <c r="K385" t="s">
        <v>3992</v>
      </c>
      <c r="L385" t="s">
        <v>2587</v>
      </c>
      <c r="M385" t="s">
        <v>638</v>
      </c>
      <c r="N385" t="s">
        <v>3157</v>
      </c>
      <c r="O385" t="s">
        <v>470</v>
      </c>
      <c r="P385" t="s">
        <v>425</v>
      </c>
      <c r="Q385">
        <v>5.3</v>
      </c>
      <c r="R385">
        <v>58</v>
      </c>
      <c r="S385" t="s">
        <v>425</v>
      </c>
      <c r="T385" t="s">
        <v>506</v>
      </c>
      <c r="U385">
        <v>0</v>
      </c>
      <c r="V385">
        <v>0</v>
      </c>
      <c r="W385" t="s">
        <v>58</v>
      </c>
      <c r="X385">
        <v>24</v>
      </c>
      <c r="Y385" t="str">
        <f>IF(_20224[[#This Row],[Lead Score]]=_20224[[#This Row],[p2_score1]],_20224[[#This Row],[p2]],_20224[[#This Row],[p1]])</f>
        <v>Umar Akmal</v>
      </c>
      <c r="Z385" t="str">
        <f>IF(_20224[[#This Row],[Lead Score]]&lt;&gt;_20224[[#This Row],[p2_score1]],_20224[[#This Row],[p2]],_20224[[#This Row],[p1]])</f>
        <v>Jason Roy</v>
      </c>
      <c r="AA385" s="1">
        <f>_20224[[#This Row],[Lead Score]]/_20224[[#This Row],[Runs in Partnership]]</f>
        <v>0.51428571428571423</v>
      </c>
      <c r="AB385">
        <f>+_20224[[#This Row],[p2_score1]]+_20224[[#This Row],[p1_score1]]</f>
        <v>35</v>
      </c>
      <c r="AC385">
        <f>MAX(_20224[[#This Row],[p2_score1]:[p1_score1]])</f>
        <v>18</v>
      </c>
      <c r="AD385">
        <f>MIN(_20224[[#This Row],[p2_score1]:[p1_score1]])</f>
        <v>17</v>
      </c>
      <c r="AE385" t="s">
        <v>27</v>
      </c>
      <c r="AF385" t="s">
        <v>2587</v>
      </c>
      <c r="AG385" t="s">
        <v>2552</v>
      </c>
      <c r="AH385" t="s">
        <v>60</v>
      </c>
      <c r="AI385" t="s">
        <v>49</v>
      </c>
      <c r="AJ385" t="s">
        <v>60</v>
      </c>
      <c r="AK385" t="str">
        <f>LEFT(_20224[[#This Row],[result2]], FIND(" ",_20224[[#This Row],[result2]]))</f>
        <v xml:space="preserve">MUL </v>
      </c>
      <c r="AL385" t="s">
        <v>4583</v>
      </c>
      <c r="AM385" t="s">
        <v>2588</v>
      </c>
      <c r="AN385" t="s">
        <v>2589</v>
      </c>
      <c r="AO385" t="s">
        <v>2590</v>
      </c>
      <c r="AP385" t="s">
        <v>55</v>
      </c>
      <c r="AQ385">
        <v>18</v>
      </c>
      <c r="AR385">
        <v>17</v>
      </c>
    </row>
    <row r="386" spans="1:44" x14ac:dyDescent="0.3">
      <c r="A386" t="s">
        <v>4006</v>
      </c>
      <c r="B386" t="s">
        <v>3162</v>
      </c>
      <c r="C386" t="s">
        <v>67</v>
      </c>
      <c r="D386" t="s">
        <v>648</v>
      </c>
      <c r="E386">
        <v>4</v>
      </c>
      <c r="F386">
        <v>8</v>
      </c>
      <c r="G386">
        <v>0</v>
      </c>
      <c r="H386">
        <v>0</v>
      </c>
      <c r="I386">
        <v>50</v>
      </c>
      <c r="J386" t="s">
        <v>27</v>
      </c>
      <c r="K386" t="s">
        <v>3992</v>
      </c>
      <c r="L386" t="s">
        <v>2587</v>
      </c>
      <c r="M386" t="s">
        <v>638</v>
      </c>
      <c r="N386" t="s">
        <v>3151</v>
      </c>
      <c r="O386" t="s">
        <v>562</v>
      </c>
      <c r="P386" t="s">
        <v>67</v>
      </c>
      <c r="Q386">
        <v>8.1</v>
      </c>
      <c r="R386">
        <v>76</v>
      </c>
      <c r="S386" t="s">
        <v>67</v>
      </c>
      <c r="T386" t="s">
        <v>506</v>
      </c>
      <c r="U386">
        <v>0</v>
      </c>
      <c r="V386">
        <v>14</v>
      </c>
      <c r="W386" t="s">
        <v>425</v>
      </c>
      <c r="X386">
        <v>24</v>
      </c>
      <c r="Y386" t="str">
        <f>IF(_20224[[#This Row],[Lead Score]]=_20224[[#This Row],[p2_score1]],_20224[[#This Row],[p2]],_20224[[#This Row],[p1]])</f>
        <v>Umar Akmal</v>
      </c>
      <c r="Z386" t="str">
        <f>IF(_20224[[#This Row],[Lead Score]]&lt;&gt;_20224[[#This Row],[p2_score1]],_20224[[#This Row],[p2]],_20224[[#This Row],[p1]])</f>
        <v>Iftikhar Ahmed</v>
      </c>
      <c r="AA386" s="1">
        <f>_20224[[#This Row],[Lead Score]]/_20224[[#This Row],[Runs in Partnership]]</f>
        <v>0.77777777777777779</v>
      </c>
      <c r="AB386">
        <f>+_20224[[#This Row],[p2_score1]]+_20224[[#This Row],[p1_score1]]</f>
        <v>18</v>
      </c>
      <c r="AC386">
        <f>MAX(_20224[[#This Row],[p2_score1]:[p1_score1]])</f>
        <v>14</v>
      </c>
      <c r="AD386">
        <f>MIN(_20224[[#This Row],[p2_score1]:[p1_score1]])</f>
        <v>4</v>
      </c>
      <c r="AE386" t="s">
        <v>27</v>
      </c>
      <c r="AF386" t="s">
        <v>2587</v>
      </c>
      <c r="AG386" t="s">
        <v>2552</v>
      </c>
      <c r="AH386" t="s">
        <v>60</v>
      </c>
      <c r="AI386" t="s">
        <v>49</v>
      </c>
      <c r="AJ386" t="s">
        <v>60</v>
      </c>
      <c r="AK386" t="str">
        <f>LEFT(_20224[[#This Row],[result2]], FIND(" ",_20224[[#This Row],[result2]]))</f>
        <v xml:space="preserve">MUL </v>
      </c>
      <c r="AL386" t="s">
        <v>4583</v>
      </c>
      <c r="AM386" t="s">
        <v>2588</v>
      </c>
      <c r="AN386" t="s">
        <v>2589</v>
      </c>
      <c r="AO386" t="s">
        <v>2590</v>
      </c>
      <c r="AP386" t="s">
        <v>55</v>
      </c>
      <c r="AQ386">
        <v>14</v>
      </c>
      <c r="AR386">
        <v>4</v>
      </c>
    </row>
    <row r="387" spans="1:44" x14ac:dyDescent="0.3">
      <c r="A387" t="s">
        <v>4007</v>
      </c>
      <c r="B387" t="s">
        <v>3136</v>
      </c>
      <c r="C387" t="s">
        <v>506</v>
      </c>
      <c r="D387" t="s">
        <v>465</v>
      </c>
      <c r="E387">
        <v>50</v>
      </c>
      <c r="F387">
        <v>23</v>
      </c>
      <c r="G387">
        <v>2</v>
      </c>
      <c r="H387">
        <v>6</v>
      </c>
      <c r="I387">
        <v>217.39</v>
      </c>
      <c r="J387" t="s">
        <v>27</v>
      </c>
      <c r="K387" t="s">
        <v>3992</v>
      </c>
      <c r="L387" t="s">
        <v>2587</v>
      </c>
      <c r="M387" t="s">
        <v>638</v>
      </c>
      <c r="N387" t="s">
        <v>3170</v>
      </c>
      <c r="O387" t="s">
        <v>306</v>
      </c>
      <c r="P387" t="s">
        <v>506</v>
      </c>
      <c r="Q387">
        <v>9.3000000000000007</v>
      </c>
      <c r="R387">
        <v>96</v>
      </c>
      <c r="S387" t="s">
        <v>148</v>
      </c>
      <c r="T387" t="s">
        <v>506</v>
      </c>
      <c r="U387">
        <v>0</v>
      </c>
      <c r="V387">
        <v>0</v>
      </c>
      <c r="W387" t="s">
        <v>67</v>
      </c>
      <c r="X387">
        <v>24</v>
      </c>
      <c r="Y387" t="str">
        <f>IF(_20224[[#This Row],[Lead Score]]=_20224[[#This Row],[p2_score1]],_20224[[#This Row],[p2]],_20224[[#This Row],[p1]])</f>
        <v>Umar Akmal</v>
      </c>
      <c r="Z387" t="str">
        <f>IF(_20224[[#This Row],[Lead Score]]&lt;&gt;_20224[[#This Row],[p2_score1]],_20224[[#This Row],[p2]],_20224[[#This Row],[p1]])</f>
        <v>Sarfaraz Ahmed</v>
      </c>
      <c r="AA387" s="1">
        <f>_20224[[#This Row],[Lead Score]]/_20224[[#This Row],[Runs in Partnership]]</f>
        <v>1</v>
      </c>
      <c r="AB387">
        <f>+_20224[[#This Row],[p2_score1]]+_20224[[#This Row],[p1_score1]]</f>
        <v>36</v>
      </c>
      <c r="AC387">
        <f>MAX(_20224[[#This Row],[p2_score1]:[p1_score1]])</f>
        <v>36</v>
      </c>
      <c r="AD387">
        <f>MIN(_20224[[#This Row],[p2_score1]:[p1_score1]])</f>
        <v>0</v>
      </c>
      <c r="AE387" t="s">
        <v>27</v>
      </c>
      <c r="AF387" t="s">
        <v>2587</v>
      </c>
      <c r="AG387" t="s">
        <v>2552</v>
      </c>
      <c r="AH387" t="s">
        <v>60</v>
      </c>
      <c r="AI387" t="s">
        <v>49</v>
      </c>
      <c r="AJ387" t="s">
        <v>60</v>
      </c>
      <c r="AK387" t="str">
        <f>LEFT(_20224[[#This Row],[result2]], FIND(" ",_20224[[#This Row],[result2]]))</f>
        <v xml:space="preserve">MUL </v>
      </c>
      <c r="AL387" t="s">
        <v>4583</v>
      </c>
      <c r="AM387" t="s">
        <v>2588</v>
      </c>
      <c r="AN387" t="s">
        <v>2589</v>
      </c>
      <c r="AO387" t="s">
        <v>2590</v>
      </c>
      <c r="AP387" t="s">
        <v>55</v>
      </c>
      <c r="AQ387">
        <v>36</v>
      </c>
      <c r="AR387">
        <v>0</v>
      </c>
    </row>
    <row r="388" spans="1:44" x14ac:dyDescent="0.3">
      <c r="A388" t="s">
        <v>4009</v>
      </c>
      <c r="B388" t="s">
        <v>3178</v>
      </c>
      <c r="C388" t="s">
        <v>215</v>
      </c>
      <c r="D388" t="s">
        <v>649</v>
      </c>
      <c r="E388">
        <v>5</v>
      </c>
      <c r="F388">
        <v>8</v>
      </c>
      <c r="G388">
        <v>0</v>
      </c>
      <c r="H388">
        <v>0</v>
      </c>
      <c r="I388">
        <v>62.5</v>
      </c>
      <c r="J388" t="s">
        <v>27</v>
      </c>
      <c r="K388" t="s">
        <v>3992</v>
      </c>
      <c r="L388" t="s">
        <v>2587</v>
      </c>
      <c r="M388" t="s">
        <v>638</v>
      </c>
      <c r="N388" t="s">
        <v>3200</v>
      </c>
      <c r="O388" t="s">
        <v>209</v>
      </c>
      <c r="P388" t="s">
        <v>215</v>
      </c>
      <c r="Q388">
        <v>12.1</v>
      </c>
      <c r="R388">
        <v>108</v>
      </c>
      <c r="S388" t="s">
        <v>148</v>
      </c>
      <c r="T388" t="s">
        <v>215</v>
      </c>
      <c r="U388">
        <v>7</v>
      </c>
      <c r="V388">
        <v>0</v>
      </c>
      <c r="W388" t="s">
        <v>506</v>
      </c>
      <c r="X388">
        <v>24</v>
      </c>
      <c r="Y388" t="str">
        <f>IF(_20224[[#This Row],[Lead Score]]=_20224[[#This Row],[p2_score1]],_20224[[#This Row],[p2]],_20224[[#This Row],[p1]])</f>
        <v>Sarfaraz Ahmed</v>
      </c>
      <c r="Z388" t="str">
        <f>IF(_20224[[#This Row],[Lead Score]]&lt;&gt;_20224[[#This Row],[p2_score1]],_20224[[#This Row],[p2]],_20224[[#This Row],[p1]])</f>
        <v>Sohail Tanvir</v>
      </c>
      <c r="AA388" s="1">
        <f>_20224[[#This Row],[Lead Score]]/_20224[[#This Row],[Runs in Partnership]]</f>
        <v>0.58333333333333337</v>
      </c>
      <c r="AB388">
        <f>+_20224[[#This Row],[p2_score1]]+_20224[[#This Row],[p1_score1]]</f>
        <v>12</v>
      </c>
      <c r="AC388">
        <f>MAX(_20224[[#This Row],[p2_score1]:[p1_score1]])</f>
        <v>7</v>
      </c>
      <c r="AD388">
        <f>MIN(_20224[[#This Row],[p2_score1]:[p1_score1]])</f>
        <v>5</v>
      </c>
      <c r="AE388" t="s">
        <v>27</v>
      </c>
      <c r="AF388" t="s">
        <v>2587</v>
      </c>
      <c r="AG388" t="s">
        <v>2552</v>
      </c>
      <c r="AH388" t="s">
        <v>60</v>
      </c>
      <c r="AI388" t="s">
        <v>49</v>
      </c>
      <c r="AJ388" t="s">
        <v>60</v>
      </c>
      <c r="AK388" t="str">
        <f>LEFT(_20224[[#This Row],[result2]], FIND(" ",_20224[[#This Row],[result2]]))</f>
        <v xml:space="preserve">MUL </v>
      </c>
      <c r="AL388" t="s">
        <v>4583</v>
      </c>
      <c r="AM388" t="s">
        <v>2588</v>
      </c>
      <c r="AN388" t="s">
        <v>2589</v>
      </c>
      <c r="AO388" t="s">
        <v>2590</v>
      </c>
      <c r="AP388" t="s">
        <v>55</v>
      </c>
      <c r="AQ388">
        <v>5</v>
      </c>
      <c r="AR388">
        <v>7</v>
      </c>
    </row>
    <row r="389" spans="1:44" x14ac:dyDescent="0.3">
      <c r="A389" t="s">
        <v>4011</v>
      </c>
      <c r="B389" t="s">
        <v>3180</v>
      </c>
      <c r="C389" t="s">
        <v>540</v>
      </c>
      <c r="D389" t="s">
        <v>105</v>
      </c>
      <c r="E389">
        <v>8</v>
      </c>
      <c r="F389">
        <v>4</v>
      </c>
      <c r="G389">
        <v>0</v>
      </c>
      <c r="H389">
        <v>1</v>
      </c>
      <c r="I389">
        <v>200</v>
      </c>
      <c r="J389" t="s">
        <v>27</v>
      </c>
      <c r="K389" t="s">
        <v>3992</v>
      </c>
      <c r="L389" t="s">
        <v>2587</v>
      </c>
      <c r="M389" t="s">
        <v>638</v>
      </c>
      <c r="N389" t="s">
        <v>3219</v>
      </c>
      <c r="O389" t="s">
        <v>650</v>
      </c>
      <c r="P389" t="s">
        <v>540</v>
      </c>
      <c r="Q389">
        <v>13.1</v>
      </c>
      <c r="R389">
        <v>118</v>
      </c>
      <c r="S389" t="s">
        <v>148</v>
      </c>
      <c r="T389" t="s">
        <v>540</v>
      </c>
      <c r="U389">
        <v>9</v>
      </c>
      <c r="V389">
        <v>0</v>
      </c>
      <c r="W389" t="s">
        <v>215</v>
      </c>
      <c r="X389">
        <v>24</v>
      </c>
      <c r="Y389" t="str">
        <f>IF(_20224[[#This Row],[Lead Score]]=_20224[[#This Row],[p2_score1]],_20224[[#This Row],[p2]],_20224[[#This Row],[p1]])</f>
        <v>Noor Ahmad</v>
      </c>
      <c r="Z389" t="str">
        <f>IF(_20224[[#This Row],[Lead Score]]&lt;&gt;_20224[[#This Row],[p2_score1]],_20224[[#This Row],[p2]],_20224[[#This Row],[p1]])</f>
        <v>Sarfaraz Ahmed</v>
      </c>
      <c r="AA389" s="1">
        <f>_20224[[#This Row],[Lead Score]]/_20224[[#This Row],[Runs in Partnership]]</f>
        <v>0.8</v>
      </c>
      <c r="AB389">
        <f>+_20224[[#This Row],[p2_score1]]+_20224[[#This Row],[p1_score1]]</f>
        <v>10</v>
      </c>
      <c r="AC389">
        <f>MAX(_20224[[#This Row],[p2_score1]:[p1_score1]])</f>
        <v>8</v>
      </c>
      <c r="AD389">
        <f>MIN(_20224[[#This Row],[p2_score1]:[p1_score1]])</f>
        <v>2</v>
      </c>
      <c r="AE389" t="s">
        <v>27</v>
      </c>
      <c r="AF389" t="s">
        <v>2587</v>
      </c>
      <c r="AG389" t="s">
        <v>2552</v>
      </c>
      <c r="AH389" t="s">
        <v>60</v>
      </c>
      <c r="AI389" t="s">
        <v>49</v>
      </c>
      <c r="AJ389" t="s">
        <v>60</v>
      </c>
      <c r="AK389" t="str">
        <f>LEFT(_20224[[#This Row],[result2]], FIND(" ",_20224[[#This Row],[result2]]))</f>
        <v xml:space="preserve">MUL </v>
      </c>
      <c r="AL389" t="s">
        <v>4583</v>
      </c>
      <c r="AM389" t="s">
        <v>2588</v>
      </c>
      <c r="AN389" t="s">
        <v>2589</v>
      </c>
      <c r="AO389" t="s">
        <v>2590</v>
      </c>
      <c r="AP389" t="s">
        <v>55</v>
      </c>
      <c r="AQ389">
        <v>8</v>
      </c>
      <c r="AR389">
        <v>2</v>
      </c>
    </row>
    <row r="390" spans="1:44" x14ac:dyDescent="0.3">
      <c r="A390" t="s">
        <v>4012</v>
      </c>
      <c r="B390" t="s">
        <v>3187</v>
      </c>
      <c r="C390" t="s">
        <v>218</v>
      </c>
      <c r="D390" t="s">
        <v>105</v>
      </c>
      <c r="E390">
        <v>2</v>
      </c>
      <c r="F390">
        <v>3</v>
      </c>
      <c r="G390">
        <v>0</v>
      </c>
      <c r="H390">
        <v>0</v>
      </c>
      <c r="I390">
        <v>66.66</v>
      </c>
      <c r="J390" t="s">
        <v>27</v>
      </c>
      <c r="K390" t="s">
        <v>3992</v>
      </c>
      <c r="L390" t="s">
        <v>2587</v>
      </c>
      <c r="M390" t="s">
        <v>638</v>
      </c>
      <c r="N390" t="s">
        <v>3236</v>
      </c>
      <c r="O390" t="s">
        <v>651</v>
      </c>
      <c r="P390" t="s">
        <v>218</v>
      </c>
      <c r="Q390">
        <v>13.4</v>
      </c>
      <c r="R390">
        <v>121</v>
      </c>
      <c r="S390" t="s">
        <v>148</v>
      </c>
      <c r="T390" t="s">
        <v>218</v>
      </c>
      <c r="U390">
        <v>10</v>
      </c>
      <c r="V390">
        <v>0</v>
      </c>
      <c r="W390" t="s">
        <v>540</v>
      </c>
      <c r="X390">
        <v>24</v>
      </c>
      <c r="Y390" t="str">
        <f>IF(_20224[[#This Row],[Lead Score]]=_20224[[#This Row],[p2_score1]],_20224[[#This Row],[p2]],_20224[[#This Row],[p1]])</f>
        <v>Naseem Shah</v>
      </c>
      <c r="Z390" t="str">
        <f>IF(_20224[[#This Row],[Lead Score]]&lt;&gt;_20224[[#This Row],[p2_score1]],_20224[[#This Row],[p2]],_20224[[#This Row],[p1]])</f>
        <v>Sarfaraz Ahmed</v>
      </c>
      <c r="AA390" s="1">
        <f>_20224[[#This Row],[Lead Score]]/_20224[[#This Row],[Runs in Partnership]]</f>
        <v>0.66666666666666663</v>
      </c>
      <c r="AB390">
        <f>+_20224[[#This Row],[p2_score1]]+_20224[[#This Row],[p1_score1]]</f>
        <v>3</v>
      </c>
      <c r="AC390">
        <f>MAX(_20224[[#This Row],[p2_score1]:[p1_score1]])</f>
        <v>2</v>
      </c>
      <c r="AD390">
        <f>MIN(_20224[[#This Row],[p2_score1]:[p1_score1]])</f>
        <v>1</v>
      </c>
      <c r="AE390" t="s">
        <v>27</v>
      </c>
      <c r="AF390" t="s">
        <v>2587</v>
      </c>
      <c r="AG390" t="s">
        <v>2552</v>
      </c>
      <c r="AH390" t="s">
        <v>60</v>
      </c>
      <c r="AI390" t="s">
        <v>49</v>
      </c>
      <c r="AJ390" t="s">
        <v>60</v>
      </c>
      <c r="AK390" t="str">
        <f>LEFT(_20224[[#This Row],[result2]], FIND(" ",_20224[[#This Row],[result2]]))</f>
        <v xml:space="preserve">MUL </v>
      </c>
      <c r="AL390" t="s">
        <v>4583</v>
      </c>
      <c r="AM390" t="s">
        <v>2588</v>
      </c>
      <c r="AN390" t="s">
        <v>2589</v>
      </c>
      <c r="AO390" t="s">
        <v>2590</v>
      </c>
      <c r="AP390" t="s">
        <v>55</v>
      </c>
      <c r="AQ390">
        <v>2</v>
      </c>
      <c r="AR390">
        <v>1</v>
      </c>
    </row>
    <row r="391" spans="1:44" x14ac:dyDescent="0.3">
      <c r="A391" t="s">
        <v>4013</v>
      </c>
      <c r="B391" t="s">
        <v>3195</v>
      </c>
      <c r="C391" t="s">
        <v>652</v>
      </c>
      <c r="D391" t="s">
        <v>653</v>
      </c>
      <c r="E391">
        <v>0</v>
      </c>
      <c r="F391">
        <v>2</v>
      </c>
      <c r="G391">
        <v>0</v>
      </c>
      <c r="H391">
        <v>0</v>
      </c>
      <c r="I391">
        <v>0</v>
      </c>
      <c r="J391" t="s">
        <v>27</v>
      </c>
      <c r="K391" t="s">
        <v>3992</v>
      </c>
      <c r="L391" t="s">
        <v>2587</v>
      </c>
      <c r="M391" t="s">
        <v>638</v>
      </c>
      <c r="N391" t="s">
        <v>3161</v>
      </c>
      <c r="O391" t="s">
        <v>654</v>
      </c>
      <c r="P391" t="s">
        <v>652</v>
      </c>
      <c r="Q391">
        <v>14.4</v>
      </c>
      <c r="R391">
        <v>126</v>
      </c>
      <c r="S391" t="s">
        <v>148</v>
      </c>
      <c r="T391" t="s">
        <v>652</v>
      </c>
      <c r="U391">
        <v>15</v>
      </c>
      <c r="V391">
        <v>0</v>
      </c>
      <c r="W391" t="s">
        <v>218</v>
      </c>
      <c r="X391">
        <v>24</v>
      </c>
      <c r="Y391" t="str">
        <f>IF(_20224[[#This Row],[Lead Score]]=_20224[[#This Row],[p2_score1]],_20224[[#This Row],[p2]],_20224[[#This Row],[p1]])</f>
        <v>Sarfaraz Ahmed</v>
      </c>
      <c r="Z391" t="str">
        <f>IF(_20224[[#This Row],[Lead Score]]&lt;&gt;_20224[[#This Row],[p2_score1]],_20224[[#This Row],[p2]],_20224[[#This Row],[p1]])</f>
        <v>Ghulam Mudassar</v>
      </c>
      <c r="AA391" s="1">
        <f>_20224[[#This Row],[Lead Score]]/_20224[[#This Row],[Runs in Partnership]]</f>
        <v>1</v>
      </c>
      <c r="AB391">
        <f>+_20224[[#This Row],[p2_score1]]+_20224[[#This Row],[p1_score1]]</f>
        <v>5</v>
      </c>
      <c r="AC391">
        <f>MAX(_20224[[#This Row],[p2_score1]:[p1_score1]])</f>
        <v>5</v>
      </c>
      <c r="AD391">
        <f>MIN(_20224[[#This Row],[p2_score1]:[p1_score1]])</f>
        <v>0</v>
      </c>
      <c r="AE391" t="s">
        <v>27</v>
      </c>
      <c r="AF391" t="s">
        <v>2587</v>
      </c>
      <c r="AG391" t="s">
        <v>2552</v>
      </c>
      <c r="AH391" t="s">
        <v>60</v>
      </c>
      <c r="AI391" t="s">
        <v>49</v>
      </c>
      <c r="AJ391" t="s">
        <v>60</v>
      </c>
      <c r="AK391" t="str">
        <f>LEFT(_20224[[#This Row],[result2]], FIND(" ",_20224[[#This Row],[result2]]))</f>
        <v xml:space="preserve">MUL </v>
      </c>
      <c r="AL391" t="s">
        <v>4583</v>
      </c>
      <c r="AM391" t="s">
        <v>2588</v>
      </c>
      <c r="AN391" t="s">
        <v>2589</v>
      </c>
      <c r="AO391" t="s">
        <v>2590</v>
      </c>
      <c r="AP391" t="s">
        <v>55</v>
      </c>
      <c r="AQ391">
        <v>0</v>
      </c>
      <c r="AR391">
        <v>5</v>
      </c>
    </row>
    <row r="392" spans="1:44" x14ac:dyDescent="0.3">
      <c r="A392" t="s">
        <v>4014</v>
      </c>
      <c r="B392" t="s">
        <v>3154</v>
      </c>
      <c r="C392" t="s">
        <v>655</v>
      </c>
      <c r="D392" t="s">
        <v>201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27</v>
      </c>
      <c r="K392" t="s">
        <v>3992</v>
      </c>
      <c r="L392" t="s">
        <v>2587</v>
      </c>
      <c r="M392" t="s">
        <v>638</v>
      </c>
      <c r="N392" t="s">
        <v>3271</v>
      </c>
      <c r="O392" t="s">
        <v>656</v>
      </c>
      <c r="P392" t="s">
        <v>655</v>
      </c>
      <c r="Q392">
        <v>15.5</v>
      </c>
      <c r="R392">
        <v>128</v>
      </c>
      <c r="S392" t="s">
        <v>148</v>
      </c>
      <c r="T392" t="s">
        <v>655</v>
      </c>
      <c r="U392">
        <v>17</v>
      </c>
      <c r="V392">
        <v>0</v>
      </c>
      <c r="W392" t="s">
        <v>652</v>
      </c>
      <c r="X392">
        <v>24</v>
      </c>
      <c r="Y392" t="str">
        <f>IF(_20224[[#This Row],[Lead Score]]=_20224[[#This Row],[p2_score1]],_20224[[#This Row],[p2]],_20224[[#This Row],[p1]])</f>
        <v>Sarfaraz Ahmed</v>
      </c>
      <c r="Z392" t="str">
        <f>IF(_20224[[#This Row],[Lead Score]]&lt;&gt;_20224[[#This Row],[p2_score1]],_20224[[#This Row],[p2]],_20224[[#This Row],[p1]])</f>
        <v>Mohammad Irfan</v>
      </c>
      <c r="AA392" s="1">
        <f>_20224[[#This Row],[Lead Score]]/_20224[[#This Row],[Runs in Partnership]]</f>
        <v>1</v>
      </c>
      <c r="AB392">
        <f>+_20224[[#This Row],[p2_score1]]+_20224[[#This Row],[p1_score1]]</f>
        <v>2</v>
      </c>
      <c r="AC392">
        <f>MAX(_20224[[#This Row],[p2_score1]:[p1_score1]])</f>
        <v>2</v>
      </c>
      <c r="AD392">
        <f>MIN(_20224[[#This Row],[p2_score1]:[p1_score1]])</f>
        <v>0</v>
      </c>
      <c r="AE392" t="s">
        <v>27</v>
      </c>
      <c r="AF392" t="s">
        <v>2587</v>
      </c>
      <c r="AG392" t="s">
        <v>2552</v>
      </c>
      <c r="AH392" t="s">
        <v>60</v>
      </c>
      <c r="AI392" t="s">
        <v>49</v>
      </c>
      <c r="AJ392" t="s">
        <v>60</v>
      </c>
      <c r="AK392" t="str">
        <f>LEFT(_20224[[#This Row],[result2]], FIND(" ",_20224[[#This Row],[result2]]))</f>
        <v xml:space="preserve">MUL </v>
      </c>
      <c r="AL392" t="s">
        <v>4583</v>
      </c>
      <c r="AM392" t="s">
        <v>2588</v>
      </c>
      <c r="AN392" t="s">
        <v>2589</v>
      </c>
      <c r="AO392" t="s">
        <v>2590</v>
      </c>
      <c r="AP392" t="s">
        <v>55</v>
      </c>
      <c r="AQ392">
        <v>0</v>
      </c>
      <c r="AR392">
        <v>2</v>
      </c>
    </row>
    <row r="393" spans="1:44" hidden="1" x14ac:dyDescent="0.3">
      <c r="A393" t="s">
        <v>4015</v>
      </c>
      <c r="B393" t="s">
        <v>3173</v>
      </c>
      <c r="C393" t="s">
        <v>148</v>
      </c>
      <c r="D393" t="s">
        <v>45</v>
      </c>
      <c r="E393">
        <v>17</v>
      </c>
      <c r="F393">
        <v>23</v>
      </c>
      <c r="G393">
        <v>1</v>
      </c>
      <c r="H393">
        <v>0</v>
      </c>
      <c r="I393">
        <v>73.91</v>
      </c>
      <c r="J393" t="s">
        <v>27</v>
      </c>
      <c r="K393" t="s">
        <v>3992</v>
      </c>
      <c r="L393" t="s">
        <v>2587</v>
      </c>
      <c r="M393" t="s">
        <v>638</v>
      </c>
      <c r="N393" t="s">
        <v>32</v>
      </c>
      <c r="O393" t="s">
        <v>32</v>
      </c>
      <c r="P393" t="s">
        <v>32</v>
      </c>
      <c r="S393" t="s">
        <v>32</v>
      </c>
      <c r="T393" t="s">
        <v>32</v>
      </c>
      <c r="W393" t="s">
        <v>32</v>
      </c>
      <c r="X393">
        <v>24</v>
      </c>
      <c r="Y393" t="str">
        <f>IF(_20224[[#This Row],[Lead Score]]=_20224[[#This Row],[p2_score1]],_20224[[#This Row],[p2]],_20224[[#This Row],[p1]])</f>
        <v/>
      </c>
      <c r="Z393" t="str">
        <f>IF(_20224[[#This Row],[Lead Score]]&lt;&gt;_20224[[#This Row],[p2_score1]],_20224[[#This Row],[p2]],_20224[[#This Row],[p1]])</f>
        <v/>
      </c>
      <c r="AA393" s="1" t="e">
        <f>_20224[[#This Row],[Lead Score]]/_20224[[#This Row],[Runs in Partnership]]</f>
        <v>#DIV/0!</v>
      </c>
      <c r="AB393">
        <f>+_20224[[#This Row],[p2_score1]]+_20224[[#This Row],[p1_score1]]</f>
        <v>0</v>
      </c>
      <c r="AC393">
        <f>MAX(_20224[[#This Row],[p2_score1]:[p1_score1]])</f>
        <v>0</v>
      </c>
      <c r="AD393">
        <f>MIN(_20224[[#This Row],[p2_score1]:[p1_score1]])</f>
        <v>0</v>
      </c>
      <c r="AE393" t="s">
        <v>27</v>
      </c>
      <c r="AF393" t="s">
        <v>2587</v>
      </c>
      <c r="AG393" t="s">
        <v>2552</v>
      </c>
      <c r="AH393" t="s">
        <v>60</v>
      </c>
      <c r="AI393" t="s">
        <v>49</v>
      </c>
      <c r="AJ393" t="s">
        <v>60</v>
      </c>
      <c r="AK393" t="str">
        <f>LEFT(_20224[[#This Row],[result2]], FIND(" ",_20224[[#This Row],[result2]]))</f>
        <v xml:space="preserve">MUL </v>
      </c>
      <c r="AL393" t="s">
        <v>4583</v>
      </c>
      <c r="AM393" t="s">
        <v>2588</v>
      </c>
      <c r="AN393" t="s">
        <v>2589</v>
      </c>
      <c r="AO393" t="s">
        <v>2590</v>
      </c>
      <c r="AP393" t="s">
        <v>55</v>
      </c>
      <c r="AQ393">
        <v>0</v>
      </c>
      <c r="AR393">
        <v>0</v>
      </c>
    </row>
    <row r="394" spans="1:44" x14ac:dyDescent="0.3">
      <c r="A394" t="s">
        <v>4017</v>
      </c>
      <c r="B394" t="s">
        <v>3133</v>
      </c>
      <c r="C394" t="s">
        <v>35</v>
      </c>
      <c r="D394" t="s">
        <v>363</v>
      </c>
      <c r="E394">
        <v>4</v>
      </c>
      <c r="F394">
        <v>5</v>
      </c>
      <c r="G394">
        <v>1</v>
      </c>
      <c r="H394">
        <v>0</v>
      </c>
      <c r="I394">
        <v>80</v>
      </c>
      <c r="J394" t="s">
        <v>27</v>
      </c>
      <c r="K394" t="s">
        <v>4018</v>
      </c>
      <c r="L394" t="s">
        <v>2591</v>
      </c>
      <c r="M394" t="s">
        <v>657</v>
      </c>
      <c r="N394" t="s">
        <v>3139</v>
      </c>
      <c r="O394" t="s">
        <v>194</v>
      </c>
      <c r="P394" t="s">
        <v>35</v>
      </c>
      <c r="Q394">
        <v>1.3</v>
      </c>
      <c r="R394">
        <v>12</v>
      </c>
      <c r="S394" t="s">
        <v>31</v>
      </c>
      <c r="T394" t="s">
        <v>35</v>
      </c>
      <c r="U394">
        <v>8</v>
      </c>
      <c r="V394">
        <v>4</v>
      </c>
      <c r="W394" t="s">
        <v>32</v>
      </c>
      <c r="X394">
        <v>25</v>
      </c>
      <c r="Y394" t="str">
        <f>IF(_20224[[#This Row],[Lead Score]]=_20224[[#This Row],[p2_score1]],_20224[[#This Row],[p2]],_20224[[#This Row],[p1]])</f>
        <v>Babar Azam</v>
      </c>
      <c r="Z394" t="str">
        <f>IF(_20224[[#This Row],[Lead Score]]&lt;&gt;_20224[[#This Row],[p2_score1]],_20224[[#This Row],[p2]],_20224[[#This Row],[p1]])</f>
        <v>Joe Clarke</v>
      </c>
      <c r="AA394" s="1">
        <f>_20224[[#This Row],[Lead Score]]/_20224[[#This Row],[Runs in Partnership]]</f>
        <v>0.66666666666666663</v>
      </c>
      <c r="AB394">
        <f>+_20224[[#This Row],[p2_score1]]+_20224[[#This Row],[p1_score1]]</f>
        <v>12</v>
      </c>
      <c r="AC394">
        <f>MAX(_20224[[#This Row],[p2_score1]:[p1_score1]])</f>
        <v>8</v>
      </c>
      <c r="AD394">
        <f>MIN(_20224[[#This Row],[p2_score1]:[p1_score1]])</f>
        <v>4</v>
      </c>
      <c r="AE394" t="s">
        <v>27</v>
      </c>
      <c r="AF394" t="s">
        <v>2591</v>
      </c>
      <c r="AG394" t="s">
        <v>2552</v>
      </c>
      <c r="AH394" t="s">
        <v>28</v>
      </c>
      <c r="AI394" t="s">
        <v>28</v>
      </c>
      <c r="AJ394" t="s">
        <v>92</v>
      </c>
      <c r="AK394" t="str">
        <f>LEFT(_20224[[#This Row],[result2]], FIND(" ",_20224[[#This Row],[result2]]))</f>
        <v xml:space="preserve">KAR </v>
      </c>
      <c r="AL394" t="s">
        <v>4583</v>
      </c>
      <c r="AM394" t="s">
        <v>2592</v>
      </c>
      <c r="AN394" t="s">
        <v>2593</v>
      </c>
      <c r="AO394" t="s">
        <v>2594</v>
      </c>
      <c r="AP394" t="s">
        <v>668</v>
      </c>
      <c r="AQ394">
        <v>4</v>
      </c>
      <c r="AR394">
        <v>8</v>
      </c>
    </row>
    <row r="395" spans="1:44" x14ac:dyDescent="0.3">
      <c r="A395" t="s">
        <v>4019</v>
      </c>
      <c r="B395" t="s">
        <v>3153</v>
      </c>
      <c r="C395" t="s">
        <v>25</v>
      </c>
      <c r="D395" t="s">
        <v>658</v>
      </c>
      <c r="E395">
        <v>2</v>
      </c>
      <c r="F395">
        <v>4</v>
      </c>
      <c r="G395">
        <v>0</v>
      </c>
      <c r="H395">
        <v>0</v>
      </c>
      <c r="I395">
        <v>50</v>
      </c>
      <c r="J395" t="s">
        <v>27</v>
      </c>
      <c r="K395" t="s">
        <v>4018</v>
      </c>
      <c r="L395" t="s">
        <v>2591</v>
      </c>
      <c r="M395" t="s">
        <v>657</v>
      </c>
      <c r="N395" t="s">
        <v>3148</v>
      </c>
      <c r="O395" t="s">
        <v>659</v>
      </c>
      <c r="P395" t="s">
        <v>25</v>
      </c>
      <c r="Q395">
        <v>2.6</v>
      </c>
      <c r="R395">
        <v>24</v>
      </c>
      <c r="S395" t="s">
        <v>31</v>
      </c>
      <c r="T395" t="s">
        <v>25</v>
      </c>
      <c r="U395">
        <v>18</v>
      </c>
      <c r="V395">
        <v>0</v>
      </c>
      <c r="W395" t="s">
        <v>35</v>
      </c>
      <c r="X395">
        <v>25</v>
      </c>
      <c r="Y395" t="str">
        <f>IF(_20224[[#This Row],[Lead Score]]=_20224[[#This Row],[p2_score1]],_20224[[#This Row],[p2]],_20224[[#This Row],[p1]])</f>
        <v>Babar Azam</v>
      </c>
      <c r="Z395" t="str">
        <f>IF(_20224[[#This Row],[Lead Score]]&lt;&gt;_20224[[#This Row],[p2_score1]],_20224[[#This Row],[p2]],_20224[[#This Row],[p1]])</f>
        <v>Sharjeel Khan</v>
      </c>
      <c r="AA395" s="1">
        <f>_20224[[#This Row],[Lead Score]]/_20224[[#This Row],[Runs in Partnership]]</f>
        <v>0.83333333333333337</v>
      </c>
      <c r="AB395">
        <f>+_20224[[#This Row],[p2_score1]]+_20224[[#This Row],[p1_score1]]</f>
        <v>12</v>
      </c>
      <c r="AC395">
        <f>MAX(_20224[[#This Row],[p2_score1]:[p1_score1]])</f>
        <v>10</v>
      </c>
      <c r="AD395">
        <f>MIN(_20224[[#This Row],[p2_score1]:[p1_score1]])</f>
        <v>2</v>
      </c>
      <c r="AE395" t="s">
        <v>27</v>
      </c>
      <c r="AF395" t="s">
        <v>2591</v>
      </c>
      <c r="AG395" t="s">
        <v>2552</v>
      </c>
      <c r="AH395" t="s">
        <v>28</v>
      </c>
      <c r="AI395" t="s">
        <v>28</v>
      </c>
      <c r="AJ395" t="s">
        <v>92</v>
      </c>
      <c r="AK395" t="str">
        <f>LEFT(_20224[[#This Row],[result2]], FIND(" ",_20224[[#This Row],[result2]]))</f>
        <v xml:space="preserve">KAR </v>
      </c>
      <c r="AL395" t="s">
        <v>4583</v>
      </c>
      <c r="AM395" t="s">
        <v>2592</v>
      </c>
      <c r="AN395" t="s">
        <v>2593</v>
      </c>
      <c r="AO395" t="s">
        <v>2594</v>
      </c>
      <c r="AP395" t="s">
        <v>668</v>
      </c>
      <c r="AQ395">
        <v>2</v>
      </c>
      <c r="AR395">
        <v>10</v>
      </c>
    </row>
    <row r="396" spans="1:44" x14ac:dyDescent="0.3">
      <c r="A396" t="s">
        <v>4020</v>
      </c>
      <c r="B396" t="s">
        <v>3136</v>
      </c>
      <c r="C396" t="s">
        <v>563</v>
      </c>
      <c r="D396" t="s">
        <v>108</v>
      </c>
      <c r="E396">
        <v>26</v>
      </c>
      <c r="F396">
        <v>18</v>
      </c>
      <c r="G396">
        <v>3</v>
      </c>
      <c r="H396">
        <v>1</v>
      </c>
      <c r="I396">
        <v>144.44</v>
      </c>
      <c r="J396" t="s">
        <v>27</v>
      </c>
      <c r="K396" t="s">
        <v>4018</v>
      </c>
      <c r="L396" t="s">
        <v>2591</v>
      </c>
      <c r="M396" t="s">
        <v>657</v>
      </c>
      <c r="N396" t="s">
        <v>3157</v>
      </c>
      <c r="O396" t="s">
        <v>470</v>
      </c>
      <c r="P396" t="s">
        <v>563</v>
      </c>
      <c r="Q396">
        <v>8.1</v>
      </c>
      <c r="R396">
        <v>58</v>
      </c>
      <c r="S396" t="s">
        <v>31</v>
      </c>
      <c r="T396" t="s">
        <v>563</v>
      </c>
      <c r="U396">
        <v>26</v>
      </c>
      <c r="V396">
        <v>0</v>
      </c>
      <c r="W396" t="s">
        <v>25</v>
      </c>
      <c r="X396">
        <v>25</v>
      </c>
      <c r="Y396" t="str">
        <f>IF(_20224[[#This Row],[Lead Score]]=_20224[[#This Row],[p2_score1]],_20224[[#This Row],[p2]],_20224[[#This Row],[p1]])</f>
        <v>Qasim Akram</v>
      </c>
      <c r="Z396" t="str">
        <f>IF(_20224[[#This Row],[Lead Score]]&lt;&gt;_20224[[#This Row],[p2_score1]],_20224[[#This Row],[p2]],_20224[[#This Row],[p1]])</f>
        <v>Babar Azam</v>
      </c>
      <c r="AA396" s="1">
        <f>_20224[[#This Row],[Lead Score]]/_20224[[#This Row],[Runs in Partnership]]</f>
        <v>0.76470588235294112</v>
      </c>
      <c r="AB396">
        <f>+_20224[[#This Row],[p2_score1]]+_20224[[#This Row],[p1_score1]]</f>
        <v>34</v>
      </c>
      <c r="AC396">
        <f>MAX(_20224[[#This Row],[p2_score1]:[p1_score1]])</f>
        <v>26</v>
      </c>
      <c r="AD396">
        <f>MIN(_20224[[#This Row],[p2_score1]:[p1_score1]])</f>
        <v>8</v>
      </c>
      <c r="AE396" t="s">
        <v>27</v>
      </c>
      <c r="AF396" t="s">
        <v>2591</v>
      </c>
      <c r="AG396" t="s">
        <v>2552</v>
      </c>
      <c r="AH396" t="s">
        <v>28</v>
      </c>
      <c r="AI396" t="s">
        <v>28</v>
      </c>
      <c r="AJ396" t="s">
        <v>92</v>
      </c>
      <c r="AK396" t="str">
        <f>LEFT(_20224[[#This Row],[result2]], FIND(" ",_20224[[#This Row],[result2]]))</f>
        <v xml:space="preserve">KAR </v>
      </c>
      <c r="AL396" t="s">
        <v>4583</v>
      </c>
      <c r="AM396" t="s">
        <v>2592</v>
      </c>
      <c r="AN396" t="s">
        <v>2593</v>
      </c>
      <c r="AO396" t="s">
        <v>2594</v>
      </c>
      <c r="AP396" t="s">
        <v>668</v>
      </c>
      <c r="AQ396">
        <v>26</v>
      </c>
      <c r="AR396">
        <v>8</v>
      </c>
    </row>
    <row r="397" spans="1:44" x14ac:dyDescent="0.3">
      <c r="A397" t="s">
        <v>4021</v>
      </c>
      <c r="B397" t="s">
        <v>3144</v>
      </c>
      <c r="C397" t="s">
        <v>31</v>
      </c>
      <c r="D397" t="s">
        <v>660</v>
      </c>
      <c r="E397">
        <v>39</v>
      </c>
      <c r="F397">
        <v>32</v>
      </c>
      <c r="G397">
        <v>5</v>
      </c>
      <c r="H397">
        <v>0</v>
      </c>
      <c r="I397">
        <v>121.87</v>
      </c>
      <c r="J397" t="s">
        <v>27</v>
      </c>
      <c r="K397" t="s">
        <v>4018</v>
      </c>
      <c r="L397" t="s">
        <v>2591</v>
      </c>
      <c r="M397" t="s">
        <v>657</v>
      </c>
      <c r="N397" t="s">
        <v>3151</v>
      </c>
      <c r="O397" t="s">
        <v>661</v>
      </c>
      <c r="P397" t="s">
        <v>31</v>
      </c>
      <c r="Q397">
        <v>10.1</v>
      </c>
      <c r="R397">
        <v>81</v>
      </c>
      <c r="S397" t="s">
        <v>31</v>
      </c>
      <c r="T397" t="s">
        <v>604</v>
      </c>
      <c r="U397">
        <v>0</v>
      </c>
      <c r="V397">
        <v>0</v>
      </c>
      <c r="W397" t="s">
        <v>563</v>
      </c>
      <c r="X397">
        <v>25</v>
      </c>
      <c r="Y397" t="str">
        <f>IF(_20224[[#This Row],[Lead Score]]=_20224[[#This Row],[p2_score1]],_20224[[#This Row],[p2]],_20224[[#This Row],[p1]])</f>
        <v>Babar Azam</v>
      </c>
      <c r="Z397" t="str">
        <f>IF(_20224[[#This Row],[Lead Score]]&lt;&gt;_20224[[#This Row],[p2_score1]],_20224[[#This Row],[p2]],_20224[[#This Row],[p1]])</f>
        <v>Rohail Nazir</v>
      </c>
      <c r="AA397" s="1">
        <f>_20224[[#This Row],[Lead Score]]/_20224[[#This Row],[Runs in Partnership]]</f>
        <v>0.56521739130434778</v>
      </c>
      <c r="AB397">
        <f>+_20224[[#This Row],[p2_score1]]+_20224[[#This Row],[p1_score1]]</f>
        <v>23</v>
      </c>
      <c r="AC397">
        <f>MAX(_20224[[#This Row],[p2_score1]:[p1_score1]])</f>
        <v>13</v>
      </c>
      <c r="AD397">
        <f>MIN(_20224[[#This Row],[p2_score1]:[p1_score1]])</f>
        <v>10</v>
      </c>
      <c r="AE397" t="s">
        <v>27</v>
      </c>
      <c r="AF397" t="s">
        <v>2591</v>
      </c>
      <c r="AG397" t="s">
        <v>2552</v>
      </c>
      <c r="AH397" t="s">
        <v>28</v>
      </c>
      <c r="AI397" t="s">
        <v>28</v>
      </c>
      <c r="AJ397" t="s">
        <v>92</v>
      </c>
      <c r="AK397" t="str">
        <f>LEFT(_20224[[#This Row],[result2]], FIND(" ",_20224[[#This Row],[result2]]))</f>
        <v xml:space="preserve">KAR </v>
      </c>
      <c r="AL397" t="s">
        <v>4583</v>
      </c>
      <c r="AM397" t="s">
        <v>2592</v>
      </c>
      <c r="AN397" t="s">
        <v>2593</v>
      </c>
      <c r="AO397" t="s">
        <v>2594</v>
      </c>
      <c r="AP397" t="s">
        <v>668</v>
      </c>
      <c r="AQ397">
        <v>10</v>
      </c>
      <c r="AR397">
        <v>13</v>
      </c>
    </row>
    <row r="398" spans="1:44" x14ac:dyDescent="0.3">
      <c r="A398" t="s">
        <v>4023</v>
      </c>
      <c r="B398" t="s">
        <v>3162</v>
      </c>
      <c r="C398" t="s">
        <v>604</v>
      </c>
      <c r="D398" t="s">
        <v>363</v>
      </c>
      <c r="E398">
        <v>18</v>
      </c>
      <c r="F398">
        <v>12</v>
      </c>
      <c r="G398">
        <v>3</v>
      </c>
      <c r="H398">
        <v>0</v>
      </c>
      <c r="I398">
        <v>150</v>
      </c>
      <c r="J398" t="s">
        <v>27</v>
      </c>
      <c r="K398" t="s">
        <v>4018</v>
      </c>
      <c r="L398" t="s">
        <v>2591</v>
      </c>
      <c r="M398" t="s">
        <v>657</v>
      </c>
      <c r="N398" t="s">
        <v>3170</v>
      </c>
      <c r="O398" t="s">
        <v>662</v>
      </c>
      <c r="P398" t="s">
        <v>604</v>
      </c>
      <c r="Q398">
        <v>13.1</v>
      </c>
      <c r="R398">
        <v>99</v>
      </c>
      <c r="S398" t="s">
        <v>36</v>
      </c>
      <c r="T398" t="s">
        <v>604</v>
      </c>
      <c r="U398">
        <v>0</v>
      </c>
      <c r="V398">
        <v>0</v>
      </c>
      <c r="W398" t="s">
        <v>31</v>
      </c>
      <c r="X398">
        <v>25</v>
      </c>
      <c r="Y398" t="str">
        <f>IF(_20224[[#This Row],[Lead Score]]=_20224[[#This Row],[p2_score1]],_20224[[#This Row],[p2]],_20224[[#This Row],[p1]])</f>
        <v>Rohail Nazir</v>
      </c>
      <c r="Z398" t="str">
        <f>IF(_20224[[#This Row],[Lead Score]]&lt;&gt;_20224[[#This Row],[p2_score1]],_20224[[#This Row],[p2]],_20224[[#This Row],[p1]])</f>
        <v>Mohammad Nabi</v>
      </c>
      <c r="AA398" s="1">
        <f>_20224[[#This Row],[Lead Score]]/_20224[[#This Row],[Runs in Partnership]]</f>
        <v>1</v>
      </c>
      <c r="AB398">
        <f>+_20224[[#This Row],[p2_score1]]+_20224[[#This Row],[p1_score1]]</f>
        <v>18</v>
      </c>
      <c r="AC398">
        <f>MAX(_20224[[#This Row],[p2_score1]:[p1_score1]])</f>
        <v>18</v>
      </c>
      <c r="AD398">
        <f>MIN(_20224[[#This Row],[p2_score1]:[p1_score1]])</f>
        <v>0</v>
      </c>
      <c r="AE398" t="s">
        <v>27</v>
      </c>
      <c r="AF398" t="s">
        <v>2591</v>
      </c>
      <c r="AG398" t="s">
        <v>2552</v>
      </c>
      <c r="AH398" t="s">
        <v>28</v>
      </c>
      <c r="AI398" t="s">
        <v>28</v>
      </c>
      <c r="AJ398" t="s">
        <v>92</v>
      </c>
      <c r="AK398" t="str">
        <f>LEFT(_20224[[#This Row],[result2]], FIND(" ",_20224[[#This Row],[result2]]))</f>
        <v xml:space="preserve">KAR </v>
      </c>
      <c r="AL398" t="s">
        <v>4583</v>
      </c>
      <c r="AM398" t="s">
        <v>2592</v>
      </c>
      <c r="AN398" t="s">
        <v>2593</v>
      </c>
      <c r="AO398" t="s">
        <v>2594</v>
      </c>
      <c r="AP398" t="s">
        <v>668</v>
      </c>
      <c r="AQ398">
        <v>18</v>
      </c>
      <c r="AR398">
        <v>0</v>
      </c>
    </row>
    <row r="399" spans="1:44" x14ac:dyDescent="0.3">
      <c r="A399" t="s">
        <v>4024</v>
      </c>
      <c r="B399" t="s">
        <v>3173</v>
      </c>
      <c r="C399" t="s">
        <v>36</v>
      </c>
      <c r="D399" t="s">
        <v>168</v>
      </c>
      <c r="E399">
        <v>8</v>
      </c>
      <c r="F399">
        <v>12</v>
      </c>
      <c r="G399">
        <v>0</v>
      </c>
      <c r="H399">
        <v>0</v>
      </c>
      <c r="I399">
        <v>66.66</v>
      </c>
      <c r="J399" t="s">
        <v>27</v>
      </c>
      <c r="K399" t="s">
        <v>4018</v>
      </c>
      <c r="L399" t="s">
        <v>2591</v>
      </c>
      <c r="M399" t="s">
        <v>657</v>
      </c>
      <c r="N399" t="s">
        <v>3200</v>
      </c>
      <c r="O399" t="s">
        <v>663</v>
      </c>
      <c r="P399" t="s">
        <v>36</v>
      </c>
      <c r="Q399">
        <v>14.4</v>
      </c>
      <c r="R399">
        <v>112</v>
      </c>
      <c r="S399" t="s">
        <v>36</v>
      </c>
      <c r="T399" t="s">
        <v>138</v>
      </c>
      <c r="U399">
        <v>0</v>
      </c>
      <c r="V399">
        <v>0</v>
      </c>
      <c r="W399" t="s">
        <v>604</v>
      </c>
      <c r="X399">
        <v>25</v>
      </c>
      <c r="Y399" t="str">
        <f>IF(_20224[[#This Row],[Lead Score]]=_20224[[#This Row],[p2_score1]],_20224[[#This Row],[p2]],_20224[[#This Row],[p1]])</f>
        <v>Mohammad Nabi</v>
      </c>
      <c r="Z399" t="str">
        <f>IF(_20224[[#This Row],[Lead Score]]&lt;&gt;_20224[[#This Row],[p2_score1]],_20224[[#This Row],[p2]],_20224[[#This Row],[p1]])</f>
        <v>Imad Wasim</v>
      </c>
      <c r="AA399" s="1">
        <f>_20224[[#This Row],[Lead Score]]/_20224[[#This Row],[Runs in Partnership]]</f>
        <v>0.61538461538461542</v>
      </c>
      <c r="AB399">
        <f>+_20224[[#This Row],[p2_score1]]+_20224[[#This Row],[p1_score1]]</f>
        <v>13</v>
      </c>
      <c r="AC399">
        <f>MAX(_20224[[#This Row],[p2_score1]:[p1_score1]])</f>
        <v>8</v>
      </c>
      <c r="AD399">
        <f>MIN(_20224[[#This Row],[p2_score1]:[p1_score1]])</f>
        <v>5</v>
      </c>
      <c r="AE399" t="s">
        <v>27</v>
      </c>
      <c r="AF399" t="s">
        <v>2591</v>
      </c>
      <c r="AG399" t="s">
        <v>2552</v>
      </c>
      <c r="AH399" t="s">
        <v>28</v>
      </c>
      <c r="AI399" t="s">
        <v>28</v>
      </c>
      <c r="AJ399" t="s">
        <v>92</v>
      </c>
      <c r="AK399" t="str">
        <f>LEFT(_20224[[#This Row],[result2]], FIND(" ",_20224[[#This Row],[result2]]))</f>
        <v xml:space="preserve">KAR </v>
      </c>
      <c r="AL399" t="s">
        <v>4583</v>
      </c>
      <c r="AM399" t="s">
        <v>2592</v>
      </c>
      <c r="AN399" t="s">
        <v>2593</v>
      </c>
      <c r="AO399" t="s">
        <v>2594</v>
      </c>
      <c r="AP399" t="s">
        <v>668</v>
      </c>
      <c r="AQ399">
        <v>5</v>
      </c>
      <c r="AR399">
        <v>8</v>
      </c>
    </row>
    <row r="400" spans="1:44" x14ac:dyDescent="0.3">
      <c r="A400" t="s">
        <v>4025</v>
      </c>
      <c r="B400" t="s">
        <v>3178</v>
      </c>
      <c r="C400" t="s">
        <v>138</v>
      </c>
      <c r="D400" t="s">
        <v>108</v>
      </c>
      <c r="E400">
        <v>8</v>
      </c>
      <c r="F400">
        <v>6</v>
      </c>
      <c r="G400">
        <v>0</v>
      </c>
      <c r="H400">
        <v>1</v>
      </c>
      <c r="I400">
        <v>133.33000000000001</v>
      </c>
      <c r="J400" t="s">
        <v>27</v>
      </c>
      <c r="K400" t="s">
        <v>4018</v>
      </c>
      <c r="L400" t="s">
        <v>2591</v>
      </c>
      <c r="M400" t="s">
        <v>657</v>
      </c>
      <c r="N400" t="s">
        <v>3219</v>
      </c>
      <c r="O400" t="s">
        <v>664</v>
      </c>
      <c r="P400" t="s">
        <v>138</v>
      </c>
      <c r="Q400">
        <v>15.1</v>
      </c>
      <c r="R400">
        <v>116</v>
      </c>
      <c r="S400" t="s">
        <v>44</v>
      </c>
      <c r="T400" t="s">
        <v>138</v>
      </c>
      <c r="U400">
        <v>0</v>
      </c>
      <c r="V400">
        <v>0</v>
      </c>
      <c r="W400" t="s">
        <v>36</v>
      </c>
      <c r="X400">
        <v>25</v>
      </c>
      <c r="Y400" t="str">
        <f>IF(_20224[[#This Row],[Lead Score]]=_20224[[#This Row],[p2_score1]],_20224[[#This Row],[p2]],_20224[[#This Row],[p1]])</f>
        <v>Imad Wasim</v>
      </c>
      <c r="Z400" t="str">
        <f>IF(_20224[[#This Row],[Lead Score]]&lt;&gt;_20224[[#This Row],[p2_score1]],_20224[[#This Row],[p2]],_20224[[#This Row],[p1]])</f>
        <v>Lewis Gregory</v>
      </c>
      <c r="AA400" s="1">
        <f>_20224[[#This Row],[Lead Score]]/_20224[[#This Row],[Runs in Partnership]]</f>
        <v>1</v>
      </c>
      <c r="AB400">
        <f>+_20224[[#This Row],[p2_score1]]+_20224[[#This Row],[p1_score1]]</f>
        <v>8</v>
      </c>
      <c r="AC400">
        <f>MAX(_20224[[#This Row],[p2_score1]:[p1_score1]])</f>
        <v>8</v>
      </c>
      <c r="AD400">
        <f>MIN(_20224[[#This Row],[p2_score1]:[p1_score1]])</f>
        <v>0</v>
      </c>
      <c r="AE400" t="s">
        <v>27</v>
      </c>
      <c r="AF400" t="s">
        <v>2591</v>
      </c>
      <c r="AG400" t="s">
        <v>2552</v>
      </c>
      <c r="AH400" t="s">
        <v>28</v>
      </c>
      <c r="AI400" t="s">
        <v>28</v>
      </c>
      <c r="AJ400" t="s">
        <v>92</v>
      </c>
      <c r="AK400" t="str">
        <f>LEFT(_20224[[#This Row],[result2]], FIND(" ",_20224[[#This Row],[result2]]))</f>
        <v xml:space="preserve">KAR </v>
      </c>
      <c r="AL400" t="s">
        <v>4583</v>
      </c>
      <c r="AM400" t="s">
        <v>2592</v>
      </c>
      <c r="AN400" t="s">
        <v>2593</v>
      </c>
      <c r="AO400" t="s">
        <v>2594</v>
      </c>
      <c r="AP400" t="s">
        <v>668</v>
      </c>
      <c r="AQ400">
        <v>8</v>
      </c>
      <c r="AR400">
        <v>0</v>
      </c>
    </row>
    <row r="401" spans="1:44" hidden="1" x14ac:dyDescent="0.3">
      <c r="A401" t="s">
        <v>4026</v>
      </c>
      <c r="B401" t="s">
        <v>3187</v>
      </c>
      <c r="C401" t="s">
        <v>407</v>
      </c>
      <c r="D401" t="s">
        <v>108</v>
      </c>
      <c r="E401">
        <v>0</v>
      </c>
      <c r="F401">
        <v>1</v>
      </c>
      <c r="G401">
        <v>0</v>
      </c>
      <c r="H401">
        <v>0</v>
      </c>
      <c r="I401">
        <v>0</v>
      </c>
      <c r="J401" t="s">
        <v>27</v>
      </c>
      <c r="K401" t="s">
        <v>4018</v>
      </c>
      <c r="L401" t="s">
        <v>2591</v>
      </c>
      <c r="M401" t="s">
        <v>657</v>
      </c>
      <c r="N401" t="s">
        <v>3236</v>
      </c>
      <c r="O401" t="s">
        <v>476</v>
      </c>
      <c r="P401" t="s">
        <v>407</v>
      </c>
      <c r="Q401">
        <v>15.2</v>
      </c>
      <c r="R401">
        <v>116</v>
      </c>
      <c r="S401" t="s">
        <v>44</v>
      </c>
      <c r="T401" t="s">
        <v>407</v>
      </c>
      <c r="U401">
        <v>0</v>
      </c>
      <c r="V401">
        <v>0</v>
      </c>
      <c r="W401" t="s">
        <v>138</v>
      </c>
      <c r="X401">
        <v>25</v>
      </c>
      <c r="Y401" t="str">
        <f>IF(_20224[[#This Row],[Lead Score]]=_20224[[#This Row],[p2_score1]],_20224[[#This Row],[p2]],_20224[[#This Row],[p1]])</f>
        <v>Chris Jordan</v>
      </c>
      <c r="Z401" t="str">
        <f>IF(_20224[[#This Row],[Lead Score]]&lt;&gt;_20224[[#This Row],[p2_score1]],_20224[[#This Row],[p2]],_20224[[#This Row],[p1]])</f>
        <v>Lewis Gregory</v>
      </c>
      <c r="AA401" s="1" t="e">
        <f>_20224[[#This Row],[Lead Score]]/_20224[[#This Row],[Runs in Partnership]]</f>
        <v>#DIV/0!</v>
      </c>
      <c r="AB401">
        <f>+_20224[[#This Row],[p2_score1]]+_20224[[#This Row],[p1_score1]]</f>
        <v>0</v>
      </c>
      <c r="AC401">
        <f>MAX(_20224[[#This Row],[p2_score1]:[p1_score1]])</f>
        <v>0</v>
      </c>
      <c r="AD401">
        <f>MIN(_20224[[#This Row],[p2_score1]:[p1_score1]])</f>
        <v>0</v>
      </c>
      <c r="AE401" t="s">
        <v>27</v>
      </c>
      <c r="AF401" t="s">
        <v>2591</v>
      </c>
      <c r="AG401" t="s">
        <v>2552</v>
      </c>
      <c r="AH401" t="s">
        <v>28</v>
      </c>
      <c r="AI401" t="s">
        <v>28</v>
      </c>
      <c r="AJ401" t="s">
        <v>92</v>
      </c>
      <c r="AK401" t="str">
        <f>LEFT(_20224[[#This Row],[result2]], FIND(" ",_20224[[#This Row],[result2]]))</f>
        <v xml:space="preserve">KAR </v>
      </c>
      <c r="AL401" t="s">
        <v>4583</v>
      </c>
      <c r="AM401" t="s">
        <v>2592</v>
      </c>
      <c r="AN401" t="s">
        <v>2593</v>
      </c>
      <c r="AO401" t="s">
        <v>2594</v>
      </c>
      <c r="AP401" t="s">
        <v>668</v>
      </c>
      <c r="AQ401">
        <v>0</v>
      </c>
      <c r="AR401">
        <v>0</v>
      </c>
    </row>
    <row r="402" spans="1:44" x14ac:dyDescent="0.3">
      <c r="A402" t="s">
        <v>4027</v>
      </c>
      <c r="B402" t="s">
        <v>3180</v>
      </c>
      <c r="C402" t="s">
        <v>44</v>
      </c>
      <c r="D402" t="s">
        <v>272</v>
      </c>
      <c r="E402">
        <v>27</v>
      </c>
      <c r="F402">
        <v>16</v>
      </c>
      <c r="G402">
        <v>5</v>
      </c>
      <c r="H402">
        <v>0</v>
      </c>
      <c r="I402">
        <v>168.75</v>
      </c>
      <c r="J402" t="s">
        <v>27</v>
      </c>
      <c r="K402" t="s">
        <v>4018</v>
      </c>
      <c r="L402" t="s">
        <v>2591</v>
      </c>
      <c r="M402" t="s">
        <v>657</v>
      </c>
      <c r="N402" t="s">
        <v>3161</v>
      </c>
      <c r="O402" t="s">
        <v>665</v>
      </c>
      <c r="P402" t="s">
        <v>44</v>
      </c>
      <c r="Q402">
        <v>19.100000000000001</v>
      </c>
      <c r="R402">
        <v>146</v>
      </c>
      <c r="S402" t="s">
        <v>44</v>
      </c>
      <c r="T402" t="s">
        <v>412</v>
      </c>
      <c r="U402">
        <v>0</v>
      </c>
      <c r="V402">
        <v>0</v>
      </c>
      <c r="W402" t="s">
        <v>407</v>
      </c>
      <c r="X402">
        <v>25</v>
      </c>
      <c r="Y402" t="str">
        <f>IF(_20224[[#This Row],[Lead Score]]=_20224[[#This Row],[p2_score1]],_20224[[#This Row],[p2]],_20224[[#This Row],[p1]])</f>
        <v>Lewis Gregory</v>
      </c>
      <c r="Z402" t="str">
        <f>IF(_20224[[#This Row],[Lead Score]]&lt;&gt;_20224[[#This Row],[p2_score1]],_20224[[#This Row],[p2]],_20224[[#This Row],[p1]])</f>
        <v>Usman Shinwari</v>
      </c>
      <c r="AA402" s="1">
        <f>_20224[[#This Row],[Lead Score]]/_20224[[#This Row],[Runs in Partnership]]</f>
        <v>0.9</v>
      </c>
      <c r="AB402">
        <f>+_20224[[#This Row],[p2_score1]]+_20224[[#This Row],[p1_score1]]</f>
        <v>30</v>
      </c>
      <c r="AC402">
        <f>MAX(_20224[[#This Row],[p2_score1]:[p1_score1]])</f>
        <v>27</v>
      </c>
      <c r="AD402">
        <f>MIN(_20224[[#This Row],[p2_score1]:[p1_score1]])</f>
        <v>3</v>
      </c>
      <c r="AE402" t="s">
        <v>27</v>
      </c>
      <c r="AF402" t="s">
        <v>2591</v>
      </c>
      <c r="AG402" t="s">
        <v>2552</v>
      </c>
      <c r="AH402" t="s">
        <v>28</v>
      </c>
      <c r="AI402" t="s">
        <v>28</v>
      </c>
      <c r="AJ402" t="s">
        <v>92</v>
      </c>
      <c r="AK402" t="str">
        <f>LEFT(_20224[[#This Row],[result2]], FIND(" ",_20224[[#This Row],[result2]]))</f>
        <v xml:space="preserve">KAR </v>
      </c>
      <c r="AL402" t="s">
        <v>4583</v>
      </c>
      <c r="AM402" t="s">
        <v>2592</v>
      </c>
      <c r="AN402" t="s">
        <v>2593</v>
      </c>
      <c r="AO402" t="s">
        <v>2594</v>
      </c>
      <c r="AP402" t="s">
        <v>668</v>
      </c>
      <c r="AQ402">
        <v>3</v>
      </c>
      <c r="AR402">
        <v>27</v>
      </c>
    </row>
    <row r="403" spans="1:44" x14ac:dyDescent="0.3">
      <c r="A403" t="s">
        <v>4028</v>
      </c>
      <c r="B403" t="s">
        <v>3195</v>
      </c>
      <c r="C403" t="s">
        <v>412</v>
      </c>
      <c r="D403" t="s">
        <v>666</v>
      </c>
      <c r="E403">
        <v>5</v>
      </c>
      <c r="F403">
        <v>11</v>
      </c>
      <c r="G403">
        <v>0</v>
      </c>
      <c r="H403">
        <v>0</v>
      </c>
      <c r="I403">
        <v>45.45</v>
      </c>
      <c r="J403" t="s">
        <v>27</v>
      </c>
      <c r="K403" t="s">
        <v>4018</v>
      </c>
      <c r="L403" t="s">
        <v>2591</v>
      </c>
      <c r="M403" t="s">
        <v>657</v>
      </c>
      <c r="N403" t="s">
        <v>3271</v>
      </c>
      <c r="O403" t="s">
        <v>667</v>
      </c>
      <c r="P403" t="s">
        <v>412</v>
      </c>
      <c r="Q403">
        <v>19.5</v>
      </c>
      <c r="R403">
        <v>149</v>
      </c>
      <c r="S403" t="s">
        <v>668</v>
      </c>
      <c r="T403" t="s">
        <v>412</v>
      </c>
      <c r="U403">
        <v>0</v>
      </c>
      <c r="V403">
        <v>0</v>
      </c>
      <c r="W403" t="s">
        <v>44</v>
      </c>
      <c r="X403">
        <v>25</v>
      </c>
      <c r="Y403" t="str">
        <f>IF(_20224[[#This Row],[Lead Score]]=_20224[[#This Row],[p2_score1]],_20224[[#This Row],[p2]],_20224[[#This Row],[p1]])</f>
        <v>Usman Shinwari</v>
      </c>
      <c r="Z403" t="str">
        <f>IF(_20224[[#This Row],[Lead Score]]&lt;&gt;_20224[[#This Row],[p2_score1]],_20224[[#This Row],[p2]],_20224[[#This Row],[p1]])</f>
        <v>Mir Hamza</v>
      </c>
      <c r="AA403" s="1">
        <f>_20224[[#This Row],[Lead Score]]/_20224[[#This Row],[Runs in Partnership]]</f>
        <v>1</v>
      </c>
      <c r="AB403">
        <f>+_20224[[#This Row],[p2_score1]]+_20224[[#This Row],[p1_score1]]</f>
        <v>5</v>
      </c>
      <c r="AC403">
        <f>MAX(_20224[[#This Row],[p2_score1]:[p1_score1]])</f>
        <v>5</v>
      </c>
      <c r="AD403">
        <f>MIN(_20224[[#This Row],[p2_score1]:[p1_score1]])</f>
        <v>0</v>
      </c>
      <c r="AE403" t="s">
        <v>27</v>
      </c>
      <c r="AF403" t="s">
        <v>2591</v>
      </c>
      <c r="AG403" t="s">
        <v>2552</v>
      </c>
      <c r="AH403" t="s">
        <v>28</v>
      </c>
      <c r="AI403" t="s">
        <v>28</v>
      </c>
      <c r="AJ403" t="s">
        <v>92</v>
      </c>
      <c r="AK403" t="str">
        <f>LEFT(_20224[[#This Row],[result2]], FIND(" ",_20224[[#This Row],[result2]]))</f>
        <v xml:space="preserve">KAR </v>
      </c>
      <c r="AL403" t="s">
        <v>4583</v>
      </c>
      <c r="AM403" t="s">
        <v>2592</v>
      </c>
      <c r="AN403" t="s">
        <v>2593</v>
      </c>
      <c r="AO403" t="s">
        <v>2594</v>
      </c>
      <c r="AP403" t="s">
        <v>668</v>
      </c>
      <c r="AQ403">
        <v>5</v>
      </c>
      <c r="AR403">
        <v>0</v>
      </c>
    </row>
    <row r="404" spans="1:44" hidden="1" x14ac:dyDescent="0.3">
      <c r="A404" t="s">
        <v>4029</v>
      </c>
      <c r="B404" t="s">
        <v>3154</v>
      </c>
      <c r="C404" t="s">
        <v>668</v>
      </c>
      <c r="D404" t="s">
        <v>45</v>
      </c>
      <c r="E404">
        <v>1</v>
      </c>
      <c r="F404">
        <v>2</v>
      </c>
      <c r="G404">
        <v>0</v>
      </c>
      <c r="H404">
        <v>0</v>
      </c>
      <c r="I404">
        <v>50</v>
      </c>
      <c r="J404" t="s">
        <v>27</v>
      </c>
      <c r="K404" t="s">
        <v>4018</v>
      </c>
      <c r="L404" t="s">
        <v>2591</v>
      </c>
      <c r="M404" t="s">
        <v>657</v>
      </c>
      <c r="N404" t="s">
        <v>32</v>
      </c>
      <c r="O404" t="s">
        <v>32</v>
      </c>
      <c r="P404" t="s">
        <v>32</v>
      </c>
      <c r="S404" t="s">
        <v>32</v>
      </c>
      <c r="T404" t="s">
        <v>32</v>
      </c>
      <c r="W404" t="s">
        <v>32</v>
      </c>
      <c r="X404">
        <v>25</v>
      </c>
      <c r="Y404" t="str">
        <f>IF(_20224[[#This Row],[Lead Score]]=_20224[[#This Row],[p2_score1]],_20224[[#This Row],[p2]],_20224[[#This Row],[p1]])</f>
        <v/>
      </c>
      <c r="Z404" t="str">
        <f>IF(_20224[[#This Row],[Lead Score]]&lt;&gt;_20224[[#This Row],[p2_score1]],_20224[[#This Row],[p2]],_20224[[#This Row],[p1]])</f>
        <v/>
      </c>
      <c r="AA404" s="1" t="e">
        <f>_20224[[#This Row],[Lead Score]]/_20224[[#This Row],[Runs in Partnership]]</f>
        <v>#DIV/0!</v>
      </c>
      <c r="AB404">
        <f>+_20224[[#This Row],[p2_score1]]+_20224[[#This Row],[p1_score1]]</f>
        <v>0</v>
      </c>
      <c r="AC404">
        <f>MAX(_20224[[#This Row],[p2_score1]:[p1_score1]])</f>
        <v>0</v>
      </c>
      <c r="AD404">
        <f>MIN(_20224[[#This Row],[p2_score1]:[p1_score1]])</f>
        <v>0</v>
      </c>
      <c r="AE404" t="s">
        <v>27</v>
      </c>
      <c r="AF404" t="s">
        <v>2591</v>
      </c>
      <c r="AG404" t="s">
        <v>2552</v>
      </c>
      <c r="AH404" t="s">
        <v>28</v>
      </c>
      <c r="AI404" t="s">
        <v>28</v>
      </c>
      <c r="AJ404" t="s">
        <v>92</v>
      </c>
      <c r="AK404" t="str">
        <f>LEFT(_20224[[#This Row],[result2]], FIND(" ",_20224[[#This Row],[result2]]))</f>
        <v xml:space="preserve">KAR </v>
      </c>
      <c r="AL404" t="s">
        <v>4583</v>
      </c>
      <c r="AM404" t="s">
        <v>2592</v>
      </c>
      <c r="AN404" t="s">
        <v>2593</v>
      </c>
      <c r="AO404" t="s">
        <v>2594</v>
      </c>
      <c r="AP404" t="s">
        <v>668</v>
      </c>
      <c r="AQ404">
        <v>0</v>
      </c>
      <c r="AR404">
        <v>0</v>
      </c>
    </row>
    <row r="405" spans="1:44" x14ac:dyDescent="0.3">
      <c r="A405" t="s">
        <v>4030</v>
      </c>
      <c r="B405" t="s">
        <v>3144</v>
      </c>
      <c r="C405" t="s">
        <v>95</v>
      </c>
      <c r="D405" t="s">
        <v>669</v>
      </c>
      <c r="E405">
        <v>1</v>
      </c>
      <c r="F405">
        <v>5</v>
      </c>
      <c r="G405">
        <v>0</v>
      </c>
      <c r="H405">
        <v>0</v>
      </c>
      <c r="I405">
        <v>20</v>
      </c>
      <c r="J405" t="s">
        <v>27</v>
      </c>
      <c r="K405" t="s">
        <v>4018</v>
      </c>
      <c r="L405" t="s">
        <v>2591</v>
      </c>
      <c r="M405" t="s">
        <v>657</v>
      </c>
      <c r="N405" t="s">
        <v>3139</v>
      </c>
      <c r="O405" t="s">
        <v>670</v>
      </c>
      <c r="P405" t="s">
        <v>95</v>
      </c>
      <c r="Q405">
        <v>1.1000000000000001</v>
      </c>
      <c r="R405">
        <v>4</v>
      </c>
      <c r="S405" t="s">
        <v>90</v>
      </c>
      <c r="T405" t="s">
        <v>95</v>
      </c>
      <c r="U405">
        <v>3</v>
      </c>
      <c r="V405">
        <v>1</v>
      </c>
      <c r="W405" t="s">
        <v>32</v>
      </c>
      <c r="X405">
        <v>25</v>
      </c>
      <c r="Y405" t="str">
        <f>IF(_20224[[#This Row],[Lead Score]]=_20224[[#This Row],[p2_score1]],_20224[[#This Row],[p2]],_20224[[#This Row],[p1]])</f>
        <v>Abdullah Shafique</v>
      </c>
      <c r="Z405" t="str">
        <f>IF(_20224[[#This Row],[Lead Score]]&lt;&gt;_20224[[#This Row],[p2_score1]],_20224[[#This Row],[p2]],_20224[[#This Row],[p1]])</f>
        <v>Fakhar Zaman</v>
      </c>
      <c r="AA405" s="1">
        <f>_20224[[#This Row],[Lead Score]]/_20224[[#This Row],[Runs in Partnership]]</f>
        <v>0.75</v>
      </c>
      <c r="AB405">
        <f>+_20224[[#This Row],[p2_score1]]+_20224[[#This Row],[p1_score1]]</f>
        <v>4</v>
      </c>
      <c r="AC405">
        <f>MAX(_20224[[#This Row],[p2_score1]:[p1_score1]])</f>
        <v>3</v>
      </c>
      <c r="AD405">
        <f>MIN(_20224[[#This Row],[p2_score1]:[p1_score1]])</f>
        <v>1</v>
      </c>
      <c r="AE405" t="s">
        <v>27</v>
      </c>
      <c r="AF405" t="s">
        <v>2591</v>
      </c>
      <c r="AG405" t="s">
        <v>2552</v>
      </c>
      <c r="AH405" t="s">
        <v>92</v>
      </c>
      <c r="AI405" t="s">
        <v>28</v>
      </c>
      <c r="AJ405" t="s">
        <v>92</v>
      </c>
      <c r="AK405" t="str">
        <f>LEFT(_20224[[#This Row],[result2]], FIND(" ",_20224[[#This Row],[result2]]))</f>
        <v xml:space="preserve">KAR </v>
      </c>
      <c r="AL405" t="s">
        <v>4583</v>
      </c>
      <c r="AM405" t="s">
        <v>2592</v>
      </c>
      <c r="AN405" t="s">
        <v>2593</v>
      </c>
      <c r="AO405" t="s">
        <v>2594</v>
      </c>
      <c r="AP405" t="s">
        <v>668</v>
      </c>
      <c r="AQ405">
        <v>1</v>
      </c>
      <c r="AR405">
        <v>3</v>
      </c>
    </row>
    <row r="406" spans="1:44" x14ac:dyDescent="0.3">
      <c r="A406" t="s">
        <v>4031</v>
      </c>
      <c r="B406" t="s">
        <v>3133</v>
      </c>
      <c r="C406" t="s">
        <v>90</v>
      </c>
      <c r="D406" t="s">
        <v>671</v>
      </c>
      <c r="E406">
        <v>8</v>
      </c>
      <c r="F406">
        <v>12</v>
      </c>
      <c r="G406">
        <v>1</v>
      </c>
      <c r="H406">
        <v>0</v>
      </c>
      <c r="I406">
        <v>66.66</v>
      </c>
      <c r="J406" t="s">
        <v>27</v>
      </c>
      <c r="K406" t="s">
        <v>4018</v>
      </c>
      <c r="L406" t="s">
        <v>2591</v>
      </c>
      <c r="M406" t="s">
        <v>657</v>
      </c>
      <c r="N406" t="s">
        <v>3148</v>
      </c>
      <c r="O406" t="s">
        <v>672</v>
      </c>
      <c r="P406" t="s">
        <v>90</v>
      </c>
      <c r="Q406">
        <v>3.2</v>
      </c>
      <c r="R406">
        <v>10</v>
      </c>
      <c r="S406" t="s">
        <v>90</v>
      </c>
      <c r="T406" t="s">
        <v>98</v>
      </c>
      <c r="U406">
        <v>0</v>
      </c>
      <c r="V406">
        <v>0</v>
      </c>
      <c r="W406" t="s">
        <v>95</v>
      </c>
      <c r="X406">
        <v>25</v>
      </c>
      <c r="Y406" t="str">
        <f>IF(_20224[[#This Row],[Lead Score]]=_20224[[#This Row],[p2_score1]],_20224[[#This Row],[p2]],_20224[[#This Row],[p1]])</f>
        <v>Abdullah Shafique</v>
      </c>
      <c r="Z406" t="str">
        <f>IF(_20224[[#This Row],[Lead Score]]&lt;&gt;_20224[[#This Row],[p2_score1]],_20224[[#This Row],[p2]],_20224[[#This Row],[p1]])</f>
        <v>Kamran Ghulam</v>
      </c>
      <c r="AA406" s="1">
        <f>_20224[[#This Row],[Lead Score]]/_20224[[#This Row],[Runs in Partnership]]</f>
        <v>0.83333333333333337</v>
      </c>
      <c r="AB406">
        <f>+_20224[[#This Row],[p2_score1]]+_20224[[#This Row],[p1_score1]]</f>
        <v>6</v>
      </c>
      <c r="AC406">
        <f>MAX(_20224[[#This Row],[p2_score1]:[p1_score1]])</f>
        <v>5</v>
      </c>
      <c r="AD406">
        <f>MIN(_20224[[#This Row],[p2_score1]:[p1_score1]])</f>
        <v>1</v>
      </c>
      <c r="AE406" t="s">
        <v>27</v>
      </c>
      <c r="AF406" t="s">
        <v>2591</v>
      </c>
      <c r="AG406" t="s">
        <v>2552</v>
      </c>
      <c r="AH406" t="s">
        <v>92</v>
      </c>
      <c r="AI406" t="s">
        <v>28</v>
      </c>
      <c r="AJ406" t="s">
        <v>92</v>
      </c>
      <c r="AK406" t="str">
        <f>LEFT(_20224[[#This Row],[result2]], FIND(" ",_20224[[#This Row],[result2]]))</f>
        <v xml:space="preserve">KAR </v>
      </c>
      <c r="AL406" t="s">
        <v>4583</v>
      </c>
      <c r="AM406" t="s">
        <v>2592</v>
      </c>
      <c r="AN406" t="s">
        <v>2593</v>
      </c>
      <c r="AO406" t="s">
        <v>2594</v>
      </c>
      <c r="AP406" t="s">
        <v>668</v>
      </c>
      <c r="AQ406">
        <v>1</v>
      </c>
      <c r="AR406">
        <v>5</v>
      </c>
    </row>
    <row r="407" spans="1:44" x14ac:dyDescent="0.3">
      <c r="A407" t="s">
        <v>4033</v>
      </c>
      <c r="B407" t="s">
        <v>3153</v>
      </c>
      <c r="C407" t="s">
        <v>98</v>
      </c>
      <c r="D407" t="s">
        <v>673</v>
      </c>
      <c r="E407">
        <v>13</v>
      </c>
      <c r="F407">
        <v>15</v>
      </c>
      <c r="G407">
        <v>1</v>
      </c>
      <c r="H407">
        <v>0</v>
      </c>
      <c r="I407">
        <v>86.66</v>
      </c>
      <c r="J407" t="s">
        <v>27</v>
      </c>
      <c r="K407" t="s">
        <v>4018</v>
      </c>
      <c r="L407" t="s">
        <v>2591</v>
      </c>
      <c r="M407" t="s">
        <v>657</v>
      </c>
      <c r="N407" t="s">
        <v>3157</v>
      </c>
      <c r="O407" t="s">
        <v>674</v>
      </c>
      <c r="P407" t="s">
        <v>98</v>
      </c>
      <c r="Q407">
        <v>8.4</v>
      </c>
      <c r="R407">
        <v>52</v>
      </c>
      <c r="S407" t="s">
        <v>99</v>
      </c>
      <c r="T407" t="s">
        <v>98</v>
      </c>
      <c r="U407">
        <v>0</v>
      </c>
      <c r="V407">
        <v>0</v>
      </c>
      <c r="W407" t="s">
        <v>90</v>
      </c>
      <c r="X407">
        <v>25</v>
      </c>
      <c r="Y407" t="str">
        <f>IF(_20224[[#This Row],[Lead Score]]=_20224[[#This Row],[p2_score1]],_20224[[#This Row],[p2]],_20224[[#This Row],[p1]])</f>
        <v>Mohammad Hafeez</v>
      </c>
      <c r="Z407" t="str">
        <f>IF(_20224[[#This Row],[Lead Score]]&lt;&gt;_20224[[#This Row],[p2_score1]],_20224[[#This Row],[p2]],_20224[[#This Row],[p1]])</f>
        <v>Kamran Ghulam</v>
      </c>
      <c r="AA407" s="1">
        <f>_20224[[#This Row],[Lead Score]]/_20224[[#This Row],[Runs in Partnership]]</f>
        <v>0.69047619047619047</v>
      </c>
      <c r="AB407">
        <f>+_20224[[#This Row],[p2_score1]]+_20224[[#This Row],[p1_score1]]</f>
        <v>42</v>
      </c>
      <c r="AC407">
        <f>MAX(_20224[[#This Row],[p2_score1]:[p1_score1]])</f>
        <v>29</v>
      </c>
      <c r="AD407">
        <f>MIN(_20224[[#This Row],[p2_score1]:[p1_score1]])</f>
        <v>13</v>
      </c>
      <c r="AE407" t="s">
        <v>27</v>
      </c>
      <c r="AF407" t="s">
        <v>2591</v>
      </c>
      <c r="AG407" t="s">
        <v>2552</v>
      </c>
      <c r="AH407" t="s">
        <v>92</v>
      </c>
      <c r="AI407" t="s">
        <v>28</v>
      </c>
      <c r="AJ407" t="s">
        <v>92</v>
      </c>
      <c r="AK407" t="str">
        <f>LEFT(_20224[[#This Row],[result2]], FIND(" ",_20224[[#This Row],[result2]]))</f>
        <v xml:space="preserve">KAR </v>
      </c>
      <c r="AL407" t="s">
        <v>4583</v>
      </c>
      <c r="AM407" t="s">
        <v>2592</v>
      </c>
      <c r="AN407" t="s">
        <v>2593</v>
      </c>
      <c r="AO407" t="s">
        <v>2594</v>
      </c>
      <c r="AP407" t="s">
        <v>668</v>
      </c>
      <c r="AQ407">
        <v>13</v>
      </c>
      <c r="AR407">
        <v>29</v>
      </c>
    </row>
    <row r="408" spans="1:44" x14ac:dyDescent="0.3">
      <c r="A408" t="s">
        <v>4035</v>
      </c>
      <c r="B408" t="s">
        <v>3162</v>
      </c>
      <c r="C408" t="s">
        <v>343</v>
      </c>
      <c r="D408" t="s">
        <v>390</v>
      </c>
      <c r="E408">
        <v>8</v>
      </c>
      <c r="F408">
        <v>12</v>
      </c>
      <c r="G408">
        <v>0</v>
      </c>
      <c r="H408">
        <v>0</v>
      </c>
      <c r="I408">
        <v>66.66</v>
      </c>
      <c r="J408" t="s">
        <v>27</v>
      </c>
      <c r="K408" t="s">
        <v>4018</v>
      </c>
      <c r="L408" t="s">
        <v>2591</v>
      </c>
      <c r="M408" t="s">
        <v>657</v>
      </c>
      <c r="N408" t="s">
        <v>3151</v>
      </c>
      <c r="O408" t="s">
        <v>675</v>
      </c>
      <c r="P408" t="s">
        <v>343</v>
      </c>
      <c r="Q408">
        <v>11.1</v>
      </c>
      <c r="R408">
        <v>63</v>
      </c>
      <c r="S408" t="s">
        <v>99</v>
      </c>
      <c r="T408" t="s">
        <v>343</v>
      </c>
      <c r="U408">
        <v>3</v>
      </c>
      <c r="V408">
        <v>0</v>
      </c>
      <c r="W408" t="s">
        <v>98</v>
      </c>
      <c r="X408">
        <v>25</v>
      </c>
      <c r="Y408" t="str">
        <f>IF(_20224[[#This Row],[Lead Score]]=_20224[[#This Row],[p2_score1]],_20224[[#This Row],[p2]],_20224[[#This Row],[p1]])</f>
        <v>Philip Salt</v>
      </c>
      <c r="Z408" t="str">
        <f>IF(_20224[[#This Row],[Lead Score]]&lt;&gt;_20224[[#This Row],[p2_score1]],_20224[[#This Row],[p2]],_20224[[#This Row],[p1]])</f>
        <v>Mohammad Hafeez</v>
      </c>
      <c r="AA408" s="1">
        <f>_20224[[#This Row],[Lead Score]]/_20224[[#This Row],[Runs in Partnership]]</f>
        <v>0.72727272727272729</v>
      </c>
      <c r="AB408">
        <f>+_20224[[#This Row],[p2_score1]]+_20224[[#This Row],[p1_score1]]</f>
        <v>11</v>
      </c>
      <c r="AC408">
        <f>MAX(_20224[[#This Row],[p2_score1]:[p1_score1]])</f>
        <v>8</v>
      </c>
      <c r="AD408">
        <f>MIN(_20224[[#This Row],[p2_score1]:[p1_score1]])</f>
        <v>3</v>
      </c>
      <c r="AE408" t="s">
        <v>27</v>
      </c>
      <c r="AF408" t="s">
        <v>2591</v>
      </c>
      <c r="AG408" t="s">
        <v>2552</v>
      </c>
      <c r="AH408" t="s">
        <v>92</v>
      </c>
      <c r="AI408" t="s">
        <v>28</v>
      </c>
      <c r="AJ408" t="s">
        <v>92</v>
      </c>
      <c r="AK408" t="str">
        <f>LEFT(_20224[[#This Row],[result2]], FIND(" ",_20224[[#This Row],[result2]]))</f>
        <v xml:space="preserve">KAR </v>
      </c>
      <c r="AL408" t="s">
        <v>4583</v>
      </c>
      <c r="AM408" t="s">
        <v>2592</v>
      </c>
      <c r="AN408" t="s">
        <v>2593</v>
      </c>
      <c r="AO408" t="s">
        <v>2594</v>
      </c>
      <c r="AP408" t="s">
        <v>668</v>
      </c>
      <c r="AQ408">
        <v>8</v>
      </c>
      <c r="AR408">
        <v>3</v>
      </c>
    </row>
    <row r="409" spans="1:44" x14ac:dyDescent="0.3">
      <c r="A409" t="s">
        <v>4037</v>
      </c>
      <c r="B409" t="s">
        <v>3136</v>
      </c>
      <c r="C409" t="s">
        <v>99</v>
      </c>
      <c r="D409" t="s">
        <v>676</v>
      </c>
      <c r="E409">
        <v>33</v>
      </c>
      <c r="F409">
        <v>24</v>
      </c>
      <c r="G409">
        <v>4</v>
      </c>
      <c r="H409">
        <v>0</v>
      </c>
      <c r="I409">
        <v>137.5</v>
      </c>
      <c r="J409" t="s">
        <v>27</v>
      </c>
      <c r="K409" t="s">
        <v>4018</v>
      </c>
      <c r="L409" t="s">
        <v>2591</v>
      </c>
      <c r="M409" t="s">
        <v>657</v>
      </c>
      <c r="N409" t="s">
        <v>3170</v>
      </c>
      <c r="O409" t="s">
        <v>677</v>
      </c>
      <c r="P409" t="s">
        <v>99</v>
      </c>
      <c r="Q409">
        <v>11.2</v>
      </c>
      <c r="R409">
        <v>64</v>
      </c>
      <c r="S409" t="s">
        <v>99</v>
      </c>
      <c r="T409" t="s">
        <v>346</v>
      </c>
      <c r="U409">
        <v>0</v>
      </c>
      <c r="V409">
        <v>0</v>
      </c>
      <c r="W409" t="s">
        <v>343</v>
      </c>
      <c r="X409">
        <v>25</v>
      </c>
      <c r="Y409" t="str">
        <f>IF(_20224[[#This Row],[Lead Score]]=_20224[[#This Row],[p2_score1]],_20224[[#This Row],[p2]],_20224[[#This Row],[p1]])</f>
        <v>Mohammad Hafeez</v>
      </c>
      <c r="Z409" t="str">
        <f>IF(_20224[[#This Row],[Lead Score]]&lt;&gt;_20224[[#This Row],[p2_score1]],_20224[[#This Row],[p2]],_20224[[#This Row],[p1]])</f>
        <v>Harry Brook</v>
      </c>
      <c r="AA409" s="1">
        <f>_20224[[#This Row],[Lead Score]]/_20224[[#This Row],[Runs in Partnership]]</f>
        <v>1</v>
      </c>
      <c r="AB409">
        <f>+_20224[[#This Row],[p2_score1]]+_20224[[#This Row],[p1_score1]]</f>
        <v>30</v>
      </c>
      <c r="AC409">
        <f>MAX(_20224[[#This Row],[p2_score1]:[p1_score1]])</f>
        <v>30</v>
      </c>
      <c r="AD409">
        <f>MIN(_20224[[#This Row],[p2_score1]:[p1_score1]])</f>
        <v>0</v>
      </c>
      <c r="AE409" t="s">
        <v>27</v>
      </c>
      <c r="AF409" t="s">
        <v>2591</v>
      </c>
      <c r="AG409" t="s">
        <v>2552</v>
      </c>
      <c r="AH409" t="s">
        <v>92</v>
      </c>
      <c r="AI409" t="s">
        <v>28</v>
      </c>
      <c r="AJ409" t="s">
        <v>92</v>
      </c>
      <c r="AK409" t="str">
        <f>LEFT(_20224[[#This Row],[result2]], FIND(" ",_20224[[#This Row],[result2]]))</f>
        <v xml:space="preserve">KAR </v>
      </c>
      <c r="AL409" t="s">
        <v>4583</v>
      </c>
      <c r="AM409" t="s">
        <v>2592</v>
      </c>
      <c r="AN409" t="s">
        <v>2593</v>
      </c>
      <c r="AO409" t="s">
        <v>2594</v>
      </c>
      <c r="AP409" t="s">
        <v>668</v>
      </c>
      <c r="AQ409">
        <v>0</v>
      </c>
      <c r="AR409">
        <v>30</v>
      </c>
    </row>
    <row r="410" spans="1:44" x14ac:dyDescent="0.3">
      <c r="A410" t="s">
        <v>4039</v>
      </c>
      <c r="B410" t="s">
        <v>3173</v>
      </c>
      <c r="C410" t="s">
        <v>346</v>
      </c>
      <c r="D410" t="s">
        <v>678</v>
      </c>
      <c r="E410">
        <v>26</v>
      </c>
      <c r="F410">
        <v>21</v>
      </c>
      <c r="G410">
        <v>1</v>
      </c>
      <c r="H410">
        <v>1</v>
      </c>
      <c r="I410">
        <v>123.8</v>
      </c>
      <c r="J410" t="s">
        <v>27</v>
      </c>
      <c r="K410" t="s">
        <v>4018</v>
      </c>
      <c r="L410" t="s">
        <v>2591</v>
      </c>
      <c r="M410" t="s">
        <v>657</v>
      </c>
      <c r="N410" t="s">
        <v>3200</v>
      </c>
      <c r="O410" t="s">
        <v>679</v>
      </c>
      <c r="P410" t="s">
        <v>346</v>
      </c>
      <c r="Q410">
        <v>18.100000000000001</v>
      </c>
      <c r="R410">
        <v>119</v>
      </c>
      <c r="S410" t="s">
        <v>106</v>
      </c>
      <c r="T410" t="s">
        <v>346</v>
      </c>
      <c r="U410">
        <v>0</v>
      </c>
      <c r="V410">
        <v>0</v>
      </c>
      <c r="W410" t="s">
        <v>99</v>
      </c>
      <c r="X410">
        <v>25</v>
      </c>
      <c r="Y410" t="str">
        <f>IF(_20224[[#This Row],[Lead Score]]=_20224[[#This Row],[p2_score1]],_20224[[#This Row],[p2]],_20224[[#This Row],[p1]])</f>
        <v>David Wiese</v>
      </c>
      <c r="Z410" t="str">
        <f>IF(_20224[[#This Row],[Lead Score]]&lt;&gt;_20224[[#This Row],[p2_score1]],_20224[[#This Row],[p2]],_20224[[#This Row],[p1]])</f>
        <v>Harry Brook</v>
      </c>
      <c r="AA410" s="1">
        <f>_20224[[#This Row],[Lead Score]]/_20224[[#This Row],[Runs in Partnership]]</f>
        <v>0.52727272727272723</v>
      </c>
      <c r="AB410">
        <f>+_20224[[#This Row],[p2_score1]]+_20224[[#This Row],[p1_score1]]</f>
        <v>55</v>
      </c>
      <c r="AC410">
        <f>MAX(_20224[[#This Row],[p2_score1]:[p1_score1]])</f>
        <v>29</v>
      </c>
      <c r="AD410">
        <f>MIN(_20224[[#This Row],[p2_score1]:[p1_score1]])</f>
        <v>26</v>
      </c>
      <c r="AE410" t="s">
        <v>27</v>
      </c>
      <c r="AF410" t="s">
        <v>2591</v>
      </c>
      <c r="AG410" t="s">
        <v>2552</v>
      </c>
      <c r="AH410" t="s">
        <v>92</v>
      </c>
      <c r="AI410" t="s">
        <v>28</v>
      </c>
      <c r="AJ410" t="s">
        <v>92</v>
      </c>
      <c r="AK410" t="str">
        <f>LEFT(_20224[[#This Row],[result2]], FIND(" ",_20224[[#This Row],[result2]]))</f>
        <v xml:space="preserve">KAR </v>
      </c>
      <c r="AL410" t="s">
        <v>4583</v>
      </c>
      <c r="AM410" t="s">
        <v>2592</v>
      </c>
      <c r="AN410" t="s">
        <v>2593</v>
      </c>
      <c r="AO410" t="s">
        <v>2594</v>
      </c>
      <c r="AP410" t="s">
        <v>668</v>
      </c>
      <c r="AQ410">
        <v>26</v>
      </c>
      <c r="AR410">
        <v>29</v>
      </c>
    </row>
    <row r="411" spans="1:44" x14ac:dyDescent="0.3">
      <c r="A411" t="s">
        <v>4040</v>
      </c>
      <c r="B411" t="s">
        <v>3178</v>
      </c>
      <c r="C411" t="s">
        <v>106</v>
      </c>
      <c r="D411" t="s">
        <v>546</v>
      </c>
      <c r="E411">
        <v>31</v>
      </c>
      <c r="F411">
        <v>23</v>
      </c>
      <c r="G411">
        <v>2</v>
      </c>
      <c r="H411">
        <v>1</v>
      </c>
      <c r="I411">
        <v>134.78</v>
      </c>
      <c r="J411" t="s">
        <v>27</v>
      </c>
      <c r="K411" t="s">
        <v>4018</v>
      </c>
      <c r="L411" t="s">
        <v>2591</v>
      </c>
      <c r="M411" t="s">
        <v>657</v>
      </c>
      <c r="N411" t="s">
        <v>3219</v>
      </c>
      <c r="O411" t="s">
        <v>680</v>
      </c>
      <c r="P411" t="s">
        <v>106</v>
      </c>
      <c r="Q411">
        <v>18.3</v>
      </c>
      <c r="R411">
        <v>125</v>
      </c>
      <c r="S411" t="s">
        <v>106</v>
      </c>
      <c r="T411" t="s">
        <v>107</v>
      </c>
      <c r="U411">
        <v>0</v>
      </c>
      <c r="V411">
        <v>0</v>
      </c>
      <c r="W411" t="s">
        <v>346</v>
      </c>
      <c r="X411">
        <v>25</v>
      </c>
      <c r="Y411" t="str">
        <f>IF(_20224[[#This Row],[Lead Score]]=_20224[[#This Row],[p2_score1]],_20224[[#This Row],[p2]],_20224[[#This Row],[p1]])</f>
        <v>David Wiese</v>
      </c>
      <c r="Z411" t="str">
        <f>IF(_20224[[#This Row],[Lead Score]]&lt;&gt;_20224[[#This Row],[p2_score1]],_20224[[#This Row],[p2]],_20224[[#This Row],[p1]])</f>
        <v>Rashid Khan</v>
      </c>
      <c r="AA411" s="1">
        <f>_20224[[#This Row],[Lead Score]]/_20224[[#This Row],[Runs in Partnership]]</f>
        <v>1</v>
      </c>
      <c r="AB411">
        <f>+_20224[[#This Row],[p2_score1]]+_20224[[#This Row],[p1_score1]]</f>
        <v>31</v>
      </c>
      <c r="AC411">
        <f>MAX(_20224[[#This Row],[p2_score1]:[p1_score1]])</f>
        <v>31</v>
      </c>
      <c r="AD411">
        <f>MIN(_20224[[#This Row],[p2_score1]:[p1_score1]])</f>
        <v>0</v>
      </c>
      <c r="AE411" t="s">
        <v>27</v>
      </c>
      <c r="AF411" t="s">
        <v>2591</v>
      </c>
      <c r="AG411" t="s">
        <v>2552</v>
      </c>
      <c r="AH411" t="s">
        <v>92</v>
      </c>
      <c r="AI411" t="s">
        <v>28</v>
      </c>
      <c r="AJ411" t="s">
        <v>92</v>
      </c>
      <c r="AK411" t="str">
        <f>LEFT(_20224[[#This Row],[result2]], FIND(" ",_20224[[#This Row],[result2]]))</f>
        <v xml:space="preserve">KAR </v>
      </c>
      <c r="AL411" t="s">
        <v>4583</v>
      </c>
      <c r="AM411" t="s">
        <v>2592</v>
      </c>
      <c r="AN411" t="s">
        <v>2593</v>
      </c>
      <c r="AO411" t="s">
        <v>2594</v>
      </c>
      <c r="AP411" t="s">
        <v>668</v>
      </c>
      <c r="AQ411">
        <v>0</v>
      </c>
      <c r="AR411">
        <v>31</v>
      </c>
    </row>
    <row r="412" spans="1:44" hidden="1" x14ac:dyDescent="0.3">
      <c r="A412" t="s">
        <v>4043</v>
      </c>
      <c r="B412" t="s">
        <v>3187</v>
      </c>
      <c r="C412" t="s">
        <v>351</v>
      </c>
      <c r="D412" t="s">
        <v>681</v>
      </c>
      <c r="E412">
        <v>0</v>
      </c>
      <c r="F412">
        <v>3</v>
      </c>
      <c r="G412">
        <v>0</v>
      </c>
      <c r="H412">
        <v>0</v>
      </c>
      <c r="I412">
        <v>0</v>
      </c>
      <c r="J412" t="s">
        <v>27</v>
      </c>
      <c r="K412" t="s">
        <v>4018</v>
      </c>
      <c r="L412" t="s">
        <v>2591</v>
      </c>
      <c r="M412" t="s">
        <v>657</v>
      </c>
      <c r="N412" t="s">
        <v>3236</v>
      </c>
      <c r="O412" t="s">
        <v>682</v>
      </c>
      <c r="P412" t="s">
        <v>351</v>
      </c>
      <c r="Q412">
        <v>19.100000000000001</v>
      </c>
      <c r="R412">
        <v>125</v>
      </c>
      <c r="S412" t="s">
        <v>351</v>
      </c>
      <c r="T412" t="s">
        <v>107</v>
      </c>
      <c r="U412">
        <v>0</v>
      </c>
      <c r="V412">
        <v>0</v>
      </c>
      <c r="W412" t="s">
        <v>106</v>
      </c>
      <c r="X412">
        <v>25</v>
      </c>
      <c r="Y412" t="str">
        <f>IF(_20224[[#This Row],[Lead Score]]=_20224[[#This Row],[p2_score1]],_20224[[#This Row],[p2]],_20224[[#This Row],[p1]])</f>
        <v>Rashid Khan</v>
      </c>
      <c r="Z412" t="str">
        <f>IF(_20224[[#This Row],[Lead Score]]&lt;&gt;_20224[[#This Row],[p2_score1]],_20224[[#This Row],[p2]],_20224[[#This Row],[p1]])</f>
        <v>Shaheen Afridi</v>
      </c>
      <c r="AA412" s="1" t="e">
        <f>_20224[[#This Row],[Lead Score]]/_20224[[#This Row],[Runs in Partnership]]</f>
        <v>#DIV/0!</v>
      </c>
      <c r="AB412">
        <f>+_20224[[#This Row],[p2_score1]]+_20224[[#This Row],[p1_score1]]</f>
        <v>0</v>
      </c>
      <c r="AC412">
        <f>MAX(_20224[[#This Row],[p2_score1]:[p1_score1]])</f>
        <v>0</v>
      </c>
      <c r="AD412">
        <f>MIN(_20224[[#This Row],[p2_score1]:[p1_score1]])</f>
        <v>0</v>
      </c>
      <c r="AE412" t="s">
        <v>27</v>
      </c>
      <c r="AF412" t="s">
        <v>2591</v>
      </c>
      <c r="AG412" t="s">
        <v>2552</v>
      </c>
      <c r="AH412" t="s">
        <v>92</v>
      </c>
      <c r="AI412" t="s">
        <v>28</v>
      </c>
      <c r="AJ412" t="s">
        <v>92</v>
      </c>
      <c r="AK412" t="str">
        <f>LEFT(_20224[[#This Row],[result2]], FIND(" ",_20224[[#This Row],[result2]]))</f>
        <v xml:space="preserve">KAR </v>
      </c>
      <c r="AL412" t="s">
        <v>4583</v>
      </c>
      <c r="AM412" t="s">
        <v>2592</v>
      </c>
      <c r="AN412" t="s">
        <v>2593</v>
      </c>
      <c r="AO412" t="s">
        <v>2594</v>
      </c>
      <c r="AP412" t="s">
        <v>668</v>
      </c>
      <c r="AQ412">
        <v>0</v>
      </c>
      <c r="AR412">
        <v>0</v>
      </c>
    </row>
    <row r="413" spans="1:44" hidden="1" x14ac:dyDescent="0.3">
      <c r="A413" t="s">
        <v>4044</v>
      </c>
      <c r="B413" t="s">
        <v>3180</v>
      </c>
      <c r="C413" t="s">
        <v>107</v>
      </c>
      <c r="D413" t="s">
        <v>683</v>
      </c>
      <c r="E413">
        <v>0</v>
      </c>
      <c r="F413">
        <v>4</v>
      </c>
      <c r="G413">
        <v>0</v>
      </c>
      <c r="H413">
        <v>0</v>
      </c>
      <c r="I413">
        <v>0</v>
      </c>
      <c r="J413" t="s">
        <v>27</v>
      </c>
      <c r="K413" t="s">
        <v>4018</v>
      </c>
      <c r="L413" t="s">
        <v>2591</v>
      </c>
      <c r="M413" t="s">
        <v>657</v>
      </c>
      <c r="N413" t="s">
        <v>3161</v>
      </c>
      <c r="O413" t="s">
        <v>684</v>
      </c>
      <c r="P413" t="s">
        <v>107</v>
      </c>
      <c r="Q413">
        <v>19.399999999999999</v>
      </c>
      <c r="R413">
        <v>125</v>
      </c>
      <c r="S413" t="s">
        <v>353</v>
      </c>
      <c r="T413" t="s">
        <v>107</v>
      </c>
      <c r="U413">
        <v>0</v>
      </c>
      <c r="V413">
        <v>0</v>
      </c>
      <c r="W413" t="s">
        <v>351</v>
      </c>
      <c r="X413">
        <v>25</v>
      </c>
      <c r="Y413" t="str">
        <f>IF(_20224[[#This Row],[Lead Score]]=_20224[[#This Row],[p2_score1]],_20224[[#This Row],[p2]],_20224[[#This Row],[p1]])</f>
        <v>Rashid Khan</v>
      </c>
      <c r="Z413" t="str">
        <f>IF(_20224[[#This Row],[Lead Score]]&lt;&gt;_20224[[#This Row],[p2_score1]],_20224[[#This Row],[p2]],_20224[[#This Row],[p1]])</f>
        <v>Haris Rauf</v>
      </c>
      <c r="AA413" s="1" t="e">
        <f>_20224[[#This Row],[Lead Score]]/_20224[[#This Row],[Runs in Partnership]]</f>
        <v>#DIV/0!</v>
      </c>
      <c r="AB413">
        <f>+_20224[[#This Row],[p2_score1]]+_20224[[#This Row],[p1_score1]]</f>
        <v>0</v>
      </c>
      <c r="AC413">
        <f>MAX(_20224[[#This Row],[p2_score1]:[p1_score1]])</f>
        <v>0</v>
      </c>
      <c r="AD413">
        <f>MIN(_20224[[#This Row],[p2_score1]:[p1_score1]])</f>
        <v>0</v>
      </c>
      <c r="AE413" t="s">
        <v>27</v>
      </c>
      <c r="AF413" t="s">
        <v>2591</v>
      </c>
      <c r="AG413" t="s">
        <v>2552</v>
      </c>
      <c r="AH413" t="s">
        <v>92</v>
      </c>
      <c r="AI413" t="s">
        <v>28</v>
      </c>
      <c r="AJ413" t="s">
        <v>92</v>
      </c>
      <c r="AK413" t="str">
        <f>LEFT(_20224[[#This Row],[result2]], FIND(" ",_20224[[#This Row],[result2]]))</f>
        <v xml:space="preserve">KAR </v>
      </c>
      <c r="AL413" t="s">
        <v>4583</v>
      </c>
      <c r="AM413" t="s">
        <v>2592</v>
      </c>
      <c r="AN413" t="s">
        <v>2593</v>
      </c>
      <c r="AO413" t="s">
        <v>2594</v>
      </c>
      <c r="AP413" t="s">
        <v>668</v>
      </c>
      <c r="AQ413">
        <v>0</v>
      </c>
      <c r="AR413">
        <v>0</v>
      </c>
    </row>
    <row r="414" spans="1:44" x14ac:dyDescent="0.3">
      <c r="A414" t="s">
        <v>4045</v>
      </c>
      <c r="B414" t="s">
        <v>3195</v>
      </c>
      <c r="C414" t="s">
        <v>353</v>
      </c>
      <c r="D414" t="s">
        <v>45</v>
      </c>
      <c r="E414">
        <v>1</v>
      </c>
      <c r="F414">
        <v>1</v>
      </c>
      <c r="G414">
        <v>0</v>
      </c>
      <c r="H414">
        <v>0</v>
      </c>
      <c r="I414">
        <v>100</v>
      </c>
      <c r="J414" t="s">
        <v>27</v>
      </c>
      <c r="K414" t="s">
        <v>4018</v>
      </c>
      <c r="L414" t="s">
        <v>2591</v>
      </c>
      <c r="M414" t="s">
        <v>657</v>
      </c>
      <c r="N414" t="s">
        <v>32</v>
      </c>
      <c r="O414" t="s">
        <v>32</v>
      </c>
      <c r="P414" t="s">
        <v>32</v>
      </c>
      <c r="S414" t="s">
        <v>353</v>
      </c>
      <c r="T414" t="s">
        <v>355</v>
      </c>
      <c r="U414">
        <v>0</v>
      </c>
      <c r="V414">
        <v>0</v>
      </c>
      <c r="W414" t="s">
        <v>107</v>
      </c>
      <c r="X414">
        <v>25</v>
      </c>
      <c r="Y414" t="str">
        <f>IF(_20224[[#This Row],[Lead Score]]=_20224[[#This Row],[p2_score1]],_20224[[#This Row],[p2]],_20224[[#This Row],[p1]])</f>
        <v>Zaman Khan</v>
      </c>
      <c r="Z414" t="str">
        <f>IF(_20224[[#This Row],[Lead Score]]&lt;&gt;_20224[[#This Row],[p2_score1]],_20224[[#This Row],[p2]],_20224[[#This Row],[p1]])</f>
        <v>Haris Rauf</v>
      </c>
      <c r="AA414" s="1">
        <f>_20224[[#This Row],[Lead Score]]/_20224[[#This Row],[Runs in Partnership]]</f>
        <v>0.5</v>
      </c>
      <c r="AB414">
        <f>+_20224[[#This Row],[p2_score1]]+_20224[[#This Row],[p1_score1]]</f>
        <v>2</v>
      </c>
      <c r="AC414">
        <f>MAX(_20224[[#This Row],[p2_score1]:[p1_score1]])</f>
        <v>1</v>
      </c>
      <c r="AD414">
        <f>MIN(_20224[[#This Row],[p2_score1]:[p1_score1]])</f>
        <v>1</v>
      </c>
      <c r="AE414" t="s">
        <v>27</v>
      </c>
      <c r="AF414" t="s">
        <v>2591</v>
      </c>
      <c r="AG414" t="s">
        <v>2552</v>
      </c>
      <c r="AH414" t="s">
        <v>92</v>
      </c>
      <c r="AI414" t="s">
        <v>28</v>
      </c>
      <c r="AJ414" t="s">
        <v>92</v>
      </c>
      <c r="AK414" t="str">
        <f>LEFT(_20224[[#This Row],[result2]], FIND(" ",_20224[[#This Row],[result2]]))</f>
        <v xml:space="preserve">KAR </v>
      </c>
      <c r="AL414" t="s">
        <v>4583</v>
      </c>
      <c r="AM414" t="s">
        <v>2592</v>
      </c>
      <c r="AN414" t="s">
        <v>2593</v>
      </c>
      <c r="AO414" t="s">
        <v>2594</v>
      </c>
      <c r="AP414" t="s">
        <v>668</v>
      </c>
      <c r="AQ414">
        <v>1</v>
      </c>
      <c r="AR414">
        <v>1</v>
      </c>
    </row>
    <row r="415" spans="1:44" hidden="1" x14ac:dyDescent="0.3">
      <c r="A415" t="s">
        <v>4046</v>
      </c>
      <c r="B415" t="s">
        <v>3154</v>
      </c>
      <c r="C415" t="s">
        <v>355</v>
      </c>
      <c r="D415" t="s">
        <v>45</v>
      </c>
      <c r="E415">
        <v>1</v>
      </c>
      <c r="F415">
        <v>1</v>
      </c>
      <c r="G415">
        <v>0</v>
      </c>
      <c r="H415">
        <v>0</v>
      </c>
      <c r="I415">
        <v>100</v>
      </c>
      <c r="J415" t="s">
        <v>27</v>
      </c>
      <c r="K415" t="s">
        <v>4018</v>
      </c>
      <c r="L415" t="s">
        <v>2591</v>
      </c>
      <c r="M415" t="s">
        <v>657</v>
      </c>
      <c r="N415" t="s">
        <v>32</v>
      </c>
      <c r="O415" t="s">
        <v>32</v>
      </c>
      <c r="P415" t="s">
        <v>32</v>
      </c>
      <c r="S415" t="s">
        <v>32</v>
      </c>
      <c r="T415" t="s">
        <v>32</v>
      </c>
      <c r="W415" t="s">
        <v>32</v>
      </c>
      <c r="X415">
        <v>25</v>
      </c>
      <c r="Y415" t="str">
        <f>IF(_20224[[#This Row],[Lead Score]]=_20224[[#This Row],[p2_score1]],_20224[[#This Row],[p2]],_20224[[#This Row],[p1]])</f>
        <v/>
      </c>
      <c r="Z415" t="str">
        <f>IF(_20224[[#This Row],[Lead Score]]&lt;&gt;_20224[[#This Row],[p2_score1]],_20224[[#This Row],[p2]],_20224[[#This Row],[p1]])</f>
        <v/>
      </c>
      <c r="AA415" s="1" t="e">
        <f>_20224[[#This Row],[Lead Score]]/_20224[[#This Row],[Runs in Partnership]]</f>
        <v>#DIV/0!</v>
      </c>
      <c r="AB415">
        <f>+_20224[[#This Row],[p2_score1]]+_20224[[#This Row],[p1_score1]]</f>
        <v>0</v>
      </c>
      <c r="AC415">
        <f>MAX(_20224[[#This Row],[p2_score1]:[p1_score1]])</f>
        <v>0</v>
      </c>
      <c r="AD415">
        <f>MIN(_20224[[#This Row],[p2_score1]:[p1_score1]])</f>
        <v>0</v>
      </c>
      <c r="AE415" t="s">
        <v>27</v>
      </c>
      <c r="AF415" t="s">
        <v>2591</v>
      </c>
      <c r="AG415" t="s">
        <v>2552</v>
      </c>
      <c r="AH415" t="s">
        <v>92</v>
      </c>
      <c r="AI415" t="s">
        <v>28</v>
      </c>
      <c r="AJ415" t="s">
        <v>92</v>
      </c>
      <c r="AK415" t="str">
        <f>LEFT(_20224[[#This Row],[result2]], FIND(" ",_20224[[#This Row],[result2]]))</f>
        <v xml:space="preserve">KAR </v>
      </c>
      <c r="AL415" t="s">
        <v>4583</v>
      </c>
      <c r="AM415" t="s">
        <v>2592</v>
      </c>
      <c r="AN415" t="s">
        <v>2593</v>
      </c>
      <c r="AO415" t="s">
        <v>2594</v>
      </c>
      <c r="AP415" t="s">
        <v>668</v>
      </c>
      <c r="AQ415">
        <v>0</v>
      </c>
      <c r="AR415">
        <v>0</v>
      </c>
    </row>
    <row r="416" spans="1:44" x14ac:dyDescent="0.3">
      <c r="A416" t="s">
        <v>4047</v>
      </c>
      <c r="B416" t="s">
        <v>3144</v>
      </c>
      <c r="C416" t="s">
        <v>343</v>
      </c>
      <c r="D416" t="s">
        <v>685</v>
      </c>
      <c r="E416">
        <v>2</v>
      </c>
      <c r="F416">
        <v>3</v>
      </c>
      <c r="G416">
        <v>0</v>
      </c>
      <c r="H416">
        <v>0</v>
      </c>
      <c r="I416">
        <v>66.66</v>
      </c>
      <c r="J416" t="s">
        <v>27</v>
      </c>
      <c r="K416" t="s">
        <v>4048</v>
      </c>
      <c r="L416" t="s">
        <v>2595</v>
      </c>
      <c r="M416" t="s">
        <v>686</v>
      </c>
      <c r="N416" t="s">
        <v>3139</v>
      </c>
      <c r="O416" t="s">
        <v>398</v>
      </c>
      <c r="P416" t="s">
        <v>343</v>
      </c>
      <c r="Q416">
        <v>1.1000000000000001</v>
      </c>
      <c r="R416">
        <v>6</v>
      </c>
      <c r="S416" t="s">
        <v>95</v>
      </c>
      <c r="T416" t="s">
        <v>343</v>
      </c>
      <c r="U416">
        <v>4</v>
      </c>
      <c r="V416">
        <v>2</v>
      </c>
      <c r="W416" t="s">
        <v>32</v>
      </c>
      <c r="X416">
        <v>26</v>
      </c>
      <c r="Y416" t="str">
        <f>IF(_20224[[#This Row],[Lead Score]]=_20224[[#This Row],[p2_score1]],_20224[[#This Row],[p2]],_20224[[#This Row],[p1]])</f>
        <v>Fakhar Zaman</v>
      </c>
      <c r="Z416" t="str">
        <f>IF(_20224[[#This Row],[Lead Score]]&lt;&gt;_20224[[#This Row],[p2_score1]],_20224[[#This Row],[p2]],_20224[[#This Row],[p1]])</f>
        <v>Philip Salt</v>
      </c>
      <c r="AA416" s="1">
        <f>_20224[[#This Row],[Lead Score]]/_20224[[#This Row],[Runs in Partnership]]</f>
        <v>0.66666666666666663</v>
      </c>
      <c r="AB416">
        <f>+_20224[[#This Row],[p2_score1]]+_20224[[#This Row],[p1_score1]]</f>
        <v>6</v>
      </c>
      <c r="AC416">
        <f>MAX(_20224[[#This Row],[p2_score1]:[p1_score1]])</f>
        <v>4</v>
      </c>
      <c r="AD416">
        <f>MIN(_20224[[#This Row],[p2_score1]:[p1_score1]])</f>
        <v>2</v>
      </c>
      <c r="AE416" t="s">
        <v>27</v>
      </c>
      <c r="AF416" t="s">
        <v>2595</v>
      </c>
      <c r="AG416" t="s">
        <v>2552</v>
      </c>
      <c r="AH416" t="s">
        <v>92</v>
      </c>
      <c r="AI416" t="s">
        <v>92</v>
      </c>
      <c r="AJ416" t="s">
        <v>164</v>
      </c>
      <c r="AK416" t="str">
        <f>LEFT(_20224[[#This Row],[result2]], FIND(" ",_20224[[#This Row],[result2]]))</f>
        <v xml:space="preserve">LAH </v>
      </c>
      <c r="AL416" t="s">
        <v>4583</v>
      </c>
      <c r="AM416" t="s">
        <v>2596</v>
      </c>
      <c r="AN416" t="s">
        <v>2597</v>
      </c>
      <c r="AO416" t="s">
        <v>2598</v>
      </c>
      <c r="AP416" t="s">
        <v>346</v>
      </c>
      <c r="AQ416">
        <v>2</v>
      </c>
      <c r="AR416">
        <v>4</v>
      </c>
    </row>
    <row r="417" spans="1:44" hidden="1" x14ac:dyDescent="0.3">
      <c r="A417" t="s">
        <v>4049</v>
      </c>
      <c r="B417" t="s">
        <v>3153</v>
      </c>
      <c r="C417" t="s">
        <v>98</v>
      </c>
      <c r="D417" t="s">
        <v>687</v>
      </c>
      <c r="E417">
        <v>0</v>
      </c>
      <c r="F417">
        <v>2</v>
      </c>
      <c r="G417">
        <v>0</v>
      </c>
      <c r="H417">
        <v>0</v>
      </c>
      <c r="I417">
        <v>0</v>
      </c>
      <c r="J417" t="s">
        <v>27</v>
      </c>
      <c r="K417" t="s">
        <v>4048</v>
      </c>
      <c r="L417" t="s">
        <v>2595</v>
      </c>
      <c r="M417" t="s">
        <v>686</v>
      </c>
      <c r="N417" t="s">
        <v>3148</v>
      </c>
      <c r="O417" t="s">
        <v>575</v>
      </c>
      <c r="P417" t="s">
        <v>98</v>
      </c>
      <c r="Q417">
        <v>1.3</v>
      </c>
      <c r="R417">
        <v>6</v>
      </c>
      <c r="S417" t="s">
        <v>95</v>
      </c>
      <c r="T417" t="s">
        <v>98</v>
      </c>
      <c r="U417">
        <v>4</v>
      </c>
      <c r="V417">
        <v>0</v>
      </c>
      <c r="W417" t="s">
        <v>343</v>
      </c>
      <c r="X417">
        <v>26</v>
      </c>
      <c r="Y417" t="str">
        <f>IF(_20224[[#This Row],[Lead Score]]=_20224[[#This Row],[p2_score1]],_20224[[#This Row],[p2]],_20224[[#This Row],[p1]])</f>
        <v>Kamran Ghulam</v>
      </c>
      <c r="Z417" t="str">
        <f>IF(_20224[[#This Row],[Lead Score]]&lt;&gt;_20224[[#This Row],[p2_score1]],_20224[[#This Row],[p2]],_20224[[#This Row],[p1]])</f>
        <v>Fakhar Zaman</v>
      </c>
      <c r="AA417" s="1" t="e">
        <f>_20224[[#This Row],[Lead Score]]/_20224[[#This Row],[Runs in Partnership]]</f>
        <v>#DIV/0!</v>
      </c>
      <c r="AB417">
        <f>+_20224[[#This Row],[p2_score1]]+_20224[[#This Row],[p1_score1]]</f>
        <v>0</v>
      </c>
      <c r="AC417">
        <f>MAX(_20224[[#This Row],[p2_score1]:[p1_score1]])</f>
        <v>0</v>
      </c>
      <c r="AD417">
        <f>MIN(_20224[[#This Row],[p2_score1]:[p1_score1]])</f>
        <v>0</v>
      </c>
      <c r="AE417" t="s">
        <v>27</v>
      </c>
      <c r="AF417" t="s">
        <v>2595</v>
      </c>
      <c r="AG417" t="s">
        <v>2552</v>
      </c>
      <c r="AH417" t="s">
        <v>92</v>
      </c>
      <c r="AI417" t="s">
        <v>92</v>
      </c>
      <c r="AJ417" t="s">
        <v>164</v>
      </c>
      <c r="AK417" t="str">
        <f>LEFT(_20224[[#This Row],[result2]], FIND(" ",_20224[[#This Row],[result2]]))</f>
        <v xml:space="preserve">LAH </v>
      </c>
      <c r="AL417" t="s">
        <v>4583</v>
      </c>
      <c r="AM417" t="s">
        <v>2596</v>
      </c>
      <c r="AN417" t="s">
        <v>2597</v>
      </c>
      <c r="AO417" t="s">
        <v>2598</v>
      </c>
      <c r="AP417" t="s">
        <v>346</v>
      </c>
      <c r="AQ417">
        <v>0</v>
      </c>
      <c r="AR417">
        <v>0</v>
      </c>
    </row>
    <row r="418" spans="1:44" x14ac:dyDescent="0.3">
      <c r="A418" t="s">
        <v>4050</v>
      </c>
      <c r="B418" t="s">
        <v>3136</v>
      </c>
      <c r="C418" t="s">
        <v>99</v>
      </c>
      <c r="D418" t="s">
        <v>688</v>
      </c>
      <c r="E418">
        <v>2</v>
      </c>
      <c r="F418">
        <v>4</v>
      </c>
      <c r="G418">
        <v>0</v>
      </c>
      <c r="H418">
        <v>0</v>
      </c>
      <c r="I418">
        <v>50</v>
      </c>
      <c r="J418" t="s">
        <v>27</v>
      </c>
      <c r="K418" t="s">
        <v>4048</v>
      </c>
      <c r="L418" t="s">
        <v>2595</v>
      </c>
      <c r="M418" t="s">
        <v>686</v>
      </c>
      <c r="N418" t="s">
        <v>3157</v>
      </c>
      <c r="O418" t="s">
        <v>689</v>
      </c>
      <c r="P418" t="s">
        <v>99</v>
      </c>
      <c r="Q418">
        <v>2.2999999999999998</v>
      </c>
      <c r="R418">
        <v>12</v>
      </c>
      <c r="S418" t="s">
        <v>95</v>
      </c>
      <c r="T418" t="s">
        <v>99</v>
      </c>
      <c r="U418">
        <v>8</v>
      </c>
      <c r="V418">
        <v>0</v>
      </c>
      <c r="W418" t="s">
        <v>98</v>
      </c>
      <c r="X418">
        <v>26</v>
      </c>
      <c r="Y418" t="str">
        <f>IF(_20224[[#This Row],[Lead Score]]=_20224[[#This Row],[p2_score1]],_20224[[#This Row],[p2]],_20224[[#This Row],[p1]])</f>
        <v>Fakhar Zaman</v>
      </c>
      <c r="Z418" t="str">
        <f>IF(_20224[[#This Row],[Lead Score]]&lt;&gt;_20224[[#This Row],[p2_score1]],_20224[[#This Row],[p2]],_20224[[#This Row],[p1]])</f>
        <v>Mohammad Hafeez</v>
      </c>
      <c r="AA418" s="1">
        <f>_20224[[#This Row],[Lead Score]]/_20224[[#This Row],[Runs in Partnership]]</f>
        <v>0.66666666666666663</v>
      </c>
      <c r="AB418">
        <f>+_20224[[#This Row],[p2_score1]]+_20224[[#This Row],[p1_score1]]</f>
        <v>6</v>
      </c>
      <c r="AC418">
        <f>MAX(_20224[[#This Row],[p2_score1]:[p1_score1]])</f>
        <v>4</v>
      </c>
      <c r="AD418">
        <f>MIN(_20224[[#This Row],[p2_score1]:[p1_score1]])</f>
        <v>2</v>
      </c>
      <c r="AE418" t="s">
        <v>27</v>
      </c>
      <c r="AF418" t="s">
        <v>2595</v>
      </c>
      <c r="AG418" t="s">
        <v>2552</v>
      </c>
      <c r="AH418" t="s">
        <v>92</v>
      </c>
      <c r="AI418" t="s">
        <v>92</v>
      </c>
      <c r="AJ418" t="s">
        <v>164</v>
      </c>
      <c r="AK418" t="str">
        <f>LEFT(_20224[[#This Row],[result2]], FIND(" ",_20224[[#This Row],[result2]]))</f>
        <v xml:space="preserve">LAH </v>
      </c>
      <c r="AL418" t="s">
        <v>4583</v>
      </c>
      <c r="AM418" t="s">
        <v>2596</v>
      </c>
      <c r="AN418" t="s">
        <v>2597</v>
      </c>
      <c r="AO418" t="s">
        <v>2598</v>
      </c>
      <c r="AP418" t="s">
        <v>346</v>
      </c>
      <c r="AQ418">
        <v>2</v>
      </c>
      <c r="AR418">
        <v>4</v>
      </c>
    </row>
    <row r="419" spans="1:44" x14ac:dyDescent="0.3">
      <c r="A419" t="s">
        <v>4051</v>
      </c>
      <c r="B419" t="s">
        <v>3133</v>
      </c>
      <c r="C419" t="s">
        <v>95</v>
      </c>
      <c r="D419" t="s">
        <v>618</v>
      </c>
      <c r="E419">
        <v>51</v>
      </c>
      <c r="F419">
        <v>41</v>
      </c>
      <c r="G419">
        <v>4</v>
      </c>
      <c r="H419">
        <v>1</v>
      </c>
      <c r="I419">
        <v>124.39</v>
      </c>
      <c r="J419" t="s">
        <v>27</v>
      </c>
      <c r="K419" t="s">
        <v>4048</v>
      </c>
      <c r="L419" t="s">
        <v>2595</v>
      </c>
      <c r="M419" t="s">
        <v>686</v>
      </c>
      <c r="N419" t="s">
        <v>3151</v>
      </c>
      <c r="O419" t="s">
        <v>690</v>
      </c>
      <c r="P419" t="s">
        <v>95</v>
      </c>
      <c r="Q419">
        <v>12.6</v>
      </c>
      <c r="R419">
        <v>113</v>
      </c>
      <c r="S419" t="s">
        <v>95</v>
      </c>
      <c r="T419" t="s">
        <v>346</v>
      </c>
      <c r="U419">
        <v>0</v>
      </c>
      <c r="V419">
        <v>0</v>
      </c>
      <c r="W419" t="s">
        <v>99</v>
      </c>
      <c r="X419">
        <v>26</v>
      </c>
      <c r="Y419" t="str">
        <f>IF(_20224[[#This Row],[Lead Score]]=_20224[[#This Row],[p2_score1]],_20224[[#This Row],[p2]],_20224[[#This Row],[p1]])</f>
        <v>Harry Brook</v>
      </c>
      <c r="Z419" t="str">
        <f>IF(_20224[[#This Row],[Lead Score]]&lt;&gt;_20224[[#This Row],[p2_score1]],_20224[[#This Row],[p2]],_20224[[#This Row],[p1]])</f>
        <v>Fakhar Zaman</v>
      </c>
      <c r="AA419" s="1">
        <f>_20224[[#This Row],[Lead Score]]/_20224[[#This Row],[Runs in Partnership]]</f>
        <v>0.57425742574257421</v>
      </c>
      <c r="AB419">
        <f>+_20224[[#This Row],[p2_score1]]+_20224[[#This Row],[p1_score1]]</f>
        <v>101</v>
      </c>
      <c r="AC419">
        <f>MAX(_20224[[#This Row],[p2_score1]:[p1_score1]])</f>
        <v>58</v>
      </c>
      <c r="AD419">
        <f>MIN(_20224[[#This Row],[p2_score1]:[p1_score1]])</f>
        <v>43</v>
      </c>
      <c r="AE419" t="s">
        <v>27</v>
      </c>
      <c r="AF419" t="s">
        <v>2595</v>
      </c>
      <c r="AG419" t="s">
        <v>2552</v>
      </c>
      <c r="AH419" t="s">
        <v>92</v>
      </c>
      <c r="AI419" t="s">
        <v>92</v>
      </c>
      <c r="AJ419" t="s">
        <v>164</v>
      </c>
      <c r="AK419" t="str">
        <f>LEFT(_20224[[#This Row],[result2]], FIND(" ",_20224[[#This Row],[result2]]))</f>
        <v xml:space="preserve">LAH </v>
      </c>
      <c r="AL419" t="s">
        <v>4583</v>
      </c>
      <c r="AM419" t="s">
        <v>2596</v>
      </c>
      <c r="AN419" t="s">
        <v>2597</v>
      </c>
      <c r="AO419" t="s">
        <v>2598</v>
      </c>
      <c r="AP419" t="s">
        <v>346</v>
      </c>
      <c r="AQ419">
        <v>58</v>
      </c>
      <c r="AR419">
        <v>43</v>
      </c>
    </row>
    <row r="420" spans="1:44" x14ac:dyDescent="0.3">
      <c r="A420" t="s">
        <v>4053</v>
      </c>
      <c r="B420" t="s">
        <v>3173</v>
      </c>
      <c r="C420" t="s">
        <v>691</v>
      </c>
      <c r="D420" t="s">
        <v>692</v>
      </c>
      <c r="E420">
        <v>15</v>
      </c>
      <c r="F420">
        <v>9</v>
      </c>
      <c r="G420">
        <v>1</v>
      </c>
      <c r="H420">
        <v>1</v>
      </c>
      <c r="I420">
        <v>166.66</v>
      </c>
      <c r="J420" t="s">
        <v>27</v>
      </c>
      <c r="K420" t="s">
        <v>4048</v>
      </c>
      <c r="L420" t="s">
        <v>2595</v>
      </c>
      <c r="M420" t="s">
        <v>686</v>
      </c>
      <c r="N420" t="s">
        <v>3170</v>
      </c>
      <c r="O420" t="s">
        <v>693</v>
      </c>
      <c r="P420" t="s">
        <v>691</v>
      </c>
      <c r="Q420">
        <v>15.3</v>
      </c>
      <c r="R420">
        <v>143</v>
      </c>
      <c r="S420" t="s">
        <v>691</v>
      </c>
      <c r="T420" t="s">
        <v>346</v>
      </c>
      <c r="U420">
        <v>0</v>
      </c>
      <c r="V420">
        <v>15</v>
      </c>
      <c r="W420" t="s">
        <v>95</v>
      </c>
      <c r="X420">
        <v>26</v>
      </c>
      <c r="Y420" t="str">
        <f>IF(_20224[[#This Row],[Lead Score]]=_20224[[#This Row],[p2_score1]],_20224[[#This Row],[p2]],_20224[[#This Row],[p1]])</f>
        <v>Harry Brook</v>
      </c>
      <c r="Z420" t="str">
        <f>IF(_20224[[#This Row],[Lead Score]]&lt;&gt;_20224[[#This Row],[p2_score1]],_20224[[#This Row],[p2]],_20224[[#This Row],[p1]])</f>
        <v>Sohail Akhtar</v>
      </c>
      <c r="AA420" s="1">
        <f>_20224[[#This Row],[Lead Score]]/_20224[[#This Row],[Runs in Partnership]]</f>
        <v>0.5</v>
      </c>
      <c r="AB420">
        <f>+_20224[[#This Row],[p2_score1]]+_20224[[#This Row],[p1_score1]]</f>
        <v>30</v>
      </c>
      <c r="AC420">
        <f>MAX(_20224[[#This Row],[p2_score1]:[p1_score1]])</f>
        <v>15</v>
      </c>
      <c r="AD420">
        <f>MIN(_20224[[#This Row],[p2_score1]:[p1_score1]])</f>
        <v>15</v>
      </c>
      <c r="AE420" t="s">
        <v>27</v>
      </c>
      <c r="AF420" t="s">
        <v>2595</v>
      </c>
      <c r="AG420" t="s">
        <v>2552</v>
      </c>
      <c r="AH420" t="s">
        <v>92</v>
      </c>
      <c r="AI420" t="s">
        <v>92</v>
      </c>
      <c r="AJ420" t="s">
        <v>164</v>
      </c>
      <c r="AK420" t="str">
        <f>LEFT(_20224[[#This Row],[result2]], FIND(" ",_20224[[#This Row],[result2]]))</f>
        <v xml:space="preserve">LAH </v>
      </c>
      <c r="AL420" t="s">
        <v>4583</v>
      </c>
      <c r="AM420" t="s">
        <v>2596</v>
      </c>
      <c r="AN420" t="s">
        <v>2597</v>
      </c>
      <c r="AO420" t="s">
        <v>2598</v>
      </c>
      <c r="AP420" t="s">
        <v>346</v>
      </c>
      <c r="AQ420">
        <v>15</v>
      </c>
      <c r="AR420">
        <v>15</v>
      </c>
    </row>
    <row r="421" spans="1:44" x14ac:dyDescent="0.3">
      <c r="A421" t="s">
        <v>4055</v>
      </c>
      <c r="B421" t="s">
        <v>3178</v>
      </c>
      <c r="C421" t="s">
        <v>106</v>
      </c>
      <c r="D421" t="s">
        <v>694</v>
      </c>
      <c r="E421">
        <v>17</v>
      </c>
      <c r="F421">
        <v>12</v>
      </c>
      <c r="G421">
        <v>0</v>
      </c>
      <c r="H421">
        <v>1</v>
      </c>
      <c r="I421">
        <v>141.66</v>
      </c>
      <c r="J421" t="s">
        <v>27</v>
      </c>
      <c r="K421" t="s">
        <v>4048</v>
      </c>
      <c r="L421" t="s">
        <v>2595</v>
      </c>
      <c r="M421" t="s">
        <v>686</v>
      </c>
      <c r="N421" t="s">
        <v>3200</v>
      </c>
      <c r="O421" t="s">
        <v>695</v>
      </c>
      <c r="P421" t="s">
        <v>106</v>
      </c>
      <c r="Q421">
        <v>19.600000000000001</v>
      </c>
      <c r="R421">
        <v>197</v>
      </c>
      <c r="S421" t="s">
        <v>106</v>
      </c>
      <c r="T421" t="s">
        <v>346</v>
      </c>
      <c r="U421">
        <v>0</v>
      </c>
      <c r="V421">
        <v>52</v>
      </c>
      <c r="W421" t="s">
        <v>691</v>
      </c>
      <c r="X421">
        <v>26</v>
      </c>
      <c r="Y421" t="str">
        <f>IF(_20224[[#This Row],[Lead Score]]=_20224[[#This Row],[p2_score1]],_20224[[#This Row],[p2]],_20224[[#This Row],[p1]])</f>
        <v>Harry Brook</v>
      </c>
      <c r="Z421" t="str">
        <f>IF(_20224[[#This Row],[Lead Score]]&lt;&gt;_20224[[#This Row],[p2_score1]],_20224[[#This Row],[p2]],_20224[[#This Row],[p1]])</f>
        <v>David Wiese</v>
      </c>
      <c r="AA421" s="1">
        <f>_20224[[#This Row],[Lead Score]]/_20224[[#This Row],[Runs in Partnership]]</f>
        <v>0.68518518518518523</v>
      </c>
      <c r="AB421">
        <f>+_20224[[#This Row],[p2_score1]]+_20224[[#This Row],[p1_score1]]</f>
        <v>54</v>
      </c>
      <c r="AC421">
        <f>MAX(_20224[[#This Row],[p2_score1]:[p1_score1]])</f>
        <v>37</v>
      </c>
      <c r="AD421">
        <f>MIN(_20224[[#This Row],[p2_score1]:[p1_score1]])</f>
        <v>17</v>
      </c>
      <c r="AE421" t="s">
        <v>27</v>
      </c>
      <c r="AF421" t="s">
        <v>2595</v>
      </c>
      <c r="AG421" t="s">
        <v>2552</v>
      </c>
      <c r="AH421" t="s">
        <v>92</v>
      </c>
      <c r="AI421" t="s">
        <v>92</v>
      </c>
      <c r="AJ421" t="s">
        <v>164</v>
      </c>
      <c r="AK421" t="str">
        <f>LEFT(_20224[[#This Row],[result2]], FIND(" ",_20224[[#This Row],[result2]]))</f>
        <v xml:space="preserve">LAH </v>
      </c>
      <c r="AL421" t="s">
        <v>4583</v>
      </c>
      <c r="AM421" t="s">
        <v>2596</v>
      </c>
      <c r="AN421" t="s">
        <v>2597</v>
      </c>
      <c r="AO421" t="s">
        <v>2598</v>
      </c>
      <c r="AP421" t="s">
        <v>346</v>
      </c>
      <c r="AQ421">
        <v>37</v>
      </c>
      <c r="AR421">
        <v>17</v>
      </c>
    </row>
    <row r="422" spans="1:44" hidden="1" x14ac:dyDescent="0.3">
      <c r="A422" t="s">
        <v>4057</v>
      </c>
      <c r="B422" t="s">
        <v>3162</v>
      </c>
      <c r="C422" t="s">
        <v>346</v>
      </c>
      <c r="D422" t="s">
        <v>45</v>
      </c>
      <c r="E422">
        <v>102</v>
      </c>
      <c r="F422">
        <v>49</v>
      </c>
      <c r="G422">
        <v>10</v>
      </c>
      <c r="H422">
        <v>5</v>
      </c>
      <c r="I422">
        <v>208.16</v>
      </c>
      <c r="J422" t="s">
        <v>27</v>
      </c>
      <c r="K422" t="s">
        <v>4048</v>
      </c>
      <c r="L422" t="s">
        <v>2595</v>
      </c>
      <c r="M422" t="s">
        <v>686</v>
      </c>
      <c r="N422" t="s">
        <v>32</v>
      </c>
      <c r="O422" t="s">
        <v>32</v>
      </c>
      <c r="P422" t="s">
        <v>32</v>
      </c>
      <c r="S422" t="s">
        <v>32</v>
      </c>
      <c r="T422" t="s">
        <v>32</v>
      </c>
      <c r="W422" t="s">
        <v>32</v>
      </c>
      <c r="X422">
        <v>26</v>
      </c>
      <c r="Y422" t="str">
        <f>IF(_20224[[#This Row],[Lead Score]]=_20224[[#This Row],[p2_score1]],_20224[[#This Row],[p2]],_20224[[#This Row],[p1]])</f>
        <v/>
      </c>
      <c r="Z422" t="str">
        <f>IF(_20224[[#This Row],[Lead Score]]&lt;&gt;_20224[[#This Row],[p2_score1]],_20224[[#This Row],[p2]],_20224[[#This Row],[p1]])</f>
        <v/>
      </c>
      <c r="AA422" s="1" t="e">
        <f>_20224[[#This Row],[Lead Score]]/_20224[[#This Row],[Runs in Partnership]]</f>
        <v>#DIV/0!</v>
      </c>
      <c r="AB422">
        <f>+_20224[[#This Row],[p2_score1]]+_20224[[#This Row],[p1_score1]]</f>
        <v>0</v>
      </c>
      <c r="AC422">
        <f>MAX(_20224[[#This Row],[p2_score1]:[p1_score1]])</f>
        <v>0</v>
      </c>
      <c r="AD422">
        <f>MIN(_20224[[#This Row],[p2_score1]:[p1_score1]])</f>
        <v>0</v>
      </c>
      <c r="AE422" t="s">
        <v>27</v>
      </c>
      <c r="AF422" t="s">
        <v>2595</v>
      </c>
      <c r="AG422" t="s">
        <v>2552</v>
      </c>
      <c r="AH422" t="s">
        <v>92</v>
      </c>
      <c r="AI422" t="s">
        <v>92</v>
      </c>
      <c r="AJ422" t="s">
        <v>164</v>
      </c>
      <c r="AK422" t="str">
        <f>LEFT(_20224[[#This Row],[result2]], FIND(" ",_20224[[#This Row],[result2]]))</f>
        <v xml:space="preserve">LAH </v>
      </c>
      <c r="AL422" t="s">
        <v>4583</v>
      </c>
      <c r="AM422" t="s">
        <v>2596</v>
      </c>
      <c r="AN422" t="s">
        <v>2597</v>
      </c>
      <c r="AO422" t="s">
        <v>2598</v>
      </c>
      <c r="AP422" t="s">
        <v>346</v>
      </c>
      <c r="AQ422">
        <v>0</v>
      </c>
      <c r="AR422">
        <v>0</v>
      </c>
    </row>
    <row r="423" spans="1:44" x14ac:dyDescent="0.3">
      <c r="A423" t="s">
        <v>4059</v>
      </c>
      <c r="B423" t="s">
        <v>3133</v>
      </c>
      <c r="C423" t="s">
        <v>167</v>
      </c>
      <c r="D423" t="s">
        <v>356</v>
      </c>
      <c r="E423">
        <v>20</v>
      </c>
      <c r="F423">
        <v>11</v>
      </c>
      <c r="G423">
        <v>2</v>
      </c>
      <c r="H423">
        <v>1</v>
      </c>
      <c r="I423">
        <v>181.81</v>
      </c>
      <c r="J423" t="s">
        <v>27</v>
      </c>
      <c r="K423" t="s">
        <v>4048</v>
      </c>
      <c r="L423" t="s">
        <v>2595</v>
      </c>
      <c r="M423" t="s">
        <v>686</v>
      </c>
      <c r="N423" t="s">
        <v>3139</v>
      </c>
      <c r="O423" t="s">
        <v>696</v>
      </c>
      <c r="P423" t="s">
        <v>167</v>
      </c>
      <c r="Q423">
        <v>2.2999999999999998</v>
      </c>
      <c r="R423">
        <v>27</v>
      </c>
      <c r="S423" t="s">
        <v>248</v>
      </c>
      <c r="T423" t="s">
        <v>167</v>
      </c>
      <c r="U423">
        <v>7</v>
      </c>
      <c r="V423">
        <v>20</v>
      </c>
      <c r="W423" t="s">
        <v>32</v>
      </c>
      <c r="X423">
        <v>26</v>
      </c>
      <c r="Y423" t="str">
        <f>IF(_20224[[#This Row],[Lead Score]]=_20224[[#This Row],[p2_score1]],_20224[[#This Row],[p2]],_20224[[#This Row],[p1]])</f>
        <v>Rahmanullah Gurbaz</v>
      </c>
      <c r="Z423" t="str">
        <f>IF(_20224[[#This Row],[Lead Score]]&lt;&gt;_20224[[#This Row],[p2_score1]],_20224[[#This Row],[p2]],_20224[[#This Row],[p1]])</f>
        <v>Mubashir Khan</v>
      </c>
      <c r="AA423" s="1">
        <f>_20224[[#This Row],[Lead Score]]/_20224[[#This Row],[Runs in Partnership]]</f>
        <v>0.7407407407407407</v>
      </c>
      <c r="AB423">
        <f>+_20224[[#This Row],[p2_score1]]+_20224[[#This Row],[p1_score1]]</f>
        <v>27</v>
      </c>
      <c r="AC423">
        <f>MAX(_20224[[#This Row],[p2_score1]:[p1_score1]])</f>
        <v>20</v>
      </c>
      <c r="AD423">
        <f>MIN(_20224[[#This Row],[p2_score1]:[p1_score1]])</f>
        <v>7</v>
      </c>
      <c r="AE423" t="s">
        <v>27</v>
      </c>
      <c r="AF423" t="s">
        <v>2595</v>
      </c>
      <c r="AG423" t="s">
        <v>2552</v>
      </c>
      <c r="AH423" t="s">
        <v>164</v>
      </c>
      <c r="AI423" t="s">
        <v>92</v>
      </c>
      <c r="AJ423" t="s">
        <v>164</v>
      </c>
      <c r="AK423" t="str">
        <f>LEFT(_20224[[#This Row],[result2]], FIND(" ",_20224[[#This Row],[result2]]))</f>
        <v xml:space="preserve">LAH </v>
      </c>
      <c r="AL423" t="s">
        <v>4583</v>
      </c>
      <c r="AM423" t="s">
        <v>2596</v>
      </c>
      <c r="AN423" t="s">
        <v>2597</v>
      </c>
      <c r="AO423" t="s">
        <v>2598</v>
      </c>
      <c r="AP423" t="s">
        <v>346</v>
      </c>
      <c r="AQ423">
        <v>20</v>
      </c>
      <c r="AR423">
        <v>7</v>
      </c>
    </row>
    <row r="424" spans="1:44" x14ac:dyDescent="0.3">
      <c r="A424" t="s">
        <v>4061</v>
      </c>
      <c r="B424" t="s">
        <v>3144</v>
      </c>
      <c r="C424" t="s">
        <v>248</v>
      </c>
      <c r="D424" t="s">
        <v>110</v>
      </c>
      <c r="E424">
        <v>6</v>
      </c>
      <c r="F424">
        <v>5</v>
      </c>
      <c r="G424">
        <v>0</v>
      </c>
      <c r="H424">
        <v>0</v>
      </c>
      <c r="I424">
        <v>120</v>
      </c>
      <c r="J424" t="s">
        <v>27</v>
      </c>
      <c r="K424" t="s">
        <v>4048</v>
      </c>
      <c r="L424" t="s">
        <v>2595</v>
      </c>
      <c r="M424" t="s">
        <v>686</v>
      </c>
      <c r="N424" t="s">
        <v>3148</v>
      </c>
      <c r="O424" t="s">
        <v>697</v>
      </c>
      <c r="P424" t="s">
        <v>248</v>
      </c>
      <c r="Q424">
        <v>2.4</v>
      </c>
      <c r="R424">
        <v>27</v>
      </c>
      <c r="S424" t="s">
        <v>248</v>
      </c>
      <c r="T424" t="s">
        <v>256</v>
      </c>
      <c r="U424">
        <v>0</v>
      </c>
      <c r="V424">
        <v>0</v>
      </c>
      <c r="W424" t="s">
        <v>167</v>
      </c>
      <c r="X424">
        <v>26</v>
      </c>
      <c r="Y424" t="str">
        <f>IF(_20224[[#This Row],[Lead Score]]=_20224[[#This Row],[p2_score1]],_20224[[#This Row],[p2]],_20224[[#This Row],[p1]])</f>
        <v>Mohammad Wasim</v>
      </c>
      <c r="Z424" t="str">
        <f>IF(_20224[[#This Row],[Lead Score]]&lt;&gt;_20224[[#This Row],[p2_score1]],_20224[[#This Row],[p2]],_20224[[#This Row],[p1]])</f>
        <v>Mubashir Khan</v>
      </c>
      <c r="AA424" s="1">
        <f>_20224[[#This Row],[Lead Score]]/_20224[[#This Row],[Runs in Partnership]]</f>
        <v>1</v>
      </c>
      <c r="AB424">
        <f>+_20224[[#This Row],[p2_score1]]+_20224[[#This Row],[p1_score1]]</f>
        <v>1</v>
      </c>
      <c r="AC424">
        <f>MAX(_20224[[#This Row],[p2_score1]:[p1_score1]])</f>
        <v>1</v>
      </c>
      <c r="AD424">
        <f>MIN(_20224[[#This Row],[p2_score1]:[p1_score1]])</f>
        <v>0</v>
      </c>
      <c r="AE424" t="s">
        <v>27</v>
      </c>
      <c r="AF424" t="s">
        <v>2595</v>
      </c>
      <c r="AG424" t="s">
        <v>2552</v>
      </c>
      <c r="AH424" t="s">
        <v>164</v>
      </c>
      <c r="AI424" t="s">
        <v>92</v>
      </c>
      <c r="AJ424" t="s">
        <v>164</v>
      </c>
      <c r="AK424" t="str">
        <f>LEFT(_20224[[#This Row],[result2]], FIND(" ",_20224[[#This Row],[result2]]))</f>
        <v xml:space="preserve">LAH </v>
      </c>
      <c r="AL424" t="s">
        <v>4583</v>
      </c>
      <c r="AM424" t="s">
        <v>2596</v>
      </c>
      <c r="AN424" t="s">
        <v>2597</v>
      </c>
      <c r="AO424" t="s">
        <v>2598</v>
      </c>
      <c r="AP424" t="s">
        <v>346</v>
      </c>
      <c r="AQ424">
        <v>1</v>
      </c>
      <c r="AR424">
        <v>0</v>
      </c>
    </row>
    <row r="425" spans="1:44" x14ac:dyDescent="0.3">
      <c r="A425" t="s">
        <v>4062</v>
      </c>
      <c r="B425" t="s">
        <v>3153</v>
      </c>
      <c r="C425" t="s">
        <v>256</v>
      </c>
      <c r="D425" t="s">
        <v>469</v>
      </c>
      <c r="E425">
        <v>12</v>
      </c>
      <c r="F425">
        <v>14</v>
      </c>
      <c r="G425">
        <v>2</v>
      </c>
      <c r="H425">
        <v>0</v>
      </c>
      <c r="I425">
        <v>85.71</v>
      </c>
      <c r="J425" t="s">
        <v>27</v>
      </c>
      <c r="K425" t="s">
        <v>4048</v>
      </c>
      <c r="L425" t="s">
        <v>2595</v>
      </c>
      <c r="M425" t="s">
        <v>686</v>
      </c>
      <c r="N425" t="s">
        <v>3157</v>
      </c>
      <c r="O425" t="s">
        <v>698</v>
      </c>
      <c r="P425" t="s">
        <v>256</v>
      </c>
      <c r="Q425">
        <v>6.2</v>
      </c>
      <c r="R425">
        <v>59</v>
      </c>
      <c r="S425" t="s">
        <v>496</v>
      </c>
      <c r="T425" t="s">
        <v>256</v>
      </c>
      <c r="U425">
        <v>0</v>
      </c>
      <c r="V425">
        <v>0</v>
      </c>
      <c r="W425" t="s">
        <v>248</v>
      </c>
      <c r="X425">
        <v>26</v>
      </c>
      <c r="Y425" t="str">
        <f>IF(_20224[[#This Row],[Lead Score]]=_20224[[#This Row],[p2_score1]],_20224[[#This Row],[p2]],_20224[[#This Row],[p1]])</f>
        <v>Liam Dawson</v>
      </c>
      <c r="Z425" t="str">
        <f>IF(_20224[[#This Row],[Lead Score]]&lt;&gt;_20224[[#This Row],[p2_score1]],_20224[[#This Row],[p2]],_20224[[#This Row],[p1]])</f>
        <v>Mohammad Wasim</v>
      </c>
      <c r="AA425" s="1">
        <f>_20224[[#This Row],[Lead Score]]/_20224[[#This Row],[Runs in Partnership]]</f>
        <v>0.625</v>
      </c>
      <c r="AB425">
        <f>+_20224[[#This Row],[p2_score1]]+_20224[[#This Row],[p1_score1]]</f>
        <v>32</v>
      </c>
      <c r="AC425">
        <f>MAX(_20224[[#This Row],[p2_score1]:[p1_score1]])</f>
        <v>20</v>
      </c>
      <c r="AD425">
        <f>MIN(_20224[[#This Row],[p2_score1]:[p1_score1]])</f>
        <v>12</v>
      </c>
      <c r="AE425" t="s">
        <v>27</v>
      </c>
      <c r="AF425" t="s">
        <v>2595</v>
      </c>
      <c r="AG425" t="s">
        <v>2552</v>
      </c>
      <c r="AH425" t="s">
        <v>164</v>
      </c>
      <c r="AI425" t="s">
        <v>92</v>
      </c>
      <c r="AJ425" t="s">
        <v>164</v>
      </c>
      <c r="AK425" t="str">
        <f>LEFT(_20224[[#This Row],[result2]], FIND(" ",_20224[[#This Row],[result2]]))</f>
        <v xml:space="preserve">LAH </v>
      </c>
      <c r="AL425" t="s">
        <v>4583</v>
      </c>
      <c r="AM425" t="s">
        <v>2596</v>
      </c>
      <c r="AN425" t="s">
        <v>2597</v>
      </c>
      <c r="AO425" t="s">
        <v>2598</v>
      </c>
      <c r="AP425" t="s">
        <v>346</v>
      </c>
      <c r="AQ425">
        <v>12</v>
      </c>
      <c r="AR425">
        <v>20</v>
      </c>
    </row>
    <row r="426" spans="1:44" x14ac:dyDescent="0.3">
      <c r="A426" t="s">
        <v>4063</v>
      </c>
      <c r="B426" t="s">
        <v>3162</v>
      </c>
      <c r="C426" t="s">
        <v>243</v>
      </c>
      <c r="D426" t="s">
        <v>660</v>
      </c>
      <c r="E426">
        <v>10</v>
      </c>
      <c r="F426">
        <v>15</v>
      </c>
      <c r="G426">
        <v>1</v>
      </c>
      <c r="H426">
        <v>0</v>
      </c>
      <c r="I426">
        <v>66.66</v>
      </c>
      <c r="J426" t="s">
        <v>27</v>
      </c>
      <c r="K426" t="s">
        <v>4048</v>
      </c>
      <c r="L426" t="s">
        <v>2595</v>
      </c>
      <c r="M426" t="s">
        <v>686</v>
      </c>
      <c r="N426" t="s">
        <v>3151</v>
      </c>
      <c r="O426" t="s">
        <v>471</v>
      </c>
      <c r="P426" t="s">
        <v>243</v>
      </c>
      <c r="Q426">
        <v>10.5</v>
      </c>
      <c r="R426">
        <v>78</v>
      </c>
      <c r="S426" t="s">
        <v>496</v>
      </c>
      <c r="T426" t="s">
        <v>243</v>
      </c>
      <c r="U426">
        <v>9</v>
      </c>
      <c r="V426">
        <v>0</v>
      </c>
      <c r="W426" t="s">
        <v>256</v>
      </c>
      <c r="X426">
        <v>26</v>
      </c>
      <c r="Y426" t="str">
        <f>IF(_20224[[#This Row],[Lead Score]]=_20224[[#This Row],[p2_score1]],_20224[[#This Row],[p2]],_20224[[#This Row],[p1]])</f>
        <v>Azam Khan</v>
      </c>
      <c r="Z426" t="str">
        <f>IF(_20224[[#This Row],[Lead Score]]&lt;&gt;_20224[[#This Row],[p2_score1]],_20224[[#This Row],[p2]],_20224[[#This Row],[p1]])</f>
        <v>Liam Dawson</v>
      </c>
      <c r="AA426" s="1">
        <f>_20224[[#This Row],[Lead Score]]/_20224[[#This Row],[Runs in Partnership]]</f>
        <v>0.52631578947368418</v>
      </c>
      <c r="AB426">
        <f>+_20224[[#This Row],[p2_score1]]+_20224[[#This Row],[p1_score1]]</f>
        <v>19</v>
      </c>
      <c r="AC426">
        <f>MAX(_20224[[#This Row],[p2_score1]:[p1_score1]])</f>
        <v>10</v>
      </c>
      <c r="AD426">
        <f>MIN(_20224[[#This Row],[p2_score1]:[p1_score1]])</f>
        <v>9</v>
      </c>
      <c r="AE426" t="s">
        <v>27</v>
      </c>
      <c r="AF426" t="s">
        <v>2595</v>
      </c>
      <c r="AG426" t="s">
        <v>2552</v>
      </c>
      <c r="AH426" t="s">
        <v>164</v>
      </c>
      <c r="AI426" t="s">
        <v>92</v>
      </c>
      <c r="AJ426" t="s">
        <v>164</v>
      </c>
      <c r="AK426" t="str">
        <f>LEFT(_20224[[#This Row],[result2]], FIND(" ",_20224[[#This Row],[result2]]))</f>
        <v xml:space="preserve">LAH </v>
      </c>
      <c r="AL426" t="s">
        <v>4583</v>
      </c>
      <c r="AM426" t="s">
        <v>2596</v>
      </c>
      <c r="AN426" t="s">
        <v>2597</v>
      </c>
      <c r="AO426" t="s">
        <v>2598</v>
      </c>
      <c r="AP426" t="s">
        <v>346</v>
      </c>
      <c r="AQ426">
        <v>10</v>
      </c>
      <c r="AR426">
        <v>9</v>
      </c>
    </row>
    <row r="427" spans="1:44" x14ac:dyDescent="0.3">
      <c r="A427" t="s">
        <v>4064</v>
      </c>
      <c r="B427" t="s">
        <v>3136</v>
      </c>
      <c r="C427" t="s">
        <v>496</v>
      </c>
      <c r="D427" t="s">
        <v>480</v>
      </c>
      <c r="E427">
        <v>31</v>
      </c>
      <c r="F427">
        <v>26</v>
      </c>
      <c r="G427">
        <v>4</v>
      </c>
      <c r="H427">
        <v>1</v>
      </c>
      <c r="I427">
        <v>119.23</v>
      </c>
      <c r="J427" t="s">
        <v>27</v>
      </c>
      <c r="K427" t="s">
        <v>4048</v>
      </c>
      <c r="L427" t="s">
        <v>2595</v>
      </c>
      <c r="M427" t="s">
        <v>686</v>
      </c>
      <c r="N427" t="s">
        <v>3170</v>
      </c>
      <c r="O427" t="s">
        <v>699</v>
      </c>
      <c r="P427" t="s">
        <v>496</v>
      </c>
      <c r="Q427">
        <v>12.2</v>
      </c>
      <c r="R427">
        <v>85</v>
      </c>
      <c r="S427" t="s">
        <v>496</v>
      </c>
      <c r="T427" t="s">
        <v>629</v>
      </c>
      <c r="U427">
        <v>0</v>
      </c>
      <c r="V427">
        <v>0</v>
      </c>
      <c r="W427" t="s">
        <v>243</v>
      </c>
      <c r="X427">
        <v>26</v>
      </c>
      <c r="Y427" t="str">
        <f>IF(_20224[[#This Row],[Lead Score]]=_20224[[#This Row],[p2_score1]],_20224[[#This Row],[p2]],_20224[[#This Row],[p1]])</f>
        <v>Liam Dawson</v>
      </c>
      <c r="Z427" t="str">
        <f>IF(_20224[[#This Row],[Lead Score]]&lt;&gt;_20224[[#This Row],[p2_score1]],_20224[[#This Row],[p2]],_20224[[#This Row],[p1]])</f>
        <v>Danish Aziz</v>
      </c>
      <c r="AA427" s="1">
        <f>_20224[[#This Row],[Lead Score]]/_20224[[#This Row],[Runs in Partnership]]</f>
        <v>1</v>
      </c>
      <c r="AB427">
        <f>+_20224[[#This Row],[p2_score1]]+_20224[[#This Row],[p1_score1]]</f>
        <v>22</v>
      </c>
      <c r="AC427">
        <f>MAX(_20224[[#This Row],[p2_score1]:[p1_score1]])</f>
        <v>22</v>
      </c>
      <c r="AD427">
        <f>MIN(_20224[[#This Row],[p2_score1]:[p1_score1]])</f>
        <v>0</v>
      </c>
      <c r="AE427" t="s">
        <v>27</v>
      </c>
      <c r="AF427" t="s">
        <v>2595</v>
      </c>
      <c r="AG427" t="s">
        <v>2552</v>
      </c>
      <c r="AH427" t="s">
        <v>164</v>
      </c>
      <c r="AI427" t="s">
        <v>92</v>
      </c>
      <c r="AJ427" t="s">
        <v>164</v>
      </c>
      <c r="AK427" t="str">
        <f>LEFT(_20224[[#This Row],[result2]], FIND(" ",_20224[[#This Row],[result2]]))</f>
        <v xml:space="preserve">LAH </v>
      </c>
      <c r="AL427" t="s">
        <v>4583</v>
      </c>
      <c r="AM427" t="s">
        <v>2596</v>
      </c>
      <c r="AN427" t="s">
        <v>2597</v>
      </c>
      <c r="AO427" t="s">
        <v>2598</v>
      </c>
      <c r="AP427" t="s">
        <v>346</v>
      </c>
      <c r="AQ427">
        <v>0</v>
      </c>
      <c r="AR427">
        <v>22</v>
      </c>
    </row>
    <row r="428" spans="1:44" x14ac:dyDescent="0.3">
      <c r="A428" t="s">
        <v>4066</v>
      </c>
      <c r="B428" t="s">
        <v>3178</v>
      </c>
      <c r="C428" t="s">
        <v>246</v>
      </c>
      <c r="D428" t="s">
        <v>363</v>
      </c>
      <c r="E428">
        <v>12</v>
      </c>
      <c r="F428">
        <v>9</v>
      </c>
      <c r="G428">
        <v>1</v>
      </c>
      <c r="H428">
        <v>1</v>
      </c>
      <c r="I428">
        <v>133.33000000000001</v>
      </c>
      <c r="J428" t="s">
        <v>27</v>
      </c>
      <c r="K428" t="s">
        <v>4048</v>
      </c>
      <c r="L428" t="s">
        <v>2595</v>
      </c>
      <c r="M428" t="s">
        <v>686</v>
      </c>
      <c r="N428" t="s">
        <v>3200</v>
      </c>
      <c r="O428" t="s">
        <v>473</v>
      </c>
      <c r="P428" t="s">
        <v>246</v>
      </c>
      <c r="Q428">
        <v>14.2</v>
      </c>
      <c r="R428">
        <v>100</v>
      </c>
      <c r="S428" t="s">
        <v>246</v>
      </c>
      <c r="T428" t="s">
        <v>629</v>
      </c>
      <c r="U428">
        <v>0</v>
      </c>
      <c r="V428">
        <v>3</v>
      </c>
      <c r="W428" t="s">
        <v>496</v>
      </c>
      <c r="X428">
        <v>26</v>
      </c>
      <c r="Y428" t="str">
        <f>IF(_20224[[#This Row],[Lead Score]]=_20224[[#This Row],[p2_score1]],_20224[[#This Row],[p2]],_20224[[#This Row],[p1]])</f>
        <v>Asif Ali</v>
      </c>
      <c r="Z428" t="str">
        <f>IF(_20224[[#This Row],[Lead Score]]&lt;&gt;_20224[[#This Row],[p2_score1]],_20224[[#This Row],[p2]],_20224[[#This Row],[p1]])</f>
        <v>Danish Aziz</v>
      </c>
      <c r="AA428" s="1">
        <f>_20224[[#This Row],[Lead Score]]/_20224[[#This Row],[Runs in Partnership]]</f>
        <v>0.8</v>
      </c>
      <c r="AB428">
        <f>+_20224[[#This Row],[p2_score1]]+_20224[[#This Row],[p1_score1]]</f>
        <v>15</v>
      </c>
      <c r="AC428">
        <f>MAX(_20224[[#This Row],[p2_score1]:[p1_score1]])</f>
        <v>12</v>
      </c>
      <c r="AD428">
        <f>MIN(_20224[[#This Row],[p2_score1]:[p1_score1]])</f>
        <v>3</v>
      </c>
      <c r="AE428" t="s">
        <v>27</v>
      </c>
      <c r="AF428" t="s">
        <v>2595</v>
      </c>
      <c r="AG428" t="s">
        <v>2552</v>
      </c>
      <c r="AH428" t="s">
        <v>164</v>
      </c>
      <c r="AI428" t="s">
        <v>92</v>
      </c>
      <c r="AJ428" t="s">
        <v>164</v>
      </c>
      <c r="AK428" t="str">
        <f>LEFT(_20224[[#This Row],[result2]], FIND(" ",_20224[[#This Row],[result2]]))</f>
        <v xml:space="preserve">LAH </v>
      </c>
      <c r="AL428" t="s">
        <v>4583</v>
      </c>
      <c r="AM428" t="s">
        <v>2596</v>
      </c>
      <c r="AN428" t="s">
        <v>2597</v>
      </c>
      <c r="AO428" t="s">
        <v>2598</v>
      </c>
      <c r="AP428" t="s">
        <v>346</v>
      </c>
      <c r="AQ428">
        <v>3</v>
      </c>
      <c r="AR428">
        <v>12</v>
      </c>
    </row>
    <row r="429" spans="1:44" x14ac:dyDescent="0.3">
      <c r="A429" t="s">
        <v>4067</v>
      </c>
      <c r="B429" t="s">
        <v>3180</v>
      </c>
      <c r="C429" t="s">
        <v>240</v>
      </c>
      <c r="D429" t="s">
        <v>428</v>
      </c>
      <c r="E429">
        <v>2</v>
      </c>
      <c r="F429">
        <v>4</v>
      </c>
      <c r="G429">
        <v>0</v>
      </c>
      <c r="H429">
        <v>0</v>
      </c>
      <c r="I429">
        <v>50</v>
      </c>
      <c r="J429" t="s">
        <v>27</v>
      </c>
      <c r="K429" t="s">
        <v>4048</v>
      </c>
      <c r="L429" t="s">
        <v>2595</v>
      </c>
      <c r="M429" t="s">
        <v>686</v>
      </c>
      <c r="N429" t="s">
        <v>3219</v>
      </c>
      <c r="O429" t="s">
        <v>700</v>
      </c>
      <c r="P429" t="s">
        <v>240</v>
      </c>
      <c r="Q429">
        <v>15.5</v>
      </c>
      <c r="R429">
        <v>113</v>
      </c>
      <c r="S429" t="s">
        <v>240</v>
      </c>
      <c r="T429" t="s">
        <v>629</v>
      </c>
      <c r="U429">
        <v>0</v>
      </c>
      <c r="V429">
        <v>14</v>
      </c>
      <c r="W429" t="s">
        <v>246</v>
      </c>
      <c r="X429">
        <v>26</v>
      </c>
      <c r="Y429" t="str">
        <f>IF(_20224[[#This Row],[Lead Score]]=_20224[[#This Row],[p2_score1]],_20224[[#This Row],[p2]],_20224[[#This Row],[p1]])</f>
        <v>Danish Aziz</v>
      </c>
      <c r="Z429" t="str">
        <f>IF(_20224[[#This Row],[Lead Score]]&lt;&gt;_20224[[#This Row],[p2_score1]],_20224[[#This Row],[p2]],_20224[[#This Row],[p1]])</f>
        <v>Faheem Ashraf</v>
      </c>
      <c r="AA429" s="1">
        <f>_20224[[#This Row],[Lead Score]]/_20224[[#This Row],[Runs in Partnership]]</f>
        <v>0.84615384615384615</v>
      </c>
      <c r="AB429">
        <f>+_20224[[#This Row],[p2_score1]]+_20224[[#This Row],[p1_score1]]</f>
        <v>13</v>
      </c>
      <c r="AC429">
        <f>MAX(_20224[[#This Row],[p2_score1]:[p1_score1]])</f>
        <v>11</v>
      </c>
      <c r="AD429">
        <f>MIN(_20224[[#This Row],[p2_score1]:[p1_score1]])</f>
        <v>2</v>
      </c>
      <c r="AE429" t="s">
        <v>27</v>
      </c>
      <c r="AF429" t="s">
        <v>2595</v>
      </c>
      <c r="AG429" t="s">
        <v>2552</v>
      </c>
      <c r="AH429" t="s">
        <v>164</v>
      </c>
      <c r="AI429" t="s">
        <v>92</v>
      </c>
      <c r="AJ429" t="s">
        <v>164</v>
      </c>
      <c r="AK429" t="str">
        <f>LEFT(_20224[[#This Row],[result2]], FIND(" ",_20224[[#This Row],[result2]]))</f>
        <v xml:space="preserve">LAH </v>
      </c>
      <c r="AL429" t="s">
        <v>4583</v>
      </c>
      <c r="AM429" t="s">
        <v>2596</v>
      </c>
      <c r="AN429" t="s">
        <v>2597</v>
      </c>
      <c r="AO429" t="s">
        <v>2598</v>
      </c>
      <c r="AP429" t="s">
        <v>346</v>
      </c>
      <c r="AQ429">
        <v>11</v>
      </c>
      <c r="AR429">
        <v>2</v>
      </c>
    </row>
    <row r="430" spans="1:44" x14ac:dyDescent="0.3">
      <c r="A430" t="s">
        <v>4068</v>
      </c>
      <c r="B430" t="s">
        <v>3187</v>
      </c>
      <c r="C430" t="s">
        <v>259</v>
      </c>
      <c r="D430" t="s">
        <v>176</v>
      </c>
      <c r="E430">
        <v>2</v>
      </c>
      <c r="F430">
        <v>4</v>
      </c>
      <c r="G430">
        <v>0</v>
      </c>
      <c r="H430">
        <v>0</v>
      </c>
      <c r="I430">
        <v>50</v>
      </c>
      <c r="J430" t="s">
        <v>27</v>
      </c>
      <c r="K430" t="s">
        <v>4048</v>
      </c>
      <c r="L430" t="s">
        <v>2595</v>
      </c>
      <c r="M430" t="s">
        <v>686</v>
      </c>
      <c r="N430" t="s">
        <v>3236</v>
      </c>
      <c r="O430" t="s">
        <v>701</v>
      </c>
      <c r="P430" t="s">
        <v>259</v>
      </c>
      <c r="Q430">
        <v>17.399999999999999</v>
      </c>
      <c r="R430">
        <v>123</v>
      </c>
      <c r="S430" t="s">
        <v>259</v>
      </c>
      <c r="T430" t="s">
        <v>629</v>
      </c>
      <c r="U430">
        <v>0</v>
      </c>
      <c r="V430">
        <v>22</v>
      </c>
      <c r="W430" t="s">
        <v>240</v>
      </c>
      <c r="X430">
        <v>26</v>
      </c>
      <c r="Y430" t="str">
        <f>IF(_20224[[#This Row],[Lead Score]]=_20224[[#This Row],[p2_score1]],_20224[[#This Row],[p2]],_20224[[#This Row],[p1]])</f>
        <v>Danish Aziz</v>
      </c>
      <c r="Z430" t="str">
        <f>IF(_20224[[#This Row],[Lead Score]]&lt;&gt;_20224[[#This Row],[p2_score1]],_20224[[#This Row],[p2]],_20224[[#This Row],[p1]])</f>
        <v>Marchant de Lange</v>
      </c>
      <c r="AA430" s="1">
        <f>_20224[[#This Row],[Lead Score]]/_20224[[#This Row],[Runs in Partnership]]</f>
        <v>0.8</v>
      </c>
      <c r="AB430">
        <f>+_20224[[#This Row],[p2_score1]]+_20224[[#This Row],[p1_score1]]</f>
        <v>10</v>
      </c>
      <c r="AC430">
        <f>MAX(_20224[[#This Row],[p2_score1]:[p1_score1]])</f>
        <v>8</v>
      </c>
      <c r="AD430">
        <f>MIN(_20224[[#This Row],[p2_score1]:[p1_score1]])</f>
        <v>2</v>
      </c>
      <c r="AE430" t="s">
        <v>27</v>
      </c>
      <c r="AF430" t="s">
        <v>2595</v>
      </c>
      <c r="AG430" t="s">
        <v>2552</v>
      </c>
      <c r="AH430" t="s">
        <v>164</v>
      </c>
      <c r="AI430" t="s">
        <v>92</v>
      </c>
      <c r="AJ430" t="s">
        <v>164</v>
      </c>
      <c r="AK430" t="str">
        <f>LEFT(_20224[[#This Row],[result2]], FIND(" ",_20224[[#This Row],[result2]]))</f>
        <v xml:space="preserve">LAH </v>
      </c>
      <c r="AL430" t="s">
        <v>4583</v>
      </c>
      <c r="AM430" t="s">
        <v>2596</v>
      </c>
      <c r="AN430" t="s">
        <v>2597</v>
      </c>
      <c r="AO430" t="s">
        <v>2598</v>
      </c>
      <c r="AP430" t="s">
        <v>346</v>
      </c>
      <c r="AQ430">
        <v>8</v>
      </c>
      <c r="AR430">
        <v>2</v>
      </c>
    </row>
    <row r="431" spans="1:44" x14ac:dyDescent="0.3">
      <c r="A431" t="s">
        <v>4070</v>
      </c>
      <c r="B431" t="s">
        <v>3195</v>
      </c>
      <c r="C431" t="s">
        <v>702</v>
      </c>
      <c r="D431" t="s">
        <v>703</v>
      </c>
      <c r="E431">
        <v>1</v>
      </c>
      <c r="F431">
        <v>5</v>
      </c>
      <c r="G431">
        <v>0</v>
      </c>
      <c r="H431">
        <v>0</v>
      </c>
      <c r="I431">
        <v>20</v>
      </c>
      <c r="J431" t="s">
        <v>27</v>
      </c>
      <c r="K431" t="s">
        <v>4048</v>
      </c>
      <c r="L431" t="s">
        <v>2595</v>
      </c>
      <c r="M431" t="s">
        <v>686</v>
      </c>
      <c r="N431" t="s">
        <v>3161</v>
      </c>
      <c r="O431" t="s">
        <v>704</v>
      </c>
      <c r="P431" t="s">
        <v>702</v>
      </c>
      <c r="Q431">
        <v>19.5</v>
      </c>
      <c r="R431">
        <v>131</v>
      </c>
      <c r="S431" t="s">
        <v>702</v>
      </c>
      <c r="T431" t="s">
        <v>629</v>
      </c>
      <c r="U431">
        <v>0</v>
      </c>
      <c r="V431">
        <v>29</v>
      </c>
      <c r="W431" t="s">
        <v>259</v>
      </c>
      <c r="X431">
        <v>26</v>
      </c>
      <c r="Y431" t="str">
        <f>IF(_20224[[#This Row],[Lead Score]]=_20224[[#This Row],[p2_score1]],_20224[[#This Row],[p2]],_20224[[#This Row],[p1]])</f>
        <v>Danish Aziz</v>
      </c>
      <c r="Z431" t="str">
        <f>IF(_20224[[#This Row],[Lead Score]]&lt;&gt;_20224[[#This Row],[p2_score1]],_20224[[#This Row],[p2]],_20224[[#This Row],[p1]])</f>
        <v>Waqas Maqsood</v>
      </c>
      <c r="AA431" s="1">
        <f>_20224[[#This Row],[Lead Score]]/_20224[[#This Row],[Runs in Partnership]]</f>
        <v>0.875</v>
      </c>
      <c r="AB431">
        <f>+_20224[[#This Row],[p2_score1]]+_20224[[#This Row],[p1_score1]]</f>
        <v>8</v>
      </c>
      <c r="AC431">
        <f>MAX(_20224[[#This Row],[p2_score1]:[p1_score1]])</f>
        <v>7</v>
      </c>
      <c r="AD431">
        <f>MIN(_20224[[#This Row],[p2_score1]:[p1_score1]])</f>
        <v>1</v>
      </c>
      <c r="AE431" t="s">
        <v>27</v>
      </c>
      <c r="AF431" t="s">
        <v>2595</v>
      </c>
      <c r="AG431" t="s">
        <v>2552</v>
      </c>
      <c r="AH431" t="s">
        <v>164</v>
      </c>
      <c r="AI431" t="s">
        <v>92</v>
      </c>
      <c r="AJ431" t="s">
        <v>164</v>
      </c>
      <c r="AK431" t="str">
        <f>LEFT(_20224[[#This Row],[result2]], FIND(" ",_20224[[#This Row],[result2]]))</f>
        <v xml:space="preserve">LAH </v>
      </c>
      <c r="AL431" t="s">
        <v>4583</v>
      </c>
      <c r="AM431" t="s">
        <v>2596</v>
      </c>
      <c r="AN431" t="s">
        <v>2597</v>
      </c>
      <c r="AO431" t="s">
        <v>2598</v>
      </c>
      <c r="AP431" t="s">
        <v>346</v>
      </c>
      <c r="AQ431">
        <v>7</v>
      </c>
      <c r="AR431">
        <v>1</v>
      </c>
    </row>
    <row r="432" spans="1:44" x14ac:dyDescent="0.3">
      <c r="A432" t="s">
        <v>4071</v>
      </c>
      <c r="B432" t="s">
        <v>3173</v>
      </c>
      <c r="C432" t="s">
        <v>629</v>
      </c>
      <c r="D432" t="s">
        <v>45</v>
      </c>
      <c r="E432">
        <v>30</v>
      </c>
      <c r="F432">
        <v>26</v>
      </c>
      <c r="G432">
        <v>4</v>
      </c>
      <c r="H432">
        <v>0</v>
      </c>
      <c r="I432">
        <v>115.38</v>
      </c>
      <c r="J432" t="s">
        <v>27</v>
      </c>
      <c r="K432" t="s">
        <v>4048</v>
      </c>
      <c r="L432" t="s">
        <v>2595</v>
      </c>
      <c r="M432" t="s">
        <v>686</v>
      </c>
      <c r="N432" t="s">
        <v>32</v>
      </c>
      <c r="O432" t="s">
        <v>32</v>
      </c>
      <c r="P432" t="s">
        <v>32</v>
      </c>
      <c r="S432" t="s">
        <v>705</v>
      </c>
      <c r="T432" t="s">
        <v>629</v>
      </c>
      <c r="U432">
        <v>0</v>
      </c>
      <c r="V432">
        <v>0</v>
      </c>
      <c r="W432" t="s">
        <v>702</v>
      </c>
      <c r="X432">
        <v>26</v>
      </c>
      <c r="Y432" t="str">
        <f>IF(_20224[[#This Row],[Lead Score]]=_20224[[#This Row],[p2_score1]],_20224[[#This Row],[p2]],_20224[[#This Row],[p1]])</f>
        <v>Danish Aziz</v>
      </c>
      <c r="Z432" t="str">
        <f>IF(_20224[[#This Row],[Lead Score]]&lt;&gt;_20224[[#This Row],[p2_score1]],_20224[[#This Row],[p2]],_20224[[#This Row],[p1]])</f>
        <v>Zahir Khan</v>
      </c>
      <c r="AA432" s="1">
        <f>_20224[[#This Row],[Lead Score]]/_20224[[#This Row],[Runs in Partnership]]</f>
        <v>1</v>
      </c>
      <c r="AB432">
        <f>+_20224[[#This Row],[p2_score1]]+_20224[[#This Row],[p1_score1]]</f>
        <v>1</v>
      </c>
      <c r="AC432">
        <f>MAX(_20224[[#This Row],[p2_score1]:[p1_score1]])</f>
        <v>1</v>
      </c>
      <c r="AD432">
        <f>MIN(_20224[[#This Row],[p2_score1]:[p1_score1]])</f>
        <v>0</v>
      </c>
      <c r="AE432" t="s">
        <v>27</v>
      </c>
      <c r="AF432" t="s">
        <v>2595</v>
      </c>
      <c r="AG432" t="s">
        <v>2552</v>
      </c>
      <c r="AH432" t="s">
        <v>164</v>
      </c>
      <c r="AI432" t="s">
        <v>92</v>
      </c>
      <c r="AJ432" t="s">
        <v>164</v>
      </c>
      <c r="AK432" t="str">
        <f>LEFT(_20224[[#This Row],[result2]], FIND(" ",_20224[[#This Row],[result2]]))</f>
        <v xml:space="preserve">LAH </v>
      </c>
      <c r="AL432" t="s">
        <v>4583</v>
      </c>
      <c r="AM432" t="s">
        <v>2596</v>
      </c>
      <c r="AN432" t="s">
        <v>2597</v>
      </c>
      <c r="AO432" t="s">
        <v>2598</v>
      </c>
      <c r="AP432" t="s">
        <v>346</v>
      </c>
      <c r="AQ432">
        <v>1</v>
      </c>
      <c r="AR432">
        <v>0</v>
      </c>
    </row>
    <row r="433" spans="1:44" hidden="1" x14ac:dyDescent="0.3">
      <c r="A433" t="s">
        <v>4072</v>
      </c>
      <c r="B433" t="s">
        <v>3154</v>
      </c>
      <c r="C433" t="s">
        <v>705</v>
      </c>
      <c r="D433" t="s">
        <v>45</v>
      </c>
      <c r="E433">
        <v>0</v>
      </c>
      <c r="F433">
        <v>1</v>
      </c>
      <c r="G433">
        <v>0</v>
      </c>
      <c r="H433">
        <v>0</v>
      </c>
      <c r="I433">
        <v>0</v>
      </c>
      <c r="J433" t="s">
        <v>27</v>
      </c>
      <c r="K433" t="s">
        <v>4048</v>
      </c>
      <c r="L433" t="s">
        <v>2595</v>
      </c>
      <c r="M433" t="s">
        <v>686</v>
      </c>
      <c r="N433" t="s">
        <v>32</v>
      </c>
      <c r="O433" t="s">
        <v>32</v>
      </c>
      <c r="P433" t="s">
        <v>32</v>
      </c>
      <c r="S433" t="s">
        <v>32</v>
      </c>
      <c r="T433" t="s">
        <v>32</v>
      </c>
      <c r="W433" t="s">
        <v>32</v>
      </c>
      <c r="X433">
        <v>26</v>
      </c>
      <c r="Y433" t="str">
        <f>IF(_20224[[#This Row],[Lead Score]]=_20224[[#This Row],[p2_score1]],_20224[[#This Row],[p2]],_20224[[#This Row],[p1]])</f>
        <v/>
      </c>
      <c r="Z433" t="str">
        <f>IF(_20224[[#This Row],[Lead Score]]&lt;&gt;_20224[[#This Row],[p2_score1]],_20224[[#This Row],[p2]],_20224[[#This Row],[p1]])</f>
        <v/>
      </c>
      <c r="AA433" s="1" t="e">
        <f>_20224[[#This Row],[Lead Score]]/_20224[[#This Row],[Runs in Partnership]]</f>
        <v>#DIV/0!</v>
      </c>
      <c r="AB433">
        <f>+_20224[[#This Row],[p2_score1]]+_20224[[#This Row],[p1_score1]]</f>
        <v>0</v>
      </c>
      <c r="AC433">
        <f>MAX(_20224[[#This Row],[p2_score1]:[p1_score1]])</f>
        <v>0</v>
      </c>
      <c r="AD433">
        <f>MIN(_20224[[#This Row],[p2_score1]:[p1_score1]])</f>
        <v>0</v>
      </c>
      <c r="AE433" t="s">
        <v>27</v>
      </c>
      <c r="AF433" t="s">
        <v>2595</v>
      </c>
      <c r="AG433" t="s">
        <v>2552</v>
      </c>
      <c r="AH433" t="s">
        <v>164</v>
      </c>
      <c r="AI433" t="s">
        <v>92</v>
      </c>
      <c r="AJ433" t="s">
        <v>164</v>
      </c>
      <c r="AK433" t="str">
        <f>LEFT(_20224[[#This Row],[result2]], FIND(" ",_20224[[#This Row],[result2]]))</f>
        <v xml:space="preserve">LAH </v>
      </c>
      <c r="AL433" t="s">
        <v>4583</v>
      </c>
      <c r="AM433" t="s">
        <v>2596</v>
      </c>
      <c r="AN433" t="s">
        <v>2597</v>
      </c>
      <c r="AO433" t="s">
        <v>2598</v>
      </c>
      <c r="AP433" t="s">
        <v>346</v>
      </c>
      <c r="AQ433">
        <v>0</v>
      </c>
      <c r="AR433">
        <v>0</v>
      </c>
    </row>
    <row r="434" spans="1:44" x14ac:dyDescent="0.3">
      <c r="A434" t="s">
        <v>4073</v>
      </c>
      <c r="B434" t="s">
        <v>3144</v>
      </c>
      <c r="C434" t="s">
        <v>63</v>
      </c>
      <c r="D434" t="s">
        <v>706</v>
      </c>
      <c r="E434">
        <v>10</v>
      </c>
      <c r="F434">
        <v>11</v>
      </c>
      <c r="G434">
        <v>2</v>
      </c>
      <c r="H434">
        <v>0</v>
      </c>
      <c r="I434">
        <v>90.9</v>
      </c>
      <c r="J434" t="s">
        <v>27</v>
      </c>
      <c r="K434" t="s">
        <v>4074</v>
      </c>
      <c r="L434" t="s">
        <v>2599</v>
      </c>
      <c r="M434" t="s">
        <v>707</v>
      </c>
      <c r="N434" t="s">
        <v>3139</v>
      </c>
      <c r="O434" t="s">
        <v>708</v>
      </c>
      <c r="P434" t="s">
        <v>63</v>
      </c>
      <c r="Q434">
        <v>2.6</v>
      </c>
      <c r="R434">
        <v>21</v>
      </c>
      <c r="S434" t="s">
        <v>425</v>
      </c>
      <c r="T434" t="s">
        <v>63</v>
      </c>
      <c r="U434">
        <v>11</v>
      </c>
      <c r="V434">
        <v>10</v>
      </c>
      <c r="W434" t="s">
        <v>32</v>
      </c>
      <c r="X434">
        <v>27</v>
      </c>
      <c r="Y434" t="str">
        <f>IF(_20224[[#This Row],[Lead Score]]=_20224[[#This Row],[p2_score1]],_20224[[#This Row],[p2]],_20224[[#This Row],[p1]])</f>
        <v>Jason Roy</v>
      </c>
      <c r="Z434" t="str">
        <f>IF(_20224[[#This Row],[Lead Score]]&lt;&gt;_20224[[#This Row],[p2_score1]],_20224[[#This Row],[p2]],_20224[[#This Row],[p1]])</f>
        <v>Will Smeed</v>
      </c>
      <c r="AA434" s="1">
        <f>_20224[[#This Row],[Lead Score]]/_20224[[#This Row],[Runs in Partnership]]</f>
        <v>0.52380952380952384</v>
      </c>
      <c r="AB434">
        <f>+_20224[[#This Row],[p2_score1]]+_20224[[#This Row],[p1_score1]]</f>
        <v>21</v>
      </c>
      <c r="AC434">
        <f>MAX(_20224[[#This Row],[p2_score1]:[p1_score1]])</f>
        <v>11</v>
      </c>
      <c r="AD434">
        <f>MIN(_20224[[#This Row],[p2_score1]:[p1_score1]])</f>
        <v>10</v>
      </c>
      <c r="AE434" t="s">
        <v>27</v>
      </c>
      <c r="AF434" t="s">
        <v>2599</v>
      </c>
      <c r="AG434" t="s">
        <v>2552</v>
      </c>
      <c r="AH434" t="s">
        <v>60</v>
      </c>
      <c r="AI434" t="s">
        <v>60</v>
      </c>
      <c r="AJ434" t="s">
        <v>28</v>
      </c>
      <c r="AK434" t="str">
        <f>LEFT(_20224[[#This Row],[result2]], FIND(" ",_20224[[#This Row],[result2]]))</f>
        <v xml:space="preserve">QUE </v>
      </c>
      <c r="AL434" t="s">
        <v>4583</v>
      </c>
      <c r="AM434" t="s">
        <v>2600</v>
      </c>
      <c r="AN434" t="s">
        <v>2601</v>
      </c>
      <c r="AO434" t="s">
        <v>2602</v>
      </c>
      <c r="AP434" t="s">
        <v>597</v>
      </c>
      <c r="AQ434">
        <v>10</v>
      </c>
      <c r="AR434">
        <v>11</v>
      </c>
    </row>
    <row r="435" spans="1:44" x14ac:dyDescent="0.3">
      <c r="A435" t="s">
        <v>4075</v>
      </c>
      <c r="B435" t="s">
        <v>3153</v>
      </c>
      <c r="C435" t="s">
        <v>299</v>
      </c>
      <c r="D435" t="s">
        <v>709</v>
      </c>
      <c r="E435">
        <v>29</v>
      </c>
      <c r="F435">
        <v>24</v>
      </c>
      <c r="G435">
        <v>3</v>
      </c>
      <c r="H435">
        <v>1</v>
      </c>
      <c r="I435">
        <v>120.83</v>
      </c>
      <c r="J435" t="s">
        <v>27</v>
      </c>
      <c r="K435" t="s">
        <v>4074</v>
      </c>
      <c r="L435" t="s">
        <v>2599</v>
      </c>
      <c r="M435" t="s">
        <v>707</v>
      </c>
      <c r="N435" t="s">
        <v>3148</v>
      </c>
      <c r="O435" t="s">
        <v>710</v>
      </c>
      <c r="P435" t="s">
        <v>299</v>
      </c>
      <c r="Q435">
        <v>12.5</v>
      </c>
      <c r="R435">
        <v>111</v>
      </c>
      <c r="S435" t="s">
        <v>425</v>
      </c>
      <c r="T435" t="s">
        <v>299</v>
      </c>
      <c r="U435">
        <v>72</v>
      </c>
      <c r="V435">
        <v>0</v>
      </c>
      <c r="W435" t="s">
        <v>63</v>
      </c>
      <c r="X435">
        <v>27</v>
      </c>
      <c r="Y435" t="str">
        <f>IF(_20224[[#This Row],[Lead Score]]=_20224[[#This Row],[p2_score1]],_20224[[#This Row],[p2]],_20224[[#This Row],[p1]])</f>
        <v>Jason Roy</v>
      </c>
      <c r="Z435" t="str">
        <f>IF(_20224[[#This Row],[Lead Score]]&lt;&gt;_20224[[#This Row],[p2_score1]],_20224[[#This Row],[p2]],_20224[[#This Row],[p1]])</f>
        <v>James Vince</v>
      </c>
      <c r="AA435" s="1">
        <f>_20224[[#This Row],[Lead Score]]/_20224[[#This Row],[Runs in Partnership]]</f>
        <v>0.67777777777777781</v>
      </c>
      <c r="AB435">
        <f>+_20224[[#This Row],[p2_score1]]+_20224[[#This Row],[p1_score1]]</f>
        <v>90</v>
      </c>
      <c r="AC435">
        <f>MAX(_20224[[#This Row],[p2_score1]:[p1_score1]])</f>
        <v>61</v>
      </c>
      <c r="AD435">
        <f>MIN(_20224[[#This Row],[p2_score1]:[p1_score1]])</f>
        <v>29</v>
      </c>
      <c r="AE435" t="s">
        <v>27</v>
      </c>
      <c r="AF435" t="s">
        <v>2599</v>
      </c>
      <c r="AG435" t="s">
        <v>2552</v>
      </c>
      <c r="AH435" t="s">
        <v>60</v>
      </c>
      <c r="AI435" t="s">
        <v>60</v>
      </c>
      <c r="AJ435" t="s">
        <v>28</v>
      </c>
      <c r="AK435" t="str">
        <f>LEFT(_20224[[#This Row],[result2]], FIND(" ",_20224[[#This Row],[result2]]))</f>
        <v xml:space="preserve">QUE </v>
      </c>
      <c r="AL435" t="s">
        <v>4583</v>
      </c>
      <c r="AM435" t="s">
        <v>2600</v>
      </c>
      <c r="AN435" t="s">
        <v>2601</v>
      </c>
      <c r="AO435" t="s">
        <v>2602</v>
      </c>
      <c r="AP435" t="s">
        <v>597</v>
      </c>
      <c r="AQ435">
        <v>29</v>
      </c>
      <c r="AR435">
        <v>61</v>
      </c>
    </row>
    <row r="436" spans="1:44" x14ac:dyDescent="0.3">
      <c r="A436" t="s">
        <v>4080</v>
      </c>
      <c r="B436" t="s">
        <v>3136</v>
      </c>
      <c r="C436" t="s">
        <v>506</v>
      </c>
      <c r="D436" t="s">
        <v>386</v>
      </c>
      <c r="E436">
        <v>2</v>
      </c>
      <c r="F436">
        <v>5</v>
      </c>
      <c r="G436">
        <v>0</v>
      </c>
      <c r="H436">
        <v>0</v>
      </c>
      <c r="I436">
        <v>40</v>
      </c>
      <c r="J436" t="s">
        <v>27</v>
      </c>
      <c r="K436" t="s">
        <v>4074</v>
      </c>
      <c r="L436" t="s">
        <v>2599</v>
      </c>
      <c r="M436" t="s">
        <v>707</v>
      </c>
      <c r="N436" t="s">
        <v>3157</v>
      </c>
      <c r="O436" t="s">
        <v>711</v>
      </c>
      <c r="P436" t="s">
        <v>506</v>
      </c>
      <c r="Q436">
        <v>13.6</v>
      </c>
      <c r="R436">
        <v>117</v>
      </c>
      <c r="S436" t="s">
        <v>425</v>
      </c>
      <c r="T436" t="s">
        <v>506</v>
      </c>
      <c r="U436">
        <v>76</v>
      </c>
      <c r="V436">
        <v>0</v>
      </c>
      <c r="W436" t="s">
        <v>299</v>
      </c>
      <c r="X436">
        <v>27</v>
      </c>
      <c r="Y436" t="str">
        <f>IF(_20224[[#This Row],[Lead Score]]=_20224[[#This Row],[p2_score1]],_20224[[#This Row],[p2]],_20224[[#This Row],[p1]])</f>
        <v>Jason Roy</v>
      </c>
      <c r="Z436" t="str">
        <f>IF(_20224[[#This Row],[Lead Score]]&lt;&gt;_20224[[#This Row],[p2_score1]],_20224[[#This Row],[p2]],_20224[[#This Row],[p1]])</f>
        <v>Umar Akmal</v>
      </c>
      <c r="AA436" s="1">
        <f>_20224[[#This Row],[Lead Score]]/_20224[[#This Row],[Runs in Partnership]]</f>
        <v>0.66666666666666663</v>
      </c>
      <c r="AB436">
        <f>+_20224[[#This Row],[p2_score1]]+_20224[[#This Row],[p1_score1]]</f>
        <v>6</v>
      </c>
      <c r="AC436">
        <f>MAX(_20224[[#This Row],[p2_score1]:[p1_score1]])</f>
        <v>4</v>
      </c>
      <c r="AD436">
        <f>MIN(_20224[[#This Row],[p2_score1]:[p1_score1]])</f>
        <v>2</v>
      </c>
      <c r="AE436" t="s">
        <v>27</v>
      </c>
      <c r="AF436" t="s">
        <v>2599</v>
      </c>
      <c r="AG436" t="s">
        <v>2552</v>
      </c>
      <c r="AH436" t="s">
        <v>60</v>
      </c>
      <c r="AI436" t="s">
        <v>60</v>
      </c>
      <c r="AJ436" t="s">
        <v>28</v>
      </c>
      <c r="AK436" t="str">
        <f>LEFT(_20224[[#This Row],[result2]], FIND(" ",_20224[[#This Row],[result2]]))</f>
        <v xml:space="preserve">QUE </v>
      </c>
      <c r="AL436" t="s">
        <v>4583</v>
      </c>
      <c r="AM436" t="s">
        <v>2600</v>
      </c>
      <c r="AN436" t="s">
        <v>2601</v>
      </c>
      <c r="AO436" t="s">
        <v>2602</v>
      </c>
      <c r="AP436" t="s">
        <v>597</v>
      </c>
      <c r="AQ436">
        <v>2</v>
      </c>
      <c r="AR436">
        <v>4</v>
      </c>
    </row>
    <row r="437" spans="1:44" x14ac:dyDescent="0.3">
      <c r="A437" t="s">
        <v>4081</v>
      </c>
      <c r="B437" t="s">
        <v>3133</v>
      </c>
      <c r="C437" t="s">
        <v>425</v>
      </c>
      <c r="D437" t="s">
        <v>712</v>
      </c>
      <c r="E437">
        <v>82</v>
      </c>
      <c r="F437">
        <v>64</v>
      </c>
      <c r="G437">
        <v>11</v>
      </c>
      <c r="H437">
        <v>0</v>
      </c>
      <c r="I437">
        <v>128.12</v>
      </c>
      <c r="J437" t="s">
        <v>27</v>
      </c>
      <c r="K437" t="s">
        <v>4074</v>
      </c>
      <c r="L437" t="s">
        <v>2599</v>
      </c>
      <c r="M437" t="s">
        <v>707</v>
      </c>
      <c r="N437" t="s">
        <v>3151</v>
      </c>
      <c r="O437" t="s">
        <v>323</v>
      </c>
      <c r="P437" t="s">
        <v>425</v>
      </c>
      <c r="Q437">
        <v>19.399999999999999</v>
      </c>
      <c r="R437">
        <v>162</v>
      </c>
      <c r="S437" t="s">
        <v>425</v>
      </c>
      <c r="T437" t="s">
        <v>67</v>
      </c>
      <c r="U437">
        <v>0</v>
      </c>
      <c r="V437">
        <v>0</v>
      </c>
      <c r="W437" t="s">
        <v>506</v>
      </c>
      <c r="X437">
        <v>27</v>
      </c>
      <c r="Y437" t="str">
        <f>IF(_20224[[#This Row],[Lead Score]]=_20224[[#This Row],[p2_score1]],_20224[[#This Row],[p2]],_20224[[#This Row],[p1]])</f>
        <v>Iftikhar Ahmed</v>
      </c>
      <c r="Z437" t="str">
        <f>IF(_20224[[#This Row],[Lead Score]]&lt;&gt;_20224[[#This Row],[p2_score1]],_20224[[#This Row],[p2]],_20224[[#This Row],[p1]])</f>
        <v>Jason Roy</v>
      </c>
      <c r="AA437" s="1">
        <f>_20224[[#This Row],[Lead Score]]/_20224[[#This Row],[Runs in Partnership]]</f>
        <v>0.8666666666666667</v>
      </c>
      <c r="AB437">
        <f>+_20224[[#This Row],[p2_score1]]+_20224[[#This Row],[p1_score1]]</f>
        <v>45</v>
      </c>
      <c r="AC437">
        <f>MAX(_20224[[#This Row],[p2_score1]:[p1_score1]])</f>
        <v>39</v>
      </c>
      <c r="AD437">
        <f>MIN(_20224[[#This Row],[p2_score1]:[p1_score1]])</f>
        <v>6</v>
      </c>
      <c r="AE437" t="s">
        <v>27</v>
      </c>
      <c r="AF437" t="s">
        <v>2599</v>
      </c>
      <c r="AG437" t="s">
        <v>2552</v>
      </c>
      <c r="AH437" t="s">
        <v>60</v>
      </c>
      <c r="AI437" t="s">
        <v>60</v>
      </c>
      <c r="AJ437" t="s">
        <v>28</v>
      </c>
      <c r="AK437" t="str">
        <f>LEFT(_20224[[#This Row],[result2]], FIND(" ",_20224[[#This Row],[result2]]))</f>
        <v xml:space="preserve">QUE </v>
      </c>
      <c r="AL437" t="s">
        <v>4583</v>
      </c>
      <c r="AM437" t="s">
        <v>2600</v>
      </c>
      <c r="AN437" t="s">
        <v>2601</v>
      </c>
      <c r="AO437" t="s">
        <v>2602</v>
      </c>
      <c r="AP437" t="s">
        <v>597</v>
      </c>
      <c r="AQ437">
        <v>39</v>
      </c>
      <c r="AR437">
        <v>6</v>
      </c>
    </row>
    <row r="438" spans="1:44" x14ac:dyDescent="0.3">
      <c r="A438" t="s">
        <v>4083</v>
      </c>
      <c r="B438" t="s">
        <v>3162</v>
      </c>
      <c r="C438" t="s">
        <v>67</v>
      </c>
      <c r="D438" t="s">
        <v>45</v>
      </c>
      <c r="E438">
        <v>21</v>
      </c>
      <c r="F438">
        <v>14</v>
      </c>
      <c r="G438">
        <v>1</v>
      </c>
      <c r="H438">
        <v>1</v>
      </c>
      <c r="I438">
        <v>150</v>
      </c>
      <c r="J438" t="s">
        <v>27</v>
      </c>
      <c r="K438" t="s">
        <v>4074</v>
      </c>
      <c r="L438" t="s">
        <v>2599</v>
      </c>
      <c r="M438" t="s">
        <v>707</v>
      </c>
      <c r="N438" t="s">
        <v>32</v>
      </c>
      <c r="O438" t="s">
        <v>32</v>
      </c>
      <c r="P438" t="s">
        <v>32</v>
      </c>
      <c r="S438" t="s">
        <v>536</v>
      </c>
      <c r="T438" t="s">
        <v>67</v>
      </c>
      <c r="U438">
        <v>0</v>
      </c>
      <c r="V438">
        <v>0</v>
      </c>
      <c r="W438" t="s">
        <v>425</v>
      </c>
      <c r="X438">
        <v>27</v>
      </c>
      <c r="Y438" t="str">
        <f>IF(_20224[[#This Row],[Lead Score]]=_20224[[#This Row],[p2_score1]],_20224[[#This Row],[p2]],_20224[[#This Row],[p1]])</f>
        <v>Iftikhar Ahmed</v>
      </c>
      <c r="Z438" t="str">
        <f>IF(_20224[[#This Row],[Lead Score]]&lt;&gt;_20224[[#This Row],[p2_score1]],_20224[[#This Row],[p2]],_20224[[#This Row],[p1]])</f>
        <v>Hassan Khan</v>
      </c>
      <c r="AA438" s="1">
        <f>_20224[[#This Row],[Lead Score]]/_20224[[#This Row],[Runs in Partnership]]</f>
        <v>0.875</v>
      </c>
      <c r="AB438">
        <f>+_20224[[#This Row],[p2_score1]]+_20224[[#This Row],[p1_score1]]</f>
        <v>24</v>
      </c>
      <c r="AC438">
        <f>MAX(_20224[[#This Row],[p2_score1]:[p1_score1]])</f>
        <v>21</v>
      </c>
      <c r="AD438">
        <f>MIN(_20224[[#This Row],[p2_score1]:[p1_score1]])</f>
        <v>3</v>
      </c>
      <c r="AE438" t="s">
        <v>27</v>
      </c>
      <c r="AF438" t="s">
        <v>2599</v>
      </c>
      <c r="AG438" t="s">
        <v>2552</v>
      </c>
      <c r="AH438" t="s">
        <v>60</v>
      </c>
      <c r="AI438" t="s">
        <v>60</v>
      </c>
      <c r="AJ438" t="s">
        <v>28</v>
      </c>
      <c r="AK438" t="str">
        <f>LEFT(_20224[[#This Row],[result2]], FIND(" ",_20224[[#This Row],[result2]]))</f>
        <v xml:space="preserve">QUE </v>
      </c>
      <c r="AL438" t="s">
        <v>4583</v>
      </c>
      <c r="AM438" t="s">
        <v>2600</v>
      </c>
      <c r="AN438" t="s">
        <v>2601</v>
      </c>
      <c r="AO438" t="s">
        <v>2602</v>
      </c>
      <c r="AP438" t="s">
        <v>597</v>
      </c>
      <c r="AQ438">
        <v>21</v>
      </c>
      <c r="AR438">
        <v>3</v>
      </c>
    </row>
    <row r="439" spans="1:44" hidden="1" x14ac:dyDescent="0.3">
      <c r="A439" t="s">
        <v>4084</v>
      </c>
      <c r="B439" t="s">
        <v>3173</v>
      </c>
      <c r="C439" t="s">
        <v>536</v>
      </c>
      <c r="D439" t="s">
        <v>45</v>
      </c>
      <c r="E439">
        <v>3</v>
      </c>
      <c r="F439">
        <v>2</v>
      </c>
      <c r="G439">
        <v>0</v>
      </c>
      <c r="H439">
        <v>0</v>
      </c>
      <c r="I439">
        <v>150</v>
      </c>
      <c r="J439" t="s">
        <v>27</v>
      </c>
      <c r="K439" t="s">
        <v>4074</v>
      </c>
      <c r="L439" t="s">
        <v>2599</v>
      </c>
      <c r="M439" t="s">
        <v>707</v>
      </c>
      <c r="N439" t="s">
        <v>32</v>
      </c>
      <c r="O439" t="s">
        <v>32</v>
      </c>
      <c r="P439" t="s">
        <v>32</v>
      </c>
      <c r="S439" t="s">
        <v>32</v>
      </c>
      <c r="T439" t="s">
        <v>32</v>
      </c>
      <c r="W439" t="s">
        <v>32</v>
      </c>
      <c r="X439">
        <v>27</v>
      </c>
      <c r="Y439" t="str">
        <f>IF(_20224[[#This Row],[Lead Score]]=_20224[[#This Row],[p2_score1]],_20224[[#This Row],[p2]],_20224[[#This Row],[p1]])</f>
        <v/>
      </c>
      <c r="Z439" t="str">
        <f>IF(_20224[[#This Row],[Lead Score]]&lt;&gt;_20224[[#This Row],[p2_score1]],_20224[[#This Row],[p2]],_20224[[#This Row],[p1]])</f>
        <v/>
      </c>
      <c r="AA439" s="1" t="e">
        <f>_20224[[#This Row],[Lead Score]]/_20224[[#This Row],[Runs in Partnership]]</f>
        <v>#DIV/0!</v>
      </c>
      <c r="AB439">
        <f>+_20224[[#This Row],[p2_score1]]+_20224[[#This Row],[p1_score1]]</f>
        <v>0</v>
      </c>
      <c r="AC439">
        <f>MAX(_20224[[#This Row],[p2_score1]:[p1_score1]])</f>
        <v>0</v>
      </c>
      <c r="AD439">
        <f>MIN(_20224[[#This Row],[p2_score1]:[p1_score1]])</f>
        <v>0</v>
      </c>
      <c r="AE439" t="s">
        <v>27</v>
      </c>
      <c r="AF439" t="s">
        <v>2599</v>
      </c>
      <c r="AG439" t="s">
        <v>2552</v>
      </c>
      <c r="AH439" t="s">
        <v>60</v>
      </c>
      <c r="AI439" t="s">
        <v>60</v>
      </c>
      <c r="AJ439" t="s">
        <v>28</v>
      </c>
      <c r="AK439" t="str">
        <f>LEFT(_20224[[#This Row],[result2]], FIND(" ",_20224[[#This Row],[result2]]))</f>
        <v xml:space="preserve">QUE </v>
      </c>
      <c r="AL439" t="s">
        <v>4583</v>
      </c>
      <c r="AM439" t="s">
        <v>2600</v>
      </c>
      <c r="AN439" t="s">
        <v>2601</v>
      </c>
      <c r="AO439" t="s">
        <v>2602</v>
      </c>
      <c r="AP439" t="s">
        <v>597</v>
      </c>
      <c r="AQ439">
        <v>0</v>
      </c>
      <c r="AR439">
        <v>0</v>
      </c>
    </row>
    <row r="440" spans="1:44" x14ac:dyDescent="0.3">
      <c r="A440" t="s">
        <v>4085</v>
      </c>
      <c r="B440" t="s">
        <v>3144</v>
      </c>
      <c r="C440" t="s">
        <v>31</v>
      </c>
      <c r="D440" t="s">
        <v>713</v>
      </c>
      <c r="E440">
        <v>36</v>
      </c>
      <c r="F440">
        <v>34</v>
      </c>
      <c r="G440">
        <v>3</v>
      </c>
      <c r="H440">
        <v>1</v>
      </c>
      <c r="I440">
        <v>105.88</v>
      </c>
      <c r="J440" t="s">
        <v>27</v>
      </c>
      <c r="K440" t="s">
        <v>4074</v>
      </c>
      <c r="L440" t="s">
        <v>2599</v>
      </c>
      <c r="M440" t="s">
        <v>707</v>
      </c>
      <c r="N440" t="s">
        <v>3139</v>
      </c>
      <c r="O440" t="s">
        <v>714</v>
      </c>
      <c r="P440" t="s">
        <v>31</v>
      </c>
      <c r="Q440">
        <v>10.5</v>
      </c>
      <c r="R440">
        <v>87</v>
      </c>
      <c r="S440" t="s">
        <v>35</v>
      </c>
      <c r="T440" t="s">
        <v>31</v>
      </c>
      <c r="U440">
        <v>51</v>
      </c>
      <c r="V440">
        <v>36</v>
      </c>
      <c r="W440" t="s">
        <v>32</v>
      </c>
      <c r="X440">
        <v>27</v>
      </c>
      <c r="Y440" t="str">
        <f>IF(_20224[[#This Row],[Lead Score]]=_20224[[#This Row],[p2_score1]],_20224[[#This Row],[p2]],_20224[[#This Row],[p1]])</f>
        <v>Joe Clarke</v>
      </c>
      <c r="Z440" t="str">
        <f>IF(_20224[[#This Row],[Lead Score]]&lt;&gt;_20224[[#This Row],[p2_score1]],_20224[[#This Row],[p2]],_20224[[#This Row],[p1]])</f>
        <v>Babar Azam</v>
      </c>
      <c r="AA440" s="1">
        <f>_20224[[#This Row],[Lead Score]]/_20224[[#This Row],[Runs in Partnership]]</f>
        <v>0.58620689655172409</v>
      </c>
      <c r="AB440">
        <f>+_20224[[#This Row],[p2_score1]]+_20224[[#This Row],[p1_score1]]</f>
        <v>87</v>
      </c>
      <c r="AC440">
        <f>MAX(_20224[[#This Row],[p2_score1]:[p1_score1]])</f>
        <v>51</v>
      </c>
      <c r="AD440">
        <f>MIN(_20224[[#This Row],[p2_score1]:[p1_score1]])</f>
        <v>36</v>
      </c>
      <c r="AE440" t="s">
        <v>27</v>
      </c>
      <c r="AF440" t="s">
        <v>2599</v>
      </c>
      <c r="AG440" t="s">
        <v>2552</v>
      </c>
      <c r="AH440" t="s">
        <v>28</v>
      </c>
      <c r="AI440" t="s">
        <v>60</v>
      </c>
      <c r="AJ440" t="s">
        <v>28</v>
      </c>
      <c r="AK440" t="str">
        <f>LEFT(_20224[[#This Row],[result2]], FIND(" ",_20224[[#This Row],[result2]]))</f>
        <v xml:space="preserve">QUE </v>
      </c>
      <c r="AL440" t="s">
        <v>4583</v>
      </c>
      <c r="AM440" t="s">
        <v>2600</v>
      </c>
      <c r="AN440" t="s">
        <v>2601</v>
      </c>
      <c r="AO440" t="s">
        <v>2602</v>
      </c>
      <c r="AP440" t="s">
        <v>597</v>
      </c>
      <c r="AQ440">
        <v>36</v>
      </c>
      <c r="AR440">
        <v>51</v>
      </c>
    </row>
    <row r="441" spans="1:44" x14ac:dyDescent="0.3">
      <c r="A441" t="s">
        <v>4086</v>
      </c>
      <c r="B441" t="s">
        <v>3153</v>
      </c>
      <c r="C441" t="s">
        <v>25</v>
      </c>
      <c r="D441" t="s">
        <v>713</v>
      </c>
      <c r="E441">
        <v>16</v>
      </c>
      <c r="F441">
        <v>7</v>
      </c>
      <c r="G441">
        <v>1</v>
      </c>
      <c r="H441">
        <v>2</v>
      </c>
      <c r="I441">
        <v>228.57</v>
      </c>
      <c r="J441" t="s">
        <v>27</v>
      </c>
      <c r="K441" t="s">
        <v>4074</v>
      </c>
      <c r="L441" t="s">
        <v>2599</v>
      </c>
      <c r="M441" t="s">
        <v>707</v>
      </c>
      <c r="N441" t="s">
        <v>3148</v>
      </c>
      <c r="O441" t="s">
        <v>715</v>
      </c>
      <c r="P441" t="s">
        <v>25</v>
      </c>
      <c r="Q441">
        <v>12.4</v>
      </c>
      <c r="R441">
        <v>107</v>
      </c>
      <c r="S441" t="s">
        <v>35</v>
      </c>
      <c r="T441" t="s">
        <v>25</v>
      </c>
      <c r="U441">
        <v>55</v>
      </c>
      <c r="V441">
        <v>0</v>
      </c>
      <c r="W441" t="s">
        <v>31</v>
      </c>
      <c r="X441">
        <v>27</v>
      </c>
      <c r="Y441" t="str">
        <f>IF(_20224[[#This Row],[Lead Score]]=_20224[[#This Row],[p2_score1]],_20224[[#This Row],[p2]],_20224[[#This Row],[p1]])</f>
        <v>Sharjeel Khan</v>
      </c>
      <c r="Z441" t="str">
        <f>IF(_20224[[#This Row],[Lead Score]]&lt;&gt;_20224[[#This Row],[p2_score1]],_20224[[#This Row],[p2]],_20224[[#This Row],[p1]])</f>
        <v>Joe Clarke</v>
      </c>
      <c r="AA441" s="1">
        <f>_20224[[#This Row],[Lead Score]]/_20224[[#This Row],[Runs in Partnership]]</f>
        <v>0.8</v>
      </c>
      <c r="AB441">
        <f>+_20224[[#This Row],[p2_score1]]+_20224[[#This Row],[p1_score1]]</f>
        <v>20</v>
      </c>
      <c r="AC441">
        <f>MAX(_20224[[#This Row],[p2_score1]:[p1_score1]])</f>
        <v>16</v>
      </c>
      <c r="AD441">
        <f>MIN(_20224[[#This Row],[p2_score1]:[p1_score1]])</f>
        <v>4</v>
      </c>
      <c r="AE441" t="s">
        <v>27</v>
      </c>
      <c r="AF441" t="s">
        <v>2599</v>
      </c>
      <c r="AG441" t="s">
        <v>2552</v>
      </c>
      <c r="AH441" t="s">
        <v>28</v>
      </c>
      <c r="AI441" t="s">
        <v>60</v>
      </c>
      <c r="AJ441" t="s">
        <v>28</v>
      </c>
      <c r="AK441" t="str">
        <f>LEFT(_20224[[#This Row],[result2]], FIND(" ",_20224[[#This Row],[result2]]))</f>
        <v xml:space="preserve">QUE </v>
      </c>
      <c r="AL441" t="s">
        <v>4583</v>
      </c>
      <c r="AM441" t="s">
        <v>2600</v>
      </c>
      <c r="AN441" t="s">
        <v>2601</v>
      </c>
      <c r="AO441" t="s">
        <v>2602</v>
      </c>
      <c r="AP441" t="s">
        <v>597</v>
      </c>
      <c r="AQ441">
        <v>16</v>
      </c>
      <c r="AR441">
        <v>4</v>
      </c>
    </row>
    <row r="442" spans="1:44" x14ac:dyDescent="0.3">
      <c r="A442" t="s">
        <v>4087</v>
      </c>
      <c r="B442" t="s">
        <v>3133</v>
      </c>
      <c r="C442" t="s">
        <v>35</v>
      </c>
      <c r="D442" t="s">
        <v>716</v>
      </c>
      <c r="E442">
        <v>52</v>
      </c>
      <c r="F442">
        <v>39</v>
      </c>
      <c r="G442">
        <v>4</v>
      </c>
      <c r="H442">
        <v>2</v>
      </c>
      <c r="I442">
        <v>133.33000000000001</v>
      </c>
      <c r="J442" t="s">
        <v>27</v>
      </c>
      <c r="K442" t="s">
        <v>4074</v>
      </c>
      <c r="L442" t="s">
        <v>2599</v>
      </c>
      <c r="M442" t="s">
        <v>707</v>
      </c>
      <c r="N442" t="s">
        <v>3157</v>
      </c>
      <c r="O442" t="s">
        <v>717</v>
      </c>
      <c r="P442" t="s">
        <v>35</v>
      </c>
      <c r="Q442">
        <v>13.5</v>
      </c>
      <c r="R442">
        <v>109</v>
      </c>
      <c r="S442" t="s">
        <v>35</v>
      </c>
      <c r="T442" t="s">
        <v>563</v>
      </c>
      <c r="U442">
        <v>0</v>
      </c>
      <c r="V442">
        <v>0</v>
      </c>
      <c r="W442" t="s">
        <v>25</v>
      </c>
      <c r="X442">
        <v>27</v>
      </c>
      <c r="Y442" t="str">
        <f>IF(_20224[[#This Row],[Lead Score]]=_20224[[#This Row],[p2_score1]],_20224[[#This Row],[p2]],_20224[[#This Row],[p1]])</f>
        <v>Qasim Akram</v>
      </c>
      <c r="Z442" t="str">
        <f>IF(_20224[[#This Row],[Lead Score]]&lt;&gt;_20224[[#This Row],[p2_score1]],_20224[[#This Row],[p2]],_20224[[#This Row],[p1]])</f>
        <v>Joe Clarke</v>
      </c>
      <c r="AA442" s="1">
        <f>_20224[[#This Row],[Lead Score]]/_20224[[#This Row],[Runs in Partnership]]</f>
        <v>1</v>
      </c>
      <c r="AB442">
        <f>+_20224[[#This Row],[p2_score1]]+_20224[[#This Row],[p1_score1]]</f>
        <v>5</v>
      </c>
      <c r="AC442">
        <f>MAX(_20224[[#This Row],[p2_score1]:[p1_score1]])</f>
        <v>5</v>
      </c>
      <c r="AD442">
        <f>MIN(_20224[[#This Row],[p2_score1]:[p1_score1]])</f>
        <v>0</v>
      </c>
      <c r="AE442" t="s">
        <v>27</v>
      </c>
      <c r="AF442" t="s">
        <v>2599</v>
      </c>
      <c r="AG442" t="s">
        <v>2552</v>
      </c>
      <c r="AH442" t="s">
        <v>28</v>
      </c>
      <c r="AI442" t="s">
        <v>60</v>
      </c>
      <c r="AJ442" t="s">
        <v>28</v>
      </c>
      <c r="AK442" t="str">
        <f>LEFT(_20224[[#This Row],[result2]], FIND(" ",_20224[[#This Row],[result2]]))</f>
        <v xml:space="preserve">QUE </v>
      </c>
      <c r="AL442" t="s">
        <v>4583</v>
      </c>
      <c r="AM442" t="s">
        <v>2600</v>
      </c>
      <c r="AN442" t="s">
        <v>2601</v>
      </c>
      <c r="AO442" t="s">
        <v>2602</v>
      </c>
      <c r="AP442" t="s">
        <v>597</v>
      </c>
      <c r="AQ442">
        <v>5</v>
      </c>
      <c r="AR442">
        <v>0</v>
      </c>
    </row>
    <row r="443" spans="1:44" x14ac:dyDescent="0.3">
      <c r="A443" t="s">
        <v>4088</v>
      </c>
      <c r="B443" t="s">
        <v>3136</v>
      </c>
      <c r="C443" t="s">
        <v>563</v>
      </c>
      <c r="D443" t="s">
        <v>141</v>
      </c>
      <c r="E443">
        <v>9</v>
      </c>
      <c r="F443">
        <v>10</v>
      </c>
      <c r="G443">
        <v>0</v>
      </c>
      <c r="H443">
        <v>1</v>
      </c>
      <c r="I443">
        <v>90</v>
      </c>
      <c r="J443" t="s">
        <v>27</v>
      </c>
      <c r="K443" t="s">
        <v>4074</v>
      </c>
      <c r="L443" t="s">
        <v>2599</v>
      </c>
      <c r="M443" t="s">
        <v>707</v>
      </c>
      <c r="N443" t="s">
        <v>3151</v>
      </c>
      <c r="O443" t="s">
        <v>718</v>
      </c>
      <c r="P443" t="s">
        <v>563</v>
      </c>
      <c r="Q443">
        <v>15.5</v>
      </c>
      <c r="R443">
        <v>120</v>
      </c>
      <c r="S443" t="s">
        <v>604</v>
      </c>
      <c r="T443" t="s">
        <v>563</v>
      </c>
      <c r="U443">
        <v>0</v>
      </c>
      <c r="V443">
        <v>0</v>
      </c>
      <c r="W443" t="s">
        <v>35</v>
      </c>
      <c r="X443">
        <v>27</v>
      </c>
      <c r="Y443" t="str">
        <f>IF(_20224[[#This Row],[Lead Score]]=_20224[[#This Row],[p2_score1]],_20224[[#This Row],[p2]],_20224[[#This Row],[p1]])</f>
        <v>Qasim Akram</v>
      </c>
      <c r="Z443" t="str">
        <f>IF(_20224[[#This Row],[Lead Score]]&lt;&gt;_20224[[#This Row],[p2_score1]],_20224[[#This Row],[p2]],_20224[[#This Row],[p1]])</f>
        <v>Rohail Nazir</v>
      </c>
      <c r="AA443" s="1">
        <f>_20224[[#This Row],[Lead Score]]/_20224[[#This Row],[Runs in Partnership]]</f>
        <v>0.81818181818181823</v>
      </c>
      <c r="AB443">
        <f>+_20224[[#This Row],[p2_score1]]+_20224[[#This Row],[p1_score1]]</f>
        <v>11</v>
      </c>
      <c r="AC443">
        <f>MAX(_20224[[#This Row],[p2_score1]:[p1_score1]])</f>
        <v>9</v>
      </c>
      <c r="AD443">
        <f>MIN(_20224[[#This Row],[p2_score1]:[p1_score1]])</f>
        <v>2</v>
      </c>
      <c r="AE443" t="s">
        <v>27</v>
      </c>
      <c r="AF443" t="s">
        <v>2599</v>
      </c>
      <c r="AG443" t="s">
        <v>2552</v>
      </c>
      <c r="AH443" t="s">
        <v>28</v>
      </c>
      <c r="AI443" t="s">
        <v>60</v>
      </c>
      <c r="AJ443" t="s">
        <v>28</v>
      </c>
      <c r="AK443" t="str">
        <f>LEFT(_20224[[#This Row],[result2]], FIND(" ",_20224[[#This Row],[result2]]))</f>
        <v xml:space="preserve">QUE </v>
      </c>
      <c r="AL443" t="s">
        <v>4583</v>
      </c>
      <c r="AM443" t="s">
        <v>2600</v>
      </c>
      <c r="AN443" t="s">
        <v>2601</v>
      </c>
      <c r="AO443" t="s">
        <v>2602</v>
      </c>
      <c r="AP443" t="s">
        <v>597</v>
      </c>
      <c r="AQ443">
        <v>9</v>
      </c>
      <c r="AR443">
        <v>2</v>
      </c>
    </row>
    <row r="444" spans="1:44" x14ac:dyDescent="0.3">
      <c r="A444" t="s">
        <v>4089</v>
      </c>
      <c r="B444" t="s">
        <v>3162</v>
      </c>
      <c r="C444" t="s">
        <v>604</v>
      </c>
      <c r="D444" t="s">
        <v>141</v>
      </c>
      <c r="E444">
        <v>8</v>
      </c>
      <c r="F444">
        <v>12</v>
      </c>
      <c r="G444">
        <v>0</v>
      </c>
      <c r="H444">
        <v>0</v>
      </c>
      <c r="I444">
        <v>66.66</v>
      </c>
      <c r="J444" t="s">
        <v>27</v>
      </c>
      <c r="K444" t="s">
        <v>4074</v>
      </c>
      <c r="L444" t="s">
        <v>2599</v>
      </c>
      <c r="M444" t="s">
        <v>707</v>
      </c>
      <c r="N444" t="s">
        <v>3170</v>
      </c>
      <c r="O444" t="s">
        <v>333</v>
      </c>
      <c r="P444" t="s">
        <v>604</v>
      </c>
      <c r="Q444">
        <v>17.3</v>
      </c>
      <c r="R444">
        <v>128</v>
      </c>
      <c r="S444" t="s">
        <v>604</v>
      </c>
      <c r="T444" t="s">
        <v>138</v>
      </c>
      <c r="U444">
        <v>0</v>
      </c>
      <c r="V444">
        <v>0</v>
      </c>
      <c r="W444" t="s">
        <v>563</v>
      </c>
      <c r="X444">
        <v>27</v>
      </c>
      <c r="Y444" t="str">
        <f>IF(_20224[[#This Row],[Lead Score]]=_20224[[#This Row],[p2_score1]],_20224[[#This Row],[p2]],_20224[[#This Row],[p1]])</f>
        <v>Rohail Nazir</v>
      </c>
      <c r="Z444" t="str">
        <f>IF(_20224[[#This Row],[Lead Score]]&lt;&gt;_20224[[#This Row],[p2_score1]],_20224[[#This Row],[p2]],_20224[[#This Row],[p1]])</f>
        <v>Imad Wasim</v>
      </c>
      <c r="AA444" s="1">
        <f>_20224[[#This Row],[Lead Score]]/_20224[[#This Row],[Runs in Partnership]]</f>
        <v>1</v>
      </c>
      <c r="AB444">
        <f>+_20224[[#This Row],[p2_score1]]+_20224[[#This Row],[p1_score1]]</f>
        <v>8</v>
      </c>
      <c r="AC444">
        <f>MAX(_20224[[#This Row],[p2_score1]:[p1_score1]])</f>
        <v>8</v>
      </c>
      <c r="AD444">
        <f>MIN(_20224[[#This Row],[p2_score1]:[p1_score1]])</f>
        <v>0</v>
      </c>
      <c r="AE444" t="s">
        <v>27</v>
      </c>
      <c r="AF444" t="s">
        <v>2599</v>
      </c>
      <c r="AG444" t="s">
        <v>2552</v>
      </c>
      <c r="AH444" t="s">
        <v>28</v>
      </c>
      <c r="AI444" t="s">
        <v>60</v>
      </c>
      <c r="AJ444" t="s">
        <v>28</v>
      </c>
      <c r="AK444" t="str">
        <f>LEFT(_20224[[#This Row],[result2]], FIND(" ",_20224[[#This Row],[result2]]))</f>
        <v xml:space="preserve">QUE </v>
      </c>
      <c r="AL444" t="s">
        <v>4583</v>
      </c>
      <c r="AM444" t="s">
        <v>2600</v>
      </c>
      <c r="AN444" t="s">
        <v>2601</v>
      </c>
      <c r="AO444" t="s">
        <v>2602</v>
      </c>
      <c r="AP444" t="s">
        <v>597</v>
      </c>
      <c r="AQ444">
        <v>0</v>
      </c>
      <c r="AR444">
        <v>8</v>
      </c>
    </row>
    <row r="445" spans="1:44" x14ac:dyDescent="0.3">
      <c r="A445" t="s">
        <v>4090</v>
      </c>
      <c r="B445" t="s">
        <v>3178</v>
      </c>
      <c r="C445" t="s">
        <v>44</v>
      </c>
      <c r="D445" t="s">
        <v>713</v>
      </c>
      <c r="E445">
        <v>1</v>
      </c>
      <c r="F445">
        <v>3</v>
      </c>
      <c r="G445">
        <v>0</v>
      </c>
      <c r="H445">
        <v>0</v>
      </c>
      <c r="I445">
        <v>33.33</v>
      </c>
      <c r="J445" t="s">
        <v>27</v>
      </c>
      <c r="K445" t="s">
        <v>4074</v>
      </c>
      <c r="L445" t="s">
        <v>2599</v>
      </c>
      <c r="M445" t="s">
        <v>707</v>
      </c>
      <c r="N445" t="s">
        <v>3200</v>
      </c>
      <c r="O445" t="s">
        <v>719</v>
      </c>
      <c r="P445" t="s">
        <v>44</v>
      </c>
      <c r="Q445">
        <v>18.5</v>
      </c>
      <c r="R445">
        <v>139</v>
      </c>
      <c r="S445" t="s">
        <v>44</v>
      </c>
      <c r="T445" t="s">
        <v>138</v>
      </c>
      <c r="U445">
        <v>0</v>
      </c>
      <c r="V445">
        <v>10</v>
      </c>
      <c r="W445" t="s">
        <v>604</v>
      </c>
      <c r="X445">
        <v>27</v>
      </c>
      <c r="Y445" t="str">
        <f>IF(_20224[[#This Row],[Lead Score]]=_20224[[#This Row],[p2_score1]],_20224[[#This Row],[p2]],_20224[[#This Row],[p1]])</f>
        <v>Imad Wasim</v>
      </c>
      <c r="Z445" t="str">
        <f>IF(_20224[[#This Row],[Lead Score]]&lt;&gt;_20224[[#This Row],[p2_score1]],_20224[[#This Row],[p2]],_20224[[#This Row],[p1]])</f>
        <v>Lewis Gregory</v>
      </c>
      <c r="AA445" s="1">
        <f>_20224[[#This Row],[Lead Score]]/_20224[[#This Row],[Runs in Partnership]]</f>
        <v>0.90909090909090906</v>
      </c>
      <c r="AB445">
        <f>+_20224[[#This Row],[p2_score1]]+_20224[[#This Row],[p1_score1]]</f>
        <v>11</v>
      </c>
      <c r="AC445">
        <f>MAX(_20224[[#This Row],[p2_score1]:[p1_score1]])</f>
        <v>10</v>
      </c>
      <c r="AD445">
        <f>MIN(_20224[[#This Row],[p2_score1]:[p1_score1]])</f>
        <v>1</v>
      </c>
      <c r="AE445" t="s">
        <v>27</v>
      </c>
      <c r="AF445" t="s">
        <v>2599</v>
      </c>
      <c r="AG445" t="s">
        <v>2552</v>
      </c>
      <c r="AH445" t="s">
        <v>28</v>
      </c>
      <c r="AI445" t="s">
        <v>60</v>
      </c>
      <c r="AJ445" t="s">
        <v>28</v>
      </c>
      <c r="AK445" t="str">
        <f>LEFT(_20224[[#This Row],[result2]], FIND(" ",_20224[[#This Row],[result2]]))</f>
        <v xml:space="preserve">QUE </v>
      </c>
      <c r="AL445" t="s">
        <v>4583</v>
      </c>
      <c r="AM445" t="s">
        <v>2600</v>
      </c>
      <c r="AN445" t="s">
        <v>2601</v>
      </c>
      <c r="AO445" t="s">
        <v>2602</v>
      </c>
      <c r="AP445" t="s">
        <v>597</v>
      </c>
      <c r="AQ445">
        <v>10</v>
      </c>
      <c r="AR445">
        <v>1</v>
      </c>
    </row>
    <row r="446" spans="1:44" hidden="1" x14ac:dyDescent="0.3">
      <c r="A446" t="s">
        <v>4091</v>
      </c>
      <c r="B446" t="s">
        <v>3180</v>
      </c>
      <c r="C446" t="s">
        <v>39</v>
      </c>
      <c r="D446" t="s">
        <v>713</v>
      </c>
      <c r="E446">
        <v>0</v>
      </c>
      <c r="F446">
        <v>1</v>
      </c>
      <c r="G446">
        <v>0</v>
      </c>
      <c r="H446">
        <v>0</v>
      </c>
      <c r="I446">
        <v>0</v>
      </c>
      <c r="J446" t="s">
        <v>27</v>
      </c>
      <c r="K446" t="s">
        <v>4074</v>
      </c>
      <c r="L446" t="s">
        <v>2599</v>
      </c>
      <c r="M446" t="s">
        <v>707</v>
      </c>
      <c r="N446" t="s">
        <v>3219</v>
      </c>
      <c r="O446" t="s">
        <v>720</v>
      </c>
      <c r="P446" t="s">
        <v>39</v>
      </c>
      <c r="Q446">
        <v>18.600000000000001</v>
      </c>
      <c r="R446">
        <v>139</v>
      </c>
      <c r="S446" t="s">
        <v>39</v>
      </c>
      <c r="T446" t="s">
        <v>138</v>
      </c>
      <c r="U446">
        <v>0</v>
      </c>
      <c r="V446">
        <v>10</v>
      </c>
      <c r="W446" t="s">
        <v>44</v>
      </c>
      <c r="X446">
        <v>27</v>
      </c>
      <c r="Y446" t="str">
        <f>IF(_20224[[#This Row],[Lead Score]]=_20224[[#This Row],[p2_score1]],_20224[[#This Row],[p2]],_20224[[#This Row],[p1]])</f>
        <v>Imad Wasim</v>
      </c>
      <c r="Z446" t="str">
        <f>IF(_20224[[#This Row],[Lead Score]]&lt;&gt;_20224[[#This Row],[p2_score1]],_20224[[#This Row],[p2]],_20224[[#This Row],[p1]])</f>
        <v>Tom Lammonby</v>
      </c>
      <c r="AA446" s="1" t="e">
        <f>_20224[[#This Row],[Lead Score]]/_20224[[#This Row],[Runs in Partnership]]</f>
        <v>#DIV/0!</v>
      </c>
      <c r="AB446">
        <f>+_20224[[#This Row],[p2_score1]]+_20224[[#This Row],[p1_score1]]</f>
        <v>0</v>
      </c>
      <c r="AC446">
        <f>MAX(_20224[[#This Row],[p2_score1]:[p1_score1]])</f>
        <v>0</v>
      </c>
      <c r="AD446">
        <f>MIN(_20224[[#This Row],[p2_score1]:[p1_score1]])</f>
        <v>0</v>
      </c>
      <c r="AE446" t="s">
        <v>27</v>
      </c>
      <c r="AF446" t="s">
        <v>2599</v>
      </c>
      <c r="AG446" t="s">
        <v>2552</v>
      </c>
      <c r="AH446" t="s">
        <v>28</v>
      </c>
      <c r="AI446" t="s">
        <v>60</v>
      </c>
      <c r="AJ446" t="s">
        <v>28</v>
      </c>
      <c r="AK446" t="str">
        <f>LEFT(_20224[[#This Row],[result2]], FIND(" ",_20224[[#This Row],[result2]]))</f>
        <v xml:space="preserve">QUE </v>
      </c>
      <c r="AL446" t="s">
        <v>4583</v>
      </c>
      <c r="AM446" t="s">
        <v>2600</v>
      </c>
      <c r="AN446" t="s">
        <v>2601</v>
      </c>
      <c r="AO446" t="s">
        <v>2602</v>
      </c>
      <c r="AP446" t="s">
        <v>597</v>
      </c>
      <c r="AQ446">
        <v>0</v>
      </c>
      <c r="AR446">
        <v>0</v>
      </c>
    </row>
    <row r="447" spans="1:44" x14ac:dyDescent="0.3">
      <c r="A447" t="s">
        <v>4092</v>
      </c>
      <c r="B447" t="s">
        <v>3173</v>
      </c>
      <c r="C447" t="s">
        <v>138</v>
      </c>
      <c r="D447" t="s">
        <v>721</v>
      </c>
      <c r="E447">
        <v>11</v>
      </c>
      <c r="F447">
        <v>10</v>
      </c>
      <c r="G447">
        <v>0</v>
      </c>
      <c r="H447">
        <v>1</v>
      </c>
      <c r="I447">
        <v>110</v>
      </c>
      <c r="J447" t="s">
        <v>27</v>
      </c>
      <c r="K447" t="s">
        <v>4074</v>
      </c>
      <c r="L447" t="s">
        <v>2599</v>
      </c>
      <c r="M447" t="s">
        <v>707</v>
      </c>
      <c r="N447" t="s">
        <v>3236</v>
      </c>
      <c r="O447" t="s">
        <v>722</v>
      </c>
      <c r="P447" t="s">
        <v>138</v>
      </c>
      <c r="Q447">
        <v>19.100000000000001</v>
      </c>
      <c r="R447">
        <v>139</v>
      </c>
      <c r="S447" t="s">
        <v>182</v>
      </c>
      <c r="T447" t="s">
        <v>138</v>
      </c>
      <c r="U447">
        <v>0</v>
      </c>
      <c r="V447">
        <v>0</v>
      </c>
      <c r="W447" t="s">
        <v>39</v>
      </c>
      <c r="X447">
        <v>27</v>
      </c>
      <c r="Y447" t="str">
        <f>IF(_20224[[#This Row],[Lead Score]]=_20224[[#This Row],[p2_score1]],_20224[[#This Row],[p2]],_20224[[#This Row],[p1]])</f>
        <v>Imad Wasim</v>
      </c>
      <c r="Z447" t="str">
        <f>IF(_20224[[#This Row],[Lead Score]]&lt;&gt;_20224[[#This Row],[p2_score1]],_20224[[#This Row],[p2]],_20224[[#This Row],[p1]])</f>
        <v>Umaid Asif</v>
      </c>
      <c r="AA447" s="1">
        <f>_20224[[#This Row],[Lead Score]]/_20224[[#This Row],[Runs in Partnership]]</f>
        <v>1</v>
      </c>
      <c r="AB447">
        <f>+_20224[[#This Row],[p2_score1]]+_20224[[#This Row],[p1_score1]]</f>
        <v>1</v>
      </c>
      <c r="AC447">
        <f>MAX(_20224[[#This Row],[p2_score1]:[p1_score1]])</f>
        <v>1</v>
      </c>
      <c r="AD447">
        <f>MIN(_20224[[#This Row],[p2_score1]:[p1_score1]])</f>
        <v>0</v>
      </c>
      <c r="AE447" t="s">
        <v>27</v>
      </c>
      <c r="AF447" t="s">
        <v>2599</v>
      </c>
      <c r="AG447" t="s">
        <v>2552</v>
      </c>
      <c r="AH447" t="s">
        <v>28</v>
      </c>
      <c r="AI447" t="s">
        <v>60</v>
      </c>
      <c r="AJ447" t="s">
        <v>28</v>
      </c>
      <c r="AK447" t="str">
        <f>LEFT(_20224[[#This Row],[result2]], FIND(" ",_20224[[#This Row],[result2]]))</f>
        <v xml:space="preserve">QUE </v>
      </c>
      <c r="AL447" t="s">
        <v>4583</v>
      </c>
      <c r="AM447" t="s">
        <v>2600</v>
      </c>
      <c r="AN447" t="s">
        <v>2601</v>
      </c>
      <c r="AO447" t="s">
        <v>2602</v>
      </c>
      <c r="AP447" t="s">
        <v>597</v>
      </c>
      <c r="AQ447">
        <v>1</v>
      </c>
      <c r="AR447">
        <v>0</v>
      </c>
    </row>
    <row r="448" spans="1:44" x14ac:dyDescent="0.3">
      <c r="A448" t="s">
        <v>4093</v>
      </c>
      <c r="B448" t="s">
        <v>3187</v>
      </c>
      <c r="C448" t="s">
        <v>182</v>
      </c>
      <c r="D448" t="s">
        <v>45</v>
      </c>
      <c r="E448">
        <v>2</v>
      </c>
      <c r="F448">
        <v>3</v>
      </c>
      <c r="G448">
        <v>0</v>
      </c>
      <c r="H448">
        <v>0</v>
      </c>
      <c r="I448">
        <v>66.66</v>
      </c>
      <c r="J448" t="s">
        <v>27</v>
      </c>
      <c r="K448" t="s">
        <v>4074</v>
      </c>
      <c r="L448" t="s">
        <v>2599</v>
      </c>
      <c r="M448" t="s">
        <v>707</v>
      </c>
      <c r="N448" t="s">
        <v>32</v>
      </c>
      <c r="O448" t="s">
        <v>32</v>
      </c>
      <c r="P448" t="s">
        <v>32</v>
      </c>
      <c r="S448" t="s">
        <v>182</v>
      </c>
      <c r="T448" t="s">
        <v>412</v>
      </c>
      <c r="U448">
        <v>0</v>
      </c>
      <c r="V448">
        <v>0</v>
      </c>
      <c r="W448" t="s">
        <v>138</v>
      </c>
      <c r="X448">
        <v>27</v>
      </c>
      <c r="Y448" t="str">
        <f>IF(_20224[[#This Row],[Lead Score]]=_20224[[#This Row],[p2_score1]],_20224[[#This Row],[p2]],_20224[[#This Row],[p1]])</f>
        <v>Usman Shinwari</v>
      </c>
      <c r="Z448" t="str">
        <f>IF(_20224[[#This Row],[Lead Score]]&lt;&gt;_20224[[#This Row],[p2_score1]],_20224[[#This Row],[p2]],_20224[[#This Row],[p1]])</f>
        <v>Umaid Asif</v>
      </c>
      <c r="AA448" s="1">
        <f>_20224[[#This Row],[Lead Score]]/_20224[[#This Row],[Runs in Partnership]]</f>
        <v>0.5</v>
      </c>
      <c r="AB448">
        <f>+_20224[[#This Row],[p2_score1]]+_20224[[#This Row],[p1_score1]]</f>
        <v>4</v>
      </c>
      <c r="AC448">
        <f>MAX(_20224[[#This Row],[p2_score1]:[p1_score1]])</f>
        <v>2</v>
      </c>
      <c r="AD448">
        <f>MIN(_20224[[#This Row],[p2_score1]:[p1_score1]])</f>
        <v>2</v>
      </c>
      <c r="AE448" t="s">
        <v>27</v>
      </c>
      <c r="AF448" t="s">
        <v>2599</v>
      </c>
      <c r="AG448" t="s">
        <v>2552</v>
      </c>
      <c r="AH448" t="s">
        <v>28</v>
      </c>
      <c r="AI448" t="s">
        <v>60</v>
      </c>
      <c r="AJ448" t="s">
        <v>28</v>
      </c>
      <c r="AK448" t="str">
        <f>LEFT(_20224[[#This Row],[result2]], FIND(" ",_20224[[#This Row],[result2]]))</f>
        <v xml:space="preserve">QUE </v>
      </c>
      <c r="AL448" t="s">
        <v>4583</v>
      </c>
      <c r="AM448" t="s">
        <v>2600</v>
      </c>
      <c r="AN448" t="s">
        <v>2601</v>
      </c>
      <c r="AO448" t="s">
        <v>2602</v>
      </c>
      <c r="AP448" t="s">
        <v>597</v>
      </c>
      <c r="AQ448">
        <v>2</v>
      </c>
      <c r="AR448">
        <v>2</v>
      </c>
    </row>
    <row r="449" spans="1:44" hidden="1" x14ac:dyDescent="0.3">
      <c r="A449" t="s">
        <v>4094</v>
      </c>
      <c r="B449" t="s">
        <v>3195</v>
      </c>
      <c r="C449" t="s">
        <v>412</v>
      </c>
      <c r="D449" t="s">
        <v>45</v>
      </c>
      <c r="E449">
        <v>2</v>
      </c>
      <c r="F449">
        <v>2</v>
      </c>
      <c r="G449">
        <v>0</v>
      </c>
      <c r="H449">
        <v>0</v>
      </c>
      <c r="I449">
        <v>100</v>
      </c>
      <c r="J449" t="s">
        <v>27</v>
      </c>
      <c r="K449" t="s">
        <v>4074</v>
      </c>
      <c r="L449" t="s">
        <v>2599</v>
      </c>
      <c r="M449" t="s">
        <v>707</v>
      </c>
      <c r="N449" t="s">
        <v>32</v>
      </c>
      <c r="O449" t="s">
        <v>32</v>
      </c>
      <c r="P449" t="s">
        <v>32</v>
      </c>
      <c r="S449" t="s">
        <v>32</v>
      </c>
      <c r="T449" t="s">
        <v>32</v>
      </c>
      <c r="W449" t="s">
        <v>32</v>
      </c>
      <c r="X449">
        <v>27</v>
      </c>
      <c r="Y449" t="str">
        <f>IF(_20224[[#This Row],[Lead Score]]=_20224[[#This Row],[p2_score1]],_20224[[#This Row],[p2]],_20224[[#This Row],[p1]])</f>
        <v/>
      </c>
      <c r="Z449" t="str">
        <f>IF(_20224[[#This Row],[Lead Score]]&lt;&gt;_20224[[#This Row],[p2_score1]],_20224[[#This Row],[p2]],_20224[[#This Row],[p1]])</f>
        <v/>
      </c>
      <c r="AA449" s="1" t="e">
        <f>_20224[[#This Row],[Lead Score]]/_20224[[#This Row],[Runs in Partnership]]</f>
        <v>#DIV/0!</v>
      </c>
      <c r="AB449">
        <f>+_20224[[#This Row],[p2_score1]]+_20224[[#This Row],[p1_score1]]</f>
        <v>0</v>
      </c>
      <c r="AC449">
        <f>MAX(_20224[[#This Row],[p2_score1]:[p1_score1]])</f>
        <v>0</v>
      </c>
      <c r="AD449">
        <f>MIN(_20224[[#This Row],[p2_score1]:[p1_score1]])</f>
        <v>0</v>
      </c>
      <c r="AE449" t="s">
        <v>27</v>
      </c>
      <c r="AF449" t="s">
        <v>2599</v>
      </c>
      <c r="AG449" t="s">
        <v>2552</v>
      </c>
      <c r="AH449" t="s">
        <v>28</v>
      </c>
      <c r="AI449" t="s">
        <v>60</v>
      </c>
      <c r="AJ449" t="s">
        <v>28</v>
      </c>
      <c r="AK449" t="str">
        <f>LEFT(_20224[[#This Row],[result2]], FIND(" ",_20224[[#This Row],[result2]]))</f>
        <v xml:space="preserve">QUE </v>
      </c>
      <c r="AL449" t="s">
        <v>4583</v>
      </c>
      <c r="AM449" t="s">
        <v>2600</v>
      </c>
      <c r="AN449" t="s">
        <v>2601</v>
      </c>
      <c r="AO449" t="s">
        <v>2602</v>
      </c>
      <c r="AP449" t="s">
        <v>597</v>
      </c>
      <c r="AQ449">
        <v>0</v>
      </c>
      <c r="AR449">
        <v>0</v>
      </c>
    </row>
    <row r="450" spans="1:44" x14ac:dyDescent="0.3">
      <c r="A450" t="s">
        <v>4095</v>
      </c>
      <c r="B450" t="s">
        <v>3144</v>
      </c>
      <c r="C450" t="s">
        <v>723</v>
      </c>
      <c r="D450" t="s">
        <v>724</v>
      </c>
      <c r="E450">
        <v>2</v>
      </c>
      <c r="F450">
        <v>8</v>
      </c>
      <c r="G450">
        <v>0</v>
      </c>
      <c r="H450">
        <v>0</v>
      </c>
      <c r="I450">
        <v>25</v>
      </c>
      <c r="J450" t="s">
        <v>27</v>
      </c>
      <c r="K450" t="s">
        <v>4096</v>
      </c>
      <c r="L450" t="s">
        <v>2603</v>
      </c>
      <c r="M450" t="s">
        <v>725</v>
      </c>
      <c r="N450" t="s">
        <v>3139</v>
      </c>
      <c r="O450" t="s">
        <v>726</v>
      </c>
      <c r="P450" t="s">
        <v>723</v>
      </c>
      <c r="Q450">
        <v>2.2999999999999998</v>
      </c>
      <c r="R450">
        <v>9</v>
      </c>
      <c r="S450" t="s">
        <v>727</v>
      </c>
      <c r="T450" t="s">
        <v>723</v>
      </c>
      <c r="U450">
        <v>7</v>
      </c>
      <c r="V450">
        <v>2</v>
      </c>
      <c r="W450" t="s">
        <v>32</v>
      </c>
      <c r="X450">
        <v>28</v>
      </c>
      <c r="Y450" t="str">
        <f>IF(_20224[[#This Row],[Lead Score]]=_20224[[#This Row],[p2_score1]],_20224[[#This Row],[p2]],_20224[[#This Row],[p1]])</f>
        <v>Nasir Nawaz</v>
      </c>
      <c r="Z450" t="str">
        <f>IF(_20224[[#This Row],[Lead Score]]&lt;&gt;_20224[[#This Row],[p2_score1]],_20224[[#This Row],[p2]],_20224[[#This Row],[p1]])</f>
        <v>Mohammad Huraira</v>
      </c>
      <c r="AA450" s="1">
        <f>_20224[[#This Row],[Lead Score]]/_20224[[#This Row],[Runs in Partnership]]</f>
        <v>0.77777777777777779</v>
      </c>
      <c r="AB450">
        <f>+_20224[[#This Row],[p2_score1]]+_20224[[#This Row],[p1_score1]]</f>
        <v>9</v>
      </c>
      <c r="AC450">
        <f>MAX(_20224[[#This Row],[p2_score1]:[p1_score1]])</f>
        <v>7</v>
      </c>
      <c r="AD450">
        <f>MIN(_20224[[#This Row],[p2_score1]:[p1_score1]])</f>
        <v>2</v>
      </c>
      <c r="AE450" t="s">
        <v>27</v>
      </c>
      <c r="AF450" t="s">
        <v>2603</v>
      </c>
      <c r="AG450" t="s">
        <v>2552</v>
      </c>
      <c r="AH450" t="s">
        <v>164</v>
      </c>
      <c r="AI450" t="s">
        <v>164</v>
      </c>
      <c r="AJ450" t="s">
        <v>49</v>
      </c>
      <c r="AK450" t="str">
        <f>LEFT(_20224[[#This Row],[result2]], FIND(" ",_20224[[#This Row],[result2]]))</f>
        <v xml:space="preserve">MUL </v>
      </c>
      <c r="AL450" t="s">
        <v>4583</v>
      </c>
      <c r="AM450" t="s">
        <v>2604</v>
      </c>
      <c r="AN450" t="s">
        <v>2605</v>
      </c>
      <c r="AO450" t="s">
        <v>2606</v>
      </c>
      <c r="AP450" t="s">
        <v>477</v>
      </c>
      <c r="AQ450">
        <v>2</v>
      </c>
      <c r="AR450">
        <v>7</v>
      </c>
    </row>
    <row r="451" spans="1:44" x14ac:dyDescent="0.3">
      <c r="A451" t="s">
        <v>4097</v>
      </c>
      <c r="B451" t="s">
        <v>3153</v>
      </c>
      <c r="C451" t="s">
        <v>496</v>
      </c>
      <c r="D451" t="s">
        <v>728</v>
      </c>
      <c r="E451">
        <v>22</v>
      </c>
      <c r="F451">
        <v>11</v>
      </c>
      <c r="G451">
        <v>5</v>
      </c>
      <c r="H451">
        <v>0</v>
      </c>
      <c r="I451">
        <v>200</v>
      </c>
      <c r="J451" t="s">
        <v>27</v>
      </c>
      <c r="K451" t="s">
        <v>4096</v>
      </c>
      <c r="L451" t="s">
        <v>2603</v>
      </c>
      <c r="M451" t="s">
        <v>725</v>
      </c>
      <c r="N451" t="s">
        <v>3148</v>
      </c>
      <c r="O451" t="s">
        <v>729</v>
      </c>
      <c r="P451" t="s">
        <v>496</v>
      </c>
      <c r="Q451">
        <v>5.0999999999999996</v>
      </c>
      <c r="R451">
        <v>36</v>
      </c>
      <c r="S451" t="s">
        <v>727</v>
      </c>
      <c r="T451" t="s">
        <v>496</v>
      </c>
      <c r="U451">
        <v>12</v>
      </c>
      <c r="V451">
        <v>0</v>
      </c>
      <c r="W451" t="s">
        <v>723</v>
      </c>
      <c r="X451">
        <v>28</v>
      </c>
      <c r="Y451" t="str">
        <f>IF(_20224[[#This Row],[Lead Score]]=_20224[[#This Row],[p2_score1]],_20224[[#This Row],[p2]],_20224[[#This Row],[p1]])</f>
        <v>Liam Dawson</v>
      </c>
      <c r="Z451" t="str">
        <f>IF(_20224[[#This Row],[Lead Score]]&lt;&gt;_20224[[#This Row],[p2_score1]],_20224[[#This Row],[p2]],_20224[[#This Row],[p1]])</f>
        <v>Nasir Nawaz</v>
      </c>
      <c r="AA451" s="1">
        <f>_20224[[#This Row],[Lead Score]]/_20224[[#This Row],[Runs in Partnership]]</f>
        <v>0.81481481481481477</v>
      </c>
      <c r="AB451">
        <f>+_20224[[#This Row],[p2_score1]]+_20224[[#This Row],[p1_score1]]</f>
        <v>27</v>
      </c>
      <c r="AC451">
        <f>MAX(_20224[[#This Row],[p2_score1]:[p1_score1]])</f>
        <v>22</v>
      </c>
      <c r="AD451">
        <f>MIN(_20224[[#This Row],[p2_score1]:[p1_score1]])</f>
        <v>5</v>
      </c>
      <c r="AE451" t="s">
        <v>27</v>
      </c>
      <c r="AF451" t="s">
        <v>2603</v>
      </c>
      <c r="AG451" t="s">
        <v>2552</v>
      </c>
      <c r="AH451" t="s">
        <v>164</v>
      </c>
      <c r="AI451" t="s">
        <v>164</v>
      </c>
      <c r="AJ451" t="s">
        <v>49</v>
      </c>
      <c r="AK451" t="str">
        <f>LEFT(_20224[[#This Row],[result2]], FIND(" ",_20224[[#This Row],[result2]]))</f>
        <v xml:space="preserve">MUL </v>
      </c>
      <c r="AL451" t="s">
        <v>4583</v>
      </c>
      <c r="AM451" t="s">
        <v>2604</v>
      </c>
      <c r="AN451" t="s">
        <v>2605</v>
      </c>
      <c r="AO451" t="s">
        <v>2606</v>
      </c>
      <c r="AP451" t="s">
        <v>477</v>
      </c>
      <c r="AQ451">
        <v>22</v>
      </c>
      <c r="AR451">
        <v>5</v>
      </c>
    </row>
    <row r="452" spans="1:44" x14ac:dyDescent="0.3">
      <c r="A452" t="s">
        <v>4098</v>
      </c>
      <c r="B452" t="s">
        <v>3133</v>
      </c>
      <c r="C452" t="s">
        <v>727</v>
      </c>
      <c r="D452" t="s">
        <v>730</v>
      </c>
      <c r="E452">
        <v>14</v>
      </c>
      <c r="F452">
        <v>17</v>
      </c>
      <c r="G452">
        <v>0</v>
      </c>
      <c r="H452">
        <v>0</v>
      </c>
      <c r="I452">
        <v>82.35</v>
      </c>
      <c r="J452" t="s">
        <v>27</v>
      </c>
      <c r="K452" t="s">
        <v>4096</v>
      </c>
      <c r="L452" t="s">
        <v>2603</v>
      </c>
      <c r="M452" t="s">
        <v>725</v>
      </c>
      <c r="N452" t="s">
        <v>3157</v>
      </c>
      <c r="O452" t="s">
        <v>731</v>
      </c>
      <c r="P452" t="s">
        <v>727</v>
      </c>
      <c r="Q452">
        <v>7.3</v>
      </c>
      <c r="R452">
        <v>45</v>
      </c>
      <c r="S452" t="s">
        <v>727</v>
      </c>
      <c r="T452" t="s">
        <v>243</v>
      </c>
      <c r="U452">
        <v>0</v>
      </c>
      <c r="V452">
        <v>0</v>
      </c>
      <c r="W452" t="s">
        <v>496</v>
      </c>
      <c r="X452">
        <v>28</v>
      </c>
      <c r="Y452" t="str">
        <f>IF(_20224[[#This Row],[Lead Score]]=_20224[[#This Row],[p2_score1]],_20224[[#This Row],[p2]],_20224[[#This Row],[p1]])</f>
        <v>Azam Khan</v>
      </c>
      <c r="Z452" t="str">
        <f>IF(_20224[[#This Row],[Lead Score]]&lt;&gt;_20224[[#This Row],[p2_score1]],_20224[[#This Row],[p2]],_20224[[#This Row],[p1]])</f>
        <v>Nasir Nawaz</v>
      </c>
      <c r="AA452" s="1">
        <f>_20224[[#This Row],[Lead Score]]/_20224[[#This Row],[Runs in Partnership]]</f>
        <v>0.77777777777777779</v>
      </c>
      <c r="AB452">
        <f>+_20224[[#This Row],[p2_score1]]+_20224[[#This Row],[p1_score1]]</f>
        <v>9</v>
      </c>
      <c r="AC452">
        <f>MAX(_20224[[#This Row],[p2_score1]:[p1_score1]])</f>
        <v>7</v>
      </c>
      <c r="AD452">
        <f>MIN(_20224[[#This Row],[p2_score1]:[p1_score1]])</f>
        <v>2</v>
      </c>
      <c r="AE452" t="s">
        <v>27</v>
      </c>
      <c r="AF452" t="s">
        <v>2603</v>
      </c>
      <c r="AG452" t="s">
        <v>2552</v>
      </c>
      <c r="AH452" t="s">
        <v>164</v>
      </c>
      <c r="AI452" t="s">
        <v>164</v>
      </c>
      <c r="AJ452" t="s">
        <v>49</v>
      </c>
      <c r="AK452" t="str">
        <f>LEFT(_20224[[#This Row],[result2]], FIND(" ",_20224[[#This Row],[result2]]))</f>
        <v xml:space="preserve">MUL </v>
      </c>
      <c r="AL452" t="s">
        <v>4583</v>
      </c>
      <c r="AM452" t="s">
        <v>2604</v>
      </c>
      <c r="AN452" t="s">
        <v>2605</v>
      </c>
      <c r="AO452" t="s">
        <v>2606</v>
      </c>
      <c r="AP452" t="s">
        <v>477</v>
      </c>
      <c r="AQ452">
        <v>7</v>
      </c>
      <c r="AR452">
        <v>2</v>
      </c>
    </row>
    <row r="453" spans="1:44" x14ac:dyDescent="0.3">
      <c r="A453" t="s">
        <v>4100</v>
      </c>
      <c r="B453" t="s">
        <v>3136</v>
      </c>
      <c r="C453" t="s">
        <v>243</v>
      </c>
      <c r="D453" t="s">
        <v>732</v>
      </c>
      <c r="E453">
        <v>8</v>
      </c>
      <c r="F453">
        <v>18</v>
      </c>
      <c r="G453">
        <v>0</v>
      </c>
      <c r="H453">
        <v>0</v>
      </c>
      <c r="I453">
        <v>44.44</v>
      </c>
      <c r="J453" t="s">
        <v>27</v>
      </c>
      <c r="K453" t="s">
        <v>4096</v>
      </c>
      <c r="L453" t="s">
        <v>2603</v>
      </c>
      <c r="M453" t="s">
        <v>725</v>
      </c>
      <c r="N453" t="s">
        <v>3151</v>
      </c>
      <c r="O453" t="s">
        <v>733</v>
      </c>
      <c r="P453" t="s">
        <v>243</v>
      </c>
      <c r="Q453">
        <v>10.1</v>
      </c>
      <c r="R453">
        <v>52</v>
      </c>
      <c r="S453" t="s">
        <v>629</v>
      </c>
      <c r="T453" t="s">
        <v>243</v>
      </c>
      <c r="U453">
        <v>0</v>
      </c>
      <c r="V453">
        <v>0</v>
      </c>
      <c r="W453" t="s">
        <v>727</v>
      </c>
      <c r="X453">
        <v>28</v>
      </c>
      <c r="Y453" t="str">
        <f>IF(_20224[[#This Row],[Lead Score]]=_20224[[#This Row],[p2_score1]],_20224[[#This Row],[p2]],_20224[[#This Row],[p1]])</f>
        <v>Azam Khan</v>
      </c>
      <c r="Z453" t="str">
        <f>IF(_20224[[#This Row],[Lead Score]]&lt;&gt;_20224[[#This Row],[p2_score1]],_20224[[#This Row],[p2]],_20224[[#This Row],[p1]])</f>
        <v>Danish Aziz</v>
      </c>
      <c r="AA453" s="1">
        <f>_20224[[#This Row],[Lead Score]]/_20224[[#This Row],[Runs in Partnership]]</f>
        <v>1</v>
      </c>
      <c r="AB453">
        <f>+_20224[[#This Row],[p2_score1]]+_20224[[#This Row],[p1_score1]]</f>
        <v>8</v>
      </c>
      <c r="AC453">
        <f>MAX(_20224[[#This Row],[p2_score1]:[p1_score1]])</f>
        <v>8</v>
      </c>
      <c r="AD453">
        <f>MIN(_20224[[#This Row],[p2_score1]:[p1_score1]])</f>
        <v>0</v>
      </c>
      <c r="AE453" t="s">
        <v>27</v>
      </c>
      <c r="AF453" t="s">
        <v>2603</v>
      </c>
      <c r="AG453" t="s">
        <v>2552</v>
      </c>
      <c r="AH453" t="s">
        <v>164</v>
      </c>
      <c r="AI453" t="s">
        <v>164</v>
      </c>
      <c r="AJ453" t="s">
        <v>49</v>
      </c>
      <c r="AK453" t="str">
        <f>LEFT(_20224[[#This Row],[result2]], FIND(" ",_20224[[#This Row],[result2]]))</f>
        <v xml:space="preserve">MUL </v>
      </c>
      <c r="AL453" t="s">
        <v>4583</v>
      </c>
      <c r="AM453" t="s">
        <v>2604</v>
      </c>
      <c r="AN453" t="s">
        <v>2605</v>
      </c>
      <c r="AO453" t="s">
        <v>2606</v>
      </c>
      <c r="AP453" t="s">
        <v>477</v>
      </c>
      <c r="AQ453">
        <v>8</v>
      </c>
      <c r="AR453">
        <v>0</v>
      </c>
    </row>
    <row r="454" spans="1:44" x14ac:dyDescent="0.3">
      <c r="A454" t="s">
        <v>4102</v>
      </c>
      <c r="B454" t="s">
        <v>3173</v>
      </c>
      <c r="C454" t="s">
        <v>246</v>
      </c>
      <c r="D454" t="s">
        <v>734</v>
      </c>
      <c r="E454">
        <v>9</v>
      </c>
      <c r="F454">
        <v>12</v>
      </c>
      <c r="G454">
        <v>1</v>
      </c>
      <c r="H454">
        <v>0</v>
      </c>
      <c r="I454">
        <v>75</v>
      </c>
      <c r="J454" t="s">
        <v>27</v>
      </c>
      <c r="K454" t="s">
        <v>4096</v>
      </c>
      <c r="L454" t="s">
        <v>2603</v>
      </c>
      <c r="M454" t="s">
        <v>725</v>
      </c>
      <c r="N454" t="s">
        <v>3170</v>
      </c>
      <c r="O454" t="s">
        <v>677</v>
      </c>
      <c r="P454" t="s">
        <v>246</v>
      </c>
      <c r="Q454">
        <v>12.6</v>
      </c>
      <c r="R454">
        <v>64</v>
      </c>
      <c r="S454" t="s">
        <v>629</v>
      </c>
      <c r="T454" t="s">
        <v>246</v>
      </c>
      <c r="U454">
        <v>3</v>
      </c>
      <c r="V454">
        <v>0</v>
      </c>
      <c r="W454" t="s">
        <v>243</v>
      </c>
      <c r="X454">
        <v>28</v>
      </c>
      <c r="Y454" t="str">
        <f>IF(_20224[[#This Row],[Lead Score]]=_20224[[#This Row],[p2_score1]],_20224[[#This Row],[p2]],_20224[[#This Row],[p1]])</f>
        <v>Asif Ali</v>
      </c>
      <c r="Z454" t="str">
        <f>IF(_20224[[#This Row],[Lead Score]]&lt;&gt;_20224[[#This Row],[p2_score1]],_20224[[#This Row],[p2]],_20224[[#This Row],[p1]])</f>
        <v>Danish Aziz</v>
      </c>
      <c r="AA454" s="1">
        <f>_20224[[#This Row],[Lead Score]]/_20224[[#This Row],[Runs in Partnership]]</f>
        <v>0.75</v>
      </c>
      <c r="AB454">
        <f>+_20224[[#This Row],[p2_score1]]+_20224[[#This Row],[p1_score1]]</f>
        <v>12</v>
      </c>
      <c r="AC454">
        <f>MAX(_20224[[#This Row],[p2_score1]:[p1_score1]])</f>
        <v>9</v>
      </c>
      <c r="AD454">
        <f>MIN(_20224[[#This Row],[p2_score1]:[p1_score1]])</f>
        <v>3</v>
      </c>
      <c r="AE454" t="s">
        <v>27</v>
      </c>
      <c r="AF454" t="s">
        <v>2603</v>
      </c>
      <c r="AG454" t="s">
        <v>2552</v>
      </c>
      <c r="AH454" t="s">
        <v>164</v>
      </c>
      <c r="AI454" t="s">
        <v>164</v>
      </c>
      <c r="AJ454" t="s">
        <v>49</v>
      </c>
      <c r="AK454" t="str">
        <f>LEFT(_20224[[#This Row],[result2]], FIND(" ",_20224[[#This Row],[result2]]))</f>
        <v xml:space="preserve">MUL </v>
      </c>
      <c r="AL454" t="s">
        <v>4583</v>
      </c>
      <c r="AM454" t="s">
        <v>2604</v>
      </c>
      <c r="AN454" t="s">
        <v>2605</v>
      </c>
      <c r="AO454" t="s">
        <v>2606</v>
      </c>
      <c r="AP454" t="s">
        <v>477</v>
      </c>
      <c r="AQ454">
        <v>9</v>
      </c>
      <c r="AR454">
        <v>3</v>
      </c>
    </row>
    <row r="455" spans="1:44" x14ac:dyDescent="0.3">
      <c r="A455" t="s">
        <v>4103</v>
      </c>
      <c r="B455" t="s">
        <v>3162</v>
      </c>
      <c r="C455" t="s">
        <v>629</v>
      </c>
      <c r="D455" t="s">
        <v>735</v>
      </c>
      <c r="E455">
        <v>6</v>
      </c>
      <c r="F455">
        <v>15</v>
      </c>
      <c r="G455">
        <v>0</v>
      </c>
      <c r="H455">
        <v>0</v>
      </c>
      <c r="I455">
        <v>40</v>
      </c>
      <c r="J455" t="s">
        <v>27</v>
      </c>
      <c r="K455" t="s">
        <v>4096</v>
      </c>
      <c r="L455" t="s">
        <v>2603</v>
      </c>
      <c r="M455" t="s">
        <v>725</v>
      </c>
      <c r="N455" t="s">
        <v>3200</v>
      </c>
      <c r="O455" t="s">
        <v>736</v>
      </c>
      <c r="P455" t="s">
        <v>629</v>
      </c>
      <c r="Q455">
        <v>13.5</v>
      </c>
      <c r="R455">
        <v>69</v>
      </c>
      <c r="S455" t="s">
        <v>629</v>
      </c>
      <c r="T455" t="s">
        <v>737</v>
      </c>
      <c r="U455">
        <v>0</v>
      </c>
      <c r="V455">
        <v>0</v>
      </c>
      <c r="W455" t="s">
        <v>246</v>
      </c>
      <c r="X455">
        <v>28</v>
      </c>
      <c r="Y455" t="str">
        <f>IF(_20224[[#This Row],[Lead Score]]=_20224[[#This Row],[p2_score1]],_20224[[#This Row],[p2]],_20224[[#This Row],[p1]])</f>
        <v>Danish Aziz</v>
      </c>
      <c r="Z455" t="str">
        <f>IF(_20224[[#This Row],[Lead Score]]&lt;&gt;_20224[[#This Row],[p2_score1]],_20224[[#This Row],[p2]],_20224[[#This Row],[p1]])</f>
        <v>Zafar Gohar</v>
      </c>
      <c r="AA455" s="1">
        <f>_20224[[#This Row],[Lead Score]]/_20224[[#This Row],[Runs in Partnership]]</f>
        <v>0.6</v>
      </c>
      <c r="AB455">
        <f>+_20224[[#This Row],[p2_score1]]+_20224[[#This Row],[p1_score1]]</f>
        <v>5</v>
      </c>
      <c r="AC455">
        <f>MAX(_20224[[#This Row],[p2_score1]:[p1_score1]])</f>
        <v>3</v>
      </c>
      <c r="AD455">
        <f>MIN(_20224[[#This Row],[p2_score1]:[p1_score1]])</f>
        <v>2</v>
      </c>
      <c r="AE455" t="s">
        <v>27</v>
      </c>
      <c r="AF455" t="s">
        <v>2603</v>
      </c>
      <c r="AG455" t="s">
        <v>2552</v>
      </c>
      <c r="AH455" t="s">
        <v>164</v>
      </c>
      <c r="AI455" t="s">
        <v>164</v>
      </c>
      <c r="AJ455" t="s">
        <v>49</v>
      </c>
      <c r="AK455" t="str">
        <f>LEFT(_20224[[#This Row],[result2]], FIND(" ",_20224[[#This Row],[result2]]))</f>
        <v xml:space="preserve">MUL </v>
      </c>
      <c r="AL455" t="s">
        <v>4583</v>
      </c>
      <c r="AM455" t="s">
        <v>2604</v>
      </c>
      <c r="AN455" t="s">
        <v>2605</v>
      </c>
      <c r="AO455" t="s">
        <v>2606</v>
      </c>
      <c r="AP455" t="s">
        <v>477</v>
      </c>
      <c r="AQ455">
        <v>2</v>
      </c>
      <c r="AR455">
        <v>3</v>
      </c>
    </row>
    <row r="456" spans="1:44" x14ac:dyDescent="0.3">
      <c r="A456" t="s">
        <v>4104</v>
      </c>
      <c r="B456" t="s">
        <v>3178</v>
      </c>
      <c r="C456" t="s">
        <v>737</v>
      </c>
      <c r="D456" t="s">
        <v>374</v>
      </c>
      <c r="E456">
        <v>9</v>
      </c>
      <c r="F456">
        <v>9</v>
      </c>
      <c r="G456">
        <v>0</v>
      </c>
      <c r="H456">
        <v>0</v>
      </c>
      <c r="I456">
        <v>100</v>
      </c>
      <c r="J456" t="s">
        <v>27</v>
      </c>
      <c r="K456" t="s">
        <v>4096</v>
      </c>
      <c r="L456" t="s">
        <v>2603</v>
      </c>
      <c r="M456" t="s">
        <v>725</v>
      </c>
      <c r="N456" t="s">
        <v>3219</v>
      </c>
      <c r="O456" t="s">
        <v>738</v>
      </c>
      <c r="P456" t="s">
        <v>737</v>
      </c>
      <c r="Q456">
        <v>16.2</v>
      </c>
      <c r="R456">
        <v>77</v>
      </c>
      <c r="S456" t="s">
        <v>636</v>
      </c>
      <c r="T456" t="s">
        <v>737</v>
      </c>
      <c r="U456">
        <v>0</v>
      </c>
      <c r="V456">
        <v>0</v>
      </c>
      <c r="W456" t="s">
        <v>629</v>
      </c>
      <c r="X456">
        <v>28</v>
      </c>
      <c r="Y456" t="str">
        <f>IF(_20224[[#This Row],[Lead Score]]=_20224[[#This Row],[p2_score1]],_20224[[#This Row],[p2]],_20224[[#This Row],[p1]])</f>
        <v>Zafar Gohar</v>
      </c>
      <c r="Z456" t="str">
        <f>IF(_20224[[#This Row],[Lead Score]]&lt;&gt;_20224[[#This Row],[p2_score1]],_20224[[#This Row],[p2]],_20224[[#This Row],[p1]])</f>
        <v>Muhammad Musa</v>
      </c>
      <c r="AA456" s="1">
        <f>_20224[[#This Row],[Lead Score]]/_20224[[#This Row],[Runs in Partnership]]</f>
        <v>1</v>
      </c>
      <c r="AB456">
        <f>+_20224[[#This Row],[p2_score1]]+_20224[[#This Row],[p1_score1]]</f>
        <v>9</v>
      </c>
      <c r="AC456">
        <f>MAX(_20224[[#This Row],[p2_score1]:[p1_score1]])</f>
        <v>9</v>
      </c>
      <c r="AD456">
        <f>MIN(_20224[[#This Row],[p2_score1]:[p1_score1]])</f>
        <v>0</v>
      </c>
      <c r="AE456" t="s">
        <v>27</v>
      </c>
      <c r="AF456" t="s">
        <v>2603</v>
      </c>
      <c r="AG456" t="s">
        <v>2552</v>
      </c>
      <c r="AH456" t="s">
        <v>164</v>
      </c>
      <c r="AI456" t="s">
        <v>164</v>
      </c>
      <c r="AJ456" t="s">
        <v>49</v>
      </c>
      <c r="AK456" t="str">
        <f>LEFT(_20224[[#This Row],[result2]], FIND(" ",_20224[[#This Row],[result2]]))</f>
        <v xml:space="preserve">MUL </v>
      </c>
      <c r="AL456" t="s">
        <v>4583</v>
      </c>
      <c r="AM456" t="s">
        <v>2604</v>
      </c>
      <c r="AN456" t="s">
        <v>2605</v>
      </c>
      <c r="AO456" t="s">
        <v>2606</v>
      </c>
      <c r="AP456" t="s">
        <v>477</v>
      </c>
      <c r="AQ456">
        <v>9</v>
      </c>
      <c r="AR456">
        <v>0</v>
      </c>
    </row>
    <row r="457" spans="1:44" x14ac:dyDescent="0.3">
      <c r="A457" t="s">
        <v>4105</v>
      </c>
      <c r="B457" t="s">
        <v>3180</v>
      </c>
      <c r="C457" t="s">
        <v>636</v>
      </c>
      <c r="D457" t="s">
        <v>45</v>
      </c>
      <c r="E457">
        <v>26</v>
      </c>
      <c r="F457">
        <v>21</v>
      </c>
      <c r="G457">
        <v>2</v>
      </c>
      <c r="H457">
        <v>2</v>
      </c>
      <c r="I457">
        <v>123.8</v>
      </c>
      <c r="J457" t="s">
        <v>27</v>
      </c>
      <c r="K457" t="s">
        <v>4096</v>
      </c>
      <c r="L457" t="s">
        <v>2603</v>
      </c>
      <c r="M457" t="s">
        <v>725</v>
      </c>
      <c r="N457" t="s">
        <v>32</v>
      </c>
      <c r="O457" t="s">
        <v>32</v>
      </c>
      <c r="P457" t="s">
        <v>32</v>
      </c>
      <c r="S457" t="s">
        <v>636</v>
      </c>
      <c r="T457" t="s">
        <v>739</v>
      </c>
      <c r="U457">
        <v>0</v>
      </c>
      <c r="V457">
        <v>0</v>
      </c>
      <c r="W457" t="s">
        <v>737</v>
      </c>
      <c r="X457">
        <v>28</v>
      </c>
      <c r="Y457" t="str">
        <f>IF(_20224[[#This Row],[Lead Score]]=_20224[[#This Row],[p2_score1]],_20224[[#This Row],[p2]],_20224[[#This Row],[p1]])</f>
        <v>Muhammad Musa</v>
      </c>
      <c r="Z457" t="str">
        <f>IF(_20224[[#This Row],[Lead Score]]&lt;&gt;_20224[[#This Row],[p2_score1]],_20224[[#This Row],[p2]],_20224[[#This Row],[p1]])</f>
        <v>Zahid Mahmood</v>
      </c>
      <c r="AA457" s="1">
        <f>_20224[[#This Row],[Lead Score]]/_20224[[#This Row],[Runs in Partnership]]</f>
        <v>0.89655172413793105</v>
      </c>
      <c r="AB457">
        <f>+_20224[[#This Row],[p2_score1]]+_20224[[#This Row],[p1_score1]]</f>
        <v>29</v>
      </c>
      <c r="AC457">
        <f>MAX(_20224[[#This Row],[p2_score1]:[p1_score1]])</f>
        <v>26</v>
      </c>
      <c r="AD457">
        <f>MIN(_20224[[#This Row],[p2_score1]:[p1_score1]])</f>
        <v>3</v>
      </c>
      <c r="AE457" t="s">
        <v>27</v>
      </c>
      <c r="AF457" t="s">
        <v>2603</v>
      </c>
      <c r="AG457" t="s">
        <v>2552</v>
      </c>
      <c r="AH457" t="s">
        <v>164</v>
      </c>
      <c r="AI457" t="s">
        <v>164</v>
      </c>
      <c r="AJ457" t="s">
        <v>49</v>
      </c>
      <c r="AK457" t="str">
        <f>LEFT(_20224[[#This Row],[result2]], FIND(" ",_20224[[#This Row],[result2]]))</f>
        <v xml:space="preserve">MUL </v>
      </c>
      <c r="AL457" t="s">
        <v>4583</v>
      </c>
      <c r="AM457" t="s">
        <v>2604</v>
      </c>
      <c r="AN457" t="s">
        <v>2605</v>
      </c>
      <c r="AO457" t="s">
        <v>2606</v>
      </c>
      <c r="AP457" t="s">
        <v>477</v>
      </c>
      <c r="AQ457">
        <v>3</v>
      </c>
      <c r="AR457">
        <v>26</v>
      </c>
    </row>
    <row r="458" spans="1:44" hidden="1" x14ac:dyDescent="0.3">
      <c r="A458" t="s">
        <v>4106</v>
      </c>
      <c r="B458" t="s">
        <v>3187</v>
      </c>
      <c r="C458" t="s">
        <v>739</v>
      </c>
      <c r="D458" t="s">
        <v>45</v>
      </c>
      <c r="E458">
        <v>3</v>
      </c>
      <c r="F458">
        <v>9</v>
      </c>
      <c r="G458">
        <v>0</v>
      </c>
      <c r="H458">
        <v>0</v>
      </c>
      <c r="I458">
        <v>33.33</v>
      </c>
      <c r="J458" t="s">
        <v>27</v>
      </c>
      <c r="K458" t="s">
        <v>4096</v>
      </c>
      <c r="L458" t="s">
        <v>2603</v>
      </c>
      <c r="M458" t="s">
        <v>725</v>
      </c>
      <c r="N458" t="s">
        <v>32</v>
      </c>
      <c r="O458" t="s">
        <v>32</v>
      </c>
      <c r="P458" t="s">
        <v>32</v>
      </c>
      <c r="S458" t="s">
        <v>32</v>
      </c>
      <c r="T458" t="s">
        <v>32</v>
      </c>
      <c r="W458" t="s">
        <v>32</v>
      </c>
      <c r="X458">
        <v>28</v>
      </c>
      <c r="Y458" t="str">
        <f>IF(_20224[[#This Row],[Lead Score]]=_20224[[#This Row],[p2_score1]],_20224[[#This Row],[p2]],_20224[[#This Row],[p1]])</f>
        <v/>
      </c>
      <c r="Z458" t="str">
        <f>IF(_20224[[#This Row],[Lead Score]]&lt;&gt;_20224[[#This Row],[p2_score1]],_20224[[#This Row],[p2]],_20224[[#This Row],[p1]])</f>
        <v/>
      </c>
      <c r="AA458" s="1" t="e">
        <f>_20224[[#This Row],[Lead Score]]/_20224[[#This Row],[Runs in Partnership]]</f>
        <v>#DIV/0!</v>
      </c>
      <c r="AB458">
        <f>+_20224[[#This Row],[p2_score1]]+_20224[[#This Row],[p1_score1]]</f>
        <v>0</v>
      </c>
      <c r="AC458">
        <f>MAX(_20224[[#This Row],[p2_score1]:[p1_score1]])</f>
        <v>0</v>
      </c>
      <c r="AD458">
        <f>MIN(_20224[[#This Row],[p2_score1]:[p1_score1]])</f>
        <v>0</v>
      </c>
      <c r="AE458" t="s">
        <v>27</v>
      </c>
      <c r="AF458" t="s">
        <v>2603</v>
      </c>
      <c r="AG458" t="s">
        <v>2552</v>
      </c>
      <c r="AH458" t="s">
        <v>164</v>
      </c>
      <c r="AI458" t="s">
        <v>164</v>
      </c>
      <c r="AJ458" t="s">
        <v>49</v>
      </c>
      <c r="AK458" t="str">
        <f>LEFT(_20224[[#This Row],[result2]], FIND(" ",_20224[[#This Row],[result2]]))</f>
        <v xml:space="preserve">MUL </v>
      </c>
      <c r="AL458" t="s">
        <v>4583</v>
      </c>
      <c r="AM458" t="s">
        <v>2604</v>
      </c>
      <c r="AN458" t="s">
        <v>2605</v>
      </c>
      <c r="AO458" t="s">
        <v>2606</v>
      </c>
      <c r="AP458" t="s">
        <v>477</v>
      </c>
      <c r="AQ458">
        <v>0</v>
      </c>
      <c r="AR458">
        <v>0</v>
      </c>
    </row>
    <row r="459" spans="1:44" x14ac:dyDescent="0.3">
      <c r="A459" t="s">
        <v>4107</v>
      </c>
      <c r="B459" t="s">
        <v>3133</v>
      </c>
      <c r="C459" t="s">
        <v>47</v>
      </c>
      <c r="D459" t="s">
        <v>692</v>
      </c>
      <c r="E459">
        <v>4</v>
      </c>
      <c r="F459">
        <v>9</v>
      </c>
      <c r="G459">
        <v>0</v>
      </c>
      <c r="H459">
        <v>0</v>
      </c>
      <c r="I459">
        <v>44.44</v>
      </c>
      <c r="J459" t="s">
        <v>27</v>
      </c>
      <c r="K459" t="s">
        <v>4096</v>
      </c>
      <c r="L459" t="s">
        <v>2603</v>
      </c>
      <c r="M459" t="s">
        <v>725</v>
      </c>
      <c r="N459" t="s">
        <v>3139</v>
      </c>
      <c r="O459" t="s">
        <v>644</v>
      </c>
      <c r="P459" t="s">
        <v>47</v>
      </c>
      <c r="Q459">
        <v>2.1</v>
      </c>
      <c r="R459">
        <v>10</v>
      </c>
      <c r="S459" t="s">
        <v>51</v>
      </c>
      <c r="T459" t="s">
        <v>47</v>
      </c>
      <c r="U459">
        <v>6</v>
      </c>
      <c r="V459">
        <v>4</v>
      </c>
      <c r="W459" t="s">
        <v>32</v>
      </c>
      <c r="X459">
        <v>28</v>
      </c>
      <c r="Y459" t="str">
        <f>IF(_20224[[#This Row],[Lead Score]]=_20224[[#This Row],[p2_score1]],_20224[[#This Row],[p2]],_20224[[#This Row],[p1]])</f>
        <v>Mohammad Rizwan</v>
      </c>
      <c r="Z459" t="str">
        <f>IF(_20224[[#This Row],[Lead Score]]&lt;&gt;_20224[[#This Row],[p2_score1]],_20224[[#This Row],[p2]],_20224[[#This Row],[p1]])</f>
        <v>Shan Masood</v>
      </c>
      <c r="AA459" s="1">
        <f>_20224[[#This Row],[Lead Score]]/_20224[[#This Row],[Runs in Partnership]]</f>
        <v>0.6</v>
      </c>
      <c r="AB459">
        <f>+_20224[[#This Row],[p2_score1]]+_20224[[#This Row],[p1_score1]]</f>
        <v>10</v>
      </c>
      <c r="AC459">
        <f>MAX(_20224[[#This Row],[p2_score1]:[p1_score1]])</f>
        <v>6</v>
      </c>
      <c r="AD459">
        <f>MIN(_20224[[#This Row],[p2_score1]:[p1_score1]])</f>
        <v>4</v>
      </c>
      <c r="AE459" t="s">
        <v>27</v>
      </c>
      <c r="AF459" t="s">
        <v>2603</v>
      </c>
      <c r="AG459" t="s">
        <v>2552</v>
      </c>
      <c r="AH459" t="s">
        <v>49</v>
      </c>
      <c r="AI459" t="s">
        <v>164</v>
      </c>
      <c r="AJ459" t="s">
        <v>49</v>
      </c>
      <c r="AK459" t="str">
        <f>LEFT(_20224[[#This Row],[result2]], FIND(" ",_20224[[#This Row],[result2]]))</f>
        <v xml:space="preserve">MUL </v>
      </c>
      <c r="AL459" t="s">
        <v>4583</v>
      </c>
      <c r="AM459" t="s">
        <v>2604</v>
      </c>
      <c r="AN459" t="s">
        <v>2605</v>
      </c>
      <c r="AO459" t="s">
        <v>2606</v>
      </c>
      <c r="AP459" t="s">
        <v>477</v>
      </c>
      <c r="AQ459">
        <v>4</v>
      </c>
      <c r="AR459">
        <v>6</v>
      </c>
    </row>
    <row r="460" spans="1:44" x14ac:dyDescent="0.3">
      <c r="A460" t="s">
        <v>4108</v>
      </c>
      <c r="B460" t="s">
        <v>3153</v>
      </c>
      <c r="C460" t="s">
        <v>740</v>
      </c>
      <c r="D460" t="s">
        <v>741</v>
      </c>
      <c r="E460">
        <v>4</v>
      </c>
      <c r="F460">
        <v>3</v>
      </c>
      <c r="G460">
        <v>1</v>
      </c>
      <c r="H460">
        <v>0</v>
      </c>
      <c r="I460">
        <v>133.33000000000001</v>
      </c>
      <c r="J460" t="s">
        <v>27</v>
      </c>
      <c r="K460" t="s">
        <v>4096</v>
      </c>
      <c r="L460" t="s">
        <v>2603</v>
      </c>
      <c r="M460" t="s">
        <v>725</v>
      </c>
      <c r="N460" t="s">
        <v>3148</v>
      </c>
      <c r="O460" t="s">
        <v>742</v>
      </c>
      <c r="P460" t="s">
        <v>740</v>
      </c>
      <c r="Q460">
        <v>2.4</v>
      </c>
      <c r="R460">
        <v>14</v>
      </c>
      <c r="S460" t="s">
        <v>51</v>
      </c>
      <c r="T460" t="s">
        <v>740</v>
      </c>
      <c r="U460">
        <v>6</v>
      </c>
      <c r="V460">
        <v>0</v>
      </c>
      <c r="W460" t="s">
        <v>47</v>
      </c>
      <c r="X460">
        <v>28</v>
      </c>
      <c r="Y460" t="str">
        <f>IF(_20224[[#This Row],[Lead Score]]=_20224[[#This Row],[p2_score1]],_20224[[#This Row],[p2]],_20224[[#This Row],[p1]])</f>
        <v>Aamer Azmat</v>
      </c>
      <c r="Z460" t="str">
        <f>IF(_20224[[#This Row],[Lead Score]]&lt;&gt;_20224[[#This Row],[p2_score1]],_20224[[#This Row],[p2]],_20224[[#This Row],[p1]])</f>
        <v>Mohammad Rizwan</v>
      </c>
      <c r="AA460" s="1">
        <f>_20224[[#This Row],[Lead Score]]/_20224[[#This Row],[Runs in Partnership]]</f>
        <v>1</v>
      </c>
      <c r="AB460">
        <f>+_20224[[#This Row],[p2_score1]]+_20224[[#This Row],[p1_score1]]</f>
        <v>4</v>
      </c>
      <c r="AC460">
        <f>MAX(_20224[[#This Row],[p2_score1]:[p1_score1]])</f>
        <v>4</v>
      </c>
      <c r="AD460">
        <f>MIN(_20224[[#This Row],[p2_score1]:[p1_score1]])</f>
        <v>0</v>
      </c>
      <c r="AE460" t="s">
        <v>27</v>
      </c>
      <c r="AF460" t="s">
        <v>2603</v>
      </c>
      <c r="AG460" t="s">
        <v>2552</v>
      </c>
      <c r="AH460" t="s">
        <v>49</v>
      </c>
      <c r="AI460" t="s">
        <v>164</v>
      </c>
      <c r="AJ460" t="s">
        <v>49</v>
      </c>
      <c r="AK460" t="str">
        <f>LEFT(_20224[[#This Row],[result2]], FIND(" ",_20224[[#This Row],[result2]]))</f>
        <v xml:space="preserve">MUL </v>
      </c>
      <c r="AL460" t="s">
        <v>4583</v>
      </c>
      <c r="AM460" t="s">
        <v>2604</v>
      </c>
      <c r="AN460" t="s">
        <v>2605</v>
      </c>
      <c r="AO460" t="s">
        <v>2606</v>
      </c>
      <c r="AP460" t="s">
        <v>477</v>
      </c>
      <c r="AQ460">
        <v>4</v>
      </c>
      <c r="AR460">
        <v>0</v>
      </c>
    </row>
    <row r="461" spans="1:44" x14ac:dyDescent="0.3">
      <c r="A461" t="s">
        <v>4109</v>
      </c>
      <c r="B461" t="s">
        <v>3136</v>
      </c>
      <c r="C461" t="s">
        <v>118</v>
      </c>
      <c r="D461" t="s">
        <v>743</v>
      </c>
      <c r="E461">
        <v>2</v>
      </c>
      <c r="F461">
        <v>6</v>
      </c>
      <c r="G461">
        <v>0</v>
      </c>
      <c r="H461">
        <v>0</v>
      </c>
      <c r="I461">
        <v>33.33</v>
      </c>
      <c r="J461" t="s">
        <v>27</v>
      </c>
      <c r="K461" t="s">
        <v>4096</v>
      </c>
      <c r="L461" t="s">
        <v>2603</v>
      </c>
      <c r="M461" t="s">
        <v>725</v>
      </c>
      <c r="N461" t="s">
        <v>3157</v>
      </c>
      <c r="O461" t="s">
        <v>744</v>
      </c>
      <c r="P461" t="s">
        <v>118</v>
      </c>
      <c r="Q461">
        <v>4.2</v>
      </c>
      <c r="R461">
        <v>18</v>
      </c>
      <c r="S461" t="s">
        <v>51</v>
      </c>
      <c r="T461" t="s">
        <v>118</v>
      </c>
      <c r="U461">
        <v>8</v>
      </c>
      <c r="V461">
        <v>0</v>
      </c>
      <c r="W461" t="s">
        <v>740</v>
      </c>
      <c r="X461">
        <v>28</v>
      </c>
      <c r="Y461" t="str">
        <f>IF(_20224[[#This Row],[Lead Score]]=_20224[[#This Row],[p2_score1]],_20224[[#This Row],[p2]],_20224[[#This Row],[p1]])</f>
        <v>Khushdil Shah</v>
      </c>
      <c r="Z461" t="str">
        <f>IF(_20224[[#This Row],[Lead Score]]&lt;&gt;_20224[[#This Row],[p2_score1]],_20224[[#This Row],[p2]],_20224[[#This Row],[p1]])</f>
        <v>Mohammad Rizwan</v>
      </c>
      <c r="AA461" s="1">
        <f>_20224[[#This Row],[Lead Score]]/_20224[[#This Row],[Runs in Partnership]]</f>
        <v>0.5</v>
      </c>
      <c r="AB461">
        <f>+_20224[[#This Row],[p2_score1]]+_20224[[#This Row],[p1_score1]]</f>
        <v>4</v>
      </c>
      <c r="AC461">
        <f>MAX(_20224[[#This Row],[p2_score1]:[p1_score1]])</f>
        <v>2</v>
      </c>
      <c r="AD461">
        <f>MIN(_20224[[#This Row],[p2_score1]:[p1_score1]])</f>
        <v>2</v>
      </c>
      <c r="AE461" t="s">
        <v>27</v>
      </c>
      <c r="AF461" t="s">
        <v>2603</v>
      </c>
      <c r="AG461" t="s">
        <v>2552</v>
      </c>
      <c r="AH461" t="s">
        <v>49</v>
      </c>
      <c r="AI461" t="s">
        <v>164</v>
      </c>
      <c r="AJ461" t="s">
        <v>49</v>
      </c>
      <c r="AK461" t="str">
        <f>LEFT(_20224[[#This Row],[result2]], FIND(" ",_20224[[#This Row],[result2]]))</f>
        <v xml:space="preserve">MUL </v>
      </c>
      <c r="AL461" t="s">
        <v>4583</v>
      </c>
      <c r="AM461" t="s">
        <v>2604</v>
      </c>
      <c r="AN461" t="s">
        <v>2605</v>
      </c>
      <c r="AO461" t="s">
        <v>2606</v>
      </c>
      <c r="AP461" t="s">
        <v>477</v>
      </c>
      <c r="AQ461">
        <v>2</v>
      </c>
      <c r="AR461">
        <v>2</v>
      </c>
    </row>
    <row r="462" spans="1:44" x14ac:dyDescent="0.3">
      <c r="A462" t="s">
        <v>4110</v>
      </c>
      <c r="B462" t="s">
        <v>3162</v>
      </c>
      <c r="C462" t="s">
        <v>57</v>
      </c>
      <c r="D462" t="s">
        <v>745</v>
      </c>
      <c r="E462">
        <v>17</v>
      </c>
      <c r="F462">
        <v>12</v>
      </c>
      <c r="G462">
        <v>2</v>
      </c>
      <c r="H462">
        <v>1</v>
      </c>
      <c r="I462">
        <v>141.66</v>
      </c>
      <c r="J462" t="s">
        <v>27</v>
      </c>
      <c r="K462" t="s">
        <v>4096</v>
      </c>
      <c r="L462" t="s">
        <v>2603</v>
      </c>
      <c r="M462" t="s">
        <v>725</v>
      </c>
      <c r="N462" t="s">
        <v>3151</v>
      </c>
      <c r="O462" t="s">
        <v>746</v>
      </c>
      <c r="P462" t="s">
        <v>57</v>
      </c>
      <c r="Q462">
        <v>7.2</v>
      </c>
      <c r="R462">
        <v>43</v>
      </c>
      <c r="S462" t="s">
        <v>51</v>
      </c>
      <c r="T462" t="s">
        <v>57</v>
      </c>
      <c r="U462">
        <v>16</v>
      </c>
      <c r="V462">
        <v>0</v>
      </c>
      <c r="W462" t="s">
        <v>118</v>
      </c>
      <c r="X462">
        <v>28</v>
      </c>
      <c r="Y462" t="str">
        <f>IF(_20224[[#This Row],[Lead Score]]=_20224[[#This Row],[p2_score1]],_20224[[#This Row],[p2]],_20224[[#This Row],[p1]])</f>
        <v>Tim David</v>
      </c>
      <c r="Z462" t="str">
        <f>IF(_20224[[#This Row],[Lead Score]]&lt;&gt;_20224[[#This Row],[p2_score1]],_20224[[#This Row],[p2]],_20224[[#This Row],[p1]])</f>
        <v>Mohammad Rizwan</v>
      </c>
      <c r="AA462" s="1">
        <f>_20224[[#This Row],[Lead Score]]/_20224[[#This Row],[Runs in Partnership]]</f>
        <v>0.68</v>
      </c>
      <c r="AB462">
        <f>+_20224[[#This Row],[p2_score1]]+_20224[[#This Row],[p1_score1]]</f>
        <v>25</v>
      </c>
      <c r="AC462">
        <f>MAX(_20224[[#This Row],[p2_score1]:[p1_score1]])</f>
        <v>17</v>
      </c>
      <c r="AD462">
        <f>MIN(_20224[[#This Row],[p2_score1]:[p1_score1]])</f>
        <v>8</v>
      </c>
      <c r="AE462" t="s">
        <v>27</v>
      </c>
      <c r="AF462" t="s">
        <v>2603</v>
      </c>
      <c r="AG462" t="s">
        <v>2552</v>
      </c>
      <c r="AH462" t="s">
        <v>49</v>
      </c>
      <c r="AI462" t="s">
        <v>164</v>
      </c>
      <c r="AJ462" t="s">
        <v>49</v>
      </c>
      <c r="AK462" t="str">
        <f>LEFT(_20224[[#This Row],[result2]], FIND(" ",_20224[[#This Row],[result2]]))</f>
        <v xml:space="preserve">MUL </v>
      </c>
      <c r="AL462" t="s">
        <v>4583</v>
      </c>
      <c r="AM462" t="s">
        <v>2604</v>
      </c>
      <c r="AN462" t="s">
        <v>2605</v>
      </c>
      <c r="AO462" t="s">
        <v>2606</v>
      </c>
      <c r="AP462" t="s">
        <v>477</v>
      </c>
      <c r="AQ462">
        <v>17</v>
      </c>
      <c r="AR462">
        <v>8</v>
      </c>
    </row>
    <row r="463" spans="1:44" x14ac:dyDescent="0.3">
      <c r="A463" t="s">
        <v>4111</v>
      </c>
      <c r="B463" t="s">
        <v>3144</v>
      </c>
      <c r="C463" t="s">
        <v>51</v>
      </c>
      <c r="D463" t="s">
        <v>45</v>
      </c>
      <c r="E463">
        <v>51</v>
      </c>
      <c r="F463">
        <v>42</v>
      </c>
      <c r="G463">
        <v>2</v>
      </c>
      <c r="H463">
        <v>1</v>
      </c>
      <c r="I463">
        <v>121.42</v>
      </c>
      <c r="J463" t="s">
        <v>27</v>
      </c>
      <c r="K463" t="s">
        <v>4096</v>
      </c>
      <c r="L463" t="s">
        <v>2603</v>
      </c>
      <c r="M463" t="s">
        <v>725</v>
      </c>
      <c r="N463" t="s">
        <v>32</v>
      </c>
      <c r="O463" t="s">
        <v>32</v>
      </c>
      <c r="P463" t="s">
        <v>32</v>
      </c>
      <c r="S463" t="s">
        <v>51</v>
      </c>
      <c r="T463" t="s">
        <v>119</v>
      </c>
      <c r="U463">
        <v>0</v>
      </c>
      <c r="V463">
        <v>0</v>
      </c>
      <c r="W463" t="s">
        <v>57</v>
      </c>
      <c r="X463">
        <v>28</v>
      </c>
      <c r="Y463" t="str">
        <f>IF(_20224[[#This Row],[Lead Score]]=_20224[[#This Row],[p2_score1]],_20224[[#This Row],[p2]],_20224[[#This Row],[p1]])</f>
        <v>Mohammad Rizwan</v>
      </c>
      <c r="Z463" t="str">
        <f>IF(_20224[[#This Row],[Lead Score]]&lt;&gt;_20224[[#This Row],[p2_score1]],_20224[[#This Row],[p2]],_20224[[#This Row],[p1]])</f>
        <v>David Willey</v>
      </c>
      <c r="AA463" s="1">
        <f>_20224[[#This Row],[Lead Score]]/_20224[[#This Row],[Runs in Partnership]]</f>
        <v>0.55555555555555558</v>
      </c>
      <c r="AB463">
        <f>+_20224[[#This Row],[p2_score1]]+_20224[[#This Row],[p1_score1]]</f>
        <v>63</v>
      </c>
      <c r="AC463">
        <f>MAX(_20224[[#This Row],[p2_score1]:[p1_score1]])</f>
        <v>35</v>
      </c>
      <c r="AD463">
        <f>MIN(_20224[[#This Row],[p2_score1]:[p1_score1]])</f>
        <v>28</v>
      </c>
      <c r="AE463" t="s">
        <v>27</v>
      </c>
      <c r="AF463" t="s">
        <v>2603</v>
      </c>
      <c r="AG463" t="s">
        <v>2552</v>
      </c>
      <c r="AH463" t="s">
        <v>49</v>
      </c>
      <c r="AI463" t="s">
        <v>164</v>
      </c>
      <c r="AJ463" t="s">
        <v>49</v>
      </c>
      <c r="AK463" t="str">
        <f>LEFT(_20224[[#This Row],[result2]], FIND(" ",_20224[[#This Row],[result2]]))</f>
        <v xml:space="preserve">MUL </v>
      </c>
      <c r="AL463" t="s">
        <v>4583</v>
      </c>
      <c r="AM463" t="s">
        <v>2604</v>
      </c>
      <c r="AN463" t="s">
        <v>2605</v>
      </c>
      <c r="AO463" t="s">
        <v>2606</v>
      </c>
      <c r="AP463" t="s">
        <v>477</v>
      </c>
      <c r="AQ463">
        <v>28</v>
      </c>
      <c r="AR463">
        <v>35</v>
      </c>
    </row>
    <row r="464" spans="1:44" hidden="1" x14ac:dyDescent="0.3">
      <c r="A464" t="s">
        <v>4113</v>
      </c>
      <c r="B464" t="s">
        <v>3173</v>
      </c>
      <c r="C464" t="s">
        <v>119</v>
      </c>
      <c r="D464" t="s">
        <v>45</v>
      </c>
      <c r="E464">
        <v>28</v>
      </c>
      <c r="F464">
        <v>32</v>
      </c>
      <c r="G464">
        <v>1</v>
      </c>
      <c r="H464">
        <v>1</v>
      </c>
      <c r="I464">
        <v>87.5</v>
      </c>
      <c r="J464" t="s">
        <v>27</v>
      </c>
      <c r="K464" t="s">
        <v>4096</v>
      </c>
      <c r="L464" t="s">
        <v>2603</v>
      </c>
      <c r="M464" t="s">
        <v>725</v>
      </c>
      <c r="N464" t="s">
        <v>32</v>
      </c>
      <c r="O464" t="s">
        <v>32</v>
      </c>
      <c r="P464" t="s">
        <v>32</v>
      </c>
      <c r="S464" t="s">
        <v>32</v>
      </c>
      <c r="T464" t="s">
        <v>32</v>
      </c>
      <c r="W464" t="s">
        <v>32</v>
      </c>
      <c r="X464">
        <v>28</v>
      </c>
      <c r="Y464" t="str">
        <f>IF(_20224[[#This Row],[Lead Score]]=_20224[[#This Row],[p2_score1]],_20224[[#This Row],[p2]],_20224[[#This Row],[p1]])</f>
        <v/>
      </c>
      <c r="Z464" t="str">
        <f>IF(_20224[[#This Row],[Lead Score]]&lt;&gt;_20224[[#This Row],[p2_score1]],_20224[[#This Row],[p2]],_20224[[#This Row],[p1]])</f>
        <v/>
      </c>
      <c r="AA464" s="1" t="e">
        <f>_20224[[#This Row],[Lead Score]]/_20224[[#This Row],[Runs in Partnership]]</f>
        <v>#DIV/0!</v>
      </c>
      <c r="AB464">
        <f>+_20224[[#This Row],[p2_score1]]+_20224[[#This Row],[p1_score1]]</f>
        <v>0</v>
      </c>
      <c r="AC464">
        <f>MAX(_20224[[#This Row],[p2_score1]:[p1_score1]])</f>
        <v>0</v>
      </c>
      <c r="AD464">
        <f>MIN(_20224[[#This Row],[p2_score1]:[p1_score1]])</f>
        <v>0</v>
      </c>
      <c r="AE464" t="s">
        <v>27</v>
      </c>
      <c r="AF464" t="s">
        <v>2603</v>
      </c>
      <c r="AG464" t="s">
        <v>2552</v>
      </c>
      <c r="AH464" t="s">
        <v>49</v>
      </c>
      <c r="AI464" t="s">
        <v>164</v>
      </c>
      <c r="AJ464" t="s">
        <v>49</v>
      </c>
      <c r="AK464" t="str">
        <f>LEFT(_20224[[#This Row],[result2]], FIND(" ",_20224[[#This Row],[result2]]))</f>
        <v xml:space="preserve">MUL </v>
      </c>
      <c r="AL464" t="s">
        <v>4583</v>
      </c>
      <c r="AM464" t="s">
        <v>2604</v>
      </c>
      <c r="AN464" t="s">
        <v>2605</v>
      </c>
      <c r="AO464" t="s">
        <v>2606</v>
      </c>
      <c r="AP464" t="s">
        <v>477</v>
      </c>
      <c r="AQ464">
        <v>0</v>
      </c>
      <c r="AR464">
        <v>0</v>
      </c>
    </row>
    <row r="465" spans="1:44" x14ac:dyDescent="0.3">
      <c r="A465" t="s">
        <v>4114</v>
      </c>
      <c r="B465" t="s">
        <v>3133</v>
      </c>
      <c r="C465" t="s">
        <v>507</v>
      </c>
      <c r="D465" t="s">
        <v>747</v>
      </c>
      <c r="E465">
        <v>6</v>
      </c>
      <c r="F465">
        <v>5</v>
      </c>
      <c r="G465">
        <v>1</v>
      </c>
      <c r="H465">
        <v>0</v>
      </c>
      <c r="I465">
        <v>120</v>
      </c>
      <c r="J465" t="s">
        <v>27</v>
      </c>
      <c r="K465" t="s">
        <v>4115</v>
      </c>
      <c r="L465" t="s">
        <v>2607</v>
      </c>
      <c r="M465" t="s">
        <v>748</v>
      </c>
      <c r="N465" t="s">
        <v>3139</v>
      </c>
      <c r="O465" t="s">
        <v>749</v>
      </c>
      <c r="P465" t="s">
        <v>507</v>
      </c>
      <c r="Q465">
        <v>1.5</v>
      </c>
      <c r="R465">
        <v>13</v>
      </c>
      <c r="S465" t="s">
        <v>269</v>
      </c>
      <c r="T465" t="s">
        <v>507</v>
      </c>
      <c r="U465">
        <v>7</v>
      </c>
      <c r="V465">
        <v>6</v>
      </c>
      <c r="W465" t="s">
        <v>32</v>
      </c>
      <c r="X465">
        <v>29</v>
      </c>
      <c r="Y465" t="str">
        <f>IF(_20224[[#This Row],[Lead Score]]=_20224[[#This Row],[p2_score1]],_20224[[#This Row],[p2]],_20224[[#This Row],[p1]])</f>
        <v>Hazratullah Zazai</v>
      </c>
      <c r="Z465" t="str">
        <f>IF(_20224[[#This Row],[Lead Score]]&lt;&gt;_20224[[#This Row],[p2_score1]],_20224[[#This Row],[p2]],_20224[[#This Row],[p1]])</f>
        <v>Mohammad Haris</v>
      </c>
      <c r="AA465" s="1">
        <f>_20224[[#This Row],[Lead Score]]/_20224[[#This Row],[Runs in Partnership]]</f>
        <v>0.53846153846153844</v>
      </c>
      <c r="AB465">
        <f>+_20224[[#This Row],[p2_score1]]+_20224[[#This Row],[p1_score1]]</f>
        <v>13</v>
      </c>
      <c r="AC465">
        <f>MAX(_20224[[#This Row],[p2_score1]:[p1_score1]])</f>
        <v>7</v>
      </c>
      <c r="AD465">
        <f>MIN(_20224[[#This Row],[p2_score1]:[p1_score1]])</f>
        <v>6</v>
      </c>
      <c r="AE465" t="s">
        <v>27</v>
      </c>
      <c r="AF465" t="s">
        <v>2607</v>
      </c>
      <c r="AG465" t="s">
        <v>2552</v>
      </c>
      <c r="AH465" t="s">
        <v>74</v>
      </c>
      <c r="AI465" t="s">
        <v>74</v>
      </c>
      <c r="AJ465" t="s">
        <v>92</v>
      </c>
      <c r="AK465" t="str">
        <f>LEFT(_20224[[#This Row],[result2]], FIND(" ",_20224[[#This Row],[result2]]))</f>
        <v xml:space="preserve">Peshawar </v>
      </c>
      <c r="AL465" t="s">
        <v>4585</v>
      </c>
      <c r="AM465" t="s">
        <v>2608</v>
      </c>
      <c r="AN465" t="s">
        <v>2609</v>
      </c>
      <c r="AO465" t="s">
        <v>2610</v>
      </c>
      <c r="AP465" t="s">
        <v>161</v>
      </c>
      <c r="AQ465">
        <v>6</v>
      </c>
      <c r="AR465">
        <v>7</v>
      </c>
    </row>
    <row r="466" spans="1:44" x14ac:dyDescent="0.3">
      <c r="A466" t="s">
        <v>4117</v>
      </c>
      <c r="B466" t="s">
        <v>3144</v>
      </c>
      <c r="C466" t="s">
        <v>269</v>
      </c>
      <c r="D466" t="s">
        <v>750</v>
      </c>
      <c r="E466">
        <v>20</v>
      </c>
      <c r="F466">
        <v>16</v>
      </c>
      <c r="G466">
        <v>3</v>
      </c>
      <c r="H466">
        <v>0</v>
      </c>
      <c r="I466">
        <v>125</v>
      </c>
      <c r="J466" t="s">
        <v>27</v>
      </c>
      <c r="K466" t="s">
        <v>4115</v>
      </c>
      <c r="L466" t="s">
        <v>2607</v>
      </c>
      <c r="M466" t="s">
        <v>748</v>
      </c>
      <c r="N466" t="s">
        <v>3148</v>
      </c>
      <c r="O466" t="s">
        <v>751</v>
      </c>
      <c r="P466" t="s">
        <v>269</v>
      </c>
      <c r="Q466">
        <v>5.0999999999999996</v>
      </c>
      <c r="R466">
        <v>49</v>
      </c>
      <c r="S466" t="s">
        <v>269</v>
      </c>
      <c r="T466" t="s">
        <v>270</v>
      </c>
      <c r="U466">
        <v>0</v>
      </c>
      <c r="V466">
        <v>0</v>
      </c>
      <c r="W466" t="s">
        <v>507</v>
      </c>
      <c r="X466">
        <v>29</v>
      </c>
      <c r="Y466" t="str">
        <f>IF(_20224[[#This Row],[Lead Score]]=_20224[[#This Row],[p2_score1]],_20224[[#This Row],[p2]],_20224[[#This Row],[p1]])</f>
        <v>Kamran Akmal</v>
      </c>
      <c r="Z466" t="str">
        <f>IF(_20224[[#This Row],[Lead Score]]&lt;&gt;_20224[[#This Row],[p2_score1]],_20224[[#This Row],[p2]],_20224[[#This Row],[p1]])</f>
        <v>Hazratullah Zazai</v>
      </c>
      <c r="AA466" s="1">
        <f>_20224[[#This Row],[Lead Score]]/_20224[[#This Row],[Runs in Partnership]]</f>
        <v>0.63888888888888884</v>
      </c>
      <c r="AB466">
        <f>+_20224[[#This Row],[p2_score1]]+_20224[[#This Row],[p1_score1]]</f>
        <v>36</v>
      </c>
      <c r="AC466">
        <f>MAX(_20224[[#This Row],[p2_score1]:[p1_score1]])</f>
        <v>23</v>
      </c>
      <c r="AD466">
        <f>MIN(_20224[[#This Row],[p2_score1]:[p1_score1]])</f>
        <v>13</v>
      </c>
      <c r="AE466" t="s">
        <v>27</v>
      </c>
      <c r="AF466" t="s">
        <v>2607</v>
      </c>
      <c r="AG466" t="s">
        <v>2552</v>
      </c>
      <c r="AH466" t="s">
        <v>74</v>
      </c>
      <c r="AI466" t="s">
        <v>74</v>
      </c>
      <c r="AJ466" t="s">
        <v>92</v>
      </c>
      <c r="AK466" t="str">
        <f>LEFT(_20224[[#This Row],[result2]], FIND(" ",_20224[[#This Row],[result2]]))</f>
        <v xml:space="preserve">Peshawar </v>
      </c>
      <c r="AL466" t="s">
        <v>4585</v>
      </c>
      <c r="AM466" t="s">
        <v>2608</v>
      </c>
      <c r="AN466" t="s">
        <v>2609</v>
      </c>
      <c r="AO466" t="s">
        <v>2610</v>
      </c>
      <c r="AP466" t="s">
        <v>161</v>
      </c>
      <c r="AQ466">
        <v>23</v>
      </c>
      <c r="AR466">
        <v>13</v>
      </c>
    </row>
    <row r="467" spans="1:44" x14ac:dyDescent="0.3">
      <c r="A467" t="s">
        <v>4118</v>
      </c>
      <c r="B467" t="s">
        <v>3153</v>
      </c>
      <c r="C467" t="s">
        <v>270</v>
      </c>
      <c r="D467" t="s">
        <v>752</v>
      </c>
      <c r="E467">
        <v>18</v>
      </c>
      <c r="F467">
        <v>14</v>
      </c>
      <c r="G467">
        <v>1</v>
      </c>
      <c r="H467">
        <v>1</v>
      </c>
      <c r="I467">
        <v>128.57</v>
      </c>
      <c r="J467" t="s">
        <v>27</v>
      </c>
      <c r="K467" t="s">
        <v>4115</v>
      </c>
      <c r="L467" t="s">
        <v>2607</v>
      </c>
      <c r="M467" t="s">
        <v>748</v>
      </c>
      <c r="N467" t="s">
        <v>3157</v>
      </c>
      <c r="O467" t="s">
        <v>753</v>
      </c>
      <c r="P467" t="s">
        <v>270</v>
      </c>
      <c r="Q467">
        <v>6.3</v>
      </c>
      <c r="R467">
        <v>51</v>
      </c>
      <c r="S467" t="s">
        <v>79</v>
      </c>
      <c r="T467" t="s">
        <v>270</v>
      </c>
      <c r="U467">
        <v>0</v>
      </c>
      <c r="V467">
        <v>0</v>
      </c>
      <c r="W467" t="s">
        <v>269</v>
      </c>
      <c r="X467">
        <v>29</v>
      </c>
      <c r="Y467" t="str">
        <f>IF(_20224[[#This Row],[Lead Score]]=_20224[[#This Row],[p2_score1]],_20224[[#This Row],[p2]],_20224[[#This Row],[p1]])</f>
        <v>Kamran Akmal</v>
      </c>
      <c r="Z467" t="str">
        <f>IF(_20224[[#This Row],[Lead Score]]&lt;&gt;_20224[[#This Row],[p2_score1]],_20224[[#This Row],[p2]],_20224[[#This Row],[p1]])</f>
        <v>Haider Ali</v>
      </c>
      <c r="AA467" s="1">
        <f>_20224[[#This Row],[Lead Score]]/_20224[[#This Row],[Runs in Partnership]]</f>
        <v>1</v>
      </c>
      <c r="AB467">
        <f>+_20224[[#This Row],[p2_score1]]+_20224[[#This Row],[p1_score1]]</f>
        <v>18</v>
      </c>
      <c r="AC467">
        <f>MAX(_20224[[#This Row],[p2_score1]:[p1_score1]])</f>
        <v>18</v>
      </c>
      <c r="AD467">
        <f>MIN(_20224[[#This Row],[p2_score1]:[p1_score1]])</f>
        <v>0</v>
      </c>
      <c r="AE467" t="s">
        <v>27</v>
      </c>
      <c r="AF467" t="s">
        <v>2607</v>
      </c>
      <c r="AG467" t="s">
        <v>2552</v>
      </c>
      <c r="AH467" t="s">
        <v>74</v>
      </c>
      <c r="AI467" t="s">
        <v>74</v>
      </c>
      <c r="AJ467" t="s">
        <v>92</v>
      </c>
      <c r="AK467" t="str">
        <f>LEFT(_20224[[#This Row],[result2]], FIND(" ",_20224[[#This Row],[result2]]))</f>
        <v xml:space="preserve">Peshawar </v>
      </c>
      <c r="AL467" t="s">
        <v>4585</v>
      </c>
      <c r="AM467" t="s">
        <v>2608</v>
      </c>
      <c r="AN467" t="s">
        <v>2609</v>
      </c>
      <c r="AO467" t="s">
        <v>2610</v>
      </c>
      <c r="AP467" t="s">
        <v>161</v>
      </c>
      <c r="AQ467">
        <v>18</v>
      </c>
      <c r="AR467">
        <v>0</v>
      </c>
    </row>
    <row r="468" spans="1:44" x14ac:dyDescent="0.3">
      <c r="A468" t="s">
        <v>4120</v>
      </c>
      <c r="B468" t="s">
        <v>3162</v>
      </c>
      <c r="C468" t="s">
        <v>82</v>
      </c>
      <c r="D468" t="s">
        <v>754</v>
      </c>
      <c r="E468">
        <v>32</v>
      </c>
      <c r="F468">
        <v>28</v>
      </c>
      <c r="G468">
        <v>1</v>
      </c>
      <c r="H468">
        <v>1</v>
      </c>
      <c r="I468">
        <v>114.28</v>
      </c>
      <c r="J468" t="s">
        <v>27</v>
      </c>
      <c r="K468" t="s">
        <v>4115</v>
      </c>
      <c r="L468" t="s">
        <v>2607</v>
      </c>
      <c r="M468" t="s">
        <v>748</v>
      </c>
      <c r="N468" t="s">
        <v>3151</v>
      </c>
      <c r="O468" t="s">
        <v>755</v>
      </c>
      <c r="P468" t="s">
        <v>82</v>
      </c>
      <c r="Q468">
        <v>13.5</v>
      </c>
      <c r="R468">
        <v>111</v>
      </c>
      <c r="S468" t="s">
        <v>79</v>
      </c>
      <c r="T468" t="s">
        <v>82</v>
      </c>
      <c r="U468">
        <v>28</v>
      </c>
      <c r="V468">
        <v>0</v>
      </c>
      <c r="W468" t="s">
        <v>270</v>
      </c>
      <c r="X468">
        <v>29</v>
      </c>
      <c r="Y468" t="str">
        <f>IF(_20224[[#This Row],[Lead Score]]=_20224[[#This Row],[p2_score1]],_20224[[#This Row],[p2]],_20224[[#This Row],[p1]])</f>
        <v>Shoaib Malik</v>
      </c>
      <c r="Z468" t="str">
        <f>IF(_20224[[#This Row],[Lead Score]]&lt;&gt;_20224[[#This Row],[p2_score1]],_20224[[#This Row],[p2]],_20224[[#This Row],[p1]])</f>
        <v>Haider Ali</v>
      </c>
      <c r="AA468" s="1">
        <f>_20224[[#This Row],[Lead Score]]/_20224[[#This Row],[Runs in Partnership]]</f>
        <v>0.53333333333333333</v>
      </c>
      <c r="AB468">
        <f>+_20224[[#This Row],[p2_score1]]+_20224[[#This Row],[p1_score1]]</f>
        <v>60</v>
      </c>
      <c r="AC468">
        <f>MAX(_20224[[#This Row],[p2_score1]:[p1_score1]])</f>
        <v>32</v>
      </c>
      <c r="AD468">
        <f>MIN(_20224[[#This Row],[p2_score1]:[p1_score1]])</f>
        <v>28</v>
      </c>
      <c r="AE468" t="s">
        <v>27</v>
      </c>
      <c r="AF468" t="s">
        <v>2607</v>
      </c>
      <c r="AG468" t="s">
        <v>2552</v>
      </c>
      <c r="AH468" t="s">
        <v>74</v>
      </c>
      <c r="AI468" t="s">
        <v>74</v>
      </c>
      <c r="AJ468" t="s">
        <v>92</v>
      </c>
      <c r="AK468" t="str">
        <f>LEFT(_20224[[#This Row],[result2]], FIND(" ",_20224[[#This Row],[result2]]))</f>
        <v xml:space="preserve">Peshawar </v>
      </c>
      <c r="AL468" t="s">
        <v>4585</v>
      </c>
      <c r="AM468" t="s">
        <v>2608</v>
      </c>
      <c r="AN468" t="s">
        <v>2609</v>
      </c>
      <c r="AO468" t="s">
        <v>2610</v>
      </c>
      <c r="AP468" t="s">
        <v>161</v>
      </c>
      <c r="AQ468">
        <v>32</v>
      </c>
      <c r="AR468">
        <v>28</v>
      </c>
    </row>
    <row r="469" spans="1:44" x14ac:dyDescent="0.3">
      <c r="A469" t="s">
        <v>4121</v>
      </c>
      <c r="B469" t="s">
        <v>3136</v>
      </c>
      <c r="C469" t="s">
        <v>79</v>
      </c>
      <c r="D469" t="s">
        <v>281</v>
      </c>
      <c r="E469">
        <v>25</v>
      </c>
      <c r="F469">
        <v>22</v>
      </c>
      <c r="G469">
        <v>2</v>
      </c>
      <c r="H469">
        <v>1</v>
      </c>
      <c r="I469">
        <v>113.63</v>
      </c>
      <c r="J469" t="s">
        <v>27</v>
      </c>
      <c r="K469" t="s">
        <v>4115</v>
      </c>
      <c r="L469" t="s">
        <v>2607</v>
      </c>
      <c r="M469" t="s">
        <v>748</v>
      </c>
      <c r="N469" t="s">
        <v>3170</v>
      </c>
      <c r="O469" t="s">
        <v>756</v>
      </c>
      <c r="P469" t="s">
        <v>79</v>
      </c>
      <c r="Q469">
        <v>14.3</v>
      </c>
      <c r="R469">
        <v>113</v>
      </c>
      <c r="S469" t="s">
        <v>79</v>
      </c>
      <c r="T469" t="s">
        <v>83</v>
      </c>
      <c r="U469">
        <v>0</v>
      </c>
      <c r="V469">
        <v>0</v>
      </c>
      <c r="W469" t="s">
        <v>82</v>
      </c>
      <c r="X469">
        <v>29</v>
      </c>
      <c r="Y469" t="str">
        <f>IF(_20224[[#This Row],[Lead Score]]=_20224[[#This Row],[p2_score1]],_20224[[#This Row],[p2]],_20224[[#This Row],[p1]])</f>
        <v>Hussain Talat</v>
      </c>
      <c r="Z469" t="str">
        <f>IF(_20224[[#This Row],[Lead Score]]&lt;&gt;_20224[[#This Row],[p2_score1]],_20224[[#This Row],[p2]],_20224[[#This Row],[p1]])</f>
        <v>Haider Ali</v>
      </c>
      <c r="AA469" s="1">
        <f>_20224[[#This Row],[Lead Score]]/_20224[[#This Row],[Runs in Partnership]]</f>
        <v>1</v>
      </c>
      <c r="AB469">
        <f>+_20224[[#This Row],[p2_score1]]+_20224[[#This Row],[p1_score1]]</f>
        <v>5</v>
      </c>
      <c r="AC469">
        <f>MAX(_20224[[#This Row],[p2_score1]:[p1_score1]])</f>
        <v>5</v>
      </c>
      <c r="AD469">
        <f>MIN(_20224[[#This Row],[p2_score1]:[p1_score1]])</f>
        <v>0</v>
      </c>
      <c r="AE469" t="s">
        <v>27</v>
      </c>
      <c r="AF469" t="s">
        <v>2607</v>
      </c>
      <c r="AG469" t="s">
        <v>2552</v>
      </c>
      <c r="AH469" t="s">
        <v>74</v>
      </c>
      <c r="AI469" t="s">
        <v>74</v>
      </c>
      <c r="AJ469" t="s">
        <v>92</v>
      </c>
      <c r="AK469" t="str">
        <f>LEFT(_20224[[#This Row],[result2]], FIND(" ",_20224[[#This Row],[result2]]))</f>
        <v xml:space="preserve">Peshawar </v>
      </c>
      <c r="AL469" t="s">
        <v>4585</v>
      </c>
      <c r="AM469" t="s">
        <v>2608</v>
      </c>
      <c r="AN469" t="s">
        <v>2609</v>
      </c>
      <c r="AO469" t="s">
        <v>2610</v>
      </c>
      <c r="AP469" t="s">
        <v>161</v>
      </c>
      <c r="AQ469">
        <v>5</v>
      </c>
      <c r="AR469">
        <v>0</v>
      </c>
    </row>
    <row r="470" spans="1:44" x14ac:dyDescent="0.3">
      <c r="A470" t="s">
        <v>4122</v>
      </c>
      <c r="B470" t="s">
        <v>3178</v>
      </c>
      <c r="C470" t="s">
        <v>518</v>
      </c>
      <c r="D470" t="s">
        <v>757</v>
      </c>
      <c r="E470">
        <v>9</v>
      </c>
      <c r="F470">
        <v>6</v>
      </c>
      <c r="G470">
        <v>1</v>
      </c>
      <c r="H470">
        <v>0</v>
      </c>
      <c r="I470">
        <v>150</v>
      </c>
      <c r="J470" t="s">
        <v>27</v>
      </c>
      <c r="K470" t="s">
        <v>4115</v>
      </c>
      <c r="L470" t="s">
        <v>2607</v>
      </c>
      <c r="M470" t="s">
        <v>748</v>
      </c>
      <c r="N470" t="s">
        <v>3200</v>
      </c>
      <c r="O470" t="s">
        <v>335</v>
      </c>
      <c r="P470" t="s">
        <v>518</v>
      </c>
      <c r="Q470">
        <v>16.2</v>
      </c>
      <c r="R470">
        <v>128</v>
      </c>
      <c r="S470" t="s">
        <v>518</v>
      </c>
      <c r="T470" t="s">
        <v>83</v>
      </c>
      <c r="U470">
        <v>0</v>
      </c>
      <c r="V470">
        <v>6</v>
      </c>
      <c r="W470" t="s">
        <v>79</v>
      </c>
      <c r="X470">
        <v>29</v>
      </c>
      <c r="Y470" t="str">
        <f>IF(_20224[[#This Row],[Lead Score]]=_20224[[#This Row],[p2_score1]],_20224[[#This Row],[p2]],_20224[[#This Row],[p1]])</f>
        <v>Amad Butt</v>
      </c>
      <c r="Z470" t="str">
        <f>IF(_20224[[#This Row],[Lead Score]]&lt;&gt;_20224[[#This Row],[p2_score1]],_20224[[#This Row],[p2]],_20224[[#This Row],[p1]])</f>
        <v>Hussain Talat</v>
      </c>
      <c r="AA470" s="1">
        <f>_20224[[#This Row],[Lead Score]]/_20224[[#This Row],[Runs in Partnership]]</f>
        <v>0.6</v>
      </c>
      <c r="AB470">
        <f>+_20224[[#This Row],[p2_score1]]+_20224[[#This Row],[p1_score1]]</f>
        <v>15</v>
      </c>
      <c r="AC470">
        <f>MAX(_20224[[#This Row],[p2_score1]:[p1_score1]])</f>
        <v>9</v>
      </c>
      <c r="AD470">
        <f>MIN(_20224[[#This Row],[p2_score1]:[p1_score1]])</f>
        <v>6</v>
      </c>
      <c r="AE470" t="s">
        <v>27</v>
      </c>
      <c r="AF470" t="s">
        <v>2607</v>
      </c>
      <c r="AG470" t="s">
        <v>2552</v>
      </c>
      <c r="AH470" t="s">
        <v>74</v>
      </c>
      <c r="AI470" t="s">
        <v>74</v>
      </c>
      <c r="AJ470" t="s">
        <v>92</v>
      </c>
      <c r="AK470" t="str">
        <f>LEFT(_20224[[#This Row],[result2]], FIND(" ",_20224[[#This Row],[result2]]))</f>
        <v xml:space="preserve">Peshawar </v>
      </c>
      <c r="AL470" t="s">
        <v>4585</v>
      </c>
      <c r="AM470" t="s">
        <v>2608</v>
      </c>
      <c r="AN470" t="s">
        <v>2609</v>
      </c>
      <c r="AO470" t="s">
        <v>2610</v>
      </c>
      <c r="AP470" t="s">
        <v>161</v>
      </c>
      <c r="AQ470">
        <v>6</v>
      </c>
      <c r="AR470">
        <v>9</v>
      </c>
    </row>
    <row r="471" spans="1:44" x14ac:dyDescent="0.3">
      <c r="A471" t="s">
        <v>4123</v>
      </c>
      <c r="B471" t="s">
        <v>3180</v>
      </c>
      <c r="C471" t="s">
        <v>161</v>
      </c>
      <c r="D471" t="s">
        <v>532</v>
      </c>
      <c r="E471">
        <v>1</v>
      </c>
      <c r="F471">
        <v>1</v>
      </c>
      <c r="G471">
        <v>0</v>
      </c>
      <c r="H471">
        <v>0</v>
      </c>
      <c r="I471">
        <v>100</v>
      </c>
      <c r="J471" t="s">
        <v>27</v>
      </c>
      <c r="K471" t="s">
        <v>4115</v>
      </c>
      <c r="L471" t="s">
        <v>2607</v>
      </c>
      <c r="M471" t="s">
        <v>748</v>
      </c>
      <c r="N471" t="s">
        <v>3219</v>
      </c>
      <c r="O471" t="s">
        <v>758</v>
      </c>
      <c r="P471" t="s">
        <v>161</v>
      </c>
      <c r="Q471">
        <v>16.399999999999999</v>
      </c>
      <c r="R471">
        <v>131</v>
      </c>
      <c r="S471" t="s">
        <v>161</v>
      </c>
      <c r="T471" t="s">
        <v>83</v>
      </c>
      <c r="U471">
        <v>0</v>
      </c>
      <c r="V471">
        <v>8</v>
      </c>
      <c r="W471" t="s">
        <v>518</v>
      </c>
      <c r="X471">
        <v>29</v>
      </c>
      <c r="Y471" t="str">
        <f>IF(_20224[[#This Row],[Lead Score]]=_20224[[#This Row],[p2_score1]],_20224[[#This Row],[p2]],_20224[[#This Row],[p1]])</f>
        <v>Hussain Talat</v>
      </c>
      <c r="Z471" t="str">
        <f>IF(_20224[[#This Row],[Lead Score]]&lt;&gt;_20224[[#This Row],[p2_score1]],_20224[[#This Row],[p2]],_20224[[#This Row],[p1]])</f>
        <v>Wahab Riaz</v>
      </c>
      <c r="AA471" s="1">
        <f>_20224[[#This Row],[Lead Score]]/_20224[[#This Row],[Runs in Partnership]]</f>
        <v>0.66666666666666663</v>
      </c>
      <c r="AB471">
        <f>+_20224[[#This Row],[p2_score1]]+_20224[[#This Row],[p1_score1]]</f>
        <v>3</v>
      </c>
      <c r="AC471">
        <f>MAX(_20224[[#This Row],[p2_score1]:[p1_score1]])</f>
        <v>2</v>
      </c>
      <c r="AD471">
        <f>MIN(_20224[[#This Row],[p2_score1]:[p1_score1]])</f>
        <v>1</v>
      </c>
      <c r="AE471" t="s">
        <v>27</v>
      </c>
      <c r="AF471" t="s">
        <v>2607</v>
      </c>
      <c r="AG471" t="s">
        <v>2552</v>
      </c>
      <c r="AH471" t="s">
        <v>74</v>
      </c>
      <c r="AI471" t="s">
        <v>74</v>
      </c>
      <c r="AJ471" t="s">
        <v>92</v>
      </c>
      <c r="AK471" t="str">
        <f>LEFT(_20224[[#This Row],[result2]], FIND(" ",_20224[[#This Row],[result2]]))</f>
        <v xml:space="preserve">Peshawar </v>
      </c>
      <c r="AL471" t="s">
        <v>4585</v>
      </c>
      <c r="AM471" t="s">
        <v>2608</v>
      </c>
      <c r="AN471" t="s">
        <v>2609</v>
      </c>
      <c r="AO471" t="s">
        <v>2610</v>
      </c>
      <c r="AP471" t="s">
        <v>161</v>
      </c>
      <c r="AQ471">
        <v>2</v>
      </c>
      <c r="AR471">
        <v>1</v>
      </c>
    </row>
    <row r="472" spans="1:44" x14ac:dyDescent="0.3">
      <c r="A472" t="s">
        <v>4124</v>
      </c>
      <c r="B472" t="s">
        <v>3173</v>
      </c>
      <c r="C472" t="s">
        <v>83</v>
      </c>
      <c r="D472" t="s">
        <v>45</v>
      </c>
      <c r="E472">
        <v>17</v>
      </c>
      <c r="F472">
        <v>18</v>
      </c>
      <c r="G472">
        <v>1</v>
      </c>
      <c r="H472">
        <v>0</v>
      </c>
      <c r="I472">
        <v>94.44</v>
      </c>
      <c r="J472" t="s">
        <v>27</v>
      </c>
      <c r="K472" t="s">
        <v>4115</v>
      </c>
      <c r="L472" t="s">
        <v>2607</v>
      </c>
      <c r="M472" t="s">
        <v>748</v>
      </c>
      <c r="N472" t="s">
        <v>32</v>
      </c>
      <c r="O472" t="s">
        <v>32</v>
      </c>
      <c r="P472" t="s">
        <v>32</v>
      </c>
      <c r="S472" t="s">
        <v>759</v>
      </c>
      <c r="T472" t="s">
        <v>83</v>
      </c>
      <c r="U472">
        <v>0</v>
      </c>
      <c r="V472">
        <v>0</v>
      </c>
      <c r="W472" t="s">
        <v>161</v>
      </c>
      <c r="X472">
        <v>29</v>
      </c>
      <c r="Y472" t="str">
        <f>IF(_20224[[#This Row],[Lead Score]]=_20224[[#This Row],[p2_score1]],_20224[[#This Row],[p2]],_20224[[#This Row],[p1]])</f>
        <v>Khalid Usman</v>
      </c>
      <c r="Z472" t="str">
        <f>IF(_20224[[#This Row],[Lead Score]]&lt;&gt;_20224[[#This Row],[p2_score1]],_20224[[#This Row],[p2]],_20224[[#This Row],[p1]])</f>
        <v>Hussain Talat</v>
      </c>
      <c r="AA472" s="1">
        <f>_20224[[#This Row],[Lead Score]]/_20224[[#This Row],[Runs in Partnership]]</f>
        <v>0.6785714285714286</v>
      </c>
      <c r="AB472">
        <f>+_20224[[#This Row],[p2_score1]]+_20224[[#This Row],[p1_score1]]</f>
        <v>28</v>
      </c>
      <c r="AC472">
        <f>MAX(_20224[[#This Row],[p2_score1]:[p1_score1]])</f>
        <v>19</v>
      </c>
      <c r="AD472">
        <f>MIN(_20224[[#This Row],[p2_score1]:[p1_score1]])</f>
        <v>9</v>
      </c>
      <c r="AE472" t="s">
        <v>27</v>
      </c>
      <c r="AF472" t="s">
        <v>2607</v>
      </c>
      <c r="AG472" t="s">
        <v>2552</v>
      </c>
      <c r="AH472" t="s">
        <v>74</v>
      </c>
      <c r="AI472" t="s">
        <v>74</v>
      </c>
      <c r="AJ472" t="s">
        <v>92</v>
      </c>
      <c r="AK472" t="str">
        <f>LEFT(_20224[[#This Row],[result2]], FIND(" ",_20224[[#This Row],[result2]]))</f>
        <v xml:space="preserve">Peshawar </v>
      </c>
      <c r="AL472" t="s">
        <v>4585</v>
      </c>
      <c r="AM472" t="s">
        <v>2608</v>
      </c>
      <c r="AN472" t="s">
        <v>2609</v>
      </c>
      <c r="AO472" t="s">
        <v>2610</v>
      </c>
      <c r="AP472" t="s">
        <v>161</v>
      </c>
      <c r="AQ472">
        <v>9</v>
      </c>
      <c r="AR472">
        <v>19</v>
      </c>
    </row>
    <row r="473" spans="1:44" hidden="1" x14ac:dyDescent="0.3">
      <c r="A473" t="s">
        <v>4126</v>
      </c>
      <c r="B473" t="s">
        <v>3187</v>
      </c>
      <c r="C473" t="s">
        <v>759</v>
      </c>
      <c r="D473" t="s">
        <v>45</v>
      </c>
      <c r="E473">
        <v>19</v>
      </c>
      <c r="F473">
        <v>11</v>
      </c>
      <c r="G473">
        <v>2</v>
      </c>
      <c r="H473">
        <v>0</v>
      </c>
      <c r="I473">
        <v>172.72</v>
      </c>
      <c r="J473" t="s">
        <v>27</v>
      </c>
      <c r="K473" t="s">
        <v>4115</v>
      </c>
      <c r="L473" t="s">
        <v>2607</v>
      </c>
      <c r="M473" t="s">
        <v>748</v>
      </c>
      <c r="N473" t="s">
        <v>32</v>
      </c>
      <c r="O473" t="s">
        <v>32</v>
      </c>
      <c r="P473" t="s">
        <v>32</v>
      </c>
      <c r="S473" t="s">
        <v>32</v>
      </c>
      <c r="T473" t="s">
        <v>32</v>
      </c>
      <c r="W473" t="s">
        <v>32</v>
      </c>
      <c r="X473">
        <v>29</v>
      </c>
      <c r="Y473" t="str">
        <f>IF(_20224[[#This Row],[Lead Score]]=_20224[[#This Row],[p2_score1]],_20224[[#This Row],[p2]],_20224[[#This Row],[p1]])</f>
        <v/>
      </c>
      <c r="Z473" t="str">
        <f>IF(_20224[[#This Row],[Lead Score]]&lt;&gt;_20224[[#This Row],[p2_score1]],_20224[[#This Row],[p2]],_20224[[#This Row],[p1]])</f>
        <v/>
      </c>
      <c r="AA473" s="1" t="e">
        <f>_20224[[#This Row],[Lead Score]]/_20224[[#This Row],[Runs in Partnership]]</f>
        <v>#DIV/0!</v>
      </c>
      <c r="AB473">
        <f>+_20224[[#This Row],[p2_score1]]+_20224[[#This Row],[p1_score1]]</f>
        <v>0</v>
      </c>
      <c r="AC473">
        <f>MAX(_20224[[#This Row],[p2_score1]:[p1_score1]])</f>
        <v>0</v>
      </c>
      <c r="AD473">
        <f>MIN(_20224[[#This Row],[p2_score1]:[p1_score1]])</f>
        <v>0</v>
      </c>
      <c r="AE473" t="s">
        <v>27</v>
      </c>
      <c r="AF473" t="s">
        <v>2607</v>
      </c>
      <c r="AG473" t="s">
        <v>2552</v>
      </c>
      <c r="AH473" t="s">
        <v>74</v>
      </c>
      <c r="AI473" t="s">
        <v>74</v>
      </c>
      <c r="AJ473" t="s">
        <v>92</v>
      </c>
      <c r="AK473" t="str">
        <f>LEFT(_20224[[#This Row],[result2]], FIND(" ",_20224[[#This Row],[result2]]))</f>
        <v xml:space="preserve">Peshawar </v>
      </c>
      <c r="AL473" t="s">
        <v>4585</v>
      </c>
      <c r="AM473" t="s">
        <v>2608</v>
      </c>
      <c r="AN473" t="s">
        <v>2609</v>
      </c>
      <c r="AO473" t="s">
        <v>2610</v>
      </c>
      <c r="AP473" t="s">
        <v>161</v>
      </c>
      <c r="AQ473">
        <v>0</v>
      </c>
      <c r="AR473">
        <v>0</v>
      </c>
    </row>
    <row r="474" spans="1:44" hidden="1" x14ac:dyDescent="0.3">
      <c r="A474" t="s">
        <v>4128</v>
      </c>
      <c r="B474" t="s">
        <v>3133</v>
      </c>
      <c r="C474" t="s">
        <v>95</v>
      </c>
      <c r="D474" t="s">
        <v>760</v>
      </c>
      <c r="E474">
        <v>0</v>
      </c>
      <c r="F474">
        <v>1</v>
      </c>
      <c r="G474">
        <v>0</v>
      </c>
      <c r="H474">
        <v>0</v>
      </c>
      <c r="I474">
        <v>0</v>
      </c>
      <c r="J474" t="s">
        <v>27</v>
      </c>
      <c r="K474" t="s">
        <v>4115</v>
      </c>
      <c r="L474" t="s">
        <v>2607</v>
      </c>
      <c r="M474" t="s">
        <v>748</v>
      </c>
      <c r="N474" t="s">
        <v>3139</v>
      </c>
      <c r="O474" t="s">
        <v>151</v>
      </c>
      <c r="P474" t="s">
        <v>95</v>
      </c>
      <c r="Q474">
        <v>0.1</v>
      </c>
      <c r="R474">
        <v>0</v>
      </c>
      <c r="S474" t="s">
        <v>343</v>
      </c>
      <c r="T474" t="s">
        <v>95</v>
      </c>
      <c r="U474">
        <v>0</v>
      </c>
      <c r="V474">
        <v>0</v>
      </c>
      <c r="W474" t="s">
        <v>32</v>
      </c>
      <c r="X474">
        <v>29</v>
      </c>
      <c r="Y474" t="str">
        <f>IF(_20224[[#This Row],[Lead Score]]=_20224[[#This Row],[p2_score1]],_20224[[#This Row],[p2]],_20224[[#This Row],[p1]])</f>
        <v>Fakhar Zaman</v>
      </c>
      <c r="Z474" t="str">
        <f>IF(_20224[[#This Row],[Lead Score]]&lt;&gt;_20224[[#This Row],[p2_score1]],_20224[[#This Row],[p2]],_20224[[#This Row],[p1]])</f>
        <v>Philip Salt</v>
      </c>
      <c r="AA474" s="1" t="e">
        <f>_20224[[#This Row],[Lead Score]]/_20224[[#This Row],[Runs in Partnership]]</f>
        <v>#DIV/0!</v>
      </c>
      <c r="AB474">
        <f>+_20224[[#This Row],[p2_score1]]+_20224[[#This Row],[p1_score1]]</f>
        <v>0</v>
      </c>
      <c r="AC474">
        <f>MAX(_20224[[#This Row],[p2_score1]:[p1_score1]])</f>
        <v>0</v>
      </c>
      <c r="AD474">
        <f>MIN(_20224[[#This Row],[p2_score1]:[p1_score1]])</f>
        <v>0</v>
      </c>
      <c r="AE474" t="s">
        <v>27</v>
      </c>
      <c r="AF474" t="s">
        <v>2607</v>
      </c>
      <c r="AG474" t="s">
        <v>2552</v>
      </c>
      <c r="AH474" t="s">
        <v>92</v>
      </c>
      <c r="AI474" t="s">
        <v>74</v>
      </c>
      <c r="AJ474" t="s">
        <v>92</v>
      </c>
      <c r="AK474" t="str">
        <f>LEFT(_20224[[#This Row],[result2]], FIND(" ",_20224[[#This Row],[result2]]))</f>
        <v xml:space="preserve">Peshawar </v>
      </c>
      <c r="AL474" t="s">
        <v>4585</v>
      </c>
      <c r="AM474" t="s">
        <v>2608</v>
      </c>
      <c r="AN474" t="s">
        <v>2609</v>
      </c>
      <c r="AO474" t="s">
        <v>2610</v>
      </c>
      <c r="AP474" t="s">
        <v>161</v>
      </c>
      <c r="AQ474">
        <v>0</v>
      </c>
      <c r="AR474">
        <v>0</v>
      </c>
    </row>
    <row r="475" spans="1:44" x14ac:dyDescent="0.3">
      <c r="A475" t="s">
        <v>4130</v>
      </c>
      <c r="B475" t="s">
        <v>3144</v>
      </c>
      <c r="C475" t="s">
        <v>343</v>
      </c>
      <c r="D475" t="s">
        <v>761</v>
      </c>
      <c r="E475">
        <v>14</v>
      </c>
      <c r="F475">
        <v>10</v>
      </c>
      <c r="G475">
        <v>3</v>
      </c>
      <c r="H475">
        <v>0</v>
      </c>
      <c r="I475">
        <v>140</v>
      </c>
      <c r="J475" t="s">
        <v>27</v>
      </c>
      <c r="K475" t="s">
        <v>4115</v>
      </c>
      <c r="L475" t="s">
        <v>2607</v>
      </c>
      <c r="M475" t="s">
        <v>748</v>
      </c>
      <c r="N475" t="s">
        <v>3148</v>
      </c>
      <c r="O475" t="s">
        <v>358</v>
      </c>
      <c r="P475" t="s">
        <v>343</v>
      </c>
      <c r="Q475">
        <v>3.3</v>
      </c>
      <c r="R475">
        <v>37</v>
      </c>
      <c r="S475" t="s">
        <v>343</v>
      </c>
      <c r="T475" t="s">
        <v>98</v>
      </c>
      <c r="U475">
        <v>0</v>
      </c>
      <c r="V475">
        <v>0</v>
      </c>
      <c r="W475" t="s">
        <v>95</v>
      </c>
      <c r="X475">
        <v>29</v>
      </c>
      <c r="Y475" t="str">
        <f>IF(_20224[[#This Row],[Lead Score]]=_20224[[#This Row],[p2_score1]],_20224[[#This Row],[p2]],_20224[[#This Row],[p1]])</f>
        <v>Kamran Ghulam</v>
      </c>
      <c r="Z475" t="str">
        <f>IF(_20224[[#This Row],[Lead Score]]&lt;&gt;_20224[[#This Row],[p2_score1]],_20224[[#This Row],[p2]],_20224[[#This Row],[p1]])</f>
        <v>Philip Salt</v>
      </c>
      <c r="AA475" s="1">
        <f>_20224[[#This Row],[Lead Score]]/_20224[[#This Row],[Runs in Partnership]]</f>
        <v>0.6216216216216216</v>
      </c>
      <c r="AB475">
        <f>+_20224[[#This Row],[p2_score1]]+_20224[[#This Row],[p1_score1]]</f>
        <v>37</v>
      </c>
      <c r="AC475">
        <f>MAX(_20224[[#This Row],[p2_score1]:[p1_score1]])</f>
        <v>23</v>
      </c>
      <c r="AD475">
        <f>MIN(_20224[[#This Row],[p2_score1]:[p1_score1]])</f>
        <v>14</v>
      </c>
      <c r="AE475" t="s">
        <v>27</v>
      </c>
      <c r="AF475" t="s">
        <v>2607</v>
      </c>
      <c r="AG475" t="s">
        <v>2552</v>
      </c>
      <c r="AH475" t="s">
        <v>92</v>
      </c>
      <c r="AI475" t="s">
        <v>74</v>
      </c>
      <c r="AJ475" t="s">
        <v>92</v>
      </c>
      <c r="AK475" t="str">
        <f>LEFT(_20224[[#This Row],[result2]], FIND(" ",_20224[[#This Row],[result2]]))</f>
        <v xml:space="preserve">Peshawar </v>
      </c>
      <c r="AL475" t="s">
        <v>4585</v>
      </c>
      <c r="AM475" t="s">
        <v>2608</v>
      </c>
      <c r="AN475" t="s">
        <v>2609</v>
      </c>
      <c r="AO475" t="s">
        <v>2610</v>
      </c>
      <c r="AP475" t="s">
        <v>161</v>
      </c>
      <c r="AQ475">
        <v>23</v>
      </c>
      <c r="AR475">
        <v>14</v>
      </c>
    </row>
    <row r="476" spans="1:44" x14ac:dyDescent="0.3">
      <c r="A476" t="s">
        <v>4131</v>
      </c>
      <c r="B476" t="s">
        <v>3153</v>
      </c>
      <c r="C476" t="s">
        <v>98</v>
      </c>
      <c r="D476" t="s">
        <v>762</v>
      </c>
      <c r="E476">
        <v>25</v>
      </c>
      <c r="F476">
        <v>18</v>
      </c>
      <c r="G476">
        <v>3</v>
      </c>
      <c r="H476">
        <v>1</v>
      </c>
      <c r="I476">
        <v>138.88</v>
      </c>
      <c r="J476" t="s">
        <v>27</v>
      </c>
      <c r="K476" t="s">
        <v>4115</v>
      </c>
      <c r="L476" t="s">
        <v>2607</v>
      </c>
      <c r="M476" t="s">
        <v>748</v>
      </c>
      <c r="N476" t="s">
        <v>3157</v>
      </c>
      <c r="O476" t="s">
        <v>753</v>
      </c>
      <c r="P476" t="s">
        <v>98</v>
      </c>
      <c r="Q476">
        <v>5.3</v>
      </c>
      <c r="R476">
        <v>51</v>
      </c>
      <c r="S476" t="s">
        <v>99</v>
      </c>
      <c r="T476" t="s">
        <v>98</v>
      </c>
      <c r="U476">
        <v>0</v>
      </c>
      <c r="V476">
        <v>0</v>
      </c>
      <c r="W476" t="s">
        <v>343</v>
      </c>
      <c r="X476">
        <v>29</v>
      </c>
      <c r="Y476" t="str">
        <f>IF(_20224[[#This Row],[Lead Score]]=_20224[[#This Row],[p2_score1]],_20224[[#This Row],[p2]],_20224[[#This Row],[p1]])</f>
        <v>Kamran Ghulam</v>
      </c>
      <c r="Z476" t="str">
        <f>IF(_20224[[#This Row],[Lead Score]]&lt;&gt;_20224[[#This Row],[p2_score1]],_20224[[#This Row],[p2]],_20224[[#This Row],[p1]])</f>
        <v>Mohammad Hafeez</v>
      </c>
      <c r="AA476" s="1">
        <f>_20224[[#This Row],[Lead Score]]/_20224[[#This Row],[Runs in Partnership]]</f>
        <v>1</v>
      </c>
      <c r="AB476">
        <f>+_20224[[#This Row],[p2_score1]]+_20224[[#This Row],[p1_score1]]</f>
        <v>25</v>
      </c>
      <c r="AC476">
        <f>MAX(_20224[[#This Row],[p2_score1]:[p1_score1]])</f>
        <v>25</v>
      </c>
      <c r="AD476">
        <f>MIN(_20224[[#This Row],[p2_score1]:[p1_score1]])</f>
        <v>0</v>
      </c>
      <c r="AE476" t="s">
        <v>27</v>
      </c>
      <c r="AF476" t="s">
        <v>2607</v>
      </c>
      <c r="AG476" t="s">
        <v>2552</v>
      </c>
      <c r="AH476" t="s">
        <v>92</v>
      </c>
      <c r="AI476" t="s">
        <v>74</v>
      </c>
      <c r="AJ476" t="s">
        <v>92</v>
      </c>
      <c r="AK476" t="str">
        <f>LEFT(_20224[[#This Row],[result2]], FIND(" ",_20224[[#This Row],[result2]]))</f>
        <v xml:space="preserve">Peshawar </v>
      </c>
      <c r="AL476" t="s">
        <v>4585</v>
      </c>
      <c r="AM476" t="s">
        <v>2608</v>
      </c>
      <c r="AN476" t="s">
        <v>2609</v>
      </c>
      <c r="AO476" t="s">
        <v>2610</v>
      </c>
      <c r="AP476" t="s">
        <v>161</v>
      </c>
      <c r="AQ476">
        <v>25</v>
      </c>
      <c r="AR476">
        <v>0</v>
      </c>
    </row>
    <row r="477" spans="1:44" x14ac:dyDescent="0.3">
      <c r="A477" t="s">
        <v>4132</v>
      </c>
      <c r="B477" t="s">
        <v>3162</v>
      </c>
      <c r="C477" t="s">
        <v>346</v>
      </c>
      <c r="D477" t="s">
        <v>763</v>
      </c>
      <c r="E477">
        <v>2</v>
      </c>
      <c r="F477">
        <v>5</v>
      </c>
      <c r="G477">
        <v>0</v>
      </c>
      <c r="H477">
        <v>0</v>
      </c>
      <c r="I477">
        <v>40</v>
      </c>
      <c r="J477" t="s">
        <v>27</v>
      </c>
      <c r="K477" t="s">
        <v>4115</v>
      </c>
      <c r="L477" t="s">
        <v>2607</v>
      </c>
      <c r="M477" t="s">
        <v>748</v>
      </c>
      <c r="N477" t="s">
        <v>3151</v>
      </c>
      <c r="O477" t="s">
        <v>764</v>
      </c>
      <c r="P477" t="s">
        <v>346</v>
      </c>
      <c r="Q477">
        <v>7.4</v>
      </c>
      <c r="R477">
        <v>59</v>
      </c>
      <c r="S477" t="s">
        <v>99</v>
      </c>
      <c r="T477" t="s">
        <v>346</v>
      </c>
      <c r="U477">
        <v>6</v>
      </c>
      <c r="V477">
        <v>0</v>
      </c>
      <c r="W477" t="s">
        <v>98</v>
      </c>
      <c r="X477">
        <v>29</v>
      </c>
      <c r="Y477" t="str">
        <f>IF(_20224[[#This Row],[Lead Score]]=_20224[[#This Row],[p2_score1]],_20224[[#This Row],[p2]],_20224[[#This Row],[p1]])</f>
        <v>Mohammad Hafeez</v>
      </c>
      <c r="Z477" t="str">
        <f>IF(_20224[[#This Row],[Lead Score]]&lt;&gt;_20224[[#This Row],[p2_score1]],_20224[[#This Row],[p2]],_20224[[#This Row],[p1]])</f>
        <v>Harry Brook</v>
      </c>
      <c r="AA477" s="1">
        <f>_20224[[#This Row],[Lead Score]]/_20224[[#This Row],[Runs in Partnership]]</f>
        <v>0.75</v>
      </c>
      <c r="AB477">
        <f>+_20224[[#This Row],[p2_score1]]+_20224[[#This Row],[p1_score1]]</f>
        <v>8</v>
      </c>
      <c r="AC477">
        <f>MAX(_20224[[#This Row],[p2_score1]:[p1_score1]])</f>
        <v>6</v>
      </c>
      <c r="AD477">
        <f>MIN(_20224[[#This Row],[p2_score1]:[p1_score1]])</f>
        <v>2</v>
      </c>
      <c r="AE477" t="s">
        <v>27</v>
      </c>
      <c r="AF477" t="s">
        <v>2607</v>
      </c>
      <c r="AG477" t="s">
        <v>2552</v>
      </c>
      <c r="AH477" t="s">
        <v>92</v>
      </c>
      <c r="AI477" t="s">
        <v>74</v>
      </c>
      <c r="AJ477" t="s">
        <v>92</v>
      </c>
      <c r="AK477" t="str">
        <f>LEFT(_20224[[#This Row],[result2]], FIND(" ",_20224[[#This Row],[result2]]))</f>
        <v xml:space="preserve">Peshawar </v>
      </c>
      <c r="AL477" t="s">
        <v>4585</v>
      </c>
      <c r="AM477" t="s">
        <v>2608</v>
      </c>
      <c r="AN477" t="s">
        <v>2609</v>
      </c>
      <c r="AO477" t="s">
        <v>2610</v>
      </c>
      <c r="AP477" t="s">
        <v>161</v>
      </c>
      <c r="AQ477">
        <v>2</v>
      </c>
      <c r="AR477">
        <v>6</v>
      </c>
    </row>
    <row r="478" spans="1:44" x14ac:dyDescent="0.3">
      <c r="A478" t="s">
        <v>4133</v>
      </c>
      <c r="B478" t="s">
        <v>3173</v>
      </c>
      <c r="C478" t="s">
        <v>691</v>
      </c>
      <c r="D478" t="s">
        <v>765</v>
      </c>
      <c r="E478">
        <v>19</v>
      </c>
      <c r="F478">
        <v>19</v>
      </c>
      <c r="G478">
        <v>1</v>
      </c>
      <c r="H478">
        <v>1</v>
      </c>
      <c r="I478">
        <v>100</v>
      </c>
      <c r="J478" t="s">
        <v>27</v>
      </c>
      <c r="K478" t="s">
        <v>4115</v>
      </c>
      <c r="L478" t="s">
        <v>2607</v>
      </c>
      <c r="M478" t="s">
        <v>748</v>
      </c>
      <c r="N478" t="s">
        <v>3170</v>
      </c>
      <c r="O478" t="s">
        <v>766</v>
      </c>
      <c r="P478" t="s">
        <v>691</v>
      </c>
      <c r="Q478">
        <v>12.6</v>
      </c>
      <c r="R478">
        <v>88</v>
      </c>
      <c r="S478" t="s">
        <v>99</v>
      </c>
      <c r="T478" t="s">
        <v>691</v>
      </c>
      <c r="U478">
        <v>16</v>
      </c>
      <c r="V478">
        <v>0</v>
      </c>
      <c r="W478" t="s">
        <v>346</v>
      </c>
      <c r="X478">
        <v>29</v>
      </c>
      <c r="Y478" t="str">
        <f>IF(_20224[[#This Row],[Lead Score]]=_20224[[#This Row],[p2_score1]],_20224[[#This Row],[p2]],_20224[[#This Row],[p1]])</f>
        <v>Sohail Akhtar</v>
      </c>
      <c r="Z478" t="str">
        <f>IF(_20224[[#This Row],[Lead Score]]&lt;&gt;_20224[[#This Row],[p2_score1]],_20224[[#This Row],[p2]],_20224[[#This Row],[p1]])</f>
        <v>Mohammad Hafeez</v>
      </c>
      <c r="AA478" s="1">
        <f>_20224[[#This Row],[Lead Score]]/_20224[[#This Row],[Runs in Partnership]]</f>
        <v>0.65517241379310343</v>
      </c>
      <c r="AB478">
        <f>+_20224[[#This Row],[p2_score1]]+_20224[[#This Row],[p1_score1]]</f>
        <v>29</v>
      </c>
      <c r="AC478">
        <f>MAX(_20224[[#This Row],[p2_score1]:[p1_score1]])</f>
        <v>19</v>
      </c>
      <c r="AD478">
        <f>MIN(_20224[[#This Row],[p2_score1]:[p1_score1]])</f>
        <v>10</v>
      </c>
      <c r="AE478" t="s">
        <v>27</v>
      </c>
      <c r="AF478" t="s">
        <v>2607</v>
      </c>
      <c r="AG478" t="s">
        <v>2552</v>
      </c>
      <c r="AH478" t="s">
        <v>92</v>
      </c>
      <c r="AI478" t="s">
        <v>74</v>
      </c>
      <c r="AJ478" t="s">
        <v>92</v>
      </c>
      <c r="AK478" t="str">
        <f>LEFT(_20224[[#This Row],[result2]], FIND(" ",_20224[[#This Row],[result2]]))</f>
        <v xml:space="preserve">Peshawar </v>
      </c>
      <c r="AL478" t="s">
        <v>4585</v>
      </c>
      <c r="AM478" t="s">
        <v>2608</v>
      </c>
      <c r="AN478" t="s">
        <v>2609</v>
      </c>
      <c r="AO478" t="s">
        <v>2610</v>
      </c>
      <c r="AP478" t="s">
        <v>161</v>
      </c>
      <c r="AQ478">
        <v>19</v>
      </c>
      <c r="AR478">
        <v>10</v>
      </c>
    </row>
    <row r="479" spans="1:44" x14ac:dyDescent="0.3">
      <c r="A479" t="s">
        <v>4134</v>
      </c>
      <c r="B479" t="s">
        <v>3178</v>
      </c>
      <c r="C479" t="s">
        <v>106</v>
      </c>
      <c r="D479" t="s">
        <v>767</v>
      </c>
      <c r="E479">
        <v>1</v>
      </c>
      <c r="F479">
        <v>4</v>
      </c>
      <c r="G479">
        <v>0</v>
      </c>
      <c r="H479">
        <v>0</v>
      </c>
      <c r="I479">
        <v>25</v>
      </c>
      <c r="J479" t="s">
        <v>27</v>
      </c>
      <c r="K479" t="s">
        <v>4115</v>
      </c>
      <c r="L479" t="s">
        <v>2607</v>
      </c>
      <c r="M479" t="s">
        <v>748</v>
      </c>
      <c r="N479" t="s">
        <v>3200</v>
      </c>
      <c r="O479" t="s">
        <v>768</v>
      </c>
      <c r="P479" t="s">
        <v>106</v>
      </c>
      <c r="Q479">
        <v>14.4</v>
      </c>
      <c r="R479">
        <v>94</v>
      </c>
      <c r="S479" t="s">
        <v>99</v>
      </c>
      <c r="T479" t="s">
        <v>106</v>
      </c>
      <c r="U479">
        <v>21</v>
      </c>
      <c r="V479">
        <v>0</v>
      </c>
      <c r="W479" t="s">
        <v>691</v>
      </c>
      <c r="X479">
        <v>29</v>
      </c>
      <c r="Y479" t="str">
        <f>IF(_20224[[#This Row],[Lead Score]]=_20224[[#This Row],[p2_score1]],_20224[[#This Row],[p2]],_20224[[#This Row],[p1]])</f>
        <v>Mohammad Hafeez</v>
      </c>
      <c r="Z479" t="str">
        <f>IF(_20224[[#This Row],[Lead Score]]&lt;&gt;_20224[[#This Row],[p2_score1]],_20224[[#This Row],[p2]],_20224[[#This Row],[p1]])</f>
        <v>David Wiese</v>
      </c>
      <c r="AA479" s="1">
        <f>_20224[[#This Row],[Lead Score]]/_20224[[#This Row],[Runs in Partnership]]</f>
        <v>0.83333333333333337</v>
      </c>
      <c r="AB479">
        <f>+_20224[[#This Row],[p2_score1]]+_20224[[#This Row],[p1_score1]]</f>
        <v>6</v>
      </c>
      <c r="AC479">
        <f>MAX(_20224[[#This Row],[p2_score1]:[p1_score1]])</f>
        <v>5</v>
      </c>
      <c r="AD479">
        <f>MIN(_20224[[#This Row],[p2_score1]:[p1_score1]])</f>
        <v>1</v>
      </c>
      <c r="AE479" t="s">
        <v>27</v>
      </c>
      <c r="AF479" t="s">
        <v>2607</v>
      </c>
      <c r="AG479" t="s">
        <v>2552</v>
      </c>
      <c r="AH479" t="s">
        <v>92</v>
      </c>
      <c r="AI479" t="s">
        <v>74</v>
      </c>
      <c r="AJ479" t="s">
        <v>92</v>
      </c>
      <c r="AK479" t="str">
        <f>LEFT(_20224[[#This Row],[result2]], FIND(" ",_20224[[#This Row],[result2]]))</f>
        <v xml:space="preserve">Peshawar </v>
      </c>
      <c r="AL479" t="s">
        <v>4585</v>
      </c>
      <c r="AM479" t="s">
        <v>2608</v>
      </c>
      <c r="AN479" t="s">
        <v>2609</v>
      </c>
      <c r="AO479" t="s">
        <v>2610</v>
      </c>
      <c r="AP479" t="s">
        <v>161</v>
      </c>
      <c r="AQ479">
        <v>1</v>
      </c>
      <c r="AR479">
        <v>5</v>
      </c>
    </row>
    <row r="480" spans="1:44" x14ac:dyDescent="0.3">
      <c r="A480" t="s">
        <v>4135</v>
      </c>
      <c r="B480" t="s">
        <v>3136</v>
      </c>
      <c r="C480" t="s">
        <v>99</v>
      </c>
      <c r="D480" t="s">
        <v>593</v>
      </c>
      <c r="E480">
        <v>49</v>
      </c>
      <c r="F480">
        <v>44</v>
      </c>
      <c r="G480">
        <v>3</v>
      </c>
      <c r="H480">
        <v>1</v>
      </c>
      <c r="I480">
        <v>111.36</v>
      </c>
      <c r="J480" t="s">
        <v>27</v>
      </c>
      <c r="K480" t="s">
        <v>4115</v>
      </c>
      <c r="L480" t="s">
        <v>2607</v>
      </c>
      <c r="M480" t="s">
        <v>748</v>
      </c>
      <c r="N480" t="s">
        <v>3219</v>
      </c>
      <c r="O480" t="s">
        <v>769</v>
      </c>
      <c r="P480" t="s">
        <v>99</v>
      </c>
      <c r="Q480">
        <v>18.100000000000001</v>
      </c>
      <c r="R480">
        <v>129</v>
      </c>
      <c r="S480" t="s">
        <v>99</v>
      </c>
      <c r="T480" t="s">
        <v>351</v>
      </c>
      <c r="U480">
        <v>0</v>
      </c>
      <c r="V480">
        <v>0</v>
      </c>
      <c r="W480" t="s">
        <v>106</v>
      </c>
      <c r="X480">
        <v>29</v>
      </c>
      <c r="Y480" t="str">
        <f>IF(_20224[[#This Row],[Lead Score]]=_20224[[#This Row],[p2_score1]],_20224[[#This Row],[p2]],_20224[[#This Row],[p1]])</f>
        <v>Mohammad Hafeez</v>
      </c>
      <c r="Z480" t="str">
        <f>IF(_20224[[#This Row],[Lead Score]]&lt;&gt;_20224[[#This Row],[p2_score1]],_20224[[#This Row],[p2]],_20224[[#This Row],[p1]])</f>
        <v>Shaheen Afridi</v>
      </c>
      <c r="AA480" s="1">
        <f>_20224[[#This Row],[Lead Score]]/_20224[[#This Row],[Runs in Partnership]]</f>
        <v>0.8</v>
      </c>
      <c r="AB480">
        <f>+_20224[[#This Row],[p2_score1]]+_20224[[#This Row],[p1_score1]]</f>
        <v>35</v>
      </c>
      <c r="AC480">
        <f>MAX(_20224[[#This Row],[p2_score1]:[p1_score1]])</f>
        <v>28</v>
      </c>
      <c r="AD480">
        <f>MIN(_20224[[#This Row],[p2_score1]:[p1_score1]])</f>
        <v>7</v>
      </c>
      <c r="AE480" t="s">
        <v>27</v>
      </c>
      <c r="AF480" t="s">
        <v>2607</v>
      </c>
      <c r="AG480" t="s">
        <v>2552</v>
      </c>
      <c r="AH480" t="s">
        <v>92</v>
      </c>
      <c r="AI480" t="s">
        <v>74</v>
      </c>
      <c r="AJ480" t="s">
        <v>92</v>
      </c>
      <c r="AK480" t="str">
        <f>LEFT(_20224[[#This Row],[result2]], FIND(" ",_20224[[#This Row],[result2]]))</f>
        <v xml:space="preserve">Peshawar </v>
      </c>
      <c r="AL480" t="s">
        <v>4585</v>
      </c>
      <c r="AM480" t="s">
        <v>2608</v>
      </c>
      <c r="AN480" t="s">
        <v>2609</v>
      </c>
      <c r="AO480" t="s">
        <v>2610</v>
      </c>
      <c r="AP480" t="s">
        <v>161</v>
      </c>
      <c r="AQ480">
        <v>7</v>
      </c>
      <c r="AR480">
        <v>28</v>
      </c>
    </row>
    <row r="481" spans="1:44" x14ac:dyDescent="0.3">
      <c r="A481" t="s">
        <v>4138</v>
      </c>
      <c r="B481" t="s">
        <v>3187</v>
      </c>
      <c r="C481" t="s">
        <v>353</v>
      </c>
      <c r="D481" t="s">
        <v>770</v>
      </c>
      <c r="E481">
        <v>0</v>
      </c>
      <c r="F481">
        <v>1</v>
      </c>
      <c r="G481">
        <v>0</v>
      </c>
      <c r="H481">
        <v>0</v>
      </c>
      <c r="I481">
        <v>0</v>
      </c>
      <c r="J481" t="s">
        <v>27</v>
      </c>
      <c r="K481" t="s">
        <v>4115</v>
      </c>
      <c r="L481" t="s">
        <v>2607</v>
      </c>
      <c r="M481" t="s">
        <v>748</v>
      </c>
      <c r="N481" t="s">
        <v>3236</v>
      </c>
      <c r="O481" t="s">
        <v>771</v>
      </c>
      <c r="P481" t="s">
        <v>353</v>
      </c>
      <c r="Q481">
        <v>18.3</v>
      </c>
      <c r="R481">
        <v>130</v>
      </c>
      <c r="S481" t="s">
        <v>353</v>
      </c>
      <c r="T481" t="s">
        <v>351</v>
      </c>
      <c r="U481">
        <v>0</v>
      </c>
      <c r="V481">
        <v>1</v>
      </c>
      <c r="W481" t="s">
        <v>99</v>
      </c>
      <c r="X481">
        <v>29</v>
      </c>
      <c r="Y481" t="str">
        <f>IF(_20224[[#This Row],[Lead Score]]=_20224[[#This Row],[p2_score1]],_20224[[#This Row],[p2]],_20224[[#This Row],[p1]])</f>
        <v>Shaheen Afridi</v>
      </c>
      <c r="Z481" t="str">
        <f>IF(_20224[[#This Row],[Lead Score]]&lt;&gt;_20224[[#This Row],[p2_score1]],_20224[[#This Row],[p2]],_20224[[#This Row],[p1]])</f>
        <v>Haris Rauf</v>
      </c>
      <c r="AA481" s="1">
        <f>_20224[[#This Row],[Lead Score]]/_20224[[#This Row],[Runs in Partnership]]</f>
        <v>1</v>
      </c>
      <c r="AB481">
        <f>+_20224[[#This Row],[p2_score1]]+_20224[[#This Row],[p1_score1]]</f>
        <v>1</v>
      </c>
      <c r="AC481">
        <f>MAX(_20224[[#This Row],[p2_score1]:[p1_score1]])</f>
        <v>1</v>
      </c>
      <c r="AD481">
        <f>MIN(_20224[[#This Row],[p2_score1]:[p1_score1]])</f>
        <v>0</v>
      </c>
      <c r="AE481" t="s">
        <v>27</v>
      </c>
      <c r="AF481" t="s">
        <v>2607</v>
      </c>
      <c r="AG481" t="s">
        <v>2552</v>
      </c>
      <c r="AH481" t="s">
        <v>92</v>
      </c>
      <c r="AI481" t="s">
        <v>74</v>
      </c>
      <c r="AJ481" t="s">
        <v>92</v>
      </c>
      <c r="AK481" t="str">
        <f>LEFT(_20224[[#This Row],[result2]], FIND(" ",_20224[[#This Row],[result2]]))</f>
        <v xml:space="preserve">Peshawar </v>
      </c>
      <c r="AL481" t="s">
        <v>4585</v>
      </c>
      <c r="AM481" t="s">
        <v>2608</v>
      </c>
      <c r="AN481" t="s">
        <v>2609</v>
      </c>
      <c r="AO481" t="s">
        <v>2610</v>
      </c>
      <c r="AP481" t="s">
        <v>161</v>
      </c>
      <c r="AQ481">
        <v>1</v>
      </c>
      <c r="AR481">
        <v>0</v>
      </c>
    </row>
    <row r="482" spans="1:44" x14ac:dyDescent="0.3">
      <c r="A482" t="s">
        <v>4139</v>
      </c>
      <c r="B482" t="s">
        <v>3180</v>
      </c>
      <c r="C482" t="s">
        <v>351</v>
      </c>
      <c r="D482" t="s">
        <v>45</v>
      </c>
      <c r="E482">
        <v>39</v>
      </c>
      <c r="F482">
        <v>20</v>
      </c>
      <c r="G482">
        <v>2</v>
      </c>
      <c r="H482">
        <v>4</v>
      </c>
      <c r="I482">
        <v>195</v>
      </c>
      <c r="J482" t="s">
        <v>27</v>
      </c>
      <c r="K482" t="s">
        <v>4115</v>
      </c>
      <c r="L482" t="s">
        <v>2607</v>
      </c>
      <c r="M482" t="s">
        <v>748</v>
      </c>
      <c r="N482" t="s">
        <v>32</v>
      </c>
      <c r="O482" t="s">
        <v>32</v>
      </c>
      <c r="P482" t="s">
        <v>32</v>
      </c>
      <c r="S482" t="s">
        <v>772</v>
      </c>
      <c r="T482" t="s">
        <v>351</v>
      </c>
      <c r="U482">
        <v>0</v>
      </c>
      <c r="V482">
        <v>0</v>
      </c>
      <c r="W482" t="s">
        <v>353</v>
      </c>
      <c r="X482">
        <v>29</v>
      </c>
      <c r="Y482" t="str">
        <f>IF(_20224[[#This Row],[Lead Score]]=_20224[[#This Row],[p2_score1]],_20224[[#This Row],[p2]],_20224[[#This Row],[p1]])</f>
        <v>Shaheen Afridi</v>
      </c>
      <c r="Z482" t="str">
        <f>IF(_20224[[#This Row],[Lead Score]]&lt;&gt;_20224[[#This Row],[p2_score1]],_20224[[#This Row],[p2]],_20224[[#This Row],[p1]])</f>
        <v>Fawad Ahmed</v>
      </c>
      <c r="AA482" s="1">
        <f>_20224[[#This Row],[Lead Score]]/_20224[[#This Row],[Runs in Partnership]]</f>
        <v>1</v>
      </c>
      <c r="AB482">
        <f>+_20224[[#This Row],[p2_score1]]+_20224[[#This Row],[p1_score1]]</f>
        <v>38</v>
      </c>
      <c r="AC482">
        <f>MAX(_20224[[#This Row],[p2_score1]:[p1_score1]])</f>
        <v>38</v>
      </c>
      <c r="AD482">
        <f>MIN(_20224[[#This Row],[p2_score1]:[p1_score1]])</f>
        <v>0</v>
      </c>
      <c r="AE482" t="s">
        <v>27</v>
      </c>
      <c r="AF482" t="s">
        <v>2607</v>
      </c>
      <c r="AG482" t="s">
        <v>2552</v>
      </c>
      <c r="AH482" t="s">
        <v>92</v>
      </c>
      <c r="AI482" t="s">
        <v>74</v>
      </c>
      <c r="AJ482" t="s">
        <v>92</v>
      </c>
      <c r="AK482" t="str">
        <f>LEFT(_20224[[#This Row],[result2]], FIND(" ",_20224[[#This Row],[result2]]))</f>
        <v xml:space="preserve">Peshawar </v>
      </c>
      <c r="AL482" t="s">
        <v>4585</v>
      </c>
      <c r="AM482" t="s">
        <v>2608</v>
      </c>
      <c r="AN482" t="s">
        <v>2609</v>
      </c>
      <c r="AO482" t="s">
        <v>2610</v>
      </c>
      <c r="AP482" t="s">
        <v>161</v>
      </c>
      <c r="AQ482">
        <v>38</v>
      </c>
      <c r="AR482">
        <v>0</v>
      </c>
    </row>
    <row r="483" spans="1:44" hidden="1" x14ac:dyDescent="0.3">
      <c r="A483" t="s">
        <v>4141</v>
      </c>
      <c r="B483" t="s">
        <v>3195</v>
      </c>
      <c r="C483" t="s">
        <v>772</v>
      </c>
      <c r="D483" t="s">
        <v>45</v>
      </c>
      <c r="E483">
        <v>0</v>
      </c>
      <c r="F483">
        <v>0</v>
      </c>
      <c r="G483">
        <v>0</v>
      </c>
      <c r="H483">
        <v>0</v>
      </c>
      <c r="J483" t="s">
        <v>27</v>
      </c>
      <c r="K483" t="s">
        <v>4115</v>
      </c>
      <c r="L483" t="s">
        <v>2607</v>
      </c>
      <c r="M483" t="s">
        <v>748</v>
      </c>
      <c r="N483" t="s">
        <v>32</v>
      </c>
      <c r="O483" t="s">
        <v>32</v>
      </c>
      <c r="P483" t="s">
        <v>32</v>
      </c>
      <c r="S483" t="s">
        <v>32</v>
      </c>
      <c r="T483" t="s">
        <v>32</v>
      </c>
      <c r="W483" t="s">
        <v>32</v>
      </c>
      <c r="X483">
        <v>29</v>
      </c>
      <c r="Y483" t="str">
        <f>IF(_20224[[#This Row],[Lead Score]]=_20224[[#This Row],[p2_score1]],_20224[[#This Row],[p2]],_20224[[#This Row],[p1]])</f>
        <v/>
      </c>
      <c r="Z483" t="str">
        <f>IF(_20224[[#This Row],[Lead Score]]&lt;&gt;_20224[[#This Row],[p2_score1]],_20224[[#This Row],[p2]],_20224[[#This Row],[p1]])</f>
        <v/>
      </c>
      <c r="AA483" s="1" t="e">
        <f>_20224[[#This Row],[Lead Score]]/_20224[[#This Row],[Runs in Partnership]]</f>
        <v>#DIV/0!</v>
      </c>
      <c r="AB483">
        <f>+_20224[[#This Row],[p2_score1]]+_20224[[#This Row],[p1_score1]]</f>
        <v>0</v>
      </c>
      <c r="AC483">
        <f>MAX(_20224[[#This Row],[p2_score1]:[p1_score1]])</f>
        <v>0</v>
      </c>
      <c r="AD483">
        <f>MIN(_20224[[#This Row],[p2_score1]:[p1_score1]])</f>
        <v>0</v>
      </c>
      <c r="AE483" t="s">
        <v>27</v>
      </c>
      <c r="AF483" t="s">
        <v>2607</v>
      </c>
      <c r="AG483" t="s">
        <v>2552</v>
      </c>
      <c r="AH483" t="s">
        <v>92</v>
      </c>
      <c r="AI483" t="s">
        <v>74</v>
      </c>
      <c r="AJ483" t="s">
        <v>92</v>
      </c>
      <c r="AK483" t="str">
        <f>LEFT(_20224[[#This Row],[result2]], FIND(" ",_20224[[#This Row],[result2]]))</f>
        <v xml:space="preserve">Peshawar </v>
      </c>
      <c r="AL483" t="s">
        <v>4585</v>
      </c>
      <c r="AM483" t="s">
        <v>2608</v>
      </c>
      <c r="AN483" t="s">
        <v>2609</v>
      </c>
      <c r="AO483" t="s">
        <v>2610</v>
      </c>
      <c r="AP483" t="s">
        <v>161</v>
      </c>
      <c r="AQ483">
        <v>0</v>
      </c>
      <c r="AR483">
        <v>0</v>
      </c>
    </row>
    <row r="484" spans="1:44" x14ac:dyDescent="0.3">
      <c r="A484" t="s">
        <v>4142</v>
      </c>
      <c r="B484" t="s">
        <v>3133</v>
      </c>
      <c r="C484" t="s">
        <v>47</v>
      </c>
      <c r="D484" t="s">
        <v>773</v>
      </c>
      <c r="E484">
        <v>2</v>
      </c>
      <c r="F484">
        <v>5</v>
      </c>
      <c r="G484">
        <v>0</v>
      </c>
      <c r="H484">
        <v>0</v>
      </c>
      <c r="I484">
        <v>40</v>
      </c>
      <c r="J484" t="s">
        <v>27</v>
      </c>
      <c r="K484" t="s">
        <v>3259</v>
      </c>
      <c r="L484" t="s">
        <v>2611</v>
      </c>
      <c r="M484" t="s">
        <v>774</v>
      </c>
      <c r="N484" t="s">
        <v>3139</v>
      </c>
      <c r="O484" t="s">
        <v>775</v>
      </c>
      <c r="P484" t="s">
        <v>47</v>
      </c>
      <c r="Q484">
        <v>1.1000000000000001</v>
      </c>
      <c r="R484">
        <v>3</v>
      </c>
      <c r="S484" t="s">
        <v>51</v>
      </c>
      <c r="T484" t="s">
        <v>47</v>
      </c>
      <c r="U484">
        <v>1</v>
      </c>
      <c r="V484">
        <v>2</v>
      </c>
      <c r="W484" t="s">
        <v>32</v>
      </c>
      <c r="X484">
        <v>30</v>
      </c>
      <c r="Y484" t="str">
        <f>IF(_20224[[#This Row],[Lead Score]]=_20224[[#This Row],[p2_score1]],_20224[[#This Row],[p2]],_20224[[#This Row],[p1]])</f>
        <v>Shan Masood</v>
      </c>
      <c r="Z484" t="str">
        <f>IF(_20224[[#This Row],[Lead Score]]&lt;&gt;_20224[[#This Row],[p2_score1]],_20224[[#This Row],[p2]],_20224[[#This Row],[p1]])</f>
        <v>Mohammad Rizwan</v>
      </c>
      <c r="AA484" s="1">
        <f>_20224[[#This Row],[Lead Score]]/_20224[[#This Row],[Runs in Partnership]]</f>
        <v>0.66666666666666663</v>
      </c>
      <c r="AB484">
        <f>+_20224[[#This Row],[p2_score1]]+_20224[[#This Row],[p1_score1]]</f>
        <v>3</v>
      </c>
      <c r="AC484">
        <f>MAX(_20224[[#This Row],[p2_score1]:[p1_score1]])</f>
        <v>2</v>
      </c>
      <c r="AD484">
        <f>MIN(_20224[[#This Row],[p2_score1]:[p1_score1]])</f>
        <v>1</v>
      </c>
      <c r="AE484" t="s">
        <v>27</v>
      </c>
      <c r="AF484" t="s">
        <v>2611</v>
      </c>
      <c r="AG484" t="s">
        <v>2552</v>
      </c>
      <c r="AH484" t="s">
        <v>49</v>
      </c>
      <c r="AI484" t="s">
        <v>49</v>
      </c>
      <c r="AJ484" t="s">
        <v>92</v>
      </c>
      <c r="AK484" t="str">
        <f>LEFT(_20224[[#This Row],[result2]], FIND(" ",_20224[[#This Row],[result2]]))</f>
        <v xml:space="preserve">MUL </v>
      </c>
      <c r="AL484" t="s">
        <v>4583</v>
      </c>
      <c r="AM484" t="s">
        <v>2612</v>
      </c>
      <c r="AN484" t="s">
        <v>2545</v>
      </c>
      <c r="AO484" t="s">
        <v>2613</v>
      </c>
      <c r="AP484" t="s">
        <v>482</v>
      </c>
      <c r="AQ484">
        <v>2</v>
      </c>
      <c r="AR484">
        <v>1</v>
      </c>
    </row>
    <row r="485" spans="1:44" x14ac:dyDescent="0.3">
      <c r="A485" t="s">
        <v>4143</v>
      </c>
      <c r="B485" t="s">
        <v>3153</v>
      </c>
      <c r="C485" t="s">
        <v>740</v>
      </c>
      <c r="D485" t="s">
        <v>776</v>
      </c>
      <c r="E485">
        <v>33</v>
      </c>
      <c r="F485">
        <v>22</v>
      </c>
      <c r="G485">
        <v>5</v>
      </c>
      <c r="H485">
        <v>0</v>
      </c>
      <c r="I485">
        <v>150</v>
      </c>
      <c r="J485" t="s">
        <v>27</v>
      </c>
      <c r="K485" t="s">
        <v>3259</v>
      </c>
      <c r="L485" t="s">
        <v>2611</v>
      </c>
      <c r="M485" t="s">
        <v>774</v>
      </c>
      <c r="N485" t="s">
        <v>3148</v>
      </c>
      <c r="O485" t="s">
        <v>777</v>
      </c>
      <c r="P485" t="s">
        <v>740</v>
      </c>
      <c r="Q485">
        <v>6.5</v>
      </c>
      <c r="R485">
        <v>50</v>
      </c>
      <c r="S485" t="s">
        <v>51</v>
      </c>
      <c r="T485" t="s">
        <v>740</v>
      </c>
      <c r="U485">
        <v>15</v>
      </c>
      <c r="V485">
        <v>0</v>
      </c>
      <c r="W485" t="s">
        <v>47</v>
      </c>
      <c r="X485">
        <v>30</v>
      </c>
      <c r="Y485" t="str">
        <f>IF(_20224[[#This Row],[Lead Score]]=_20224[[#This Row],[p2_score1]],_20224[[#This Row],[p2]],_20224[[#This Row],[p1]])</f>
        <v>Aamer Azmat</v>
      </c>
      <c r="Z485" t="str">
        <f>IF(_20224[[#This Row],[Lead Score]]&lt;&gt;_20224[[#This Row],[p2_score1]],_20224[[#This Row],[p2]],_20224[[#This Row],[p1]])</f>
        <v>Mohammad Rizwan</v>
      </c>
      <c r="AA485" s="1">
        <f>_20224[[#This Row],[Lead Score]]/_20224[[#This Row],[Runs in Partnership]]</f>
        <v>0.7021276595744681</v>
      </c>
      <c r="AB485">
        <f>+_20224[[#This Row],[p2_score1]]+_20224[[#This Row],[p1_score1]]</f>
        <v>47</v>
      </c>
      <c r="AC485">
        <f>MAX(_20224[[#This Row],[p2_score1]:[p1_score1]])</f>
        <v>33</v>
      </c>
      <c r="AD485">
        <f>MIN(_20224[[#This Row],[p2_score1]:[p1_score1]])</f>
        <v>14</v>
      </c>
      <c r="AE485" t="s">
        <v>27</v>
      </c>
      <c r="AF485" t="s">
        <v>2611</v>
      </c>
      <c r="AG485" t="s">
        <v>2552</v>
      </c>
      <c r="AH485" t="s">
        <v>49</v>
      </c>
      <c r="AI485" t="s">
        <v>49</v>
      </c>
      <c r="AJ485" t="s">
        <v>92</v>
      </c>
      <c r="AK485" t="str">
        <f>LEFT(_20224[[#This Row],[result2]], FIND(" ",_20224[[#This Row],[result2]]))</f>
        <v xml:space="preserve">MUL </v>
      </c>
      <c r="AL485" t="s">
        <v>4583</v>
      </c>
      <c r="AM485" t="s">
        <v>2612</v>
      </c>
      <c r="AN485" t="s">
        <v>2545</v>
      </c>
      <c r="AO485" t="s">
        <v>2613</v>
      </c>
      <c r="AP485" t="s">
        <v>482</v>
      </c>
      <c r="AQ485">
        <v>33</v>
      </c>
      <c r="AR485">
        <v>14</v>
      </c>
    </row>
    <row r="486" spans="1:44" x14ac:dyDescent="0.3">
      <c r="A486" t="s">
        <v>4145</v>
      </c>
      <c r="B486" t="s">
        <v>3144</v>
      </c>
      <c r="C486" t="s">
        <v>51</v>
      </c>
      <c r="D486" t="s">
        <v>45</v>
      </c>
      <c r="E486">
        <v>53</v>
      </c>
      <c r="F486">
        <v>51</v>
      </c>
      <c r="G486">
        <v>3</v>
      </c>
      <c r="H486">
        <v>0</v>
      </c>
      <c r="I486">
        <v>103.92</v>
      </c>
      <c r="J486" t="s">
        <v>27</v>
      </c>
      <c r="K486" t="s">
        <v>3259</v>
      </c>
      <c r="L486" t="s">
        <v>2611</v>
      </c>
      <c r="M486" t="s">
        <v>774</v>
      </c>
      <c r="N486" t="s">
        <v>32</v>
      </c>
      <c r="O486" t="s">
        <v>32</v>
      </c>
      <c r="P486" t="s">
        <v>32</v>
      </c>
      <c r="S486" t="s">
        <v>51</v>
      </c>
      <c r="T486" t="s">
        <v>55</v>
      </c>
      <c r="U486">
        <v>0</v>
      </c>
      <c r="V486">
        <v>0</v>
      </c>
      <c r="W486" t="s">
        <v>740</v>
      </c>
      <c r="X486">
        <v>30</v>
      </c>
      <c r="Y486" t="str">
        <f>IF(_20224[[#This Row],[Lead Score]]=_20224[[#This Row],[p2_score1]],_20224[[#This Row],[p2]],_20224[[#This Row],[p1]])</f>
        <v>Rilee Rossouw</v>
      </c>
      <c r="Z486" t="str">
        <f>IF(_20224[[#This Row],[Lead Score]]&lt;&gt;_20224[[#This Row],[p2_score1]],_20224[[#This Row],[p2]],_20224[[#This Row],[p1]])</f>
        <v>Mohammad Rizwan</v>
      </c>
      <c r="AA486" s="1">
        <f>_20224[[#This Row],[Lead Score]]/_20224[[#This Row],[Runs in Partnership]]</f>
        <v>0.6310679611650486</v>
      </c>
      <c r="AB486">
        <f>+_20224[[#This Row],[p2_score1]]+_20224[[#This Row],[p1_score1]]</f>
        <v>103</v>
      </c>
      <c r="AC486">
        <f>MAX(_20224[[#This Row],[p2_score1]:[p1_score1]])</f>
        <v>65</v>
      </c>
      <c r="AD486">
        <f>MIN(_20224[[#This Row],[p2_score1]:[p1_score1]])</f>
        <v>38</v>
      </c>
      <c r="AE486" t="s">
        <v>27</v>
      </c>
      <c r="AF486" t="s">
        <v>2611</v>
      </c>
      <c r="AG486" t="s">
        <v>2552</v>
      </c>
      <c r="AH486" t="s">
        <v>49</v>
      </c>
      <c r="AI486" t="s">
        <v>49</v>
      </c>
      <c r="AJ486" t="s">
        <v>92</v>
      </c>
      <c r="AK486" t="str">
        <f>LEFT(_20224[[#This Row],[result2]], FIND(" ",_20224[[#This Row],[result2]]))</f>
        <v xml:space="preserve">MUL </v>
      </c>
      <c r="AL486" t="s">
        <v>4583</v>
      </c>
      <c r="AM486" t="s">
        <v>2612</v>
      </c>
      <c r="AN486" t="s">
        <v>2545</v>
      </c>
      <c r="AO486" t="s">
        <v>2613</v>
      </c>
      <c r="AP486" t="s">
        <v>482</v>
      </c>
      <c r="AQ486">
        <v>65</v>
      </c>
      <c r="AR486">
        <v>38</v>
      </c>
    </row>
    <row r="487" spans="1:44" hidden="1" x14ac:dyDescent="0.3">
      <c r="A487" t="s">
        <v>4147</v>
      </c>
      <c r="B487" t="s">
        <v>3136</v>
      </c>
      <c r="C487" t="s">
        <v>55</v>
      </c>
      <c r="D487" t="s">
        <v>45</v>
      </c>
      <c r="E487">
        <v>65</v>
      </c>
      <c r="F487">
        <v>42</v>
      </c>
      <c r="G487">
        <v>7</v>
      </c>
      <c r="H487">
        <v>1</v>
      </c>
      <c r="I487">
        <v>154.76</v>
      </c>
      <c r="J487" t="s">
        <v>27</v>
      </c>
      <c r="K487" t="s">
        <v>3259</v>
      </c>
      <c r="L487" t="s">
        <v>2611</v>
      </c>
      <c r="M487" t="s">
        <v>774</v>
      </c>
      <c r="N487" t="s">
        <v>32</v>
      </c>
      <c r="O487" t="s">
        <v>32</v>
      </c>
      <c r="P487" t="s">
        <v>32</v>
      </c>
      <c r="S487" t="s">
        <v>32</v>
      </c>
      <c r="T487" t="s">
        <v>32</v>
      </c>
      <c r="W487" t="s">
        <v>32</v>
      </c>
      <c r="X487">
        <v>30</v>
      </c>
      <c r="Y487" t="str">
        <f>IF(_20224[[#This Row],[Lead Score]]=_20224[[#This Row],[p2_score1]],_20224[[#This Row],[p2]],_20224[[#This Row],[p1]])</f>
        <v/>
      </c>
      <c r="Z487" t="str">
        <f>IF(_20224[[#This Row],[Lead Score]]&lt;&gt;_20224[[#This Row],[p2_score1]],_20224[[#This Row],[p2]],_20224[[#This Row],[p1]])</f>
        <v/>
      </c>
      <c r="AA487" s="1" t="e">
        <f>_20224[[#This Row],[Lead Score]]/_20224[[#This Row],[Runs in Partnership]]</f>
        <v>#DIV/0!</v>
      </c>
      <c r="AB487">
        <f>+_20224[[#This Row],[p2_score1]]+_20224[[#This Row],[p1_score1]]</f>
        <v>0</v>
      </c>
      <c r="AC487">
        <f>MAX(_20224[[#This Row],[p2_score1]:[p1_score1]])</f>
        <v>0</v>
      </c>
      <c r="AD487">
        <f>MIN(_20224[[#This Row],[p2_score1]:[p1_score1]])</f>
        <v>0</v>
      </c>
      <c r="AE487" t="s">
        <v>27</v>
      </c>
      <c r="AF487" t="s">
        <v>2611</v>
      </c>
      <c r="AG487" t="s">
        <v>2552</v>
      </c>
      <c r="AH487" t="s">
        <v>49</v>
      </c>
      <c r="AI487" t="s">
        <v>49</v>
      </c>
      <c r="AJ487" t="s">
        <v>92</v>
      </c>
      <c r="AK487" t="str">
        <f>LEFT(_20224[[#This Row],[result2]], FIND(" ",_20224[[#This Row],[result2]]))</f>
        <v xml:space="preserve">MUL </v>
      </c>
      <c r="AL487" t="s">
        <v>4583</v>
      </c>
      <c r="AM487" t="s">
        <v>2612</v>
      </c>
      <c r="AN487" t="s">
        <v>2545</v>
      </c>
      <c r="AO487" t="s">
        <v>2613</v>
      </c>
      <c r="AP487" t="s">
        <v>482</v>
      </c>
      <c r="AQ487">
        <v>0</v>
      </c>
      <c r="AR487">
        <v>0</v>
      </c>
    </row>
    <row r="488" spans="1:44" x14ac:dyDescent="0.3">
      <c r="A488" t="s">
        <v>4149</v>
      </c>
      <c r="B488" t="s">
        <v>3144</v>
      </c>
      <c r="C488" t="s">
        <v>90</v>
      </c>
      <c r="D488" t="s">
        <v>778</v>
      </c>
      <c r="E488">
        <v>5</v>
      </c>
      <c r="F488">
        <v>8</v>
      </c>
      <c r="G488">
        <v>1</v>
      </c>
      <c r="H488">
        <v>0</v>
      </c>
      <c r="I488">
        <v>62.5</v>
      </c>
      <c r="J488" t="s">
        <v>27</v>
      </c>
      <c r="K488" t="s">
        <v>3259</v>
      </c>
      <c r="L488" t="s">
        <v>2611</v>
      </c>
      <c r="M488" t="s">
        <v>774</v>
      </c>
      <c r="N488" t="s">
        <v>3139</v>
      </c>
      <c r="O488" t="s">
        <v>557</v>
      </c>
      <c r="P488" t="s">
        <v>90</v>
      </c>
      <c r="Q488">
        <v>2.4</v>
      </c>
      <c r="R488">
        <v>17</v>
      </c>
      <c r="S488" t="s">
        <v>95</v>
      </c>
      <c r="T488" t="s">
        <v>90</v>
      </c>
      <c r="U488">
        <v>12</v>
      </c>
      <c r="V488">
        <v>5</v>
      </c>
      <c r="W488" t="s">
        <v>32</v>
      </c>
      <c r="X488">
        <v>30</v>
      </c>
      <c r="Y488" t="str">
        <f>IF(_20224[[#This Row],[Lead Score]]=_20224[[#This Row],[p2_score1]],_20224[[#This Row],[p2]],_20224[[#This Row],[p1]])</f>
        <v>Fakhar Zaman</v>
      </c>
      <c r="Z488" t="str">
        <f>IF(_20224[[#This Row],[Lead Score]]&lt;&gt;_20224[[#This Row],[p2_score1]],_20224[[#This Row],[p2]],_20224[[#This Row],[p1]])</f>
        <v>Abdullah Shafique</v>
      </c>
      <c r="AA488" s="1">
        <f>_20224[[#This Row],[Lead Score]]/_20224[[#This Row],[Runs in Partnership]]</f>
        <v>0.70588235294117652</v>
      </c>
      <c r="AB488">
        <f>+_20224[[#This Row],[p2_score1]]+_20224[[#This Row],[p1_score1]]</f>
        <v>17</v>
      </c>
      <c r="AC488">
        <f>MAX(_20224[[#This Row],[p2_score1]:[p1_score1]])</f>
        <v>12</v>
      </c>
      <c r="AD488">
        <f>MIN(_20224[[#This Row],[p2_score1]:[p1_score1]])</f>
        <v>5</v>
      </c>
      <c r="AE488" t="s">
        <v>27</v>
      </c>
      <c r="AF488" t="s">
        <v>2611</v>
      </c>
      <c r="AG488" t="s">
        <v>2552</v>
      </c>
      <c r="AH488" t="s">
        <v>92</v>
      </c>
      <c r="AI488" t="s">
        <v>49</v>
      </c>
      <c r="AJ488" t="s">
        <v>92</v>
      </c>
      <c r="AK488" t="str">
        <f>LEFT(_20224[[#This Row],[result2]], FIND(" ",_20224[[#This Row],[result2]]))</f>
        <v xml:space="preserve">MUL </v>
      </c>
      <c r="AL488" t="s">
        <v>4583</v>
      </c>
      <c r="AM488" t="s">
        <v>2612</v>
      </c>
      <c r="AN488" t="s">
        <v>2545</v>
      </c>
      <c r="AO488" t="s">
        <v>2613</v>
      </c>
      <c r="AP488" t="s">
        <v>482</v>
      </c>
      <c r="AQ488">
        <v>5</v>
      </c>
      <c r="AR488">
        <v>12</v>
      </c>
    </row>
    <row r="489" spans="1:44" x14ac:dyDescent="0.3">
      <c r="A489" t="s">
        <v>4150</v>
      </c>
      <c r="B489" t="s">
        <v>3153</v>
      </c>
      <c r="C489" t="s">
        <v>98</v>
      </c>
      <c r="D489" t="s">
        <v>779</v>
      </c>
      <c r="E489">
        <v>20</v>
      </c>
      <c r="F489">
        <v>17</v>
      </c>
      <c r="G489">
        <v>2</v>
      </c>
      <c r="H489">
        <v>0</v>
      </c>
      <c r="I489">
        <v>117.64</v>
      </c>
      <c r="J489" t="s">
        <v>27</v>
      </c>
      <c r="K489" t="s">
        <v>3259</v>
      </c>
      <c r="L489" t="s">
        <v>2611</v>
      </c>
      <c r="M489" t="s">
        <v>774</v>
      </c>
      <c r="N489" t="s">
        <v>3148</v>
      </c>
      <c r="O489" t="s">
        <v>780</v>
      </c>
      <c r="P489" t="s">
        <v>98</v>
      </c>
      <c r="Q489">
        <v>7.5</v>
      </c>
      <c r="R489">
        <v>47</v>
      </c>
      <c r="S489" t="s">
        <v>95</v>
      </c>
      <c r="T489" t="s">
        <v>98</v>
      </c>
      <c r="U489">
        <v>22</v>
      </c>
      <c r="V489">
        <v>0</v>
      </c>
      <c r="W489" t="s">
        <v>90</v>
      </c>
      <c r="X489">
        <v>30</v>
      </c>
      <c r="Y489" t="str">
        <f>IF(_20224[[#This Row],[Lead Score]]=_20224[[#This Row],[p2_score1]],_20224[[#This Row],[p2]],_20224[[#This Row],[p1]])</f>
        <v>Kamran Ghulam</v>
      </c>
      <c r="Z489" t="str">
        <f>IF(_20224[[#This Row],[Lead Score]]&lt;&gt;_20224[[#This Row],[p2_score1]],_20224[[#This Row],[p2]],_20224[[#This Row],[p1]])</f>
        <v>Fakhar Zaman</v>
      </c>
      <c r="AA489" s="1">
        <f>_20224[[#This Row],[Lead Score]]/_20224[[#This Row],[Runs in Partnership]]</f>
        <v>0.66666666666666663</v>
      </c>
      <c r="AB489">
        <f>+_20224[[#This Row],[p2_score1]]+_20224[[#This Row],[p1_score1]]</f>
        <v>30</v>
      </c>
      <c r="AC489">
        <f>MAX(_20224[[#This Row],[p2_score1]:[p1_score1]])</f>
        <v>20</v>
      </c>
      <c r="AD489">
        <f>MIN(_20224[[#This Row],[p2_score1]:[p1_score1]])</f>
        <v>10</v>
      </c>
      <c r="AE489" t="s">
        <v>27</v>
      </c>
      <c r="AF489" t="s">
        <v>2611</v>
      </c>
      <c r="AG489" t="s">
        <v>2552</v>
      </c>
      <c r="AH489" t="s">
        <v>92</v>
      </c>
      <c r="AI489" t="s">
        <v>49</v>
      </c>
      <c r="AJ489" t="s">
        <v>92</v>
      </c>
      <c r="AK489" t="str">
        <f>LEFT(_20224[[#This Row],[result2]], FIND(" ",_20224[[#This Row],[result2]]))</f>
        <v xml:space="preserve">MUL </v>
      </c>
      <c r="AL489" t="s">
        <v>4583</v>
      </c>
      <c r="AM489" t="s">
        <v>2612</v>
      </c>
      <c r="AN489" t="s">
        <v>2545</v>
      </c>
      <c r="AO489" t="s">
        <v>2613</v>
      </c>
      <c r="AP489" t="s">
        <v>482</v>
      </c>
      <c r="AQ489">
        <v>20</v>
      </c>
      <c r="AR489">
        <v>10</v>
      </c>
    </row>
    <row r="490" spans="1:44" x14ac:dyDescent="0.3">
      <c r="A490" t="s">
        <v>4151</v>
      </c>
      <c r="B490" t="s">
        <v>3136</v>
      </c>
      <c r="C490" t="s">
        <v>99</v>
      </c>
      <c r="D490" t="s">
        <v>781</v>
      </c>
      <c r="E490">
        <v>0</v>
      </c>
      <c r="F490">
        <v>3</v>
      </c>
      <c r="G490">
        <v>0</v>
      </c>
      <c r="H490">
        <v>0</v>
      </c>
      <c r="I490">
        <v>0</v>
      </c>
      <c r="J490" t="s">
        <v>27</v>
      </c>
      <c r="K490" t="s">
        <v>3259</v>
      </c>
      <c r="L490" t="s">
        <v>2611</v>
      </c>
      <c r="M490" t="s">
        <v>774</v>
      </c>
      <c r="N490" t="s">
        <v>3157</v>
      </c>
      <c r="O490" t="s">
        <v>782</v>
      </c>
      <c r="P490" t="s">
        <v>99</v>
      </c>
      <c r="Q490">
        <v>8.4</v>
      </c>
      <c r="R490">
        <v>48</v>
      </c>
      <c r="S490" t="s">
        <v>95</v>
      </c>
      <c r="T490" t="s">
        <v>99</v>
      </c>
      <c r="U490">
        <v>23</v>
      </c>
      <c r="V490">
        <v>0</v>
      </c>
      <c r="W490" t="s">
        <v>98</v>
      </c>
      <c r="X490">
        <v>30</v>
      </c>
      <c r="Y490" t="str">
        <f>IF(_20224[[#This Row],[Lead Score]]=_20224[[#This Row],[p2_score1]],_20224[[#This Row],[p2]],_20224[[#This Row],[p1]])</f>
        <v>Fakhar Zaman</v>
      </c>
      <c r="Z490" t="str">
        <f>IF(_20224[[#This Row],[Lead Score]]&lt;&gt;_20224[[#This Row],[p2_score1]],_20224[[#This Row],[p2]],_20224[[#This Row],[p1]])</f>
        <v>Mohammad Hafeez</v>
      </c>
      <c r="AA490" s="1">
        <f>_20224[[#This Row],[Lead Score]]/_20224[[#This Row],[Runs in Partnership]]</f>
        <v>1</v>
      </c>
      <c r="AB490">
        <f>+_20224[[#This Row],[p2_score1]]+_20224[[#This Row],[p1_score1]]</f>
        <v>1</v>
      </c>
      <c r="AC490">
        <f>MAX(_20224[[#This Row],[p2_score1]:[p1_score1]])</f>
        <v>1</v>
      </c>
      <c r="AD490">
        <f>MIN(_20224[[#This Row],[p2_score1]:[p1_score1]])</f>
        <v>0</v>
      </c>
      <c r="AE490" t="s">
        <v>27</v>
      </c>
      <c r="AF490" t="s">
        <v>2611</v>
      </c>
      <c r="AG490" t="s">
        <v>2552</v>
      </c>
      <c r="AH490" t="s">
        <v>92</v>
      </c>
      <c r="AI490" t="s">
        <v>49</v>
      </c>
      <c r="AJ490" t="s">
        <v>92</v>
      </c>
      <c r="AK490" t="str">
        <f>LEFT(_20224[[#This Row],[result2]], FIND(" ",_20224[[#This Row],[result2]]))</f>
        <v xml:space="preserve">MUL </v>
      </c>
      <c r="AL490" t="s">
        <v>4583</v>
      </c>
      <c r="AM490" t="s">
        <v>2612</v>
      </c>
      <c r="AN490" t="s">
        <v>2545</v>
      </c>
      <c r="AO490" t="s">
        <v>2613</v>
      </c>
      <c r="AP490" t="s">
        <v>482</v>
      </c>
      <c r="AQ490">
        <v>0</v>
      </c>
      <c r="AR490">
        <v>1</v>
      </c>
    </row>
    <row r="491" spans="1:44" x14ac:dyDescent="0.3">
      <c r="A491" t="s">
        <v>4152</v>
      </c>
      <c r="B491" t="s">
        <v>3162</v>
      </c>
      <c r="C491" t="s">
        <v>346</v>
      </c>
      <c r="D491" t="s">
        <v>783</v>
      </c>
      <c r="E491">
        <v>13</v>
      </c>
      <c r="F491">
        <v>12</v>
      </c>
      <c r="G491">
        <v>1</v>
      </c>
      <c r="H491">
        <v>0</v>
      </c>
      <c r="I491">
        <v>108.33</v>
      </c>
      <c r="J491" t="s">
        <v>27</v>
      </c>
      <c r="K491" t="s">
        <v>3259</v>
      </c>
      <c r="L491" t="s">
        <v>2611</v>
      </c>
      <c r="M491" t="s">
        <v>774</v>
      </c>
      <c r="N491" t="s">
        <v>3151</v>
      </c>
      <c r="O491" t="s">
        <v>491</v>
      </c>
      <c r="P491" t="s">
        <v>346</v>
      </c>
      <c r="Q491">
        <v>13.3</v>
      </c>
      <c r="R491">
        <v>102</v>
      </c>
      <c r="S491" t="s">
        <v>95</v>
      </c>
      <c r="T491" t="s">
        <v>346</v>
      </c>
      <c r="U491">
        <v>64</v>
      </c>
      <c r="V491">
        <v>0</v>
      </c>
      <c r="W491" t="s">
        <v>99</v>
      </c>
      <c r="X491">
        <v>30</v>
      </c>
      <c r="Y491" t="str">
        <f>IF(_20224[[#This Row],[Lead Score]]=_20224[[#This Row],[p2_score1]],_20224[[#This Row],[p2]],_20224[[#This Row],[p1]])</f>
        <v>Fakhar Zaman</v>
      </c>
      <c r="Z491" t="str">
        <f>IF(_20224[[#This Row],[Lead Score]]&lt;&gt;_20224[[#This Row],[p2_score1]],_20224[[#This Row],[p2]],_20224[[#This Row],[p1]])</f>
        <v>Harry Brook</v>
      </c>
      <c r="AA491" s="1">
        <f>_20224[[#This Row],[Lead Score]]/_20224[[#This Row],[Runs in Partnership]]</f>
        <v>0.7592592592592593</v>
      </c>
      <c r="AB491">
        <f>+_20224[[#This Row],[p2_score1]]+_20224[[#This Row],[p1_score1]]</f>
        <v>54</v>
      </c>
      <c r="AC491">
        <f>MAX(_20224[[#This Row],[p2_score1]:[p1_score1]])</f>
        <v>41</v>
      </c>
      <c r="AD491">
        <f>MIN(_20224[[#This Row],[p2_score1]:[p1_score1]])</f>
        <v>13</v>
      </c>
      <c r="AE491" t="s">
        <v>27</v>
      </c>
      <c r="AF491" t="s">
        <v>2611</v>
      </c>
      <c r="AG491" t="s">
        <v>2552</v>
      </c>
      <c r="AH491" t="s">
        <v>92</v>
      </c>
      <c r="AI491" t="s">
        <v>49</v>
      </c>
      <c r="AJ491" t="s">
        <v>92</v>
      </c>
      <c r="AK491" t="str">
        <f>LEFT(_20224[[#This Row],[result2]], FIND(" ",_20224[[#This Row],[result2]]))</f>
        <v xml:space="preserve">MUL </v>
      </c>
      <c r="AL491" t="s">
        <v>4583</v>
      </c>
      <c r="AM491" t="s">
        <v>2612</v>
      </c>
      <c r="AN491" t="s">
        <v>2545</v>
      </c>
      <c r="AO491" t="s">
        <v>2613</v>
      </c>
      <c r="AP491" t="s">
        <v>482</v>
      </c>
      <c r="AQ491">
        <v>13</v>
      </c>
      <c r="AR491">
        <v>41</v>
      </c>
    </row>
    <row r="492" spans="1:44" x14ac:dyDescent="0.3">
      <c r="A492" t="s">
        <v>4153</v>
      </c>
      <c r="B492" t="s">
        <v>3133</v>
      </c>
      <c r="C492" t="s">
        <v>95</v>
      </c>
      <c r="D492" t="s">
        <v>643</v>
      </c>
      <c r="E492">
        <v>63</v>
      </c>
      <c r="F492">
        <v>45</v>
      </c>
      <c r="G492">
        <v>2</v>
      </c>
      <c r="H492">
        <v>4</v>
      </c>
      <c r="I492">
        <v>140</v>
      </c>
      <c r="J492" t="s">
        <v>27</v>
      </c>
      <c r="K492" t="s">
        <v>3259</v>
      </c>
      <c r="L492" t="s">
        <v>2611</v>
      </c>
      <c r="M492" t="s">
        <v>774</v>
      </c>
      <c r="N492" t="s">
        <v>3170</v>
      </c>
      <c r="O492" t="s">
        <v>159</v>
      </c>
      <c r="P492" t="s">
        <v>95</v>
      </c>
      <c r="Q492">
        <v>14.5</v>
      </c>
      <c r="R492">
        <v>108</v>
      </c>
      <c r="S492" t="s">
        <v>95</v>
      </c>
      <c r="T492" t="s">
        <v>191</v>
      </c>
      <c r="U492">
        <v>0</v>
      </c>
      <c r="V492">
        <v>0</v>
      </c>
      <c r="W492" t="s">
        <v>346</v>
      </c>
      <c r="X492">
        <v>30</v>
      </c>
      <c r="Y492" t="str">
        <f>IF(_20224[[#This Row],[Lead Score]]=_20224[[#This Row],[p2_score1]],_20224[[#This Row],[p2]],_20224[[#This Row],[p1]])</f>
        <v>Samit Patel</v>
      </c>
      <c r="Z492" t="str">
        <f>IF(_20224[[#This Row],[Lead Score]]&lt;&gt;_20224[[#This Row],[p2_score1]],_20224[[#This Row],[p2]],_20224[[#This Row],[p1]])</f>
        <v>Fakhar Zaman</v>
      </c>
      <c r="AA492" s="1">
        <f>_20224[[#This Row],[Lead Score]]/_20224[[#This Row],[Runs in Partnership]]</f>
        <v>1</v>
      </c>
      <c r="AB492">
        <f>+_20224[[#This Row],[p2_score1]]+_20224[[#This Row],[p1_score1]]</f>
        <v>7</v>
      </c>
      <c r="AC492">
        <f>MAX(_20224[[#This Row],[p2_score1]:[p1_score1]])</f>
        <v>7</v>
      </c>
      <c r="AD492">
        <f>MIN(_20224[[#This Row],[p2_score1]:[p1_score1]])</f>
        <v>0</v>
      </c>
      <c r="AE492" t="s">
        <v>27</v>
      </c>
      <c r="AF492" t="s">
        <v>2611</v>
      </c>
      <c r="AG492" t="s">
        <v>2552</v>
      </c>
      <c r="AH492" t="s">
        <v>92</v>
      </c>
      <c r="AI492" t="s">
        <v>49</v>
      </c>
      <c r="AJ492" t="s">
        <v>92</v>
      </c>
      <c r="AK492" t="str">
        <f>LEFT(_20224[[#This Row],[result2]], FIND(" ",_20224[[#This Row],[result2]]))</f>
        <v xml:space="preserve">MUL </v>
      </c>
      <c r="AL492" t="s">
        <v>4583</v>
      </c>
      <c r="AM492" t="s">
        <v>2612</v>
      </c>
      <c r="AN492" t="s">
        <v>2545</v>
      </c>
      <c r="AO492" t="s">
        <v>2613</v>
      </c>
      <c r="AP492" t="s">
        <v>482</v>
      </c>
      <c r="AQ492">
        <v>7</v>
      </c>
      <c r="AR492">
        <v>0</v>
      </c>
    </row>
    <row r="493" spans="1:44" x14ac:dyDescent="0.3">
      <c r="A493" t="s">
        <v>4154</v>
      </c>
      <c r="B493" t="s">
        <v>3178</v>
      </c>
      <c r="C493" t="s">
        <v>343</v>
      </c>
      <c r="D493" t="s">
        <v>784</v>
      </c>
      <c r="E493">
        <v>1</v>
      </c>
      <c r="F493">
        <v>3</v>
      </c>
      <c r="G493">
        <v>0</v>
      </c>
      <c r="H493">
        <v>0</v>
      </c>
      <c r="I493">
        <v>33.33</v>
      </c>
      <c r="J493" t="s">
        <v>27</v>
      </c>
      <c r="K493" t="s">
        <v>3259</v>
      </c>
      <c r="L493" t="s">
        <v>2611</v>
      </c>
      <c r="M493" t="s">
        <v>774</v>
      </c>
      <c r="N493" t="s">
        <v>3200</v>
      </c>
      <c r="O493" t="s">
        <v>495</v>
      </c>
      <c r="P493" t="s">
        <v>343</v>
      </c>
      <c r="Q493">
        <v>15.2</v>
      </c>
      <c r="R493">
        <v>109</v>
      </c>
      <c r="S493" t="s">
        <v>343</v>
      </c>
      <c r="T493" t="s">
        <v>191</v>
      </c>
      <c r="U493">
        <v>0</v>
      </c>
      <c r="V493">
        <v>0</v>
      </c>
      <c r="W493" t="s">
        <v>95</v>
      </c>
      <c r="X493">
        <v>30</v>
      </c>
      <c r="Y493" t="str">
        <f>IF(_20224[[#This Row],[Lead Score]]=_20224[[#This Row],[p2_score1]],_20224[[#This Row],[p2]],_20224[[#This Row],[p1]])</f>
        <v>Philip Salt</v>
      </c>
      <c r="Z493" t="str">
        <f>IF(_20224[[#This Row],[Lead Score]]&lt;&gt;_20224[[#This Row],[p2_score1]],_20224[[#This Row],[p2]],_20224[[#This Row],[p1]])</f>
        <v>Samit Patel</v>
      </c>
      <c r="AA493" s="1">
        <f>_20224[[#This Row],[Lead Score]]/_20224[[#This Row],[Runs in Partnership]]</f>
        <v>1</v>
      </c>
      <c r="AB493">
        <f>+_20224[[#This Row],[p2_score1]]+_20224[[#This Row],[p1_score1]]</f>
        <v>1</v>
      </c>
      <c r="AC493">
        <f>MAX(_20224[[#This Row],[p2_score1]:[p1_score1]])</f>
        <v>1</v>
      </c>
      <c r="AD493">
        <f>MIN(_20224[[#This Row],[p2_score1]:[p1_score1]])</f>
        <v>0</v>
      </c>
      <c r="AE493" t="s">
        <v>27</v>
      </c>
      <c r="AF493" t="s">
        <v>2611</v>
      </c>
      <c r="AG493" t="s">
        <v>2552</v>
      </c>
      <c r="AH493" t="s">
        <v>92</v>
      </c>
      <c r="AI493" t="s">
        <v>49</v>
      </c>
      <c r="AJ493" t="s">
        <v>92</v>
      </c>
      <c r="AK493" t="str">
        <f>LEFT(_20224[[#This Row],[result2]], FIND(" ",_20224[[#This Row],[result2]]))</f>
        <v xml:space="preserve">MUL </v>
      </c>
      <c r="AL493" t="s">
        <v>4583</v>
      </c>
      <c r="AM493" t="s">
        <v>2612</v>
      </c>
      <c r="AN493" t="s">
        <v>2545</v>
      </c>
      <c r="AO493" t="s">
        <v>2613</v>
      </c>
      <c r="AP493" t="s">
        <v>482</v>
      </c>
      <c r="AQ493">
        <v>0</v>
      </c>
      <c r="AR493">
        <v>1</v>
      </c>
    </row>
    <row r="494" spans="1:44" x14ac:dyDescent="0.3">
      <c r="A494" t="s">
        <v>4155</v>
      </c>
      <c r="B494" t="s">
        <v>3173</v>
      </c>
      <c r="C494" t="s">
        <v>191</v>
      </c>
      <c r="D494" t="s">
        <v>102</v>
      </c>
      <c r="E494">
        <v>11</v>
      </c>
      <c r="F494">
        <v>11</v>
      </c>
      <c r="G494">
        <v>1</v>
      </c>
      <c r="H494">
        <v>0</v>
      </c>
      <c r="I494">
        <v>100</v>
      </c>
      <c r="J494" t="s">
        <v>27</v>
      </c>
      <c r="K494" t="s">
        <v>3259</v>
      </c>
      <c r="L494" t="s">
        <v>2611</v>
      </c>
      <c r="M494" t="s">
        <v>774</v>
      </c>
      <c r="N494" t="s">
        <v>3219</v>
      </c>
      <c r="O494" t="s">
        <v>785</v>
      </c>
      <c r="P494" t="s">
        <v>191</v>
      </c>
      <c r="Q494">
        <v>16.600000000000001</v>
      </c>
      <c r="R494">
        <v>122</v>
      </c>
      <c r="S494" t="s">
        <v>106</v>
      </c>
      <c r="T494" t="s">
        <v>191</v>
      </c>
      <c r="U494">
        <v>0</v>
      </c>
      <c r="V494">
        <v>0</v>
      </c>
      <c r="W494" t="s">
        <v>343</v>
      </c>
      <c r="X494">
        <v>30</v>
      </c>
      <c r="Y494" t="str">
        <f>IF(_20224[[#This Row],[Lead Score]]=_20224[[#This Row],[p2_score1]],_20224[[#This Row],[p2]],_20224[[#This Row],[p1]])</f>
        <v>Samit Patel</v>
      </c>
      <c r="Z494" t="str">
        <f>IF(_20224[[#This Row],[Lead Score]]&lt;&gt;_20224[[#This Row],[p2_score1]],_20224[[#This Row],[p2]],_20224[[#This Row],[p1]])</f>
        <v>David Wiese</v>
      </c>
      <c r="AA494" s="1">
        <f>_20224[[#This Row],[Lead Score]]/_20224[[#This Row],[Runs in Partnership]]</f>
        <v>0.84615384615384615</v>
      </c>
      <c r="AB494">
        <f>+_20224[[#This Row],[p2_score1]]+_20224[[#This Row],[p1_score1]]</f>
        <v>13</v>
      </c>
      <c r="AC494">
        <f>MAX(_20224[[#This Row],[p2_score1]:[p1_score1]])</f>
        <v>11</v>
      </c>
      <c r="AD494">
        <f>MIN(_20224[[#This Row],[p2_score1]:[p1_score1]])</f>
        <v>2</v>
      </c>
      <c r="AE494" t="s">
        <v>27</v>
      </c>
      <c r="AF494" t="s">
        <v>2611</v>
      </c>
      <c r="AG494" t="s">
        <v>2552</v>
      </c>
      <c r="AH494" t="s">
        <v>92</v>
      </c>
      <c r="AI494" t="s">
        <v>49</v>
      </c>
      <c r="AJ494" t="s">
        <v>92</v>
      </c>
      <c r="AK494" t="str">
        <f>LEFT(_20224[[#This Row],[result2]], FIND(" ",_20224[[#This Row],[result2]]))</f>
        <v xml:space="preserve">MUL </v>
      </c>
      <c r="AL494" t="s">
        <v>4583</v>
      </c>
      <c r="AM494" t="s">
        <v>2612</v>
      </c>
      <c r="AN494" t="s">
        <v>2545</v>
      </c>
      <c r="AO494" t="s">
        <v>2613</v>
      </c>
      <c r="AP494" t="s">
        <v>482</v>
      </c>
      <c r="AQ494">
        <v>11</v>
      </c>
      <c r="AR494">
        <v>2</v>
      </c>
    </row>
    <row r="495" spans="1:44" x14ac:dyDescent="0.3">
      <c r="A495" t="s">
        <v>4157</v>
      </c>
      <c r="B495" t="s">
        <v>3187</v>
      </c>
      <c r="C495" t="s">
        <v>351</v>
      </c>
      <c r="D495" t="s">
        <v>105</v>
      </c>
      <c r="E495">
        <v>1</v>
      </c>
      <c r="F495">
        <v>3</v>
      </c>
      <c r="G495">
        <v>0</v>
      </c>
      <c r="H495">
        <v>0</v>
      </c>
      <c r="I495">
        <v>33.33</v>
      </c>
      <c r="J495" t="s">
        <v>27</v>
      </c>
      <c r="K495" t="s">
        <v>3259</v>
      </c>
      <c r="L495" t="s">
        <v>2611</v>
      </c>
      <c r="M495" t="s">
        <v>774</v>
      </c>
      <c r="N495" t="s">
        <v>3236</v>
      </c>
      <c r="O495" t="s">
        <v>786</v>
      </c>
      <c r="P495" t="s">
        <v>351</v>
      </c>
      <c r="Q495">
        <v>17.399999999999999</v>
      </c>
      <c r="R495">
        <v>124</v>
      </c>
      <c r="S495" t="s">
        <v>106</v>
      </c>
      <c r="T495" t="s">
        <v>351</v>
      </c>
      <c r="U495">
        <v>1</v>
      </c>
      <c r="V495">
        <v>0</v>
      </c>
      <c r="W495" t="s">
        <v>191</v>
      </c>
      <c r="X495">
        <v>30</v>
      </c>
      <c r="Y495" t="str">
        <f>IF(_20224[[#This Row],[Lead Score]]=_20224[[#This Row],[p2_score1]],_20224[[#This Row],[p2]],_20224[[#This Row],[p1]])</f>
        <v>Shaheen Afridi</v>
      </c>
      <c r="Z495" t="str">
        <f>IF(_20224[[#This Row],[Lead Score]]&lt;&gt;_20224[[#This Row],[p2_score1]],_20224[[#This Row],[p2]],_20224[[#This Row],[p1]])</f>
        <v>David Wiese</v>
      </c>
      <c r="AA495" s="1">
        <f>_20224[[#This Row],[Lead Score]]/_20224[[#This Row],[Runs in Partnership]]</f>
        <v>0.5</v>
      </c>
      <c r="AB495">
        <f>+_20224[[#This Row],[p2_score1]]+_20224[[#This Row],[p1_score1]]</f>
        <v>2</v>
      </c>
      <c r="AC495">
        <f>MAX(_20224[[#This Row],[p2_score1]:[p1_score1]])</f>
        <v>1</v>
      </c>
      <c r="AD495">
        <f>MIN(_20224[[#This Row],[p2_score1]:[p1_score1]])</f>
        <v>1</v>
      </c>
      <c r="AE495" t="s">
        <v>27</v>
      </c>
      <c r="AF495" t="s">
        <v>2611</v>
      </c>
      <c r="AG495" t="s">
        <v>2552</v>
      </c>
      <c r="AH495" t="s">
        <v>92</v>
      </c>
      <c r="AI495" t="s">
        <v>49</v>
      </c>
      <c r="AJ495" t="s">
        <v>92</v>
      </c>
      <c r="AK495" t="str">
        <f>LEFT(_20224[[#This Row],[result2]], FIND(" ",_20224[[#This Row],[result2]]))</f>
        <v xml:space="preserve">MUL </v>
      </c>
      <c r="AL495" t="s">
        <v>4583</v>
      </c>
      <c r="AM495" t="s">
        <v>2612</v>
      </c>
      <c r="AN495" t="s">
        <v>2545</v>
      </c>
      <c r="AO495" t="s">
        <v>2613</v>
      </c>
      <c r="AP495" t="s">
        <v>482</v>
      </c>
      <c r="AQ495">
        <v>1</v>
      </c>
      <c r="AR495">
        <v>1</v>
      </c>
    </row>
    <row r="496" spans="1:44" x14ac:dyDescent="0.3">
      <c r="A496" t="s">
        <v>4158</v>
      </c>
      <c r="B496" t="s">
        <v>3180</v>
      </c>
      <c r="C496" t="s">
        <v>106</v>
      </c>
      <c r="D496" t="s">
        <v>598</v>
      </c>
      <c r="E496">
        <v>8</v>
      </c>
      <c r="F496">
        <v>7</v>
      </c>
      <c r="G496">
        <v>0</v>
      </c>
      <c r="H496">
        <v>0</v>
      </c>
      <c r="I496">
        <v>114.28</v>
      </c>
      <c r="J496" t="s">
        <v>27</v>
      </c>
      <c r="K496" t="s">
        <v>3259</v>
      </c>
      <c r="L496" t="s">
        <v>2611</v>
      </c>
      <c r="M496" t="s">
        <v>774</v>
      </c>
      <c r="N496" t="s">
        <v>3161</v>
      </c>
      <c r="O496" t="s">
        <v>459</v>
      </c>
      <c r="P496" t="s">
        <v>106</v>
      </c>
      <c r="Q496">
        <v>18.2</v>
      </c>
      <c r="R496">
        <v>128</v>
      </c>
      <c r="S496" t="s">
        <v>106</v>
      </c>
      <c r="T496" t="s">
        <v>353</v>
      </c>
      <c r="U496">
        <v>0</v>
      </c>
      <c r="V496">
        <v>0</v>
      </c>
      <c r="W496" t="s">
        <v>351</v>
      </c>
      <c r="X496">
        <v>30</v>
      </c>
      <c r="Y496" t="str">
        <f>IF(_20224[[#This Row],[Lead Score]]=_20224[[#This Row],[p2_score1]],_20224[[#This Row],[p2]],_20224[[#This Row],[p1]])</f>
        <v>David Wiese</v>
      </c>
      <c r="Z496" t="str">
        <f>IF(_20224[[#This Row],[Lead Score]]&lt;&gt;_20224[[#This Row],[p2_score1]],_20224[[#This Row],[p2]],_20224[[#This Row],[p1]])</f>
        <v>Haris Rauf</v>
      </c>
      <c r="AA496" s="1">
        <f>_20224[[#This Row],[Lead Score]]/_20224[[#This Row],[Runs in Partnership]]</f>
        <v>1</v>
      </c>
      <c r="AB496">
        <f>+_20224[[#This Row],[p2_score1]]+_20224[[#This Row],[p1_score1]]</f>
        <v>7</v>
      </c>
      <c r="AC496">
        <f>MAX(_20224[[#This Row],[p2_score1]:[p1_score1]])</f>
        <v>7</v>
      </c>
      <c r="AD496">
        <f>MIN(_20224[[#This Row],[p2_score1]:[p1_score1]])</f>
        <v>0</v>
      </c>
      <c r="AE496" t="s">
        <v>27</v>
      </c>
      <c r="AF496" t="s">
        <v>2611</v>
      </c>
      <c r="AG496" t="s">
        <v>2552</v>
      </c>
      <c r="AH496" t="s">
        <v>92</v>
      </c>
      <c r="AI496" t="s">
        <v>49</v>
      </c>
      <c r="AJ496" t="s">
        <v>92</v>
      </c>
      <c r="AK496" t="str">
        <f>LEFT(_20224[[#This Row],[result2]], FIND(" ",_20224[[#This Row],[result2]]))</f>
        <v xml:space="preserve">MUL </v>
      </c>
      <c r="AL496" t="s">
        <v>4583</v>
      </c>
      <c r="AM496" t="s">
        <v>2612</v>
      </c>
      <c r="AN496" t="s">
        <v>2545</v>
      </c>
      <c r="AO496" t="s">
        <v>2613</v>
      </c>
      <c r="AP496" t="s">
        <v>482</v>
      </c>
      <c r="AQ496">
        <v>0</v>
      </c>
      <c r="AR496">
        <v>7</v>
      </c>
    </row>
    <row r="497" spans="1:44" x14ac:dyDescent="0.3">
      <c r="A497" t="s">
        <v>4159</v>
      </c>
      <c r="B497" t="s">
        <v>3195</v>
      </c>
      <c r="C497" t="s">
        <v>353</v>
      </c>
      <c r="D497" t="s">
        <v>45</v>
      </c>
      <c r="E497">
        <v>7</v>
      </c>
      <c r="F497">
        <v>7</v>
      </c>
      <c r="G497">
        <v>0</v>
      </c>
      <c r="H497">
        <v>1</v>
      </c>
      <c r="I497">
        <v>100</v>
      </c>
      <c r="J497" t="s">
        <v>27</v>
      </c>
      <c r="K497" t="s">
        <v>3259</v>
      </c>
      <c r="L497" t="s">
        <v>2611</v>
      </c>
      <c r="M497" t="s">
        <v>774</v>
      </c>
      <c r="N497" t="s">
        <v>32</v>
      </c>
      <c r="O497" t="s">
        <v>32</v>
      </c>
      <c r="P497" t="s">
        <v>32</v>
      </c>
      <c r="S497" t="s">
        <v>355</v>
      </c>
      <c r="T497" t="s">
        <v>353</v>
      </c>
      <c r="U497">
        <v>0</v>
      </c>
      <c r="V497">
        <v>0</v>
      </c>
      <c r="W497" t="s">
        <v>106</v>
      </c>
      <c r="X497">
        <v>30</v>
      </c>
      <c r="Y497" t="str">
        <f>IF(_20224[[#This Row],[Lead Score]]=_20224[[#This Row],[p2_score1]],_20224[[#This Row],[p2]],_20224[[#This Row],[p1]])</f>
        <v>Haris Rauf</v>
      </c>
      <c r="Z497" t="str">
        <f>IF(_20224[[#This Row],[Lead Score]]&lt;&gt;_20224[[#This Row],[p2_score1]],_20224[[#This Row],[p2]],_20224[[#This Row],[p1]])</f>
        <v>Zaman Khan</v>
      </c>
      <c r="AA497" s="1">
        <f>_20224[[#This Row],[Lead Score]]/_20224[[#This Row],[Runs in Partnership]]</f>
        <v>1</v>
      </c>
      <c r="AB497">
        <f>+_20224[[#This Row],[p2_score1]]+_20224[[#This Row],[p1_score1]]</f>
        <v>7</v>
      </c>
      <c r="AC497">
        <f>MAX(_20224[[#This Row],[p2_score1]:[p1_score1]])</f>
        <v>7</v>
      </c>
      <c r="AD497">
        <f>MIN(_20224[[#This Row],[p2_score1]:[p1_score1]])</f>
        <v>0</v>
      </c>
      <c r="AE497" t="s">
        <v>27</v>
      </c>
      <c r="AF497" t="s">
        <v>2611</v>
      </c>
      <c r="AG497" t="s">
        <v>2552</v>
      </c>
      <c r="AH497" t="s">
        <v>92</v>
      </c>
      <c r="AI497" t="s">
        <v>49</v>
      </c>
      <c r="AJ497" t="s">
        <v>92</v>
      </c>
      <c r="AK497" t="str">
        <f>LEFT(_20224[[#This Row],[result2]], FIND(" ",_20224[[#This Row],[result2]]))</f>
        <v xml:space="preserve">MUL </v>
      </c>
      <c r="AL497" t="s">
        <v>4583</v>
      </c>
      <c r="AM497" t="s">
        <v>2612</v>
      </c>
      <c r="AN497" t="s">
        <v>2545</v>
      </c>
      <c r="AO497" t="s">
        <v>2613</v>
      </c>
      <c r="AP497" t="s">
        <v>482</v>
      </c>
      <c r="AQ497">
        <v>7</v>
      </c>
      <c r="AR497">
        <v>0</v>
      </c>
    </row>
    <row r="498" spans="1:44" hidden="1" x14ac:dyDescent="0.3">
      <c r="A498" t="s">
        <v>4160</v>
      </c>
      <c r="B498" t="s">
        <v>3154</v>
      </c>
      <c r="C498" t="s">
        <v>355</v>
      </c>
      <c r="D498" t="s">
        <v>45</v>
      </c>
      <c r="E498">
        <v>0</v>
      </c>
      <c r="F498">
        <v>4</v>
      </c>
      <c r="G498">
        <v>0</v>
      </c>
      <c r="H498">
        <v>0</v>
      </c>
      <c r="I498">
        <v>0</v>
      </c>
      <c r="J498" t="s">
        <v>27</v>
      </c>
      <c r="K498" t="s">
        <v>3259</v>
      </c>
      <c r="L498" t="s">
        <v>2611</v>
      </c>
      <c r="M498" t="s">
        <v>774</v>
      </c>
      <c r="N498" t="s">
        <v>32</v>
      </c>
      <c r="O498" t="s">
        <v>32</v>
      </c>
      <c r="P498" t="s">
        <v>32</v>
      </c>
      <c r="S498" t="s">
        <v>32</v>
      </c>
      <c r="T498" t="s">
        <v>32</v>
      </c>
      <c r="W498" t="s">
        <v>32</v>
      </c>
      <c r="X498">
        <v>30</v>
      </c>
      <c r="Y498" t="str">
        <f>IF(_20224[[#This Row],[Lead Score]]=_20224[[#This Row],[p2_score1]],_20224[[#This Row],[p2]],_20224[[#This Row],[p1]])</f>
        <v/>
      </c>
      <c r="Z498" t="str">
        <f>IF(_20224[[#This Row],[Lead Score]]&lt;&gt;_20224[[#This Row],[p2_score1]],_20224[[#This Row],[p2]],_20224[[#This Row],[p1]])</f>
        <v/>
      </c>
      <c r="AA498" s="1" t="e">
        <f>_20224[[#This Row],[Lead Score]]/_20224[[#This Row],[Runs in Partnership]]</f>
        <v>#DIV/0!</v>
      </c>
      <c r="AB498">
        <f>+_20224[[#This Row],[p2_score1]]+_20224[[#This Row],[p1_score1]]</f>
        <v>0</v>
      </c>
      <c r="AC498">
        <f>MAX(_20224[[#This Row],[p2_score1]:[p1_score1]])</f>
        <v>0</v>
      </c>
      <c r="AD498">
        <f>MIN(_20224[[#This Row],[p2_score1]:[p1_score1]])</f>
        <v>0</v>
      </c>
      <c r="AE498" t="s">
        <v>27</v>
      </c>
      <c r="AF498" t="s">
        <v>2611</v>
      </c>
      <c r="AG498" t="s">
        <v>2552</v>
      </c>
      <c r="AH498" t="s">
        <v>92</v>
      </c>
      <c r="AI498" t="s">
        <v>49</v>
      </c>
      <c r="AJ498" t="s">
        <v>92</v>
      </c>
      <c r="AK498" t="str">
        <f>LEFT(_20224[[#This Row],[result2]], FIND(" ",_20224[[#This Row],[result2]]))</f>
        <v xml:space="preserve">MUL </v>
      </c>
      <c r="AL498" t="s">
        <v>4583</v>
      </c>
      <c r="AM498" t="s">
        <v>2612</v>
      </c>
      <c r="AN498" t="s">
        <v>2545</v>
      </c>
      <c r="AO498" t="s">
        <v>2613</v>
      </c>
      <c r="AP498" t="s">
        <v>482</v>
      </c>
      <c r="AQ498">
        <v>0</v>
      </c>
      <c r="AR498">
        <v>0</v>
      </c>
    </row>
    <row r="499" spans="1:44" x14ac:dyDescent="0.3">
      <c r="A499" t="s">
        <v>4161</v>
      </c>
      <c r="B499" t="s">
        <v>3144</v>
      </c>
      <c r="C499" t="s">
        <v>507</v>
      </c>
      <c r="D499" t="s">
        <v>154</v>
      </c>
      <c r="E499">
        <v>12</v>
      </c>
      <c r="F499">
        <v>8</v>
      </c>
      <c r="G499">
        <v>2</v>
      </c>
      <c r="H499">
        <v>0</v>
      </c>
      <c r="I499">
        <v>150</v>
      </c>
      <c r="J499" t="s">
        <v>27</v>
      </c>
      <c r="K499" t="s">
        <v>3346</v>
      </c>
      <c r="L499" t="s">
        <v>2614</v>
      </c>
      <c r="M499" t="s">
        <v>787</v>
      </c>
      <c r="N499" t="s">
        <v>3139</v>
      </c>
      <c r="O499" t="s">
        <v>224</v>
      </c>
      <c r="P499" t="s">
        <v>507</v>
      </c>
      <c r="Q499">
        <v>3.4</v>
      </c>
      <c r="R499">
        <v>30</v>
      </c>
      <c r="S499" t="s">
        <v>270</v>
      </c>
      <c r="T499" t="s">
        <v>507</v>
      </c>
      <c r="U499">
        <v>18</v>
      </c>
      <c r="V499">
        <v>12</v>
      </c>
      <c r="W499" t="s">
        <v>32</v>
      </c>
      <c r="X499">
        <v>31</v>
      </c>
      <c r="Y499" t="str">
        <f>IF(_20224[[#This Row],[Lead Score]]=_20224[[#This Row],[p2_score1]],_20224[[#This Row],[p2]],_20224[[#This Row],[p1]])</f>
        <v>Kamran Akmal</v>
      </c>
      <c r="Z499" t="str">
        <f>IF(_20224[[#This Row],[Lead Score]]&lt;&gt;_20224[[#This Row],[p2_score1]],_20224[[#This Row],[p2]],_20224[[#This Row],[p1]])</f>
        <v>Mohammad Haris</v>
      </c>
      <c r="AA499" s="1">
        <f>_20224[[#This Row],[Lead Score]]/_20224[[#This Row],[Runs in Partnership]]</f>
        <v>0.6</v>
      </c>
      <c r="AB499">
        <f>+_20224[[#This Row],[p2_score1]]+_20224[[#This Row],[p1_score1]]</f>
        <v>30</v>
      </c>
      <c r="AC499">
        <f>MAX(_20224[[#This Row],[p2_score1]:[p1_score1]])</f>
        <v>18</v>
      </c>
      <c r="AD499">
        <f>MIN(_20224[[#This Row],[p2_score1]:[p1_score1]])</f>
        <v>12</v>
      </c>
      <c r="AE499" t="s">
        <v>27</v>
      </c>
      <c r="AF499" t="s">
        <v>2614</v>
      </c>
      <c r="AG499" t="s">
        <v>2552</v>
      </c>
      <c r="AH499" t="s">
        <v>74</v>
      </c>
      <c r="AI499" t="s">
        <v>74</v>
      </c>
      <c r="AJ499" t="s">
        <v>164</v>
      </c>
      <c r="AK499" t="str">
        <f>LEFT(_20224[[#This Row],[result2]], FIND(" ",_20224[[#This Row],[result2]]))</f>
        <v xml:space="preserve">ISL </v>
      </c>
      <c r="AL499" t="s">
        <v>4583</v>
      </c>
      <c r="AM499" t="s">
        <v>2615</v>
      </c>
      <c r="AN499" t="s">
        <v>2616</v>
      </c>
      <c r="AO499" t="s">
        <v>2617</v>
      </c>
      <c r="AP499" t="s">
        <v>240</v>
      </c>
      <c r="AQ499">
        <v>12</v>
      </c>
      <c r="AR499">
        <v>18</v>
      </c>
    </row>
    <row r="500" spans="1:44" x14ac:dyDescent="0.3">
      <c r="A500" t="s">
        <v>4163</v>
      </c>
      <c r="B500" t="s">
        <v>3153</v>
      </c>
      <c r="C500" t="s">
        <v>72</v>
      </c>
      <c r="D500" t="s">
        <v>788</v>
      </c>
      <c r="E500">
        <v>8</v>
      </c>
      <c r="F500">
        <v>12</v>
      </c>
      <c r="G500">
        <v>1</v>
      </c>
      <c r="H500">
        <v>0</v>
      </c>
      <c r="I500">
        <v>66.66</v>
      </c>
      <c r="J500" t="s">
        <v>27</v>
      </c>
      <c r="K500" t="s">
        <v>3346</v>
      </c>
      <c r="L500" t="s">
        <v>2614</v>
      </c>
      <c r="M500" t="s">
        <v>787</v>
      </c>
      <c r="N500" t="s">
        <v>3148</v>
      </c>
      <c r="O500" t="s">
        <v>468</v>
      </c>
      <c r="P500" t="s">
        <v>72</v>
      </c>
      <c r="Q500">
        <v>7.3</v>
      </c>
      <c r="R500">
        <v>58</v>
      </c>
      <c r="S500" t="s">
        <v>270</v>
      </c>
      <c r="T500" t="s">
        <v>72</v>
      </c>
      <c r="U500">
        <v>38</v>
      </c>
      <c r="V500">
        <v>0</v>
      </c>
      <c r="W500" t="s">
        <v>507</v>
      </c>
      <c r="X500">
        <v>31</v>
      </c>
      <c r="Y500" t="str">
        <f>IF(_20224[[#This Row],[Lead Score]]=_20224[[#This Row],[p2_score1]],_20224[[#This Row],[p2]],_20224[[#This Row],[p1]])</f>
        <v>Kamran Akmal</v>
      </c>
      <c r="Z500" t="str">
        <f>IF(_20224[[#This Row],[Lead Score]]&lt;&gt;_20224[[#This Row],[p2_score1]],_20224[[#This Row],[p2]],_20224[[#This Row],[p1]])</f>
        <v>Yasir Khan</v>
      </c>
      <c r="AA500" s="1">
        <f>_20224[[#This Row],[Lead Score]]/_20224[[#This Row],[Runs in Partnership]]</f>
        <v>0.7142857142857143</v>
      </c>
      <c r="AB500">
        <f>+_20224[[#This Row],[p2_score1]]+_20224[[#This Row],[p1_score1]]</f>
        <v>28</v>
      </c>
      <c r="AC500">
        <f>MAX(_20224[[#This Row],[p2_score1]:[p1_score1]])</f>
        <v>20</v>
      </c>
      <c r="AD500">
        <f>MIN(_20224[[#This Row],[p2_score1]:[p1_score1]])</f>
        <v>8</v>
      </c>
      <c r="AE500" t="s">
        <v>27</v>
      </c>
      <c r="AF500" t="s">
        <v>2614</v>
      </c>
      <c r="AG500" t="s">
        <v>2552</v>
      </c>
      <c r="AH500" t="s">
        <v>74</v>
      </c>
      <c r="AI500" t="s">
        <v>74</v>
      </c>
      <c r="AJ500" t="s">
        <v>164</v>
      </c>
      <c r="AK500" t="str">
        <f>LEFT(_20224[[#This Row],[result2]], FIND(" ",_20224[[#This Row],[result2]]))</f>
        <v xml:space="preserve">ISL </v>
      </c>
      <c r="AL500" t="s">
        <v>4583</v>
      </c>
      <c r="AM500" t="s">
        <v>2615</v>
      </c>
      <c r="AN500" t="s">
        <v>2616</v>
      </c>
      <c r="AO500" t="s">
        <v>2617</v>
      </c>
      <c r="AP500" t="s">
        <v>240</v>
      </c>
      <c r="AQ500">
        <v>8</v>
      </c>
      <c r="AR500">
        <v>20</v>
      </c>
    </row>
    <row r="501" spans="1:44" x14ac:dyDescent="0.3">
      <c r="A501" t="s">
        <v>4164</v>
      </c>
      <c r="B501" t="s">
        <v>3133</v>
      </c>
      <c r="C501" t="s">
        <v>270</v>
      </c>
      <c r="D501" t="s">
        <v>789</v>
      </c>
      <c r="E501">
        <v>58</v>
      </c>
      <c r="F501">
        <v>39</v>
      </c>
      <c r="G501">
        <v>7</v>
      </c>
      <c r="H501">
        <v>2</v>
      </c>
      <c r="I501">
        <v>148.71</v>
      </c>
      <c r="J501" t="s">
        <v>27</v>
      </c>
      <c r="K501" t="s">
        <v>3346</v>
      </c>
      <c r="L501" t="s">
        <v>2614</v>
      </c>
      <c r="M501" t="s">
        <v>787</v>
      </c>
      <c r="N501" t="s">
        <v>3157</v>
      </c>
      <c r="O501" t="s">
        <v>790</v>
      </c>
      <c r="P501" t="s">
        <v>270</v>
      </c>
      <c r="Q501">
        <v>13.4</v>
      </c>
      <c r="R501">
        <v>98</v>
      </c>
      <c r="S501" t="s">
        <v>270</v>
      </c>
      <c r="T501" t="s">
        <v>82</v>
      </c>
      <c r="U501">
        <v>0</v>
      </c>
      <c r="V501">
        <v>0</v>
      </c>
      <c r="W501" t="s">
        <v>72</v>
      </c>
      <c r="X501">
        <v>31</v>
      </c>
      <c r="Y501" t="str">
        <f>IF(_20224[[#This Row],[Lead Score]]=_20224[[#This Row],[p2_score1]],_20224[[#This Row],[p2]],_20224[[#This Row],[p1]])</f>
        <v>Shoaib Malik</v>
      </c>
      <c r="Z501" t="str">
        <f>IF(_20224[[#This Row],[Lead Score]]&lt;&gt;_20224[[#This Row],[p2_score1]],_20224[[#This Row],[p2]],_20224[[#This Row],[p1]])</f>
        <v>Kamran Akmal</v>
      </c>
      <c r="AA501" s="1">
        <f>_20224[[#This Row],[Lead Score]]/_20224[[#This Row],[Runs in Partnership]]</f>
        <v>0.5</v>
      </c>
      <c r="AB501">
        <f>+_20224[[#This Row],[p2_score1]]+_20224[[#This Row],[p1_score1]]</f>
        <v>40</v>
      </c>
      <c r="AC501">
        <f>MAX(_20224[[#This Row],[p2_score1]:[p1_score1]])</f>
        <v>20</v>
      </c>
      <c r="AD501">
        <f>MIN(_20224[[#This Row],[p2_score1]:[p1_score1]])</f>
        <v>20</v>
      </c>
      <c r="AE501" t="s">
        <v>27</v>
      </c>
      <c r="AF501" t="s">
        <v>2614</v>
      </c>
      <c r="AG501" t="s">
        <v>2552</v>
      </c>
      <c r="AH501" t="s">
        <v>74</v>
      </c>
      <c r="AI501" t="s">
        <v>74</v>
      </c>
      <c r="AJ501" t="s">
        <v>164</v>
      </c>
      <c r="AK501" t="str">
        <f>LEFT(_20224[[#This Row],[result2]], FIND(" ",_20224[[#This Row],[result2]]))</f>
        <v xml:space="preserve">ISL </v>
      </c>
      <c r="AL501" t="s">
        <v>4583</v>
      </c>
      <c r="AM501" t="s">
        <v>2615</v>
      </c>
      <c r="AN501" t="s">
        <v>2616</v>
      </c>
      <c r="AO501" t="s">
        <v>2617</v>
      </c>
      <c r="AP501" t="s">
        <v>240</v>
      </c>
      <c r="AQ501">
        <v>20</v>
      </c>
      <c r="AR501">
        <v>20</v>
      </c>
    </row>
    <row r="502" spans="1:44" x14ac:dyDescent="0.3">
      <c r="A502" t="s">
        <v>4166</v>
      </c>
      <c r="B502" t="s">
        <v>3162</v>
      </c>
      <c r="C502" t="s">
        <v>83</v>
      </c>
      <c r="D502" t="s">
        <v>791</v>
      </c>
      <c r="E502">
        <v>28</v>
      </c>
      <c r="F502">
        <v>15</v>
      </c>
      <c r="G502">
        <v>5</v>
      </c>
      <c r="H502">
        <v>0</v>
      </c>
      <c r="I502">
        <v>186.66</v>
      </c>
      <c r="J502" t="s">
        <v>27</v>
      </c>
      <c r="K502" t="s">
        <v>3346</v>
      </c>
      <c r="L502" t="s">
        <v>2614</v>
      </c>
      <c r="M502" t="s">
        <v>787</v>
      </c>
      <c r="N502" t="s">
        <v>3151</v>
      </c>
      <c r="O502" t="s">
        <v>792</v>
      </c>
      <c r="P502" t="s">
        <v>83</v>
      </c>
      <c r="Q502">
        <v>17.600000000000001</v>
      </c>
      <c r="R502">
        <v>154</v>
      </c>
      <c r="S502" t="s">
        <v>83</v>
      </c>
      <c r="T502" t="s">
        <v>82</v>
      </c>
      <c r="U502">
        <v>0</v>
      </c>
      <c r="V502">
        <v>28</v>
      </c>
      <c r="W502" t="s">
        <v>270</v>
      </c>
      <c r="X502">
        <v>31</v>
      </c>
      <c r="Y502" t="str">
        <f>IF(_20224[[#This Row],[Lead Score]]=_20224[[#This Row],[p2_score1]],_20224[[#This Row],[p2]],_20224[[#This Row],[p1]])</f>
        <v>Shoaib Malik</v>
      </c>
      <c r="Z502" t="str">
        <f>IF(_20224[[#This Row],[Lead Score]]&lt;&gt;_20224[[#This Row],[p2_score1]],_20224[[#This Row],[p2]],_20224[[#This Row],[p1]])</f>
        <v>Hussain Talat</v>
      </c>
      <c r="AA502" s="1">
        <f>_20224[[#This Row],[Lead Score]]/_20224[[#This Row],[Runs in Partnership]]</f>
        <v>0.5</v>
      </c>
      <c r="AB502">
        <f>+_20224[[#This Row],[p2_score1]]+_20224[[#This Row],[p1_score1]]</f>
        <v>56</v>
      </c>
      <c r="AC502">
        <f>MAX(_20224[[#This Row],[p2_score1]:[p1_score1]])</f>
        <v>28</v>
      </c>
      <c r="AD502">
        <f>MIN(_20224[[#This Row],[p2_score1]:[p1_score1]])</f>
        <v>28</v>
      </c>
      <c r="AE502" t="s">
        <v>27</v>
      </c>
      <c r="AF502" t="s">
        <v>2614</v>
      </c>
      <c r="AG502" t="s">
        <v>2552</v>
      </c>
      <c r="AH502" t="s">
        <v>74</v>
      </c>
      <c r="AI502" t="s">
        <v>74</v>
      </c>
      <c r="AJ502" t="s">
        <v>164</v>
      </c>
      <c r="AK502" t="str">
        <f>LEFT(_20224[[#This Row],[result2]], FIND(" ",_20224[[#This Row],[result2]]))</f>
        <v xml:space="preserve">ISL </v>
      </c>
      <c r="AL502" t="s">
        <v>4583</v>
      </c>
      <c r="AM502" t="s">
        <v>2615</v>
      </c>
      <c r="AN502" t="s">
        <v>2616</v>
      </c>
      <c r="AO502" t="s">
        <v>2617</v>
      </c>
      <c r="AP502" t="s">
        <v>240</v>
      </c>
      <c r="AQ502">
        <v>28</v>
      </c>
      <c r="AR502">
        <v>28</v>
      </c>
    </row>
    <row r="503" spans="1:44" x14ac:dyDescent="0.3">
      <c r="A503" t="s">
        <v>4168</v>
      </c>
      <c r="B503" t="s">
        <v>3136</v>
      </c>
      <c r="C503" t="s">
        <v>82</v>
      </c>
      <c r="D503" t="s">
        <v>793</v>
      </c>
      <c r="E503">
        <v>55</v>
      </c>
      <c r="F503">
        <v>43</v>
      </c>
      <c r="G503">
        <v>4</v>
      </c>
      <c r="H503">
        <v>2</v>
      </c>
      <c r="I503">
        <v>127.9</v>
      </c>
      <c r="J503" t="s">
        <v>27</v>
      </c>
      <c r="K503" t="s">
        <v>3346</v>
      </c>
      <c r="L503" t="s">
        <v>2614</v>
      </c>
      <c r="M503" t="s">
        <v>787</v>
      </c>
      <c r="N503" t="s">
        <v>3170</v>
      </c>
      <c r="O503" t="s">
        <v>794</v>
      </c>
      <c r="P503" t="s">
        <v>82</v>
      </c>
      <c r="Q503">
        <v>19.5</v>
      </c>
      <c r="R503">
        <v>167</v>
      </c>
      <c r="S503" t="s">
        <v>79</v>
      </c>
      <c r="T503" t="s">
        <v>82</v>
      </c>
      <c r="U503">
        <v>0</v>
      </c>
      <c r="V503">
        <v>0</v>
      </c>
      <c r="W503" t="s">
        <v>83</v>
      </c>
      <c r="X503">
        <v>31</v>
      </c>
      <c r="Y503" t="str">
        <f>IF(_20224[[#This Row],[Lead Score]]=_20224[[#This Row],[p2_score1]],_20224[[#This Row],[p2]],_20224[[#This Row],[p1]])</f>
        <v>Shoaib Malik</v>
      </c>
      <c r="Z503" t="str">
        <f>IF(_20224[[#This Row],[Lead Score]]&lt;&gt;_20224[[#This Row],[p2_score1]],_20224[[#This Row],[p2]],_20224[[#This Row],[p1]])</f>
        <v>Haider Ali</v>
      </c>
      <c r="AA503" s="1">
        <f>_20224[[#This Row],[Lead Score]]/_20224[[#This Row],[Runs in Partnership]]</f>
        <v>1</v>
      </c>
      <c r="AB503">
        <f>+_20224[[#This Row],[p2_score1]]+_20224[[#This Row],[p1_score1]]</f>
        <v>27</v>
      </c>
      <c r="AC503">
        <f>MAX(_20224[[#This Row],[p2_score1]:[p1_score1]])</f>
        <v>27</v>
      </c>
      <c r="AD503">
        <f>MIN(_20224[[#This Row],[p2_score1]:[p1_score1]])</f>
        <v>0</v>
      </c>
      <c r="AE503" t="s">
        <v>27</v>
      </c>
      <c r="AF503" t="s">
        <v>2614</v>
      </c>
      <c r="AG503" t="s">
        <v>2552</v>
      </c>
      <c r="AH503" t="s">
        <v>74</v>
      </c>
      <c r="AI503" t="s">
        <v>74</v>
      </c>
      <c r="AJ503" t="s">
        <v>164</v>
      </c>
      <c r="AK503" t="str">
        <f>LEFT(_20224[[#This Row],[result2]], FIND(" ",_20224[[#This Row],[result2]]))</f>
        <v xml:space="preserve">ISL </v>
      </c>
      <c r="AL503" t="s">
        <v>4583</v>
      </c>
      <c r="AM503" t="s">
        <v>2615</v>
      </c>
      <c r="AN503" t="s">
        <v>2616</v>
      </c>
      <c r="AO503" t="s">
        <v>2617</v>
      </c>
      <c r="AP503" t="s">
        <v>240</v>
      </c>
      <c r="AQ503">
        <v>27</v>
      </c>
      <c r="AR503">
        <v>0</v>
      </c>
    </row>
    <row r="504" spans="1:44" x14ac:dyDescent="0.3">
      <c r="A504" t="s">
        <v>4170</v>
      </c>
      <c r="B504" t="s">
        <v>3173</v>
      </c>
      <c r="C504" t="s">
        <v>79</v>
      </c>
      <c r="D504" t="s">
        <v>45</v>
      </c>
      <c r="E504">
        <v>1</v>
      </c>
      <c r="F504">
        <v>2</v>
      </c>
      <c r="G504">
        <v>0</v>
      </c>
      <c r="H504">
        <v>0</v>
      </c>
      <c r="I504">
        <v>50</v>
      </c>
      <c r="J504" t="s">
        <v>27</v>
      </c>
      <c r="K504" t="s">
        <v>3346</v>
      </c>
      <c r="L504" t="s">
        <v>2614</v>
      </c>
      <c r="M504" t="s">
        <v>787</v>
      </c>
      <c r="N504" t="s">
        <v>32</v>
      </c>
      <c r="O504" t="s">
        <v>32</v>
      </c>
      <c r="P504" t="s">
        <v>32</v>
      </c>
      <c r="S504" t="s">
        <v>79</v>
      </c>
      <c r="T504" t="s">
        <v>795</v>
      </c>
      <c r="U504">
        <v>0</v>
      </c>
      <c r="V504">
        <v>0</v>
      </c>
      <c r="W504" t="s">
        <v>82</v>
      </c>
      <c r="X504">
        <v>31</v>
      </c>
      <c r="Y504" t="str">
        <f>IF(_20224[[#This Row],[Lead Score]]=_20224[[#This Row],[p2_score1]],_20224[[#This Row],[p2]],_20224[[#This Row],[p1]])</f>
        <v>Benny Howell</v>
      </c>
      <c r="Z504" t="str">
        <f>IF(_20224[[#This Row],[Lead Score]]&lt;&gt;_20224[[#This Row],[p2_score1]],_20224[[#This Row],[p2]],_20224[[#This Row],[p1]])</f>
        <v>Haider Ali</v>
      </c>
      <c r="AA504" s="1">
        <f>_20224[[#This Row],[Lead Score]]/_20224[[#This Row],[Runs in Partnership]]</f>
        <v>0.66666666666666663</v>
      </c>
      <c r="AB504">
        <f>+_20224[[#This Row],[p2_score1]]+_20224[[#This Row],[p1_score1]]</f>
        <v>3</v>
      </c>
      <c r="AC504">
        <f>MAX(_20224[[#This Row],[p2_score1]:[p1_score1]])</f>
        <v>2</v>
      </c>
      <c r="AD504">
        <f>MIN(_20224[[#This Row],[p2_score1]:[p1_score1]])</f>
        <v>1</v>
      </c>
      <c r="AE504" t="s">
        <v>27</v>
      </c>
      <c r="AF504" t="s">
        <v>2614</v>
      </c>
      <c r="AG504" t="s">
        <v>2552</v>
      </c>
      <c r="AH504" t="s">
        <v>74</v>
      </c>
      <c r="AI504" t="s">
        <v>74</v>
      </c>
      <c r="AJ504" t="s">
        <v>164</v>
      </c>
      <c r="AK504" t="str">
        <f>LEFT(_20224[[#This Row],[result2]], FIND(" ",_20224[[#This Row],[result2]]))</f>
        <v xml:space="preserve">ISL </v>
      </c>
      <c r="AL504" t="s">
        <v>4583</v>
      </c>
      <c r="AM504" t="s">
        <v>2615</v>
      </c>
      <c r="AN504" t="s">
        <v>2616</v>
      </c>
      <c r="AO504" t="s">
        <v>2617</v>
      </c>
      <c r="AP504" t="s">
        <v>240</v>
      </c>
      <c r="AQ504">
        <v>2</v>
      </c>
      <c r="AR504">
        <v>1</v>
      </c>
    </row>
    <row r="505" spans="1:44" hidden="1" x14ac:dyDescent="0.3">
      <c r="A505" t="s">
        <v>4171</v>
      </c>
      <c r="B505" t="s">
        <v>3178</v>
      </c>
      <c r="C505" t="s">
        <v>795</v>
      </c>
      <c r="D505" t="s">
        <v>45</v>
      </c>
      <c r="E505">
        <v>2</v>
      </c>
      <c r="F505">
        <v>1</v>
      </c>
      <c r="G505">
        <v>0</v>
      </c>
      <c r="H505">
        <v>0</v>
      </c>
      <c r="I505">
        <v>200</v>
      </c>
      <c r="J505" t="s">
        <v>27</v>
      </c>
      <c r="K505" t="s">
        <v>3346</v>
      </c>
      <c r="L505" t="s">
        <v>2614</v>
      </c>
      <c r="M505" t="s">
        <v>787</v>
      </c>
      <c r="N505" t="s">
        <v>32</v>
      </c>
      <c r="O505" t="s">
        <v>32</v>
      </c>
      <c r="P505" t="s">
        <v>32</v>
      </c>
      <c r="S505" t="s">
        <v>32</v>
      </c>
      <c r="T505" t="s">
        <v>32</v>
      </c>
      <c r="W505" t="s">
        <v>32</v>
      </c>
      <c r="X505">
        <v>31</v>
      </c>
      <c r="Y505" t="str">
        <f>IF(_20224[[#This Row],[Lead Score]]=_20224[[#This Row],[p2_score1]],_20224[[#This Row],[p2]],_20224[[#This Row],[p1]])</f>
        <v/>
      </c>
      <c r="Z505" t="str">
        <f>IF(_20224[[#This Row],[Lead Score]]&lt;&gt;_20224[[#This Row],[p2_score1]],_20224[[#This Row],[p2]],_20224[[#This Row],[p1]])</f>
        <v/>
      </c>
      <c r="AA505" s="1" t="e">
        <f>_20224[[#This Row],[Lead Score]]/_20224[[#This Row],[Runs in Partnership]]</f>
        <v>#DIV/0!</v>
      </c>
      <c r="AB505">
        <f>+_20224[[#This Row],[p2_score1]]+_20224[[#This Row],[p1_score1]]</f>
        <v>0</v>
      </c>
      <c r="AC505">
        <f>MAX(_20224[[#This Row],[p2_score1]:[p1_score1]])</f>
        <v>0</v>
      </c>
      <c r="AD505">
        <f>MIN(_20224[[#This Row],[p2_score1]:[p1_score1]])</f>
        <v>0</v>
      </c>
      <c r="AE505" t="s">
        <v>27</v>
      </c>
      <c r="AF505" t="s">
        <v>2614</v>
      </c>
      <c r="AG505" t="s">
        <v>2552</v>
      </c>
      <c r="AH505" t="s">
        <v>74</v>
      </c>
      <c r="AI505" t="s">
        <v>74</v>
      </c>
      <c r="AJ505" t="s">
        <v>164</v>
      </c>
      <c r="AK505" t="str">
        <f>LEFT(_20224[[#This Row],[result2]], FIND(" ",_20224[[#This Row],[result2]]))</f>
        <v xml:space="preserve">ISL </v>
      </c>
      <c r="AL505" t="s">
        <v>4583</v>
      </c>
      <c r="AM505" t="s">
        <v>2615</v>
      </c>
      <c r="AN505" t="s">
        <v>2616</v>
      </c>
      <c r="AO505" t="s">
        <v>2617</v>
      </c>
      <c r="AP505" t="s">
        <v>240</v>
      </c>
      <c r="AQ505">
        <v>0</v>
      </c>
      <c r="AR505">
        <v>0</v>
      </c>
    </row>
    <row r="506" spans="1:44" x14ac:dyDescent="0.3">
      <c r="A506" t="s">
        <v>4172</v>
      </c>
      <c r="B506" t="s">
        <v>3133</v>
      </c>
      <c r="C506" t="s">
        <v>796</v>
      </c>
      <c r="D506" t="s">
        <v>797</v>
      </c>
      <c r="E506">
        <v>11</v>
      </c>
      <c r="F506">
        <v>8</v>
      </c>
      <c r="G506">
        <v>0</v>
      </c>
      <c r="H506">
        <v>1</v>
      </c>
      <c r="I506">
        <v>137.5</v>
      </c>
      <c r="J506" t="s">
        <v>27</v>
      </c>
      <c r="K506" t="s">
        <v>3346</v>
      </c>
      <c r="L506" t="s">
        <v>2614</v>
      </c>
      <c r="M506" t="s">
        <v>787</v>
      </c>
      <c r="N506" t="s">
        <v>3139</v>
      </c>
      <c r="O506" t="s">
        <v>798</v>
      </c>
      <c r="P506" t="s">
        <v>796</v>
      </c>
      <c r="Q506">
        <v>4.2</v>
      </c>
      <c r="R506">
        <v>34</v>
      </c>
      <c r="S506" t="s">
        <v>166</v>
      </c>
      <c r="T506" t="s">
        <v>796</v>
      </c>
      <c r="U506">
        <v>23</v>
      </c>
      <c r="V506">
        <v>11</v>
      </c>
      <c r="W506" t="s">
        <v>32</v>
      </c>
      <c r="X506">
        <v>31</v>
      </c>
      <c r="Y506" t="str">
        <f>IF(_20224[[#This Row],[Lead Score]]=_20224[[#This Row],[p2_score1]],_20224[[#This Row],[p2]],_20224[[#This Row],[p1]])</f>
        <v>Alex Hales</v>
      </c>
      <c r="Z506" t="str">
        <f>IF(_20224[[#This Row],[Lead Score]]&lt;&gt;_20224[[#This Row],[p2_score1]],_20224[[#This Row],[p2]],_20224[[#This Row],[p1]])</f>
        <v>Will Jacks</v>
      </c>
      <c r="AA506" s="1">
        <f>_20224[[#This Row],[Lead Score]]/_20224[[#This Row],[Runs in Partnership]]</f>
        <v>0.67647058823529416</v>
      </c>
      <c r="AB506">
        <f>+_20224[[#This Row],[p2_score1]]+_20224[[#This Row],[p1_score1]]</f>
        <v>34</v>
      </c>
      <c r="AC506">
        <f>MAX(_20224[[#This Row],[p2_score1]:[p1_score1]])</f>
        <v>23</v>
      </c>
      <c r="AD506">
        <f>MIN(_20224[[#This Row],[p2_score1]:[p1_score1]])</f>
        <v>11</v>
      </c>
      <c r="AE506" t="s">
        <v>27</v>
      </c>
      <c r="AF506" t="s">
        <v>2614</v>
      </c>
      <c r="AG506" t="s">
        <v>2552</v>
      </c>
      <c r="AH506" t="s">
        <v>164</v>
      </c>
      <c r="AI506" t="s">
        <v>74</v>
      </c>
      <c r="AJ506" t="s">
        <v>164</v>
      </c>
      <c r="AK506" t="str">
        <f>LEFT(_20224[[#This Row],[result2]], FIND(" ",_20224[[#This Row],[result2]]))</f>
        <v xml:space="preserve">ISL </v>
      </c>
      <c r="AL506" t="s">
        <v>4583</v>
      </c>
      <c r="AM506" t="s">
        <v>2615</v>
      </c>
      <c r="AN506" t="s">
        <v>2616</v>
      </c>
      <c r="AO506" t="s">
        <v>2617</v>
      </c>
      <c r="AP506" t="s">
        <v>240</v>
      </c>
      <c r="AQ506">
        <v>11</v>
      </c>
      <c r="AR506">
        <v>23</v>
      </c>
    </row>
    <row r="507" spans="1:44" x14ac:dyDescent="0.3">
      <c r="A507" t="s">
        <v>4173</v>
      </c>
      <c r="B507" t="s">
        <v>3153</v>
      </c>
      <c r="C507" t="s">
        <v>239</v>
      </c>
      <c r="D507" t="s">
        <v>433</v>
      </c>
      <c r="E507">
        <v>22</v>
      </c>
      <c r="F507">
        <v>17</v>
      </c>
      <c r="G507">
        <v>1</v>
      </c>
      <c r="H507">
        <v>1</v>
      </c>
      <c r="I507">
        <v>129.41</v>
      </c>
      <c r="J507" t="s">
        <v>27</v>
      </c>
      <c r="K507" t="s">
        <v>3346</v>
      </c>
      <c r="L507" t="s">
        <v>2614</v>
      </c>
      <c r="M507" t="s">
        <v>787</v>
      </c>
      <c r="N507" t="s">
        <v>3148</v>
      </c>
      <c r="O507" t="s">
        <v>600</v>
      </c>
      <c r="P507" t="s">
        <v>239</v>
      </c>
      <c r="Q507">
        <v>10.1</v>
      </c>
      <c r="R507">
        <v>77</v>
      </c>
      <c r="S507" t="s">
        <v>166</v>
      </c>
      <c r="T507" t="s">
        <v>239</v>
      </c>
      <c r="U507">
        <v>44</v>
      </c>
      <c r="V507">
        <v>0</v>
      </c>
      <c r="W507" t="s">
        <v>796</v>
      </c>
      <c r="X507">
        <v>31</v>
      </c>
      <c r="Y507" t="str">
        <f>IF(_20224[[#This Row],[Lead Score]]=_20224[[#This Row],[p2_score1]],_20224[[#This Row],[p2]],_20224[[#This Row],[p1]])</f>
        <v>Shadab Khan</v>
      </c>
      <c r="Z507" t="str">
        <f>IF(_20224[[#This Row],[Lead Score]]&lt;&gt;_20224[[#This Row],[p2_score1]],_20224[[#This Row],[p2]],_20224[[#This Row],[p1]])</f>
        <v>Alex Hales</v>
      </c>
      <c r="AA507" s="1">
        <f>_20224[[#This Row],[Lead Score]]/_20224[[#This Row],[Runs in Partnership]]</f>
        <v>0.51162790697674421</v>
      </c>
      <c r="AB507">
        <f>+_20224[[#This Row],[p2_score1]]+_20224[[#This Row],[p1_score1]]</f>
        <v>43</v>
      </c>
      <c r="AC507">
        <f>MAX(_20224[[#This Row],[p2_score1]:[p1_score1]])</f>
        <v>22</v>
      </c>
      <c r="AD507">
        <f>MIN(_20224[[#This Row],[p2_score1]:[p1_score1]])</f>
        <v>21</v>
      </c>
      <c r="AE507" t="s">
        <v>27</v>
      </c>
      <c r="AF507" t="s">
        <v>2614</v>
      </c>
      <c r="AG507" t="s">
        <v>2552</v>
      </c>
      <c r="AH507" t="s">
        <v>164</v>
      </c>
      <c r="AI507" t="s">
        <v>74</v>
      </c>
      <c r="AJ507" t="s">
        <v>164</v>
      </c>
      <c r="AK507" t="str">
        <f>LEFT(_20224[[#This Row],[result2]], FIND(" ",_20224[[#This Row],[result2]]))</f>
        <v xml:space="preserve">ISL </v>
      </c>
      <c r="AL507" t="s">
        <v>4583</v>
      </c>
      <c r="AM507" t="s">
        <v>2615</v>
      </c>
      <c r="AN507" t="s">
        <v>2616</v>
      </c>
      <c r="AO507" t="s">
        <v>2617</v>
      </c>
      <c r="AP507" t="s">
        <v>240</v>
      </c>
      <c r="AQ507">
        <v>22</v>
      </c>
      <c r="AR507">
        <v>21</v>
      </c>
    </row>
    <row r="508" spans="1:44" x14ac:dyDescent="0.3">
      <c r="A508" t="s">
        <v>4175</v>
      </c>
      <c r="B508" t="s">
        <v>3144</v>
      </c>
      <c r="C508" t="s">
        <v>166</v>
      </c>
      <c r="D508" t="s">
        <v>591</v>
      </c>
      <c r="E508">
        <v>62</v>
      </c>
      <c r="F508">
        <v>49</v>
      </c>
      <c r="G508">
        <v>6</v>
      </c>
      <c r="H508">
        <v>3</v>
      </c>
      <c r="I508">
        <v>126.53</v>
      </c>
      <c r="J508" t="s">
        <v>27</v>
      </c>
      <c r="K508" t="s">
        <v>3346</v>
      </c>
      <c r="L508" t="s">
        <v>2614</v>
      </c>
      <c r="M508" t="s">
        <v>787</v>
      </c>
      <c r="N508" t="s">
        <v>3157</v>
      </c>
      <c r="O508" t="s">
        <v>799</v>
      </c>
      <c r="P508" t="s">
        <v>166</v>
      </c>
      <c r="Q508">
        <v>13.6</v>
      </c>
      <c r="R508">
        <v>111</v>
      </c>
      <c r="S508" t="s">
        <v>166</v>
      </c>
      <c r="T508" t="s">
        <v>243</v>
      </c>
      <c r="U508">
        <v>0</v>
      </c>
      <c r="V508">
        <v>0</v>
      </c>
      <c r="W508" t="s">
        <v>239</v>
      </c>
      <c r="X508">
        <v>31</v>
      </c>
      <c r="Y508" t="str">
        <f>IF(_20224[[#This Row],[Lead Score]]=_20224[[#This Row],[p2_score1]],_20224[[#This Row],[p2]],_20224[[#This Row],[p1]])</f>
        <v>Alex Hales</v>
      </c>
      <c r="Z508" t="str">
        <f>IF(_20224[[#This Row],[Lead Score]]&lt;&gt;_20224[[#This Row],[p2_score1]],_20224[[#This Row],[p2]],_20224[[#This Row],[p1]])</f>
        <v>Azam Khan</v>
      </c>
      <c r="AA508" s="1">
        <f>_20224[[#This Row],[Lead Score]]/_20224[[#This Row],[Runs in Partnership]]</f>
        <v>0.52941176470588236</v>
      </c>
      <c r="AB508">
        <f>+_20224[[#This Row],[p2_score1]]+_20224[[#This Row],[p1_score1]]</f>
        <v>34</v>
      </c>
      <c r="AC508">
        <f>MAX(_20224[[#This Row],[p2_score1]:[p1_score1]])</f>
        <v>18</v>
      </c>
      <c r="AD508">
        <f>MIN(_20224[[#This Row],[p2_score1]:[p1_score1]])</f>
        <v>16</v>
      </c>
      <c r="AE508" t="s">
        <v>27</v>
      </c>
      <c r="AF508" t="s">
        <v>2614</v>
      </c>
      <c r="AG508" t="s">
        <v>2552</v>
      </c>
      <c r="AH508" t="s">
        <v>164</v>
      </c>
      <c r="AI508" t="s">
        <v>74</v>
      </c>
      <c r="AJ508" t="s">
        <v>164</v>
      </c>
      <c r="AK508" t="str">
        <f>LEFT(_20224[[#This Row],[result2]], FIND(" ",_20224[[#This Row],[result2]]))</f>
        <v xml:space="preserve">ISL </v>
      </c>
      <c r="AL508" t="s">
        <v>4583</v>
      </c>
      <c r="AM508" t="s">
        <v>2615</v>
      </c>
      <c r="AN508" t="s">
        <v>2616</v>
      </c>
      <c r="AO508" t="s">
        <v>2617</v>
      </c>
      <c r="AP508" t="s">
        <v>240</v>
      </c>
      <c r="AQ508">
        <v>16</v>
      </c>
      <c r="AR508">
        <v>18</v>
      </c>
    </row>
    <row r="509" spans="1:44" x14ac:dyDescent="0.3">
      <c r="A509" t="s">
        <v>4177</v>
      </c>
      <c r="B509" t="s">
        <v>3162</v>
      </c>
      <c r="C509" t="s">
        <v>246</v>
      </c>
      <c r="D509" t="s">
        <v>591</v>
      </c>
      <c r="E509">
        <v>7</v>
      </c>
      <c r="F509">
        <v>6</v>
      </c>
      <c r="G509">
        <v>0</v>
      </c>
      <c r="H509">
        <v>1</v>
      </c>
      <c r="I509">
        <v>116.66</v>
      </c>
      <c r="J509" t="s">
        <v>27</v>
      </c>
      <c r="K509" t="s">
        <v>3346</v>
      </c>
      <c r="L509" t="s">
        <v>2614</v>
      </c>
      <c r="M509" t="s">
        <v>787</v>
      </c>
      <c r="N509" t="s">
        <v>3151</v>
      </c>
      <c r="O509" t="s">
        <v>800</v>
      </c>
      <c r="P509" t="s">
        <v>246</v>
      </c>
      <c r="Q509">
        <v>15.2</v>
      </c>
      <c r="R509">
        <v>119</v>
      </c>
      <c r="S509" t="s">
        <v>246</v>
      </c>
      <c r="T509" t="s">
        <v>243</v>
      </c>
      <c r="U509">
        <v>0</v>
      </c>
      <c r="V509">
        <v>1</v>
      </c>
      <c r="W509" t="s">
        <v>166</v>
      </c>
      <c r="X509">
        <v>31</v>
      </c>
      <c r="Y509" t="str">
        <f>IF(_20224[[#This Row],[Lead Score]]=_20224[[#This Row],[p2_score1]],_20224[[#This Row],[p2]],_20224[[#This Row],[p1]])</f>
        <v>Asif Ali</v>
      </c>
      <c r="Z509" t="str">
        <f>IF(_20224[[#This Row],[Lead Score]]&lt;&gt;_20224[[#This Row],[p2_score1]],_20224[[#This Row],[p2]],_20224[[#This Row],[p1]])</f>
        <v>Azam Khan</v>
      </c>
      <c r="AA509" s="1">
        <f>_20224[[#This Row],[Lead Score]]/_20224[[#This Row],[Runs in Partnership]]</f>
        <v>0.875</v>
      </c>
      <c r="AB509">
        <f>+_20224[[#This Row],[p2_score1]]+_20224[[#This Row],[p1_score1]]</f>
        <v>8</v>
      </c>
      <c r="AC509">
        <f>MAX(_20224[[#This Row],[p2_score1]:[p1_score1]])</f>
        <v>7</v>
      </c>
      <c r="AD509">
        <f>MIN(_20224[[#This Row],[p2_score1]:[p1_score1]])</f>
        <v>1</v>
      </c>
      <c r="AE509" t="s">
        <v>27</v>
      </c>
      <c r="AF509" t="s">
        <v>2614</v>
      </c>
      <c r="AG509" t="s">
        <v>2552</v>
      </c>
      <c r="AH509" t="s">
        <v>164</v>
      </c>
      <c r="AI509" t="s">
        <v>74</v>
      </c>
      <c r="AJ509" t="s">
        <v>164</v>
      </c>
      <c r="AK509" t="str">
        <f>LEFT(_20224[[#This Row],[result2]], FIND(" ",_20224[[#This Row],[result2]]))</f>
        <v xml:space="preserve">ISL </v>
      </c>
      <c r="AL509" t="s">
        <v>4583</v>
      </c>
      <c r="AM509" t="s">
        <v>2615</v>
      </c>
      <c r="AN509" t="s">
        <v>2616</v>
      </c>
      <c r="AO509" t="s">
        <v>2617</v>
      </c>
      <c r="AP509" t="s">
        <v>240</v>
      </c>
      <c r="AQ509">
        <v>1</v>
      </c>
      <c r="AR509">
        <v>7</v>
      </c>
    </row>
    <row r="510" spans="1:44" x14ac:dyDescent="0.3">
      <c r="A510" t="s">
        <v>4178</v>
      </c>
      <c r="B510" t="s">
        <v>3136</v>
      </c>
      <c r="C510" t="s">
        <v>243</v>
      </c>
      <c r="D510" t="s">
        <v>801</v>
      </c>
      <c r="E510">
        <v>28</v>
      </c>
      <c r="F510">
        <v>22</v>
      </c>
      <c r="G510">
        <v>1</v>
      </c>
      <c r="H510">
        <v>2</v>
      </c>
      <c r="I510">
        <v>127.27</v>
      </c>
      <c r="J510" t="s">
        <v>27</v>
      </c>
      <c r="K510" t="s">
        <v>3346</v>
      </c>
      <c r="L510" t="s">
        <v>2614</v>
      </c>
      <c r="M510" t="s">
        <v>787</v>
      </c>
      <c r="N510" t="s">
        <v>3170</v>
      </c>
      <c r="O510" t="s">
        <v>802</v>
      </c>
      <c r="P510" t="s">
        <v>243</v>
      </c>
      <c r="Q510">
        <v>19.100000000000001</v>
      </c>
      <c r="R510">
        <v>160</v>
      </c>
      <c r="S510" t="s">
        <v>240</v>
      </c>
      <c r="T510" t="s">
        <v>243</v>
      </c>
      <c r="U510">
        <v>0</v>
      </c>
      <c r="V510">
        <v>0</v>
      </c>
      <c r="W510" t="s">
        <v>246</v>
      </c>
      <c r="X510">
        <v>31</v>
      </c>
      <c r="Y510" t="str">
        <f>IF(_20224[[#This Row],[Lead Score]]=_20224[[#This Row],[p2_score1]],_20224[[#This Row],[p2]],_20224[[#This Row],[p1]])</f>
        <v>Azam Khan</v>
      </c>
      <c r="Z510" t="str">
        <f>IF(_20224[[#This Row],[Lead Score]]&lt;&gt;_20224[[#This Row],[p2_score1]],_20224[[#This Row],[p2]],_20224[[#This Row],[p1]])</f>
        <v>Faheem Ashraf</v>
      </c>
      <c r="AA510" s="1">
        <f>_20224[[#This Row],[Lead Score]]/_20224[[#This Row],[Runs in Partnership]]</f>
        <v>0.65853658536585369</v>
      </c>
      <c r="AB510">
        <f>+_20224[[#This Row],[p2_score1]]+_20224[[#This Row],[p1_score1]]</f>
        <v>41</v>
      </c>
      <c r="AC510">
        <f>MAX(_20224[[#This Row],[p2_score1]:[p1_score1]])</f>
        <v>27</v>
      </c>
      <c r="AD510">
        <f>MIN(_20224[[#This Row],[p2_score1]:[p1_score1]])</f>
        <v>14</v>
      </c>
      <c r="AE510" t="s">
        <v>27</v>
      </c>
      <c r="AF510" t="s">
        <v>2614</v>
      </c>
      <c r="AG510" t="s">
        <v>2552</v>
      </c>
      <c r="AH510" t="s">
        <v>164</v>
      </c>
      <c r="AI510" t="s">
        <v>74</v>
      </c>
      <c r="AJ510" t="s">
        <v>164</v>
      </c>
      <c r="AK510" t="str">
        <f>LEFT(_20224[[#This Row],[result2]], FIND(" ",_20224[[#This Row],[result2]]))</f>
        <v xml:space="preserve">ISL </v>
      </c>
      <c r="AL510" t="s">
        <v>4583</v>
      </c>
      <c r="AM510" t="s">
        <v>2615</v>
      </c>
      <c r="AN510" t="s">
        <v>2616</v>
      </c>
      <c r="AO510" t="s">
        <v>2617</v>
      </c>
      <c r="AP510" t="s">
        <v>240</v>
      </c>
      <c r="AQ510">
        <v>27</v>
      </c>
      <c r="AR510">
        <v>14</v>
      </c>
    </row>
    <row r="511" spans="1:44" x14ac:dyDescent="0.3">
      <c r="A511" t="s">
        <v>4180</v>
      </c>
      <c r="B511" t="s">
        <v>3173</v>
      </c>
      <c r="C511" t="s">
        <v>240</v>
      </c>
      <c r="D511" t="s">
        <v>45</v>
      </c>
      <c r="E511">
        <v>19</v>
      </c>
      <c r="F511">
        <v>13</v>
      </c>
      <c r="G511">
        <v>2</v>
      </c>
      <c r="H511">
        <v>1</v>
      </c>
      <c r="I511">
        <v>146.15</v>
      </c>
      <c r="J511" t="s">
        <v>27</v>
      </c>
      <c r="K511" t="s">
        <v>3346</v>
      </c>
      <c r="L511" t="s">
        <v>2614</v>
      </c>
      <c r="M511" t="s">
        <v>787</v>
      </c>
      <c r="N511" t="s">
        <v>32</v>
      </c>
      <c r="O511" t="s">
        <v>32</v>
      </c>
      <c r="P511" t="s">
        <v>32</v>
      </c>
      <c r="S511" t="s">
        <v>240</v>
      </c>
      <c r="T511" t="s">
        <v>496</v>
      </c>
      <c r="U511">
        <v>0</v>
      </c>
      <c r="V511">
        <v>0</v>
      </c>
      <c r="W511" t="s">
        <v>243</v>
      </c>
      <c r="X511">
        <v>31</v>
      </c>
      <c r="Y511" t="str">
        <f>IF(_20224[[#This Row],[Lead Score]]=_20224[[#This Row],[p2_score1]],_20224[[#This Row],[p2]],_20224[[#This Row],[p1]])</f>
        <v>Faheem Ashraf</v>
      </c>
      <c r="Z511" t="str">
        <f>IF(_20224[[#This Row],[Lead Score]]&lt;&gt;_20224[[#This Row],[p2_score1]],_20224[[#This Row],[p2]],_20224[[#This Row],[p1]])</f>
        <v>Liam Dawson</v>
      </c>
      <c r="AA511" s="1">
        <f>_20224[[#This Row],[Lead Score]]/_20224[[#This Row],[Runs in Partnership]]</f>
        <v>0.65517241379310343</v>
      </c>
      <c r="AB511">
        <f>+_20224[[#This Row],[p2_score1]]+_20224[[#This Row],[p1_score1]]</f>
        <v>29</v>
      </c>
      <c r="AC511">
        <f>MAX(_20224[[#This Row],[p2_score1]:[p1_score1]])</f>
        <v>19</v>
      </c>
      <c r="AD511">
        <f>MIN(_20224[[#This Row],[p2_score1]:[p1_score1]])</f>
        <v>10</v>
      </c>
      <c r="AE511" t="s">
        <v>27</v>
      </c>
      <c r="AF511" t="s">
        <v>2614</v>
      </c>
      <c r="AG511" t="s">
        <v>2552</v>
      </c>
      <c r="AH511" t="s">
        <v>164</v>
      </c>
      <c r="AI511" t="s">
        <v>74</v>
      </c>
      <c r="AJ511" t="s">
        <v>164</v>
      </c>
      <c r="AK511" t="str">
        <f>LEFT(_20224[[#This Row],[result2]], FIND(" ",_20224[[#This Row],[result2]]))</f>
        <v xml:space="preserve">ISL </v>
      </c>
      <c r="AL511" t="s">
        <v>4583</v>
      </c>
      <c r="AM511" t="s">
        <v>2615</v>
      </c>
      <c r="AN511" t="s">
        <v>2616</v>
      </c>
      <c r="AO511" t="s">
        <v>2617</v>
      </c>
      <c r="AP511" t="s">
        <v>240</v>
      </c>
      <c r="AQ511">
        <v>10</v>
      </c>
      <c r="AR511">
        <v>19</v>
      </c>
    </row>
    <row r="512" spans="1:44" hidden="1" x14ac:dyDescent="0.3">
      <c r="A512" t="s">
        <v>4181</v>
      </c>
      <c r="B512" t="s">
        <v>3178</v>
      </c>
      <c r="C512" t="s">
        <v>496</v>
      </c>
      <c r="D512" t="s">
        <v>45</v>
      </c>
      <c r="E512">
        <v>10</v>
      </c>
      <c r="F512">
        <v>2</v>
      </c>
      <c r="G512">
        <v>1</v>
      </c>
      <c r="H512">
        <v>1</v>
      </c>
      <c r="I512">
        <v>500</v>
      </c>
      <c r="J512" t="s">
        <v>27</v>
      </c>
      <c r="K512" t="s">
        <v>3346</v>
      </c>
      <c r="L512" t="s">
        <v>2614</v>
      </c>
      <c r="M512" t="s">
        <v>787</v>
      </c>
      <c r="N512" t="s">
        <v>32</v>
      </c>
      <c r="O512" t="s">
        <v>32</v>
      </c>
      <c r="P512" t="s">
        <v>32</v>
      </c>
      <c r="S512" t="s">
        <v>32</v>
      </c>
      <c r="T512" t="s">
        <v>32</v>
      </c>
      <c r="W512" t="s">
        <v>32</v>
      </c>
      <c r="X512">
        <v>31</v>
      </c>
      <c r="Y512" t="str">
        <f>IF(_20224[[#This Row],[Lead Score]]=_20224[[#This Row],[p2_score1]],_20224[[#This Row],[p2]],_20224[[#This Row],[p1]])</f>
        <v/>
      </c>
      <c r="Z512" t="str">
        <f>IF(_20224[[#This Row],[Lead Score]]&lt;&gt;_20224[[#This Row],[p2_score1]],_20224[[#This Row],[p2]],_20224[[#This Row],[p1]])</f>
        <v/>
      </c>
      <c r="AA512" s="1" t="e">
        <f>_20224[[#This Row],[Lead Score]]/_20224[[#This Row],[Runs in Partnership]]</f>
        <v>#DIV/0!</v>
      </c>
      <c r="AB512">
        <f>+_20224[[#This Row],[p2_score1]]+_20224[[#This Row],[p1_score1]]</f>
        <v>0</v>
      </c>
      <c r="AC512">
        <f>MAX(_20224[[#This Row],[p2_score1]:[p1_score1]])</f>
        <v>0</v>
      </c>
      <c r="AD512">
        <f>MIN(_20224[[#This Row],[p2_score1]:[p1_score1]])</f>
        <v>0</v>
      </c>
      <c r="AE512" t="s">
        <v>27</v>
      </c>
      <c r="AF512" t="s">
        <v>2614</v>
      </c>
      <c r="AG512" t="s">
        <v>2552</v>
      </c>
      <c r="AH512" t="s">
        <v>164</v>
      </c>
      <c r="AI512" t="s">
        <v>74</v>
      </c>
      <c r="AJ512" t="s">
        <v>164</v>
      </c>
      <c r="AK512" t="str">
        <f>LEFT(_20224[[#This Row],[result2]], FIND(" ",_20224[[#This Row],[result2]]))</f>
        <v xml:space="preserve">ISL </v>
      </c>
      <c r="AL512" t="s">
        <v>4583</v>
      </c>
      <c r="AM512" t="s">
        <v>2615</v>
      </c>
      <c r="AN512" t="s">
        <v>2616</v>
      </c>
      <c r="AO512" t="s">
        <v>2617</v>
      </c>
      <c r="AP512" t="s">
        <v>240</v>
      </c>
      <c r="AQ512">
        <v>0</v>
      </c>
      <c r="AR512">
        <v>0</v>
      </c>
    </row>
    <row r="513" spans="1:44" x14ac:dyDescent="0.3">
      <c r="A513" t="s">
        <v>4183</v>
      </c>
      <c r="B513" t="s">
        <v>3133</v>
      </c>
      <c r="C513" t="s">
        <v>95</v>
      </c>
      <c r="D513" t="s">
        <v>803</v>
      </c>
      <c r="E513">
        <v>1</v>
      </c>
      <c r="F513">
        <v>3</v>
      </c>
      <c r="G513">
        <v>0</v>
      </c>
      <c r="H513">
        <v>0</v>
      </c>
      <c r="I513">
        <v>33.33</v>
      </c>
      <c r="J513" t="s">
        <v>27</v>
      </c>
      <c r="K513" t="s">
        <v>4048</v>
      </c>
      <c r="L513" t="s">
        <v>2618</v>
      </c>
      <c r="M513" t="s">
        <v>804</v>
      </c>
      <c r="N513" t="s">
        <v>3139</v>
      </c>
      <c r="O513" t="s">
        <v>325</v>
      </c>
      <c r="P513" t="s">
        <v>95</v>
      </c>
      <c r="Q513">
        <v>0.4</v>
      </c>
      <c r="R513">
        <v>2</v>
      </c>
      <c r="S513" t="s">
        <v>343</v>
      </c>
      <c r="T513" t="s">
        <v>95</v>
      </c>
      <c r="U513">
        <v>1</v>
      </c>
      <c r="V513">
        <v>1</v>
      </c>
      <c r="W513" t="s">
        <v>32</v>
      </c>
      <c r="X513">
        <v>32</v>
      </c>
      <c r="Y513" t="str">
        <f>IF(_20224[[#This Row],[Lead Score]]=_20224[[#This Row],[p2_score1]],_20224[[#This Row],[p2]],_20224[[#This Row],[p1]])</f>
        <v>Fakhar Zaman</v>
      </c>
      <c r="Z513" t="str">
        <f>IF(_20224[[#This Row],[Lead Score]]&lt;&gt;_20224[[#This Row],[p2_score1]],_20224[[#This Row],[p2]],_20224[[#This Row],[p1]])</f>
        <v>Philip Salt</v>
      </c>
      <c r="AA513" s="1">
        <f>_20224[[#This Row],[Lead Score]]/_20224[[#This Row],[Runs in Partnership]]</f>
        <v>0.5</v>
      </c>
      <c r="AB513">
        <f>+_20224[[#This Row],[p2_score1]]+_20224[[#This Row],[p1_score1]]</f>
        <v>2</v>
      </c>
      <c r="AC513">
        <f>MAX(_20224[[#This Row],[p2_score1]:[p1_score1]])</f>
        <v>1</v>
      </c>
      <c r="AD513">
        <f>MIN(_20224[[#This Row],[p2_score1]:[p1_score1]])</f>
        <v>1</v>
      </c>
      <c r="AE513" t="s">
        <v>27</v>
      </c>
      <c r="AF513" t="s">
        <v>2618</v>
      </c>
      <c r="AG513" t="s">
        <v>2552</v>
      </c>
      <c r="AH513" t="s">
        <v>92</v>
      </c>
      <c r="AI513" t="s">
        <v>92</v>
      </c>
      <c r="AJ513" t="s">
        <v>164</v>
      </c>
      <c r="AK513" t="str">
        <f>LEFT(_20224[[#This Row],[result2]], FIND(" ",_20224[[#This Row],[result2]]))</f>
        <v xml:space="preserve">LAH </v>
      </c>
      <c r="AL513" t="s">
        <v>4583</v>
      </c>
      <c r="AM513" t="s">
        <v>2619</v>
      </c>
      <c r="AN513" t="s">
        <v>2620</v>
      </c>
      <c r="AO513" t="s">
        <v>2621</v>
      </c>
      <c r="AP513" t="s">
        <v>106</v>
      </c>
      <c r="AQ513">
        <v>1</v>
      </c>
      <c r="AR513">
        <v>1</v>
      </c>
    </row>
    <row r="514" spans="1:44" x14ac:dyDescent="0.3">
      <c r="A514" t="s">
        <v>4185</v>
      </c>
      <c r="B514" t="s">
        <v>3144</v>
      </c>
      <c r="C514" t="s">
        <v>343</v>
      </c>
      <c r="D514" t="s">
        <v>741</v>
      </c>
      <c r="E514">
        <v>2</v>
      </c>
      <c r="F514">
        <v>7</v>
      </c>
      <c r="G514">
        <v>0</v>
      </c>
      <c r="H514">
        <v>0</v>
      </c>
      <c r="I514">
        <v>28.57</v>
      </c>
      <c r="J514" t="s">
        <v>27</v>
      </c>
      <c r="K514" t="s">
        <v>4048</v>
      </c>
      <c r="L514" t="s">
        <v>2618</v>
      </c>
      <c r="M514" t="s">
        <v>804</v>
      </c>
      <c r="N514" t="s">
        <v>3148</v>
      </c>
      <c r="O514" t="s">
        <v>805</v>
      </c>
      <c r="P514" t="s">
        <v>343</v>
      </c>
      <c r="Q514">
        <v>2.2999999999999998</v>
      </c>
      <c r="R514">
        <v>7</v>
      </c>
      <c r="S514" t="s">
        <v>343</v>
      </c>
      <c r="T514" t="s">
        <v>90</v>
      </c>
      <c r="U514">
        <v>0</v>
      </c>
      <c r="V514">
        <v>0</v>
      </c>
      <c r="W514" t="s">
        <v>95</v>
      </c>
      <c r="X514">
        <v>32</v>
      </c>
      <c r="Y514" t="str">
        <f>IF(_20224[[#This Row],[Lead Score]]=_20224[[#This Row],[p2_score1]],_20224[[#This Row],[p2]],_20224[[#This Row],[p1]])</f>
        <v>Abdullah Shafique</v>
      </c>
      <c r="Z514" t="str">
        <f>IF(_20224[[#This Row],[Lead Score]]&lt;&gt;_20224[[#This Row],[p2_score1]],_20224[[#This Row],[p2]],_20224[[#This Row],[p1]])</f>
        <v>Philip Salt</v>
      </c>
      <c r="AA514" s="1">
        <f>_20224[[#This Row],[Lead Score]]/_20224[[#This Row],[Runs in Partnership]]</f>
        <v>0.8</v>
      </c>
      <c r="AB514">
        <f>+_20224[[#This Row],[p2_score1]]+_20224[[#This Row],[p1_score1]]</f>
        <v>5</v>
      </c>
      <c r="AC514">
        <f>MAX(_20224[[#This Row],[p2_score1]:[p1_score1]])</f>
        <v>4</v>
      </c>
      <c r="AD514">
        <f>MIN(_20224[[#This Row],[p2_score1]:[p1_score1]])</f>
        <v>1</v>
      </c>
      <c r="AE514" t="s">
        <v>27</v>
      </c>
      <c r="AF514" t="s">
        <v>2618</v>
      </c>
      <c r="AG514" t="s">
        <v>2552</v>
      </c>
      <c r="AH514" t="s">
        <v>92</v>
      </c>
      <c r="AI514" t="s">
        <v>92</v>
      </c>
      <c r="AJ514" t="s">
        <v>164</v>
      </c>
      <c r="AK514" t="str">
        <f>LEFT(_20224[[#This Row],[result2]], FIND(" ",_20224[[#This Row],[result2]]))</f>
        <v xml:space="preserve">LAH </v>
      </c>
      <c r="AL514" t="s">
        <v>4583</v>
      </c>
      <c r="AM514" t="s">
        <v>2619</v>
      </c>
      <c r="AN514" t="s">
        <v>2620</v>
      </c>
      <c r="AO514" t="s">
        <v>2621</v>
      </c>
      <c r="AP514" t="s">
        <v>106</v>
      </c>
      <c r="AQ514">
        <v>4</v>
      </c>
      <c r="AR514">
        <v>1</v>
      </c>
    </row>
    <row r="515" spans="1:44" x14ac:dyDescent="0.3">
      <c r="A515" t="s">
        <v>4186</v>
      </c>
      <c r="B515" t="s">
        <v>3136</v>
      </c>
      <c r="C515" t="s">
        <v>98</v>
      </c>
      <c r="D515" t="s">
        <v>806</v>
      </c>
      <c r="E515">
        <v>30</v>
      </c>
      <c r="F515">
        <v>26</v>
      </c>
      <c r="G515">
        <v>3</v>
      </c>
      <c r="H515">
        <v>1</v>
      </c>
      <c r="I515">
        <v>115.38</v>
      </c>
      <c r="J515" t="s">
        <v>27</v>
      </c>
      <c r="K515" t="s">
        <v>4048</v>
      </c>
      <c r="L515" t="s">
        <v>2618</v>
      </c>
      <c r="M515" t="s">
        <v>804</v>
      </c>
      <c r="N515" t="s">
        <v>3157</v>
      </c>
      <c r="O515" t="s">
        <v>807</v>
      </c>
      <c r="P515" t="s">
        <v>98</v>
      </c>
      <c r="Q515">
        <v>9.3000000000000007</v>
      </c>
      <c r="R515">
        <v>80</v>
      </c>
      <c r="S515" t="s">
        <v>98</v>
      </c>
      <c r="T515" t="s">
        <v>90</v>
      </c>
      <c r="U515">
        <v>0</v>
      </c>
      <c r="V515">
        <v>43</v>
      </c>
      <c r="W515" t="s">
        <v>343</v>
      </c>
      <c r="X515">
        <v>32</v>
      </c>
      <c r="Y515" t="str">
        <f>IF(_20224[[#This Row],[Lead Score]]=_20224[[#This Row],[p2_score1]],_20224[[#This Row],[p2]],_20224[[#This Row],[p1]])</f>
        <v>Abdullah Shafique</v>
      </c>
      <c r="Z515" t="str">
        <f>IF(_20224[[#This Row],[Lead Score]]&lt;&gt;_20224[[#This Row],[p2_score1]],_20224[[#This Row],[p2]],_20224[[#This Row],[p1]])</f>
        <v>Kamran Ghulam</v>
      </c>
      <c r="AA515" s="1">
        <f>_20224[[#This Row],[Lead Score]]/_20224[[#This Row],[Runs in Partnership]]</f>
        <v>0.58904109589041098</v>
      </c>
      <c r="AB515">
        <f>+_20224[[#This Row],[p2_score1]]+_20224[[#This Row],[p1_score1]]</f>
        <v>73</v>
      </c>
      <c r="AC515">
        <f>MAX(_20224[[#This Row],[p2_score1]:[p1_score1]])</f>
        <v>43</v>
      </c>
      <c r="AD515">
        <f>MIN(_20224[[#This Row],[p2_score1]:[p1_score1]])</f>
        <v>30</v>
      </c>
      <c r="AE515" t="s">
        <v>27</v>
      </c>
      <c r="AF515" t="s">
        <v>2618</v>
      </c>
      <c r="AG515" t="s">
        <v>2552</v>
      </c>
      <c r="AH515" t="s">
        <v>92</v>
      </c>
      <c r="AI515" t="s">
        <v>92</v>
      </c>
      <c r="AJ515" t="s">
        <v>164</v>
      </c>
      <c r="AK515" t="str">
        <f>LEFT(_20224[[#This Row],[result2]], FIND(" ",_20224[[#This Row],[result2]]))</f>
        <v xml:space="preserve">LAH </v>
      </c>
      <c r="AL515" t="s">
        <v>4583</v>
      </c>
      <c r="AM515" t="s">
        <v>2619</v>
      </c>
      <c r="AN515" t="s">
        <v>2620</v>
      </c>
      <c r="AO515" t="s">
        <v>2621</v>
      </c>
      <c r="AP515" t="s">
        <v>106</v>
      </c>
      <c r="AQ515">
        <v>43</v>
      </c>
      <c r="AR515">
        <v>30</v>
      </c>
    </row>
    <row r="516" spans="1:44" x14ac:dyDescent="0.3">
      <c r="A516" t="s">
        <v>4187</v>
      </c>
      <c r="B516" t="s">
        <v>3153</v>
      </c>
      <c r="C516" t="s">
        <v>90</v>
      </c>
      <c r="D516" t="s">
        <v>300</v>
      </c>
      <c r="E516">
        <v>52</v>
      </c>
      <c r="F516">
        <v>28</v>
      </c>
      <c r="G516">
        <v>4</v>
      </c>
      <c r="H516">
        <v>3</v>
      </c>
      <c r="I516">
        <v>185.71</v>
      </c>
      <c r="J516" t="s">
        <v>27</v>
      </c>
      <c r="K516" t="s">
        <v>4048</v>
      </c>
      <c r="L516" t="s">
        <v>2618</v>
      </c>
      <c r="M516" t="s">
        <v>804</v>
      </c>
      <c r="N516" t="s">
        <v>3151</v>
      </c>
      <c r="O516" t="s">
        <v>377</v>
      </c>
      <c r="P516" t="s">
        <v>90</v>
      </c>
      <c r="Q516">
        <v>12.1</v>
      </c>
      <c r="R516">
        <v>93</v>
      </c>
      <c r="S516" t="s">
        <v>99</v>
      </c>
      <c r="T516" t="s">
        <v>90</v>
      </c>
      <c r="U516">
        <v>0</v>
      </c>
      <c r="V516">
        <v>0</v>
      </c>
      <c r="W516" t="s">
        <v>98</v>
      </c>
      <c r="X516">
        <v>32</v>
      </c>
      <c r="Y516" t="str">
        <f>IF(_20224[[#This Row],[Lead Score]]=_20224[[#This Row],[p2_score1]],_20224[[#This Row],[p2]],_20224[[#This Row],[p1]])</f>
        <v>Abdullah Shafique</v>
      </c>
      <c r="Z516" t="str">
        <f>IF(_20224[[#This Row],[Lead Score]]&lt;&gt;_20224[[#This Row],[p2_score1]],_20224[[#This Row],[p2]],_20224[[#This Row],[p1]])</f>
        <v>Mohammad Hafeez</v>
      </c>
      <c r="AA516" s="1">
        <f>_20224[[#This Row],[Lead Score]]/_20224[[#This Row],[Runs in Partnership]]</f>
        <v>0.69230769230769229</v>
      </c>
      <c r="AB516">
        <f>+_20224[[#This Row],[p2_score1]]+_20224[[#This Row],[p1_score1]]</f>
        <v>13</v>
      </c>
      <c r="AC516">
        <f>MAX(_20224[[#This Row],[p2_score1]:[p1_score1]])</f>
        <v>9</v>
      </c>
      <c r="AD516">
        <f>MIN(_20224[[#This Row],[p2_score1]:[p1_score1]])</f>
        <v>4</v>
      </c>
      <c r="AE516" t="s">
        <v>27</v>
      </c>
      <c r="AF516" t="s">
        <v>2618</v>
      </c>
      <c r="AG516" t="s">
        <v>2552</v>
      </c>
      <c r="AH516" t="s">
        <v>92</v>
      </c>
      <c r="AI516" t="s">
        <v>92</v>
      </c>
      <c r="AJ516" t="s">
        <v>164</v>
      </c>
      <c r="AK516" t="str">
        <f>LEFT(_20224[[#This Row],[result2]], FIND(" ",_20224[[#This Row],[result2]]))</f>
        <v xml:space="preserve">LAH </v>
      </c>
      <c r="AL516" t="s">
        <v>4583</v>
      </c>
      <c r="AM516" t="s">
        <v>2619</v>
      </c>
      <c r="AN516" t="s">
        <v>2620</v>
      </c>
      <c r="AO516" t="s">
        <v>2621</v>
      </c>
      <c r="AP516" t="s">
        <v>106</v>
      </c>
      <c r="AQ516">
        <v>9</v>
      </c>
      <c r="AR516">
        <v>4</v>
      </c>
    </row>
    <row r="517" spans="1:44" x14ac:dyDescent="0.3">
      <c r="A517" t="s">
        <v>4188</v>
      </c>
      <c r="B517" t="s">
        <v>3173</v>
      </c>
      <c r="C517" t="s">
        <v>346</v>
      </c>
      <c r="D517" t="s">
        <v>808</v>
      </c>
      <c r="E517">
        <v>2</v>
      </c>
      <c r="F517">
        <v>2</v>
      </c>
      <c r="G517">
        <v>0</v>
      </c>
      <c r="H517">
        <v>0</v>
      </c>
      <c r="I517">
        <v>100</v>
      </c>
      <c r="J517" t="s">
        <v>27</v>
      </c>
      <c r="K517" t="s">
        <v>4048</v>
      </c>
      <c r="L517" t="s">
        <v>2618</v>
      </c>
      <c r="M517" t="s">
        <v>804</v>
      </c>
      <c r="N517" t="s">
        <v>3170</v>
      </c>
      <c r="O517" t="s">
        <v>493</v>
      </c>
      <c r="P517" t="s">
        <v>346</v>
      </c>
      <c r="Q517">
        <v>13.3</v>
      </c>
      <c r="R517">
        <v>102</v>
      </c>
      <c r="S517" t="s">
        <v>99</v>
      </c>
      <c r="T517" t="s">
        <v>346</v>
      </c>
      <c r="U517">
        <v>7</v>
      </c>
      <c r="V517">
        <v>0</v>
      </c>
      <c r="W517" t="s">
        <v>90</v>
      </c>
      <c r="X517">
        <v>32</v>
      </c>
      <c r="Y517" t="str">
        <f>IF(_20224[[#This Row],[Lead Score]]=_20224[[#This Row],[p2_score1]],_20224[[#This Row],[p2]],_20224[[#This Row],[p1]])</f>
        <v>Mohammad Hafeez</v>
      </c>
      <c r="Z517" t="str">
        <f>IF(_20224[[#This Row],[Lead Score]]&lt;&gt;_20224[[#This Row],[p2_score1]],_20224[[#This Row],[p2]],_20224[[#This Row],[p1]])</f>
        <v>Harry Brook</v>
      </c>
      <c r="AA517" s="1">
        <f>_20224[[#This Row],[Lead Score]]/_20224[[#This Row],[Runs in Partnership]]</f>
        <v>0.77777777777777779</v>
      </c>
      <c r="AB517">
        <f>+_20224[[#This Row],[p2_score1]]+_20224[[#This Row],[p1_score1]]</f>
        <v>9</v>
      </c>
      <c r="AC517">
        <f>MAX(_20224[[#This Row],[p2_score1]:[p1_score1]])</f>
        <v>7</v>
      </c>
      <c r="AD517">
        <f>MIN(_20224[[#This Row],[p2_score1]:[p1_score1]])</f>
        <v>2</v>
      </c>
      <c r="AE517" t="s">
        <v>27</v>
      </c>
      <c r="AF517" t="s">
        <v>2618</v>
      </c>
      <c r="AG517" t="s">
        <v>2552</v>
      </c>
      <c r="AH517" t="s">
        <v>92</v>
      </c>
      <c r="AI517" t="s">
        <v>92</v>
      </c>
      <c r="AJ517" t="s">
        <v>164</v>
      </c>
      <c r="AK517" t="str">
        <f>LEFT(_20224[[#This Row],[result2]], FIND(" ",_20224[[#This Row],[result2]]))</f>
        <v xml:space="preserve">LAH </v>
      </c>
      <c r="AL517" t="s">
        <v>4583</v>
      </c>
      <c r="AM517" t="s">
        <v>2619</v>
      </c>
      <c r="AN517" t="s">
        <v>2620</v>
      </c>
      <c r="AO517" t="s">
        <v>2621</v>
      </c>
      <c r="AP517" t="s">
        <v>106</v>
      </c>
      <c r="AQ517">
        <v>2</v>
      </c>
      <c r="AR517">
        <v>7</v>
      </c>
    </row>
    <row r="518" spans="1:44" x14ac:dyDescent="0.3">
      <c r="A518" t="s">
        <v>4189</v>
      </c>
      <c r="B518" t="s">
        <v>3162</v>
      </c>
      <c r="C518" t="s">
        <v>99</v>
      </c>
      <c r="D518" t="s">
        <v>809</v>
      </c>
      <c r="E518">
        <v>28</v>
      </c>
      <c r="F518">
        <v>28</v>
      </c>
      <c r="G518">
        <v>1</v>
      </c>
      <c r="H518">
        <v>0</v>
      </c>
      <c r="I518">
        <v>100</v>
      </c>
      <c r="J518" t="s">
        <v>27</v>
      </c>
      <c r="K518" t="s">
        <v>4048</v>
      </c>
      <c r="L518" t="s">
        <v>2618</v>
      </c>
      <c r="M518" t="s">
        <v>804</v>
      </c>
      <c r="N518" t="s">
        <v>3200</v>
      </c>
      <c r="O518" t="s">
        <v>810</v>
      </c>
      <c r="P518" t="s">
        <v>99</v>
      </c>
      <c r="Q518">
        <v>18.100000000000001</v>
      </c>
      <c r="R518">
        <v>135</v>
      </c>
      <c r="S518" t="s">
        <v>99</v>
      </c>
      <c r="T518" t="s">
        <v>191</v>
      </c>
      <c r="U518">
        <v>0</v>
      </c>
      <c r="V518">
        <v>0</v>
      </c>
      <c r="W518" t="s">
        <v>346</v>
      </c>
      <c r="X518">
        <v>32</v>
      </c>
      <c r="Y518" t="str">
        <f>IF(_20224[[#This Row],[Lead Score]]=_20224[[#This Row],[p2_score1]],_20224[[#This Row],[p2]],_20224[[#This Row],[p1]])</f>
        <v>Mohammad Hafeez</v>
      </c>
      <c r="Z518" t="str">
        <f>IF(_20224[[#This Row],[Lead Score]]&lt;&gt;_20224[[#This Row],[p2_score1]],_20224[[#This Row],[p2]],_20224[[#This Row],[p1]])</f>
        <v>Samit Patel</v>
      </c>
      <c r="AA518" s="1">
        <f>_20224[[#This Row],[Lead Score]]/_20224[[#This Row],[Runs in Partnership]]</f>
        <v>0.63636363636363635</v>
      </c>
      <c r="AB518">
        <f>+_20224[[#This Row],[p2_score1]]+_20224[[#This Row],[p1_score1]]</f>
        <v>33</v>
      </c>
      <c r="AC518">
        <f>MAX(_20224[[#This Row],[p2_score1]:[p1_score1]])</f>
        <v>21</v>
      </c>
      <c r="AD518">
        <f>MIN(_20224[[#This Row],[p2_score1]:[p1_score1]])</f>
        <v>12</v>
      </c>
      <c r="AE518" t="s">
        <v>27</v>
      </c>
      <c r="AF518" t="s">
        <v>2618</v>
      </c>
      <c r="AG518" t="s">
        <v>2552</v>
      </c>
      <c r="AH518" t="s">
        <v>92</v>
      </c>
      <c r="AI518" t="s">
        <v>92</v>
      </c>
      <c r="AJ518" t="s">
        <v>164</v>
      </c>
      <c r="AK518" t="str">
        <f>LEFT(_20224[[#This Row],[result2]], FIND(" ",_20224[[#This Row],[result2]]))</f>
        <v xml:space="preserve">LAH </v>
      </c>
      <c r="AL518" t="s">
        <v>4583</v>
      </c>
      <c r="AM518" t="s">
        <v>2619</v>
      </c>
      <c r="AN518" t="s">
        <v>2620</v>
      </c>
      <c r="AO518" t="s">
        <v>2621</v>
      </c>
      <c r="AP518" t="s">
        <v>106</v>
      </c>
      <c r="AQ518">
        <v>12</v>
      </c>
      <c r="AR518">
        <v>21</v>
      </c>
    </row>
    <row r="519" spans="1:44" x14ac:dyDescent="0.3">
      <c r="A519" t="s">
        <v>4190</v>
      </c>
      <c r="B519" t="s">
        <v>3178</v>
      </c>
      <c r="C519" t="s">
        <v>191</v>
      </c>
      <c r="D519" t="s">
        <v>811</v>
      </c>
      <c r="E519">
        <v>21</v>
      </c>
      <c r="F519">
        <v>18</v>
      </c>
      <c r="G519">
        <v>1</v>
      </c>
      <c r="H519">
        <v>1</v>
      </c>
      <c r="I519">
        <v>116.66</v>
      </c>
      <c r="J519" t="s">
        <v>27</v>
      </c>
      <c r="K519" t="s">
        <v>4048</v>
      </c>
      <c r="L519" t="s">
        <v>2618</v>
      </c>
      <c r="M519" t="s">
        <v>804</v>
      </c>
      <c r="N519" t="s">
        <v>3219</v>
      </c>
      <c r="O519" t="s">
        <v>720</v>
      </c>
      <c r="P519" t="s">
        <v>191</v>
      </c>
      <c r="Q519">
        <v>18.5</v>
      </c>
      <c r="R519">
        <v>139</v>
      </c>
      <c r="S519" t="s">
        <v>106</v>
      </c>
      <c r="T519" t="s">
        <v>191</v>
      </c>
      <c r="U519">
        <v>0</v>
      </c>
      <c r="V519">
        <v>0</v>
      </c>
      <c r="W519" t="s">
        <v>99</v>
      </c>
      <c r="X519">
        <v>32</v>
      </c>
      <c r="Y519" t="str">
        <f>IF(_20224[[#This Row],[Lead Score]]=_20224[[#This Row],[p2_score1]],_20224[[#This Row],[p2]],_20224[[#This Row],[p1]])</f>
        <v>Samit Patel</v>
      </c>
      <c r="Z519" t="str">
        <f>IF(_20224[[#This Row],[Lead Score]]&lt;&gt;_20224[[#This Row],[p2_score1]],_20224[[#This Row],[p2]],_20224[[#This Row],[p1]])</f>
        <v>David Wiese</v>
      </c>
      <c r="AA519" s="1">
        <f>_20224[[#This Row],[Lead Score]]/_20224[[#This Row],[Runs in Partnership]]</f>
        <v>1</v>
      </c>
      <c r="AB519">
        <f>+_20224[[#This Row],[p2_score1]]+_20224[[#This Row],[p1_score1]]</f>
        <v>21</v>
      </c>
      <c r="AC519">
        <f>MAX(_20224[[#This Row],[p2_score1]:[p1_score1]])</f>
        <v>21</v>
      </c>
      <c r="AD519">
        <f>MIN(_20224[[#This Row],[p2_score1]:[p1_score1]])</f>
        <v>0</v>
      </c>
      <c r="AE519" t="s">
        <v>27</v>
      </c>
      <c r="AF519" t="s">
        <v>2618</v>
      </c>
      <c r="AG519" t="s">
        <v>2552</v>
      </c>
      <c r="AH519" t="s">
        <v>92</v>
      </c>
      <c r="AI519" t="s">
        <v>92</v>
      </c>
      <c r="AJ519" t="s">
        <v>164</v>
      </c>
      <c r="AK519" t="str">
        <f>LEFT(_20224[[#This Row],[result2]], FIND(" ",_20224[[#This Row],[result2]]))</f>
        <v xml:space="preserve">LAH </v>
      </c>
      <c r="AL519" t="s">
        <v>4583</v>
      </c>
      <c r="AM519" t="s">
        <v>2619</v>
      </c>
      <c r="AN519" t="s">
        <v>2620</v>
      </c>
      <c r="AO519" t="s">
        <v>2621</v>
      </c>
      <c r="AP519" t="s">
        <v>106</v>
      </c>
      <c r="AQ519">
        <v>21</v>
      </c>
      <c r="AR519">
        <v>0</v>
      </c>
    </row>
    <row r="520" spans="1:44" x14ac:dyDescent="0.3">
      <c r="A520" t="s">
        <v>4191</v>
      </c>
      <c r="B520" t="s">
        <v>3180</v>
      </c>
      <c r="C520" t="s">
        <v>106</v>
      </c>
      <c r="D520" t="s">
        <v>45</v>
      </c>
      <c r="E520">
        <v>28</v>
      </c>
      <c r="F520">
        <v>8</v>
      </c>
      <c r="G520">
        <v>1</v>
      </c>
      <c r="H520">
        <v>3</v>
      </c>
      <c r="I520">
        <v>350</v>
      </c>
      <c r="J520" t="s">
        <v>27</v>
      </c>
      <c r="K520" t="s">
        <v>4048</v>
      </c>
      <c r="L520" t="s">
        <v>2618</v>
      </c>
      <c r="M520" t="s">
        <v>804</v>
      </c>
      <c r="N520" t="s">
        <v>32</v>
      </c>
      <c r="O520" t="s">
        <v>32</v>
      </c>
      <c r="P520" t="s">
        <v>32</v>
      </c>
      <c r="S520" t="s">
        <v>106</v>
      </c>
      <c r="T520" t="s">
        <v>351</v>
      </c>
      <c r="U520">
        <v>0</v>
      </c>
      <c r="V520">
        <v>0</v>
      </c>
      <c r="W520" t="s">
        <v>191</v>
      </c>
      <c r="X520">
        <v>32</v>
      </c>
      <c r="Y520" t="str">
        <f>IF(_20224[[#This Row],[Lead Score]]=_20224[[#This Row],[p2_score1]],_20224[[#This Row],[p2]],_20224[[#This Row],[p1]])</f>
        <v>David Wiese</v>
      </c>
      <c r="Z520" t="str">
        <f>IF(_20224[[#This Row],[Lead Score]]&lt;&gt;_20224[[#This Row],[p2_score1]],_20224[[#This Row],[p2]],_20224[[#This Row],[p1]])</f>
        <v>Shaheen Afridi</v>
      </c>
      <c r="AA520" s="1">
        <f>_20224[[#This Row],[Lead Score]]/_20224[[#This Row],[Runs in Partnership]]</f>
        <v>1</v>
      </c>
      <c r="AB520">
        <f>+_20224[[#This Row],[p2_score1]]+_20224[[#This Row],[p1_score1]]</f>
        <v>28</v>
      </c>
      <c r="AC520">
        <f>MAX(_20224[[#This Row],[p2_score1]:[p1_score1]])</f>
        <v>28</v>
      </c>
      <c r="AD520">
        <f>MIN(_20224[[#This Row],[p2_score1]:[p1_score1]])</f>
        <v>0</v>
      </c>
      <c r="AE520" t="s">
        <v>27</v>
      </c>
      <c r="AF520" t="s">
        <v>2618</v>
      </c>
      <c r="AG520" t="s">
        <v>2552</v>
      </c>
      <c r="AH520" t="s">
        <v>92</v>
      </c>
      <c r="AI520" t="s">
        <v>92</v>
      </c>
      <c r="AJ520" t="s">
        <v>164</v>
      </c>
      <c r="AK520" t="str">
        <f>LEFT(_20224[[#This Row],[result2]], FIND(" ",_20224[[#This Row],[result2]]))</f>
        <v xml:space="preserve">LAH </v>
      </c>
      <c r="AL520" t="s">
        <v>4583</v>
      </c>
      <c r="AM520" t="s">
        <v>2619</v>
      </c>
      <c r="AN520" t="s">
        <v>2620</v>
      </c>
      <c r="AO520" t="s">
        <v>2621</v>
      </c>
      <c r="AP520" t="s">
        <v>106</v>
      </c>
      <c r="AQ520">
        <v>0</v>
      </c>
      <c r="AR520">
        <v>28</v>
      </c>
    </row>
    <row r="521" spans="1:44" hidden="1" x14ac:dyDescent="0.3">
      <c r="A521" t="s">
        <v>4192</v>
      </c>
      <c r="B521" t="s">
        <v>3187</v>
      </c>
      <c r="C521" t="s">
        <v>351</v>
      </c>
      <c r="D521" t="s">
        <v>45</v>
      </c>
      <c r="E521">
        <v>0</v>
      </c>
      <c r="F521">
        <v>0</v>
      </c>
      <c r="G521">
        <v>0</v>
      </c>
      <c r="H521">
        <v>0</v>
      </c>
      <c r="J521" t="s">
        <v>27</v>
      </c>
      <c r="K521" t="s">
        <v>4048</v>
      </c>
      <c r="L521" t="s">
        <v>2618</v>
      </c>
      <c r="M521" t="s">
        <v>804</v>
      </c>
      <c r="N521" t="s">
        <v>32</v>
      </c>
      <c r="O521" t="s">
        <v>32</v>
      </c>
      <c r="P521" t="s">
        <v>32</v>
      </c>
      <c r="S521" t="s">
        <v>32</v>
      </c>
      <c r="T521" t="s">
        <v>32</v>
      </c>
      <c r="W521" t="s">
        <v>32</v>
      </c>
      <c r="X521">
        <v>32</v>
      </c>
      <c r="Y521" t="str">
        <f>IF(_20224[[#This Row],[Lead Score]]=_20224[[#This Row],[p2_score1]],_20224[[#This Row],[p2]],_20224[[#This Row],[p1]])</f>
        <v/>
      </c>
      <c r="Z521" t="str">
        <f>IF(_20224[[#This Row],[Lead Score]]&lt;&gt;_20224[[#This Row],[p2_score1]],_20224[[#This Row],[p2]],_20224[[#This Row],[p1]])</f>
        <v/>
      </c>
      <c r="AA521" s="1" t="e">
        <f>_20224[[#This Row],[Lead Score]]/_20224[[#This Row],[Runs in Partnership]]</f>
        <v>#DIV/0!</v>
      </c>
      <c r="AB521">
        <f>+_20224[[#This Row],[p2_score1]]+_20224[[#This Row],[p1_score1]]</f>
        <v>0</v>
      </c>
      <c r="AC521">
        <f>MAX(_20224[[#This Row],[p2_score1]:[p1_score1]])</f>
        <v>0</v>
      </c>
      <c r="AD521">
        <f>MIN(_20224[[#This Row],[p2_score1]:[p1_score1]])</f>
        <v>0</v>
      </c>
      <c r="AE521" t="s">
        <v>27</v>
      </c>
      <c r="AF521" t="s">
        <v>2618</v>
      </c>
      <c r="AG521" t="s">
        <v>2552</v>
      </c>
      <c r="AH521" t="s">
        <v>92</v>
      </c>
      <c r="AI521" t="s">
        <v>92</v>
      </c>
      <c r="AJ521" t="s">
        <v>164</v>
      </c>
      <c r="AK521" t="str">
        <f>LEFT(_20224[[#This Row],[result2]], FIND(" ",_20224[[#This Row],[result2]]))</f>
        <v xml:space="preserve">LAH </v>
      </c>
      <c r="AL521" t="s">
        <v>4583</v>
      </c>
      <c r="AM521" t="s">
        <v>2619</v>
      </c>
      <c r="AN521" t="s">
        <v>2620</v>
      </c>
      <c r="AO521" t="s">
        <v>2621</v>
      </c>
      <c r="AP521" t="s">
        <v>106</v>
      </c>
      <c r="AQ521">
        <v>0</v>
      </c>
      <c r="AR521">
        <v>0</v>
      </c>
    </row>
    <row r="522" spans="1:44" x14ac:dyDescent="0.3">
      <c r="A522" t="s">
        <v>4193</v>
      </c>
      <c r="B522" t="s">
        <v>3133</v>
      </c>
      <c r="C522" t="s">
        <v>162</v>
      </c>
      <c r="D522" t="s">
        <v>174</v>
      </c>
      <c r="E522">
        <v>13</v>
      </c>
      <c r="F522">
        <v>10</v>
      </c>
      <c r="G522">
        <v>1</v>
      </c>
      <c r="H522">
        <v>1</v>
      </c>
      <c r="I522">
        <v>130</v>
      </c>
      <c r="J522" t="s">
        <v>27</v>
      </c>
      <c r="K522" t="s">
        <v>4048</v>
      </c>
      <c r="L522" t="s">
        <v>2618</v>
      </c>
      <c r="M522" t="s">
        <v>804</v>
      </c>
      <c r="N522" t="s">
        <v>3139</v>
      </c>
      <c r="O522" t="s">
        <v>122</v>
      </c>
      <c r="P522" t="s">
        <v>162</v>
      </c>
      <c r="Q522">
        <v>2.2999999999999998</v>
      </c>
      <c r="R522">
        <v>16</v>
      </c>
      <c r="S522" t="s">
        <v>166</v>
      </c>
      <c r="T522" t="s">
        <v>162</v>
      </c>
      <c r="U522">
        <v>3</v>
      </c>
      <c r="V522">
        <v>13</v>
      </c>
      <c r="W522" t="s">
        <v>32</v>
      </c>
      <c r="X522">
        <v>32</v>
      </c>
      <c r="Y522" t="str">
        <f>IF(_20224[[#This Row],[Lead Score]]=_20224[[#This Row],[p2_score1]],_20224[[#This Row],[p2]],_20224[[#This Row],[p1]])</f>
        <v>Paul Stirling</v>
      </c>
      <c r="Z522" t="str">
        <f>IF(_20224[[#This Row],[Lead Score]]&lt;&gt;_20224[[#This Row],[p2_score1]],_20224[[#This Row],[p2]],_20224[[#This Row],[p1]])</f>
        <v>Alex Hales</v>
      </c>
      <c r="AA522" s="1">
        <f>_20224[[#This Row],[Lead Score]]/_20224[[#This Row],[Runs in Partnership]]</f>
        <v>0.8125</v>
      </c>
      <c r="AB522">
        <f>+_20224[[#This Row],[p2_score1]]+_20224[[#This Row],[p1_score1]]</f>
        <v>16</v>
      </c>
      <c r="AC522">
        <f>MAX(_20224[[#This Row],[p2_score1]:[p1_score1]])</f>
        <v>13</v>
      </c>
      <c r="AD522">
        <f>MIN(_20224[[#This Row],[p2_score1]:[p1_score1]])</f>
        <v>3</v>
      </c>
      <c r="AE522" t="s">
        <v>27</v>
      </c>
      <c r="AF522" t="s">
        <v>2618</v>
      </c>
      <c r="AG522" t="s">
        <v>2552</v>
      </c>
      <c r="AH522" t="s">
        <v>164</v>
      </c>
      <c r="AI522" t="s">
        <v>92</v>
      </c>
      <c r="AJ522" t="s">
        <v>164</v>
      </c>
      <c r="AK522" t="str">
        <f>LEFT(_20224[[#This Row],[result2]], FIND(" ",_20224[[#This Row],[result2]]))</f>
        <v xml:space="preserve">LAH </v>
      </c>
      <c r="AL522" t="s">
        <v>4583</v>
      </c>
      <c r="AM522" t="s">
        <v>2619</v>
      </c>
      <c r="AN522" t="s">
        <v>2620</v>
      </c>
      <c r="AO522" t="s">
        <v>2621</v>
      </c>
      <c r="AP522" t="s">
        <v>106</v>
      </c>
      <c r="AQ522">
        <v>13</v>
      </c>
      <c r="AR522">
        <v>3</v>
      </c>
    </row>
    <row r="523" spans="1:44" x14ac:dyDescent="0.3">
      <c r="A523" t="s">
        <v>4194</v>
      </c>
      <c r="B523" t="s">
        <v>3153</v>
      </c>
      <c r="C523" t="s">
        <v>796</v>
      </c>
      <c r="D523" t="s">
        <v>174</v>
      </c>
      <c r="E523">
        <v>0</v>
      </c>
      <c r="F523">
        <v>2</v>
      </c>
      <c r="G523">
        <v>0</v>
      </c>
      <c r="H523">
        <v>0</v>
      </c>
      <c r="I523">
        <v>0</v>
      </c>
      <c r="J523" t="s">
        <v>27</v>
      </c>
      <c r="K523" t="s">
        <v>4048</v>
      </c>
      <c r="L523" t="s">
        <v>2618</v>
      </c>
      <c r="M523" t="s">
        <v>804</v>
      </c>
      <c r="N523" t="s">
        <v>3148</v>
      </c>
      <c r="O523" t="s">
        <v>558</v>
      </c>
      <c r="P523" t="s">
        <v>796</v>
      </c>
      <c r="Q523">
        <v>2.6</v>
      </c>
      <c r="R523">
        <v>17</v>
      </c>
      <c r="S523" t="s">
        <v>166</v>
      </c>
      <c r="T523" t="s">
        <v>796</v>
      </c>
      <c r="U523">
        <v>4</v>
      </c>
      <c r="V523">
        <v>0</v>
      </c>
      <c r="W523" t="s">
        <v>162</v>
      </c>
      <c r="X523">
        <v>32</v>
      </c>
      <c r="Y523" t="str">
        <f>IF(_20224[[#This Row],[Lead Score]]=_20224[[#This Row],[p2_score1]],_20224[[#This Row],[p2]],_20224[[#This Row],[p1]])</f>
        <v>Alex Hales</v>
      </c>
      <c r="Z523" t="str">
        <f>IF(_20224[[#This Row],[Lead Score]]&lt;&gt;_20224[[#This Row],[p2_score1]],_20224[[#This Row],[p2]],_20224[[#This Row],[p1]])</f>
        <v>Will Jacks</v>
      </c>
      <c r="AA523" s="1">
        <f>_20224[[#This Row],[Lead Score]]/_20224[[#This Row],[Runs in Partnership]]</f>
        <v>1</v>
      </c>
      <c r="AB523">
        <f>+_20224[[#This Row],[p2_score1]]+_20224[[#This Row],[p1_score1]]</f>
        <v>1</v>
      </c>
      <c r="AC523">
        <f>MAX(_20224[[#This Row],[p2_score1]:[p1_score1]])</f>
        <v>1</v>
      </c>
      <c r="AD523">
        <f>MIN(_20224[[#This Row],[p2_score1]:[p1_score1]])</f>
        <v>0</v>
      </c>
      <c r="AE523" t="s">
        <v>27</v>
      </c>
      <c r="AF523" t="s">
        <v>2618</v>
      </c>
      <c r="AG523" t="s">
        <v>2552</v>
      </c>
      <c r="AH523" t="s">
        <v>164</v>
      </c>
      <c r="AI523" t="s">
        <v>92</v>
      </c>
      <c r="AJ523" t="s">
        <v>164</v>
      </c>
      <c r="AK523" t="str">
        <f>LEFT(_20224[[#This Row],[result2]], FIND(" ",_20224[[#This Row],[result2]]))</f>
        <v xml:space="preserve">LAH </v>
      </c>
      <c r="AL523" t="s">
        <v>4583</v>
      </c>
      <c r="AM523" t="s">
        <v>2619</v>
      </c>
      <c r="AN523" t="s">
        <v>2620</v>
      </c>
      <c r="AO523" t="s">
        <v>2621</v>
      </c>
      <c r="AP523" t="s">
        <v>106</v>
      </c>
      <c r="AQ523">
        <v>0</v>
      </c>
      <c r="AR523">
        <v>1</v>
      </c>
    </row>
    <row r="524" spans="1:44" x14ac:dyDescent="0.3">
      <c r="A524" t="s">
        <v>4195</v>
      </c>
      <c r="B524" t="s">
        <v>3136</v>
      </c>
      <c r="C524" t="s">
        <v>239</v>
      </c>
      <c r="D524" t="s">
        <v>812</v>
      </c>
      <c r="E524">
        <v>14</v>
      </c>
      <c r="F524">
        <v>8</v>
      </c>
      <c r="G524">
        <v>1</v>
      </c>
      <c r="H524">
        <v>1</v>
      </c>
      <c r="I524">
        <v>175</v>
      </c>
      <c r="J524" t="s">
        <v>27</v>
      </c>
      <c r="K524" t="s">
        <v>4048</v>
      </c>
      <c r="L524" t="s">
        <v>2618</v>
      </c>
      <c r="M524" t="s">
        <v>804</v>
      </c>
      <c r="N524" t="s">
        <v>3157</v>
      </c>
      <c r="O524" t="s">
        <v>813</v>
      </c>
      <c r="P524" t="s">
        <v>239</v>
      </c>
      <c r="Q524">
        <v>4.3</v>
      </c>
      <c r="R524">
        <v>33</v>
      </c>
      <c r="S524" t="s">
        <v>166</v>
      </c>
      <c r="T524" t="s">
        <v>239</v>
      </c>
      <c r="U524">
        <v>6</v>
      </c>
      <c r="V524">
        <v>0</v>
      </c>
      <c r="W524" t="s">
        <v>796</v>
      </c>
      <c r="X524">
        <v>32</v>
      </c>
      <c r="Y524" t="str">
        <f>IF(_20224[[#This Row],[Lead Score]]=_20224[[#This Row],[p2_score1]],_20224[[#This Row],[p2]],_20224[[#This Row],[p1]])</f>
        <v>Shadab Khan</v>
      </c>
      <c r="Z524" t="str">
        <f>IF(_20224[[#This Row],[Lead Score]]&lt;&gt;_20224[[#This Row],[p2_score1]],_20224[[#This Row],[p2]],_20224[[#This Row],[p1]])</f>
        <v>Alex Hales</v>
      </c>
      <c r="AA524" s="1">
        <f>_20224[[#This Row],[Lead Score]]/_20224[[#This Row],[Runs in Partnership]]</f>
        <v>0.875</v>
      </c>
      <c r="AB524">
        <f>+_20224[[#This Row],[p2_score1]]+_20224[[#This Row],[p1_score1]]</f>
        <v>16</v>
      </c>
      <c r="AC524">
        <f>MAX(_20224[[#This Row],[p2_score1]:[p1_score1]])</f>
        <v>14</v>
      </c>
      <c r="AD524">
        <f>MIN(_20224[[#This Row],[p2_score1]:[p1_score1]])</f>
        <v>2</v>
      </c>
      <c r="AE524" t="s">
        <v>27</v>
      </c>
      <c r="AF524" t="s">
        <v>2618</v>
      </c>
      <c r="AG524" t="s">
        <v>2552</v>
      </c>
      <c r="AH524" t="s">
        <v>164</v>
      </c>
      <c r="AI524" t="s">
        <v>92</v>
      </c>
      <c r="AJ524" t="s">
        <v>164</v>
      </c>
      <c r="AK524" t="str">
        <f>LEFT(_20224[[#This Row],[result2]], FIND(" ",_20224[[#This Row],[result2]]))</f>
        <v xml:space="preserve">LAH </v>
      </c>
      <c r="AL524" t="s">
        <v>4583</v>
      </c>
      <c r="AM524" t="s">
        <v>2619</v>
      </c>
      <c r="AN524" t="s">
        <v>2620</v>
      </c>
      <c r="AO524" t="s">
        <v>2621</v>
      </c>
      <c r="AP524" t="s">
        <v>106</v>
      </c>
      <c r="AQ524">
        <v>14</v>
      </c>
      <c r="AR524">
        <v>2</v>
      </c>
    </row>
    <row r="525" spans="1:44" x14ac:dyDescent="0.3">
      <c r="A525" t="s">
        <v>4196</v>
      </c>
      <c r="B525" t="s">
        <v>3162</v>
      </c>
      <c r="C525" t="s">
        <v>496</v>
      </c>
      <c r="D525" t="s">
        <v>814</v>
      </c>
      <c r="E525">
        <v>12</v>
      </c>
      <c r="F525">
        <v>6</v>
      </c>
      <c r="G525">
        <v>3</v>
      </c>
      <c r="H525">
        <v>0</v>
      </c>
      <c r="I525">
        <v>200</v>
      </c>
      <c r="J525" t="s">
        <v>27</v>
      </c>
      <c r="K525" t="s">
        <v>4048</v>
      </c>
      <c r="L525" t="s">
        <v>2618</v>
      </c>
      <c r="M525" t="s">
        <v>804</v>
      </c>
      <c r="N525" t="s">
        <v>3151</v>
      </c>
      <c r="O525" t="s">
        <v>815</v>
      </c>
      <c r="P525" t="s">
        <v>496</v>
      </c>
      <c r="Q525">
        <v>5.4</v>
      </c>
      <c r="R525">
        <v>46</v>
      </c>
      <c r="S525" t="s">
        <v>166</v>
      </c>
      <c r="T525" t="s">
        <v>496</v>
      </c>
      <c r="U525">
        <v>7</v>
      </c>
      <c r="V525">
        <v>0</v>
      </c>
      <c r="W525" t="s">
        <v>239</v>
      </c>
      <c r="X525">
        <v>32</v>
      </c>
      <c r="Y525" t="str">
        <f>IF(_20224[[#This Row],[Lead Score]]=_20224[[#This Row],[p2_score1]],_20224[[#This Row],[p2]],_20224[[#This Row],[p1]])</f>
        <v>Liam Dawson</v>
      </c>
      <c r="Z525" t="str">
        <f>IF(_20224[[#This Row],[Lead Score]]&lt;&gt;_20224[[#This Row],[p2_score1]],_20224[[#This Row],[p2]],_20224[[#This Row],[p1]])</f>
        <v>Alex Hales</v>
      </c>
      <c r="AA525" s="1">
        <f>_20224[[#This Row],[Lead Score]]/_20224[[#This Row],[Runs in Partnership]]</f>
        <v>0.92307692307692313</v>
      </c>
      <c r="AB525">
        <f>+_20224[[#This Row],[p2_score1]]+_20224[[#This Row],[p1_score1]]</f>
        <v>13</v>
      </c>
      <c r="AC525">
        <f>MAX(_20224[[#This Row],[p2_score1]:[p1_score1]])</f>
        <v>12</v>
      </c>
      <c r="AD525">
        <f>MIN(_20224[[#This Row],[p2_score1]:[p1_score1]])</f>
        <v>1</v>
      </c>
      <c r="AE525" t="s">
        <v>27</v>
      </c>
      <c r="AF525" t="s">
        <v>2618</v>
      </c>
      <c r="AG525" t="s">
        <v>2552</v>
      </c>
      <c r="AH525" t="s">
        <v>164</v>
      </c>
      <c r="AI525" t="s">
        <v>92</v>
      </c>
      <c r="AJ525" t="s">
        <v>164</v>
      </c>
      <c r="AK525" t="str">
        <f>LEFT(_20224[[#This Row],[result2]], FIND(" ",_20224[[#This Row],[result2]]))</f>
        <v xml:space="preserve">LAH </v>
      </c>
      <c r="AL525" t="s">
        <v>4583</v>
      </c>
      <c r="AM525" t="s">
        <v>2619</v>
      </c>
      <c r="AN525" t="s">
        <v>2620</v>
      </c>
      <c r="AO525" t="s">
        <v>2621</v>
      </c>
      <c r="AP525" t="s">
        <v>106</v>
      </c>
      <c r="AQ525">
        <v>12</v>
      </c>
      <c r="AR525">
        <v>1</v>
      </c>
    </row>
    <row r="526" spans="1:44" x14ac:dyDescent="0.3">
      <c r="A526" t="s">
        <v>4197</v>
      </c>
      <c r="B526" t="s">
        <v>3173</v>
      </c>
      <c r="C526" t="s">
        <v>243</v>
      </c>
      <c r="D526" t="s">
        <v>816</v>
      </c>
      <c r="E526">
        <v>40</v>
      </c>
      <c r="F526">
        <v>28</v>
      </c>
      <c r="G526">
        <v>3</v>
      </c>
      <c r="H526">
        <v>2</v>
      </c>
      <c r="I526">
        <v>142.85</v>
      </c>
      <c r="J526" t="s">
        <v>27</v>
      </c>
      <c r="K526" t="s">
        <v>4048</v>
      </c>
      <c r="L526" t="s">
        <v>2618</v>
      </c>
      <c r="M526" t="s">
        <v>804</v>
      </c>
      <c r="N526" t="s">
        <v>3170</v>
      </c>
      <c r="O526" t="s">
        <v>276</v>
      </c>
      <c r="P526" t="s">
        <v>243</v>
      </c>
      <c r="Q526">
        <v>13.4</v>
      </c>
      <c r="R526">
        <v>125</v>
      </c>
      <c r="S526" t="s">
        <v>166</v>
      </c>
      <c r="T526" t="s">
        <v>243</v>
      </c>
      <c r="U526">
        <v>46</v>
      </c>
      <c r="V526">
        <v>0</v>
      </c>
      <c r="W526" t="s">
        <v>496</v>
      </c>
      <c r="X526">
        <v>32</v>
      </c>
      <c r="Y526" t="str">
        <f>IF(_20224[[#This Row],[Lead Score]]=_20224[[#This Row],[p2_score1]],_20224[[#This Row],[p2]],_20224[[#This Row],[p1]])</f>
        <v>Azam Khan</v>
      </c>
      <c r="Z526" t="str">
        <f>IF(_20224[[#This Row],[Lead Score]]&lt;&gt;_20224[[#This Row],[p2_score1]],_20224[[#This Row],[p2]],_20224[[#This Row],[p1]])</f>
        <v>Alex Hales</v>
      </c>
      <c r="AA526" s="1">
        <f>_20224[[#This Row],[Lead Score]]/_20224[[#This Row],[Runs in Partnership]]</f>
        <v>0.50632911392405067</v>
      </c>
      <c r="AB526">
        <f>+_20224[[#This Row],[p2_score1]]+_20224[[#This Row],[p1_score1]]</f>
        <v>79</v>
      </c>
      <c r="AC526">
        <f>MAX(_20224[[#This Row],[p2_score1]:[p1_score1]])</f>
        <v>40</v>
      </c>
      <c r="AD526">
        <f>MIN(_20224[[#This Row],[p2_score1]:[p1_score1]])</f>
        <v>39</v>
      </c>
      <c r="AE526" t="s">
        <v>27</v>
      </c>
      <c r="AF526" t="s">
        <v>2618</v>
      </c>
      <c r="AG526" t="s">
        <v>2552</v>
      </c>
      <c r="AH526" t="s">
        <v>164</v>
      </c>
      <c r="AI526" t="s">
        <v>92</v>
      </c>
      <c r="AJ526" t="s">
        <v>164</v>
      </c>
      <c r="AK526" t="str">
        <f>LEFT(_20224[[#This Row],[result2]], FIND(" ",_20224[[#This Row],[result2]]))</f>
        <v xml:space="preserve">LAH </v>
      </c>
      <c r="AL526" t="s">
        <v>4583</v>
      </c>
      <c r="AM526" t="s">
        <v>2619</v>
      </c>
      <c r="AN526" t="s">
        <v>2620</v>
      </c>
      <c r="AO526" t="s">
        <v>2621</v>
      </c>
      <c r="AP526" t="s">
        <v>106</v>
      </c>
      <c r="AQ526">
        <v>40</v>
      </c>
      <c r="AR526">
        <v>39</v>
      </c>
    </row>
    <row r="527" spans="1:44" x14ac:dyDescent="0.3">
      <c r="A527" t="s">
        <v>4198</v>
      </c>
      <c r="B527" t="s">
        <v>3144</v>
      </c>
      <c r="C527" t="s">
        <v>166</v>
      </c>
      <c r="D527" t="s">
        <v>817</v>
      </c>
      <c r="E527">
        <v>38</v>
      </c>
      <c r="F527">
        <v>29</v>
      </c>
      <c r="G527">
        <v>2</v>
      </c>
      <c r="H527">
        <v>1</v>
      </c>
      <c r="I527">
        <v>131.03</v>
      </c>
      <c r="J527" t="s">
        <v>27</v>
      </c>
      <c r="K527" t="s">
        <v>4048</v>
      </c>
      <c r="L527" t="s">
        <v>2618</v>
      </c>
      <c r="M527" t="s">
        <v>804</v>
      </c>
      <c r="N527" t="s">
        <v>3200</v>
      </c>
      <c r="O527" t="s">
        <v>818</v>
      </c>
      <c r="P527" t="s">
        <v>166</v>
      </c>
      <c r="Q527">
        <v>15.1</v>
      </c>
      <c r="R527">
        <v>130</v>
      </c>
      <c r="S527" t="s">
        <v>166</v>
      </c>
      <c r="T527" t="s">
        <v>246</v>
      </c>
      <c r="U527">
        <v>0</v>
      </c>
      <c r="V527">
        <v>0</v>
      </c>
      <c r="W527" t="s">
        <v>243</v>
      </c>
      <c r="X527">
        <v>32</v>
      </c>
      <c r="Y527" t="str">
        <f>IF(_20224[[#This Row],[Lead Score]]=_20224[[#This Row],[p2_score1]],_20224[[#This Row],[p2]],_20224[[#This Row],[p1]])</f>
        <v>Asif Ali</v>
      </c>
      <c r="Z527" t="str">
        <f>IF(_20224[[#This Row],[Lead Score]]&lt;&gt;_20224[[#This Row],[p2_score1]],_20224[[#This Row],[p2]],_20224[[#This Row],[p1]])</f>
        <v>Alex Hales</v>
      </c>
      <c r="AA527" s="1">
        <f>_20224[[#This Row],[Lead Score]]/_20224[[#This Row],[Runs in Partnership]]</f>
        <v>1</v>
      </c>
      <c r="AB527">
        <f>+_20224[[#This Row],[p2_score1]]+_20224[[#This Row],[p1_score1]]</f>
        <v>13</v>
      </c>
      <c r="AC527">
        <f>MAX(_20224[[#This Row],[p2_score1]:[p1_score1]])</f>
        <v>13</v>
      </c>
      <c r="AD527">
        <f>MIN(_20224[[#This Row],[p2_score1]:[p1_score1]])</f>
        <v>0</v>
      </c>
      <c r="AE527" t="s">
        <v>27</v>
      </c>
      <c r="AF527" t="s">
        <v>2618</v>
      </c>
      <c r="AG527" t="s">
        <v>2552</v>
      </c>
      <c r="AH527" t="s">
        <v>164</v>
      </c>
      <c r="AI527" t="s">
        <v>92</v>
      </c>
      <c r="AJ527" t="s">
        <v>164</v>
      </c>
      <c r="AK527" t="str">
        <f>LEFT(_20224[[#This Row],[result2]], FIND(" ",_20224[[#This Row],[result2]]))</f>
        <v xml:space="preserve">LAH </v>
      </c>
      <c r="AL527" t="s">
        <v>4583</v>
      </c>
      <c r="AM527" t="s">
        <v>2619</v>
      </c>
      <c r="AN527" t="s">
        <v>2620</v>
      </c>
      <c r="AO527" t="s">
        <v>2621</v>
      </c>
      <c r="AP527" t="s">
        <v>106</v>
      </c>
      <c r="AQ527">
        <v>13</v>
      </c>
      <c r="AR527">
        <v>0</v>
      </c>
    </row>
    <row r="528" spans="1:44" x14ac:dyDescent="0.3">
      <c r="A528" t="s">
        <v>4200</v>
      </c>
      <c r="B528" t="s">
        <v>3180</v>
      </c>
      <c r="C528" t="s">
        <v>251</v>
      </c>
      <c r="D528" t="s">
        <v>819</v>
      </c>
      <c r="E528">
        <v>6</v>
      </c>
      <c r="F528">
        <v>6</v>
      </c>
      <c r="G528">
        <v>1</v>
      </c>
      <c r="H528">
        <v>0</v>
      </c>
      <c r="I528">
        <v>100</v>
      </c>
      <c r="J528" t="s">
        <v>27</v>
      </c>
      <c r="K528" t="s">
        <v>4048</v>
      </c>
      <c r="L528" t="s">
        <v>2618</v>
      </c>
      <c r="M528" t="s">
        <v>804</v>
      </c>
      <c r="N528" t="s">
        <v>3219</v>
      </c>
      <c r="O528" t="s">
        <v>820</v>
      </c>
      <c r="P528" t="s">
        <v>251</v>
      </c>
      <c r="Q528">
        <v>17.2</v>
      </c>
      <c r="R528">
        <v>148</v>
      </c>
      <c r="S528" t="s">
        <v>251</v>
      </c>
      <c r="T528" t="s">
        <v>246</v>
      </c>
      <c r="U528">
        <v>0</v>
      </c>
      <c r="V528">
        <v>12</v>
      </c>
      <c r="W528" t="s">
        <v>166</v>
      </c>
      <c r="X528">
        <v>32</v>
      </c>
      <c r="Y528" t="str">
        <f>IF(_20224[[#This Row],[Lead Score]]=_20224[[#This Row],[p2_score1]],_20224[[#This Row],[p2]],_20224[[#This Row],[p1]])</f>
        <v>Asif Ali</v>
      </c>
      <c r="Z528" t="str">
        <f>IF(_20224[[#This Row],[Lead Score]]&lt;&gt;_20224[[#This Row],[p2_score1]],_20224[[#This Row],[p2]],_20224[[#This Row],[p1]])</f>
        <v>Hasan Ali</v>
      </c>
      <c r="AA528" s="1">
        <f>_20224[[#This Row],[Lead Score]]/_20224[[#This Row],[Runs in Partnership]]</f>
        <v>0.66666666666666663</v>
      </c>
      <c r="AB528">
        <f>+_20224[[#This Row],[p2_score1]]+_20224[[#This Row],[p1_score1]]</f>
        <v>18</v>
      </c>
      <c r="AC528">
        <f>MAX(_20224[[#This Row],[p2_score1]:[p1_score1]])</f>
        <v>12</v>
      </c>
      <c r="AD528">
        <f>MIN(_20224[[#This Row],[p2_score1]:[p1_score1]])</f>
        <v>6</v>
      </c>
      <c r="AE528" t="s">
        <v>27</v>
      </c>
      <c r="AF528" t="s">
        <v>2618</v>
      </c>
      <c r="AG528" t="s">
        <v>2552</v>
      </c>
      <c r="AH528" t="s">
        <v>164</v>
      </c>
      <c r="AI528" t="s">
        <v>92</v>
      </c>
      <c r="AJ528" t="s">
        <v>164</v>
      </c>
      <c r="AK528" t="str">
        <f>LEFT(_20224[[#This Row],[result2]], FIND(" ",_20224[[#This Row],[result2]]))</f>
        <v xml:space="preserve">LAH </v>
      </c>
      <c r="AL528" t="s">
        <v>4583</v>
      </c>
      <c r="AM528" t="s">
        <v>2619</v>
      </c>
      <c r="AN528" t="s">
        <v>2620</v>
      </c>
      <c r="AO528" t="s">
        <v>2621</v>
      </c>
      <c r="AP528" t="s">
        <v>106</v>
      </c>
      <c r="AQ528">
        <v>12</v>
      </c>
      <c r="AR528">
        <v>6</v>
      </c>
    </row>
    <row r="529" spans="1:44" x14ac:dyDescent="0.3">
      <c r="A529" t="s">
        <v>4202</v>
      </c>
      <c r="B529" t="s">
        <v>3178</v>
      </c>
      <c r="C529" t="s">
        <v>246</v>
      </c>
      <c r="D529" t="s">
        <v>821</v>
      </c>
      <c r="E529">
        <v>25</v>
      </c>
      <c r="F529">
        <v>22</v>
      </c>
      <c r="G529">
        <v>1</v>
      </c>
      <c r="H529">
        <v>1</v>
      </c>
      <c r="I529">
        <v>113.63</v>
      </c>
      <c r="J529" t="s">
        <v>27</v>
      </c>
      <c r="K529" t="s">
        <v>4048</v>
      </c>
      <c r="L529" t="s">
        <v>2618</v>
      </c>
      <c r="M529" t="s">
        <v>804</v>
      </c>
      <c r="N529" t="s">
        <v>3236</v>
      </c>
      <c r="O529" t="s">
        <v>822</v>
      </c>
      <c r="P529" t="s">
        <v>246</v>
      </c>
      <c r="Q529">
        <v>18.600000000000001</v>
      </c>
      <c r="R529">
        <v>161</v>
      </c>
      <c r="S529" t="s">
        <v>256</v>
      </c>
      <c r="T529" t="s">
        <v>246</v>
      </c>
      <c r="U529">
        <v>0</v>
      </c>
      <c r="V529">
        <v>0</v>
      </c>
      <c r="W529" t="s">
        <v>251</v>
      </c>
      <c r="X529">
        <v>32</v>
      </c>
      <c r="Y529" t="str">
        <f>IF(_20224[[#This Row],[Lead Score]]=_20224[[#This Row],[p2_score1]],_20224[[#This Row],[p2]],_20224[[#This Row],[p1]])</f>
        <v>Asif Ali</v>
      </c>
      <c r="Z529" t="str">
        <f>IF(_20224[[#This Row],[Lead Score]]&lt;&gt;_20224[[#This Row],[p2_score1]],_20224[[#This Row],[p2]],_20224[[#This Row],[p1]])</f>
        <v>Mohammad Wasim</v>
      </c>
      <c r="AA529" s="1">
        <f>_20224[[#This Row],[Lead Score]]/_20224[[#This Row],[Runs in Partnership]]</f>
        <v>1</v>
      </c>
      <c r="AB529">
        <f>+_20224[[#This Row],[p2_score1]]+_20224[[#This Row],[p1_score1]]</f>
        <v>13</v>
      </c>
      <c r="AC529">
        <f>MAX(_20224[[#This Row],[p2_score1]:[p1_score1]])</f>
        <v>13</v>
      </c>
      <c r="AD529">
        <f>MIN(_20224[[#This Row],[p2_score1]:[p1_score1]])</f>
        <v>0</v>
      </c>
      <c r="AE529" t="s">
        <v>27</v>
      </c>
      <c r="AF529" t="s">
        <v>2618</v>
      </c>
      <c r="AG529" t="s">
        <v>2552</v>
      </c>
      <c r="AH529" t="s">
        <v>164</v>
      </c>
      <c r="AI529" t="s">
        <v>92</v>
      </c>
      <c r="AJ529" t="s">
        <v>164</v>
      </c>
      <c r="AK529" t="str">
        <f>LEFT(_20224[[#This Row],[result2]], FIND(" ",_20224[[#This Row],[result2]]))</f>
        <v xml:space="preserve">LAH </v>
      </c>
      <c r="AL529" t="s">
        <v>4583</v>
      </c>
      <c r="AM529" t="s">
        <v>2619</v>
      </c>
      <c r="AN529" t="s">
        <v>2620</v>
      </c>
      <c r="AO529" t="s">
        <v>2621</v>
      </c>
      <c r="AP529" t="s">
        <v>106</v>
      </c>
      <c r="AQ529">
        <v>13</v>
      </c>
      <c r="AR529">
        <v>0</v>
      </c>
    </row>
    <row r="530" spans="1:44" x14ac:dyDescent="0.3">
      <c r="A530" t="s">
        <v>4203</v>
      </c>
      <c r="B530" t="s">
        <v>3187</v>
      </c>
      <c r="C530" t="s">
        <v>256</v>
      </c>
      <c r="D530" t="s">
        <v>814</v>
      </c>
      <c r="E530">
        <v>5</v>
      </c>
      <c r="F530">
        <v>7</v>
      </c>
      <c r="G530">
        <v>0</v>
      </c>
      <c r="H530">
        <v>0</v>
      </c>
      <c r="I530">
        <v>71.42</v>
      </c>
      <c r="J530" t="s">
        <v>27</v>
      </c>
      <c r="K530" t="s">
        <v>4048</v>
      </c>
      <c r="L530" t="s">
        <v>2618</v>
      </c>
      <c r="M530" t="s">
        <v>804</v>
      </c>
      <c r="N530" t="s">
        <v>3161</v>
      </c>
      <c r="O530" t="s">
        <v>823</v>
      </c>
      <c r="P530" t="s">
        <v>256</v>
      </c>
      <c r="Q530">
        <v>19.3</v>
      </c>
      <c r="R530">
        <v>162</v>
      </c>
      <c r="S530" t="s">
        <v>256</v>
      </c>
      <c r="T530" t="s">
        <v>824</v>
      </c>
      <c r="U530">
        <v>0</v>
      </c>
      <c r="V530">
        <v>0</v>
      </c>
      <c r="W530" t="s">
        <v>246</v>
      </c>
      <c r="X530">
        <v>32</v>
      </c>
      <c r="Y530" t="str">
        <f>IF(_20224[[#This Row],[Lead Score]]=_20224[[#This Row],[p2_score1]],_20224[[#This Row],[p2]],_20224[[#This Row],[p1]])</f>
        <v>Mohammad Wasim</v>
      </c>
      <c r="Z530" t="str">
        <f>IF(_20224[[#This Row],[Lead Score]]&lt;&gt;_20224[[#This Row],[p2_score1]],_20224[[#This Row],[p2]],_20224[[#This Row],[p1]])</f>
        <v>Athar Mahmood</v>
      </c>
      <c r="AA530" s="1">
        <f>_20224[[#This Row],[Lead Score]]/_20224[[#This Row],[Runs in Partnership]]</f>
        <v>1</v>
      </c>
      <c r="AB530">
        <f>+_20224[[#This Row],[p2_score1]]+_20224[[#This Row],[p1_score1]]</f>
        <v>5</v>
      </c>
      <c r="AC530">
        <f>MAX(_20224[[#This Row],[p2_score1]:[p1_score1]])</f>
        <v>5</v>
      </c>
      <c r="AD530">
        <f>MIN(_20224[[#This Row],[p2_score1]:[p1_score1]])</f>
        <v>0</v>
      </c>
      <c r="AE530" t="s">
        <v>27</v>
      </c>
      <c r="AF530" t="s">
        <v>2618</v>
      </c>
      <c r="AG530" t="s">
        <v>2552</v>
      </c>
      <c r="AH530" t="s">
        <v>164</v>
      </c>
      <c r="AI530" t="s">
        <v>92</v>
      </c>
      <c r="AJ530" t="s">
        <v>164</v>
      </c>
      <c r="AK530" t="str">
        <f>LEFT(_20224[[#This Row],[result2]], FIND(" ",_20224[[#This Row],[result2]]))</f>
        <v xml:space="preserve">LAH </v>
      </c>
      <c r="AL530" t="s">
        <v>4583</v>
      </c>
      <c r="AM530" t="s">
        <v>2619</v>
      </c>
      <c r="AN530" t="s">
        <v>2620</v>
      </c>
      <c r="AO530" t="s">
        <v>2621</v>
      </c>
      <c r="AP530" t="s">
        <v>106</v>
      </c>
      <c r="AQ530">
        <v>0</v>
      </c>
      <c r="AR530">
        <v>5</v>
      </c>
    </row>
    <row r="531" spans="1:44" hidden="1" x14ac:dyDescent="0.3">
      <c r="A531" t="s">
        <v>4205</v>
      </c>
      <c r="B531" t="s">
        <v>3154</v>
      </c>
      <c r="C531" t="s">
        <v>702</v>
      </c>
      <c r="D531" t="s">
        <v>825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27</v>
      </c>
      <c r="K531" t="s">
        <v>4048</v>
      </c>
      <c r="L531" t="s">
        <v>2618</v>
      </c>
      <c r="M531" t="s">
        <v>804</v>
      </c>
      <c r="N531" t="s">
        <v>3271</v>
      </c>
      <c r="O531" t="s">
        <v>826</v>
      </c>
      <c r="P531" t="s">
        <v>702</v>
      </c>
      <c r="Q531">
        <v>19.399999999999999</v>
      </c>
      <c r="R531">
        <v>162</v>
      </c>
      <c r="S531" t="s">
        <v>702</v>
      </c>
      <c r="T531" t="s">
        <v>824</v>
      </c>
      <c r="U531">
        <v>0</v>
      </c>
      <c r="V531">
        <v>0</v>
      </c>
      <c r="W531" t="s">
        <v>256</v>
      </c>
      <c r="X531">
        <v>32</v>
      </c>
      <c r="Y531" t="str">
        <f>IF(_20224[[#This Row],[Lead Score]]=_20224[[#This Row],[p2_score1]],_20224[[#This Row],[p2]],_20224[[#This Row],[p1]])</f>
        <v>Athar Mahmood</v>
      </c>
      <c r="Z531" t="str">
        <f>IF(_20224[[#This Row],[Lead Score]]&lt;&gt;_20224[[#This Row],[p2_score1]],_20224[[#This Row],[p2]],_20224[[#This Row],[p1]])</f>
        <v>Waqas Maqsood</v>
      </c>
      <c r="AA531" s="1" t="e">
        <f>_20224[[#This Row],[Lead Score]]/_20224[[#This Row],[Runs in Partnership]]</f>
        <v>#DIV/0!</v>
      </c>
      <c r="AB531">
        <f>+_20224[[#This Row],[p2_score1]]+_20224[[#This Row],[p1_score1]]</f>
        <v>0</v>
      </c>
      <c r="AC531">
        <f>MAX(_20224[[#This Row],[p2_score1]:[p1_score1]])</f>
        <v>0</v>
      </c>
      <c r="AD531">
        <f>MIN(_20224[[#This Row],[p2_score1]:[p1_score1]])</f>
        <v>0</v>
      </c>
      <c r="AE531" t="s">
        <v>27</v>
      </c>
      <c r="AF531" t="s">
        <v>2618</v>
      </c>
      <c r="AG531" t="s">
        <v>2552</v>
      </c>
      <c r="AH531" t="s">
        <v>164</v>
      </c>
      <c r="AI531" t="s">
        <v>92</v>
      </c>
      <c r="AJ531" t="s">
        <v>164</v>
      </c>
      <c r="AK531" t="str">
        <f>LEFT(_20224[[#This Row],[result2]], FIND(" ",_20224[[#This Row],[result2]]))</f>
        <v xml:space="preserve">LAH </v>
      </c>
      <c r="AL531" t="s">
        <v>4583</v>
      </c>
      <c r="AM531" t="s">
        <v>2619</v>
      </c>
      <c r="AN531" t="s">
        <v>2620</v>
      </c>
      <c r="AO531" t="s">
        <v>2621</v>
      </c>
      <c r="AP531" t="s">
        <v>106</v>
      </c>
      <c r="AQ531">
        <v>0</v>
      </c>
      <c r="AR531">
        <v>0</v>
      </c>
    </row>
    <row r="532" spans="1:44" hidden="1" x14ac:dyDescent="0.3">
      <c r="A532" t="s">
        <v>4206</v>
      </c>
      <c r="B532" t="s">
        <v>3195</v>
      </c>
      <c r="C532" t="s">
        <v>824</v>
      </c>
      <c r="D532" t="s">
        <v>45</v>
      </c>
      <c r="E532">
        <v>0</v>
      </c>
      <c r="F532">
        <v>0</v>
      </c>
      <c r="G532">
        <v>0</v>
      </c>
      <c r="H532">
        <v>0</v>
      </c>
      <c r="J532" t="s">
        <v>27</v>
      </c>
      <c r="K532" t="s">
        <v>4048</v>
      </c>
      <c r="L532" t="s">
        <v>2618</v>
      </c>
      <c r="M532" t="s">
        <v>804</v>
      </c>
      <c r="N532" t="s">
        <v>32</v>
      </c>
      <c r="O532" t="s">
        <v>32</v>
      </c>
      <c r="P532" t="s">
        <v>32</v>
      </c>
      <c r="S532" t="s">
        <v>32</v>
      </c>
      <c r="T532" t="s">
        <v>32</v>
      </c>
      <c r="W532" t="s">
        <v>32</v>
      </c>
      <c r="X532">
        <v>32</v>
      </c>
      <c r="Y532" t="str">
        <f>IF(_20224[[#This Row],[Lead Score]]=_20224[[#This Row],[p2_score1]],_20224[[#This Row],[p2]],_20224[[#This Row],[p1]])</f>
        <v/>
      </c>
      <c r="Z532" t="str">
        <f>IF(_20224[[#This Row],[Lead Score]]&lt;&gt;_20224[[#This Row],[p2_score1]],_20224[[#This Row],[p2]],_20224[[#This Row],[p1]])</f>
        <v/>
      </c>
      <c r="AA532" s="1" t="e">
        <f>_20224[[#This Row],[Lead Score]]/_20224[[#This Row],[Runs in Partnership]]</f>
        <v>#DIV/0!</v>
      </c>
      <c r="AB532">
        <f>+_20224[[#This Row],[p2_score1]]+_20224[[#This Row],[p1_score1]]</f>
        <v>0</v>
      </c>
      <c r="AC532">
        <f>MAX(_20224[[#This Row],[p2_score1]:[p1_score1]])</f>
        <v>0</v>
      </c>
      <c r="AD532">
        <f>MIN(_20224[[#This Row],[p2_score1]:[p1_score1]])</f>
        <v>0</v>
      </c>
      <c r="AE532" t="s">
        <v>27</v>
      </c>
      <c r="AF532" t="s">
        <v>2618</v>
      </c>
      <c r="AG532" t="s">
        <v>2552</v>
      </c>
      <c r="AH532" t="s">
        <v>164</v>
      </c>
      <c r="AI532" t="s">
        <v>92</v>
      </c>
      <c r="AJ532" t="s">
        <v>164</v>
      </c>
      <c r="AK532" t="str">
        <f>LEFT(_20224[[#This Row],[result2]], FIND(" ",_20224[[#This Row],[result2]]))</f>
        <v xml:space="preserve">LAH </v>
      </c>
      <c r="AL532" t="s">
        <v>4583</v>
      </c>
      <c r="AM532" t="s">
        <v>2619</v>
      </c>
      <c r="AN532" t="s">
        <v>2620</v>
      </c>
      <c r="AO532" t="s">
        <v>2621</v>
      </c>
      <c r="AP532" t="s">
        <v>106</v>
      </c>
      <c r="AQ532">
        <v>0</v>
      </c>
      <c r="AR532">
        <v>0</v>
      </c>
    </row>
    <row r="533" spans="1:44" x14ac:dyDescent="0.3">
      <c r="A533" t="s">
        <v>4207</v>
      </c>
      <c r="B533" t="s">
        <v>3133</v>
      </c>
      <c r="C533" t="s">
        <v>95</v>
      </c>
      <c r="D533" t="s">
        <v>827</v>
      </c>
      <c r="E533">
        <v>3</v>
      </c>
      <c r="F533">
        <v>6</v>
      </c>
      <c r="G533">
        <v>0</v>
      </c>
      <c r="H533">
        <v>0</v>
      </c>
      <c r="I533">
        <v>50</v>
      </c>
      <c r="J533" t="s">
        <v>27</v>
      </c>
      <c r="K533" t="s">
        <v>3259</v>
      </c>
      <c r="L533" t="s">
        <v>2622</v>
      </c>
      <c r="M533" t="s">
        <v>828</v>
      </c>
      <c r="N533" t="s">
        <v>3139</v>
      </c>
      <c r="O533" t="s">
        <v>194</v>
      </c>
      <c r="P533" t="s">
        <v>95</v>
      </c>
      <c r="Q533">
        <v>2.2000000000000002</v>
      </c>
      <c r="R533">
        <v>12</v>
      </c>
      <c r="S533" t="s">
        <v>90</v>
      </c>
      <c r="T533" t="s">
        <v>95</v>
      </c>
      <c r="U533">
        <v>9</v>
      </c>
      <c r="V533">
        <v>3</v>
      </c>
      <c r="W533" t="s">
        <v>32</v>
      </c>
      <c r="X533">
        <v>33</v>
      </c>
      <c r="Y533" t="str">
        <f>IF(_20224[[#This Row],[Lead Score]]=_20224[[#This Row],[p2_score1]],_20224[[#This Row],[p2]],_20224[[#This Row],[p1]])</f>
        <v>Abdullah Shafique</v>
      </c>
      <c r="Z533" t="str">
        <f>IF(_20224[[#This Row],[Lead Score]]&lt;&gt;_20224[[#This Row],[p2_score1]],_20224[[#This Row],[p2]],_20224[[#This Row],[p1]])</f>
        <v>Fakhar Zaman</v>
      </c>
      <c r="AA533" s="1">
        <f>_20224[[#This Row],[Lead Score]]/_20224[[#This Row],[Runs in Partnership]]</f>
        <v>0.75</v>
      </c>
      <c r="AB533">
        <f>+_20224[[#This Row],[p2_score1]]+_20224[[#This Row],[p1_score1]]</f>
        <v>12</v>
      </c>
      <c r="AC533">
        <f>MAX(_20224[[#This Row],[p2_score1]:[p1_score1]])</f>
        <v>9</v>
      </c>
      <c r="AD533">
        <f>MIN(_20224[[#This Row],[p2_score1]:[p1_score1]])</f>
        <v>3</v>
      </c>
      <c r="AE533" t="s">
        <v>27</v>
      </c>
      <c r="AF533" t="s">
        <v>2622</v>
      </c>
      <c r="AG533" t="s">
        <v>2552</v>
      </c>
      <c r="AH533" t="s">
        <v>92</v>
      </c>
      <c r="AI533" t="s">
        <v>92</v>
      </c>
      <c r="AJ533" t="s">
        <v>49</v>
      </c>
      <c r="AK533" t="str">
        <f>LEFT(_20224[[#This Row],[result2]], FIND(" ",_20224[[#This Row],[result2]]))</f>
        <v xml:space="preserve">LAH </v>
      </c>
      <c r="AL533" t="s">
        <v>4583</v>
      </c>
      <c r="AM533" t="s">
        <v>2623</v>
      </c>
      <c r="AN533" t="s">
        <v>2624</v>
      </c>
      <c r="AO533" t="s">
        <v>2625</v>
      </c>
      <c r="AP533" t="s">
        <v>99</v>
      </c>
      <c r="AQ533">
        <v>3</v>
      </c>
      <c r="AR533">
        <v>9</v>
      </c>
    </row>
    <row r="534" spans="1:44" x14ac:dyDescent="0.3">
      <c r="A534" t="s">
        <v>4208</v>
      </c>
      <c r="B534" t="s">
        <v>3153</v>
      </c>
      <c r="C534" t="s">
        <v>829</v>
      </c>
      <c r="D534" t="s">
        <v>210</v>
      </c>
      <c r="E534">
        <v>7</v>
      </c>
      <c r="F534">
        <v>5</v>
      </c>
      <c r="G534">
        <v>1</v>
      </c>
      <c r="H534">
        <v>0</v>
      </c>
      <c r="I534">
        <v>140</v>
      </c>
      <c r="J534" t="s">
        <v>27</v>
      </c>
      <c r="K534" t="s">
        <v>3259</v>
      </c>
      <c r="L534" t="s">
        <v>2622</v>
      </c>
      <c r="M534" t="s">
        <v>828</v>
      </c>
      <c r="N534" t="s">
        <v>3148</v>
      </c>
      <c r="O534" t="s">
        <v>646</v>
      </c>
      <c r="P534" t="s">
        <v>829</v>
      </c>
      <c r="Q534">
        <v>3.3</v>
      </c>
      <c r="R534">
        <v>23</v>
      </c>
      <c r="S534" t="s">
        <v>90</v>
      </c>
      <c r="T534" t="s">
        <v>829</v>
      </c>
      <c r="U534">
        <v>13</v>
      </c>
      <c r="V534">
        <v>0</v>
      </c>
      <c r="W534" t="s">
        <v>95</v>
      </c>
      <c r="X534">
        <v>33</v>
      </c>
      <c r="Y534" t="str">
        <f>IF(_20224[[#This Row],[Lead Score]]=_20224[[#This Row],[p2_score1]],_20224[[#This Row],[p2]],_20224[[#This Row],[p1]])</f>
        <v>Zeeshan Ashraf</v>
      </c>
      <c r="Z534" t="str">
        <f>IF(_20224[[#This Row],[Lead Score]]&lt;&gt;_20224[[#This Row],[p2_score1]],_20224[[#This Row],[p2]],_20224[[#This Row],[p1]])</f>
        <v>Abdullah Shafique</v>
      </c>
      <c r="AA534" s="1">
        <f>_20224[[#This Row],[Lead Score]]/_20224[[#This Row],[Runs in Partnership]]</f>
        <v>0.63636363636363635</v>
      </c>
      <c r="AB534">
        <f>+_20224[[#This Row],[p2_score1]]+_20224[[#This Row],[p1_score1]]</f>
        <v>11</v>
      </c>
      <c r="AC534">
        <f>MAX(_20224[[#This Row],[p2_score1]:[p1_score1]])</f>
        <v>7</v>
      </c>
      <c r="AD534">
        <f>MIN(_20224[[#This Row],[p2_score1]:[p1_score1]])</f>
        <v>4</v>
      </c>
      <c r="AE534" t="s">
        <v>27</v>
      </c>
      <c r="AF534" t="s">
        <v>2622</v>
      </c>
      <c r="AG534" t="s">
        <v>2552</v>
      </c>
      <c r="AH534" t="s">
        <v>92</v>
      </c>
      <c r="AI534" t="s">
        <v>92</v>
      </c>
      <c r="AJ534" t="s">
        <v>49</v>
      </c>
      <c r="AK534" t="str">
        <f>LEFT(_20224[[#This Row],[result2]], FIND(" ",_20224[[#This Row],[result2]]))</f>
        <v xml:space="preserve">LAH </v>
      </c>
      <c r="AL534" t="s">
        <v>4583</v>
      </c>
      <c r="AM534" t="s">
        <v>2623</v>
      </c>
      <c r="AN534" t="s">
        <v>2624</v>
      </c>
      <c r="AO534" t="s">
        <v>2625</v>
      </c>
      <c r="AP534" t="s">
        <v>99</v>
      </c>
      <c r="AQ534">
        <v>7</v>
      </c>
      <c r="AR534">
        <v>4</v>
      </c>
    </row>
    <row r="535" spans="1:44" x14ac:dyDescent="0.3">
      <c r="A535" t="s">
        <v>4209</v>
      </c>
      <c r="B535" t="s">
        <v>3144</v>
      </c>
      <c r="C535" t="s">
        <v>90</v>
      </c>
      <c r="D535" t="s">
        <v>830</v>
      </c>
      <c r="E535">
        <v>14</v>
      </c>
      <c r="F535">
        <v>13</v>
      </c>
      <c r="G535">
        <v>2</v>
      </c>
      <c r="H535">
        <v>0</v>
      </c>
      <c r="I535">
        <v>107.69</v>
      </c>
      <c r="J535" t="s">
        <v>27</v>
      </c>
      <c r="K535" t="s">
        <v>3259</v>
      </c>
      <c r="L535" t="s">
        <v>2622</v>
      </c>
      <c r="M535" t="s">
        <v>828</v>
      </c>
      <c r="N535" t="s">
        <v>3157</v>
      </c>
      <c r="O535" t="s">
        <v>831</v>
      </c>
      <c r="P535" t="s">
        <v>90</v>
      </c>
      <c r="Q535">
        <v>4.2</v>
      </c>
      <c r="R535">
        <v>25</v>
      </c>
      <c r="S535" t="s">
        <v>90</v>
      </c>
      <c r="T535" t="s">
        <v>98</v>
      </c>
      <c r="U535">
        <v>0</v>
      </c>
      <c r="V535">
        <v>0</v>
      </c>
      <c r="W535" t="s">
        <v>829</v>
      </c>
      <c r="X535">
        <v>33</v>
      </c>
      <c r="Y535" t="str">
        <f>IF(_20224[[#This Row],[Lead Score]]=_20224[[#This Row],[p2_score1]],_20224[[#This Row],[p2]],_20224[[#This Row],[p1]])</f>
        <v>Kamran Ghulam</v>
      </c>
      <c r="Z535" t="str">
        <f>IF(_20224[[#This Row],[Lead Score]]&lt;&gt;_20224[[#This Row],[p2_score1]],_20224[[#This Row],[p2]],_20224[[#This Row],[p1]])</f>
        <v>Abdullah Shafique</v>
      </c>
      <c r="AA535" s="1">
        <f>_20224[[#This Row],[Lead Score]]/_20224[[#This Row],[Runs in Partnership]]</f>
        <v>0.5</v>
      </c>
      <c r="AB535">
        <f>+_20224[[#This Row],[p2_score1]]+_20224[[#This Row],[p1_score1]]</f>
        <v>2</v>
      </c>
      <c r="AC535">
        <f>MAX(_20224[[#This Row],[p2_score1]:[p1_score1]])</f>
        <v>1</v>
      </c>
      <c r="AD535">
        <f>MIN(_20224[[#This Row],[p2_score1]:[p1_score1]])</f>
        <v>1</v>
      </c>
      <c r="AE535" t="s">
        <v>27</v>
      </c>
      <c r="AF535" t="s">
        <v>2622</v>
      </c>
      <c r="AG535" t="s">
        <v>2552</v>
      </c>
      <c r="AH535" t="s">
        <v>92</v>
      </c>
      <c r="AI535" t="s">
        <v>92</v>
      </c>
      <c r="AJ535" t="s">
        <v>49</v>
      </c>
      <c r="AK535" t="str">
        <f>LEFT(_20224[[#This Row],[result2]], FIND(" ",_20224[[#This Row],[result2]]))</f>
        <v xml:space="preserve">LAH </v>
      </c>
      <c r="AL535" t="s">
        <v>4583</v>
      </c>
      <c r="AM535" t="s">
        <v>2623</v>
      </c>
      <c r="AN535" t="s">
        <v>2624</v>
      </c>
      <c r="AO535" t="s">
        <v>2625</v>
      </c>
      <c r="AP535" t="s">
        <v>99</v>
      </c>
      <c r="AQ535">
        <v>1</v>
      </c>
      <c r="AR535">
        <v>1</v>
      </c>
    </row>
    <row r="536" spans="1:44" x14ac:dyDescent="0.3">
      <c r="A536" t="s">
        <v>4210</v>
      </c>
      <c r="B536" t="s">
        <v>3136</v>
      </c>
      <c r="C536" t="s">
        <v>98</v>
      </c>
      <c r="D536" t="s">
        <v>832</v>
      </c>
      <c r="E536">
        <v>15</v>
      </c>
      <c r="F536">
        <v>20</v>
      </c>
      <c r="G536">
        <v>0</v>
      </c>
      <c r="H536">
        <v>0</v>
      </c>
      <c r="I536">
        <v>75</v>
      </c>
      <c r="J536" t="s">
        <v>27</v>
      </c>
      <c r="K536" t="s">
        <v>3259</v>
      </c>
      <c r="L536" t="s">
        <v>2622</v>
      </c>
      <c r="M536" t="s">
        <v>828</v>
      </c>
      <c r="N536" t="s">
        <v>3151</v>
      </c>
      <c r="O536" t="s">
        <v>833</v>
      </c>
      <c r="P536" t="s">
        <v>98</v>
      </c>
      <c r="Q536">
        <v>11.5</v>
      </c>
      <c r="R536">
        <v>79</v>
      </c>
      <c r="S536" t="s">
        <v>99</v>
      </c>
      <c r="T536" t="s">
        <v>98</v>
      </c>
      <c r="U536">
        <v>0</v>
      </c>
      <c r="V536">
        <v>0</v>
      </c>
      <c r="W536" t="s">
        <v>90</v>
      </c>
      <c r="X536">
        <v>33</v>
      </c>
      <c r="Y536" t="str">
        <f>IF(_20224[[#This Row],[Lead Score]]=_20224[[#This Row],[p2_score1]],_20224[[#This Row],[p2]],_20224[[#This Row],[p1]])</f>
        <v>Mohammad Hafeez</v>
      </c>
      <c r="Z536" t="str">
        <f>IF(_20224[[#This Row],[Lead Score]]&lt;&gt;_20224[[#This Row],[p2_score1]],_20224[[#This Row],[p2]],_20224[[#This Row],[p1]])</f>
        <v>Kamran Ghulam</v>
      </c>
      <c r="AA536" s="1">
        <f>_20224[[#This Row],[Lead Score]]/_20224[[#This Row],[Runs in Partnership]]</f>
        <v>0.72222222222222221</v>
      </c>
      <c r="AB536">
        <f>+_20224[[#This Row],[p2_score1]]+_20224[[#This Row],[p1_score1]]</f>
        <v>54</v>
      </c>
      <c r="AC536">
        <f>MAX(_20224[[#This Row],[p2_score1]:[p1_score1]])</f>
        <v>39</v>
      </c>
      <c r="AD536">
        <f>MIN(_20224[[#This Row],[p2_score1]:[p1_score1]])</f>
        <v>15</v>
      </c>
      <c r="AE536" t="s">
        <v>27</v>
      </c>
      <c r="AF536" t="s">
        <v>2622</v>
      </c>
      <c r="AG536" t="s">
        <v>2552</v>
      </c>
      <c r="AH536" t="s">
        <v>92</v>
      </c>
      <c r="AI536" t="s">
        <v>92</v>
      </c>
      <c r="AJ536" t="s">
        <v>49</v>
      </c>
      <c r="AK536" t="str">
        <f>LEFT(_20224[[#This Row],[result2]], FIND(" ",_20224[[#This Row],[result2]]))</f>
        <v xml:space="preserve">LAH </v>
      </c>
      <c r="AL536" t="s">
        <v>4583</v>
      </c>
      <c r="AM536" t="s">
        <v>2623</v>
      </c>
      <c r="AN536" t="s">
        <v>2624</v>
      </c>
      <c r="AO536" t="s">
        <v>2625</v>
      </c>
      <c r="AP536" t="s">
        <v>99</v>
      </c>
      <c r="AQ536">
        <v>15</v>
      </c>
      <c r="AR536">
        <v>39</v>
      </c>
    </row>
    <row r="537" spans="1:44" x14ac:dyDescent="0.3">
      <c r="A537" t="s">
        <v>4212</v>
      </c>
      <c r="B537" t="s">
        <v>3162</v>
      </c>
      <c r="C537" t="s">
        <v>99</v>
      </c>
      <c r="D537" t="s">
        <v>732</v>
      </c>
      <c r="E537">
        <v>69</v>
      </c>
      <c r="F537">
        <v>46</v>
      </c>
      <c r="G537">
        <v>9</v>
      </c>
      <c r="H537">
        <v>1</v>
      </c>
      <c r="I537">
        <v>150</v>
      </c>
      <c r="J537" t="s">
        <v>27</v>
      </c>
      <c r="K537" t="s">
        <v>3259</v>
      </c>
      <c r="L537" t="s">
        <v>2622</v>
      </c>
      <c r="M537" t="s">
        <v>828</v>
      </c>
      <c r="N537" t="s">
        <v>3170</v>
      </c>
      <c r="O537" t="s">
        <v>834</v>
      </c>
      <c r="P537" t="s">
        <v>99</v>
      </c>
      <c r="Q537">
        <v>17.2</v>
      </c>
      <c r="R537">
        <v>137</v>
      </c>
      <c r="S537" t="s">
        <v>99</v>
      </c>
      <c r="T537" t="s">
        <v>346</v>
      </c>
      <c r="U537">
        <v>0</v>
      </c>
      <c r="V537">
        <v>0</v>
      </c>
      <c r="W537" t="s">
        <v>98</v>
      </c>
      <c r="X537">
        <v>33</v>
      </c>
      <c r="Y537" t="str">
        <f>IF(_20224[[#This Row],[Lead Score]]=_20224[[#This Row],[p2_score1]],_20224[[#This Row],[p2]],_20224[[#This Row],[p1]])</f>
        <v>Mohammad Hafeez</v>
      </c>
      <c r="Z537" t="str">
        <f>IF(_20224[[#This Row],[Lead Score]]&lt;&gt;_20224[[#This Row],[p2_score1]],_20224[[#This Row],[p2]],_20224[[#This Row],[p1]])</f>
        <v>Harry Brook</v>
      </c>
      <c r="AA537" s="1">
        <f>_20224[[#This Row],[Lead Score]]/_20224[[#This Row],[Runs in Partnership]]</f>
        <v>1</v>
      </c>
      <c r="AB537">
        <f>+_20224[[#This Row],[p2_score1]]+_20224[[#This Row],[p1_score1]]</f>
        <v>69</v>
      </c>
      <c r="AC537">
        <f>MAX(_20224[[#This Row],[p2_score1]:[p1_score1]])</f>
        <v>69</v>
      </c>
      <c r="AD537">
        <f>MIN(_20224[[#This Row],[p2_score1]:[p1_score1]])</f>
        <v>0</v>
      </c>
      <c r="AE537" t="s">
        <v>27</v>
      </c>
      <c r="AF537" t="s">
        <v>2622</v>
      </c>
      <c r="AG537" t="s">
        <v>2552</v>
      </c>
      <c r="AH537" t="s">
        <v>92</v>
      </c>
      <c r="AI537" t="s">
        <v>92</v>
      </c>
      <c r="AJ537" t="s">
        <v>49</v>
      </c>
      <c r="AK537" t="str">
        <f>LEFT(_20224[[#This Row],[result2]], FIND(" ",_20224[[#This Row],[result2]]))</f>
        <v xml:space="preserve">LAH </v>
      </c>
      <c r="AL537" t="s">
        <v>4583</v>
      </c>
      <c r="AM537" t="s">
        <v>2623</v>
      </c>
      <c r="AN537" t="s">
        <v>2624</v>
      </c>
      <c r="AO537" t="s">
        <v>2625</v>
      </c>
      <c r="AP537" t="s">
        <v>99</v>
      </c>
      <c r="AQ537">
        <v>0</v>
      </c>
      <c r="AR537">
        <v>69</v>
      </c>
    </row>
    <row r="538" spans="1:44" x14ac:dyDescent="0.3">
      <c r="A538" t="s">
        <v>4213</v>
      </c>
      <c r="B538" t="s">
        <v>3173</v>
      </c>
      <c r="C538" t="s">
        <v>346</v>
      </c>
      <c r="D538" t="s">
        <v>45</v>
      </c>
      <c r="E538">
        <v>41</v>
      </c>
      <c r="F538">
        <v>22</v>
      </c>
      <c r="G538">
        <v>2</v>
      </c>
      <c r="H538">
        <v>3</v>
      </c>
      <c r="I538">
        <v>186.36</v>
      </c>
      <c r="J538" t="s">
        <v>27</v>
      </c>
      <c r="K538" t="s">
        <v>3259</v>
      </c>
      <c r="L538" t="s">
        <v>2622</v>
      </c>
      <c r="M538" t="s">
        <v>828</v>
      </c>
      <c r="N538" t="s">
        <v>32</v>
      </c>
      <c r="O538" t="s">
        <v>32</v>
      </c>
      <c r="P538" t="s">
        <v>32</v>
      </c>
      <c r="S538" t="s">
        <v>106</v>
      </c>
      <c r="T538" t="s">
        <v>346</v>
      </c>
      <c r="U538">
        <v>0</v>
      </c>
      <c r="V538">
        <v>0</v>
      </c>
      <c r="W538" t="s">
        <v>99</v>
      </c>
      <c r="X538">
        <v>33</v>
      </c>
      <c r="Y538" t="str">
        <f>IF(_20224[[#This Row],[Lead Score]]=_20224[[#This Row],[p2_score1]],_20224[[#This Row],[p2]],_20224[[#This Row],[p1]])</f>
        <v>Harry Brook</v>
      </c>
      <c r="Z538" t="str">
        <f>IF(_20224[[#This Row],[Lead Score]]&lt;&gt;_20224[[#This Row],[p2_score1]],_20224[[#This Row],[p2]],_20224[[#This Row],[p1]])</f>
        <v>David Wiese</v>
      </c>
      <c r="AA538" s="1">
        <f>_20224[[#This Row],[Lead Score]]/_20224[[#This Row],[Runs in Partnership]]</f>
        <v>0.59420289855072461</v>
      </c>
      <c r="AB538">
        <f>+_20224[[#This Row],[p2_score1]]+_20224[[#This Row],[p1_score1]]</f>
        <v>69</v>
      </c>
      <c r="AC538">
        <f>MAX(_20224[[#This Row],[p2_score1]:[p1_score1]])</f>
        <v>41</v>
      </c>
      <c r="AD538">
        <f>MIN(_20224[[#This Row],[p2_score1]:[p1_score1]])</f>
        <v>28</v>
      </c>
      <c r="AE538" t="s">
        <v>27</v>
      </c>
      <c r="AF538" t="s">
        <v>2622</v>
      </c>
      <c r="AG538" t="s">
        <v>2552</v>
      </c>
      <c r="AH538" t="s">
        <v>92</v>
      </c>
      <c r="AI538" t="s">
        <v>92</v>
      </c>
      <c r="AJ538" t="s">
        <v>49</v>
      </c>
      <c r="AK538" t="str">
        <f>LEFT(_20224[[#This Row],[result2]], FIND(" ",_20224[[#This Row],[result2]]))</f>
        <v xml:space="preserve">LAH </v>
      </c>
      <c r="AL538" t="s">
        <v>4583</v>
      </c>
      <c r="AM538" t="s">
        <v>2623</v>
      </c>
      <c r="AN538" t="s">
        <v>2624</v>
      </c>
      <c r="AO538" t="s">
        <v>2625</v>
      </c>
      <c r="AP538" t="s">
        <v>99</v>
      </c>
      <c r="AQ538">
        <v>41</v>
      </c>
      <c r="AR538">
        <v>28</v>
      </c>
    </row>
    <row r="539" spans="1:44" hidden="1" x14ac:dyDescent="0.3">
      <c r="A539" t="s">
        <v>4215</v>
      </c>
      <c r="B539" t="s">
        <v>3178</v>
      </c>
      <c r="C539" t="s">
        <v>106</v>
      </c>
      <c r="D539" t="s">
        <v>45</v>
      </c>
      <c r="E539">
        <v>28</v>
      </c>
      <c r="F539">
        <v>8</v>
      </c>
      <c r="G539">
        <v>1</v>
      </c>
      <c r="H539">
        <v>3</v>
      </c>
      <c r="I539">
        <v>350</v>
      </c>
      <c r="J539" t="s">
        <v>27</v>
      </c>
      <c r="K539" t="s">
        <v>3259</v>
      </c>
      <c r="L539" t="s">
        <v>2622</v>
      </c>
      <c r="M539" t="s">
        <v>828</v>
      </c>
      <c r="N539" t="s">
        <v>32</v>
      </c>
      <c r="O539" t="s">
        <v>32</v>
      </c>
      <c r="P539" t="s">
        <v>32</v>
      </c>
      <c r="S539" t="s">
        <v>32</v>
      </c>
      <c r="T539" t="s">
        <v>32</v>
      </c>
      <c r="W539" t="s">
        <v>32</v>
      </c>
      <c r="X539">
        <v>33</v>
      </c>
      <c r="Y539" t="str">
        <f>IF(_20224[[#This Row],[Lead Score]]=_20224[[#This Row],[p2_score1]],_20224[[#This Row],[p2]],_20224[[#This Row],[p1]])</f>
        <v/>
      </c>
      <c r="Z539" t="str">
        <f>IF(_20224[[#This Row],[Lead Score]]&lt;&gt;_20224[[#This Row],[p2_score1]],_20224[[#This Row],[p2]],_20224[[#This Row],[p1]])</f>
        <v/>
      </c>
      <c r="AA539" s="1" t="e">
        <f>_20224[[#This Row],[Lead Score]]/_20224[[#This Row],[Runs in Partnership]]</f>
        <v>#DIV/0!</v>
      </c>
      <c r="AB539">
        <f>+_20224[[#This Row],[p2_score1]]+_20224[[#This Row],[p1_score1]]</f>
        <v>0</v>
      </c>
      <c r="AC539">
        <f>MAX(_20224[[#This Row],[p2_score1]:[p1_score1]])</f>
        <v>0</v>
      </c>
      <c r="AD539">
        <f>MIN(_20224[[#This Row],[p2_score1]:[p1_score1]])</f>
        <v>0</v>
      </c>
      <c r="AE539" t="s">
        <v>27</v>
      </c>
      <c r="AF539" t="s">
        <v>2622</v>
      </c>
      <c r="AG539" t="s">
        <v>2552</v>
      </c>
      <c r="AH539" t="s">
        <v>92</v>
      </c>
      <c r="AI539" t="s">
        <v>92</v>
      </c>
      <c r="AJ539" t="s">
        <v>49</v>
      </c>
      <c r="AK539" t="str">
        <f>LEFT(_20224[[#This Row],[result2]], FIND(" ",_20224[[#This Row],[result2]]))</f>
        <v xml:space="preserve">LAH </v>
      </c>
      <c r="AL539" t="s">
        <v>4583</v>
      </c>
      <c r="AM539" t="s">
        <v>2623</v>
      </c>
      <c r="AN539" t="s">
        <v>2624</v>
      </c>
      <c r="AO539" t="s">
        <v>2625</v>
      </c>
      <c r="AP539" t="s">
        <v>99</v>
      </c>
      <c r="AQ539">
        <v>0</v>
      </c>
      <c r="AR539">
        <v>0</v>
      </c>
    </row>
    <row r="540" spans="1:44" x14ac:dyDescent="0.3">
      <c r="A540" t="s">
        <v>4216</v>
      </c>
      <c r="B540" t="s">
        <v>3144</v>
      </c>
      <c r="C540" t="s">
        <v>51</v>
      </c>
      <c r="D540" t="s">
        <v>168</v>
      </c>
      <c r="E540">
        <v>14</v>
      </c>
      <c r="F540">
        <v>12</v>
      </c>
      <c r="G540">
        <v>3</v>
      </c>
      <c r="H540">
        <v>0</v>
      </c>
      <c r="I540">
        <v>116.66</v>
      </c>
      <c r="J540" t="s">
        <v>27</v>
      </c>
      <c r="K540" t="s">
        <v>3259</v>
      </c>
      <c r="L540" t="s">
        <v>2622</v>
      </c>
      <c r="M540" t="s">
        <v>828</v>
      </c>
      <c r="N540" t="s">
        <v>3139</v>
      </c>
      <c r="O540" t="s">
        <v>835</v>
      </c>
      <c r="P540" t="s">
        <v>51</v>
      </c>
      <c r="Q540">
        <v>3.6</v>
      </c>
      <c r="R540">
        <v>36</v>
      </c>
      <c r="S540" t="s">
        <v>47</v>
      </c>
      <c r="T540" t="s">
        <v>51</v>
      </c>
      <c r="U540">
        <v>22</v>
      </c>
      <c r="V540">
        <v>14</v>
      </c>
      <c r="W540" t="s">
        <v>32</v>
      </c>
      <c r="X540">
        <v>33</v>
      </c>
      <c r="Y540" t="str">
        <f>IF(_20224[[#This Row],[Lead Score]]=_20224[[#This Row],[p2_score1]],_20224[[#This Row],[p2]],_20224[[#This Row],[p1]])</f>
        <v>Shan Masood</v>
      </c>
      <c r="Z540" t="str">
        <f>IF(_20224[[#This Row],[Lead Score]]&lt;&gt;_20224[[#This Row],[p2_score1]],_20224[[#This Row],[p2]],_20224[[#This Row],[p1]])</f>
        <v>Mohammad Rizwan</v>
      </c>
      <c r="AA540" s="1">
        <f>_20224[[#This Row],[Lead Score]]/_20224[[#This Row],[Runs in Partnership]]</f>
        <v>0.61111111111111116</v>
      </c>
      <c r="AB540">
        <f>+_20224[[#This Row],[p2_score1]]+_20224[[#This Row],[p1_score1]]</f>
        <v>36</v>
      </c>
      <c r="AC540">
        <f>MAX(_20224[[#This Row],[p2_score1]:[p1_score1]])</f>
        <v>22</v>
      </c>
      <c r="AD540">
        <f>MIN(_20224[[#This Row],[p2_score1]:[p1_score1]])</f>
        <v>14</v>
      </c>
      <c r="AE540" t="s">
        <v>27</v>
      </c>
      <c r="AF540" t="s">
        <v>2622</v>
      </c>
      <c r="AG540" t="s">
        <v>2552</v>
      </c>
      <c r="AH540" t="s">
        <v>49</v>
      </c>
      <c r="AI540" t="s">
        <v>92</v>
      </c>
      <c r="AJ540" t="s">
        <v>49</v>
      </c>
      <c r="AK540" t="str">
        <f>LEFT(_20224[[#This Row],[result2]], FIND(" ",_20224[[#This Row],[result2]]))</f>
        <v xml:space="preserve">LAH </v>
      </c>
      <c r="AL540" t="s">
        <v>4583</v>
      </c>
      <c r="AM540" t="s">
        <v>2623</v>
      </c>
      <c r="AN540" t="s">
        <v>2624</v>
      </c>
      <c r="AO540" t="s">
        <v>2625</v>
      </c>
      <c r="AP540" t="s">
        <v>99</v>
      </c>
      <c r="AQ540">
        <v>14</v>
      </c>
      <c r="AR540">
        <v>22</v>
      </c>
    </row>
    <row r="541" spans="1:44" x14ac:dyDescent="0.3">
      <c r="A541" t="s">
        <v>4217</v>
      </c>
      <c r="B541" t="s">
        <v>3133</v>
      </c>
      <c r="C541" t="s">
        <v>47</v>
      </c>
      <c r="D541" t="s">
        <v>279</v>
      </c>
      <c r="E541">
        <v>19</v>
      </c>
      <c r="F541">
        <v>15</v>
      </c>
      <c r="G541">
        <v>1</v>
      </c>
      <c r="H541">
        <v>0</v>
      </c>
      <c r="I541">
        <v>126.66</v>
      </c>
      <c r="J541" t="s">
        <v>27</v>
      </c>
      <c r="K541" t="s">
        <v>3259</v>
      </c>
      <c r="L541" t="s">
        <v>2622</v>
      </c>
      <c r="M541" t="s">
        <v>828</v>
      </c>
      <c r="N541" t="s">
        <v>3148</v>
      </c>
      <c r="O541" t="s">
        <v>836</v>
      </c>
      <c r="P541" t="s">
        <v>47</v>
      </c>
      <c r="Q541">
        <v>4.5999999999999996</v>
      </c>
      <c r="R541">
        <v>41</v>
      </c>
      <c r="S541" t="s">
        <v>47</v>
      </c>
      <c r="T541" t="s">
        <v>740</v>
      </c>
      <c r="U541">
        <v>0</v>
      </c>
      <c r="V541">
        <v>0</v>
      </c>
      <c r="W541" t="s">
        <v>51</v>
      </c>
      <c r="X541">
        <v>33</v>
      </c>
      <c r="Y541" t="str">
        <f>IF(_20224[[#This Row],[Lead Score]]=_20224[[#This Row],[p2_score1]],_20224[[#This Row],[p2]],_20224[[#This Row],[p1]])</f>
        <v>Aamer Azmat</v>
      </c>
      <c r="Z541" t="str">
        <f>IF(_20224[[#This Row],[Lead Score]]&lt;&gt;_20224[[#This Row],[p2_score1]],_20224[[#This Row],[p2]],_20224[[#This Row],[p1]])</f>
        <v>Shan Masood</v>
      </c>
      <c r="AA541" s="1">
        <f>_20224[[#This Row],[Lead Score]]/_20224[[#This Row],[Runs in Partnership]]</f>
        <v>1</v>
      </c>
      <c r="AB541">
        <f>+_20224[[#This Row],[p2_score1]]+_20224[[#This Row],[p1_score1]]</f>
        <v>8</v>
      </c>
      <c r="AC541">
        <f>MAX(_20224[[#This Row],[p2_score1]:[p1_score1]])</f>
        <v>8</v>
      </c>
      <c r="AD541">
        <f>MIN(_20224[[#This Row],[p2_score1]:[p1_score1]])</f>
        <v>0</v>
      </c>
      <c r="AE541" t="s">
        <v>27</v>
      </c>
      <c r="AF541" t="s">
        <v>2622</v>
      </c>
      <c r="AG541" t="s">
        <v>2552</v>
      </c>
      <c r="AH541" t="s">
        <v>49</v>
      </c>
      <c r="AI541" t="s">
        <v>92</v>
      </c>
      <c r="AJ541" t="s">
        <v>49</v>
      </c>
      <c r="AK541" t="str">
        <f>LEFT(_20224[[#This Row],[result2]], FIND(" ",_20224[[#This Row],[result2]]))</f>
        <v xml:space="preserve">LAH </v>
      </c>
      <c r="AL541" t="s">
        <v>4583</v>
      </c>
      <c r="AM541" t="s">
        <v>2623</v>
      </c>
      <c r="AN541" t="s">
        <v>2624</v>
      </c>
      <c r="AO541" t="s">
        <v>2625</v>
      </c>
      <c r="AP541" t="s">
        <v>99</v>
      </c>
      <c r="AQ541">
        <v>8</v>
      </c>
      <c r="AR541">
        <v>0</v>
      </c>
    </row>
    <row r="542" spans="1:44" x14ac:dyDescent="0.3">
      <c r="A542" t="s">
        <v>4219</v>
      </c>
      <c r="B542" t="s">
        <v>3153</v>
      </c>
      <c r="C542" t="s">
        <v>740</v>
      </c>
      <c r="D542" t="s">
        <v>837</v>
      </c>
      <c r="E542">
        <v>6</v>
      </c>
      <c r="F542">
        <v>9</v>
      </c>
      <c r="G542">
        <v>0</v>
      </c>
      <c r="H542">
        <v>0</v>
      </c>
      <c r="I542">
        <v>66.66</v>
      </c>
      <c r="J542" t="s">
        <v>27</v>
      </c>
      <c r="K542" t="s">
        <v>3259</v>
      </c>
      <c r="L542" t="s">
        <v>2622</v>
      </c>
      <c r="M542" t="s">
        <v>828</v>
      </c>
      <c r="N542" t="s">
        <v>3157</v>
      </c>
      <c r="O542" t="s">
        <v>838</v>
      </c>
      <c r="P542" t="s">
        <v>740</v>
      </c>
      <c r="Q542">
        <v>6.4</v>
      </c>
      <c r="R542">
        <v>46</v>
      </c>
      <c r="S542" t="s">
        <v>55</v>
      </c>
      <c r="T542" t="s">
        <v>740</v>
      </c>
      <c r="U542">
        <v>0</v>
      </c>
      <c r="V542">
        <v>0</v>
      </c>
      <c r="W542" t="s">
        <v>47</v>
      </c>
      <c r="X542">
        <v>33</v>
      </c>
      <c r="Y542" t="str">
        <f>IF(_20224[[#This Row],[Lead Score]]=_20224[[#This Row],[p2_score1]],_20224[[#This Row],[p2]],_20224[[#This Row],[p1]])</f>
        <v>Aamer Azmat</v>
      </c>
      <c r="Z542" t="str">
        <f>IF(_20224[[#This Row],[Lead Score]]&lt;&gt;_20224[[#This Row],[p2_score1]],_20224[[#This Row],[p2]],_20224[[#This Row],[p1]])</f>
        <v>Rilee Rossouw</v>
      </c>
      <c r="AA542" s="1">
        <f>_20224[[#This Row],[Lead Score]]/_20224[[#This Row],[Runs in Partnership]]</f>
        <v>1</v>
      </c>
      <c r="AB542">
        <f>+_20224[[#This Row],[p2_score1]]+_20224[[#This Row],[p1_score1]]</f>
        <v>6</v>
      </c>
      <c r="AC542">
        <f>MAX(_20224[[#This Row],[p2_score1]:[p1_score1]])</f>
        <v>6</v>
      </c>
      <c r="AD542">
        <f>MIN(_20224[[#This Row],[p2_score1]:[p1_score1]])</f>
        <v>0</v>
      </c>
      <c r="AE542" t="s">
        <v>27</v>
      </c>
      <c r="AF542" t="s">
        <v>2622</v>
      </c>
      <c r="AG542" t="s">
        <v>2552</v>
      </c>
      <c r="AH542" t="s">
        <v>49</v>
      </c>
      <c r="AI542" t="s">
        <v>92</v>
      </c>
      <c r="AJ542" t="s">
        <v>49</v>
      </c>
      <c r="AK542" t="str">
        <f>LEFT(_20224[[#This Row],[result2]], FIND(" ",_20224[[#This Row],[result2]]))</f>
        <v xml:space="preserve">LAH </v>
      </c>
      <c r="AL542" t="s">
        <v>4583</v>
      </c>
      <c r="AM542" t="s">
        <v>2623</v>
      </c>
      <c r="AN542" t="s">
        <v>2624</v>
      </c>
      <c r="AO542" t="s">
        <v>2625</v>
      </c>
      <c r="AP542" t="s">
        <v>99</v>
      </c>
      <c r="AQ542">
        <v>6</v>
      </c>
      <c r="AR542">
        <v>0</v>
      </c>
    </row>
    <row r="543" spans="1:44" x14ac:dyDescent="0.3">
      <c r="A543" t="s">
        <v>4220</v>
      </c>
      <c r="B543" t="s">
        <v>3162</v>
      </c>
      <c r="C543" t="s">
        <v>839</v>
      </c>
      <c r="D543" t="s">
        <v>272</v>
      </c>
      <c r="E543">
        <v>1</v>
      </c>
      <c r="F543">
        <v>3</v>
      </c>
      <c r="G543">
        <v>0</v>
      </c>
      <c r="H543">
        <v>0</v>
      </c>
      <c r="I543">
        <v>33.33</v>
      </c>
      <c r="J543" t="s">
        <v>27</v>
      </c>
      <c r="K543" t="s">
        <v>3259</v>
      </c>
      <c r="L543" t="s">
        <v>2622</v>
      </c>
      <c r="M543" t="s">
        <v>828</v>
      </c>
      <c r="N543" t="s">
        <v>3151</v>
      </c>
      <c r="O543" t="s">
        <v>840</v>
      </c>
      <c r="P543" t="s">
        <v>839</v>
      </c>
      <c r="Q543">
        <v>7.6</v>
      </c>
      <c r="R543">
        <v>50</v>
      </c>
      <c r="S543" t="s">
        <v>55</v>
      </c>
      <c r="T543" t="s">
        <v>839</v>
      </c>
      <c r="U543">
        <v>3</v>
      </c>
      <c r="V543">
        <v>0</v>
      </c>
      <c r="W543" t="s">
        <v>740</v>
      </c>
      <c r="X543">
        <v>33</v>
      </c>
      <c r="Y543" t="str">
        <f>IF(_20224[[#This Row],[Lead Score]]=_20224[[#This Row],[p2_score1]],_20224[[#This Row],[p2]],_20224[[#This Row],[p1]])</f>
        <v>Rilee Rossouw</v>
      </c>
      <c r="Z543" t="str">
        <f>IF(_20224[[#This Row],[Lead Score]]&lt;&gt;_20224[[#This Row],[p2_score1]],_20224[[#This Row],[p2]],_20224[[#This Row],[p1]])</f>
        <v>Asif Afridi</v>
      </c>
      <c r="AA543" s="1">
        <f>_20224[[#This Row],[Lead Score]]/_20224[[#This Row],[Runs in Partnership]]</f>
        <v>0.75</v>
      </c>
      <c r="AB543">
        <f>+_20224[[#This Row],[p2_score1]]+_20224[[#This Row],[p1_score1]]</f>
        <v>4</v>
      </c>
      <c r="AC543">
        <f>MAX(_20224[[#This Row],[p2_score1]:[p1_score1]])</f>
        <v>3</v>
      </c>
      <c r="AD543">
        <f>MIN(_20224[[#This Row],[p2_score1]:[p1_score1]])</f>
        <v>1</v>
      </c>
      <c r="AE543" t="s">
        <v>27</v>
      </c>
      <c r="AF543" t="s">
        <v>2622</v>
      </c>
      <c r="AG543" t="s">
        <v>2552</v>
      </c>
      <c r="AH543" t="s">
        <v>49</v>
      </c>
      <c r="AI543" t="s">
        <v>92</v>
      </c>
      <c r="AJ543" t="s">
        <v>49</v>
      </c>
      <c r="AK543" t="str">
        <f>LEFT(_20224[[#This Row],[result2]], FIND(" ",_20224[[#This Row],[result2]]))</f>
        <v xml:space="preserve">LAH </v>
      </c>
      <c r="AL543" t="s">
        <v>4583</v>
      </c>
      <c r="AM543" t="s">
        <v>2623</v>
      </c>
      <c r="AN543" t="s">
        <v>2624</v>
      </c>
      <c r="AO543" t="s">
        <v>2625</v>
      </c>
      <c r="AP543" t="s">
        <v>99</v>
      </c>
      <c r="AQ543">
        <v>1</v>
      </c>
      <c r="AR543">
        <v>3</v>
      </c>
    </row>
    <row r="544" spans="1:44" x14ac:dyDescent="0.3">
      <c r="A544" t="s">
        <v>4221</v>
      </c>
      <c r="B544" t="s">
        <v>3136</v>
      </c>
      <c r="C544" t="s">
        <v>55</v>
      </c>
      <c r="D544" t="s">
        <v>819</v>
      </c>
      <c r="E544">
        <v>15</v>
      </c>
      <c r="F544">
        <v>22</v>
      </c>
      <c r="G544">
        <v>1</v>
      </c>
      <c r="H544">
        <v>0</v>
      </c>
      <c r="I544">
        <v>68.180000000000007</v>
      </c>
      <c r="J544" t="s">
        <v>27</v>
      </c>
      <c r="K544" t="s">
        <v>3259</v>
      </c>
      <c r="L544" t="s">
        <v>2622</v>
      </c>
      <c r="M544" t="s">
        <v>828</v>
      </c>
      <c r="N544" t="s">
        <v>3170</v>
      </c>
      <c r="O544" t="s">
        <v>841</v>
      </c>
      <c r="P544" t="s">
        <v>55</v>
      </c>
      <c r="Q544">
        <v>10.4</v>
      </c>
      <c r="R544">
        <v>63</v>
      </c>
      <c r="S544" t="s">
        <v>55</v>
      </c>
      <c r="T544" t="s">
        <v>57</v>
      </c>
      <c r="U544">
        <v>0</v>
      </c>
      <c r="V544">
        <v>0</v>
      </c>
      <c r="W544" t="s">
        <v>839</v>
      </c>
      <c r="X544">
        <v>33</v>
      </c>
      <c r="Y544" t="str">
        <f>IF(_20224[[#This Row],[Lead Score]]=_20224[[#This Row],[p2_score1]],_20224[[#This Row],[p2]],_20224[[#This Row],[p1]])</f>
        <v>Rilee Rossouw</v>
      </c>
      <c r="Z544" t="str">
        <f>IF(_20224[[#This Row],[Lead Score]]&lt;&gt;_20224[[#This Row],[p2_score1]],_20224[[#This Row],[p2]],_20224[[#This Row],[p1]])</f>
        <v>Tim David</v>
      </c>
      <c r="AA544" s="1">
        <f>_20224[[#This Row],[Lead Score]]/_20224[[#This Row],[Runs in Partnership]]</f>
        <v>0.92307692307692313</v>
      </c>
      <c r="AB544">
        <f>+_20224[[#This Row],[p2_score1]]+_20224[[#This Row],[p1_score1]]</f>
        <v>13</v>
      </c>
      <c r="AC544">
        <f>MAX(_20224[[#This Row],[p2_score1]:[p1_score1]])</f>
        <v>12</v>
      </c>
      <c r="AD544">
        <f>MIN(_20224[[#This Row],[p2_score1]:[p1_score1]])</f>
        <v>1</v>
      </c>
      <c r="AE544" t="s">
        <v>27</v>
      </c>
      <c r="AF544" t="s">
        <v>2622</v>
      </c>
      <c r="AG544" t="s">
        <v>2552</v>
      </c>
      <c r="AH544" t="s">
        <v>49</v>
      </c>
      <c r="AI544" t="s">
        <v>92</v>
      </c>
      <c r="AJ544" t="s">
        <v>49</v>
      </c>
      <c r="AK544" t="str">
        <f>LEFT(_20224[[#This Row],[result2]], FIND(" ",_20224[[#This Row],[result2]]))</f>
        <v xml:space="preserve">LAH </v>
      </c>
      <c r="AL544" t="s">
        <v>4583</v>
      </c>
      <c r="AM544" t="s">
        <v>2623</v>
      </c>
      <c r="AN544" t="s">
        <v>2624</v>
      </c>
      <c r="AO544" t="s">
        <v>2625</v>
      </c>
      <c r="AP544" t="s">
        <v>99</v>
      </c>
      <c r="AQ544">
        <v>1</v>
      </c>
      <c r="AR544">
        <v>12</v>
      </c>
    </row>
    <row r="545" spans="1:44" x14ac:dyDescent="0.3">
      <c r="A545" t="s">
        <v>4223</v>
      </c>
      <c r="B545" t="s">
        <v>3173</v>
      </c>
      <c r="C545" t="s">
        <v>57</v>
      </c>
      <c r="D545" t="s">
        <v>356</v>
      </c>
      <c r="E545">
        <v>27</v>
      </c>
      <c r="F545">
        <v>17</v>
      </c>
      <c r="G545">
        <v>2</v>
      </c>
      <c r="H545">
        <v>1</v>
      </c>
      <c r="I545">
        <v>158.82</v>
      </c>
      <c r="J545" t="s">
        <v>27</v>
      </c>
      <c r="K545" t="s">
        <v>3259</v>
      </c>
      <c r="L545" t="s">
        <v>2622</v>
      </c>
      <c r="M545" t="s">
        <v>828</v>
      </c>
      <c r="N545" t="s">
        <v>3200</v>
      </c>
      <c r="O545" t="s">
        <v>842</v>
      </c>
      <c r="P545" t="s">
        <v>57</v>
      </c>
      <c r="Q545">
        <v>16.100000000000001</v>
      </c>
      <c r="R545">
        <v>114</v>
      </c>
      <c r="S545" t="s">
        <v>118</v>
      </c>
      <c r="T545" t="s">
        <v>57</v>
      </c>
      <c r="U545">
        <v>0</v>
      </c>
      <c r="V545">
        <v>0</v>
      </c>
      <c r="W545" t="s">
        <v>55</v>
      </c>
      <c r="X545">
        <v>33</v>
      </c>
      <c r="Y545" t="str">
        <f>IF(_20224[[#This Row],[Lead Score]]=_20224[[#This Row],[p2_score1]],_20224[[#This Row],[p2]],_20224[[#This Row],[p1]])</f>
        <v>Tim David</v>
      </c>
      <c r="Z545" t="str">
        <f>IF(_20224[[#This Row],[Lead Score]]&lt;&gt;_20224[[#This Row],[p2_score1]],_20224[[#This Row],[p2]],_20224[[#This Row],[p1]])</f>
        <v>Khushdil Shah</v>
      </c>
      <c r="AA545" s="1">
        <f>_20224[[#This Row],[Lead Score]]/_20224[[#This Row],[Runs in Partnership]]</f>
        <v>0.52941176470588236</v>
      </c>
      <c r="AB545">
        <f>+_20224[[#This Row],[p2_score1]]+_20224[[#This Row],[p1_score1]]</f>
        <v>51</v>
      </c>
      <c r="AC545">
        <f>MAX(_20224[[#This Row],[p2_score1]:[p1_score1]])</f>
        <v>27</v>
      </c>
      <c r="AD545">
        <f>MIN(_20224[[#This Row],[p2_score1]:[p1_score1]])</f>
        <v>24</v>
      </c>
      <c r="AE545" t="s">
        <v>27</v>
      </c>
      <c r="AF545" t="s">
        <v>2622</v>
      </c>
      <c r="AG545" t="s">
        <v>2552</v>
      </c>
      <c r="AH545" t="s">
        <v>49</v>
      </c>
      <c r="AI545" t="s">
        <v>92</v>
      </c>
      <c r="AJ545" t="s">
        <v>49</v>
      </c>
      <c r="AK545" t="str">
        <f>LEFT(_20224[[#This Row],[result2]], FIND(" ",_20224[[#This Row],[result2]]))</f>
        <v xml:space="preserve">LAH </v>
      </c>
      <c r="AL545" t="s">
        <v>4583</v>
      </c>
      <c r="AM545" t="s">
        <v>2623</v>
      </c>
      <c r="AN545" t="s">
        <v>2624</v>
      </c>
      <c r="AO545" t="s">
        <v>2625</v>
      </c>
      <c r="AP545" t="s">
        <v>99</v>
      </c>
      <c r="AQ545">
        <v>27</v>
      </c>
      <c r="AR545">
        <v>24</v>
      </c>
    </row>
    <row r="546" spans="1:44" x14ac:dyDescent="0.3">
      <c r="A546" t="s">
        <v>4225</v>
      </c>
      <c r="B546" t="s">
        <v>3180</v>
      </c>
      <c r="C546" t="s">
        <v>119</v>
      </c>
      <c r="D546" t="s">
        <v>110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27</v>
      </c>
      <c r="K546" t="s">
        <v>3259</v>
      </c>
      <c r="L546" t="s">
        <v>2622</v>
      </c>
      <c r="M546" t="s">
        <v>828</v>
      </c>
      <c r="N546" t="s">
        <v>3219</v>
      </c>
      <c r="O546" t="s">
        <v>843</v>
      </c>
      <c r="P546" t="s">
        <v>119</v>
      </c>
      <c r="Q546">
        <v>16.399999999999999</v>
      </c>
      <c r="R546">
        <v>120</v>
      </c>
      <c r="S546" t="s">
        <v>118</v>
      </c>
      <c r="T546" t="s">
        <v>119</v>
      </c>
      <c r="U546">
        <v>6</v>
      </c>
      <c r="V546">
        <v>0</v>
      </c>
      <c r="W546" t="s">
        <v>57</v>
      </c>
      <c r="X546">
        <v>33</v>
      </c>
      <c r="Y546" t="str">
        <f>IF(_20224[[#This Row],[Lead Score]]=_20224[[#This Row],[p2_score1]],_20224[[#This Row],[p2]],_20224[[#This Row],[p1]])</f>
        <v>Khushdil Shah</v>
      </c>
      <c r="Z546" t="str">
        <f>IF(_20224[[#This Row],[Lead Score]]&lt;&gt;_20224[[#This Row],[p2_score1]],_20224[[#This Row],[p2]],_20224[[#This Row],[p1]])</f>
        <v>David Willey</v>
      </c>
      <c r="AA546" s="1">
        <f>_20224[[#This Row],[Lead Score]]/_20224[[#This Row],[Runs in Partnership]]</f>
        <v>1</v>
      </c>
      <c r="AB546">
        <f>+_20224[[#This Row],[p2_score1]]+_20224[[#This Row],[p1_score1]]</f>
        <v>6</v>
      </c>
      <c r="AC546">
        <f>MAX(_20224[[#This Row],[p2_score1]:[p1_score1]])</f>
        <v>6</v>
      </c>
      <c r="AD546">
        <f>MIN(_20224[[#This Row],[p2_score1]:[p1_score1]])</f>
        <v>0</v>
      </c>
      <c r="AE546" t="s">
        <v>27</v>
      </c>
      <c r="AF546" t="s">
        <v>2622</v>
      </c>
      <c r="AG546" t="s">
        <v>2552</v>
      </c>
      <c r="AH546" t="s">
        <v>49</v>
      </c>
      <c r="AI546" t="s">
        <v>92</v>
      </c>
      <c r="AJ546" t="s">
        <v>49</v>
      </c>
      <c r="AK546" t="str">
        <f>LEFT(_20224[[#This Row],[result2]], FIND(" ",_20224[[#This Row],[result2]]))</f>
        <v xml:space="preserve">LAH </v>
      </c>
      <c r="AL546" t="s">
        <v>4583</v>
      </c>
      <c r="AM546" t="s">
        <v>2623</v>
      </c>
      <c r="AN546" t="s">
        <v>2624</v>
      </c>
      <c r="AO546" t="s">
        <v>2625</v>
      </c>
      <c r="AP546" t="s">
        <v>99</v>
      </c>
      <c r="AQ546">
        <v>0</v>
      </c>
      <c r="AR546">
        <v>6</v>
      </c>
    </row>
    <row r="547" spans="1:44" x14ac:dyDescent="0.3">
      <c r="A547" t="s">
        <v>4226</v>
      </c>
      <c r="B547" t="s">
        <v>3178</v>
      </c>
      <c r="C547" t="s">
        <v>118</v>
      </c>
      <c r="D547" t="s">
        <v>112</v>
      </c>
      <c r="E547">
        <v>32</v>
      </c>
      <c r="F547">
        <v>23</v>
      </c>
      <c r="G547">
        <v>4</v>
      </c>
      <c r="H547">
        <v>1</v>
      </c>
      <c r="I547">
        <v>139.13</v>
      </c>
      <c r="J547" t="s">
        <v>27</v>
      </c>
      <c r="K547" t="s">
        <v>3259</v>
      </c>
      <c r="L547" t="s">
        <v>2622</v>
      </c>
      <c r="M547" t="s">
        <v>828</v>
      </c>
      <c r="N547" t="s">
        <v>3236</v>
      </c>
      <c r="O547" t="s">
        <v>844</v>
      </c>
      <c r="P547" t="s">
        <v>118</v>
      </c>
      <c r="Q547">
        <v>17.2</v>
      </c>
      <c r="R547">
        <v>122</v>
      </c>
      <c r="S547" t="s">
        <v>118</v>
      </c>
      <c r="T547" t="s">
        <v>845</v>
      </c>
      <c r="U547">
        <v>0</v>
      </c>
      <c r="V547">
        <v>0</v>
      </c>
      <c r="W547" t="s">
        <v>119</v>
      </c>
      <c r="X547">
        <v>33</v>
      </c>
      <c r="Y547" t="str">
        <f>IF(_20224[[#This Row],[Lead Score]]=_20224[[#This Row],[p2_score1]],_20224[[#This Row],[p2]],_20224[[#This Row],[p1]])</f>
        <v>Khushdil Shah</v>
      </c>
      <c r="Z547" t="str">
        <f>IF(_20224[[#This Row],[Lead Score]]&lt;&gt;_20224[[#This Row],[p2_score1]],_20224[[#This Row],[p2]],_20224[[#This Row],[p1]])</f>
        <v>Rumman Raees</v>
      </c>
      <c r="AA547" s="1">
        <f>_20224[[#This Row],[Lead Score]]/_20224[[#This Row],[Runs in Partnership]]</f>
        <v>1</v>
      </c>
      <c r="AB547">
        <f>+_20224[[#This Row],[p2_score1]]+_20224[[#This Row],[p1_score1]]</f>
        <v>26</v>
      </c>
      <c r="AC547">
        <f>MAX(_20224[[#This Row],[p2_score1]:[p1_score1]])</f>
        <v>26</v>
      </c>
      <c r="AD547">
        <f>MIN(_20224[[#This Row],[p2_score1]:[p1_score1]])</f>
        <v>0</v>
      </c>
      <c r="AE547" t="s">
        <v>27</v>
      </c>
      <c r="AF547" t="s">
        <v>2622</v>
      </c>
      <c r="AG547" t="s">
        <v>2552</v>
      </c>
      <c r="AH547" t="s">
        <v>49</v>
      </c>
      <c r="AI547" t="s">
        <v>92</v>
      </c>
      <c r="AJ547" t="s">
        <v>49</v>
      </c>
      <c r="AK547" t="str">
        <f>LEFT(_20224[[#This Row],[result2]], FIND(" ",_20224[[#This Row],[result2]]))</f>
        <v xml:space="preserve">LAH </v>
      </c>
      <c r="AL547" t="s">
        <v>4583</v>
      </c>
      <c r="AM547" t="s">
        <v>2623</v>
      </c>
      <c r="AN547" t="s">
        <v>2624</v>
      </c>
      <c r="AO547" t="s">
        <v>2625</v>
      </c>
      <c r="AP547" t="s">
        <v>99</v>
      </c>
      <c r="AQ547">
        <v>0</v>
      </c>
      <c r="AR547">
        <v>26</v>
      </c>
    </row>
    <row r="548" spans="1:44" x14ac:dyDescent="0.3">
      <c r="A548" t="s">
        <v>4229</v>
      </c>
      <c r="B548" t="s">
        <v>3187</v>
      </c>
      <c r="C548" t="s">
        <v>845</v>
      </c>
      <c r="D548" t="s">
        <v>110</v>
      </c>
      <c r="E548">
        <v>6</v>
      </c>
      <c r="F548">
        <v>7</v>
      </c>
      <c r="G548">
        <v>1</v>
      </c>
      <c r="H548">
        <v>0</v>
      </c>
      <c r="I548">
        <v>85.71</v>
      </c>
      <c r="J548" t="s">
        <v>27</v>
      </c>
      <c r="K548" t="s">
        <v>3259</v>
      </c>
      <c r="L548" t="s">
        <v>2622</v>
      </c>
      <c r="M548" t="s">
        <v>828</v>
      </c>
      <c r="N548" t="s">
        <v>3161</v>
      </c>
      <c r="O548" t="s">
        <v>846</v>
      </c>
      <c r="P548" t="s">
        <v>845</v>
      </c>
      <c r="Q548">
        <v>18.5</v>
      </c>
      <c r="R548">
        <v>138</v>
      </c>
      <c r="S548" t="s">
        <v>477</v>
      </c>
      <c r="T548" t="s">
        <v>845</v>
      </c>
      <c r="U548">
        <v>0</v>
      </c>
      <c r="V548">
        <v>0</v>
      </c>
      <c r="W548" t="s">
        <v>118</v>
      </c>
      <c r="X548">
        <v>33</v>
      </c>
      <c r="Y548" t="str">
        <f>IF(_20224[[#This Row],[Lead Score]]=_20224[[#This Row],[p2_score1]],_20224[[#This Row],[p2]],_20224[[#This Row],[p1]])</f>
        <v>Imran Tahir</v>
      </c>
      <c r="Z548" t="str">
        <f>IF(_20224[[#This Row],[Lead Score]]&lt;&gt;_20224[[#This Row],[p2_score1]],_20224[[#This Row],[p2]],_20224[[#This Row],[p1]])</f>
        <v>Rumman Raees</v>
      </c>
      <c r="AA548" s="1">
        <f>_20224[[#This Row],[Lead Score]]/_20224[[#This Row],[Runs in Partnership]]</f>
        <v>0.625</v>
      </c>
      <c r="AB548">
        <f>+_20224[[#This Row],[p2_score1]]+_20224[[#This Row],[p1_score1]]</f>
        <v>16</v>
      </c>
      <c r="AC548">
        <f>MAX(_20224[[#This Row],[p2_score1]:[p1_score1]])</f>
        <v>10</v>
      </c>
      <c r="AD548">
        <f>MIN(_20224[[#This Row],[p2_score1]:[p1_score1]])</f>
        <v>6</v>
      </c>
      <c r="AE548" t="s">
        <v>27</v>
      </c>
      <c r="AF548" t="s">
        <v>2622</v>
      </c>
      <c r="AG548" t="s">
        <v>2552</v>
      </c>
      <c r="AH548" t="s">
        <v>49</v>
      </c>
      <c r="AI548" t="s">
        <v>92</v>
      </c>
      <c r="AJ548" t="s">
        <v>49</v>
      </c>
      <c r="AK548" t="str">
        <f>LEFT(_20224[[#This Row],[result2]], FIND(" ",_20224[[#This Row],[result2]]))</f>
        <v xml:space="preserve">LAH </v>
      </c>
      <c r="AL548" t="s">
        <v>4583</v>
      </c>
      <c r="AM548" t="s">
        <v>2623</v>
      </c>
      <c r="AN548" t="s">
        <v>2624</v>
      </c>
      <c r="AO548" t="s">
        <v>2625</v>
      </c>
      <c r="AP548" t="s">
        <v>99</v>
      </c>
      <c r="AQ548">
        <v>6</v>
      </c>
      <c r="AR548">
        <v>10</v>
      </c>
    </row>
    <row r="549" spans="1:44" x14ac:dyDescent="0.3">
      <c r="A549" t="s">
        <v>4230</v>
      </c>
      <c r="B549" t="s">
        <v>3195</v>
      </c>
      <c r="C549" t="s">
        <v>477</v>
      </c>
      <c r="D549" t="s">
        <v>426</v>
      </c>
      <c r="E549">
        <v>10</v>
      </c>
      <c r="F549">
        <v>7</v>
      </c>
      <c r="G549">
        <v>2</v>
      </c>
      <c r="H549">
        <v>0</v>
      </c>
      <c r="I549">
        <v>142.85</v>
      </c>
      <c r="J549" t="s">
        <v>27</v>
      </c>
      <c r="K549" t="s">
        <v>3259</v>
      </c>
      <c r="L549" t="s">
        <v>2622</v>
      </c>
      <c r="M549" t="s">
        <v>828</v>
      </c>
      <c r="N549" t="s">
        <v>3271</v>
      </c>
      <c r="O549" t="s">
        <v>847</v>
      </c>
      <c r="P549" t="s">
        <v>477</v>
      </c>
      <c r="Q549">
        <v>19.3</v>
      </c>
      <c r="R549">
        <v>138</v>
      </c>
      <c r="S549" t="s">
        <v>477</v>
      </c>
      <c r="T549" t="s">
        <v>482</v>
      </c>
      <c r="U549">
        <v>0</v>
      </c>
      <c r="V549">
        <v>0</v>
      </c>
      <c r="W549" t="s">
        <v>845</v>
      </c>
      <c r="X549">
        <v>33</v>
      </c>
      <c r="Y549" t="str">
        <f>IF(_20224[[#This Row],[Lead Score]]=_20224[[#This Row],[p2_score1]],_20224[[#This Row],[p2]],_20224[[#This Row],[p1]])</f>
        <v>Imran Tahir</v>
      </c>
      <c r="Z549" t="str">
        <f>IF(_20224[[#This Row],[Lead Score]]&lt;&gt;_20224[[#This Row],[p2_score1]],_20224[[#This Row],[p2]],_20224[[#This Row],[p1]])</f>
        <v>Shahnawaz Dahani</v>
      </c>
      <c r="AA549" s="1">
        <f>_20224[[#This Row],[Lead Score]]/_20224[[#This Row],[Runs in Partnership]]</f>
        <v>1</v>
      </c>
      <c r="AB549">
        <f>+_20224[[#This Row],[p2_score1]]+_20224[[#This Row],[p1_score1]]</f>
        <v>10</v>
      </c>
      <c r="AC549">
        <f>MAX(_20224[[#This Row],[p2_score1]:[p1_score1]])</f>
        <v>10</v>
      </c>
      <c r="AD549">
        <f>MIN(_20224[[#This Row],[p2_score1]:[p1_score1]])</f>
        <v>0</v>
      </c>
      <c r="AE549" t="s">
        <v>27</v>
      </c>
      <c r="AF549" t="s">
        <v>2622</v>
      </c>
      <c r="AG549" t="s">
        <v>2552</v>
      </c>
      <c r="AH549" t="s">
        <v>49</v>
      </c>
      <c r="AI549" t="s">
        <v>92</v>
      </c>
      <c r="AJ549" t="s">
        <v>49</v>
      </c>
      <c r="AK549" t="str">
        <f>LEFT(_20224[[#This Row],[result2]], FIND(" ",_20224[[#This Row],[result2]]))</f>
        <v xml:space="preserve">LAH </v>
      </c>
      <c r="AL549" t="s">
        <v>4583</v>
      </c>
      <c r="AM549" t="s">
        <v>2623</v>
      </c>
      <c r="AN549" t="s">
        <v>2624</v>
      </c>
      <c r="AO549" t="s">
        <v>2625</v>
      </c>
      <c r="AP549" t="s">
        <v>99</v>
      </c>
      <c r="AQ549">
        <v>0</v>
      </c>
      <c r="AR549">
        <v>10</v>
      </c>
    </row>
    <row r="550" spans="1:44" hidden="1" x14ac:dyDescent="0.3">
      <c r="A550" t="s">
        <v>4231</v>
      </c>
      <c r="B550" t="s">
        <v>3154</v>
      </c>
      <c r="C550" t="s">
        <v>482</v>
      </c>
      <c r="D550" t="s">
        <v>45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27</v>
      </c>
      <c r="K550" t="s">
        <v>3259</v>
      </c>
      <c r="L550" t="s">
        <v>2622</v>
      </c>
      <c r="M550" t="s">
        <v>828</v>
      </c>
      <c r="N550" t="s">
        <v>32</v>
      </c>
      <c r="O550" t="s">
        <v>32</v>
      </c>
      <c r="P550" t="s">
        <v>32</v>
      </c>
      <c r="S550" t="s">
        <v>32</v>
      </c>
      <c r="T550" t="s">
        <v>32</v>
      </c>
      <c r="W550" t="s">
        <v>32</v>
      </c>
      <c r="X550">
        <v>33</v>
      </c>
      <c r="Y550" t="str">
        <f>IF(_20224[[#This Row],[Lead Score]]=_20224[[#This Row],[p2_score1]],_20224[[#This Row],[p2]],_20224[[#This Row],[p1]])</f>
        <v/>
      </c>
      <c r="Z550" t="str">
        <f>IF(_20224[[#This Row],[Lead Score]]&lt;&gt;_20224[[#This Row],[p2_score1]],_20224[[#This Row],[p2]],_20224[[#This Row],[p1]])</f>
        <v/>
      </c>
      <c r="AA550" s="1" t="e">
        <f>_20224[[#This Row],[Lead Score]]/_20224[[#This Row],[Runs in Partnership]]</f>
        <v>#DIV/0!</v>
      </c>
      <c r="AB550">
        <f>+_20224[[#This Row],[p2_score1]]+_20224[[#This Row],[p1_score1]]</f>
        <v>0</v>
      </c>
      <c r="AC550">
        <f>MAX(_20224[[#This Row],[p2_score1]:[p1_score1]])</f>
        <v>0</v>
      </c>
      <c r="AD550">
        <f>MIN(_20224[[#This Row],[p2_score1]:[p1_score1]])</f>
        <v>0</v>
      </c>
      <c r="AE550" t="s">
        <v>27</v>
      </c>
      <c r="AF550" t="s">
        <v>2622</v>
      </c>
      <c r="AG550" t="s">
        <v>2552</v>
      </c>
      <c r="AH550" t="s">
        <v>49</v>
      </c>
      <c r="AI550" t="s">
        <v>92</v>
      </c>
      <c r="AJ550" t="s">
        <v>49</v>
      </c>
      <c r="AK550" t="str">
        <f>LEFT(_20224[[#This Row],[result2]], FIND(" ",_20224[[#This Row],[result2]]))</f>
        <v xml:space="preserve">LAH </v>
      </c>
      <c r="AL550" t="s">
        <v>4583</v>
      </c>
      <c r="AM550" t="s">
        <v>2623</v>
      </c>
      <c r="AN550" t="s">
        <v>2624</v>
      </c>
      <c r="AO550" t="s">
        <v>2625</v>
      </c>
      <c r="AP550" t="s">
        <v>99</v>
      </c>
      <c r="AQ550">
        <v>0</v>
      </c>
      <c r="AR550">
        <v>0</v>
      </c>
    </row>
    <row r="551" spans="1:44" hidden="1" x14ac:dyDescent="0.3">
      <c r="A551" t="s">
        <v>3133</v>
      </c>
      <c r="B551" t="s">
        <v>3133</v>
      </c>
      <c r="C551" t="s">
        <v>292</v>
      </c>
      <c r="D551" t="s">
        <v>848</v>
      </c>
      <c r="E551">
        <v>0</v>
      </c>
      <c r="F551">
        <v>1</v>
      </c>
      <c r="G551">
        <v>0</v>
      </c>
      <c r="H551">
        <v>0</v>
      </c>
      <c r="I551">
        <v>0</v>
      </c>
      <c r="J551" t="s">
        <v>849</v>
      </c>
      <c r="K551" t="s">
        <v>4232</v>
      </c>
      <c r="L551" t="s">
        <v>2490</v>
      </c>
      <c r="M551" t="s">
        <v>851</v>
      </c>
      <c r="N551" t="s">
        <v>3139</v>
      </c>
      <c r="O551" t="s">
        <v>151</v>
      </c>
      <c r="P551" t="s">
        <v>292</v>
      </c>
      <c r="Q551">
        <v>0.1</v>
      </c>
      <c r="R551">
        <v>0</v>
      </c>
      <c r="S551" t="s">
        <v>852</v>
      </c>
      <c r="T551" t="s">
        <v>292</v>
      </c>
      <c r="U551">
        <v>0</v>
      </c>
      <c r="V551">
        <v>0</v>
      </c>
      <c r="W551" t="s">
        <v>32</v>
      </c>
      <c r="X551">
        <v>34</v>
      </c>
      <c r="Y551" t="str">
        <f>IF(_20224[[#This Row],[Lead Score]]=_20224[[#This Row],[p2_score1]],_20224[[#This Row],[p2]],_20224[[#This Row],[p1]])</f>
        <v>Colin Munro</v>
      </c>
      <c r="Z551" t="str">
        <f>IF(_20224[[#This Row],[Lead Score]]&lt;&gt;_20224[[#This Row],[p2_score1]],_20224[[#This Row],[p2]],_20224[[#This Row],[p1]])</f>
        <v>Luke Ronchi</v>
      </c>
      <c r="AA551" s="1" t="e">
        <f>_20224[[#This Row],[Lead Score]]/_20224[[#This Row],[Runs in Partnership]]</f>
        <v>#DIV/0!</v>
      </c>
      <c r="AB551">
        <f>+_20224[[#This Row],[p2_score1]]+_20224[[#This Row],[p1_score1]]</f>
        <v>0</v>
      </c>
      <c r="AC551">
        <f>MAX(_20224[[#This Row],[p2_score1]:[p1_score1]])</f>
        <v>0</v>
      </c>
      <c r="AD551">
        <f>MIN(_20224[[#This Row],[p2_score1]:[p1_score1]])</f>
        <v>0</v>
      </c>
      <c r="AE551" t="s">
        <v>849</v>
      </c>
      <c r="AF551" t="s">
        <v>2490</v>
      </c>
      <c r="AG551" t="s">
        <v>2491</v>
      </c>
      <c r="AH551" t="s">
        <v>850</v>
      </c>
      <c r="AI551" t="s">
        <v>850</v>
      </c>
      <c r="AJ551" t="s">
        <v>897</v>
      </c>
      <c r="AK551" t="str">
        <f>LEFT(_20224[[#This Row],[result2]], FIND(" ",_20224[[#This Row],[result2]]))</f>
        <v xml:space="preserve">Quetta </v>
      </c>
      <c r="AL551" t="s">
        <v>4583</v>
      </c>
      <c r="AM551" t="s">
        <v>2626</v>
      </c>
      <c r="AN551" t="s">
        <v>2627</v>
      </c>
      <c r="AO551" t="s">
        <v>2628</v>
      </c>
      <c r="AP551" t="s">
        <v>221</v>
      </c>
      <c r="AQ551">
        <v>0</v>
      </c>
      <c r="AR551">
        <v>0</v>
      </c>
    </row>
    <row r="552" spans="1:44" x14ac:dyDescent="0.3">
      <c r="A552" t="s">
        <v>3144</v>
      </c>
      <c r="B552" t="s">
        <v>3144</v>
      </c>
      <c r="C552" t="s">
        <v>852</v>
      </c>
      <c r="D552" t="s">
        <v>853</v>
      </c>
      <c r="E552">
        <v>23</v>
      </c>
      <c r="F552">
        <v>13</v>
      </c>
      <c r="G552">
        <v>4</v>
      </c>
      <c r="H552">
        <v>1</v>
      </c>
      <c r="I552">
        <v>176.92</v>
      </c>
      <c r="J552" t="s">
        <v>849</v>
      </c>
      <c r="K552" t="s">
        <v>4232</v>
      </c>
      <c r="L552" t="s">
        <v>2490</v>
      </c>
      <c r="M552" t="s">
        <v>851</v>
      </c>
      <c r="N552" t="s">
        <v>3148</v>
      </c>
      <c r="O552" t="s">
        <v>854</v>
      </c>
      <c r="P552" t="s">
        <v>852</v>
      </c>
      <c r="Q552">
        <v>3.5</v>
      </c>
      <c r="R552">
        <v>38</v>
      </c>
      <c r="S552" t="s">
        <v>852</v>
      </c>
      <c r="T552" t="s">
        <v>855</v>
      </c>
      <c r="U552">
        <v>0</v>
      </c>
      <c r="V552">
        <v>0</v>
      </c>
      <c r="W552" t="s">
        <v>292</v>
      </c>
      <c r="X552">
        <v>34</v>
      </c>
      <c r="Y552" t="str">
        <f>IF(_20224[[#This Row],[Lead Score]]=_20224[[#This Row],[p2_score1]],_20224[[#This Row],[p2]],_20224[[#This Row],[p1]])</f>
        <v>Luke Ronchi</v>
      </c>
      <c r="Z552" t="str">
        <f>IF(_20224[[#This Row],[Lead Score]]&lt;&gt;_20224[[#This Row],[p2_score1]],_20224[[#This Row],[p2]],_20224[[#This Row],[p1]])</f>
        <v>Dawid Malan</v>
      </c>
      <c r="AA552" s="1">
        <f>_20224[[#This Row],[Lead Score]]/_20224[[#This Row],[Runs in Partnership]]</f>
        <v>0.60526315789473684</v>
      </c>
      <c r="AB552">
        <f>+_20224[[#This Row],[p2_score1]]+_20224[[#This Row],[p1_score1]]</f>
        <v>38</v>
      </c>
      <c r="AC552">
        <f>MAX(_20224[[#This Row],[p2_score1]:[p1_score1]])</f>
        <v>23</v>
      </c>
      <c r="AD552">
        <f>MIN(_20224[[#This Row],[p2_score1]:[p1_score1]])</f>
        <v>15</v>
      </c>
      <c r="AE552" t="s">
        <v>849</v>
      </c>
      <c r="AF552" t="s">
        <v>2490</v>
      </c>
      <c r="AG552" t="s">
        <v>2491</v>
      </c>
      <c r="AH552" t="s">
        <v>850</v>
      </c>
      <c r="AI552" t="s">
        <v>850</v>
      </c>
      <c r="AJ552" t="s">
        <v>897</v>
      </c>
      <c r="AK552" t="str">
        <f>LEFT(_20224[[#This Row],[result2]], FIND(" ",_20224[[#This Row],[result2]]))</f>
        <v xml:space="preserve">Quetta </v>
      </c>
      <c r="AL552" t="s">
        <v>4583</v>
      </c>
      <c r="AM552" t="s">
        <v>2626</v>
      </c>
      <c r="AN552" t="s">
        <v>2627</v>
      </c>
      <c r="AO552" t="s">
        <v>2628</v>
      </c>
      <c r="AP552" t="s">
        <v>221</v>
      </c>
      <c r="AQ552">
        <v>15</v>
      </c>
      <c r="AR552">
        <v>23</v>
      </c>
    </row>
    <row r="553" spans="1:44" x14ac:dyDescent="0.3">
      <c r="A553" t="s">
        <v>3153</v>
      </c>
      <c r="B553" t="s">
        <v>3136</v>
      </c>
      <c r="C553" t="s">
        <v>83</v>
      </c>
      <c r="D553" t="s">
        <v>856</v>
      </c>
      <c r="E553">
        <v>19</v>
      </c>
      <c r="F553">
        <v>22</v>
      </c>
      <c r="G553">
        <v>1</v>
      </c>
      <c r="H553">
        <v>0</v>
      </c>
      <c r="I553">
        <v>86.36</v>
      </c>
      <c r="J553" t="s">
        <v>849</v>
      </c>
      <c r="K553" t="s">
        <v>4232</v>
      </c>
      <c r="L553" t="s">
        <v>2490</v>
      </c>
      <c r="M553" t="s">
        <v>851</v>
      </c>
      <c r="N553" t="s">
        <v>3157</v>
      </c>
      <c r="O553" t="s">
        <v>857</v>
      </c>
      <c r="P553" t="s">
        <v>83</v>
      </c>
      <c r="Q553">
        <v>11.1</v>
      </c>
      <c r="R553">
        <v>106</v>
      </c>
      <c r="S553" t="s">
        <v>83</v>
      </c>
      <c r="T553" t="s">
        <v>855</v>
      </c>
      <c r="U553">
        <v>0</v>
      </c>
      <c r="V553">
        <v>49</v>
      </c>
      <c r="W553" t="s">
        <v>852</v>
      </c>
      <c r="X553">
        <v>34</v>
      </c>
      <c r="Y553" t="str">
        <f>IF(_20224[[#This Row],[Lead Score]]=_20224[[#This Row],[p2_score1]],_20224[[#This Row],[p2]],_20224[[#This Row],[p1]])</f>
        <v>Dawid Malan</v>
      </c>
      <c r="Z553" t="str">
        <f>IF(_20224[[#This Row],[Lead Score]]&lt;&gt;_20224[[#This Row],[p2_score1]],_20224[[#This Row],[p2]],_20224[[#This Row],[p1]])</f>
        <v>Hussain Talat</v>
      </c>
      <c r="AA553" s="1">
        <f>_20224[[#This Row],[Lead Score]]/_20224[[#This Row],[Runs in Partnership]]</f>
        <v>0.72058823529411764</v>
      </c>
      <c r="AB553">
        <f>+_20224[[#This Row],[p2_score1]]+_20224[[#This Row],[p1_score1]]</f>
        <v>68</v>
      </c>
      <c r="AC553">
        <f>MAX(_20224[[#This Row],[p2_score1]:[p1_score1]])</f>
        <v>49</v>
      </c>
      <c r="AD553">
        <f>MIN(_20224[[#This Row],[p2_score1]:[p1_score1]])</f>
        <v>19</v>
      </c>
      <c r="AE553" t="s">
        <v>849</v>
      </c>
      <c r="AF553" t="s">
        <v>2490</v>
      </c>
      <c r="AG553" t="s">
        <v>2491</v>
      </c>
      <c r="AH553" t="s">
        <v>850</v>
      </c>
      <c r="AI553" t="s">
        <v>850</v>
      </c>
      <c r="AJ553" t="s">
        <v>897</v>
      </c>
      <c r="AK553" t="str">
        <f>LEFT(_20224[[#This Row],[result2]], FIND(" ",_20224[[#This Row],[result2]]))</f>
        <v xml:space="preserve">Quetta </v>
      </c>
      <c r="AL553" t="s">
        <v>4583</v>
      </c>
      <c r="AM553" t="s">
        <v>2626</v>
      </c>
      <c r="AN553" t="s">
        <v>2627</v>
      </c>
      <c r="AO553" t="s">
        <v>2628</v>
      </c>
      <c r="AP553" t="s">
        <v>221</v>
      </c>
      <c r="AQ553">
        <v>49</v>
      </c>
      <c r="AR553">
        <v>19</v>
      </c>
    </row>
    <row r="554" spans="1:44" x14ac:dyDescent="0.3">
      <c r="A554" t="s">
        <v>3136</v>
      </c>
      <c r="B554" t="s">
        <v>3162</v>
      </c>
      <c r="C554" t="s">
        <v>858</v>
      </c>
      <c r="D554" t="s">
        <v>859</v>
      </c>
      <c r="E554">
        <v>6</v>
      </c>
      <c r="F554">
        <v>6</v>
      </c>
      <c r="G554">
        <v>1</v>
      </c>
      <c r="H554">
        <v>0</v>
      </c>
      <c r="I554">
        <v>100</v>
      </c>
      <c r="J554" t="s">
        <v>849</v>
      </c>
      <c r="K554" t="s">
        <v>4232</v>
      </c>
      <c r="L554" t="s">
        <v>2490</v>
      </c>
      <c r="M554" t="s">
        <v>851</v>
      </c>
      <c r="N554" t="s">
        <v>3151</v>
      </c>
      <c r="O554" t="s">
        <v>860</v>
      </c>
      <c r="P554" t="s">
        <v>858</v>
      </c>
      <c r="Q554">
        <v>12.5</v>
      </c>
      <c r="R554">
        <v>115</v>
      </c>
      <c r="S554" t="s">
        <v>858</v>
      </c>
      <c r="T554" t="s">
        <v>855</v>
      </c>
      <c r="U554">
        <v>0</v>
      </c>
      <c r="V554">
        <v>52</v>
      </c>
      <c r="W554" t="s">
        <v>83</v>
      </c>
      <c r="X554">
        <v>34</v>
      </c>
      <c r="Y554" t="str">
        <f>IF(_20224[[#This Row],[Lead Score]]=_20224[[#This Row],[p2_score1]],_20224[[#This Row],[p2]],_20224[[#This Row],[p1]])</f>
        <v>Colin Ingram</v>
      </c>
      <c r="Z554" t="str">
        <f>IF(_20224[[#This Row],[Lead Score]]&lt;&gt;_20224[[#This Row],[p2_score1]],_20224[[#This Row],[p2]],_20224[[#This Row],[p1]])</f>
        <v>Dawid Malan</v>
      </c>
      <c r="AA554" s="1">
        <f>_20224[[#This Row],[Lead Score]]/_20224[[#This Row],[Runs in Partnership]]</f>
        <v>0.66666666666666663</v>
      </c>
      <c r="AB554">
        <f>+_20224[[#This Row],[p2_score1]]+_20224[[#This Row],[p1_score1]]</f>
        <v>9</v>
      </c>
      <c r="AC554">
        <f>MAX(_20224[[#This Row],[p2_score1]:[p1_score1]])</f>
        <v>6</v>
      </c>
      <c r="AD554">
        <f>MIN(_20224[[#This Row],[p2_score1]:[p1_score1]])</f>
        <v>3</v>
      </c>
      <c r="AE554" t="s">
        <v>849</v>
      </c>
      <c r="AF554" t="s">
        <v>2490</v>
      </c>
      <c r="AG554" t="s">
        <v>2491</v>
      </c>
      <c r="AH554" t="s">
        <v>850</v>
      </c>
      <c r="AI554" t="s">
        <v>850</v>
      </c>
      <c r="AJ554" t="s">
        <v>897</v>
      </c>
      <c r="AK554" t="str">
        <f>LEFT(_20224[[#This Row],[result2]], FIND(" ",_20224[[#This Row],[result2]]))</f>
        <v xml:space="preserve">Quetta </v>
      </c>
      <c r="AL554" t="s">
        <v>4583</v>
      </c>
      <c r="AM554" t="s">
        <v>2626</v>
      </c>
      <c r="AN554" t="s">
        <v>2627</v>
      </c>
      <c r="AO554" t="s">
        <v>2628</v>
      </c>
      <c r="AP554" t="s">
        <v>221</v>
      </c>
      <c r="AQ554">
        <v>3</v>
      </c>
      <c r="AR554">
        <v>6</v>
      </c>
    </row>
    <row r="555" spans="1:44" x14ac:dyDescent="0.3">
      <c r="A555" t="s">
        <v>3162</v>
      </c>
      <c r="B555" t="s">
        <v>3153</v>
      </c>
      <c r="C555" t="s">
        <v>855</v>
      </c>
      <c r="D555" t="s">
        <v>861</v>
      </c>
      <c r="E555">
        <v>64</v>
      </c>
      <c r="F555">
        <v>40</v>
      </c>
      <c r="G555">
        <v>5</v>
      </c>
      <c r="H555">
        <v>3</v>
      </c>
      <c r="I555">
        <v>160</v>
      </c>
      <c r="J555" t="s">
        <v>849</v>
      </c>
      <c r="K555" t="s">
        <v>4232</v>
      </c>
      <c r="L555" t="s">
        <v>2490</v>
      </c>
      <c r="M555" t="s">
        <v>851</v>
      </c>
      <c r="N555" t="s">
        <v>3170</v>
      </c>
      <c r="O555" t="s">
        <v>862</v>
      </c>
      <c r="P555" t="s">
        <v>855</v>
      </c>
      <c r="Q555">
        <v>14.5</v>
      </c>
      <c r="R555">
        <v>127</v>
      </c>
      <c r="S555" t="s">
        <v>246</v>
      </c>
      <c r="T555" t="s">
        <v>855</v>
      </c>
      <c r="U555">
        <v>0</v>
      </c>
      <c r="V555">
        <v>0</v>
      </c>
      <c r="W555" t="s">
        <v>858</v>
      </c>
      <c r="X555">
        <v>34</v>
      </c>
      <c r="Y555" t="str">
        <f>IF(_20224[[#This Row],[Lead Score]]=_20224[[#This Row],[p2_score1]],_20224[[#This Row],[p2]],_20224[[#This Row],[p1]])</f>
        <v>Dawid Malan</v>
      </c>
      <c r="Z555" t="str">
        <f>IF(_20224[[#This Row],[Lead Score]]&lt;&gt;_20224[[#This Row],[p2_score1]],_20224[[#This Row],[p2]],_20224[[#This Row],[p1]])</f>
        <v>Asif Ali</v>
      </c>
      <c r="AA555" s="1">
        <f>_20224[[#This Row],[Lead Score]]/_20224[[#This Row],[Runs in Partnership]]</f>
        <v>1</v>
      </c>
      <c r="AB555">
        <f>+_20224[[#This Row],[p2_score1]]+_20224[[#This Row],[p1_score1]]</f>
        <v>12</v>
      </c>
      <c r="AC555">
        <f>MAX(_20224[[#This Row],[p2_score1]:[p1_score1]])</f>
        <v>12</v>
      </c>
      <c r="AD555">
        <f>MIN(_20224[[#This Row],[p2_score1]:[p1_score1]])</f>
        <v>0</v>
      </c>
      <c r="AE555" t="s">
        <v>849</v>
      </c>
      <c r="AF555" t="s">
        <v>2490</v>
      </c>
      <c r="AG555" t="s">
        <v>2491</v>
      </c>
      <c r="AH555" t="s">
        <v>850</v>
      </c>
      <c r="AI555" t="s">
        <v>850</v>
      </c>
      <c r="AJ555" t="s">
        <v>897</v>
      </c>
      <c r="AK555" t="str">
        <f>LEFT(_20224[[#This Row],[result2]], FIND(" ",_20224[[#This Row],[result2]]))</f>
        <v xml:space="preserve">Quetta </v>
      </c>
      <c r="AL555" t="s">
        <v>4583</v>
      </c>
      <c r="AM555" t="s">
        <v>2626</v>
      </c>
      <c r="AN555" t="s">
        <v>2627</v>
      </c>
      <c r="AO555" t="s">
        <v>2628</v>
      </c>
      <c r="AP555" t="s">
        <v>221</v>
      </c>
      <c r="AQ555">
        <v>12</v>
      </c>
      <c r="AR555">
        <v>0</v>
      </c>
    </row>
    <row r="556" spans="1:44" x14ac:dyDescent="0.3">
      <c r="A556" t="s">
        <v>3173</v>
      </c>
      <c r="B556" t="s">
        <v>3173</v>
      </c>
      <c r="C556" t="s">
        <v>246</v>
      </c>
      <c r="D556" t="s">
        <v>863</v>
      </c>
      <c r="E556">
        <v>19</v>
      </c>
      <c r="F556">
        <v>13</v>
      </c>
      <c r="G556">
        <v>2</v>
      </c>
      <c r="H556">
        <v>0</v>
      </c>
      <c r="I556">
        <v>146.15</v>
      </c>
      <c r="J556" t="s">
        <v>849</v>
      </c>
      <c r="K556" t="s">
        <v>4232</v>
      </c>
      <c r="L556" t="s">
        <v>2490</v>
      </c>
      <c r="M556" t="s">
        <v>851</v>
      </c>
      <c r="N556" t="s">
        <v>3200</v>
      </c>
      <c r="O556" t="s">
        <v>864</v>
      </c>
      <c r="P556" t="s">
        <v>246</v>
      </c>
      <c r="Q556">
        <v>16.100000000000001</v>
      </c>
      <c r="R556">
        <v>141</v>
      </c>
      <c r="S556" t="s">
        <v>246</v>
      </c>
      <c r="T556" t="s">
        <v>239</v>
      </c>
      <c r="U556">
        <v>0</v>
      </c>
      <c r="V556">
        <v>0</v>
      </c>
      <c r="W556" t="s">
        <v>855</v>
      </c>
      <c r="X556">
        <v>34</v>
      </c>
      <c r="Y556" t="str">
        <f>IF(_20224[[#This Row],[Lead Score]]=_20224[[#This Row],[p2_score1]],_20224[[#This Row],[p2]],_20224[[#This Row],[p1]])</f>
        <v>Asif Ali</v>
      </c>
      <c r="Z556" t="str">
        <f>IF(_20224[[#This Row],[Lead Score]]&lt;&gt;_20224[[#This Row],[p2_score1]],_20224[[#This Row],[p2]],_20224[[#This Row],[p1]])</f>
        <v>Shadab Khan</v>
      </c>
      <c r="AA556" s="1">
        <f>_20224[[#This Row],[Lead Score]]/_20224[[#This Row],[Runs in Partnership]]</f>
        <v>1</v>
      </c>
      <c r="AB556">
        <f>+_20224[[#This Row],[p2_score1]]+_20224[[#This Row],[p1_score1]]</f>
        <v>19</v>
      </c>
      <c r="AC556">
        <f>MAX(_20224[[#This Row],[p2_score1]:[p1_score1]])</f>
        <v>19</v>
      </c>
      <c r="AD556">
        <f>MIN(_20224[[#This Row],[p2_score1]:[p1_score1]])</f>
        <v>0</v>
      </c>
      <c r="AE556" t="s">
        <v>849</v>
      </c>
      <c r="AF556" t="s">
        <v>2490</v>
      </c>
      <c r="AG556" t="s">
        <v>2491</v>
      </c>
      <c r="AH556" t="s">
        <v>850</v>
      </c>
      <c r="AI556" t="s">
        <v>850</v>
      </c>
      <c r="AJ556" t="s">
        <v>897</v>
      </c>
      <c r="AK556" t="str">
        <f>LEFT(_20224[[#This Row],[result2]], FIND(" ",_20224[[#This Row],[result2]]))</f>
        <v xml:space="preserve">Quetta </v>
      </c>
      <c r="AL556" t="s">
        <v>4583</v>
      </c>
      <c r="AM556" t="s">
        <v>2626</v>
      </c>
      <c r="AN556" t="s">
        <v>2627</v>
      </c>
      <c r="AO556" t="s">
        <v>2628</v>
      </c>
      <c r="AP556" t="s">
        <v>221</v>
      </c>
      <c r="AQ556">
        <v>0</v>
      </c>
      <c r="AR556">
        <v>19</v>
      </c>
    </row>
    <row r="557" spans="1:44" x14ac:dyDescent="0.3">
      <c r="A557" t="s">
        <v>3178</v>
      </c>
      <c r="B557" t="s">
        <v>3178</v>
      </c>
      <c r="C557" t="s">
        <v>239</v>
      </c>
      <c r="D557" t="s">
        <v>865</v>
      </c>
      <c r="E557">
        <v>8</v>
      </c>
      <c r="F557">
        <v>7</v>
      </c>
      <c r="G557">
        <v>0</v>
      </c>
      <c r="H557">
        <v>0</v>
      </c>
      <c r="I557">
        <v>114.28</v>
      </c>
      <c r="J557" t="s">
        <v>849</v>
      </c>
      <c r="K557" t="s">
        <v>4232</v>
      </c>
      <c r="L557" t="s">
        <v>2490</v>
      </c>
      <c r="M557" t="s">
        <v>851</v>
      </c>
      <c r="N557" t="s">
        <v>3219</v>
      </c>
      <c r="O557" t="s">
        <v>181</v>
      </c>
      <c r="P557" t="s">
        <v>239</v>
      </c>
      <c r="Q557">
        <v>18</v>
      </c>
      <c r="R557">
        <v>163</v>
      </c>
      <c r="S557" t="s">
        <v>240</v>
      </c>
      <c r="T557" t="s">
        <v>239</v>
      </c>
      <c r="U557">
        <v>0</v>
      </c>
      <c r="V557">
        <v>0</v>
      </c>
      <c r="W557" t="s">
        <v>246</v>
      </c>
      <c r="X557">
        <v>34</v>
      </c>
      <c r="Y557" t="str">
        <f>IF(_20224[[#This Row],[Lead Score]]=_20224[[#This Row],[p2_score1]],_20224[[#This Row],[p2]],_20224[[#This Row],[p1]])</f>
        <v>Faheem Ashraf</v>
      </c>
      <c r="Z557" t="str">
        <f>IF(_20224[[#This Row],[Lead Score]]&lt;&gt;_20224[[#This Row],[p2_score1]],_20224[[#This Row],[p2]],_20224[[#This Row],[p1]])</f>
        <v>Shadab Khan</v>
      </c>
      <c r="AA557" s="1">
        <f>_20224[[#This Row],[Lead Score]]/_20224[[#This Row],[Runs in Partnership]]</f>
        <v>0.63636363636363635</v>
      </c>
      <c r="AB557">
        <f>+_20224[[#This Row],[p2_score1]]+_20224[[#This Row],[p1_score1]]</f>
        <v>22</v>
      </c>
      <c r="AC557">
        <f>MAX(_20224[[#This Row],[p2_score1]:[p1_score1]])</f>
        <v>14</v>
      </c>
      <c r="AD557">
        <f>MIN(_20224[[#This Row],[p2_score1]:[p1_score1]])</f>
        <v>8</v>
      </c>
      <c r="AE557" t="s">
        <v>849</v>
      </c>
      <c r="AF557" t="s">
        <v>2490</v>
      </c>
      <c r="AG557" t="s">
        <v>2491</v>
      </c>
      <c r="AH557" t="s">
        <v>850</v>
      </c>
      <c r="AI557" t="s">
        <v>850</v>
      </c>
      <c r="AJ557" t="s">
        <v>897</v>
      </c>
      <c r="AK557" t="str">
        <f>LEFT(_20224[[#This Row],[result2]], FIND(" ",_20224[[#This Row],[result2]]))</f>
        <v xml:space="preserve">Quetta </v>
      </c>
      <c r="AL557" t="s">
        <v>4583</v>
      </c>
      <c r="AM557" t="s">
        <v>2626</v>
      </c>
      <c r="AN557" t="s">
        <v>2627</v>
      </c>
      <c r="AO557" t="s">
        <v>2628</v>
      </c>
      <c r="AP557" t="s">
        <v>221</v>
      </c>
      <c r="AQ557">
        <v>8</v>
      </c>
      <c r="AR557">
        <v>14</v>
      </c>
    </row>
    <row r="558" spans="1:44" x14ac:dyDescent="0.3">
      <c r="A558" t="s">
        <v>3180</v>
      </c>
      <c r="B558" t="s">
        <v>3180</v>
      </c>
      <c r="C558" t="s">
        <v>240</v>
      </c>
      <c r="D558" t="s">
        <v>866</v>
      </c>
      <c r="E558">
        <v>20</v>
      </c>
      <c r="F558">
        <v>8</v>
      </c>
      <c r="G558">
        <v>4</v>
      </c>
      <c r="H558">
        <v>0</v>
      </c>
      <c r="I558">
        <v>250</v>
      </c>
      <c r="J558" t="s">
        <v>849</v>
      </c>
      <c r="K558" t="s">
        <v>4232</v>
      </c>
      <c r="L558" t="s">
        <v>2490</v>
      </c>
      <c r="M558" t="s">
        <v>851</v>
      </c>
      <c r="N558" t="s">
        <v>3236</v>
      </c>
      <c r="O558" t="s">
        <v>867</v>
      </c>
      <c r="P558" t="s">
        <v>240</v>
      </c>
      <c r="Q558">
        <v>18.2</v>
      </c>
      <c r="R558">
        <v>167</v>
      </c>
      <c r="S558" t="s">
        <v>240</v>
      </c>
      <c r="T558" t="s">
        <v>518</v>
      </c>
      <c r="U558">
        <v>0</v>
      </c>
      <c r="V558">
        <v>0</v>
      </c>
      <c r="W558" t="s">
        <v>239</v>
      </c>
      <c r="X558">
        <v>34</v>
      </c>
      <c r="Y558" t="str">
        <f>IF(_20224[[#This Row],[Lead Score]]=_20224[[#This Row],[p2_score1]],_20224[[#This Row],[p2]],_20224[[#This Row],[p1]])</f>
        <v>Faheem Ashraf</v>
      </c>
      <c r="Z558" t="str">
        <f>IF(_20224[[#This Row],[Lead Score]]&lt;&gt;_20224[[#This Row],[p2_score1]],_20224[[#This Row],[p2]],_20224[[#This Row],[p1]])</f>
        <v>Amad Butt</v>
      </c>
      <c r="AA558" s="1">
        <f>_20224[[#This Row],[Lead Score]]/_20224[[#This Row],[Runs in Partnership]]</f>
        <v>1</v>
      </c>
      <c r="AB558">
        <f>+_20224[[#This Row],[p2_score1]]+_20224[[#This Row],[p1_score1]]</f>
        <v>20</v>
      </c>
      <c r="AC558">
        <f>MAX(_20224[[#This Row],[p2_score1]:[p1_score1]])</f>
        <v>20</v>
      </c>
      <c r="AD558">
        <f>MIN(_20224[[#This Row],[p2_score1]:[p1_score1]])</f>
        <v>0</v>
      </c>
      <c r="AE558" t="s">
        <v>849</v>
      </c>
      <c r="AF558" t="s">
        <v>2490</v>
      </c>
      <c r="AG558" t="s">
        <v>2491</v>
      </c>
      <c r="AH558" t="s">
        <v>850</v>
      </c>
      <c r="AI558" t="s">
        <v>850</v>
      </c>
      <c r="AJ558" t="s">
        <v>897</v>
      </c>
      <c r="AK558" t="str">
        <f>LEFT(_20224[[#This Row],[result2]], FIND(" ",_20224[[#This Row],[result2]]))</f>
        <v xml:space="preserve">Quetta </v>
      </c>
      <c r="AL558" t="s">
        <v>4583</v>
      </c>
      <c r="AM558" t="s">
        <v>2626</v>
      </c>
      <c r="AN558" t="s">
        <v>2627</v>
      </c>
      <c r="AO558" t="s">
        <v>2628</v>
      </c>
      <c r="AP558" t="s">
        <v>221</v>
      </c>
      <c r="AQ558">
        <v>0</v>
      </c>
      <c r="AR558">
        <v>20</v>
      </c>
    </row>
    <row r="559" spans="1:44" hidden="1" x14ac:dyDescent="0.3">
      <c r="A559" t="s">
        <v>3187</v>
      </c>
      <c r="B559" t="s">
        <v>3195</v>
      </c>
      <c r="C559" t="s">
        <v>636</v>
      </c>
      <c r="D559" t="s">
        <v>134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849</v>
      </c>
      <c r="K559" t="s">
        <v>4232</v>
      </c>
      <c r="L559" t="s">
        <v>2490</v>
      </c>
      <c r="M559" t="s">
        <v>851</v>
      </c>
      <c r="N559" t="s">
        <v>3161</v>
      </c>
      <c r="O559" t="s">
        <v>868</v>
      </c>
      <c r="P559" t="s">
        <v>636</v>
      </c>
      <c r="Q559">
        <v>18.5</v>
      </c>
      <c r="R559">
        <v>167</v>
      </c>
      <c r="S559" t="s">
        <v>636</v>
      </c>
      <c r="T559" t="s">
        <v>518</v>
      </c>
      <c r="U559">
        <v>0</v>
      </c>
      <c r="V559">
        <v>0</v>
      </c>
      <c r="W559" t="s">
        <v>240</v>
      </c>
      <c r="X559">
        <v>34</v>
      </c>
      <c r="Y559" t="str">
        <f>IF(_20224[[#This Row],[Lead Score]]=_20224[[#This Row],[p2_score1]],_20224[[#This Row],[p2]],_20224[[#This Row],[p1]])</f>
        <v>Amad Butt</v>
      </c>
      <c r="Z559" t="str">
        <f>IF(_20224[[#This Row],[Lead Score]]&lt;&gt;_20224[[#This Row],[p2_score1]],_20224[[#This Row],[p2]],_20224[[#This Row],[p1]])</f>
        <v>Muhammad Musa</v>
      </c>
      <c r="AA559" s="1" t="e">
        <f>_20224[[#This Row],[Lead Score]]/_20224[[#This Row],[Runs in Partnership]]</f>
        <v>#DIV/0!</v>
      </c>
      <c r="AB559">
        <f>+_20224[[#This Row],[p2_score1]]+_20224[[#This Row],[p1_score1]]</f>
        <v>0</v>
      </c>
      <c r="AC559">
        <f>MAX(_20224[[#This Row],[p2_score1]:[p1_score1]])</f>
        <v>0</v>
      </c>
      <c r="AD559">
        <f>MIN(_20224[[#This Row],[p2_score1]:[p1_score1]])</f>
        <v>0</v>
      </c>
      <c r="AE559" t="s">
        <v>849</v>
      </c>
      <c r="AF559" t="s">
        <v>2490</v>
      </c>
      <c r="AG559" t="s">
        <v>2491</v>
      </c>
      <c r="AH559" t="s">
        <v>850</v>
      </c>
      <c r="AI559" t="s">
        <v>850</v>
      </c>
      <c r="AJ559" t="s">
        <v>897</v>
      </c>
      <c r="AK559" t="str">
        <f>LEFT(_20224[[#This Row],[result2]], FIND(" ",_20224[[#This Row],[result2]]))</f>
        <v xml:space="preserve">Quetta </v>
      </c>
      <c r="AL559" t="s">
        <v>4583</v>
      </c>
      <c r="AM559" t="s">
        <v>2626</v>
      </c>
      <c r="AN559" t="s">
        <v>2627</v>
      </c>
      <c r="AO559" t="s">
        <v>2628</v>
      </c>
      <c r="AP559" t="s">
        <v>221</v>
      </c>
      <c r="AQ559">
        <v>0</v>
      </c>
      <c r="AR559">
        <v>0</v>
      </c>
    </row>
    <row r="560" spans="1:44" x14ac:dyDescent="0.3">
      <c r="A560" t="s">
        <v>3195</v>
      </c>
      <c r="B560" t="s">
        <v>3187</v>
      </c>
      <c r="C560" t="s">
        <v>518</v>
      </c>
      <c r="D560" t="s">
        <v>869</v>
      </c>
      <c r="E560">
        <v>0</v>
      </c>
      <c r="F560">
        <v>1</v>
      </c>
      <c r="G560">
        <v>0</v>
      </c>
      <c r="H560">
        <v>0</v>
      </c>
      <c r="I560">
        <v>0</v>
      </c>
      <c r="J560" t="s">
        <v>849</v>
      </c>
      <c r="K560" t="s">
        <v>4232</v>
      </c>
      <c r="L560" t="s">
        <v>2490</v>
      </c>
      <c r="M560" t="s">
        <v>851</v>
      </c>
      <c r="N560" t="s">
        <v>3271</v>
      </c>
      <c r="O560" t="s">
        <v>220</v>
      </c>
      <c r="P560" t="s">
        <v>518</v>
      </c>
      <c r="Q560">
        <v>19.100000000000001</v>
      </c>
      <c r="R560">
        <v>168</v>
      </c>
      <c r="S560" t="s">
        <v>870</v>
      </c>
      <c r="T560" t="s">
        <v>518</v>
      </c>
      <c r="U560">
        <v>0</v>
      </c>
      <c r="V560">
        <v>0</v>
      </c>
      <c r="W560" t="s">
        <v>636</v>
      </c>
      <c r="X560">
        <v>34</v>
      </c>
      <c r="Y560" t="str">
        <f>IF(_20224[[#This Row],[Lead Score]]=_20224[[#This Row],[p2_score1]],_20224[[#This Row],[p2]],_20224[[#This Row],[p1]])</f>
        <v>Akif Javed</v>
      </c>
      <c r="Z560" t="str">
        <f>IF(_20224[[#This Row],[Lead Score]]&lt;&gt;_20224[[#This Row],[p2_score1]],_20224[[#This Row],[p2]],_20224[[#This Row],[p1]])</f>
        <v>Amad Butt</v>
      </c>
      <c r="AA560" s="1">
        <f>_20224[[#This Row],[Lead Score]]/_20224[[#This Row],[Runs in Partnership]]</f>
        <v>1</v>
      </c>
      <c r="AB560">
        <f>+_20224[[#This Row],[p2_score1]]+_20224[[#This Row],[p1_score1]]</f>
        <v>1</v>
      </c>
      <c r="AC560">
        <f>MAX(_20224[[#This Row],[p2_score1]:[p1_score1]])</f>
        <v>1</v>
      </c>
      <c r="AD560">
        <f>MIN(_20224[[#This Row],[p2_score1]:[p1_score1]])</f>
        <v>0</v>
      </c>
      <c r="AE560" t="s">
        <v>849</v>
      </c>
      <c r="AF560" t="s">
        <v>2490</v>
      </c>
      <c r="AG560" t="s">
        <v>2491</v>
      </c>
      <c r="AH560" t="s">
        <v>850</v>
      </c>
      <c r="AI560" t="s">
        <v>850</v>
      </c>
      <c r="AJ560" t="s">
        <v>897</v>
      </c>
      <c r="AK560" t="str">
        <f>LEFT(_20224[[#This Row],[result2]], FIND(" ",_20224[[#This Row],[result2]]))</f>
        <v xml:space="preserve">Quetta </v>
      </c>
      <c r="AL560" t="s">
        <v>4583</v>
      </c>
      <c r="AM560" t="s">
        <v>2626</v>
      </c>
      <c r="AN560" t="s">
        <v>2627</v>
      </c>
      <c r="AO560" t="s">
        <v>2628</v>
      </c>
      <c r="AP560" t="s">
        <v>221</v>
      </c>
      <c r="AQ560">
        <v>0</v>
      </c>
      <c r="AR560">
        <v>1</v>
      </c>
    </row>
    <row r="561" spans="1:44" hidden="1" x14ac:dyDescent="0.3">
      <c r="A561" t="s">
        <v>3154</v>
      </c>
      <c r="B561" t="s">
        <v>3154</v>
      </c>
      <c r="C561" t="s">
        <v>870</v>
      </c>
      <c r="D561" t="s">
        <v>45</v>
      </c>
      <c r="E561">
        <v>0</v>
      </c>
      <c r="F561">
        <v>2</v>
      </c>
      <c r="G561">
        <v>0</v>
      </c>
      <c r="H561">
        <v>0</v>
      </c>
      <c r="I561">
        <v>0</v>
      </c>
      <c r="J561" t="s">
        <v>849</v>
      </c>
      <c r="K561" t="s">
        <v>4232</v>
      </c>
      <c r="L561" t="s">
        <v>2490</v>
      </c>
      <c r="M561" t="s">
        <v>851</v>
      </c>
      <c r="N561" t="s">
        <v>32</v>
      </c>
      <c r="O561" t="s">
        <v>32</v>
      </c>
      <c r="P561" t="s">
        <v>32</v>
      </c>
      <c r="S561" t="s">
        <v>32</v>
      </c>
      <c r="T561" t="s">
        <v>32</v>
      </c>
      <c r="W561" t="s">
        <v>32</v>
      </c>
      <c r="X561">
        <v>34</v>
      </c>
      <c r="Y561" t="str">
        <f>IF(_20224[[#This Row],[Lead Score]]=_20224[[#This Row],[p2_score1]],_20224[[#This Row],[p2]],_20224[[#This Row],[p1]])</f>
        <v/>
      </c>
      <c r="Z561" t="str">
        <f>IF(_20224[[#This Row],[Lead Score]]&lt;&gt;_20224[[#This Row],[p2_score1]],_20224[[#This Row],[p2]],_20224[[#This Row],[p1]])</f>
        <v/>
      </c>
      <c r="AA561" s="1" t="e">
        <f>_20224[[#This Row],[Lead Score]]/_20224[[#This Row],[Runs in Partnership]]</f>
        <v>#DIV/0!</v>
      </c>
      <c r="AB561">
        <f>+_20224[[#This Row],[p2_score1]]+_20224[[#This Row],[p1_score1]]</f>
        <v>0</v>
      </c>
      <c r="AC561">
        <f>MAX(_20224[[#This Row],[p2_score1]:[p1_score1]])</f>
        <v>0</v>
      </c>
      <c r="AD561">
        <f>MIN(_20224[[#This Row],[p2_score1]:[p1_score1]])</f>
        <v>0</v>
      </c>
      <c r="AE561" t="s">
        <v>849</v>
      </c>
      <c r="AF561" t="s">
        <v>2490</v>
      </c>
      <c r="AG561" t="s">
        <v>2491</v>
      </c>
      <c r="AH561" t="s">
        <v>850</v>
      </c>
      <c r="AI561" t="s">
        <v>850</v>
      </c>
      <c r="AJ561" t="s">
        <v>897</v>
      </c>
      <c r="AK561" t="str">
        <f>LEFT(_20224[[#This Row],[result2]], FIND(" ",_20224[[#This Row],[result2]]))</f>
        <v xml:space="preserve">Quetta </v>
      </c>
      <c r="AL561" t="s">
        <v>4583</v>
      </c>
      <c r="AM561" t="s">
        <v>2626</v>
      </c>
      <c r="AN561" t="s">
        <v>2627</v>
      </c>
      <c r="AO561" t="s">
        <v>2628</v>
      </c>
      <c r="AP561" t="s">
        <v>221</v>
      </c>
      <c r="AQ561">
        <v>0</v>
      </c>
      <c r="AR561">
        <v>0</v>
      </c>
    </row>
    <row r="562" spans="1:44" x14ac:dyDescent="0.3">
      <c r="A562" t="s">
        <v>3201</v>
      </c>
      <c r="B562" t="s">
        <v>3144</v>
      </c>
      <c r="C562" t="s">
        <v>25</v>
      </c>
      <c r="D562" t="s">
        <v>871</v>
      </c>
      <c r="E562">
        <v>19</v>
      </c>
      <c r="F562">
        <v>11</v>
      </c>
      <c r="G562">
        <v>1</v>
      </c>
      <c r="H562">
        <v>2</v>
      </c>
      <c r="I562">
        <v>172.72</v>
      </c>
      <c r="J562" t="s">
        <v>849</v>
      </c>
      <c r="K562" t="s">
        <v>4235</v>
      </c>
      <c r="L562" t="s">
        <v>2495</v>
      </c>
      <c r="M562" t="s">
        <v>873</v>
      </c>
      <c r="N562" t="s">
        <v>3139</v>
      </c>
      <c r="O562" t="s">
        <v>519</v>
      </c>
      <c r="P562" t="s">
        <v>25</v>
      </c>
      <c r="Q562">
        <v>3</v>
      </c>
      <c r="R562">
        <v>25</v>
      </c>
      <c r="S562" t="s">
        <v>31</v>
      </c>
      <c r="T562" t="s">
        <v>25</v>
      </c>
      <c r="U562">
        <v>6</v>
      </c>
      <c r="V562">
        <v>19</v>
      </c>
      <c r="W562" t="s">
        <v>32</v>
      </c>
      <c r="X562">
        <v>35</v>
      </c>
      <c r="Y562" t="str">
        <f>IF(_20224[[#This Row],[Lead Score]]=_20224[[#This Row],[p2_score1]],_20224[[#This Row],[p2]],_20224[[#This Row],[p1]])</f>
        <v>Sharjeel Khan</v>
      </c>
      <c r="Z562" t="str">
        <f>IF(_20224[[#This Row],[Lead Score]]&lt;&gt;_20224[[#This Row],[p2_score1]],_20224[[#This Row],[p2]],_20224[[#This Row],[p1]])</f>
        <v>Babar Azam</v>
      </c>
      <c r="AA562" s="1">
        <f>_20224[[#This Row],[Lead Score]]/_20224[[#This Row],[Runs in Partnership]]</f>
        <v>0.76</v>
      </c>
      <c r="AB562">
        <f>+_20224[[#This Row],[p2_score1]]+_20224[[#This Row],[p1_score1]]</f>
        <v>25</v>
      </c>
      <c r="AC562">
        <f>MAX(_20224[[#This Row],[p2_score1]:[p1_score1]])</f>
        <v>19</v>
      </c>
      <c r="AD562">
        <f>MIN(_20224[[#This Row],[p2_score1]:[p1_score1]])</f>
        <v>6</v>
      </c>
      <c r="AE562" t="s">
        <v>849</v>
      </c>
      <c r="AF562" t="s">
        <v>2495</v>
      </c>
      <c r="AG562" t="s">
        <v>2491</v>
      </c>
      <c r="AH562" t="s">
        <v>872</v>
      </c>
      <c r="AI562" t="s">
        <v>872</v>
      </c>
      <c r="AJ562" t="s">
        <v>949</v>
      </c>
      <c r="AK562" t="str">
        <f>LEFT(_20224[[#This Row],[result2]], FIND(" ",_20224[[#This Row],[result2]]))</f>
        <v xml:space="preserve">Karachi </v>
      </c>
      <c r="AL562" t="s">
        <v>4583</v>
      </c>
      <c r="AM562" t="s">
        <v>2629</v>
      </c>
      <c r="AN562" t="s">
        <v>2573</v>
      </c>
      <c r="AO562" t="s">
        <v>2630</v>
      </c>
      <c r="AP562" t="s">
        <v>31</v>
      </c>
      <c r="AQ562">
        <v>19</v>
      </c>
      <c r="AR562">
        <v>6</v>
      </c>
    </row>
    <row r="563" spans="1:44" x14ac:dyDescent="0.3">
      <c r="A563" t="s">
        <v>3202</v>
      </c>
      <c r="B563" t="s">
        <v>3153</v>
      </c>
      <c r="C563" t="s">
        <v>874</v>
      </c>
      <c r="D563" t="s">
        <v>875</v>
      </c>
      <c r="E563">
        <v>20</v>
      </c>
      <c r="F563">
        <v>16</v>
      </c>
      <c r="G563">
        <v>3</v>
      </c>
      <c r="H563">
        <v>0</v>
      </c>
      <c r="I563">
        <v>125</v>
      </c>
      <c r="J563" t="s">
        <v>849</v>
      </c>
      <c r="K563" t="s">
        <v>4235</v>
      </c>
      <c r="L563" t="s">
        <v>2495</v>
      </c>
      <c r="M563" t="s">
        <v>873</v>
      </c>
      <c r="N563" t="s">
        <v>3148</v>
      </c>
      <c r="O563" t="s">
        <v>876</v>
      </c>
      <c r="P563" t="s">
        <v>874</v>
      </c>
      <c r="Q563">
        <v>8.4</v>
      </c>
      <c r="R563">
        <v>73</v>
      </c>
      <c r="S563" t="s">
        <v>31</v>
      </c>
      <c r="T563" t="s">
        <v>874</v>
      </c>
      <c r="U563">
        <v>34</v>
      </c>
      <c r="V563">
        <v>0</v>
      </c>
      <c r="W563" t="s">
        <v>25</v>
      </c>
      <c r="X563">
        <v>35</v>
      </c>
      <c r="Y563" t="str">
        <f>IF(_20224[[#This Row],[Lead Score]]=_20224[[#This Row],[p2_score1]],_20224[[#This Row],[p2]],_20224[[#This Row],[p1]])</f>
        <v>Babar Azam</v>
      </c>
      <c r="Z563" t="str">
        <f>IF(_20224[[#This Row],[Lead Score]]&lt;&gt;_20224[[#This Row],[p2_score1]],_20224[[#This Row],[p2]],_20224[[#This Row],[p1]])</f>
        <v>Cameron Delport</v>
      </c>
      <c r="AA563" s="1">
        <f>_20224[[#This Row],[Lead Score]]/_20224[[#This Row],[Runs in Partnership]]</f>
        <v>0.58333333333333337</v>
      </c>
      <c r="AB563">
        <f>+_20224[[#This Row],[p2_score1]]+_20224[[#This Row],[p1_score1]]</f>
        <v>48</v>
      </c>
      <c r="AC563">
        <f>MAX(_20224[[#This Row],[p2_score1]:[p1_score1]])</f>
        <v>28</v>
      </c>
      <c r="AD563">
        <f>MIN(_20224[[#This Row],[p2_score1]:[p1_score1]])</f>
        <v>20</v>
      </c>
      <c r="AE563" t="s">
        <v>849</v>
      </c>
      <c r="AF563" t="s">
        <v>2495</v>
      </c>
      <c r="AG563" t="s">
        <v>2491</v>
      </c>
      <c r="AH563" t="s">
        <v>872</v>
      </c>
      <c r="AI563" t="s">
        <v>872</v>
      </c>
      <c r="AJ563" t="s">
        <v>949</v>
      </c>
      <c r="AK563" t="str">
        <f>LEFT(_20224[[#This Row],[result2]], FIND(" ",_20224[[#This Row],[result2]]))</f>
        <v xml:space="preserve">Karachi </v>
      </c>
      <c r="AL563" t="s">
        <v>4583</v>
      </c>
      <c r="AM563" t="s">
        <v>2629</v>
      </c>
      <c r="AN563" t="s">
        <v>2573</v>
      </c>
      <c r="AO563" t="s">
        <v>2630</v>
      </c>
      <c r="AP563" t="s">
        <v>31</v>
      </c>
      <c r="AQ563">
        <v>20</v>
      </c>
      <c r="AR563">
        <v>28</v>
      </c>
    </row>
    <row r="564" spans="1:44" x14ac:dyDescent="0.3">
      <c r="A564" t="s">
        <v>3212</v>
      </c>
      <c r="B564" t="s">
        <v>3133</v>
      </c>
      <c r="C564" t="s">
        <v>31</v>
      </c>
      <c r="D564" t="s">
        <v>877</v>
      </c>
      <c r="E564">
        <v>78</v>
      </c>
      <c r="F564">
        <v>56</v>
      </c>
      <c r="G564">
        <v>7</v>
      </c>
      <c r="H564">
        <v>2</v>
      </c>
      <c r="I564">
        <v>139.28</v>
      </c>
      <c r="J564" t="s">
        <v>849</v>
      </c>
      <c r="K564" t="s">
        <v>4235</v>
      </c>
      <c r="L564" t="s">
        <v>2495</v>
      </c>
      <c r="M564" t="s">
        <v>873</v>
      </c>
      <c r="N564" t="s">
        <v>3157</v>
      </c>
      <c r="O564" t="s">
        <v>878</v>
      </c>
      <c r="P564" t="s">
        <v>31</v>
      </c>
      <c r="Q564">
        <v>17.5</v>
      </c>
      <c r="R564">
        <v>170</v>
      </c>
      <c r="S564" t="s">
        <v>31</v>
      </c>
      <c r="T564" t="s">
        <v>138</v>
      </c>
      <c r="U564">
        <v>0</v>
      </c>
      <c r="V564">
        <v>0</v>
      </c>
      <c r="W564" t="s">
        <v>874</v>
      </c>
      <c r="X564">
        <v>35</v>
      </c>
      <c r="Y564" t="str">
        <f>IF(_20224[[#This Row],[Lead Score]]=_20224[[#This Row],[p2_score1]],_20224[[#This Row],[p2]],_20224[[#This Row],[p1]])</f>
        <v>Imad Wasim</v>
      </c>
      <c r="Z564" t="str">
        <f>IF(_20224[[#This Row],[Lead Score]]&lt;&gt;_20224[[#This Row],[p2_score1]],_20224[[#This Row],[p2]],_20224[[#This Row],[p1]])</f>
        <v>Babar Azam</v>
      </c>
      <c r="AA564" s="1">
        <f>_20224[[#This Row],[Lead Score]]/_20224[[#This Row],[Runs in Partnership]]</f>
        <v>0.54639175257731953</v>
      </c>
      <c r="AB564">
        <f>+_20224[[#This Row],[p2_score1]]+_20224[[#This Row],[p1_score1]]</f>
        <v>97</v>
      </c>
      <c r="AC564">
        <f>MAX(_20224[[#This Row],[p2_score1]:[p1_score1]])</f>
        <v>53</v>
      </c>
      <c r="AD564">
        <f>MIN(_20224[[#This Row],[p2_score1]:[p1_score1]])</f>
        <v>44</v>
      </c>
      <c r="AE564" t="s">
        <v>849</v>
      </c>
      <c r="AF564" t="s">
        <v>2495</v>
      </c>
      <c r="AG564" t="s">
        <v>2491</v>
      </c>
      <c r="AH564" t="s">
        <v>872</v>
      </c>
      <c r="AI564" t="s">
        <v>872</v>
      </c>
      <c r="AJ564" t="s">
        <v>949</v>
      </c>
      <c r="AK564" t="str">
        <f>LEFT(_20224[[#This Row],[result2]], FIND(" ",_20224[[#This Row],[result2]]))</f>
        <v xml:space="preserve">Karachi </v>
      </c>
      <c r="AL564" t="s">
        <v>4583</v>
      </c>
      <c r="AM564" t="s">
        <v>2629</v>
      </c>
      <c r="AN564" t="s">
        <v>2573</v>
      </c>
      <c r="AO564" t="s">
        <v>2630</v>
      </c>
      <c r="AP564" t="s">
        <v>31</v>
      </c>
      <c r="AQ564">
        <v>53</v>
      </c>
      <c r="AR564">
        <v>44</v>
      </c>
    </row>
    <row r="565" spans="1:44" x14ac:dyDescent="0.3">
      <c r="A565" t="s">
        <v>3174</v>
      </c>
      <c r="B565" t="s">
        <v>3136</v>
      </c>
      <c r="C565" t="s">
        <v>138</v>
      </c>
      <c r="D565" t="s">
        <v>871</v>
      </c>
      <c r="E565">
        <v>50</v>
      </c>
      <c r="F565">
        <v>30</v>
      </c>
      <c r="G565">
        <v>3</v>
      </c>
      <c r="H565">
        <v>3</v>
      </c>
      <c r="I565">
        <v>166.66</v>
      </c>
      <c r="J565" t="s">
        <v>849</v>
      </c>
      <c r="K565" t="s">
        <v>4235</v>
      </c>
      <c r="L565" t="s">
        <v>2495</v>
      </c>
      <c r="M565" t="s">
        <v>873</v>
      </c>
      <c r="N565" t="s">
        <v>3151</v>
      </c>
      <c r="O565" t="s">
        <v>879</v>
      </c>
      <c r="P565" t="s">
        <v>138</v>
      </c>
      <c r="Q565">
        <v>19.100000000000001</v>
      </c>
      <c r="R565">
        <v>180</v>
      </c>
      <c r="S565" t="s">
        <v>880</v>
      </c>
      <c r="T565" t="s">
        <v>138</v>
      </c>
      <c r="U565">
        <v>0</v>
      </c>
      <c r="V565">
        <v>0</v>
      </c>
      <c r="W565" t="s">
        <v>31</v>
      </c>
      <c r="X565">
        <v>35</v>
      </c>
      <c r="Y565" t="str">
        <f>IF(_20224[[#This Row],[Lead Score]]=_20224[[#This Row],[p2_score1]],_20224[[#This Row],[p2]],_20224[[#This Row],[p1]])</f>
        <v>Imad Wasim</v>
      </c>
      <c r="Z565" t="str">
        <f>IF(_20224[[#This Row],[Lead Score]]&lt;&gt;_20224[[#This Row],[p2_score1]],_20224[[#This Row],[p2]],_20224[[#This Row],[p1]])</f>
        <v>Chadwick Walton</v>
      </c>
      <c r="AA565" s="1">
        <f>_20224[[#This Row],[Lead Score]]/_20224[[#This Row],[Runs in Partnership]]</f>
        <v>1</v>
      </c>
      <c r="AB565">
        <f>+_20224[[#This Row],[p2_score1]]+_20224[[#This Row],[p1_score1]]</f>
        <v>50</v>
      </c>
      <c r="AC565">
        <f>MAX(_20224[[#This Row],[p2_score1]:[p1_score1]])</f>
        <v>50</v>
      </c>
      <c r="AD565">
        <f>MIN(_20224[[#This Row],[p2_score1]:[p1_score1]])</f>
        <v>0</v>
      </c>
      <c r="AE565" t="s">
        <v>849</v>
      </c>
      <c r="AF565" t="s">
        <v>2495</v>
      </c>
      <c r="AG565" t="s">
        <v>2491</v>
      </c>
      <c r="AH565" t="s">
        <v>872</v>
      </c>
      <c r="AI565" t="s">
        <v>872</v>
      </c>
      <c r="AJ565" t="s">
        <v>949</v>
      </c>
      <c r="AK565" t="str">
        <f>LEFT(_20224[[#This Row],[result2]], FIND(" ",_20224[[#This Row],[result2]]))</f>
        <v xml:space="preserve">Karachi </v>
      </c>
      <c r="AL565" t="s">
        <v>4583</v>
      </c>
      <c r="AM565" t="s">
        <v>2629</v>
      </c>
      <c r="AN565" t="s">
        <v>2573</v>
      </c>
      <c r="AO565" t="s">
        <v>2630</v>
      </c>
      <c r="AP565" t="s">
        <v>31</v>
      </c>
      <c r="AQ565">
        <v>50</v>
      </c>
      <c r="AR565">
        <v>0</v>
      </c>
    </row>
    <row r="566" spans="1:44" x14ac:dyDescent="0.3">
      <c r="A566" t="s">
        <v>3222</v>
      </c>
      <c r="B566" t="s">
        <v>3162</v>
      </c>
      <c r="C566" t="s">
        <v>880</v>
      </c>
      <c r="D566" t="s">
        <v>45</v>
      </c>
      <c r="E566">
        <v>9</v>
      </c>
      <c r="F566">
        <v>6</v>
      </c>
      <c r="G566">
        <v>1</v>
      </c>
      <c r="H566">
        <v>0</v>
      </c>
      <c r="I566">
        <v>150</v>
      </c>
      <c r="J566" t="s">
        <v>849</v>
      </c>
      <c r="K566" t="s">
        <v>4235</v>
      </c>
      <c r="L566" t="s">
        <v>2495</v>
      </c>
      <c r="M566" t="s">
        <v>873</v>
      </c>
      <c r="N566" t="s">
        <v>32</v>
      </c>
      <c r="O566" t="s">
        <v>32</v>
      </c>
      <c r="P566" t="s">
        <v>32</v>
      </c>
      <c r="S566" t="s">
        <v>880</v>
      </c>
      <c r="T566" t="s">
        <v>67</v>
      </c>
      <c r="U566">
        <v>0</v>
      </c>
      <c r="V566">
        <v>0</v>
      </c>
      <c r="W566" t="s">
        <v>138</v>
      </c>
      <c r="X566">
        <v>35</v>
      </c>
      <c r="Y566" t="str">
        <f>IF(_20224[[#This Row],[Lead Score]]=_20224[[#This Row],[p2_score1]],_20224[[#This Row],[p2]],_20224[[#This Row],[p1]])</f>
        <v>Iftikhar Ahmed</v>
      </c>
      <c r="Z566" t="str">
        <f>IF(_20224[[#This Row],[Lead Score]]&lt;&gt;_20224[[#This Row],[p2_score1]],_20224[[#This Row],[p2]],_20224[[#This Row],[p1]])</f>
        <v>Chadwick Walton</v>
      </c>
      <c r="AA566" s="1">
        <f>_20224[[#This Row],[Lead Score]]/_20224[[#This Row],[Runs in Partnership]]</f>
        <v>0.64</v>
      </c>
      <c r="AB566">
        <f>+_20224[[#This Row],[p2_score1]]+_20224[[#This Row],[p1_score1]]</f>
        <v>25</v>
      </c>
      <c r="AC566">
        <f>MAX(_20224[[#This Row],[p2_score1]:[p1_score1]])</f>
        <v>16</v>
      </c>
      <c r="AD566">
        <f>MIN(_20224[[#This Row],[p2_score1]:[p1_score1]])</f>
        <v>9</v>
      </c>
      <c r="AE566" t="s">
        <v>849</v>
      </c>
      <c r="AF566" t="s">
        <v>2495</v>
      </c>
      <c r="AG566" t="s">
        <v>2491</v>
      </c>
      <c r="AH566" t="s">
        <v>872</v>
      </c>
      <c r="AI566" t="s">
        <v>872</v>
      </c>
      <c r="AJ566" t="s">
        <v>949</v>
      </c>
      <c r="AK566" t="str">
        <f>LEFT(_20224[[#This Row],[result2]], FIND(" ",_20224[[#This Row],[result2]]))</f>
        <v xml:space="preserve">Karachi </v>
      </c>
      <c r="AL566" t="s">
        <v>4583</v>
      </c>
      <c r="AM566" t="s">
        <v>2629</v>
      </c>
      <c r="AN566" t="s">
        <v>2573</v>
      </c>
      <c r="AO566" t="s">
        <v>2630</v>
      </c>
      <c r="AP566" t="s">
        <v>31</v>
      </c>
      <c r="AQ566">
        <v>16</v>
      </c>
      <c r="AR566">
        <v>9</v>
      </c>
    </row>
    <row r="567" spans="1:44" hidden="1" x14ac:dyDescent="0.3">
      <c r="A567" t="s">
        <v>3175</v>
      </c>
      <c r="B567" t="s">
        <v>3173</v>
      </c>
      <c r="C567" t="s">
        <v>67</v>
      </c>
      <c r="D567" t="s">
        <v>45</v>
      </c>
      <c r="E567">
        <v>16</v>
      </c>
      <c r="F567">
        <v>3</v>
      </c>
      <c r="G567">
        <v>1</v>
      </c>
      <c r="H567">
        <v>2</v>
      </c>
      <c r="I567">
        <v>533.33000000000004</v>
      </c>
      <c r="J567" t="s">
        <v>849</v>
      </c>
      <c r="K567" t="s">
        <v>4235</v>
      </c>
      <c r="L567" t="s">
        <v>2495</v>
      </c>
      <c r="M567" t="s">
        <v>873</v>
      </c>
      <c r="N567" t="s">
        <v>32</v>
      </c>
      <c r="O567" t="s">
        <v>32</v>
      </c>
      <c r="P567" t="s">
        <v>32</v>
      </c>
      <c r="S567" t="s">
        <v>32</v>
      </c>
      <c r="T567" t="s">
        <v>32</v>
      </c>
      <c r="W567" t="s">
        <v>32</v>
      </c>
      <c r="X567">
        <v>35</v>
      </c>
      <c r="Y567" t="str">
        <f>IF(_20224[[#This Row],[Lead Score]]=_20224[[#This Row],[p2_score1]],_20224[[#This Row],[p2]],_20224[[#This Row],[p1]])</f>
        <v/>
      </c>
      <c r="Z567" t="str">
        <f>IF(_20224[[#This Row],[Lead Score]]&lt;&gt;_20224[[#This Row],[p2_score1]],_20224[[#This Row],[p2]],_20224[[#This Row],[p1]])</f>
        <v/>
      </c>
      <c r="AA567" s="1" t="e">
        <f>_20224[[#This Row],[Lead Score]]/_20224[[#This Row],[Runs in Partnership]]</f>
        <v>#DIV/0!</v>
      </c>
      <c r="AB567">
        <f>+_20224[[#This Row],[p2_score1]]+_20224[[#This Row],[p1_score1]]</f>
        <v>0</v>
      </c>
      <c r="AC567">
        <f>MAX(_20224[[#This Row],[p2_score1]:[p1_score1]])</f>
        <v>0</v>
      </c>
      <c r="AD567">
        <f>MIN(_20224[[#This Row],[p2_score1]:[p1_score1]])</f>
        <v>0</v>
      </c>
      <c r="AE567" t="s">
        <v>849</v>
      </c>
      <c r="AF567" t="s">
        <v>2495</v>
      </c>
      <c r="AG567" t="s">
        <v>2491</v>
      </c>
      <c r="AH567" t="s">
        <v>872</v>
      </c>
      <c r="AI567" t="s">
        <v>872</v>
      </c>
      <c r="AJ567" t="s">
        <v>949</v>
      </c>
      <c r="AK567" t="str">
        <f>LEFT(_20224[[#This Row],[result2]], FIND(" ",_20224[[#This Row],[result2]]))</f>
        <v xml:space="preserve">Karachi </v>
      </c>
      <c r="AL567" t="s">
        <v>4583</v>
      </c>
      <c r="AM567" t="s">
        <v>2629</v>
      </c>
      <c r="AN567" t="s">
        <v>2573</v>
      </c>
      <c r="AO567" t="s">
        <v>2630</v>
      </c>
      <c r="AP567" t="s">
        <v>31</v>
      </c>
      <c r="AQ567">
        <v>0</v>
      </c>
      <c r="AR567">
        <v>0</v>
      </c>
    </row>
    <row r="568" spans="1:44" x14ac:dyDescent="0.3">
      <c r="A568" t="s">
        <v>3155</v>
      </c>
      <c r="B568" t="s">
        <v>3144</v>
      </c>
      <c r="C568" t="s">
        <v>881</v>
      </c>
      <c r="D568" t="s">
        <v>882</v>
      </c>
      <c r="E568">
        <v>39</v>
      </c>
      <c r="F568">
        <v>19</v>
      </c>
      <c r="G568">
        <v>4</v>
      </c>
      <c r="H568">
        <v>3</v>
      </c>
      <c r="I568">
        <v>205.26</v>
      </c>
      <c r="J568" t="s">
        <v>849</v>
      </c>
      <c r="K568" t="s">
        <v>4241</v>
      </c>
      <c r="L568" t="s">
        <v>2499</v>
      </c>
      <c r="M568" t="s">
        <v>884</v>
      </c>
      <c r="N568" t="s">
        <v>3139</v>
      </c>
      <c r="O568" t="s">
        <v>885</v>
      </c>
      <c r="P568" t="s">
        <v>881</v>
      </c>
      <c r="Q568">
        <v>5.2</v>
      </c>
      <c r="R568">
        <v>59</v>
      </c>
      <c r="S568" t="s">
        <v>95</v>
      </c>
      <c r="T568" t="s">
        <v>881</v>
      </c>
      <c r="U568">
        <v>20</v>
      </c>
      <c r="V568">
        <v>39</v>
      </c>
      <c r="W568" t="s">
        <v>32</v>
      </c>
      <c r="X568">
        <v>36</v>
      </c>
      <c r="Y568" t="str">
        <f>IF(_20224[[#This Row],[Lead Score]]=_20224[[#This Row],[p2_score1]],_20224[[#This Row],[p2]],_20224[[#This Row],[p1]])</f>
        <v>Chris Lynn</v>
      </c>
      <c r="Z568" t="str">
        <f>IF(_20224[[#This Row],[Lead Score]]&lt;&gt;_20224[[#This Row],[p2_score1]],_20224[[#This Row],[p2]],_20224[[#This Row],[p1]])</f>
        <v>Fakhar Zaman</v>
      </c>
      <c r="AA568" s="1">
        <f>_20224[[#This Row],[Lead Score]]/_20224[[#This Row],[Runs in Partnership]]</f>
        <v>0.66101694915254239</v>
      </c>
      <c r="AB568">
        <f>+_20224[[#This Row],[p2_score1]]+_20224[[#This Row],[p1_score1]]</f>
        <v>59</v>
      </c>
      <c r="AC568">
        <f>MAX(_20224[[#This Row],[p2_score1]:[p1_score1]])</f>
        <v>39</v>
      </c>
      <c r="AD568">
        <f>MIN(_20224[[#This Row],[p2_score1]:[p1_score1]])</f>
        <v>20</v>
      </c>
      <c r="AE568" t="s">
        <v>849</v>
      </c>
      <c r="AF568" t="s">
        <v>2499</v>
      </c>
      <c r="AG568" t="s">
        <v>2552</v>
      </c>
      <c r="AH568" t="s">
        <v>883</v>
      </c>
      <c r="AI568" t="s">
        <v>883</v>
      </c>
      <c r="AJ568" t="s">
        <v>909</v>
      </c>
      <c r="AK568" t="str">
        <f>LEFT(_20224[[#This Row],[result2]], FIND(" ",_20224[[#This Row],[result2]]))</f>
        <v xml:space="preserve">Multan </v>
      </c>
      <c r="AL568" t="s">
        <v>4583</v>
      </c>
      <c r="AM568" t="s">
        <v>2631</v>
      </c>
      <c r="AN568" t="s">
        <v>2632</v>
      </c>
      <c r="AO568" t="s">
        <v>2633</v>
      </c>
      <c r="AP568" t="s">
        <v>477</v>
      </c>
      <c r="AQ568">
        <v>39</v>
      </c>
      <c r="AR568">
        <v>20</v>
      </c>
    </row>
    <row r="569" spans="1:44" x14ac:dyDescent="0.3">
      <c r="A569" t="s">
        <v>3181</v>
      </c>
      <c r="B569" t="s">
        <v>3133</v>
      </c>
      <c r="C569" t="s">
        <v>95</v>
      </c>
      <c r="D569" t="s">
        <v>886</v>
      </c>
      <c r="E569">
        <v>19</v>
      </c>
      <c r="F569">
        <v>14</v>
      </c>
      <c r="G569">
        <v>2</v>
      </c>
      <c r="H569">
        <v>1</v>
      </c>
      <c r="I569">
        <v>135.71</v>
      </c>
      <c r="J569" t="s">
        <v>849</v>
      </c>
      <c r="K569" t="s">
        <v>4241</v>
      </c>
      <c r="L569" t="s">
        <v>2499</v>
      </c>
      <c r="M569" t="s">
        <v>884</v>
      </c>
      <c r="N569" t="s">
        <v>3148</v>
      </c>
      <c r="O569" t="s">
        <v>887</v>
      </c>
      <c r="P569" t="s">
        <v>95</v>
      </c>
      <c r="Q569">
        <v>5.4</v>
      </c>
      <c r="R569">
        <v>60</v>
      </c>
      <c r="S569" t="s">
        <v>95</v>
      </c>
      <c r="T569" t="s">
        <v>104</v>
      </c>
      <c r="U569">
        <v>0</v>
      </c>
      <c r="V569">
        <v>0</v>
      </c>
      <c r="W569" t="s">
        <v>881</v>
      </c>
      <c r="X569">
        <v>36</v>
      </c>
      <c r="Y569" t="str">
        <f>IF(_20224[[#This Row],[Lead Score]]=_20224[[#This Row],[p2_score1]],_20224[[#This Row],[p2]],_20224[[#This Row],[p1]])</f>
        <v>Ben Dunk</v>
      </c>
      <c r="Z569" t="str">
        <f>IF(_20224[[#This Row],[Lead Score]]&lt;&gt;_20224[[#This Row],[p2_score1]],_20224[[#This Row],[p2]],_20224[[#This Row],[p1]])</f>
        <v>Fakhar Zaman</v>
      </c>
      <c r="AA569" s="1">
        <f>_20224[[#This Row],[Lead Score]]/_20224[[#This Row],[Runs in Partnership]]</f>
        <v>1</v>
      </c>
      <c r="AB569">
        <f>+_20224[[#This Row],[p2_score1]]+_20224[[#This Row],[p1_score1]]</f>
        <v>2</v>
      </c>
      <c r="AC569">
        <f>MAX(_20224[[#This Row],[p2_score1]:[p1_score1]])</f>
        <v>2</v>
      </c>
      <c r="AD569">
        <f>MIN(_20224[[#This Row],[p2_score1]:[p1_score1]])</f>
        <v>0</v>
      </c>
      <c r="AE569" t="s">
        <v>849</v>
      </c>
      <c r="AF569" t="s">
        <v>2499</v>
      </c>
      <c r="AG569" t="s">
        <v>2552</v>
      </c>
      <c r="AH569" t="s">
        <v>883</v>
      </c>
      <c r="AI569" t="s">
        <v>883</v>
      </c>
      <c r="AJ569" t="s">
        <v>909</v>
      </c>
      <c r="AK569" t="str">
        <f>LEFT(_20224[[#This Row],[result2]], FIND(" ",_20224[[#This Row],[result2]]))</f>
        <v xml:space="preserve">Multan </v>
      </c>
      <c r="AL569" t="s">
        <v>4583</v>
      </c>
      <c r="AM569" t="s">
        <v>2631</v>
      </c>
      <c r="AN569" t="s">
        <v>2632</v>
      </c>
      <c r="AO569" t="s">
        <v>2633</v>
      </c>
      <c r="AP569" t="s">
        <v>477</v>
      </c>
      <c r="AQ569">
        <v>2</v>
      </c>
      <c r="AR569">
        <v>0</v>
      </c>
    </row>
    <row r="570" spans="1:44" x14ac:dyDescent="0.3">
      <c r="A570" t="s">
        <v>3237</v>
      </c>
      <c r="B570" t="s">
        <v>3153</v>
      </c>
      <c r="C570" t="s">
        <v>104</v>
      </c>
      <c r="D570" t="s">
        <v>492</v>
      </c>
      <c r="E570">
        <v>3</v>
      </c>
      <c r="F570">
        <v>5</v>
      </c>
      <c r="G570">
        <v>0</v>
      </c>
      <c r="H570">
        <v>0</v>
      </c>
      <c r="I570">
        <v>60</v>
      </c>
      <c r="J570" t="s">
        <v>849</v>
      </c>
      <c r="K570" t="s">
        <v>4241</v>
      </c>
      <c r="L570" t="s">
        <v>2499</v>
      </c>
      <c r="M570" t="s">
        <v>884</v>
      </c>
      <c r="N570" t="s">
        <v>3157</v>
      </c>
      <c r="O570" t="s">
        <v>888</v>
      </c>
      <c r="P570" t="s">
        <v>104</v>
      </c>
      <c r="Q570">
        <v>7.1</v>
      </c>
      <c r="R570">
        <v>63</v>
      </c>
      <c r="S570" t="s">
        <v>99</v>
      </c>
      <c r="T570" t="s">
        <v>104</v>
      </c>
      <c r="U570">
        <v>0</v>
      </c>
      <c r="V570">
        <v>0</v>
      </c>
      <c r="W570" t="s">
        <v>95</v>
      </c>
      <c r="X570">
        <v>36</v>
      </c>
      <c r="Y570" t="str">
        <f>IF(_20224[[#This Row],[Lead Score]]=_20224[[#This Row],[p2_score1]],_20224[[#This Row],[p2]],_20224[[#This Row],[p1]])</f>
        <v>Ben Dunk</v>
      </c>
      <c r="Z570" t="str">
        <f>IF(_20224[[#This Row],[Lead Score]]&lt;&gt;_20224[[#This Row],[p2_score1]],_20224[[#This Row],[p2]],_20224[[#This Row],[p1]])</f>
        <v>Mohammad Hafeez</v>
      </c>
      <c r="AA570" s="1">
        <f>_20224[[#This Row],[Lead Score]]/_20224[[#This Row],[Runs in Partnership]]</f>
        <v>1</v>
      </c>
      <c r="AB570">
        <f>+_20224[[#This Row],[p2_score1]]+_20224[[#This Row],[p1_score1]]</f>
        <v>3</v>
      </c>
      <c r="AC570">
        <f>MAX(_20224[[#This Row],[p2_score1]:[p1_score1]])</f>
        <v>3</v>
      </c>
      <c r="AD570">
        <f>MIN(_20224[[#This Row],[p2_score1]:[p1_score1]])</f>
        <v>0</v>
      </c>
      <c r="AE570" t="s">
        <v>849</v>
      </c>
      <c r="AF570" t="s">
        <v>2499</v>
      </c>
      <c r="AG570" t="s">
        <v>2552</v>
      </c>
      <c r="AH570" t="s">
        <v>883</v>
      </c>
      <c r="AI570" t="s">
        <v>883</v>
      </c>
      <c r="AJ570" t="s">
        <v>909</v>
      </c>
      <c r="AK570" t="str">
        <f>LEFT(_20224[[#This Row],[result2]], FIND(" ",_20224[[#This Row],[result2]]))</f>
        <v xml:space="preserve">Multan </v>
      </c>
      <c r="AL570" t="s">
        <v>4583</v>
      </c>
      <c r="AM570" t="s">
        <v>2631</v>
      </c>
      <c r="AN570" t="s">
        <v>2632</v>
      </c>
      <c r="AO570" t="s">
        <v>2633</v>
      </c>
      <c r="AP570" t="s">
        <v>477</v>
      </c>
      <c r="AQ570">
        <v>3</v>
      </c>
      <c r="AR570">
        <v>0</v>
      </c>
    </row>
    <row r="571" spans="1:44" x14ac:dyDescent="0.3">
      <c r="A571" t="s">
        <v>3244</v>
      </c>
      <c r="B571" t="s">
        <v>3136</v>
      </c>
      <c r="C571" t="s">
        <v>99</v>
      </c>
      <c r="D571" t="s">
        <v>26</v>
      </c>
      <c r="E571">
        <v>14</v>
      </c>
      <c r="F571">
        <v>22</v>
      </c>
      <c r="G571">
        <v>1</v>
      </c>
      <c r="H571">
        <v>0</v>
      </c>
      <c r="I571">
        <v>63.63</v>
      </c>
      <c r="J571" t="s">
        <v>849</v>
      </c>
      <c r="K571" t="s">
        <v>4241</v>
      </c>
      <c r="L571" t="s">
        <v>2499</v>
      </c>
      <c r="M571" t="s">
        <v>884</v>
      </c>
      <c r="N571" t="s">
        <v>3151</v>
      </c>
      <c r="O571" t="s">
        <v>275</v>
      </c>
      <c r="P571" t="s">
        <v>99</v>
      </c>
      <c r="Q571">
        <v>11.3</v>
      </c>
      <c r="R571">
        <v>89</v>
      </c>
      <c r="S571" t="s">
        <v>99</v>
      </c>
      <c r="T571" t="s">
        <v>889</v>
      </c>
      <c r="U571">
        <v>0</v>
      </c>
      <c r="V571">
        <v>0</v>
      </c>
      <c r="W571" t="s">
        <v>104</v>
      </c>
      <c r="X571">
        <v>36</v>
      </c>
      <c r="Y571" t="str">
        <f>IF(_20224[[#This Row],[Lead Score]]=_20224[[#This Row],[p2_score1]],_20224[[#This Row],[p2]],_20224[[#This Row],[p1]])</f>
        <v>Mohammad Hafeez</v>
      </c>
      <c r="Z571" t="str">
        <f>IF(_20224[[#This Row],[Lead Score]]&lt;&gt;_20224[[#This Row],[p2_score1]],_20224[[#This Row],[p2]],_20224[[#This Row],[p1]])</f>
        <v>Dane Vilas</v>
      </c>
      <c r="AA571" s="1">
        <f>_20224[[#This Row],[Lead Score]]/_20224[[#This Row],[Runs in Partnership]]</f>
        <v>0.53846153846153844</v>
      </c>
      <c r="AB571">
        <f>+_20224[[#This Row],[p2_score1]]+_20224[[#This Row],[p1_score1]]</f>
        <v>26</v>
      </c>
      <c r="AC571">
        <f>MAX(_20224[[#This Row],[p2_score1]:[p1_score1]])</f>
        <v>14</v>
      </c>
      <c r="AD571">
        <f>MIN(_20224[[#This Row],[p2_score1]:[p1_score1]])</f>
        <v>12</v>
      </c>
      <c r="AE571" t="s">
        <v>849</v>
      </c>
      <c r="AF571" t="s">
        <v>2499</v>
      </c>
      <c r="AG571" t="s">
        <v>2552</v>
      </c>
      <c r="AH571" t="s">
        <v>883</v>
      </c>
      <c r="AI571" t="s">
        <v>883</v>
      </c>
      <c r="AJ571" t="s">
        <v>909</v>
      </c>
      <c r="AK571" t="str">
        <f>LEFT(_20224[[#This Row],[result2]], FIND(" ",_20224[[#This Row],[result2]]))</f>
        <v xml:space="preserve">Multan </v>
      </c>
      <c r="AL571" t="s">
        <v>4583</v>
      </c>
      <c r="AM571" t="s">
        <v>2631</v>
      </c>
      <c r="AN571" t="s">
        <v>2632</v>
      </c>
      <c r="AO571" t="s">
        <v>2633</v>
      </c>
      <c r="AP571" t="s">
        <v>477</v>
      </c>
      <c r="AQ571">
        <v>12</v>
      </c>
      <c r="AR571">
        <v>14</v>
      </c>
    </row>
    <row r="572" spans="1:44" x14ac:dyDescent="0.3">
      <c r="A572" t="s">
        <v>3238</v>
      </c>
      <c r="B572" t="s">
        <v>3162</v>
      </c>
      <c r="C572" t="s">
        <v>889</v>
      </c>
      <c r="D572" t="s">
        <v>40</v>
      </c>
      <c r="E572">
        <v>19</v>
      </c>
      <c r="F572">
        <v>14</v>
      </c>
      <c r="G572">
        <v>3</v>
      </c>
      <c r="H572">
        <v>0</v>
      </c>
      <c r="I572">
        <v>135.71</v>
      </c>
      <c r="J572" t="s">
        <v>849</v>
      </c>
      <c r="K572" t="s">
        <v>4241</v>
      </c>
      <c r="L572" t="s">
        <v>2499</v>
      </c>
      <c r="M572" t="s">
        <v>884</v>
      </c>
      <c r="N572" t="s">
        <v>3170</v>
      </c>
      <c r="O572" t="s">
        <v>662</v>
      </c>
      <c r="P572" t="s">
        <v>889</v>
      </c>
      <c r="Q572">
        <v>13.2</v>
      </c>
      <c r="R572">
        <v>99</v>
      </c>
      <c r="S572" t="s">
        <v>691</v>
      </c>
      <c r="T572" t="s">
        <v>889</v>
      </c>
      <c r="U572">
        <v>0</v>
      </c>
      <c r="V572">
        <v>0</v>
      </c>
      <c r="W572" t="s">
        <v>99</v>
      </c>
      <c r="X572">
        <v>36</v>
      </c>
      <c r="Y572" t="str">
        <f>IF(_20224[[#This Row],[Lead Score]]=_20224[[#This Row],[p2_score1]],_20224[[#This Row],[p2]],_20224[[#This Row],[p1]])</f>
        <v>Dane Vilas</v>
      </c>
      <c r="Z572" t="str">
        <f>IF(_20224[[#This Row],[Lead Score]]&lt;&gt;_20224[[#This Row],[p2_score1]],_20224[[#This Row],[p2]],_20224[[#This Row],[p1]])</f>
        <v>Sohail Akhtar</v>
      </c>
      <c r="AA572" s="1">
        <f>_20224[[#This Row],[Lead Score]]/_20224[[#This Row],[Runs in Partnership]]</f>
        <v>1</v>
      </c>
      <c r="AB572">
        <f>+_20224[[#This Row],[p2_score1]]+_20224[[#This Row],[p1_score1]]</f>
        <v>19</v>
      </c>
      <c r="AC572">
        <f>MAX(_20224[[#This Row],[p2_score1]:[p1_score1]])</f>
        <v>19</v>
      </c>
      <c r="AD572">
        <f>MIN(_20224[[#This Row],[p2_score1]:[p1_score1]])</f>
        <v>0</v>
      </c>
      <c r="AE572" t="s">
        <v>849</v>
      </c>
      <c r="AF572" t="s">
        <v>2499</v>
      </c>
      <c r="AG572" t="s">
        <v>2552</v>
      </c>
      <c r="AH572" t="s">
        <v>883</v>
      </c>
      <c r="AI572" t="s">
        <v>883</v>
      </c>
      <c r="AJ572" t="s">
        <v>909</v>
      </c>
      <c r="AK572" t="str">
        <f>LEFT(_20224[[#This Row],[result2]], FIND(" ",_20224[[#This Row],[result2]]))</f>
        <v xml:space="preserve">Multan </v>
      </c>
      <c r="AL572" t="s">
        <v>4583</v>
      </c>
      <c r="AM572" t="s">
        <v>2631</v>
      </c>
      <c r="AN572" t="s">
        <v>2632</v>
      </c>
      <c r="AO572" t="s">
        <v>2633</v>
      </c>
      <c r="AP572" t="s">
        <v>477</v>
      </c>
      <c r="AQ572">
        <v>19</v>
      </c>
      <c r="AR572">
        <v>0</v>
      </c>
    </row>
    <row r="573" spans="1:44" x14ac:dyDescent="0.3">
      <c r="A573" t="s">
        <v>3232</v>
      </c>
      <c r="B573" t="s">
        <v>3178</v>
      </c>
      <c r="C573" t="s">
        <v>106</v>
      </c>
      <c r="D573" t="s">
        <v>890</v>
      </c>
      <c r="E573">
        <v>3</v>
      </c>
      <c r="F573">
        <v>5</v>
      </c>
      <c r="G573">
        <v>0</v>
      </c>
      <c r="H573">
        <v>0</v>
      </c>
      <c r="I573">
        <v>60</v>
      </c>
      <c r="J573" t="s">
        <v>849</v>
      </c>
      <c r="K573" t="s">
        <v>4241</v>
      </c>
      <c r="L573" t="s">
        <v>2499</v>
      </c>
      <c r="M573" t="s">
        <v>884</v>
      </c>
      <c r="N573" t="s">
        <v>3200</v>
      </c>
      <c r="O573" t="s">
        <v>891</v>
      </c>
      <c r="P573" t="s">
        <v>106</v>
      </c>
      <c r="Q573">
        <v>15.3</v>
      </c>
      <c r="R573">
        <v>104</v>
      </c>
      <c r="S573" t="s">
        <v>691</v>
      </c>
      <c r="T573" t="s">
        <v>106</v>
      </c>
      <c r="U573">
        <v>2</v>
      </c>
      <c r="V573">
        <v>0</v>
      </c>
      <c r="W573" t="s">
        <v>889</v>
      </c>
      <c r="X573">
        <v>36</v>
      </c>
      <c r="Y573" t="str">
        <f>IF(_20224[[#This Row],[Lead Score]]=_20224[[#This Row],[p2_score1]],_20224[[#This Row],[p2]],_20224[[#This Row],[p1]])</f>
        <v>David Wiese</v>
      </c>
      <c r="Z573" t="str">
        <f>IF(_20224[[#This Row],[Lead Score]]&lt;&gt;_20224[[#This Row],[p2_score1]],_20224[[#This Row],[p2]],_20224[[#This Row],[p1]])</f>
        <v>Sohail Akhtar</v>
      </c>
      <c r="AA573" s="1">
        <f>_20224[[#This Row],[Lead Score]]/_20224[[#This Row],[Runs in Partnership]]</f>
        <v>0.6</v>
      </c>
      <c r="AB573">
        <f>+_20224[[#This Row],[p2_score1]]+_20224[[#This Row],[p1_score1]]</f>
        <v>5</v>
      </c>
      <c r="AC573">
        <f>MAX(_20224[[#This Row],[p2_score1]:[p1_score1]])</f>
        <v>3</v>
      </c>
      <c r="AD573">
        <f>MIN(_20224[[#This Row],[p2_score1]:[p1_score1]])</f>
        <v>2</v>
      </c>
      <c r="AE573" t="s">
        <v>849</v>
      </c>
      <c r="AF573" t="s">
        <v>2499</v>
      </c>
      <c r="AG573" t="s">
        <v>2552</v>
      </c>
      <c r="AH573" t="s">
        <v>883</v>
      </c>
      <c r="AI573" t="s">
        <v>883</v>
      </c>
      <c r="AJ573" t="s">
        <v>909</v>
      </c>
      <c r="AK573" t="str">
        <f>LEFT(_20224[[#This Row],[result2]], FIND(" ",_20224[[#This Row],[result2]]))</f>
        <v xml:space="preserve">Multan </v>
      </c>
      <c r="AL573" t="s">
        <v>4583</v>
      </c>
      <c r="AM573" t="s">
        <v>2631</v>
      </c>
      <c r="AN573" t="s">
        <v>2632</v>
      </c>
      <c r="AO573" t="s">
        <v>2633</v>
      </c>
      <c r="AP573" t="s">
        <v>477</v>
      </c>
      <c r="AQ573">
        <v>3</v>
      </c>
      <c r="AR573">
        <v>2</v>
      </c>
    </row>
    <row r="574" spans="1:44" x14ac:dyDescent="0.3">
      <c r="A574" t="s">
        <v>3145</v>
      </c>
      <c r="B574" t="s">
        <v>3180</v>
      </c>
      <c r="C574" t="s">
        <v>351</v>
      </c>
      <c r="D574" t="s">
        <v>892</v>
      </c>
      <c r="E574">
        <v>2</v>
      </c>
      <c r="F574">
        <v>5</v>
      </c>
      <c r="G574">
        <v>0</v>
      </c>
      <c r="H574">
        <v>0</v>
      </c>
      <c r="I574">
        <v>40</v>
      </c>
      <c r="J574" t="s">
        <v>849</v>
      </c>
      <c r="K574" t="s">
        <v>4241</v>
      </c>
      <c r="L574" t="s">
        <v>2499</v>
      </c>
      <c r="M574" t="s">
        <v>884</v>
      </c>
      <c r="N574" t="s">
        <v>3219</v>
      </c>
      <c r="O574" t="s">
        <v>893</v>
      </c>
      <c r="P574" t="s">
        <v>351</v>
      </c>
      <c r="Q574">
        <v>17.3</v>
      </c>
      <c r="R574">
        <v>114</v>
      </c>
      <c r="S574" t="s">
        <v>691</v>
      </c>
      <c r="T574" t="s">
        <v>351</v>
      </c>
      <c r="U574">
        <v>10</v>
      </c>
      <c r="V574">
        <v>0</v>
      </c>
      <c r="W574" t="s">
        <v>106</v>
      </c>
      <c r="X574">
        <v>36</v>
      </c>
      <c r="Y574" t="str">
        <f>IF(_20224[[#This Row],[Lead Score]]=_20224[[#This Row],[p2_score1]],_20224[[#This Row],[p2]],_20224[[#This Row],[p1]])</f>
        <v>Sohail Akhtar</v>
      </c>
      <c r="Z574" t="str">
        <f>IF(_20224[[#This Row],[Lead Score]]&lt;&gt;_20224[[#This Row],[p2_score1]],_20224[[#This Row],[p2]],_20224[[#This Row],[p1]])</f>
        <v>Shaheen Afridi</v>
      </c>
      <c r="AA574" s="1">
        <f>_20224[[#This Row],[Lead Score]]/_20224[[#This Row],[Runs in Partnership]]</f>
        <v>0.8</v>
      </c>
      <c r="AB574">
        <f>+_20224[[#This Row],[p2_score1]]+_20224[[#This Row],[p1_score1]]</f>
        <v>10</v>
      </c>
      <c r="AC574">
        <f>MAX(_20224[[#This Row],[p2_score1]:[p1_score1]])</f>
        <v>8</v>
      </c>
      <c r="AD574">
        <f>MIN(_20224[[#This Row],[p2_score1]:[p1_score1]])</f>
        <v>2</v>
      </c>
      <c r="AE574" t="s">
        <v>849</v>
      </c>
      <c r="AF574" t="s">
        <v>2499</v>
      </c>
      <c r="AG574" t="s">
        <v>2552</v>
      </c>
      <c r="AH574" t="s">
        <v>883</v>
      </c>
      <c r="AI574" t="s">
        <v>883</v>
      </c>
      <c r="AJ574" t="s">
        <v>909</v>
      </c>
      <c r="AK574" t="str">
        <f>LEFT(_20224[[#This Row],[result2]], FIND(" ",_20224[[#This Row],[result2]]))</f>
        <v xml:space="preserve">Multan </v>
      </c>
      <c r="AL574" t="s">
        <v>4583</v>
      </c>
      <c r="AM574" t="s">
        <v>2631</v>
      </c>
      <c r="AN574" t="s">
        <v>2632</v>
      </c>
      <c r="AO574" t="s">
        <v>2633</v>
      </c>
      <c r="AP574" t="s">
        <v>477</v>
      </c>
      <c r="AQ574">
        <v>2</v>
      </c>
      <c r="AR574">
        <v>8</v>
      </c>
    </row>
    <row r="575" spans="1:44" x14ac:dyDescent="0.3">
      <c r="A575" t="s">
        <v>3168</v>
      </c>
      <c r="B575" t="s">
        <v>3187</v>
      </c>
      <c r="C575" t="s">
        <v>353</v>
      </c>
      <c r="D575" t="s">
        <v>894</v>
      </c>
      <c r="E575">
        <v>0</v>
      </c>
      <c r="F575">
        <v>5</v>
      </c>
      <c r="G575">
        <v>0</v>
      </c>
      <c r="H575">
        <v>0</v>
      </c>
      <c r="I575">
        <v>0</v>
      </c>
      <c r="J575" t="s">
        <v>849</v>
      </c>
      <c r="K575" t="s">
        <v>4241</v>
      </c>
      <c r="L575" t="s">
        <v>2499</v>
      </c>
      <c r="M575" t="s">
        <v>884</v>
      </c>
      <c r="N575" t="s">
        <v>3236</v>
      </c>
      <c r="O575" t="s">
        <v>701</v>
      </c>
      <c r="P575" t="s">
        <v>353</v>
      </c>
      <c r="Q575">
        <v>19</v>
      </c>
      <c r="R575">
        <v>123</v>
      </c>
      <c r="S575" t="s">
        <v>691</v>
      </c>
      <c r="T575" t="s">
        <v>353</v>
      </c>
      <c r="U575">
        <v>19</v>
      </c>
      <c r="V575">
        <v>0</v>
      </c>
      <c r="W575" t="s">
        <v>351</v>
      </c>
      <c r="X575">
        <v>36</v>
      </c>
      <c r="Y575" t="str">
        <f>IF(_20224[[#This Row],[Lead Score]]=_20224[[#This Row],[p2_score1]],_20224[[#This Row],[p2]],_20224[[#This Row],[p1]])</f>
        <v>Sohail Akhtar</v>
      </c>
      <c r="Z575" t="str">
        <f>IF(_20224[[#This Row],[Lead Score]]&lt;&gt;_20224[[#This Row],[p2_score1]],_20224[[#This Row],[p2]],_20224[[#This Row],[p1]])</f>
        <v>Haris Rauf</v>
      </c>
      <c r="AA575" s="1">
        <f>_20224[[#This Row],[Lead Score]]/_20224[[#This Row],[Runs in Partnership]]</f>
        <v>1</v>
      </c>
      <c r="AB575">
        <f>+_20224[[#This Row],[p2_score1]]+_20224[[#This Row],[p1_score1]]</f>
        <v>9</v>
      </c>
      <c r="AC575">
        <f>MAX(_20224[[#This Row],[p2_score1]:[p1_score1]])</f>
        <v>9</v>
      </c>
      <c r="AD575">
        <f>MIN(_20224[[#This Row],[p2_score1]:[p1_score1]])</f>
        <v>0</v>
      </c>
      <c r="AE575" t="s">
        <v>849</v>
      </c>
      <c r="AF575" t="s">
        <v>2499</v>
      </c>
      <c r="AG575" t="s">
        <v>2552</v>
      </c>
      <c r="AH575" t="s">
        <v>883</v>
      </c>
      <c r="AI575" t="s">
        <v>883</v>
      </c>
      <c r="AJ575" t="s">
        <v>909</v>
      </c>
      <c r="AK575" t="str">
        <f>LEFT(_20224[[#This Row],[result2]], FIND(" ",_20224[[#This Row],[result2]]))</f>
        <v xml:space="preserve">Multan </v>
      </c>
      <c r="AL575" t="s">
        <v>4583</v>
      </c>
      <c r="AM575" t="s">
        <v>2631</v>
      </c>
      <c r="AN575" t="s">
        <v>2632</v>
      </c>
      <c r="AO575" t="s">
        <v>2633</v>
      </c>
      <c r="AP575" t="s">
        <v>477</v>
      </c>
      <c r="AQ575">
        <v>0</v>
      </c>
      <c r="AR575">
        <v>9</v>
      </c>
    </row>
    <row r="576" spans="1:44" x14ac:dyDescent="0.3">
      <c r="A576" t="s">
        <v>3264</v>
      </c>
      <c r="B576" t="s">
        <v>3173</v>
      </c>
      <c r="C576" t="s">
        <v>691</v>
      </c>
      <c r="D576" t="s">
        <v>45</v>
      </c>
      <c r="E576">
        <v>34</v>
      </c>
      <c r="F576">
        <v>30</v>
      </c>
      <c r="G576">
        <v>1</v>
      </c>
      <c r="H576">
        <v>3</v>
      </c>
      <c r="I576">
        <v>113.33</v>
      </c>
      <c r="J576" t="s">
        <v>849</v>
      </c>
      <c r="K576" t="s">
        <v>4241</v>
      </c>
      <c r="L576" t="s">
        <v>2499</v>
      </c>
      <c r="M576" t="s">
        <v>884</v>
      </c>
      <c r="N576" t="s">
        <v>32</v>
      </c>
      <c r="O576" t="s">
        <v>32</v>
      </c>
      <c r="P576" t="s">
        <v>32</v>
      </c>
      <c r="S576" t="s">
        <v>691</v>
      </c>
      <c r="T576" t="s">
        <v>412</v>
      </c>
      <c r="U576">
        <v>0</v>
      </c>
      <c r="V576">
        <v>0</v>
      </c>
      <c r="W576" t="s">
        <v>353</v>
      </c>
      <c r="X576">
        <v>36</v>
      </c>
      <c r="Y576" t="str">
        <f>IF(_20224[[#This Row],[Lead Score]]=_20224[[#This Row],[p2_score1]],_20224[[#This Row],[p2]],_20224[[#This Row],[p1]])</f>
        <v>Sohail Akhtar</v>
      </c>
      <c r="Z576" t="str">
        <f>IF(_20224[[#This Row],[Lead Score]]&lt;&gt;_20224[[#This Row],[p2_score1]],_20224[[#This Row],[p2]],_20224[[#This Row],[p1]])</f>
        <v>Usman Shinwari</v>
      </c>
      <c r="AA576" s="1">
        <f>_20224[[#This Row],[Lead Score]]/_20224[[#This Row],[Runs in Partnership]]</f>
        <v>1</v>
      </c>
      <c r="AB576">
        <f>+_20224[[#This Row],[p2_score1]]+_20224[[#This Row],[p1_score1]]</f>
        <v>15</v>
      </c>
      <c r="AC576">
        <f>MAX(_20224[[#This Row],[p2_score1]:[p1_score1]])</f>
        <v>15</v>
      </c>
      <c r="AD576">
        <f>MIN(_20224[[#This Row],[p2_score1]:[p1_score1]])</f>
        <v>0</v>
      </c>
      <c r="AE576" t="s">
        <v>849</v>
      </c>
      <c r="AF576" t="s">
        <v>2499</v>
      </c>
      <c r="AG576" t="s">
        <v>2552</v>
      </c>
      <c r="AH576" t="s">
        <v>883</v>
      </c>
      <c r="AI576" t="s">
        <v>883</v>
      </c>
      <c r="AJ576" t="s">
        <v>909</v>
      </c>
      <c r="AK576" t="str">
        <f>LEFT(_20224[[#This Row],[result2]], FIND(" ",_20224[[#This Row],[result2]]))</f>
        <v xml:space="preserve">Multan </v>
      </c>
      <c r="AL576" t="s">
        <v>4583</v>
      </c>
      <c r="AM576" t="s">
        <v>2631</v>
      </c>
      <c r="AN576" t="s">
        <v>2632</v>
      </c>
      <c r="AO576" t="s">
        <v>2633</v>
      </c>
      <c r="AP576" t="s">
        <v>477</v>
      </c>
      <c r="AQ576">
        <v>0</v>
      </c>
      <c r="AR576">
        <v>15</v>
      </c>
    </row>
    <row r="577" spans="1:44" hidden="1" x14ac:dyDescent="0.3">
      <c r="A577" t="s">
        <v>3167</v>
      </c>
      <c r="B577" t="s">
        <v>3195</v>
      </c>
      <c r="C577" t="s">
        <v>412</v>
      </c>
      <c r="D577" t="s">
        <v>45</v>
      </c>
      <c r="E577">
        <v>0</v>
      </c>
      <c r="F577">
        <v>1</v>
      </c>
      <c r="G577">
        <v>0</v>
      </c>
      <c r="H577">
        <v>0</v>
      </c>
      <c r="I577">
        <v>0</v>
      </c>
      <c r="J577" t="s">
        <v>849</v>
      </c>
      <c r="K577" t="s">
        <v>4241</v>
      </c>
      <c r="L577" t="s">
        <v>2499</v>
      </c>
      <c r="M577" t="s">
        <v>884</v>
      </c>
      <c r="N577" t="s">
        <v>32</v>
      </c>
      <c r="O577" t="s">
        <v>32</v>
      </c>
      <c r="P577" t="s">
        <v>32</v>
      </c>
      <c r="S577" t="s">
        <v>32</v>
      </c>
      <c r="T577" t="s">
        <v>32</v>
      </c>
      <c r="W577" t="s">
        <v>32</v>
      </c>
      <c r="X577">
        <v>36</v>
      </c>
      <c r="Y577" t="str">
        <f>IF(_20224[[#This Row],[Lead Score]]=_20224[[#This Row],[p2_score1]],_20224[[#This Row],[p2]],_20224[[#This Row],[p1]])</f>
        <v/>
      </c>
      <c r="Z577" t="str">
        <f>IF(_20224[[#This Row],[Lead Score]]&lt;&gt;_20224[[#This Row],[p2_score1]],_20224[[#This Row],[p2]],_20224[[#This Row],[p1]])</f>
        <v/>
      </c>
      <c r="AA577" s="1" t="e">
        <f>_20224[[#This Row],[Lead Score]]/_20224[[#This Row],[Runs in Partnership]]</f>
        <v>#DIV/0!</v>
      </c>
      <c r="AB577">
        <f>+_20224[[#This Row],[p2_score1]]+_20224[[#This Row],[p1_score1]]</f>
        <v>0</v>
      </c>
      <c r="AC577">
        <f>MAX(_20224[[#This Row],[p2_score1]:[p1_score1]])</f>
        <v>0</v>
      </c>
      <c r="AD577">
        <f>MIN(_20224[[#This Row],[p2_score1]:[p1_score1]])</f>
        <v>0</v>
      </c>
      <c r="AE577" t="s">
        <v>849</v>
      </c>
      <c r="AF577" t="s">
        <v>2499</v>
      </c>
      <c r="AG577" t="s">
        <v>2552</v>
      </c>
      <c r="AH577" t="s">
        <v>883</v>
      </c>
      <c r="AI577" t="s">
        <v>883</v>
      </c>
      <c r="AJ577" t="s">
        <v>909</v>
      </c>
      <c r="AK577" t="str">
        <f>LEFT(_20224[[#This Row],[result2]], FIND(" ",_20224[[#This Row],[result2]]))</f>
        <v xml:space="preserve">Multan </v>
      </c>
      <c r="AL577" t="s">
        <v>4583</v>
      </c>
      <c r="AM577" t="s">
        <v>2631</v>
      </c>
      <c r="AN577" t="s">
        <v>2632</v>
      </c>
      <c r="AO577" t="s">
        <v>2633</v>
      </c>
      <c r="AP577" t="s">
        <v>477</v>
      </c>
      <c r="AQ577">
        <v>0</v>
      </c>
      <c r="AR577">
        <v>0</v>
      </c>
    </row>
    <row r="578" spans="1:44" x14ac:dyDescent="0.3">
      <c r="A578" t="s">
        <v>3275</v>
      </c>
      <c r="B578" t="s">
        <v>3144</v>
      </c>
      <c r="C578" t="s">
        <v>895</v>
      </c>
      <c r="D578" t="s">
        <v>896</v>
      </c>
      <c r="E578">
        <v>8</v>
      </c>
      <c r="F578">
        <v>10</v>
      </c>
      <c r="G578">
        <v>1</v>
      </c>
      <c r="H578">
        <v>0</v>
      </c>
      <c r="I578">
        <v>80</v>
      </c>
      <c r="J578" t="s">
        <v>849</v>
      </c>
      <c r="K578" t="s">
        <v>4246</v>
      </c>
      <c r="L578" t="s">
        <v>2503</v>
      </c>
      <c r="M578" t="s">
        <v>898</v>
      </c>
      <c r="N578" t="s">
        <v>3139</v>
      </c>
      <c r="O578" t="s">
        <v>899</v>
      </c>
      <c r="P578" t="s">
        <v>895</v>
      </c>
      <c r="Q578">
        <v>4.4000000000000004</v>
      </c>
      <c r="R578">
        <v>33</v>
      </c>
      <c r="S578" t="s">
        <v>425</v>
      </c>
      <c r="T578" t="s">
        <v>895</v>
      </c>
      <c r="U578">
        <v>25</v>
      </c>
      <c r="V578">
        <v>8</v>
      </c>
      <c r="W578" t="s">
        <v>32</v>
      </c>
      <c r="X578">
        <v>37</v>
      </c>
      <c r="Y578" t="str">
        <f>IF(_20224[[#This Row],[Lead Score]]=_20224[[#This Row],[p2_score1]],_20224[[#This Row],[p2]],_20224[[#This Row],[p1]])</f>
        <v>Jason Roy</v>
      </c>
      <c r="Z578" t="str">
        <f>IF(_20224[[#This Row],[Lead Score]]&lt;&gt;_20224[[#This Row],[p2_score1]],_20224[[#This Row],[p2]],_20224[[#This Row],[p1]])</f>
        <v>Shane Watson</v>
      </c>
      <c r="AA578" s="1">
        <f>_20224[[#This Row],[Lead Score]]/_20224[[#This Row],[Runs in Partnership]]</f>
        <v>0.75757575757575757</v>
      </c>
      <c r="AB578">
        <f>+_20224[[#This Row],[p2_score1]]+_20224[[#This Row],[p1_score1]]</f>
        <v>33</v>
      </c>
      <c r="AC578">
        <f>MAX(_20224[[#This Row],[p2_score1]:[p1_score1]])</f>
        <v>25</v>
      </c>
      <c r="AD578">
        <f>MIN(_20224[[#This Row],[p2_score1]:[p1_score1]])</f>
        <v>8</v>
      </c>
      <c r="AE578" t="s">
        <v>849</v>
      </c>
      <c r="AF578" t="s">
        <v>2503</v>
      </c>
      <c r="AG578" t="s">
        <v>2491</v>
      </c>
      <c r="AH578" t="s">
        <v>897</v>
      </c>
      <c r="AI578" t="s">
        <v>897</v>
      </c>
      <c r="AJ578" t="s">
        <v>949</v>
      </c>
      <c r="AK578" t="str">
        <f>LEFT(_20224[[#This Row],[result2]], FIND(" ",_20224[[#This Row],[result2]]))</f>
        <v xml:space="preserve">Peshawar </v>
      </c>
      <c r="AL578" t="s">
        <v>4583</v>
      </c>
      <c r="AM578" t="s">
        <v>2634</v>
      </c>
      <c r="AN578" t="s">
        <v>2635</v>
      </c>
      <c r="AO578" t="s">
        <v>2636</v>
      </c>
      <c r="AP578" t="s">
        <v>270</v>
      </c>
      <c r="AQ578">
        <v>8</v>
      </c>
      <c r="AR578">
        <v>25</v>
      </c>
    </row>
    <row r="579" spans="1:44" x14ac:dyDescent="0.3">
      <c r="A579" t="s">
        <v>3279</v>
      </c>
      <c r="B579" t="s">
        <v>3153</v>
      </c>
      <c r="C579" t="s">
        <v>900</v>
      </c>
      <c r="D579" t="s">
        <v>901</v>
      </c>
      <c r="E579">
        <v>12</v>
      </c>
      <c r="F579">
        <v>12</v>
      </c>
      <c r="G579">
        <v>0</v>
      </c>
      <c r="H579">
        <v>1</v>
      </c>
      <c r="I579">
        <v>100</v>
      </c>
      <c r="J579" t="s">
        <v>849</v>
      </c>
      <c r="K579" t="s">
        <v>4246</v>
      </c>
      <c r="L579" t="s">
        <v>2503</v>
      </c>
      <c r="M579" t="s">
        <v>898</v>
      </c>
      <c r="N579" t="s">
        <v>3148</v>
      </c>
      <c r="O579" t="s">
        <v>777</v>
      </c>
      <c r="P579" t="s">
        <v>900</v>
      </c>
      <c r="Q579">
        <v>7.5</v>
      </c>
      <c r="R579">
        <v>50</v>
      </c>
      <c r="S579" t="s">
        <v>425</v>
      </c>
      <c r="T579" t="s">
        <v>900</v>
      </c>
      <c r="U579">
        <v>30</v>
      </c>
      <c r="V579">
        <v>0</v>
      </c>
      <c r="W579" t="s">
        <v>895</v>
      </c>
      <c r="X579">
        <v>37</v>
      </c>
      <c r="Y579" t="str">
        <f>IF(_20224[[#This Row],[Lead Score]]=_20224[[#This Row],[p2_score1]],_20224[[#This Row],[p2]],_20224[[#This Row],[p1]])</f>
        <v>Ahmed Shehzad</v>
      </c>
      <c r="Z579" t="str">
        <f>IF(_20224[[#This Row],[Lead Score]]&lt;&gt;_20224[[#This Row],[p2_score1]],_20224[[#This Row],[p2]],_20224[[#This Row],[p1]])</f>
        <v>Jason Roy</v>
      </c>
      <c r="AA579" s="1">
        <f>_20224[[#This Row],[Lead Score]]/_20224[[#This Row],[Runs in Partnership]]</f>
        <v>0.70588235294117652</v>
      </c>
      <c r="AB579">
        <f>+_20224[[#This Row],[p2_score1]]+_20224[[#This Row],[p1_score1]]</f>
        <v>17</v>
      </c>
      <c r="AC579">
        <f>MAX(_20224[[#This Row],[p2_score1]:[p1_score1]])</f>
        <v>12</v>
      </c>
      <c r="AD579">
        <f>MIN(_20224[[#This Row],[p2_score1]:[p1_score1]])</f>
        <v>5</v>
      </c>
      <c r="AE579" t="s">
        <v>849</v>
      </c>
      <c r="AF579" t="s">
        <v>2503</v>
      </c>
      <c r="AG579" t="s">
        <v>2491</v>
      </c>
      <c r="AH579" t="s">
        <v>897</v>
      </c>
      <c r="AI579" t="s">
        <v>897</v>
      </c>
      <c r="AJ579" t="s">
        <v>949</v>
      </c>
      <c r="AK579" t="str">
        <f>LEFT(_20224[[#This Row],[result2]], FIND(" ",_20224[[#This Row],[result2]]))</f>
        <v xml:space="preserve">Peshawar </v>
      </c>
      <c r="AL579" t="s">
        <v>4583</v>
      </c>
      <c r="AM579" t="s">
        <v>2634</v>
      </c>
      <c r="AN579" t="s">
        <v>2635</v>
      </c>
      <c r="AO579" t="s">
        <v>2636</v>
      </c>
      <c r="AP579" t="s">
        <v>270</v>
      </c>
      <c r="AQ579">
        <v>12</v>
      </c>
      <c r="AR579">
        <v>5</v>
      </c>
    </row>
    <row r="580" spans="1:44" x14ac:dyDescent="0.3">
      <c r="A580" t="s">
        <v>3146</v>
      </c>
      <c r="B580" t="s">
        <v>3136</v>
      </c>
      <c r="C580" t="s">
        <v>148</v>
      </c>
      <c r="D580" t="s">
        <v>902</v>
      </c>
      <c r="E580">
        <v>41</v>
      </c>
      <c r="F580">
        <v>25</v>
      </c>
      <c r="G580">
        <v>5</v>
      </c>
      <c r="H580">
        <v>1</v>
      </c>
      <c r="I580">
        <v>164</v>
      </c>
      <c r="J580" t="s">
        <v>849</v>
      </c>
      <c r="K580" t="s">
        <v>4246</v>
      </c>
      <c r="L580" t="s">
        <v>2503</v>
      </c>
      <c r="M580" t="s">
        <v>898</v>
      </c>
      <c r="N580" t="s">
        <v>3157</v>
      </c>
      <c r="O580" t="s">
        <v>418</v>
      </c>
      <c r="P580" t="s">
        <v>148</v>
      </c>
      <c r="Q580">
        <v>14.2</v>
      </c>
      <c r="R580">
        <v>112</v>
      </c>
      <c r="S580" t="s">
        <v>425</v>
      </c>
      <c r="T580" t="s">
        <v>148</v>
      </c>
      <c r="U580">
        <v>51</v>
      </c>
      <c r="V580">
        <v>0</v>
      </c>
      <c r="W580" t="s">
        <v>900</v>
      </c>
      <c r="X580">
        <v>37</v>
      </c>
      <c r="Y580" t="str">
        <f>IF(_20224[[#This Row],[Lead Score]]=_20224[[#This Row],[p2_score1]],_20224[[#This Row],[p2]],_20224[[#This Row],[p1]])</f>
        <v>Sarfaraz Ahmed</v>
      </c>
      <c r="Z580" t="str">
        <f>IF(_20224[[#This Row],[Lead Score]]&lt;&gt;_20224[[#This Row],[p2_score1]],_20224[[#This Row],[p2]],_20224[[#This Row],[p1]])</f>
        <v>Jason Roy</v>
      </c>
      <c r="AA580" s="1">
        <f>_20224[[#This Row],[Lead Score]]/_20224[[#This Row],[Runs in Partnership]]</f>
        <v>0.66129032258064513</v>
      </c>
      <c r="AB580">
        <f>+_20224[[#This Row],[p2_score1]]+_20224[[#This Row],[p1_score1]]</f>
        <v>62</v>
      </c>
      <c r="AC580">
        <f>MAX(_20224[[#This Row],[p2_score1]:[p1_score1]])</f>
        <v>41</v>
      </c>
      <c r="AD580">
        <f>MIN(_20224[[#This Row],[p2_score1]:[p1_score1]])</f>
        <v>21</v>
      </c>
      <c r="AE580" t="s">
        <v>849</v>
      </c>
      <c r="AF580" t="s">
        <v>2503</v>
      </c>
      <c r="AG580" t="s">
        <v>2491</v>
      </c>
      <c r="AH580" t="s">
        <v>897</v>
      </c>
      <c r="AI580" t="s">
        <v>897</v>
      </c>
      <c r="AJ580" t="s">
        <v>949</v>
      </c>
      <c r="AK580" t="str">
        <f>LEFT(_20224[[#This Row],[result2]], FIND(" ",_20224[[#This Row],[result2]]))</f>
        <v xml:space="preserve">Peshawar </v>
      </c>
      <c r="AL580" t="s">
        <v>4583</v>
      </c>
      <c r="AM580" t="s">
        <v>2634</v>
      </c>
      <c r="AN580" t="s">
        <v>2635</v>
      </c>
      <c r="AO580" t="s">
        <v>2636</v>
      </c>
      <c r="AP580" t="s">
        <v>270</v>
      </c>
      <c r="AQ580">
        <v>41</v>
      </c>
      <c r="AR580">
        <v>21</v>
      </c>
    </row>
    <row r="581" spans="1:44" x14ac:dyDescent="0.3">
      <c r="A581" t="s">
        <v>3188</v>
      </c>
      <c r="B581" t="s">
        <v>3162</v>
      </c>
      <c r="C581" t="s">
        <v>243</v>
      </c>
      <c r="D581" t="s">
        <v>903</v>
      </c>
      <c r="E581">
        <v>5</v>
      </c>
      <c r="F581">
        <v>9</v>
      </c>
      <c r="G581">
        <v>0</v>
      </c>
      <c r="H581">
        <v>0</v>
      </c>
      <c r="I581">
        <v>55.55</v>
      </c>
      <c r="J581" t="s">
        <v>849</v>
      </c>
      <c r="K581" t="s">
        <v>4246</v>
      </c>
      <c r="L581" t="s">
        <v>2503</v>
      </c>
      <c r="M581" t="s">
        <v>898</v>
      </c>
      <c r="N581" t="s">
        <v>3151</v>
      </c>
      <c r="O581" t="s">
        <v>904</v>
      </c>
      <c r="P581" t="s">
        <v>243</v>
      </c>
      <c r="Q581">
        <v>17.399999999999999</v>
      </c>
      <c r="R581">
        <v>128</v>
      </c>
      <c r="S581" t="s">
        <v>425</v>
      </c>
      <c r="T581" t="s">
        <v>243</v>
      </c>
      <c r="U581">
        <v>62</v>
      </c>
      <c r="V581">
        <v>0</v>
      </c>
      <c r="W581" t="s">
        <v>148</v>
      </c>
      <c r="X581">
        <v>37</v>
      </c>
      <c r="Y581" t="str">
        <f>IF(_20224[[#This Row],[Lead Score]]=_20224[[#This Row],[p2_score1]],_20224[[#This Row],[p2]],_20224[[#This Row],[p1]])</f>
        <v>Jason Roy</v>
      </c>
      <c r="Z581" t="str">
        <f>IF(_20224[[#This Row],[Lead Score]]&lt;&gt;_20224[[#This Row],[p2_score1]],_20224[[#This Row],[p2]],_20224[[#This Row],[p1]])</f>
        <v>Azam Khan</v>
      </c>
      <c r="AA581" s="1">
        <f>_20224[[#This Row],[Lead Score]]/_20224[[#This Row],[Runs in Partnership]]</f>
        <v>0.6875</v>
      </c>
      <c r="AB581">
        <f>+_20224[[#This Row],[p2_score1]]+_20224[[#This Row],[p1_score1]]</f>
        <v>16</v>
      </c>
      <c r="AC581">
        <f>MAX(_20224[[#This Row],[p2_score1]:[p1_score1]])</f>
        <v>11</v>
      </c>
      <c r="AD581">
        <f>MIN(_20224[[#This Row],[p2_score1]:[p1_score1]])</f>
        <v>5</v>
      </c>
      <c r="AE581" t="s">
        <v>849</v>
      </c>
      <c r="AF581" t="s">
        <v>2503</v>
      </c>
      <c r="AG581" t="s">
        <v>2491</v>
      </c>
      <c r="AH581" t="s">
        <v>897</v>
      </c>
      <c r="AI581" t="s">
        <v>897</v>
      </c>
      <c r="AJ581" t="s">
        <v>949</v>
      </c>
      <c r="AK581" t="str">
        <f>LEFT(_20224[[#This Row],[result2]], FIND(" ",_20224[[#This Row],[result2]]))</f>
        <v xml:space="preserve">Peshawar </v>
      </c>
      <c r="AL581" t="s">
        <v>4583</v>
      </c>
      <c r="AM581" t="s">
        <v>2634</v>
      </c>
      <c r="AN581" t="s">
        <v>2635</v>
      </c>
      <c r="AO581" t="s">
        <v>2636</v>
      </c>
      <c r="AP581" t="s">
        <v>270</v>
      </c>
      <c r="AQ581">
        <v>5</v>
      </c>
      <c r="AR581">
        <v>11</v>
      </c>
    </row>
    <row r="582" spans="1:44" x14ac:dyDescent="0.3">
      <c r="A582" t="s">
        <v>3135</v>
      </c>
      <c r="B582" t="s">
        <v>3173</v>
      </c>
      <c r="C582" t="s">
        <v>71</v>
      </c>
      <c r="D582" t="s">
        <v>905</v>
      </c>
      <c r="E582">
        <v>2</v>
      </c>
      <c r="F582">
        <v>4</v>
      </c>
      <c r="G582">
        <v>0</v>
      </c>
      <c r="H582">
        <v>0</v>
      </c>
      <c r="I582">
        <v>50</v>
      </c>
      <c r="J582" t="s">
        <v>849</v>
      </c>
      <c r="K582" t="s">
        <v>4246</v>
      </c>
      <c r="L582" t="s">
        <v>2503</v>
      </c>
      <c r="M582" t="s">
        <v>898</v>
      </c>
      <c r="N582" t="s">
        <v>3170</v>
      </c>
      <c r="O582" t="s">
        <v>906</v>
      </c>
      <c r="P582" t="s">
        <v>71</v>
      </c>
      <c r="Q582">
        <v>18.3</v>
      </c>
      <c r="R582">
        <v>131</v>
      </c>
      <c r="S582" t="s">
        <v>425</v>
      </c>
      <c r="T582" t="s">
        <v>71</v>
      </c>
      <c r="U582">
        <v>63</v>
      </c>
      <c r="V582">
        <v>0</v>
      </c>
      <c r="W582" t="s">
        <v>243</v>
      </c>
      <c r="X582">
        <v>37</v>
      </c>
      <c r="Y582" t="str">
        <f>IF(_20224[[#This Row],[Lead Score]]=_20224[[#This Row],[p2_score1]],_20224[[#This Row],[p2]],_20224[[#This Row],[p1]])</f>
        <v>Mohammad Nawaz</v>
      </c>
      <c r="Z582" t="str">
        <f>IF(_20224[[#This Row],[Lead Score]]&lt;&gt;_20224[[#This Row],[p2_score1]],_20224[[#This Row],[p2]],_20224[[#This Row],[p1]])</f>
        <v>Jason Roy</v>
      </c>
      <c r="AA582" s="1">
        <f>_20224[[#This Row],[Lead Score]]/_20224[[#This Row],[Runs in Partnership]]</f>
        <v>0.66666666666666663</v>
      </c>
      <c r="AB582">
        <f>+_20224[[#This Row],[p2_score1]]+_20224[[#This Row],[p1_score1]]</f>
        <v>3</v>
      </c>
      <c r="AC582">
        <f>MAX(_20224[[#This Row],[p2_score1]:[p1_score1]])</f>
        <v>2</v>
      </c>
      <c r="AD582">
        <f>MIN(_20224[[#This Row],[p2_score1]:[p1_score1]])</f>
        <v>1</v>
      </c>
      <c r="AE582" t="s">
        <v>849</v>
      </c>
      <c r="AF582" t="s">
        <v>2503</v>
      </c>
      <c r="AG582" t="s">
        <v>2491</v>
      </c>
      <c r="AH582" t="s">
        <v>897</v>
      </c>
      <c r="AI582" t="s">
        <v>897</v>
      </c>
      <c r="AJ582" t="s">
        <v>949</v>
      </c>
      <c r="AK582" t="str">
        <f>LEFT(_20224[[#This Row],[result2]], FIND(" ",_20224[[#This Row],[result2]]))</f>
        <v xml:space="preserve">Peshawar </v>
      </c>
      <c r="AL582" t="s">
        <v>4583</v>
      </c>
      <c r="AM582" t="s">
        <v>2634</v>
      </c>
      <c r="AN582" t="s">
        <v>2635</v>
      </c>
      <c r="AO582" t="s">
        <v>2636</v>
      </c>
      <c r="AP582" t="s">
        <v>270</v>
      </c>
      <c r="AQ582">
        <v>2</v>
      </c>
      <c r="AR582">
        <v>1</v>
      </c>
    </row>
    <row r="583" spans="1:44" x14ac:dyDescent="0.3">
      <c r="A583" t="s">
        <v>3255</v>
      </c>
      <c r="B583" t="s">
        <v>3133</v>
      </c>
      <c r="C583" t="s">
        <v>425</v>
      </c>
      <c r="D583" t="s">
        <v>45</v>
      </c>
      <c r="E583">
        <v>73</v>
      </c>
      <c r="F583">
        <v>57</v>
      </c>
      <c r="G583">
        <v>6</v>
      </c>
      <c r="H583">
        <v>1</v>
      </c>
      <c r="I583">
        <v>128.07</v>
      </c>
      <c r="J583" t="s">
        <v>849</v>
      </c>
      <c r="K583" t="s">
        <v>4246</v>
      </c>
      <c r="L583" t="s">
        <v>2503</v>
      </c>
      <c r="M583" t="s">
        <v>898</v>
      </c>
      <c r="N583" t="s">
        <v>32</v>
      </c>
      <c r="O583" t="s">
        <v>32</v>
      </c>
      <c r="P583" t="s">
        <v>32</v>
      </c>
      <c r="S583" t="s">
        <v>425</v>
      </c>
      <c r="T583" t="s">
        <v>907</v>
      </c>
      <c r="U583">
        <v>0</v>
      </c>
      <c r="V583">
        <v>0</v>
      </c>
      <c r="W583" t="s">
        <v>71</v>
      </c>
      <c r="X583">
        <v>37</v>
      </c>
      <c r="Y583" t="str">
        <f>IF(_20224[[#This Row],[Lead Score]]=_20224[[#This Row],[p2_score1]],_20224[[#This Row],[p2]],_20224[[#This Row],[p1]])</f>
        <v>Jason Roy</v>
      </c>
      <c r="Z583" t="str">
        <f>IF(_20224[[#This Row],[Lead Score]]&lt;&gt;_20224[[#This Row],[p2_score1]],_20224[[#This Row],[p2]],_20224[[#This Row],[p1]])</f>
        <v>Sohail Khan</v>
      </c>
      <c r="AA583" s="1">
        <f>_20224[[#This Row],[Lead Score]]/_20224[[#This Row],[Runs in Partnership]]</f>
        <v>0.83333333333333337</v>
      </c>
      <c r="AB583">
        <f>+_20224[[#This Row],[p2_score1]]+_20224[[#This Row],[p1_score1]]</f>
        <v>12</v>
      </c>
      <c r="AC583">
        <f>MAX(_20224[[#This Row],[p2_score1]:[p1_score1]])</f>
        <v>10</v>
      </c>
      <c r="AD583">
        <f>MIN(_20224[[#This Row],[p2_score1]:[p1_score1]])</f>
        <v>2</v>
      </c>
      <c r="AE583" t="s">
        <v>849</v>
      </c>
      <c r="AF583" t="s">
        <v>2503</v>
      </c>
      <c r="AG583" t="s">
        <v>2491</v>
      </c>
      <c r="AH583" t="s">
        <v>897</v>
      </c>
      <c r="AI583" t="s">
        <v>897</v>
      </c>
      <c r="AJ583" t="s">
        <v>949</v>
      </c>
      <c r="AK583" t="str">
        <f>LEFT(_20224[[#This Row],[result2]], FIND(" ",_20224[[#This Row],[result2]]))</f>
        <v xml:space="preserve">Peshawar </v>
      </c>
      <c r="AL583" t="s">
        <v>4583</v>
      </c>
      <c r="AM583" t="s">
        <v>2634</v>
      </c>
      <c r="AN583" t="s">
        <v>2635</v>
      </c>
      <c r="AO583" t="s">
        <v>2636</v>
      </c>
      <c r="AP583" t="s">
        <v>270</v>
      </c>
      <c r="AQ583">
        <v>2</v>
      </c>
      <c r="AR583">
        <v>10</v>
      </c>
    </row>
    <row r="584" spans="1:44" hidden="1" x14ac:dyDescent="0.3">
      <c r="A584" t="s">
        <v>3293</v>
      </c>
      <c r="B584" t="s">
        <v>3178</v>
      </c>
      <c r="C584" t="s">
        <v>907</v>
      </c>
      <c r="D584" t="s">
        <v>45</v>
      </c>
      <c r="E584">
        <v>2</v>
      </c>
      <c r="F584">
        <v>3</v>
      </c>
      <c r="G584">
        <v>0</v>
      </c>
      <c r="H584">
        <v>0</v>
      </c>
      <c r="I584">
        <v>66.66</v>
      </c>
      <c r="J584" t="s">
        <v>849</v>
      </c>
      <c r="K584" t="s">
        <v>4246</v>
      </c>
      <c r="L584" t="s">
        <v>2503</v>
      </c>
      <c r="M584" t="s">
        <v>898</v>
      </c>
      <c r="N584" t="s">
        <v>32</v>
      </c>
      <c r="O584" t="s">
        <v>32</v>
      </c>
      <c r="P584" t="s">
        <v>32</v>
      </c>
      <c r="S584" t="s">
        <v>32</v>
      </c>
      <c r="T584" t="s">
        <v>32</v>
      </c>
      <c r="W584" t="s">
        <v>32</v>
      </c>
      <c r="X584">
        <v>37</v>
      </c>
      <c r="Y584" t="str">
        <f>IF(_20224[[#This Row],[Lead Score]]=_20224[[#This Row],[p2_score1]],_20224[[#This Row],[p2]],_20224[[#This Row],[p1]])</f>
        <v/>
      </c>
      <c r="Z584" t="str">
        <f>IF(_20224[[#This Row],[Lead Score]]&lt;&gt;_20224[[#This Row],[p2_score1]],_20224[[#This Row],[p2]],_20224[[#This Row],[p1]])</f>
        <v/>
      </c>
      <c r="AA584" s="1" t="e">
        <f>_20224[[#This Row],[Lead Score]]/_20224[[#This Row],[Runs in Partnership]]</f>
        <v>#DIV/0!</v>
      </c>
      <c r="AB584">
        <f>+_20224[[#This Row],[p2_score1]]+_20224[[#This Row],[p1_score1]]</f>
        <v>0</v>
      </c>
      <c r="AC584">
        <f>MAX(_20224[[#This Row],[p2_score1]:[p1_score1]])</f>
        <v>0</v>
      </c>
      <c r="AD584">
        <f>MIN(_20224[[#This Row],[p2_score1]:[p1_score1]])</f>
        <v>0</v>
      </c>
      <c r="AE584" t="s">
        <v>849</v>
      </c>
      <c r="AF584" t="s">
        <v>2503</v>
      </c>
      <c r="AG584" t="s">
        <v>2491</v>
      </c>
      <c r="AH584" t="s">
        <v>897</v>
      </c>
      <c r="AI584" t="s">
        <v>897</v>
      </c>
      <c r="AJ584" t="s">
        <v>949</v>
      </c>
      <c r="AK584" t="str">
        <f>LEFT(_20224[[#This Row],[result2]], FIND(" ",_20224[[#This Row],[result2]]))</f>
        <v xml:space="preserve">Peshawar </v>
      </c>
      <c r="AL584" t="s">
        <v>4583</v>
      </c>
      <c r="AM584" t="s">
        <v>2634</v>
      </c>
      <c r="AN584" t="s">
        <v>2635</v>
      </c>
      <c r="AO584" t="s">
        <v>2636</v>
      </c>
      <c r="AP584" t="s">
        <v>270</v>
      </c>
      <c r="AQ584">
        <v>0</v>
      </c>
      <c r="AR584">
        <v>0</v>
      </c>
    </row>
    <row r="585" spans="1:44" x14ac:dyDescent="0.3">
      <c r="A585" t="s">
        <v>3297</v>
      </c>
      <c r="B585" t="s">
        <v>3133</v>
      </c>
      <c r="C585" t="s">
        <v>47</v>
      </c>
      <c r="D585" t="s">
        <v>908</v>
      </c>
      <c r="E585">
        <v>21</v>
      </c>
      <c r="F585">
        <v>20</v>
      </c>
      <c r="G585">
        <v>3</v>
      </c>
      <c r="H585">
        <v>0</v>
      </c>
      <c r="I585">
        <v>105</v>
      </c>
      <c r="J585" t="s">
        <v>849</v>
      </c>
      <c r="K585" t="s">
        <v>4249</v>
      </c>
      <c r="L585" t="s">
        <v>2507</v>
      </c>
      <c r="M585" t="s">
        <v>910</v>
      </c>
      <c r="N585" t="s">
        <v>3139</v>
      </c>
      <c r="O585" t="s">
        <v>542</v>
      </c>
      <c r="P585" t="s">
        <v>47</v>
      </c>
      <c r="Q585">
        <v>5.5</v>
      </c>
      <c r="R585">
        <v>41</v>
      </c>
      <c r="S585" t="s">
        <v>299</v>
      </c>
      <c r="T585" t="s">
        <v>47</v>
      </c>
      <c r="U585">
        <v>20</v>
      </c>
      <c r="V585">
        <v>21</v>
      </c>
      <c r="W585" t="s">
        <v>32</v>
      </c>
      <c r="X585">
        <v>38</v>
      </c>
      <c r="Y585" t="str">
        <f>IF(_20224[[#This Row],[Lead Score]]=_20224[[#This Row],[p2_score1]],_20224[[#This Row],[p2]],_20224[[#This Row],[p1]])</f>
        <v>Shan Masood</v>
      </c>
      <c r="Z585" t="str">
        <f>IF(_20224[[#This Row],[Lead Score]]&lt;&gt;_20224[[#This Row],[p2_score1]],_20224[[#This Row],[p2]],_20224[[#This Row],[p1]])</f>
        <v>James Vince</v>
      </c>
      <c r="AA585" s="1">
        <f>_20224[[#This Row],[Lead Score]]/_20224[[#This Row],[Runs in Partnership]]</f>
        <v>0.51219512195121952</v>
      </c>
      <c r="AB585">
        <f>+_20224[[#This Row],[p2_score1]]+_20224[[#This Row],[p1_score1]]</f>
        <v>41</v>
      </c>
      <c r="AC585">
        <f>MAX(_20224[[#This Row],[p2_score1]:[p1_score1]])</f>
        <v>21</v>
      </c>
      <c r="AD585">
        <f>MIN(_20224[[#This Row],[p2_score1]:[p1_score1]])</f>
        <v>20</v>
      </c>
      <c r="AE585" t="s">
        <v>849</v>
      </c>
      <c r="AF585" t="s">
        <v>2507</v>
      </c>
      <c r="AG585" t="s">
        <v>2552</v>
      </c>
      <c r="AH585" t="s">
        <v>909</v>
      </c>
      <c r="AI585" t="s">
        <v>909</v>
      </c>
      <c r="AJ585" t="s">
        <v>850</v>
      </c>
      <c r="AK585" t="str">
        <f>LEFT(_20224[[#This Row],[result2]], FIND(" ",_20224[[#This Row],[result2]]))</f>
        <v xml:space="preserve">Islamabad </v>
      </c>
      <c r="AL585" t="s">
        <v>4583</v>
      </c>
      <c r="AM585" t="s">
        <v>2637</v>
      </c>
      <c r="AN585" t="s">
        <v>2638</v>
      </c>
      <c r="AO585" t="s">
        <v>2639</v>
      </c>
      <c r="AP585" t="s">
        <v>852</v>
      </c>
      <c r="AQ585">
        <v>21</v>
      </c>
      <c r="AR585">
        <v>20</v>
      </c>
    </row>
    <row r="586" spans="1:44" x14ac:dyDescent="0.3">
      <c r="A586" t="s">
        <v>3266</v>
      </c>
      <c r="B586" t="s">
        <v>3153</v>
      </c>
      <c r="C586" t="s">
        <v>911</v>
      </c>
      <c r="D586" t="s">
        <v>912</v>
      </c>
      <c r="E586">
        <v>10</v>
      </c>
      <c r="F586">
        <v>11</v>
      </c>
      <c r="G586">
        <v>1</v>
      </c>
      <c r="H586">
        <v>0</v>
      </c>
      <c r="I586">
        <v>90.9</v>
      </c>
      <c r="J586" t="s">
        <v>849</v>
      </c>
      <c r="K586" t="s">
        <v>4249</v>
      </c>
      <c r="L586" t="s">
        <v>2507</v>
      </c>
      <c r="M586" t="s">
        <v>910</v>
      </c>
      <c r="N586" t="s">
        <v>3148</v>
      </c>
      <c r="O586" t="s">
        <v>913</v>
      </c>
      <c r="P586" t="s">
        <v>911</v>
      </c>
      <c r="Q586">
        <v>9.1</v>
      </c>
      <c r="R586">
        <v>69</v>
      </c>
      <c r="S586" t="s">
        <v>299</v>
      </c>
      <c r="T586" t="s">
        <v>911</v>
      </c>
      <c r="U586">
        <v>38</v>
      </c>
      <c r="V586">
        <v>0</v>
      </c>
      <c r="W586" t="s">
        <v>47</v>
      </c>
      <c r="X586">
        <v>38</v>
      </c>
      <c r="Y586" t="str">
        <f>IF(_20224[[#This Row],[Lead Score]]=_20224[[#This Row],[p2_score1]],_20224[[#This Row],[p2]],_20224[[#This Row],[p1]])</f>
        <v>James Vince</v>
      </c>
      <c r="Z586" t="str">
        <f>IF(_20224[[#This Row],[Lead Score]]&lt;&gt;_20224[[#This Row],[p2_score1]],_20224[[#This Row],[p2]],_20224[[#This Row],[p1]])</f>
        <v>Moeen Ali</v>
      </c>
      <c r="AA586" s="1">
        <f>_20224[[#This Row],[Lead Score]]/_20224[[#This Row],[Runs in Partnership]]</f>
        <v>0.6428571428571429</v>
      </c>
      <c r="AB586">
        <f>+_20224[[#This Row],[p2_score1]]+_20224[[#This Row],[p1_score1]]</f>
        <v>28</v>
      </c>
      <c r="AC586">
        <f>MAX(_20224[[#This Row],[p2_score1]:[p1_score1]])</f>
        <v>18</v>
      </c>
      <c r="AD586">
        <f>MIN(_20224[[#This Row],[p2_score1]:[p1_score1]])</f>
        <v>10</v>
      </c>
      <c r="AE586" t="s">
        <v>849</v>
      </c>
      <c r="AF586" t="s">
        <v>2507</v>
      </c>
      <c r="AG586" t="s">
        <v>2552</v>
      </c>
      <c r="AH586" t="s">
        <v>909</v>
      </c>
      <c r="AI586" t="s">
        <v>909</v>
      </c>
      <c r="AJ586" t="s">
        <v>850</v>
      </c>
      <c r="AK586" t="str">
        <f>LEFT(_20224[[#This Row],[result2]], FIND(" ",_20224[[#This Row],[result2]]))</f>
        <v xml:space="preserve">Islamabad </v>
      </c>
      <c r="AL586" t="s">
        <v>4583</v>
      </c>
      <c r="AM586" t="s">
        <v>2637</v>
      </c>
      <c r="AN586" t="s">
        <v>2638</v>
      </c>
      <c r="AO586" t="s">
        <v>2639</v>
      </c>
      <c r="AP586" t="s">
        <v>852</v>
      </c>
      <c r="AQ586">
        <v>10</v>
      </c>
      <c r="AR586">
        <v>18</v>
      </c>
    </row>
    <row r="587" spans="1:44" x14ac:dyDescent="0.3">
      <c r="A587" t="s">
        <v>3303</v>
      </c>
      <c r="B587" t="s">
        <v>3136</v>
      </c>
      <c r="C587" t="s">
        <v>55</v>
      </c>
      <c r="D587" t="s">
        <v>912</v>
      </c>
      <c r="E587">
        <v>0</v>
      </c>
      <c r="F587">
        <v>1</v>
      </c>
      <c r="G587">
        <v>0</v>
      </c>
      <c r="H587">
        <v>0</v>
      </c>
      <c r="I587">
        <v>0</v>
      </c>
      <c r="J587" t="s">
        <v>849</v>
      </c>
      <c r="K587" t="s">
        <v>4249</v>
      </c>
      <c r="L587" t="s">
        <v>2507</v>
      </c>
      <c r="M587" t="s">
        <v>910</v>
      </c>
      <c r="N587" t="s">
        <v>3157</v>
      </c>
      <c r="O587" t="s">
        <v>914</v>
      </c>
      <c r="P587" t="s">
        <v>55</v>
      </c>
      <c r="Q587">
        <v>9.3000000000000007</v>
      </c>
      <c r="R587">
        <v>70</v>
      </c>
      <c r="S587" t="s">
        <v>299</v>
      </c>
      <c r="T587" t="s">
        <v>55</v>
      </c>
      <c r="U587">
        <v>39</v>
      </c>
      <c r="V587">
        <v>0</v>
      </c>
      <c r="W587" t="s">
        <v>911</v>
      </c>
      <c r="X587">
        <v>38</v>
      </c>
      <c r="Y587" t="str">
        <f>IF(_20224[[#This Row],[Lead Score]]=_20224[[#This Row],[p2_score1]],_20224[[#This Row],[p2]],_20224[[#This Row],[p1]])</f>
        <v>James Vince</v>
      </c>
      <c r="Z587" t="str">
        <f>IF(_20224[[#This Row],[Lead Score]]&lt;&gt;_20224[[#This Row],[p2_score1]],_20224[[#This Row],[p2]],_20224[[#This Row],[p1]])</f>
        <v>Rilee Rossouw</v>
      </c>
      <c r="AA587" s="1">
        <f>_20224[[#This Row],[Lead Score]]/_20224[[#This Row],[Runs in Partnership]]</f>
        <v>1</v>
      </c>
      <c r="AB587">
        <f>+_20224[[#This Row],[p2_score1]]+_20224[[#This Row],[p1_score1]]</f>
        <v>1</v>
      </c>
      <c r="AC587">
        <f>MAX(_20224[[#This Row],[p2_score1]:[p1_score1]])</f>
        <v>1</v>
      </c>
      <c r="AD587">
        <f>MIN(_20224[[#This Row],[p2_score1]:[p1_score1]])</f>
        <v>0</v>
      </c>
      <c r="AE587" t="s">
        <v>849</v>
      </c>
      <c r="AF587" t="s">
        <v>2507</v>
      </c>
      <c r="AG587" t="s">
        <v>2552</v>
      </c>
      <c r="AH587" t="s">
        <v>909</v>
      </c>
      <c r="AI587" t="s">
        <v>909</v>
      </c>
      <c r="AJ587" t="s">
        <v>850</v>
      </c>
      <c r="AK587" t="str">
        <f>LEFT(_20224[[#This Row],[result2]], FIND(" ",_20224[[#This Row],[result2]]))</f>
        <v xml:space="preserve">Islamabad </v>
      </c>
      <c r="AL587" t="s">
        <v>4583</v>
      </c>
      <c r="AM587" t="s">
        <v>2637</v>
      </c>
      <c r="AN587" t="s">
        <v>2638</v>
      </c>
      <c r="AO587" t="s">
        <v>2639</v>
      </c>
      <c r="AP587" t="s">
        <v>852</v>
      </c>
      <c r="AQ587">
        <v>0</v>
      </c>
      <c r="AR587">
        <v>1</v>
      </c>
    </row>
    <row r="588" spans="1:44" x14ac:dyDescent="0.3">
      <c r="A588" t="s">
        <v>3306</v>
      </c>
      <c r="B588" t="s">
        <v>3144</v>
      </c>
      <c r="C588" t="s">
        <v>299</v>
      </c>
      <c r="D588" t="s">
        <v>915</v>
      </c>
      <c r="E588">
        <v>42</v>
      </c>
      <c r="F588">
        <v>31</v>
      </c>
      <c r="G588">
        <v>6</v>
      </c>
      <c r="H588">
        <v>1</v>
      </c>
      <c r="I588">
        <v>135.47999999999999</v>
      </c>
      <c r="J588" t="s">
        <v>849</v>
      </c>
      <c r="K588" t="s">
        <v>4249</v>
      </c>
      <c r="L588" t="s">
        <v>2507</v>
      </c>
      <c r="M588" t="s">
        <v>910</v>
      </c>
      <c r="N588" t="s">
        <v>3151</v>
      </c>
      <c r="O588" t="s">
        <v>549</v>
      </c>
      <c r="P588" t="s">
        <v>299</v>
      </c>
      <c r="Q588">
        <v>11.5</v>
      </c>
      <c r="R588">
        <v>87</v>
      </c>
      <c r="S588" t="s">
        <v>299</v>
      </c>
      <c r="T588" t="s">
        <v>829</v>
      </c>
      <c r="U588">
        <v>0</v>
      </c>
      <c r="V588">
        <v>0</v>
      </c>
      <c r="W588" t="s">
        <v>55</v>
      </c>
      <c r="X588">
        <v>38</v>
      </c>
      <c r="Y588" t="str">
        <f>IF(_20224[[#This Row],[Lead Score]]=_20224[[#This Row],[p2_score1]],_20224[[#This Row],[p2]],_20224[[#This Row],[p1]])</f>
        <v>Zeeshan Ashraf</v>
      </c>
      <c r="Z588" t="str">
        <f>IF(_20224[[#This Row],[Lead Score]]&lt;&gt;_20224[[#This Row],[p2_score1]],_20224[[#This Row],[p2]],_20224[[#This Row],[p1]])</f>
        <v>James Vince</v>
      </c>
      <c r="AA588" s="1">
        <f>_20224[[#This Row],[Lead Score]]/_20224[[#This Row],[Runs in Partnership]]</f>
        <v>0.82352941176470584</v>
      </c>
      <c r="AB588">
        <f>+_20224[[#This Row],[p2_score1]]+_20224[[#This Row],[p1_score1]]</f>
        <v>17</v>
      </c>
      <c r="AC588">
        <f>MAX(_20224[[#This Row],[p2_score1]:[p1_score1]])</f>
        <v>14</v>
      </c>
      <c r="AD588">
        <f>MIN(_20224[[#This Row],[p2_score1]:[p1_score1]])</f>
        <v>3</v>
      </c>
      <c r="AE588" t="s">
        <v>849</v>
      </c>
      <c r="AF588" t="s">
        <v>2507</v>
      </c>
      <c r="AG588" t="s">
        <v>2552</v>
      </c>
      <c r="AH588" t="s">
        <v>909</v>
      </c>
      <c r="AI588" t="s">
        <v>909</v>
      </c>
      <c r="AJ588" t="s">
        <v>850</v>
      </c>
      <c r="AK588" t="str">
        <f>LEFT(_20224[[#This Row],[result2]], FIND(" ",_20224[[#This Row],[result2]]))</f>
        <v xml:space="preserve">Islamabad </v>
      </c>
      <c r="AL588" t="s">
        <v>4583</v>
      </c>
      <c r="AM588" t="s">
        <v>2637</v>
      </c>
      <c r="AN588" t="s">
        <v>2638</v>
      </c>
      <c r="AO588" t="s">
        <v>2639</v>
      </c>
      <c r="AP588" t="s">
        <v>852</v>
      </c>
      <c r="AQ588">
        <v>14</v>
      </c>
      <c r="AR588">
        <v>3</v>
      </c>
    </row>
    <row r="589" spans="1:44" x14ac:dyDescent="0.3">
      <c r="A589" t="s">
        <v>3307</v>
      </c>
      <c r="B589" t="s">
        <v>3173</v>
      </c>
      <c r="C589" t="s">
        <v>118</v>
      </c>
      <c r="D589" t="s">
        <v>916</v>
      </c>
      <c r="E589">
        <v>7</v>
      </c>
      <c r="F589">
        <v>10</v>
      </c>
      <c r="G589">
        <v>0</v>
      </c>
      <c r="H589">
        <v>0</v>
      </c>
      <c r="I589">
        <v>70</v>
      </c>
      <c r="J589" t="s">
        <v>849</v>
      </c>
      <c r="K589" t="s">
        <v>4249</v>
      </c>
      <c r="L589" t="s">
        <v>2507</v>
      </c>
      <c r="M589" t="s">
        <v>910</v>
      </c>
      <c r="N589" t="s">
        <v>3170</v>
      </c>
      <c r="O589" t="s">
        <v>917</v>
      </c>
      <c r="P589" t="s">
        <v>118</v>
      </c>
      <c r="Q589">
        <v>14.4</v>
      </c>
      <c r="R589">
        <v>111</v>
      </c>
      <c r="S589" t="s">
        <v>118</v>
      </c>
      <c r="T589" t="s">
        <v>829</v>
      </c>
      <c r="U589">
        <v>0</v>
      </c>
      <c r="V589">
        <v>17</v>
      </c>
      <c r="W589" t="s">
        <v>299</v>
      </c>
      <c r="X589">
        <v>38</v>
      </c>
      <c r="Y589" t="str">
        <f>IF(_20224[[#This Row],[Lead Score]]=_20224[[#This Row],[p2_score1]],_20224[[#This Row],[p2]],_20224[[#This Row],[p1]])</f>
        <v>Zeeshan Ashraf</v>
      </c>
      <c r="Z589" t="str">
        <f>IF(_20224[[#This Row],[Lead Score]]&lt;&gt;_20224[[#This Row],[p2_score1]],_20224[[#This Row],[p2]],_20224[[#This Row],[p1]])</f>
        <v>Khushdil Shah</v>
      </c>
      <c r="AA589" s="1">
        <f>_20224[[#This Row],[Lead Score]]/_20224[[#This Row],[Runs in Partnership]]</f>
        <v>0.70833333333333337</v>
      </c>
      <c r="AB589">
        <f>+_20224[[#This Row],[p2_score1]]+_20224[[#This Row],[p1_score1]]</f>
        <v>24</v>
      </c>
      <c r="AC589">
        <f>MAX(_20224[[#This Row],[p2_score1]:[p1_score1]])</f>
        <v>17</v>
      </c>
      <c r="AD589">
        <f>MIN(_20224[[#This Row],[p2_score1]:[p1_score1]])</f>
        <v>7</v>
      </c>
      <c r="AE589" t="s">
        <v>849</v>
      </c>
      <c r="AF589" t="s">
        <v>2507</v>
      </c>
      <c r="AG589" t="s">
        <v>2552</v>
      </c>
      <c r="AH589" t="s">
        <v>909</v>
      </c>
      <c r="AI589" t="s">
        <v>909</v>
      </c>
      <c r="AJ589" t="s">
        <v>850</v>
      </c>
      <c r="AK589" t="str">
        <f>LEFT(_20224[[#This Row],[result2]], FIND(" ",_20224[[#This Row],[result2]]))</f>
        <v xml:space="preserve">Islamabad </v>
      </c>
      <c r="AL589" t="s">
        <v>4583</v>
      </c>
      <c r="AM589" t="s">
        <v>2637</v>
      </c>
      <c r="AN589" t="s">
        <v>2638</v>
      </c>
      <c r="AO589" t="s">
        <v>2639</v>
      </c>
      <c r="AP589" t="s">
        <v>852</v>
      </c>
      <c r="AQ589">
        <v>17</v>
      </c>
      <c r="AR589">
        <v>7</v>
      </c>
    </row>
    <row r="590" spans="1:44" x14ac:dyDescent="0.3">
      <c r="A590" t="s">
        <v>3310</v>
      </c>
      <c r="B590" t="s">
        <v>3178</v>
      </c>
      <c r="C590" t="s">
        <v>308</v>
      </c>
      <c r="D590" t="s">
        <v>918</v>
      </c>
      <c r="E590">
        <v>11</v>
      </c>
      <c r="F590">
        <v>7</v>
      </c>
      <c r="G590">
        <v>0</v>
      </c>
      <c r="H590">
        <v>1</v>
      </c>
      <c r="I590">
        <v>157.13999999999999</v>
      </c>
      <c r="J590" t="s">
        <v>849</v>
      </c>
      <c r="K590" t="s">
        <v>4249</v>
      </c>
      <c r="L590" t="s">
        <v>2507</v>
      </c>
      <c r="M590" t="s">
        <v>910</v>
      </c>
      <c r="N590" t="s">
        <v>3200</v>
      </c>
      <c r="O590" t="s">
        <v>810</v>
      </c>
      <c r="P590" t="s">
        <v>308</v>
      </c>
      <c r="Q590">
        <v>17.100000000000001</v>
      </c>
      <c r="R590">
        <v>135</v>
      </c>
      <c r="S590" t="s">
        <v>308</v>
      </c>
      <c r="T590" t="s">
        <v>829</v>
      </c>
      <c r="U590">
        <v>0</v>
      </c>
      <c r="V590">
        <v>30</v>
      </c>
      <c r="W590" t="s">
        <v>118</v>
      </c>
      <c r="X590">
        <v>38</v>
      </c>
      <c r="Y590" t="str">
        <f>IF(_20224[[#This Row],[Lead Score]]=_20224[[#This Row],[p2_score1]],_20224[[#This Row],[p2]],_20224[[#This Row],[p1]])</f>
        <v>Zeeshan Ashraf</v>
      </c>
      <c r="Z590" t="str">
        <f>IF(_20224[[#This Row],[Lead Score]]&lt;&gt;_20224[[#This Row],[p2_score1]],_20224[[#This Row],[p2]],_20224[[#This Row],[p1]])</f>
        <v>Shahid Afridi</v>
      </c>
      <c r="AA590" s="1">
        <f>_20224[[#This Row],[Lead Score]]/_20224[[#This Row],[Runs in Partnership]]</f>
        <v>0.54166666666666663</v>
      </c>
      <c r="AB590">
        <f>+_20224[[#This Row],[p2_score1]]+_20224[[#This Row],[p1_score1]]</f>
        <v>24</v>
      </c>
      <c r="AC590">
        <f>MAX(_20224[[#This Row],[p2_score1]:[p1_score1]])</f>
        <v>13</v>
      </c>
      <c r="AD590">
        <f>MIN(_20224[[#This Row],[p2_score1]:[p1_score1]])</f>
        <v>11</v>
      </c>
      <c r="AE590" t="s">
        <v>849</v>
      </c>
      <c r="AF590" t="s">
        <v>2507</v>
      </c>
      <c r="AG590" t="s">
        <v>2552</v>
      </c>
      <c r="AH590" t="s">
        <v>909</v>
      </c>
      <c r="AI590" t="s">
        <v>909</v>
      </c>
      <c r="AJ590" t="s">
        <v>850</v>
      </c>
      <c r="AK590" t="str">
        <f>LEFT(_20224[[#This Row],[result2]], FIND(" ",_20224[[#This Row],[result2]]))</f>
        <v xml:space="preserve">Islamabad </v>
      </c>
      <c r="AL590" t="s">
        <v>4583</v>
      </c>
      <c r="AM590" t="s">
        <v>2637</v>
      </c>
      <c r="AN590" t="s">
        <v>2638</v>
      </c>
      <c r="AO590" t="s">
        <v>2639</v>
      </c>
      <c r="AP590" t="s">
        <v>852</v>
      </c>
      <c r="AQ590">
        <v>13</v>
      </c>
      <c r="AR590">
        <v>11</v>
      </c>
    </row>
    <row r="591" spans="1:44" x14ac:dyDescent="0.3">
      <c r="A591" t="s">
        <v>3313</v>
      </c>
      <c r="B591" t="s">
        <v>3180</v>
      </c>
      <c r="C591" t="s">
        <v>215</v>
      </c>
      <c r="D591" t="s">
        <v>763</v>
      </c>
      <c r="E591">
        <v>10</v>
      </c>
      <c r="F591">
        <v>6</v>
      </c>
      <c r="G591">
        <v>2</v>
      </c>
      <c r="H591">
        <v>0</v>
      </c>
      <c r="I591">
        <v>166.66</v>
      </c>
      <c r="J591" t="s">
        <v>849</v>
      </c>
      <c r="K591" t="s">
        <v>4249</v>
      </c>
      <c r="L591" t="s">
        <v>2507</v>
      </c>
      <c r="M591" t="s">
        <v>910</v>
      </c>
      <c r="N591" t="s">
        <v>3219</v>
      </c>
      <c r="O591" t="s">
        <v>919</v>
      </c>
      <c r="P591" t="s">
        <v>215</v>
      </c>
      <c r="Q591">
        <v>18.5</v>
      </c>
      <c r="R591">
        <v>153</v>
      </c>
      <c r="S591" t="s">
        <v>215</v>
      </c>
      <c r="T591" t="s">
        <v>829</v>
      </c>
      <c r="U591">
        <v>0</v>
      </c>
      <c r="V591">
        <v>38</v>
      </c>
      <c r="W591" t="s">
        <v>308</v>
      </c>
      <c r="X591">
        <v>38</v>
      </c>
      <c r="Y591" t="str">
        <f>IF(_20224[[#This Row],[Lead Score]]=_20224[[#This Row],[p2_score1]],_20224[[#This Row],[p2]],_20224[[#This Row],[p1]])</f>
        <v>Sohail Tanvir</v>
      </c>
      <c r="Z591" t="str">
        <f>IF(_20224[[#This Row],[Lead Score]]&lt;&gt;_20224[[#This Row],[p2_score1]],_20224[[#This Row],[p2]],_20224[[#This Row],[p1]])</f>
        <v>Zeeshan Ashraf</v>
      </c>
      <c r="AA591" s="1">
        <f>_20224[[#This Row],[Lead Score]]/_20224[[#This Row],[Runs in Partnership]]</f>
        <v>0.55555555555555558</v>
      </c>
      <c r="AB591">
        <f>+_20224[[#This Row],[p2_score1]]+_20224[[#This Row],[p1_score1]]</f>
        <v>18</v>
      </c>
      <c r="AC591">
        <f>MAX(_20224[[#This Row],[p2_score1]:[p1_score1]])</f>
        <v>10</v>
      </c>
      <c r="AD591">
        <f>MIN(_20224[[#This Row],[p2_score1]:[p1_score1]])</f>
        <v>8</v>
      </c>
      <c r="AE591" t="s">
        <v>849</v>
      </c>
      <c r="AF591" t="s">
        <v>2507</v>
      </c>
      <c r="AG591" t="s">
        <v>2552</v>
      </c>
      <c r="AH591" t="s">
        <v>909</v>
      </c>
      <c r="AI591" t="s">
        <v>909</v>
      </c>
      <c r="AJ591" t="s">
        <v>850</v>
      </c>
      <c r="AK591" t="str">
        <f>LEFT(_20224[[#This Row],[result2]], FIND(" ",_20224[[#This Row],[result2]]))</f>
        <v xml:space="preserve">Islamabad </v>
      </c>
      <c r="AL591" t="s">
        <v>4583</v>
      </c>
      <c r="AM591" t="s">
        <v>2637</v>
      </c>
      <c r="AN591" t="s">
        <v>2638</v>
      </c>
      <c r="AO591" t="s">
        <v>2639</v>
      </c>
      <c r="AP591" t="s">
        <v>852</v>
      </c>
      <c r="AQ591">
        <v>8</v>
      </c>
      <c r="AR591">
        <v>10</v>
      </c>
    </row>
    <row r="592" spans="1:44" x14ac:dyDescent="0.3">
      <c r="A592" t="s">
        <v>3315</v>
      </c>
      <c r="B592" t="s">
        <v>3162</v>
      </c>
      <c r="C592" t="s">
        <v>829</v>
      </c>
      <c r="D592" t="s">
        <v>152</v>
      </c>
      <c r="E592">
        <v>50</v>
      </c>
      <c r="F592">
        <v>29</v>
      </c>
      <c r="G592">
        <v>4</v>
      </c>
      <c r="H592">
        <v>3</v>
      </c>
      <c r="I592">
        <v>172.41</v>
      </c>
      <c r="J592" t="s">
        <v>849</v>
      </c>
      <c r="K592" t="s">
        <v>4249</v>
      </c>
      <c r="L592" t="s">
        <v>2507</v>
      </c>
      <c r="M592" t="s">
        <v>910</v>
      </c>
      <c r="N592" t="s">
        <v>3236</v>
      </c>
      <c r="O592" t="s">
        <v>920</v>
      </c>
      <c r="P592" t="s">
        <v>829</v>
      </c>
      <c r="Q592">
        <v>19.3</v>
      </c>
      <c r="R592">
        <v>160</v>
      </c>
      <c r="S592" t="s">
        <v>139</v>
      </c>
      <c r="T592" t="s">
        <v>829</v>
      </c>
      <c r="U592">
        <v>0</v>
      </c>
      <c r="V592">
        <v>0</v>
      </c>
      <c r="W592" t="s">
        <v>215</v>
      </c>
      <c r="X592">
        <v>38</v>
      </c>
      <c r="Y592" t="str">
        <f>IF(_20224[[#This Row],[Lead Score]]=_20224[[#This Row],[p2_score1]],_20224[[#This Row],[p2]],_20224[[#This Row],[p1]])</f>
        <v>Zeeshan Ashraf</v>
      </c>
      <c r="Z592" t="str">
        <f>IF(_20224[[#This Row],[Lead Score]]&lt;&gt;_20224[[#This Row],[p2_score1]],_20224[[#This Row],[p2]],_20224[[#This Row],[p1]])</f>
        <v>Mohammad Ilyas</v>
      </c>
      <c r="AA592" s="1">
        <f>_20224[[#This Row],[Lead Score]]/_20224[[#This Row],[Runs in Partnership]]</f>
        <v>1</v>
      </c>
      <c r="AB592">
        <f>+_20224[[#This Row],[p2_score1]]+_20224[[#This Row],[p1_score1]]</f>
        <v>12</v>
      </c>
      <c r="AC592">
        <f>MAX(_20224[[#This Row],[p2_score1]:[p1_score1]])</f>
        <v>12</v>
      </c>
      <c r="AD592">
        <f>MIN(_20224[[#This Row],[p2_score1]:[p1_score1]])</f>
        <v>0</v>
      </c>
      <c r="AE592" t="s">
        <v>849</v>
      </c>
      <c r="AF592" t="s">
        <v>2507</v>
      </c>
      <c r="AG592" t="s">
        <v>2552</v>
      </c>
      <c r="AH592" t="s">
        <v>909</v>
      </c>
      <c r="AI592" t="s">
        <v>909</v>
      </c>
      <c r="AJ592" t="s">
        <v>850</v>
      </c>
      <c r="AK592" t="str">
        <f>LEFT(_20224[[#This Row],[result2]], FIND(" ",_20224[[#This Row],[result2]]))</f>
        <v xml:space="preserve">Islamabad </v>
      </c>
      <c r="AL592" t="s">
        <v>4583</v>
      </c>
      <c r="AM592" t="s">
        <v>2637</v>
      </c>
      <c r="AN592" t="s">
        <v>2638</v>
      </c>
      <c r="AO592" t="s">
        <v>2639</v>
      </c>
      <c r="AP592" t="s">
        <v>852</v>
      </c>
      <c r="AQ592">
        <v>12</v>
      </c>
      <c r="AR592">
        <v>0</v>
      </c>
    </row>
    <row r="593" spans="1:44" x14ac:dyDescent="0.3">
      <c r="A593" t="s">
        <v>3289</v>
      </c>
      <c r="B593" t="s">
        <v>3187</v>
      </c>
      <c r="C593" t="s">
        <v>139</v>
      </c>
      <c r="D593" t="s">
        <v>45</v>
      </c>
      <c r="E593">
        <v>3</v>
      </c>
      <c r="F593">
        <v>3</v>
      </c>
      <c r="G593">
        <v>0</v>
      </c>
      <c r="H593">
        <v>0</v>
      </c>
      <c r="I593">
        <v>100</v>
      </c>
      <c r="J593" t="s">
        <v>849</v>
      </c>
      <c r="K593" t="s">
        <v>4249</v>
      </c>
      <c r="L593" t="s">
        <v>2507</v>
      </c>
      <c r="M593" t="s">
        <v>910</v>
      </c>
      <c r="N593" t="s">
        <v>32</v>
      </c>
      <c r="O593" t="s">
        <v>32</v>
      </c>
      <c r="P593" t="s">
        <v>32</v>
      </c>
      <c r="S593" t="s">
        <v>139</v>
      </c>
      <c r="T593" t="s">
        <v>477</v>
      </c>
      <c r="U593">
        <v>0</v>
      </c>
      <c r="V593">
        <v>0</v>
      </c>
      <c r="W593" t="s">
        <v>829</v>
      </c>
      <c r="X593">
        <v>38</v>
      </c>
      <c r="Y593" t="str">
        <f>IF(_20224[[#This Row],[Lead Score]]=_20224[[#This Row],[p2_score1]],_20224[[#This Row],[p2]],_20224[[#This Row],[p1]])</f>
        <v>Imran Tahir</v>
      </c>
      <c r="Z593" t="str">
        <f>IF(_20224[[#This Row],[Lead Score]]&lt;&gt;_20224[[#This Row],[p2_score1]],_20224[[#This Row],[p2]],_20224[[#This Row],[p1]])</f>
        <v>Mohammad Ilyas</v>
      </c>
      <c r="AA593" s="1">
        <f>_20224[[#This Row],[Lead Score]]/_20224[[#This Row],[Runs in Partnership]]</f>
        <v>0.5</v>
      </c>
      <c r="AB593">
        <f>+_20224[[#This Row],[p2_score1]]+_20224[[#This Row],[p1_score1]]</f>
        <v>6</v>
      </c>
      <c r="AC593">
        <f>MAX(_20224[[#This Row],[p2_score1]:[p1_score1]])</f>
        <v>3</v>
      </c>
      <c r="AD593">
        <f>MIN(_20224[[#This Row],[p2_score1]:[p1_score1]])</f>
        <v>3</v>
      </c>
      <c r="AE593" t="s">
        <v>849</v>
      </c>
      <c r="AF593" t="s">
        <v>2507</v>
      </c>
      <c r="AG593" t="s">
        <v>2552</v>
      </c>
      <c r="AH593" t="s">
        <v>909</v>
      </c>
      <c r="AI593" t="s">
        <v>909</v>
      </c>
      <c r="AJ593" t="s">
        <v>850</v>
      </c>
      <c r="AK593" t="str">
        <f>LEFT(_20224[[#This Row],[result2]], FIND(" ",_20224[[#This Row],[result2]]))</f>
        <v xml:space="preserve">Islamabad </v>
      </c>
      <c r="AL593" t="s">
        <v>4583</v>
      </c>
      <c r="AM593" t="s">
        <v>2637</v>
      </c>
      <c r="AN593" t="s">
        <v>2638</v>
      </c>
      <c r="AO593" t="s">
        <v>2639</v>
      </c>
      <c r="AP593" t="s">
        <v>852</v>
      </c>
      <c r="AQ593">
        <v>3</v>
      </c>
      <c r="AR593">
        <v>3</v>
      </c>
    </row>
    <row r="594" spans="1:44" hidden="1" x14ac:dyDescent="0.3">
      <c r="A594" t="s">
        <v>3134</v>
      </c>
      <c r="B594" t="s">
        <v>3195</v>
      </c>
      <c r="C594" t="s">
        <v>477</v>
      </c>
      <c r="D594" t="s">
        <v>45</v>
      </c>
      <c r="E594">
        <v>3</v>
      </c>
      <c r="F594">
        <v>2</v>
      </c>
      <c r="G594">
        <v>0</v>
      </c>
      <c r="H594">
        <v>0</v>
      </c>
      <c r="I594">
        <v>150</v>
      </c>
      <c r="J594" t="s">
        <v>849</v>
      </c>
      <c r="K594" t="s">
        <v>4249</v>
      </c>
      <c r="L594" t="s">
        <v>2507</v>
      </c>
      <c r="M594" t="s">
        <v>910</v>
      </c>
      <c r="N594" t="s">
        <v>32</v>
      </c>
      <c r="O594" t="s">
        <v>32</v>
      </c>
      <c r="P594" t="s">
        <v>32</v>
      </c>
      <c r="S594" t="s">
        <v>32</v>
      </c>
      <c r="T594" t="s">
        <v>32</v>
      </c>
      <c r="W594" t="s">
        <v>32</v>
      </c>
      <c r="X594">
        <v>38</v>
      </c>
      <c r="Y594" t="str">
        <f>IF(_20224[[#This Row],[Lead Score]]=_20224[[#This Row],[p2_score1]],_20224[[#This Row],[p2]],_20224[[#This Row],[p1]])</f>
        <v/>
      </c>
      <c r="Z594" t="str">
        <f>IF(_20224[[#This Row],[Lead Score]]&lt;&gt;_20224[[#This Row],[p2_score1]],_20224[[#This Row],[p2]],_20224[[#This Row],[p1]])</f>
        <v/>
      </c>
      <c r="AA594" s="1" t="e">
        <f>_20224[[#This Row],[Lead Score]]/_20224[[#This Row],[Runs in Partnership]]</f>
        <v>#DIV/0!</v>
      </c>
      <c r="AB594">
        <f>+_20224[[#This Row],[p2_score1]]+_20224[[#This Row],[p1_score1]]</f>
        <v>0</v>
      </c>
      <c r="AC594">
        <f>MAX(_20224[[#This Row],[p2_score1]:[p1_score1]])</f>
        <v>0</v>
      </c>
      <c r="AD594">
        <f>MIN(_20224[[#This Row],[p2_score1]:[p1_score1]])</f>
        <v>0</v>
      </c>
      <c r="AE594" t="s">
        <v>849</v>
      </c>
      <c r="AF594" t="s">
        <v>2507</v>
      </c>
      <c r="AG594" t="s">
        <v>2552</v>
      </c>
      <c r="AH594" t="s">
        <v>909</v>
      </c>
      <c r="AI594" t="s">
        <v>909</v>
      </c>
      <c r="AJ594" t="s">
        <v>850</v>
      </c>
      <c r="AK594" t="str">
        <f>LEFT(_20224[[#This Row],[result2]], FIND(" ",_20224[[#This Row],[result2]]))</f>
        <v xml:space="preserve">Islamabad </v>
      </c>
      <c r="AL594" t="s">
        <v>4583</v>
      </c>
      <c r="AM594" t="s">
        <v>2637</v>
      </c>
      <c r="AN594" t="s">
        <v>2638</v>
      </c>
      <c r="AO594" t="s">
        <v>2639</v>
      </c>
      <c r="AP594" t="s">
        <v>852</v>
      </c>
      <c r="AQ594">
        <v>0</v>
      </c>
      <c r="AR594">
        <v>0</v>
      </c>
    </row>
    <row r="595" spans="1:44" x14ac:dyDescent="0.3">
      <c r="A595" t="s">
        <v>3321</v>
      </c>
      <c r="B595" t="s">
        <v>3133</v>
      </c>
      <c r="C595" t="s">
        <v>31</v>
      </c>
      <c r="D595" t="s">
        <v>921</v>
      </c>
      <c r="E595">
        <v>26</v>
      </c>
      <c r="F595">
        <v>23</v>
      </c>
      <c r="G595">
        <v>5</v>
      </c>
      <c r="H595">
        <v>0</v>
      </c>
      <c r="I595">
        <v>113.04</v>
      </c>
      <c r="J595" t="s">
        <v>849</v>
      </c>
      <c r="K595" t="s">
        <v>4254</v>
      </c>
      <c r="L595" t="s">
        <v>2511</v>
      </c>
      <c r="M595" t="s">
        <v>922</v>
      </c>
      <c r="N595" t="s">
        <v>3139</v>
      </c>
      <c r="O595" t="s">
        <v>923</v>
      </c>
      <c r="P595" t="s">
        <v>31</v>
      </c>
      <c r="Q595">
        <v>4.4000000000000004</v>
      </c>
      <c r="R595">
        <v>31</v>
      </c>
      <c r="S595" t="s">
        <v>25</v>
      </c>
      <c r="T595" t="s">
        <v>31</v>
      </c>
      <c r="U595">
        <v>5</v>
      </c>
      <c r="V595">
        <v>26</v>
      </c>
      <c r="W595" t="s">
        <v>32</v>
      </c>
      <c r="X595">
        <v>39</v>
      </c>
      <c r="Y595" t="str">
        <f>IF(_20224[[#This Row],[Lead Score]]=_20224[[#This Row],[p2_score1]],_20224[[#This Row],[p2]],_20224[[#This Row],[p1]])</f>
        <v>Babar Azam</v>
      </c>
      <c r="Z595" t="str">
        <f>IF(_20224[[#This Row],[Lead Score]]&lt;&gt;_20224[[#This Row],[p2_score1]],_20224[[#This Row],[p2]],_20224[[#This Row],[p1]])</f>
        <v>Sharjeel Khan</v>
      </c>
      <c r="AA595" s="1">
        <f>_20224[[#This Row],[Lead Score]]/_20224[[#This Row],[Runs in Partnership]]</f>
        <v>0.83870967741935487</v>
      </c>
      <c r="AB595">
        <f>+_20224[[#This Row],[p2_score1]]+_20224[[#This Row],[p1_score1]]</f>
        <v>31</v>
      </c>
      <c r="AC595">
        <f>MAX(_20224[[#This Row],[p2_score1]:[p1_score1]])</f>
        <v>26</v>
      </c>
      <c r="AD595">
        <f>MIN(_20224[[#This Row],[p2_score1]:[p1_score1]])</f>
        <v>5</v>
      </c>
      <c r="AE595" t="s">
        <v>849</v>
      </c>
      <c r="AF595" t="s">
        <v>2511</v>
      </c>
      <c r="AG595" t="s">
        <v>2491</v>
      </c>
      <c r="AH595" t="s">
        <v>872</v>
      </c>
      <c r="AI595" t="s">
        <v>872</v>
      </c>
      <c r="AJ595" t="s">
        <v>897</v>
      </c>
      <c r="AK595" t="str">
        <f>LEFT(_20224[[#This Row],[result2]], FIND(" ",_20224[[#This Row],[result2]]))</f>
        <v xml:space="preserve">Quetta </v>
      </c>
      <c r="AL595" t="s">
        <v>4583</v>
      </c>
      <c r="AM595" t="s">
        <v>2640</v>
      </c>
      <c r="AN595" t="s">
        <v>2641</v>
      </c>
      <c r="AO595" t="s">
        <v>2642</v>
      </c>
      <c r="AP595" t="s">
        <v>243</v>
      </c>
      <c r="AQ595">
        <v>26</v>
      </c>
      <c r="AR595">
        <v>5</v>
      </c>
    </row>
    <row r="596" spans="1:44" x14ac:dyDescent="0.3">
      <c r="A596" t="s">
        <v>3324</v>
      </c>
      <c r="B596" t="s">
        <v>3144</v>
      </c>
      <c r="C596" t="s">
        <v>25</v>
      </c>
      <c r="D596" t="s">
        <v>848</v>
      </c>
      <c r="E596">
        <v>6</v>
      </c>
      <c r="F596">
        <v>12</v>
      </c>
      <c r="G596">
        <v>0</v>
      </c>
      <c r="H596">
        <v>0</v>
      </c>
      <c r="I596">
        <v>50</v>
      </c>
      <c r="J596" t="s">
        <v>849</v>
      </c>
      <c r="K596" t="s">
        <v>4254</v>
      </c>
      <c r="L596" t="s">
        <v>2511</v>
      </c>
      <c r="M596" t="s">
        <v>922</v>
      </c>
      <c r="N596" t="s">
        <v>3148</v>
      </c>
      <c r="O596" t="s">
        <v>780</v>
      </c>
      <c r="P596" t="s">
        <v>25</v>
      </c>
      <c r="Q596">
        <v>7.3</v>
      </c>
      <c r="R596">
        <v>47</v>
      </c>
      <c r="S596" t="s">
        <v>25</v>
      </c>
      <c r="T596" t="s">
        <v>166</v>
      </c>
      <c r="U596">
        <v>0</v>
      </c>
      <c r="V596">
        <v>0</v>
      </c>
      <c r="W596" t="s">
        <v>31</v>
      </c>
      <c r="X596">
        <v>39</v>
      </c>
      <c r="Y596" t="str">
        <f>IF(_20224[[#This Row],[Lead Score]]=_20224[[#This Row],[p2_score1]],_20224[[#This Row],[p2]],_20224[[#This Row],[p1]])</f>
        <v>Alex Hales</v>
      </c>
      <c r="Z596" t="str">
        <f>IF(_20224[[#This Row],[Lead Score]]&lt;&gt;_20224[[#This Row],[p2_score1]],_20224[[#This Row],[p2]],_20224[[#This Row],[p1]])</f>
        <v>Sharjeel Khan</v>
      </c>
      <c r="AA596" s="1">
        <f>_20224[[#This Row],[Lead Score]]/_20224[[#This Row],[Runs in Partnership]]</f>
        <v>0.9375</v>
      </c>
      <c r="AB596">
        <f>+_20224[[#This Row],[p2_score1]]+_20224[[#This Row],[p1_score1]]</f>
        <v>16</v>
      </c>
      <c r="AC596">
        <f>MAX(_20224[[#This Row],[p2_score1]:[p1_score1]])</f>
        <v>15</v>
      </c>
      <c r="AD596">
        <f>MIN(_20224[[#This Row],[p2_score1]:[p1_score1]])</f>
        <v>1</v>
      </c>
      <c r="AE596" t="s">
        <v>849</v>
      </c>
      <c r="AF596" t="s">
        <v>2511</v>
      </c>
      <c r="AG596" t="s">
        <v>2491</v>
      </c>
      <c r="AH596" t="s">
        <v>872</v>
      </c>
      <c r="AI596" t="s">
        <v>872</v>
      </c>
      <c r="AJ596" t="s">
        <v>897</v>
      </c>
      <c r="AK596" t="str">
        <f>LEFT(_20224[[#This Row],[result2]], FIND(" ",_20224[[#This Row],[result2]]))</f>
        <v xml:space="preserve">Quetta </v>
      </c>
      <c r="AL596" t="s">
        <v>4583</v>
      </c>
      <c r="AM596" t="s">
        <v>2640</v>
      </c>
      <c r="AN596" t="s">
        <v>2641</v>
      </c>
      <c r="AO596" t="s">
        <v>2642</v>
      </c>
      <c r="AP596" t="s">
        <v>243</v>
      </c>
      <c r="AQ596">
        <v>15</v>
      </c>
      <c r="AR596">
        <v>1</v>
      </c>
    </row>
    <row r="597" spans="1:44" x14ac:dyDescent="0.3">
      <c r="A597" t="s">
        <v>3205</v>
      </c>
      <c r="B597" t="s">
        <v>3136</v>
      </c>
      <c r="C597" t="s">
        <v>874</v>
      </c>
      <c r="D597" t="s">
        <v>924</v>
      </c>
      <c r="E597">
        <v>22</v>
      </c>
      <c r="F597">
        <v>12</v>
      </c>
      <c r="G597">
        <v>2</v>
      </c>
      <c r="H597">
        <v>1</v>
      </c>
      <c r="I597">
        <v>183.33</v>
      </c>
      <c r="J597" t="s">
        <v>849</v>
      </c>
      <c r="K597" t="s">
        <v>4254</v>
      </c>
      <c r="L597" t="s">
        <v>2511</v>
      </c>
      <c r="M597" t="s">
        <v>922</v>
      </c>
      <c r="N597" t="s">
        <v>3157</v>
      </c>
      <c r="O597" t="s">
        <v>560</v>
      </c>
      <c r="P597" t="s">
        <v>874</v>
      </c>
      <c r="Q597">
        <v>10.4</v>
      </c>
      <c r="R597">
        <v>76</v>
      </c>
      <c r="S597" t="s">
        <v>874</v>
      </c>
      <c r="T597" t="s">
        <v>166</v>
      </c>
      <c r="U597">
        <v>0</v>
      </c>
      <c r="V597">
        <v>7</v>
      </c>
      <c r="W597" t="s">
        <v>25</v>
      </c>
      <c r="X597">
        <v>39</v>
      </c>
      <c r="Y597" t="str">
        <f>IF(_20224[[#This Row],[Lead Score]]=_20224[[#This Row],[p2_score1]],_20224[[#This Row],[p2]],_20224[[#This Row],[p1]])</f>
        <v>Cameron Delport</v>
      </c>
      <c r="Z597" t="str">
        <f>IF(_20224[[#This Row],[Lead Score]]&lt;&gt;_20224[[#This Row],[p2_score1]],_20224[[#This Row],[p2]],_20224[[#This Row],[p1]])</f>
        <v>Alex Hales</v>
      </c>
      <c r="AA597" s="1">
        <f>_20224[[#This Row],[Lead Score]]/_20224[[#This Row],[Runs in Partnership]]</f>
        <v>0.75862068965517238</v>
      </c>
      <c r="AB597">
        <f>+_20224[[#This Row],[p2_score1]]+_20224[[#This Row],[p1_score1]]</f>
        <v>29</v>
      </c>
      <c r="AC597">
        <f>MAX(_20224[[#This Row],[p2_score1]:[p1_score1]])</f>
        <v>22</v>
      </c>
      <c r="AD597">
        <f>MIN(_20224[[#This Row],[p2_score1]:[p1_score1]])</f>
        <v>7</v>
      </c>
      <c r="AE597" t="s">
        <v>849</v>
      </c>
      <c r="AF597" t="s">
        <v>2511</v>
      </c>
      <c r="AG597" t="s">
        <v>2491</v>
      </c>
      <c r="AH597" t="s">
        <v>872</v>
      </c>
      <c r="AI597" t="s">
        <v>872</v>
      </c>
      <c r="AJ597" t="s">
        <v>897</v>
      </c>
      <c r="AK597" t="str">
        <f>LEFT(_20224[[#This Row],[result2]], FIND(" ",_20224[[#This Row],[result2]]))</f>
        <v xml:space="preserve">Quetta </v>
      </c>
      <c r="AL597" t="s">
        <v>4583</v>
      </c>
      <c r="AM597" t="s">
        <v>2640</v>
      </c>
      <c r="AN597" t="s">
        <v>2641</v>
      </c>
      <c r="AO597" t="s">
        <v>2642</v>
      </c>
      <c r="AP597" t="s">
        <v>243</v>
      </c>
      <c r="AQ597">
        <v>7</v>
      </c>
      <c r="AR597">
        <v>22</v>
      </c>
    </row>
    <row r="598" spans="1:44" x14ac:dyDescent="0.3">
      <c r="A598" t="s">
        <v>3198</v>
      </c>
      <c r="B598" t="s">
        <v>3162</v>
      </c>
      <c r="C598" t="s">
        <v>880</v>
      </c>
      <c r="D598" t="s">
        <v>925</v>
      </c>
      <c r="E598">
        <v>1</v>
      </c>
      <c r="F598">
        <v>4</v>
      </c>
      <c r="G598">
        <v>0</v>
      </c>
      <c r="H598">
        <v>0</v>
      </c>
      <c r="I598">
        <v>25</v>
      </c>
      <c r="J598" t="s">
        <v>849</v>
      </c>
      <c r="K598" t="s">
        <v>4254</v>
      </c>
      <c r="L598" t="s">
        <v>2511</v>
      </c>
      <c r="M598" t="s">
        <v>922</v>
      </c>
      <c r="N598" t="s">
        <v>3151</v>
      </c>
      <c r="O598" t="s">
        <v>926</v>
      </c>
      <c r="P598" t="s">
        <v>880</v>
      </c>
      <c r="Q598">
        <v>12</v>
      </c>
      <c r="R598">
        <v>86</v>
      </c>
      <c r="S598" t="s">
        <v>880</v>
      </c>
      <c r="T598" t="s">
        <v>166</v>
      </c>
      <c r="U598">
        <v>0</v>
      </c>
      <c r="V598">
        <v>16</v>
      </c>
      <c r="W598" t="s">
        <v>874</v>
      </c>
      <c r="X598">
        <v>39</v>
      </c>
      <c r="Y598" t="str">
        <f>IF(_20224[[#This Row],[Lead Score]]=_20224[[#This Row],[p2_score1]],_20224[[#This Row],[p2]],_20224[[#This Row],[p1]])</f>
        <v>Alex Hales</v>
      </c>
      <c r="Z598" t="str">
        <f>IF(_20224[[#This Row],[Lead Score]]&lt;&gt;_20224[[#This Row],[p2_score1]],_20224[[#This Row],[p2]],_20224[[#This Row],[p1]])</f>
        <v>Chadwick Walton</v>
      </c>
      <c r="AA598" s="1">
        <f>_20224[[#This Row],[Lead Score]]/_20224[[#This Row],[Runs in Partnership]]</f>
        <v>0.9</v>
      </c>
      <c r="AB598">
        <f>+_20224[[#This Row],[p2_score1]]+_20224[[#This Row],[p1_score1]]</f>
        <v>10</v>
      </c>
      <c r="AC598">
        <f>MAX(_20224[[#This Row],[p2_score1]:[p1_score1]])</f>
        <v>9</v>
      </c>
      <c r="AD598">
        <f>MIN(_20224[[#This Row],[p2_score1]:[p1_score1]])</f>
        <v>1</v>
      </c>
      <c r="AE598" t="s">
        <v>849</v>
      </c>
      <c r="AF598" t="s">
        <v>2511</v>
      </c>
      <c r="AG598" t="s">
        <v>2491</v>
      </c>
      <c r="AH598" t="s">
        <v>872</v>
      </c>
      <c r="AI598" t="s">
        <v>872</v>
      </c>
      <c r="AJ598" t="s">
        <v>897</v>
      </c>
      <c r="AK598" t="str">
        <f>LEFT(_20224[[#This Row],[result2]], FIND(" ",_20224[[#This Row],[result2]]))</f>
        <v xml:space="preserve">Quetta </v>
      </c>
      <c r="AL598" t="s">
        <v>4583</v>
      </c>
      <c r="AM598" t="s">
        <v>2640</v>
      </c>
      <c r="AN598" t="s">
        <v>2641</v>
      </c>
      <c r="AO598" t="s">
        <v>2642</v>
      </c>
      <c r="AP598" t="s">
        <v>243</v>
      </c>
      <c r="AQ598">
        <v>9</v>
      </c>
      <c r="AR598">
        <v>1</v>
      </c>
    </row>
    <row r="599" spans="1:44" x14ac:dyDescent="0.3">
      <c r="A599" t="s">
        <v>3254</v>
      </c>
      <c r="B599" t="s">
        <v>3153</v>
      </c>
      <c r="C599" t="s">
        <v>166</v>
      </c>
      <c r="D599" t="s">
        <v>927</v>
      </c>
      <c r="E599">
        <v>29</v>
      </c>
      <c r="F599">
        <v>27</v>
      </c>
      <c r="G599">
        <v>1</v>
      </c>
      <c r="H599">
        <v>1</v>
      </c>
      <c r="I599">
        <v>107.4</v>
      </c>
      <c r="J599" t="s">
        <v>849</v>
      </c>
      <c r="K599" t="s">
        <v>4254</v>
      </c>
      <c r="L599" t="s">
        <v>2511</v>
      </c>
      <c r="M599" t="s">
        <v>922</v>
      </c>
      <c r="N599" t="s">
        <v>3170</v>
      </c>
      <c r="O599" t="s">
        <v>306</v>
      </c>
      <c r="P599" t="s">
        <v>166</v>
      </c>
      <c r="Q599">
        <v>13.4</v>
      </c>
      <c r="R599">
        <v>96</v>
      </c>
      <c r="S599" t="s">
        <v>67</v>
      </c>
      <c r="T599" t="s">
        <v>166</v>
      </c>
      <c r="U599">
        <v>0</v>
      </c>
      <c r="V599">
        <v>0</v>
      </c>
      <c r="W599" t="s">
        <v>880</v>
      </c>
      <c r="X599">
        <v>39</v>
      </c>
      <c r="Y599" t="str">
        <f>IF(_20224[[#This Row],[Lead Score]]=_20224[[#This Row],[p2_score1]],_20224[[#This Row],[p2]],_20224[[#This Row],[p1]])</f>
        <v>Alex Hales</v>
      </c>
      <c r="Z599" t="str">
        <f>IF(_20224[[#This Row],[Lead Score]]&lt;&gt;_20224[[#This Row],[p2_score1]],_20224[[#This Row],[p2]],_20224[[#This Row],[p1]])</f>
        <v>Iftikhar Ahmed</v>
      </c>
      <c r="AA599" s="1">
        <f>_20224[[#This Row],[Lead Score]]/_20224[[#This Row],[Runs in Partnership]]</f>
        <v>1</v>
      </c>
      <c r="AB599">
        <f>+_20224[[#This Row],[p2_score1]]+_20224[[#This Row],[p1_score1]]</f>
        <v>13</v>
      </c>
      <c r="AC599">
        <f>MAX(_20224[[#This Row],[p2_score1]:[p1_score1]])</f>
        <v>13</v>
      </c>
      <c r="AD599">
        <f>MIN(_20224[[#This Row],[p2_score1]:[p1_score1]])</f>
        <v>0</v>
      </c>
      <c r="AE599" t="s">
        <v>849</v>
      </c>
      <c r="AF599" t="s">
        <v>2511</v>
      </c>
      <c r="AG599" t="s">
        <v>2491</v>
      </c>
      <c r="AH599" t="s">
        <v>872</v>
      </c>
      <c r="AI599" t="s">
        <v>872</v>
      </c>
      <c r="AJ599" t="s">
        <v>897</v>
      </c>
      <c r="AK599" t="str">
        <f>LEFT(_20224[[#This Row],[result2]], FIND(" ",_20224[[#This Row],[result2]]))</f>
        <v xml:space="preserve">Quetta </v>
      </c>
      <c r="AL599" t="s">
        <v>4583</v>
      </c>
      <c r="AM599" t="s">
        <v>2640</v>
      </c>
      <c r="AN599" t="s">
        <v>2641</v>
      </c>
      <c r="AO599" t="s">
        <v>2642</v>
      </c>
      <c r="AP599" t="s">
        <v>243</v>
      </c>
      <c r="AQ599">
        <v>13</v>
      </c>
      <c r="AR599">
        <v>0</v>
      </c>
    </row>
    <row r="600" spans="1:44" x14ac:dyDescent="0.3">
      <c r="A600" t="s">
        <v>3334</v>
      </c>
      <c r="B600" t="s">
        <v>3178</v>
      </c>
      <c r="C600" t="s">
        <v>138</v>
      </c>
      <c r="D600" t="s">
        <v>928</v>
      </c>
      <c r="E600">
        <v>8</v>
      </c>
      <c r="F600">
        <v>10</v>
      </c>
      <c r="G600">
        <v>1</v>
      </c>
      <c r="H600">
        <v>0</v>
      </c>
      <c r="I600">
        <v>80</v>
      </c>
      <c r="J600" t="s">
        <v>849</v>
      </c>
      <c r="K600" t="s">
        <v>4254</v>
      </c>
      <c r="L600" t="s">
        <v>2511</v>
      </c>
      <c r="M600" t="s">
        <v>922</v>
      </c>
      <c r="N600" t="s">
        <v>3200</v>
      </c>
      <c r="O600" t="s">
        <v>663</v>
      </c>
      <c r="P600" t="s">
        <v>138</v>
      </c>
      <c r="Q600">
        <v>16.399999999999999</v>
      </c>
      <c r="R600">
        <v>112</v>
      </c>
      <c r="S600" t="s">
        <v>67</v>
      </c>
      <c r="T600" t="s">
        <v>138</v>
      </c>
      <c r="U600">
        <v>8</v>
      </c>
      <c r="V600">
        <v>0</v>
      </c>
      <c r="W600" t="s">
        <v>166</v>
      </c>
      <c r="X600">
        <v>39</v>
      </c>
      <c r="Y600" t="str">
        <f>IF(_20224[[#This Row],[Lead Score]]=_20224[[#This Row],[p2_score1]],_20224[[#This Row],[p2]],_20224[[#This Row],[p1]])</f>
        <v>Imad Wasim</v>
      </c>
      <c r="Z600" t="str">
        <f>IF(_20224[[#This Row],[Lead Score]]&lt;&gt;_20224[[#This Row],[p2_score1]],_20224[[#This Row],[p2]],_20224[[#This Row],[p1]])</f>
        <v>Iftikhar Ahmed</v>
      </c>
      <c r="AA600" s="1">
        <f>_20224[[#This Row],[Lead Score]]/_20224[[#This Row],[Runs in Partnership]]</f>
        <v>0.5</v>
      </c>
      <c r="AB600">
        <f>+_20224[[#This Row],[p2_score1]]+_20224[[#This Row],[p1_score1]]</f>
        <v>16</v>
      </c>
      <c r="AC600">
        <f>MAX(_20224[[#This Row],[p2_score1]:[p1_score1]])</f>
        <v>8</v>
      </c>
      <c r="AD600">
        <f>MIN(_20224[[#This Row],[p2_score1]:[p1_score1]])</f>
        <v>8</v>
      </c>
      <c r="AE600" t="s">
        <v>849</v>
      </c>
      <c r="AF600" t="s">
        <v>2511</v>
      </c>
      <c r="AG600" t="s">
        <v>2491</v>
      </c>
      <c r="AH600" t="s">
        <v>872</v>
      </c>
      <c r="AI600" t="s">
        <v>872</v>
      </c>
      <c r="AJ600" t="s">
        <v>897</v>
      </c>
      <c r="AK600" t="str">
        <f>LEFT(_20224[[#This Row],[result2]], FIND(" ",_20224[[#This Row],[result2]]))</f>
        <v xml:space="preserve">Quetta </v>
      </c>
      <c r="AL600" t="s">
        <v>4583</v>
      </c>
      <c r="AM600" t="s">
        <v>2640</v>
      </c>
      <c r="AN600" t="s">
        <v>2641</v>
      </c>
      <c r="AO600" t="s">
        <v>2642</v>
      </c>
      <c r="AP600" t="s">
        <v>243</v>
      </c>
      <c r="AQ600">
        <v>8</v>
      </c>
      <c r="AR600">
        <v>8</v>
      </c>
    </row>
    <row r="601" spans="1:44" x14ac:dyDescent="0.3">
      <c r="A601" t="s">
        <v>3284</v>
      </c>
      <c r="B601" t="s">
        <v>3180</v>
      </c>
      <c r="C601" t="s">
        <v>407</v>
      </c>
      <c r="D601" t="s">
        <v>929</v>
      </c>
      <c r="E601">
        <v>14</v>
      </c>
      <c r="F601">
        <v>9</v>
      </c>
      <c r="G601">
        <v>1</v>
      </c>
      <c r="H601">
        <v>1</v>
      </c>
      <c r="I601">
        <v>155.55000000000001</v>
      </c>
      <c r="J601" t="s">
        <v>849</v>
      </c>
      <c r="K601" t="s">
        <v>4254</v>
      </c>
      <c r="L601" t="s">
        <v>2511</v>
      </c>
      <c r="M601" t="s">
        <v>922</v>
      </c>
      <c r="N601" t="s">
        <v>3219</v>
      </c>
      <c r="O601" t="s">
        <v>930</v>
      </c>
      <c r="P601" t="s">
        <v>407</v>
      </c>
      <c r="Q601">
        <v>18.399999999999999</v>
      </c>
      <c r="R601">
        <v>136</v>
      </c>
      <c r="S601" t="s">
        <v>67</v>
      </c>
      <c r="T601" t="s">
        <v>407</v>
      </c>
      <c r="U601">
        <v>18</v>
      </c>
      <c r="V601">
        <v>0</v>
      </c>
      <c r="W601" t="s">
        <v>138</v>
      </c>
      <c r="X601">
        <v>39</v>
      </c>
      <c r="Y601" t="str">
        <f>IF(_20224[[#This Row],[Lead Score]]=_20224[[#This Row],[p2_score1]],_20224[[#This Row],[p2]],_20224[[#This Row],[p1]])</f>
        <v>Chris Jordan</v>
      </c>
      <c r="Z601" t="str">
        <f>IF(_20224[[#This Row],[Lead Score]]&lt;&gt;_20224[[#This Row],[p2_score1]],_20224[[#This Row],[p2]],_20224[[#This Row],[p1]])</f>
        <v>Iftikhar Ahmed</v>
      </c>
      <c r="AA601" s="1">
        <f>_20224[[#This Row],[Lead Score]]/_20224[[#This Row],[Runs in Partnership]]</f>
        <v>0.58333333333333337</v>
      </c>
      <c r="AB601">
        <f>+_20224[[#This Row],[p2_score1]]+_20224[[#This Row],[p1_score1]]</f>
        <v>24</v>
      </c>
      <c r="AC601">
        <f>MAX(_20224[[#This Row],[p2_score1]:[p1_score1]])</f>
        <v>14</v>
      </c>
      <c r="AD601">
        <f>MIN(_20224[[#This Row],[p2_score1]:[p1_score1]])</f>
        <v>10</v>
      </c>
      <c r="AE601" t="s">
        <v>849</v>
      </c>
      <c r="AF601" t="s">
        <v>2511</v>
      </c>
      <c r="AG601" t="s">
        <v>2491</v>
      </c>
      <c r="AH601" t="s">
        <v>872</v>
      </c>
      <c r="AI601" t="s">
        <v>872</v>
      </c>
      <c r="AJ601" t="s">
        <v>897</v>
      </c>
      <c r="AK601" t="str">
        <f>LEFT(_20224[[#This Row],[result2]], FIND(" ",_20224[[#This Row],[result2]]))</f>
        <v xml:space="preserve">Quetta </v>
      </c>
      <c r="AL601" t="s">
        <v>4583</v>
      </c>
      <c r="AM601" t="s">
        <v>2640</v>
      </c>
      <c r="AN601" t="s">
        <v>2641</v>
      </c>
      <c r="AO601" t="s">
        <v>2642</v>
      </c>
      <c r="AP601" t="s">
        <v>243</v>
      </c>
      <c r="AQ601">
        <v>14</v>
      </c>
      <c r="AR601">
        <v>10</v>
      </c>
    </row>
    <row r="602" spans="1:44" x14ac:dyDescent="0.3">
      <c r="A602" t="s">
        <v>3341</v>
      </c>
      <c r="B602" t="s">
        <v>3187</v>
      </c>
      <c r="C602" t="s">
        <v>182</v>
      </c>
      <c r="D602" t="s">
        <v>931</v>
      </c>
      <c r="E602">
        <v>9</v>
      </c>
      <c r="F602">
        <v>4</v>
      </c>
      <c r="G602">
        <v>2</v>
      </c>
      <c r="H602">
        <v>0</v>
      </c>
      <c r="I602">
        <v>225</v>
      </c>
      <c r="J602" t="s">
        <v>849</v>
      </c>
      <c r="K602" t="s">
        <v>4254</v>
      </c>
      <c r="L602" t="s">
        <v>2511</v>
      </c>
      <c r="M602" t="s">
        <v>922</v>
      </c>
      <c r="N602" t="s">
        <v>3236</v>
      </c>
      <c r="O602" t="s">
        <v>932</v>
      </c>
      <c r="P602" t="s">
        <v>182</v>
      </c>
      <c r="Q602">
        <v>19.3</v>
      </c>
      <c r="R602">
        <v>149</v>
      </c>
      <c r="S602" t="s">
        <v>67</v>
      </c>
      <c r="T602" t="s">
        <v>182</v>
      </c>
      <c r="U602">
        <v>22</v>
      </c>
      <c r="V602">
        <v>0</v>
      </c>
      <c r="W602" t="s">
        <v>407</v>
      </c>
      <c r="X602">
        <v>39</v>
      </c>
      <c r="Y602" t="str">
        <f>IF(_20224[[#This Row],[Lead Score]]=_20224[[#This Row],[p2_score1]],_20224[[#This Row],[p2]],_20224[[#This Row],[p1]])</f>
        <v>Umaid Asif</v>
      </c>
      <c r="Z602" t="str">
        <f>IF(_20224[[#This Row],[Lead Score]]&lt;&gt;_20224[[#This Row],[p2_score1]],_20224[[#This Row],[p2]],_20224[[#This Row],[p1]])</f>
        <v>Iftikhar Ahmed</v>
      </c>
      <c r="AA602" s="1">
        <f>_20224[[#This Row],[Lead Score]]/_20224[[#This Row],[Runs in Partnership]]</f>
        <v>0.69230769230769229</v>
      </c>
      <c r="AB602">
        <f>+_20224[[#This Row],[p2_score1]]+_20224[[#This Row],[p1_score1]]</f>
        <v>13</v>
      </c>
      <c r="AC602">
        <f>MAX(_20224[[#This Row],[p2_score1]:[p1_score1]])</f>
        <v>9</v>
      </c>
      <c r="AD602">
        <f>MIN(_20224[[#This Row],[p2_score1]:[p1_score1]])</f>
        <v>4</v>
      </c>
      <c r="AE602" t="s">
        <v>849</v>
      </c>
      <c r="AF602" t="s">
        <v>2511</v>
      </c>
      <c r="AG602" t="s">
        <v>2491</v>
      </c>
      <c r="AH602" t="s">
        <v>872</v>
      </c>
      <c r="AI602" t="s">
        <v>872</v>
      </c>
      <c r="AJ602" t="s">
        <v>897</v>
      </c>
      <c r="AK602" t="str">
        <f>LEFT(_20224[[#This Row],[result2]], FIND(" ",_20224[[#This Row],[result2]]))</f>
        <v xml:space="preserve">Quetta </v>
      </c>
      <c r="AL602" t="s">
        <v>4583</v>
      </c>
      <c r="AM602" t="s">
        <v>2640</v>
      </c>
      <c r="AN602" t="s">
        <v>2641</v>
      </c>
      <c r="AO602" t="s">
        <v>2642</v>
      </c>
      <c r="AP602" t="s">
        <v>243</v>
      </c>
      <c r="AQ602">
        <v>9</v>
      </c>
      <c r="AR602">
        <v>4</v>
      </c>
    </row>
    <row r="603" spans="1:44" x14ac:dyDescent="0.3">
      <c r="A603" t="s">
        <v>3197</v>
      </c>
      <c r="B603" t="s">
        <v>3173</v>
      </c>
      <c r="C603" t="s">
        <v>67</v>
      </c>
      <c r="D603" t="s">
        <v>933</v>
      </c>
      <c r="E603">
        <v>25</v>
      </c>
      <c r="F603">
        <v>18</v>
      </c>
      <c r="G603">
        <v>2</v>
      </c>
      <c r="H603">
        <v>1</v>
      </c>
      <c r="I603">
        <v>138.88</v>
      </c>
      <c r="J603" t="s">
        <v>849</v>
      </c>
      <c r="K603" t="s">
        <v>4254</v>
      </c>
      <c r="L603" t="s">
        <v>2511</v>
      </c>
      <c r="M603" t="s">
        <v>922</v>
      </c>
      <c r="N603" t="s">
        <v>3161</v>
      </c>
      <c r="O603" t="s">
        <v>934</v>
      </c>
      <c r="P603" t="s">
        <v>67</v>
      </c>
      <c r="Q603">
        <v>20</v>
      </c>
      <c r="R603">
        <v>156</v>
      </c>
      <c r="S603" t="s">
        <v>67</v>
      </c>
      <c r="T603" t="s">
        <v>935</v>
      </c>
      <c r="U603">
        <v>0</v>
      </c>
      <c r="V603">
        <v>0</v>
      </c>
      <c r="W603" t="s">
        <v>182</v>
      </c>
      <c r="X603">
        <v>39</v>
      </c>
      <c r="Y603" t="str">
        <f>IF(_20224[[#This Row],[Lead Score]]=_20224[[#This Row],[p2_score1]],_20224[[#This Row],[p2]],_20224[[#This Row],[p1]])</f>
        <v>Mohammad Amir</v>
      </c>
      <c r="Z603" t="str">
        <f>IF(_20224[[#This Row],[Lead Score]]&lt;&gt;_20224[[#This Row],[p2_score1]],_20224[[#This Row],[p2]],_20224[[#This Row],[p1]])</f>
        <v>Iftikhar Ahmed</v>
      </c>
      <c r="AA603" s="1">
        <f>_20224[[#This Row],[Lead Score]]/_20224[[#This Row],[Runs in Partnership]]</f>
        <v>0.5714285714285714</v>
      </c>
      <c r="AB603">
        <f>+_20224[[#This Row],[p2_score1]]+_20224[[#This Row],[p1_score1]]</f>
        <v>7</v>
      </c>
      <c r="AC603">
        <f>MAX(_20224[[#This Row],[p2_score1]:[p1_score1]])</f>
        <v>4</v>
      </c>
      <c r="AD603">
        <f>MIN(_20224[[#This Row],[p2_score1]:[p1_score1]])</f>
        <v>3</v>
      </c>
      <c r="AE603" t="s">
        <v>849</v>
      </c>
      <c r="AF603" t="s">
        <v>2511</v>
      </c>
      <c r="AG603" t="s">
        <v>2491</v>
      </c>
      <c r="AH603" t="s">
        <v>872</v>
      </c>
      <c r="AI603" t="s">
        <v>872</v>
      </c>
      <c r="AJ603" t="s">
        <v>897</v>
      </c>
      <c r="AK603" t="str">
        <f>LEFT(_20224[[#This Row],[result2]], FIND(" ",_20224[[#This Row],[result2]]))</f>
        <v xml:space="preserve">Quetta </v>
      </c>
      <c r="AL603" t="s">
        <v>4583</v>
      </c>
      <c r="AM603" t="s">
        <v>2640</v>
      </c>
      <c r="AN603" t="s">
        <v>2641</v>
      </c>
      <c r="AO603" t="s">
        <v>2642</v>
      </c>
      <c r="AP603" t="s">
        <v>243</v>
      </c>
      <c r="AQ603">
        <v>4</v>
      </c>
      <c r="AR603">
        <v>3</v>
      </c>
    </row>
    <row r="604" spans="1:44" hidden="1" x14ac:dyDescent="0.3">
      <c r="A604" t="s">
        <v>3345</v>
      </c>
      <c r="B604" t="s">
        <v>3195</v>
      </c>
      <c r="C604" t="s">
        <v>935</v>
      </c>
      <c r="D604" t="s">
        <v>45</v>
      </c>
      <c r="E604">
        <v>0</v>
      </c>
      <c r="F604">
        <v>1</v>
      </c>
      <c r="G604">
        <v>0</v>
      </c>
      <c r="H604">
        <v>0</v>
      </c>
      <c r="I604">
        <v>0</v>
      </c>
      <c r="J604" t="s">
        <v>849</v>
      </c>
      <c r="K604" t="s">
        <v>4254</v>
      </c>
      <c r="L604" t="s">
        <v>2511</v>
      </c>
      <c r="M604" t="s">
        <v>922</v>
      </c>
      <c r="N604" t="s">
        <v>32</v>
      </c>
      <c r="O604" t="s">
        <v>32</v>
      </c>
      <c r="P604" t="s">
        <v>32</v>
      </c>
      <c r="S604" t="s">
        <v>32</v>
      </c>
      <c r="T604" t="s">
        <v>32</v>
      </c>
      <c r="W604" t="s">
        <v>32</v>
      </c>
      <c r="X604">
        <v>39</v>
      </c>
      <c r="Y604" t="str">
        <f>IF(_20224[[#This Row],[Lead Score]]=_20224[[#This Row],[p2_score1]],_20224[[#This Row],[p2]],_20224[[#This Row],[p1]])</f>
        <v/>
      </c>
      <c r="Z604" t="str">
        <f>IF(_20224[[#This Row],[Lead Score]]&lt;&gt;_20224[[#This Row],[p2_score1]],_20224[[#This Row],[p2]],_20224[[#This Row],[p1]])</f>
        <v/>
      </c>
      <c r="AA604" s="1" t="e">
        <f>_20224[[#This Row],[Lead Score]]/_20224[[#This Row],[Runs in Partnership]]</f>
        <v>#DIV/0!</v>
      </c>
      <c r="AB604">
        <f>+_20224[[#This Row],[p2_score1]]+_20224[[#This Row],[p1_score1]]</f>
        <v>0</v>
      </c>
      <c r="AC604">
        <f>MAX(_20224[[#This Row],[p2_score1]:[p1_score1]])</f>
        <v>0</v>
      </c>
      <c r="AD604">
        <f>MIN(_20224[[#This Row],[p2_score1]:[p1_score1]])</f>
        <v>0</v>
      </c>
      <c r="AE604" t="s">
        <v>849</v>
      </c>
      <c r="AF604" t="s">
        <v>2511</v>
      </c>
      <c r="AG604" t="s">
        <v>2491</v>
      </c>
      <c r="AH604" t="s">
        <v>872</v>
      </c>
      <c r="AI604" t="s">
        <v>872</v>
      </c>
      <c r="AJ604" t="s">
        <v>897</v>
      </c>
      <c r="AK604" t="str">
        <f>LEFT(_20224[[#This Row],[result2]], FIND(" ",_20224[[#This Row],[result2]]))</f>
        <v xml:space="preserve">Quetta </v>
      </c>
      <c r="AL604" t="s">
        <v>4583</v>
      </c>
      <c r="AM604" t="s">
        <v>2640</v>
      </c>
      <c r="AN604" t="s">
        <v>2641</v>
      </c>
      <c r="AO604" t="s">
        <v>2642</v>
      </c>
      <c r="AP604" t="s">
        <v>243</v>
      </c>
      <c r="AQ604">
        <v>0</v>
      </c>
      <c r="AR604">
        <v>0</v>
      </c>
    </row>
    <row r="605" spans="1:44" x14ac:dyDescent="0.3">
      <c r="A605" t="s">
        <v>3348</v>
      </c>
      <c r="B605" t="s">
        <v>3144</v>
      </c>
      <c r="C605" t="s">
        <v>881</v>
      </c>
      <c r="D605" t="s">
        <v>936</v>
      </c>
      <c r="E605">
        <v>11</v>
      </c>
      <c r="F605">
        <v>8</v>
      </c>
      <c r="G605">
        <v>2</v>
      </c>
      <c r="H605">
        <v>0</v>
      </c>
      <c r="I605">
        <v>137.5</v>
      </c>
      <c r="J605" t="s">
        <v>849</v>
      </c>
      <c r="K605" t="s">
        <v>4256</v>
      </c>
      <c r="L605" t="s">
        <v>2515</v>
      </c>
      <c r="M605" t="s">
        <v>937</v>
      </c>
      <c r="N605" t="s">
        <v>3139</v>
      </c>
      <c r="O605" t="s">
        <v>235</v>
      </c>
      <c r="P605" t="s">
        <v>881</v>
      </c>
      <c r="Q605">
        <v>2.2000000000000002</v>
      </c>
      <c r="R605">
        <v>22</v>
      </c>
      <c r="S605" t="s">
        <v>95</v>
      </c>
      <c r="T605" t="s">
        <v>881</v>
      </c>
      <c r="U605">
        <v>11</v>
      </c>
      <c r="V605">
        <v>11</v>
      </c>
      <c r="W605" t="s">
        <v>32</v>
      </c>
      <c r="X605">
        <v>40</v>
      </c>
      <c r="Y605" t="str">
        <f>IF(_20224[[#This Row],[Lead Score]]=_20224[[#This Row],[p2_score1]],_20224[[#This Row],[p2]],_20224[[#This Row],[p1]])</f>
        <v>Chris Lynn</v>
      </c>
      <c r="Z605" t="str">
        <f>IF(_20224[[#This Row],[Lead Score]]&lt;&gt;_20224[[#This Row],[p2_score1]],_20224[[#This Row],[p2]],_20224[[#This Row],[p1]])</f>
        <v>Fakhar Zaman</v>
      </c>
      <c r="AA605" s="1">
        <f>_20224[[#This Row],[Lead Score]]/_20224[[#This Row],[Runs in Partnership]]</f>
        <v>0.5</v>
      </c>
      <c r="AB605">
        <f>+_20224[[#This Row],[p2_score1]]+_20224[[#This Row],[p1_score1]]</f>
        <v>22</v>
      </c>
      <c r="AC605">
        <f>MAX(_20224[[#This Row],[p2_score1]:[p1_score1]])</f>
        <v>11</v>
      </c>
      <c r="AD605">
        <f>MIN(_20224[[#This Row],[p2_score1]:[p1_score1]])</f>
        <v>11</v>
      </c>
      <c r="AE605" t="s">
        <v>849</v>
      </c>
      <c r="AF605" t="s">
        <v>2515</v>
      </c>
      <c r="AG605" t="s">
        <v>2552</v>
      </c>
      <c r="AH605" t="s">
        <v>883</v>
      </c>
      <c r="AI605" t="s">
        <v>883</v>
      </c>
      <c r="AJ605" t="s">
        <v>850</v>
      </c>
      <c r="AK605" t="str">
        <f>LEFT(_20224[[#This Row],[result2]], FIND(" ",_20224[[#This Row],[result2]]))</f>
        <v xml:space="preserve">Islamabad </v>
      </c>
      <c r="AL605" t="s">
        <v>4583</v>
      </c>
      <c r="AM605" t="s">
        <v>2643</v>
      </c>
      <c r="AN605" t="s">
        <v>2644</v>
      </c>
      <c r="AO605" t="s">
        <v>2645</v>
      </c>
      <c r="AP605" t="s">
        <v>239</v>
      </c>
      <c r="AQ605">
        <v>11</v>
      </c>
      <c r="AR605">
        <v>11</v>
      </c>
    </row>
    <row r="606" spans="1:44" x14ac:dyDescent="0.3">
      <c r="A606" t="s">
        <v>3351</v>
      </c>
      <c r="B606" t="s">
        <v>3133</v>
      </c>
      <c r="C606" t="s">
        <v>95</v>
      </c>
      <c r="D606" t="s">
        <v>156</v>
      </c>
      <c r="E606">
        <v>33</v>
      </c>
      <c r="F606">
        <v>26</v>
      </c>
      <c r="G606">
        <v>5</v>
      </c>
      <c r="H606">
        <v>0</v>
      </c>
      <c r="I606">
        <v>126.92</v>
      </c>
      <c r="J606" t="s">
        <v>849</v>
      </c>
      <c r="K606" t="s">
        <v>4256</v>
      </c>
      <c r="L606" t="s">
        <v>2515</v>
      </c>
      <c r="M606" t="s">
        <v>937</v>
      </c>
      <c r="N606" t="s">
        <v>3148</v>
      </c>
      <c r="O606" t="s">
        <v>938</v>
      </c>
      <c r="P606" t="s">
        <v>95</v>
      </c>
      <c r="Q606">
        <v>10.1</v>
      </c>
      <c r="R606">
        <v>89</v>
      </c>
      <c r="S606" t="s">
        <v>95</v>
      </c>
      <c r="T606" t="s">
        <v>99</v>
      </c>
      <c r="U606">
        <v>0</v>
      </c>
      <c r="V606">
        <v>0</v>
      </c>
      <c r="W606" t="s">
        <v>881</v>
      </c>
      <c r="X606">
        <v>40</v>
      </c>
      <c r="Y606" t="str">
        <f>IF(_20224[[#This Row],[Lead Score]]=_20224[[#This Row],[p2_score1]],_20224[[#This Row],[p2]],_20224[[#This Row],[p1]])</f>
        <v>Mohammad Hafeez</v>
      </c>
      <c r="Z606" t="str">
        <f>IF(_20224[[#This Row],[Lead Score]]&lt;&gt;_20224[[#This Row],[p2_score1]],_20224[[#This Row],[p2]],_20224[[#This Row],[p1]])</f>
        <v>Fakhar Zaman</v>
      </c>
      <c r="AA606" s="1">
        <f>_20224[[#This Row],[Lead Score]]/_20224[[#This Row],[Runs in Partnership]]</f>
        <v>0.67164179104477617</v>
      </c>
      <c r="AB606">
        <f>+_20224[[#This Row],[p2_score1]]+_20224[[#This Row],[p1_score1]]</f>
        <v>67</v>
      </c>
      <c r="AC606">
        <f>MAX(_20224[[#This Row],[p2_score1]:[p1_score1]])</f>
        <v>45</v>
      </c>
      <c r="AD606">
        <f>MIN(_20224[[#This Row],[p2_score1]:[p1_score1]])</f>
        <v>22</v>
      </c>
      <c r="AE606" t="s">
        <v>849</v>
      </c>
      <c r="AF606" t="s">
        <v>2515</v>
      </c>
      <c r="AG606" t="s">
        <v>2552</v>
      </c>
      <c r="AH606" t="s">
        <v>883</v>
      </c>
      <c r="AI606" t="s">
        <v>883</v>
      </c>
      <c r="AJ606" t="s">
        <v>850</v>
      </c>
      <c r="AK606" t="str">
        <f>LEFT(_20224[[#This Row],[result2]], FIND(" ",_20224[[#This Row],[result2]]))</f>
        <v xml:space="preserve">Islamabad </v>
      </c>
      <c r="AL606" t="s">
        <v>4583</v>
      </c>
      <c r="AM606" t="s">
        <v>2643</v>
      </c>
      <c r="AN606" t="s">
        <v>2644</v>
      </c>
      <c r="AO606" t="s">
        <v>2645</v>
      </c>
      <c r="AP606" t="s">
        <v>239</v>
      </c>
      <c r="AQ606">
        <v>45</v>
      </c>
      <c r="AR606">
        <v>22</v>
      </c>
    </row>
    <row r="607" spans="1:44" x14ac:dyDescent="0.3">
      <c r="A607" t="s">
        <v>3355</v>
      </c>
      <c r="B607" t="s">
        <v>3136</v>
      </c>
      <c r="C607" t="s">
        <v>691</v>
      </c>
      <c r="D607" t="s">
        <v>939</v>
      </c>
      <c r="E607">
        <v>1</v>
      </c>
      <c r="F607">
        <v>6</v>
      </c>
      <c r="G607">
        <v>0</v>
      </c>
      <c r="H607">
        <v>0</v>
      </c>
      <c r="I607">
        <v>16.66</v>
      </c>
      <c r="J607" t="s">
        <v>849</v>
      </c>
      <c r="K607" t="s">
        <v>4256</v>
      </c>
      <c r="L607" t="s">
        <v>2515</v>
      </c>
      <c r="M607" t="s">
        <v>937</v>
      </c>
      <c r="N607" t="s">
        <v>3157</v>
      </c>
      <c r="O607" t="s">
        <v>940</v>
      </c>
      <c r="P607" t="s">
        <v>691</v>
      </c>
      <c r="Q607">
        <v>11.5</v>
      </c>
      <c r="R607">
        <v>96</v>
      </c>
      <c r="S607" t="s">
        <v>691</v>
      </c>
      <c r="T607" t="s">
        <v>99</v>
      </c>
      <c r="U607">
        <v>0</v>
      </c>
      <c r="V607">
        <v>6</v>
      </c>
      <c r="W607" t="s">
        <v>95</v>
      </c>
      <c r="X607">
        <v>40</v>
      </c>
      <c r="Y607" t="str">
        <f>IF(_20224[[#This Row],[Lead Score]]=_20224[[#This Row],[p2_score1]],_20224[[#This Row],[p2]],_20224[[#This Row],[p1]])</f>
        <v>Mohammad Hafeez</v>
      </c>
      <c r="Z607" t="str">
        <f>IF(_20224[[#This Row],[Lead Score]]&lt;&gt;_20224[[#This Row],[p2_score1]],_20224[[#This Row],[p2]],_20224[[#This Row],[p1]])</f>
        <v>Sohail Akhtar</v>
      </c>
      <c r="AA607" s="1">
        <f>_20224[[#This Row],[Lead Score]]/_20224[[#This Row],[Runs in Partnership]]</f>
        <v>0.8571428571428571</v>
      </c>
      <c r="AB607">
        <f>+_20224[[#This Row],[p2_score1]]+_20224[[#This Row],[p1_score1]]</f>
        <v>7</v>
      </c>
      <c r="AC607">
        <f>MAX(_20224[[#This Row],[p2_score1]:[p1_score1]])</f>
        <v>6</v>
      </c>
      <c r="AD607">
        <f>MIN(_20224[[#This Row],[p2_score1]:[p1_score1]])</f>
        <v>1</v>
      </c>
      <c r="AE607" t="s">
        <v>849</v>
      </c>
      <c r="AF607" t="s">
        <v>2515</v>
      </c>
      <c r="AG607" t="s">
        <v>2552</v>
      </c>
      <c r="AH607" t="s">
        <v>883</v>
      </c>
      <c r="AI607" t="s">
        <v>883</v>
      </c>
      <c r="AJ607" t="s">
        <v>850</v>
      </c>
      <c r="AK607" t="str">
        <f>LEFT(_20224[[#This Row],[result2]], FIND(" ",_20224[[#This Row],[result2]]))</f>
        <v xml:space="preserve">Islamabad </v>
      </c>
      <c r="AL607" t="s">
        <v>4583</v>
      </c>
      <c r="AM607" t="s">
        <v>2643</v>
      </c>
      <c r="AN607" t="s">
        <v>2644</v>
      </c>
      <c r="AO607" t="s">
        <v>2645</v>
      </c>
      <c r="AP607" t="s">
        <v>239</v>
      </c>
      <c r="AQ607">
        <v>6</v>
      </c>
      <c r="AR607">
        <v>1</v>
      </c>
    </row>
    <row r="608" spans="1:44" x14ac:dyDescent="0.3">
      <c r="A608" t="s">
        <v>3342</v>
      </c>
      <c r="B608" t="s">
        <v>3162</v>
      </c>
      <c r="C608" t="s">
        <v>889</v>
      </c>
      <c r="D608" t="s">
        <v>941</v>
      </c>
      <c r="E608">
        <v>3</v>
      </c>
      <c r="F608">
        <v>4</v>
      </c>
      <c r="G608">
        <v>0</v>
      </c>
      <c r="H608">
        <v>0</v>
      </c>
      <c r="I608">
        <v>75</v>
      </c>
      <c r="J608" t="s">
        <v>849</v>
      </c>
      <c r="K608" t="s">
        <v>4256</v>
      </c>
      <c r="L608" t="s">
        <v>2515</v>
      </c>
      <c r="M608" t="s">
        <v>937</v>
      </c>
      <c r="N608" t="s">
        <v>3151</v>
      </c>
      <c r="O608" t="s">
        <v>942</v>
      </c>
      <c r="P608" t="s">
        <v>889</v>
      </c>
      <c r="Q608">
        <v>12.5</v>
      </c>
      <c r="R608">
        <v>100</v>
      </c>
      <c r="S608" t="s">
        <v>889</v>
      </c>
      <c r="T608" t="s">
        <v>99</v>
      </c>
      <c r="U608">
        <v>0</v>
      </c>
      <c r="V608">
        <v>7</v>
      </c>
      <c r="W608" t="s">
        <v>691</v>
      </c>
      <c r="X608">
        <v>40</v>
      </c>
      <c r="Y608" t="str">
        <f>IF(_20224[[#This Row],[Lead Score]]=_20224[[#This Row],[p2_score1]],_20224[[#This Row],[p2]],_20224[[#This Row],[p1]])</f>
        <v>Dane Vilas</v>
      </c>
      <c r="Z608" t="str">
        <f>IF(_20224[[#This Row],[Lead Score]]&lt;&gt;_20224[[#This Row],[p2_score1]],_20224[[#This Row],[p2]],_20224[[#This Row],[p1]])</f>
        <v>Mohammad Hafeez</v>
      </c>
      <c r="AA608" s="1">
        <f>_20224[[#This Row],[Lead Score]]/_20224[[#This Row],[Runs in Partnership]]</f>
        <v>0.75</v>
      </c>
      <c r="AB608">
        <f>+_20224[[#This Row],[p2_score1]]+_20224[[#This Row],[p1_score1]]</f>
        <v>4</v>
      </c>
      <c r="AC608">
        <f>MAX(_20224[[#This Row],[p2_score1]:[p1_score1]])</f>
        <v>3</v>
      </c>
      <c r="AD608">
        <f>MIN(_20224[[#This Row],[p2_score1]:[p1_score1]])</f>
        <v>1</v>
      </c>
      <c r="AE608" t="s">
        <v>849</v>
      </c>
      <c r="AF608" t="s">
        <v>2515</v>
      </c>
      <c r="AG608" t="s">
        <v>2552</v>
      </c>
      <c r="AH608" t="s">
        <v>883</v>
      </c>
      <c r="AI608" t="s">
        <v>883</v>
      </c>
      <c r="AJ608" t="s">
        <v>850</v>
      </c>
      <c r="AK608" t="str">
        <f>LEFT(_20224[[#This Row],[result2]], FIND(" ",_20224[[#This Row],[result2]]))</f>
        <v xml:space="preserve">Islamabad </v>
      </c>
      <c r="AL608" t="s">
        <v>4583</v>
      </c>
      <c r="AM608" t="s">
        <v>2643</v>
      </c>
      <c r="AN608" t="s">
        <v>2644</v>
      </c>
      <c r="AO608" t="s">
        <v>2645</v>
      </c>
      <c r="AP608" t="s">
        <v>239</v>
      </c>
      <c r="AQ608">
        <v>1</v>
      </c>
      <c r="AR608">
        <v>3</v>
      </c>
    </row>
    <row r="609" spans="1:44" x14ac:dyDescent="0.3">
      <c r="A609" t="s">
        <v>3363</v>
      </c>
      <c r="B609" t="s">
        <v>3173</v>
      </c>
      <c r="C609" t="s">
        <v>191</v>
      </c>
      <c r="D609" t="s">
        <v>943</v>
      </c>
      <c r="E609">
        <v>10</v>
      </c>
      <c r="F609">
        <v>9</v>
      </c>
      <c r="G609">
        <v>0</v>
      </c>
      <c r="H609">
        <v>1</v>
      </c>
      <c r="I609">
        <v>111.11</v>
      </c>
      <c r="J609" t="s">
        <v>849</v>
      </c>
      <c r="K609" t="s">
        <v>4256</v>
      </c>
      <c r="L609" t="s">
        <v>2515</v>
      </c>
      <c r="M609" t="s">
        <v>937</v>
      </c>
      <c r="N609" t="s">
        <v>3170</v>
      </c>
      <c r="O609" t="s">
        <v>944</v>
      </c>
      <c r="P609" t="s">
        <v>191</v>
      </c>
      <c r="Q609">
        <v>17.399999999999999</v>
      </c>
      <c r="R609">
        <v>151</v>
      </c>
      <c r="S609" t="s">
        <v>191</v>
      </c>
      <c r="T609" t="s">
        <v>99</v>
      </c>
      <c r="U609">
        <v>0</v>
      </c>
      <c r="V609">
        <v>48</v>
      </c>
      <c r="W609" t="s">
        <v>889</v>
      </c>
      <c r="X609">
        <v>40</v>
      </c>
      <c r="Y609" t="str">
        <f>IF(_20224[[#This Row],[Lead Score]]=_20224[[#This Row],[p2_score1]],_20224[[#This Row],[p2]],_20224[[#This Row],[p1]])</f>
        <v>Mohammad Hafeez</v>
      </c>
      <c r="Z609" t="str">
        <f>IF(_20224[[#This Row],[Lead Score]]&lt;&gt;_20224[[#This Row],[p2_score1]],_20224[[#This Row],[p2]],_20224[[#This Row],[p1]])</f>
        <v>Samit Patel</v>
      </c>
      <c r="AA609" s="1">
        <f>_20224[[#This Row],[Lead Score]]/_20224[[#This Row],[Runs in Partnership]]</f>
        <v>0.80392156862745101</v>
      </c>
      <c r="AB609">
        <f>+_20224[[#This Row],[p2_score1]]+_20224[[#This Row],[p1_score1]]</f>
        <v>51</v>
      </c>
      <c r="AC609">
        <f>MAX(_20224[[#This Row],[p2_score1]:[p1_score1]])</f>
        <v>41</v>
      </c>
      <c r="AD609">
        <f>MIN(_20224[[#This Row],[p2_score1]:[p1_score1]])</f>
        <v>10</v>
      </c>
      <c r="AE609" t="s">
        <v>849</v>
      </c>
      <c r="AF609" t="s">
        <v>2515</v>
      </c>
      <c r="AG609" t="s">
        <v>2552</v>
      </c>
      <c r="AH609" t="s">
        <v>883</v>
      </c>
      <c r="AI609" t="s">
        <v>883</v>
      </c>
      <c r="AJ609" t="s">
        <v>850</v>
      </c>
      <c r="AK609" t="str">
        <f>LEFT(_20224[[#This Row],[result2]], FIND(" ",_20224[[#This Row],[result2]]))</f>
        <v xml:space="preserve">Islamabad </v>
      </c>
      <c r="AL609" t="s">
        <v>4583</v>
      </c>
      <c r="AM609" t="s">
        <v>2643</v>
      </c>
      <c r="AN609" t="s">
        <v>2644</v>
      </c>
      <c r="AO609" t="s">
        <v>2645</v>
      </c>
      <c r="AP609" t="s">
        <v>239</v>
      </c>
      <c r="AQ609">
        <v>41</v>
      </c>
      <c r="AR609">
        <v>10</v>
      </c>
    </row>
    <row r="610" spans="1:44" x14ac:dyDescent="0.3">
      <c r="A610" t="s">
        <v>3367</v>
      </c>
      <c r="B610" t="s">
        <v>3178</v>
      </c>
      <c r="C610" t="s">
        <v>106</v>
      </c>
      <c r="D610" t="s">
        <v>945</v>
      </c>
      <c r="E610">
        <v>19</v>
      </c>
      <c r="F610">
        <v>9</v>
      </c>
      <c r="G610">
        <v>2</v>
      </c>
      <c r="H610">
        <v>1</v>
      </c>
      <c r="I610">
        <v>211.11</v>
      </c>
      <c r="J610" t="s">
        <v>849</v>
      </c>
      <c r="K610" t="s">
        <v>4256</v>
      </c>
      <c r="L610" t="s">
        <v>2515</v>
      </c>
      <c r="M610" t="s">
        <v>937</v>
      </c>
      <c r="N610" t="s">
        <v>3200</v>
      </c>
      <c r="O610" t="s">
        <v>441</v>
      </c>
      <c r="P610" t="s">
        <v>106</v>
      </c>
      <c r="Q610">
        <v>19.3</v>
      </c>
      <c r="R610">
        <v>175</v>
      </c>
      <c r="S610" t="s">
        <v>106</v>
      </c>
      <c r="T610" t="s">
        <v>99</v>
      </c>
      <c r="U610">
        <v>0</v>
      </c>
      <c r="V610">
        <v>53</v>
      </c>
      <c r="W610" t="s">
        <v>191</v>
      </c>
      <c r="X610">
        <v>40</v>
      </c>
      <c r="Y610" t="str">
        <f>IF(_20224[[#This Row],[Lead Score]]=_20224[[#This Row],[p2_score1]],_20224[[#This Row],[p2]],_20224[[#This Row],[p1]])</f>
        <v>David Wiese</v>
      </c>
      <c r="Z610" t="str">
        <f>IF(_20224[[#This Row],[Lead Score]]&lt;&gt;_20224[[#This Row],[p2_score1]],_20224[[#This Row],[p2]],_20224[[#This Row],[p1]])</f>
        <v>Mohammad Hafeez</v>
      </c>
      <c r="AA610" s="1">
        <f>_20224[[#This Row],[Lead Score]]/_20224[[#This Row],[Runs in Partnership]]</f>
        <v>0.79166666666666663</v>
      </c>
      <c r="AB610">
        <f>+_20224[[#This Row],[p2_score1]]+_20224[[#This Row],[p1_score1]]</f>
        <v>24</v>
      </c>
      <c r="AC610">
        <f>MAX(_20224[[#This Row],[p2_score1]:[p1_score1]])</f>
        <v>19</v>
      </c>
      <c r="AD610">
        <f>MIN(_20224[[#This Row],[p2_score1]:[p1_score1]])</f>
        <v>5</v>
      </c>
      <c r="AE610" t="s">
        <v>849</v>
      </c>
      <c r="AF610" t="s">
        <v>2515</v>
      </c>
      <c r="AG610" t="s">
        <v>2552</v>
      </c>
      <c r="AH610" t="s">
        <v>883</v>
      </c>
      <c r="AI610" t="s">
        <v>883</v>
      </c>
      <c r="AJ610" t="s">
        <v>850</v>
      </c>
      <c r="AK610" t="str">
        <f>LEFT(_20224[[#This Row],[result2]], FIND(" ",_20224[[#This Row],[result2]]))</f>
        <v xml:space="preserve">Islamabad </v>
      </c>
      <c r="AL610" t="s">
        <v>4583</v>
      </c>
      <c r="AM610" t="s">
        <v>2643</v>
      </c>
      <c r="AN610" t="s">
        <v>2644</v>
      </c>
      <c r="AO610" t="s">
        <v>2645</v>
      </c>
      <c r="AP610" t="s">
        <v>239</v>
      </c>
      <c r="AQ610">
        <v>5</v>
      </c>
      <c r="AR610">
        <v>19</v>
      </c>
    </row>
    <row r="611" spans="1:44" x14ac:dyDescent="0.3">
      <c r="A611" t="s">
        <v>3370</v>
      </c>
      <c r="B611" t="s">
        <v>3153</v>
      </c>
      <c r="C611" t="s">
        <v>99</v>
      </c>
      <c r="D611" t="s">
        <v>45</v>
      </c>
      <c r="E611">
        <v>98</v>
      </c>
      <c r="F611">
        <v>57</v>
      </c>
      <c r="G611">
        <v>7</v>
      </c>
      <c r="H611">
        <v>7</v>
      </c>
      <c r="I611">
        <v>171.92</v>
      </c>
      <c r="J611" t="s">
        <v>849</v>
      </c>
      <c r="K611" t="s">
        <v>4256</v>
      </c>
      <c r="L611" t="s">
        <v>2515</v>
      </c>
      <c r="M611" t="s">
        <v>937</v>
      </c>
      <c r="N611" t="s">
        <v>32</v>
      </c>
      <c r="O611" t="s">
        <v>32</v>
      </c>
      <c r="P611" t="s">
        <v>32</v>
      </c>
      <c r="S611" t="s">
        <v>946</v>
      </c>
      <c r="T611" t="s">
        <v>99</v>
      </c>
      <c r="U611">
        <v>0</v>
      </c>
      <c r="V611">
        <v>0</v>
      </c>
      <c r="W611" t="s">
        <v>106</v>
      </c>
      <c r="X611">
        <v>40</v>
      </c>
      <c r="Y611" t="str">
        <f>IF(_20224[[#This Row],[Lead Score]]=_20224[[#This Row],[p2_score1]],_20224[[#This Row],[p2]],_20224[[#This Row],[p1]])</f>
        <v>Mohammad Hafeez</v>
      </c>
      <c r="Z611" t="str">
        <f>IF(_20224[[#This Row],[Lead Score]]&lt;&gt;_20224[[#This Row],[p2_score1]],_20224[[#This Row],[p2]],_20224[[#This Row],[p1]])</f>
        <v>Faizan Khan</v>
      </c>
      <c r="AA611" s="1">
        <f>_20224[[#This Row],[Lead Score]]/_20224[[#This Row],[Runs in Partnership]]</f>
        <v>1</v>
      </c>
      <c r="AB611">
        <f>+_20224[[#This Row],[p2_score1]]+_20224[[#This Row],[p1_score1]]</f>
        <v>45</v>
      </c>
      <c r="AC611">
        <f>MAX(_20224[[#This Row],[p2_score1]:[p1_score1]])</f>
        <v>45</v>
      </c>
      <c r="AD611">
        <f>MIN(_20224[[#This Row],[p2_score1]:[p1_score1]])</f>
        <v>0</v>
      </c>
      <c r="AE611" t="s">
        <v>849</v>
      </c>
      <c r="AF611" t="s">
        <v>2515</v>
      </c>
      <c r="AG611" t="s">
        <v>2552</v>
      </c>
      <c r="AH611" t="s">
        <v>883</v>
      </c>
      <c r="AI611" t="s">
        <v>883</v>
      </c>
      <c r="AJ611" t="s">
        <v>850</v>
      </c>
      <c r="AK611" t="str">
        <f>LEFT(_20224[[#This Row],[result2]], FIND(" ",_20224[[#This Row],[result2]]))</f>
        <v xml:space="preserve">Islamabad </v>
      </c>
      <c r="AL611" t="s">
        <v>4583</v>
      </c>
      <c r="AM611" t="s">
        <v>2643</v>
      </c>
      <c r="AN611" t="s">
        <v>2644</v>
      </c>
      <c r="AO611" t="s">
        <v>2645</v>
      </c>
      <c r="AP611" t="s">
        <v>239</v>
      </c>
      <c r="AQ611">
        <v>45</v>
      </c>
      <c r="AR611">
        <v>0</v>
      </c>
    </row>
    <row r="612" spans="1:44" hidden="1" x14ac:dyDescent="0.3">
      <c r="A612" t="s">
        <v>3371</v>
      </c>
      <c r="B612" t="s">
        <v>3180</v>
      </c>
      <c r="C612" t="s">
        <v>946</v>
      </c>
      <c r="D612" t="s">
        <v>45</v>
      </c>
      <c r="E612">
        <v>0</v>
      </c>
      <c r="F612">
        <v>1</v>
      </c>
      <c r="G612">
        <v>0</v>
      </c>
      <c r="H612">
        <v>0</v>
      </c>
      <c r="I612">
        <v>0</v>
      </c>
      <c r="J612" t="s">
        <v>849</v>
      </c>
      <c r="K612" t="s">
        <v>4256</v>
      </c>
      <c r="L612" t="s">
        <v>2515</v>
      </c>
      <c r="M612" t="s">
        <v>937</v>
      </c>
      <c r="N612" t="s">
        <v>32</v>
      </c>
      <c r="O612" t="s">
        <v>32</v>
      </c>
      <c r="P612" t="s">
        <v>32</v>
      </c>
      <c r="S612" t="s">
        <v>32</v>
      </c>
      <c r="T612" t="s">
        <v>32</v>
      </c>
      <c r="W612" t="s">
        <v>32</v>
      </c>
      <c r="X612">
        <v>40</v>
      </c>
      <c r="Y612" t="str">
        <f>IF(_20224[[#This Row],[Lead Score]]=_20224[[#This Row],[p2_score1]],_20224[[#This Row],[p2]],_20224[[#This Row],[p1]])</f>
        <v/>
      </c>
      <c r="Z612" t="str">
        <f>IF(_20224[[#This Row],[Lead Score]]&lt;&gt;_20224[[#This Row],[p2_score1]],_20224[[#This Row],[p2]],_20224[[#This Row],[p1]])</f>
        <v/>
      </c>
      <c r="AA612" s="1" t="e">
        <f>_20224[[#This Row],[Lead Score]]/_20224[[#This Row],[Runs in Partnership]]</f>
        <v>#DIV/0!</v>
      </c>
      <c r="AB612">
        <f>+_20224[[#This Row],[p2_score1]]+_20224[[#This Row],[p1_score1]]</f>
        <v>0</v>
      </c>
      <c r="AC612">
        <f>MAX(_20224[[#This Row],[p2_score1]:[p1_score1]])</f>
        <v>0</v>
      </c>
      <c r="AD612">
        <f>MIN(_20224[[#This Row],[p2_score1]:[p1_score1]])</f>
        <v>0</v>
      </c>
      <c r="AE612" t="s">
        <v>849</v>
      </c>
      <c r="AF612" t="s">
        <v>2515</v>
      </c>
      <c r="AG612" t="s">
        <v>2552</v>
      </c>
      <c r="AH612" t="s">
        <v>883</v>
      </c>
      <c r="AI612" t="s">
        <v>883</v>
      </c>
      <c r="AJ612" t="s">
        <v>850</v>
      </c>
      <c r="AK612" t="str">
        <f>LEFT(_20224[[#This Row],[result2]], FIND(" ",_20224[[#This Row],[result2]]))</f>
        <v xml:space="preserve">Islamabad </v>
      </c>
      <c r="AL612" t="s">
        <v>4583</v>
      </c>
      <c r="AM612" t="s">
        <v>2643</v>
      </c>
      <c r="AN612" t="s">
        <v>2644</v>
      </c>
      <c r="AO612" t="s">
        <v>2645</v>
      </c>
      <c r="AP612" t="s">
        <v>239</v>
      </c>
      <c r="AQ612">
        <v>0</v>
      </c>
      <c r="AR612">
        <v>0</v>
      </c>
    </row>
    <row r="613" spans="1:44" x14ac:dyDescent="0.3">
      <c r="A613" t="s">
        <v>3224</v>
      </c>
      <c r="B613" t="s">
        <v>3133</v>
      </c>
      <c r="C613" t="s">
        <v>947</v>
      </c>
      <c r="D613" t="s">
        <v>948</v>
      </c>
      <c r="E613">
        <v>4</v>
      </c>
      <c r="F613">
        <v>5</v>
      </c>
      <c r="G613">
        <v>1</v>
      </c>
      <c r="H613">
        <v>0</v>
      </c>
      <c r="I613">
        <v>80</v>
      </c>
      <c r="J613" t="s">
        <v>849</v>
      </c>
      <c r="K613" t="s">
        <v>4262</v>
      </c>
      <c r="L613" t="s">
        <v>2519</v>
      </c>
      <c r="M613" t="s">
        <v>950</v>
      </c>
      <c r="N613" t="s">
        <v>3139</v>
      </c>
      <c r="O613" t="s">
        <v>670</v>
      </c>
      <c r="P613" t="s">
        <v>947</v>
      </c>
      <c r="Q613">
        <v>0.5</v>
      </c>
      <c r="R613">
        <v>4</v>
      </c>
      <c r="S613" t="s">
        <v>270</v>
      </c>
      <c r="T613" t="s">
        <v>947</v>
      </c>
      <c r="U613">
        <v>0</v>
      </c>
      <c r="V613">
        <v>4</v>
      </c>
      <c r="W613" t="s">
        <v>32</v>
      </c>
      <c r="X613">
        <v>41</v>
      </c>
      <c r="Y613" t="str">
        <f>IF(_20224[[#This Row],[Lead Score]]=_20224[[#This Row],[p2_score1]],_20224[[#This Row],[p2]],_20224[[#This Row],[p1]])</f>
        <v>Tom Banton</v>
      </c>
      <c r="Z613" t="str">
        <f>IF(_20224[[#This Row],[Lead Score]]&lt;&gt;_20224[[#This Row],[p2_score1]],_20224[[#This Row],[p2]],_20224[[#This Row],[p1]])</f>
        <v>Kamran Akmal</v>
      </c>
      <c r="AA613" s="1">
        <f>_20224[[#This Row],[Lead Score]]/_20224[[#This Row],[Runs in Partnership]]</f>
        <v>1</v>
      </c>
      <c r="AB613">
        <f>+_20224[[#This Row],[p2_score1]]+_20224[[#This Row],[p1_score1]]</f>
        <v>4</v>
      </c>
      <c r="AC613">
        <f>MAX(_20224[[#This Row],[p2_score1]:[p1_score1]])</f>
        <v>4</v>
      </c>
      <c r="AD613">
        <f>MIN(_20224[[#This Row],[p2_score1]:[p1_score1]])</f>
        <v>0</v>
      </c>
      <c r="AE613" t="s">
        <v>849</v>
      </c>
      <c r="AF613" t="s">
        <v>2519</v>
      </c>
      <c r="AG613" t="s">
        <v>2646</v>
      </c>
      <c r="AH613" t="s">
        <v>949</v>
      </c>
      <c r="AI613" t="s">
        <v>949</v>
      </c>
      <c r="AJ613" t="s">
        <v>909</v>
      </c>
      <c r="AK613" t="str">
        <f>LEFT(_20224[[#This Row],[result2]], FIND(" ",_20224[[#This Row],[result2]]))</f>
        <v xml:space="preserve">Multan </v>
      </c>
      <c r="AL613" t="s">
        <v>4583</v>
      </c>
      <c r="AM613" t="s">
        <v>2647</v>
      </c>
      <c r="AN613" t="s">
        <v>2648</v>
      </c>
      <c r="AO613" t="s">
        <v>2649</v>
      </c>
      <c r="AP613" t="s">
        <v>215</v>
      </c>
      <c r="AQ613">
        <v>4</v>
      </c>
      <c r="AR613">
        <v>0</v>
      </c>
    </row>
    <row r="614" spans="1:44" x14ac:dyDescent="0.3">
      <c r="A614" t="s">
        <v>3381</v>
      </c>
      <c r="B614" t="s">
        <v>3144</v>
      </c>
      <c r="C614" t="s">
        <v>270</v>
      </c>
      <c r="D614" t="s">
        <v>951</v>
      </c>
      <c r="E614">
        <v>15</v>
      </c>
      <c r="F614">
        <v>9</v>
      </c>
      <c r="G614">
        <v>3</v>
      </c>
      <c r="H614">
        <v>0</v>
      </c>
      <c r="I614">
        <v>166.66</v>
      </c>
      <c r="J614" t="s">
        <v>849</v>
      </c>
      <c r="K614" t="s">
        <v>4262</v>
      </c>
      <c r="L614" t="s">
        <v>2519</v>
      </c>
      <c r="M614" t="s">
        <v>950</v>
      </c>
      <c r="N614" t="s">
        <v>3148</v>
      </c>
      <c r="O614" t="s">
        <v>952</v>
      </c>
      <c r="P614" t="s">
        <v>270</v>
      </c>
      <c r="Q614">
        <v>3.4</v>
      </c>
      <c r="R614">
        <v>35</v>
      </c>
      <c r="S614" t="s">
        <v>270</v>
      </c>
      <c r="T614" t="s">
        <v>79</v>
      </c>
      <c r="U614">
        <v>0</v>
      </c>
      <c r="V614">
        <v>0</v>
      </c>
      <c r="W614" t="s">
        <v>947</v>
      </c>
      <c r="X614">
        <v>41</v>
      </c>
      <c r="Y614" t="str">
        <f>IF(_20224[[#This Row],[Lead Score]]=_20224[[#This Row],[p2_score1]],_20224[[#This Row],[p2]],_20224[[#This Row],[p1]])</f>
        <v>Haider Ali</v>
      </c>
      <c r="Z614" t="str">
        <f>IF(_20224[[#This Row],[Lead Score]]&lt;&gt;_20224[[#This Row],[p2_score1]],_20224[[#This Row],[p2]],_20224[[#This Row],[p1]])</f>
        <v>Kamran Akmal</v>
      </c>
      <c r="AA614" s="1">
        <f>_20224[[#This Row],[Lead Score]]/_20224[[#This Row],[Runs in Partnership]]</f>
        <v>0.5161290322580645</v>
      </c>
      <c r="AB614">
        <f>+_20224[[#This Row],[p2_score1]]+_20224[[#This Row],[p1_score1]]</f>
        <v>31</v>
      </c>
      <c r="AC614">
        <f>MAX(_20224[[#This Row],[p2_score1]:[p1_score1]])</f>
        <v>16</v>
      </c>
      <c r="AD614">
        <f>MIN(_20224[[#This Row],[p2_score1]:[p1_score1]])</f>
        <v>15</v>
      </c>
      <c r="AE614" t="s">
        <v>849</v>
      </c>
      <c r="AF614" t="s">
        <v>2519</v>
      </c>
      <c r="AG614" t="s">
        <v>2646</v>
      </c>
      <c r="AH614" t="s">
        <v>949</v>
      </c>
      <c r="AI614" t="s">
        <v>949</v>
      </c>
      <c r="AJ614" t="s">
        <v>909</v>
      </c>
      <c r="AK614" t="str">
        <f>LEFT(_20224[[#This Row],[result2]], FIND(" ",_20224[[#This Row],[result2]]))</f>
        <v xml:space="preserve">Multan </v>
      </c>
      <c r="AL614" t="s">
        <v>4583</v>
      </c>
      <c r="AM614" t="s">
        <v>2647</v>
      </c>
      <c r="AN614" t="s">
        <v>2648</v>
      </c>
      <c r="AO614" t="s">
        <v>2649</v>
      </c>
      <c r="AP614" t="s">
        <v>215</v>
      </c>
      <c r="AQ614">
        <v>16</v>
      </c>
      <c r="AR614">
        <v>15</v>
      </c>
    </row>
    <row r="615" spans="1:44" x14ac:dyDescent="0.3">
      <c r="A615" t="s">
        <v>3383</v>
      </c>
      <c r="B615" t="s">
        <v>3136</v>
      </c>
      <c r="C615" t="s">
        <v>82</v>
      </c>
      <c r="D615" t="s">
        <v>953</v>
      </c>
      <c r="E615">
        <v>2</v>
      </c>
      <c r="F615">
        <v>4</v>
      </c>
      <c r="G615">
        <v>0</v>
      </c>
      <c r="H615">
        <v>0</v>
      </c>
      <c r="I615">
        <v>50</v>
      </c>
      <c r="J615" t="s">
        <v>849</v>
      </c>
      <c r="K615" t="s">
        <v>4262</v>
      </c>
      <c r="L615" t="s">
        <v>2519</v>
      </c>
      <c r="M615" t="s">
        <v>950</v>
      </c>
      <c r="N615" t="s">
        <v>3157</v>
      </c>
      <c r="O615" t="s">
        <v>954</v>
      </c>
      <c r="P615" t="s">
        <v>82</v>
      </c>
      <c r="Q615">
        <v>5.0999999999999996</v>
      </c>
      <c r="R615">
        <v>41</v>
      </c>
      <c r="S615" t="s">
        <v>82</v>
      </c>
      <c r="T615" t="s">
        <v>79</v>
      </c>
      <c r="U615">
        <v>0</v>
      </c>
      <c r="V615">
        <v>4</v>
      </c>
      <c r="W615" t="s">
        <v>270</v>
      </c>
      <c r="X615">
        <v>41</v>
      </c>
      <c r="Y615" t="str">
        <f>IF(_20224[[#This Row],[Lead Score]]=_20224[[#This Row],[p2_score1]],_20224[[#This Row],[p2]],_20224[[#This Row],[p1]])</f>
        <v>Haider Ali</v>
      </c>
      <c r="Z615" t="str">
        <f>IF(_20224[[#This Row],[Lead Score]]&lt;&gt;_20224[[#This Row],[p2_score1]],_20224[[#This Row],[p2]],_20224[[#This Row],[p1]])</f>
        <v>Shoaib Malik</v>
      </c>
      <c r="AA615" s="1">
        <f>_20224[[#This Row],[Lead Score]]/_20224[[#This Row],[Runs in Partnership]]</f>
        <v>0.66666666666666663</v>
      </c>
      <c r="AB615">
        <f>+_20224[[#This Row],[p2_score1]]+_20224[[#This Row],[p1_score1]]</f>
        <v>6</v>
      </c>
      <c r="AC615">
        <f>MAX(_20224[[#This Row],[p2_score1]:[p1_score1]])</f>
        <v>4</v>
      </c>
      <c r="AD615">
        <f>MIN(_20224[[#This Row],[p2_score1]:[p1_score1]])</f>
        <v>2</v>
      </c>
      <c r="AE615" t="s">
        <v>849</v>
      </c>
      <c r="AF615" t="s">
        <v>2519</v>
      </c>
      <c r="AG615" t="s">
        <v>2646</v>
      </c>
      <c r="AH615" t="s">
        <v>949</v>
      </c>
      <c r="AI615" t="s">
        <v>949</v>
      </c>
      <c r="AJ615" t="s">
        <v>909</v>
      </c>
      <c r="AK615" t="str">
        <f>LEFT(_20224[[#This Row],[result2]], FIND(" ",_20224[[#This Row],[result2]]))</f>
        <v xml:space="preserve">Multan </v>
      </c>
      <c r="AL615" t="s">
        <v>4583</v>
      </c>
      <c r="AM615" t="s">
        <v>2647</v>
      </c>
      <c r="AN615" t="s">
        <v>2648</v>
      </c>
      <c r="AO615" t="s">
        <v>2649</v>
      </c>
      <c r="AP615" t="s">
        <v>215</v>
      </c>
      <c r="AQ615">
        <v>4</v>
      </c>
      <c r="AR615">
        <v>2</v>
      </c>
    </row>
    <row r="616" spans="1:44" hidden="1" x14ac:dyDescent="0.3">
      <c r="A616" t="s">
        <v>3389</v>
      </c>
      <c r="B616" t="s">
        <v>3162</v>
      </c>
      <c r="C616" t="s">
        <v>449</v>
      </c>
      <c r="D616" t="s">
        <v>953</v>
      </c>
      <c r="E616">
        <v>0</v>
      </c>
      <c r="F616">
        <v>2</v>
      </c>
      <c r="G616">
        <v>0</v>
      </c>
      <c r="H616">
        <v>0</v>
      </c>
      <c r="I616">
        <v>0</v>
      </c>
      <c r="J616" t="s">
        <v>849</v>
      </c>
      <c r="K616" t="s">
        <v>4262</v>
      </c>
      <c r="L616" t="s">
        <v>2519</v>
      </c>
      <c r="M616" t="s">
        <v>950</v>
      </c>
      <c r="N616" t="s">
        <v>3151</v>
      </c>
      <c r="O616" t="s">
        <v>955</v>
      </c>
      <c r="P616" t="s">
        <v>449</v>
      </c>
      <c r="Q616">
        <v>5.3</v>
      </c>
      <c r="R616">
        <v>41</v>
      </c>
      <c r="S616" t="s">
        <v>449</v>
      </c>
      <c r="T616" t="s">
        <v>79</v>
      </c>
      <c r="U616">
        <v>0</v>
      </c>
      <c r="V616">
        <v>4</v>
      </c>
      <c r="W616" t="s">
        <v>82</v>
      </c>
      <c r="X616">
        <v>41</v>
      </c>
      <c r="Y616" t="str">
        <f>IF(_20224[[#This Row],[Lead Score]]=_20224[[#This Row],[p2_score1]],_20224[[#This Row],[p2]],_20224[[#This Row],[p1]])</f>
        <v>Haider Ali</v>
      </c>
      <c r="Z616" t="str">
        <f>IF(_20224[[#This Row],[Lead Score]]&lt;&gt;_20224[[#This Row],[p2_score1]],_20224[[#This Row],[p2]],_20224[[#This Row],[p1]])</f>
        <v>Liam Livingstone</v>
      </c>
      <c r="AA616" s="1" t="e">
        <f>_20224[[#This Row],[Lead Score]]/_20224[[#This Row],[Runs in Partnership]]</f>
        <v>#DIV/0!</v>
      </c>
      <c r="AB616">
        <f>+_20224[[#This Row],[p2_score1]]+_20224[[#This Row],[p1_score1]]</f>
        <v>0</v>
      </c>
      <c r="AC616">
        <f>MAX(_20224[[#This Row],[p2_score1]:[p1_score1]])</f>
        <v>0</v>
      </c>
      <c r="AD616">
        <f>MIN(_20224[[#This Row],[p2_score1]:[p1_score1]])</f>
        <v>0</v>
      </c>
      <c r="AE616" t="s">
        <v>849</v>
      </c>
      <c r="AF616" t="s">
        <v>2519</v>
      </c>
      <c r="AG616" t="s">
        <v>2646</v>
      </c>
      <c r="AH616" t="s">
        <v>949</v>
      </c>
      <c r="AI616" t="s">
        <v>949</v>
      </c>
      <c r="AJ616" t="s">
        <v>909</v>
      </c>
      <c r="AK616" t="str">
        <f>LEFT(_20224[[#This Row],[result2]], FIND(" ",_20224[[#This Row],[result2]]))</f>
        <v xml:space="preserve">Multan </v>
      </c>
      <c r="AL616" t="s">
        <v>4583</v>
      </c>
      <c r="AM616" t="s">
        <v>2647</v>
      </c>
      <c r="AN616" t="s">
        <v>2648</v>
      </c>
      <c r="AO616" t="s">
        <v>2649</v>
      </c>
      <c r="AP616" t="s">
        <v>215</v>
      </c>
      <c r="AQ616">
        <v>0</v>
      </c>
      <c r="AR616">
        <v>0</v>
      </c>
    </row>
    <row r="617" spans="1:44" x14ac:dyDescent="0.3">
      <c r="A617" t="s">
        <v>3394</v>
      </c>
      <c r="B617" t="s">
        <v>3153</v>
      </c>
      <c r="C617" t="s">
        <v>79</v>
      </c>
      <c r="D617" t="s">
        <v>956</v>
      </c>
      <c r="E617">
        <v>47</v>
      </c>
      <c r="F617">
        <v>27</v>
      </c>
      <c r="G617">
        <v>6</v>
      </c>
      <c r="H617">
        <v>2</v>
      </c>
      <c r="I617">
        <v>174.07</v>
      </c>
      <c r="J617" t="s">
        <v>849</v>
      </c>
      <c r="K617" t="s">
        <v>4262</v>
      </c>
      <c r="L617" t="s">
        <v>2519</v>
      </c>
      <c r="M617" t="s">
        <v>950</v>
      </c>
      <c r="N617" t="s">
        <v>3170</v>
      </c>
      <c r="O617" t="s">
        <v>699</v>
      </c>
      <c r="P617" t="s">
        <v>79</v>
      </c>
      <c r="Q617">
        <v>10.199999999999999</v>
      </c>
      <c r="R617">
        <v>85</v>
      </c>
      <c r="S617" t="s">
        <v>496</v>
      </c>
      <c r="T617" t="s">
        <v>79</v>
      </c>
      <c r="U617">
        <v>0</v>
      </c>
      <c r="V617">
        <v>0</v>
      </c>
      <c r="W617" t="s">
        <v>449</v>
      </c>
      <c r="X617">
        <v>41</v>
      </c>
      <c r="Y617" t="str">
        <f>IF(_20224[[#This Row],[Lead Score]]=_20224[[#This Row],[p2_score1]],_20224[[#This Row],[p2]],_20224[[#This Row],[p1]])</f>
        <v>Haider Ali</v>
      </c>
      <c r="Z617" t="str">
        <f>IF(_20224[[#This Row],[Lead Score]]&lt;&gt;_20224[[#This Row],[p2_score1]],_20224[[#This Row],[p2]],_20224[[#This Row],[p1]])</f>
        <v>Liam Dawson</v>
      </c>
      <c r="AA617" s="1">
        <f>_20224[[#This Row],[Lead Score]]/_20224[[#This Row],[Runs in Partnership]]</f>
        <v>0.97727272727272729</v>
      </c>
      <c r="AB617">
        <f>+_20224[[#This Row],[p2_score1]]+_20224[[#This Row],[p1_score1]]</f>
        <v>44</v>
      </c>
      <c r="AC617">
        <f>MAX(_20224[[#This Row],[p2_score1]:[p1_score1]])</f>
        <v>43</v>
      </c>
      <c r="AD617">
        <f>MIN(_20224[[#This Row],[p2_score1]:[p1_score1]])</f>
        <v>1</v>
      </c>
      <c r="AE617" t="s">
        <v>849</v>
      </c>
      <c r="AF617" t="s">
        <v>2519</v>
      </c>
      <c r="AG617" t="s">
        <v>2646</v>
      </c>
      <c r="AH617" t="s">
        <v>949</v>
      </c>
      <c r="AI617" t="s">
        <v>949</v>
      </c>
      <c r="AJ617" t="s">
        <v>909</v>
      </c>
      <c r="AK617" t="str">
        <f>LEFT(_20224[[#This Row],[result2]], FIND(" ",_20224[[#This Row],[result2]]))</f>
        <v xml:space="preserve">Multan </v>
      </c>
      <c r="AL617" t="s">
        <v>4583</v>
      </c>
      <c r="AM617" t="s">
        <v>2647</v>
      </c>
      <c r="AN617" t="s">
        <v>2648</v>
      </c>
      <c r="AO617" t="s">
        <v>2649</v>
      </c>
      <c r="AP617" t="s">
        <v>215</v>
      </c>
      <c r="AQ617">
        <v>43</v>
      </c>
      <c r="AR617">
        <v>1</v>
      </c>
    </row>
    <row r="618" spans="1:44" x14ac:dyDescent="0.3">
      <c r="A618" t="s">
        <v>3398</v>
      </c>
      <c r="B618" t="s">
        <v>3178</v>
      </c>
      <c r="C618" t="s">
        <v>161</v>
      </c>
      <c r="D618" t="s">
        <v>957</v>
      </c>
      <c r="E618">
        <v>9</v>
      </c>
      <c r="F618">
        <v>7</v>
      </c>
      <c r="G618">
        <v>2</v>
      </c>
      <c r="H618">
        <v>0</v>
      </c>
      <c r="I618">
        <v>128.57</v>
      </c>
      <c r="J618" t="s">
        <v>849</v>
      </c>
      <c r="K618" t="s">
        <v>4262</v>
      </c>
      <c r="L618" t="s">
        <v>2519</v>
      </c>
      <c r="M618" t="s">
        <v>950</v>
      </c>
      <c r="N618" t="s">
        <v>3200</v>
      </c>
      <c r="O618" t="s">
        <v>456</v>
      </c>
      <c r="P618" t="s">
        <v>161</v>
      </c>
      <c r="Q618">
        <v>12.4</v>
      </c>
      <c r="R618">
        <v>102</v>
      </c>
      <c r="S618" t="s">
        <v>496</v>
      </c>
      <c r="T618" t="s">
        <v>161</v>
      </c>
      <c r="U618">
        <v>8</v>
      </c>
      <c r="V618">
        <v>0</v>
      </c>
      <c r="W618" t="s">
        <v>79</v>
      </c>
      <c r="X618">
        <v>41</v>
      </c>
      <c r="Y618" t="str">
        <f>IF(_20224[[#This Row],[Lead Score]]=_20224[[#This Row],[p2_score1]],_20224[[#This Row],[p2]],_20224[[#This Row],[p1]])</f>
        <v>Wahab Riaz</v>
      </c>
      <c r="Z618" t="str">
        <f>IF(_20224[[#This Row],[Lead Score]]&lt;&gt;_20224[[#This Row],[p2_score1]],_20224[[#This Row],[p2]],_20224[[#This Row],[p1]])</f>
        <v>Liam Dawson</v>
      </c>
      <c r="AA618" s="1">
        <f>_20224[[#This Row],[Lead Score]]/_20224[[#This Row],[Runs in Partnership]]</f>
        <v>0.52941176470588236</v>
      </c>
      <c r="AB618">
        <f>+_20224[[#This Row],[p2_score1]]+_20224[[#This Row],[p1_score1]]</f>
        <v>17</v>
      </c>
      <c r="AC618">
        <f>MAX(_20224[[#This Row],[p2_score1]:[p1_score1]])</f>
        <v>9</v>
      </c>
      <c r="AD618">
        <f>MIN(_20224[[#This Row],[p2_score1]:[p1_score1]])</f>
        <v>8</v>
      </c>
      <c r="AE618" t="s">
        <v>849</v>
      </c>
      <c r="AF618" t="s">
        <v>2519</v>
      </c>
      <c r="AG618" t="s">
        <v>2646</v>
      </c>
      <c r="AH618" t="s">
        <v>949</v>
      </c>
      <c r="AI618" t="s">
        <v>949</v>
      </c>
      <c r="AJ618" t="s">
        <v>909</v>
      </c>
      <c r="AK618" t="str">
        <f>LEFT(_20224[[#This Row],[result2]], FIND(" ",_20224[[#This Row],[result2]]))</f>
        <v xml:space="preserve">Multan </v>
      </c>
      <c r="AL618" t="s">
        <v>4583</v>
      </c>
      <c r="AM618" t="s">
        <v>2647</v>
      </c>
      <c r="AN618" t="s">
        <v>2648</v>
      </c>
      <c r="AO618" t="s">
        <v>2649</v>
      </c>
      <c r="AP618" t="s">
        <v>215</v>
      </c>
      <c r="AQ618">
        <v>9</v>
      </c>
      <c r="AR618">
        <v>8</v>
      </c>
    </row>
    <row r="619" spans="1:44" x14ac:dyDescent="0.3">
      <c r="A619" t="s">
        <v>3400</v>
      </c>
      <c r="B619" t="s">
        <v>3173</v>
      </c>
      <c r="C619" t="s">
        <v>496</v>
      </c>
      <c r="D619" t="s">
        <v>958</v>
      </c>
      <c r="E619">
        <v>22</v>
      </c>
      <c r="F619">
        <v>23</v>
      </c>
      <c r="G619">
        <v>1</v>
      </c>
      <c r="H619">
        <v>0</v>
      </c>
      <c r="I619">
        <v>95.65</v>
      </c>
      <c r="J619" t="s">
        <v>849</v>
      </c>
      <c r="K619" t="s">
        <v>4262</v>
      </c>
      <c r="L619" t="s">
        <v>2519</v>
      </c>
      <c r="M619" t="s">
        <v>950</v>
      </c>
      <c r="N619" t="s">
        <v>3219</v>
      </c>
      <c r="O619" t="s">
        <v>959</v>
      </c>
      <c r="P619" t="s">
        <v>496</v>
      </c>
      <c r="Q619">
        <v>13.1</v>
      </c>
      <c r="R619">
        <v>102</v>
      </c>
      <c r="S619" t="s">
        <v>496</v>
      </c>
      <c r="T619" t="s">
        <v>960</v>
      </c>
      <c r="U619">
        <v>0</v>
      </c>
      <c r="V619">
        <v>0</v>
      </c>
      <c r="W619" t="s">
        <v>161</v>
      </c>
      <c r="X619">
        <v>41</v>
      </c>
      <c r="Y619" t="str">
        <f>IF(_20224[[#This Row],[Lead Score]]=_20224[[#This Row],[p2_score1]],_20224[[#This Row],[p2]],_20224[[#This Row],[p1]])</f>
        <v>Liam Dawson</v>
      </c>
      <c r="Z619" t="str">
        <f>IF(_20224[[#This Row],[Lead Score]]&lt;&gt;_20224[[#This Row],[p2_score1]],_20224[[#This Row],[p2]],_20224[[#This Row],[p1]])</f>
        <v>Darren Sammy</v>
      </c>
      <c r="AA619" s="1">
        <f>_20224[[#This Row],[Lead Score]]/_20224[[#This Row],[Runs in Partnership]]</f>
        <v>1</v>
      </c>
      <c r="AB619">
        <f>+_20224[[#This Row],[p2_score1]]+_20224[[#This Row],[p1_score1]]</f>
        <v>14</v>
      </c>
      <c r="AC619">
        <f>MAX(_20224[[#This Row],[p2_score1]:[p1_score1]])</f>
        <v>14</v>
      </c>
      <c r="AD619">
        <f>MIN(_20224[[#This Row],[p2_score1]:[p1_score1]])</f>
        <v>0</v>
      </c>
      <c r="AE619" t="s">
        <v>849</v>
      </c>
      <c r="AF619" t="s">
        <v>2519</v>
      </c>
      <c r="AG619" t="s">
        <v>2646</v>
      </c>
      <c r="AH619" t="s">
        <v>949</v>
      </c>
      <c r="AI619" t="s">
        <v>949</v>
      </c>
      <c r="AJ619" t="s">
        <v>909</v>
      </c>
      <c r="AK619" t="str">
        <f>LEFT(_20224[[#This Row],[result2]], FIND(" ",_20224[[#This Row],[result2]]))</f>
        <v xml:space="preserve">Multan </v>
      </c>
      <c r="AL619" t="s">
        <v>4583</v>
      </c>
      <c r="AM619" t="s">
        <v>2647</v>
      </c>
      <c r="AN619" t="s">
        <v>2648</v>
      </c>
      <c r="AO619" t="s">
        <v>2649</v>
      </c>
      <c r="AP619" t="s">
        <v>215</v>
      </c>
      <c r="AQ619">
        <v>0</v>
      </c>
      <c r="AR619">
        <v>14</v>
      </c>
    </row>
    <row r="620" spans="1:44" x14ac:dyDescent="0.3">
      <c r="A620" t="s">
        <v>3288</v>
      </c>
      <c r="B620" t="s">
        <v>3180</v>
      </c>
      <c r="C620" t="s">
        <v>960</v>
      </c>
      <c r="D620" t="s">
        <v>961</v>
      </c>
      <c r="E620">
        <v>2</v>
      </c>
      <c r="F620">
        <v>13</v>
      </c>
      <c r="G620">
        <v>0</v>
      </c>
      <c r="H620">
        <v>0</v>
      </c>
      <c r="I620">
        <v>15.38</v>
      </c>
      <c r="J620" t="s">
        <v>849</v>
      </c>
      <c r="K620" t="s">
        <v>4262</v>
      </c>
      <c r="L620" t="s">
        <v>2519</v>
      </c>
      <c r="M620" t="s">
        <v>950</v>
      </c>
      <c r="N620" t="s">
        <v>3236</v>
      </c>
      <c r="O620" t="s">
        <v>962</v>
      </c>
      <c r="P620" t="s">
        <v>960</v>
      </c>
      <c r="Q620">
        <v>15.3</v>
      </c>
      <c r="R620">
        <v>108</v>
      </c>
      <c r="S620" t="s">
        <v>251</v>
      </c>
      <c r="T620" t="s">
        <v>960</v>
      </c>
      <c r="U620">
        <v>0</v>
      </c>
      <c r="V620">
        <v>0</v>
      </c>
      <c r="W620" t="s">
        <v>496</v>
      </c>
      <c r="X620">
        <v>41</v>
      </c>
      <c r="Y620" t="str">
        <f>IF(_20224[[#This Row],[Lead Score]]=_20224[[#This Row],[p2_score1]],_20224[[#This Row],[p2]],_20224[[#This Row],[p1]])</f>
        <v>Hasan Ali</v>
      </c>
      <c r="Z620" t="str">
        <f>IF(_20224[[#This Row],[Lead Score]]&lt;&gt;_20224[[#This Row],[p2_score1]],_20224[[#This Row],[p2]],_20224[[#This Row],[p1]])</f>
        <v>Darren Sammy</v>
      </c>
      <c r="AA620" s="1">
        <f>_20224[[#This Row],[Lead Score]]/_20224[[#This Row],[Runs in Partnership]]</f>
        <v>0.66666666666666663</v>
      </c>
      <c r="AB620">
        <f>+_20224[[#This Row],[p2_score1]]+_20224[[#This Row],[p1_score1]]</f>
        <v>6</v>
      </c>
      <c r="AC620">
        <f>MAX(_20224[[#This Row],[p2_score1]:[p1_score1]])</f>
        <v>4</v>
      </c>
      <c r="AD620">
        <f>MIN(_20224[[#This Row],[p2_score1]:[p1_score1]])</f>
        <v>2</v>
      </c>
      <c r="AE620" t="s">
        <v>849</v>
      </c>
      <c r="AF620" t="s">
        <v>2519</v>
      </c>
      <c r="AG620" t="s">
        <v>2646</v>
      </c>
      <c r="AH620" t="s">
        <v>949</v>
      </c>
      <c r="AI620" t="s">
        <v>949</v>
      </c>
      <c r="AJ620" t="s">
        <v>909</v>
      </c>
      <c r="AK620" t="str">
        <f>LEFT(_20224[[#This Row],[result2]], FIND(" ",_20224[[#This Row],[result2]]))</f>
        <v xml:space="preserve">Multan </v>
      </c>
      <c r="AL620" t="s">
        <v>4583</v>
      </c>
      <c r="AM620" t="s">
        <v>2647</v>
      </c>
      <c r="AN620" t="s">
        <v>2648</v>
      </c>
      <c r="AO620" t="s">
        <v>2649</v>
      </c>
      <c r="AP620" t="s">
        <v>215</v>
      </c>
      <c r="AQ620">
        <v>2</v>
      </c>
      <c r="AR620">
        <v>4</v>
      </c>
    </row>
    <row r="621" spans="1:44" x14ac:dyDescent="0.3">
      <c r="A621" t="s">
        <v>3368</v>
      </c>
      <c r="B621" t="s">
        <v>3187</v>
      </c>
      <c r="C621" t="s">
        <v>251</v>
      </c>
      <c r="D621" t="s">
        <v>963</v>
      </c>
      <c r="E621">
        <v>8</v>
      </c>
      <c r="F621">
        <v>6</v>
      </c>
      <c r="G621">
        <v>1</v>
      </c>
      <c r="H621">
        <v>0</v>
      </c>
      <c r="I621">
        <v>133.33000000000001</v>
      </c>
      <c r="J621" t="s">
        <v>849</v>
      </c>
      <c r="K621" t="s">
        <v>4262</v>
      </c>
      <c r="L621" t="s">
        <v>2519</v>
      </c>
      <c r="M621" t="s">
        <v>950</v>
      </c>
      <c r="N621" t="s">
        <v>3161</v>
      </c>
      <c r="O621" t="s">
        <v>964</v>
      </c>
      <c r="P621" t="s">
        <v>251</v>
      </c>
      <c r="Q621">
        <v>16.100000000000001</v>
      </c>
      <c r="R621">
        <v>113</v>
      </c>
      <c r="S621" t="s">
        <v>251</v>
      </c>
      <c r="T621" t="s">
        <v>965</v>
      </c>
      <c r="U621">
        <v>0</v>
      </c>
      <c r="V621">
        <v>0</v>
      </c>
      <c r="W621" t="s">
        <v>960</v>
      </c>
      <c r="X621">
        <v>41</v>
      </c>
      <c r="Y621" t="str">
        <f>IF(_20224[[#This Row],[Lead Score]]=_20224[[#This Row],[p2_score1]],_20224[[#This Row],[p2]],_20224[[#This Row],[p1]])</f>
        <v>Hasan Ali</v>
      </c>
      <c r="Z621" t="str">
        <f>IF(_20224[[#This Row],[Lead Score]]&lt;&gt;_20224[[#This Row],[p2_score1]],_20224[[#This Row],[p2]],_20224[[#This Row],[p1]])</f>
        <v>Mohammad Amir Khan</v>
      </c>
      <c r="AA621" s="1">
        <f>_20224[[#This Row],[Lead Score]]/_20224[[#This Row],[Runs in Partnership]]</f>
        <v>1</v>
      </c>
      <c r="AB621">
        <f>+_20224[[#This Row],[p2_score1]]+_20224[[#This Row],[p1_score1]]</f>
        <v>8</v>
      </c>
      <c r="AC621">
        <f>MAX(_20224[[#This Row],[p2_score1]:[p1_score1]])</f>
        <v>8</v>
      </c>
      <c r="AD621">
        <f>MIN(_20224[[#This Row],[p2_score1]:[p1_score1]])</f>
        <v>0</v>
      </c>
      <c r="AE621" t="s">
        <v>849</v>
      </c>
      <c r="AF621" t="s">
        <v>2519</v>
      </c>
      <c r="AG621" t="s">
        <v>2646</v>
      </c>
      <c r="AH621" t="s">
        <v>949</v>
      </c>
      <c r="AI621" t="s">
        <v>949</v>
      </c>
      <c r="AJ621" t="s">
        <v>909</v>
      </c>
      <c r="AK621" t="str">
        <f>LEFT(_20224[[#This Row],[result2]], FIND(" ",_20224[[#This Row],[result2]]))</f>
        <v xml:space="preserve">Multan </v>
      </c>
      <c r="AL621" t="s">
        <v>4583</v>
      </c>
      <c r="AM621" t="s">
        <v>2647</v>
      </c>
      <c r="AN621" t="s">
        <v>2648</v>
      </c>
      <c r="AO621" t="s">
        <v>2649</v>
      </c>
      <c r="AP621" t="s">
        <v>215</v>
      </c>
      <c r="AQ621">
        <v>0</v>
      </c>
      <c r="AR621">
        <v>8</v>
      </c>
    </row>
    <row r="622" spans="1:44" x14ac:dyDescent="0.3">
      <c r="A622" t="s">
        <v>3405</v>
      </c>
      <c r="B622" t="s">
        <v>3154</v>
      </c>
      <c r="C622" t="s">
        <v>966</v>
      </c>
      <c r="D622" t="s">
        <v>967</v>
      </c>
      <c r="E622">
        <v>1</v>
      </c>
      <c r="F622">
        <v>6</v>
      </c>
      <c r="G622">
        <v>0</v>
      </c>
      <c r="H622">
        <v>0</v>
      </c>
      <c r="I622">
        <v>16.66</v>
      </c>
      <c r="J622" t="s">
        <v>849</v>
      </c>
      <c r="K622" t="s">
        <v>4262</v>
      </c>
      <c r="L622" t="s">
        <v>2519</v>
      </c>
      <c r="M622" t="s">
        <v>950</v>
      </c>
      <c r="N622" t="s">
        <v>3271</v>
      </c>
      <c r="O622" t="s">
        <v>968</v>
      </c>
      <c r="P622" t="s">
        <v>966</v>
      </c>
      <c r="Q622">
        <v>18.3</v>
      </c>
      <c r="R622">
        <v>123</v>
      </c>
      <c r="S622" t="s">
        <v>966</v>
      </c>
      <c r="T622" t="s">
        <v>965</v>
      </c>
      <c r="U622">
        <v>0</v>
      </c>
      <c r="V622">
        <v>9</v>
      </c>
      <c r="W622" t="s">
        <v>251</v>
      </c>
      <c r="X622">
        <v>41</v>
      </c>
      <c r="Y622" t="str">
        <f>IF(_20224[[#This Row],[Lead Score]]=_20224[[#This Row],[p2_score1]],_20224[[#This Row],[p2]],_20224[[#This Row],[p1]])</f>
        <v>Mohammad Amir Khan</v>
      </c>
      <c r="Z622" t="str">
        <f>IF(_20224[[#This Row],[Lead Score]]&lt;&gt;_20224[[#This Row],[p2_score1]],_20224[[#This Row],[p2]],_20224[[#This Row],[p1]])</f>
        <v>Rahat Ali</v>
      </c>
      <c r="AA622" s="1">
        <f>_20224[[#This Row],[Lead Score]]/_20224[[#This Row],[Runs in Partnership]]</f>
        <v>0.9</v>
      </c>
      <c r="AB622">
        <f>+_20224[[#This Row],[p2_score1]]+_20224[[#This Row],[p1_score1]]</f>
        <v>10</v>
      </c>
      <c r="AC622">
        <f>MAX(_20224[[#This Row],[p2_score1]:[p1_score1]])</f>
        <v>9</v>
      </c>
      <c r="AD622">
        <f>MIN(_20224[[#This Row],[p2_score1]:[p1_score1]])</f>
        <v>1</v>
      </c>
      <c r="AE622" t="s">
        <v>849</v>
      </c>
      <c r="AF622" t="s">
        <v>2519</v>
      </c>
      <c r="AG622" t="s">
        <v>2646</v>
      </c>
      <c r="AH622" t="s">
        <v>949</v>
      </c>
      <c r="AI622" t="s">
        <v>949</v>
      </c>
      <c r="AJ622" t="s">
        <v>909</v>
      </c>
      <c r="AK622" t="str">
        <f>LEFT(_20224[[#This Row],[result2]], FIND(" ",_20224[[#This Row],[result2]]))</f>
        <v xml:space="preserve">Multan </v>
      </c>
      <c r="AL622" t="s">
        <v>4583</v>
      </c>
      <c r="AM622" t="s">
        <v>2647</v>
      </c>
      <c r="AN622" t="s">
        <v>2648</v>
      </c>
      <c r="AO622" t="s">
        <v>2649</v>
      </c>
      <c r="AP622" t="s">
        <v>215</v>
      </c>
      <c r="AQ622">
        <v>9</v>
      </c>
      <c r="AR622">
        <v>1</v>
      </c>
    </row>
    <row r="623" spans="1:44" hidden="1" x14ac:dyDescent="0.3">
      <c r="A623" t="s">
        <v>3406</v>
      </c>
      <c r="B623" t="s">
        <v>3195</v>
      </c>
      <c r="C623" t="s">
        <v>965</v>
      </c>
      <c r="D623" t="s">
        <v>45</v>
      </c>
      <c r="E623">
        <v>7</v>
      </c>
      <c r="F623">
        <v>9</v>
      </c>
      <c r="G623">
        <v>1</v>
      </c>
      <c r="H623">
        <v>0</v>
      </c>
      <c r="I623">
        <v>77.77</v>
      </c>
      <c r="J623" t="s">
        <v>849</v>
      </c>
      <c r="K623" t="s">
        <v>4262</v>
      </c>
      <c r="L623" t="s">
        <v>2519</v>
      </c>
      <c r="M623" t="s">
        <v>950</v>
      </c>
      <c r="N623" t="s">
        <v>32</v>
      </c>
      <c r="O623" t="s">
        <v>32</v>
      </c>
      <c r="P623" t="s">
        <v>32</v>
      </c>
      <c r="S623" t="s">
        <v>32</v>
      </c>
      <c r="T623" t="s">
        <v>32</v>
      </c>
      <c r="W623" t="s">
        <v>32</v>
      </c>
      <c r="X623">
        <v>41</v>
      </c>
      <c r="Y623" t="str">
        <f>IF(_20224[[#This Row],[Lead Score]]=_20224[[#This Row],[p2_score1]],_20224[[#This Row],[p2]],_20224[[#This Row],[p1]])</f>
        <v/>
      </c>
      <c r="Z623" t="str">
        <f>IF(_20224[[#This Row],[Lead Score]]&lt;&gt;_20224[[#This Row],[p2_score1]],_20224[[#This Row],[p2]],_20224[[#This Row],[p1]])</f>
        <v/>
      </c>
      <c r="AA623" s="1" t="e">
        <f>_20224[[#This Row],[Lead Score]]/_20224[[#This Row],[Runs in Partnership]]</f>
        <v>#DIV/0!</v>
      </c>
      <c r="AB623">
        <f>+_20224[[#This Row],[p2_score1]]+_20224[[#This Row],[p1_score1]]</f>
        <v>0</v>
      </c>
      <c r="AC623">
        <f>MAX(_20224[[#This Row],[p2_score1]:[p1_score1]])</f>
        <v>0</v>
      </c>
      <c r="AD623">
        <f>MIN(_20224[[#This Row],[p2_score1]:[p1_score1]])</f>
        <v>0</v>
      </c>
      <c r="AE623" t="s">
        <v>849</v>
      </c>
      <c r="AF623" t="s">
        <v>2519</v>
      </c>
      <c r="AG623" t="s">
        <v>2646</v>
      </c>
      <c r="AH623" t="s">
        <v>949</v>
      </c>
      <c r="AI623" t="s">
        <v>949</v>
      </c>
      <c r="AJ623" t="s">
        <v>909</v>
      </c>
      <c r="AK623" t="str">
        <f>LEFT(_20224[[#This Row],[result2]], FIND(" ",_20224[[#This Row],[result2]]))</f>
        <v xml:space="preserve">Multan </v>
      </c>
      <c r="AL623" t="s">
        <v>4583</v>
      </c>
      <c r="AM623" t="s">
        <v>2647</v>
      </c>
      <c r="AN623" t="s">
        <v>2648</v>
      </c>
      <c r="AO623" t="s">
        <v>2649</v>
      </c>
      <c r="AP623" t="s">
        <v>215</v>
      </c>
      <c r="AQ623">
        <v>0</v>
      </c>
      <c r="AR623">
        <v>0</v>
      </c>
    </row>
    <row r="624" spans="1:44" x14ac:dyDescent="0.3">
      <c r="A624" t="s">
        <v>3204</v>
      </c>
      <c r="B624" t="s">
        <v>3133</v>
      </c>
      <c r="C624" t="s">
        <v>852</v>
      </c>
      <c r="D624" t="s">
        <v>129</v>
      </c>
      <c r="E624">
        <v>11</v>
      </c>
      <c r="F624">
        <v>4</v>
      </c>
      <c r="G624">
        <v>1</v>
      </c>
      <c r="H624">
        <v>1</v>
      </c>
      <c r="I624">
        <v>275</v>
      </c>
      <c r="J624" t="s">
        <v>849</v>
      </c>
      <c r="K624" t="s">
        <v>4266</v>
      </c>
      <c r="L624" t="s">
        <v>2523</v>
      </c>
      <c r="M624" t="s">
        <v>969</v>
      </c>
      <c r="N624" t="s">
        <v>3139</v>
      </c>
      <c r="O624" t="s">
        <v>970</v>
      </c>
      <c r="P624" t="s">
        <v>852</v>
      </c>
      <c r="Q624">
        <v>1.1000000000000001</v>
      </c>
      <c r="R624">
        <v>11</v>
      </c>
      <c r="S624" t="s">
        <v>292</v>
      </c>
      <c r="T624" t="s">
        <v>852</v>
      </c>
      <c r="U624">
        <v>0</v>
      </c>
      <c r="V624">
        <v>11</v>
      </c>
      <c r="W624" t="s">
        <v>32</v>
      </c>
      <c r="X624">
        <v>42</v>
      </c>
      <c r="Y624" t="str">
        <f>IF(_20224[[#This Row],[Lead Score]]=_20224[[#This Row],[p2_score1]],_20224[[#This Row],[p2]],_20224[[#This Row],[p1]])</f>
        <v>Luke Ronchi</v>
      </c>
      <c r="Z624" t="str">
        <f>IF(_20224[[#This Row],[Lead Score]]&lt;&gt;_20224[[#This Row],[p2_score1]],_20224[[#This Row],[p2]],_20224[[#This Row],[p1]])</f>
        <v>Colin Munro</v>
      </c>
      <c r="AA624" s="1">
        <f>_20224[[#This Row],[Lead Score]]/_20224[[#This Row],[Runs in Partnership]]</f>
        <v>1</v>
      </c>
      <c r="AB624">
        <f>+_20224[[#This Row],[p2_score1]]+_20224[[#This Row],[p1_score1]]</f>
        <v>11</v>
      </c>
      <c r="AC624">
        <f>MAX(_20224[[#This Row],[p2_score1]:[p1_score1]])</f>
        <v>11</v>
      </c>
      <c r="AD624">
        <f>MIN(_20224[[#This Row],[p2_score1]:[p1_score1]])</f>
        <v>0</v>
      </c>
      <c r="AE624" t="s">
        <v>849</v>
      </c>
      <c r="AF624" t="s">
        <v>2523</v>
      </c>
      <c r="AG624" t="s">
        <v>2650</v>
      </c>
      <c r="AH624" t="s">
        <v>850</v>
      </c>
      <c r="AI624" t="s">
        <v>850</v>
      </c>
      <c r="AJ624" t="s">
        <v>897</v>
      </c>
      <c r="AK624" t="str">
        <f>LEFT(_20224[[#This Row],[result2]], FIND(" ",_20224[[#This Row],[result2]]))</f>
        <v xml:space="preserve">Quetta </v>
      </c>
      <c r="AL624" t="s">
        <v>4583</v>
      </c>
      <c r="AM624" t="s">
        <v>2651</v>
      </c>
      <c r="AN624" t="s">
        <v>2652</v>
      </c>
      <c r="AO624" t="s">
        <v>2653</v>
      </c>
      <c r="AP624" t="s">
        <v>89</v>
      </c>
      <c r="AQ624">
        <v>11</v>
      </c>
      <c r="AR624">
        <v>0</v>
      </c>
    </row>
    <row r="625" spans="1:44" x14ac:dyDescent="0.3">
      <c r="A625" t="s">
        <v>3408</v>
      </c>
      <c r="B625" t="s">
        <v>3153</v>
      </c>
      <c r="C625" t="s">
        <v>855</v>
      </c>
      <c r="D625" t="s">
        <v>129</v>
      </c>
      <c r="E625">
        <v>10</v>
      </c>
      <c r="F625">
        <v>9</v>
      </c>
      <c r="G625">
        <v>0</v>
      </c>
      <c r="H625">
        <v>1</v>
      </c>
      <c r="I625">
        <v>111.11</v>
      </c>
      <c r="J625" t="s">
        <v>849</v>
      </c>
      <c r="K625" t="s">
        <v>4266</v>
      </c>
      <c r="L625" t="s">
        <v>2523</v>
      </c>
      <c r="M625" t="s">
        <v>969</v>
      </c>
      <c r="N625" t="s">
        <v>3148</v>
      </c>
      <c r="O625" t="s">
        <v>729</v>
      </c>
      <c r="P625" t="s">
        <v>855</v>
      </c>
      <c r="Q625">
        <v>4</v>
      </c>
      <c r="R625">
        <v>36</v>
      </c>
      <c r="S625" t="s">
        <v>292</v>
      </c>
      <c r="T625" t="s">
        <v>855</v>
      </c>
      <c r="U625">
        <v>15</v>
      </c>
      <c r="V625">
        <v>0</v>
      </c>
      <c r="W625" t="s">
        <v>852</v>
      </c>
      <c r="X625">
        <v>42</v>
      </c>
      <c r="Y625" t="str">
        <f>IF(_20224[[#This Row],[Lead Score]]=_20224[[#This Row],[p2_score1]],_20224[[#This Row],[p2]],_20224[[#This Row],[p1]])</f>
        <v>Colin Munro</v>
      </c>
      <c r="Z625" t="str">
        <f>IF(_20224[[#This Row],[Lead Score]]&lt;&gt;_20224[[#This Row],[p2_score1]],_20224[[#This Row],[p2]],_20224[[#This Row],[p1]])</f>
        <v>Dawid Malan</v>
      </c>
      <c r="AA625" s="1">
        <f>_20224[[#This Row],[Lead Score]]/_20224[[#This Row],[Runs in Partnership]]</f>
        <v>0.6</v>
      </c>
      <c r="AB625">
        <f>+_20224[[#This Row],[p2_score1]]+_20224[[#This Row],[p1_score1]]</f>
        <v>25</v>
      </c>
      <c r="AC625">
        <f>MAX(_20224[[#This Row],[p2_score1]:[p1_score1]])</f>
        <v>15</v>
      </c>
      <c r="AD625">
        <f>MIN(_20224[[#This Row],[p2_score1]:[p1_score1]])</f>
        <v>10</v>
      </c>
      <c r="AE625" t="s">
        <v>849</v>
      </c>
      <c r="AF625" t="s">
        <v>2523</v>
      </c>
      <c r="AG625" t="s">
        <v>2650</v>
      </c>
      <c r="AH625" t="s">
        <v>850</v>
      </c>
      <c r="AI625" t="s">
        <v>850</v>
      </c>
      <c r="AJ625" t="s">
        <v>897</v>
      </c>
      <c r="AK625" t="str">
        <f>LEFT(_20224[[#This Row],[result2]], FIND(" ",_20224[[#This Row],[result2]]))</f>
        <v xml:space="preserve">Quetta </v>
      </c>
      <c r="AL625" t="s">
        <v>4583</v>
      </c>
      <c r="AM625" t="s">
        <v>2651</v>
      </c>
      <c r="AN625" t="s">
        <v>2652</v>
      </c>
      <c r="AO625" t="s">
        <v>2653</v>
      </c>
      <c r="AP625" t="s">
        <v>89</v>
      </c>
      <c r="AQ625">
        <v>10</v>
      </c>
      <c r="AR625">
        <v>15</v>
      </c>
    </row>
    <row r="626" spans="1:44" x14ac:dyDescent="0.3">
      <c r="A626" t="s">
        <v>3410</v>
      </c>
      <c r="B626" t="s">
        <v>3144</v>
      </c>
      <c r="C626" t="s">
        <v>292</v>
      </c>
      <c r="D626" t="s">
        <v>856</v>
      </c>
      <c r="E626">
        <v>31</v>
      </c>
      <c r="F626">
        <v>20</v>
      </c>
      <c r="G626">
        <v>2</v>
      </c>
      <c r="H626">
        <v>3</v>
      </c>
      <c r="I626">
        <v>155</v>
      </c>
      <c r="J626" t="s">
        <v>849</v>
      </c>
      <c r="K626" t="s">
        <v>4266</v>
      </c>
      <c r="L626" t="s">
        <v>2523</v>
      </c>
      <c r="M626" t="s">
        <v>969</v>
      </c>
      <c r="N626" t="s">
        <v>3157</v>
      </c>
      <c r="O626" t="s">
        <v>971</v>
      </c>
      <c r="P626" t="s">
        <v>292</v>
      </c>
      <c r="Q626">
        <v>5.2</v>
      </c>
      <c r="R626">
        <v>56</v>
      </c>
      <c r="S626" t="s">
        <v>292</v>
      </c>
      <c r="T626" t="s">
        <v>239</v>
      </c>
      <c r="U626">
        <v>0</v>
      </c>
      <c r="V626">
        <v>0</v>
      </c>
      <c r="W626" t="s">
        <v>855</v>
      </c>
      <c r="X626">
        <v>42</v>
      </c>
      <c r="Y626" t="str">
        <f>IF(_20224[[#This Row],[Lead Score]]=_20224[[#This Row],[p2_score1]],_20224[[#This Row],[p2]],_20224[[#This Row],[p1]])</f>
        <v>Colin Munro</v>
      </c>
      <c r="Z626" t="str">
        <f>IF(_20224[[#This Row],[Lead Score]]&lt;&gt;_20224[[#This Row],[p2_score1]],_20224[[#This Row],[p2]],_20224[[#This Row],[p1]])</f>
        <v>Shadab Khan</v>
      </c>
      <c r="AA626" s="1">
        <f>_20224[[#This Row],[Lead Score]]/_20224[[#This Row],[Runs in Partnership]]</f>
        <v>0.8</v>
      </c>
      <c r="AB626">
        <f>+_20224[[#This Row],[p2_score1]]+_20224[[#This Row],[p1_score1]]</f>
        <v>20</v>
      </c>
      <c r="AC626">
        <f>MAX(_20224[[#This Row],[p2_score1]:[p1_score1]])</f>
        <v>16</v>
      </c>
      <c r="AD626">
        <f>MIN(_20224[[#This Row],[p2_score1]:[p1_score1]])</f>
        <v>4</v>
      </c>
      <c r="AE626" t="s">
        <v>849</v>
      </c>
      <c r="AF626" t="s">
        <v>2523</v>
      </c>
      <c r="AG626" t="s">
        <v>2650</v>
      </c>
      <c r="AH626" t="s">
        <v>850</v>
      </c>
      <c r="AI626" t="s">
        <v>850</v>
      </c>
      <c r="AJ626" t="s">
        <v>897</v>
      </c>
      <c r="AK626" t="str">
        <f>LEFT(_20224[[#This Row],[result2]], FIND(" ",_20224[[#This Row],[result2]]))</f>
        <v xml:space="preserve">Quetta </v>
      </c>
      <c r="AL626" t="s">
        <v>4583</v>
      </c>
      <c r="AM626" t="s">
        <v>2651</v>
      </c>
      <c r="AN626" t="s">
        <v>2652</v>
      </c>
      <c r="AO626" t="s">
        <v>2653</v>
      </c>
      <c r="AP626" t="s">
        <v>89</v>
      </c>
      <c r="AQ626">
        <v>4</v>
      </c>
      <c r="AR626">
        <v>16</v>
      </c>
    </row>
    <row r="627" spans="1:44" x14ac:dyDescent="0.3">
      <c r="A627" t="s">
        <v>3265</v>
      </c>
      <c r="B627" t="s">
        <v>3136</v>
      </c>
      <c r="C627" t="s">
        <v>239</v>
      </c>
      <c r="D627" t="s">
        <v>972</v>
      </c>
      <c r="E627">
        <v>39</v>
      </c>
      <c r="F627">
        <v>25</v>
      </c>
      <c r="G627">
        <v>3</v>
      </c>
      <c r="H627">
        <v>2</v>
      </c>
      <c r="I627">
        <v>156</v>
      </c>
      <c r="J627" t="s">
        <v>849</v>
      </c>
      <c r="K627" t="s">
        <v>4266</v>
      </c>
      <c r="L627" t="s">
        <v>2523</v>
      </c>
      <c r="M627" t="s">
        <v>969</v>
      </c>
      <c r="N627" t="s">
        <v>3151</v>
      </c>
      <c r="O627" t="s">
        <v>973</v>
      </c>
      <c r="P627" t="s">
        <v>239</v>
      </c>
      <c r="Q627">
        <v>13.4</v>
      </c>
      <c r="R627">
        <v>132</v>
      </c>
      <c r="S627" t="s">
        <v>858</v>
      </c>
      <c r="T627" t="s">
        <v>239</v>
      </c>
      <c r="U627">
        <v>0</v>
      </c>
      <c r="V627">
        <v>0</v>
      </c>
      <c r="W627" t="s">
        <v>292</v>
      </c>
      <c r="X627">
        <v>42</v>
      </c>
      <c r="Y627" t="str">
        <f>IF(_20224[[#This Row],[Lead Score]]=_20224[[#This Row],[p2_score1]],_20224[[#This Row],[p2]],_20224[[#This Row],[p1]])</f>
        <v>Shadab Khan</v>
      </c>
      <c r="Z627" t="str">
        <f>IF(_20224[[#This Row],[Lead Score]]&lt;&gt;_20224[[#This Row],[p2_score1]],_20224[[#This Row],[p2]],_20224[[#This Row],[p1]])</f>
        <v>Colin Ingram</v>
      </c>
      <c r="AA627" s="1">
        <f>_20224[[#This Row],[Lead Score]]/_20224[[#This Row],[Runs in Partnership]]</f>
        <v>0.51315789473684215</v>
      </c>
      <c r="AB627">
        <f>+_20224[[#This Row],[p2_score1]]+_20224[[#This Row],[p1_score1]]</f>
        <v>76</v>
      </c>
      <c r="AC627">
        <f>MAX(_20224[[#This Row],[p2_score1]:[p1_score1]])</f>
        <v>39</v>
      </c>
      <c r="AD627">
        <f>MIN(_20224[[#This Row],[p2_score1]:[p1_score1]])</f>
        <v>37</v>
      </c>
      <c r="AE627" t="s">
        <v>849</v>
      </c>
      <c r="AF627" t="s">
        <v>2523</v>
      </c>
      <c r="AG627" t="s">
        <v>2650</v>
      </c>
      <c r="AH627" t="s">
        <v>850</v>
      </c>
      <c r="AI627" t="s">
        <v>850</v>
      </c>
      <c r="AJ627" t="s">
        <v>897</v>
      </c>
      <c r="AK627" t="str">
        <f>LEFT(_20224[[#This Row],[result2]], FIND(" ",_20224[[#This Row],[result2]]))</f>
        <v xml:space="preserve">Quetta </v>
      </c>
      <c r="AL627" t="s">
        <v>4583</v>
      </c>
      <c r="AM627" t="s">
        <v>2651</v>
      </c>
      <c r="AN627" t="s">
        <v>2652</v>
      </c>
      <c r="AO627" t="s">
        <v>2653</v>
      </c>
      <c r="AP627" t="s">
        <v>89</v>
      </c>
      <c r="AQ627">
        <v>39</v>
      </c>
      <c r="AR627">
        <v>37</v>
      </c>
    </row>
    <row r="628" spans="1:44" x14ac:dyDescent="0.3">
      <c r="A628" t="s">
        <v>3418</v>
      </c>
      <c r="B628" t="s">
        <v>3173</v>
      </c>
      <c r="C628" t="s">
        <v>246</v>
      </c>
      <c r="D628" t="s">
        <v>974</v>
      </c>
      <c r="E628">
        <v>15</v>
      </c>
      <c r="F628">
        <v>10</v>
      </c>
      <c r="G628">
        <v>0</v>
      </c>
      <c r="H628">
        <v>2</v>
      </c>
      <c r="I628">
        <v>150</v>
      </c>
      <c r="J628" t="s">
        <v>849</v>
      </c>
      <c r="K628" t="s">
        <v>4266</v>
      </c>
      <c r="L628" t="s">
        <v>2523</v>
      </c>
      <c r="M628" t="s">
        <v>969</v>
      </c>
      <c r="N628" t="s">
        <v>3170</v>
      </c>
      <c r="O628" t="s">
        <v>975</v>
      </c>
      <c r="P628" t="s">
        <v>246</v>
      </c>
      <c r="Q628">
        <v>16</v>
      </c>
      <c r="R628">
        <v>157</v>
      </c>
      <c r="S628" t="s">
        <v>858</v>
      </c>
      <c r="T628" t="s">
        <v>246</v>
      </c>
      <c r="U628">
        <v>10</v>
      </c>
      <c r="V628">
        <v>0</v>
      </c>
      <c r="W628" t="s">
        <v>239</v>
      </c>
      <c r="X628">
        <v>42</v>
      </c>
      <c r="Y628" t="str">
        <f>IF(_20224[[#This Row],[Lead Score]]=_20224[[#This Row],[p2_score1]],_20224[[#This Row],[p2]],_20224[[#This Row],[p1]])</f>
        <v>Asif Ali</v>
      </c>
      <c r="Z628" t="str">
        <f>IF(_20224[[#This Row],[Lead Score]]&lt;&gt;_20224[[#This Row],[p2_score1]],_20224[[#This Row],[p2]],_20224[[#This Row],[p1]])</f>
        <v>Colin Ingram</v>
      </c>
      <c r="AA628" s="1">
        <f>_20224[[#This Row],[Lead Score]]/_20224[[#This Row],[Runs in Partnership]]</f>
        <v>0.6</v>
      </c>
      <c r="AB628">
        <f>+_20224[[#This Row],[p2_score1]]+_20224[[#This Row],[p1_score1]]</f>
        <v>25</v>
      </c>
      <c r="AC628">
        <f>MAX(_20224[[#This Row],[p2_score1]:[p1_score1]])</f>
        <v>15</v>
      </c>
      <c r="AD628">
        <f>MIN(_20224[[#This Row],[p2_score1]:[p1_score1]])</f>
        <v>10</v>
      </c>
      <c r="AE628" t="s">
        <v>849</v>
      </c>
      <c r="AF628" t="s">
        <v>2523</v>
      </c>
      <c r="AG628" t="s">
        <v>2650</v>
      </c>
      <c r="AH628" t="s">
        <v>850</v>
      </c>
      <c r="AI628" t="s">
        <v>850</v>
      </c>
      <c r="AJ628" t="s">
        <v>897</v>
      </c>
      <c r="AK628" t="str">
        <f>LEFT(_20224[[#This Row],[result2]], FIND(" ",_20224[[#This Row],[result2]]))</f>
        <v xml:space="preserve">Quetta </v>
      </c>
      <c r="AL628" t="s">
        <v>4583</v>
      </c>
      <c r="AM628" t="s">
        <v>2651</v>
      </c>
      <c r="AN628" t="s">
        <v>2652</v>
      </c>
      <c r="AO628" t="s">
        <v>2653</v>
      </c>
      <c r="AP628" t="s">
        <v>89</v>
      </c>
      <c r="AQ628">
        <v>15</v>
      </c>
      <c r="AR628">
        <v>10</v>
      </c>
    </row>
    <row r="629" spans="1:44" x14ac:dyDescent="0.3">
      <c r="A629" t="s">
        <v>3419</v>
      </c>
      <c r="B629" t="s">
        <v>3178</v>
      </c>
      <c r="C629" t="s">
        <v>240</v>
      </c>
      <c r="D629" t="s">
        <v>976</v>
      </c>
      <c r="E629">
        <v>4</v>
      </c>
      <c r="F629">
        <v>4</v>
      </c>
      <c r="G629">
        <v>1</v>
      </c>
      <c r="H629">
        <v>0</v>
      </c>
      <c r="I629">
        <v>100</v>
      </c>
      <c r="J629" t="s">
        <v>849</v>
      </c>
      <c r="K629" t="s">
        <v>4266</v>
      </c>
      <c r="L629" t="s">
        <v>2523</v>
      </c>
      <c r="M629" t="s">
        <v>969</v>
      </c>
      <c r="N629" t="s">
        <v>3200</v>
      </c>
      <c r="O629" t="s">
        <v>977</v>
      </c>
      <c r="P629" t="s">
        <v>240</v>
      </c>
      <c r="Q629">
        <v>16.399999999999999</v>
      </c>
      <c r="R629">
        <v>161</v>
      </c>
      <c r="S629" t="s">
        <v>858</v>
      </c>
      <c r="T629" t="s">
        <v>240</v>
      </c>
      <c r="U629">
        <v>10</v>
      </c>
      <c r="V629">
        <v>0</v>
      </c>
      <c r="W629" t="s">
        <v>246</v>
      </c>
      <c r="X629">
        <v>42</v>
      </c>
      <c r="Y629" t="str">
        <f>IF(_20224[[#This Row],[Lead Score]]=_20224[[#This Row],[p2_score1]],_20224[[#This Row],[p2]],_20224[[#This Row],[p1]])</f>
        <v>Faheem Ashraf</v>
      </c>
      <c r="Z629" t="str">
        <f>IF(_20224[[#This Row],[Lead Score]]&lt;&gt;_20224[[#This Row],[p2_score1]],_20224[[#This Row],[p2]],_20224[[#This Row],[p1]])</f>
        <v>Colin Ingram</v>
      </c>
      <c r="AA629" s="1">
        <f>_20224[[#This Row],[Lead Score]]/_20224[[#This Row],[Runs in Partnership]]</f>
        <v>1</v>
      </c>
      <c r="AB629">
        <f>+_20224[[#This Row],[p2_score1]]+_20224[[#This Row],[p1_score1]]</f>
        <v>4</v>
      </c>
      <c r="AC629">
        <f>MAX(_20224[[#This Row],[p2_score1]:[p1_score1]])</f>
        <v>4</v>
      </c>
      <c r="AD629">
        <f>MIN(_20224[[#This Row],[p2_score1]:[p1_score1]])</f>
        <v>0</v>
      </c>
      <c r="AE629" t="s">
        <v>849</v>
      </c>
      <c r="AF629" t="s">
        <v>2523</v>
      </c>
      <c r="AG629" t="s">
        <v>2650</v>
      </c>
      <c r="AH629" t="s">
        <v>850</v>
      </c>
      <c r="AI629" t="s">
        <v>850</v>
      </c>
      <c r="AJ629" t="s">
        <v>897</v>
      </c>
      <c r="AK629" t="str">
        <f>LEFT(_20224[[#This Row],[result2]], FIND(" ",_20224[[#This Row],[result2]]))</f>
        <v xml:space="preserve">Quetta </v>
      </c>
      <c r="AL629" t="s">
        <v>4583</v>
      </c>
      <c r="AM629" t="s">
        <v>2651</v>
      </c>
      <c r="AN629" t="s">
        <v>2652</v>
      </c>
      <c r="AO629" t="s">
        <v>2653</v>
      </c>
      <c r="AP629" t="s">
        <v>89</v>
      </c>
      <c r="AQ629">
        <v>4</v>
      </c>
      <c r="AR629">
        <v>0</v>
      </c>
    </row>
    <row r="630" spans="1:44" x14ac:dyDescent="0.3">
      <c r="A630" t="s">
        <v>3420</v>
      </c>
      <c r="B630" t="s">
        <v>3180</v>
      </c>
      <c r="C630" t="s">
        <v>518</v>
      </c>
      <c r="D630" t="s">
        <v>978</v>
      </c>
      <c r="E630">
        <v>6</v>
      </c>
      <c r="F630">
        <v>4</v>
      </c>
      <c r="G630">
        <v>0</v>
      </c>
      <c r="H630">
        <v>1</v>
      </c>
      <c r="I630">
        <v>150</v>
      </c>
      <c r="J630" t="s">
        <v>849</v>
      </c>
      <c r="K630" t="s">
        <v>4266</v>
      </c>
      <c r="L630" t="s">
        <v>2523</v>
      </c>
      <c r="M630" t="s">
        <v>969</v>
      </c>
      <c r="N630" t="s">
        <v>3219</v>
      </c>
      <c r="O630" t="s">
        <v>979</v>
      </c>
      <c r="P630" t="s">
        <v>518</v>
      </c>
      <c r="Q630">
        <v>17.399999999999999</v>
      </c>
      <c r="R630">
        <v>169</v>
      </c>
      <c r="S630" t="s">
        <v>858</v>
      </c>
      <c r="T630" t="s">
        <v>518</v>
      </c>
      <c r="U630">
        <v>12</v>
      </c>
      <c r="V630">
        <v>0</v>
      </c>
      <c r="W630" t="s">
        <v>240</v>
      </c>
      <c r="X630">
        <v>42</v>
      </c>
      <c r="Y630" t="str">
        <f>IF(_20224[[#This Row],[Lead Score]]=_20224[[#This Row],[p2_score1]],_20224[[#This Row],[p2]],_20224[[#This Row],[p1]])</f>
        <v>Amad Butt</v>
      </c>
      <c r="Z630" t="str">
        <f>IF(_20224[[#This Row],[Lead Score]]&lt;&gt;_20224[[#This Row],[p2_score1]],_20224[[#This Row],[p2]],_20224[[#This Row],[p1]])</f>
        <v>Colin Ingram</v>
      </c>
      <c r="AA630" s="1">
        <f>_20224[[#This Row],[Lead Score]]/_20224[[#This Row],[Runs in Partnership]]</f>
        <v>0.75</v>
      </c>
      <c r="AB630">
        <f>+_20224[[#This Row],[p2_score1]]+_20224[[#This Row],[p1_score1]]</f>
        <v>8</v>
      </c>
      <c r="AC630">
        <f>MAX(_20224[[#This Row],[p2_score1]:[p1_score1]])</f>
        <v>6</v>
      </c>
      <c r="AD630">
        <f>MIN(_20224[[#This Row],[p2_score1]:[p1_score1]])</f>
        <v>2</v>
      </c>
      <c r="AE630" t="s">
        <v>849</v>
      </c>
      <c r="AF630" t="s">
        <v>2523</v>
      </c>
      <c r="AG630" t="s">
        <v>2650</v>
      </c>
      <c r="AH630" t="s">
        <v>850</v>
      </c>
      <c r="AI630" t="s">
        <v>850</v>
      </c>
      <c r="AJ630" t="s">
        <v>897</v>
      </c>
      <c r="AK630" t="str">
        <f>LEFT(_20224[[#This Row],[result2]], FIND(" ",_20224[[#This Row],[result2]]))</f>
        <v xml:space="preserve">Quetta </v>
      </c>
      <c r="AL630" t="s">
        <v>4583</v>
      </c>
      <c r="AM630" t="s">
        <v>2651</v>
      </c>
      <c r="AN630" t="s">
        <v>2652</v>
      </c>
      <c r="AO630" t="s">
        <v>2653</v>
      </c>
      <c r="AP630" t="s">
        <v>89</v>
      </c>
      <c r="AQ630">
        <v>6</v>
      </c>
      <c r="AR630">
        <v>2</v>
      </c>
    </row>
    <row r="631" spans="1:44" x14ac:dyDescent="0.3">
      <c r="A631" t="s">
        <v>3423</v>
      </c>
      <c r="B631" t="s">
        <v>3162</v>
      </c>
      <c r="C631" t="s">
        <v>858</v>
      </c>
      <c r="D631" t="s">
        <v>45</v>
      </c>
      <c r="E631">
        <v>63</v>
      </c>
      <c r="F631">
        <v>40</v>
      </c>
      <c r="G631">
        <v>6</v>
      </c>
      <c r="H631">
        <v>2</v>
      </c>
      <c r="I631">
        <v>157.5</v>
      </c>
      <c r="J631" t="s">
        <v>849</v>
      </c>
      <c r="K631" t="s">
        <v>4266</v>
      </c>
      <c r="L631" t="s">
        <v>2523</v>
      </c>
      <c r="M631" t="s">
        <v>969</v>
      </c>
      <c r="N631" t="s">
        <v>32</v>
      </c>
      <c r="O631" t="s">
        <v>32</v>
      </c>
      <c r="P631" t="s">
        <v>32</v>
      </c>
      <c r="S631" t="s">
        <v>858</v>
      </c>
      <c r="T631" t="s">
        <v>980</v>
      </c>
      <c r="U631">
        <v>0</v>
      </c>
      <c r="V631">
        <v>0</v>
      </c>
      <c r="W631" t="s">
        <v>518</v>
      </c>
      <c r="X631">
        <v>42</v>
      </c>
      <c r="Y631" t="str">
        <f>IF(_20224[[#This Row],[Lead Score]]=_20224[[#This Row],[p2_score1]],_20224[[#This Row],[p2]],_20224[[#This Row],[p1]])</f>
        <v>Colin Ingram</v>
      </c>
      <c r="Z631" t="str">
        <f>IF(_20224[[#This Row],[Lead Score]]&lt;&gt;_20224[[#This Row],[p2_score1]],_20224[[#This Row],[p2]],_20224[[#This Row],[p1]])</f>
        <v>Ahmed Safi Abdullah</v>
      </c>
      <c r="AA631" s="1">
        <f>_20224[[#This Row],[Lead Score]]/_20224[[#This Row],[Runs in Partnership]]</f>
        <v>0.98076923076923073</v>
      </c>
      <c r="AB631">
        <f>+_20224[[#This Row],[p2_score1]]+_20224[[#This Row],[p1_score1]]</f>
        <v>52</v>
      </c>
      <c r="AC631">
        <f>MAX(_20224[[#This Row],[p2_score1]:[p1_score1]])</f>
        <v>51</v>
      </c>
      <c r="AD631">
        <f>MIN(_20224[[#This Row],[p2_score1]:[p1_score1]])</f>
        <v>1</v>
      </c>
      <c r="AE631" t="s">
        <v>849</v>
      </c>
      <c r="AF631" t="s">
        <v>2523</v>
      </c>
      <c r="AG631" t="s">
        <v>2650</v>
      </c>
      <c r="AH631" t="s">
        <v>850</v>
      </c>
      <c r="AI631" t="s">
        <v>850</v>
      </c>
      <c r="AJ631" t="s">
        <v>897</v>
      </c>
      <c r="AK631" t="str">
        <f>LEFT(_20224[[#This Row],[result2]], FIND(" ",_20224[[#This Row],[result2]]))</f>
        <v xml:space="preserve">Quetta </v>
      </c>
      <c r="AL631" t="s">
        <v>4583</v>
      </c>
      <c r="AM631" t="s">
        <v>2651</v>
      </c>
      <c r="AN631" t="s">
        <v>2652</v>
      </c>
      <c r="AO631" t="s">
        <v>2653</v>
      </c>
      <c r="AP631" t="s">
        <v>89</v>
      </c>
      <c r="AQ631">
        <v>1</v>
      </c>
      <c r="AR631">
        <v>51</v>
      </c>
    </row>
    <row r="632" spans="1:44" hidden="1" x14ac:dyDescent="0.3">
      <c r="A632" t="s">
        <v>3428</v>
      </c>
      <c r="B632" t="s">
        <v>3187</v>
      </c>
      <c r="C632" t="s">
        <v>980</v>
      </c>
      <c r="D632" t="s">
        <v>45</v>
      </c>
      <c r="E632">
        <v>1</v>
      </c>
      <c r="F632">
        <v>5</v>
      </c>
      <c r="G632">
        <v>0</v>
      </c>
      <c r="H632">
        <v>0</v>
      </c>
      <c r="I632">
        <v>20</v>
      </c>
      <c r="J632" t="s">
        <v>849</v>
      </c>
      <c r="K632" t="s">
        <v>4266</v>
      </c>
      <c r="L632" t="s">
        <v>2523</v>
      </c>
      <c r="M632" t="s">
        <v>969</v>
      </c>
      <c r="N632" t="s">
        <v>32</v>
      </c>
      <c r="O632" t="s">
        <v>32</v>
      </c>
      <c r="P632" t="s">
        <v>32</v>
      </c>
      <c r="S632" t="s">
        <v>32</v>
      </c>
      <c r="T632" t="s">
        <v>32</v>
      </c>
      <c r="W632" t="s">
        <v>32</v>
      </c>
      <c r="X632">
        <v>42</v>
      </c>
      <c r="Y632" t="str">
        <f>IF(_20224[[#This Row],[Lead Score]]=_20224[[#This Row],[p2_score1]],_20224[[#This Row],[p2]],_20224[[#This Row],[p1]])</f>
        <v/>
      </c>
      <c r="Z632" t="str">
        <f>IF(_20224[[#This Row],[Lead Score]]&lt;&gt;_20224[[#This Row],[p2_score1]],_20224[[#This Row],[p2]],_20224[[#This Row],[p1]])</f>
        <v/>
      </c>
      <c r="AA632" s="1" t="e">
        <f>_20224[[#This Row],[Lead Score]]/_20224[[#This Row],[Runs in Partnership]]</f>
        <v>#DIV/0!</v>
      </c>
      <c r="AB632">
        <f>+_20224[[#This Row],[p2_score1]]+_20224[[#This Row],[p1_score1]]</f>
        <v>0</v>
      </c>
      <c r="AC632">
        <f>MAX(_20224[[#This Row],[p2_score1]:[p1_score1]])</f>
        <v>0</v>
      </c>
      <c r="AD632">
        <f>MIN(_20224[[#This Row],[p2_score1]:[p1_score1]])</f>
        <v>0</v>
      </c>
      <c r="AE632" t="s">
        <v>849</v>
      </c>
      <c r="AF632" t="s">
        <v>2523</v>
      </c>
      <c r="AG632" t="s">
        <v>2650</v>
      </c>
      <c r="AH632" t="s">
        <v>850</v>
      </c>
      <c r="AI632" t="s">
        <v>850</v>
      </c>
      <c r="AJ632" t="s">
        <v>897</v>
      </c>
      <c r="AK632" t="str">
        <f>LEFT(_20224[[#This Row],[result2]], FIND(" ",_20224[[#This Row],[result2]]))</f>
        <v xml:space="preserve">Quetta </v>
      </c>
      <c r="AL632" t="s">
        <v>4583</v>
      </c>
      <c r="AM632" t="s">
        <v>2651</v>
      </c>
      <c r="AN632" t="s">
        <v>2652</v>
      </c>
      <c r="AO632" t="s">
        <v>2653</v>
      </c>
      <c r="AP632" t="s">
        <v>89</v>
      </c>
      <c r="AQ632">
        <v>0</v>
      </c>
      <c r="AR632">
        <v>0</v>
      </c>
    </row>
    <row r="633" spans="1:44" x14ac:dyDescent="0.3">
      <c r="A633" t="s">
        <v>3377</v>
      </c>
      <c r="B633" t="s">
        <v>3144</v>
      </c>
      <c r="C633" t="s">
        <v>829</v>
      </c>
      <c r="D633" t="s">
        <v>981</v>
      </c>
      <c r="E633">
        <v>23</v>
      </c>
      <c r="F633">
        <v>13</v>
      </c>
      <c r="G633">
        <v>3</v>
      </c>
      <c r="H633">
        <v>1</v>
      </c>
      <c r="I633">
        <v>176.92</v>
      </c>
      <c r="J633" t="s">
        <v>849</v>
      </c>
      <c r="K633" t="s">
        <v>4269</v>
      </c>
      <c r="L633" t="s">
        <v>2527</v>
      </c>
      <c r="M633" t="s">
        <v>982</v>
      </c>
      <c r="N633" t="s">
        <v>3139</v>
      </c>
      <c r="O633" t="s">
        <v>923</v>
      </c>
      <c r="P633" t="s">
        <v>829</v>
      </c>
      <c r="Q633">
        <v>4.0999999999999996</v>
      </c>
      <c r="R633">
        <v>31</v>
      </c>
      <c r="S633" t="s">
        <v>911</v>
      </c>
      <c r="T633" t="s">
        <v>829</v>
      </c>
      <c r="U633">
        <v>8</v>
      </c>
      <c r="V633">
        <v>23</v>
      </c>
      <c r="W633" t="s">
        <v>32</v>
      </c>
      <c r="X633">
        <v>43</v>
      </c>
      <c r="Y633" t="str">
        <f>IF(_20224[[#This Row],[Lead Score]]=_20224[[#This Row],[p2_score1]],_20224[[#This Row],[p2]],_20224[[#This Row],[p1]])</f>
        <v>Zeeshan Ashraf</v>
      </c>
      <c r="Z633" t="str">
        <f>IF(_20224[[#This Row],[Lead Score]]&lt;&gt;_20224[[#This Row],[p2_score1]],_20224[[#This Row],[p2]],_20224[[#This Row],[p1]])</f>
        <v>Moeen Ali</v>
      </c>
      <c r="AA633" s="1">
        <f>_20224[[#This Row],[Lead Score]]/_20224[[#This Row],[Runs in Partnership]]</f>
        <v>0.74193548387096775</v>
      </c>
      <c r="AB633">
        <f>+_20224[[#This Row],[p2_score1]]+_20224[[#This Row],[p1_score1]]</f>
        <v>31</v>
      </c>
      <c r="AC633">
        <f>MAX(_20224[[#This Row],[p2_score1]:[p1_score1]])</f>
        <v>23</v>
      </c>
      <c r="AD633">
        <f>MIN(_20224[[#This Row],[p2_score1]:[p1_score1]])</f>
        <v>8</v>
      </c>
      <c r="AE633" t="s">
        <v>849</v>
      </c>
      <c r="AF633" t="s">
        <v>2527</v>
      </c>
      <c r="AG633" t="s">
        <v>2646</v>
      </c>
      <c r="AH633" t="s">
        <v>909</v>
      </c>
      <c r="AI633" t="s">
        <v>909</v>
      </c>
      <c r="AJ633" t="s">
        <v>872</v>
      </c>
      <c r="AK633" t="str">
        <f>LEFT(_20224[[#This Row],[result2]], FIND(" ",_20224[[#This Row],[result2]]))</f>
        <v xml:space="preserve">Multan </v>
      </c>
      <c r="AL633" t="s">
        <v>4583</v>
      </c>
      <c r="AM633" t="s">
        <v>2654</v>
      </c>
      <c r="AN633" t="s">
        <v>2655</v>
      </c>
      <c r="AO633" t="s">
        <v>2656</v>
      </c>
      <c r="AP633" t="s">
        <v>911</v>
      </c>
      <c r="AQ633">
        <v>23</v>
      </c>
      <c r="AR633">
        <v>8</v>
      </c>
    </row>
    <row r="634" spans="1:44" x14ac:dyDescent="0.3">
      <c r="A634" t="s">
        <v>3283</v>
      </c>
      <c r="B634" t="s">
        <v>3133</v>
      </c>
      <c r="C634" t="s">
        <v>911</v>
      </c>
      <c r="D634" t="s">
        <v>983</v>
      </c>
      <c r="E634">
        <v>65</v>
      </c>
      <c r="F634">
        <v>42</v>
      </c>
      <c r="G634">
        <v>4</v>
      </c>
      <c r="H634">
        <v>4</v>
      </c>
      <c r="I634">
        <v>154.76</v>
      </c>
      <c r="J634" t="s">
        <v>849</v>
      </c>
      <c r="K634" t="s">
        <v>4269</v>
      </c>
      <c r="L634" t="s">
        <v>2527</v>
      </c>
      <c r="M634" t="s">
        <v>982</v>
      </c>
      <c r="N634" t="s">
        <v>3148</v>
      </c>
      <c r="O634" t="s">
        <v>291</v>
      </c>
      <c r="P634" t="s">
        <v>911</v>
      </c>
      <c r="Q634">
        <v>11.5</v>
      </c>
      <c r="R634">
        <v>102</v>
      </c>
      <c r="S634" t="s">
        <v>911</v>
      </c>
      <c r="T634" t="s">
        <v>47</v>
      </c>
      <c r="U634">
        <v>0</v>
      </c>
      <c r="V634">
        <v>0</v>
      </c>
      <c r="W634" t="s">
        <v>829</v>
      </c>
      <c r="X634">
        <v>43</v>
      </c>
      <c r="Y634" t="str">
        <f>IF(_20224[[#This Row],[Lead Score]]=_20224[[#This Row],[p2_score1]],_20224[[#This Row],[p2]],_20224[[#This Row],[p1]])</f>
        <v>Moeen Ali</v>
      </c>
      <c r="Z634" t="str">
        <f>IF(_20224[[#This Row],[Lead Score]]&lt;&gt;_20224[[#This Row],[p2_score1]],_20224[[#This Row],[p2]],_20224[[#This Row],[p1]])</f>
        <v>Shan Masood</v>
      </c>
      <c r="AA634" s="1">
        <f>_20224[[#This Row],[Lead Score]]/_20224[[#This Row],[Runs in Partnership]]</f>
        <v>0.80281690140845074</v>
      </c>
      <c r="AB634">
        <f>+_20224[[#This Row],[p2_score1]]+_20224[[#This Row],[p1_score1]]</f>
        <v>71</v>
      </c>
      <c r="AC634">
        <f>MAX(_20224[[#This Row],[p2_score1]:[p1_score1]])</f>
        <v>57</v>
      </c>
      <c r="AD634">
        <f>MIN(_20224[[#This Row],[p2_score1]:[p1_score1]])</f>
        <v>14</v>
      </c>
      <c r="AE634" t="s">
        <v>849</v>
      </c>
      <c r="AF634" t="s">
        <v>2527</v>
      </c>
      <c r="AG634" t="s">
        <v>2646</v>
      </c>
      <c r="AH634" t="s">
        <v>909</v>
      </c>
      <c r="AI634" t="s">
        <v>909</v>
      </c>
      <c r="AJ634" t="s">
        <v>872</v>
      </c>
      <c r="AK634" t="str">
        <f>LEFT(_20224[[#This Row],[result2]], FIND(" ",_20224[[#This Row],[result2]]))</f>
        <v xml:space="preserve">Multan </v>
      </c>
      <c r="AL634" t="s">
        <v>4583</v>
      </c>
      <c r="AM634" t="s">
        <v>2654</v>
      </c>
      <c r="AN634" t="s">
        <v>2655</v>
      </c>
      <c r="AO634" t="s">
        <v>2656</v>
      </c>
      <c r="AP634" t="s">
        <v>911</v>
      </c>
      <c r="AQ634">
        <v>14</v>
      </c>
      <c r="AR634">
        <v>57</v>
      </c>
    </row>
    <row r="635" spans="1:44" x14ac:dyDescent="0.3">
      <c r="A635" t="s">
        <v>3436</v>
      </c>
      <c r="B635" t="s">
        <v>3136</v>
      </c>
      <c r="C635" t="s">
        <v>55</v>
      </c>
      <c r="D635" t="s">
        <v>984</v>
      </c>
      <c r="E635">
        <v>8</v>
      </c>
      <c r="F635">
        <v>6</v>
      </c>
      <c r="G635">
        <v>1</v>
      </c>
      <c r="H635">
        <v>0</v>
      </c>
      <c r="I635">
        <v>133.33000000000001</v>
      </c>
      <c r="J635" t="s">
        <v>849</v>
      </c>
      <c r="K635" t="s">
        <v>4269</v>
      </c>
      <c r="L635" t="s">
        <v>2527</v>
      </c>
      <c r="M635" t="s">
        <v>982</v>
      </c>
      <c r="N635" t="s">
        <v>3157</v>
      </c>
      <c r="O635" t="s">
        <v>985</v>
      </c>
      <c r="P635" t="s">
        <v>55</v>
      </c>
      <c r="Q635">
        <v>15.4</v>
      </c>
      <c r="R635">
        <v>140</v>
      </c>
      <c r="S635" t="s">
        <v>55</v>
      </c>
      <c r="T635" t="s">
        <v>47</v>
      </c>
      <c r="U635">
        <v>0</v>
      </c>
      <c r="V635">
        <v>30</v>
      </c>
      <c r="W635" t="s">
        <v>911</v>
      </c>
      <c r="X635">
        <v>43</v>
      </c>
      <c r="Y635" t="str">
        <f>IF(_20224[[#This Row],[Lead Score]]=_20224[[#This Row],[p2_score1]],_20224[[#This Row],[p2]],_20224[[#This Row],[p1]])</f>
        <v>Shan Masood</v>
      </c>
      <c r="Z635" t="str">
        <f>IF(_20224[[#This Row],[Lead Score]]&lt;&gt;_20224[[#This Row],[p2_score1]],_20224[[#This Row],[p2]],_20224[[#This Row],[p1]])</f>
        <v>Rilee Rossouw</v>
      </c>
      <c r="AA635" s="1">
        <f>_20224[[#This Row],[Lead Score]]/_20224[[#This Row],[Runs in Partnership]]</f>
        <v>0.78947368421052633</v>
      </c>
      <c r="AB635">
        <f>+_20224[[#This Row],[p2_score1]]+_20224[[#This Row],[p1_score1]]</f>
        <v>38</v>
      </c>
      <c r="AC635">
        <f>MAX(_20224[[#This Row],[p2_score1]:[p1_score1]])</f>
        <v>30</v>
      </c>
      <c r="AD635">
        <f>MIN(_20224[[#This Row],[p2_score1]:[p1_score1]])</f>
        <v>8</v>
      </c>
      <c r="AE635" t="s">
        <v>849</v>
      </c>
      <c r="AF635" t="s">
        <v>2527</v>
      </c>
      <c r="AG635" t="s">
        <v>2646</v>
      </c>
      <c r="AH635" t="s">
        <v>909</v>
      </c>
      <c r="AI635" t="s">
        <v>909</v>
      </c>
      <c r="AJ635" t="s">
        <v>872</v>
      </c>
      <c r="AK635" t="str">
        <f>LEFT(_20224[[#This Row],[result2]], FIND(" ",_20224[[#This Row],[result2]]))</f>
        <v xml:space="preserve">Multan </v>
      </c>
      <c r="AL635" t="s">
        <v>4583</v>
      </c>
      <c r="AM635" t="s">
        <v>2654</v>
      </c>
      <c r="AN635" t="s">
        <v>2655</v>
      </c>
      <c r="AO635" t="s">
        <v>2656</v>
      </c>
      <c r="AP635" t="s">
        <v>911</v>
      </c>
      <c r="AQ635">
        <v>30</v>
      </c>
      <c r="AR635">
        <v>8</v>
      </c>
    </row>
    <row r="636" spans="1:44" x14ac:dyDescent="0.3">
      <c r="A636" t="s">
        <v>3437</v>
      </c>
      <c r="B636" t="s">
        <v>3153</v>
      </c>
      <c r="C636" t="s">
        <v>47</v>
      </c>
      <c r="D636" t="s">
        <v>683</v>
      </c>
      <c r="E636">
        <v>61</v>
      </c>
      <c r="F636">
        <v>42</v>
      </c>
      <c r="G636">
        <v>7</v>
      </c>
      <c r="H636">
        <v>1</v>
      </c>
      <c r="I636">
        <v>145.22999999999999</v>
      </c>
      <c r="J636" t="s">
        <v>849</v>
      </c>
      <c r="K636" t="s">
        <v>4269</v>
      </c>
      <c r="L636" t="s">
        <v>2527</v>
      </c>
      <c r="M636" t="s">
        <v>982</v>
      </c>
      <c r="N636" t="s">
        <v>3151</v>
      </c>
      <c r="O636" t="s">
        <v>190</v>
      </c>
      <c r="P636" t="s">
        <v>47</v>
      </c>
      <c r="Q636">
        <v>17.2</v>
      </c>
      <c r="R636">
        <v>164</v>
      </c>
      <c r="S636" t="s">
        <v>986</v>
      </c>
      <c r="T636" t="s">
        <v>47</v>
      </c>
      <c r="U636">
        <v>0</v>
      </c>
      <c r="V636">
        <v>0</v>
      </c>
      <c r="W636" t="s">
        <v>55</v>
      </c>
      <c r="X636">
        <v>43</v>
      </c>
      <c r="Y636" t="str">
        <f>IF(_20224[[#This Row],[Lead Score]]=_20224[[#This Row],[p2_score1]],_20224[[#This Row],[p2]],_20224[[#This Row],[p1]])</f>
        <v>Shan Masood</v>
      </c>
      <c r="Z636" t="str">
        <f>IF(_20224[[#This Row],[Lead Score]]&lt;&gt;_20224[[#This Row],[p2_score1]],_20224[[#This Row],[p2]],_20224[[#This Row],[p1]])</f>
        <v>Ravi Bopara</v>
      </c>
      <c r="AA636" s="1">
        <f>_20224[[#This Row],[Lead Score]]/_20224[[#This Row],[Runs in Partnership]]</f>
        <v>1</v>
      </c>
      <c r="AB636">
        <f>+_20224[[#This Row],[p2_score1]]+_20224[[#This Row],[p1_score1]]</f>
        <v>31</v>
      </c>
      <c r="AC636">
        <f>MAX(_20224[[#This Row],[p2_score1]:[p1_score1]])</f>
        <v>31</v>
      </c>
      <c r="AD636">
        <f>MIN(_20224[[#This Row],[p2_score1]:[p1_score1]])</f>
        <v>0</v>
      </c>
      <c r="AE636" t="s">
        <v>849</v>
      </c>
      <c r="AF636" t="s">
        <v>2527</v>
      </c>
      <c r="AG636" t="s">
        <v>2646</v>
      </c>
      <c r="AH636" t="s">
        <v>909</v>
      </c>
      <c r="AI636" t="s">
        <v>909</v>
      </c>
      <c r="AJ636" t="s">
        <v>872</v>
      </c>
      <c r="AK636" t="str">
        <f>LEFT(_20224[[#This Row],[result2]], FIND(" ",_20224[[#This Row],[result2]]))</f>
        <v xml:space="preserve">Multan </v>
      </c>
      <c r="AL636" t="s">
        <v>4583</v>
      </c>
      <c r="AM636" t="s">
        <v>2654</v>
      </c>
      <c r="AN636" t="s">
        <v>2655</v>
      </c>
      <c r="AO636" t="s">
        <v>2656</v>
      </c>
      <c r="AP636" t="s">
        <v>911</v>
      </c>
      <c r="AQ636">
        <v>31</v>
      </c>
      <c r="AR636">
        <v>0</v>
      </c>
    </row>
    <row r="637" spans="1:44" x14ac:dyDescent="0.3">
      <c r="A637" t="s">
        <v>3439</v>
      </c>
      <c r="B637" t="s">
        <v>3162</v>
      </c>
      <c r="C637" t="s">
        <v>986</v>
      </c>
      <c r="D637" t="s">
        <v>987</v>
      </c>
      <c r="E637">
        <v>9</v>
      </c>
      <c r="F637">
        <v>5</v>
      </c>
      <c r="G637">
        <v>0</v>
      </c>
      <c r="H637">
        <v>1</v>
      </c>
      <c r="I637">
        <v>180</v>
      </c>
      <c r="J637" t="s">
        <v>849</v>
      </c>
      <c r="K637" t="s">
        <v>4269</v>
      </c>
      <c r="L637" t="s">
        <v>2527</v>
      </c>
      <c r="M637" t="s">
        <v>982</v>
      </c>
      <c r="N637" t="s">
        <v>3170</v>
      </c>
      <c r="O637" t="s">
        <v>439</v>
      </c>
      <c r="P637" t="s">
        <v>986</v>
      </c>
      <c r="Q637">
        <v>18.2</v>
      </c>
      <c r="R637">
        <v>175</v>
      </c>
      <c r="S637" t="s">
        <v>986</v>
      </c>
      <c r="T637" t="s">
        <v>118</v>
      </c>
      <c r="U637">
        <v>0</v>
      </c>
      <c r="V637">
        <v>0</v>
      </c>
      <c r="W637" t="s">
        <v>47</v>
      </c>
      <c r="X637">
        <v>43</v>
      </c>
      <c r="Y637" t="str">
        <f>IF(_20224[[#This Row],[Lead Score]]=_20224[[#This Row],[p2_score1]],_20224[[#This Row],[p2]],_20224[[#This Row],[p1]])</f>
        <v>Ravi Bopara</v>
      </c>
      <c r="Z637" t="str">
        <f>IF(_20224[[#This Row],[Lead Score]]&lt;&gt;_20224[[#This Row],[p2_score1]],_20224[[#This Row],[p2]],_20224[[#This Row],[p1]])</f>
        <v>Khushdil Shah</v>
      </c>
      <c r="AA637" s="1">
        <f>_20224[[#This Row],[Lead Score]]/_20224[[#This Row],[Runs in Partnership]]</f>
        <v>0.81818181818181823</v>
      </c>
      <c r="AB637">
        <f>+_20224[[#This Row],[p2_score1]]+_20224[[#This Row],[p1_score1]]</f>
        <v>11</v>
      </c>
      <c r="AC637">
        <f>MAX(_20224[[#This Row],[p2_score1]:[p1_score1]])</f>
        <v>9</v>
      </c>
      <c r="AD637">
        <f>MIN(_20224[[#This Row],[p2_score1]:[p1_score1]])</f>
        <v>2</v>
      </c>
      <c r="AE637" t="s">
        <v>849</v>
      </c>
      <c r="AF637" t="s">
        <v>2527</v>
      </c>
      <c r="AG637" t="s">
        <v>2646</v>
      </c>
      <c r="AH637" t="s">
        <v>909</v>
      </c>
      <c r="AI637" t="s">
        <v>909</v>
      </c>
      <c r="AJ637" t="s">
        <v>872</v>
      </c>
      <c r="AK637" t="str">
        <f>LEFT(_20224[[#This Row],[result2]], FIND(" ",_20224[[#This Row],[result2]]))</f>
        <v xml:space="preserve">Multan </v>
      </c>
      <c r="AL637" t="s">
        <v>4583</v>
      </c>
      <c r="AM637" t="s">
        <v>2654</v>
      </c>
      <c r="AN637" t="s">
        <v>2655</v>
      </c>
      <c r="AO637" t="s">
        <v>2656</v>
      </c>
      <c r="AP637" t="s">
        <v>911</v>
      </c>
      <c r="AQ637">
        <v>2</v>
      </c>
      <c r="AR637">
        <v>9</v>
      </c>
    </row>
    <row r="638" spans="1:44" x14ac:dyDescent="0.3">
      <c r="A638" t="s">
        <v>3441</v>
      </c>
      <c r="B638" t="s">
        <v>3173</v>
      </c>
      <c r="C638" t="s">
        <v>118</v>
      </c>
      <c r="D638" t="s">
        <v>988</v>
      </c>
      <c r="E638">
        <v>10</v>
      </c>
      <c r="F638">
        <v>9</v>
      </c>
      <c r="G638">
        <v>0</v>
      </c>
      <c r="H638">
        <v>0</v>
      </c>
      <c r="I638">
        <v>111.11</v>
      </c>
      <c r="J638" t="s">
        <v>849</v>
      </c>
      <c r="K638" t="s">
        <v>4269</v>
      </c>
      <c r="L638" t="s">
        <v>2527</v>
      </c>
      <c r="M638" t="s">
        <v>982</v>
      </c>
      <c r="N638" t="s">
        <v>3200</v>
      </c>
      <c r="O638" t="s">
        <v>989</v>
      </c>
      <c r="P638" t="s">
        <v>118</v>
      </c>
      <c r="Q638">
        <v>19.5</v>
      </c>
      <c r="R638">
        <v>184</v>
      </c>
      <c r="S638" t="s">
        <v>308</v>
      </c>
      <c r="T638" t="s">
        <v>118</v>
      </c>
      <c r="U638">
        <v>0</v>
      </c>
      <c r="V638">
        <v>0</v>
      </c>
      <c r="W638" t="s">
        <v>986</v>
      </c>
      <c r="X638">
        <v>43</v>
      </c>
      <c r="Y638" t="str">
        <f>IF(_20224[[#This Row],[Lead Score]]=_20224[[#This Row],[p2_score1]],_20224[[#This Row],[p2]],_20224[[#This Row],[p1]])</f>
        <v>Khushdil Shah</v>
      </c>
      <c r="Z638" t="str">
        <f>IF(_20224[[#This Row],[Lead Score]]&lt;&gt;_20224[[#This Row],[p2_score1]],_20224[[#This Row],[p2]],_20224[[#This Row],[p1]])</f>
        <v>Shahid Afridi</v>
      </c>
      <c r="AA638" s="1">
        <f>_20224[[#This Row],[Lead Score]]/_20224[[#This Row],[Runs in Partnership]]</f>
        <v>1</v>
      </c>
      <c r="AB638">
        <f>+_20224[[#This Row],[p2_score1]]+_20224[[#This Row],[p1_score1]]</f>
        <v>10</v>
      </c>
      <c r="AC638">
        <f>MAX(_20224[[#This Row],[p2_score1]:[p1_score1]])</f>
        <v>10</v>
      </c>
      <c r="AD638">
        <f>MIN(_20224[[#This Row],[p2_score1]:[p1_score1]])</f>
        <v>0</v>
      </c>
      <c r="AE638" t="s">
        <v>849</v>
      </c>
      <c r="AF638" t="s">
        <v>2527</v>
      </c>
      <c r="AG638" t="s">
        <v>2646</v>
      </c>
      <c r="AH638" t="s">
        <v>909</v>
      </c>
      <c r="AI638" t="s">
        <v>909</v>
      </c>
      <c r="AJ638" t="s">
        <v>872</v>
      </c>
      <c r="AK638" t="str">
        <f>LEFT(_20224[[#This Row],[result2]], FIND(" ",_20224[[#This Row],[result2]]))</f>
        <v xml:space="preserve">Multan </v>
      </c>
      <c r="AL638" t="s">
        <v>4583</v>
      </c>
      <c r="AM638" t="s">
        <v>2654</v>
      </c>
      <c r="AN638" t="s">
        <v>2655</v>
      </c>
      <c r="AO638" t="s">
        <v>2656</v>
      </c>
      <c r="AP638" t="s">
        <v>911</v>
      </c>
      <c r="AQ638">
        <v>10</v>
      </c>
      <c r="AR638">
        <v>0</v>
      </c>
    </row>
    <row r="639" spans="1:44" x14ac:dyDescent="0.3">
      <c r="A639" t="s">
        <v>3431</v>
      </c>
      <c r="B639" t="s">
        <v>3178</v>
      </c>
      <c r="C639" t="s">
        <v>308</v>
      </c>
      <c r="D639" t="s">
        <v>45</v>
      </c>
      <c r="E639">
        <v>1</v>
      </c>
      <c r="F639">
        <v>3</v>
      </c>
      <c r="G639">
        <v>0</v>
      </c>
      <c r="H639">
        <v>0</v>
      </c>
      <c r="I639">
        <v>33.33</v>
      </c>
      <c r="J639" t="s">
        <v>849</v>
      </c>
      <c r="K639" t="s">
        <v>4269</v>
      </c>
      <c r="L639" t="s">
        <v>2527</v>
      </c>
      <c r="M639" t="s">
        <v>982</v>
      </c>
      <c r="N639" t="s">
        <v>32</v>
      </c>
      <c r="O639" t="s">
        <v>32</v>
      </c>
      <c r="P639" t="s">
        <v>32</v>
      </c>
      <c r="S639" t="s">
        <v>308</v>
      </c>
      <c r="T639" t="s">
        <v>215</v>
      </c>
      <c r="U639">
        <v>0</v>
      </c>
      <c r="V639">
        <v>0</v>
      </c>
      <c r="W639" t="s">
        <v>118</v>
      </c>
      <c r="X639">
        <v>43</v>
      </c>
      <c r="Y639" t="str">
        <f>IF(_20224[[#This Row],[Lead Score]]=_20224[[#This Row],[p2_score1]],_20224[[#This Row],[p2]],_20224[[#This Row],[p1]])</f>
        <v>Sohail Tanvir</v>
      </c>
      <c r="Z639" t="str">
        <f>IF(_20224[[#This Row],[Lead Score]]&lt;&gt;_20224[[#This Row],[p2_score1]],_20224[[#This Row],[p2]],_20224[[#This Row],[p1]])</f>
        <v>Shahid Afridi</v>
      </c>
      <c r="AA639" s="1">
        <f>_20224[[#This Row],[Lead Score]]/_20224[[#This Row],[Runs in Partnership]]</f>
        <v>0.66666666666666663</v>
      </c>
      <c r="AB639">
        <f>+_20224[[#This Row],[p2_score1]]+_20224[[#This Row],[p1_score1]]</f>
        <v>3</v>
      </c>
      <c r="AC639">
        <f>MAX(_20224[[#This Row],[p2_score1]:[p1_score1]])</f>
        <v>2</v>
      </c>
      <c r="AD639">
        <f>MIN(_20224[[#This Row],[p2_score1]:[p1_score1]])</f>
        <v>1</v>
      </c>
      <c r="AE639" t="s">
        <v>849</v>
      </c>
      <c r="AF639" t="s">
        <v>2527</v>
      </c>
      <c r="AG639" t="s">
        <v>2646</v>
      </c>
      <c r="AH639" t="s">
        <v>909</v>
      </c>
      <c r="AI639" t="s">
        <v>909</v>
      </c>
      <c r="AJ639" t="s">
        <v>872</v>
      </c>
      <c r="AK639" t="str">
        <f>LEFT(_20224[[#This Row],[result2]], FIND(" ",_20224[[#This Row],[result2]]))</f>
        <v xml:space="preserve">Multan </v>
      </c>
      <c r="AL639" t="s">
        <v>4583</v>
      </c>
      <c r="AM639" t="s">
        <v>2654</v>
      </c>
      <c r="AN639" t="s">
        <v>2655</v>
      </c>
      <c r="AO639" t="s">
        <v>2656</v>
      </c>
      <c r="AP639" t="s">
        <v>911</v>
      </c>
      <c r="AQ639">
        <v>2</v>
      </c>
      <c r="AR639">
        <v>1</v>
      </c>
    </row>
    <row r="640" spans="1:44" hidden="1" x14ac:dyDescent="0.3">
      <c r="A640" t="s">
        <v>3446</v>
      </c>
      <c r="B640" t="s">
        <v>3180</v>
      </c>
      <c r="C640" t="s">
        <v>215</v>
      </c>
      <c r="D640" t="s">
        <v>45</v>
      </c>
      <c r="E640">
        <v>2</v>
      </c>
      <c r="F640">
        <v>1</v>
      </c>
      <c r="G640">
        <v>0</v>
      </c>
      <c r="H640">
        <v>0</v>
      </c>
      <c r="I640">
        <v>200</v>
      </c>
      <c r="J640" t="s">
        <v>849</v>
      </c>
      <c r="K640" t="s">
        <v>4269</v>
      </c>
      <c r="L640" t="s">
        <v>2527</v>
      </c>
      <c r="M640" t="s">
        <v>982</v>
      </c>
      <c r="N640" t="s">
        <v>32</v>
      </c>
      <c r="O640" t="s">
        <v>32</v>
      </c>
      <c r="P640" t="s">
        <v>32</v>
      </c>
      <c r="S640" t="s">
        <v>32</v>
      </c>
      <c r="T640" t="s">
        <v>32</v>
      </c>
      <c r="W640" t="s">
        <v>32</v>
      </c>
      <c r="X640">
        <v>43</v>
      </c>
      <c r="Y640" t="str">
        <f>IF(_20224[[#This Row],[Lead Score]]=_20224[[#This Row],[p2_score1]],_20224[[#This Row],[p2]],_20224[[#This Row],[p1]])</f>
        <v/>
      </c>
      <c r="Z640" t="str">
        <f>IF(_20224[[#This Row],[Lead Score]]&lt;&gt;_20224[[#This Row],[p2_score1]],_20224[[#This Row],[p2]],_20224[[#This Row],[p1]])</f>
        <v/>
      </c>
      <c r="AA640" s="1" t="e">
        <f>_20224[[#This Row],[Lead Score]]/_20224[[#This Row],[Runs in Partnership]]</f>
        <v>#DIV/0!</v>
      </c>
      <c r="AB640">
        <f>+_20224[[#This Row],[p2_score1]]+_20224[[#This Row],[p1_score1]]</f>
        <v>0</v>
      </c>
      <c r="AC640">
        <f>MAX(_20224[[#This Row],[p2_score1]:[p1_score1]])</f>
        <v>0</v>
      </c>
      <c r="AD640">
        <f>MIN(_20224[[#This Row],[p2_score1]:[p1_score1]])</f>
        <v>0</v>
      </c>
      <c r="AE640" t="s">
        <v>849</v>
      </c>
      <c r="AF640" t="s">
        <v>2527</v>
      </c>
      <c r="AG640" t="s">
        <v>2646</v>
      </c>
      <c r="AH640" t="s">
        <v>909</v>
      </c>
      <c r="AI640" t="s">
        <v>909</v>
      </c>
      <c r="AJ640" t="s">
        <v>872</v>
      </c>
      <c r="AK640" t="str">
        <f>LEFT(_20224[[#This Row],[result2]], FIND(" ",_20224[[#This Row],[result2]]))</f>
        <v xml:space="preserve">Multan </v>
      </c>
      <c r="AL640" t="s">
        <v>4583</v>
      </c>
      <c r="AM640" t="s">
        <v>2654</v>
      </c>
      <c r="AN640" t="s">
        <v>2655</v>
      </c>
      <c r="AO640" t="s">
        <v>2656</v>
      </c>
      <c r="AP640" t="s">
        <v>911</v>
      </c>
      <c r="AQ640">
        <v>0</v>
      </c>
      <c r="AR640">
        <v>0</v>
      </c>
    </row>
    <row r="641" spans="1:44" x14ac:dyDescent="0.3">
      <c r="A641" t="s">
        <v>3449</v>
      </c>
      <c r="B641" t="s">
        <v>3133</v>
      </c>
      <c r="C641" t="s">
        <v>270</v>
      </c>
      <c r="D641" t="s">
        <v>990</v>
      </c>
      <c r="E641">
        <v>14</v>
      </c>
      <c r="F641">
        <v>9</v>
      </c>
      <c r="G641">
        <v>2</v>
      </c>
      <c r="H641">
        <v>0</v>
      </c>
      <c r="I641">
        <v>155.55000000000001</v>
      </c>
      <c r="J641" t="s">
        <v>849</v>
      </c>
      <c r="K641" t="s">
        <v>4271</v>
      </c>
      <c r="L641" t="s">
        <v>2531</v>
      </c>
      <c r="M641" t="s">
        <v>991</v>
      </c>
      <c r="N641" t="s">
        <v>3139</v>
      </c>
      <c r="O641" t="s">
        <v>992</v>
      </c>
      <c r="P641" t="s">
        <v>270</v>
      </c>
      <c r="Q641">
        <v>2.5</v>
      </c>
      <c r="R641">
        <v>32</v>
      </c>
      <c r="S641" t="s">
        <v>947</v>
      </c>
      <c r="T641" t="s">
        <v>270</v>
      </c>
      <c r="U641">
        <v>18</v>
      </c>
      <c r="V641">
        <v>14</v>
      </c>
      <c r="W641" t="s">
        <v>32</v>
      </c>
      <c r="X641">
        <v>44</v>
      </c>
      <c r="Y641" t="str">
        <f>IF(_20224[[#This Row],[Lead Score]]=_20224[[#This Row],[p2_score1]],_20224[[#This Row],[p2]],_20224[[#This Row],[p1]])</f>
        <v>Tom Banton</v>
      </c>
      <c r="Z641" t="str">
        <f>IF(_20224[[#This Row],[Lead Score]]&lt;&gt;_20224[[#This Row],[p2_score1]],_20224[[#This Row],[p2]],_20224[[#This Row],[p1]])</f>
        <v>Kamran Akmal</v>
      </c>
      <c r="AA641" s="1">
        <f>_20224[[#This Row],[Lead Score]]/_20224[[#This Row],[Runs in Partnership]]</f>
        <v>0.5625</v>
      </c>
      <c r="AB641">
        <f>+_20224[[#This Row],[p2_score1]]+_20224[[#This Row],[p1_score1]]</f>
        <v>32</v>
      </c>
      <c r="AC641">
        <f>MAX(_20224[[#This Row],[p2_score1]:[p1_score1]])</f>
        <v>18</v>
      </c>
      <c r="AD641">
        <f>MIN(_20224[[#This Row],[p2_score1]:[p1_score1]])</f>
        <v>14</v>
      </c>
      <c r="AE641" t="s">
        <v>849</v>
      </c>
      <c r="AF641" t="s">
        <v>2531</v>
      </c>
      <c r="AG641" t="s">
        <v>2650</v>
      </c>
      <c r="AH641" t="s">
        <v>949</v>
      </c>
      <c r="AI641" t="s">
        <v>949</v>
      </c>
      <c r="AJ641" t="s">
        <v>883</v>
      </c>
      <c r="AK641" t="str">
        <f>LEFT(_20224[[#This Row],[result2]], FIND(" ",_20224[[#This Row],[result2]]))</f>
        <v xml:space="preserve">Peshawar </v>
      </c>
      <c r="AL641" t="s">
        <v>4583</v>
      </c>
      <c r="AM641" t="s">
        <v>2657</v>
      </c>
      <c r="AN641" t="s">
        <v>2658</v>
      </c>
      <c r="AO641" t="s">
        <v>2659</v>
      </c>
      <c r="AP641" t="s">
        <v>44</v>
      </c>
      <c r="AQ641">
        <v>14</v>
      </c>
      <c r="AR641">
        <v>18</v>
      </c>
    </row>
    <row r="642" spans="1:44" x14ac:dyDescent="0.3">
      <c r="A642" t="s">
        <v>3450</v>
      </c>
      <c r="B642" t="s">
        <v>3144</v>
      </c>
      <c r="C642" t="s">
        <v>947</v>
      </c>
      <c r="D642" t="s">
        <v>993</v>
      </c>
      <c r="E642">
        <v>34</v>
      </c>
      <c r="F642">
        <v>15</v>
      </c>
      <c r="G642">
        <v>4</v>
      </c>
      <c r="H642">
        <v>2</v>
      </c>
      <c r="I642">
        <v>226.66</v>
      </c>
      <c r="J642" t="s">
        <v>849</v>
      </c>
      <c r="K642" t="s">
        <v>4271</v>
      </c>
      <c r="L642" t="s">
        <v>2531</v>
      </c>
      <c r="M642" t="s">
        <v>991</v>
      </c>
      <c r="N642" t="s">
        <v>3148</v>
      </c>
      <c r="O642" t="s">
        <v>913</v>
      </c>
      <c r="P642" t="s">
        <v>947</v>
      </c>
      <c r="Q642">
        <v>4.4000000000000004</v>
      </c>
      <c r="R642">
        <v>69</v>
      </c>
      <c r="S642" t="s">
        <v>947</v>
      </c>
      <c r="T642" t="s">
        <v>79</v>
      </c>
      <c r="U642">
        <v>0</v>
      </c>
      <c r="V642">
        <v>0</v>
      </c>
      <c r="W642" t="s">
        <v>270</v>
      </c>
      <c r="X642">
        <v>44</v>
      </c>
      <c r="Y642" t="str">
        <f>IF(_20224[[#This Row],[Lead Score]]=_20224[[#This Row],[p2_score1]],_20224[[#This Row],[p2]],_20224[[#This Row],[p1]])</f>
        <v>Haider Ali</v>
      </c>
      <c r="Z642" t="str">
        <f>IF(_20224[[#This Row],[Lead Score]]&lt;&gt;_20224[[#This Row],[p2_score1]],_20224[[#This Row],[p2]],_20224[[#This Row],[p1]])</f>
        <v>Tom Banton</v>
      </c>
      <c r="AA642" s="1">
        <f>_20224[[#This Row],[Lead Score]]/_20224[[#This Row],[Runs in Partnership]]</f>
        <v>0.56756756756756754</v>
      </c>
      <c r="AB642">
        <f>+_20224[[#This Row],[p2_score1]]+_20224[[#This Row],[p1_score1]]</f>
        <v>37</v>
      </c>
      <c r="AC642">
        <f>MAX(_20224[[#This Row],[p2_score1]:[p1_score1]])</f>
        <v>21</v>
      </c>
      <c r="AD642">
        <f>MIN(_20224[[#This Row],[p2_score1]:[p1_score1]])</f>
        <v>16</v>
      </c>
      <c r="AE642" t="s">
        <v>849</v>
      </c>
      <c r="AF642" t="s">
        <v>2531</v>
      </c>
      <c r="AG642" t="s">
        <v>2650</v>
      </c>
      <c r="AH642" t="s">
        <v>949</v>
      </c>
      <c r="AI642" t="s">
        <v>949</v>
      </c>
      <c r="AJ642" t="s">
        <v>883</v>
      </c>
      <c r="AK642" t="str">
        <f>LEFT(_20224[[#This Row],[result2]], FIND(" ",_20224[[#This Row],[result2]]))</f>
        <v xml:space="preserve">Peshawar </v>
      </c>
      <c r="AL642" t="s">
        <v>4583</v>
      </c>
      <c r="AM642" t="s">
        <v>2657</v>
      </c>
      <c r="AN642" t="s">
        <v>2658</v>
      </c>
      <c r="AO642" t="s">
        <v>2659</v>
      </c>
      <c r="AP642" t="s">
        <v>44</v>
      </c>
      <c r="AQ642">
        <v>21</v>
      </c>
      <c r="AR642">
        <v>16</v>
      </c>
    </row>
    <row r="643" spans="1:44" x14ac:dyDescent="0.3">
      <c r="A643" t="s">
        <v>3453</v>
      </c>
      <c r="B643" t="s">
        <v>3136</v>
      </c>
      <c r="C643" t="s">
        <v>449</v>
      </c>
      <c r="D643" t="s">
        <v>994</v>
      </c>
      <c r="E643">
        <v>5</v>
      </c>
      <c r="F643">
        <v>4</v>
      </c>
      <c r="G643">
        <v>1</v>
      </c>
      <c r="H643">
        <v>0</v>
      </c>
      <c r="I643">
        <v>125</v>
      </c>
      <c r="J643" t="s">
        <v>849</v>
      </c>
      <c r="K643" t="s">
        <v>4271</v>
      </c>
      <c r="L643" t="s">
        <v>2531</v>
      </c>
      <c r="M643" t="s">
        <v>991</v>
      </c>
      <c r="N643" t="s">
        <v>3157</v>
      </c>
      <c r="O643" t="s">
        <v>188</v>
      </c>
      <c r="P643" t="s">
        <v>449</v>
      </c>
      <c r="Q643">
        <v>6.2</v>
      </c>
      <c r="R643">
        <v>90</v>
      </c>
      <c r="S643" t="s">
        <v>449</v>
      </c>
      <c r="T643" t="s">
        <v>79</v>
      </c>
      <c r="U643">
        <v>0</v>
      </c>
      <c r="V643">
        <v>16</v>
      </c>
      <c r="W643" t="s">
        <v>947</v>
      </c>
      <c r="X643">
        <v>44</v>
      </c>
      <c r="Y643" t="str">
        <f>IF(_20224[[#This Row],[Lead Score]]=_20224[[#This Row],[p2_score1]],_20224[[#This Row],[p2]],_20224[[#This Row],[p1]])</f>
        <v>Haider Ali</v>
      </c>
      <c r="Z643" t="str">
        <f>IF(_20224[[#This Row],[Lead Score]]&lt;&gt;_20224[[#This Row],[p2_score1]],_20224[[#This Row],[p2]],_20224[[#This Row],[p1]])</f>
        <v>Liam Livingstone</v>
      </c>
      <c r="AA643" s="1">
        <f>_20224[[#This Row],[Lead Score]]/_20224[[#This Row],[Runs in Partnership]]</f>
        <v>0.76190476190476186</v>
      </c>
      <c r="AB643">
        <f>+_20224[[#This Row],[p2_score1]]+_20224[[#This Row],[p1_score1]]</f>
        <v>21</v>
      </c>
      <c r="AC643">
        <f>MAX(_20224[[#This Row],[p2_score1]:[p1_score1]])</f>
        <v>16</v>
      </c>
      <c r="AD643">
        <f>MIN(_20224[[#This Row],[p2_score1]:[p1_score1]])</f>
        <v>5</v>
      </c>
      <c r="AE643" t="s">
        <v>849</v>
      </c>
      <c r="AF643" t="s">
        <v>2531</v>
      </c>
      <c r="AG643" t="s">
        <v>2650</v>
      </c>
      <c r="AH643" t="s">
        <v>949</v>
      </c>
      <c r="AI643" t="s">
        <v>949</v>
      </c>
      <c r="AJ643" t="s">
        <v>883</v>
      </c>
      <c r="AK643" t="str">
        <f>LEFT(_20224[[#This Row],[result2]], FIND(" ",_20224[[#This Row],[result2]]))</f>
        <v xml:space="preserve">Peshawar </v>
      </c>
      <c r="AL643" t="s">
        <v>4583</v>
      </c>
      <c r="AM643" t="s">
        <v>2657</v>
      </c>
      <c r="AN643" t="s">
        <v>2658</v>
      </c>
      <c r="AO643" t="s">
        <v>2659</v>
      </c>
      <c r="AP643" t="s">
        <v>44</v>
      </c>
      <c r="AQ643">
        <v>16</v>
      </c>
      <c r="AR643">
        <v>5</v>
      </c>
    </row>
    <row r="644" spans="1:44" x14ac:dyDescent="0.3">
      <c r="A644" t="s">
        <v>3455</v>
      </c>
      <c r="B644" t="s">
        <v>3153</v>
      </c>
      <c r="C644" t="s">
        <v>79</v>
      </c>
      <c r="D644" t="s">
        <v>995</v>
      </c>
      <c r="E644">
        <v>34</v>
      </c>
      <c r="F644">
        <v>12</v>
      </c>
      <c r="G644">
        <v>1</v>
      </c>
      <c r="H644">
        <v>4</v>
      </c>
      <c r="I644">
        <v>283.33</v>
      </c>
      <c r="J644" t="s">
        <v>849</v>
      </c>
      <c r="K644" t="s">
        <v>4271</v>
      </c>
      <c r="L644" t="s">
        <v>2531</v>
      </c>
      <c r="M644" t="s">
        <v>991</v>
      </c>
      <c r="N644" t="s">
        <v>3151</v>
      </c>
      <c r="O644" t="s">
        <v>996</v>
      </c>
      <c r="P644" t="s">
        <v>79</v>
      </c>
      <c r="Q644">
        <v>7.1</v>
      </c>
      <c r="R644">
        <v>90</v>
      </c>
      <c r="S644" t="s">
        <v>997</v>
      </c>
      <c r="T644" t="s">
        <v>79</v>
      </c>
      <c r="U644">
        <v>0</v>
      </c>
      <c r="V644">
        <v>0</v>
      </c>
      <c r="W644" t="s">
        <v>449</v>
      </c>
      <c r="X644">
        <v>44</v>
      </c>
      <c r="Y644" t="str">
        <f>IF(_20224[[#This Row],[Lead Score]]=_20224[[#This Row],[p2_score1]],_20224[[#This Row],[p2]],_20224[[#This Row],[p1]])</f>
        <v>Haider Ali</v>
      </c>
      <c r="Z644" t="str">
        <f>IF(_20224[[#This Row],[Lead Score]]&lt;&gt;_20224[[#This Row],[p2_score1]],_20224[[#This Row],[p2]],_20224[[#This Row],[p1]])</f>
        <v>Mohammad Mohsin</v>
      </c>
      <c r="AA644" s="1">
        <f>_20224[[#This Row],[Lead Score]]/_20224[[#This Row],[Runs in Partnership]]</f>
        <v>1</v>
      </c>
      <c r="AB644">
        <f>+_20224[[#This Row],[p2_score1]]+_20224[[#This Row],[p1_score1]]</f>
        <v>18</v>
      </c>
      <c r="AC644">
        <f>MAX(_20224[[#This Row],[p2_score1]:[p1_score1]])</f>
        <v>18</v>
      </c>
      <c r="AD644">
        <f>MIN(_20224[[#This Row],[p2_score1]:[p1_score1]])</f>
        <v>0</v>
      </c>
      <c r="AE644" t="s">
        <v>849</v>
      </c>
      <c r="AF644" t="s">
        <v>2531</v>
      </c>
      <c r="AG644" t="s">
        <v>2650</v>
      </c>
      <c r="AH644" t="s">
        <v>949</v>
      </c>
      <c r="AI644" t="s">
        <v>949</v>
      </c>
      <c r="AJ644" t="s">
        <v>883</v>
      </c>
      <c r="AK644" t="str">
        <f>LEFT(_20224[[#This Row],[result2]], FIND(" ",_20224[[#This Row],[result2]]))</f>
        <v xml:space="preserve">Peshawar </v>
      </c>
      <c r="AL644" t="s">
        <v>4583</v>
      </c>
      <c r="AM644" t="s">
        <v>2657</v>
      </c>
      <c r="AN644" t="s">
        <v>2658</v>
      </c>
      <c r="AO644" t="s">
        <v>2659</v>
      </c>
      <c r="AP644" t="s">
        <v>44</v>
      </c>
      <c r="AQ644">
        <v>18</v>
      </c>
      <c r="AR644">
        <v>0</v>
      </c>
    </row>
    <row r="645" spans="1:44" x14ac:dyDescent="0.3">
      <c r="A645" t="s">
        <v>3458</v>
      </c>
      <c r="B645" t="s">
        <v>3162</v>
      </c>
      <c r="C645" t="s">
        <v>997</v>
      </c>
      <c r="D645" t="s">
        <v>998</v>
      </c>
      <c r="E645">
        <v>0</v>
      </c>
      <c r="F645">
        <v>6</v>
      </c>
      <c r="G645">
        <v>0</v>
      </c>
      <c r="H645">
        <v>0</v>
      </c>
      <c r="I645">
        <v>0</v>
      </c>
      <c r="J645" t="s">
        <v>849</v>
      </c>
      <c r="K645" t="s">
        <v>4271</v>
      </c>
      <c r="L645" t="s">
        <v>2531</v>
      </c>
      <c r="M645" t="s">
        <v>991</v>
      </c>
      <c r="N645" t="s">
        <v>3170</v>
      </c>
      <c r="O645" t="s">
        <v>455</v>
      </c>
      <c r="P645" t="s">
        <v>997</v>
      </c>
      <c r="Q645">
        <v>7.4</v>
      </c>
      <c r="R645">
        <v>91</v>
      </c>
      <c r="S645" t="s">
        <v>997</v>
      </c>
      <c r="T645" t="s">
        <v>44</v>
      </c>
      <c r="U645">
        <v>0</v>
      </c>
      <c r="V645">
        <v>0</v>
      </c>
      <c r="W645" t="s">
        <v>79</v>
      </c>
      <c r="X645">
        <v>44</v>
      </c>
      <c r="Y645" t="str">
        <f>IF(_20224[[#This Row],[Lead Score]]=_20224[[#This Row],[p2_score1]],_20224[[#This Row],[p2]],_20224[[#This Row],[p1]])</f>
        <v>Lewis Gregory</v>
      </c>
      <c r="Z645" t="str">
        <f>IF(_20224[[#This Row],[Lead Score]]&lt;&gt;_20224[[#This Row],[p2_score1]],_20224[[#This Row],[p2]],_20224[[#This Row],[p1]])</f>
        <v>Mohammad Mohsin</v>
      </c>
      <c r="AA645" s="1">
        <f>_20224[[#This Row],[Lead Score]]/_20224[[#This Row],[Runs in Partnership]]</f>
        <v>1</v>
      </c>
      <c r="AB645">
        <f>+_20224[[#This Row],[p2_score1]]+_20224[[#This Row],[p1_score1]]</f>
        <v>1</v>
      </c>
      <c r="AC645">
        <f>MAX(_20224[[#This Row],[p2_score1]:[p1_score1]])</f>
        <v>1</v>
      </c>
      <c r="AD645">
        <f>MIN(_20224[[#This Row],[p2_score1]:[p1_score1]])</f>
        <v>0</v>
      </c>
      <c r="AE645" t="s">
        <v>849</v>
      </c>
      <c r="AF645" t="s">
        <v>2531</v>
      </c>
      <c r="AG645" t="s">
        <v>2650</v>
      </c>
      <c r="AH645" t="s">
        <v>949</v>
      </c>
      <c r="AI645" t="s">
        <v>949</v>
      </c>
      <c r="AJ645" t="s">
        <v>883</v>
      </c>
      <c r="AK645" t="str">
        <f>LEFT(_20224[[#This Row],[result2]], FIND(" ",_20224[[#This Row],[result2]]))</f>
        <v xml:space="preserve">Peshawar </v>
      </c>
      <c r="AL645" t="s">
        <v>4583</v>
      </c>
      <c r="AM645" t="s">
        <v>2657</v>
      </c>
      <c r="AN645" t="s">
        <v>2658</v>
      </c>
      <c r="AO645" t="s">
        <v>2659</v>
      </c>
      <c r="AP645" t="s">
        <v>44</v>
      </c>
      <c r="AQ645">
        <v>1</v>
      </c>
      <c r="AR645">
        <v>0</v>
      </c>
    </row>
    <row r="646" spans="1:44" x14ac:dyDescent="0.3">
      <c r="A646" t="s">
        <v>3460</v>
      </c>
      <c r="B646" t="s">
        <v>3173</v>
      </c>
      <c r="C646" t="s">
        <v>44</v>
      </c>
      <c r="D646" t="s">
        <v>999</v>
      </c>
      <c r="E646">
        <v>16</v>
      </c>
      <c r="F646">
        <v>8</v>
      </c>
      <c r="G646">
        <v>0</v>
      </c>
      <c r="H646">
        <v>2</v>
      </c>
      <c r="I646">
        <v>200</v>
      </c>
      <c r="J646" t="s">
        <v>849</v>
      </c>
      <c r="K646" t="s">
        <v>4271</v>
      </c>
      <c r="L646" t="s">
        <v>2531</v>
      </c>
      <c r="M646" t="s">
        <v>991</v>
      </c>
      <c r="N646" t="s">
        <v>3200</v>
      </c>
      <c r="O646" t="s">
        <v>1000</v>
      </c>
      <c r="P646" t="s">
        <v>44</v>
      </c>
      <c r="Q646">
        <v>9.3000000000000007</v>
      </c>
      <c r="R646">
        <v>115</v>
      </c>
      <c r="S646" t="s">
        <v>960</v>
      </c>
      <c r="T646" t="s">
        <v>44</v>
      </c>
      <c r="U646">
        <v>0</v>
      </c>
      <c r="V646">
        <v>0</v>
      </c>
      <c r="W646" t="s">
        <v>997</v>
      </c>
      <c r="X646">
        <v>44</v>
      </c>
      <c r="Y646" t="str">
        <f>IF(_20224[[#This Row],[Lead Score]]=_20224[[#This Row],[p2_score1]],_20224[[#This Row],[p2]],_20224[[#This Row],[p1]])</f>
        <v>Lewis Gregory</v>
      </c>
      <c r="Z646" t="str">
        <f>IF(_20224[[#This Row],[Lead Score]]&lt;&gt;_20224[[#This Row],[p2_score1]],_20224[[#This Row],[p2]],_20224[[#This Row],[p1]])</f>
        <v>Darren Sammy</v>
      </c>
      <c r="AA646" s="1">
        <f>_20224[[#This Row],[Lead Score]]/_20224[[#This Row],[Runs in Partnership]]</f>
        <v>0.66666666666666663</v>
      </c>
      <c r="AB646">
        <f>+_20224[[#This Row],[p2_score1]]+_20224[[#This Row],[p1_score1]]</f>
        <v>24</v>
      </c>
      <c r="AC646">
        <f>MAX(_20224[[#This Row],[p2_score1]:[p1_score1]])</f>
        <v>16</v>
      </c>
      <c r="AD646">
        <f>MIN(_20224[[#This Row],[p2_score1]:[p1_score1]])</f>
        <v>8</v>
      </c>
      <c r="AE646" t="s">
        <v>849</v>
      </c>
      <c r="AF646" t="s">
        <v>2531</v>
      </c>
      <c r="AG646" t="s">
        <v>2650</v>
      </c>
      <c r="AH646" t="s">
        <v>949</v>
      </c>
      <c r="AI646" t="s">
        <v>949</v>
      </c>
      <c r="AJ646" t="s">
        <v>883</v>
      </c>
      <c r="AK646" t="str">
        <f>LEFT(_20224[[#This Row],[result2]], FIND(" ",_20224[[#This Row],[result2]]))</f>
        <v xml:space="preserve">Peshawar </v>
      </c>
      <c r="AL646" t="s">
        <v>4583</v>
      </c>
      <c r="AM646" t="s">
        <v>2657</v>
      </c>
      <c r="AN646" t="s">
        <v>2658</v>
      </c>
      <c r="AO646" t="s">
        <v>2659</v>
      </c>
      <c r="AP646" t="s">
        <v>44</v>
      </c>
      <c r="AQ646">
        <v>16</v>
      </c>
      <c r="AR646">
        <v>8</v>
      </c>
    </row>
    <row r="647" spans="1:44" x14ac:dyDescent="0.3">
      <c r="A647" t="s">
        <v>3461</v>
      </c>
      <c r="B647" t="s">
        <v>3178</v>
      </c>
      <c r="C647" t="s">
        <v>960</v>
      </c>
      <c r="D647" t="s">
        <v>1001</v>
      </c>
      <c r="E647">
        <v>12</v>
      </c>
      <c r="F647">
        <v>9</v>
      </c>
      <c r="G647">
        <v>0</v>
      </c>
      <c r="H647">
        <v>1</v>
      </c>
      <c r="I647">
        <v>133.33000000000001</v>
      </c>
      <c r="J647" t="s">
        <v>849</v>
      </c>
      <c r="K647" t="s">
        <v>4271</v>
      </c>
      <c r="L647" t="s">
        <v>2531</v>
      </c>
      <c r="M647" t="s">
        <v>991</v>
      </c>
      <c r="N647" t="s">
        <v>3219</v>
      </c>
      <c r="O647" t="s">
        <v>1002</v>
      </c>
      <c r="P647" t="s">
        <v>960</v>
      </c>
      <c r="Q647">
        <v>12</v>
      </c>
      <c r="R647">
        <v>132</v>
      </c>
      <c r="S647" t="s">
        <v>960</v>
      </c>
      <c r="T647" t="s">
        <v>161</v>
      </c>
      <c r="U647">
        <v>0</v>
      </c>
      <c r="V647">
        <v>0</v>
      </c>
      <c r="W647" t="s">
        <v>44</v>
      </c>
      <c r="X647">
        <v>44</v>
      </c>
      <c r="Y647" t="str">
        <f>IF(_20224[[#This Row],[Lead Score]]=_20224[[#This Row],[p2_score1]],_20224[[#This Row],[p2]],_20224[[#This Row],[p1]])</f>
        <v>Darren Sammy</v>
      </c>
      <c r="Z647" t="str">
        <f>IF(_20224[[#This Row],[Lead Score]]&lt;&gt;_20224[[#This Row],[p2_score1]],_20224[[#This Row],[p2]],_20224[[#This Row],[p1]])</f>
        <v>Wahab Riaz</v>
      </c>
      <c r="AA647" s="1">
        <f>_20224[[#This Row],[Lead Score]]/_20224[[#This Row],[Runs in Partnership]]</f>
        <v>0.70588235294117652</v>
      </c>
      <c r="AB647">
        <f>+_20224[[#This Row],[p2_score1]]+_20224[[#This Row],[p1_score1]]</f>
        <v>17</v>
      </c>
      <c r="AC647">
        <f>MAX(_20224[[#This Row],[p2_score1]:[p1_score1]])</f>
        <v>12</v>
      </c>
      <c r="AD647">
        <f>MIN(_20224[[#This Row],[p2_score1]:[p1_score1]])</f>
        <v>5</v>
      </c>
      <c r="AE647" t="s">
        <v>849</v>
      </c>
      <c r="AF647" t="s">
        <v>2531</v>
      </c>
      <c r="AG647" t="s">
        <v>2650</v>
      </c>
      <c r="AH647" t="s">
        <v>949</v>
      </c>
      <c r="AI647" t="s">
        <v>949</v>
      </c>
      <c r="AJ647" t="s">
        <v>883</v>
      </c>
      <c r="AK647" t="str">
        <f>LEFT(_20224[[#This Row],[result2]], FIND(" ",_20224[[#This Row],[result2]]))</f>
        <v xml:space="preserve">Peshawar </v>
      </c>
      <c r="AL647" t="s">
        <v>4583</v>
      </c>
      <c r="AM647" t="s">
        <v>2657</v>
      </c>
      <c r="AN647" t="s">
        <v>2658</v>
      </c>
      <c r="AO647" t="s">
        <v>2659</v>
      </c>
      <c r="AP647" t="s">
        <v>44</v>
      </c>
      <c r="AQ647">
        <v>5</v>
      </c>
      <c r="AR647">
        <v>12</v>
      </c>
    </row>
    <row r="648" spans="1:44" hidden="1" x14ac:dyDescent="0.3">
      <c r="A648" t="s">
        <v>3223</v>
      </c>
      <c r="B648" t="s">
        <v>3180</v>
      </c>
      <c r="C648" t="s">
        <v>161</v>
      </c>
      <c r="D648" t="s">
        <v>45</v>
      </c>
      <c r="E648">
        <v>13</v>
      </c>
      <c r="F648">
        <v>10</v>
      </c>
      <c r="G648">
        <v>0</v>
      </c>
      <c r="H648">
        <v>1</v>
      </c>
      <c r="I648">
        <v>130</v>
      </c>
      <c r="J648" t="s">
        <v>849</v>
      </c>
      <c r="K648" t="s">
        <v>4271</v>
      </c>
      <c r="L648" t="s">
        <v>2531</v>
      </c>
      <c r="M648" t="s">
        <v>991</v>
      </c>
      <c r="N648" t="s">
        <v>32</v>
      </c>
      <c r="O648" t="s">
        <v>32</v>
      </c>
      <c r="P648" t="s">
        <v>32</v>
      </c>
      <c r="S648" t="s">
        <v>32</v>
      </c>
      <c r="T648" t="s">
        <v>32</v>
      </c>
      <c r="W648" t="s">
        <v>32</v>
      </c>
      <c r="X648">
        <v>44</v>
      </c>
      <c r="Y648" t="str">
        <f>IF(_20224[[#This Row],[Lead Score]]=_20224[[#This Row],[p2_score1]],_20224[[#This Row],[p2]],_20224[[#This Row],[p1]])</f>
        <v/>
      </c>
      <c r="Z648" t="str">
        <f>IF(_20224[[#This Row],[Lead Score]]&lt;&gt;_20224[[#This Row],[p2_score1]],_20224[[#This Row],[p2]],_20224[[#This Row],[p1]])</f>
        <v/>
      </c>
      <c r="AA648" s="1" t="e">
        <f>_20224[[#This Row],[Lead Score]]/_20224[[#This Row],[Runs in Partnership]]</f>
        <v>#DIV/0!</v>
      </c>
      <c r="AB648">
        <f>+_20224[[#This Row],[p2_score1]]+_20224[[#This Row],[p1_score1]]</f>
        <v>0</v>
      </c>
      <c r="AC648">
        <f>MAX(_20224[[#This Row],[p2_score1]:[p1_score1]])</f>
        <v>0</v>
      </c>
      <c r="AD648">
        <f>MIN(_20224[[#This Row],[p2_score1]:[p1_score1]])</f>
        <v>0</v>
      </c>
      <c r="AE648" t="s">
        <v>849</v>
      </c>
      <c r="AF648" t="s">
        <v>2531</v>
      </c>
      <c r="AG648" t="s">
        <v>2650</v>
      </c>
      <c r="AH648" t="s">
        <v>949</v>
      </c>
      <c r="AI648" t="s">
        <v>949</v>
      </c>
      <c r="AJ648" t="s">
        <v>883</v>
      </c>
      <c r="AK648" t="str">
        <f>LEFT(_20224[[#This Row],[result2]], FIND(" ",_20224[[#This Row],[result2]]))</f>
        <v xml:space="preserve">Peshawar </v>
      </c>
      <c r="AL648" t="s">
        <v>4583</v>
      </c>
      <c r="AM648" t="s">
        <v>2657</v>
      </c>
      <c r="AN648" t="s">
        <v>2658</v>
      </c>
      <c r="AO648" t="s">
        <v>2659</v>
      </c>
      <c r="AP648" t="s">
        <v>44</v>
      </c>
      <c r="AQ648">
        <v>0</v>
      </c>
      <c r="AR648">
        <v>0</v>
      </c>
    </row>
    <row r="649" spans="1:44" x14ac:dyDescent="0.3">
      <c r="A649" t="s">
        <v>3464</v>
      </c>
      <c r="B649" t="s">
        <v>3133</v>
      </c>
      <c r="C649" t="s">
        <v>829</v>
      </c>
      <c r="D649" t="s">
        <v>87</v>
      </c>
      <c r="E649">
        <v>8</v>
      </c>
      <c r="F649">
        <v>11</v>
      </c>
      <c r="G649">
        <v>1</v>
      </c>
      <c r="H649">
        <v>0</v>
      </c>
      <c r="I649">
        <v>72.72</v>
      </c>
      <c r="J649" t="s">
        <v>849</v>
      </c>
      <c r="K649" t="s">
        <v>4277</v>
      </c>
      <c r="L649" t="s">
        <v>2535</v>
      </c>
      <c r="M649" t="s">
        <v>1003</v>
      </c>
      <c r="N649" t="s">
        <v>3139</v>
      </c>
      <c r="O649" t="s">
        <v>1004</v>
      </c>
      <c r="P649" t="s">
        <v>829</v>
      </c>
      <c r="Q649">
        <v>3.5</v>
      </c>
      <c r="R649">
        <v>23</v>
      </c>
      <c r="S649" t="s">
        <v>299</v>
      </c>
      <c r="T649" t="s">
        <v>829</v>
      </c>
      <c r="U649">
        <v>15</v>
      </c>
      <c r="V649">
        <v>8</v>
      </c>
      <c r="W649" t="s">
        <v>32</v>
      </c>
      <c r="X649">
        <v>45</v>
      </c>
      <c r="Y649" t="str">
        <f>IF(_20224[[#This Row],[Lead Score]]=_20224[[#This Row],[p2_score1]],_20224[[#This Row],[p2]],_20224[[#This Row],[p1]])</f>
        <v>James Vince</v>
      </c>
      <c r="Z649" t="str">
        <f>IF(_20224[[#This Row],[Lead Score]]&lt;&gt;_20224[[#This Row],[p2_score1]],_20224[[#This Row],[p2]],_20224[[#This Row],[p1]])</f>
        <v>Zeeshan Ashraf</v>
      </c>
      <c r="AA649" s="1">
        <f>_20224[[#This Row],[Lead Score]]/_20224[[#This Row],[Runs in Partnership]]</f>
        <v>0.65217391304347827</v>
      </c>
      <c r="AB649">
        <f>+_20224[[#This Row],[p2_score1]]+_20224[[#This Row],[p1_score1]]</f>
        <v>23</v>
      </c>
      <c r="AC649">
        <f>MAX(_20224[[#This Row],[p2_score1]:[p1_score1]])</f>
        <v>15</v>
      </c>
      <c r="AD649">
        <f>MIN(_20224[[#This Row],[p2_score1]:[p1_score1]])</f>
        <v>8</v>
      </c>
      <c r="AE649" t="s">
        <v>849</v>
      </c>
      <c r="AF649" t="s">
        <v>2535</v>
      </c>
      <c r="AG649" t="s">
        <v>2646</v>
      </c>
      <c r="AH649" t="s">
        <v>909</v>
      </c>
      <c r="AI649" t="s">
        <v>909</v>
      </c>
      <c r="AJ649" t="s">
        <v>897</v>
      </c>
      <c r="AK649" t="str">
        <f>LEFT(_20224[[#This Row],[result2]], FIND(" ",_20224[[#This Row],[result2]]))</f>
        <v xml:space="preserve">Multan </v>
      </c>
      <c r="AL649" t="s">
        <v>4583</v>
      </c>
      <c r="AM649" t="s">
        <v>2660</v>
      </c>
      <c r="AN649" t="s">
        <v>2661</v>
      </c>
      <c r="AO649" t="s">
        <v>2662</v>
      </c>
      <c r="AP649" t="s">
        <v>55</v>
      </c>
      <c r="AQ649">
        <v>8</v>
      </c>
      <c r="AR649">
        <v>15</v>
      </c>
    </row>
    <row r="650" spans="1:44" x14ac:dyDescent="0.3">
      <c r="A650" t="s">
        <v>3467</v>
      </c>
      <c r="B650" t="s">
        <v>3144</v>
      </c>
      <c r="C650" t="s">
        <v>299</v>
      </c>
      <c r="D650" t="s">
        <v>1005</v>
      </c>
      <c r="E650">
        <v>29</v>
      </c>
      <c r="F650">
        <v>24</v>
      </c>
      <c r="G650">
        <v>6</v>
      </c>
      <c r="H650">
        <v>0</v>
      </c>
      <c r="I650">
        <v>120.83</v>
      </c>
      <c r="J650" t="s">
        <v>849</v>
      </c>
      <c r="K650" t="s">
        <v>4277</v>
      </c>
      <c r="L650" t="s">
        <v>2535</v>
      </c>
      <c r="M650" t="s">
        <v>1003</v>
      </c>
      <c r="N650" t="s">
        <v>3148</v>
      </c>
      <c r="O650" t="s">
        <v>1006</v>
      </c>
      <c r="P650" t="s">
        <v>299</v>
      </c>
      <c r="Q650">
        <v>6.2</v>
      </c>
      <c r="R650">
        <v>40</v>
      </c>
      <c r="S650" t="s">
        <v>299</v>
      </c>
      <c r="T650" t="s">
        <v>47</v>
      </c>
      <c r="U650">
        <v>0</v>
      </c>
      <c r="V650">
        <v>0</v>
      </c>
      <c r="W650" t="s">
        <v>829</v>
      </c>
      <c r="X650">
        <v>45</v>
      </c>
      <c r="Y650" t="str">
        <f>IF(_20224[[#This Row],[Lead Score]]=_20224[[#This Row],[p2_score1]],_20224[[#This Row],[p2]],_20224[[#This Row],[p1]])</f>
        <v>James Vince</v>
      </c>
      <c r="Z650" t="str">
        <f>IF(_20224[[#This Row],[Lead Score]]&lt;&gt;_20224[[#This Row],[p2_score1]],_20224[[#This Row],[p2]],_20224[[#This Row],[p1]])</f>
        <v>Shan Masood</v>
      </c>
      <c r="AA650" s="1">
        <f>_20224[[#This Row],[Lead Score]]/_20224[[#This Row],[Runs in Partnership]]</f>
        <v>0.82352941176470584</v>
      </c>
      <c r="AB650">
        <f>+_20224[[#This Row],[p2_score1]]+_20224[[#This Row],[p1_score1]]</f>
        <v>17</v>
      </c>
      <c r="AC650">
        <f>MAX(_20224[[#This Row],[p2_score1]:[p1_score1]])</f>
        <v>14</v>
      </c>
      <c r="AD650">
        <f>MIN(_20224[[#This Row],[p2_score1]:[p1_score1]])</f>
        <v>3</v>
      </c>
      <c r="AE650" t="s">
        <v>849</v>
      </c>
      <c r="AF650" t="s">
        <v>2535</v>
      </c>
      <c r="AG650" t="s">
        <v>2646</v>
      </c>
      <c r="AH650" t="s">
        <v>909</v>
      </c>
      <c r="AI650" t="s">
        <v>909</v>
      </c>
      <c r="AJ650" t="s">
        <v>897</v>
      </c>
      <c r="AK650" t="str">
        <f>LEFT(_20224[[#This Row],[result2]], FIND(" ",_20224[[#This Row],[result2]]))</f>
        <v xml:space="preserve">Multan </v>
      </c>
      <c r="AL650" t="s">
        <v>4583</v>
      </c>
      <c r="AM650" t="s">
        <v>2660</v>
      </c>
      <c r="AN650" t="s">
        <v>2661</v>
      </c>
      <c r="AO650" t="s">
        <v>2662</v>
      </c>
      <c r="AP650" t="s">
        <v>55</v>
      </c>
      <c r="AQ650">
        <v>3</v>
      </c>
      <c r="AR650">
        <v>14</v>
      </c>
    </row>
    <row r="651" spans="1:44" x14ac:dyDescent="0.3">
      <c r="A651" t="s">
        <v>3470</v>
      </c>
      <c r="B651" t="s">
        <v>3136</v>
      </c>
      <c r="C651" t="s">
        <v>911</v>
      </c>
      <c r="D651" t="s">
        <v>865</v>
      </c>
      <c r="E651">
        <v>6</v>
      </c>
      <c r="F651">
        <v>7</v>
      </c>
      <c r="G651">
        <v>1</v>
      </c>
      <c r="H651">
        <v>0</v>
      </c>
      <c r="I651">
        <v>85.71</v>
      </c>
      <c r="J651" t="s">
        <v>849</v>
      </c>
      <c r="K651" t="s">
        <v>4277</v>
      </c>
      <c r="L651" t="s">
        <v>2535</v>
      </c>
      <c r="M651" t="s">
        <v>1003</v>
      </c>
      <c r="N651" t="s">
        <v>3157</v>
      </c>
      <c r="O651" t="s">
        <v>782</v>
      </c>
      <c r="P651" t="s">
        <v>911</v>
      </c>
      <c r="Q651">
        <v>7.5</v>
      </c>
      <c r="R651">
        <v>48</v>
      </c>
      <c r="S651" t="s">
        <v>911</v>
      </c>
      <c r="T651" t="s">
        <v>47</v>
      </c>
      <c r="U651">
        <v>0</v>
      </c>
      <c r="V651">
        <v>2</v>
      </c>
      <c r="W651" t="s">
        <v>299</v>
      </c>
      <c r="X651">
        <v>45</v>
      </c>
      <c r="Y651" t="str">
        <f>IF(_20224[[#This Row],[Lead Score]]=_20224[[#This Row],[p2_score1]],_20224[[#This Row],[p2]],_20224[[#This Row],[p1]])</f>
        <v>Moeen Ali</v>
      </c>
      <c r="Z651" t="str">
        <f>IF(_20224[[#This Row],[Lead Score]]&lt;&gt;_20224[[#This Row],[p2_score1]],_20224[[#This Row],[p2]],_20224[[#This Row],[p1]])</f>
        <v>Shan Masood</v>
      </c>
      <c r="AA651" s="1">
        <f>_20224[[#This Row],[Lead Score]]/_20224[[#This Row],[Runs in Partnership]]</f>
        <v>0.75</v>
      </c>
      <c r="AB651">
        <f>+_20224[[#This Row],[p2_score1]]+_20224[[#This Row],[p1_score1]]</f>
        <v>8</v>
      </c>
      <c r="AC651">
        <f>MAX(_20224[[#This Row],[p2_score1]:[p1_score1]])</f>
        <v>6</v>
      </c>
      <c r="AD651">
        <f>MIN(_20224[[#This Row],[p2_score1]:[p1_score1]])</f>
        <v>2</v>
      </c>
      <c r="AE651" t="s">
        <v>849</v>
      </c>
      <c r="AF651" t="s">
        <v>2535</v>
      </c>
      <c r="AG651" t="s">
        <v>2646</v>
      </c>
      <c r="AH651" t="s">
        <v>909</v>
      </c>
      <c r="AI651" t="s">
        <v>909</v>
      </c>
      <c r="AJ651" t="s">
        <v>897</v>
      </c>
      <c r="AK651" t="str">
        <f>LEFT(_20224[[#This Row],[result2]], FIND(" ",_20224[[#This Row],[result2]]))</f>
        <v xml:space="preserve">Multan </v>
      </c>
      <c r="AL651" t="s">
        <v>4583</v>
      </c>
      <c r="AM651" t="s">
        <v>2660</v>
      </c>
      <c r="AN651" t="s">
        <v>2661</v>
      </c>
      <c r="AO651" t="s">
        <v>2662</v>
      </c>
      <c r="AP651" t="s">
        <v>55</v>
      </c>
      <c r="AQ651">
        <v>2</v>
      </c>
      <c r="AR651">
        <v>6</v>
      </c>
    </row>
    <row r="652" spans="1:44" x14ac:dyDescent="0.3">
      <c r="A652" t="s">
        <v>3473</v>
      </c>
      <c r="B652" t="s">
        <v>3153</v>
      </c>
      <c r="C652" t="s">
        <v>47</v>
      </c>
      <c r="D652" t="s">
        <v>1007</v>
      </c>
      <c r="E652">
        <v>46</v>
      </c>
      <c r="F652">
        <v>32</v>
      </c>
      <c r="G652">
        <v>6</v>
      </c>
      <c r="H652">
        <v>0</v>
      </c>
      <c r="I652">
        <v>143.75</v>
      </c>
      <c r="J652" t="s">
        <v>849</v>
      </c>
      <c r="K652" t="s">
        <v>4277</v>
      </c>
      <c r="L652" t="s">
        <v>2535</v>
      </c>
      <c r="M652" t="s">
        <v>1003</v>
      </c>
      <c r="N652" t="s">
        <v>3151</v>
      </c>
      <c r="O652" t="s">
        <v>1008</v>
      </c>
      <c r="P652" t="s">
        <v>47</v>
      </c>
      <c r="Q652">
        <v>18.3</v>
      </c>
      <c r="R652">
        <v>187</v>
      </c>
      <c r="S652" t="s">
        <v>55</v>
      </c>
      <c r="T652" t="s">
        <v>47</v>
      </c>
      <c r="U652">
        <v>0</v>
      </c>
      <c r="V652">
        <v>0</v>
      </c>
      <c r="W652" t="s">
        <v>911</v>
      </c>
      <c r="X652">
        <v>45</v>
      </c>
      <c r="Y652" t="str">
        <f>IF(_20224[[#This Row],[Lead Score]]=_20224[[#This Row],[p2_score1]],_20224[[#This Row],[p2]],_20224[[#This Row],[p1]])</f>
        <v>Rilee Rossouw</v>
      </c>
      <c r="Z652" t="str">
        <f>IF(_20224[[#This Row],[Lead Score]]&lt;&gt;_20224[[#This Row],[p2_score1]],_20224[[#This Row],[p2]],_20224[[#This Row],[p1]])</f>
        <v>Shan Masood</v>
      </c>
      <c r="AA652" s="1">
        <f>_20224[[#This Row],[Lead Score]]/_20224[[#This Row],[Runs in Partnership]]</f>
        <v>0.68345323741007191</v>
      </c>
      <c r="AB652">
        <f>+_20224[[#This Row],[p2_score1]]+_20224[[#This Row],[p1_score1]]</f>
        <v>139</v>
      </c>
      <c r="AC652">
        <f>MAX(_20224[[#This Row],[p2_score1]:[p1_score1]])</f>
        <v>95</v>
      </c>
      <c r="AD652">
        <f>MIN(_20224[[#This Row],[p2_score1]:[p1_score1]])</f>
        <v>44</v>
      </c>
      <c r="AE652" t="s">
        <v>849</v>
      </c>
      <c r="AF652" t="s">
        <v>2535</v>
      </c>
      <c r="AG652" t="s">
        <v>2646</v>
      </c>
      <c r="AH652" t="s">
        <v>909</v>
      </c>
      <c r="AI652" t="s">
        <v>909</v>
      </c>
      <c r="AJ652" t="s">
        <v>897</v>
      </c>
      <c r="AK652" t="str">
        <f>LEFT(_20224[[#This Row],[result2]], FIND(" ",_20224[[#This Row],[result2]]))</f>
        <v xml:space="preserve">Multan </v>
      </c>
      <c r="AL652" t="s">
        <v>4583</v>
      </c>
      <c r="AM652" t="s">
        <v>2660</v>
      </c>
      <c r="AN652" t="s">
        <v>2661</v>
      </c>
      <c r="AO652" t="s">
        <v>2662</v>
      </c>
      <c r="AP652" t="s">
        <v>55</v>
      </c>
      <c r="AQ652">
        <v>44</v>
      </c>
      <c r="AR652">
        <v>95</v>
      </c>
    </row>
    <row r="653" spans="1:44" x14ac:dyDescent="0.3">
      <c r="A653" t="s">
        <v>3475</v>
      </c>
      <c r="B653" t="s">
        <v>3173</v>
      </c>
      <c r="C653" t="s">
        <v>118</v>
      </c>
      <c r="D653" t="s">
        <v>1009</v>
      </c>
      <c r="E653">
        <v>1</v>
      </c>
      <c r="F653">
        <v>2</v>
      </c>
      <c r="G653">
        <v>0</v>
      </c>
      <c r="H653">
        <v>0</v>
      </c>
      <c r="I653">
        <v>50</v>
      </c>
      <c r="J653" t="s">
        <v>849</v>
      </c>
      <c r="K653" t="s">
        <v>4277</v>
      </c>
      <c r="L653" t="s">
        <v>2535</v>
      </c>
      <c r="M653" t="s">
        <v>1003</v>
      </c>
      <c r="N653" t="s">
        <v>3170</v>
      </c>
      <c r="O653" t="s">
        <v>1010</v>
      </c>
      <c r="P653" t="s">
        <v>118</v>
      </c>
      <c r="Q653">
        <v>19.3</v>
      </c>
      <c r="R653">
        <v>196</v>
      </c>
      <c r="S653" t="s">
        <v>55</v>
      </c>
      <c r="T653" t="s">
        <v>118</v>
      </c>
      <c r="U653">
        <v>8</v>
      </c>
      <c r="V653">
        <v>0</v>
      </c>
      <c r="W653" t="s">
        <v>47</v>
      </c>
      <c r="X653">
        <v>45</v>
      </c>
      <c r="Y653" t="str">
        <f>IF(_20224[[#This Row],[Lead Score]]=_20224[[#This Row],[p2_score1]],_20224[[#This Row],[p2]],_20224[[#This Row],[p1]])</f>
        <v>Rilee Rossouw</v>
      </c>
      <c r="Z653" t="str">
        <f>IF(_20224[[#This Row],[Lead Score]]&lt;&gt;_20224[[#This Row],[p2_score1]],_20224[[#This Row],[p2]],_20224[[#This Row],[p1]])</f>
        <v>Khushdil Shah</v>
      </c>
      <c r="AA653" s="1">
        <f>_20224[[#This Row],[Lead Score]]/_20224[[#This Row],[Runs in Partnership]]</f>
        <v>0.88888888888888884</v>
      </c>
      <c r="AB653">
        <f>+_20224[[#This Row],[p2_score1]]+_20224[[#This Row],[p1_score1]]</f>
        <v>9</v>
      </c>
      <c r="AC653">
        <f>MAX(_20224[[#This Row],[p2_score1]:[p1_score1]])</f>
        <v>8</v>
      </c>
      <c r="AD653">
        <f>MIN(_20224[[#This Row],[p2_score1]:[p1_score1]])</f>
        <v>1</v>
      </c>
      <c r="AE653" t="s">
        <v>849</v>
      </c>
      <c r="AF653" t="s">
        <v>2535</v>
      </c>
      <c r="AG653" t="s">
        <v>2646</v>
      </c>
      <c r="AH653" t="s">
        <v>909</v>
      </c>
      <c r="AI653" t="s">
        <v>909</v>
      </c>
      <c r="AJ653" t="s">
        <v>897</v>
      </c>
      <c r="AK653" t="str">
        <f>LEFT(_20224[[#This Row],[result2]], FIND(" ",_20224[[#This Row],[result2]]))</f>
        <v xml:space="preserve">Multan </v>
      </c>
      <c r="AL653" t="s">
        <v>4583</v>
      </c>
      <c r="AM653" t="s">
        <v>2660</v>
      </c>
      <c r="AN653" t="s">
        <v>2661</v>
      </c>
      <c r="AO653" t="s">
        <v>2662</v>
      </c>
      <c r="AP653" t="s">
        <v>55</v>
      </c>
      <c r="AQ653">
        <v>1</v>
      </c>
      <c r="AR653">
        <v>8</v>
      </c>
    </row>
    <row r="654" spans="1:44" x14ac:dyDescent="0.3">
      <c r="A654" t="s">
        <v>3476</v>
      </c>
      <c r="B654" t="s">
        <v>3162</v>
      </c>
      <c r="C654" t="s">
        <v>55</v>
      </c>
      <c r="D654" t="s">
        <v>45</v>
      </c>
      <c r="E654">
        <v>100</v>
      </c>
      <c r="F654">
        <v>44</v>
      </c>
      <c r="G654">
        <v>10</v>
      </c>
      <c r="H654">
        <v>6</v>
      </c>
      <c r="I654">
        <v>227.27</v>
      </c>
      <c r="J654" t="s">
        <v>849</v>
      </c>
      <c r="K654" t="s">
        <v>4277</v>
      </c>
      <c r="L654" t="s">
        <v>2535</v>
      </c>
      <c r="M654" t="s">
        <v>1003</v>
      </c>
      <c r="N654" t="s">
        <v>32</v>
      </c>
      <c r="O654" t="s">
        <v>32</v>
      </c>
      <c r="P654" t="s">
        <v>32</v>
      </c>
      <c r="S654" t="s">
        <v>55</v>
      </c>
      <c r="T654" t="s">
        <v>215</v>
      </c>
      <c r="U654">
        <v>0</v>
      </c>
      <c r="V654">
        <v>0</v>
      </c>
      <c r="W654" t="s">
        <v>118</v>
      </c>
      <c r="X654">
        <v>45</v>
      </c>
      <c r="Y654" t="str">
        <f>IF(_20224[[#This Row],[Lead Score]]=_20224[[#This Row],[p2_score1]],_20224[[#This Row],[p2]],_20224[[#This Row],[p1]])</f>
        <v>Rilee Rossouw</v>
      </c>
      <c r="Z654" t="str">
        <f>IF(_20224[[#This Row],[Lead Score]]&lt;&gt;_20224[[#This Row],[p2_score1]],_20224[[#This Row],[p2]],_20224[[#This Row],[p1]])</f>
        <v>Sohail Tanvir</v>
      </c>
      <c r="AA654" s="1">
        <f>_20224[[#This Row],[Lead Score]]/_20224[[#This Row],[Runs in Partnership]]</f>
        <v>0.989247311827957</v>
      </c>
      <c r="AB654">
        <f>+_20224[[#This Row],[p2_score1]]+_20224[[#This Row],[p1_score1]]</f>
        <v>93</v>
      </c>
      <c r="AC654">
        <f>MAX(_20224[[#This Row],[p2_score1]:[p1_score1]])</f>
        <v>92</v>
      </c>
      <c r="AD654">
        <f>MIN(_20224[[#This Row],[p2_score1]:[p1_score1]])</f>
        <v>1</v>
      </c>
      <c r="AE654" t="s">
        <v>849</v>
      </c>
      <c r="AF654" t="s">
        <v>2535</v>
      </c>
      <c r="AG654" t="s">
        <v>2646</v>
      </c>
      <c r="AH654" t="s">
        <v>909</v>
      </c>
      <c r="AI654" t="s">
        <v>909</v>
      </c>
      <c r="AJ654" t="s">
        <v>897</v>
      </c>
      <c r="AK654" t="str">
        <f>LEFT(_20224[[#This Row],[result2]], FIND(" ",_20224[[#This Row],[result2]]))</f>
        <v xml:space="preserve">Multan </v>
      </c>
      <c r="AL654" t="s">
        <v>4583</v>
      </c>
      <c r="AM654" t="s">
        <v>2660</v>
      </c>
      <c r="AN654" t="s">
        <v>2661</v>
      </c>
      <c r="AO654" t="s">
        <v>2662</v>
      </c>
      <c r="AP654" t="s">
        <v>55</v>
      </c>
      <c r="AQ654">
        <v>1</v>
      </c>
      <c r="AR654">
        <v>92</v>
      </c>
    </row>
    <row r="655" spans="1:44" hidden="1" x14ac:dyDescent="0.3">
      <c r="A655" t="s">
        <v>3478</v>
      </c>
      <c r="B655" t="s">
        <v>3178</v>
      </c>
      <c r="C655" t="s">
        <v>215</v>
      </c>
      <c r="D655" t="s">
        <v>45</v>
      </c>
      <c r="E655">
        <v>1</v>
      </c>
      <c r="F655">
        <v>1</v>
      </c>
      <c r="G655">
        <v>0</v>
      </c>
      <c r="H655">
        <v>0</v>
      </c>
      <c r="I655">
        <v>100</v>
      </c>
      <c r="J655" t="s">
        <v>849</v>
      </c>
      <c r="K655" t="s">
        <v>4277</v>
      </c>
      <c r="L655" t="s">
        <v>2535</v>
      </c>
      <c r="M655" t="s">
        <v>1003</v>
      </c>
      <c r="N655" t="s">
        <v>32</v>
      </c>
      <c r="O655" t="s">
        <v>32</v>
      </c>
      <c r="P655" t="s">
        <v>32</v>
      </c>
      <c r="S655" t="s">
        <v>32</v>
      </c>
      <c r="T655" t="s">
        <v>32</v>
      </c>
      <c r="W655" t="s">
        <v>32</v>
      </c>
      <c r="X655">
        <v>45</v>
      </c>
      <c r="Y655" t="str">
        <f>IF(_20224[[#This Row],[Lead Score]]=_20224[[#This Row],[p2_score1]],_20224[[#This Row],[p2]],_20224[[#This Row],[p1]])</f>
        <v/>
      </c>
      <c r="Z655" t="str">
        <f>IF(_20224[[#This Row],[Lead Score]]&lt;&gt;_20224[[#This Row],[p2_score1]],_20224[[#This Row],[p2]],_20224[[#This Row],[p1]])</f>
        <v/>
      </c>
      <c r="AA655" s="1" t="e">
        <f>_20224[[#This Row],[Lead Score]]/_20224[[#This Row],[Runs in Partnership]]</f>
        <v>#DIV/0!</v>
      </c>
      <c r="AB655">
        <f>+_20224[[#This Row],[p2_score1]]+_20224[[#This Row],[p1_score1]]</f>
        <v>0</v>
      </c>
      <c r="AC655">
        <f>MAX(_20224[[#This Row],[p2_score1]:[p1_score1]])</f>
        <v>0</v>
      </c>
      <c r="AD655">
        <f>MIN(_20224[[#This Row],[p2_score1]:[p1_score1]])</f>
        <v>0</v>
      </c>
      <c r="AE655" t="s">
        <v>849</v>
      </c>
      <c r="AF655" t="s">
        <v>2535</v>
      </c>
      <c r="AG655" t="s">
        <v>2646</v>
      </c>
      <c r="AH655" t="s">
        <v>909</v>
      </c>
      <c r="AI655" t="s">
        <v>909</v>
      </c>
      <c r="AJ655" t="s">
        <v>897</v>
      </c>
      <c r="AK655" t="str">
        <f>LEFT(_20224[[#This Row],[result2]], FIND(" ",_20224[[#This Row],[result2]]))</f>
        <v xml:space="preserve">Multan </v>
      </c>
      <c r="AL655" t="s">
        <v>4583</v>
      </c>
      <c r="AM655" t="s">
        <v>2660</v>
      </c>
      <c r="AN655" t="s">
        <v>2661</v>
      </c>
      <c r="AO655" t="s">
        <v>2662</v>
      </c>
      <c r="AP655" t="s">
        <v>55</v>
      </c>
      <c r="AQ655">
        <v>0</v>
      </c>
      <c r="AR655">
        <v>0</v>
      </c>
    </row>
    <row r="656" spans="1:44" x14ac:dyDescent="0.3">
      <c r="A656" t="s">
        <v>3480</v>
      </c>
      <c r="B656" t="s">
        <v>3144</v>
      </c>
      <c r="C656" t="s">
        <v>292</v>
      </c>
      <c r="D656" t="s">
        <v>1011</v>
      </c>
      <c r="E656">
        <v>1</v>
      </c>
      <c r="F656">
        <v>5</v>
      </c>
      <c r="G656">
        <v>0</v>
      </c>
      <c r="H656">
        <v>0</v>
      </c>
      <c r="I656">
        <v>20</v>
      </c>
      <c r="J656" t="s">
        <v>849</v>
      </c>
      <c r="K656" t="s">
        <v>4280</v>
      </c>
      <c r="L656" t="s">
        <v>2543</v>
      </c>
      <c r="M656" t="s">
        <v>1012</v>
      </c>
      <c r="N656" t="s">
        <v>3139</v>
      </c>
      <c r="O656" t="s">
        <v>325</v>
      </c>
      <c r="P656" t="s">
        <v>292</v>
      </c>
      <c r="Q656">
        <v>1.2</v>
      </c>
      <c r="R656">
        <v>2</v>
      </c>
      <c r="S656" t="s">
        <v>852</v>
      </c>
      <c r="T656" t="s">
        <v>292</v>
      </c>
      <c r="U656">
        <v>1</v>
      </c>
      <c r="V656">
        <v>1</v>
      </c>
      <c r="W656" t="s">
        <v>32</v>
      </c>
      <c r="X656">
        <v>47</v>
      </c>
      <c r="Y656" t="str">
        <f>IF(_20224[[#This Row],[Lead Score]]=_20224[[#This Row],[p2_score1]],_20224[[#This Row],[p2]],_20224[[#This Row],[p1]])</f>
        <v>Colin Munro</v>
      </c>
      <c r="Z656" t="str">
        <f>IF(_20224[[#This Row],[Lead Score]]&lt;&gt;_20224[[#This Row],[p2_score1]],_20224[[#This Row],[p2]],_20224[[#This Row],[p1]])</f>
        <v>Luke Ronchi</v>
      </c>
      <c r="AA656" s="1">
        <f>_20224[[#This Row],[Lead Score]]/_20224[[#This Row],[Runs in Partnership]]</f>
        <v>0.5</v>
      </c>
      <c r="AB656">
        <f>+_20224[[#This Row],[p2_score1]]+_20224[[#This Row],[p1_score1]]</f>
        <v>2</v>
      </c>
      <c r="AC656">
        <f>MAX(_20224[[#This Row],[p2_score1]:[p1_score1]])</f>
        <v>1</v>
      </c>
      <c r="AD656">
        <f>MIN(_20224[[#This Row],[p2_score1]:[p1_score1]])</f>
        <v>1</v>
      </c>
      <c r="AE656" t="s">
        <v>849</v>
      </c>
      <c r="AF656" t="s">
        <v>2543</v>
      </c>
      <c r="AG656" t="s">
        <v>2650</v>
      </c>
      <c r="AH656" t="s">
        <v>850</v>
      </c>
      <c r="AI656" t="s">
        <v>850</v>
      </c>
      <c r="AJ656" t="s">
        <v>872</v>
      </c>
      <c r="AK656" t="str">
        <f>LEFT(_20224[[#This Row],[result2]], FIND(" ",_20224[[#This Row],[result2]]))</f>
        <v xml:space="preserve">Karachi </v>
      </c>
      <c r="AL656" t="s">
        <v>4583</v>
      </c>
      <c r="AM656" t="s">
        <v>2665</v>
      </c>
      <c r="AN656" t="s">
        <v>2666</v>
      </c>
      <c r="AO656" t="s">
        <v>2667</v>
      </c>
      <c r="AP656" t="s">
        <v>166</v>
      </c>
      <c r="AQ656">
        <v>1</v>
      </c>
      <c r="AR656">
        <v>1</v>
      </c>
    </row>
    <row r="657" spans="1:44" x14ac:dyDescent="0.3">
      <c r="A657" t="s">
        <v>3413</v>
      </c>
      <c r="B657" t="s">
        <v>3153</v>
      </c>
      <c r="C657" t="s">
        <v>1013</v>
      </c>
      <c r="D657" t="s">
        <v>1014</v>
      </c>
      <c r="E657">
        <v>22</v>
      </c>
      <c r="F657">
        <v>14</v>
      </c>
      <c r="G657">
        <v>2</v>
      </c>
      <c r="H657">
        <v>1</v>
      </c>
      <c r="I657">
        <v>157.13999999999999</v>
      </c>
      <c r="J657" t="s">
        <v>849</v>
      </c>
      <c r="K657" t="s">
        <v>4280</v>
      </c>
      <c r="L657" t="s">
        <v>2543</v>
      </c>
      <c r="M657" t="s">
        <v>1012</v>
      </c>
      <c r="N657" t="s">
        <v>3148</v>
      </c>
      <c r="O657" t="s">
        <v>1015</v>
      </c>
      <c r="P657" t="s">
        <v>1013</v>
      </c>
      <c r="Q657">
        <v>6.4</v>
      </c>
      <c r="R657">
        <v>51</v>
      </c>
      <c r="S657" t="s">
        <v>852</v>
      </c>
      <c r="T657" t="s">
        <v>1013</v>
      </c>
      <c r="U657">
        <v>28</v>
      </c>
      <c r="V657">
        <v>0</v>
      </c>
      <c r="W657" t="s">
        <v>292</v>
      </c>
      <c r="X657">
        <v>47</v>
      </c>
      <c r="Y657" t="str">
        <f>IF(_20224[[#This Row],[Lead Score]]=_20224[[#This Row],[p2_score1]],_20224[[#This Row],[p2]],_20224[[#This Row],[p1]])</f>
        <v>Luke Ronchi</v>
      </c>
      <c r="Z657" t="str">
        <f>IF(_20224[[#This Row],[Lead Score]]&lt;&gt;_20224[[#This Row],[p2_score1]],_20224[[#This Row],[p2]],_20224[[#This Row],[p1]])</f>
        <v>Rizwan Hussain</v>
      </c>
      <c r="AA657" s="1">
        <f>_20224[[#This Row],[Lead Score]]/_20224[[#This Row],[Runs in Partnership]]</f>
        <v>0.55102040816326525</v>
      </c>
      <c r="AB657">
        <f>+_20224[[#This Row],[p2_score1]]+_20224[[#This Row],[p1_score1]]</f>
        <v>49</v>
      </c>
      <c r="AC657">
        <f>MAX(_20224[[#This Row],[p2_score1]:[p1_score1]])</f>
        <v>27</v>
      </c>
      <c r="AD657">
        <f>MIN(_20224[[#This Row],[p2_score1]:[p1_score1]])</f>
        <v>22</v>
      </c>
      <c r="AE657" t="s">
        <v>849</v>
      </c>
      <c r="AF657" t="s">
        <v>2543</v>
      </c>
      <c r="AG657" t="s">
        <v>2650</v>
      </c>
      <c r="AH657" t="s">
        <v>850</v>
      </c>
      <c r="AI657" t="s">
        <v>850</v>
      </c>
      <c r="AJ657" t="s">
        <v>872</v>
      </c>
      <c r="AK657" t="str">
        <f>LEFT(_20224[[#This Row],[result2]], FIND(" ",_20224[[#This Row],[result2]]))</f>
        <v xml:space="preserve">Karachi </v>
      </c>
      <c r="AL657" t="s">
        <v>4583</v>
      </c>
      <c r="AM657" t="s">
        <v>2665</v>
      </c>
      <c r="AN657" t="s">
        <v>2666</v>
      </c>
      <c r="AO657" t="s">
        <v>2667</v>
      </c>
      <c r="AP657" t="s">
        <v>166</v>
      </c>
      <c r="AQ657">
        <v>22</v>
      </c>
      <c r="AR657">
        <v>27</v>
      </c>
    </row>
    <row r="658" spans="1:44" x14ac:dyDescent="0.3">
      <c r="A658" t="s">
        <v>3483</v>
      </c>
      <c r="B658" t="s">
        <v>3136</v>
      </c>
      <c r="C658" t="s">
        <v>858</v>
      </c>
      <c r="D658" t="s">
        <v>1016</v>
      </c>
      <c r="E658">
        <v>16</v>
      </c>
      <c r="F658">
        <v>12</v>
      </c>
      <c r="G658">
        <v>1</v>
      </c>
      <c r="H658">
        <v>1</v>
      </c>
      <c r="I658">
        <v>133.33000000000001</v>
      </c>
      <c r="J658" t="s">
        <v>849</v>
      </c>
      <c r="K658" t="s">
        <v>4280</v>
      </c>
      <c r="L658" t="s">
        <v>2543</v>
      </c>
      <c r="M658" t="s">
        <v>1012</v>
      </c>
      <c r="N658" t="s">
        <v>3157</v>
      </c>
      <c r="O658" t="s">
        <v>81</v>
      </c>
      <c r="P658" t="s">
        <v>858</v>
      </c>
      <c r="Q658">
        <v>10</v>
      </c>
      <c r="R658">
        <v>77</v>
      </c>
      <c r="S658" t="s">
        <v>852</v>
      </c>
      <c r="T658" t="s">
        <v>858</v>
      </c>
      <c r="U658">
        <v>38</v>
      </c>
      <c r="V658">
        <v>0</v>
      </c>
      <c r="W658" t="s">
        <v>1013</v>
      </c>
      <c r="X658">
        <v>47</v>
      </c>
      <c r="Y658" t="str">
        <f>IF(_20224[[#This Row],[Lead Score]]=_20224[[#This Row],[p2_score1]],_20224[[#This Row],[p2]],_20224[[#This Row],[p1]])</f>
        <v>Colin Ingram</v>
      </c>
      <c r="Z658" t="str">
        <f>IF(_20224[[#This Row],[Lead Score]]&lt;&gt;_20224[[#This Row],[p2_score1]],_20224[[#This Row],[p2]],_20224[[#This Row],[p1]])</f>
        <v>Luke Ronchi</v>
      </c>
      <c r="AA658" s="1">
        <f>_20224[[#This Row],[Lead Score]]/_20224[[#This Row],[Runs in Partnership]]</f>
        <v>0.61538461538461542</v>
      </c>
      <c r="AB658">
        <f>+_20224[[#This Row],[p2_score1]]+_20224[[#This Row],[p1_score1]]</f>
        <v>26</v>
      </c>
      <c r="AC658">
        <f>MAX(_20224[[#This Row],[p2_score1]:[p1_score1]])</f>
        <v>16</v>
      </c>
      <c r="AD658">
        <f>MIN(_20224[[#This Row],[p2_score1]:[p1_score1]])</f>
        <v>10</v>
      </c>
      <c r="AE658" t="s">
        <v>849</v>
      </c>
      <c r="AF658" t="s">
        <v>2543</v>
      </c>
      <c r="AG658" t="s">
        <v>2650</v>
      </c>
      <c r="AH658" t="s">
        <v>850</v>
      </c>
      <c r="AI658" t="s">
        <v>850</v>
      </c>
      <c r="AJ658" t="s">
        <v>872</v>
      </c>
      <c r="AK658" t="str">
        <f>LEFT(_20224[[#This Row],[result2]], FIND(" ",_20224[[#This Row],[result2]]))</f>
        <v xml:space="preserve">Karachi </v>
      </c>
      <c r="AL658" t="s">
        <v>4583</v>
      </c>
      <c r="AM658" t="s">
        <v>2665</v>
      </c>
      <c r="AN658" t="s">
        <v>2666</v>
      </c>
      <c r="AO658" t="s">
        <v>2667</v>
      </c>
      <c r="AP658" t="s">
        <v>166</v>
      </c>
      <c r="AQ658">
        <v>16</v>
      </c>
      <c r="AR658">
        <v>10</v>
      </c>
    </row>
    <row r="659" spans="1:44" x14ac:dyDescent="0.3">
      <c r="A659" t="s">
        <v>3485</v>
      </c>
      <c r="B659" t="s">
        <v>3133</v>
      </c>
      <c r="C659" t="s">
        <v>852</v>
      </c>
      <c r="D659" t="s">
        <v>45</v>
      </c>
      <c r="E659">
        <v>85</v>
      </c>
      <c r="F659">
        <v>58</v>
      </c>
      <c r="G659">
        <v>9</v>
      </c>
      <c r="H659">
        <v>2</v>
      </c>
      <c r="I659">
        <v>146.55000000000001</v>
      </c>
      <c r="J659" t="s">
        <v>849</v>
      </c>
      <c r="K659" t="s">
        <v>4280</v>
      </c>
      <c r="L659" t="s">
        <v>2543</v>
      </c>
      <c r="M659" t="s">
        <v>1012</v>
      </c>
      <c r="N659" t="s">
        <v>32</v>
      </c>
      <c r="O659" t="s">
        <v>32</v>
      </c>
      <c r="P659" t="s">
        <v>32</v>
      </c>
      <c r="S659" t="s">
        <v>852</v>
      </c>
      <c r="T659" t="s">
        <v>239</v>
      </c>
      <c r="U659">
        <v>0</v>
      </c>
      <c r="V659">
        <v>0</v>
      </c>
      <c r="W659" t="s">
        <v>858</v>
      </c>
      <c r="X659">
        <v>47</v>
      </c>
      <c r="Y659" t="str">
        <f>IF(_20224[[#This Row],[Lead Score]]=_20224[[#This Row],[p2_score1]],_20224[[#This Row],[p2]],_20224[[#This Row],[p1]])</f>
        <v>Shadab Khan</v>
      </c>
      <c r="Z659" t="str">
        <f>IF(_20224[[#This Row],[Lead Score]]&lt;&gt;_20224[[#This Row],[p2_score1]],_20224[[#This Row],[p2]],_20224[[#This Row],[p1]])</f>
        <v>Luke Ronchi</v>
      </c>
      <c r="AA659" s="1">
        <f>_20224[[#This Row],[Lead Score]]/_20224[[#This Row],[Runs in Partnership]]</f>
        <v>0.53465346534653468</v>
      </c>
      <c r="AB659">
        <f>+_20224[[#This Row],[p2_score1]]+_20224[[#This Row],[p1_score1]]</f>
        <v>101</v>
      </c>
      <c r="AC659">
        <f>MAX(_20224[[#This Row],[p2_score1]:[p1_score1]])</f>
        <v>54</v>
      </c>
      <c r="AD659">
        <f>MIN(_20224[[#This Row],[p2_score1]:[p1_score1]])</f>
        <v>47</v>
      </c>
      <c r="AE659" t="s">
        <v>849</v>
      </c>
      <c r="AF659" t="s">
        <v>2543</v>
      </c>
      <c r="AG659" t="s">
        <v>2650</v>
      </c>
      <c r="AH659" t="s">
        <v>850</v>
      </c>
      <c r="AI659" t="s">
        <v>850</v>
      </c>
      <c r="AJ659" t="s">
        <v>872</v>
      </c>
      <c r="AK659" t="str">
        <f>LEFT(_20224[[#This Row],[result2]], FIND(" ",_20224[[#This Row],[result2]]))</f>
        <v xml:space="preserve">Karachi </v>
      </c>
      <c r="AL659" t="s">
        <v>4583</v>
      </c>
      <c r="AM659" t="s">
        <v>2665</v>
      </c>
      <c r="AN659" t="s">
        <v>2666</v>
      </c>
      <c r="AO659" t="s">
        <v>2667</v>
      </c>
      <c r="AP659" t="s">
        <v>166</v>
      </c>
      <c r="AQ659">
        <v>54</v>
      </c>
      <c r="AR659">
        <v>47</v>
      </c>
    </row>
    <row r="660" spans="1:44" hidden="1" x14ac:dyDescent="0.3">
      <c r="A660" t="s">
        <v>3488</v>
      </c>
      <c r="B660" t="s">
        <v>3162</v>
      </c>
      <c r="C660" t="s">
        <v>239</v>
      </c>
      <c r="D660" t="s">
        <v>45</v>
      </c>
      <c r="E660">
        <v>54</v>
      </c>
      <c r="F660">
        <v>31</v>
      </c>
      <c r="G660">
        <v>3</v>
      </c>
      <c r="H660">
        <v>4</v>
      </c>
      <c r="I660">
        <v>174.19</v>
      </c>
      <c r="J660" t="s">
        <v>849</v>
      </c>
      <c r="K660" t="s">
        <v>4280</v>
      </c>
      <c r="L660" t="s">
        <v>2543</v>
      </c>
      <c r="M660" t="s">
        <v>1012</v>
      </c>
      <c r="N660" t="s">
        <v>32</v>
      </c>
      <c r="O660" t="s">
        <v>32</v>
      </c>
      <c r="P660" t="s">
        <v>32</v>
      </c>
      <c r="S660" t="s">
        <v>32</v>
      </c>
      <c r="T660" t="s">
        <v>32</v>
      </c>
      <c r="W660" t="s">
        <v>32</v>
      </c>
      <c r="X660">
        <v>47</v>
      </c>
      <c r="Y660" t="str">
        <f>IF(_20224[[#This Row],[Lead Score]]=_20224[[#This Row],[p2_score1]],_20224[[#This Row],[p2]],_20224[[#This Row],[p1]])</f>
        <v/>
      </c>
      <c r="Z660" t="str">
        <f>IF(_20224[[#This Row],[Lead Score]]&lt;&gt;_20224[[#This Row],[p2_score1]],_20224[[#This Row],[p2]],_20224[[#This Row],[p1]])</f>
        <v/>
      </c>
      <c r="AA660" s="1" t="e">
        <f>_20224[[#This Row],[Lead Score]]/_20224[[#This Row],[Runs in Partnership]]</f>
        <v>#DIV/0!</v>
      </c>
      <c r="AB660">
        <f>+_20224[[#This Row],[p2_score1]]+_20224[[#This Row],[p1_score1]]</f>
        <v>0</v>
      </c>
      <c r="AC660">
        <f>MAX(_20224[[#This Row],[p2_score1]:[p1_score1]])</f>
        <v>0</v>
      </c>
      <c r="AD660">
        <f>MIN(_20224[[#This Row],[p2_score1]:[p1_score1]])</f>
        <v>0</v>
      </c>
      <c r="AE660" t="s">
        <v>849</v>
      </c>
      <c r="AF660" t="s">
        <v>2543</v>
      </c>
      <c r="AG660" t="s">
        <v>2650</v>
      </c>
      <c r="AH660" t="s">
        <v>850</v>
      </c>
      <c r="AI660" t="s">
        <v>850</v>
      </c>
      <c r="AJ660" t="s">
        <v>872</v>
      </c>
      <c r="AK660" t="str">
        <f>LEFT(_20224[[#This Row],[result2]], FIND(" ",_20224[[#This Row],[result2]]))</f>
        <v xml:space="preserve">Karachi </v>
      </c>
      <c r="AL660" t="s">
        <v>4583</v>
      </c>
      <c r="AM660" t="s">
        <v>2665</v>
      </c>
      <c r="AN660" t="s">
        <v>2666</v>
      </c>
      <c r="AO660" t="s">
        <v>2667</v>
      </c>
      <c r="AP660" t="s">
        <v>166</v>
      </c>
      <c r="AQ660">
        <v>0</v>
      </c>
      <c r="AR660">
        <v>0</v>
      </c>
    </row>
    <row r="661" spans="1:44" hidden="1" x14ac:dyDescent="0.3">
      <c r="A661" t="s">
        <v>3491</v>
      </c>
      <c r="B661" t="s">
        <v>3133</v>
      </c>
      <c r="C661" t="s">
        <v>947</v>
      </c>
      <c r="D661" t="s">
        <v>1017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849</v>
      </c>
      <c r="K661" t="s">
        <v>4283</v>
      </c>
      <c r="L661" t="s">
        <v>2547</v>
      </c>
      <c r="M661" t="s">
        <v>1018</v>
      </c>
      <c r="N661" t="s">
        <v>3139</v>
      </c>
      <c r="O661" t="s">
        <v>151</v>
      </c>
      <c r="P661" t="s">
        <v>947</v>
      </c>
      <c r="Q661">
        <v>0.1</v>
      </c>
      <c r="R661">
        <v>0</v>
      </c>
      <c r="S661" t="s">
        <v>270</v>
      </c>
      <c r="T661" t="s">
        <v>947</v>
      </c>
      <c r="U661">
        <v>0</v>
      </c>
      <c r="V661">
        <v>0</v>
      </c>
      <c r="W661" t="s">
        <v>32</v>
      </c>
      <c r="X661">
        <v>48</v>
      </c>
      <c r="Y661" t="str">
        <f>IF(_20224[[#This Row],[Lead Score]]=_20224[[#This Row],[p2_score1]],_20224[[#This Row],[p2]],_20224[[#This Row],[p1]])</f>
        <v>Tom Banton</v>
      </c>
      <c r="Z661" t="str">
        <f>IF(_20224[[#This Row],[Lead Score]]&lt;&gt;_20224[[#This Row],[p2_score1]],_20224[[#This Row],[p2]],_20224[[#This Row],[p1]])</f>
        <v>Kamran Akmal</v>
      </c>
      <c r="AA661" s="1" t="e">
        <f>_20224[[#This Row],[Lead Score]]/_20224[[#This Row],[Runs in Partnership]]</f>
        <v>#DIV/0!</v>
      </c>
      <c r="AB661">
        <f>+_20224[[#This Row],[p2_score1]]+_20224[[#This Row],[p1_score1]]</f>
        <v>0</v>
      </c>
      <c r="AC661">
        <f>MAX(_20224[[#This Row],[p2_score1]:[p1_score1]])</f>
        <v>0</v>
      </c>
      <c r="AD661">
        <f>MIN(_20224[[#This Row],[p2_score1]:[p1_score1]])</f>
        <v>0</v>
      </c>
      <c r="AE661" t="s">
        <v>849</v>
      </c>
      <c r="AF661" t="s">
        <v>2547</v>
      </c>
      <c r="AG661" t="s">
        <v>2650</v>
      </c>
      <c r="AH661" t="s">
        <v>949</v>
      </c>
      <c r="AI661" t="s">
        <v>949</v>
      </c>
      <c r="AJ661" t="s">
        <v>872</v>
      </c>
      <c r="AK661" t="str">
        <f>LEFT(_20224[[#This Row],[result2]], FIND(" ",_20224[[#This Row],[result2]]))</f>
        <v xml:space="preserve">Karachi </v>
      </c>
      <c r="AL661" t="s">
        <v>4583</v>
      </c>
      <c r="AM661" t="s">
        <v>2668</v>
      </c>
      <c r="AN661" t="s">
        <v>2669</v>
      </c>
      <c r="AO661" t="s">
        <v>2670</v>
      </c>
      <c r="AP661" t="s">
        <v>935</v>
      </c>
      <c r="AQ661">
        <v>0</v>
      </c>
      <c r="AR661">
        <v>0</v>
      </c>
    </row>
    <row r="662" spans="1:44" x14ac:dyDescent="0.3">
      <c r="A662" t="s">
        <v>3495</v>
      </c>
      <c r="B662" t="s">
        <v>3153</v>
      </c>
      <c r="C662" t="s">
        <v>79</v>
      </c>
      <c r="D662" t="s">
        <v>1019</v>
      </c>
      <c r="E662">
        <v>4</v>
      </c>
      <c r="F662">
        <v>2</v>
      </c>
      <c r="G662">
        <v>1</v>
      </c>
      <c r="H662">
        <v>0</v>
      </c>
      <c r="I662">
        <v>200</v>
      </c>
      <c r="J662" t="s">
        <v>849</v>
      </c>
      <c r="K662" t="s">
        <v>4283</v>
      </c>
      <c r="L662" t="s">
        <v>2547</v>
      </c>
      <c r="M662" t="s">
        <v>1018</v>
      </c>
      <c r="N662" t="s">
        <v>3148</v>
      </c>
      <c r="O662" t="s">
        <v>1020</v>
      </c>
      <c r="P662" t="s">
        <v>79</v>
      </c>
      <c r="Q662">
        <v>0.3</v>
      </c>
      <c r="R662">
        <v>4</v>
      </c>
      <c r="S662" t="s">
        <v>270</v>
      </c>
      <c r="T662" t="s">
        <v>79</v>
      </c>
      <c r="U662">
        <v>0</v>
      </c>
      <c r="V662">
        <v>0</v>
      </c>
      <c r="W662" t="s">
        <v>947</v>
      </c>
      <c r="X662">
        <v>48</v>
      </c>
      <c r="Y662" t="str">
        <f>IF(_20224[[#This Row],[Lead Score]]=_20224[[#This Row],[p2_score1]],_20224[[#This Row],[p2]],_20224[[#This Row],[p1]])</f>
        <v>Haider Ali</v>
      </c>
      <c r="Z662" t="str">
        <f>IF(_20224[[#This Row],[Lead Score]]&lt;&gt;_20224[[#This Row],[p2_score1]],_20224[[#This Row],[p2]],_20224[[#This Row],[p1]])</f>
        <v>Kamran Akmal</v>
      </c>
      <c r="AA662" s="1">
        <f>_20224[[#This Row],[Lead Score]]/_20224[[#This Row],[Runs in Partnership]]</f>
        <v>1</v>
      </c>
      <c r="AB662">
        <f>+_20224[[#This Row],[p2_score1]]+_20224[[#This Row],[p1_score1]]</f>
        <v>4</v>
      </c>
      <c r="AC662">
        <f>MAX(_20224[[#This Row],[p2_score1]:[p1_score1]])</f>
        <v>4</v>
      </c>
      <c r="AD662">
        <f>MIN(_20224[[#This Row],[p2_score1]:[p1_score1]])</f>
        <v>0</v>
      </c>
      <c r="AE662" t="s">
        <v>849</v>
      </c>
      <c r="AF662" t="s">
        <v>2547</v>
      </c>
      <c r="AG662" t="s">
        <v>2650</v>
      </c>
      <c r="AH662" t="s">
        <v>949</v>
      </c>
      <c r="AI662" t="s">
        <v>949</v>
      </c>
      <c r="AJ662" t="s">
        <v>872</v>
      </c>
      <c r="AK662" t="str">
        <f>LEFT(_20224[[#This Row],[result2]], FIND(" ",_20224[[#This Row],[result2]]))</f>
        <v xml:space="preserve">Karachi </v>
      </c>
      <c r="AL662" t="s">
        <v>4583</v>
      </c>
      <c r="AM662" t="s">
        <v>2668</v>
      </c>
      <c r="AN662" t="s">
        <v>2669</v>
      </c>
      <c r="AO662" t="s">
        <v>2670</v>
      </c>
      <c r="AP662" t="s">
        <v>935</v>
      </c>
      <c r="AQ662">
        <v>4</v>
      </c>
      <c r="AR662">
        <v>0</v>
      </c>
    </row>
    <row r="663" spans="1:44" x14ac:dyDescent="0.3">
      <c r="A663" t="s">
        <v>3500</v>
      </c>
      <c r="B663" t="s">
        <v>3144</v>
      </c>
      <c r="C663" t="s">
        <v>270</v>
      </c>
      <c r="D663" t="s">
        <v>1021</v>
      </c>
      <c r="E663">
        <v>4</v>
      </c>
      <c r="F663">
        <v>8</v>
      </c>
      <c r="G663">
        <v>1</v>
      </c>
      <c r="H663">
        <v>0</v>
      </c>
      <c r="I663">
        <v>50</v>
      </c>
      <c r="J663" t="s">
        <v>849</v>
      </c>
      <c r="K663" t="s">
        <v>4283</v>
      </c>
      <c r="L663" t="s">
        <v>2547</v>
      </c>
      <c r="M663" t="s">
        <v>1018</v>
      </c>
      <c r="N663" t="s">
        <v>3157</v>
      </c>
      <c r="O663" t="s">
        <v>1022</v>
      </c>
      <c r="P663" t="s">
        <v>270</v>
      </c>
      <c r="Q663">
        <v>3.3</v>
      </c>
      <c r="R663">
        <v>10</v>
      </c>
      <c r="S663" t="s">
        <v>270</v>
      </c>
      <c r="T663" t="s">
        <v>82</v>
      </c>
      <c r="U663">
        <v>0</v>
      </c>
      <c r="V663">
        <v>0</v>
      </c>
      <c r="W663" t="s">
        <v>79</v>
      </c>
      <c r="X663">
        <v>48</v>
      </c>
      <c r="Y663" t="str">
        <f>IF(_20224[[#This Row],[Lead Score]]=_20224[[#This Row],[p2_score1]],_20224[[#This Row],[p2]],_20224[[#This Row],[p1]])</f>
        <v>Kamran Akmal</v>
      </c>
      <c r="Z663" t="str">
        <f>IF(_20224[[#This Row],[Lead Score]]&lt;&gt;_20224[[#This Row],[p2_score1]],_20224[[#This Row],[p2]],_20224[[#This Row],[p1]])</f>
        <v>Shoaib Malik</v>
      </c>
      <c r="AA663" s="1">
        <f>_20224[[#This Row],[Lead Score]]/_20224[[#This Row],[Runs in Partnership]]</f>
        <v>0.66666666666666663</v>
      </c>
      <c r="AB663">
        <f>+_20224[[#This Row],[p2_score1]]+_20224[[#This Row],[p1_score1]]</f>
        <v>6</v>
      </c>
      <c r="AC663">
        <f>MAX(_20224[[#This Row],[p2_score1]:[p1_score1]])</f>
        <v>4</v>
      </c>
      <c r="AD663">
        <f>MIN(_20224[[#This Row],[p2_score1]:[p1_score1]])</f>
        <v>2</v>
      </c>
      <c r="AE663" t="s">
        <v>849</v>
      </c>
      <c r="AF663" t="s">
        <v>2547</v>
      </c>
      <c r="AG663" t="s">
        <v>2650</v>
      </c>
      <c r="AH663" t="s">
        <v>949</v>
      </c>
      <c r="AI663" t="s">
        <v>949</v>
      </c>
      <c r="AJ663" t="s">
        <v>872</v>
      </c>
      <c r="AK663" t="str">
        <f>LEFT(_20224[[#This Row],[result2]], FIND(" ",_20224[[#This Row],[result2]]))</f>
        <v xml:space="preserve">Karachi </v>
      </c>
      <c r="AL663" t="s">
        <v>4583</v>
      </c>
      <c r="AM663" t="s">
        <v>2668</v>
      </c>
      <c r="AN663" t="s">
        <v>2669</v>
      </c>
      <c r="AO663" t="s">
        <v>2670</v>
      </c>
      <c r="AP663" t="s">
        <v>935</v>
      </c>
      <c r="AQ663">
        <v>2</v>
      </c>
      <c r="AR663">
        <v>4</v>
      </c>
    </row>
    <row r="664" spans="1:44" x14ac:dyDescent="0.3">
      <c r="A664" t="s">
        <v>3502</v>
      </c>
      <c r="B664" t="s">
        <v>3162</v>
      </c>
      <c r="C664" t="s">
        <v>449</v>
      </c>
      <c r="D664" t="s">
        <v>1023</v>
      </c>
      <c r="E664">
        <v>25</v>
      </c>
      <c r="F664">
        <v>20</v>
      </c>
      <c r="G664">
        <v>1</v>
      </c>
      <c r="H664">
        <v>1</v>
      </c>
      <c r="I664">
        <v>125</v>
      </c>
      <c r="J664" t="s">
        <v>849</v>
      </c>
      <c r="K664" t="s">
        <v>4283</v>
      </c>
      <c r="L664" t="s">
        <v>2547</v>
      </c>
      <c r="M664" t="s">
        <v>1018</v>
      </c>
      <c r="N664" t="s">
        <v>3151</v>
      </c>
      <c r="O664" t="s">
        <v>1024</v>
      </c>
      <c r="P664" t="s">
        <v>449</v>
      </c>
      <c r="Q664">
        <v>9.1999999999999993</v>
      </c>
      <c r="R664">
        <v>57</v>
      </c>
      <c r="S664" t="s">
        <v>449</v>
      </c>
      <c r="T664" t="s">
        <v>82</v>
      </c>
      <c r="U664">
        <v>0</v>
      </c>
      <c r="V664">
        <v>22</v>
      </c>
      <c r="W664" t="s">
        <v>270</v>
      </c>
      <c r="X664">
        <v>48</v>
      </c>
      <c r="Y664" t="str">
        <f>IF(_20224[[#This Row],[Lead Score]]=_20224[[#This Row],[p2_score1]],_20224[[#This Row],[p2]],_20224[[#This Row],[p1]])</f>
        <v>Liam Livingstone</v>
      </c>
      <c r="Z664" t="str">
        <f>IF(_20224[[#This Row],[Lead Score]]&lt;&gt;_20224[[#This Row],[p2_score1]],_20224[[#This Row],[p2]],_20224[[#This Row],[p1]])</f>
        <v>Shoaib Malik</v>
      </c>
      <c r="AA664" s="1">
        <f>_20224[[#This Row],[Lead Score]]/_20224[[#This Row],[Runs in Partnership]]</f>
        <v>0.53191489361702127</v>
      </c>
      <c r="AB664">
        <f>+_20224[[#This Row],[p2_score1]]+_20224[[#This Row],[p1_score1]]</f>
        <v>47</v>
      </c>
      <c r="AC664">
        <f>MAX(_20224[[#This Row],[p2_score1]:[p1_score1]])</f>
        <v>25</v>
      </c>
      <c r="AD664">
        <f>MIN(_20224[[#This Row],[p2_score1]:[p1_score1]])</f>
        <v>22</v>
      </c>
      <c r="AE664" t="s">
        <v>849</v>
      </c>
      <c r="AF664" t="s">
        <v>2547</v>
      </c>
      <c r="AG664" t="s">
        <v>2650</v>
      </c>
      <c r="AH664" t="s">
        <v>949</v>
      </c>
      <c r="AI664" t="s">
        <v>949</v>
      </c>
      <c r="AJ664" t="s">
        <v>872</v>
      </c>
      <c r="AK664" t="str">
        <f>LEFT(_20224[[#This Row],[result2]], FIND(" ",_20224[[#This Row],[result2]]))</f>
        <v xml:space="preserve">Karachi </v>
      </c>
      <c r="AL664" t="s">
        <v>4583</v>
      </c>
      <c r="AM664" t="s">
        <v>2668</v>
      </c>
      <c r="AN664" t="s">
        <v>2669</v>
      </c>
      <c r="AO664" t="s">
        <v>2670</v>
      </c>
      <c r="AP664" t="s">
        <v>935</v>
      </c>
      <c r="AQ664">
        <v>22</v>
      </c>
      <c r="AR664">
        <v>25</v>
      </c>
    </row>
    <row r="665" spans="1:44" x14ac:dyDescent="0.3">
      <c r="A665" t="s">
        <v>3503</v>
      </c>
      <c r="B665" t="s">
        <v>3173</v>
      </c>
      <c r="C665" t="s">
        <v>44</v>
      </c>
      <c r="D665" t="s">
        <v>1025</v>
      </c>
      <c r="E665">
        <v>25</v>
      </c>
      <c r="F665">
        <v>22</v>
      </c>
      <c r="G665">
        <v>2</v>
      </c>
      <c r="H665">
        <v>0</v>
      </c>
      <c r="I665">
        <v>113.63</v>
      </c>
      <c r="J665" t="s">
        <v>849</v>
      </c>
      <c r="K665" t="s">
        <v>4283</v>
      </c>
      <c r="L665" t="s">
        <v>2547</v>
      </c>
      <c r="M665" t="s">
        <v>1018</v>
      </c>
      <c r="N665" t="s">
        <v>3170</v>
      </c>
      <c r="O665" t="s">
        <v>245</v>
      </c>
      <c r="P665" t="s">
        <v>44</v>
      </c>
      <c r="Q665">
        <v>16.2</v>
      </c>
      <c r="R665">
        <v>114</v>
      </c>
      <c r="S665" t="s">
        <v>44</v>
      </c>
      <c r="T665" t="s">
        <v>82</v>
      </c>
      <c r="U665">
        <v>0</v>
      </c>
      <c r="V665">
        <v>54</v>
      </c>
      <c r="W665" t="s">
        <v>449</v>
      </c>
      <c r="X665">
        <v>48</v>
      </c>
      <c r="Y665" t="str">
        <f>IF(_20224[[#This Row],[Lead Score]]=_20224[[#This Row],[p2_score1]],_20224[[#This Row],[p2]],_20224[[#This Row],[p1]])</f>
        <v>Shoaib Malik</v>
      </c>
      <c r="Z665" t="str">
        <f>IF(_20224[[#This Row],[Lead Score]]&lt;&gt;_20224[[#This Row],[p2_score1]],_20224[[#This Row],[p2]],_20224[[#This Row],[p1]])</f>
        <v>Lewis Gregory</v>
      </c>
      <c r="AA665" s="1">
        <f>_20224[[#This Row],[Lead Score]]/_20224[[#This Row],[Runs in Partnership]]</f>
        <v>0.56140350877192979</v>
      </c>
      <c r="AB665">
        <f>+_20224[[#This Row],[p2_score1]]+_20224[[#This Row],[p1_score1]]</f>
        <v>57</v>
      </c>
      <c r="AC665">
        <f>MAX(_20224[[#This Row],[p2_score1]:[p1_score1]])</f>
        <v>32</v>
      </c>
      <c r="AD665">
        <f>MIN(_20224[[#This Row],[p2_score1]:[p1_score1]])</f>
        <v>25</v>
      </c>
      <c r="AE665" t="s">
        <v>849</v>
      </c>
      <c r="AF665" t="s">
        <v>2547</v>
      </c>
      <c r="AG665" t="s">
        <v>2650</v>
      </c>
      <c r="AH665" t="s">
        <v>949</v>
      </c>
      <c r="AI665" t="s">
        <v>949</v>
      </c>
      <c r="AJ665" t="s">
        <v>872</v>
      </c>
      <c r="AK665" t="str">
        <f>LEFT(_20224[[#This Row],[result2]], FIND(" ",_20224[[#This Row],[result2]]))</f>
        <v xml:space="preserve">Karachi </v>
      </c>
      <c r="AL665" t="s">
        <v>4583</v>
      </c>
      <c r="AM665" t="s">
        <v>2668</v>
      </c>
      <c r="AN665" t="s">
        <v>2669</v>
      </c>
      <c r="AO665" t="s">
        <v>2670</v>
      </c>
      <c r="AP665" t="s">
        <v>935</v>
      </c>
      <c r="AQ665">
        <v>32</v>
      </c>
      <c r="AR665">
        <v>25</v>
      </c>
    </row>
    <row r="666" spans="1:44" x14ac:dyDescent="0.3">
      <c r="A666" t="s">
        <v>3509</v>
      </c>
      <c r="B666" t="s">
        <v>3178</v>
      </c>
      <c r="C666" t="s">
        <v>1026</v>
      </c>
      <c r="D666" t="s">
        <v>1027</v>
      </c>
      <c r="E666">
        <v>8</v>
      </c>
      <c r="F666">
        <v>5</v>
      </c>
      <c r="G666">
        <v>0</v>
      </c>
      <c r="H666">
        <v>1</v>
      </c>
      <c r="I666">
        <v>160</v>
      </c>
      <c r="J666" t="s">
        <v>849</v>
      </c>
      <c r="K666" t="s">
        <v>4283</v>
      </c>
      <c r="L666" t="s">
        <v>2547</v>
      </c>
      <c r="M666" t="s">
        <v>1018</v>
      </c>
      <c r="N666" t="s">
        <v>3200</v>
      </c>
      <c r="O666" t="s">
        <v>528</v>
      </c>
      <c r="P666" t="s">
        <v>1026</v>
      </c>
      <c r="Q666">
        <v>18.100000000000001</v>
      </c>
      <c r="R666">
        <v>136</v>
      </c>
      <c r="S666" t="s">
        <v>1026</v>
      </c>
      <c r="T666" t="s">
        <v>82</v>
      </c>
      <c r="U666">
        <v>0</v>
      </c>
      <c r="V666">
        <v>68</v>
      </c>
      <c r="W666" t="s">
        <v>44</v>
      </c>
      <c r="X666">
        <v>48</v>
      </c>
      <c r="Y666" t="str">
        <f>IF(_20224[[#This Row],[Lead Score]]=_20224[[#This Row],[p2_score1]],_20224[[#This Row],[p2]],_20224[[#This Row],[p1]])</f>
        <v>Shoaib Malik</v>
      </c>
      <c r="Z666" t="str">
        <f>IF(_20224[[#This Row],[Lead Score]]&lt;&gt;_20224[[#This Row],[p2_score1]],_20224[[#This Row],[p2]],_20224[[#This Row],[p1]])</f>
        <v>Carlos Brathwaite</v>
      </c>
      <c r="AA666" s="1">
        <f>_20224[[#This Row],[Lead Score]]/_20224[[#This Row],[Runs in Partnership]]</f>
        <v>0.63636363636363635</v>
      </c>
      <c r="AB666">
        <f>+_20224[[#This Row],[p2_score1]]+_20224[[#This Row],[p1_score1]]</f>
        <v>22</v>
      </c>
      <c r="AC666">
        <f>MAX(_20224[[#This Row],[p2_score1]:[p1_score1]])</f>
        <v>14</v>
      </c>
      <c r="AD666">
        <f>MIN(_20224[[#This Row],[p2_score1]:[p1_score1]])</f>
        <v>8</v>
      </c>
      <c r="AE666" t="s">
        <v>849</v>
      </c>
      <c r="AF666" t="s">
        <v>2547</v>
      </c>
      <c r="AG666" t="s">
        <v>2650</v>
      </c>
      <c r="AH666" t="s">
        <v>949</v>
      </c>
      <c r="AI666" t="s">
        <v>949</v>
      </c>
      <c r="AJ666" t="s">
        <v>872</v>
      </c>
      <c r="AK666" t="str">
        <f>LEFT(_20224[[#This Row],[result2]], FIND(" ",_20224[[#This Row],[result2]]))</f>
        <v xml:space="preserve">Karachi </v>
      </c>
      <c r="AL666" t="s">
        <v>4583</v>
      </c>
      <c r="AM666" t="s">
        <v>2668</v>
      </c>
      <c r="AN666" t="s">
        <v>2669</v>
      </c>
      <c r="AO666" t="s">
        <v>2670</v>
      </c>
      <c r="AP666" t="s">
        <v>935</v>
      </c>
      <c r="AQ666">
        <v>14</v>
      </c>
      <c r="AR666">
        <v>8</v>
      </c>
    </row>
    <row r="667" spans="1:44" x14ac:dyDescent="0.3">
      <c r="A667" t="s">
        <v>3512</v>
      </c>
      <c r="B667" t="s">
        <v>3180</v>
      </c>
      <c r="C667" t="s">
        <v>161</v>
      </c>
      <c r="D667" t="s">
        <v>512</v>
      </c>
      <c r="E667">
        <v>2</v>
      </c>
      <c r="F667">
        <v>4</v>
      </c>
      <c r="G667">
        <v>0</v>
      </c>
      <c r="H667">
        <v>0</v>
      </c>
      <c r="I667">
        <v>50</v>
      </c>
      <c r="J667" t="s">
        <v>849</v>
      </c>
      <c r="K667" t="s">
        <v>4283</v>
      </c>
      <c r="L667" t="s">
        <v>2547</v>
      </c>
      <c r="M667" t="s">
        <v>1018</v>
      </c>
      <c r="N667" t="s">
        <v>3219</v>
      </c>
      <c r="O667" t="s">
        <v>1028</v>
      </c>
      <c r="P667" t="s">
        <v>161</v>
      </c>
      <c r="Q667">
        <v>19.2</v>
      </c>
      <c r="R667">
        <v>145</v>
      </c>
      <c r="S667" t="s">
        <v>161</v>
      </c>
      <c r="T667" t="s">
        <v>82</v>
      </c>
      <c r="U667">
        <v>0</v>
      </c>
      <c r="V667">
        <v>75</v>
      </c>
      <c r="W667" t="s">
        <v>1026</v>
      </c>
      <c r="X667">
        <v>48</v>
      </c>
      <c r="Y667" t="str">
        <f>IF(_20224[[#This Row],[Lead Score]]=_20224[[#This Row],[p2_score1]],_20224[[#This Row],[p2]],_20224[[#This Row],[p1]])</f>
        <v>Shoaib Malik</v>
      </c>
      <c r="Z667" t="str">
        <f>IF(_20224[[#This Row],[Lead Score]]&lt;&gt;_20224[[#This Row],[p2_score1]],_20224[[#This Row],[p2]],_20224[[#This Row],[p1]])</f>
        <v>Wahab Riaz</v>
      </c>
      <c r="AA667" s="1">
        <f>_20224[[#This Row],[Lead Score]]/_20224[[#This Row],[Runs in Partnership]]</f>
        <v>0.77777777777777779</v>
      </c>
      <c r="AB667">
        <f>+_20224[[#This Row],[p2_score1]]+_20224[[#This Row],[p1_score1]]</f>
        <v>9</v>
      </c>
      <c r="AC667">
        <f>MAX(_20224[[#This Row],[p2_score1]:[p1_score1]])</f>
        <v>7</v>
      </c>
      <c r="AD667">
        <f>MIN(_20224[[#This Row],[p2_score1]:[p1_score1]])</f>
        <v>2</v>
      </c>
      <c r="AE667" t="s">
        <v>849</v>
      </c>
      <c r="AF667" t="s">
        <v>2547</v>
      </c>
      <c r="AG667" t="s">
        <v>2650</v>
      </c>
      <c r="AH667" t="s">
        <v>949</v>
      </c>
      <c r="AI667" t="s">
        <v>949</v>
      </c>
      <c r="AJ667" t="s">
        <v>872</v>
      </c>
      <c r="AK667" t="str">
        <f>LEFT(_20224[[#This Row],[result2]], FIND(" ",_20224[[#This Row],[result2]]))</f>
        <v xml:space="preserve">Karachi </v>
      </c>
      <c r="AL667" t="s">
        <v>4583</v>
      </c>
      <c r="AM667" t="s">
        <v>2668</v>
      </c>
      <c r="AN667" t="s">
        <v>2669</v>
      </c>
      <c r="AO667" t="s">
        <v>2670</v>
      </c>
      <c r="AP667" t="s">
        <v>935</v>
      </c>
      <c r="AQ667">
        <v>7</v>
      </c>
      <c r="AR667">
        <v>2</v>
      </c>
    </row>
    <row r="668" spans="1:44" x14ac:dyDescent="0.3">
      <c r="A668" t="s">
        <v>3514</v>
      </c>
      <c r="B668" t="s">
        <v>3136</v>
      </c>
      <c r="C668" t="s">
        <v>82</v>
      </c>
      <c r="D668" t="s">
        <v>988</v>
      </c>
      <c r="E668">
        <v>68</v>
      </c>
      <c r="F668">
        <v>55</v>
      </c>
      <c r="G668">
        <v>6</v>
      </c>
      <c r="H668">
        <v>1</v>
      </c>
      <c r="I668">
        <v>123.63</v>
      </c>
      <c r="J668" t="s">
        <v>849</v>
      </c>
      <c r="K668" t="s">
        <v>4283</v>
      </c>
      <c r="L668" t="s">
        <v>2547</v>
      </c>
      <c r="M668" t="s">
        <v>1018</v>
      </c>
      <c r="N668" t="s">
        <v>3236</v>
      </c>
      <c r="O668" t="s">
        <v>1029</v>
      </c>
      <c r="P668" t="s">
        <v>82</v>
      </c>
      <c r="Q668">
        <v>19.5</v>
      </c>
      <c r="R668">
        <v>150</v>
      </c>
      <c r="S668" t="s">
        <v>251</v>
      </c>
      <c r="T668" t="s">
        <v>82</v>
      </c>
      <c r="U668">
        <v>0</v>
      </c>
      <c r="V668">
        <v>0</v>
      </c>
      <c r="W668" t="s">
        <v>161</v>
      </c>
      <c r="X668">
        <v>48</v>
      </c>
      <c r="Y668" t="str">
        <f>IF(_20224[[#This Row],[Lead Score]]=_20224[[#This Row],[p2_score1]],_20224[[#This Row],[p2]],_20224[[#This Row],[p1]])</f>
        <v>Hasan Ali</v>
      </c>
      <c r="Z668" t="str">
        <f>IF(_20224[[#This Row],[Lead Score]]&lt;&gt;_20224[[#This Row],[p2_score1]],_20224[[#This Row],[p2]],_20224[[#This Row],[p1]])</f>
        <v>Shoaib Malik</v>
      </c>
      <c r="AA668" s="1">
        <f>_20224[[#This Row],[Lead Score]]/_20224[[#This Row],[Runs in Partnership]]</f>
        <v>1</v>
      </c>
      <c r="AB668">
        <f>+_20224[[#This Row],[p2_score1]]+_20224[[#This Row],[p1_score1]]</f>
        <v>12</v>
      </c>
      <c r="AC668">
        <f>MAX(_20224[[#This Row],[p2_score1]:[p1_score1]])</f>
        <v>12</v>
      </c>
      <c r="AD668">
        <f>MIN(_20224[[#This Row],[p2_score1]:[p1_score1]])</f>
        <v>0</v>
      </c>
      <c r="AE668" t="s">
        <v>849</v>
      </c>
      <c r="AF668" t="s">
        <v>2547</v>
      </c>
      <c r="AG668" t="s">
        <v>2650</v>
      </c>
      <c r="AH668" t="s">
        <v>949</v>
      </c>
      <c r="AI668" t="s">
        <v>949</v>
      </c>
      <c r="AJ668" t="s">
        <v>872</v>
      </c>
      <c r="AK668" t="str">
        <f>LEFT(_20224[[#This Row],[result2]], FIND(" ",_20224[[#This Row],[result2]]))</f>
        <v xml:space="preserve">Karachi </v>
      </c>
      <c r="AL668" t="s">
        <v>4583</v>
      </c>
      <c r="AM668" t="s">
        <v>2668</v>
      </c>
      <c r="AN668" t="s">
        <v>2669</v>
      </c>
      <c r="AO668" t="s">
        <v>2670</v>
      </c>
      <c r="AP668" t="s">
        <v>935</v>
      </c>
      <c r="AQ668">
        <v>0</v>
      </c>
      <c r="AR668">
        <v>12</v>
      </c>
    </row>
    <row r="669" spans="1:44" x14ac:dyDescent="0.3">
      <c r="A669" t="s">
        <v>3515</v>
      </c>
      <c r="B669" t="s">
        <v>3187</v>
      </c>
      <c r="C669" t="s">
        <v>251</v>
      </c>
      <c r="D669" t="s">
        <v>45</v>
      </c>
      <c r="E669">
        <v>4</v>
      </c>
      <c r="F669">
        <v>2</v>
      </c>
      <c r="G669">
        <v>1</v>
      </c>
      <c r="H669">
        <v>0</v>
      </c>
      <c r="I669">
        <v>200</v>
      </c>
      <c r="J669" t="s">
        <v>849</v>
      </c>
      <c r="K669" t="s">
        <v>4283</v>
      </c>
      <c r="L669" t="s">
        <v>2547</v>
      </c>
      <c r="M669" t="s">
        <v>1018</v>
      </c>
      <c r="N669" t="s">
        <v>32</v>
      </c>
      <c r="O669" t="s">
        <v>32</v>
      </c>
      <c r="P669" t="s">
        <v>32</v>
      </c>
      <c r="S669" t="s">
        <v>251</v>
      </c>
      <c r="T669" t="s">
        <v>1030</v>
      </c>
      <c r="U669">
        <v>0</v>
      </c>
      <c r="V669">
        <v>0</v>
      </c>
      <c r="W669" t="s">
        <v>82</v>
      </c>
      <c r="X669">
        <v>48</v>
      </c>
      <c r="Y669" t="str">
        <f>IF(_20224[[#This Row],[Lead Score]]=_20224[[#This Row],[p2_score1]],_20224[[#This Row],[p2]],_20224[[#This Row],[p1]])</f>
        <v>Hasan Ali</v>
      </c>
      <c r="Z669" t="str">
        <f>IF(_20224[[#This Row],[Lead Score]]&lt;&gt;_20224[[#This Row],[p2_score1]],_20224[[#This Row],[p2]],_20224[[#This Row],[p1]])</f>
        <v>Yasir Shah</v>
      </c>
      <c r="AA669" s="1">
        <f>_20224[[#This Row],[Lead Score]]/_20224[[#This Row],[Runs in Partnership]]</f>
        <v>0.8</v>
      </c>
      <c r="AB669">
        <f>+_20224[[#This Row],[p2_score1]]+_20224[[#This Row],[p1_score1]]</f>
        <v>5</v>
      </c>
      <c r="AC669">
        <f>MAX(_20224[[#This Row],[p2_score1]:[p1_score1]])</f>
        <v>4</v>
      </c>
      <c r="AD669">
        <f>MIN(_20224[[#This Row],[p2_score1]:[p1_score1]])</f>
        <v>1</v>
      </c>
      <c r="AE669" t="s">
        <v>849</v>
      </c>
      <c r="AF669" t="s">
        <v>2547</v>
      </c>
      <c r="AG669" t="s">
        <v>2650</v>
      </c>
      <c r="AH669" t="s">
        <v>949</v>
      </c>
      <c r="AI669" t="s">
        <v>949</v>
      </c>
      <c r="AJ669" t="s">
        <v>872</v>
      </c>
      <c r="AK669" t="str">
        <f>LEFT(_20224[[#This Row],[result2]], FIND(" ",_20224[[#This Row],[result2]]))</f>
        <v xml:space="preserve">Karachi </v>
      </c>
      <c r="AL669" t="s">
        <v>4583</v>
      </c>
      <c r="AM669" t="s">
        <v>2668</v>
      </c>
      <c r="AN669" t="s">
        <v>2669</v>
      </c>
      <c r="AO669" t="s">
        <v>2670</v>
      </c>
      <c r="AP669" t="s">
        <v>935</v>
      </c>
      <c r="AQ669">
        <v>1</v>
      </c>
      <c r="AR669">
        <v>4</v>
      </c>
    </row>
    <row r="670" spans="1:44" hidden="1" x14ac:dyDescent="0.3">
      <c r="A670" t="s">
        <v>3518</v>
      </c>
      <c r="B670" t="s">
        <v>3195</v>
      </c>
      <c r="C670" t="s">
        <v>1030</v>
      </c>
      <c r="D670" t="s">
        <v>45</v>
      </c>
      <c r="E670">
        <v>1</v>
      </c>
      <c r="F670">
        <v>1</v>
      </c>
      <c r="G670">
        <v>0</v>
      </c>
      <c r="H670">
        <v>0</v>
      </c>
      <c r="I670">
        <v>100</v>
      </c>
      <c r="J670" t="s">
        <v>849</v>
      </c>
      <c r="K670" t="s">
        <v>4283</v>
      </c>
      <c r="L670" t="s">
        <v>2547</v>
      </c>
      <c r="M670" t="s">
        <v>1018</v>
      </c>
      <c r="N670" t="s">
        <v>32</v>
      </c>
      <c r="O670" t="s">
        <v>32</v>
      </c>
      <c r="P670" t="s">
        <v>32</v>
      </c>
      <c r="S670" t="s">
        <v>32</v>
      </c>
      <c r="T670" t="s">
        <v>32</v>
      </c>
      <c r="W670" t="s">
        <v>32</v>
      </c>
      <c r="X670">
        <v>48</v>
      </c>
      <c r="Y670" t="str">
        <f>IF(_20224[[#This Row],[Lead Score]]=_20224[[#This Row],[p2_score1]],_20224[[#This Row],[p2]],_20224[[#This Row],[p1]])</f>
        <v/>
      </c>
      <c r="Z670" t="str">
        <f>IF(_20224[[#This Row],[Lead Score]]&lt;&gt;_20224[[#This Row],[p2_score1]],_20224[[#This Row],[p2]],_20224[[#This Row],[p1]])</f>
        <v/>
      </c>
      <c r="AA670" s="1" t="e">
        <f>_20224[[#This Row],[Lead Score]]/_20224[[#This Row],[Runs in Partnership]]</f>
        <v>#DIV/0!</v>
      </c>
      <c r="AB670">
        <f>+_20224[[#This Row],[p2_score1]]+_20224[[#This Row],[p1_score1]]</f>
        <v>0</v>
      </c>
      <c r="AC670">
        <f>MAX(_20224[[#This Row],[p2_score1]:[p1_score1]])</f>
        <v>0</v>
      </c>
      <c r="AD670">
        <f>MIN(_20224[[#This Row],[p2_score1]:[p1_score1]])</f>
        <v>0</v>
      </c>
      <c r="AE670" t="s">
        <v>849</v>
      </c>
      <c r="AF670" t="s">
        <v>2547</v>
      </c>
      <c r="AG670" t="s">
        <v>2650</v>
      </c>
      <c r="AH670" t="s">
        <v>949</v>
      </c>
      <c r="AI670" t="s">
        <v>949</v>
      </c>
      <c r="AJ670" t="s">
        <v>872</v>
      </c>
      <c r="AK670" t="str">
        <f>LEFT(_20224[[#This Row],[result2]], FIND(" ",_20224[[#This Row],[result2]]))</f>
        <v xml:space="preserve">Karachi </v>
      </c>
      <c r="AL670" t="s">
        <v>4583</v>
      </c>
      <c r="AM670" t="s">
        <v>2668</v>
      </c>
      <c r="AN670" t="s">
        <v>2669</v>
      </c>
      <c r="AO670" t="s">
        <v>2670</v>
      </c>
      <c r="AP670" t="s">
        <v>935</v>
      </c>
      <c r="AQ670">
        <v>0</v>
      </c>
      <c r="AR670">
        <v>0</v>
      </c>
    </row>
    <row r="671" spans="1:44" x14ac:dyDescent="0.3">
      <c r="A671" t="s">
        <v>3520</v>
      </c>
      <c r="B671" t="s">
        <v>3133</v>
      </c>
      <c r="C671" t="s">
        <v>95</v>
      </c>
      <c r="D671" t="s">
        <v>1031</v>
      </c>
      <c r="E671">
        <v>15</v>
      </c>
      <c r="F671">
        <v>14</v>
      </c>
      <c r="G671">
        <v>2</v>
      </c>
      <c r="H671">
        <v>0</v>
      </c>
      <c r="I671">
        <v>107.14</v>
      </c>
      <c r="J671" t="s">
        <v>849</v>
      </c>
      <c r="K671" t="s">
        <v>4287</v>
      </c>
      <c r="L671" t="s">
        <v>2551</v>
      </c>
      <c r="M671" t="s">
        <v>1032</v>
      </c>
      <c r="N671" t="s">
        <v>3139</v>
      </c>
      <c r="O671" t="s">
        <v>835</v>
      </c>
      <c r="P671" t="s">
        <v>95</v>
      </c>
      <c r="Q671">
        <v>4.4000000000000004</v>
      </c>
      <c r="R671">
        <v>36</v>
      </c>
      <c r="S671" t="s">
        <v>881</v>
      </c>
      <c r="T671" t="s">
        <v>95</v>
      </c>
      <c r="U671">
        <v>21</v>
      </c>
      <c r="V671">
        <v>15</v>
      </c>
      <c r="W671" t="s">
        <v>32</v>
      </c>
      <c r="X671">
        <v>49</v>
      </c>
      <c r="Y671" t="str">
        <f>IF(_20224[[#This Row],[Lead Score]]=_20224[[#This Row],[p2_score1]],_20224[[#This Row],[p2]],_20224[[#This Row],[p1]])</f>
        <v>Chris Lynn</v>
      </c>
      <c r="Z671" t="str">
        <f>IF(_20224[[#This Row],[Lead Score]]&lt;&gt;_20224[[#This Row],[p2_score1]],_20224[[#This Row],[p2]],_20224[[#This Row],[p1]])</f>
        <v>Fakhar Zaman</v>
      </c>
      <c r="AA671" s="1">
        <f>_20224[[#This Row],[Lead Score]]/_20224[[#This Row],[Runs in Partnership]]</f>
        <v>0.58333333333333337</v>
      </c>
      <c r="AB671">
        <f>+_20224[[#This Row],[p2_score1]]+_20224[[#This Row],[p1_score1]]</f>
        <v>36</v>
      </c>
      <c r="AC671">
        <f>MAX(_20224[[#This Row],[p2_score1]:[p1_score1]])</f>
        <v>21</v>
      </c>
      <c r="AD671">
        <f>MIN(_20224[[#This Row],[p2_score1]:[p1_score1]])</f>
        <v>15</v>
      </c>
      <c r="AE671" t="s">
        <v>849</v>
      </c>
      <c r="AF671" t="s">
        <v>2551</v>
      </c>
      <c r="AG671" t="s">
        <v>2552</v>
      </c>
      <c r="AH671" t="s">
        <v>883</v>
      </c>
      <c r="AI671" t="s">
        <v>883</v>
      </c>
      <c r="AJ671" t="s">
        <v>897</v>
      </c>
      <c r="AK671" t="str">
        <f>LEFT(_20224[[#This Row],[result2]], FIND(" ",_20224[[#This Row],[result2]]))</f>
        <v xml:space="preserve">Lahore </v>
      </c>
      <c r="AL671" t="s">
        <v>4583</v>
      </c>
      <c r="AM671" t="s">
        <v>2671</v>
      </c>
      <c r="AN671" t="s">
        <v>2672</v>
      </c>
      <c r="AO671" t="s">
        <v>2673</v>
      </c>
      <c r="AP671" t="s">
        <v>104</v>
      </c>
      <c r="AQ671">
        <v>15</v>
      </c>
      <c r="AR671">
        <v>21</v>
      </c>
    </row>
    <row r="672" spans="1:44" x14ac:dyDescent="0.3">
      <c r="A672" t="s">
        <v>3521</v>
      </c>
      <c r="B672" t="s">
        <v>3144</v>
      </c>
      <c r="C672" t="s">
        <v>881</v>
      </c>
      <c r="D672" t="s">
        <v>134</v>
      </c>
      <c r="E672">
        <v>27</v>
      </c>
      <c r="F672">
        <v>22</v>
      </c>
      <c r="G672">
        <v>4</v>
      </c>
      <c r="H672">
        <v>1</v>
      </c>
      <c r="I672">
        <v>122.72</v>
      </c>
      <c r="J672" t="s">
        <v>849</v>
      </c>
      <c r="K672" t="s">
        <v>4287</v>
      </c>
      <c r="L672" t="s">
        <v>2551</v>
      </c>
      <c r="M672" t="s">
        <v>1032</v>
      </c>
      <c r="N672" t="s">
        <v>3148</v>
      </c>
      <c r="O672" t="s">
        <v>751</v>
      </c>
      <c r="P672" t="s">
        <v>881</v>
      </c>
      <c r="Q672">
        <v>7</v>
      </c>
      <c r="R672">
        <v>49</v>
      </c>
      <c r="S672" t="s">
        <v>881</v>
      </c>
      <c r="T672" t="s">
        <v>104</v>
      </c>
      <c r="U672">
        <v>0</v>
      </c>
      <c r="V672">
        <v>0</v>
      </c>
      <c r="W672" t="s">
        <v>95</v>
      </c>
      <c r="X672">
        <v>49</v>
      </c>
      <c r="Y672" t="str">
        <f>IF(_20224[[#This Row],[Lead Score]]=_20224[[#This Row],[p2_score1]],_20224[[#This Row],[p2]],_20224[[#This Row],[p1]])</f>
        <v>Ben Dunk</v>
      </c>
      <c r="Z672" t="str">
        <f>IF(_20224[[#This Row],[Lead Score]]&lt;&gt;_20224[[#This Row],[p2_score1]],_20224[[#This Row],[p2]],_20224[[#This Row],[p1]])</f>
        <v>Chris Lynn</v>
      </c>
      <c r="AA672" s="1">
        <f>_20224[[#This Row],[Lead Score]]/_20224[[#This Row],[Runs in Partnership]]</f>
        <v>0.53846153846153844</v>
      </c>
      <c r="AB672">
        <f>+_20224[[#This Row],[p2_score1]]+_20224[[#This Row],[p1_score1]]</f>
        <v>13</v>
      </c>
      <c r="AC672">
        <f>MAX(_20224[[#This Row],[p2_score1]:[p1_score1]])</f>
        <v>7</v>
      </c>
      <c r="AD672">
        <f>MIN(_20224[[#This Row],[p2_score1]:[p1_score1]])</f>
        <v>6</v>
      </c>
      <c r="AE672" t="s">
        <v>849</v>
      </c>
      <c r="AF672" t="s">
        <v>2551</v>
      </c>
      <c r="AG672" t="s">
        <v>2552</v>
      </c>
      <c r="AH672" t="s">
        <v>883</v>
      </c>
      <c r="AI672" t="s">
        <v>883</v>
      </c>
      <c r="AJ672" t="s">
        <v>897</v>
      </c>
      <c r="AK672" t="str">
        <f>LEFT(_20224[[#This Row],[result2]], FIND(" ",_20224[[#This Row],[result2]]))</f>
        <v xml:space="preserve">Lahore </v>
      </c>
      <c r="AL672" t="s">
        <v>4583</v>
      </c>
      <c r="AM672" t="s">
        <v>2671</v>
      </c>
      <c r="AN672" t="s">
        <v>2672</v>
      </c>
      <c r="AO672" t="s">
        <v>2673</v>
      </c>
      <c r="AP672" t="s">
        <v>104</v>
      </c>
      <c r="AQ672">
        <v>7</v>
      </c>
      <c r="AR672">
        <v>6</v>
      </c>
    </row>
    <row r="673" spans="1:44" x14ac:dyDescent="0.3">
      <c r="A673" t="s">
        <v>3523</v>
      </c>
      <c r="B673" t="s">
        <v>3136</v>
      </c>
      <c r="C673" t="s">
        <v>99</v>
      </c>
      <c r="D673" t="s">
        <v>1033</v>
      </c>
      <c r="E673">
        <v>0</v>
      </c>
      <c r="F673">
        <v>1</v>
      </c>
      <c r="G673">
        <v>0</v>
      </c>
      <c r="H673">
        <v>0</v>
      </c>
      <c r="I673">
        <v>0</v>
      </c>
      <c r="J673" t="s">
        <v>849</v>
      </c>
      <c r="K673" t="s">
        <v>4287</v>
      </c>
      <c r="L673" t="s">
        <v>2551</v>
      </c>
      <c r="M673" t="s">
        <v>1032</v>
      </c>
      <c r="N673" t="s">
        <v>3157</v>
      </c>
      <c r="O673" t="s">
        <v>1034</v>
      </c>
      <c r="P673" t="s">
        <v>99</v>
      </c>
      <c r="Q673">
        <v>7.3</v>
      </c>
      <c r="R673">
        <v>50</v>
      </c>
      <c r="S673" t="s">
        <v>99</v>
      </c>
      <c r="T673" t="s">
        <v>104</v>
      </c>
      <c r="U673">
        <v>0</v>
      </c>
      <c r="V673">
        <v>1</v>
      </c>
      <c r="W673" t="s">
        <v>881</v>
      </c>
      <c r="X673">
        <v>49</v>
      </c>
      <c r="Y673" t="str">
        <f>IF(_20224[[#This Row],[Lead Score]]=_20224[[#This Row],[p2_score1]],_20224[[#This Row],[p2]],_20224[[#This Row],[p1]])</f>
        <v>Ben Dunk</v>
      </c>
      <c r="Z673" t="str">
        <f>IF(_20224[[#This Row],[Lead Score]]&lt;&gt;_20224[[#This Row],[p2_score1]],_20224[[#This Row],[p2]],_20224[[#This Row],[p1]])</f>
        <v>Mohammad Hafeez</v>
      </c>
      <c r="AA673" s="1">
        <f>_20224[[#This Row],[Lead Score]]/_20224[[#This Row],[Runs in Partnership]]</f>
        <v>1</v>
      </c>
      <c r="AB673">
        <f>+_20224[[#This Row],[p2_score1]]+_20224[[#This Row],[p1_score1]]</f>
        <v>1</v>
      </c>
      <c r="AC673">
        <f>MAX(_20224[[#This Row],[p2_score1]:[p1_score1]])</f>
        <v>1</v>
      </c>
      <c r="AD673">
        <f>MIN(_20224[[#This Row],[p2_score1]:[p1_score1]])</f>
        <v>0</v>
      </c>
      <c r="AE673" t="s">
        <v>849</v>
      </c>
      <c r="AF673" t="s">
        <v>2551</v>
      </c>
      <c r="AG673" t="s">
        <v>2552</v>
      </c>
      <c r="AH673" t="s">
        <v>883</v>
      </c>
      <c r="AI673" t="s">
        <v>883</v>
      </c>
      <c r="AJ673" t="s">
        <v>897</v>
      </c>
      <c r="AK673" t="str">
        <f>LEFT(_20224[[#This Row],[result2]], FIND(" ",_20224[[#This Row],[result2]]))</f>
        <v xml:space="preserve">Lahore </v>
      </c>
      <c r="AL673" t="s">
        <v>4583</v>
      </c>
      <c r="AM673" t="s">
        <v>2671</v>
      </c>
      <c r="AN673" t="s">
        <v>2672</v>
      </c>
      <c r="AO673" t="s">
        <v>2673</v>
      </c>
      <c r="AP673" t="s">
        <v>104</v>
      </c>
      <c r="AQ673">
        <v>1</v>
      </c>
      <c r="AR673">
        <v>0</v>
      </c>
    </row>
    <row r="674" spans="1:44" x14ac:dyDescent="0.3">
      <c r="A674" t="s">
        <v>3526</v>
      </c>
      <c r="B674" t="s">
        <v>3162</v>
      </c>
      <c r="C674" t="s">
        <v>191</v>
      </c>
      <c r="D674" t="s">
        <v>972</v>
      </c>
      <c r="E674">
        <v>71</v>
      </c>
      <c r="F674">
        <v>40</v>
      </c>
      <c r="G674">
        <v>9</v>
      </c>
      <c r="H674">
        <v>2</v>
      </c>
      <c r="I674">
        <v>177.5</v>
      </c>
      <c r="J674" t="s">
        <v>849</v>
      </c>
      <c r="K674" t="s">
        <v>4287</v>
      </c>
      <c r="L674" t="s">
        <v>2551</v>
      </c>
      <c r="M674" t="s">
        <v>1032</v>
      </c>
      <c r="N674" t="s">
        <v>3151</v>
      </c>
      <c r="O674" t="s">
        <v>1035</v>
      </c>
      <c r="P674" t="s">
        <v>191</v>
      </c>
      <c r="Q674">
        <v>19.399999999999999</v>
      </c>
      <c r="R674">
        <v>205</v>
      </c>
      <c r="S674" t="s">
        <v>191</v>
      </c>
      <c r="T674" t="s">
        <v>104</v>
      </c>
      <c r="U674">
        <v>0</v>
      </c>
      <c r="V674">
        <v>85</v>
      </c>
      <c r="W674" t="s">
        <v>99</v>
      </c>
      <c r="X674">
        <v>49</v>
      </c>
      <c r="Y674" t="str">
        <f>IF(_20224[[#This Row],[Lead Score]]=_20224[[#This Row],[p2_score1]],_20224[[#This Row],[p2]],_20224[[#This Row],[p1]])</f>
        <v>Ben Dunk</v>
      </c>
      <c r="Z674" t="str">
        <f>IF(_20224[[#This Row],[Lead Score]]&lt;&gt;_20224[[#This Row],[p2_score1]],_20224[[#This Row],[p2]],_20224[[#This Row],[p1]])</f>
        <v>Samit Patel</v>
      </c>
      <c r="AA674" s="1">
        <f>_20224[[#This Row],[Lead Score]]/_20224[[#This Row],[Runs in Partnership]]</f>
        <v>0.54193548387096779</v>
      </c>
      <c r="AB674">
        <f>+_20224[[#This Row],[p2_score1]]+_20224[[#This Row],[p1_score1]]</f>
        <v>155</v>
      </c>
      <c r="AC674">
        <f>MAX(_20224[[#This Row],[p2_score1]:[p1_score1]])</f>
        <v>84</v>
      </c>
      <c r="AD674">
        <f>MIN(_20224[[#This Row],[p2_score1]:[p1_score1]])</f>
        <v>71</v>
      </c>
      <c r="AE674" t="s">
        <v>849</v>
      </c>
      <c r="AF674" t="s">
        <v>2551</v>
      </c>
      <c r="AG674" t="s">
        <v>2552</v>
      </c>
      <c r="AH674" t="s">
        <v>883</v>
      </c>
      <c r="AI674" t="s">
        <v>883</v>
      </c>
      <c r="AJ674" t="s">
        <v>897</v>
      </c>
      <c r="AK674" t="str">
        <f>LEFT(_20224[[#This Row],[result2]], FIND(" ",_20224[[#This Row],[result2]]))</f>
        <v xml:space="preserve">Lahore </v>
      </c>
      <c r="AL674" t="s">
        <v>4583</v>
      </c>
      <c r="AM674" t="s">
        <v>2671</v>
      </c>
      <c r="AN674" t="s">
        <v>2672</v>
      </c>
      <c r="AO674" t="s">
        <v>2673</v>
      </c>
      <c r="AP674" t="s">
        <v>104</v>
      </c>
      <c r="AQ674">
        <v>84</v>
      </c>
      <c r="AR674">
        <v>71</v>
      </c>
    </row>
    <row r="675" spans="1:44" x14ac:dyDescent="0.3">
      <c r="A675" t="s">
        <v>3529</v>
      </c>
      <c r="B675" t="s">
        <v>3153</v>
      </c>
      <c r="C675" t="s">
        <v>104</v>
      </c>
      <c r="D675" t="s">
        <v>1036</v>
      </c>
      <c r="E675">
        <v>93</v>
      </c>
      <c r="F675">
        <v>43</v>
      </c>
      <c r="G675">
        <v>3</v>
      </c>
      <c r="H675">
        <v>10</v>
      </c>
      <c r="I675">
        <v>216.27</v>
      </c>
      <c r="J675" t="s">
        <v>849</v>
      </c>
      <c r="K675" t="s">
        <v>4287</v>
      </c>
      <c r="L675" t="s">
        <v>2551</v>
      </c>
      <c r="M675" t="s">
        <v>1032</v>
      </c>
      <c r="N675" t="s">
        <v>3170</v>
      </c>
      <c r="O675" t="s">
        <v>1037</v>
      </c>
      <c r="P675" t="s">
        <v>104</v>
      </c>
      <c r="Q675">
        <v>20</v>
      </c>
      <c r="R675">
        <v>209</v>
      </c>
      <c r="S675" t="s">
        <v>691</v>
      </c>
      <c r="T675" t="s">
        <v>104</v>
      </c>
      <c r="U675">
        <v>0</v>
      </c>
      <c r="V675">
        <v>0</v>
      </c>
      <c r="W675" t="s">
        <v>191</v>
      </c>
      <c r="X675">
        <v>49</v>
      </c>
      <c r="Y675" t="str">
        <f>IF(_20224[[#This Row],[Lead Score]]=_20224[[#This Row],[p2_score1]],_20224[[#This Row],[p2]],_20224[[#This Row],[p1]])</f>
        <v>Ben Dunk</v>
      </c>
      <c r="Z675" t="str">
        <f>IF(_20224[[#This Row],[Lead Score]]&lt;&gt;_20224[[#This Row],[p2_score1]],_20224[[#This Row],[p2]],_20224[[#This Row],[p1]])</f>
        <v>Sohail Akhtar</v>
      </c>
      <c r="AA675" s="1">
        <f>_20224[[#This Row],[Lead Score]]/_20224[[#This Row],[Runs in Partnership]]</f>
        <v>1</v>
      </c>
      <c r="AB675">
        <f>+_20224[[#This Row],[p2_score1]]+_20224[[#This Row],[p1_score1]]</f>
        <v>8</v>
      </c>
      <c r="AC675">
        <f>MAX(_20224[[#This Row],[p2_score1]:[p1_score1]])</f>
        <v>8</v>
      </c>
      <c r="AD675">
        <f>MIN(_20224[[#This Row],[p2_score1]:[p1_score1]])</f>
        <v>0</v>
      </c>
      <c r="AE675" t="s">
        <v>849</v>
      </c>
      <c r="AF675" t="s">
        <v>2551</v>
      </c>
      <c r="AG675" t="s">
        <v>2552</v>
      </c>
      <c r="AH675" t="s">
        <v>883</v>
      </c>
      <c r="AI675" t="s">
        <v>883</v>
      </c>
      <c r="AJ675" t="s">
        <v>897</v>
      </c>
      <c r="AK675" t="str">
        <f>LEFT(_20224[[#This Row],[result2]], FIND(" ",_20224[[#This Row],[result2]]))</f>
        <v xml:space="preserve">Lahore </v>
      </c>
      <c r="AL675" t="s">
        <v>4583</v>
      </c>
      <c r="AM675" t="s">
        <v>2671</v>
      </c>
      <c r="AN675" t="s">
        <v>2672</v>
      </c>
      <c r="AO675" t="s">
        <v>2673</v>
      </c>
      <c r="AP675" t="s">
        <v>104</v>
      </c>
      <c r="AQ675">
        <v>8</v>
      </c>
      <c r="AR675">
        <v>0</v>
      </c>
    </row>
    <row r="676" spans="1:44" hidden="1" x14ac:dyDescent="0.3">
      <c r="A676" t="s">
        <v>3532</v>
      </c>
      <c r="B676" t="s">
        <v>3173</v>
      </c>
      <c r="C676" t="s">
        <v>691</v>
      </c>
      <c r="D676" t="s">
        <v>45</v>
      </c>
      <c r="E676">
        <v>0</v>
      </c>
      <c r="F676">
        <v>0</v>
      </c>
      <c r="G676">
        <v>0</v>
      </c>
      <c r="H676">
        <v>0</v>
      </c>
      <c r="J676" t="s">
        <v>849</v>
      </c>
      <c r="K676" t="s">
        <v>4287</v>
      </c>
      <c r="L676" t="s">
        <v>2551</v>
      </c>
      <c r="M676" t="s">
        <v>1032</v>
      </c>
      <c r="N676" t="s">
        <v>32</v>
      </c>
      <c r="O676" t="s">
        <v>32</v>
      </c>
      <c r="P676" t="s">
        <v>32</v>
      </c>
      <c r="S676" t="s">
        <v>32</v>
      </c>
      <c r="T676" t="s">
        <v>32</v>
      </c>
      <c r="W676" t="s">
        <v>32</v>
      </c>
      <c r="X676">
        <v>49</v>
      </c>
      <c r="Y676" t="str">
        <f>IF(_20224[[#This Row],[Lead Score]]=_20224[[#This Row],[p2_score1]],_20224[[#This Row],[p2]],_20224[[#This Row],[p1]])</f>
        <v/>
      </c>
      <c r="Z676" t="str">
        <f>IF(_20224[[#This Row],[Lead Score]]&lt;&gt;_20224[[#This Row],[p2_score1]],_20224[[#This Row],[p2]],_20224[[#This Row],[p1]])</f>
        <v/>
      </c>
      <c r="AA676" s="1" t="e">
        <f>_20224[[#This Row],[Lead Score]]/_20224[[#This Row],[Runs in Partnership]]</f>
        <v>#DIV/0!</v>
      </c>
      <c r="AB676">
        <f>+_20224[[#This Row],[p2_score1]]+_20224[[#This Row],[p1_score1]]</f>
        <v>0</v>
      </c>
      <c r="AC676">
        <f>MAX(_20224[[#This Row],[p2_score1]:[p1_score1]])</f>
        <v>0</v>
      </c>
      <c r="AD676">
        <f>MIN(_20224[[#This Row],[p2_score1]:[p1_score1]])</f>
        <v>0</v>
      </c>
      <c r="AE676" t="s">
        <v>849</v>
      </c>
      <c r="AF676" t="s">
        <v>2551</v>
      </c>
      <c r="AG676" t="s">
        <v>2552</v>
      </c>
      <c r="AH676" t="s">
        <v>883</v>
      </c>
      <c r="AI676" t="s">
        <v>883</v>
      </c>
      <c r="AJ676" t="s">
        <v>897</v>
      </c>
      <c r="AK676" t="str">
        <f>LEFT(_20224[[#This Row],[result2]], FIND(" ",_20224[[#This Row],[result2]]))</f>
        <v xml:space="preserve">Lahore </v>
      </c>
      <c r="AL676" t="s">
        <v>4583</v>
      </c>
      <c r="AM676" t="s">
        <v>2671</v>
      </c>
      <c r="AN676" t="s">
        <v>2672</v>
      </c>
      <c r="AO676" t="s">
        <v>2673</v>
      </c>
      <c r="AP676" t="s">
        <v>104</v>
      </c>
      <c r="AQ676">
        <v>0</v>
      </c>
      <c r="AR676">
        <v>0</v>
      </c>
    </row>
    <row r="677" spans="1:44" x14ac:dyDescent="0.3">
      <c r="A677" t="s">
        <v>3534</v>
      </c>
      <c r="B677" t="s">
        <v>3133</v>
      </c>
      <c r="C677" t="s">
        <v>852</v>
      </c>
      <c r="D677" t="s">
        <v>1038</v>
      </c>
      <c r="E677">
        <v>48</v>
      </c>
      <c r="F677">
        <v>31</v>
      </c>
      <c r="G677">
        <v>6</v>
      </c>
      <c r="H677">
        <v>1</v>
      </c>
      <c r="I677">
        <v>154.83000000000001</v>
      </c>
      <c r="J677" t="s">
        <v>849</v>
      </c>
      <c r="K677" t="s">
        <v>4294</v>
      </c>
      <c r="L677" t="s">
        <v>2556</v>
      </c>
      <c r="M677" t="s">
        <v>1039</v>
      </c>
      <c r="N677" t="s">
        <v>3139</v>
      </c>
      <c r="O677" t="s">
        <v>1040</v>
      </c>
      <c r="P677" t="s">
        <v>852</v>
      </c>
      <c r="Q677">
        <v>11.1</v>
      </c>
      <c r="R677">
        <v>103</v>
      </c>
      <c r="S677" t="s">
        <v>292</v>
      </c>
      <c r="T677" t="s">
        <v>852</v>
      </c>
      <c r="U677">
        <v>55</v>
      </c>
      <c r="V677">
        <v>48</v>
      </c>
      <c r="W677" t="s">
        <v>32</v>
      </c>
      <c r="X677">
        <v>50</v>
      </c>
      <c r="Y677" t="str">
        <f>IF(_20224[[#This Row],[Lead Score]]=_20224[[#This Row],[p2_score1]],_20224[[#This Row],[p2]],_20224[[#This Row],[p1]])</f>
        <v>Colin Munro</v>
      </c>
      <c r="Z677" t="str">
        <f>IF(_20224[[#This Row],[Lead Score]]&lt;&gt;_20224[[#This Row],[p2_score1]],_20224[[#This Row],[p2]],_20224[[#This Row],[p1]])</f>
        <v>Luke Ronchi</v>
      </c>
      <c r="AA677" s="1">
        <f>_20224[[#This Row],[Lead Score]]/_20224[[#This Row],[Runs in Partnership]]</f>
        <v>0.53398058252427183</v>
      </c>
      <c r="AB677">
        <f>+_20224[[#This Row],[p2_score1]]+_20224[[#This Row],[p1_score1]]</f>
        <v>103</v>
      </c>
      <c r="AC677">
        <f>MAX(_20224[[#This Row],[p2_score1]:[p1_score1]])</f>
        <v>55</v>
      </c>
      <c r="AD677">
        <f>MIN(_20224[[#This Row],[p2_score1]:[p1_score1]])</f>
        <v>48</v>
      </c>
      <c r="AE677" t="s">
        <v>849</v>
      </c>
      <c r="AF677" t="s">
        <v>2556</v>
      </c>
      <c r="AG677" t="s">
        <v>2552</v>
      </c>
      <c r="AH677" t="s">
        <v>850</v>
      </c>
      <c r="AI677" t="s">
        <v>850</v>
      </c>
      <c r="AJ677" t="s">
        <v>883</v>
      </c>
      <c r="AK677" t="str">
        <f>LEFT(_20224[[#This Row],[result2]], FIND(" ",_20224[[#This Row],[result2]]))</f>
        <v xml:space="preserve">Islamabad </v>
      </c>
      <c r="AL677" t="s">
        <v>4583</v>
      </c>
      <c r="AM677" t="s">
        <v>2674</v>
      </c>
      <c r="AN677" t="s">
        <v>2675</v>
      </c>
      <c r="AO677" t="s">
        <v>2676</v>
      </c>
      <c r="AP677" t="s">
        <v>292</v>
      </c>
      <c r="AQ677">
        <v>48</v>
      </c>
      <c r="AR677">
        <v>55</v>
      </c>
    </row>
    <row r="678" spans="1:44" x14ac:dyDescent="0.3">
      <c r="A678" t="s">
        <v>3537</v>
      </c>
      <c r="B678" t="s">
        <v>3153</v>
      </c>
      <c r="C678" t="s">
        <v>239</v>
      </c>
      <c r="D678" t="s">
        <v>1041</v>
      </c>
      <c r="E678">
        <v>7</v>
      </c>
      <c r="F678">
        <v>5</v>
      </c>
      <c r="G678">
        <v>0</v>
      </c>
      <c r="H678">
        <v>1</v>
      </c>
      <c r="I678">
        <v>140</v>
      </c>
      <c r="J678" t="s">
        <v>849</v>
      </c>
      <c r="K678" t="s">
        <v>4294</v>
      </c>
      <c r="L678" t="s">
        <v>2556</v>
      </c>
      <c r="M678" t="s">
        <v>1039</v>
      </c>
      <c r="N678" t="s">
        <v>3148</v>
      </c>
      <c r="O678" t="s">
        <v>617</v>
      </c>
      <c r="P678" t="s">
        <v>239</v>
      </c>
      <c r="Q678">
        <v>12.3</v>
      </c>
      <c r="R678">
        <v>113</v>
      </c>
      <c r="S678" t="s">
        <v>292</v>
      </c>
      <c r="T678" t="s">
        <v>239</v>
      </c>
      <c r="U678">
        <v>58</v>
      </c>
      <c r="V678">
        <v>0</v>
      </c>
      <c r="W678" t="s">
        <v>852</v>
      </c>
      <c r="X678">
        <v>50</v>
      </c>
      <c r="Y678" t="str">
        <f>IF(_20224[[#This Row],[Lead Score]]=_20224[[#This Row],[p2_score1]],_20224[[#This Row],[p2]],_20224[[#This Row],[p1]])</f>
        <v>Shadab Khan</v>
      </c>
      <c r="Z678" t="str">
        <f>IF(_20224[[#This Row],[Lead Score]]&lt;&gt;_20224[[#This Row],[p2_score1]],_20224[[#This Row],[p2]],_20224[[#This Row],[p1]])</f>
        <v>Colin Munro</v>
      </c>
      <c r="AA678" s="1">
        <f>_20224[[#This Row],[Lead Score]]/_20224[[#This Row],[Runs in Partnership]]</f>
        <v>0.7</v>
      </c>
      <c r="AB678">
        <f>+_20224[[#This Row],[p2_score1]]+_20224[[#This Row],[p1_score1]]</f>
        <v>10</v>
      </c>
      <c r="AC678">
        <f>MAX(_20224[[#This Row],[p2_score1]:[p1_score1]])</f>
        <v>7</v>
      </c>
      <c r="AD678">
        <f>MIN(_20224[[#This Row],[p2_score1]:[p1_score1]])</f>
        <v>3</v>
      </c>
      <c r="AE678" t="s">
        <v>849</v>
      </c>
      <c r="AF678" t="s">
        <v>2556</v>
      </c>
      <c r="AG678" t="s">
        <v>2552</v>
      </c>
      <c r="AH678" t="s">
        <v>850</v>
      </c>
      <c r="AI678" t="s">
        <v>850</v>
      </c>
      <c r="AJ678" t="s">
        <v>883</v>
      </c>
      <c r="AK678" t="str">
        <f>LEFT(_20224[[#This Row],[result2]], FIND(" ",_20224[[#This Row],[result2]]))</f>
        <v xml:space="preserve">Islamabad </v>
      </c>
      <c r="AL678" t="s">
        <v>4583</v>
      </c>
      <c r="AM678" t="s">
        <v>2674</v>
      </c>
      <c r="AN678" t="s">
        <v>2675</v>
      </c>
      <c r="AO678" t="s">
        <v>2676</v>
      </c>
      <c r="AP678" t="s">
        <v>292</v>
      </c>
      <c r="AQ678">
        <v>7</v>
      </c>
      <c r="AR678">
        <v>3</v>
      </c>
    </row>
    <row r="679" spans="1:44" x14ac:dyDescent="0.3">
      <c r="A679" t="s">
        <v>3538</v>
      </c>
      <c r="B679" t="s">
        <v>3136</v>
      </c>
      <c r="C679" t="s">
        <v>858</v>
      </c>
      <c r="D679" t="s">
        <v>1042</v>
      </c>
      <c r="E679">
        <v>29</v>
      </c>
      <c r="F679">
        <v>19</v>
      </c>
      <c r="G679">
        <v>6</v>
      </c>
      <c r="H679">
        <v>0</v>
      </c>
      <c r="I679">
        <v>152.63</v>
      </c>
      <c r="J679" t="s">
        <v>849</v>
      </c>
      <c r="K679" t="s">
        <v>4294</v>
      </c>
      <c r="L679" t="s">
        <v>2556</v>
      </c>
      <c r="M679" t="s">
        <v>1039</v>
      </c>
      <c r="N679" t="s">
        <v>3157</v>
      </c>
      <c r="O679" t="s">
        <v>266</v>
      </c>
      <c r="P679" t="s">
        <v>858</v>
      </c>
      <c r="Q679">
        <v>17.3</v>
      </c>
      <c r="R679">
        <v>159</v>
      </c>
      <c r="S679" t="s">
        <v>292</v>
      </c>
      <c r="T679" t="s">
        <v>858</v>
      </c>
      <c r="U679">
        <v>75</v>
      </c>
      <c r="V679">
        <v>0</v>
      </c>
      <c r="W679" t="s">
        <v>239</v>
      </c>
      <c r="X679">
        <v>50</v>
      </c>
      <c r="Y679" t="str">
        <f>IF(_20224[[#This Row],[Lead Score]]=_20224[[#This Row],[p2_score1]],_20224[[#This Row],[p2]],_20224[[#This Row],[p1]])</f>
        <v>Colin Ingram</v>
      </c>
      <c r="Z679" t="str">
        <f>IF(_20224[[#This Row],[Lead Score]]&lt;&gt;_20224[[#This Row],[p2_score1]],_20224[[#This Row],[p2]],_20224[[#This Row],[p1]])</f>
        <v>Colin Munro</v>
      </c>
      <c r="AA679" s="1">
        <f>_20224[[#This Row],[Lead Score]]/_20224[[#This Row],[Runs in Partnership]]</f>
        <v>0.63043478260869568</v>
      </c>
      <c r="AB679">
        <f>+_20224[[#This Row],[p2_score1]]+_20224[[#This Row],[p1_score1]]</f>
        <v>46</v>
      </c>
      <c r="AC679">
        <f>MAX(_20224[[#This Row],[p2_score1]:[p1_score1]])</f>
        <v>29</v>
      </c>
      <c r="AD679">
        <f>MIN(_20224[[#This Row],[p2_score1]:[p1_score1]])</f>
        <v>17</v>
      </c>
      <c r="AE679" t="s">
        <v>849</v>
      </c>
      <c r="AF679" t="s">
        <v>2556</v>
      </c>
      <c r="AG679" t="s">
        <v>2552</v>
      </c>
      <c r="AH679" t="s">
        <v>850</v>
      </c>
      <c r="AI679" t="s">
        <v>850</v>
      </c>
      <c r="AJ679" t="s">
        <v>883</v>
      </c>
      <c r="AK679" t="str">
        <f>LEFT(_20224[[#This Row],[result2]], FIND(" ",_20224[[#This Row],[result2]]))</f>
        <v xml:space="preserve">Islamabad </v>
      </c>
      <c r="AL679" t="s">
        <v>4583</v>
      </c>
      <c r="AM679" t="s">
        <v>2674</v>
      </c>
      <c r="AN679" t="s">
        <v>2675</v>
      </c>
      <c r="AO679" t="s">
        <v>2676</v>
      </c>
      <c r="AP679" t="s">
        <v>292</v>
      </c>
      <c r="AQ679">
        <v>29</v>
      </c>
      <c r="AR679">
        <v>17</v>
      </c>
    </row>
    <row r="680" spans="1:44" x14ac:dyDescent="0.3">
      <c r="A680" t="s">
        <v>3539</v>
      </c>
      <c r="B680" t="s">
        <v>3144</v>
      </c>
      <c r="C680" t="s">
        <v>292</v>
      </c>
      <c r="D680" t="s">
        <v>45</v>
      </c>
      <c r="E680">
        <v>87</v>
      </c>
      <c r="F680">
        <v>59</v>
      </c>
      <c r="G680">
        <v>8</v>
      </c>
      <c r="H680">
        <v>3</v>
      </c>
      <c r="I680">
        <v>147.44999999999999</v>
      </c>
      <c r="J680" t="s">
        <v>849</v>
      </c>
      <c r="K680" t="s">
        <v>4294</v>
      </c>
      <c r="L680" t="s">
        <v>2556</v>
      </c>
      <c r="M680" t="s">
        <v>1039</v>
      </c>
      <c r="N680" t="s">
        <v>32</v>
      </c>
      <c r="O680" t="s">
        <v>32</v>
      </c>
      <c r="P680" t="s">
        <v>32</v>
      </c>
      <c r="S680" t="s">
        <v>292</v>
      </c>
      <c r="T680" t="s">
        <v>246</v>
      </c>
      <c r="U680">
        <v>0</v>
      </c>
      <c r="V680">
        <v>0</v>
      </c>
      <c r="W680" t="s">
        <v>858</v>
      </c>
      <c r="X680">
        <v>50</v>
      </c>
      <c r="Y680" t="str">
        <f>IF(_20224[[#This Row],[Lead Score]]=_20224[[#This Row],[p2_score1]],_20224[[#This Row],[p2]],_20224[[#This Row],[p1]])</f>
        <v>Asif Ali</v>
      </c>
      <c r="Z680" t="str">
        <f>IF(_20224[[#This Row],[Lead Score]]&lt;&gt;_20224[[#This Row],[p2_score1]],_20224[[#This Row],[p2]],_20224[[#This Row],[p1]])</f>
        <v>Colin Munro</v>
      </c>
      <c r="AA680" s="1">
        <f>_20224[[#This Row],[Lead Score]]/_20224[[#This Row],[Runs in Partnership]]</f>
        <v>0.625</v>
      </c>
      <c r="AB680">
        <f>+_20224[[#This Row],[p2_score1]]+_20224[[#This Row],[p1_score1]]</f>
        <v>32</v>
      </c>
      <c r="AC680">
        <f>MAX(_20224[[#This Row],[p2_score1]:[p1_score1]])</f>
        <v>20</v>
      </c>
      <c r="AD680">
        <f>MIN(_20224[[#This Row],[p2_score1]:[p1_score1]])</f>
        <v>12</v>
      </c>
      <c r="AE680" t="s">
        <v>849</v>
      </c>
      <c r="AF680" t="s">
        <v>2556</v>
      </c>
      <c r="AG680" t="s">
        <v>2552</v>
      </c>
      <c r="AH680" t="s">
        <v>850</v>
      </c>
      <c r="AI680" t="s">
        <v>850</v>
      </c>
      <c r="AJ680" t="s">
        <v>883</v>
      </c>
      <c r="AK680" t="str">
        <f>LEFT(_20224[[#This Row],[result2]], FIND(" ",_20224[[#This Row],[result2]]))</f>
        <v xml:space="preserve">Islamabad </v>
      </c>
      <c r="AL680" t="s">
        <v>4583</v>
      </c>
      <c r="AM680" t="s">
        <v>2674</v>
      </c>
      <c r="AN680" t="s">
        <v>2675</v>
      </c>
      <c r="AO680" t="s">
        <v>2676</v>
      </c>
      <c r="AP680" t="s">
        <v>292</v>
      </c>
      <c r="AQ680">
        <v>20</v>
      </c>
      <c r="AR680">
        <v>12</v>
      </c>
    </row>
    <row r="681" spans="1:44" hidden="1" x14ac:dyDescent="0.3">
      <c r="A681" t="s">
        <v>3541</v>
      </c>
      <c r="B681" t="s">
        <v>3162</v>
      </c>
      <c r="C681" t="s">
        <v>246</v>
      </c>
      <c r="D681" t="s">
        <v>45</v>
      </c>
      <c r="E681">
        <v>20</v>
      </c>
      <c r="F681">
        <v>6</v>
      </c>
      <c r="G681">
        <v>3</v>
      </c>
      <c r="H681">
        <v>1</v>
      </c>
      <c r="I681">
        <v>333.33</v>
      </c>
      <c r="J681" t="s">
        <v>849</v>
      </c>
      <c r="K681" t="s">
        <v>4294</v>
      </c>
      <c r="L681" t="s">
        <v>2556</v>
      </c>
      <c r="M681" t="s">
        <v>1039</v>
      </c>
      <c r="N681" t="s">
        <v>32</v>
      </c>
      <c r="O681" t="s">
        <v>32</v>
      </c>
      <c r="P681" t="s">
        <v>32</v>
      </c>
      <c r="S681" t="s">
        <v>32</v>
      </c>
      <c r="T681" t="s">
        <v>32</v>
      </c>
      <c r="W681" t="s">
        <v>32</v>
      </c>
      <c r="X681">
        <v>50</v>
      </c>
      <c r="Y681" t="str">
        <f>IF(_20224[[#This Row],[Lead Score]]=_20224[[#This Row],[p2_score1]],_20224[[#This Row],[p2]],_20224[[#This Row],[p1]])</f>
        <v/>
      </c>
      <c r="Z681" t="str">
        <f>IF(_20224[[#This Row],[Lead Score]]&lt;&gt;_20224[[#This Row],[p2_score1]],_20224[[#This Row],[p2]],_20224[[#This Row],[p1]])</f>
        <v/>
      </c>
      <c r="AA681" s="1" t="e">
        <f>_20224[[#This Row],[Lead Score]]/_20224[[#This Row],[Runs in Partnership]]</f>
        <v>#DIV/0!</v>
      </c>
      <c r="AB681">
        <f>+_20224[[#This Row],[p2_score1]]+_20224[[#This Row],[p1_score1]]</f>
        <v>0</v>
      </c>
      <c r="AC681">
        <f>MAX(_20224[[#This Row],[p2_score1]:[p1_score1]])</f>
        <v>0</v>
      </c>
      <c r="AD681">
        <f>MIN(_20224[[#This Row],[p2_score1]:[p1_score1]])</f>
        <v>0</v>
      </c>
      <c r="AE681" t="s">
        <v>849</v>
      </c>
      <c r="AF681" t="s">
        <v>2556</v>
      </c>
      <c r="AG681" t="s">
        <v>2552</v>
      </c>
      <c r="AH681" t="s">
        <v>850</v>
      </c>
      <c r="AI681" t="s">
        <v>850</v>
      </c>
      <c r="AJ681" t="s">
        <v>883</v>
      </c>
      <c r="AK681" t="str">
        <f>LEFT(_20224[[#This Row],[result2]], FIND(" ",_20224[[#This Row],[result2]]))</f>
        <v xml:space="preserve">Islamabad </v>
      </c>
      <c r="AL681" t="s">
        <v>4583</v>
      </c>
      <c r="AM681" t="s">
        <v>2674</v>
      </c>
      <c r="AN681" t="s">
        <v>2675</v>
      </c>
      <c r="AO681" t="s">
        <v>2676</v>
      </c>
      <c r="AP681" t="s">
        <v>292</v>
      </c>
      <c r="AQ681">
        <v>0</v>
      </c>
      <c r="AR681">
        <v>0</v>
      </c>
    </row>
    <row r="682" spans="1:44" x14ac:dyDescent="0.3">
      <c r="A682" t="s">
        <v>3542</v>
      </c>
      <c r="B682" t="s">
        <v>3144</v>
      </c>
      <c r="C682" t="s">
        <v>1043</v>
      </c>
      <c r="D682" t="s">
        <v>1044</v>
      </c>
      <c r="E682">
        <v>7</v>
      </c>
      <c r="F682">
        <v>7</v>
      </c>
      <c r="G682">
        <v>1</v>
      </c>
      <c r="H682">
        <v>0</v>
      </c>
      <c r="I682">
        <v>100</v>
      </c>
      <c r="J682" t="s">
        <v>849</v>
      </c>
      <c r="K682" t="s">
        <v>4298</v>
      </c>
      <c r="L682" t="s">
        <v>2560</v>
      </c>
      <c r="M682" t="s">
        <v>1045</v>
      </c>
      <c r="N682" t="s">
        <v>3139</v>
      </c>
      <c r="O682" t="s">
        <v>726</v>
      </c>
      <c r="P682" t="s">
        <v>1043</v>
      </c>
      <c r="Q682">
        <v>1.4</v>
      </c>
      <c r="R682">
        <v>9</v>
      </c>
      <c r="S682" t="s">
        <v>270</v>
      </c>
      <c r="T682" t="s">
        <v>1043</v>
      </c>
      <c r="U682">
        <v>2</v>
      </c>
      <c r="V682">
        <v>7</v>
      </c>
      <c r="W682" t="s">
        <v>32</v>
      </c>
      <c r="X682">
        <v>51</v>
      </c>
      <c r="Y682" t="str">
        <f>IF(_20224[[#This Row],[Lead Score]]=_20224[[#This Row],[p2_score1]],_20224[[#This Row],[p2]],_20224[[#This Row],[p1]])</f>
        <v>Imam-ul-Haq</v>
      </c>
      <c r="Z682" t="str">
        <f>IF(_20224[[#This Row],[Lead Score]]&lt;&gt;_20224[[#This Row],[p2_score1]],_20224[[#This Row],[p2]],_20224[[#This Row],[p1]])</f>
        <v>Kamran Akmal</v>
      </c>
      <c r="AA682" s="1">
        <f>_20224[[#This Row],[Lead Score]]/_20224[[#This Row],[Runs in Partnership]]</f>
        <v>0.77777777777777779</v>
      </c>
      <c r="AB682">
        <f>+_20224[[#This Row],[p2_score1]]+_20224[[#This Row],[p1_score1]]</f>
        <v>9</v>
      </c>
      <c r="AC682">
        <f>MAX(_20224[[#This Row],[p2_score1]:[p1_score1]])</f>
        <v>7</v>
      </c>
      <c r="AD682">
        <f>MIN(_20224[[#This Row],[p2_score1]:[p1_score1]])</f>
        <v>2</v>
      </c>
      <c r="AE682" t="s">
        <v>849</v>
      </c>
      <c r="AF682" t="s">
        <v>2560</v>
      </c>
      <c r="AG682" t="s">
        <v>2650</v>
      </c>
      <c r="AH682" t="s">
        <v>949</v>
      </c>
      <c r="AI682" t="s">
        <v>949</v>
      </c>
      <c r="AJ682" t="s">
        <v>897</v>
      </c>
      <c r="AK682" t="str">
        <f>LEFT(_20224[[#This Row],[result2]], FIND(" ",_20224[[#This Row],[result2]]))</f>
        <v xml:space="preserve">Peshawar </v>
      </c>
      <c r="AL682" t="s">
        <v>4583</v>
      </c>
      <c r="AM682" t="s">
        <v>2677</v>
      </c>
      <c r="AN682" t="s">
        <v>2678</v>
      </c>
      <c r="AO682" t="s">
        <v>2679</v>
      </c>
      <c r="AP682" t="s">
        <v>82</v>
      </c>
      <c r="AQ682">
        <v>7</v>
      </c>
      <c r="AR682">
        <v>2</v>
      </c>
    </row>
    <row r="683" spans="1:44" x14ac:dyDescent="0.3">
      <c r="A683" t="s">
        <v>3546</v>
      </c>
      <c r="B683" t="s">
        <v>3133</v>
      </c>
      <c r="C683" t="s">
        <v>270</v>
      </c>
      <c r="D683" t="s">
        <v>866</v>
      </c>
      <c r="E683">
        <v>23</v>
      </c>
      <c r="F683">
        <v>12</v>
      </c>
      <c r="G683">
        <v>2</v>
      </c>
      <c r="H683">
        <v>2</v>
      </c>
      <c r="I683">
        <v>191.66</v>
      </c>
      <c r="J683" t="s">
        <v>849</v>
      </c>
      <c r="K683" t="s">
        <v>4298</v>
      </c>
      <c r="L683" t="s">
        <v>2560</v>
      </c>
      <c r="M683" t="s">
        <v>1045</v>
      </c>
      <c r="N683" t="s">
        <v>3148</v>
      </c>
      <c r="O683" t="s">
        <v>1046</v>
      </c>
      <c r="P683" t="s">
        <v>270</v>
      </c>
      <c r="Q683">
        <v>4.3</v>
      </c>
      <c r="R683">
        <v>39</v>
      </c>
      <c r="S683" t="s">
        <v>270</v>
      </c>
      <c r="T683" t="s">
        <v>79</v>
      </c>
      <c r="U683">
        <v>0</v>
      </c>
      <c r="V683">
        <v>0</v>
      </c>
      <c r="W683" t="s">
        <v>1043</v>
      </c>
      <c r="X683">
        <v>51</v>
      </c>
      <c r="Y683" t="str">
        <f>IF(_20224[[#This Row],[Lead Score]]=_20224[[#This Row],[p2_score1]],_20224[[#This Row],[p2]],_20224[[#This Row],[p1]])</f>
        <v>Kamran Akmal</v>
      </c>
      <c r="Z683" t="str">
        <f>IF(_20224[[#This Row],[Lead Score]]&lt;&gt;_20224[[#This Row],[p2_score1]],_20224[[#This Row],[p2]],_20224[[#This Row],[p1]])</f>
        <v>Haider Ali</v>
      </c>
      <c r="AA683" s="1">
        <f>_20224[[#This Row],[Lead Score]]/_20224[[#This Row],[Runs in Partnership]]</f>
        <v>0.7</v>
      </c>
      <c r="AB683">
        <f>+_20224[[#This Row],[p2_score1]]+_20224[[#This Row],[p1_score1]]</f>
        <v>30</v>
      </c>
      <c r="AC683">
        <f>MAX(_20224[[#This Row],[p2_score1]:[p1_score1]])</f>
        <v>21</v>
      </c>
      <c r="AD683">
        <f>MIN(_20224[[#This Row],[p2_score1]:[p1_score1]])</f>
        <v>9</v>
      </c>
      <c r="AE683" t="s">
        <v>849</v>
      </c>
      <c r="AF683" t="s">
        <v>2560</v>
      </c>
      <c r="AG683" t="s">
        <v>2650</v>
      </c>
      <c r="AH683" t="s">
        <v>949</v>
      </c>
      <c r="AI683" t="s">
        <v>949</v>
      </c>
      <c r="AJ683" t="s">
        <v>897</v>
      </c>
      <c r="AK683" t="str">
        <f>LEFT(_20224[[#This Row],[result2]], FIND(" ",_20224[[#This Row],[result2]]))</f>
        <v xml:space="preserve">Peshawar </v>
      </c>
      <c r="AL683" t="s">
        <v>4583</v>
      </c>
      <c r="AM683" t="s">
        <v>2677</v>
      </c>
      <c r="AN683" t="s">
        <v>2678</v>
      </c>
      <c r="AO683" t="s">
        <v>2679</v>
      </c>
      <c r="AP683" t="s">
        <v>82</v>
      </c>
      <c r="AQ683">
        <v>9</v>
      </c>
      <c r="AR683">
        <v>21</v>
      </c>
    </row>
    <row r="684" spans="1:44" x14ac:dyDescent="0.3">
      <c r="A684" t="s">
        <v>3550</v>
      </c>
      <c r="B684" t="s">
        <v>3153</v>
      </c>
      <c r="C684" t="s">
        <v>79</v>
      </c>
      <c r="D684" t="s">
        <v>1047</v>
      </c>
      <c r="E684">
        <v>39</v>
      </c>
      <c r="F684">
        <v>24</v>
      </c>
      <c r="G684">
        <v>4</v>
      </c>
      <c r="H684">
        <v>2</v>
      </c>
      <c r="I684">
        <v>162.5</v>
      </c>
      <c r="J684" t="s">
        <v>849</v>
      </c>
      <c r="K684" t="s">
        <v>4298</v>
      </c>
      <c r="L684" t="s">
        <v>2560</v>
      </c>
      <c r="M684" t="s">
        <v>1045</v>
      </c>
      <c r="N684" t="s">
        <v>3157</v>
      </c>
      <c r="O684" t="s">
        <v>341</v>
      </c>
      <c r="P684" t="s">
        <v>79</v>
      </c>
      <c r="Q684">
        <v>9.3000000000000007</v>
      </c>
      <c r="R684">
        <v>93</v>
      </c>
      <c r="S684" t="s">
        <v>82</v>
      </c>
      <c r="T684" t="s">
        <v>79</v>
      </c>
      <c r="U684">
        <v>0</v>
      </c>
      <c r="V684">
        <v>0</v>
      </c>
      <c r="W684" t="s">
        <v>270</v>
      </c>
      <c r="X684">
        <v>51</v>
      </c>
      <c r="Y684" t="str">
        <f>IF(_20224[[#This Row],[Lead Score]]=_20224[[#This Row],[p2_score1]],_20224[[#This Row],[p2]],_20224[[#This Row],[p1]])</f>
        <v>Haider Ali</v>
      </c>
      <c r="Z684" t="str">
        <f>IF(_20224[[#This Row],[Lead Score]]&lt;&gt;_20224[[#This Row],[p2_score1]],_20224[[#This Row],[p2]],_20224[[#This Row],[p1]])</f>
        <v>Shoaib Malik</v>
      </c>
      <c r="AA684" s="1">
        <f>_20224[[#This Row],[Lead Score]]/_20224[[#This Row],[Runs in Partnership]]</f>
        <v>0.72222222222222221</v>
      </c>
      <c r="AB684">
        <f>+_20224[[#This Row],[p2_score1]]+_20224[[#This Row],[p1_score1]]</f>
        <v>54</v>
      </c>
      <c r="AC684">
        <f>MAX(_20224[[#This Row],[p2_score1]:[p1_score1]])</f>
        <v>39</v>
      </c>
      <c r="AD684">
        <f>MIN(_20224[[#This Row],[p2_score1]:[p1_score1]])</f>
        <v>15</v>
      </c>
      <c r="AE684" t="s">
        <v>849</v>
      </c>
      <c r="AF684" t="s">
        <v>2560</v>
      </c>
      <c r="AG684" t="s">
        <v>2650</v>
      </c>
      <c r="AH684" t="s">
        <v>949</v>
      </c>
      <c r="AI684" t="s">
        <v>949</v>
      </c>
      <c r="AJ684" t="s">
        <v>897</v>
      </c>
      <c r="AK684" t="str">
        <f>LEFT(_20224[[#This Row],[result2]], FIND(" ",_20224[[#This Row],[result2]]))</f>
        <v xml:space="preserve">Peshawar </v>
      </c>
      <c r="AL684" t="s">
        <v>4583</v>
      </c>
      <c r="AM684" t="s">
        <v>2677</v>
      </c>
      <c r="AN684" t="s">
        <v>2678</v>
      </c>
      <c r="AO684" t="s">
        <v>2679</v>
      </c>
      <c r="AP684" t="s">
        <v>82</v>
      </c>
      <c r="AQ684">
        <v>39</v>
      </c>
      <c r="AR684">
        <v>15</v>
      </c>
    </row>
    <row r="685" spans="1:44" x14ac:dyDescent="0.3">
      <c r="A685" t="s">
        <v>3553</v>
      </c>
      <c r="B685" t="s">
        <v>3162</v>
      </c>
      <c r="C685" t="s">
        <v>449</v>
      </c>
      <c r="D685" t="s">
        <v>1048</v>
      </c>
      <c r="E685">
        <v>12</v>
      </c>
      <c r="F685">
        <v>7</v>
      </c>
      <c r="G685">
        <v>2</v>
      </c>
      <c r="H685">
        <v>0</v>
      </c>
      <c r="I685">
        <v>171.42</v>
      </c>
      <c r="J685" t="s">
        <v>849</v>
      </c>
      <c r="K685" t="s">
        <v>4298</v>
      </c>
      <c r="L685" t="s">
        <v>2560</v>
      </c>
      <c r="M685" t="s">
        <v>1045</v>
      </c>
      <c r="N685" t="s">
        <v>3151</v>
      </c>
      <c r="O685" t="s">
        <v>1049</v>
      </c>
      <c r="P685" t="s">
        <v>449</v>
      </c>
      <c r="Q685">
        <v>12.3</v>
      </c>
      <c r="R685">
        <v>134</v>
      </c>
      <c r="S685" t="s">
        <v>82</v>
      </c>
      <c r="T685" t="s">
        <v>449</v>
      </c>
      <c r="U685">
        <v>29</v>
      </c>
      <c r="V685">
        <v>0</v>
      </c>
      <c r="W685" t="s">
        <v>79</v>
      </c>
      <c r="X685">
        <v>51</v>
      </c>
      <c r="Y685" t="str">
        <f>IF(_20224[[#This Row],[Lead Score]]=_20224[[#This Row],[p2_score1]],_20224[[#This Row],[p2]],_20224[[#This Row],[p1]])</f>
        <v>Shoaib Malik</v>
      </c>
      <c r="Z685" t="str">
        <f>IF(_20224[[#This Row],[Lead Score]]&lt;&gt;_20224[[#This Row],[p2_score1]],_20224[[#This Row],[p2]],_20224[[#This Row],[p1]])</f>
        <v>Liam Livingstone</v>
      </c>
      <c r="AA685" s="1">
        <f>_20224[[#This Row],[Lead Score]]/_20224[[#This Row],[Runs in Partnership]]</f>
        <v>0.70731707317073167</v>
      </c>
      <c r="AB685">
        <f>+_20224[[#This Row],[p2_score1]]+_20224[[#This Row],[p1_score1]]</f>
        <v>41</v>
      </c>
      <c r="AC685">
        <f>MAX(_20224[[#This Row],[p2_score1]:[p1_score1]])</f>
        <v>29</v>
      </c>
      <c r="AD685">
        <f>MIN(_20224[[#This Row],[p2_score1]:[p1_score1]])</f>
        <v>12</v>
      </c>
      <c r="AE685" t="s">
        <v>849</v>
      </c>
      <c r="AF685" t="s">
        <v>2560</v>
      </c>
      <c r="AG685" t="s">
        <v>2650</v>
      </c>
      <c r="AH685" t="s">
        <v>949</v>
      </c>
      <c r="AI685" t="s">
        <v>949</v>
      </c>
      <c r="AJ685" t="s">
        <v>897</v>
      </c>
      <c r="AK685" t="str">
        <f>LEFT(_20224[[#This Row],[result2]], FIND(" ",_20224[[#This Row],[result2]]))</f>
        <v xml:space="preserve">Peshawar </v>
      </c>
      <c r="AL685" t="s">
        <v>4583</v>
      </c>
      <c r="AM685" t="s">
        <v>2677</v>
      </c>
      <c r="AN685" t="s">
        <v>2678</v>
      </c>
      <c r="AO685" t="s">
        <v>2679</v>
      </c>
      <c r="AP685" t="s">
        <v>82</v>
      </c>
      <c r="AQ685">
        <v>12</v>
      </c>
      <c r="AR685">
        <v>29</v>
      </c>
    </row>
    <row r="686" spans="1:44" x14ac:dyDescent="0.3">
      <c r="A686" t="s">
        <v>3556</v>
      </c>
      <c r="B686" t="s">
        <v>3136</v>
      </c>
      <c r="C686" t="s">
        <v>82</v>
      </c>
      <c r="D686" t="s">
        <v>931</v>
      </c>
      <c r="E686">
        <v>54</v>
      </c>
      <c r="F686">
        <v>27</v>
      </c>
      <c r="G686">
        <v>8</v>
      </c>
      <c r="H686">
        <v>1</v>
      </c>
      <c r="I686">
        <v>200</v>
      </c>
      <c r="J686" t="s">
        <v>849</v>
      </c>
      <c r="K686" t="s">
        <v>4298</v>
      </c>
      <c r="L686" t="s">
        <v>2560</v>
      </c>
      <c r="M686" t="s">
        <v>1045</v>
      </c>
      <c r="N686" t="s">
        <v>3170</v>
      </c>
      <c r="O686" t="s">
        <v>1050</v>
      </c>
      <c r="P686" t="s">
        <v>82</v>
      </c>
      <c r="Q686">
        <v>13</v>
      </c>
      <c r="R686">
        <v>139</v>
      </c>
      <c r="S686" t="s">
        <v>82</v>
      </c>
      <c r="T686" t="s">
        <v>44</v>
      </c>
      <c r="U686">
        <v>0</v>
      </c>
      <c r="V686">
        <v>0</v>
      </c>
      <c r="W686" t="s">
        <v>449</v>
      </c>
      <c r="X686">
        <v>51</v>
      </c>
      <c r="Y686" t="str">
        <f>IF(_20224[[#This Row],[Lead Score]]=_20224[[#This Row],[p2_score1]],_20224[[#This Row],[p2]],_20224[[#This Row],[p1]])</f>
        <v>Shoaib Malik</v>
      </c>
      <c r="Z686" t="str">
        <f>IF(_20224[[#This Row],[Lead Score]]&lt;&gt;_20224[[#This Row],[p2_score1]],_20224[[#This Row],[p2]],_20224[[#This Row],[p1]])</f>
        <v>Lewis Gregory</v>
      </c>
      <c r="AA686" s="1">
        <f>_20224[[#This Row],[Lead Score]]/_20224[[#This Row],[Runs in Partnership]]</f>
        <v>1</v>
      </c>
      <c r="AB686">
        <f>+_20224[[#This Row],[p2_score1]]+_20224[[#This Row],[p1_score1]]</f>
        <v>25</v>
      </c>
      <c r="AC686">
        <f>MAX(_20224[[#This Row],[p2_score1]:[p1_score1]])</f>
        <v>25</v>
      </c>
      <c r="AD686">
        <f>MIN(_20224[[#This Row],[p2_score1]:[p1_score1]])</f>
        <v>0</v>
      </c>
      <c r="AE686" t="s">
        <v>849</v>
      </c>
      <c r="AF686" t="s">
        <v>2560</v>
      </c>
      <c r="AG686" t="s">
        <v>2650</v>
      </c>
      <c r="AH686" t="s">
        <v>949</v>
      </c>
      <c r="AI686" t="s">
        <v>949</v>
      </c>
      <c r="AJ686" t="s">
        <v>897</v>
      </c>
      <c r="AK686" t="str">
        <f>LEFT(_20224[[#This Row],[result2]], FIND(" ",_20224[[#This Row],[result2]]))</f>
        <v xml:space="preserve">Peshawar </v>
      </c>
      <c r="AL686" t="s">
        <v>4583</v>
      </c>
      <c r="AM686" t="s">
        <v>2677</v>
      </c>
      <c r="AN686" t="s">
        <v>2678</v>
      </c>
      <c r="AO686" t="s">
        <v>2679</v>
      </c>
      <c r="AP686" t="s">
        <v>82</v>
      </c>
      <c r="AQ686">
        <v>0</v>
      </c>
      <c r="AR686">
        <v>25</v>
      </c>
    </row>
    <row r="687" spans="1:44" x14ac:dyDescent="0.3">
      <c r="A687" t="s">
        <v>3558</v>
      </c>
      <c r="B687" t="s">
        <v>3178</v>
      </c>
      <c r="C687" t="s">
        <v>496</v>
      </c>
      <c r="D687" t="s">
        <v>861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849</v>
      </c>
      <c r="K687" t="s">
        <v>4298</v>
      </c>
      <c r="L687" t="s">
        <v>2560</v>
      </c>
      <c r="M687" t="s">
        <v>1045</v>
      </c>
      <c r="N687" t="s">
        <v>3200</v>
      </c>
      <c r="O687" t="s">
        <v>1051</v>
      </c>
      <c r="P687" t="s">
        <v>496</v>
      </c>
      <c r="Q687">
        <v>13.3</v>
      </c>
      <c r="R687">
        <v>143</v>
      </c>
      <c r="S687" t="s">
        <v>496</v>
      </c>
      <c r="T687" t="s">
        <v>44</v>
      </c>
      <c r="U687">
        <v>0</v>
      </c>
      <c r="V687">
        <v>4</v>
      </c>
      <c r="W687" t="s">
        <v>82</v>
      </c>
      <c r="X687">
        <v>51</v>
      </c>
      <c r="Y687" t="str">
        <f>IF(_20224[[#This Row],[Lead Score]]=_20224[[#This Row],[p2_score1]],_20224[[#This Row],[p2]],_20224[[#This Row],[p1]])</f>
        <v>Lewis Gregory</v>
      </c>
      <c r="Z687" t="str">
        <f>IF(_20224[[#This Row],[Lead Score]]&lt;&gt;_20224[[#This Row],[p2_score1]],_20224[[#This Row],[p2]],_20224[[#This Row],[p1]])</f>
        <v>Liam Dawson</v>
      </c>
      <c r="AA687" s="1">
        <f>_20224[[#This Row],[Lead Score]]/_20224[[#This Row],[Runs in Partnership]]</f>
        <v>1</v>
      </c>
      <c r="AB687">
        <f>+_20224[[#This Row],[p2_score1]]+_20224[[#This Row],[p1_score1]]</f>
        <v>4</v>
      </c>
      <c r="AC687">
        <f>MAX(_20224[[#This Row],[p2_score1]:[p1_score1]])</f>
        <v>4</v>
      </c>
      <c r="AD687">
        <f>MIN(_20224[[#This Row],[p2_score1]:[p1_score1]])</f>
        <v>0</v>
      </c>
      <c r="AE687" t="s">
        <v>849</v>
      </c>
      <c r="AF687" t="s">
        <v>2560</v>
      </c>
      <c r="AG687" t="s">
        <v>2650</v>
      </c>
      <c r="AH687" t="s">
        <v>949</v>
      </c>
      <c r="AI687" t="s">
        <v>949</v>
      </c>
      <c r="AJ687" t="s">
        <v>897</v>
      </c>
      <c r="AK687" t="str">
        <f>LEFT(_20224[[#This Row],[result2]], FIND(" ",_20224[[#This Row],[result2]]))</f>
        <v xml:space="preserve">Peshawar </v>
      </c>
      <c r="AL687" t="s">
        <v>4583</v>
      </c>
      <c r="AM687" t="s">
        <v>2677</v>
      </c>
      <c r="AN687" t="s">
        <v>2678</v>
      </c>
      <c r="AO687" t="s">
        <v>2679</v>
      </c>
      <c r="AP687" t="s">
        <v>82</v>
      </c>
      <c r="AQ687">
        <v>4</v>
      </c>
      <c r="AR687">
        <v>0</v>
      </c>
    </row>
    <row r="688" spans="1:44" x14ac:dyDescent="0.3">
      <c r="A688" t="s">
        <v>3559</v>
      </c>
      <c r="B688" t="s">
        <v>3173</v>
      </c>
      <c r="C688" t="s">
        <v>44</v>
      </c>
      <c r="D688" t="s">
        <v>45</v>
      </c>
      <c r="E688">
        <v>19</v>
      </c>
      <c r="F688">
        <v>8</v>
      </c>
      <c r="G688">
        <v>0</v>
      </c>
      <c r="H688">
        <v>2</v>
      </c>
      <c r="I688">
        <v>237.5</v>
      </c>
      <c r="J688" t="s">
        <v>849</v>
      </c>
      <c r="K688" t="s">
        <v>4298</v>
      </c>
      <c r="L688" t="s">
        <v>2560</v>
      </c>
      <c r="M688" t="s">
        <v>1045</v>
      </c>
      <c r="N688" t="s">
        <v>32</v>
      </c>
      <c r="O688" t="s">
        <v>32</v>
      </c>
      <c r="P688" t="s">
        <v>32</v>
      </c>
      <c r="S688" t="s">
        <v>251</v>
      </c>
      <c r="T688" t="s">
        <v>44</v>
      </c>
      <c r="U688">
        <v>0</v>
      </c>
      <c r="V688">
        <v>0</v>
      </c>
      <c r="W688" t="s">
        <v>496</v>
      </c>
      <c r="X688">
        <v>51</v>
      </c>
      <c r="Y688" t="str">
        <f>IF(_20224[[#This Row],[Lead Score]]=_20224[[#This Row],[p2_score1]],_20224[[#This Row],[p2]],_20224[[#This Row],[p1]])</f>
        <v>Lewis Gregory</v>
      </c>
      <c r="Z688" t="str">
        <f>IF(_20224[[#This Row],[Lead Score]]&lt;&gt;_20224[[#This Row],[p2_score1]],_20224[[#This Row],[p2]],_20224[[#This Row],[p1]])</f>
        <v>Hasan Ali</v>
      </c>
      <c r="AA688" s="1">
        <f>_20224[[#This Row],[Lead Score]]/_20224[[#This Row],[Runs in Partnership]]</f>
        <v>0.625</v>
      </c>
      <c r="AB688">
        <f>+_20224[[#This Row],[p2_score1]]+_20224[[#This Row],[p1_score1]]</f>
        <v>24</v>
      </c>
      <c r="AC688">
        <f>MAX(_20224[[#This Row],[p2_score1]:[p1_score1]])</f>
        <v>15</v>
      </c>
      <c r="AD688">
        <f>MIN(_20224[[#This Row],[p2_score1]:[p1_score1]])</f>
        <v>9</v>
      </c>
      <c r="AE688" t="s">
        <v>849</v>
      </c>
      <c r="AF688" t="s">
        <v>2560</v>
      </c>
      <c r="AG688" t="s">
        <v>2650</v>
      </c>
      <c r="AH688" t="s">
        <v>949</v>
      </c>
      <c r="AI688" t="s">
        <v>949</v>
      </c>
      <c r="AJ688" t="s">
        <v>897</v>
      </c>
      <c r="AK688" t="str">
        <f>LEFT(_20224[[#This Row],[result2]], FIND(" ",_20224[[#This Row],[result2]]))</f>
        <v xml:space="preserve">Peshawar </v>
      </c>
      <c r="AL688" t="s">
        <v>4583</v>
      </c>
      <c r="AM688" t="s">
        <v>2677</v>
      </c>
      <c r="AN688" t="s">
        <v>2678</v>
      </c>
      <c r="AO688" t="s">
        <v>2679</v>
      </c>
      <c r="AP688" t="s">
        <v>82</v>
      </c>
      <c r="AQ688">
        <v>15</v>
      </c>
      <c r="AR688">
        <v>9</v>
      </c>
    </row>
    <row r="689" spans="1:44" hidden="1" x14ac:dyDescent="0.3">
      <c r="A689" t="s">
        <v>3563</v>
      </c>
      <c r="B689" t="s">
        <v>3180</v>
      </c>
      <c r="C689" t="s">
        <v>251</v>
      </c>
      <c r="D689" t="s">
        <v>45</v>
      </c>
      <c r="E689">
        <v>9</v>
      </c>
      <c r="F689">
        <v>5</v>
      </c>
      <c r="G689">
        <v>0</v>
      </c>
      <c r="H689">
        <v>1</v>
      </c>
      <c r="I689">
        <v>180</v>
      </c>
      <c r="J689" t="s">
        <v>849</v>
      </c>
      <c r="K689" t="s">
        <v>4298</v>
      </c>
      <c r="L689" t="s">
        <v>2560</v>
      </c>
      <c r="M689" t="s">
        <v>1045</v>
      </c>
      <c r="N689" t="s">
        <v>32</v>
      </c>
      <c r="O689" t="s">
        <v>32</v>
      </c>
      <c r="P689" t="s">
        <v>32</v>
      </c>
      <c r="S689" t="s">
        <v>32</v>
      </c>
      <c r="T689" t="s">
        <v>32</v>
      </c>
      <c r="W689" t="s">
        <v>32</v>
      </c>
      <c r="X689">
        <v>51</v>
      </c>
      <c r="Y689" t="str">
        <f>IF(_20224[[#This Row],[Lead Score]]=_20224[[#This Row],[p2_score1]],_20224[[#This Row],[p2]],_20224[[#This Row],[p1]])</f>
        <v/>
      </c>
      <c r="Z689" t="str">
        <f>IF(_20224[[#This Row],[Lead Score]]&lt;&gt;_20224[[#This Row],[p2_score1]],_20224[[#This Row],[p2]],_20224[[#This Row],[p1]])</f>
        <v/>
      </c>
      <c r="AA689" s="1" t="e">
        <f>_20224[[#This Row],[Lead Score]]/_20224[[#This Row],[Runs in Partnership]]</f>
        <v>#DIV/0!</v>
      </c>
      <c r="AB689">
        <f>+_20224[[#This Row],[p2_score1]]+_20224[[#This Row],[p1_score1]]</f>
        <v>0</v>
      </c>
      <c r="AC689">
        <f>MAX(_20224[[#This Row],[p2_score1]:[p1_score1]])</f>
        <v>0</v>
      </c>
      <c r="AD689">
        <f>MIN(_20224[[#This Row],[p2_score1]:[p1_score1]])</f>
        <v>0</v>
      </c>
      <c r="AE689" t="s">
        <v>849</v>
      </c>
      <c r="AF689" t="s">
        <v>2560</v>
      </c>
      <c r="AG689" t="s">
        <v>2650</v>
      </c>
      <c r="AH689" t="s">
        <v>949</v>
      </c>
      <c r="AI689" t="s">
        <v>949</v>
      </c>
      <c r="AJ689" t="s">
        <v>897</v>
      </c>
      <c r="AK689" t="str">
        <f>LEFT(_20224[[#This Row],[result2]], FIND(" ",_20224[[#This Row],[result2]]))</f>
        <v xml:space="preserve">Peshawar </v>
      </c>
      <c r="AL689" t="s">
        <v>4583</v>
      </c>
      <c r="AM689" t="s">
        <v>2677</v>
      </c>
      <c r="AN689" t="s">
        <v>2678</v>
      </c>
      <c r="AO689" t="s">
        <v>2679</v>
      </c>
      <c r="AP689" t="s">
        <v>82</v>
      </c>
      <c r="AQ689">
        <v>0</v>
      </c>
      <c r="AR689">
        <v>0</v>
      </c>
    </row>
    <row r="690" spans="1:44" x14ac:dyDescent="0.3">
      <c r="A690" t="s">
        <v>3565</v>
      </c>
      <c r="B690" t="s">
        <v>3133</v>
      </c>
      <c r="C690" t="s">
        <v>852</v>
      </c>
      <c r="D690" t="s">
        <v>1052</v>
      </c>
      <c r="E690">
        <v>6</v>
      </c>
      <c r="F690">
        <v>5</v>
      </c>
      <c r="G690">
        <v>0</v>
      </c>
      <c r="H690">
        <v>1</v>
      </c>
      <c r="I690">
        <v>120</v>
      </c>
      <c r="J690" t="s">
        <v>849</v>
      </c>
      <c r="K690" t="s">
        <v>4304</v>
      </c>
      <c r="L690" t="s">
        <v>2568</v>
      </c>
      <c r="M690" t="s">
        <v>1053</v>
      </c>
      <c r="N690" t="s">
        <v>3139</v>
      </c>
      <c r="O690" t="s">
        <v>398</v>
      </c>
      <c r="P690" t="s">
        <v>852</v>
      </c>
      <c r="Q690">
        <v>0.5</v>
      </c>
      <c r="R690">
        <v>6</v>
      </c>
      <c r="S690" t="s">
        <v>292</v>
      </c>
      <c r="T690" t="s">
        <v>852</v>
      </c>
      <c r="U690">
        <v>0</v>
      </c>
      <c r="V690">
        <v>6</v>
      </c>
      <c r="W690" t="s">
        <v>32</v>
      </c>
      <c r="X690">
        <v>53</v>
      </c>
      <c r="Y690" t="str">
        <f>IF(_20224[[#This Row],[Lead Score]]=_20224[[#This Row],[p2_score1]],_20224[[#This Row],[p2]],_20224[[#This Row],[p1]])</f>
        <v>Luke Ronchi</v>
      </c>
      <c r="Z690" t="str">
        <f>IF(_20224[[#This Row],[Lead Score]]&lt;&gt;_20224[[#This Row],[p2_score1]],_20224[[#This Row],[p2]],_20224[[#This Row],[p1]])</f>
        <v>Colin Munro</v>
      </c>
      <c r="AA690" s="1">
        <f>_20224[[#This Row],[Lead Score]]/_20224[[#This Row],[Runs in Partnership]]</f>
        <v>1</v>
      </c>
      <c r="AB690">
        <f>+_20224[[#This Row],[p2_score1]]+_20224[[#This Row],[p1_score1]]</f>
        <v>6</v>
      </c>
      <c r="AC690">
        <f>MAX(_20224[[#This Row],[p2_score1]:[p1_score1]])</f>
        <v>6</v>
      </c>
      <c r="AD690">
        <f>MIN(_20224[[#This Row],[p2_score1]:[p1_score1]])</f>
        <v>0</v>
      </c>
      <c r="AE690" t="s">
        <v>849</v>
      </c>
      <c r="AF690" t="s">
        <v>2568</v>
      </c>
      <c r="AG690" t="s">
        <v>2650</v>
      </c>
      <c r="AH690" t="s">
        <v>850</v>
      </c>
      <c r="AI690" t="s">
        <v>850</v>
      </c>
      <c r="AJ690" t="s">
        <v>949</v>
      </c>
      <c r="AK690" t="str">
        <f>LEFT(_20224[[#This Row],[result2]], FIND(" ",_20224[[#This Row],[result2]]))</f>
        <v xml:space="preserve">Peshawar </v>
      </c>
      <c r="AL690" t="s">
        <v>4583</v>
      </c>
      <c r="AM690" t="s">
        <v>2680</v>
      </c>
      <c r="AN690" t="s">
        <v>2681</v>
      </c>
      <c r="AO690" t="s">
        <v>2682</v>
      </c>
      <c r="AP690" t="s">
        <v>239</v>
      </c>
      <c r="AQ690">
        <v>6</v>
      </c>
      <c r="AR690">
        <v>0</v>
      </c>
    </row>
    <row r="691" spans="1:44" x14ac:dyDescent="0.3">
      <c r="A691" t="s">
        <v>3568</v>
      </c>
      <c r="B691" t="s">
        <v>3153</v>
      </c>
      <c r="C691" t="s">
        <v>1013</v>
      </c>
      <c r="D691" t="s">
        <v>149</v>
      </c>
      <c r="E691">
        <v>5</v>
      </c>
      <c r="F691">
        <v>4</v>
      </c>
      <c r="G691">
        <v>1</v>
      </c>
      <c r="H691">
        <v>0</v>
      </c>
      <c r="I691">
        <v>125</v>
      </c>
      <c r="J691" t="s">
        <v>849</v>
      </c>
      <c r="K691" t="s">
        <v>4304</v>
      </c>
      <c r="L691" t="s">
        <v>2568</v>
      </c>
      <c r="M691" t="s">
        <v>1053</v>
      </c>
      <c r="N691" t="s">
        <v>3148</v>
      </c>
      <c r="O691" t="s">
        <v>836</v>
      </c>
      <c r="P691" t="s">
        <v>1013</v>
      </c>
      <c r="Q691">
        <v>4.0999999999999996</v>
      </c>
      <c r="R691">
        <v>41</v>
      </c>
      <c r="S691" t="s">
        <v>292</v>
      </c>
      <c r="T691" t="s">
        <v>1013</v>
      </c>
      <c r="U691">
        <v>30</v>
      </c>
      <c r="V691">
        <v>0</v>
      </c>
      <c r="W691" t="s">
        <v>852</v>
      </c>
      <c r="X691">
        <v>53</v>
      </c>
      <c r="Y691" t="str">
        <f>IF(_20224[[#This Row],[Lead Score]]=_20224[[#This Row],[p2_score1]],_20224[[#This Row],[p2]],_20224[[#This Row],[p1]])</f>
        <v>Colin Munro</v>
      </c>
      <c r="Z691" t="str">
        <f>IF(_20224[[#This Row],[Lead Score]]&lt;&gt;_20224[[#This Row],[p2_score1]],_20224[[#This Row],[p2]],_20224[[#This Row],[p1]])</f>
        <v>Rizwan Hussain</v>
      </c>
      <c r="AA691" s="1">
        <f>_20224[[#This Row],[Lead Score]]/_20224[[#This Row],[Runs in Partnership]]</f>
        <v>0.8571428571428571</v>
      </c>
      <c r="AB691">
        <f>+_20224[[#This Row],[p2_score1]]+_20224[[#This Row],[p1_score1]]</f>
        <v>35</v>
      </c>
      <c r="AC691">
        <f>MAX(_20224[[#This Row],[p2_score1]:[p1_score1]])</f>
        <v>30</v>
      </c>
      <c r="AD691">
        <f>MIN(_20224[[#This Row],[p2_score1]:[p1_score1]])</f>
        <v>5</v>
      </c>
      <c r="AE691" t="s">
        <v>849</v>
      </c>
      <c r="AF691" t="s">
        <v>2568</v>
      </c>
      <c r="AG691" t="s">
        <v>2650</v>
      </c>
      <c r="AH691" t="s">
        <v>850</v>
      </c>
      <c r="AI691" t="s">
        <v>850</v>
      </c>
      <c r="AJ691" t="s">
        <v>949</v>
      </c>
      <c r="AK691" t="str">
        <f>LEFT(_20224[[#This Row],[result2]], FIND(" ",_20224[[#This Row],[result2]]))</f>
        <v xml:space="preserve">Peshawar </v>
      </c>
      <c r="AL691" t="s">
        <v>4583</v>
      </c>
      <c r="AM691" t="s">
        <v>2680</v>
      </c>
      <c r="AN691" t="s">
        <v>2681</v>
      </c>
      <c r="AO691" t="s">
        <v>2682</v>
      </c>
      <c r="AP691" t="s">
        <v>239</v>
      </c>
      <c r="AQ691">
        <v>5</v>
      </c>
      <c r="AR691">
        <v>30</v>
      </c>
    </row>
    <row r="692" spans="1:44" x14ac:dyDescent="0.3">
      <c r="A692" t="s">
        <v>3572</v>
      </c>
      <c r="B692" t="s">
        <v>3144</v>
      </c>
      <c r="C692" t="s">
        <v>292</v>
      </c>
      <c r="D692" t="s">
        <v>1054</v>
      </c>
      <c r="E692">
        <v>52</v>
      </c>
      <c r="F692">
        <v>35</v>
      </c>
      <c r="G692">
        <v>4</v>
      </c>
      <c r="H692">
        <v>2</v>
      </c>
      <c r="I692">
        <v>148.57</v>
      </c>
      <c r="J692" t="s">
        <v>849</v>
      </c>
      <c r="K692" t="s">
        <v>4304</v>
      </c>
      <c r="L692" t="s">
        <v>2568</v>
      </c>
      <c r="M692" t="s">
        <v>1053</v>
      </c>
      <c r="N692" t="s">
        <v>3157</v>
      </c>
      <c r="O692" t="s">
        <v>197</v>
      </c>
      <c r="P692" t="s">
        <v>292</v>
      </c>
      <c r="Q692">
        <v>10.5</v>
      </c>
      <c r="R692">
        <v>108</v>
      </c>
      <c r="S692" t="s">
        <v>292</v>
      </c>
      <c r="T692" t="s">
        <v>239</v>
      </c>
      <c r="U692">
        <v>0</v>
      </c>
      <c r="V692">
        <v>0</v>
      </c>
      <c r="W692" t="s">
        <v>1013</v>
      </c>
      <c r="X692">
        <v>53</v>
      </c>
      <c r="Y692" t="str">
        <f>IF(_20224[[#This Row],[Lead Score]]=_20224[[#This Row],[p2_score1]],_20224[[#This Row],[p2]],_20224[[#This Row],[p1]])</f>
        <v>Shadab Khan</v>
      </c>
      <c r="Z692" t="str">
        <f>IF(_20224[[#This Row],[Lead Score]]&lt;&gt;_20224[[#This Row],[p2_score1]],_20224[[#This Row],[p2]],_20224[[#This Row],[p1]])</f>
        <v>Colin Munro</v>
      </c>
      <c r="AA692" s="1">
        <f>_20224[[#This Row],[Lead Score]]/_20224[[#This Row],[Runs in Partnership]]</f>
        <v>0.67164179104477617</v>
      </c>
      <c r="AB692">
        <f>+_20224[[#This Row],[p2_score1]]+_20224[[#This Row],[p1_score1]]</f>
        <v>67</v>
      </c>
      <c r="AC692">
        <f>MAX(_20224[[#This Row],[p2_score1]:[p1_score1]])</f>
        <v>45</v>
      </c>
      <c r="AD692">
        <f>MIN(_20224[[#This Row],[p2_score1]:[p1_score1]])</f>
        <v>22</v>
      </c>
      <c r="AE692" t="s">
        <v>849</v>
      </c>
      <c r="AF692" t="s">
        <v>2568</v>
      </c>
      <c r="AG692" t="s">
        <v>2650</v>
      </c>
      <c r="AH692" t="s">
        <v>850</v>
      </c>
      <c r="AI692" t="s">
        <v>850</v>
      </c>
      <c r="AJ692" t="s">
        <v>949</v>
      </c>
      <c r="AK692" t="str">
        <f>LEFT(_20224[[#This Row],[result2]], FIND(" ",_20224[[#This Row],[result2]]))</f>
        <v xml:space="preserve">Peshawar </v>
      </c>
      <c r="AL692" t="s">
        <v>4583</v>
      </c>
      <c r="AM692" t="s">
        <v>2680</v>
      </c>
      <c r="AN692" t="s">
        <v>2681</v>
      </c>
      <c r="AO692" t="s">
        <v>2682</v>
      </c>
      <c r="AP692" t="s">
        <v>239</v>
      </c>
      <c r="AQ692">
        <v>45</v>
      </c>
      <c r="AR692">
        <v>22</v>
      </c>
    </row>
    <row r="693" spans="1:44" x14ac:dyDescent="0.3">
      <c r="A693" t="s">
        <v>3576</v>
      </c>
      <c r="B693" t="s">
        <v>3162</v>
      </c>
      <c r="C693" t="s">
        <v>858</v>
      </c>
      <c r="D693" t="s">
        <v>1055</v>
      </c>
      <c r="E693">
        <v>41</v>
      </c>
      <c r="F693">
        <v>25</v>
      </c>
      <c r="G693">
        <v>1</v>
      </c>
      <c r="H693">
        <v>2</v>
      </c>
      <c r="I693">
        <v>164</v>
      </c>
      <c r="J693" t="s">
        <v>849</v>
      </c>
      <c r="K693" t="s">
        <v>4304</v>
      </c>
      <c r="L693" t="s">
        <v>2568</v>
      </c>
      <c r="M693" t="s">
        <v>1053</v>
      </c>
      <c r="N693" t="s">
        <v>3151</v>
      </c>
      <c r="O693" t="s">
        <v>1056</v>
      </c>
      <c r="P693" t="s">
        <v>858</v>
      </c>
      <c r="Q693">
        <v>18</v>
      </c>
      <c r="R693">
        <v>184</v>
      </c>
      <c r="S693" t="s">
        <v>858</v>
      </c>
      <c r="T693" t="s">
        <v>239</v>
      </c>
      <c r="U693">
        <v>0</v>
      </c>
      <c r="V693">
        <v>35</v>
      </c>
      <c r="W693" t="s">
        <v>292</v>
      </c>
      <c r="X693">
        <v>53</v>
      </c>
      <c r="Y693" t="str">
        <f>IF(_20224[[#This Row],[Lead Score]]=_20224[[#This Row],[p2_score1]],_20224[[#This Row],[p2]],_20224[[#This Row],[p1]])</f>
        <v>Colin Ingram</v>
      </c>
      <c r="Z693" t="str">
        <f>IF(_20224[[#This Row],[Lead Score]]&lt;&gt;_20224[[#This Row],[p2_score1]],_20224[[#This Row],[p2]],_20224[[#This Row],[p1]])</f>
        <v>Shadab Khan</v>
      </c>
      <c r="AA693" s="1">
        <f>_20224[[#This Row],[Lead Score]]/_20224[[#This Row],[Runs in Partnership]]</f>
        <v>0.53947368421052633</v>
      </c>
      <c r="AB693">
        <f>+_20224[[#This Row],[p2_score1]]+_20224[[#This Row],[p1_score1]]</f>
        <v>76</v>
      </c>
      <c r="AC693">
        <f>MAX(_20224[[#This Row],[p2_score1]:[p1_score1]])</f>
        <v>41</v>
      </c>
      <c r="AD693">
        <f>MIN(_20224[[#This Row],[p2_score1]:[p1_score1]])</f>
        <v>35</v>
      </c>
      <c r="AE693" t="s">
        <v>849</v>
      </c>
      <c r="AF693" t="s">
        <v>2568</v>
      </c>
      <c r="AG693" t="s">
        <v>2650</v>
      </c>
      <c r="AH693" t="s">
        <v>850</v>
      </c>
      <c r="AI693" t="s">
        <v>850</v>
      </c>
      <c r="AJ693" t="s">
        <v>949</v>
      </c>
      <c r="AK693" t="str">
        <f>LEFT(_20224[[#This Row],[result2]], FIND(" ",_20224[[#This Row],[result2]]))</f>
        <v xml:space="preserve">Peshawar </v>
      </c>
      <c r="AL693" t="s">
        <v>4583</v>
      </c>
      <c r="AM693" t="s">
        <v>2680</v>
      </c>
      <c r="AN693" t="s">
        <v>2681</v>
      </c>
      <c r="AO693" t="s">
        <v>2682</v>
      </c>
      <c r="AP693" t="s">
        <v>239</v>
      </c>
      <c r="AQ693">
        <v>35</v>
      </c>
      <c r="AR693">
        <v>41</v>
      </c>
    </row>
    <row r="694" spans="1:44" x14ac:dyDescent="0.3">
      <c r="A694" t="s">
        <v>3578</v>
      </c>
      <c r="B694" t="s">
        <v>3136</v>
      </c>
      <c r="C694" t="s">
        <v>239</v>
      </c>
      <c r="D694" t="s">
        <v>527</v>
      </c>
      <c r="E694">
        <v>77</v>
      </c>
      <c r="F694">
        <v>42</v>
      </c>
      <c r="G694">
        <v>5</v>
      </c>
      <c r="H694">
        <v>4</v>
      </c>
      <c r="I694">
        <v>183.33</v>
      </c>
      <c r="J694" t="s">
        <v>849</v>
      </c>
      <c r="K694" t="s">
        <v>4304</v>
      </c>
      <c r="L694" t="s">
        <v>2568</v>
      </c>
      <c r="M694" t="s">
        <v>1053</v>
      </c>
      <c r="N694" t="s">
        <v>3170</v>
      </c>
      <c r="O694" t="s">
        <v>1057</v>
      </c>
      <c r="P694" t="s">
        <v>239</v>
      </c>
      <c r="Q694">
        <v>19</v>
      </c>
      <c r="R694">
        <v>189</v>
      </c>
      <c r="S694" t="s">
        <v>246</v>
      </c>
      <c r="T694" t="s">
        <v>239</v>
      </c>
      <c r="U694">
        <v>0</v>
      </c>
      <c r="V694">
        <v>0</v>
      </c>
      <c r="W694" t="s">
        <v>858</v>
      </c>
      <c r="X694">
        <v>53</v>
      </c>
      <c r="Y694" t="str">
        <f>IF(_20224[[#This Row],[Lead Score]]=_20224[[#This Row],[p2_score1]],_20224[[#This Row],[p2]],_20224[[#This Row],[p1]])</f>
        <v>Shadab Khan</v>
      </c>
      <c r="Z694" t="str">
        <f>IF(_20224[[#This Row],[Lead Score]]&lt;&gt;_20224[[#This Row],[p2_score1]],_20224[[#This Row],[p2]],_20224[[#This Row],[p1]])</f>
        <v>Asif Ali</v>
      </c>
      <c r="AA694" s="1">
        <f>_20224[[#This Row],[Lead Score]]/_20224[[#This Row],[Runs in Partnership]]</f>
        <v>1</v>
      </c>
      <c r="AB694">
        <f>+_20224[[#This Row],[p2_score1]]+_20224[[#This Row],[p1_score1]]</f>
        <v>42</v>
      </c>
      <c r="AC694">
        <f>MAX(_20224[[#This Row],[p2_score1]:[p1_score1]])</f>
        <v>42</v>
      </c>
      <c r="AD694">
        <f>MIN(_20224[[#This Row],[p2_score1]:[p1_score1]])</f>
        <v>0</v>
      </c>
      <c r="AE694" t="s">
        <v>849</v>
      </c>
      <c r="AF694" t="s">
        <v>2568</v>
      </c>
      <c r="AG694" t="s">
        <v>2650</v>
      </c>
      <c r="AH694" t="s">
        <v>850</v>
      </c>
      <c r="AI694" t="s">
        <v>850</v>
      </c>
      <c r="AJ694" t="s">
        <v>949</v>
      </c>
      <c r="AK694" t="str">
        <f>LEFT(_20224[[#This Row],[result2]], FIND(" ",_20224[[#This Row],[result2]]))</f>
        <v xml:space="preserve">Peshawar </v>
      </c>
      <c r="AL694" t="s">
        <v>4583</v>
      </c>
      <c r="AM694" t="s">
        <v>2680</v>
      </c>
      <c r="AN694" t="s">
        <v>2681</v>
      </c>
      <c r="AO694" t="s">
        <v>2682</v>
      </c>
      <c r="AP694" t="s">
        <v>239</v>
      </c>
      <c r="AQ694">
        <v>42</v>
      </c>
      <c r="AR694">
        <v>0</v>
      </c>
    </row>
    <row r="695" spans="1:44" x14ac:dyDescent="0.3">
      <c r="A695" t="s">
        <v>3579</v>
      </c>
      <c r="B695" t="s">
        <v>3173</v>
      </c>
      <c r="C695" t="s">
        <v>246</v>
      </c>
      <c r="D695" t="s">
        <v>45</v>
      </c>
      <c r="E695">
        <v>3</v>
      </c>
      <c r="F695">
        <v>5</v>
      </c>
      <c r="G695">
        <v>0</v>
      </c>
      <c r="H695">
        <v>0</v>
      </c>
      <c r="I695">
        <v>60</v>
      </c>
      <c r="J695" t="s">
        <v>849</v>
      </c>
      <c r="K695" t="s">
        <v>4304</v>
      </c>
      <c r="L695" t="s">
        <v>2568</v>
      </c>
      <c r="M695" t="s">
        <v>1053</v>
      </c>
      <c r="N695" t="s">
        <v>32</v>
      </c>
      <c r="O695" t="s">
        <v>32</v>
      </c>
      <c r="P695" t="s">
        <v>32</v>
      </c>
      <c r="S695" t="s">
        <v>246</v>
      </c>
      <c r="T695" t="s">
        <v>240</v>
      </c>
      <c r="U695">
        <v>0</v>
      </c>
      <c r="V695">
        <v>0</v>
      </c>
      <c r="W695" t="s">
        <v>239</v>
      </c>
      <c r="X695">
        <v>53</v>
      </c>
      <c r="Y695" t="str">
        <f>IF(_20224[[#This Row],[Lead Score]]=_20224[[#This Row],[p2_score1]],_20224[[#This Row],[p2]],_20224[[#This Row],[p1]])</f>
        <v>Faheem Ashraf</v>
      </c>
      <c r="Z695" t="str">
        <f>IF(_20224[[#This Row],[Lead Score]]&lt;&gt;_20224[[#This Row],[p2_score1]],_20224[[#This Row],[p2]],_20224[[#This Row],[p1]])</f>
        <v>Asif Ali</v>
      </c>
      <c r="AA695" s="1">
        <f>_20224[[#This Row],[Lead Score]]/_20224[[#This Row],[Runs in Partnership]]</f>
        <v>0.5</v>
      </c>
      <c r="AB695">
        <f>+_20224[[#This Row],[p2_score1]]+_20224[[#This Row],[p1_score1]]</f>
        <v>6</v>
      </c>
      <c r="AC695">
        <f>MAX(_20224[[#This Row],[p2_score1]:[p1_score1]])</f>
        <v>3</v>
      </c>
      <c r="AD695">
        <f>MIN(_20224[[#This Row],[p2_score1]:[p1_score1]])</f>
        <v>3</v>
      </c>
      <c r="AE695" t="s">
        <v>849</v>
      </c>
      <c r="AF695" t="s">
        <v>2568</v>
      </c>
      <c r="AG695" t="s">
        <v>2650</v>
      </c>
      <c r="AH695" t="s">
        <v>850</v>
      </c>
      <c r="AI695" t="s">
        <v>850</v>
      </c>
      <c r="AJ695" t="s">
        <v>949</v>
      </c>
      <c r="AK695" t="str">
        <f>LEFT(_20224[[#This Row],[result2]], FIND(" ",_20224[[#This Row],[result2]]))</f>
        <v xml:space="preserve">Peshawar </v>
      </c>
      <c r="AL695" t="s">
        <v>4583</v>
      </c>
      <c r="AM695" t="s">
        <v>2680</v>
      </c>
      <c r="AN695" t="s">
        <v>2681</v>
      </c>
      <c r="AO695" t="s">
        <v>2682</v>
      </c>
      <c r="AP695" t="s">
        <v>239</v>
      </c>
      <c r="AQ695">
        <v>3</v>
      </c>
      <c r="AR695">
        <v>3</v>
      </c>
    </row>
    <row r="696" spans="1:44" hidden="1" x14ac:dyDescent="0.3">
      <c r="A696" t="s">
        <v>3582</v>
      </c>
      <c r="B696" t="s">
        <v>3178</v>
      </c>
      <c r="C696" t="s">
        <v>240</v>
      </c>
      <c r="D696" t="s">
        <v>45</v>
      </c>
      <c r="E696">
        <v>3</v>
      </c>
      <c r="F696">
        <v>4</v>
      </c>
      <c r="G696">
        <v>0</v>
      </c>
      <c r="H696">
        <v>0</v>
      </c>
      <c r="I696">
        <v>75</v>
      </c>
      <c r="J696" t="s">
        <v>849</v>
      </c>
      <c r="K696" t="s">
        <v>4304</v>
      </c>
      <c r="L696" t="s">
        <v>2568</v>
      </c>
      <c r="M696" t="s">
        <v>1053</v>
      </c>
      <c r="N696" t="s">
        <v>32</v>
      </c>
      <c r="O696" t="s">
        <v>32</v>
      </c>
      <c r="P696" t="s">
        <v>32</v>
      </c>
      <c r="S696" t="s">
        <v>32</v>
      </c>
      <c r="T696" t="s">
        <v>32</v>
      </c>
      <c r="W696" t="s">
        <v>32</v>
      </c>
      <c r="X696">
        <v>53</v>
      </c>
      <c r="Y696" t="str">
        <f>IF(_20224[[#This Row],[Lead Score]]=_20224[[#This Row],[p2_score1]],_20224[[#This Row],[p2]],_20224[[#This Row],[p1]])</f>
        <v/>
      </c>
      <c r="Z696" t="str">
        <f>IF(_20224[[#This Row],[Lead Score]]&lt;&gt;_20224[[#This Row],[p2_score1]],_20224[[#This Row],[p2]],_20224[[#This Row],[p1]])</f>
        <v/>
      </c>
      <c r="AA696" s="1" t="e">
        <f>_20224[[#This Row],[Lead Score]]/_20224[[#This Row],[Runs in Partnership]]</f>
        <v>#DIV/0!</v>
      </c>
      <c r="AB696">
        <f>+_20224[[#This Row],[p2_score1]]+_20224[[#This Row],[p1_score1]]</f>
        <v>0</v>
      </c>
      <c r="AC696">
        <f>MAX(_20224[[#This Row],[p2_score1]:[p1_score1]])</f>
        <v>0</v>
      </c>
      <c r="AD696">
        <f>MIN(_20224[[#This Row],[p2_score1]:[p1_score1]])</f>
        <v>0</v>
      </c>
      <c r="AE696" t="s">
        <v>849</v>
      </c>
      <c r="AF696" t="s">
        <v>2568</v>
      </c>
      <c r="AG696" t="s">
        <v>2650</v>
      </c>
      <c r="AH696" t="s">
        <v>850</v>
      </c>
      <c r="AI696" t="s">
        <v>850</v>
      </c>
      <c r="AJ696" t="s">
        <v>949</v>
      </c>
      <c r="AK696" t="str">
        <f>LEFT(_20224[[#This Row],[result2]], FIND(" ",_20224[[#This Row],[result2]]))</f>
        <v xml:space="preserve">Peshawar </v>
      </c>
      <c r="AL696" t="s">
        <v>4583</v>
      </c>
      <c r="AM696" t="s">
        <v>2680</v>
      </c>
      <c r="AN696" t="s">
        <v>2681</v>
      </c>
      <c r="AO696" t="s">
        <v>2682</v>
      </c>
      <c r="AP696" t="s">
        <v>239</v>
      </c>
      <c r="AQ696">
        <v>0</v>
      </c>
      <c r="AR696">
        <v>0</v>
      </c>
    </row>
    <row r="697" spans="1:44" x14ac:dyDescent="0.3">
      <c r="A697" t="s">
        <v>3583</v>
      </c>
      <c r="B697" t="s">
        <v>3144</v>
      </c>
      <c r="C697" t="s">
        <v>895</v>
      </c>
      <c r="D697" t="s">
        <v>658</v>
      </c>
      <c r="E697">
        <v>0</v>
      </c>
      <c r="F697">
        <v>1</v>
      </c>
      <c r="G697">
        <v>0</v>
      </c>
      <c r="H697">
        <v>0</v>
      </c>
      <c r="I697">
        <v>0</v>
      </c>
      <c r="J697" t="s">
        <v>849</v>
      </c>
      <c r="K697" t="s">
        <v>4308</v>
      </c>
      <c r="L697" t="s">
        <v>2572</v>
      </c>
      <c r="M697" t="s">
        <v>1058</v>
      </c>
      <c r="N697" t="s">
        <v>3139</v>
      </c>
      <c r="O697" t="s">
        <v>1059</v>
      </c>
      <c r="P697" t="s">
        <v>895</v>
      </c>
      <c r="Q697">
        <v>0.2</v>
      </c>
      <c r="R697">
        <v>1</v>
      </c>
      <c r="S697" t="s">
        <v>425</v>
      </c>
      <c r="T697" t="s">
        <v>895</v>
      </c>
      <c r="U697">
        <v>1</v>
      </c>
      <c r="V697">
        <v>0</v>
      </c>
      <c r="W697" t="s">
        <v>32</v>
      </c>
      <c r="X697">
        <v>54</v>
      </c>
      <c r="Y697" t="str">
        <f>IF(_20224[[#This Row],[Lead Score]]=_20224[[#This Row],[p2_score1]],_20224[[#This Row],[p2]],_20224[[#This Row],[p1]])</f>
        <v>Jason Roy</v>
      </c>
      <c r="Z697" t="str">
        <f>IF(_20224[[#This Row],[Lead Score]]&lt;&gt;_20224[[#This Row],[p2_score1]],_20224[[#This Row],[p2]],_20224[[#This Row],[p1]])</f>
        <v>Shane Watson</v>
      </c>
      <c r="AA697" s="1">
        <f>_20224[[#This Row],[Lead Score]]/_20224[[#This Row],[Runs in Partnership]]</f>
        <v>1</v>
      </c>
      <c r="AB697">
        <f>+_20224[[#This Row],[p2_score1]]+_20224[[#This Row],[p1_score1]]</f>
        <v>1</v>
      </c>
      <c r="AC697">
        <f>MAX(_20224[[#This Row],[p2_score1]:[p1_score1]])</f>
        <v>1</v>
      </c>
      <c r="AD697">
        <f>MIN(_20224[[#This Row],[p2_score1]:[p1_score1]])</f>
        <v>0</v>
      </c>
      <c r="AE697" t="s">
        <v>849</v>
      </c>
      <c r="AF697" t="s">
        <v>2572</v>
      </c>
      <c r="AG697" t="s">
        <v>2552</v>
      </c>
      <c r="AH697" t="s">
        <v>897</v>
      </c>
      <c r="AI697" t="s">
        <v>897</v>
      </c>
      <c r="AJ697" t="s">
        <v>883</v>
      </c>
      <c r="AK697" t="str">
        <f>LEFT(_20224[[#This Row],[result2]], FIND(" ",_20224[[#This Row],[result2]]))</f>
        <v xml:space="preserve">Lahore </v>
      </c>
      <c r="AL697" t="s">
        <v>4583</v>
      </c>
      <c r="AM697" t="s">
        <v>2683</v>
      </c>
      <c r="AN697" t="s">
        <v>2684</v>
      </c>
      <c r="AO697" t="s">
        <v>2685</v>
      </c>
      <c r="AP697" t="s">
        <v>191</v>
      </c>
      <c r="AQ697">
        <v>0</v>
      </c>
      <c r="AR697">
        <v>1</v>
      </c>
    </row>
    <row r="698" spans="1:44" x14ac:dyDescent="0.3">
      <c r="A698" t="s">
        <v>3584</v>
      </c>
      <c r="B698" t="s">
        <v>3153</v>
      </c>
      <c r="C698" t="s">
        <v>900</v>
      </c>
      <c r="D698" t="s">
        <v>1060</v>
      </c>
      <c r="E698">
        <v>9</v>
      </c>
      <c r="F698">
        <v>8</v>
      </c>
      <c r="G698">
        <v>2</v>
      </c>
      <c r="H698">
        <v>0</v>
      </c>
      <c r="I698">
        <v>112.5</v>
      </c>
      <c r="J698" t="s">
        <v>849</v>
      </c>
      <c r="K698" t="s">
        <v>4308</v>
      </c>
      <c r="L698" t="s">
        <v>2572</v>
      </c>
      <c r="M698" t="s">
        <v>1058</v>
      </c>
      <c r="N698" t="s">
        <v>3148</v>
      </c>
      <c r="O698" t="s">
        <v>1061</v>
      </c>
      <c r="P698" t="s">
        <v>900</v>
      </c>
      <c r="Q698">
        <v>2.1</v>
      </c>
      <c r="R698">
        <v>13</v>
      </c>
      <c r="S698" t="s">
        <v>425</v>
      </c>
      <c r="T698" t="s">
        <v>900</v>
      </c>
      <c r="U698">
        <v>4</v>
      </c>
      <c r="V698">
        <v>0</v>
      </c>
      <c r="W698" t="s">
        <v>895</v>
      </c>
      <c r="X698">
        <v>54</v>
      </c>
      <c r="Y698" t="str">
        <f>IF(_20224[[#This Row],[Lead Score]]=_20224[[#This Row],[p2_score1]],_20224[[#This Row],[p2]],_20224[[#This Row],[p1]])</f>
        <v>Ahmed Shehzad</v>
      </c>
      <c r="Z698" t="str">
        <f>IF(_20224[[#This Row],[Lead Score]]&lt;&gt;_20224[[#This Row],[p2_score1]],_20224[[#This Row],[p2]],_20224[[#This Row],[p1]])</f>
        <v>Jason Roy</v>
      </c>
      <c r="AA698" s="1">
        <f>_20224[[#This Row],[Lead Score]]/_20224[[#This Row],[Runs in Partnership]]</f>
        <v>0.75</v>
      </c>
      <c r="AB698">
        <f>+_20224[[#This Row],[p2_score1]]+_20224[[#This Row],[p1_score1]]</f>
        <v>12</v>
      </c>
      <c r="AC698">
        <f>MAX(_20224[[#This Row],[p2_score1]:[p1_score1]])</f>
        <v>9</v>
      </c>
      <c r="AD698">
        <f>MIN(_20224[[#This Row],[p2_score1]:[p1_score1]])</f>
        <v>3</v>
      </c>
      <c r="AE698" t="s">
        <v>849</v>
      </c>
      <c r="AF698" t="s">
        <v>2572</v>
      </c>
      <c r="AG698" t="s">
        <v>2552</v>
      </c>
      <c r="AH698" t="s">
        <v>897</v>
      </c>
      <c r="AI698" t="s">
        <v>897</v>
      </c>
      <c r="AJ698" t="s">
        <v>883</v>
      </c>
      <c r="AK698" t="str">
        <f>LEFT(_20224[[#This Row],[result2]], FIND(" ",_20224[[#This Row],[result2]]))</f>
        <v xml:space="preserve">Lahore </v>
      </c>
      <c r="AL698" t="s">
        <v>4583</v>
      </c>
      <c r="AM698" t="s">
        <v>2683</v>
      </c>
      <c r="AN698" t="s">
        <v>2684</v>
      </c>
      <c r="AO698" t="s">
        <v>2685</v>
      </c>
      <c r="AP698" t="s">
        <v>191</v>
      </c>
      <c r="AQ698">
        <v>9</v>
      </c>
      <c r="AR698">
        <v>3</v>
      </c>
    </row>
    <row r="699" spans="1:44" x14ac:dyDescent="0.3">
      <c r="A699" t="s">
        <v>3585</v>
      </c>
      <c r="B699" t="s">
        <v>3136</v>
      </c>
      <c r="C699" t="s">
        <v>148</v>
      </c>
      <c r="D699" t="s">
        <v>1062</v>
      </c>
      <c r="E699">
        <v>1</v>
      </c>
      <c r="F699">
        <v>5</v>
      </c>
      <c r="G699">
        <v>0</v>
      </c>
      <c r="H699">
        <v>0</v>
      </c>
      <c r="I699">
        <v>20</v>
      </c>
      <c r="J699" t="s">
        <v>849</v>
      </c>
      <c r="K699" t="s">
        <v>4308</v>
      </c>
      <c r="L699" t="s">
        <v>2572</v>
      </c>
      <c r="M699" t="s">
        <v>1058</v>
      </c>
      <c r="N699" t="s">
        <v>3157</v>
      </c>
      <c r="O699" t="s">
        <v>1063</v>
      </c>
      <c r="P699" t="s">
        <v>148</v>
      </c>
      <c r="Q699">
        <v>3.5</v>
      </c>
      <c r="R699">
        <v>16</v>
      </c>
      <c r="S699" t="s">
        <v>425</v>
      </c>
      <c r="T699" t="s">
        <v>148</v>
      </c>
      <c r="U699">
        <v>6</v>
      </c>
      <c r="V699">
        <v>0</v>
      </c>
      <c r="W699" t="s">
        <v>900</v>
      </c>
      <c r="X699">
        <v>54</v>
      </c>
      <c r="Y699" t="str">
        <f>IF(_20224[[#This Row],[Lead Score]]=_20224[[#This Row],[p2_score1]],_20224[[#This Row],[p2]],_20224[[#This Row],[p1]])</f>
        <v>Jason Roy</v>
      </c>
      <c r="Z699" t="str">
        <f>IF(_20224[[#This Row],[Lead Score]]&lt;&gt;_20224[[#This Row],[p2_score1]],_20224[[#This Row],[p2]],_20224[[#This Row],[p1]])</f>
        <v>Sarfaraz Ahmed</v>
      </c>
      <c r="AA699" s="1">
        <f>_20224[[#This Row],[Lead Score]]/_20224[[#This Row],[Runs in Partnership]]</f>
        <v>0.66666666666666663</v>
      </c>
      <c r="AB699">
        <f>+_20224[[#This Row],[p2_score1]]+_20224[[#This Row],[p1_score1]]</f>
        <v>3</v>
      </c>
      <c r="AC699">
        <f>MAX(_20224[[#This Row],[p2_score1]:[p1_score1]])</f>
        <v>2</v>
      </c>
      <c r="AD699">
        <f>MIN(_20224[[#This Row],[p2_score1]:[p1_score1]])</f>
        <v>1</v>
      </c>
      <c r="AE699" t="s">
        <v>849</v>
      </c>
      <c r="AF699" t="s">
        <v>2572</v>
      </c>
      <c r="AG699" t="s">
        <v>2552</v>
      </c>
      <c r="AH699" t="s">
        <v>897</v>
      </c>
      <c r="AI699" t="s">
        <v>897</v>
      </c>
      <c r="AJ699" t="s">
        <v>883</v>
      </c>
      <c r="AK699" t="str">
        <f>LEFT(_20224[[#This Row],[result2]], FIND(" ",_20224[[#This Row],[result2]]))</f>
        <v xml:space="preserve">Lahore </v>
      </c>
      <c r="AL699" t="s">
        <v>4583</v>
      </c>
      <c r="AM699" t="s">
        <v>2683</v>
      </c>
      <c r="AN699" t="s">
        <v>2684</v>
      </c>
      <c r="AO699" t="s">
        <v>2685</v>
      </c>
      <c r="AP699" t="s">
        <v>191</v>
      </c>
      <c r="AQ699">
        <v>1</v>
      </c>
      <c r="AR699">
        <v>2</v>
      </c>
    </row>
    <row r="700" spans="1:44" x14ac:dyDescent="0.3">
      <c r="A700" t="s">
        <v>3587</v>
      </c>
      <c r="B700" t="s">
        <v>3133</v>
      </c>
      <c r="C700" t="s">
        <v>425</v>
      </c>
      <c r="D700" t="s">
        <v>1064</v>
      </c>
      <c r="E700">
        <v>6</v>
      </c>
      <c r="F700">
        <v>13</v>
      </c>
      <c r="G700">
        <v>0</v>
      </c>
      <c r="H700">
        <v>0</v>
      </c>
      <c r="I700">
        <v>46.15</v>
      </c>
      <c r="J700" t="s">
        <v>849</v>
      </c>
      <c r="K700" t="s">
        <v>4308</v>
      </c>
      <c r="L700" t="s">
        <v>2572</v>
      </c>
      <c r="M700" t="s">
        <v>1058</v>
      </c>
      <c r="N700" t="s">
        <v>3151</v>
      </c>
      <c r="O700" t="s">
        <v>1065</v>
      </c>
      <c r="P700" t="s">
        <v>425</v>
      </c>
      <c r="Q700">
        <v>5.0999999999999996</v>
      </c>
      <c r="R700">
        <v>21</v>
      </c>
      <c r="S700" t="s">
        <v>425</v>
      </c>
      <c r="T700" t="s">
        <v>71</v>
      </c>
      <c r="U700">
        <v>0</v>
      </c>
      <c r="V700">
        <v>0</v>
      </c>
      <c r="W700" t="s">
        <v>148</v>
      </c>
      <c r="X700">
        <v>54</v>
      </c>
      <c r="Y700" t="str">
        <f>IF(_20224[[#This Row],[Lead Score]]=_20224[[#This Row],[p2_score1]],_20224[[#This Row],[p2]],_20224[[#This Row],[p1]])</f>
        <v>Mohammad Nawaz</v>
      </c>
      <c r="Z700" t="str">
        <f>IF(_20224[[#This Row],[Lead Score]]&lt;&gt;_20224[[#This Row],[p2_score1]],_20224[[#This Row],[p2]],_20224[[#This Row],[p1]])</f>
        <v>Jason Roy</v>
      </c>
      <c r="AA700" s="1">
        <f>_20224[[#This Row],[Lead Score]]/_20224[[#This Row],[Runs in Partnership]]</f>
        <v>1</v>
      </c>
      <c r="AB700">
        <f>+_20224[[#This Row],[p2_score1]]+_20224[[#This Row],[p1_score1]]</f>
        <v>5</v>
      </c>
      <c r="AC700">
        <f>MAX(_20224[[#This Row],[p2_score1]:[p1_score1]])</f>
        <v>5</v>
      </c>
      <c r="AD700">
        <f>MIN(_20224[[#This Row],[p2_score1]:[p1_score1]])</f>
        <v>0</v>
      </c>
      <c r="AE700" t="s">
        <v>849</v>
      </c>
      <c r="AF700" t="s">
        <v>2572</v>
      </c>
      <c r="AG700" t="s">
        <v>2552</v>
      </c>
      <c r="AH700" t="s">
        <v>897</v>
      </c>
      <c r="AI700" t="s">
        <v>897</v>
      </c>
      <c r="AJ700" t="s">
        <v>883</v>
      </c>
      <c r="AK700" t="str">
        <f>LEFT(_20224[[#This Row],[result2]], FIND(" ",_20224[[#This Row],[result2]]))</f>
        <v xml:space="preserve">Lahore </v>
      </c>
      <c r="AL700" t="s">
        <v>4583</v>
      </c>
      <c r="AM700" t="s">
        <v>2683</v>
      </c>
      <c r="AN700" t="s">
        <v>2684</v>
      </c>
      <c r="AO700" t="s">
        <v>2685</v>
      </c>
      <c r="AP700" t="s">
        <v>191</v>
      </c>
      <c r="AQ700">
        <v>5</v>
      </c>
      <c r="AR700">
        <v>0</v>
      </c>
    </row>
    <row r="701" spans="1:44" hidden="1" x14ac:dyDescent="0.3">
      <c r="A701" t="s">
        <v>3589</v>
      </c>
      <c r="B701" t="s">
        <v>3173</v>
      </c>
      <c r="C701" t="s">
        <v>243</v>
      </c>
      <c r="D701" t="s">
        <v>1062</v>
      </c>
      <c r="E701">
        <v>0</v>
      </c>
      <c r="F701">
        <v>4</v>
      </c>
      <c r="G701">
        <v>0</v>
      </c>
      <c r="H701">
        <v>0</v>
      </c>
      <c r="I701">
        <v>0</v>
      </c>
      <c r="J701" t="s">
        <v>849</v>
      </c>
      <c r="K701" t="s">
        <v>4308</v>
      </c>
      <c r="L701" t="s">
        <v>2572</v>
      </c>
      <c r="M701" t="s">
        <v>1058</v>
      </c>
      <c r="N701" t="s">
        <v>3170</v>
      </c>
      <c r="O701" t="s">
        <v>1066</v>
      </c>
      <c r="P701" t="s">
        <v>243</v>
      </c>
      <c r="Q701">
        <v>5.5</v>
      </c>
      <c r="R701">
        <v>21</v>
      </c>
      <c r="S701" t="s">
        <v>243</v>
      </c>
      <c r="T701" t="s">
        <v>71</v>
      </c>
      <c r="U701">
        <v>0</v>
      </c>
      <c r="V701">
        <v>0</v>
      </c>
      <c r="W701" t="s">
        <v>425</v>
      </c>
      <c r="X701">
        <v>54</v>
      </c>
      <c r="Y701" t="str">
        <f>IF(_20224[[#This Row],[Lead Score]]=_20224[[#This Row],[p2_score1]],_20224[[#This Row],[p2]],_20224[[#This Row],[p1]])</f>
        <v>Mohammad Nawaz</v>
      </c>
      <c r="Z701" t="str">
        <f>IF(_20224[[#This Row],[Lead Score]]&lt;&gt;_20224[[#This Row],[p2_score1]],_20224[[#This Row],[p2]],_20224[[#This Row],[p1]])</f>
        <v>Azam Khan</v>
      </c>
      <c r="AA701" s="1" t="e">
        <f>_20224[[#This Row],[Lead Score]]/_20224[[#This Row],[Runs in Partnership]]</f>
        <v>#DIV/0!</v>
      </c>
      <c r="AB701">
        <f>+_20224[[#This Row],[p2_score1]]+_20224[[#This Row],[p1_score1]]</f>
        <v>0</v>
      </c>
      <c r="AC701">
        <f>MAX(_20224[[#This Row],[p2_score1]:[p1_score1]])</f>
        <v>0</v>
      </c>
      <c r="AD701">
        <f>MIN(_20224[[#This Row],[p2_score1]:[p1_score1]])</f>
        <v>0</v>
      </c>
      <c r="AE701" t="s">
        <v>849</v>
      </c>
      <c r="AF701" t="s">
        <v>2572</v>
      </c>
      <c r="AG701" t="s">
        <v>2552</v>
      </c>
      <c r="AH701" t="s">
        <v>897</v>
      </c>
      <c r="AI701" t="s">
        <v>897</v>
      </c>
      <c r="AJ701" t="s">
        <v>883</v>
      </c>
      <c r="AK701" t="str">
        <f>LEFT(_20224[[#This Row],[result2]], FIND(" ",_20224[[#This Row],[result2]]))</f>
        <v xml:space="preserve">Lahore </v>
      </c>
      <c r="AL701" t="s">
        <v>4583</v>
      </c>
      <c r="AM701" t="s">
        <v>2683</v>
      </c>
      <c r="AN701" t="s">
        <v>2684</v>
      </c>
      <c r="AO701" t="s">
        <v>2685</v>
      </c>
      <c r="AP701" t="s">
        <v>191</v>
      </c>
      <c r="AQ701">
        <v>0</v>
      </c>
      <c r="AR701">
        <v>0</v>
      </c>
    </row>
    <row r="702" spans="1:44" hidden="1" x14ac:dyDescent="0.3">
      <c r="A702" t="s">
        <v>3591</v>
      </c>
      <c r="B702" t="s">
        <v>3178</v>
      </c>
      <c r="C702" t="s">
        <v>89</v>
      </c>
      <c r="D702" t="s">
        <v>1067</v>
      </c>
      <c r="E702">
        <v>0</v>
      </c>
      <c r="F702">
        <v>1</v>
      </c>
      <c r="G702">
        <v>0</v>
      </c>
      <c r="H702">
        <v>0</v>
      </c>
      <c r="I702">
        <v>0</v>
      </c>
      <c r="J702" t="s">
        <v>849</v>
      </c>
      <c r="K702" t="s">
        <v>4308</v>
      </c>
      <c r="L702" t="s">
        <v>2572</v>
      </c>
      <c r="M702" t="s">
        <v>1058</v>
      </c>
      <c r="N702" t="s">
        <v>3200</v>
      </c>
      <c r="O702" t="s">
        <v>1068</v>
      </c>
      <c r="P702" t="s">
        <v>89</v>
      </c>
      <c r="Q702">
        <v>6</v>
      </c>
      <c r="R702">
        <v>21</v>
      </c>
      <c r="S702" t="s">
        <v>89</v>
      </c>
      <c r="T702" t="s">
        <v>71</v>
      </c>
      <c r="U702">
        <v>0</v>
      </c>
      <c r="V702">
        <v>0</v>
      </c>
      <c r="W702" t="s">
        <v>243</v>
      </c>
      <c r="X702">
        <v>54</v>
      </c>
      <c r="Y702" t="str">
        <f>IF(_20224[[#This Row],[Lead Score]]=_20224[[#This Row],[p2_score1]],_20224[[#This Row],[p2]],_20224[[#This Row],[p1]])</f>
        <v>Mohammad Nawaz</v>
      </c>
      <c r="Z702" t="str">
        <f>IF(_20224[[#This Row],[Lead Score]]&lt;&gt;_20224[[#This Row],[p2_score1]],_20224[[#This Row],[p2]],_20224[[#This Row],[p1]])</f>
        <v>Ben Cutting</v>
      </c>
      <c r="AA702" s="1" t="e">
        <f>_20224[[#This Row],[Lead Score]]/_20224[[#This Row],[Runs in Partnership]]</f>
        <v>#DIV/0!</v>
      </c>
      <c r="AB702">
        <f>+_20224[[#This Row],[p2_score1]]+_20224[[#This Row],[p1_score1]]</f>
        <v>0</v>
      </c>
      <c r="AC702">
        <f>MAX(_20224[[#This Row],[p2_score1]:[p1_score1]])</f>
        <v>0</v>
      </c>
      <c r="AD702">
        <f>MIN(_20224[[#This Row],[p2_score1]:[p1_score1]])</f>
        <v>0</v>
      </c>
      <c r="AE702" t="s">
        <v>849</v>
      </c>
      <c r="AF702" t="s">
        <v>2572</v>
      </c>
      <c r="AG702" t="s">
        <v>2552</v>
      </c>
      <c r="AH702" t="s">
        <v>897</v>
      </c>
      <c r="AI702" t="s">
        <v>897</v>
      </c>
      <c r="AJ702" t="s">
        <v>883</v>
      </c>
      <c r="AK702" t="str">
        <f>LEFT(_20224[[#This Row],[result2]], FIND(" ",_20224[[#This Row],[result2]]))</f>
        <v xml:space="preserve">Lahore </v>
      </c>
      <c r="AL702" t="s">
        <v>4583</v>
      </c>
      <c r="AM702" t="s">
        <v>2683</v>
      </c>
      <c r="AN702" t="s">
        <v>2684</v>
      </c>
      <c r="AO702" t="s">
        <v>2685</v>
      </c>
      <c r="AP702" t="s">
        <v>191</v>
      </c>
      <c r="AQ702">
        <v>0</v>
      </c>
      <c r="AR702">
        <v>0</v>
      </c>
    </row>
    <row r="703" spans="1:44" x14ac:dyDescent="0.3">
      <c r="A703" t="s">
        <v>3593</v>
      </c>
      <c r="B703" t="s">
        <v>3162</v>
      </c>
      <c r="C703" t="s">
        <v>71</v>
      </c>
      <c r="D703" t="s">
        <v>1069</v>
      </c>
      <c r="E703">
        <v>10</v>
      </c>
      <c r="F703">
        <v>26</v>
      </c>
      <c r="G703">
        <v>1</v>
      </c>
      <c r="H703">
        <v>0</v>
      </c>
      <c r="I703">
        <v>38.46</v>
      </c>
      <c r="J703" t="s">
        <v>849</v>
      </c>
      <c r="K703" t="s">
        <v>4308</v>
      </c>
      <c r="L703" t="s">
        <v>2572</v>
      </c>
      <c r="M703" t="s">
        <v>1058</v>
      </c>
      <c r="N703" t="s">
        <v>3219</v>
      </c>
      <c r="O703" t="s">
        <v>1070</v>
      </c>
      <c r="P703" t="s">
        <v>71</v>
      </c>
      <c r="Q703">
        <v>13.3</v>
      </c>
      <c r="R703">
        <v>50</v>
      </c>
      <c r="S703" t="s">
        <v>907</v>
      </c>
      <c r="T703" t="s">
        <v>71</v>
      </c>
      <c r="U703">
        <v>0</v>
      </c>
      <c r="V703">
        <v>0</v>
      </c>
      <c r="W703" t="s">
        <v>89</v>
      </c>
      <c r="X703">
        <v>54</v>
      </c>
      <c r="Y703" t="str">
        <f>IF(_20224[[#This Row],[Lead Score]]=_20224[[#This Row],[p2_score1]],_20224[[#This Row],[p2]],_20224[[#This Row],[p1]])</f>
        <v>Sohail Khan</v>
      </c>
      <c r="Z703" t="str">
        <f>IF(_20224[[#This Row],[Lead Score]]&lt;&gt;_20224[[#This Row],[p2_score1]],_20224[[#This Row],[p2]],_20224[[#This Row],[p1]])</f>
        <v>Mohammad Nawaz</v>
      </c>
      <c r="AA703" s="1">
        <f>_20224[[#This Row],[Lead Score]]/_20224[[#This Row],[Runs in Partnership]]</f>
        <v>0.65517241379310343</v>
      </c>
      <c r="AB703">
        <f>+_20224[[#This Row],[p2_score1]]+_20224[[#This Row],[p1_score1]]</f>
        <v>29</v>
      </c>
      <c r="AC703">
        <f>MAX(_20224[[#This Row],[p2_score1]:[p1_score1]])</f>
        <v>19</v>
      </c>
      <c r="AD703">
        <f>MIN(_20224[[#This Row],[p2_score1]:[p1_score1]])</f>
        <v>10</v>
      </c>
      <c r="AE703" t="s">
        <v>849</v>
      </c>
      <c r="AF703" t="s">
        <v>2572</v>
      </c>
      <c r="AG703" t="s">
        <v>2552</v>
      </c>
      <c r="AH703" t="s">
        <v>897</v>
      </c>
      <c r="AI703" t="s">
        <v>897</v>
      </c>
      <c r="AJ703" t="s">
        <v>883</v>
      </c>
      <c r="AK703" t="str">
        <f>LEFT(_20224[[#This Row],[result2]], FIND(" ",_20224[[#This Row],[result2]]))</f>
        <v xml:space="preserve">Lahore </v>
      </c>
      <c r="AL703" t="s">
        <v>4583</v>
      </c>
      <c r="AM703" t="s">
        <v>2683</v>
      </c>
      <c r="AN703" t="s">
        <v>2684</v>
      </c>
      <c r="AO703" t="s">
        <v>2685</v>
      </c>
      <c r="AP703" t="s">
        <v>191</v>
      </c>
      <c r="AQ703">
        <v>10</v>
      </c>
      <c r="AR703">
        <v>19</v>
      </c>
    </row>
    <row r="704" spans="1:44" x14ac:dyDescent="0.3">
      <c r="A704" t="s">
        <v>3594</v>
      </c>
      <c r="B704" t="s">
        <v>3187</v>
      </c>
      <c r="C704" t="s">
        <v>772</v>
      </c>
      <c r="D704" t="s">
        <v>1071</v>
      </c>
      <c r="E704">
        <v>4</v>
      </c>
      <c r="F704">
        <v>8</v>
      </c>
      <c r="G704">
        <v>1</v>
      </c>
      <c r="H704">
        <v>0</v>
      </c>
      <c r="I704">
        <v>50</v>
      </c>
      <c r="J704" t="s">
        <v>849</v>
      </c>
      <c r="K704" t="s">
        <v>4308</v>
      </c>
      <c r="L704" t="s">
        <v>2572</v>
      </c>
      <c r="M704" t="s">
        <v>1058</v>
      </c>
      <c r="N704" t="s">
        <v>3236</v>
      </c>
      <c r="O704" t="s">
        <v>1072</v>
      </c>
      <c r="P704" t="s">
        <v>772</v>
      </c>
      <c r="Q704">
        <v>15.2</v>
      </c>
      <c r="R704">
        <v>59</v>
      </c>
      <c r="S704" t="s">
        <v>907</v>
      </c>
      <c r="T704" t="s">
        <v>772</v>
      </c>
      <c r="U704">
        <v>5</v>
      </c>
      <c r="V704">
        <v>0</v>
      </c>
      <c r="W704" t="s">
        <v>71</v>
      </c>
      <c r="X704">
        <v>54</v>
      </c>
      <c r="Y704" t="str">
        <f>IF(_20224[[#This Row],[Lead Score]]=_20224[[#This Row],[p2_score1]],_20224[[#This Row],[p2]],_20224[[#This Row],[p1]])</f>
        <v>Sohail Khan</v>
      </c>
      <c r="Z704" t="str">
        <f>IF(_20224[[#This Row],[Lead Score]]&lt;&gt;_20224[[#This Row],[p2_score1]],_20224[[#This Row],[p2]],_20224[[#This Row],[p1]])</f>
        <v>Fawad Ahmed</v>
      </c>
      <c r="AA704" s="1">
        <f>_20224[[#This Row],[Lead Score]]/_20224[[#This Row],[Runs in Partnership]]</f>
        <v>0.55555555555555558</v>
      </c>
      <c r="AB704">
        <f>+_20224[[#This Row],[p2_score1]]+_20224[[#This Row],[p1_score1]]</f>
        <v>9</v>
      </c>
      <c r="AC704">
        <f>MAX(_20224[[#This Row],[p2_score1]:[p1_score1]])</f>
        <v>5</v>
      </c>
      <c r="AD704">
        <f>MIN(_20224[[#This Row],[p2_score1]:[p1_score1]])</f>
        <v>4</v>
      </c>
      <c r="AE704" t="s">
        <v>849</v>
      </c>
      <c r="AF704" t="s">
        <v>2572</v>
      </c>
      <c r="AG704" t="s">
        <v>2552</v>
      </c>
      <c r="AH704" t="s">
        <v>897</v>
      </c>
      <c r="AI704" t="s">
        <v>897</v>
      </c>
      <c r="AJ704" t="s">
        <v>883</v>
      </c>
      <c r="AK704" t="str">
        <f>LEFT(_20224[[#This Row],[result2]], FIND(" ",_20224[[#This Row],[result2]]))</f>
        <v xml:space="preserve">Lahore </v>
      </c>
      <c r="AL704" t="s">
        <v>4583</v>
      </c>
      <c r="AM704" t="s">
        <v>2683</v>
      </c>
      <c r="AN704" t="s">
        <v>2684</v>
      </c>
      <c r="AO704" t="s">
        <v>2685</v>
      </c>
      <c r="AP704" t="s">
        <v>191</v>
      </c>
      <c r="AQ704">
        <v>4</v>
      </c>
      <c r="AR704">
        <v>5</v>
      </c>
    </row>
    <row r="705" spans="1:44" x14ac:dyDescent="0.3">
      <c r="A705" t="s">
        <v>3596</v>
      </c>
      <c r="B705" t="s">
        <v>3180</v>
      </c>
      <c r="C705" t="s">
        <v>907</v>
      </c>
      <c r="D705" t="s">
        <v>591</v>
      </c>
      <c r="E705">
        <v>32</v>
      </c>
      <c r="F705">
        <v>35</v>
      </c>
      <c r="G705">
        <v>2</v>
      </c>
      <c r="H705">
        <v>2</v>
      </c>
      <c r="I705">
        <v>91.42</v>
      </c>
      <c r="J705" t="s">
        <v>849</v>
      </c>
      <c r="K705" t="s">
        <v>4308</v>
      </c>
      <c r="L705" t="s">
        <v>2572</v>
      </c>
      <c r="M705" t="s">
        <v>1058</v>
      </c>
      <c r="N705" t="s">
        <v>3161</v>
      </c>
      <c r="O705" t="s">
        <v>1073</v>
      </c>
      <c r="P705" t="s">
        <v>907</v>
      </c>
      <c r="Q705">
        <v>18.399999999999999</v>
      </c>
      <c r="R705">
        <v>93</v>
      </c>
      <c r="S705" t="s">
        <v>907</v>
      </c>
      <c r="T705" t="s">
        <v>739</v>
      </c>
      <c r="U705">
        <v>0</v>
      </c>
      <c r="V705">
        <v>0</v>
      </c>
      <c r="W705" t="s">
        <v>772</v>
      </c>
      <c r="X705">
        <v>54</v>
      </c>
      <c r="Y705" t="str">
        <f>IF(_20224[[#This Row],[Lead Score]]=_20224[[#This Row],[p2_score1]],_20224[[#This Row],[p2]],_20224[[#This Row],[p1]])</f>
        <v>Sohail Khan</v>
      </c>
      <c r="Z705" t="str">
        <f>IF(_20224[[#This Row],[Lead Score]]&lt;&gt;_20224[[#This Row],[p2_score1]],_20224[[#This Row],[p2]],_20224[[#This Row],[p1]])</f>
        <v>Zahid Mahmood</v>
      </c>
      <c r="AA705" s="1">
        <f>_20224[[#This Row],[Lead Score]]/_20224[[#This Row],[Runs in Partnership]]</f>
        <v>0.79411764705882348</v>
      </c>
      <c r="AB705">
        <f>+_20224[[#This Row],[p2_score1]]+_20224[[#This Row],[p1_score1]]</f>
        <v>34</v>
      </c>
      <c r="AC705">
        <f>MAX(_20224[[#This Row],[p2_score1]:[p1_score1]])</f>
        <v>27</v>
      </c>
      <c r="AD705">
        <f>MIN(_20224[[#This Row],[p2_score1]:[p1_score1]])</f>
        <v>7</v>
      </c>
      <c r="AE705" t="s">
        <v>849</v>
      </c>
      <c r="AF705" t="s">
        <v>2572</v>
      </c>
      <c r="AG705" t="s">
        <v>2552</v>
      </c>
      <c r="AH705" t="s">
        <v>897</v>
      </c>
      <c r="AI705" t="s">
        <v>897</v>
      </c>
      <c r="AJ705" t="s">
        <v>883</v>
      </c>
      <c r="AK705" t="str">
        <f>LEFT(_20224[[#This Row],[result2]], FIND(" ",_20224[[#This Row],[result2]]))</f>
        <v xml:space="preserve">Lahore </v>
      </c>
      <c r="AL705" t="s">
        <v>4583</v>
      </c>
      <c r="AM705" t="s">
        <v>2683</v>
      </c>
      <c r="AN705" t="s">
        <v>2684</v>
      </c>
      <c r="AO705" t="s">
        <v>2685</v>
      </c>
      <c r="AP705" t="s">
        <v>191</v>
      </c>
      <c r="AQ705">
        <v>7</v>
      </c>
      <c r="AR705">
        <v>27</v>
      </c>
    </row>
    <row r="706" spans="1:44" x14ac:dyDescent="0.3">
      <c r="A706" t="s">
        <v>3597</v>
      </c>
      <c r="B706" t="s">
        <v>3195</v>
      </c>
      <c r="C706" t="s">
        <v>739</v>
      </c>
      <c r="D706" t="s">
        <v>45</v>
      </c>
      <c r="E706">
        <v>19</v>
      </c>
      <c r="F706">
        <v>19</v>
      </c>
      <c r="G706">
        <v>2</v>
      </c>
      <c r="H706">
        <v>0</v>
      </c>
      <c r="I706">
        <v>100</v>
      </c>
      <c r="J706" t="s">
        <v>849</v>
      </c>
      <c r="K706" t="s">
        <v>4308</v>
      </c>
      <c r="L706" t="s">
        <v>2572</v>
      </c>
      <c r="M706" t="s">
        <v>1058</v>
      </c>
      <c r="N706" t="s">
        <v>32</v>
      </c>
      <c r="O706" t="s">
        <v>32</v>
      </c>
      <c r="P706" t="s">
        <v>32</v>
      </c>
      <c r="S706" t="s">
        <v>221</v>
      </c>
      <c r="T706" t="s">
        <v>739</v>
      </c>
      <c r="U706">
        <v>0</v>
      </c>
      <c r="V706">
        <v>0</v>
      </c>
      <c r="W706" t="s">
        <v>907</v>
      </c>
      <c r="X706">
        <v>54</v>
      </c>
      <c r="Y706" t="str">
        <f>IF(_20224[[#This Row],[Lead Score]]=_20224[[#This Row],[p2_score1]],_20224[[#This Row],[p2]],_20224[[#This Row],[p1]])</f>
        <v>Zahid Mahmood</v>
      </c>
      <c r="Z706" t="str">
        <f>IF(_20224[[#This Row],[Lead Score]]&lt;&gt;_20224[[#This Row],[p2_score1]],_20224[[#This Row],[p2]],_20224[[#This Row],[p1]])</f>
        <v>Mohammad Hasnain</v>
      </c>
      <c r="AA706" s="1">
        <f>_20224[[#This Row],[Lead Score]]/_20224[[#This Row],[Runs in Partnership]]</f>
        <v>0.90476190476190477</v>
      </c>
      <c r="AB706">
        <f>+_20224[[#This Row],[p2_score1]]+_20224[[#This Row],[p1_score1]]</f>
        <v>21</v>
      </c>
      <c r="AC706">
        <f>MAX(_20224[[#This Row],[p2_score1]:[p1_score1]])</f>
        <v>19</v>
      </c>
      <c r="AD706">
        <f>MIN(_20224[[#This Row],[p2_score1]:[p1_score1]])</f>
        <v>2</v>
      </c>
      <c r="AE706" t="s">
        <v>849</v>
      </c>
      <c r="AF706" t="s">
        <v>2572</v>
      </c>
      <c r="AG706" t="s">
        <v>2552</v>
      </c>
      <c r="AH706" t="s">
        <v>897</v>
      </c>
      <c r="AI706" t="s">
        <v>897</v>
      </c>
      <c r="AJ706" t="s">
        <v>883</v>
      </c>
      <c r="AK706" t="str">
        <f>LEFT(_20224[[#This Row],[result2]], FIND(" ",_20224[[#This Row],[result2]]))</f>
        <v xml:space="preserve">Lahore </v>
      </c>
      <c r="AL706" t="s">
        <v>4583</v>
      </c>
      <c r="AM706" t="s">
        <v>2683</v>
      </c>
      <c r="AN706" t="s">
        <v>2684</v>
      </c>
      <c r="AO706" t="s">
        <v>2685</v>
      </c>
      <c r="AP706" t="s">
        <v>191</v>
      </c>
      <c r="AQ706">
        <v>19</v>
      </c>
      <c r="AR706">
        <v>2</v>
      </c>
    </row>
    <row r="707" spans="1:44" hidden="1" x14ac:dyDescent="0.3">
      <c r="A707" t="s">
        <v>3599</v>
      </c>
      <c r="B707" t="s">
        <v>3154</v>
      </c>
      <c r="C707" t="s">
        <v>221</v>
      </c>
      <c r="D707" t="s">
        <v>45</v>
      </c>
      <c r="E707">
        <v>2</v>
      </c>
      <c r="F707">
        <v>2</v>
      </c>
      <c r="G707">
        <v>0</v>
      </c>
      <c r="H707">
        <v>0</v>
      </c>
      <c r="I707">
        <v>100</v>
      </c>
      <c r="J707" t="s">
        <v>849</v>
      </c>
      <c r="K707" t="s">
        <v>4308</v>
      </c>
      <c r="L707" t="s">
        <v>2572</v>
      </c>
      <c r="M707" t="s">
        <v>1058</v>
      </c>
      <c r="N707" t="s">
        <v>32</v>
      </c>
      <c r="O707" t="s">
        <v>32</v>
      </c>
      <c r="P707" t="s">
        <v>32</v>
      </c>
      <c r="S707" t="s">
        <v>32</v>
      </c>
      <c r="T707" t="s">
        <v>32</v>
      </c>
      <c r="W707" t="s">
        <v>32</v>
      </c>
      <c r="X707">
        <v>54</v>
      </c>
      <c r="Y707" t="str">
        <f>IF(_20224[[#This Row],[Lead Score]]=_20224[[#This Row],[p2_score1]],_20224[[#This Row],[p2]],_20224[[#This Row],[p1]])</f>
        <v/>
      </c>
      <c r="Z707" t="str">
        <f>IF(_20224[[#This Row],[Lead Score]]&lt;&gt;_20224[[#This Row],[p2_score1]],_20224[[#This Row],[p2]],_20224[[#This Row],[p1]])</f>
        <v/>
      </c>
      <c r="AA707" s="1" t="e">
        <f>_20224[[#This Row],[Lead Score]]/_20224[[#This Row],[Runs in Partnership]]</f>
        <v>#DIV/0!</v>
      </c>
      <c r="AB707">
        <f>+_20224[[#This Row],[p2_score1]]+_20224[[#This Row],[p1_score1]]</f>
        <v>0</v>
      </c>
      <c r="AC707">
        <f>MAX(_20224[[#This Row],[p2_score1]:[p1_score1]])</f>
        <v>0</v>
      </c>
      <c r="AD707">
        <f>MIN(_20224[[#This Row],[p2_score1]:[p1_score1]])</f>
        <v>0</v>
      </c>
      <c r="AE707" t="s">
        <v>849</v>
      </c>
      <c r="AF707" t="s">
        <v>2572</v>
      </c>
      <c r="AG707" t="s">
        <v>2552</v>
      </c>
      <c r="AH707" t="s">
        <v>897</v>
      </c>
      <c r="AI707" t="s">
        <v>897</v>
      </c>
      <c r="AJ707" t="s">
        <v>883</v>
      </c>
      <c r="AK707" t="str">
        <f>LEFT(_20224[[#This Row],[result2]], FIND(" ",_20224[[#This Row],[result2]]))</f>
        <v xml:space="preserve">Lahore </v>
      </c>
      <c r="AL707" t="s">
        <v>4583</v>
      </c>
      <c r="AM707" t="s">
        <v>2683</v>
      </c>
      <c r="AN707" t="s">
        <v>2684</v>
      </c>
      <c r="AO707" t="s">
        <v>2685</v>
      </c>
      <c r="AP707" t="s">
        <v>191</v>
      </c>
      <c r="AQ707">
        <v>0</v>
      </c>
      <c r="AR707">
        <v>0</v>
      </c>
    </row>
    <row r="708" spans="1:44" x14ac:dyDescent="0.3">
      <c r="A708" t="s">
        <v>3601</v>
      </c>
      <c r="B708" t="s">
        <v>3133</v>
      </c>
      <c r="C708" t="s">
        <v>852</v>
      </c>
      <c r="D708" t="s">
        <v>1074</v>
      </c>
      <c r="E708">
        <v>18</v>
      </c>
      <c r="F708">
        <v>10</v>
      </c>
      <c r="G708">
        <v>2</v>
      </c>
      <c r="H708">
        <v>1</v>
      </c>
      <c r="I708">
        <v>180</v>
      </c>
      <c r="J708" t="s">
        <v>849</v>
      </c>
      <c r="K708" t="s">
        <v>4312</v>
      </c>
      <c r="L708" t="s">
        <v>2576</v>
      </c>
      <c r="M708" t="s">
        <v>1075</v>
      </c>
      <c r="N708" t="s">
        <v>3139</v>
      </c>
      <c r="O708" t="s">
        <v>1076</v>
      </c>
      <c r="P708" t="s">
        <v>852</v>
      </c>
      <c r="Q708">
        <v>2.4</v>
      </c>
      <c r="R708">
        <v>26</v>
      </c>
      <c r="S708" t="s">
        <v>292</v>
      </c>
      <c r="T708" t="s">
        <v>852</v>
      </c>
      <c r="U708">
        <v>8</v>
      </c>
      <c r="V708">
        <v>18</v>
      </c>
      <c r="W708" t="s">
        <v>32</v>
      </c>
      <c r="X708">
        <v>55</v>
      </c>
      <c r="Y708" t="str">
        <f>IF(_20224[[#This Row],[Lead Score]]=_20224[[#This Row],[p2_score1]],_20224[[#This Row],[p2]],_20224[[#This Row],[p1]])</f>
        <v>Luke Ronchi</v>
      </c>
      <c r="Z708" t="str">
        <f>IF(_20224[[#This Row],[Lead Score]]&lt;&gt;_20224[[#This Row],[p2_score1]],_20224[[#This Row],[p2]],_20224[[#This Row],[p1]])</f>
        <v>Colin Munro</v>
      </c>
      <c r="AA708" s="1">
        <f>_20224[[#This Row],[Lead Score]]/_20224[[#This Row],[Runs in Partnership]]</f>
        <v>0.69230769230769229</v>
      </c>
      <c r="AB708">
        <f>+_20224[[#This Row],[p2_score1]]+_20224[[#This Row],[p1_score1]]</f>
        <v>26</v>
      </c>
      <c r="AC708">
        <f>MAX(_20224[[#This Row],[p2_score1]:[p1_score1]])</f>
        <v>18</v>
      </c>
      <c r="AD708">
        <f>MIN(_20224[[#This Row],[p2_score1]:[p1_score1]])</f>
        <v>8</v>
      </c>
      <c r="AE708" t="s">
        <v>849</v>
      </c>
      <c r="AF708" t="s">
        <v>2576</v>
      </c>
      <c r="AG708" t="s">
        <v>2650</v>
      </c>
      <c r="AH708" t="s">
        <v>850</v>
      </c>
      <c r="AI708" t="s">
        <v>850</v>
      </c>
      <c r="AJ708" t="s">
        <v>909</v>
      </c>
      <c r="AK708" t="str">
        <f>LEFT(_20224[[#This Row],[result2]], FIND(" ",_20224[[#This Row],[result2]]))</f>
        <v xml:space="preserve">Multan </v>
      </c>
      <c r="AL708" t="s">
        <v>4583</v>
      </c>
      <c r="AM708" t="s">
        <v>2686</v>
      </c>
      <c r="AN708" t="s">
        <v>2687</v>
      </c>
      <c r="AO708" t="s">
        <v>2688</v>
      </c>
      <c r="AP708" t="s">
        <v>299</v>
      </c>
      <c r="AQ708">
        <v>18</v>
      </c>
      <c r="AR708">
        <v>8</v>
      </c>
    </row>
    <row r="709" spans="1:44" x14ac:dyDescent="0.3">
      <c r="A709" t="s">
        <v>3602</v>
      </c>
      <c r="B709" t="s">
        <v>3144</v>
      </c>
      <c r="C709" t="s">
        <v>292</v>
      </c>
      <c r="D709" t="s">
        <v>1077</v>
      </c>
      <c r="E709">
        <v>25</v>
      </c>
      <c r="F709">
        <v>12</v>
      </c>
      <c r="G709">
        <v>1</v>
      </c>
      <c r="H709">
        <v>3</v>
      </c>
      <c r="I709">
        <v>208.33</v>
      </c>
      <c r="J709" t="s">
        <v>849</v>
      </c>
      <c r="K709" t="s">
        <v>4312</v>
      </c>
      <c r="L709" t="s">
        <v>2576</v>
      </c>
      <c r="M709" t="s">
        <v>1075</v>
      </c>
      <c r="N709" t="s">
        <v>3148</v>
      </c>
      <c r="O709" t="s">
        <v>237</v>
      </c>
      <c r="P709" t="s">
        <v>292</v>
      </c>
      <c r="Q709">
        <v>4.3</v>
      </c>
      <c r="R709">
        <v>57</v>
      </c>
      <c r="S709" t="s">
        <v>292</v>
      </c>
      <c r="T709" t="s">
        <v>239</v>
      </c>
      <c r="U709">
        <v>0</v>
      </c>
      <c r="V709">
        <v>0</v>
      </c>
      <c r="W709" t="s">
        <v>852</v>
      </c>
      <c r="X709">
        <v>55</v>
      </c>
      <c r="Y709" t="str">
        <f>IF(_20224[[#This Row],[Lead Score]]=_20224[[#This Row],[p2_score1]],_20224[[#This Row],[p2]],_20224[[#This Row],[p1]])</f>
        <v>Colin Munro</v>
      </c>
      <c r="Z709" t="str">
        <f>IF(_20224[[#This Row],[Lead Score]]&lt;&gt;_20224[[#This Row],[p2_score1]],_20224[[#This Row],[p2]],_20224[[#This Row],[p1]])</f>
        <v>Shadab Khan</v>
      </c>
      <c r="AA709" s="1">
        <f>_20224[[#This Row],[Lead Score]]/_20224[[#This Row],[Runs in Partnership]]</f>
        <v>0.54838709677419351</v>
      </c>
      <c r="AB709">
        <f>+_20224[[#This Row],[p2_score1]]+_20224[[#This Row],[p1_score1]]</f>
        <v>31</v>
      </c>
      <c r="AC709">
        <f>MAX(_20224[[#This Row],[p2_score1]:[p1_score1]])</f>
        <v>17</v>
      </c>
      <c r="AD709">
        <f>MIN(_20224[[#This Row],[p2_score1]:[p1_score1]])</f>
        <v>14</v>
      </c>
      <c r="AE709" t="s">
        <v>849</v>
      </c>
      <c r="AF709" t="s">
        <v>2576</v>
      </c>
      <c r="AG709" t="s">
        <v>2650</v>
      </c>
      <c r="AH709" t="s">
        <v>850</v>
      </c>
      <c r="AI709" t="s">
        <v>850</v>
      </c>
      <c r="AJ709" t="s">
        <v>909</v>
      </c>
      <c r="AK709" t="str">
        <f>LEFT(_20224[[#This Row],[result2]], FIND(" ",_20224[[#This Row],[result2]]))</f>
        <v xml:space="preserve">Multan </v>
      </c>
      <c r="AL709" t="s">
        <v>4583</v>
      </c>
      <c r="AM709" t="s">
        <v>2686</v>
      </c>
      <c r="AN709" t="s">
        <v>2687</v>
      </c>
      <c r="AO709" t="s">
        <v>2688</v>
      </c>
      <c r="AP709" t="s">
        <v>299</v>
      </c>
      <c r="AQ709">
        <v>14</v>
      </c>
      <c r="AR709">
        <v>17</v>
      </c>
    </row>
    <row r="710" spans="1:44" x14ac:dyDescent="0.3">
      <c r="A710" t="s">
        <v>3604</v>
      </c>
      <c r="B710" t="s">
        <v>3136</v>
      </c>
      <c r="C710" t="s">
        <v>858</v>
      </c>
      <c r="D710" t="s">
        <v>1078</v>
      </c>
      <c r="E710">
        <v>6</v>
      </c>
      <c r="F710">
        <v>4</v>
      </c>
      <c r="G710">
        <v>1</v>
      </c>
      <c r="H710">
        <v>0</v>
      </c>
      <c r="I710">
        <v>150</v>
      </c>
      <c r="J710" t="s">
        <v>849</v>
      </c>
      <c r="K710" t="s">
        <v>4312</v>
      </c>
      <c r="L710" t="s">
        <v>2576</v>
      </c>
      <c r="M710" t="s">
        <v>1075</v>
      </c>
      <c r="N710" t="s">
        <v>3157</v>
      </c>
      <c r="O710" t="s">
        <v>1079</v>
      </c>
      <c r="P710" t="s">
        <v>858</v>
      </c>
      <c r="Q710">
        <v>5.4</v>
      </c>
      <c r="R710">
        <v>65</v>
      </c>
      <c r="S710" t="s">
        <v>858</v>
      </c>
      <c r="T710" t="s">
        <v>239</v>
      </c>
      <c r="U710">
        <v>0</v>
      </c>
      <c r="V710">
        <v>2</v>
      </c>
      <c r="W710" t="s">
        <v>292</v>
      </c>
      <c r="X710">
        <v>55</v>
      </c>
      <c r="Y710" t="str">
        <f>IF(_20224[[#This Row],[Lead Score]]=_20224[[#This Row],[p2_score1]],_20224[[#This Row],[p2]],_20224[[#This Row],[p1]])</f>
        <v>Colin Ingram</v>
      </c>
      <c r="Z710" t="str">
        <f>IF(_20224[[#This Row],[Lead Score]]&lt;&gt;_20224[[#This Row],[p2_score1]],_20224[[#This Row],[p2]],_20224[[#This Row],[p1]])</f>
        <v>Shadab Khan</v>
      </c>
      <c r="AA710" s="1">
        <f>_20224[[#This Row],[Lead Score]]/_20224[[#This Row],[Runs in Partnership]]</f>
        <v>0.75</v>
      </c>
      <c r="AB710">
        <f>+_20224[[#This Row],[p2_score1]]+_20224[[#This Row],[p1_score1]]</f>
        <v>8</v>
      </c>
      <c r="AC710">
        <f>MAX(_20224[[#This Row],[p2_score1]:[p1_score1]])</f>
        <v>6</v>
      </c>
      <c r="AD710">
        <f>MIN(_20224[[#This Row],[p2_score1]:[p1_score1]])</f>
        <v>2</v>
      </c>
      <c r="AE710" t="s">
        <v>849</v>
      </c>
      <c r="AF710" t="s">
        <v>2576</v>
      </c>
      <c r="AG710" t="s">
        <v>2650</v>
      </c>
      <c r="AH710" t="s">
        <v>850</v>
      </c>
      <c r="AI710" t="s">
        <v>850</v>
      </c>
      <c r="AJ710" t="s">
        <v>909</v>
      </c>
      <c r="AK710" t="str">
        <f>LEFT(_20224[[#This Row],[result2]], FIND(" ",_20224[[#This Row],[result2]]))</f>
        <v xml:space="preserve">Multan </v>
      </c>
      <c r="AL710" t="s">
        <v>4583</v>
      </c>
      <c r="AM710" t="s">
        <v>2686</v>
      </c>
      <c r="AN710" t="s">
        <v>2687</v>
      </c>
      <c r="AO710" t="s">
        <v>2688</v>
      </c>
      <c r="AP710" t="s">
        <v>299</v>
      </c>
      <c r="AQ710">
        <v>2</v>
      </c>
      <c r="AR710">
        <v>6</v>
      </c>
    </row>
    <row r="711" spans="1:44" x14ac:dyDescent="0.3">
      <c r="A711" t="s">
        <v>3605</v>
      </c>
      <c r="B711" t="s">
        <v>3153</v>
      </c>
      <c r="C711" t="s">
        <v>239</v>
      </c>
      <c r="D711" t="s">
        <v>1080</v>
      </c>
      <c r="E711">
        <v>14</v>
      </c>
      <c r="F711">
        <v>12</v>
      </c>
      <c r="G711">
        <v>1</v>
      </c>
      <c r="H711">
        <v>0</v>
      </c>
      <c r="I711">
        <v>116.66</v>
      </c>
      <c r="J711" t="s">
        <v>849</v>
      </c>
      <c r="K711" t="s">
        <v>4312</v>
      </c>
      <c r="L711" t="s">
        <v>2576</v>
      </c>
      <c r="M711" t="s">
        <v>1075</v>
      </c>
      <c r="N711" t="s">
        <v>3151</v>
      </c>
      <c r="O711" t="s">
        <v>1081</v>
      </c>
      <c r="P711" t="s">
        <v>239</v>
      </c>
      <c r="Q711">
        <v>6.3</v>
      </c>
      <c r="R711">
        <v>70</v>
      </c>
      <c r="S711" t="s">
        <v>246</v>
      </c>
      <c r="T711" t="s">
        <v>239</v>
      </c>
      <c r="U711">
        <v>0</v>
      </c>
      <c r="V711">
        <v>0</v>
      </c>
      <c r="W711" t="s">
        <v>858</v>
      </c>
      <c r="X711">
        <v>55</v>
      </c>
      <c r="Y711" t="str">
        <f>IF(_20224[[#This Row],[Lead Score]]=_20224[[#This Row],[p2_score1]],_20224[[#This Row],[p2]],_20224[[#This Row],[p1]])</f>
        <v>Shadab Khan</v>
      </c>
      <c r="Z711" t="str">
        <f>IF(_20224[[#This Row],[Lead Score]]&lt;&gt;_20224[[#This Row],[p2_score1]],_20224[[#This Row],[p2]],_20224[[#This Row],[p1]])</f>
        <v>Asif Ali</v>
      </c>
      <c r="AA711" s="1">
        <f>_20224[[#This Row],[Lead Score]]/_20224[[#This Row],[Runs in Partnership]]</f>
        <v>1</v>
      </c>
      <c r="AB711">
        <f>+_20224[[#This Row],[p2_score1]]+_20224[[#This Row],[p1_score1]]</f>
        <v>12</v>
      </c>
      <c r="AC711">
        <f>MAX(_20224[[#This Row],[p2_score1]:[p1_score1]])</f>
        <v>12</v>
      </c>
      <c r="AD711">
        <f>MIN(_20224[[#This Row],[p2_score1]:[p1_score1]])</f>
        <v>0</v>
      </c>
      <c r="AE711" t="s">
        <v>849</v>
      </c>
      <c r="AF711" t="s">
        <v>2576</v>
      </c>
      <c r="AG711" t="s">
        <v>2650</v>
      </c>
      <c r="AH711" t="s">
        <v>850</v>
      </c>
      <c r="AI711" t="s">
        <v>850</v>
      </c>
      <c r="AJ711" t="s">
        <v>909</v>
      </c>
      <c r="AK711" t="str">
        <f>LEFT(_20224[[#This Row],[result2]], FIND(" ",_20224[[#This Row],[result2]]))</f>
        <v xml:space="preserve">Multan </v>
      </c>
      <c r="AL711" t="s">
        <v>4583</v>
      </c>
      <c r="AM711" t="s">
        <v>2686</v>
      </c>
      <c r="AN711" t="s">
        <v>2687</v>
      </c>
      <c r="AO711" t="s">
        <v>2688</v>
      </c>
      <c r="AP711" t="s">
        <v>299</v>
      </c>
      <c r="AQ711">
        <v>12</v>
      </c>
      <c r="AR711">
        <v>0</v>
      </c>
    </row>
    <row r="712" spans="1:44" x14ac:dyDescent="0.3">
      <c r="A712" t="s">
        <v>3607</v>
      </c>
      <c r="B712" t="s">
        <v>3162</v>
      </c>
      <c r="C712" t="s">
        <v>246</v>
      </c>
      <c r="D712" t="s">
        <v>1082</v>
      </c>
      <c r="E712">
        <v>4</v>
      </c>
      <c r="F712">
        <v>4</v>
      </c>
      <c r="G712">
        <v>0</v>
      </c>
      <c r="H712">
        <v>0</v>
      </c>
      <c r="I712">
        <v>100</v>
      </c>
      <c r="J712" t="s">
        <v>849</v>
      </c>
      <c r="K712" t="s">
        <v>4312</v>
      </c>
      <c r="L712" t="s">
        <v>2576</v>
      </c>
      <c r="M712" t="s">
        <v>1075</v>
      </c>
      <c r="N712" t="s">
        <v>3170</v>
      </c>
      <c r="O712" t="s">
        <v>1083</v>
      </c>
      <c r="P712" t="s">
        <v>246</v>
      </c>
      <c r="Q712">
        <v>7.1</v>
      </c>
      <c r="R712">
        <v>74</v>
      </c>
      <c r="S712" t="s">
        <v>246</v>
      </c>
      <c r="T712" t="s">
        <v>1013</v>
      </c>
      <c r="U712">
        <v>0</v>
      </c>
      <c r="V712">
        <v>0</v>
      </c>
      <c r="W712" t="s">
        <v>239</v>
      </c>
      <c r="X712">
        <v>55</v>
      </c>
      <c r="Y712" t="str">
        <f>IF(_20224[[#This Row],[Lead Score]]=_20224[[#This Row],[p2_score1]],_20224[[#This Row],[p2]],_20224[[#This Row],[p1]])</f>
        <v>Asif Ali</v>
      </c>
      <c r="Z712" t="str">
        <f>IF(_20224[[#This Row],[Lead Score]]&lt;&gt;_20224[[#This Row],[p2_score1]],_20224[[#This Row],[p2]],_20224[[#This Row],[p1]])</f>
        <v>Rizwan Hussain</v>
      </c>
      <c r="AA712" s="1">
        <f>_20224[[#This Row],[Lead Score]]/_20224[[#This Row],[Runs in Partnership]]</f>
        <v>1</v>
      </c>
      <c r="AB712">
        <f>+_20224[[#This Row],[p2_score1]]+_20224[[#This Row],[p1_score1]]</f>
        <v>4</v>
      </c>
      <c r="AC712">
        <f>MAX(_20224[[#This Row],[p2_score1]:[p1_score1]])</f>
        <v>4</v>
      </c>
      <c r="AD712">
        <f>MIN(_20224[[#This Row],[p2_score1]:[p1_score1]])</f>
        <v>0</v>
      </c>
      <c r="AE712" t="s">
        <v>849</v>
      </c>
      <c r="AF712" t="s">
        <v>2576</v>
      </c>
      <c r="AG712" t="s">
        <v>2650</v>
      </c>
      <c r="AH712" t="s">
        <v>850</v>
      </c>
      <c r="AI712" t="s">
        <v>850</v>
      </c>
      <c r="AJ712" t="s">
        <v>909</v>
      </c>
      <c r="AK712" t="str">
        <f>LEFT(_20224[[#This Row],[result2]], FIND(" ",_20224[[#This Row],[result2]]))</f>
        <v xml:space="preserve">Multan </v>
      </c>
      <c r="AL712" t="s">
        <v>4583</v>
      </c>
      <c r="AM712" t="s">
        <v>2686</v>
      </c>
      <c r="AN712" t="s">
        <v>2687</v>
      </c>
      <c r="AO712" t="s">
        <v>2688</v>
      </c>
      <c r="AP712" t="s">
        <v>299</v>
      </c>
      <c r="AQ712">
        <v>0</v>
      </c>
      <c r="AR712">
        <v>4</v>
      </c>
    </row>
    <row r="713" spans="1:44" x14ac:dyDescent="0.3">
      <c r="A713" t="s">
        <v>3608</v>
      </c>
      <c r="B713" t="s">
        <v>3173</v>
      </c>
      <c r="C713" t="s">
        <v>1013</v>
      </c>
      <c r="D713" t="s">
        <v>1084</v>
      </c>
      <c r="E713">
        <v>7</v>
      </c>
      <c r="F713">
        <v>4</v>
      </c>
      <c r="G713">
        <v>1</v>
      </c>
      <c r="H713">
        <v>0</v>
      </c>
      <c r="I713">
        <v>175</v>
      </c>
      <c r="J713" t="s">
        <v>849</v>
      </c>
      <c r="K713" t="s">
        <v>4312</v>
      </c>
      <c r="L713" t="s">
        <v>2576</v>
      </c>
      <c r="M713" t="s">
        <v>1075</v>
      </c>
      <c r="N713" t="s">
        <v>3200</v>
      </c>
      <c r="O713" t="s">
        <v>1085</v>
      </c>
      <c r="P713" t="s">
        <v>1013</v>
      </c>
      <c r="Q713">
        <v>7.5</v>
      </c>
      <c r="R713">
        <v>81</v>
      </c>
      <c r="S713" t="s">
        <v>518</v>
      </c>
      <c r="T713" t="s">
        <v>1013</v>
      </c>
      <c r="U713">
        <v>0</v>
      </c>
      <c r="V713">
        <v>0</v>
      </c>
      <c r="W713" t="s">
        <v>246</v>
      </c>
      <c r="X713">
        <v>55</v>
      </c>
      <c r="Y713" t="str">
        <f>IF(_20224[[#This Row],[Lead Score]]=_20224[[#This Row],[p2_score1]],_20224[[#This Row],[p2]],_20224[[#This Row],[p1]])</f>
        <v>Rizwan Hussain</v>
      </c>
      <c r="Z713" t="str">
        <f>IF(_20224[[#This Row],[Lead Score]]&lt;&gt;_20224[[#This Row],[p2_score1]],_20224[[#This Row],[p2]],_20224[[#This Row],[p1]])</f>
        <v>Amad Butt</v>
      </c>
      <c r="AA713" s="1">
        <f>_20224[[#This Row],[Lead Score]]/_20224[[#This Row],[Runs in Partnership]]</f>
        <v>1</v>
      </c>
      <c r="AB713">
        <f>+_20224[[#This Row],[p2_score1]]+_20224[[#This Row],[p1_score1]]</f>
        <v>7</v>
      </c>
      <c r="AC713">
        <f>MAX(_20224[[#This Row],[p2_score1]:[p1_score1]])</f>
        <v>7</v>
      </c>
      <c r="AD713">
        <f>MIN(_20224[[#This Row],[p2_score1]:[p1_score1]])</f>
        <v>0</v>
      </c>
      <c r="AE713" t="s">
        <v>849</v>
      </c>
      <c r="AF713" t="s">
        <v>2576</v>
      </c>
      <c r="AG713" t="s">
        <v>2650</v>
      </c>
      <c r="AH713" t="s">
        <v>850</v>
      </c>
      <c r="AI713" t="s">
        <v>850</v>
      </c>
      <c r="AJ713" t="s">
        <v>909</v>
      </c>
      <c r="AK713" t="str">
        <f>LEFT(_20224[[#This Row],[result2]], FIND(" ",_20224[[#This Row],[result2]]))</f>
        <v xml:space="preserve">Multan </v>
      </c>
      <c r="AL713" t="s">
        <v>4583</v>
      </c>
      <c r="AM713" t="s">
        <v>2686</v>
      </c>
      <c r="AN713" t="s">
        <v>2687</v>
      </c>
      <c r="AO713" t="s">
        <v>2688</v>
      </c>
      <c r="AP713" t="s">
        <v>299</v>
      </c>
      <c r="AQ713">
        <v>7</v>
      </c>
      <c r="AR713">
        <v>0</v>
      </c>
    </row>
    <row r="714" spans="1:44" x14ac:dyDescent="0.3">
      <c r="A714" t="s">
        <v>3613</v>
      </c>
      <c r="B714" t="s">
        <v>3178</v>
      </c>
      <c r="C714" t="s">
        <v>518</v>
      </c>
      <c r="D714" t="s">
        <v>1086</v>
      </c>
      <c r="E714">
        <v>8</v>
      </c>
      <c r="F714">
        <v>8</v>
      </c>
      <c r="G714">
        <v>0</v>
      </c>
      <c r="H714">
        <v>1</v>
      </c>
      <c r="I714">
        <v>100</v>
      </c>
      <c r="J714" t="s">
        <v>849</v>
      </c>
      <c r="K714" t="s">
        <v>4312</v>
      </c>
      <c r="L714" t="s">
        <v>2576</v>
      </c>
      <c r="M714" t="s">
        <v>1075</v>
      </c>
      <c r="N714" t="s">
        <v>3219</v>
      </c>
      <c r="O714" t="s">
        <v>1087</v>
      </c>
      <c r="P714" t="s">
        <v>518</v>
      </c>
      <c r="Q714">
        <v>9</v>
      </c>
      <c r="R714">
        <v>91</v>
      </c>
      <c r="S714" t="s">
        <v>518</v>
      </c>
      <c r="T714" t="s">
        <v>845</v>
      </c>
      <c r="U714">
        <v>0</v>
      </c>
      <c r="V714">
        <v>0</v>
      </c>
      <c r="W714" t="s">
        <v>1013</v>
      </c>
      <c r="X714">
        <v>55</v>
      </c>
      <c r="Y714" t="str">
        <f>IF(_20224[[#This Row],[Lead Score]]=_20224[[#This Row],[p2_score1]],_20224[[#This Row],[p2]],_20224[[#This Row],[p1]])</f>
        <v>Amad Butt</v>
      </c>
      <c r="Z714" t="str">
        <f>IF(_20224[[#This Row],[Lead Score]]&lt;&gt;_20224[[#This Row],[p2_score1]],_20224[[#This Row],[p2]],_20224[[#This Row],[p1]])</f>
        <v>Rumman Raees</v>
      </c>
      <c r="AA714" s="1">
        <f>_20224[[#This Row],[Lead Score]]/_20224[[#This Row],[Runs in Partnership]]</f>
        <v>0.8</v>
      </c>
      <c r="AB714">
        <f>+_20224[[#This Row],[p2_score1]]+_20224[[#This Row],[p1_score1]]</f>
        <v>10</v>
      </c>
      <c r="AC714">
        <f>MAX(_20224[[#This Row],[p2_score1]:[p1_score1]])</f>
        <v>8</v>
      </c>
      <c r="AD714">
        <f>MIN(_20224[[#This Row],[p2_score1]:[p1_score1]])</f>
        <v>2</v>
      </c>
      <c r="AE714" t="s">
        <v>849</v>
      </c>
      <c r="AF714" t="s">
        <v>2576</v>
      </c>
      <c r="AG714" t="s">
        <v>2650</v>
      </c>
      <c r="AH714" t="s">
        <v>850</v>
      </c>
      <c r="AI714" t="s">
        <v>850</v>
      </c>
      <c r="AJ714" t="s">
        <v>909</v>
      </c>
      <c r="AK714" t="str">
        <f>LEFT(_20224[[#This Row],[result2]], FIND(" ",_20224[[#This Row],[result2]]))</f>
        <v xml:space="preserve">Multan </v>
      </c>
      <c r="AL714" t="s">
        <v>4583</v>
      </c>
      <c r="AM714" t="s">
        <v>2686</v>
      </c>
      <c r="AN714" t="s">
        <v>2687</v>
      </c>
      <c r="AO714" t="s">
        <v>2688</v>
      </c>
      <c r="AP714" t="s">
        <v>299</v>
      </c>
      <c r="AQ714">
        <v>2</v>
      </c>
      <c r="AR714">
        <v>8</v>
      </c>
    </row>
    <row r="715" spans="1:44" hidden="1" x14ac:dyDescent="0.3">
      <c r="A715" t="s">
        <v>3615</v>
      </c>
      <c r="B715" t="s">
        <v>3180</v>
      </c>
      <c r="C715" t="s">
        <v>845</v>
      </c>
      <c r="D715" t="s">
        <v>45</v>
      </c>
      <c r="E715">
        <v>0</v>
      </c>
      <c r="F715">
        <v>0</v>
      </c>
      <c r="G715">
        <v>0</v>
      </c>
      <c r="H715">
        <v>0</v>
      </c>
      <c r="J715" t="s">
        <v>849</v>
      </c>
      <c r="K715" t="s">
        <v>4312</v>
      </c>
      <c r="L715" t="s">
        <v>2576</v>
      </c>
      <c r="M715" t="s">
        <v>1075</v>
      </c>
      <c r="N715" t="s">
        <v>32</v>
      </c>
      <c r="O715" t="s">
        <v>32</v>
      </c>
      <c r="P715" t="s">
        <v>32</v>
      </c>
      <c r="S715" t="s">
        <v>32</v>
      </c>
      <c r="T715" t="s">
        <v>32</v>
      </c>
      <c r="W715" t="s">
        <v>32</v>
      </c>
      <c r="X715">
        <v>55</v>
      </c>
      <c r="Y715" t="str">
        <f>IF(_20224[[#This Row],[Lead Score]]=_20224[[#This Row],[p2_score1]],_20224[[#This Row],[p2]],_20224[[#This Row],[p1]])</f>
        <v/>
      </c>
      <c r="Z715" t="str">
        <f>IF(_20224[[#This Row],[Lead Score]]&lt;&gt;_20224[[#This Row],[p2_score1]],_20224[[#This Row],[p2]],_20224[[#This Row],[p1]])</f>
        <v/>
      </c>
      <c r="AA715" s="1" t="e">
        <f>_20224[[#This Row],[Lead Score]]/_20224[[#This Row],[Runs in Partnership]]</f>
        <v>#DIV/0!</v>
      </c>
      <c r="AB715">
        <f>+_20224[[#This Row],[p2_score1]]+_20224[[#This Row],[p1_score1]]</f>
        <v>0</v>
      </c>
      <c r="AC715">
        <f>MAX(_20224[[#This Row],[p2_score1]:[p1_score1]])</f>
        <v>0</v>
      </c>
      <c r="AD715">
        <f>MIN(_20224[[#This Row],[p2_score1]:[p1_score1]])</f>
        <v>0</v>
      </c>
      <c r="AE715" t="s">
        <v>849</v>
      </c>
      <c r="AF715" t="s">
        <v>2576</v>
      </c>
      <c r="AG715" t="s">
        <v>2650</v>
      </c>
      <c r="AH715" t="s">
        <v>850</v>
      </c>
      <c r="AI715" t="s">
        <v>850</v>
      </c>
      <c r="AJ715" t="s">
        <v>909</v>
      </c>
      <c r="AK715" t="str">
        <f>LEFT(_20224[[#This Row],[result2]], FIND(" ",_20224[[#This Row],[result2]]))</f>
        <v xml:space="preserve">Multan </v>
      </c>
      <c r="AL715" t="s">
        <v>4583</v>
      </c>
      <c r="AM715" t="s">
        <v>2686</v>
      </c>
      <c r="AN715" t="s">
        <v>2687</v>
      </c>
      <c r="AO715" t="s">
        <v>2688</v>
      </c>
      <c r="AP715" t="s">
        <v>299</v>
      </c>
      <c r="AQ715">
        <v>0</v>
      </c>
      <c r="AR715">
        <v>0</v>
      </c>
    </row>
    <row r="716" spans="1:44" x14ac:dyDescent="0.3">
      <c r="A716" t="s">
        <v>3619</v>
      </c>
      <c r="B716" t="s">
        <v>3133</v>
      </c>
      <c r="C716" t="s">
        <v>25</v>
      </c>
      <c r="D716" t="s">
        <v>1088</v>
      </c>
      <c r="E716">
        <v>5</v>
      </c>
      <c r="F716">
        <v>8</v>
      </c>
      <c r="G716">
        <v>1</v>
      </c>
      <c r="H716">
        <v>0</v>
      </c>
      <c r="I716">
        <v>62.5</v>
      </c>
      <c r="J716" t="s">
        <v>849</v>
      </c>
      <c r="K716" t="s">
        <v>4313</v>
      </c>
      <c r="L716" t="s">
        <v>2580</v>
      </c>
      <c r="M716" t="s">
        <v>1089</v>
      </c>
      <c r="N716" t="s">
        <v>3139</v>
      </c>
      <c r="O716" t="s">
        <v>644</v>
      </c>
      <c r="P716" t="s">
        <v>25</v>
      </c>
      <c r="Q716">
        <v>2.4</v>
      </c>
      <c r="R716">
        <v>10</v>
      </c>
      <c r="S716" t="s">
        <v>31</v>
      </c>
      <c r="T716" t="s">
        <v>25</v>
      </c>
      <c r="U716">
        <v>5</v>
      </c>
      <c r="V716">
        <v>5</v>
      </c>
      <c r="W716" t="s">
        <v>32</v>
      </c>
      <c r="X716">
        <v>56</v>
      </c>
      <c r="Y716" t="str">
        <f>IF(_20224[[#This Row],[Lead Score]]=_20224[[#This Row],[p2_score1]],_20224[[#This Row],[p2]],_20224[[#This Row],[p1]])</f>
        <v>Sharjeel Khan</v>
      </c>
      <c r="Z716" t="str">
        <f>IF(_20224[[#This Row],[Lead Score]]&lt;&gt;_20224[[#This Row],[p2_score1]],_20224[[#This Row],[p2]],_20224[[#This Row],[p1]])</f>
        <v>Babar Azam</v>
      </c>
      <c r="AA716" s="1">
        <f>_20224[[#This Row],[Lead Score]]/_20224[[#This Row],[Runs in Partnership]]</f>
        <v>0.5</v>
      </c>
      <c r="AB716">
        <f>+_20224[[#This Row],[p2_score1]]+_20224[[#This Row],[p1_score1]]</f>
        <v>10</v>
      </c>
      <c r="AC716">
        <f>MAX(_20224[[#This Row],[p2_score1]:[p1_score1]])</f>
        <v>5</v>
      </c>
      <c r="AD716">
        <f>MIN(_20224[[#This Row],[p2_score1]:[p1_score1]])</f>
        <v>5</v>
      </c>
      <c r="AE716" t="s">
        <v>849</v>
      </c>
      <c r="AF716" t="s">
        <v>2580</v>
      </c>
      <c r="AG716" t="s">
        <v>2552</v>
      </c>
      <c r="AH716" t="s">
        <v>872</v>
      </c>
      <c r="AI716" t="s">
        <v>872</v>
      </c>
      <c r="AJ716" t="s">
        <v>883</v>
      </c>
      <c r="AK716" t="str">
        <f>LEFT(_20224[[#This Row],[result2]], FIND(" ",_20224[[#This Row],[result2]]))</f>
        <v xml:space="preserve">Lahore </v>
      </c>
      <c r="AL716" t="s">
        <v>4583</v>
      </c>
      <c r="AM716" t="s">
        <v>2689</v>
      </c>
      <c r="AN716" t="s">
        <v>2690</v>
      </c>
      <c r="AO716" t="s">
        <v>2691</v>
      </c>
      <c r="AP716" t="s">
        <v>104</v>
      </c>
      <c r="AQ716">
        <v>5</v>
      </c>
      <c r="AR716">
        <v>5</v>
      </c>
    </row>
    <row r="717" spans="1:44" x14ac:dyDescent="0.3">
      <c r="A717" t="s">
        <v>3621</v>
      </c>
      <c r="B717" t="s">
        <v>3144</v>
      </c>
      <c r="C717" t="s">
        <v>31</v>
      </c>
      <c r="D717" t="s">
        <v>1090</v>
      </c>
      <c r="E717">
        <v>38</v>
      </c>
      <c r="F717">
        <v>29</v>
      </c>
      <c r="G717">
        <v>6</v>
      </c>
      <c r="H717">
        <v>0</v>
      </c>
      <c r="I717">
        <v>131.03</v>
      </c>
      <c r="J717" t="s">
        <v>849</v>
      </c>
      <c r="K717" t="s">
        <v>4313</v>
      </c>
      <c r="L717" t="s">
        <v>2580</v>
      </c>
      <c r="M717" t="s">
        <v>1089</v>
      </c>
      <c r="N717" t="s">
        <v>3148</v>
      </c>
      <c r="O717" t="s">
        <v>1091</v>
      </c>
      <c r="P717" t="s">
        <v>31</v>
      </c>
      <c r="Q717">
        <v>8.5</v>
      </c>
      <c r="R717">
        <v>70</v>
      </c>
      <c r="S717" t="s">
        <v>31</v>
      </c>
      <c r="T717" t="s">
        <v>166</v>
      </c>
      <c r="U717">
        <v>0</v>
      </c>
      <c r="V717">
        <v>0</v>
      </c>
      <c r="W717" t="s">
        <v>25</v>
      </c>
      <c r="X717">
        <v>56</v>
      </c>
      <c r="Y717" t="str">
        <f>IF(_20224[[#This Row],[Lead Score]]=_20224[[#This Row],[p2_score1]],_20224[[#This Row],[p2]],_20224[[#This Row],[p1]])</f>
        <v>Babar Azam</v>
      </c>
      <c r="Z717" t="str">
        <f>IF(_20224[[#This Row],[Lead Score]]&lt;&gt;_20224[[#This Row],[p2_score1]],_20224[[#This Row],[p2]],_20224[[#This Row],[p1]])</f>
        <v>Alex Hales</v>
      </c>
      <c r="AA717" s="1">
        <f>_20224[[#This Row],[Lead Score]]/_20224[[#This Row],[Runs in Partnership]]</f>
        <v>0.55000000000000004</v>
      </c>
      <c r="AB717">
        <f>+_20224[[#This Row],[p2_score1]]+_20224[[#This Row],[p1_score1]]</f>
        <v>60</v>
      </c>
      <c r="AC717">
        <f>MAX(_20224[[#This Row],[p2_score1]:[p1_score1]])</f>
        <v>33</v>
      </c>
      <c r="AD717">
        <f>MIN(_20224[[#This Row],[p2_score1]:[p1_score1]])</f>
        <v>27</v>
      </c>
      <c r="AE717" t="s">
        <v>849</v>
      </c>
      <c r="AF717" t="s">
        <v>2580</v>
      </c>
      <c r="AG717" t="s">
        <v>2552</v>
      </c>
      <c r="AH717" t="s">
        <v>872</v>
      </c>
      <c r="AI717" t="s">
        <v>872</v>
      </c>
      <c r="AJ717" t="s">
        <v>883</v>
      </c>
      <c r="AK717" t="str">
        <f>LEFT(_20224[[#This Row],[result2]], FIND(" ",_20224[[#This Row],[result2]]))</f>
        <v xml:space="preserve">Lahore </v>
      </c>
      <c r="AL717" t="s">
        <v>4583</v>
      </c>
      <c r="AM717" t="s">
        <v>2689</v>
      </c>
      <c r="AN717" t="s">
        <v>2690</v>
      </c>
      <c r="AO717" t="s">
        <v>2691</v>
      </c>
      <c r="AP717" t="s">
        <v>104</v>
      </c>
      <c r="AQ717">
        <v>27</v>
      </c>
      <c r="AR717">
        <v>33</v>
      </c>
    </row>
    <row r="718" spans="1:44" x14ac:dyDescent="0.3">
      <c r="A718" t="s">
        <v>3623</v>
      </c>
      <c r="B718" t="s">
        <v>3136</v>
      </c>
      <c r="C718" t="s">
        <v>874</v>
      </c>
      <c r="D718" t="s">
        <v>1092</v>
      </c>
      <c r="E718">
        <v>15</v>
      </c>
      <c r="F718">
        <v>13</v>
      </c>
      <c r="G718">
        <v>2</v>
      </c>
      <c r="H718">
        <v>0</v>
      </c>
      <c r="I718">
        <v>115.38</v>
      </c>
      <c r="J718" t="s">
        <v>849</v>
      </c>
      <c r="K718" t="s">
        <v>4313</v>
      </c>
      <c r="L718" t="s">
        <v>2580</v>
      </c>
      <c r="M718" t="s">
        <v>1089</v>
      </c>
      <c r="N718" t="s">
        <v>3157</v>
      </c>
      <c r="O718" t="s">
        <v>188</v>
      </c>
      <c r="P718" t="s">
        <v>874</v>
      </c>
      <c r="Q718">
        <v>12.2</v>
      </c>
      <c r="R718">
        <v>90</v>
      </c>
      <c r="S718" t="s">
        <v>874</v>
      </c>
      <c r="T718" t="s">
        <v>166</v>
      </c>
      <c r="U718">
        <v>0</v>
      </c>
      <c r="V718">
        <v>5</v>
      </c>
      <c r="W718" t="s">
        <v>31</v>
      </c>
      <c r="X718">
        <v>56</v>
      </c>
      <c r="Y718" t="str">
        <f>IF(_20224[[#This Row],[Lead Score]]=_20224[[#This Row],[p2_score1]],_20224[[#This Row],[p2]],_20224[[#This Row],[p1]])</f>
        <v>Cameron Delport</v>
      </c>
      <c r="Z718" t="str">
        <f>IF(_20224[[#This Row],[Lead Score]]&lt;&gt;_20224[[#This Row],[p2_score1]],_20224[[#This Row],[p2]],_20224[[#This Row],[p1]])</f>
        <v>Alex Hales</v>
      </c>
      <c r="AA718" s="1">
        <f>_20224[[#This Row],[Lead Score]]/_20224[[#This Row],[Runs in Partnership]]</f>
        <v>0.75</v>
      </c>
      <c r="AB718">
        <f>+_20224[[#This Row],[p2_score1]]+_20224[[#This Row],[p1_score1]]</f>
        <v>20</v>
      </c>
      <c r="AC718">
        <f>MAX(_20224[[#This Row],[p2_score1]:[p1_score1]])</f>
        <v>15</v>
      </c>
      <c r="AD718">
        <f>MIN(_20224[[#This Row],[p2_score1]:[p1_score1]])</f>
        <v>5</v>
      </c>
      <c r="AE718" t="s">
        <v>849</v>
      </c>
      <c r="AF718" t="s">
        <v>2580</v>
      </c>
      <c r="AG718" t="s">
        <v>2552</v>
      </c>
      <c r="AH718" t="s">
        <v>872</v>
      </c>
      <c r="AI718" t="s">
        <v>872</v>
      </c>
      <c r="AJ718" t="s">
        <v>883</v>
      </c>
      <c r="AK718" t="str">
        <f>LEFT(_20224[[#This Row],[result2]], FIND(" ",_20224[[#This Row],[result2]]))</f>
        <v xml:space="preserve">Lahore </v>
      </c>
      <c r="AL718" t="s">
        <v>4583</v>
      </c>
      <c r="AM718" t="s">
        <v>2689</v>
      </c>
      <c r="AN718" t="s">
        <v>2690</v>
      </c>
      <c r="AO718" t="s">
        <v>2691</v>
      </c>
      <c r="AP718" t="s">
        <v>104</v>
      </c>
      <c r="AQ718">
        <v>5</v>
      </c>
      <c r="AR718">
        <v>15</v>
      </c>
    </row>
    <row r="719" spans="1:44" x14ac:dyDescent="0.3">
      <c r="A719" t="s">
        <v>3625</v>
      </c>
      <c r="B719" t="s">
        <v>3162</v>
      </c>
      <c r="C719" t="s">
        <v>67</v>
      </c>
      <c r="D719" t="s">
        <v>279</v>
      </c>
      <c r="E719">
        <v>1</v>
      </c>
      <c r="F719">
        <v>2</v>
      </c>
      <c r="G719">
        <v>0</v>
      </c>
      <c r="H719">
        <v>0</v>
      </c>
      <c r="I719">
        <v>50</v>
      </c>
      <c r="J719" t="s">
        <v>849</v>
      </c>
      <c r="K719" t="s">
        <v>4313</v>
      </c>
      <c r="L719" t="s">
        <v>2580</v>
      </c>
      <c r="M719" t="s">
        <v>1089</v>
      </c>
      <c r="N719" t="s">
        <v>3151</v>
      </c>
      <c r="O719" t="s">
        <v>1093</v>
      </c>
      <c r="P719" t="s">
        <v>67</v>
      </c>
      <c r="Q719">
        <v>13.2</v>
      </c>
      <c r="R719">
        <v>94</v>
      </c>
      <c r="S719" t="s">
        <v>67</v>
      </c>
      <c r="T719" t="s">
        <v>166</v>
      </c>
      <c r="U719">
        <v>0</v>
      </c>
      <c r="V719">
        <v>8</v>
      </c>
      <c r="W719" t="s">
        <v>874</v>
      </c>
      <c r="X719">
        <v>56</v>
      </c>
      <c r="Y719" t="str">
        <f>IF(_20224[[#This Row],[Lead Score]]=_20224[[#This Row],[p2_score1]],_20224[[#This Row],[p2]],_20224[[#This Row],[p1]])</f>
        <v>Alex Hales</v>
      </c>
      <c r="Z719" t="str">
        <f>IF(_20224[[#This Row],[Lead Score]]&lt;&gt;_20224[[#This Row],[p2_score1]],_20224[[#This Row],[p2]],_20224[[#This Row],[p1]])</f>
        <v>Iftikhar Ahmed</v>
      </c>
      <c r="AA719" s="1">
        <f>_20224[[#This Row],[Lead Score]]/_20224[[#This Row],[Runs in Partnership]]</f>
        <v>0.75</v>
      </c>
      <c r="AB719">
        <f>+_20224[[#This Row],[p2_score1]]+_20224[[#This Row],[p1_score1]]</f>
        <v>4</v>
      </c>
      <c r="AC719">
        <f>MAX(_20224[[#This Row],[p2_score1]:[p1_score1]])</f>
        <v>3</v>
      </c>
      <c r="AD719">
        <f>MIN(_20224[[#This Row],[p2_score1]:[p1_score1]])</f>
        <v>1</v>
      </c>
      <c r="AE719" t="s">
        <v>849</v>
      </c>
      <c r="AF719" t="s">
        <v>2580</v>
      </c>
      <c r="AG719" t="s">
        <v>2552</v>
      </c>
      <c r="AH719" t="s">
        <v>872</v>
      </c>
      <c r="AI719" t="s">
        <v>872</v>
      </c>
      <c r="AJ719" t="s">
        <v>883</v>
      </c>
      <c r="AK719" t="str">
        <f>LEFT(_20224[[#This Row],[result2]], FIND(" ",_20224[[#This Row],[result2]]))</f>
        <v xml:space="preserve">Lahore </v>
      </c>
      <c r="AL719" t="s">
        <v>4583</v>
      </c>
      <c r="AM719" t="s">
        <v>2689</v>
      </c>
      <c r="AN719" t="s">
        <v>2690</v>
      </c>
      <c r="AO719" t="s">
        <v>2691</v>
      </c>
      <c r="AP719" t="s">
        <v>104</v>
      </c>
      <c r="AQ719">
        <v>3</v>
      </c>
      <c r="AR719">
        <v>1</v>
      </c>
    </row>
    <row r="720" spans="1:44" x14ac:dyDescent="0.3">
      <c r="A720" t="s">
        <v>3628</v>
      </c>
      <c r="B720" t="s">
        <v>3173</v>
      </c>
      <c r="C720" t="s">
        <v>880</v>
      </c>
      <c r="D720" t="s">
        <v>1094</v>
      </c>
      <c r="E720">
        <v>45</v>
      </c>
      <c r="F720">
        <v>20</v>
      </c>
      <c r="G720">
        <v>2</v>
      </c>
      <c r="H720">
        <v>5</v>
      </c>
      <c r="I720">
        <v>225</v>
      </c>
      <c r="J720" t="s">
        <v>849</v>
      </c>
      <c r="K720" t="s">
        <v>4313</v>
      </c>
      <c r="L720" t="s">
        <v>2580</v>
      </c>
      <c r="M720" t="s">
        <v>1089</v>
      </c>
      <c r="N720" t="s">
        <v>3170</v>
      </c>
      <c r="O720" t="s">
        <v>1095</v>
      </c>
      <c r="P720" t="s">
        <v>880</v>
      </c>
      <c r="Q720">
        <v>19.5</v>
      </c>
      <c r="R720">
        <v>187</v>
      </c>
      <c r="S720" t="s">
        <v>880</v>
      </c>
      <c r="T720" t="s">
        <v>166</v>
      </c>
      <c r="U720">
        <v>0</v>
      </c>
      <c r="V720">
        <v>56</v>
      </c>
      <c r="W720" t="s">
        <v>67</v>
      </c>
      <c r="X720">
        <v>56</v>
      </c>
      <c r="Y720" t="str">
        <f>IF(_20224[[#This Row],[Lead Score]]=_20224[[#This Row],[p2_score1]],_20224[[#This Row],[p2]],_20224[[#This Row],[p1]])</f>
        <v>Alex Hales</v>
      </c>
      <c r="Z720" t="str">
        <f>IF(_20224[[#This Row],[Lead Score]]&lt;&gt;_20224[[#This Row],[p2_score1]],_20224[[#This Row],[p2]],_20224[[#This Row],[p1]])</f>
        <v>Chadwick Walton</v>
      </c>
      <c r="AA720" s="1">
        <f>_20224[[#This Row],[Lead Score]]/_20224[[#This Row],[Runs in Partnership]]</f>
        <v>0.5161290322580645</v>
      </c>
      <c r="AB720">
        <f>+_20224[[#This Row],[p2_score1]]+_20224[[#This Row],[p1_score1]]</f>
        <v>93</v>
      </c>
      <c r="AC720">
        <f>MAX(_20224[[#This Row],[p2_score1]:[p1_score1]])</f>
        <v>48</v>
      </c>
      <c r="AD720">
        <f>MIN(_20224[[#This Row],[p2_score1]:[p1_score1]])</f>
        <v>45</v>
      </c>
      <c r="AE720" t="s">
        <v>849</v>
      </c>
      <c r="AF720" t="s">
        <v>2580</v>
      </c>
      <c r="AG720" t="s">
        <v>2552</v>
      </c>
      <c r="AH720" t="s">
        <v>872</v>
      </c>
      <c r="AI720" t="s">
        <v>872</v>
      </c>
      <c r="AJ720" t="s">
        <v>883</v>
      </c>
      <c r="AK720" t="str">
        <f>LEFT(_20224[[#This Row],[result2]], FIND(" ",_20224[[#This Row],[result2]]))</f>
        <v xml:space="preserve">Lahore </v>
      </c>
      <c r="AL720" t="s">
        <v>4583</v>
      </c>
      <c r="AM720" t="s">
        <v>2689</v>
      </c>
      <c r="AN720" t="s">
        <v>2690</v>
      </c>
      <c r="AO720" t="s">
        <v>2691</v>
      </c>
      <c r="AP720" t="s">
        <v>104</v>
      </c>
      <c r="AQ720">
        <v>48</v>
      </c>
      <c r="AR720">
        <v>45</v>
      </c>
    </row>
    <row r="721" spans="1:44" x14ac:dyDescent="0.3">
      <c r="A721" t="s">
        <v>3630</v>
      </c>
      <c r="B721" t="s">
        <v>3153</v>
      </c>
      <c r="C721" t="s">
        <v>166</v>
      </c>
      <c r="D721" t="s">
        <v>45</v>
      </c>
      <c r="E721">
        <v>80</v>
      </c>
      <c r="F721">
        <v>48</v>
      </c>
      <c r="G721">
        <v>6</v>
      </c>
      <c r="H721">
        <v>5</v>
      </c>
      <c r="I721">
        <v>166.66</v>
      </c>
      <c r="J721" t="s">
        <v>849</v>
      </c>
      <c r="K721" t="s">
        <v>4313</v>
      </c>
      <c r="L721" t="s">
        <v>2580</v>
      </c>
      <c r="M721" t="s">
        <v>1089</v>
      </c>
      <c r="N721" t="s">
        <v>32</v>
      </c>
      <c r="O721" t="s">
        <v>32</v>
      </c>
      <c r="P721" t="s">
        <v>32</v>
      </c>
      <c r="S721" t="s">
        <v>138</v>
      </c>
      <c r="T721" t="s">
        <v>166</v>
      </c>
      <c r="U721">
        <v>0</v>
      </c>
      <c r="V721">
        <v>0</v>
      </c>
      <c r="W721" t="s">
        <v>880</v>
      </c>
      <c r="X721">
        <v>56</v>
      </c>
      <c r="Y721" t="str">
        <f>IF(_20224[[#This Row],[Lead Score]]=_20224[[#This Row],[p2_score1]],_20224[[#This Row],[p2]],_20224[[#This Row],[p1]])</f>
        <v>Alex Hales</v>
      </c>
      <c r="Z721" t="str">
        <f>IF(_20224[[#This Row],[Lead Score]]&lt;&gt;_20224[[#This Row],[p2_score1]],_20224[[#This Row],[p2]],_20224[[#This Row],[p1]])</f>
        <v>Imad Wasim</v>
      </c>
      <c r="AA721" s="1">
        <f>_20224[[#This Row],[Lead Score]]/_20224[[#This Row],[Runs in Partnership]]</f>
        <v>1</v>
      </c>
      <c r="AB721">
        <f>+_20224[[#This Row],[p2_score1]]+_20224[[#This Row],[p1_score1]]</f>
        <v>24</v>
      </c>
      <c r="AC721">
        <f>MAX(_20224[[#This Row],[p2_score1]:[p1_score1]])</f>
        <v>24</v>
      </c>
      <c r="AD721">
        <f>MIN(_20224[[#This Row],[p2_score1]:[p1_score1]])</f>
        <v>0</v>
      </c>
      <c r="AE721" t="s">
        <v>849</v>
      </c>
      <c r="AF721" t="s">
        <v>2580</v>
      </c>
      <c r="AG721" t="s">
        <v>2552</v>
      </c>
      <c r="AH721" t="s">
        <v>872</v>
      </c>
      <c r="AI721" t="s">
        <v>872</v>
      </c>
      <c r="AJ721" t="s">
        <v>883</v>
      </c>
      <c r="AK721" t="str">
        <f>LEFT(_20224[[#This Row],[result2]], FIND(" ",_20224[[#This Row],[result2]]))</f>
        <v xml:space="preserve">Lahore </v>
      </c>
      <c r="AL721" t="s">
        <v>4583</v>
      </c>
      <c r="AM721" t="s">
        <v>2689</v>
      </c>
      <c r="AN721" t="s">
        <v>2690</v>
      </c>
      <c r="AO721" t="s">
        <v>2691</v>
      </c>
      <c r="AP721" t="s">
        <v>104</v>
      </c>
      <c r="AQ721">
        <v>24</v>
      </c>
      <c r="AR721">
        <v>0</v>
      </c>
    </row>
    <row r="722" spans="1:44" hidden="1" x14ac:dyDescent="0.3">
      <c r="A722" t="s">
        <v>3631</v>
      </c>
      <c r="B722" t="s">
        <v>3178</v>
      </c>
      <c r="C722" t="s">
        <v>138</v>
      </c>
      <c r="D722" t="s">
        <v>45</v>
      </c>
      <c r="E722">
        <v>0</v>
      </c>
      <c r="F722">
        <v>0</v>
      </c>
      <c r="G722">
        <v>0</v>
      </c>
      <c r="H722">
        <v>0</v>
      </c>
      <c r="J722" t="s">
        <v>849</v>
      </c>
      <c r="K722" t="s">
        <v>4313</v>
      </c>
      <c r="L722" t="s">
        <v>2580</v>
      </c>
      <c r="M722" t="s">
        <v>1089</v>
      </c>
      <c r="N722" t="s">
        <v>32</v>
      </c>
      <c r="O722" t="s">
        <v>32</v>
      </c>
      <c r="P722" t="s">
        <v>32</v>
      </c>
      <c r="S722" t="s">
        <v>32</v>
      </c>
      <c r="T722" t="s">
        <v>32</v>
      </c>
      <c r="W722" t="s">
        <v>32</v>
      </c>
      <c r="X722">
        <v>56</v>
      </c>
      <c r="Y722" t="str">
        <f>IF(_20224[[#This Row],[Lead Score]]=_20224[[#This Row],[p2_score1]],_20224[[#This Row],[p2]],_20224[[#This Row],[p1]])</f>
        <v/>
      </c>
      <c r="Z722" t="str">
        <f>IF(_20224[[#This Row],[Lead Score]]&lt;&gt;_20224[[#This Row],[p2_score1]],_20224[[#This Row],[p2]],_20224[[#This Row],[p1]])</f>
        <v/>
      </c>
      <c r="AA722" s="1" t="e">
        <f>_20224[[#This Row],[Lead Score]]/_20224[[#This Row],[Runs in Partnership]]</f>
        <v>#DIV/0!</v>
      </c>
      <c r="AB722">
        <f>+_20224[[#This Row],[p2_score1]]+_20224[[#This Row],[p1_score1]]</f>
        <v>0</v>
      </c>
      <c r="AC722">
        <f>MAX(_20224[[#This Row],[p2_score1]:[p1_score1]])</f>
        <v>0</v>
      </c>
      <c r="AD722">
        <f>MIN(_20224[[#This Row],[p2_score1]:[p1_score1]])</f>
        <v>0</v>
      </c>
      <c r="AE722" t="s">
        <v>849</v>
      </c>
      <c r="AF722" t="s">
        <v>2580</v>
      </c>
      <c r="AG722" t="s">
        <v>2552</v>
      </c>
      <c r="AH722" t="s">
        <v>872</v>
      </c>
      <c r="AI722" t="s">
        <v>872</v>
      </c>
      <c r="AJ722" t="s">
        <v>883</v>
      </c>
      <c r="AK722" t="str">
        <f>LEFT(_20224[[#This Row],[result2]], FIND(" ",_20224[[#This Row],[result2]]))</f>
        <v xml:space="preserve">Lahore </v>
      </c>
      <c r="AL722" t="s">
        <v>4583</v>
      </c>
      <c r="AM722" t="s">
        <v>2689</v>
      </c>
      <c r="AN722" t="s">
        <v>2690</v>
      </c>
      <c r="AO722" t="s">
        <v>2691</v>
      </c>
      <c r="AP722" t="s">
        <v>104</v>
      </c>
      <c r="AQ722">
        <v>0</v>
      </c>
      <c r="AR722">
        <v>0</v>
      </c>
    </row>
    <row r="723" spans="1:44" x14ac:dyDescent="0.3">
      <c r="A723" t="s">
        <v>3633</v>
      </c>
      <c r="B723" t="s">
        <v>3144</v>
      </c>
      <c r="C723" t="s">
        <v>947</v>
      </c>
      <c r="D723" t="s">
        <v>116</v>
      </c>
      <c r="E723">
        <v>0</v>
      </c>
      <c r="F723">
        <v>1</v>
      </c>
      <c r="G723">
        <v>0</v>
      </c>
      <c r="H723">
        <v>0</v>
      </c>
      <c r="I723">
        <v>0</v>
      </c>
      <c r="J723" t="s">
        <v>849</v>
      </c>
      <c r="K723" t="s">
        <v>4314</v>
      </c>
      <c r="L723" t="s">
        <v>2583</v>
      </c>
      <c r="M723" t="s">
        <v>1096</v>
      </c>
      <c r="N723" t="s">
        <v>3139</v>
      </c>
      <c r="O723" t="s">
        <v>1059</v>
      </c>
      <c r="P723" t="s">
        <v>947</v>
      </c>
      <c r="Q723">
        <v>0.2</v>
      </c>
      <c r="R723">
        <v>1</v>
      </c>
      <c r="S723" t="s">
        <v>270</v>
      </c>
      <c r="T723" t="s">
        <v>947</v>
      </c>
      <c r="U723">
        <v>1</v>
      </c>
      <c r="V723">
        <v>0</v>
      </c>
      <c r="W723" t="s">
        <v>32</v>
      </c>
      <c r="X723">
        <v>57</v>
      </c>
      <c r="Y723" t="str">
        <f>IF(_20224[[#This Row],[Lead Score]]=_20224[[#This Row],[p2_score1]],_20224[[#This Row],[p2]],_20224[[#This Row],[p1]])</f>
        <v>Kamran Akmal</v>
      </c>
      <c r="Z723" t="str">
        <f>IF(_20224[[#This Row],[Lead Score]]&lt;&gt;_20224[[#This Row],[p2_score1]],_20224[[#This Row],[p2]],_20224[[#This Row],[p1]])</f>
        <v>Tom Banton</v>
      </c>
      <c r="AA723" s="1">
        <f>_20224[[#This Row],[Lead Score]]/_20224[[#This Row],[Runs in Partnership]]</f>
        <v>1</v>
      </c>
      <c r="AB723">
        <f>+_20224[[#This Row],[p2_score1]]+_20224[[#This Row],[p1_score1]]</f>
        <v>1</v>
      </c>
      <c r="AC723">
        <f>MAX(_20224[[#This Row],[p2_score1]:[p1_score1]])</f>
        <v>1</v>
      </c>
      <c r="AD723">
        <f>MIN(_20224[[#This Row],[p2_score1]:[p1_score1]])</f>
        <v>0</v>
      </c>
      <c r="AE723" t="s">
        <v>849</v>
      </c>
      <c r="AF723" t="s">
        <v>2583</v>
      </c>
      <c r="AG723" t="s">
        <v>2552</v>
      </c>
      <c r="AH723" t="s">
        <v>949</v>
      </c>
      <c r="AI723" t="s">
        <v>949</v>
      </c>
      <c r="AJ723" t="s">
        <v>883</v>
      </c>
      <c r="AK723" t="str">
        <f>LEFT(_20224[[#This Row],[result2]], FIND(" ",_20224[[#This Row],[result2]]))</f>
        <v xml:space="preserve">Lahore </v>
      </c>
      <c r="AL723" t="s">
        <v>4583</v>
      </c>
      <c r="AM723" t="s">
        <v>2651</v>
      </c>
      <c r="AN723" t="s">
        <v>2692</v>
      </c>
      <c r="AO723" t="s">
        <v>2693</v>
      </c>
      <c r="AP723" t="s">
        <v>95</v>
      </c>
      <c r="AQ723">
        <v>0</v>
      </c>
      <c r="AR723">
        <v>1</v>
      </c>
    </row>
    <row r="724" spans="1:44" x14ac:dyDescent="0.3">
      <c r="A724" t="s">
        <v>3634</v>
      </c>
      <c r="B724" t="s">
        <v>3153</v>
      </c>
      <c r="C724" t="s">
        <v>449</v>
      </c>
      <c r="D724" t="s">
        <v>1097</v>
      </c>
      <c r="E724">
        <v>4</v>
      </c>
      <c r="F724">
        <v>5</v>
      </c>
      <c r="G724">
        <v>1</v>
      </c>
      <c r="H724">
        <v>0</v>
      </c>
      <c r="I724">
        <v>80</v>
      </c>
      <c r="J724" t="s">
        <v>849</v>
      </c>
      <c r="K724" t="s">
        <v>4314</v>
      </c>
      <c r="L724" t="s">
        <v>2583</v>
      </c>
      <c r="M724" t="s">
        <v>1096</v>
      </c>
      <c r="N724" t="s">
        <v>3148</v>
      </c>
      <c r="O724" t="s">
        <v>672</v>
      </c>
      <c r="P724" t="s">
        <v>449</v>
      </c>
      <c r="Q724">
        <v>1.3</v>
      </c>
      <c r="R724">
        <v>10</v>
      </c>
      <c r="S724" t="s">
        <v>270</v>
      </c>
      <c r="T724" t="s">
        <v>449</v>
      </c>
      <c r="U724">
        <v>6</v>
      </c>
      <c r="V724">
        <v>0</v>
      </c>
      <c r="W724" t="s">
        <v>947</v>
      </c>
      <c r="X724">
        <v>57</v>
      </c>
      <c r="Y724" t="str">
        <f>IF(_20224[[#This Row],[Lead Score]]=_20224[[#This Row],[p2_score1]],_20224[[#This Row],[p2]],_20224[[#This Row],[p1]])</f>
        <v>Kamran Akmal</v>
      </c>
      <c r="Z724" t="str">
        <f>IF(_20224[[#This Row],[Lead Score]]&lt;&gt;_20224[[#This Row],[p2_score1]],_20224[[#This Row],[p2]],_20224[[#This Row],[p1]])</f>
        <v>Liam Livingstone</v>
      </c>
      <c r="AA724" s="1">
        <f>_20224[[#This Row],[Lead Score]]/_20224[[#This Row],[Runs in Partnership]]</f>
        <v>0.55555555555555558</v>
      </c>
      <c r="AB724">
        <f>+_20224[[#This Row],[p2_score1]]+_20224[[#This Row],[p1_score1]]</f>
        <v>9</v>
      </c>
      <c r="AC724">
        <f>MAX(_20224[[#This Row],[p2_score1]:[p1_score1]])</f>
        <v>5</v>
      </c>
      <c r="AD724">
        <f>MIN(_20224[[#This Row],[p2_score1]:[p1_score1]])</f>
        <v>4</v>
      </c>
      <c r="AE724" t="s">
        <v>849</v>
      </c>
      <c r="AF724" t="s">
        <v>2583</v>
      </c>
      <c r="AG724" t="s">
        <v>2552</v>
      </c>
      <c r="AH724" t="s">
        <v>949</v>
      </c>
      <c r="AI724" t="s">
        <v>949</v>
      </c>
      <c r="AJ724" t="s">
        <v>883</v>
      </c>
      <c r="AK724" t="str">
        <f>LEFT(_20224[[#This Row],[result2]], FIND(" ",_20224[[#This Row],[result2]]))</f>
        <v xml:space="preserve">Lahore </v>
      </c>
      <c r="AL724" t="s">
        <v>4583</v>
      </c>
      <c r="AM724" t="s">
        <v>2651</v>
      </c>
      <c r="AN724" t="s">
        <v>2692</v>
      </c>
      <c r="AO724" t="s">
        <v>2693</v>
      </c>
      <c r="AP724" t="s">
        <v>95</v>
      </c>
      <c r="AQ724">
        <v>4</v>
      </c>
      <c r="AR724">
        <v>5</v>
      </c>
    </row>
    <row r="725" spans="1:44" x14ac:dyDescent="0.3">
      <c r="A725" t="s">
        <v>3635</v>
      </c>
      <c r="B725" t="s">
        <v>3133</v>
      </c>
      <c r="C725" t="s">
        <v>270</v>
      </c>
      <c r="D725" t="s">
        <v>1098</v>
      </c>
      <c r="E725">
        <v>12</v>
      </c>
      <c r="F725">
        <v>8</v>
      </c>
      <c r="G725">
        <v>1</v>
      </c>
      <c r="H725">
        <v>1</v>
      </c>
      <c r="I725">
        <v>150</v>
      </c>
      <c r="J725" t="s">
        <v>849</v>
      </c>
      <c r="K725" t="s">
        <v>4314</v>
      </c>
      <c r="L725" t="s">
        <v>2583</v>
      </c>
      <c r="M725" t="s">
        <v>1096</v>
      </c>
      <c r="N725" t="s">
        <v>3157</v>
      </c>
      <c r="O725" t="s">
        <v>1099</v>
      </c>
      <c r="P725" t="s">
        <v>270</v>
      </c>
      <c r="Q725">
        <v>3.2</v>
      </c>
      <c r="R725">
        <v>24</v>
      </c>
      <c r="S725" t="s">
        <v>270</v>
      </c>
      <c r="T725" t="s">
        <v>82</v>
      </c>
      <c r="U725">
        <v>0</v>
      </c>
      <c r="V725">
        <v>0</v>
      </c>
      <c r="W725" t="s">
        <v>449</v>
      </c>
      <c r="X725">
        <v>57</v>
      </c>
      <c r="Y725" t="str">
        <f>IF(_20224[[#This Row],[Lead Score]]=_20224[[#This Row],[p2_score1]],_20224[[#This Row],[p2]],_20224[[#This Row],[p1]])</f>
        <v>Shoaib Malik</v>
      </c>
      <c r="Z725" t="str">
        <f>IF(_20224[[#This Row],[Lead Score]]&lt;&gt;_20224[[#This Row],[p2_score1]],_20224[[#This Row],[p2]],_20224[[#This Row],[p1]])</f>
        <v>Kamran Akmal</v>
      </c>
      <c r="AA725" s="1">
        <f>_20224[[#This Row],[Lead Score]]/_20224[[#This Row],[Runs in Partnership]]</f>
        <v>0.5714285714285714</v>
      </c>
      <c r="AB725">
        <f>+_20224[[#This Row],[p2_score1]]+_20224[[#This Row],[p1_score1]]</f>
        <v>14</v>
      </c>
      <c r="AC725">
        <f>MAX(_20224[[#This Row],[p2_score1]:[p1_score1]])</f>
        <v>8</v>
      </c>
      <c r="AD725">
        <f>MIN(_20224[[#This Row],[p2_score1]:[p1_score1]])</f>
        <v>6</v>
      </c>
      <c r="AE725" t="s">
        <v>849</v>
      </c>
      <c r="AF725" t="s">
        <v>2583</v>
      </c>
      <c r="AG725" t="s">
        <v>2552</v>
      </c>
      <c r="AH725" t="s">
        <v>949</v>
      </c>
      <c r="AI725" t="s">
        <v>949</v>
      </c>
      <c r="AJ725" t="s">
        <v>883</v>
      </c>
      <c r="AK725" t="str">
        <f>LEFT(_20224[[#This Row],[result2]], FIND(" ",_20224[[#This Row],[result2]]))</f>
        <v xml:space="preserve">Lahore </v>
      </c>
      <c r="AL725" t="s">
        <v>4583</v>
      </c>
      <c r="AM725" t="s">
        <v>2651</v>
      </c>
      <c r="AN725" t="s">
        <v>2692</v>
      </c>
      <c r="AO725" t="s">
        <v>2693</v>
      </c>
      <c r="AP725" t="s">
        <v>95</v>
      </c>
      <c r="AQ725">
        <v>8</v>
      </c>
      <c r="AR725">
        <v>6</v>
      </c>
    </row>
    <row r="726" spans="1:44" x14ac:dyDescent="0.3">
      <c r="A726" t="s">
        <v>3638</v>
      </c>
      <c r="B726" t="s">
        <v>3136</v>
      </c>
      <c r="C726" t="s">
        <v>82</v>
      </c>
      <c r="D726" t="s">
        <v>993</v>
      </c>
      <c r="E726">
        <v>62</v>
      </c>
      <c r="F726">
        <v>43</v>
      </c>
      <c r="G726">
        <v>7</v>
      </c>
      <c r="H726">
        <v>2</v>
      </c>
      <c r="I726">
        <v>144.18</v>
      </c>
      <c r="J726" t="s">
        <v>849</v>
      </c>
      <c r="K726" t="s">
        <v>4314</v>
      </c>
      <c r="L726" t="s">
        <v>2583</v>
      </c>
      <c r="M726" t="s">
        <v>1096</v>
      </c>
      <c r="N726" t="s">
        <v>3151</v>
      </c>
      <c r="O726" t="s">
        <v>362</v>
      </c>
      <c r="P726" t="s">
        <v>82</v>
      </c>
      <c r="Q726">
        <v>15.2</v>
      </c>
      <c r="R726">
        <v>140</v>
      </c>
      <c r="S726" t="s">
        <v>79</v>
      </c>
      <c r="T726" t="s">
        <v>82</v>
      </c>
      <c r="U726">
        <v>0</v>
      </c>
      <c r="V726">
        <v>0</v>
      </c>
      <c r="W726" t="s">
        <v>270</v>
      </c>
      <c r="X726">
        <v>57</v>
      </c>
      <c r="Y726" t="str">
        <f>IF(_20224[[#This Row],[Lead Score]]=_20224[[#This Row],[p2_score1]],_20224[[#This Row],[p2]],_20224[[#This Row],[p1]])</f>
        <v>Shoaib Malik</v>
      </c>
      <c r="Z726" t="str">
        <f>IF(_20224[[#This Row],[Lead Score]]&lt;&gt;_20224[[#This Row],[p2_score1]],_20224[[#This Row],[p2]],_20224[[#This Row],[p1]])</f>
        <v>Haider Ali</v>
      </c>
      <c r="AA726" s="1">
        <f>_20224[[#This Row],[Lead Score]]/_20224[[#This Row],[Runs in Partnership]]</f>
        <v>0.53448275862068961</v>
      </c>
      <c r="AB726">
        <f>+_20224[[#This Row],[p2_score1]]+_20224[[#This Row],[p1_score1]]</f>
        <v>116</v>
      </c>
      <c r="AC726">
        <f>MAX(_20224[[#This Row],[p2_score1]:[p1_score1]])</f>
        <v>62</v>
      </c>
      <c r="AD726">
        <f>MIN(_20224[[#This Row],[p2_score1]:[p1_score1]])</f>
        <v>54</v>
      </c>
      <c r="AE726" t="s">
        <v>849</v>
      </c>
      <c r="AF726" t="s">
        <v>2583</v>
      </c>
      <c r="AG726" t="s">
        <v>2552</v>
      </c>
      <c r="AH726" t="s">
        <v>949</v>
      </c>
      <c r="AI726" t="s">
        <v>949</v>
      </c>
      <c r="AJ726" t="s">
        <v>883</v>
      </c>
      <c r="AK726" t="str">
        <f>LEFT(_20224[[#This Row],[result2]], FIND(" ",_20224[[#This Row],[result2]]))</f>
        <v xml:space="preserve">Lahore </v>
      </c>
      <c r="AL726" t="s">
        <v>4583</v>
      </c>
      <c r="AM726" t="s">
        <v>2651</v>
      </c>
      <c r="AN726" t="s">
        <v>2692</v>
      </c>
      <c r="AO726" t="s">
        <v>2693</v>
      </c>
      <c r="AP726" t="s">
        <v>95</v>
      </c>
      <c r="AQ726">
        <v>62</v>
      </c>
      <c r="AR726">
        <v>54</v>
      </c>
    </row>
    <row r="727" spans="1:44" x14ac:dyDescent="0.3">
      <c r="A727" t="s">
        <v>3640</v>
      </c>
      <c r="B727" t="s">
        <v>3173</v>
      </c>
      <c r="C727" t="s">
        <v>44</v>
      </c>
      <c r="D727" t="s">
        <v>110</v>
      </c>
      <c r="E727">
        <v>8</v>
      </c>
      <c r="F727">
        <v>4</v>
      </c>
      <c r="G727">
        <v>0</v>
      </c>
      <c r="H727">
        <v>1</v>
      </c>
      <c r="I727">
        <v>200</v>
      </c>
      <c r="J727" t="s">
        <v>849</v>
      </c>
      <c r="K727" t="s">
        <v>4314</v>
      </c>
      <c r="L727" t="s">
        <v>2583</v>
      </c>
      <c r="M727" t="s">
        <v>1096</v>
      </c>
      <c r="N727" t="s">
        <v>3170</v>
      </c>
      <c r="O727" t="s">
        <v>1100</v>
      </c>
      <c r="P727" t="s">
        <v>44</v>
      </c>
      <c r="Q727">
        <v>16.5</v>
      </c>
      <c r="R727">
        <v>155</v>
      </c>
      <c r="S727" t="s">
        <v>79</v>
      </c>
      <c r="T727" t="s">
        <v>44</v>
      </c>
      <c r="U727">
        <v>7</v>
      </c>
      <c r="V727">
        <v>0</v>
      </c>
      <c r="W727" t="s">
        <v>82</v>
      </c>
      <c r="X727">
        <v>57</v>
      </c>
      <c r="Y727" t="str">
        <f>IF(_20224[[#This Row],[Lead Score]]=_20224[[#This Row],[p2_score1]],_20224[[#This Row],[p2]],_20224[[#This Row],[p1]])</f>
        <v>Lewis Gregory</v>
      </c>
      <c r="Z727" t="str">
        <f>IF(_20224[[#This Row],[Lead Score]]&lt;&gt;_20224[[#This Row],[p2_score1]],_20224[[#This Row],[p2]],_20224[[#This Row],[p1]])</f>
        <v>Haider Ali</v>
      </c>
      <c r="AA727" s="1">
        <f>_20224[[#This Row],[Lead Score]]/_20224[[#This Row],[Runs in Partnership]]</f>
        <v>0.53333333333333333</v>
      </c>
      <c r="AB727">
        <f>+_20224[[#This Row],[p2_score1]]+_20224[[#This Row],[p1_score1]]</f>
        <v>15</v>
      </c>
      <c r="AC727">
        <f>MAX(_20224[[#This Row],[p2_score1]:[p1_score1]])</f>
        <v>8</v>
      </c>
      <c r="AD727">
        <f>MIN(_20224[[#This Row],[p2_score1]:[p1_score1]])</f>
        <v>7</v>
      </c>
      <c r="AE727" t="s">
        <v>849</v>
      </c>
      <c r="AF727" t="s">
        <v>2583</v>
      </c>
      <c r="AG727" t="s">
        <v>2552</v>
      </c>
      <c r="AH727" t="s">
        <v>949</v>
      </c>
      <c r="AI727" t="s">
        <v>949</v>
      </c>
      <c r="AJ727" t="s">
        <v>883</v>
      </c>
      <c r="AK727" t="str">
        <f>LEFT(_20224[[#This Row],[result2]], FIND(" ",_20224[[#This Row],[result2]]))</f>
        <v xml:space="preserve">Lahore </v>
      </c>
      <c r="AL727" t="s">
        <v>4583</v>
      </c>
      <c r="AM727" t="s">
        <v>2651</v>
      </c>
      <c r="AN727" t="s">
        <v>2692</v>
      </c>
      <c r="AO727" t="s">
        <v>2693</v>
      </c>
      <c r="AP727" t="s">
        <v>95</v>
      </c>
      <c r="AQ727">
        <v>8</v>
      </c>
      <c r="AR727">
        <v>7</v>
      </c>
    </row>
    <row r="728" spans="1:44" x14ac:dyDescent="0.3">
      <c r="A728" t="s">
        <v>3642</v>
      </c>
      <c r="B728" t="s">
        <v>3162</v>
      </c>
      <c r="C728" t="s">
        <v>79</v>
      </c>
      <c r="D728" t="s">
        <v>1101</v>
      </c>
      <c r="E728">
        <v>69</v>
      </c>
      <c r="F728">
        <v>43</v>
      </c>
      <c r="G728">
        <v>4</v>
      </c>
      <c r="H728">
        <v>4</v>
      </c>
      <c r="I728">
        <v>160.46</v>
      </c>
      <c r="J728" t="s">
        <v>849</v>
      </c>
      <c r="K728" t="s">
        <v>4314</v>
      </c>
      <c r="L728" t="s">
        <v>2583</v>
      </c>
      <c r="M728" t="s">
        <v>1096</v>
      </c>
      <c r="N728" t="s">
        <v>3200</v>
      </c>
      <c r="O728" t="s">
        <v>179</v>
      </c>
      <c r="P728" t="s">
        <v>79</v>
      </c>
      <c r="Q728">
        <v>17.399999999999999</v>
      </c>
      <c r="R728">
        <v>163</v>
      </c>
      <c r="S728" t="s">
        <v>79</v>
      </c>
      <c r="T728" t="s">
        <v>1026</v>
      </c>
      <c r="U728">
        <v>0</v>
      </c>
      <c r="V728">
        <v>0</v>
      </c>
      <c r="W728" t="s">
        <v>44</v>
      </c>
      <c r="X728">
        <v>57</v>
      </c>
      <c r="Y728" t="str">
        <f>IF(_20224[[#This Row],[Lead Score]]=_20224[[#This Row],[p2_score1]],_20224[[#This Row],[p2]],_20224[[#This Row],[p1]])</f>
        <v>Haider Ali</v>
      </c>
      <c r="Z728" t="str">
        <f>IF(_20224[[#This Row],[Lead Score]]&lt;&gt;_20224[[#This Row],[p2_score1]],_20224[[#This Row],[p2]],_20224[[#This Row],[p1]])</f>
        <v>Carlos Brathwaite</v>
      </c>
      <c r="AA728" s="1">
        <f>_20224[[#This Row],[Lead Score]]/_20224[[#This Row],[Runs in Partnership]]</f>
        <v>1</v>
      </c>
      <c r="AB728">
        <f>+_20224[[#This Row],[p2_score1]]+_20224[[#This Row],[p1_score1]]</f>
        <v>62</v>
      </c>
      <c r="AC728">
        <f>MAX(_20224[[#This Row],[p2_score1]:[p1_score1]])</f>
        <v>62</v>
      </c>
      <c r="AD728">
        <f>MIN(_20224[[#This Row],[p2_score1]:[p1_score1]])</f>
        <v>0</v>
      </c>
      <c r="AE728" t="s">
        <v>849</v>
      </c>
      <c r="AF728" t="s">
        <v>2583</v>
      </c>
      <c r="AG728" t="s">
        <v>2552</v>
      </c>
      <c r="AH728" t="s">
        <v>949</v>
      </c>
      <c r="AI728" t="s">
        <v>949</v>
      </c>
      <c r="AJ728" t="s">
        <v>883</v>
      </c>
      <c r="AK728" t="str">
        <f>LEFT(_20224[[#This Row],[result2]], FIND(" ",_20224[[#This Row],[result2]]))</f>
        <v xml:space="preserve">Lahore </v>
      </c>
      <c r="AL728" t="s">
        <v>4583</v>
      </c>
      <c r="AM728" t="s">
        <v>2651</v>
      </c>
      <c r="AN728" t="s">
        <v>2692</v>
      </c>
      <c r="AO728" t="s">
        <v>2693</v>
      </c>
      <c r="AP728" t="s">
        <v>95</v>
      </c>
      <c r="AQ728">
        <v>0</v>
      </c>
      <c r="AR728">
        <v>62</v>
      </c>
    </row>
    <row r="729" spans="1:44" x14ac:dyDescent="0.3">
      <c r="A729" t="s">
        <v>3644</v>
      </c>
      <c r="B729" t="s">
        <v>3180</v>
      </c>
      <c r="C729" t="s">
        <v>161</v>
      </c>
      <c r="D729" t="s">
        <v>110</v>
      </c>
      <c r="E729">
        <v>1</v>
      </c>
      <c r="F729">
        <v>2</v>
      </c>
      <c r="G729">
        <v>0</v>
      </c>
      <c r="H729">
        <v>0</v>
      </c>
      <c r="I729">
        <v>50</v>
      </c>
      <c r="J729" t="s">
        <v>849</v>
      </c>
      <c r="K729" t="s">
        <v>4314</v>
      </c>
      <c r="L729" t="s">
        <v>2583</v>
      </c>
      <c r="M729" t="s">
        <v>1096</v>
      </c>
      <c r="N729" t="s">
        <v>3219</v>
      </c>
      <c r="O729" t="s">
        <v>979</v>
      </c>
      <c r="P729" t="s">
        <v>161</v>
      </c>
      <c r="Q729">
        <v>18.3</v>
      </c>
      <c r="R729">
        <v>169</v>
      </c>
      <c r="S729" t="s">
        <v>161</v>
      </c>
      <c r="T729" t="s">
        <v>1026</v>
      </c>
      <c r="U729">
        <v>0</v>
      </c>
      <c r="V729">
        <v>5</v>
      </c>
      <c r="W729" t="s">
        <v>79</v>
      </c>
      <c r="X729">
        <v>57</v>
      </c>
      <c r="Y729" t="str">
        <f>IF(_20224[[#This Row],[Lead Score]]=_20224[[#This Row],[p2_score1]],_20224[[#This Row],[p2]],_20224[[#This Row],[p1]])</f>
        <v>Carlos Brathwaite</v>
      </c>
      <c r="Z729" t="str">
        <f>IF(_20224[[#This Row],[Lead Score]]&lt;&gt;_20224[[#This Row],[p2_score1]],_20224[[#This Row],[p2]],_20224[[#This Row],[p1]])</f>
        <v>Wahab Riaz</v>
      </c>
      <c r="AA729" s="1">
        <f>_20224[[#This Row],[Lead Score]]/_20224[[#This Row],[Runs in Partnership]]</f>
        <v>0.83333333333333337</v>
      </c>
      <c r="AB729">
        <f>+_20224[[#This Row],[p2_score1]]+_20224[[#This Row],[p1_score1]]</f>
        <v>6</v>
      </c>
      <c r="AC729">
        <f>MAX(_20224[[#This Row],[p2_score1]:[p1_score1]])</f>
        <v>5</v>
      </c>
      <c r="AD729">
        <f>MIN(_20224[[#This Row],[p2_score1]:[p1_score1]])</f>
        <v>1</v>
      </c>
      <c r="AE729" t="s">
        <v>849</v>
      </c>
      <c r="AF729" t="s">
        <v>2583</v>
      </c>
      <c r="AG729" t="s">
        <v>2552</v>
      </c>
      <c r="AH729" t="s">
        <v>949</v>
      </c>
      <c r="AI729" t="s">
        <v>949</v>
      </c>
      <c r="AJ729" t="s">
        <v>883</v>
      </c>
      <c r="AK729" t="str">
        <f>LEFT(_20224[[#This Row],[result2]], FIND(" ",_20224[[#This Row],[result2]]))</f>
        <v xml:space="preserve">Lahore </v>
      </c>
      <c r="AL729" t="s">
        <v>4583</v>
      </c>
      <c r="AM729" t="s">
        <v>2651</v>
      </c>
      <c r="AN729" t="s">
        <v>2692</v>
      </c>
      <c r="AO729" t="s">
        <v>2693</v>
      </c>
      <c r="AP729" t="s">
        <v>95</v>
      </c>
      <c r="AQ729">
        <v>5</v>
      </c>
      <c r="AR729">
        <v>1</v>
      </c>
    </row>
    <row r="730" spans="1:44" x14ac:dyDescent="0.3">
      <c r="A730" t="s">
        <v>3646</v>
      </c>
      <c r="B730" t="s">
        <v>3178</v>
      </c>
      <c r="C730" t="s">
        <v>1026</v>
      </c>
      <c r="D730" t="s">
        <v>45</v>
      </c>
      <c r="E730">
        <v>16</v>
      </c>
      <c r="F730">
        <v>11</v>
      </c>
      <c r="G730">
        <v>2</v>
      </c>
      <c r="H730">
        <v>0</v>
      </c>
      <c r="I730">
        <v>145.44999999999999</v>
      </c>
      <c r="J730" t="s">
        <v>849</v>
      </c>
      <c r="K730" t="s">
        <v>4314</v>
      </c>
      <c r="L730" t="s">
        <v>2583</v>
      </c>
      <c r="M730" t="s">
        <v>1096</v>
      </c>
      <c r="N730" t="s">
        <v>32</v>
      </c>
      <c r="O730" t="s">
        <v>32</v>
      </c>
      <c r="P730" t="s">
        <v>32</v>
      </c>
      <c r="S730" t="s">
        <v>251</v>
      </c>
      <c r="T730" t="s">
        <v>1026</v>
      </c>
      <c r="U730">
        <v>0</v>
      </c>
      <c r="V730">
        <v>0</v>
      </c>
      <c r="W730" t="s">
        <v>161</v>
      </c>
      <c r="X730">
        <v>57</v>
      </c>
      <c r="Y730" t="str">
        <f>IF(_20224[[#This Row],[Lead Score]]=_20224[[#This Row],[p2_score1]],_20224[[#This Row],[p2]],_20224[[#This Row],[p1]])</f>
        <v>Carlos Brathwaite</v>
      </c>
      <c r="Z730" t="str">
        <f>IF(_20224[[#This Row],[Lead Score]]&lt;&gt;_20224[[#This Row],[p2_score1]],_20224[[#This Row],[p2]],_20224[[#This Row],[p1]])</f>
        <v>Hasan Ali</v>
      </c>
      <c r="AA730" s="1">
        <f>_20224[[#This Row],[Lead Score]]/_20224[[#This Row],[Runs in Partnership]]</f>
        <v>0.61111111111111116</v>
      </c>
      <c r="AB730">
        <f>+_20224[[#This Row],[p2_score1]]+_20224[[#This Row],[p1_score1]]</f>
        <v>18</v>
      </c>
      <c r="AC730">
        <f>MAX(_20224[[#This Row],[p2_score1]:[p1_score1]])</f>
        <v>11</v>
      </c>
      <c r="AD730">
        <f>MIN(_20224[[#This Row],[p2_score1]:[p1_score1]])</f>
        <v>7</v>
      </c>
      <c r="AE730" t="s">
        <v>849</v>
      </c>
      <c r="AF730" t="s">
        <v>2583</v>
      </c>
      <c r="AG730" t="s">
        <v>2552</v>
      </c>
      <c r="AH730" t="s">
        <v>949</v>
      </c>
      <c r="AI730" t="s">
        <v>949</v>
      </c>
      <c r="AJ730" t="s">
        <v>883</v>
      </c>
      <c r="AK730" t="str">
        <f>LEFT(_20224[[#This Row],[result2]], FIND(" ",_20224[[#This Row],[result2]]))</f>
        <v xml:space="preserve">Lahore </v>
      </c>
      <c r="AL730" t="s">
        <v>4583</v>
      </c>
      <c r="AM730" t="s">
        <v>2651</v>
      </c>
      <c r="AN730" t="s">
        <v>2692</v>
      </c>
      <c r="AO730" t="s">
        <v>2693</v>
      </c>
      <c r="AP730" t="s">
        <v>95</v>
      </c>
      <c r="AQ730">
        <v>11</v>
      </c>
      <c r="AR730">
        <v>7</v>
      </c>
    </row>
    <row r="731" spans="1:44" hidden="1" x14ac:dyDescent="0.3">
      <c r="A731" t="s">
        <v>3647</v>
      </c>
      <c r="B731" t="s">
        <v>3187</v>
      </c>
      <c r="C731" t="s">
        <v>251</v>
      </c>
      <c r="D731" t="s">
        <v>45</v>
      </c>
      <c r="E731">
        <v>7</v>
      </c>
      <c r="F731">
        <v>3</v>
      </c>
      <c r="G731">
        <v>1</v>
      </c>
      <c r="H731">
        <v>0</v>
      </c>
      <c r="I731">
        <v>233.33</v>
      </c>
      <c r="J731" t="s">
        <v>849</v>
      </c>
      <c r="K731" t="s">
        <v>4314</v>
      </c>
      <c r="L731" t="s">
        <v>2583</v>
      </c>
      <c r="M731" t="s">
        <v>1096</v>
      </c>
      <c r="N731" t="s">
        <v>32</v>
      </c>
      <c r="O731" t="s">
        <v>32</v>
      </c>
      <c r="P731" t="s">
        <v>32</v>
      </c>
      <c r="S731" t="s">
        <v>32</v>
      </c>
      <c r="T731" t="s">
        <v>32</v>
      </c>
      <c r="W731" t="s">
        <v>32</v>
      </c>
      <c r="X731">
        <v>57</v>
      </c>
      <c r="Y731" t="str">
        <f>IF(_20224[[#This Row],[Lead Score]]=_20224[[#This Row],[p2_score1]],_20224[[#This Row],[p2]],_20224[[#This Row],[p1]])</f>
        <v/>
      </c>
      <c r="Z731" t="str">
        <f>IF(_20224[[#This Row],[Lead Score]]&lt;&gt;_20224[[#This Row],[p2_score1]],_20224[[#This Row],[p2]],_20224[[#This Row],[p1]])</f>
        <v/>
      </c>
      <c r="AA731" s="1" t="e">
        <f>_20224[[#This Row],[Lead Score]]/_20224[[#This Row],[Runs in Partnership]]</f>
        <v>#DIV/0!</v>
      </c>
      <c r="AB731">
        <f>+_20224[[#This Row],[p2_score1]]+_20224[[#This Row],[p1_score1]]</f>
        <v>0</v>
      </c>
      <c r="AC731">
        <f>MAX(_20224[[#This Row],[p2_score1]:[p1_score1]])</f>
        <v>0</v>
      </c>
      <c r="AD731">
        <f>MIN(_20224[[#This Row],[p2_score1]:[p1_score1]])</f>
        <v>0</v>
      </c>
      <c r="AE731" t="s">
        <v>849</v>
      </c>
      <c r="AF731" t="s">
        <v>2583</v>
      </c>
      <c r="AG731" t="s">
        <v>2552</v>
      </c>
      <c r="AH731" t="s">
        <v>949</v>
      </c>
      <c r="AI731" t="s">
        <v>949</v>
      </c>
      <c r="AJ731" t="s">
        <v>883</v>
      </c>
      <c r="AK731" t="str">
        <f>LEFT(_20224[[#This Row],[result2]], FIND(" ",_20224[[#This Row],[result2]]))</f>
        <v xml:space="preserve">Lahore </v>
      </c>
      <c r="AL731" t="s">
        <v>4583</v>
      </c>
      <c r="AM731" t="s">
        <v>2651</v>
      </c>
      <c r="AN731" t="s">
        <v>2692</v>
      </c>
      <c r="AO731" t="s">
        <v>2693</v>
      </c>
      <c r="AP731" t="s">
        <v>95</v>
      </c>
      <c r="AQ731">
        <v>0</v>
      </c>
      <c r="AR731">
        <v>0</v>
      </c>
    </row>
    <row r="732" spans="1:44" x14ac:dyDescent="0.3">
      <c r="A732" t="s">
        <v>3650</v>
      </c>
      <c r="B732" t="s">
        <v>3144</v>
      </c>
      <c r="C732" t="s">
        <v>95</v>
      </c>
      <c r="D732" t="s">
        <v>516</v>
      </c>
      <c r="E732">
        <v>17</v>
      </c>
      <c r="F732">
        <v>13</v>
      </c>
      <c r="G732">
        <v>3</v>
      </c>
      <c r="H732">
        <v>0</v>
      </c>
      <c r="I732">
        <v>130.76</v>
      </c>
      <c r="J732" t="s">
        <v>849</v>
      </c>
      <c r="K732" t="s">
        <v>4319</v>
      </c>
      <c r="L732" t="s">
        <v>2591</v>
      </c>
      <c r="M732" t="s">
        <v>1102</v>
      </c>
      <c r="N732" t="s">
        <v>3139</v>
      </c>
      <c r="O732" t="s">
        <v>1103</v>
      </c>
      <c r="P732" t="s">
        <v>95</v>
      </c>
      <c r="Q732">
        <v>6</v>
      </c>
      <c r="R732">
        <v>49</v>
      </c>
      <c r="S732" t="s">
        <v>691</v>
      </c>
      <c r="T732" t="s">
        <v>95</v>
      </c>
      <c r="U732">
        <v>32</v>
      </c>
      <c r="V732">
        <v>17</v>
      </c>
      <c r="W732" t="s">
        <v>32</v>
      </c>
      <c r="X732">
        <v>59</v>
      </c>
      <c r="Y732" t="str">
        <f>IF(_20224[[#This Row],[Lead Score]]=_20224[[#This Row],[p2_score1]],_20224[[#This Row],[p2]],_20224[[#This Row],[p1]])</f>
        <v>Sohail Akhtar</v>
      </c>
      <c r="Z732" t="str">
        <f>IF(_20224[[#This Row],[Lead Score]]&lt;&gt;_20224[[#This Row],[p2_score1]],_20224[[#This Row],[p2]],_20224[[#This Row],[p1]])</f>
        <v>Fakhar Zaman</v>
      </c>
      <c r="AA732" s="1">
        <f>_20224[[#This Row],[Lead Score]]/_20224[[#This Row],[Runs in Partnership]]</f>
        <v>0.65306122448979587</v>
      </c>
      <c r="AB732">
        <f>+_20224[[#This Row],[p2_score1]]+_20224[[#This Row],[p1_score1]]</f>
        <v>49</v>
      </c>
      <c r="AC732">
        <f>MAX(_20224[[#This Row],[p2_score1]:[p1_score1]])</f>
        <v>32</v>
      </c>
      <c r="AD732">
        <f>MIN(_20224[[#This Row],[p2_score1]:[p1_score1]])</f>
        <v>17</v>
      </c>
      <c r="AE732" t="s">
        <v>849</v>
      </c>
      <c r="AF732" t="s">
        <v>2591</v>
      </c>
      <c r="AG732" t="s">
        <v>2491</v>
      </c>
      <c r="AH732" t="s">
        <v>883</v>
      </c>
      <c r="AI732" t="s">
        <v>883</v>
      </c>
      <c r="AJ732" t="s">
        <v>872</v>
      </c>
      <c r="AK732" t="str">
        <f>LEFT(_20224[[#This Row],[result2]], FIND(" ",_20224[[#This Row],[result2]]))</f>
        <v xml:space="preserve">Karachi </v>
      </c>
      <c r="AL732" t="s">
        <v>4583</v>
      </c>
      <c r="AM732" t="s">
        <v>2694</v>
      </c>
      <c r="AN732" t="s">
        <v>2695</v>
      </c>
      <c r="AO732" t="s">
        <v>2696</v>
      </c>
      <c r="AP732" t="s">
        <v>25</v>
      </c>
      <c r="AQ732">
        <v>17</v>
      </c>
      <c r="AR732">
        <v>32</v>
      </c>
    </row>
    <row r="733" spans="1:44" x14ac:dyDescent="0.3">
      <c r="A733" t="s">
        <v>3653</v>
      </c>
      <c r="B733" t="s">
        <v>3153</v>
      </c>
      <c r="C733" t="s">
        <v>881</v>
      </c>
      <c r="D733" t="s">
        <v>1104</v>
      </c>
      <c r="E733">
        <v>5</v>
      </c>
      <c r="F733">
        <v>5</v>
      </c>
      <c r="G733">
        <v>0</v>
      </c>
      <c r="H733">
        <v>0</v>
      </c>
      <c r="I733">
        <v>100</v>
      </c>
      <c r="J733" t="s">
        <v>849</v>
      </c>
      <c r="K733" t="s">
        <v>4319</v>
      </c>
      <c r="L733" t="s">
        <v>2591</v>
      </c>
      <c r="M733" t="s">
        <v>1102</v>
      </c>
      <c r="N733" t="s">
        <v>3148</v>
      </c>
      <c r="O733" t="s">
        <v>1105</v>
      </c>
      <c r="P733" t="s">
        <v>881</v>
      </c>
      <c r="Q733">
        <v>8.5</v>
      </c>
      <c r="R733">
        <v>72</v>
      </c>
      <c r="S733" t="s">
        <v>691</v>
      </c>
      <c r="T733" t="s">
        <v>881</v>
      </c>
      <c r="U733">
        <v>50</v>
      </c>
      <c r="V733">
        <v>0</v>
      </c>
      <c r="W733" t="s">
        <v>95</v>
      </c>
      <c r="X733">
        <v>59</v>
      </c>
      <c r="Y733" t="str">
        <f>IF(_20224[[#This Row],[Lead Score]]=_20224[[#This Row],[p2_score1]],_20224[[#This Row],[p2]],_20224[[#This Row],[p1]])</f>
        <v>Sohail Akhtar</v>
      </c>
      <c r="Z733" t="str">
        <f>IF(_20224[[#This Row],[Lead Score]]&lt;&gt;_20224[[#This Row],[p2_score1]],_20224[[#This Row],[p2]],_20224[[#This Row],[p1]])</f>
        <v>Chris Lynn</v>
      </c>
      <c r="AA733" s="1">
        <f>_20224[[#This Row],[Lead Score]]/_20224[[#This Row],[Runs in Partnership]]</f>
        <v>0.78260869565217395</v>
      </c>
      <c r="AB733">
        <f>+_20224[[#This Row],[p2_score1]]+_20224[[#This Row],[p1_score1]]</f>
        <v>23</v>
      </c>
      <c r="AC733">
        <f>MAX(_20224[[#This Row],[p2_score1]:[p1_score1]])</f>
        <v>18</v>
      </c>
      <c r="AD733">
        <f>MIN(_20224[[#This Row],[p2_score1]:[p1_score1]])</f>
        <v>5</v>
      </c>
      <c r="AE733" t="s">
        <v>849</v>
      </c>
      <c r="AF733" t="s">
        <v>2591</v>
      </c>
      <c r="AG733" t="s">
        <v>2491</v>
      </c>
      <c r="AH733" t="s">
        <v>883</v>
      </c>
      <c r="AI733" t="s">
        <v>883</v>
      </c>
      <c r="AJ733" t="s">
        <v>872</v>
      </c>
      <c r="AK733" t="str">
        <f>LEFT(_20224[[#This Row],[result2]], FIND(" ",_20224[[#This Row],[result2]]))</f>
        <v xml:space="preserve">Karachi </v>
      </c>
      <c r="AL733" t="s">
        <v>4583</v>
      </c>
      <c r="AM733" t="s">
        <v>2694</v>
      </c>
      <c r="AN733" t="s">
        <v>2695</v>
      </c>
      <c r="AO733" t="s">
        <v>2696</v>
      </c>
      <c r="AP733" t="s">
        <v>25</v>
      </c>
      <c r="AQ733">
        <v>5</v>
      </c>
      <c r="AR733">
        <v>18</v>
      </c>
    </row>
    <row r="734" spans="1:44" x14ac:dyDescent="0.3">
      <c r="A734" t="s">
        <v>3656</v>
      </c>
      <c r="B734" t="s">
        <v>3136</v>
      </c>
      <c r="C734" t="s">
        <v>104</v>
      </c>
      <c r="D734" t="s">
        <v>1106</v>
      </c>
      <c r="E734">
        <v>9</v>
      </c>
      <c r="F734">
        <v>14</v>
      </c>
      <c r="G734">
        <v>1</v>
      </c>
      <c r="H734">
        <v>0</v>
      </c>
      <c r="I734">
        <v>64.28</v>
      </c>
      <c r="J734" t="s">
        <v>849</v>
      </c>
      <c r="K734" t="s">
        <v>4319</v>
      </c>
      <c r="L734" t="s">
        <v>2591</v>
      </c>
      <c r="M734" t="s">
        <v>1102</v>
      </c>
      <c r="N734" t="s">
        <v>3157</v>
      </c>
      <c r="O734" t="s">
        <v>188</v>
      </c>
      <c r="P734" t="s">
        <v>104</v>
      </c>
      <c r="Q734">
        <v>12.2</v>
      </c>
      <c r="R734">
        <v>90</v>
      </c>
      <c r="S734" t="s">
        <v>691</v>
      </c>
      <c r="T734" t="s">
        <v>104</v>
      </c>
      <c r="U734">
        <v>59</v>
      </c>
      <c r="V734">
        <v>0</v>
      </c>
      <c r="W734" t="s">
        <v>881</v>
      </c>
      <c r="X734">
        <v>59</v>
      </c>
      <c r="Y734" t="str">
        <f>IF(_20224[[#This Row],[Lead Score]]=_20224[[#This Row],[p2_score1]],_20224[[#This Row],[p2]],_20224[[#This Row],[p1]])</f>
        <v>Ben Dunk</v>
      </c>
      <c r="Z734" t="str">
        <f>IF(_20224[[#This Row],[Lead Score]]&lt;&gt;_20224[[#This Row],[p2_score1]],_20224[[#This Row],[p2]],_20224[[#This Row],[p1]])</f>
        <v>Sohail Akhtar</v>
      </c>
      <c r="AA734" s="1">
        <f>_20224[[#This Row],[Lead Score]]/_20224[[#This Row],[Runs in Partnership]]</f>
        <v>0.5</v>
      </c>
      <c r="AB734">
        <f>+_20224[[#This Row],[p2_score1]]+_20224[[#This Row],[p1_score1]]</f>
        <v>18</v>
      </c>
      <c r="AC734">
        <f>MAX(_20224[[#This Row],[p2_score1]:[p1_score1]])</f>
        <v>9</v>
      </c>
      <c r="AD734">
        <f>MIN(_20224[[#This Row],[p2_score1]:[p1_score1]])</f>
        <v>9</v>
      </c>
      <c r="AE734" t="s">
        <v>849</v>
      </c>
      <c r="AF734" t="s">
        <v>2591</v>
      </c>
      <c r="AG734" t="s">
        <v>2491</v>
      </c>
      <c r="AH734" t="s">
        <v>883</v>
      </c>
      <c r="AI734" t="s">
        <v>883</v>
      </c>
      <c r="AJ734" t="s">
        <v>872</v>
      </c>
      <c r="AK734" t="str">
        <f>LEFT(_20224[[#This Row],[result2]], FIND(" ",_20224[[#This Row],[result2]]))</f>
        <v xml:space="preserve">Karachi </v>
      </c>
      <c r="AL734" t="s">
        <v>4583</v>
      </c>
      <c r="AM734" t="s">
        <v>2694</v>
      </c>
      <c r="AN734" t="s">
        <v>2695</v>
      </c>
      <c r="AO734" t="s">
        <v>2696</v>
      </c>
      <c r="AP734" t="s">
        <v>25</v>
      </c>
      <c r="AQ734">
        <v>9</v>
      </c>
      <c r="AR734">
        <v>9</v>
      </c>
    </row>
    <row r="735" spans="1:44" x14ac:dyDescent="0.3">
      <c r="A735" t="s">
        <v>3658</v>
      </c>
      <c r="B735" t="s">
        <v>3133</v>
      </c>
      <c r="C735" t="s">
        <v>691</v>
      </c>
      <c r="D735" t="s">
        <v>1107</v>
      </c>
      <c r="E735">
        <v>68</v>
      </c>
      <c r="F735">
        <v>49</v>
      </c>
      <c r="G735">
        <v>8</v>
      </c>
      <c r="H735">
        <v>2</v>
      </c>
      <c r="I735">
        <v>138.77000000000001</v>
      </c>
      <c r="J735" t="s">
        <v>849</v>
      </c>
      <c r="K735" t="s">
        <v>4319</v>
      </c>
      <c r="L735" t="s">
        <v>2591</v>
      </c>
      <c r="M735" t="s">
        <v>1102</v>
      </c>
      <c r="N735" t="s">
        <v>3151</v>
      </c>
      <c r="O735" t="s">
        <v>1108</v>
      </c>
      <c r="P735" t="s">
        <v>691</v>
      </c>
      <c r="Q735">
        <v>14.1</v>
      </c>
      <c r="R735">
        <v>108</v>
      </c>
      <c r="S735" t="s">
        <v>691</v>
      </c>
      <c r="T735" t="s">
        <v>99</v>
      </c>
      <c r="U735">
        <v>0</v>
      </c>
      <c r="V735">
        <v>0</v>
      </c>
      <c r="W735" t="s">
        <v>104</v>
      </c>
      <c r="X735">
        <v>59</v>
      </c>
      <c r="Y735" t="str">
        <f>IF(_20224[[#This Row],[Lead Score]]=_20224[[#This Row],[p2_score1]],_20224[[#This Row],[p2]],_20224[[#This Row],[p1]])</f>
        <v>Mohammad Hafeez</v>
      </c>
      <c r="Z735" t="str">
        <f>IF(_20224[[#This Row],[Lead Score]]&lt;&gt;_20224[[#This Row],[p2_score1]],_20224[[#This Row],[p2]],_20224[[#This Row],[p1]])</f>
        <v>Sohail Akhtar</v>
      </c>
      <c r="AA735" s="1">
        <f>_20224[[#This Row],[Lead Score]]/_20224[[#This Row],[Runs in Partnership]]</f>
        <v>0.5</v>
      </c>
      <c r="AB735">
        <f>+_20224[[#This Row],[p2_score1]]+_20224[[#This Row],[p1_score1]]</f>
        <v>18</v>
      </c>
      <c r="AC735">
        <f>MAX(_20224[[#This Row],[p2_score1]:[p1_score1]])</f>
        <v>9</v>
      </c>
      <c r="AD735">
        <f>MIN(_20224[[#This Row],[p2_score1]:[p1_score1]])</f>
        <v>9</v>
      </c>
      <c r="AE735" t="s">
        <v>849</v>
      </c>
      <c r="AF735" t="s">
        <v>2591</v>
      </c>
      <c r="AG735" t="s">
        <v>2491</v>
      </c>
      <c r="AH735" t="s">
        <v>883</v>
      </c>
      <c r="AI735" t="s">
        <v>883</v>
      </c>
      <c r="AJ735" t="s">
        <v>872</v>
      </c>
      <c r="AK735" t="str">
        <f>LEFT(_20224[[#This Row],[result2]], FIND(" ",_20224[[#This Row],[result2]]))</f>
        <v xml:space="preserve">Karachi </v>
      </c>
      <c r="AL735" t="s">
        <v>4583</v>
      </c>
      <c r="AM735" t="s">
        <v>2694</v>
      </c>
      <c r="AN735" t="s">
        <v>2695</v>
      </c>
      <c r="AO735" t="s">
        <v>2696</v>
      </c>
      <c r="AP735" t="s">
        <v>25</v>
      </c>
      <c r="AQ735">
        <v>9</v>
      </c>
      <c r="AR735">
        <v>9</v>
      </c>
    </row>
    <row r="736" spans="1:44" x14ac:dyDescent="0.3">
      <c r="A736" t="s">
        <v>3660</v>
      </c>
      <c r="B736" t="s">
        <v>3173</v>
      </c>
      <c r="C736" t="s">
        <v>191</v>
      </c>
      <c r="D736" t="s">
        <v>390</v>
      </c>
      <c r="E736">
        <v>5</v>
      </c>
      <c r="F736">
        <v>9</v>
      </c>
      <c r="G736">
        <v>0</v>
      </c>
      <c r="H736">
        <v>0</v>
      </c>
      <c r="I736">
        <v>55.55</v>
      </c>
      <c r="J736" t="s">
        <v>849</v>
      </c>
      <c r="K736" t="s">
        <v>4319</v>
      </c>
      <c r="L736" t="s">
        <v>2591</v>
      </c>
      <c r="M736" t="s">
        <v>1102</v>
      </c>
      <c r="N736" t="s">
        <v>3170</v>
      </c>
      <c r="O736" t="s">
        <v>1109</v>
      </c>
      <c r="P736" t="s">
        <v>191</v>
      </c>
      <c r="Q736">
        <v>17.2</v>
      </c>
      <c r="R736">
        <v>133</v>
      </c>
      <c r="S736" t="s">
        <v>191</v>
      </c>
      <c r="T736" t="s">
        <v>99</v>
      </c>
      <c r="U736">
        <v>0</v>
      </c>
      <c r="V736">
        <v>20</v>
      </c>
      <c r="W736" t="s">
        <v>691</v>
      </c>
      <c r="X736">
        <v>59</v>
      </c>
      <c r="Y736" t="str">
        <f>IF(_20224[[#This Row],[Lead Score]]=_20224[[#This Row],[p2_score1]],_20224[[#This Row],[p2]],_20224[[#This Row],[p1]])</f>
        <v>Mohammad Hafeez</v>
      </c>
      <c r="Z736" t="str">
        <f>IF(_20224[[#This Row],[Lead Score]]&lt;&gt;_20224[[#This Row],[p2_score1]],_20224[[#This Row],[p2]],_20224[[#This Row],[p1]])</f>
        <v>Samit Patel</v>
      </c>
      <c r="AA736" s="1">
        <f>_20224[[#This Row],[Lead Score]]/_20224[[#This Row],[Runs in Partnership]]</f>
        <v>0.8</v>
      </c>
      <c r="AB736">
        <f>+_20224[[#This Row],[p2_score1]]+_20224[[#This Row],[p1_score1]]</f>
        <v>25</v>
      </c>
      <c r="AC736">
        <f>MAX(_20224[[#This Row],[p2_score1]:[p1_score1]])</f>
        <v>20</v>
      </c>
      <c r="AD736">
        <f>MIN(_20224[[#This Row],[p2_score1]:[p1_score1]])</f>
        <v>5</v>
      </c>
      <c r="AE736" t="s">
        <v>849</v>
      </c>
      <c r="AF736" t="s">
        <v>2591</v>
      </c>
      <c r="AG736" t="s">
        <v>2491</v>
      </c>
      <c r="AH736" t="s">
        <v>883</v>
      </c>
      <c r="AI736" t="s">
        <v>883</v>
      </c>
      <c r="AJ736" t="s">
        <v>872</v>
      </c>
      <c r="AK736" t="str">
        <f>LEFT(_20224[[#This Row],[result2]], FIND(" ",_20224[[#This Row],[result2]]))</f>
        <v xml:space="preserve">Karachi </v>
      </c>
      <c r="AL736" t="s">
        <v>4583</v>
      </c>
      <c r="AM736" t="s">
        <v>2694</v>
      </c>
      <c r="AN736" t="s">
        <v>2695</v>
      </c>
      <c r="AO736" t="s">
        <v>2696</v>
      </c>
      <c r="AP736" t="s">
        <v>25</v>
      </c>
      <c r="AQ736">
        <v>20</v>
      </c>
      <c r="AR736">
        <v>5</v>
      </c>
    </row>
    <row r="737" spans="1:44" x14ac:dyDescent="0.3">
      <c r="A737" t="s">
        <v>3661</v>
      </c>
      <c r="B737" t="s">
        <v>3162</v>
      </c>
      <c r="C737" t="s">
        <v>99</v>
      </c>
      <c r="D737" t="s">
        <v>45</v>
      </c>
      <c r="E737">
        <v>35</v>
      </c>
      <c r="F737">
        <v>22</v>
      </c>
      <c r="G737">
        <v>3</v>
      </c>
      <c r="H737">
        <v>1</v>
      </c>
      <c r="I737">
        <v>159.09</v>
      </c>
      <c r="J737" t="s">
        <v>849</v>
      </c>
      <c r="K737" t="s">
        <v>4319</v>
      </c>
      <c r="L737" t="s">
        <v>2591</v>
      </c>
      <c r="M737" t="s">
        <v>1102</v>
      </c>
      <c r="N737" t="s">
        <v>32</v>
      </c>
      <c r="O737" t="s">
        <v>32</v>
      </c>
      <c r="P737" t="s">
        <v>32</v>
      </c>
      <c r="S737" t="s">
        <v>106</v>
      </c>
      <c r="T737" t="s">
        <v>99</v>
      </c>
      <c r="U737">
        <v>0</v>
      </c>
      <c r="V737">
        <v>0</v>
      </c>
      <c r="W737" t="s">
        <v>191</v>
      </c>
      <c r="X737">
        <v>59</v>
      </c>
      <c r="Y737" t="str">
        <f>IF(_20224[[#This Row],[Lead Score]]=_20224[[#This Row],[p2_score1]],_20224[[#This Row],[p2]],_20224[[#This Row],[p1]])</f>
        <v>Mohammad Hafeez</v>
      </c>
      <c r="Z737" t="str">
        <f>IF(_20224[[#This Row],[Lead Score]]&lt;&gt;_20224[[#This Row],[p2_score1]],_20224[[#This Row],[p2]],_20224[[#This Row],[p1]])</f>
        <v>David Wiese</v>
      </c>
      <c r="AA737" s="1">
        <f>_20224[[#This Row],[Lead Score]]/_20224[[#This Row],[Runs in Partnership]]</f>
        <v>0.75</v>
      </c>
      <c r="AB737">
        <f>+_20224[[#This Row],[p2_score1]]+_20224[[#This Row],[p1_score1]]</f>
        <v>20</v>
      </c>
      <c r="AC737">
        <f>MAX(_20224[[#This Row],[p2_score1]:[p1_score1]])</f>
        <v>15</v>
      </c>
      <c r="AD737">
        <f>MIN(_20224[[#This Row],[p2_score1]:[p1_score1]])</f>
        <v>5</v>
      </c>
      <c r="AE737" t="s">
        <v>849</v>
      </c>
      <c r="AF737" t="s">
        <v>2591</v>
      </c>
      <c r="AG737" t="s">
        <v>2491</v>
      </c>
      <c r="AH737" t="s">
        <v>883</v>
      </c>
      <c r="AI737" t="s">
        <v>883</v>
      </c>
      <c r="AJ737" t="s">
        <v>872</v>
      </c>
      <c r="AK737" t="str">
        <f>LEFT(_20224[[#This Row],[result2]], FIND(" ",_20224[[#This Row],[result2]]))</f>
        <v xml:space="preserve">Karachi </v>
      </c>
      <c r="AL737" t="s">
        <v>4583</v>
      </c>
      <c r="AM737" t="s">
        <v>2694</v>
      </c>
      <c r="AN737" t="s">
        <v>2695</v>
      </c>
      <c r="AO737" t="s">
        <v>2696</v>
      </c>
      <c r="AP737" t="s">
        <v>25</v>
      </c>
      <c r="AQ737">
        <v>15</v>
      </c>
      <c r="AR737">
        <v>5</v>
      </c>
    </row>
    <row r="738" spans="1:44" hidden="1" x14ac:dyDescent="0.3">
      <c r="A738" t="s">
        <v>3662</v>
      </c>
      <c r="B738" t="s">
        <v>3178</v>
      </c>
      <c r="C738" t="s">
        <v>106</v>
      </c>
      <c r="D738" t="s">
        <v>45</v>
      </c>
      <c r="E738">
        <v>5</v>
      </c>
      <c r="F738">
        <v>8</v>
      </c>
      <c r="G738">
        <v>0</v>
      </c>
      <c r="H738">
        <v>0</v>
      </c>
      <c r="I738">
        <v>62.5</v>
      </c>
      <c r="J738" t="s">
        <v>849</v>
      </c>
      <c r="K738" t="s">
        <v>4319</v>
      </c>
      <c r="L738" t="s">
        <v>2591</v>
      </c>
      <c r="M738" t="s">
        <v>1102</v>
      </c>
      <c r="N738" t="s">
        <v>32</v>
      </c>
      <c r="O738" t="s">
        <v>32</v>
      </c>
      <c r="P738" t="s">
        <v>32</v>
      </c>
      <c r="S738" t="s">
        <v>32</v>
      </c>
      <c r="T738" t="s">
        <v>32</v>
      </c>
      <c r="W738" t="s">
        <v>32</v>
      </c>
      <c r="X738">
        <v>59</v>
      </c>
      <c r="Y738" t="str">
        <f>IF(_20224[[#This Row],[Lead Score]]=_20224[[#This Row],[p2_score1]],_20224[[#This Row],[p2]],_20224[[#This Row],[p1]])</f>
        <v/>
      </c>
      <c r="Z738" t="str">
        <f>IF(_20224[[#This Row],[Lead Score]]&lt;&gt;_20224[[#This Row],[p2_score1]],_20224[[#This Row],[p2]],_20224[[#This Row],[p1]])</f>
        <v/>
      </c>
      <c r="AA738" s="1" t="e">
        <f>_20224[[#This Row],[Lead Score]]/_20224[[#This Row],[Runs in Partnership]]</f>
        <v>#DIV/0!</v>
      </c>
      <c r="AB738">
        <f>+_20224[[#This Row],[p2_score1]]+_20224[[#This Row],[p1_score1]]</f>
        <v>0</v>
      </c>
      <c r="AC738">
        <f>MAX(_20224[[#This Row],[p2_score1]:[p1_score1]])</f>
        <v>0</v>
      </c>
      <c r="AD738">
        <f>MIN(_20224[[#This Row],[p2_score1]:[p1_score1]])</f>
        <v>0</v>
      </c>
      <c r="AE738" t="s">
        <v>849</v>
      </c>
      <c r="AF738" t="s">
        <v>2591</v>
      </c>
      <c r="AG738" t="s">
        <v>2491</v>
      </c>
      <c r="AH738" t="s">
        <v>883</v>
      </c>
      <c r="AI738" t="s">
        <v>883</v>
      </c>
      <c r="AJ738" t="s">
        <v>872</v>
      </c>
      <c r="AK738" t="str">
        <f>LEFT(_20224[[#This Row],[result2]], FIND(" ",_20224[[#This Row],[result2]]))</f>
        <v xml:space="preserve">Karachi </v>
      </c>
      <c r="AL738" t="s">
        <v>4583</v>
      </c>
      <c r="AM738" t="s">
        <v>2694</v>
      </c>
      <c r="AN738" t="s">
        <v>2695</v>
      </c>
      <c r="AO738" t="s">
        <v>2696</v>
      </c>
      <c r="AP738" t="s">
        <v>25</v>
      </c>
      <c r="AQ738">
        <v>0</v>
      </c>
      <c r="AR738">
        <v>0</v>
      </c>
    </row>
    <row r="739" spans="1:44" x14ac:dyDescent="0.3">
      <c r="A739" t="s">
        <v>3664</v>
      </c>
      <c r="B739" t="s">
        <v>3133</v>
      </c>
      <c r="C739" t="s">
        <v>604</v>
      </c>
      <c r="D739" t="s">
        <v>905</v>
      </c>
      <c r="E739">
        <v>14</v>
      </c>
      <c r="F739">
        <v>14</v>
      </c>
      <c r="G739">
        <v>2</v>
      </c>
      <c r="H739">
        <v>0</v>
      </c>
      <c r="I739">
        <v>100</v>
      </c>
      <c r="J739" t="s">
        <v>849</v>
      </c>
      <c r="K739" t="s">
        <v>4322</v>
      </c>
      <c r="L739" t="s">
        <v>2595</v>
      </c>
      <c r="M739" t="s">
        <v>1110</v>
      </c>
      <c r="N739" t="s">
        <v>3139</v>
      </c>
      <c r="O739" t="s">
        <v>992</v>
      </c>
      <c r="P739" t="s">
        <v>604</v>
      </c>
      <c r="Q739">
        <v>5.0999999999999996</v>
      </c>
      <c r="R739">
        <v>32</v>
      </c>
      <c r="S739" t="s">
        <v>829</v>
      </c>
      <c r="T739" t="s">
        <v>604</v>
      </c>
      <c r="U739">
        <v>18</v>
      </c>
      <c r="V739">
        <v>14</v>
      </c>
      <c r="W739" t="s">
        <v>32</v>
      </c>
      <c r="X739">
        <v>60</v>
      </c>
      <c r="Y739" t="str">
        <f>IF(_20224[[#This Row],[Lead Score]]=_20224[[#This Row],[p2_score1]],_20224[[#This Row],[p2]],_20224[[#This Row],[p1]])</f>
        <v>Zeeshan Ashraf</v>
      </c>
      <c r="Z739" t="str">
        <f>IF(_20224[[#This Row],[Lead Score]]&lt;&gt;_20224[[#This Row],[p2_score1]],_20224[[#This Row],[p2]],_20224[[#This Row],[p1]])</f>
        <v>Rohail Nazir</v>
      </c>
      <c r="AA739" s="1">
        <f>_20224[[#This Row],[Lead Score]]/_20224[[#This Row],[Runs in Partnership]]</f>
        <v>0.5625</v>
      </c>
      <c r="AB739">
        <f>+_20224[[#This Row],[p2_score1]]+_20224[[#This Row],[p1_score1]]</f>
        <v>32</v>
      </c>
      <c r="AC739">
        <f>MAX(_20224[[#This Row],[p2_score1]:[p1_score1]])</f>
        <v>18</v>
      </c>
      <c r="AD739">
        <f>MIN(_20224[[#This Row],[p2_score1]:[p1_score1]])</f>
        <v>14</v>
      </c>
      <c r="AE739" t="s">
        <v>849</v>
      </c>
      <c r="AF739" t="s">
        <v>2595</v>
      </c>
      <c r="AG739" t="s">
        <v>2491</v>
      </c>
      <c r="AH739" t="s">
        <v>909</v>
      </c>
      <c r="AI739" t="s">
        <v>909</v>
      </c>
      <c r="AJ739" t="s">
        <v>949</v>
      </c>
      <c r="AK739" t="str">
        <f>LEFT(_20224[[#This Row],[result2]], FIND(" ",_20224[[#This Row],[result2]]))</f>
        <v xml:space="preserve">Multan </v>
      </c>
      <c r="AL739" t="s">
        <v>4583</v>
      </c>
      <c r="AM739" t="s">
        <v>2697</v>
      </c>
      <c r="AN739" t="s">
        <v>2668</v>
      </c>
      <c r="AO739" t="s">
        <v>2698</v>
      </c>
      <c r="AP739" t="s">
        <v>829</v>
      </c>
      <c r="AQ739">
        <v>14</v>
      </c>
      <c r="AR739">
        <v>18</v>
      </c>
    </row>
    <row r="740" spans="1:44" x14ac:dyDescent="0.3">
      <c r="A740" t="s">
        <v>3665</v>
      </c>
      <c r="B740" t="s">
        <v>3144</v>
      </c>
      <c r="C740" t="s">
        <v>829</v>
      </c>
      <c r="D740" t="s">
        <v>905</v>
      </c>
      <c r="E740">
        <v>52</v>
      </c>
      <c r="F740">
        <v>39</v>
      </c>
      <c r="G740">
        <v>7</v>
      </c>
      <c r="H740">
        <v>1</v>
      </c>
      <c r="I740">
        <v>133.33000000000001</v>
      </c>
      <c r="J740" t="s">
        <v>849</v>
      </c>
      <c r="K740" t="s">
        <v>4322</v>
      </c>
      <c r="L740" t="s">
        <v>2595</v>
      </c>
      <c r="M740" t="s">
        <v>1110</v>
      </c>
      <c r="N740" t="s">
        <v>3148</v>
      </c>
      <c r="O740" t="s">
        <v>503</v>
      </c>
      <c r="P740" t="s">
        <v>829</v>
      </c>
      <c r="Q740">
        <v>11.3</v>
      </c>
      <c r="R740">
        <v>92</v>
      </c>
      <c r="S740" t="s">
        <v>829</v>
      </c>
      <c r="T740" t="s">
        <v>47</v>
      </c>
      <c r="U740">
        <v>0</v>
      </c>
      <c r="V740">
        <v>0</v>
      </c>
      <c r="W740" t="s">
        <v>604</v>
      </c>
      <c r="X740">
        <v>60</v>
      </c>
      <c r="Y740" t="str">
        <f>IF(_20224[[#This Row],[Lead Score]]=_20224[[#This Row],[p2_score1]],_20224[[#This Row],[p2]],_20224[[#This Row],[p1]])</f>
        <v>Zeeshan Ashraf</v>
      </c>
      <c r="Z740" t="str">
        <f>IF(_20224[[#This Row],[Lead Score]]&lt;&gt;_20224[[#This Row],[p2_score1]],_20224[[#This Row],[p2]],_20224[[#This Row],[p1]])</f>
        <v>Shan Masood</v>
      </c>
      <c r="AA740" s="1">
        <f>_20224[[#This Row],[Lead Score]]/_20224[[#This Row],[Runs in Partnership]]</f>
        <v>0.56666666666666665</v>
      </c>
      <c r="AB740">
        <f>+_20224[[#This Row],[p2_score1]]+_20224[[#This Row],[p1_score1]]</f>
        <v>60</v>
      </c>
      <c r="AC740">
        <f>MAX(_20224[[#This Row],[p2_score1]:[p1_score1]])</f>
        <v>34</v>
      </c>
      <c r="AD740">
        <f>MIN(_20224[[#This Row],[p2_score1]:[p1_score1]])</f>
        <v>26</v>
      </c>
      <c r="AE740" t="s">
        <v>849</v>
      </c>
      <c r="AF740" t="s">
        <v>2595</v>
      </c>
      <c r="AG740" t="s">
        <v>2491</v>
      </c>
      <c r="AH740" t="s">
        <v>909</v>
      </c>
      <c r="AI740" t="s">
        <v>909</v>
      </c>
      <c r="AJ740" t="s">
        <v>949</v>
      </c>
      <c r="AK740" t="str">
        <f>LEFT(_20224[[#This Row],[result2]], FIND(" ",_20224[[#This Row],[result2]]))</f>
        <v xml:space="preserve">Multan </v>
      </c>
      <c r="AL740" t="s">
        <v>4583</v>
      </c>
      <c r="AM740" t="s">
        <v>2697</v>
      </c>
      <c r="AN740" t="s">
        <v>2668</v>
      </c>
      <c r="AO740" t="s">
        <v>2698</v>
      </c>
      <c r="AP740" t="s">
        <v>829</v>
      </c>
      <c r="AQ740">
        <v>26</v>
      </c>
      <c r="AR740">
        <v>34</v>
      </c>
    </row>
    <row r="741" spans="1:44" hidden="1" x14ac:dyDescent="0.3">
      <c r="A741" t="s">
        <v>3667</v>
      </c>
      <c r="B741" t="s">
        <v>3136</v>
      </c>
      <c r="C741" t="s">
        <v>911</v>
      </c>
      <c r="D741" t="s">
        <v>1111</v>
      </c>
      <c r="E741">
        <v>0</v>
      </c>
      <c r="F741">
        <v>2</v>
      </c>
      <c r="G741">
        <v>0</v>
      </c>
      <c r="H741">
        <v>0</v>
      </c>
      <c r="I741">
        <v>0</v>
      </c>
      <c r="J741" t="s">
        <v>849</v>
      </c>
      <c r="K741" t="s">
        <v>4322</v>
      </c>
      <c r="L741" t="s">
        <v>2595</v>
      </c>
      <c r="M741" t="s">
        <v>1110</v>
      </c>
      <c r="N741" t="s">
        <v>3157</v>
      </c>
      <c r="O741" t="s">
        <v>1112</v>
      </c>
      <c r="P741" t="s">
        <v>911</v>
      </c>
      <c r="Q741">
        <v>11.5</v>
      </c>
      <c r="R741">
        <v>92</v>
      </c>
      <c r="S741" t="s">
        <v>911</v>
      </c>
      <c r="T741" t="s">
        <v>47</v>
      </c>
      <c r="U741">
        <v>0</v>
      </c>
      <c r="V741">
        <v>0</v>
      </c>
      <c r="W741" t="s">
        <v>829</v>
      </c>
      <c r="X741">
        <v>60</v>
      </c>
      <c r="Y741" t="str">
        <f>IF(_20224[[#This Row],[Lead Score]]=_20224[[#This Row],[p2_score1]],_20224[[#This Row],[p2]],_20224[[#This Row],[p1]])</f>
        <v>Shan Masood</v>
      </c>
      <c r="Z741" t="str">
        <f>IF(_20224[[#This Row],[Lead Score]]&lt;&gt;_20224[[#This Row],[p2_score1]],_20224[[#This Row],[p2]],_20224[[#This Row],[p1]])</f>
        <v>Moeen Ali</v>
      </c>
      <c r="AA741" s="1" t="e">
        <f>_20224[[#This Row],[Lead Score]]/_20224[[#This Row],[Runs in Partnership]]</f>
        <v>#DIV/0!</v>
      </c>
      <c r="AB741">
        <f>+_20224[[#This Row],[p2_score1]]+_20224[[#This Row],[p1_score1]]</f>
        <v>0</v>
      </c>
      <c r="AC741">
        <f>MAX(_20224[[#This Row],[p2_score1]:[p1_score1]])</f>
        <v>0</v>
      </c>
      <c r="AD741">
        <f>MIN(_20224[[#This Row],[p2_score1]:[p1_score1]])</f>
        <v>0</v>
      </c>
      <c r="AE741" t="s">
        <v>849</v>
      </c>
      <c r="AF741" t="s">
        <v>2595</v>
      </c>
      <c r="AG741" t="s">
        <v>2491</v>
      </c>
      <c r="AH741" t="s">
        <v>909</v>
      </c>
      <c r="AI741" t="s">
        <v>909</v>
      </c>
      <c r="AJ741" t="s">
        <v>949</v>
      </c>
      <c r="AK741" t="str">
        <f>LEFT(_20224[[#This Row],[result2]], FIND(" ",_20224[[#This Row],[result2]]))</f>
        <v xml:space="preserve">Multan </v>
      </c>
      <c r="AL741" t="s">
        <v>4583</v>
      </c>
      <c r="AM741" t="s">
        <v>2697</v>
      </c>
      <c r="AN741" t="s">
        <v>2668</v>
      </c>
      <c r="AO741" t="s">
        <v>2698</v>
      </c>
      <c r="AP741" t="s">
        <v>829</v>
      </c>
      <c r="AQ741">
        <v>0</v>
      </c>
      <c r="AR741">
        <v>0</v>
      </c>
    </row>
    <row r="742" spans="1:44" x14ac:dyDescent="0.3">
      <c r="A742" t="s">
        <v>3669</v>
      </c>
      <c r="B742" t="s">
        <v>3162</v>
      </c>
      <c r="C742" t="s">
        <v>986</v>
      </c>
      <c r="D742" t="s">
        <v>1113</v>
      </c>
      <c r="E742">
        <v>5</v>
      </c>
      <c r="F742">
        <v>8</v>
      </c>
      <c r="G742">
        <v>0</v>
      </c>
      <c r="H742">
        <v>0</v>
      </c>
      <c r="I742">
        <v>62.5</v>
      </c>
      <c r="J742" t="s">
        <v>849</v>
      </c>
      <c r="K742" t="s">
        <v>4322</v>
      </c>
      <c r="L742" t="s">
        <v>2595</v>
      </c>
      <c r="M742" t="s">
        <v>1110</v>
      </c>
      <c r="N742" t="s">
        <v>3151</v>
      </c>
      <c r="O742" t="s">
        <v>1114</v>
      </c>
      <c r="P742" t="s">
        <v>986</v>
      </c>
      <c r="Q742">
        <v>14</v>
      </c>
      <c r="R742">
        <v>103</v>
      </c>
      <c r="S742" t="s">
        <v>986</v>
      </c>
      <c r="T742" t="s">
        <v>47</v>
      </c>
      <c r="U742">
        <v>0</v>
      </c>
      <c r="V742">
        <v>6</v>
      </c>
      <c r="W742" t="s">
        <v>911</v>
      </c>
      <c r="X742">
        <v>60</v>
      </c>
      <c r="Y742" t="str">
        <f>IF(_20224[[#This Row],[Lead Score]]=_20224[[#This Row],[p2_score1]],_20224[[#This Row],[p2]],_20224[[#This Row],[p1]])</f>
        <v>Shan Masood</v>
      </c>
      <c r="Z742" t="str">
        <f>IF(_20224[[#This Row],[Lead Score]]&lt;&gt;_20224[[#This Row],[p2_score1]],_20224[[#This Row],[p2]],_20224[[#This Row],[p1]])</f>
        <v>Ravi Bopara</v>
      </c>
      <c r="AA742" s="1">
        <f>_20224[[#This Row],[Lead Score]]/_20224[[#This Row],[Runs in Partnership]]</f>
        <v>0.54545454545454541</v>
      </c>
      <c r="AB742">
        <f>+_20224[[#This Row],[p2_score1]]+_20224[[#This Row],[p1_score1]]</f>
        <v>11</v>
      </c>
      <c r="AC742">
        <f>MAX(_20224[[#This Row],[p2_score1]:[p1_score1]])</f>
        <v>6</v>
      </c>
      <c r="AD742">
        <f>MIN(_20224[[#This Row],[p2_score1]:[p1_score1]])</f>
        <v>5</v>
      </c>
      <c r="AE742" t="s">
        <v>849</v>
      </c>
      <c r="AF742" t="s">
        <v>2595</v>
      </c>
      <c r="AG742" t="s">
        <v>2491</v>
      </c>
      <c r="AH742" t="s">
        <v>909</v>
      </c>
      <c r="AI742" t="s">
        <v>909</v>
      </c>
      <c r="AJ742" t="s">
        <v>949</v>
      </c>
      <c r="AK742" t="str">
        <f>LEFT(_20224[[#This Row],[result2]], FIND(" ",_20224[[#This Row],[result2]]))</f>
        <v xml:space="preserve">Multan </v>
      </c>
      <c r="AL742" t="s">
        <v>4583</v>
      </c>
      <c r="AM742" t="s">
        <v>2697</v>
      </c>
      <c r="AN742" t="s">
        <v>2668</v>
      </c>
      <c r="AO742" t="s">
        <v>2698</v>
      </c>
      <c r="AP742" t="s">
        <v>829</v>
      </c>
      <c r="AQ742">
        <v>6</v>
      </c>
      <c r="AR742">
        <v>5</v>
      </c>
    </row>
    <row r="743" spans="1:44" x14ac:dyDescent="0.3">
      <c r="A743" t="s">
        <v>3671</v>
      </c>
      <c r="B743" t="s">
        <v>3153</v>
      </c>
      <c r="C743" t="s">
        <v>47</v>
      </c>
      <c r="D743" t="s">
        <v>1115</v>
      </c>
      <c r="E743">
        <v>28</v>
      </c>
      <c r="F743">
        <v>23</v>
      </c>
      <c r="G743">
        <v>3</v>
      </c>
      <c r="H743">
        <v>0</v>
      </c>
      <c r="I743">
        <v>121.73</v>
      </c>
      <c r="J743" t="s">
        <v>849</v>
      </c>
      <c r="K743" t="s">
        <v>4322</v>
      </c>
      <c r="L743" t="s">
        <v>2595</v>
      </c>
      <c r="M743" t="s">
        <v>1110</v>
      </c>
      <c r="N743" t="s">
        <v>3170</v>
      </c>
      <c r="O743" t="s">
        <v>208</v>
      </c>
      <c r="P743" t="s">
        <v>47</v>
      </c>
      <c r="Q743">
        <v>14.4</v>
      </c>
      <c r="R743">
        <v>105</v>
      </c>
      <c r="S743" t="s">
        <v>118</v>
      </c>
      <c r="T743" t="s">
        <v>47</v>
      </c>
      <c r="U743">
        <v>0</v>
      </c>
      <c r="V743">
        <v>0</v>
      </c>
      <c r="W743" t="s">
        <v>986</v>
      </c>
      <c r="X743">
        <v>60</v>
      </c>
      <c r="Y743" t="str">
        <f>IF(_20224[[#This Row],[Lead Score]]=_20224[[#This Row],[p2_score1]],_20224[[#This Row],[p2]],_20224[[#This Row],[p1]])</f>
        <v>Shan Masood</v>
      </c>
      <c r="Z743" t="str">
        <f>IF(_20224[[#This Row],[Lead Score]]&lt;&gt;_20224[[#This Row],[p2_score1]],_20224[[#This Row],[p2]],_20224[[#This Row],[p1]])</f>
        <v>Khushdil Shah</v>
      </c>
      <c r="AA743" s="1">
        <f>_20224[[#This Row],[Lead Score]]/_20224[[#This Row],[Runs in Partnership]]</f>
        <v>1</v>
      </c>
      <c r="AB743">
        <f>+_20224[[#This Row],[p2_score1]]+_20224[[#This Row],[p1_score1]]</f>
        <v>22</v>
      </c>
      <c r="AC743">
        <f>MAX(_20224[[#This Row],[p2_score1]:[p1_score1]])</f>
        <v>22</v>
      </c>
      <c r="AD743">
        <f>MIN(_20224[[#This Row],[p2_score1]:[p1_score1]])</f>
        <v>0</v>
      </c>
      <c r="AE743" t="s">
        <v>849</v>
      </c>
      <c r="AF743" t="s">
        <v>2595</v>
      </c>
      <c r="AG743" t="s">
        <v>2491</v>
      </c>
      <c r="AH743" t="s">
        <v>909</v>
      </c>
      <c r="AI743" t="s">
        <v>909</v>
      </c>
      <c r="AJ743" t="s">
        <v>949</v>
      </c>
      <c r="AK743" t="str">
        <f>LEFT(_20224[[#This Row],[result2]], FIND(" ",_20224[[#This Row],[result2]]))</f>
        <v xml:space="preserve">Multan </v>
      </c>
      <c r="AL743" t="s">
        <v>4583</v>
      </c>
      <c r="AM743" t="s">
        <v>2697</v>
      </c>
      <c r="AN743" t="s">
        <v>2668</v>
      </c>
      <c r="AO743" t="s">
        <v>2698</v>
      </c>
      <c r="AP743" t="s">
        <v>829</v>
      </c>
      <c r="AQ743">
        <v>22</v>
      </c>
      <c r="AR743">
        <v>0</v>
      </c>
    </row>
    <row r="744" spans="1:44" x14ac:dyDescent="0.3">
      <c r="A744" t="s">
        <v>3673</v>
      </c>
      <c r="B744" t="s">
        <v>3178</v>
      </c>
      <c r="C744" t="s">
        <v>308</v>
      </c>
      <c r="D744" t="s">
        <v>1116</v>
      </c>
      <c r="E744">
        <v>19</v>
      </c>
      <c r="F744">
        <v>13</v>
      </c>
      <c r="G744">
        <v>1</v>
      </c>
      <c r="H744">
        <v>1</v>
      </c>
      <c r="I744">
        <v>146.15</v>
      </c>
      <c r="J744" t="s">
        <v>849</v>
      </c>
      <c r="K744" t="s">
        <v>4322</v>
      </c>
      <c r="L744" t="s">
        <v>2595</v>
      </c>
      <c r="M744" t="s">
        <v>1110</v>
      </c>
      <c r="N744" t="s">
        <v>3200</v>
      </c>
      <c r="O744" t="s">
        <v>1117</v>
      </c>
      <c r="P744" t="s">
        <v>308</v>
      </c>
      <c r="Q744">
        <v>18.399999999999999</v>
      </c>
      <c r="R744">
        <v>134</v>
      </c>
      <c r="S744" t="s">
        <v>118</v>
      </c>
      <c r="T744" t="s">
        <v>308</v>
      </c>
      <c r="U744">
        <v>10</v>
      </c>
      <c r="V744">
        <v>0</v>
      </c>
      <c r="W744" t="s">
        <v>47</v>
      </c>
      <c r="X744">
        <v>60</v>
      </c>
      <c r="Y744" t="str">
        <f>IF(_20224[[#This Row],[Lead Score]]=_20224[[#This Row],[p2_score1]],_20224[[#This Row],[p2]],_20224[[#This Row],[p1]])</f>
        <v>Shahid Afridi</v>
      </c>
      <c r="Z744" t="str">
        <f>IF(_20224[[#This Row],[Lead Score]]&lt;&gt;_20224[[#This Row],[p2_score1]],_20224[[#This Row],[p2]],_20224[[#This Row],[p1]])</f>
        <v>Khushdil Shah</v>
      </c>
      <c r="AA744" s="1">
        <f>_20224[[#This Row],[Lead Score]]/_20224[[#This Row],[Runs in Partnership]]</f>
        <v>0.65517241379310343</v>
      </c>
      <c r="AB744">
        <f>+_20224[[#This Row],[p2_score1]]+_20224[[#This Row],[p1_score1]]</f>
        <v>29</v>
      </c>
      <c r="AC744">
        <f>MAX(_20224[[#This Row],[p2_score1]:[p1_score1]])</f>
        <v>19</v>
      </c>
      <c r="AD744">
        <f>MIN(_20224[[#This Row],[p2_score1]:[p1_score1]])</f>
        <v>10</v>
      </c>
      <c r="AE744" t="s">
        <v>849</v>
      </c>
      <c r="AF744" t="s">
        <v>2595</v>
      </c>
      <c r="AG744" t="s">
        <v>2491</v>
      </c>
      <c r="AH744" t="s">
        <v>909</v>
      </c>
      <c r="AI744" t="s">
        <v>909</v>
      </c>
      <c r="AJ744" t="s">
        <v>949</v>
      </c>
      <c r="AK744" t="str">
        <f>LEFT(_20224[[#This Row],[result2]], FIND(" ",_20224[[#This Row],[result2]]))</f>
        <v xml:space="preserve">Multan </v>
      </c>
      <c r="AL744" t="s">
        <v>4583</v>
      </c>
      <c r="AM744" t="s">
        <v>2697</v>
      </c>
      <c r="AN744" t="s">
        <v>2668</v>
      </c>
      <c r="AO744" t="s">
        <v>2698</v>
      </c>
      <c r="AP744" t="s">
        <v>829</v>
      </c>
      <c r="AQ744">
        <v>19</v>
      </c>
      <c r="AR744">
        <v>10</v>
      </c>
    </row>
    <row r="745" spans="1:44" x14ac:dyDescent="0.3">
      <c r="A745" t="s">
        <v>3675</v>
      </c>
      <c r="B745" t="s">
        <v>3173</v>
      </c>
      <c r="C745" t="s">
        <v>118</v>
      </c>
      <c r="D745" t="s">
        <v>45</v>
      </c>
      <c r="E745">
        <v>30</v>
      </c>
      <c r="F745">
        <v>20</v>
      </c>
      <c r="G745">
        <v>0</v>
      </c>
      <c r="H745">
        <v>2</v>
      </c>
      <c r="I745">
        <v>150</v>
      </c>
      <c r="J745" t="s">
        <v>849</v>
      </c>
      <c r="K745" t="s">
        <v>4322</v>
      </c>
      <c r="L745" t="s">
        <v>2595</v>
      </c>
      <c r="M745" t="s">
        <v>1110</v>
      </c>
      <c r="N745" t="s">
        <v>32</v>
      </c>
      <c r="O745" t="s">
        <v>32</v>
      </c>
      <c r="P745" t="s">
        <v>32</v>
      </c>
      <c r="S745" t="s">
        <v>118</v>
      </c>
      <c r="T745" t="s">
        <v>215</v>
      </c>
      <c r="U745">
        <v>0</v>
      </c>
      <c r="V745">
        <v>0</v>
      </c>
      <c r="W745" t="s">
        <v>308</v>
      </c>
      <c r="X745">
        <v>60</v>
      </c>
      <c r="Y745" t="str">
        <f>IF(_20224[[#This Row],[Lead Score]]=_20224[[#This Row],[p2_score1]],_20224[[#This Row],[p2]],_20224[[#This Row],[p1]])</f>
        <v>Khushdil Shah</v>
      </c>
      <c r="Z745" t="str">
        <f>IF(_20224[[#This Row],[Lead Score]]&lt;&gt;_20224[[#This Row],[p2_score1]],_20224[[#This Row],[p2]],_20224[[#This Row],[p1]])</f>
        <v>Sohail Tanvir</v>
      </c>
      <c r="AA745" s="1">
        <f>_20224[[#This Row],[Lead Score]]/_20224[[#This Row],[Runs in Partnership]]</f>
        <v>1</v>
      </c>
      <c r="AB745">
        <f>+_20224[[#This Row],[p2_score1]]+_20224[[#This Row],[p1_score1]]</f>
        <v>20</v>
      </c>
      <c r="AC745">
        <f>MAX(_20224[[#This Row],[p2_score1]:[p1_score1]])</f>
        <v>20</v>
      </c>
      <c r="AD745">
        <f>MIN(_20224[[#This Row],[p2_score1]:[p1_score1]])</f>
        <v>0</v>
      </c>
      <c r="AE745" t="s">
        <v>849</v>
      </c>
      <c r="AF745" t="s">
        <v>2595</v>
      </c>
      <c r="AG745" t="s">
        <v>2491</v>
      </c>
      <c r="AH745" t="s">
        <v>909</v>
      </c>
      <c r="AI745" t="s">
        <v>909</v>
      </c>
      <c r="AJ745" t="s">
        <v>949</v>
      </c>
      <c r="AK745" t="str">
        <f>LEFT(_20224[[#This Row],[result2]], FIND(" ",_20224[[#This Row],[result2]]))</f>
        <v xml:space="preserve">Multan </v>
      </c>
      <c r="AL745" t="s">
        <v>4583</v>
      </c>
      <c r="AM745" t="s">
        <v>2697</v>
      </c>
      <c r="AN745" t="s">
        <v>2668</v>
      </c>
      <c r="AO745" t="s">
        <v>2698</v>
      </c>
      <c r="AP745" t="s">
        <v>829</v>
      </c>
      <c r="AQ745">
        <v>0</v>
      </c>
      <c r="AR745">
        <v>20</v>
      </c>
    </row>
    <row r="746" spans="1:44" hidden="1" x14ac:dyDescent="0.3">
      <c r="A746" t="s">
        <v>3676</v>
      </c>
      <c r="B746" t="s">
        <v>3180</v>
      </c>
      <c r="C746" t="s">
        <v>215</v>
      </c>
      <c r="D746" t="s">
        <v>45</v>
      </c>
      <c r="E746">
        <v>0</v>
      </c>
      <c r="F746">
        <v>1</v>
      </c>
      <c r="G746">
        <v>0</v>
      </c>
      <c r="H746">
        <v>0</v>
      </c>
      <c r="I746">
        <v>0</v>
      </c>
      <c r="J746" t="s">
        <v>849</v>
      </c>
      <c r="K746" t="s">
        <v>4322</v>
      </c>
      <c r="L746" t="s">
        <v>2595</v>
      </c>
      <c r="M746" t="s">
        <v>1110</v>
      </c>
      <c r="N746" t="s">
        <v>32</v>
      </c>
      <c r="O746" t="s">
        <v>32</v>
      </c>
      <c r="P746" t="s">
        <v>32</v>
      </c>
      <c r="S746" t="s">
        <v>32</v>
      </c>
      <c r="T746" t="s">
        <v>32</v>
      </c>
      <c r="W746" t="s">
        <v>32</v>
      </c>
      <c r="X746">
        <v>60</v>
      </c>
      <c r="Y746" t="str">
        <f>IF(_20224[[#This Row],[Lead Score]]=_20224[[#This Row],[p2_score1]],_20224[[#This Row],[p2]],_20224[[#This Row],[p1]])</f>
        <v/>
      </c>
      <c r="Z746" t="str">
        <f>IF(_20224[[#This Row],[Lead Score]]&lt;&gt;_20224[[#This Row],[p2_score1]],_20224[[#This Row],[p2]],_20224[[#This Row],[p1]])</f>
        <v/>
      </c>
      <c r="AA746" s="1" t="e">
        <f>_20224[[#This Row],[Lead Score]]/_20224[[#This Row],[Runs in Partnership]]</f>
        <v>#DIV/0!</v>
      </c>
      <c r="AB746">
        <f>+_20224[[#This Row],[p2_score1]]+_20224[[#This Row],[p1_score1]]</f>
        <v>0</v>
      </c>
      <c r="AC746">
        <f>MAX(_20224[[#This Row],[p2_score1]:[p1_score1]])</f>
        <v>0</v>
      </c>
      <c r="AD746">
        <f>MIN(_20224[[#This Row],[p2_score1]:[p1_score1]])</f>
        <v>0</v>
      </c>
      <c r="AE746" t="s">
        <v>849</v>
      </c>
      <c r="AF746" t="s">
        <v>2595</v>
      </c>
      <c r="AG746" t="s">
        <v>2491</v>
      </c>
      <c r="AH746" t="s">
        <v>909</v>
      </c>
      <c r="AI746" t="s">
        <v>909</v>
      </c>
      <c r="AJ746" t="s">
        <v>949</v>
      </c>
      <c r="AK746" t="str">
        <f>LEFT(_20224[[#This Row],[result2]], FIND(" ",_20224[[#This Row],[result2]]))</f>
        <v xml:space="preserve">Multan </v>
      </c>
      <c r="AL746" t="s">
        <v>4583</v>
      </c>
      <c r="AM746" t="s">
        <v>2697</v>
      </c>
      <c r="AN746" t="s">
        <v>2668</v>
      </c>
      <c r="AO746" t="s">
        <v>2698</v>
      </c>
      <c r="AP746" t="s">
        <v>829</v>
      </c>
      <c r="AQ746">
        <v>0</v>
      </c>
      <c r="AR746">
        <v>0</v>
      </c>
    </row>
    <row r="747" spans="1:44" x14ac:dyDescent="0.3">
      <c r="A747" t="s">
        <v>3678</v>
      </c>
      <c r="B747" t="s">
        <v>3133</v>
      </c>
      <c r="C747" t="s">
        <v>1013</v>
      </c>
      <c r="D747" t="s">
        <v>1118</v>
      </c>
      <c r="E747">
        <v>17</v>
      </c>
      <c r="F747">
        <v>14</v>
      </c>
      <c r="G747">
        <v>2</v>
      </c>
      <c r="H747">
        <v>0</v>
      </c>
      <c r="I747">
        <v>121.42</v>
      </c>
      <c r="J747" t="s">
        <v>849</v>
      </c>
      <c r="K747" t="s">
        <v>4324</v>
      </c>
      <c r="L747" t="s">
        <v>2599</v>
      </c>
      <c r="M747" t="s">
        <v>1119</v>
      </c>
      <c r="N747" t="s">
        <v>3139</v>
      </c>
      <c r="O747" t="s">
        <v>1120</v>
      </c>
      <c r="P747" t="s">
        <v>1013</v>
      </c>
      <c r="Q747">
        <v>4.5</v>
      </c>
      <c r="R747">
        <v>35</v>
      </c>
      <c r="S747" t="s">
        <v>343</v>
      </c>
      <c r="T747" t="s">
        <v>1013</v>
      </c>
      <c r="U747">
        <v>18</v>
      </c>
      <c r="V747">
        <v>17</v>
      </c>
      <c r="W747" t="s">
        <v>32</v>
      </c>
      <c r="X747">
        <v>61</v>
      </c>
      <c r="Y747" t="str">
        <f>IF(_20224[[#This Row],[Lead Score]]=_20224[[#This Row],[p2_score1]],_20224[[#This Row],[p2]],_20224[[#This Row],[p1]])</f>
        <v>Philip Salt</v>
      </c>
      <c r="Z747" t="str">
        <f>IF(_20224[[#This Row],[Lead Score]]&lt;&gt;_20224[[#This Row],[p2_score1]],_20224[[#This Row],[p2]],_20224[[#This Row],[p1]])</f>
        <v>Rizwan Hussain</v>
      </c>
      <c r="AA747" s="1">
        <f>_20224[[#This Row],[Lead Score]]/_20224[[#This Row],[Runs in Partnership]]</f>
        <v>0.51428571428571423</v>
      </c>
      <c r="AB747">
        <f>+_20224[[#This Row],[p2_score1]]+_20224[[#This Row],[p1_score1]]</f>
        <v>35</v>
      </c>
      <c r="AC747">
        <f>MAX(_20224[[#This Row],[p2_score1]:[p1_score1]])</f>
        <v>18</v>
      </c>
      <c r="AD747">
        <f>MIN(_20224[[#This Row],[p2_score1]:[p1_score1]])</f>
        <v>17</v>
      </c>
      <c r="AE747" t="s">
        <v>849</v>
      </c>
      <c r="AF747" t="s">
        <v>2599</v>
      </c>
      <c r="AG747" t="s">
        <v>2491</v>
      </c>
      <c r="AH747" t="s">
        <v>850</v>
      </c>
      <c r="AI747" t="s">
        <v>850</v>
      </c>
      <c r="AJ747" t="s">
        <v>872</v>
      </c>
      <c r="AK747" t="str">
        <f>LEFT(_20224[[#This Row],[result2]], FIND(" ",_20224[[#This Row],[result2]]))</f>
        <v xml:space="preserve">Karachi </v>
      </c>
      <c r="AL747" t="s">
        <v>4583</v>
      </c>
      <c r="AM747" t="s">
        <v>2699</v>
      </c>
      <c r="AN747" t="s">
        <v>2700</v>
      </c>
      <c r="AO747" t="s">
        <v>2701</v>
      </c>
      <c r="AP747" t="s">
        <v>25</v>
      </c>
      <c r="AQ747">
        <v>17</v>
      </c>
      <c r="AR747">
        <v>18</v>
      </c>
    </row>
    <row r="748" spans="1:44" x14ac:dyDescent="0.3">
      <c r="A748" t="s">
        <v>3680</v>
      </c>
      <c r="B748" t="s">
        <v>3144</v>
      </c>
      <c r="C748" t="s">
        <v>343</v>
      </c>
      <c r="D748" t="s">
        <v>1121</v>
      </c>
      <c r="E748">
        <v>25</v>
      </c>
      <c r="F748">
        <v>19</v>
      </c>
      <c r="G748">
        <v>3</v>
      </c>
      <c r="H748">
        <v>1</v>
      </c>
      <c r="I748">
        <v>131.57</v>
      </c>
      <c r="J748" t="s">
        <v>849</v>
      </c>
      <c r="K748" t="s">
        <v>4324</v>
      </c>
      <c r="L748" t="s">
        <v>2599</v>
      </c>
      <c r="M748" t="s">
        <v>1119</v>
      </c>
      <c r="N748" t="s">
        <v>3148</v>
      </c>
      <c r="O748" t="s">
        <v>1122</v>
      </c>
      <c r="P748" t="s">
        <v>343</v>
      </c>
      <c r="Q748">
        <v>7.1</v>
      </c>
      <c r="R748">
        <v>59</v>
      </c>
      <c r="S748" t="s">
        <v>343</v>
      </c>
      <c r="T748" t="s">
        <v>83</v>
      </c>
      <c r="U748">
        <v>0</v>
      </c>
      <c r="V748">
        <v>0</v>
      </c>
      <c r="W748" t="s">
        <v>1013</v>
      </c>
      <c r="X748">
        <v>61</v>
      </c>
      <c r="Y748" t="str">
        <f>IF(_20224[[#This Row],[Lead Score]]=_20224[[#This Row],[p2_score1]],_20224[[#This Row],[p2]],_20224[[#This Row],[p1]])</f>
        <v>Hussain Talat</v>
      </c>
      <c r="Z748" t="str">
        <f>IF(_20224[[#This Row],[Lead Score]]&lt;&gt;_20224[[#This Row],[p2_score1]],_20224[[#This Row],[p2]],_20224[[#This Row],[p1]])</f>
        <v>Philip Salt</v>
      </c>
      <c r="AA748" s="1">
        <f>_20224[[#This Row],[Lead Score]]/_20224[[#This Row],[Runs in Partnership]]</f>
        <v>0.70833333333333337</v>
      </c>
      <c r="AB748">
        <f>+_20224[[#This Row],[p2_score1]]+_20224[[#This Row],[p1_score1]]</f>
        <v>24</v>
      </c>
      <c r="AC748">
        <f>MAX(_20224[[#This Row],[p2_score1]:[p1_score1]])</f>
        <v>17</v>
      </c>
      <c r="AD748">
        <f>MIN(_20224[[#This Row],[p2_score1]:[p1_score1]])</f>
        <v>7</v>
      </c>
      <c r="AE748" t="s">
        <v>849</v>
      </c>
      <c r="AF748" t="s">
        <v>2599</v>
      </c>
      <c r="AG748" t="s">
        <v>2491</v>
      </c>
      <c r="AH748" t="s">
        <v>850</v>
      </c>
      <c r="AI748" t="s">
        <v>850</v>
      </c>
      <c r="AJ748" t="s">
        <v>872</v>
      </c>
      <c r="AK748" t="str">
        <f>LEFT(_20224[[#This Row],[result2]], FIND(" ",_20224[[#This Row],[result2]]))</f>
        <v xml:space="preserve">Karachi </v>
      </c>
      <c r="AL748" t="s">
        <v>4583</v>
      </c>
      <c r="AM748" t="s">
        <v>2699</v>
      </c>
      <c r="AN748" t="s">
        <v>2700</v>
      </c>
      <c r="AO748" t="s">
        <v>2701</v>
      </c>
      <c r="AP748" t="s">
        <v>25</v>
      </c>
      <c r="AQ748">
        <v>17</v>
      </c>
      <c r="AR748">
        <v>7</v>
      </c>
    </row>
    <row r="749" spans="1:44" x14ac:dyDescent="0.3">
      <c r="A749" t="s">
        <v>3682</v>
      </c>
      <c r="B749" t="s">
        <v>3136</v>
      </c>
      <c r="C749" t="s">
        <v>239</v>
      </c>
      <c r="D749" t="s">
        <v>1104</v>
      </c>
      <c r="E749">
        <v>12</v>
      </c>
      <c r="F749">
        <v>14</v>
      </c>
      <c r="G749">
        <v>1</v>
      </c>
      <c r="H749">
        <v>0</v>
      </c>
      <c r="I749">
        <v>85.71</v>
      </c>
      <c r="J749" t="s">
        <v>849</v>
      </c>
      <c r="K749" t="s">
        <v>4324</v>
      </c>
      <c r="L749" t="s">
        <v>2599</v>
      </c>
      <c r="M749" t="s">
        <v>1119</v>
      </c>
      <c r="N749" t="s">
        <v>3157</v>
      </c>
      <c r="O749" t="s">
        <v>1123</v>
      </c>
      <c r="P749" t="s">
        <v>239</v>
      </c>
      <c r="Q749">
        <v>10.5</v>
      </c>
      <c r="R749">
        <v>79</v>
      </c>
      <c r="S749" t="s">
        <v>239</v>
      </c>
      <c r="T749" t="s">
        <v>83</v>
      </c>
      <c r="U749">
        <v>0</v>
      </c>
      <c r="V749">
        <v>8</v>
      </c>
      <c r="W749" t="s">
        <v>343</v>
      </c>
      <c r="X749">
        <v>61</v>
      </c>
      <c r="Y749" t="str">
        <f>IF(_20224[[#This Row],[Lead Score]]=_20224[[#This Row],[p2_score1]],_20224[[#This Row],[p2]],_20224[[#This Row],[p1]])</f>
        <v>Shadab Khan</v>
      </c>
      <c r="Z749" t="str">
        <f>IF(_20224[[#This Row],[Lead Score]]&lt;&gt;_20224[[#This Row],[p2_score1]],_20224[[#This Row],[p2]],_20224[[#This Row],[p1]])</f>
        <v>Hussain Talat</v>
      </c>
      <c r="AA749" s="1">
        <f>_20224[[#This Row],[Lead Score]]/_20224[[#This Row],[Runs in Partnership]]</f>
        <v>0.6</v>
      </c>
      <c r="AB749">
        <f>+_20224[[#This Row],[p2_score1]]+_20224[[#This Row],[p1_score1]]</f>
        <v>20</v>
      </c>
      <c r="AC749">
        <f>MAX(_20224[[#This Row],[p2_score1]:[p1_score1]])</f>
        <v>12</v>
      </c>
      <c r="AD749">
        <f>MIN(_20224[[#This Row],[p2_score1]:[p1_score1]])</f>
        <v>8</v>
      </c>
      <c r="AE749" t="s">
        <v>849</v>
      </c>
      <c r="AF749" t="s">
        <v>2599</v>
      </c>
      <c r="AG749" t="s">
        <v>2491</v>
      </c>
      <c r="AH749" t="s">
        <v>850</v>
      </c>
      <c r="AI749" t="s">
        <v>850</v>
      </c>
      <c r="AJ749" t="s">
        <v>872</v>
      </c>
      <c r="AK749" t="str">
        <f>LEFT(_20224[[#This Row],[result2]], FIND(" ",_20224[[#This Row],[result2]]))</f>
        <v xml:space="preserve">Karachi </v>
      </c>
      <c r="AL749" t="s">
        <v>4583</v>
      </c>
      <c r="AM749" t="s">
        <v>2699</v>
      </c>
      <c r="AN749" t="s">
        <v>2700</v>
      </c>
      <c r="AO749" t="s">
        <v>2701</v>
      </c>
      <c r="AP749" t="s">
        <v>25</v>
      </c>
      <c r="AQ749">
        <v>8</v>
      </c>
      <c r="AR749">
        <v>12</v>
      </c>
    </row>
    <row r="750" spans="1:44" x14ac:dyDescent="0.3">
      <c r="A750" t="s">
        <v>3684</v>
      </c>
      <c r="B750" t="s">
        <v>3153</v>
      </c>
      <c r="C750" t="s">
        <v>83</v>
      </c>
      <c r="D750" t="s">
        <v>1124</v>
      </c>
      <c r="E750">
        <v>37</v>
      </c>
      <c r="F750">
        <v>30</v>
      </c>
      <c r="G750">
        <v>4</v>
      </c>
      <c r="H750">
        <v>0</v>
      </c>
      <c r="I750">
        <v>123.33</v>
      </c>
      <c r="J750" t="s">
        <v>849</v>
      </c>
      <c r="K750" t="s">
        <v>4324</v>
      </c>
      <c r="L750" t="s">
        <v>2599</v>
      </c>
      <c r="M750" t="s">
        <v>1119</v>
      </c>
      <c r="N750" t="s">
        <v>3151</v>
      </c>
      <c r="O750" t="s">
        <v>206</v>
      </c>
      <c r="P750" t="s">
        <v>83</v>
      </c>
      <c r="Q750">
        <v>14</v>
      </c>
      <c r="R750">
        <v>97</v>
      </c>
      <c r="S750" t="s">
        <v>858</v>
      </c>
      <c r="T750" t="s">
        <v>83</v>
      </c>
      <c r="U750">
        <v>0</v>
      </c>
      <c r="V750">
        <v>0</v>
      </c>
      <c r="W750" t="s">
        <v>239</v>
      </c>
      <c r="X750">
        <v>61</v>
      </c>
      <c r="Y750" t="str">
        <f>IF(_20224[[#This Row],[Lead Score]]=_20224[[#This Row],[p2_score1]],_20224[[#This Row],[p2]],_20224[[#This Row],[p1]])</f>
        <v>Hussain Talat</v>
      </c>
      <c r="Z750" t="str">
        <f>IF(_20224[[#This Row],[Lead Score]]&lt;&gt;_20224[[#This Row],[p2_score1]],_20224[[#This Row],[p2]],_20224[[#This Row],[p1]])</f>
        <v>Colin Ingram</v>
      </c>
      <c r="AA750" s="1">
        <f>_20224[[#This Row],[Lead Score]]/_20224[[#This Row],[Runs in Partnership]]</f>
        <v>1</v>
      </c>
      <c r="AB750">
        <f>+_20224[[#This Row],[p2_score1]]+_20224[[#This Row],[p1_score1]]</f>
        <v>29</v>
      </c>
      <c r="AC750">
        <f>MAX(_20224[[#This Row],[p2_score1]:[p1_score1]])</f>
        <v>29</v>
      </c>
      <c r="AD750">
        <f>MIN(_20224[[#This Row],[p2_score1]:[p1_score1]])</f>
        <v>0</v>
      </c>
      <c r="AE750" t="s">
        <v>849</v>
      </c>
      <c r="AF750" t="s">
        <v>2599</v>
      </c>
      <c r="AG750" t="s">
        <v>2491</v>
      </c>
      <c r="AH750" t="s">
        <v>850</v>
      </c>
      <c r="AI750" t="s">
        <v>850</v>
      </c>
      <c r="AJ750" t="s">
        <v>872</v>
      </c>
      <c r="AK750" t="str">
        <f>LEFT(_20224[[#This Row],[result2]], FIND(" ",_20224[[#This Row],[result2]]))</f>
        <v xml:space="preserve">Karachi </v>
      </c>
      <c r="AL750" t="s">
        <v>4583</v>
      </c>
      <c r="AM750" t="s">
        <v>2699</v>
      </c>
      <c r="AN750" t="s">
        <v>2700</v>
      </c>
      <c r="AO750" t="s">
        <v>2701</v>
      </c>
      <c r="AP750" t="s">
        <v>25</v>
      </c>
      <c r="AQ750">
        <v>29</v>
      </c>
      <c r="AR750">
        <v>0</v>
      </c>
    </row>
    <row r="751" spans="1:44" x14ac:dyDescent="0.3">
      <c r="A751" t="s">
        <v>3687</v>
      </c>
      <c r="B751" t="s">
        <v>3173</v>
      </c>
      <c r="C751" t="s">
        <v>246</v>
      </c>
      <c r="D751" t="s">
        <v>1125</v>
      </c>
      <c r="E751">
        <v>2</v>
      </c>
      <c r="F751">
        <v>5</v>
      </c>
      <c r="G751">
        <v>0</v>
      </c>
      <c r="H751">
        <v>0</v>
      </c>
      <c r="I751">
        <v>40</v>
      </c>
      <c r="J751" t="s">
        <v>849</v>
      </c>
      <c r="K751" t="s">
        <v>4324</v>
      </c>
      <c r="L751" t="s">
        <v>2599</v>
      </c>
      <c r="M751" t="s">
        <v>1119</v>
      </c>
      <c r="N751" t="s">
        <v>3170</v>
      </c>
      <c r="O751" t="s">
        <v>1126</v>
      </c>
      <c r="P751" t="s">
        <v>246</v>
      </c>
      <c r="Q751">
        <v>14.5</v>
      </c>
      <c r="R751">
        <v>100</v>
      </c>
      <c r="S751" t="s">
        <v>858</v>
      </c>
      <c r="T751" t="s">
        <v>246</v>
      </c>
      <c r="U751">
        <v>1</v>
      </c>
      <c r="V751">
        <v>0</v>
      </c>
      <c r="W751" t="s">
        <v>83</v>
      </c>
      <c r="X751">
        <v>61</v>
      </c>
      <c r="Y751" t="str">
        <f>IF(_20224[[#This Row],[Lead Score]]=_20224[[#This Row],[p2_score1]],_20224[[#This Row],[p2]],_20224[[#This Row],[p1]])</f>
        <v>Asif Ali</v>
      </c>
      <c r="Z751" t="str">
        <f>IF(_20224[[#This Row],[Lead Score]]&lt;&gt;_20224[[#This Row],[p2_score1]],_20224[[#This Row],[p2]],_20224[[#This Row],[p1]])</f>
        <v>Colin Ingram</v>
      </c>
      <c r="AA751" s="1">
        <f>_20224[[#This Row],[Lead Score]]/_20224[[#This Row],[Runs in Partnership]]</f>
        <v>0.66666666666666663</v>
      </c>
      <c r="AB751">
        <f>+_20224[[#This Row],[p2_score1]]+_20224[[#This Row],[p1_score1]]</f>
        <v>3</v>
      </c>
      <c r="AC751">
        <f>MAX(_20224[[#This Row],[p2_score1]:[p1_score1]])</f>
        <v>2</v>
      </c>
      <c r="AD751">
        <f>MIN(_20224[[#This Row],[p2_score1]:[p1_score1]])</f>
        <v>1</v>
      </c>
      <c r="AE751" t="s">
        <v>849</v>
      </c>
      <c r="AF751" t="s">
        <v>2599</v>
      </c>
      <c r="AG751" t="s">
        <v>2491</v>
      </c>
      <c r="AH751" t="s">
        <v>850</v>
      </c>
      <c r="AI751" t="s">
        <v>850</v>
      </c>
      <c r="AJ751" t="s">
        <v>872</v>
      </c>
      <c r="AK751" t="str">
        <f>LEFT(_20224[[#This Row],[result2]], FIND(" ",_20224[[#This Row],[result2]]))</f>
        <v xml:space="preserve">Karachi </v>
      </c>
      <c r="AL751" t="s">
        <v>4583</v>
      </c>
      <c r="AM751" t="s">
        <v>2699</v>
      </c>
      <c r="AN751" t="s">
        <v>2700</v>
      </c>
      <c r="AO751" t="s">
        <v>2701</v>
      </c>
      <c r="AP751" t="s">
        <v>25</v>
      </c>
      <c r="AQ751">
        <v>2</v>
      </c>
      <c r="AR751">
        <v>1</v>
      </c>
    </row>
    <row r="752" spans="1:44" x14ac:dyDescent="0.3">
      <c r="A752" t="s">
        <v>3690</v>
      </c>
      <c r="B752" t="s">
        <v>3162</v>
      </c>
      <c r="C752" t="s">
        <v>858</v>
      </c>
      <c r="D752" t="s">
        <v>1127</v>
      </c>
      <c r="E752">
        <v>14</v>
      </c>
      <c r="F752">
        <v>15</v>
      </c>
      <c r="G752">
        <v>1</v>
      </c>
      <c r="H752">
        <v>0</v>
      </c>
      <c r="I752">
        <v>93.33</v>
      </c>
      <c r="J752" t="s">
        <v>849</v>
      </c>
      <c r="K752" t="s">
        <v>4324</v>
      </c>
      <c r="L752" t="s">
        <v>2599</v>
      </c>
      <c r="M752" t="s">
        <v>1119</v>
      </c>
      <c r="N752" t="s">
        <v>3200</v>
      </c>
      <c r="O752" t="s">
        <v>1128</v>
      </c>
      <c r="P752" t="s">
        <v>858</v>
      </c>
      <c r="Q752">
        <v>17.3</v>
      </c>
      <c r="R752">
        <v>116</v>
      </c>
      <c r="S752" t="s">
        <v>858</v>
      </c>
      <c r="T752" t="s">
        <v>240</v>
      </c>
      <c r="U752">
        <v>0</v>
      </c>
      <c r="V752">
        <v>0</v>
      </c>
      <c r="W752" t="s">
        <v>246</v>
      </c>
      <c r="X752">
        <v>61</v>
      </c>
      <c r="Y752" t="str">
        <f>IF(_20224[[#This Row],[Lead Score]]=_20224[[#This Row],[p2_score1]],_20224[[#This Row],[p2]],_20224[[#This Row],[p1]])</f>
        <v>Colin Ingram</v>
      </c>
      <c r="Z752" t="str">
        <f>IF(_20224[[#This Row],[Lead Score]]&lt;&gt;_20224[[#This Row],[p2_score1]],_20224[[#This Row],[p2]],_20224[[#This Row],[p1]])</f>
        <v>Faheem Ashraf</v>
      </c>
      <c r="AA752" s="1">
        <f>_20224[[#This Row],[Lead Score]]/_20224[[#This Row],[Runs in Partnership]]</f>
        <v>0.8125</v>
      </c>
      <c r="AB752">
        <f>+_20224[[#This Row],[p2_score1]]+_20224[[#This Row],[p1_score1]]</f>
        <v>16</v>
      </c>
      <c r="AC752">
        <f>MAX(_20224[[#This Row],[p2_score1]:[p1_score1]])</f>
        <v>13</v>
      </c>
      <c r="AD752">
        <f>MIN(_20224[[#This Row],[p2_score1]:[p1_score1]])</f>
        <v>3</v>
      </c>
      <c r="AE752" t="s">
        <v>849</v>
      </c>
      <c r="AF752" t="s">
        <v>2599</v>
      </c>
      <c r="AG752" t="s">
        <v>2491</v>
      </c>
      <c r="AH752" t="s">
        <v>850</v>
      </c>
      <c r="AI752" t="s">
        <v>850</v>
      </c>
      <c r="AJ752" t="s">
        <v>872</v>
      </c>
      <c r="AK752" t="str">
        <f>LEFT(_20224[[#This Row],[result2]], FIND(" ",_20224[[#This Row],[result2]]))</f>
        <v xml:space="preserve">Karachi </v>
      </c>
      <c r="AL752" t="s">
        <v>4583</v>
      </c>
      <c r="AM752" t="s">
        <v>2699</v>
      </c>
      <c r="AN752" t="s">
        <v>2700</v>
      </c>
      <c r="AO752" t="s">
        <v>2701</v>
      </c>
      <c r="AP752" t="s">
        <v>25</v>
      </c>
      <c r="AQ752">
        <v>3</v>
      </c>
      <c r="AR752">
        <v>13</v>
      </c>
    </row>
    <row r="753" spans="1:44" x14ac:dyDescent="0.3">
      <c r="A753" t="s">
        <v>3691</v>
      </c>
      <c r="B753" t="s">
        <v>3178</v>
      </c>
      <c r="C753" t="s">
        <v>240</v>
      </c>
      <c r="D753" t="s">
        <v>45</v>
      </c>
      <c r="E753">
        <v>12</v>
      </c>
      <c r="F753">
        <v>14</v>
      </c>
      <c r="G753">
        <v>0</v>
      </c>
      <c r="H753">
        <v>0</v>
      </c>
      <c r="I753">
        <v>85.71</v>
      </c>
      <c r="J753" t="s">
        <v>849</v>
      </c>
      <c r="K753" t="s">
        <v>4324</v>
      </c>
      <c r="L753" t="s">
        <v>2599</v>
      </c>
      <c r="M753" t="s">
        <v>1119</v>
      </c>
      <c r="N753" t="s">
        <v>32</v>
      </c>
      <c r="O753" t="s">
        <v>32</v>
      </c>
      <c r="P753" t="s">
        <v>32</v>
      </c>
      <c r="S753" t="s">
        <v>737</v>
      </c>
      <c r="T753" t="s">
        <v>240</v>
      </c>
      <c r="U753">
        <v>0</v>
      </c>
      <c r="V753">
        <v>0</v>
      </c>
      <c r="W753" t="s">
        <v>858</v>
      </c>
      <c r="X753">
        <v>61</v>
      </c>
      <c r="Y753" t="str">
        <f>IF(_20224[[#This Row],[Lead Score]]=_20224[[#This Row],[p2_score1]],_20224[[#This Row],[p2]],_20224[[#This Row],[p1]])</f>
        <v>Zafar Gohar</v>
      </c>
      <c r="Z753" t="str">
        <f>IF(_20224[[#This Row],[Lead Score]]&lt;&gt;_20224[[#This Row],[p2_score1]],_20224[[#This Row],[p2]],_20224[[#This Row],[p1]])</f>
        <v>Faheem Ashraf</v>
      </c>
      <c r="AA753" s="1">
        <f>_20224[[#This Row],[Lead Score]]/_20224[[#This Row],[Runs in Partnership]]</f>
        <v>0.52</v>
      </c>
      <c r="AB753">
        <f>+_20224[[#This Row],[p2_score1]]+_20224[[#This Row],[p1_score1]]</f>
        <v>25</v>
      </c>
      <c r="AC753">
        <f>MAX(_20224[[#This Row],[p2_score1]:[p1_score1]])</f>
        <v>13</v>
      </c>
      <c r="AD753">
        <f>MIN(_20224[[#This Row],[p2_score1]:[p1_score1]])</f>
        <v>12</v>
      </c>
      <c r="AE753" t="s">
        <v>849</v>
      </c>
      <c r="AF753" t="s">
        <v>2599</v>
      </c>
      <c r="AG753" t="s">
        <v>2491</v>
      </c>
      <c r="AH753" t="s">
        <v>850</v>
      </c>
      <c r="AI753" t="s">
        <v>850</v>
      </c>
      <c r="AJ753" t="s">
        <v>872</v>
      </c>
      <c r="AK753" t="str">
        <f>LEFT(_20224[[#This Row],[result2]], FIND(" ",_20224[[#This Row],[result2]]))</f>
        <v xml:space="preserve">Karachi </v>
      </c>
      <c r="AL753" t="s">
        <v>4583</v>
      </c>
      <c r="AM753" t="s">
        <v>2699</v>
      </c>
      <c r="AN753" t="s">
        <v>2700</v>
      </c>
      <c r="AO753" t="s">
        <v>2701</v>
      </c>
      <c r="AP753" t="s">
        <v>25</v>
      </c>
      <c r="AQ753">
        <v>12</v>
      </c>
      <c r="AR753">
        <v>13</v>
      </c>
    </row>
    <row r="754" spans="1:44" hidden="1" x14ac:dyDescent="0.3">
      <c r="A754" t="s">
        <v>3693</v>
      </c>
      <c r="B754" t="s">
        <v>3180</v>
      </c>
      <c r="C754" t="s">
        <v>737</v>
      </c>
      <c r="D754" t="s">
        <v>45</v>
      </c>
      <c r="E754">
        <v>13</v>
      </c>
      <c r="F754">
        <v>10</v>
      </c>
      <c r="G754">
        <v>1</v>
      </c>
      <c r="H754">
        <v>0</v>
      </c>
      <c r="I754">
        <v>130</v>
      </c>
      <c r="J754" t="s">
        <v>849</v>
      </c>
      <c r="K754" t="s">
        <v>4324</v>
      </c>
      <c r="L754" t="s">
        <v>2599</v>
      </c>
      <c r="M754" t="s">
        <v>1119</v>
      </c>
      <c r="N754" t="s">
        <v>32</v>
      </c>
      <c r="O754" t="s">
        <v>32</v>
      </c>
      <c r="P754" t="s">
        <v>32</v>
      </c>
      <c r="S754" t="s">
        <v>32</v>
      </c>
      <c r="T754" t="s">
        <v>32</v>
      </c>
      <c r="W754" t="s">
        <v>32</v>
      </c>
      <c r="X754">
        <v>61</v>
      </c>
      <c r="Y754" t="str">
        <f>IF(_20224[[#This Row],[Lead Score]]=_20224[[#This Row],[p2_score1]],_20224[[#This Row],[p2]],_20224[[#This Row],[p1]])</f>
        <v/>
      </c>
      <c r="Z754" t="str">
        <f>IF(_20224[[#This Row],[Lead Score]]&lt;&gt;_20224[[#This Row],[p2_score1]],_20224[[#This Row],[p2]],_20224[[#This Row],[p1]])</f>
        <v/>
      </c>
      <c r="AA754" s="1" t="e">
        <f>_20224[[#This Row],[Lead Score]]/_20224[[#This Row],[Runs in Partnership]]</f>
        <v>#DIV/0!</v>
      </c>
      <c r="AB754">
        <f>+_20224[[#This Row],[p2_score1]]+_20224[[#This Row],[p1_score1]]</f>
        <v>0</v>
      </c>
      <c r="AC754">
        <f>MAX(_20224[[#This Row],[p2_score1]:[p1_score1]])</f>
        <v>0</v>
      </c>
      <c r="AD754">
        <f>MIN(_20224[[#This Row],[p2_score1]:[p1_score1]])</f>
        <v>0</v>
      </c>
      <c r="AE754" t="s">
        <v>849</v>
      </c>
      <c r="AF754" t="s">
        <v>2599</v>
      </c>
      <c r="AG754" t="s">
        <v>2491</v>
      </c>
      <c r="AH754" t="s">
        <v>850</v>
      </c>
      <c r="AI754" t="s">
        <v>850</v>
      </c>
      <c r="AJ754" t="s">
        <v>872</v>
      </c>
      <c r="AK754" t="str">
        <f>LEFT(_20224[[#This Row],[result2]], FIND(" ",_20224[[#This Row],[result2]]))</f>
        <v xml:space="preserve">Karachi </v>
      </c>
      <c r="AL754" t="s">
        <v>4583</v>
      </c>
      <c r="AM754" t="s">
        <v>2699</v>
      </c>
      <c r="AN754" t="s">
        <v>2700</v>
      </c>
      <c r="AO754" t="s">
        <v>2701</v>
      </c>
      <c r="AP754" t="s">
        <v>25</v>
      </c>
      <c r="AQ754">
        <v>0</v>
      </c>
      <c r="AR754">
        <v>0</v>
      </c>
    </row>
    <row r="755" spans="1:44" x14ac:dyDescent="0.3">
      <c r="A755" t="s">
        <v>3695</v>
      </c>
      <c r="B755" t="s">
        <v>3133</v>
      </c>
      <c r="C755" t="s">
        <v>911</v>
      </c>
      <c r="D755" t="s">
        <v>110</v>
      </c>
      <c r="E755">
        <v>1</v>
      </c>
      <c r="F755">
        <v>5</v>
      </c>
      <c r="G755">
        <v>0</v>
      </c>
      <c r="H755">
        <v>0</v>
      </c>
      <c r="I755">
        <v>20</v>
      </c>
      <c r="J755" t="s">
        <v>849</v>
      </c>
      <c r="K755" t="s">
        <v>4327</v>
      </c>
      <c r="L755" t="s">
        <v>2603</v>
      </c>
      <c r="M755" t="s">
        <v>1129</v>
      </c>
      <c r="N755" t="s">
        <v>3139</v>
      </c>
      <c r="O755" t="s">
        <v>325</v>
      </c>
      <c r="P755" t="s">
        <v>911</v>
      </c>
      <c r="Q755">
        <v>1</v>
      </c>
      <c r="R755">
        <v>2</v>
      </c>
      <c r="S755" t="s">
        <v>829</v>
      </c>
      <c r="T755" t="s">
        <v>911</v>
      </c>
      <c r="U755">
        <v>1</v>
      </c>
      <c r="V755">
        <v>1</v>
      </c>
      <c r="W755" t="s">
        <v>32</v>
      </c>
      <c r="X755">
        <v>62</v>
      </c>
      <c r="Y755" t="str">
        <f>IF(_20224[[#This Row],[Lead Score]]=_20224[[#This Row],[p2_score1]],_20224[[#This Row],[p2]],_20224[[#This Row],[p1]])</f>
        <v>Moeen Ali</v>
      </c>
      <c r="Z755" t="str">
        <f>IF(_20224[[#This Row],[Lead Score]]&lt;&gt;_20224[[#This Row],[p2_score1]],_20224[[#This Row],[p2]],_20224[[#This Row],[p1]])</f>
        <v>Zeeshan Ashraf</v>
      </c>
      <c r="AA755" s="1">
        <f>_20224[[#This Row],[Lead Score]]/_20224[[#This Row],[Runs in Partnership]]</f>
        <v>0.5</v>
      </c>
      <c r="AB755">
        <f>+_20224[[#This Row],[p2_score1]]+_20224[[#This Row],[p1_score1]]</f>
        <v>2</v>
      </c>
      <c r="AC755">
        <f>MAX(_20224[[#This Row],[p2_score1]:[p1_score1]])</f>
        <v>1</v>
      </c>
      <c r="AD755">
        <f>MIN(_20224[[#This Row],[p2_score1]:[p1_score1]])</f>
        <v>1</v>
      </c>
      <c r="AE755" t="s">
        <v>849</v>
      </c>
      <c r="AF755" t="s">
        <v>2603</v>
      </c>
      <c r="AG755" t="s">
        <v>2552</v>
      </c>
      <c r="AH755" t="s">
        <v>909</v>
      </c>
      <c r="AI755" t="s">
        <v>909</v>
      </c>
      <c r="AJ755" t="s">
        <v>883</v>
      </c>
      <c r="AK755" t="str">
        <f>LEFT(_20224[[#This Row],[result2]], FIND(" ",_20224[[#This Row],[result2]]))</f>
        <v xml:space="preserve">Lahore </v>
      </c>
      <c r="AL755" t="s">
        <v>4583</v>
      </c>
      <c r="AM755" t="s">
        <v>2654</v>
      </c>
      <c r="AN755" t="s">
        <v>2702</v>
      </c>
      <c r="AO755" t="s">
        <v>2703</v>
      </c>
      <c r="AP755" t="s">
        <v>881</v>
      </c>
      <c r="AQ755">
        <v>1</v>
      </c>
      <c r="AR755">
        <v>1</v>
      </c>
    </row>
    <row r="756" spans="1:44" x14ac:dyDescent="0.3">
      <c r="A756" t="s">
        <v>3696</v>
      </c>
      <c r="B756" t="s">
        <v>3144</v>
      </c>
      <c r="C756" t="s">
        <v>829</v>
      </c>
      <c r="D756" t="s">
        <v>1130</v>
      </c>
      <c r="E756">
        <v>2</v>
      </c>
      <c r="F756">
        <v>3</v>
      </c>
      <c r="G756">
        <v>0</v>
      </c>
      <c r="H756">
        <v>0</v>
      </c>
      <c r="I756">
        <v>66.66</v>
      </c>
      <c r="J756" t="s">
        <v>849</v>
      </c>
      <c r="K756" t="s">
        <v>4327</v>
      </c>
      <c r="L756" t="s">
        <v>2603</v>
      </c>
      <c r="M756" t="s">
        <v>1129</v>
      </c>
      <c r="N756" t="s">
        <v>3148</v>
      </c>
      <c r="O756" t="s">
        <v>1020</v>
      </c>
      <c r="P756" t="s">
        <v>829</v>
      </c>
      <c r="Q756">
        <v>1.3</v>
      </c>
      <c r="R756">
        <v>4</v>
      </c>
      <c r="S756" t="s">
        <v>829</v>
      </c>
      <c r="T756" t="s">
        <v>47</v>
      </c>
      <c r="U756">
        <v>0</v>
      </c>
      <c r="V756">
        <v>0</v>
      </c>
      <c r="W756" t="s">
        <v>911</v>
      </c>
      <c r="X756">
        <v>62</v>
      </c>
      <c r="Y756" t="str">
        <f>IF(_20224[[#This Row],[Lead Score]]=_20224[[#This Row],[p2_score1]],_20224[[#This Row],[p2]],_20224[[#This Row],[p1]])</f>
        <v>Shan Masood</v>
      </c>
      <c r="Z756" t="str">
        <f>IF(_20224[[#This Row],[Lead Score]]&lt;&gt;_20224[[#This Row],[p2_score1]],_20224[[#This Row],[p2]],_20224[[#This Row],[p1]])</f>
        <v>Zeeshan Ashraf</v>
      </c>
      <c r="AA756" s="1">
        <f>_20224[[#This Row],[Lead Score]]/_20224[[#This Row],[Runs in Partnership]]</f>
        <v>0.5</v>
      </c>
      <c r="AB756">
        <f>+_20224[[#This Row],[p2_score1]]+_20224[[#This Row],[p1_score1]]</f>
        <v>2</v>
      </c>
      <c r="AC756">
        <f>MAX(_20224[[#This Row],[p2_score1]:[p1_score1]])</f>
        <v>1</v>
      </c>
      <c r="AD756">
        <f>MIN(_20224[[#This Row],[p2_score1]:[p1_score1]])</f>
        <v>1</v>
      </c>
      <c r="AE756" t="s">
        <v>849</v>
      </c>
      <c r="AF756" t="s">
        <v>2603</v>
      </c>
      <c r="AG756" t="s">
        <v>2552</v>
      </c>
      <c r="AH756" t="s">
        <v>909</v>
      </c>
      <c r="AI756" t="s">
        <v>909</v>
      </c>
      <c r="AJ756" t="s">
        <v>883</v>
      </c>
      <c r="AK756" t="str">
        <f>LEFT(_20224[[#This Row],[result2]], FIND(" ",_20224[[#This Row],[result2]]))</f>
        <v xml:space="preserve">Lahore </v>
      </c>
      <c r="AL756" t="s">
        <v>4583</v>
      </c>
      <c r="AM756" t="s">
        <v>2654</v>
      </c>
      <c r="AN756" t="s">
        <v>2702</v>
      </c>
      <c r="AO756" t="s">
        <v>2703</v>
      </c>
      <c r="AP756" t="s">
        <v>881</v>
      </c>
      <c r="AQ756">
        <v>1</v>
      </c>
      <c r="AR756">
        <v>1</v>
      </c>
    </row>
    <row r="757" spans="1:44" x14ac:dyDescent="0.3">
      <c r="A757" t="s">
        <v>3699</v>
      </c>
      <c r="B757" t="s">
        <v>3153</v>
      </c>
      <c r="C757" t="s">
        <v>47</v>
      </c>
      <c r="D757" t="s">
        <v>284</v>
      </c>
      <c r="E757">
        <v>42</v>
      </c>
      <c r="F757">
        <v>29</v>
      </c>
      <c r="G757">
        <v>5</v>
      </c>
      <c r="H757">
        <v>0</v>
      </c>
      <c r="I757">
        <v>144.82</v>
      </c>
      <c r="J757" t="s">
        <v>849</v>
      </c>
      <c r="K757" t="s">
        <v>4327</v>
      </c>
      <c r="L757" t="s">
        <v>2603</v>
      </c>
      <c r="M757" t="s">
        <v>1129</v>
      </c>
      <c r="N757" t="s">
        <v>3157</v>
      </c>
      <c r="O757" t="s">
        <v>1123</v>
      </c>
      <c r="P757" t="s">
        <v>47</v>
      </c>
      <c r="Q757">
        <v>11</v>
      </c>
      <c r="R757">
        <v>79</v>
      </c>
      <c r="S757" t="s">
        <v>986</v>
      </c>
      <c r="T757" t="s">
        <v>47</v>
      </c>
      <c r="U757">
        <v>0</v>
      </c>
      <c r="V757">
        <v>0</v>
      </c>
      <c r="W757" t="s">
        <v>829</v>
      </c>
      <c r="X757">
        <v>62</v>
      </c>
      <c r="Y757" t="str">
        <f>IF(_20224[[#This Row],[Lead Score]]=_20224[[#This Row],[p2_score1]],_20224[[#This Row],[p2]],_20224[[#This Row],[p1]])</f>
        <v>Shan Masood</v>
      </c>
      <c r="Z757" t="str">
        <f>IF(_20224[[#This Row],[Lead Score]]&lt;&gt;_20224[[#This Row],[p2_score1]],_20224[[#This Row],[p2]],_20224[[#This Row],[p1]])</f>
        <v>Ravi Bopara</v>
      </c>
      <c r="AA757" s="1">
        <f>_20224[[#This Row],[Lead Score]]/_20224[[#This Row],[Runs in Partnership]]</f>
        <v>0.56000000000000005</v>
      </c>
      <c r="AB757">
        <f>+_20224[[#This Row],[p2_score1]]+_20224[[#This Row],[p1_score1]]</f>
        <v>75</v>
      </c>
      <c r="AC757">
        <f>MAX(_20224[[#This Row],[p2_score1]:[p1_score1]])</f>
        <v>42</v>
      </c>
      <c r="AD757">
        <f>MIN(_20224[[#This Row],[p2_score1]:[p1_score1]])</f>
        <v>33</v>
      </c>
      <c r="AE757" t="s">
        <v>849</v>
      </c>
      <c r="AF757" t="s">
        <v>2603</v>
      </c>
      <c r="AG757" t="s">
        <v>2552</v>
      </c>
      <c r="AH757" t="s">
        <v>909</v>
      </c>
      <c r="AI757" t="s">
        <v>909</v>
      </c>
      <c r="AJ757" t="s">
        <v>883</v>
      </c>
      <c r="AK757" t="str">
        <f>LEFT(_20224[[#This Row],[result2]], FIND(" ",_20224[[#This Row],[result2]]))</f>
        <v xml:space="preserve">Lahore </v>
      </c>
      <c r="AL757" t="s">
        <v>4583</v>
      </c>
      <c r="AM757" t="s">
        <v>2654</v>
      </c>
      <c r="AN757" t="s">
        <v>2702</v>
      </c>
      <c r="AO757" t="s">
        <v>2703</v>
      </c>
      <c r="AP757" t="s">
        <v>881</v>
      </c>
      <c r="AQ757">
        <v>42</v>
      </c>
      <c r="AR757">
        <v>33</v>
      </c>
    </row>
    <row r="758" spans="1:44" x14ac:dyDescent="0.3">
      <c r="A758" t="s">
        <v>3701</v>
      </c>
      <c r="B758" t="s">
        <v>3136</v>
      </c>
      <c r="C758" t="s">
        <v>986</v>
      </c>
      <c r="D758" t="s">
        <v>993</v>
      </c>
      <c r="E758">
        <v>33</v>
      </c>
      <c r="F758">
        <v>36</v>
      </c>
      <c r="G758">
        <v>4</v>
      </c>
      <c r="H758">
        <v>0</v>
      </c>
      <c r="I758">
        <v>91.66</v>
      </c>
      <c r="J758" t="s">
        <v>849</v>
      </c>
      <c r="K758" t="s">
        <v>4327</v>
      </c>
      <c r="L758" t="s">
        <v>2603</v>
      </c>
      <c r="M758" t="s">
        <v>1129</v>
      </c>
      <c r="N758" t="s">
        <v>3151</v>
      </c>
      <c r="O758" t="s">
        <v>996</v>
      </c>
      <c r="P758" t="s">
        <v>986</v>
      </c>
      <c r="Q758">
        <v>12.5</v>
      </c>
      <c r="R758">
        <v>90</v>
      </c>
      <c r="S758" t="s">
        <v>986</v>
      </c>
      <c r="T758" t="s">
        <v>118</v>
      </c>
      <c r="U758">
        <v>0</v>
      </c>
      <c r="V758">
        <v>0</v>
      </c>
      <c r="W758" t="s">
        <v>47</v>
      </c>
      <c r="X758">
        <v>62</v>
      </c>
      <c r="Y758" t="str">
        <f>IF(_20224[[#This Row],[Lead Score]]=_20224[[#This Row],[p2_score1]],_20224[[#This Row],[p2]],_20224[[#This Row],[p1]])</f>
        <v>Ravi Bopara</v>
      </c>
      <c r="Z758" t="str">
        <f>IF(_20224[[#This Row],[Lead Score]]&lt;&gt;_20224[[#This Row],[p2_score1]],_20224[[#This Row],[p2]],_20224[[#This Row],[p1]])</f>
        <v>Khushdil Shah</v>
      </c>
      <c r="AA758" s="1">
        <f>_20224[[#This Row],[Lead Score]]/_20224[[#This Row],[Runs in Partnership]]</f>
        <v>1</v>
      </c>
      <c r="AB758">
        <f>+_20224[[#This Row],[p2_score1]]+_20224[[#This Row],[p1_score1]]</f>
        <v>33</v>
      </c>
      <c r="AC758">
        <f>MAX(_20224[[#This Row],[p2_score1]:[p1_score1]])</f>
        <v>33</v>
      </c>
      <c r="AD758">
        <f>MIN(_20224[[#This Row],[p2_score1]:[p1_score1]])</f>
        <v>0</v>
      </c>
      <c r="AE758" t="s">
        <v>849</v>
      </c>
      <c r="AF758" t="s">
        <v>2603</v>
      </c>
      <c r="AG758" t="s">
        <v>2552</v>
      </c>
      <c r="AH758" t="s">
        <v>909</v>
      </c>
      <c r="AI758" t="s">
        <v>909</v>
      </c>
      <c r="AJ758" t="s">
        <v>883</v>
      </c>
      <c r="AK758" t="str">
        <f>LEFT(_20224[[#This Row],[result2]], FIND(" ",_20224[[#This Row],[result2]]))</f>
        <v xml:space="preserve">Lahore </v>
      </c>
      <c r="AL758" t="s">
        <v>4583</v>
      </c>
      <c r="AM758" t="s">
        <v>2654</v>
      </c>
      <c r="AN758" t="s">
        <v>2702</v>
      </c>
      <c r="AO758" t="s">
        <v>2703</v>
      </c>
      <c r="AP758" t="s">
        <v>881</v>
      </c>
      <c r="AQ758">
        <v>0</v>
      </c>
      <c r="AR758">
        <v>33</v>
      </c>
    </row>
    <row r="759" spans="1:44" x14ac:dyDescent="0.3">
      <c r="A759" t="s">
        <v>3703</v>
      </c>
      <c r="B759" t="s">
        <v>3173</v>
      </c>
      <c r="C759" t="s">
        <v>1131</v>
      </c>
      <c r="D759" t="s">
        <v>1132</v>
      </c>
      <c r="E759">
        <v>1</v>
      </c>
      <c r="F759">
        <v>1</v>
      </c>
      <c r="G759">
        <v>0</v>
      </c>
      <c r="H759">
        <v>0</v>
      </c>
      <c r="I759">
        <v>100</v>
      </c>
      <c r="J759" t="s">
        <v>849</v>
      </c>
      <c r="K759" t="s">
        <v>4327</v>
      </c>
      <c r="L759" t="s">
        <v>2603</v>
      </c>
      <c r="M759" t="s">
        <v>1129</v>
      </c>
      <c r="N759" t="s">
        <v>3170</v>
      </c>
      <c r="O759" t="s">
        <v>455</v>
      </c>
      <c r="P759" t="s">
        <v>1131</v>
      </c>
      <c r="Q759">
        <v>13</v>
      </c>
      <c r="R759">
        <v>91</v>
      </c>
      <c r="S759" t="s">
        <v>1131</v>
      </c>
      <c r="T759" t="s">
        <v>118</v>
      </c>
      <c r="U759">
        <v>0</v>
      </c>
      <c r="V759">
        <v>0</v>
      </c>
      <c r="W759" t="s">
        <v>986</v>
      </c>
      <c r="X759">
        <v>62</v>
      </c>
      <c r="Y759" t="str">
        <f>IF(_20224[[#This Row],[Lead Score]]=_20224[[#This Row],[p2_score1]],_20224[[#This Row],[p2]],_20224[[#This Row],[p1]])</f>
        <v>Asad Shafiq</v>
      </c>
      <c r="Z759" t="str">
        <f>IF(_20224[[#This Row],[Lead Score]]&lt;&gt;_20224[[#This Row],[p2_score1]],_20224[[#This Row],[p2]],_20224[[#This Row],[p1]])</f>
        <v>Khushdil Shah</v>
      </c>
      <c r="AA759" s="1">
        <f>_20224[[#This Row],[Lead Score]]/_20224[[#This Row],[Runs in Partnership]]</f>
        <v>1</v>
      </c>
      <c r="AB759">
        <f>+_20224[[#This Row],[p2_score1]]+_20224[[#This Row],[p1_score1]]</f>
        <v>1</v>
      </c>
      <c r="AC759">
        <f>MAX(_20224[[#This Row],[p2_score1]:[p1_score1]])</f>
        <v>1</v>
      </c>
      <c r="AD759">
        <f>MIN(_20224[[#This Row],[p2_score1]:[p1_score1]])</f>
        <v>0</v>
      </c>
      <c r="AE759" t="s">
        <v>849</v>
      </c>
      <c r="AF759" t="s">
        <v>2603</v>
      </c>
      <c r="AG759" t="s">
        <v>2552</v>
      </c>
      <c r="AH759" t="s">
        <v>909</v>
      </c>
      <c r="AI759" t="s">
        <v>909</v>
      </c>
      <c r="AJ759" t="s">
        <v>883</v>
      </c>
      <c r="AK759" t="str">
        <f>LEFT(_20224[[#This Row],[result2]], FIND(" ",_20224[[#This Row],[result2]]))</f>
        <v xml:space="preserve">Lahore </v>
      </c>
      <c r="AL759" t="s">
        <v>4583</v>
      </c>
      <c r="AM759" t="s">
        <v>2654</v>
      </c>
      <c r="AN759" t="s">
        <v>2702</v>
      </c>
      <c r="AO759" t="s">
        <v>2703</v>
      </c>
      <c r="AP759" t="s">
        <v>881</v>
      </c>
      <c r="AQ759">
        <v>0</v>
      </c>
      <c r="AR759">
        <v>1</v>
      </c>
    </row>
    <row r="760" spans="1:44" x14ac:dyDescent="0.3">
      <c r="A760" t="s">
        <v>3704</v>
      </c>
      <c r="B760" t="s">
        <v>3178</v>
      </c>
      <c r="C760" t="s">
        <v>604</v>
      </c>
      <c r="D760" t="s">
        <v>110</v>
      </c>
      <c r="E760">
        <v>24</v>
      </c>
      <c r="F760">
        <v>17</v>
      </c>
      <c r="G760">
        <v>2</v>
      </c>
      <c r="H760">
        <v>1</v>
      </c>
      <c r="I760">
        <v>141.16999999999999</v>
      </c>
      <c r="J760" t="s">
        <v>849</v>
      </c>
      <c r="K760" t="s">
        <v>4327</v>
      </c>
      <c r="L760" t="s">
        <v>2603</v>
      </c>
      <c r="M760" t="s">
        <v>1129</v>
      </c>
      <c r="N760" t="s">
        <v>3200</v>
      </c>
      <c r="O760" t="s">
        <v>1133</v>
      </c>
      <c r="P760" t="s">
        <v>604</v>
      </c>
      <c r="Q760">
        <v>19</v>
      </c>
      <c r="R760">
        <v>165</v>
      </c>
      <c r="S760" t="s">
        <v>604</v>
      </c>
      <c r="T760" t="s">
        <v>118</v>
      </c>
      <c r="U760">
        <v>0</v>
      </c>
      <c r="V760">
        <v>50</v>
      </c>
      <c r="W760" t="s">
        <v>1131</v>
      </c>
      <c r="X760">
        <v>62</v>
      </c>
      <c r="Y760" t="str">
        <f>IF(_20224[[#This Row],[Lead Score]]=_20224[[#This Row],[p2_score1]],_20224[[#This Row],[p2]],_20224[[#This Row],[p1]])</f>
        <v>Khushdil Shah</v>
      </c>
      <c r="Z760" t="str">
        <f>IF(_20224[[#This Row],[Lead Score]]&lt;&gt;_20224[[#This Row],[p2_score1]],_20224[[#This Row],[p2]],_20224[[#This Row],[p1]])</f>
        <v>Rohail Nazir</v>
      </c>
      <c r="AA760" s="1">
        <f>_20224[[#This Row],[Lead Score]]/_20224[[#This Row],[Runs in Partnership]]</f>
        <v>0.67567567567567566</v>
      </c>
      <c r="AB760">
        <f>+_20224[[#This Row],[p2_score1]]+_20224[[#This Row],[p1_score1]]</f>
        <v>74</v>
      </c>
      <c r="AC760">
        <f>MAX(_20224[[#This Row],[p2_score1]:[p1_score1]])</f>
        <v>50</v>
      </c>
      <c r="AD760">
        <f>MIN(_20224[[#This Row],[p2_score1]:[p1_score1]])</f>
        <v>24</v>
      </c>
      <c r="AE760" t="s">
        <v>849</v>
      </c>
      <c r="AF760" t="s">
        <v>2603</v>
      </c>
      <c r="AG760" t="s">
        <v>2552</v>
      </c>
      <c r="AH760" t="s">
        <v>909</v>
      </c>
      <c r="AI760" t="s">
        <v>909</v>
      </c>
      <c r="AJ760" t="s">
        <v>883</v>
      </c>
      <c r="AK760" t="str">
        <f>LEFT(_20224[[#This Row],[result2]], FIND(" ",_20224[[#This Row],[result2]]))</f>
        <v xml:space="preserve">Lahore </v>
      </c>
      <c r="AL760" t="s">
        <v>4583</v>
      </c>
      <c r="AM760" t="s">
        <v>2654</v>
      </c>
      <c r="AN760" t="s">
        <v>2702</v>
      </c>
      <c r="AO760" t="s">
        <v>2703</v>
      </c>
      <c r="AP760" t="s">
        <v>881</v>
      </c>
      <c r="AQ760">
        <v>50</v>
      </c>
      <c r="AR760">
        <v>24</v>
      </c>
    </row>
    <row r="761" spans="1:44" x14ac:dyDescent="0.3">
      <c r="A761" t="s">
        <v>3705</v>
      </c>
      <c r="B761" t="s">
        <v>3162</v>
      </c>
      <c r="C761" t="s">
        <v>118</v>
      </c>
      <c r="D761" t="s">
        <v>45</v>
      </c>
      <c r="E761">
        <v>70</v>
      </c>
      <c r="F761">
        <v>29</v>
      </c>
      <c r="G761">
        <v>5</v>
      </c>
      <c r="H761">
        <v>6</v>
      </c>
      <c r="I761">
        <v>241.37</v>
      </c>
      <c r="J761" t="s">
        <v>849</v>
      </c>
      <c r="K761" t="s">
        <v>4327</v>
      </c>
      <c r="L761" t="s">
        <v>2603</v>
      </c>
      <c r="M761" t="s">
        <v>1129</v>
      </c>
      <c r="N761" t="s">
        <v>32</v>
      </c>
      <c r="O761" t="s">
        <v>32</v>
      </c>
      <c r="P761" t="s">
        <v>32</v>
      </c>
      <c r="S761" t="s">
        <v>1134</v>
      </c>
      <c r="T761" t="s">
        <v>118</v>
      </c>
      <c r="U761">
        <v>0</v>
      </c>
      <c r="V761">
        <v>0</v>
      </c>
      <c r="W761" t="s">
        <v>604</v>
      </c>
      <c r="X761">
        <v>62</v>
      </c>
      <c r="Y761" t="str">
        <f>IF(_20224[[#This Row],[Lead Score]]=_20224[[#This Row],[p2_score1]],_20224[[#This Row],[p2]],_20224[[#This Row],[p1]])</f>
        <v>Khushdil Shah</v>
      </c>
      <c r="Z761" t="str">
        <f>IF(_20224[[#This Row],[Lead Score]]&lt;&gt;_20224[[#This Row],[p2_score1]],_20224[[#This Row],[p2]],_20224[[#This Row],[p1]])</f>
        <v>Bilawal Bhatti</v>
      </c>
      <c r="AA761" s="1">
        <f>_20224[[#This Row],[Lead Score]]/_20224[[#This Row],[Runs in Partnership]]</f>
        <v>0.95238095238095233</v>
      </c>
      <c r="AB761">
        <f>+_20224[[#This Row],[p2_score1]]+_20224[[#This Row],[p1_score1]]</f>
        <v>21</v>
      </c>
      <c r="AC761">
        <f>MAX(_20224[[#This Row],[p2_score1]:[p1_score1]])</f>
        <v>20</v>
      </c>
      <c r="AD761">
        <f>MIN(_20224[[#This Row],[p2_score1]:[p1_score1]])</f>
        <v>1</v>
      </c>
      <c r="AE761" t="s">
        <v>849</v>
      </c>
      <c r="AF761" t="s">
        <v>2603</v>
      </c>
      <c r="AG761" t="s">
        <v>2552</v>
      </c>
      <c r="AH761" t="s">
        <v>909</v>
      </c>
      <c r="AI761" t="s">
        <v>909</v>
      </c>
      <c r="AJ761" t="s">
        <v>883</v>
      </c>
      <c r="AK761" t="str">
        <f>LEFT(_20224[[#This Row],[result2]], FIND(" ",_20224[[#This Row],[result2]]))</f>
        <v xml:space="preserve">Lahore </v>
      </c>
      <c r="AL761" t="s">
        <v>4583</v>
      </c>
      <c r="AM761" t="s">
        <v>2654</v>
      </c>
      <c r="AN761" t="s">
        <v>2702</v>
      </c>
      <c r="AO761" t="s">
        <v>2703</v>
      </c>
      <c r="AP761" t="s">
        <v>881</v>
      </c>
      <c r="AQ761">
        <v>20</v>
      </c>
      <c r="AR761">
        <v>1</v>
      </c>
    </row>
    <row r="762" spans="1:44" hidden="1" x14ac:dyDescent="0.3">
      <c r="A762" t="s">
        <v>3706</v>
      </c>
      <c r="B762" t="s">
        <v>3180</v>
      </c>
      <c r="C762" t="s">
        <v>1134</v>
      </c>
      <c r="D762" t="s">
        <v>45</v>
      </c>
      <c r="E762">
        <v>1</v>
      </c>
      <c r="F762">
        <v>1</v>
      </c>
      <c r="G762">
        <v>0</v>
      </c>
      <c r="H762">
        <v>0</v>
      </c>
      <c r="I762">
        <v>100</v>
      </c>
      <c r="J762" t="s">
        <v>849</v>
      </c>
      <c r="K762" t="s">
        <v>4327</v>
      </c>
      <c r="L762" t="s">
        <v>2603</v>
      </c>
      <c r="M762" t="s">
        <v>1129</v>
      </c>
      <c r="N762" t="s">
        <v>32</v>
      </c>
      <c r="O762" t="s">
        <v>32</v>
      </c>
      <c r="P762" t="s">
        <v>32</v>
      </c>
      <c r="S762" t="s">
        <v>32</v>
      </c>
      <c r="T762" t="s">
        <v>32</v>
      </c>
      <c r="W762" t="s">
        <v>32</v>
      </c>
      <c r="X762">
        <v>62</v>
      </c>
      <c r="Y762" t="str">
        <f>IF(_20224[[#This Row],[Lead Score]]=_20224[[#This Row],[p2_score1]],_20224[[#This Row],[p2]],_20224[[#This Row],[p1]])</f>
        <v/>
      </c>
      <c r="Z762" t="str">
        <f>IF(_20224[[#This Row],[Lead Score]]&lt;&gt;_20224[[#This Row],[p2_score1]],_20224[[#This Row],[p2]],_20224[[#This Row],[p1]])</f>
        <v/>
      </c>
      <c r="AA762" s="1" t="e">
        <f>_20224[[#This Row],[Lead Score]]/_20224[[#This Row],[Runs in Partnership]]</f>
        <v>#DIV/0!</v>
      </c>
      <c r="AB762">
        <f>+_20224[[#This Row],[p2_score1]]+_20224[[#This Row],[p1_score1]]</f>
        <v>0</v>
      </c>
      <c r="AC762">
        <f>MAX(_20224[[#This Row],[p2_score1]:[p1_score1]])</f>
        <v>0</v>
      </c>
      <c r="AD762">
        <f>MIN(_20224[[#This Row],[p2_score1]:[p1_score1]])</f>
        <v>0</v>
      </c>
      <c r="AE762" t="s">
        <v>849</v>
      </c>
      <c r="AF762" t="s">
        <v>2603</v>
      </c>
      <c r="AG762" t="s">
        <v>2552</v>
      </c>
      <c r="AH762" t="s">
        <v>909</v>
      </c>
      <c r="AI762" t="s">
        <v>909</v>
      </c>
      <c r="AJ762" t="s">
        <v>883</v>
      </c>
      <c r="AK762" t="str">
        <f>LEFT(_20224[[#This Row],[result2]], FIND(" ",_20224[[#This Row],[result2]]))</f>
        <v xml:space="preserve">Lahore </v>
      </c>
      <c r="AL762" t="s">
        <v>4583</v>
      </c>
      <c r="AM762" t="s">
        <v>2654</v>
      </c>
      <c r="AN762" t="s">
        <v>2702</v>
      </c>
      <c r="AO762" t="s">
        <v>2703</v>
      </c>
      <c r="AP762" t="s">
        <v>881</v>
      </c>
      <c r="AQ762">
        <v>0</v>
      </c>
      <c r="AR762">
        <v>0</v>
      </c>
    </row>
    <row r="763" spans="1:44" hidden="1" x14ac:dyDescent="0.3">
      <c r="A763" t="s">
        <v>3708</v>
      </c>
      <c r="B763" t="s">
        <v>3133</v>
      </c>
      <c r="C763" t="s">
        <v>25</v>
      </c>
      <c r="D763" t="s">
        <v>129</v>
      </c>
      <c r="E763">
        <v>0</v>
      </c>
      <c r="F763">
        <v>2</v>
      </c>
      <c r="G763">
        <v>0</v>
      </c>
      <c r="H763">
        <v>0</v>
      </c>
      <c r="I763">
        <v>0</v>
      </c>
      <c r="J763" t="s">
        <v>849</v>
      </c>
      <c r="K763" t="s">
        <v>4332</v>
      </c>
      <c r="L763" t="s">
        <v>2607</v>
      </c>
      <c r="M763" t="s">
        <v>1135</v>
      </c>
      <c r="N763" t="s">
        <v>3139</v>
      </c>
      <c r="O763" t="s">
        <v>151</v>
      </c>
      <c r="P763" t="s">
        <v>25</v>
      </c>
      <c r="Q763">
        <v>0.2</v>
      </c>
      <c r="R763">
        <v>0</v>
      </c>
      <c r="S763" t="s">
        <v>31</v>
      </c>
      <c r="T763" t="s">
        <v>25</v>
      </c>
      <c r="U763">
        <v>0</v>
      </c>
      <c r="V763">
        <v>0</v>
      </c>
      <c r="W763" t="s">
        <v>32</v>
      </c>
      <c r="X763">
        <v>63</v>
      </c>
      <c r="Y763" t="str">
        <f>IF(_20224[[#This Row],[Lead Score]]=_20224[[#This Row],[p2_score1]],_20224[[#This Row],[p2]],_20224[[#This Row],[p1]])</f>
        <v>Sharjeel Khan</v>
      </c>
      <c r="Z763" t="str">
        <f>IF(_20224[[#This Row],[Lead Score]]&lt;&gt;_20224[[#This Row],[p2_score1]],_20224[[#This Row],[p2]],_20224[[#This Row],[p1]])</f>
        <v>Babar Azam</v>
      </c>
      <c r="AA763" s="1" t="e">
        <f>_20224[[#This Row],[Lead Score]]/_20224[[#This Row],[Runs in Partnership]]</f>
        <v>#DIV/0!</v>
      </c>
      <c r="AB763">
        <f>+_20224[[#This Row],[p2_score1]]+_20224[[#This Row],[p1_score1]]</f>
        <v>0</v>
      </c>
      <c r="AC763">
        <f>MAX(_20224[[#This Row],[p2_score1]:[p1_score1]])</f>
        <v>0</v>
      </c>
      <c r="AD763">
        <f>MIN(_20224[[#This Row],[p2_score1]:[p1_score1]])</f>
        <v>0</v>
      </c>
      <c r="AE763" t="s">
        <v>849</v>
      </c>
      <c r="AF763" t="s">
        <v>2607</v>
      </c>
      <c r="AG763" t="s">
        <v>2491</v>
      </c>
      <c r="AH763" t="s">
        <v>872</v>
      </c>
      <c r="AI763" t="s">
        <v>872</v>
      </c>
      <c r="AJ763" t="s">
        <v>897</v>
      </c>
      <c r="AK763" t="str">
        <f>LEFT(_20224[[#This Row],[result2]], FIND(" ",_20224[[#This Row],[result2]]))</f>
        <v xml:space="preserve">Quetta </v>
      </c>
      <c r="AL763" t="s">
        <v>4583</v>
      </c>
      <c r="AM763" t="s">
        <v>2694</v>
      </c>
      <c r="AN763" t="s">
        <v>2704</v>
      </c>
      <c r="AO763" t="s">
        <v>2642</v>
      </c>
      <c r="AP763" t="s">
        <v>895</v>
      </c>
      <c r="AQ763">
        <v>0</v>
      </c>
      <c r="AR763">
        <v>0</v>
      </c>
    </row>
    <row r="764" spans="1:44" x14ac:dyDescent="0.3">
      <c r="A764" t="s">
        <v>3709</v>
      </c>
      <c r="B764" t="s">
        <v>3153</v>
      </c>
      <c r="C764" t="s">
        <v>67</v>
      </c>
      <c r="D764" t="s">
        <v>1136</v>
      </c>
      <c r="E764">
        <v>21</v>
      </c>
      <c r="F764">
        <v>17</v>
      </c>
      <c r="G764">
        <v>3</v>
      </c>
      <c r="H764">
        <v>0</v>
      </c>
      <c r="I764">
        <v>123.52</v>
      </c>
      <c r="J764" t="s">
        <v>849</v>
      </c>
      <c r="K764" t="s">
        <v>4332</v>
      </c>
      <c r="L764" t="s">
        <v>2607</v>
      </c>
      <c r="M764" t="s">
        <v>1135</v>
      </c>
      <c r="N764" t="s">
        <v>3148</v>
      </c>
      <c r="O764" t="s">
        <v>1137</v>
      </c>
      <c r="P764" t="s">
        <v>67</v>
      </c>
      <c r="Q764">
        <v>4.5</v>
      </c>
      <c r="R764">
        <v>30</v>
      </c>
      <c r="S764" t="s">
        <v>31</v>
      </c>
      <c r="T764" t="s">
        <v>67</v>
      </c>
      <c r="U764">
        <v>9</v>
      </c>
      <c r="V764">
        <v>0</v>
      </c>
      <c r="W764" t="s">
        <v>25</v>
      </c>
      <c r="X764">
        <v>63</v>
      </c>
      <c r="Y764" t="str">
        <f>IF(_20224[[#This Row],[Lead Score]]=_20224[[#This Row],[p2_score1]],_20224[[#This Row],[p2]],_20224[[#This Row],[p1]])</f>
        <v>Iftikhar Ahmed</v>
      </c>
      <c r="Z764" t="str">
        <f>IF(_20224[[#This Row],[Lead Score]]&lt;&gt;_20224[[#This Row],[p2_score1]],_20224[[#This Row],[p2]],_20224[[#This Row],[p1]])</f>
        <v>Babar Azam</v>
      </c>
      <c r="AA764" s="1">
        <f>_20224[[#This Row],[Lead Score]]/_20224[[#This Row],[Runs in Partnership]]</f>
        <v>0.7</v>
      </c>
      <c r="AB764">
        <f>+_20224[[#This Row],[p2_score1]]+_20224[[#This Row],[p1_score1]]</f>
        <v>30</v>
      </c>
      <c r="AC764">
        <f>MAX(_20224[[#This Row],[p2_score1]:[p1_score1]])</f>
        <v>21</v>
      </c>
      <c r="AD764">
        <f>MIN(_20224[[#This Row],[p2_score1]:[p1_score1]])</f>
        <v>9</v>
      </c>
      <c r="AE764" t="s">
        <v>849</v>
      </c>
      <c r="AF764" t="s">
        <v>2607</v>
      </c>
      <c r="AG764" t="s">
        <v>2491</v>
      </c>
      <c r="AH764" t="s">
        <v>872</v>
      </c>
      <c r="AI764" t="s">
        <v>872</v>
      </c>
      <c r="AJ764" t="s">
        <v>897</v>
      </c>
      <c r="AK764" t="str">
        <f>LEFT(_20224[[#This Row],[result2]], FIND(" ",_20224[[#This Row],[result2]]))</f>
        <v xml:space="preserve">Quetta </v>
      </c>
      <c r="AL764" t="s">
        <v>4583</v>
      </c>
      <c r="AM764" t="s">
        <v>2694</v>
      </c>
      <c r="AN764" t="s">
        <v>2704</v>
      </c>
      <c r="AO764" t="s">
        <v>2642</v>
      </c>
      <c r="AP764" t="s">
        <v>895</v>
      </c>
      <c r="AQ764">
        <v>21</v>
      </c>
      <c r="AR764">
        <v>9</v>
      </c>
    </row>
    <row r="765" spans="1:44" x14ac:dyDescent="0.3">
      <c r="A765" t="s">
        <v>3714</v>
      </c>
      <c r="B765" t="s">
        <v>3144</v>
      </c>
      <c r="C765" t="s">
        <v>31</v>
      </c>
      <c r="D765" t="s">
        <v>1138</v>
      </c>
      <c r="E765">
        <v>32</v>
      </c>
      <c r="F765">
        <v>34</v>
      </c>
      <c r="G765">
        <v>3</v>
      </c>
      <c r="H765">
        <v>0</v>
      </c>
      <c r="I765">
        <v>94.11</v>
      </c>
      <c r="J765" t="s">
        <v>849</v>
      </c>
      <c r="K765" t="s">
        <v>4332</v>
      </c>
      <c r="L765" t="s">
        <v>2607</v>
      </c>
      <c r="M765" t="s">
        <v>1135</v>
      </c>
      <c r="N765" t="s">
        <v>3157</v>
      </c>
      <c r="O765" t="s">
        <v>1139</v>
      </c>
      <c r="P765" t="s">
        <v>31</v>
      </c>
      <c r="Q765">
        <v>11.5</v>
      </c>
      <c r="R765">
        <v>72</v>
      </c>
      <c r="S765" t="s">
        <v>31</v>
      </c>
      <c r="T765" t="s">
        <v>874</v>
      </c>
      <c r="U765">
        <v>0</v>
      </c>
      <c r="V765">
        <v>0</v>
      </c>
      <c r="W765" t="s">
        <v>67</v>
      </c>
      <c r="X765">
        <v>63</v>
      </c>
      <c r="Y765" t="str">
        <f>IF(_20224[[#This Row],[Lead Score]]=_20224[[#This Row],[p2_score1]],_20224[[#This Row],[p2]],_20224[[#This Row],[p1]])</f>
        <v>Babar Azam</v>
      </c>
      <c r="Z765" t="str">
        <f>IF(_20224[[#This Row],[Lead Score]]&lt;&gt;_20224[[#This Row],[p2_score1]],_20224[[#This Row],[p2]],_20224[[#This Row],[p1]])</f>
        <v>Cameron Delport</v>
      </c>
      <c r="AA765" s="1">
        <f>_20224[[#This Row],[Lead Score]]/_20224[[#This Row],[Runs in Partnership]]</f>
        <v>0.54761904761904767</v>
      </c>
      <c r="AB765">
        <f>+_20224[[#This Row],[p2_score1]]+_20224[[#This Row],[p1_score1]]</f>
        <v>42</v>
      </c>
      <c r="AC765">
        <f>MAX(_20224[[#This Row],[p2_score1]:[p1_score1]])</f>
        <v>23</v>
      </c>
      <c r="AD765">
        <f>MIN(_20224[[#This Row],[p2_score1]:[p1_score1]])</f>
        <v>19</v>
      </c>
      <c r="AE765" t="s">
        <v>849</v>
      </c>
      <c r="AF765" t="s">
        <v>2607</v>
      </c>
      <c r="AG765" t="s">
        <v>2491</v>
      </c>
      <c r="AH765" t="s">
        <v>872</v>
      </c>
      <c r="AI765" t="s">
        <v>872</v>
      </c>
      <c r="AJ765" t="s">
        <v>897</v>
      </c>
      <c r="AK765" t="str">
        <f>LEFT(_20224[[#This Row],[result2]], FIND(" ",_20224[[#This Row],[result2]]))</f>
        <v xml:space="preserve">Quetta </v>
      </c>
      <c r="AL765" t="s">
        <v>4583</v>
      </c>
      <c r="AM765" t="s">
        <v>2694</v>
      </c>
      <c r="AN765" t="s">
        <v>2704</v>
      </c>
      <c r="AO765" t="s">
        <v>2642</v>
      </c>
      <c r="AP765" t="s">
        <v>895</v>
      </c>
      <c r="AQ765">
        <v>19</v>
      </c>
      <c r="AR765">
        <v>23</v>
      </c>
    </row>
    <row r="766" spans="1:44" x14ac:dyDescent="0.3">
      <c r="A766" t="s">
        <v>3716</v>
      </c>
      <c r="B766" t="s">
        <v>3162</v>
      </c>
      <c r="C766" t="s">
        <v>880</v>
      </c>
      <c r="D766" t="s">
        <v>1140</v>
      </c>
      <c r="E766">
        <v>26</v>
      </c>
      <c r="F766">
        <v>20</v>
      </c>
      <c r="G766">
        <v>2</v>
      </c>
      <c r="H766">
        <v>1</v>
      </c>
      <c r="I766">
        <v>130</v>
      </c>
      <c r="J766" t="s">
        <v>849</v>
      </c>
      <c r="K766" t="s">
        <v>4332</v>
      </c>
      <c r="L766" t="s">
        <v>2607</v>
      </c>
      <c r="M766" t="s">
        <v>1135</v>
      </c>
      <c r="N766" t="s">
        <v>3151</v>
      </c>
      <c r="O766" t="s">
        <v>1141</v>
      </c>
      <c r="P766" t="s">
        <v>880</v>
      </c>
      <c r="Q766">
        <v>19</v>
      </c>
      <c r="R766">
        <v>145</v>
      </c>
      <c r="S766" t="s">
        <v>880</v>
      </c>
      <c r="T766" t="s">
        <v>874</v>
      </c>
      <c r="U766">
        <v>0</v>
      </c>
      <c r="V766">
        <v>47</v>
      </c>
      <c r="W766" t="s">
        <v>31</v>
      </c>
      <c r="X766">
        <v>63</v>
      </c>
      <c r="Y766" t="str">
        <f>IF(_20224[[#This Row],[Lead Score]]=_20224[[#This Row],[p2_score1]],_20224[[#This Row],[p2]],_20224[[#This Row],[p1]])</f>
        <v>Cameron Delport</v>
      </c>
      <c r="Z766" t="str">
        <f>IF(_20224[[#This Row],[Lead Score]]&lt;&gt;_20224[[#This Row],[p2_score1]],_20224[[#This Row],[p2]],_20224[[#This Row],[p1]])</f>
        <v>Chadwick Walton</v>
      </c>
      <c r="AA766" s="1">
        <f>_20224[[#This Row],[Lead Score]]/_20224[[#This Row],[Runs in Partnership]]</f>
        <v>0.64383561643835618</v>
      </c>
      <c r="AB766">
        <f>+_20224[[#This Row],[p2_score1]]+_20224[[#This Row],[p1_score1]]</f>
        <v>73</v>
      </c>
      <c r="AC766">
        <f>MAX(_20224[[#This Row],[p2_score1]:[p1_score1]])</f>
        <v>47</v>
      </c>
      <c r="AD766">
        <f>MIN(_20224[[#This Row],[p2_score1]:[p1_score1]])</f>
        <v>26</v>
      </c>
      <c r="AE766" t="s">
        <v>849</v>
      </c>
      <c r="AF766" t="s">
        <v>2607</v>
      </c>
      <c r="AG766" t="s">
        <v>2491</v>
      </c>
      <c r="AH766" t="s">
        <v>872</v>
      </c>
      <c r="AI766" t="s">
        <v>872</v>
      </c>
      <c r="AJ766" t="s">
        <v>897</v>
      </c>
      <c r="AK766" t="str">
        <f>LEFT(_20224[[#This Row],[result2]], FIND(" ",_20224[[#This Row],[result2]]))</f>
        <v xml:space="preserve">Quetta </v>
      </c>
      <c r="AL766" t="s">
        <v>4583</v>
      </c>
      <c r="AM766" t="s">
        <v>2694</v>
      </c>
      <c r="AN766" t="s">
        <v>2704</v>
      </c>
      <c r="AO766" t="s">
        <v>2642</v>
      </c>
      <c r="AP766" t="s">
        <v>895</v>
      </c>
      <c r="AQ766">
        <v>47</v>
      </c>
      <c r="AR766">
        <v>26</v>
      </c>
    </row>
    <row r="767" spans="1:44" x14ac:dyDescent="0.3">
      <c r="A767" t="s">
        <v>3718</v>
      </c>
      <c r="B767" t="s">
        <v>3136</v>
      </c>
      <c r="C767" t="s">
        <v>874</v>
      </c>
      <c r="D767" t="s">
        <v>931</v>
      </c>
      <c r="E767">
        <v>62</v>
      </c>
      <c r="F767">
        <v>44</v>
      </c>
      <c r="G767">
        <v>5</v>
      </c>
      <c r="H767">
        <v>2</v>
      </c>
      <c r="I767">
        <v>140.9</v>
      </c>
      <c r="J767" t="s">
        <v>849</v>
      </c>
      <c r="K767" t="s">
        <v>4332</v>
      </c>
      <c r="L767" t="s">
        <v>2607</v>
      </c>
      <c r="M767" t="s">
        <v>1135</v>
      </c>
      <c r="N767" t="s">
        <v>3170</v>
      </c>
      <c r="O767" t="s">
        <v>1142</v>
      </c>
      <c r="P767" t="s">
        <v>874</v>
      </c>
      <c r="Q767">
        <v>19.3</v>
      </c>
      <c r="R767">
        <v>147</v>
      </c>
      <c r="S767" t="s">
        <v>51</v>
      </c>
      <c r="T767" t="s">
        <v>874</v>
      </c>
      <c r="U767">
        <v>0</v>
      </c>
      <c r="V767">
        <v>0</v>
      </c>
      <c r="W767" t="s">
        <v>880</v>
      </c>
      <c r="X767">
        <v>63</v>
      </c>
      <c r="Y767" t="str">
        <f>IF(_20224[[#This Row],[Lead Score]]=_20224[[#This Row],[p2_score1]],_20224[[#This Row],[p2]],_20224[[#This Row],[p1]])</f>
        <v>Cameron Delport</v>
      </c>
      <c r="Z767" t="str">
        <f>IF(_20224[[#This Row],[Lead Score]]&lt;&gt;_20224[[#This Row],[p2_score1]],_20224[[#This Row],[p2]],_20224[[#This Row],[p1]])</f>
        <v>Mohammad Rizwan</v>
      </c>
      <c r="AA767" s="1">
        <f>_20224[[#This Row],[Lead Score]]/_20224[[#This Row],[Runs in Partnership]]</f>
        <v>1</v>
      </c>
      <c r="AB767">
        <f>+_20224[[#This Row],[p2_score1]]+_20224[[#This Row],[p1_score1]]</f>
        <v>15</v>
      </c>
      <c r="AC767">
        <f>MAX(_20224[[#This Row],[p2_score1]:[p1_score1]])</f>
        <v>15</v>
      </c>
      <c r="AD767">
        <f>MIN(_20224[[#This Row],[p2_score1]:[p1_score1]])</f>
        <v>0</v>
      </c>
      <c r="AE767" t="s">
        <v>849</v>
      </c>
      <c r="AF767" t="s">
        <v>2607</v>
      </c>
      <c r="AG767" t="s">
        <v>2491</v>
      </c>
      <c r="AH767" t="s">
        <v>872</v>
      </c>
      <c r="AI767" t="s">
        <v>872</v>
      </c>
      <c r="AJ767" t="s">
        <v>897</v>
      </c>
      <c r="AK767" t="str">
        <f>LEFT(_20224[[#This Row],[result2]], FIND(" ",_20224[[#This Row],[result2]]))</f>
        <v xml:space="preserve">Quetta </v>
      </c>
      <c r="AL767" t="s">
        <v>4583</v>
      </c>
      <c r="AM767" t="s">
        <v>2694</v>
      </c>
      <c r="AN767" t="s">
        <v>2704</v>
      </c>
      <c r="AO767" t="s">
        <v>2642</v>
      </c>
      <c r="AP767" t="s">
        <v>895</v>
      </c>
      <c r="AQ767">
        <v>15</v>
      </c>
      <c r="AR767">
        <v>0</v>
      </c>
    </row>
    <row r="768" spans="1:44" x14ac:dyDescent="0.3">
      <c r="A768" t="s">
        <v>3720</v>
      </c>
      <c r="B768" t="s">
        <v>3173</v>
      </c>
      <c r="C768" t="s">
        <v>51</v>
      </c>
      <c r="D768" t="s">
        <v>45</v>
      </c>
      <c r="E768">
        <v>0</v>
      </c>
      <c r="F768">
        <v>1</v>
      </c>
      <c r="G768">
        <v>0</v>
      </c>
      <c r="H768">
        <v>0</v>
      </c>
      <c r="I768">
        <v>0</v>
      </c>
      <c r="J768" t="s">
        <v>849</v>
      </c>
      <c r="K768" t="s">
        <v>4332</v>
      </c>
      <c r="L768" t="s">
        <v>2607</v>
      </c>
      <c r="M768" t="s">
        <v>1135</v>
      </c>
      <c r="N768" t="s">
        <v>32</v>
      </c>
      <c r="O768" t="s">
        <v>32</v>
      </c>
      <c r="P768" t="s">
        <v>32</v>
      </c>
      <c r="S768" t="s">
        <v>51</v>
      </c>
      <c r="T768" t="s">
        <v>1143</v>
      </c>
      <c r="U768">
        <v>0</v>
      </c>
      <c r="V768">
        <v>0</v>
      </c>
      <c r="W768" t="s">
        <v>874</v>
      </c>
      <c r="X768">
        <v>63</v>
      </c>
      <c r="Y768" t="str">
        <f>IF(_20224[[#This Row],[Lead Score]]=_20224[[#This Row],[p2_score1]],_20224[[#This Row],[p2]],_20224[[#This Row],[p1]])</f>
        <v>Usama Mir</v>
      </c>
      <c r="Z768" t="str">
        <f>IF(_20224[[#This Row],[Lead Score]]&lt;&gt;_20224[[#This Row],[p2_score1]],_20224[[#This Row],[p2]],_20224[[#This Row],[p1]])</f>
        <v>Mohammad Rizwan</v>
      </c>
      <c r="AA768" s="1">
        <f>_20224[[#This Row],[Lead Score]]/_20224[[#This Row],[Runs in Partnership]]</f>
        <v>1</v>
      </c>
      <c r="AB768">
        <f>+_20224[[#This Row],[p2_score1]]+_20224[[#This Row],[p1_score1]]</f>
        <v>1</v>
      </c>
      <c r="AC768">
        <f>MAX(_20224[[#This Row],[p2_score1]:[p1_score1]])</f>
        <v>1</v>
      </c>
      <c r="AD768">
        <f>MIN(_20224[[#This Row],[p2_score1]:[p1_score1]])</f>
        <v>0</v>
      </c>
      <c r="AE768" t="s">
        <v>849</v>
      </c>
      <c r="AF768" t="s">
        <v>2607</v>
      </c>
      <c r="AG768" t="s">
        <v>2491</v>
      </c>
      <c r="AH768" t="s">
        <v>872</v>
      </c>
      <c r="AI768" t="s">
        <v>872</v>
      </c>
      <c r="AJ768" t="s">
        <v>897</v>
      </c>
      <c r="AK768" t="str">
        <f>LEFT(_20224[[#This Row],[result2]], FIND(" ",_20224[[#This Row],[result2]]))</f>
        <v xml:space="preserve">Quetta </v>
      </c>
      <c r="AL768" t="s">
        <v>4583</v>
      </c>
      <c r="AM768" t="s">
        <v>2694</v>
      </c>
      <c r="AN768" t="s">
        <v>2704</v>
      </c>
      <c r="AO768" t="s">
        <v>2642</v>
      </c>
      <c r="AP768" t="s">
        <v>895</v>
      </c>
      <c r="AQ768">
        <v>1</v>
      </c>
      <c r="AR768">
        <v>0</v>
      </c>
    </row>
    <row r="769" spans="1:44" hidden="1" x14ac:dyDescent="0.3">
      <c r="A769" t="s">
        <v>3721</v>
      </c>
      <c r="B769" t="s">
        <v>3178</v>
      </c>
      <c r="C769" t="s">
        <v>1143</v>
      </c>
      <c r="D769" t="s">
        <v>45</v>
      </c>
      <c r="E769">
        <v>1</v>
      </c>
      <c r="F769">
        <v>2</v>
      </c>
      <c r="G769">
        <v>0</v>
      </c>
      <c r="H769">
        <v>0</v>
      </c>
      <c r="I769">
        <v>50</v>
      </c>
      <c r="J769" t="s">
        <v>849</v>
      </c>
      <c r="K769" t="s">
        <v>4332</v>
      </c>
      <c r="L769" t="s">
        <v>2607</v>
      </c>
      <c r="M769" t="s">
        <v>1135</v>
      </c>
      <c r="N769" t="s">
        <v>32</v>
      </c>
      <c r="O769" t="s">
        <v>32</v>
      </c>
      <c r="P769" t="s">
        <v>32</v>
      </c>
      <c r="S769" t="s">
        <v>32</v>
      </c>
      <c r="T769" t="s">
        <v>32</v>
      </c>
      <c r="W769" t="s">
        <v>32</v>
      </c>
      <c r="X769">
        <v>63</v>
      </c>
      <c r="Y769" t="str">
        <f>IF(_20224[[#This Row],[Lead Score]]=_20224[[#This Row],[p2_score1]],_20224[[#This Row],[p2]],_20224[[#This Row],[p1]])</f>
        <v/>
      </c>
      <c r="Z769" t="str">
        <f>IF(_20224[[#This Row],[Lead Score]]&lt;&gt;_20224[[#This Row],[p2_score1]],_20224[[#This Row],[p2]],_20224[[#This Row],[p1]])</f>
        <v/>
      </c>
      <c r="AA769" s="1" t="e">
        <f>_20224[[#This Row],[Lead Score]]/_20224[[#This Row],[Runs in Partnership]]</f>
        <v>#DIV/0!</v>
      </c>
      <c r="AB769">
        <f>+_20224[[#This Row],[p2_score1]]+_20224[[#This Row],[p1_score1]]</f>
        <v>0</v>
      </c>
      <c r="AC769">
        <f>MAX(_20224[[#This Row],[p2_score1]:[p1_score1]])</f>
        <v>0</v>
      </c>
      <c r="AD769">
        <f>MIN(_20224[[#This Row],[p2_score1]:[p1_score1]])</f>
        <v>0</v>
      </c>
      <c r="AE769" t="s">
        <v>849</v>
      </c>
      <c r="AF769" t="s">
        <v>2607</v>
      </c>
      <c r="AG769" t="s">
        <v>2491</v>
      </c>
      <c r="AH769" t="s">
        <v>872</v>
      </c>
      <c r="AI769" t="s">
        <v>872</v>
      </c>
      <c r="AJ769" t="s">
        <v>897</v>
      </c>
      <c r="AK769" t="str">
        <f>LEFT(_20224[[#This Row],[result2]], FIND(" ",_20224[[#This Row],[result2]]))</f>
        <v xml:space="preserve">Quetta </v>
      </c>
      <c r="AL769" t="s">
        <v>4583</v>
      </c>
      <c r="AM769" t="s">
        <v>2694</v>
      </c>
      <c r="AN769" t="s">
        <v>2704</v>
      </c>
      <c r="AO769" t="s">
        <v>2642</v>
      </c>
      <c r="AP769" t="s">
        <v>895</v>
      </c>
      <c r="AQ769">
        <v>0</v>
      </c>
      <c r="AR769">
        <v>0</v>
      </c>
    </row>
    <row r="770" spans="1:44" x14ac:dyDescent="0.3">
      <c r="A770" t="s">
        <v>3723</v>
      </c>
      <c r="B770" t="s">
        <v>3144</v>
      </c>
      <c r="C770" t="s">
        <v>1144</v>
      </c>
      <c r="D770" t="s">
        <v>1145</v>
      </c>
      <c r="E770">
        <v>9</v>
      </c>
      <c r="F770">
        <v>7</v>
      </c>
      <c r="G770">
        <v>0</v>
      </c>
      <c r="H770">
        <v>1</v>
      </c>
      <c r="I770">
        <v>128.57</v>
      </c>
      <c r="J770" t="s">
        <v>849</v>
      </c>
      <c r="K770" t="s">
        <v>4269</v>
      </c>
      <c r="L770" t="s">
        <v>2611</v>
      </c>
      <c r="M770" t="s">
        <v>1146</v>
      </c>
      <c r="N770" t="s">
        <v>3139</v>
      </c>
      <c r="O770" t="s">
        <v>1147</v>
      </c>
      <c r="P770" t="s">
        <v>1144</v>
      </c>
      <c r="Q770">
        <v>2.2999999999999998</v>
      </c>
      <c r="R770">
        <v>19</v>
      </c>
      <c r="S770" t="s">
        <v>829</v>
      </c>
      <c r="T770" t="s">
        <v>1144</v>
      </c>
      <c r="U770">
        <v>10</v>
      </c>
      <c r="V770">
        <v>9</v>
      </c>
      <c r="W770" t="s">
        <v>32</v>
      </c>
      <c r="X770">
        <v>65</v>
      </c>
      <c r="Y770" t="str">
        <f>IF(_20224[[#This Row],[Lead Score]]=_20224[[#This Row],[p2_score1]],_20224[[#This Row],[p2]],_20224[[#This Row],[p1]])</f>
        <v>Zeeshan Ashraf</v>
      </c>
      <c r="Z770" t="str">
        <f>IF(_20224[[#This Row],[Lead Score]]&lt;&gt;_20224[[#This Row],[p2_score1]],_20224[[#This Row],[p2]],_20224[[#This Row],[p1]])</f>
        <v>Adam Lyth</v>
      </c>
      <c r="AA770" s="1">
        <f>_20224[[#This Row],[Lead Score]]/_20224[[#This Row],[Runs in Partnership]]</f>
        <v>0.52631578947368418</v>
      </c>
      <c r="AB770">
        <f>+_20224[[#This Row],[p2_score1]]+_20224[[#This Row],[p1_score1]]</f>
        <v>19</v>
      </c>
      <c r="AC770">
        <f>MAX(_20224[[#This Row],[p2_score1]:[p1_score1]])</f>
        <v>10</v>
      </c>
      <c r="AD770">
        <f>MIN(_20224[[#This Row],[p2_score1]:[p1_score1]])</f>
        <v>9</v>
      </c>
      <c r="AE770" t="s">
        <v>849</v>
      </c>
      <c r="AF770" t="s">
        <v>2611</v>
      </c>
      <c r="AG770" t="s">
        <v>2491</v>
      </c>
      <c r="AH770" t="s">
        <v>909</v>
      </c>
      <c r="AI770" t="s">
        <v>909</v>
      </c>
      <c r="AJ770" t="s">
        <v>872</v>
      </c>
      <c r="AK770" t="str">
        <f>LEFT(_20224[[#This Row],[result2]], FIND(" ",_20224[[#This Row],[result2]]))</f>
        <v xml:space="preserve">Multan </v>
      </c>
      <c r="AL770" t="s">
        <v>4585</v>
      </c>
      <c r="AM770" t="s">
        <v>2707</v>
      </c>
      <c r="AN770" t="s">
        <v>2708</v>
      </c>
      <c r="AO770" t="s">
        <v>2709</v>
      </c>
      <c r="AP770" t="s">
        <v>31</v>
      </c>
      <c r="AQ770">
        <v>9</v>
      </c>
      <c r="AR770">
        <v>10</v>
      </c>
    </row>
    <row r="771" spans="1:44" x14ac:dyDescent="0.3">
      <c r="A771" t="s">
        <v>3724</v>
      </c>
      <c r="B771" t="s">
        <v>3153</v>
      </c>
      <c r="C771" t="s">
        <v>47</v>
      </c>
      <c r="D771" t="s">
        <v>1148</v>
      </c>
      <c r="E771">
        <v>3</v>
      </c>
      <c r="F771">
        <v>2</v>
      </c>
      <c r="G771">
        <v>0</v>
      </c>
      <c r="H771">
        <v>0</v>
      </c>
      <c r="I771">
        <v>150</v>
      </c>
      <c r="J771" t="s">
        <v>849</v>
      </c>
      <c r="K771" t="s">
        <v>4269</v>
      </c>
      <c r="L771" t="s">
        <v>2611</v>
      </c>
      <c r="M771" t="s">
        <v>1146</v>
      </c>
      <c r="N771" t="s">
        <v>3148</v>
      </c>
      <c r="O771" t="s">
        <v>646</v>
      </c>
      <c r="P771" t="s">
        <v>47</v>
      </c>
      <c r="Q771">
        <v>3.2</v>
      </c>
      <c r="R771">
        <v>23</v>
      </c>
      <c r="S771" t="s">
        <v>829</v>
      </c>
      <c r="T771" t="s">
        <v>47</v>
      </c>
      <c r="U771">
        <v>11</v>
      </c>
      <c r="V771">
        <v>0</v>
      </c>
      <c r="W771" t="s">
        <v>1144</v>
      </c>
      <c r="X771">
        <v>65</v>
      </c>
      <c r="Y771" t="str">
        <f>IF(_20224[[#This Row],[Lead Score]]=_20224[[#This Row],[p2_score1]],_20224[[#This Row],[p2]],_20224[[#This Row],[p1]])</f>
        <v>Shan Masood</v>
      </c>
      <c r="Z771" t="str">
        <f>IF(_20224[[#This Row],[Lead Score]]&lt;&gt;_20224[[#This Row],[p2_score1]],_20224[[#This Row],[p2]],_20224[[#This Row],[p1]])</f>
        <v>Zeeshan Ashraf</v>
      </c>
      <c r="AA771" s="1">
        <f>_20224[[#This Row],[Lead Score]]/_20224[[#This Row],[Runs in Partnership]]</f>
        <v>0.75</v>
      </c>
      <c r="AB771">
        <f>+_20224[[#This Row],[p2_score1]]+_20224[[#This Row],[p1_score1]]</f>
        <v>4</v>
      </c>
      <c r="AC771">
        <f>MAX(_20224[[#This Row],[p2_score1]:[p1_score1]])</f>
        <v>3</v>
      </c>
      <c r="AD771">
        <f>MIN(_20224[[#This Row],[p2_score1]:[p1_score1]])</f>
        <v>1</v>
      </c>
      <c r="AE771" t="s">
        <v>849</v>
      </c>
      <c r="AF771" t="s">
        <v>2611</v>
      </c>
      <c r="AG771" t="s">
        <v>2491</v>
      </c>
      <c r="AH771" t="s">
        <v>909</v>
      </c>
      <c r="AI771" t="s">
        <v>909</v>
      </c>
      <c r="AJ771" t="s">
        <v>872</v>
      </c>
      <c r="AK771" t="str">
        <f>LEFT(_20224[[#This Row],[result2]], FIND(" ",_20224[[#This Row],[result2]]))</f>
        <v xml:space="preserve">Multan </v>
      </c>
      <c r="AL771" t="s">
        <v>4585</v>
      </c>
      <c r="AM771" t="s">
        <v>2707</v>
      </c>
      <c r="AN771" t="s">
        <v>2708</v>
      </c>
      <c r="AO771" t="s">
        <v>2709</v>
      </c>
      <c r="AP771" t="s">
        <v>31</v>
      </c>
      <c r="AQ771">
        <v>3</v>
      </c>
      <c r="AR771">
        <v>1</v>
      </c>
    </row>
    <row r="772" spans="1:44" x14ac:dyDescent="0.3">
      <c r="A772" t="s">
        <v>3726</v>
      </c>
      <c r="B772" t="s">
        <v>3136</v>
      </c>
      <c r="C772" t="s">
        <v>55</v>
      </c>
      <c r="D772" t="s">
        <v>1149</v>
      </c>
      <c r="E772">
        <v>5</v>
      </c>
      <c r="F772">
        <v>9</v>
      </c>
      <c r="G772">
        <v>0</v>
      </c>
      <c r="H772">
        <v>0</v>
      </c>
      <c r="I772">
        <v>55.55</v>
      </c>
      <c r="J772" t="s">
        <v>849</v>
      </c>
      <c r="K772" t="s">
        <v>4269</v>
      </c>
      <c r="L772" t="s">
        <v>2611</v>
      </c>
      <c r="M772" t="s">
        <v>1146</v>
      </c>
      <c r="N772" t="s">
        <v>3157</v>
      </c>
      <c r="O772" t="s">
        <v>1150</v>
      </c>
      <c r="P772" t="s">
        <v>55</v>
      </c>
      <c r="Q772">
        <v>5.4</v>
      </c>
      <c r="R772">
        <v>36</v>
      </c>
      <c r="S772" t="s">
        <v>829</v>
      </c>
      <c r="T772" t="s">
        <v>55</v>
      </c>
      <c r="U772">
        <v>19</v>
      </c>
      <c r="V772">
        <v>0</v>
      </c>
      <c r="W772" t="s">
        <v>47</v>
      </c>
      <c r="X772">
        <v>65</v>
      </c>
      <c r="Y772" t="str">
        <f>IF(_20224[[#This Row],[Lead Score]]=_20224[[#This Row],[p2_score1]],_20224[[#This Row],[p2]],_20224[[#This Row],[p1]])</f>
        <v>Zeeshan Ashraf</v>
      </c>
      <c r="Z772" t="str">
        <f>IF(_20224[[#This Row],[Lead Score]]&lt;&gt;_20224[[#This Row],[p2_score1]],_20224[[#This Row],[p2]],_20224[[#This Row],[p1]])</f>
        <v>Rilee Rossouw</v>
      </c>
      <c r="AA772" s="1">
        <f>_20224[[#This Row],[Lead Score]]/_20224[[#This Row],[Runs in Partnership]]</f>
        <v>0.61538461538461542</v>
      </c>
      <c r="AB772">
        <f>+_20224[[#This Row],[p2_score1]]+_20224[[#This Row],[p1_score1]]</f>
        <v>13</v>
      </c>
      <c r="AC772">
        <f>MAX(_20224[[#This Row],[p2_score1]:[p1_score1]])</f>
        <v>8</v>
      </c>
      <c r="AD772">
        <f>MIN(_20224[[#This Row],[p2_score1]:[p1_score1]])</f>
        <v>5</v>
      </c>
      <c r="AE772" t="s">
        <v>849</v>
      </c>
      <c r="AF772" t="s">
        <v>2611</v>
      </c>
      <c r="AG772" t="s">
        <v>2491</v>
      </c>
      <c r="AH772" t="s">
        <v>909</v>
      </c>
      <c r="AI772" t="s">
        <v>909</v>
      </c>
      <c r="AJ772" t="s">
        <v>872</v>
      </c>
      <c r="AK772" t="str">
        <f>LEFT(_20224[[#This Row],[result2]], FIND(" ",_20224[[#This Row],[result2]]))</f>
        <v xml:space="preserve">Multan </v>
      </c>
      <c r="AL772" t="s">
        <v>4585</v>
      </c>
      <c r="AM772" t="s">
        <v>2707</v>
      </c>
      <c r="AN772" t="s">
        <v>2708</v>
      </c>
      <c r="AO772" t="s">
        <v>2709</v>
      </c>
      <c r="AP772" t="s">
        <v>31</v>
      </c>
      <c r="AQ772">
        <v>5</v>
      </c>
      <c r="AR772">
        <v>8</v>
      </c>
    </row>
    <row r="773" spans="1:44" x14ac:dyDescent="0.3">
      <c r="A773" t="s">
        <v>3729</v>
      </c>
      <c r="B773" t="s">
        <v>3133</v>
      </c>
      <c r="C773" t="s">
        <v>829</v>
      </c>
      <c r="D773" t="s">
        <v>1151</v>
      </c>
      <c r="E773">
        <v>21</v>
      </c>
      <c r="F773">
        <v>19</v>
      </c>
      <c r="G773">
        <v>3</v>
      </c>
      <c r="H773">
        <v>0</v>
      </c>
      <c r="I773">
        <v>110.52</v>
      </c>
      <c r="J773" t="s">
        <v>849</v>
      </c>
      <c r="K773" t="s">
        <v>4269</v>
      </c>
      <c r="L773" t="s">
        <v>2611</v>
      </c>
      <c r="M773" t="s">
        <v>1146</v>
      </c>
      <c r="N773" t="s">
        <v>3151</v>
      </c>
      <c r="O773" t="s">
        <v>1152</v>
      </c>
      <c r="P773" t="s">
        <v>829</v>
      </c>
      <c r="Q773">
        <v>6.3</v>
      </c>
      <c r="R773">
        <v>40</v>
      </c>
      <c r="S773" t="s">
        <v>829</v>
      </c>
      <c r="T773" t="s">
        <v>986</v>
      </c>
      <c r="U773">
        <v>0</v>
      </c>
      <c r="V773">
        <v>0</v>
      </c>
      <c r="W773" t="s">
        <v>55</v>
      </c>
      <c r="X773">
        <v>65</v>
      </c>
      <c r="Y773" t="str">
        <f>IF(_20224[[#This Row],[Lead Score]]=_20224[[#This Row],[p2_score1]],_20224[[#This Row],[p2]],_20224[[#This Row],[p1]])</f>
        <v>Ravi Bopara</v>
      </c>
      <c r="Z773" t="str">
        <f>IF(_20224[[#This Row],[Lead Score]]&lt;&gt;_20224[[#This Row],[p2_score1]],_20224[[#This Row],[p2]],_20224[[#This Row],[p1]])</f>
        <v>Zeeshan Ashraf</v>
      </c>
      <c r="AA773" s="1">
        <f>_20224[[#This Row],[Lead Score]]/_20224[[#This Row],[Runs in Partnership]]</f>
        <v>0.5</v>
      </c>
      <c r="AB773">
        <f>+_20224[[#This Row],[p2_score1]]+_20224[[#This Row],[p1_score1]]</f>
        <v>4</v>
      </c>
      <c r="AC773">
        <f>MAX(_20224[[#This Row],[p2_score1]:[p1_score1]])</f>
        <v>2</v>
      </c>
      <c r="AD773">
        <f>MIN(_20224[[#This Row],[p2_score1]:[p1_score1]])</f>
        <v>2</v>
      </c>
      <c r="AE773" t="s">
        <v>849</v>
      </c>
      <c r="AF773" t="s">
        <v>2611</v>
      </c>
      <c r="AG773" t="s">
        <v>2491</v>
      </c>
      <c r="AH773" t="s">
        <v>909</v>
      </c>
      <c r="AI773" t="s">
        <v>909</v>
      </c>
      <c r="AJ773" t="s">
        <v>872</v>
      </c>
      <c r="AK773" t="str">
        <f>LEFT(_20224[[#This Row],[result2]], FIND(" ",_20224[[#This Row],[result2]]))</f>
        <v xml:space="preserve">Multan </v>
      </c>
      <c r="AL773" t="s">
        <v>4585</v>
      </c>
      <c r="AM773" t="s">
        <v>2707</v>
      </c>
      <c r="AN773" t="s">
        <v>2708</v>
      </c>
      <c r="AO773" t="s">
        <v>2709</v>
      </c>
      <c r="AP773" t="s">
        <v>31</v>
      </c>
      <c r="AQ773">
        <v>2</v>
      </c>
      <c r="AR773">
        <v>2</v>
      </c>
    </row>
    <row r="774" spans="1:44" x14ac:dyDescent="0.3">
      <c r="A774" t="s">
        <v>3731</v>
      </c>
      <c r="B774" t="s">
        <v>3173</v>
      </c>
      <c r="C774" t="s">
        <v>118</v>
      </c>
      <c r="D774" t="s">
        <v>1153</v>
      </c>
      <c r="E774">
        <v>17</v>
      </c>
      <c r="F774">
        <v>21</v>
      </c>
      <c r="G774">
        <v>0</v>
      </c>
      <c r="H774">
        <v>1</v>
      </c>
      <c r="I774">
        <v>80.95</v>
      </c>
      <c r="J774" t="s">
        <v>849</v>
      </c>
      <c r="K774" t="s">
        <v>4269</v>
      </c>
      <c r="L774" t="s">
        <v>2611</v>
      </c>
      <c r="M774" t="s">
        <v>1146</v>
      </c>
      <c r="N774" t="s">
        <v>3170</v>
      </c>
      <c r="O774" t="s">
        <v>565</v>
      </c>
      <c r="P774" t="s">
        <v>118</v>
      </c>
      <c r="Q774">
        <v>12.3</v>
      </c>
      <c r="R774">
        <v>80</v>
      </c>
      <c r="S774" t="s">
        <v>118</v>
      </c>
      <c r="T774" t="s">
        <v>986</v>
      </c>
      <c r="U774">
        <v>0</v>
      </c>
      <c r="V774">
        <v>23</v>
      </c>
      <c r="W774" t="s">
        <v>829</v>
      </c>
      <c r="X774">
        <v>65</v>
      </c>
      <c r="Y774" t="str">
        <f>IF(_20224[[#This Row],[Lead Score]]=_20224[[#This Row],[p2_score1]],_20224[[#This Row],[p2]],_20224[[#This Row],[p1]])</f>
        <v>Ravi Bopara</v>
      </c>
      <c r="Z774" t="str">
        <f>IF(_20224[[#This Row],[Lead Score]]&lt;&gt;_20224[[#This Row],[p2_score1]],_20224[[#This Row],[p2]],_20224[[#This Row],[p1]])</f>
        <v>Khushdil Shah</v>
      </c>
      <c r="AA774" s="1">
        <f>_20224[[#This Row],[Lead Score]]/_20224[[#This Row],[Runs in Partnership]]</f>
        <v>0.57499999999999996</v>
      </c>
      <c r="AB774">
        <f>+_20224[[#This Row],[p2_score1]]+_20224[[#This Row],[p1_score1]]</f>
        <v>40</v>
      </c>
      <c r="AC774">
        <f>MAX(_20224[[#This Row],[p2_score1]:[p1_score1]])</f>
        <v>23</v>
      </c>
      <c r="AD774">
        <f>MIN(_20224[[#This Row],[p2_score1]:[p1_score1]])</f>
        <v>17</v>
      </c>
      <c r="AE774" t="s">
        <v>849</v>
      </c>
      <c r="AF774" t="s">
        <v>2611</v>
      </c>
      <c r="AG774" t="s">
        <v>2491</v>
      </c>
      <c r="AH774" t="s">
        <v>909</v>
      </c>
      <c r="AI774" t="s">
        <v>909</v>
      </c>
      <c r="AJ774" t="s">
        <v>872</v>
      </c>
      <c r="AK774" t="str">
        <f>LEFT(_20224[[#This Row],[result2]], FIND(" ",_20224[[#This Row],[result2]]))</f>
        <v xml:space="preserve">Multan </v>
      </c>
      <c r="AL774" t="s">
        <v>4585</v>
      </c>
      <c r="AM774" t="s">
        <v>2707</v>
      </c>
      <c r="AN774" t="s">
        <v>2708</v>
      </c>
      <c r="AO774" t="s">
        <v>2709</v>
      </c>
      <c r="AP774" t="s">
        <v>31</v>
      </c>
      <c r="AQ774">
        <v>23</v>
      </c>
      <c r="AR774">
        <v>17</v>
      </c>
    </row>
    <row r="775" spans="1:44" x14ac:dyDescent="0.3">
      <c r="A775" t="s">
        <v>3733</v>
      </c>
      <c r="B775" t="s">
        <v>3178</v>
      </c>
      <c r="C775" t="s">
        <v>308</v>
      </c>
      <c r="D775" t="s">
        <v>1154</v>
      </c>
      <c r="E775">
        <v>12</v>
      </c>
      <c r="F775">
        <v>12</v>
      </c>
      <c r="G775">
        <v>0</v>
      </c>
      <c r="H775">
        <v>1</v>
      </c>
      <c r="I775">
        <v>100</v>
      </c>
      <c r="J775" t="s">
        <v>849</v>
      </c>
      <c r="K775" t="s">
        <v>4269</v>
      </c>
      <c r="L775" t="s">
        <v>2611</v>
      </c>
      <c r="M775" t="s">
        <v>1146</v>
      </c>
      <c r="N775" t="s">
        <v>3200</v>
      </c>
      <c r="O775" t="s">
        <v>1155</v>
      </c>
      <c r="P775" t="s">
        <v>308</v>
      </c>
      <c r="Q775">
        <v>16.3</v>
      </c>
      <c r="R775">
        <v>101</v>
      </c>
      <c r="S775" t="s">
        <v>308</v>
      </c>
      <c r="T775" t="s">
        <v>986</v>
      </c>
      <c r="U775">
        <v>0</v>
      </c>
      <c r="V775">
        <v>32</v>
      </c>
      <c r="W775" t="s">
        <v>118</v>
      </c>
      <c r="X775">
        <v>65</v>
      </c>
      <c r="Y775" t="str">
        <f>IF(_20224[[#This Row],[Lead Score]]=_20224[[#This Row],[p2_score1]],_20224[[#This Row],[p2]],_20224[[#This Row],[p1]])</f>
        <v>Shahid Afridi</v>
      </c>
      <c r="Z775" t="str">
        <f>IF(_20224[[#This Row],[Lead Score]]&lt;&gt;_20224[[#This Row],[p2_score1]],_20224[[#This Row],[p2]],_20224[[#This Row],[p1]])</f>
        <v>Ravi Bopara</v>
      </c>
      <c r="AA775" s="1">
        <f>_20224[[#This Row],[Lead Score]]/_20224[[#This Row],[Runs in Partnership]]</f>
        <v>0.5714285714285714</v>
      </c>
      <c r="AB775">
        <f>+_20224[[#This Row],[p2_score1]]+_20224[[#This Row],[p1_score1]]</f>
        <v>21</v>
      </c>
      <c r="AC775">
        <f>MAX(_20224[[#This Row],[p2_score1]:[p1_score1]])</f>
        <v>12</v>
      </c>
      <c r="AD775">
        <f>MIN(_20224[[#This Row],[p2_score1]:[p1_score1]])</f>
        <v>9</v>
      </c>
      <c r="AE775" t="s">
        <v>849</v>
      </c>
      <c r="AF775" t="s">
        <v>2611</v>
      </c>
      <c r="AG775" t="s">
        <v>2491</v>
      </c>
      <c r="AH775" t="s">
        <v>909</v>
      </c>
      <c r="AI775" t="s">
        <v>909</v>
      </c>
      <c r="AJ775" t="s">
        <v>872</v>
      </c>
      <c r="AK775" t="str">
        <f>LEFT(_20224[[#This Row],[result2]], FIND(" ",_20224[[#This Row],[result2]]))</f>
        <v xml:space="preserve">Multan </v>
      </c>
      <c r="AL775" t="s">
        <v>4585</v>
      </c>
      <c r="AM775" t="s">
        <v>2707</v>
      </c>
      <c r="AN775" t="s">
        <v>2708</v>
      </c>
      <c r="AO775" t="s">
        <v>2709</v>
      </c>
      <c r="AP775" t="s">
        <v>31</v>
      </c>
      <c r="AQ775">
        <v>9</v>
      </c>
      <c r="AR775">
        <v>12</v>
      </c>
    </row>
    <row r="776" spans="1:44" x14ac:dyDescent="0.3">
      <c r="A776" t="s">
        <v>3735</v>
      </c>
      <c r="B776" t="s">
        <v>3162</v>
      </c>
      <c r="C776" t="s">
        <v>986</v>
      </c>
      <c r="D776" t="s">
        <v>1156</v>
      </c>
      <c r="E776">
        <v>40</v>
      </c>
      <c r="F776">
        <v>31</v>
      </c>
      <c r="G776">
        <v>3</v>
      </c>
      <c r="H776">
        <v>1</v>
      </c>
      <c r="I776">
        <v>129.03</v>
      </c>
      <c r="J776" t="s">
        <v>849</v>
      </c>
      <c r="K776" t="s">
        <v>4269</v>
      </c>
      <c r="L776" t="s">
        <v>2611</v>
      </c>
      <c r="M776" t="s">
        <v>1146</v>
      </c>
      <c r="N776" t="s">
        <v>3219</v>
      </c>
      <c r="O776" t="s">
        <v>1157</v>
      </c>
      <c r="P776" t="s">
        <v>986</v>
      </c>
      <c r="Q776">
        <v>17.3</v>
      </c>
      <c r="R776">
        <v>111</v>
      </c>
      <c r="S776" t="s">
        <v>215</v>
      </c>
      <c r="T776" t="s">
        <v>986</v>
      </c>
      <c r="U776">
        <v>0</v>
      </c>
      <c r="V776">
        <v>0</v>
      </c>
      <c r="W776" t="s">
        <v>308</v>
      </c>
      <c r="X776">
        <v>65</v>
      </c>
      <c r="Y776" t="str">
        <f>IF(_20224[[#This Row],[Lead Score]]=_20224[[#This Row],[p2_score1]],_20224[[#This Row],[p2]],_20224[[#This Row],[p1]])</f>
        <v>Ravi Bopara</v>
      </c>
      <c r="Z776" t="str">
        <f>IF(_20224[[#This Row],[Lead Score]]&lt;&gt;_20224[[#This Row],[p2_score1]],_20224[[#This Row],[p2]],_20224[[#This Row],[p1]])</f>
        <v>Sohail Tanvir</v>
      </c>
      <c r="AA776" s="1">
        <f>_20224[[#This Row],[Lead Score]]/_20224[[#This Row],[Runs in Partnership]]</f>
        <v>0.8</v>
      </c>
      <c r="AB776">
        <f>+_20224[[#This Row],[p2_score1]]+_20224[[#This Row],[p1_score1]]</f>
        <v>10</v>
      </c>
      <c r="AC776">
        <f>MAX(_20224[[#This Row],[p2_score1]:[p1_score1]])</f>
        <v>8</v>
      </c>
      <c r="AD776">
        <f>MIN(_20224[[#This Row],[p2_score1]:[p1_score1]])</f>
        <v>2</v>
      </c>
      <c r="AE776" t="s">
        <v>849</v>
      </c>
      <c r="AF776" t="s">
        <v>2611</v>
      </c>
      <c r="AG776" t="s">
        <v>2491</v>
      </c>
      <c r="AH776" t="s">
        <v>909</v>
      </c>
      <c r="AI776" t="s">
        <v>909</v>
      </c>
      <c r="AJ776" t="s">
        <v>872</v>
      </c>
      <c r="AK776" t="str">
        <f>LEFT(_20224[[#This Row],[result2]], FIND(" ",_20224[[#This Row],[result2]]))</f>
        <v xml:space="preserve">Multan </v>
      </c>
      <c r="AL776" t="s">
        <v>4585</v>
      </c>
      <c r="AM776" t="s">
        <v>2707</v>
      </c>
      <c r="AN776" t="s">
        <v>2708</v>
      </c>
      <c r="AO776" t="s">
        <v>2709</v>
      </c>
      <c r="AP776" t="s">
        <v>31</v>
      </c>
      <c r="AQ776">
        <v>8</v>
      </c>
      <c r="AR776">
        <v>2</v>
      </c>
    </row>
    <row r="777" spans="1:44" x14ac:dyDescent="0.3">
      <c r="A777" t="s">
        <v>3737</v>
      </c>
      <c r="B777" t="s">
        <v>3180</v>
      </c>
      <c r="C777" t="s">
        <v>215</v>
      </c>
      <c r="D777" t="s">
        <v>45</v>
      </c>
      <c r="E777">
        <v>25</v>
      </c>
      <c r="F777">
        <v>13</v>
      </c>
      <c r="G777">
        <v>1</v>
      </c>
      <c r="H777">
        <v>2</v>
      </c>
      <c r="I777">
        <v>192.3</v>
      </c>
      <c r="J777" t="s">
        <v>849</v>
      </c>
      <c r="K777" t="s">
        <v>4269</v>
      </c>
      <c r="L777" t="s">
        <v>2611</v>
      </c>
      <c r="M777" t="s">
        <v>1146</v>
      </c>
      <c r="N777" t="s">
        <v>32</v>
      </c>
      <c r="O777" t="s">
        <v>32</v>
      </c>
      <c r="P777" t="s">
        <v>32</v>
      </c>
      <c r="S777" t="s">
        <v>215</v>
      </c>
      <c r="T777" t="s">
        <v>139</v>
      </c>
      <c r="U777">
        <v>0</v>
      </c>
      <c r="V777">
        <v>0</v>
      </c>
      <c r="W777" t="s">
        <v>986</v>
      </c>
      <c r="X777">
        <v>65</v>
      </c>
      <c r="Y777" t="str">
        <f>IF(_20224[[#This Row],[Lead Score]]=_20224[[#This Row],[p2_score1]],_20224[[#This Row],[p2]],_20224[[#This Row],[p1]])</f>
        <v>Sohail Tanvir</v>
      </c>
      <c r="Z777" t="str">
        <f>IF(_20224[[#This Row],[Lead Score]]&lt;&gt;_20224[[#This Row],[p2_score1]],_20224[[#This Row],[p2]],_20224[[#This Row],[p1]])</f>
        <v>Mohammad Ilyas</v>
      </c>
      <c r="AA777" s="1">
        <f>_20224[[#This Row],[Lead Score]]/_20224[[#This Row],[Runs in Partnership]]</f>
        <v>0.83333333333333337</v>
      </c>
      <c r="AB777">
        <f>+_20224[[#This Row],[p2_score1]]+_20224[[#This Row],[p1_score1]]</f>
        <v>30</v>
      </c>
      <c r="AC777">
        <f>MAX(_20224[[#This Row],[p2_score1]:[p1_score1]])</f>
        <v>25</v>
      </c>
      <c r="AD777">
        <f>MIN(_20224[[#This Row],[p2_score1]:[p1_score1]])</f>
        <v>5</v>
      </c>
      <c r="AE777" t="s">
        <v>849</v>
      </c>
      <c r="AF777" t="s">
        <v>2611</v>
      </c>
      <c r="AG777" t="s">
        <v>2491</v>
      </c>
      <c r="AH777" t="s">
        <v>909</v>
      </c>
      <c r="AI777" t="s">
        <v>909</v>
      </c>
      <c r="AJ777" t="s">
        <v>872</v>
      </c>
      <c r="AK777" t="str">
        <f>LEFT(_20224[[#This Row],[result2]], FIND(" ",_20224[[#This Row],[result2]]))</f>
        <v xml:space="preserve">Multan </v>
      </c>
      <c r="AL777" t="s">
        <v>4585</v>
      </c>
      <c r="AM777" t="s">
        <v>2707</v>
      </c>
      <c r="AN777" t="s">
        <v>2708</v>
      </c>
      <c r="AO777" t="s">
        <v>2709</v>
      </c>
      <c r="AP777" t="s">
        <v>31</v>
      </c>
      <c r="AQ777">
        <v>5</v>
      </c>
      <c r="AR777">
        <v>25</v>
      </c>
    </row>
    <row r="778" spans="1:44" hidden="1" x14ac:dyDescent="0.3">
      <c r="A778" t="s">
        <v>3740</v>
      </c>
      <c r="B778" t="s">
        <v>3187</v>
      </c>
      <c r="C778" t="s">
        <v>139</v>
      </c>
      <c r="D778" t="s">
        <v>45</v>
      </c>
      <c r="E778">
        <v>5</v>
      </c>
      <c r="F778">
        <v>6</v>
      </c>
      <c r="G778">
        <v>0</v>
      </c>
      <c r="H778">
        <v>0</v>
      </c>
      <c r="I778">
        <v>83.33</v>
      </c>
      <c r="J778" t="s">
        <v>849</v>
      </c>
      <c r="K778" t="s">
        <v>4269</v>
      </c>
      <c r="L778" t="s">
        <v>2611</v>
      </c>
      <c r="M778" t="s">
        <v>1146</v>
      </c>
      <c r="N778" t="s">
        <v>32</v>
      </c>
      <c r="O778" t="s">
        <v>32</v>
      </c>
      <c r="P778" t="s">
        <v>32</v>
      </c>
      <c r="S778" t="s">
        <v>32</v>
      </c>
      <c r="T778" t="s">
        <v>32</v>
      </c>
      <c r="W778" t="s">
        <v>32</v>
      </c>
      <c r="X778">
        <v>65</v>
      </c>
      <c r="Y778" t="str">
        <f>IF(_20224[[#This Row],[Lead Score]]=_20224[[#This Row],[p2_score1]],_20224[[#This Row],[p2]],_20224[[#This Row],[p1]])</f>
        <v/>
      </c>
      <c r="Z778" t="str">
        <f>IF(_20224[[#This Row],[Lead Score]]&lt;&gt;_20224[[#This Row],[p2_score1]],_20224[[#This Row],[p2]],_20224[[#This Row],[p1]])</f>
        <v/>
      </c>
      <c r="AA778" s="1" t="e">
        <f>_20224[[#This Row],[Lead Score]]/_20224[[#This Row],[Runs in Partnership]]</f>
        <v>#DIV/0!</v>
      </c>
      <c r="AB778">
        <f>+_20224[[#This Row],[p2_score1]]+_20224[[#This Row],[p1_score1]]</f>
        <v>0</v>
      </c>
      <c r="AC778">
        <f>MAX(_20224[[#This Row],[p2_score1]:[p1_score1]])</f>
        <v>0</v>
      </c>
      <c r="AD778">
        <f>MIN(_20224[[#This Row],[p2_score1]:[p1_score1]])</f>
        <v>0</v>
      </c>
      <c r="AE778" t="s">
        <v>849</v>
      </c>
      <c r="AF778" t="s">
        <v>2611</v>
      </c>
      <c r="AG778" t="s">
        <v>2491</v>
      </c>
      <c r="AH778" t="s">
        <v>909</v>
      </c>
      <c r="AI778" t="s">
        <v>909</v>
      </c>
      <c r="AJ778" t="s">
        <v>872</v>
      </c>
      <c r="AK778" t="str">
        <f>LEFT(_20224[[#This Row],[result2]], FIND(" ",_20224[[#This Row],[result2]]))</f>
        <v xml:space="preserve">Multan </v>
      </c>
      <c r="AL778" t="s">
        <v>4585</v>
      </c>
      <c r="AM778" t="s">
        <v>2707</v>
      </c>
      <c r="AN778" t="s">
        <v>2708</v>
      </c>
      <c r="AO778" t="s">
        <v>2709</v>
      </c>
      <c r="AP778" t="s">
        <v>31</v>
      </c>
      <c r="AQ778">
        <v>0</v>
      </c>
      <c r="AR778">
        <v>0</v>
      </c>
    </row>
    <row r="779" spans="1:44" x14ac:dyDescent="0.3">
      <c r="A779" t="s">
        <v>3742</v>
      </c>
      <c r="B779" t="s">
        <v>3144</v>
      </c>
      <c r="C779" t="s">
        <v>79</v>
      </c>
      <c r="D779" t="s">
        <v>110</v>
      </c>
      <c r="E779">
        <v>0</v>
      </c>
      <c r="F779">
        <v>1</v>
      </c>
      <c r="G779">
        <v>0</v>
      </c>
      <c r="H779">
        <v>0</v>
      </c>
      <c r="I779">
        <v>0</v>
      </c>
      <c r="J779" t="s">
        <v>849</v>
      </c>
      <c r="K779" t="s">
        <v>4314</v>
      </c>
      <c r="L779" t="s">
        <v>2614</v>
      </c>
      <c r="M779" t="s">
        <v>1158</v>
      </c>
      <c r="N779" t="s">
        <v>3139</v>
      </c>
      <c r="O779" t="s">
        <v>1059</v>
      </c>
      <c r="P779" t="s">
        <v>79</v>
      </c>
      <c r="Q779">
        <v>0.2</v>
      </c>
      <c r="R779">
        <v>1</v>
      </c>
      <c r="S779" t="s">
        <v>1043</v>
      </c>
      <c r="T779" t="s">
        <v>79</v>
      </c>
      <c r="U779">
        <v>1</v>
      </c>
      <c r="V779">
        <v>0</v>
      </c>
      <c r="W779" t="s">
        <v>32</v>
      </c>
      <c r="X779">
        <v>66</v>
      </c>
      <c r="Y779" t="str">
        <f>IF(_20224[[#This Row],[Lead Score]]=_20224[[#This Row],[p2_score1]],_20224[[#This Row],[p2]],_20224[[#This Row],[p1]])</f>
        <v>Imam-ul-Haq</v>
      </c>
      <c r="Z779" t="str">
        <f>IF(_20224[[#This Row],[Lead Score]]&lt;&gt;_20224[[#This Row],[p2_score1]],_20224[[#This Row],[p2]],_20224[[#This Row],[p1]])</f>
        <v>Haider Ali</v>
      </c>
      <c r="AA779" s="1">
        <f>_20224[[#This Row],[Lead Score]]/_20224[[#This Row],[Runs in Partnership]]</f>
        <v>1</v>
      </c>
      <c r="AB779">
        <f>+_20224[[#This Row],[p2_score1]]+_20224[[#This Row],[p1_score1]]</f>
        <v>1</v>
      </c>
      <c r="AC779">
        <f>MAX(_20224[[#This Row],[p2_score1]:[p1_score1]])</f>
        <v>1</v>
      </c>
      <c r="AD779">
        <f>MIN(_20224[[#This Row],[p2_score1]:[p1_score1]])</f>
        <v>0</v>
      </c>
      <c r="AE779" t="s">
        <v>849</v>
      </c>
      <c r="AF779" t="s">
        <v>2614</v>
      </c>
      <c r="AG779" t="s">
        <v>2491</v>
      </c>
      <c r="AH779" t="s">
        <v>949</v>
      </c>
      <c r="AI779" t="s">
        <v>949</v>
      </c>
      <c r="AJ779" t="s">
        <v>883</v>
      </c>
      <c r="AK779" t="str">
        <f>LEFT(_20224[[#This Row],[result2]], FIND(" ",_20224[[#This Row],[result2]]))</f>
        <v xml:space="preserve">LQ </v>
      </c>
      <c r="AL779" t="s">
        <v>4583</v>
      </c>
      <c r="AM779" t="s">
        <v>2525</v>
      </c>
      <c r="AN779" t="s">
        <v>2710</v>
      </c>
      <c r="AO779" t="s">
        <v>2711</v>
      </c>
      <c r="AP779" t="s">
        <v>99</v>
      </c>
      <c r="AQ779">
        <v>0</v>
      </c>
      <c r="AR779">
        <v>1</v>
      </c>
    </row>
    <row r="780" spans="1:44" x14ac:dyDescent="0.3">
      <c r="A780" t="s">
        <v>3745</v>
      </c>
      <c r="B780" t="s">
        <v>3153</v>
      </c>
      <c r="C780" t="s">
        <v>52</v>
      </c>
      <c r="D780" t="s">
        <v>1159</v>
      </c>
      <c r="E780">
        <v>16</v>
      </c>
      <c r="F780">
        <v>17</v>
      </c>
      <c r="G780">
        <v>1</v>
      </c>
      <c r="H780">
        <v>1</v>
      </c>
      <c r="I780">
        <v>94.11</v>
      </c>
      <c r="J780" t="s">
        <v>849</v>
      </c>
      <c r="K780" t="s">
        <v>4314</v>
      </c>
      <c r="L780" t="s">
        <v>2614</v>
      </c>
      <c r="M780" t="s">
        <v>1158</v>
      </c>
      <c r="N780" t="s">
        <v>3148</v>
      </c>
      <c r="O780" t="s">
        <v>1160</v>
      </c>
      <c r="P780" t="s">
        <v>52</v>
      </c>
      <c r="Q780">
        <v>4.3</v>
      </c>
      <c r="R780">
        <v>32</v>
      </c>
      <c r="S780" t="s">
        <v>1043</v>
      </c>
      <c r="T780" t="s">
        <v>52</v>
      </c>
      <c r="U780">
        <v>16</v>
      </c>
      <c r="V780">
        <v>0</v>
      </c>
      <c r="W780" t="s">
        <v>79</v>
      </c>
      <c r="X780">
        <v>66</v>
      </c>
      <c r="Y780" t="str">
        <f>IF(_20224[[#This Row],[Lead Score]]=_20224[[#This Row],[p2_score1]],_20224[[#This Row],[p2]],_20224[[#This Row],[p1]])</f>
        <v>Sohaib Maqsood</v>
      </c>
      <c r="Z780" t="str">
        <f>IF(_20224[[#This Row],[Lead Score]]&lt;&gt;_20224[[#This Row],[p2_score1]],_20224[[#This Row],[p2]],_20224[[#This Row],[p1]])</f>
        <v>Imam-ul-Haq</v>
      </c>
      <c r="AA780" s="1">
        <f>_20224[[#This Row],[Lead Score]]/_20224[[#This Row],[Runs in Partnership]]</f>
        <v>0.5161290322580645</v>
      </c>
      <c r="AB780">
        <f>+_20224[[#This Row],[p2_score1]]+_20224[[#This Row],[p1_score1]]</f>
        <v>31</v>
      </c>
      <c r="AC780">
        <f>MAX(_20224[[#This Row],[p2_score1]:[p1_score1]])</f>
        <v>16</v>
      </c>
      <c r="AD780">
        <f>MIN(_20224[[#This Row],[p2_score1]:[p1_score1]])</f>
        <v>15</v>
      </c>
      <c r="AE780" t="s">
        <v>849</v>
      </c>
      <c r="AF780" t="s">
        <v>2614</v>
      </c>
      <c r="AG780" t="s">
        <v>2491</v>
      </c>
      <c r="AH780" t="s">
        <v>949</v>
      </c>
      <c r="AI780" t="s">
        <v>949</v>
      </c>
      <c r="AJ780" t="s">
        <v>883</v>
      </c>
      <c r="AK780" t="str">
        <f>LEFT(_20224[[#This Row],[result2]], FIND(" ",_20224[[#This Row],[result2]]))</f>
        <v xml:space="preserve">LQ </v>
      </c>
      <c r="AL780" t="s">
        <v>4583</v>
      </c>
      <c r="AM780" t="s">
        <v>2525</v>
      </c>
      <c r="AN780" t="s">
        <v>2710</v>
      </c>
      <c r="AO780" t="s">
        <v>2711</v>
      </c>
      <c r="AP780" t="s">
        <v>99</v>
      </c>
      <c r="AQ780">
        <v>16</v>
      </c>
      <c r="AR780">
        <v>15</v>
      </c>
    </row>
    <row r="781" spans="1:44" x14ac:dyDescent="0.3">
      <c r="A781" t="s">
        <v>3746</v>
      </c>
      <c r="B781" t="s">
        <v>3133</v>
      </c>
      <c r="C781" t="s">
        <v>1043</v>
      </c>
      <c r="D781" t="s">
        <v>994</v>
      </c>
      <c r="E781">
        <v>24</v>
      </c>
      <c r="F781">
        <v>19</v>
      </c>
      <c r="G781">
        <v>0</v>
      </c>
      <c r="H781">
        <v>2</v>
      </c>
      <c r="I781">
        <v>126.31</v>
      </c>
      <c r="J781" t="s">
        <v>849</v>
      </c>
      <c r="K781" t="s">
        <v>4314</v>
      </c>
      <c r="L781" t="s">
        <v>2614</v>
      </c>
      <c r="M781" t="s">
        <v>1158</v>
      </c>
      <c r="N781" t="s">
        <v>3157</v>
      </c>
      <c r="O781" t="s">
        <v>1161</v>
      </c>
      <c r="P781" t="s">
        <v>1043</v>
      </c>
      <c r="Q781">
        <v>8.3000000000000007</v>
      </c>
      <c r="R781">
        <v>54</v>
      </c>
      <c r="S781" t="s">
        <v>1043</v>
      </c>
      <c r="T781" t="s">
        <v>1162</v>
      </c>
      <c r="U781">
        <v>0</v>
      </c>
      <c r="V781">
        <v>0</v>
      </c>
      <c r="W781" t="s">
        <v>52</v>
      </c>
      <c r="X781">
        <v>66</v>
      </c>
      <c r="Y781" t="str">
        <f>IF(_20224[[#This Row],[Lead Score]]=_20224[[#This Row],[p2_score1]],_20224[[#This Row],[p2]],_20224[[#This Row],[p1]])</f>
        <v>Faf du Plessis</v>
      </c>
      <c r="Z781" t="str">
        <f>IF(_20224[[#This Row],[Lead Score]]&lt;&gt;_20224[[#This Row],[p2_score1]],_20224[[#This Row],[p2]],_20224[[#This Row],[p1]])</f>
        <v>Imam-ul-Haq</v>
      </c>
      <c r="AA781" s="1">
        <f>_20224[[#This Row],[Lead Score]]/_20224[[#This Row],[Runs in Partnership]]</f>
        <v>0.63636363636363635</v>
      </c>
      <c r="AB781">
        <f>+_20224[[#This Row],[p2_score1]]+_20224[[#This Row],[p1_score1]]</f>
        <v>22</v>
      </c>
      <c r="AC781">
        <f>MAX(_20224[[#This Row],[p2_score1]:[p1_score1]])</f>
        <v>14</v>
      </c>
      <c r="AD781">
        <f>MIN(_20224[[#This Row],[p2_score1]:[p1_score1]])</f>
        <v>8</v>
      </c>
      <c r="AE781" t="s">
        <v>849</v>
      </c>
      <c r="AF781" t="s">
        <v>2614</v>
      </c>
      <c r="AG781" t="s">
        <v>2491</v>
      </c>
      <c r="AH781" t="s">
        <v>949</v>
      </c>
      <c r="AI781" t="s">
        <v>949</v>
      </c>
      <c r="AJ781" t="s">
        <v>883</v>
      </c>
      <c r="AK781" t="str">
        <f>LEFT(_20224[[#This Row],[result2]], FIND(" ",_20224[[#This Row],[result2]]))</f>
        <v xml:space="preserve">LQ </v>
      </c>
      <c r="AL781" t="s">
        <v>4583</v>
      </c>
      <c r="AM781" t="s">
        <v>2525</v>
      </c>
      <c r="AN781" t="s">
        <v>2710</v>
      </c>
      <c r="AO781" t="s">
        <v>2711</v>
      </c>
      <c r="AP781" t="s">
        <v>99</v>
      </c>
      <c r="AQ781">
        <v>14</v>
      </c>
      <c r="AR781">
        <v>8</v>
      </c>
    </row>
    <row r="782" spans="1:44" x14ac:dyDescent="0.3">
      <c r="A782" t="s">
        <v>3747</v>
      </c>
      <c r="B782" t="s">
        <v>3136</v>
      </c>
      <c r="C782" t="s">
        <v>1162</v>
      </c>
      <c r="D782" t="s">
        <v>1101</v>
      </c>
      <c r="E782">
        <v>31</v>
      </c>
      <c r="F782">
        <v>25</v>
      </c>
      <c r="G782">
        <v>1</v>
      </c>
      <c r="H782">
        <v>1</v>
      </c>
      <c r="I782">
        <v>124</v>
      </c>
      <c r="J782" t="s">
        <v>849</v>
      </c>
      <c r="K782" t="s">
        <v>4314</v>
      </c>
      <c r="L782" t="s">
        <v>2614</v>
      </c>
      <c r="M782" t="s">
        <v>1158</v>
      </c>
      <c r="N782" t="s">
        <v>3151</v>
      </c>
      <c r="O782" t="s">
        <v>304</v>
      </c>
      <c r="P782" t="s">
        <v>1162</v>
      </c>
      <c r="Q782">
        <v>11.4</v>
      </c>
      <c r="R782">
        <v>85</v>
      </c>
      <c r="S782" t="s">
        <v>82</v>
      </c>
      <c r="T782" t="s">
        <v>1162</v>
      </c>
      <c r="U782">
        <v>0</v>
      </c>
      <c r="V782">
        <v>0</v>
      </c>
      <c r="W782" t="s">
        <v>1043</v>
      </c>
      <c r="X782">
        <v>66</v>
      </c>
      <c r="Y782" t="str">
        <f>IF(_20224[[#This Row],[Lead Score]]=_20224[[#This Row],[p2_score1]],_20224[[#This Row],[p2]],_20224[[#This Row],[p1]])</f>
        <v>Faf du Plessis</v>
      </c>
      <c r="Z782" t="str">
        <f>IF(_20224[[#This Row],[Lead Score]]&lt;&gt;_20224[[#This Row],[p2_score1]],_20224[[#This Row],[p2]],_20224[[#This Row],[p1]])</f>
        <v>Shoaib Malik</v>
      </c>
      <c r="AA782" s="1">
        <f>_20224[[#This Row],[Lead Score]]/_20224[[#This Row],[Runs in Partnership]]</f>
        <v>1</v>
      </c>
      <c r="AB782">
        <f>+_20224[[#This Row],[p2_score1]]+_20224[[#This Row],[p1_score1]]</f>
        <v>31</v>
      </c>
      <c r="AC782">
        <f>MAX(_20224[[#This Row],[p2_score1]:[p1_score1]])</f>
        <v>31</v>
      </c>
      <c r="AD782">
        <f>MIN(_20224[[#This Row],[p2_score1]:[p1_score1]])</f>
        <v>0</v>
      </c>
      <c r="AE782" t="s">
        <v>849</v>
      </c>
      <c r="AF782" t="s">
        <v>2614</v>
      </c>
      <c r="AG782" t="s">
        <v>2491</v>
      </c>
      <c r="AH782" t="s">
        <v>949</v>
      </c>
      <c r="AI782" t="s">
        <v>949</v>
      </c>
      <c r="AJ782" t="s">
        <v>883</v>
      </c>
      <c r="AK782" t="str">
        <f>LEFT(_20224[[#This Row],[result2]], FIND(" ",_20224[[#This Row],[result2]]))</f>
        <v xml:space="preserve">LQ </v>
      </c>
      <c r="AL782" t="s">
        <v>4583</v>
      </c>
      <c r="AM782" t="s">
        <v>2525</v>
      </c>
      <c r="AN782" t="s">
        <v>2710</v>
      </c>
      <c r="AO782" t="s">
        <v>2711</v>
      </c>
      <c r="AP782" t="s">
        <v>99</v>
      </c>
      <c r="AQ782">
        <v>31</v>
      </c>
      <c r="AR782">
        <v>0</v>
      </c>
    </row>
    <row r="783" spans="1:44" x14ac:dyDescent="0.3">
      <c r="A783" t="s">
        <v>3749</v>
      </c>
      <c r="B783" t="s">
        <v>3173</v>
      </c>
      <c r="C783" t="s">
        <v>143</v>
      </c>
      <c r="D783" t="s">
        <v>993</v>
      </c>
      <c r="E783">
        <v>8</v>
      </c>
      <c r="F783">
        <v>4</v>
      </c>
      <c r="G783">
        <v>0</v>
      </c>
      <c r="H783">
        <v>1</v>
      </c>
      <c r="I783">
        <v>200</v>
      </c>
      <c r="J783" t="s">
        <v>849</v>
      </c>
      <c r="K783" t="s">
        <v>4314</v>
      </c>
      <c r="L783" t="s">
        <v>2614</v>
      </c>
      <c r="M783" t="s">
        <v>1158</v>
      </c>
      <c r="N783" t="s">
        <v>3170</v>
      </c>
      <c r="O783" t="s">
        <v>306</v>
      </c>
      <c r="P783" t="s">
        <v>143</v>
      </c>
      <c r="Q783">
        <v>12.5</v>
      </c>
      <c r="R783">
        <v>96</v>
      </c>
      <c r="S783" t="s">
        <v>82</v>
      </c>
      <c r="T783" t="s">
        <v>143</v>
      </c>
      <c r="U783">
        <v>3</v>
      </c>
      <c r="V783">
        <v>0</v>
      </c>
      <c r="W783" t="s">
        <v>1162</v>
      </c>
      <c r="X783">
        <v>66</v>
      </c>
      <c r="Y783" t="str">
        <f>IF(_20224[[#This Row],[Lead Score]]=_20224[[#This Row],[p2_score1]],_20224[[#This Row],[p2]],_20224[[#This Row],[p1]])</f>
        <v>Mohammad Imran</v>
      </c>
      <c r="Z783" t="str">
        <f>IF(_20224[[#This Row],[Lead Score]]&lt;&gt;_20224[[#This Row],[p2_score1]],_20224[[#This Row],[p2]],_20224[[#This Row],[p1]])</f>
        <v>Shoaib Malik</v>
      </c>
      <c r="AA783" s="1">
        <f>_20224[[#This Row],[Lead Score]]/_20224[[#This Row],[Runs in Partnership]]</f>
        <v>0.72727272727272729</v>
      </c>
      <c r="AB783">
        <f>+_20224[[#This Row],[p2_score1]]+_20224[[#This Row],[p1_score1]]</f>
        <v>11</v>
      </c>
      <c r="AC783">
        <f>MAX(_20224[[#This Row],[p2_score1]:[p1_score1]])</f>
        <v>8</v>
      </c>
      <c r="AD783">
        <f>MIN(_20224[[#This Row],[p2_score1]:[p1_score1]])</f>
        <v>3</v>
      </c>
      <c r="AE783" t="s">
        <v>849</v>
      </c>
      <c r="AF783" t="s">
        <v>2614</v>
      </c>
      <c r="AG783" t="s">
        <v>2491</v>
      </c>
      <c r="AH783" t="s">
        <v>949</v>
      </c>
      <c r="AI783" t="s">
        <v>949</v>
      </c>
      <c r="AJ783" t="s">
        <v>883</v>
      </c>
      <c r="AK783" t="str">
        <f>LEFT(_20224[[#This Row],[result2]], FIND(" ",_20224[[#This Row],[result2]]))</f>
        <v xml:space="preserve">LQ </v>
      </c>
      <c r="AL783" t="s">
        <v>4583</v>
      </c>
      <c r="AM783" t="s">
        <v>2525</v>
      </c>
      <c r="AN783" t="s">
        <v>2710</v>
      </c>
      <c r="AO783" t="s">
        <v>2711</v>
      </c>
      <c r="AP783" t="s">
        <v>99</v>
      </c>
      <c r="AQ783">
        <v>8</v>
      </c>
      <c r="AR783">
        <v>3</v>
      </c>
    </row>
    <row r="784" spans="1:44" x14ac:dyDescent="0.3">
      <c r="A784" t="s">
        <v>3750</v>
      </c>
      <c r="B784" t="s">
        <v>3162</v>
      </c>
      <c r="C784" t="s">
        <v>82</v>
      </c>
      <c r="D784" t="s">
        <v>1101</v>
      </c>
      <c r="E784">
        <v>39</v>
      </c>
      <c r="F784">
        <v>24</v>
      </c>
      <c r="G784">
        <v>2</v>
      </c>
      <c r="H784">
        <v>2</v>
      </c>
      <c r="I784">
        <v>162.5</v>
      </c>
      <c r="J784" t="s">
        <v>849</v>
      </c>
      <c r="K784" t="s">
        <v>4314</v>
      </c>
      <c r="L784" t="s">
        <v>2614</v>
      </c>
      <c r="M784" t="s">
        <v>1158</v>
      </c>
      <c r="N784" t="s">
        <v>3200</v>
      </c>
      <c r="O784" t="s">
        <v>1163</v>
      </c>
      <c r="P784" t="s">
        <v>82</v>
      </c>
      <c r="Q784">
        <v>16</v>
      </c>
      <c r="R784">
        <v>129</v>
      </c>
      <c r="S784" t="s">
        <v>82</v>
      </c>
      <c r="T784" t="s">
        <v>1026</v>
      </c>
      <c r="U784">
        <v>0</v>
      </c>
      <c r="V784">
        <v>0</v>
      </c>
      <c r="W784" t="s">
        <v>143</v>
      </c>
      <c r="X784">
        <v>66</v>
      </c>
      <c r="Y784" t="str">
        <f>IF(_20224[[#This Row],[Lead Score]]=_20224[[#This Row],[p2_score1]],_20224[[#This Row],[p2]],_20224[[#This Row],[p1]])</f>
        <v>Shoaib Malik</v>
      </c>
      <c r="Z784" t="str">
        <f>IF(_20224[[#This Row],[Lead Score]]&lt;&gt;_20224[[#This Row],[p2_score1]],_20224[[#This Row],[p2]],_20224[[#This Row],[p1]])</f>
        <v>Carlos Brathwaite</v>
      </c>
      <c r="AA784" s="1">
        <f>_20224[[#This Row],[Lead Score]]/_20224[[#This Row],[Runs in Partnership]]</f>
        <v>1</v>
      </c>
      <c r="AB784">
        <f>+_20224[[#This Row],[p2_score1]]+_20224[[#This Row],[p1_score1]]</f>
        <v>36</v>
      </c>
      <c r="AC784">
        <f>MAX(_20224[[#This Row],[p2_score1]:[p1_score1]])</f>
        <v>36</v>
      </c>
      <c r="AD784">
        <f>MIN(_20224[[#This Row],[p2_score1]:[p1_score1]])</f>
        <v>0</v>
      </c>
      <c r="AE784" t="s">
        <v>849</v>
      </c>
      <c r="AF784" t="s">
        <v>2614</v>
      </c>
      <c r="AG784" t="s">
        <v>2491</v>
      </c>
      <c r="AH784" t="s">
        <v>949</v>
      </c>
      <c r="AI784" t="s">
        <v>949</v>
      </c>
      <c r="AJ784" t="s">
        <v>883</v>
      </c>
      <c r="AK784" t="str">
        <f>LEFT(_20224[[#This Row],[result2]], FIND(" ",_20224[[#This Row],[result2]]))</f>
        <v xml:space="preserve">LQ </v>
      </c>
      <c r="AL784" t="s">
        <v>4583</v>
      </c>
      <c r="AM784" t="s">
        <v>2525</v>
      </c>
      <c r="AN784" t="s">
        <v>2710</v>
      </c>
      <c r="AO784" t="s">
        <v>2711</v>
      </c>
      <c r="AP784" t="s">
        <v>99</v>
      </c>
      <c r="AQ784">
        <v>0</v>
      </c>
      <c r="AR784">
        <v>36</v>
      </c>
    </row>
    <row r="785" spans="1:44" x14ac:dyDescent="0.3">
      <c r="A785" t="s">
        <v>3752</v>
      </c>
      <c r="B785" t="s">
        <v>3178</v>
      </c>
      <c r="C785" t="s">
        <v>1026</v>
      </c>
      <c r="D785" t="s">
        <v>116</v>
      </c>
      <c r="E785">
        <v>10</v>
      </c>
      <c r="F785">
        <v>8</v>
      </c>
      <c r="G785">
        <v>1</v>
      </c>
      <c r="H785">
        <v>0</v>
      </c>
      <c r="I785">
        <v>125</v>
      </c>
      <c r="J785" t="s">
        <v>849</v>
      </c>
      <c r="K785" t="s">
        <v>4314</v>
      </c>
      <c r="L785" t="s">
        <v>2614</v>
      </c>
      <c r="M785" t="s">
        <v>1158</v>
      </c>
      <c r="N785" t="s">
        <v>3219</v>
      </c>
      <c r="O785" t="s">
        <v>758</v>
      </c>
      <c r="P785" t="s">
        <v>1026</v>
      </c>
      <c r="Q785">
        <v>16.3</v>
      </c>
      <c r="R785">
        <v>131</v>
      </c>
      <c r="S785" t="s">
        <v>1164</v>
      </c>
      <c r="T785" t="s">
        <v>1026</v>
      </c>
      <c r="U785">
        <v>0</v>
      </c>
      <c r="V785">
        <v>0</v>
      </c>
      <c r="W785" t="s">
        <v>82</v>
      </c>
      <c r="X785">
        <v>66</v>
      </c>
      <c r="Y785" t="str">
        <f>IF(_20224[[#This Row],[Lead Score]]=_20224[[#This Row],[p2_score1]],_20224[[#This Row],[p2]],_20224[[#This Row],[p1]])</f>
        <v>Carlos Brathwaite</v>
      </c>
      <c r="Z785" t="str">
        <f>IF(_20224[[#This Row],[Lead Score]]&lt;&gt;_20224[[#This Row],[p2_score1]],_20224[[#This Row],[p2]],_20224[[#This Row],[p1]])</f>
        <v>Hardus Viljoen</v>
      </c>
      <c r="AA785" s="1">
        <f>_20224[[#This Row],[Lead Score]]/_20224[[#This Row],[Runs in Partnership]]</f>
        <v>1</v>
      </c>
      <c r="AB785">
        <f>+_20224[[#This Row],[p2_score1]]+_20224[[#This Row],[p1_score1]]</f>
        <v>10</v>
      </c>
      <c r="AC785">
        <f>MAX(_20224[[#This Row],[p2_score1]:[p1_score1]])</f>
        <v>10</v>
      </c>
      <c r="AD785">
        <f>MIN(_20224[[#This Row],[p2_score1]:[p1_score1]])</f>
        <v>0</v>
      </c>
      <c r="AE785" t="s">
        <v>849</v>
      </c>
      <c r="AF785" t="s">
        <v>2614</v>
      </c>
      <c r="AG785" t="s">
        <v>2491</v>
      </c>
      <c r="AH785" t="s">
        <v>949</v>
      </c>
      <c r="AI785" t="s">
        <v>949</v>
      </c>
      <c r="AJ785" t="s">
        <v>883</v>
      </c>
      <c r="AK785" t="str">
        <f>LEFT(_20224[[#This Row],[result2]], FIND(" ",_20224[[#This Row],[result2]]))</f>
        <v xml:space="preserve">LQ </v>
      </c>
      <c r="AL785" t="s">
        <v>4583</v>
      </c>
      <c r="AM785" t="s">
        <v>2525</v>
      </c>
      <c r="AN785" t="s">
        <v>2710</v>
      </c>
      <c r="AO785" t="s">
        <v>2711</v>
      </c>
      <c r="AP785" t="s">
        <v>99</v>
      </c>
      <c r="AQ785">
        <v>10</v>
      </c>
      <c r="AR785">
        <v>0</v>
      </c>
    </row>
    <row r="786" spans="1:44" x14ac:dyDescent="0.3">
      <c r="A786" t="s">
        <v>3753</v>
      </c>
      <c r="B786" t="s">
        <v>3187</v>
      </c>
      <c r="C786" t="s">
        <v>161</v>
      </c>
      <c r="D786" t="s">
        <v>1165</v>
      </c>
      <c r="E786">
        <v>0</v>
      </c>
      <c r="F786">
        <v>3</v>
      </c>
      <c r="G786">
        <v>0</v>
      </c>
      <c r="H786">
        <v>0</v>
      </c>
      <c r="I786">
        <v>0</v>
      </c>
      <c r="J786" t="s">
        <v>849</v>
      </c>
      <c r="K786" t="s">
        <v>4314</v>
      </c>
      <c r="L786" t="s">
        <v>2614</v>
      </c>
      <c r="M786" t="s">
        <v>1158</v>
      </c>
      <c r="N786" t="s">
        <v>3236</v>
      </c>
      <c r="O786" t="s">
        <v>1166</v>
      </c>
      <c r="P786" t="s">
        <v>161</v>
      </c>
      <c r="Q786">
        <v>17.3</v>
      </c>
      <c r="R786">
        <v>133</v>
      </c>
      <c r="S786" t="s">
        <v>1164</v>
      </c>
      <c r="T786" t="s">
        <v>161</v>
      </c>
      <c r="U786">
        <v>2</v>
      </c>
      <c r="V786">
        <v>0</v>
      </c>
      <c r="W786" t="s">
        <v>1026</v>
      </c>
      <c r="X786">
        <v>66</v>
      </c>
      <c r="Y786" t="str">
        <f>IF(_20224[[#This Row],[Lead Score]]=_20224[[#This Row],[p2_score1]],_20224[[#This Row],[p2]],_20224[[#This Row],[p1]])</f>
        <v>Hardus Viljoen</v>
      </c>
      <c r="Z786" t="str">
        <f>IF(_20224[[#This Row],[Lead Score]]&lt;&gt;_20224[[#This Row],[p2_score1]],_20224[[#This Row],[p2]],_20224[[#This Row],[p1]])</f>
        <v>Wahab Riaz</v>
      </c>
      <c r="AA786" s="1">
        <f>_20224[[#This Row],[Lead Score]]/_20224[[#This Row],[Runs in Partnership]]</f>
        <v>1</v>
      </c>
      <c r="AB786">
        <f>+_20224[[#This Row],[p2_score1]]+_20224[[#This Row],[p1_score1]]</f>
        <v>2</v>
      </c>
      <c r="AC786">
        <f>MAX(_20224[[#This Row],[p2_score1]:[p1_score1]])</f>
        <v>2</v>
      </c>
      <c r="AD786">
        <f>MIN(_20224[[#This Row],[p2_score1]:[p1_score1]])</f>
        <v>0</v>
      </c>
      <c r="AE786" t="s">
        <v>849</v>
      </c>
      <c r="AF786" t="s">
        <v>2614</v>
      </c>
      <c r="AG786" t="s">
        <v>2491</v>
      </c>
      <c r="AH786" t="s">
        <v>949</v>
      </c>
      <c r="AI786" t="s">
        <v>949</v>
      </c>
      <c r="AJ786" t="s">
        <v>883</v>
      </c>
      <c r="AK786" t="str">
        <f>LEFT(_20224[[#This Row],[result2]], FIND(" ",_20224[[#This Row],[result2]]))</f>
        <v xml:space="preserve">LQ </v>
      </c>
      <c r="AL786" t="s">
        <v>4583</v>
      </c>
      <c r="AM786" t="s">
        <v>2525</v>
      </c>
      <c r="AN786" t="s">
        <v>2710</v>
      </c>
      <c r="AO786" t="s">
        <v>2711</v>
      </c>
      <c r="AP786" t="s">
        <v>99</v>
      </c>
      <c r="AQ786">
        <v>0</v>
      </c>
      <c r="AR786">
        <v>2</v>
      </c>
    </row>
    <row r="787" spans="1:44" x14ac:dyDescent="0.3">
      <c r="A787" t="s">
        <v>3754</v>
      </c>
      <c r="B787" t="s">
        <v>3180</v>
      </c>
      <c r="C787" t="s">
        <v>1164</v>
      </c>
      <c r="D787" t="s">
        <v>1165</v>
      </c>
      <c r="E787">
        <v>37</v>
      </c>
      <c r="F787">
        <v>16</v>
      </c>
      <c r="G787">
        <v>3</v>
      </c>
      <c r="H787">
        <v>3</v>
      </c>
      <c r="I787">
        <v>231.25</v>
      </c>
      <c r="J787" t="s">
        <v>849</v>
      </c>
      <c r="K787" t="s">
        <v>4314</v>
      </c>
      <c r="L787" t="s">
        <v>2614</v>
      </c>
      <c r="M787" t="s">
        <v>1158</v>
      </c>
      <c r="N787" t="s">
        <v>3161</v>
      </c>
      <c r="O787" t="s">
        <v>1167</v>
      </c>
      <c r="P787" t="s">
        <v>1164</v>
      </c>
      <c r="Q787">
        <v>20</v>
      </c>
      <c r="R787">
        <v>170</v>
      </c>
      <c r="S787" t="s">
        <v>1164</v>
      </c>
      <c r="T787" t="s">
        <v>385</v>
      </c>
      <c r="U787">
        <v>0</v>
      </c>
      <c r="V787">
        <v>0</v>
      </c>
      <c r="W787" t="s">
        <v>161</v>
      </c>
      <c r="X787">
        <v>66</v>
      </c>
      <c r="Y787" t="str">
        <f>IF(_20224[[#This Row],[Lead Score]]=_20224[[#This Row],[p2_score1]],_20224[[#This Row],[p2]],_20224[[#This Row],[p1]])</f>
        <v>Hardus Viljoen</v>
      </c>
      <c r="Z787" t="str">
        <f>IF(_20224[[#This Row],[Lead Score]]&lt;&gt;_20224[[#This Row],[p2_score1]],_20224[[#This Row],[p2]],_20224[[#This Row],[p1]])</f>
        <v>Saqib Mahmood</v>
      </c>
      <c r="AA787" s="1">
        <f>_20224[[#This Row],[Lead Score]]/_20224[[#This Row],[Runs in Partnership]]</f>
        <v>0.94594594594594594</v>
      </c>
      <c r="AB787">
        <f>+_20224[[#This Row],[p2_score1]]+_20224[[#This Row],[p1_score1]]</f>
        <v>37</v>
      </c>
      <c r="AC787">
        <f>MAX(_20224[[#This Row],[p2_score1]:[p1_score1]])</f>
        <v>35</v>
      </c>
      <c r="AD787">
        <f>MIN(_20224[[#This Row],[p2_score1]:[p1_score1]])</f>
        <v>2</v>
      </c>
      <c r="AE787" t="s">
        <v>849</v>
      </c>
      <c r="AF787" t="s">
        <v>2614</v>
      </c>
      <c r="AG787" t="s">
        <v>2491</v>
      </c>
      <c r="AH787" t="s">
        <v>949</v>
      </c>
      <c r="AI787" t="s">
        <v>949</v>
      </c>
      <c r="AJ787" t="s">
        <v>883</v>
      </c>
      <c r="AK787" t="str">
        <f>LEFT(_20224[[#This Row],[result2]], FIND(" ",_20224[[#This Row],[result2]]))</f>
        <v xml:space="preserve">LQ </v>
      </c>
      <c r="AL787" t="s">
        <v>4583</v>
      </c>
      <c r="AM787" t="s">
        <v>2525</v>
      </c>
      <c r="AN787" t="s">
        <v>2710</v>
      </c>
      <c r="AO787" t="s">
        <v>2711</v>
      </c>
      <c r="AP787" t="s">
        <v>99</v>
      </c>
      <c r="AQ787">
        <v>2</v>
      </c>
      <c r="AR787">
        <v>35</v>
      </c>
    </row>
    <row r="788" spans="1:44" hidden="1" x14ac:dyDescent="0.3">
      <c r="A788" t="s">
        <v>3755</v>
      </c>
      <c r="B788" t="s">
        <v>3195</v>
      </c>
      <c r="C788" t="s">
        <v>385</v>
      </c>
      <c r="D788" t="s">
        <v>45</v>
      </c>
      <c r="E788">
        <v>2</v>
      </c>
      <c r="F788">
        <v>3</v>
      </c>
      <c r="G788">
        <v>0</v>
      </c>
      <c r="H788">
        <v>0</v>
      </c>
      <c r="I788">
        <v>66.66</v>
      </c>
      <c r="J788" t="s">
        <v>849</v>
      </c>
      <c r="K788" t="s">
        <v>4314</v>
      </c>
      <c r="L788" t="s">
        <v>2614</v>
      </c>
      <c r="M788" t="s">
        <v>1158</v>
      </c>
      <c r="N788" t="s">
        <v>32</v>
      </c>
      <c r="O788" t="s">
        <v>32</v>
      </c>
      <c r="P788" t="s">
        <v>32</v>
      </c>
      <c r="S788" t="s">
        <v>32</v>
      </c>
      <c r="T788" t="s">
        <v>32</v>
      </c>
      <c r="W788" t="s">
        <v>32</v>
      </c>
      <c r="X788">
        <v>66</v>
      </c>
      <c r="Y788" t="str">
        <f>IF(_20224[[#This Row],[Lead Score]]=_20224[[#This Row],[p2_score1]],_20224[[#This Row],[p2]],_20224[[#This Row],[p1]])</f>
        <v/>
      </c>
      <c r="Z788" t="str">
        <f>IF(_20224[[#This Row],[Lead Score]]&lt;&gt;_20224[[#This Row],[p2_score1]],_20224[[#This Row],[p2]],_20224[[#This Row],[p1]])</f>
        <v/>
      </c>
      <c r="AA788" s="1" t="e">
        <f>_20224[[#This Row],[Lead Score]]/_20224[[#This Row],[Runs in Partnership]]</f>
        <v>#DIV/0!</v>
      </c>
      <c r="AB788">
        <f>+_20224[[#This Row],[p2_score1]]+_20224[[#This Row],[p1_score1]]</f>
        <v>0</v>
      </c>
      <c r="AC788">
        <f>MAX(_20224[[#This Row],[p2_score1]:[p1_score1]])</f>
        <v>0</v>
      </c>
      <c r="AD788">
        <f>MIN(_20224[[#This Row],[p2_score1]:[p1_score1]])</f>
        <v>0</v>
      </c>
      <c r="AE788" t="s">
        <v>849</v>
      </c>
      <c r="AF788" t="s">
        <v>2614</v>
      </c>
      <c r="AG788" t="s">
        <v>2491</v>
      </c>
      <c r="AH788" t="s">
        <v>949</v>
      </c>
      <c r="AI788" t="s">
        <v>949</v>
      </c>
      <c r="AJ788" t="s">
        <v>883</v>
      </c>
      <c r="AK788" t="str">
        <f>LEFT(_20224[[#This Row],[result2]], FIND(" ",_20224[[#This Row],[result2]]))</f>
        <v xml:space="preserve">LQ </v>
      </c>
      <c r="AL788" t="s">
        <v>4583</v>
      </c>
      <c r="AM788" t="s">
        <v>2525</v>
      </c>
      <c r="AN788" t="s">
        <v>2710</v>
      </c>
      <c r="AO788" t="s">
        <v>2711</v>
      </c>
      <c r="AP788" t="s">
        <v>99</v>
      </c>
      <c r="AQ788">
        <v>0</v>
      </c>
      <c r="AR788">
        <v>0</v>
      </c>
    </row>
    <row r="789" spans="1:44" x14ac:dyDescent="0.3">
      <c r="A789" t="s">
        <v>3757</v>
      </c>
      <c r="B789" t="s">
        <v>3133</v>
      </c>
      <c r="C789" t="s">
        <v>1168</v>
      </c>
      <c r="D789" t="s">
        <v>1169</v>
      </c>
      <c r="E789">
        <v>30</v>
      </c>
      <c r="F789">
        <v>20</v>
      </c>
      <c r="G789">
        <v>5</v>
      </c>
      <c r="H789">
        <v>0</v>
      </c>
      <c r="I789">
        <v>150</v>
      </c>
      <c r="J789" t="s">
        <v>849</v>
      </c>
      <c r="K789" t="s">
        <v>4327</v>
      </c>
      <c r="L789" t="s">
        <v>2618</v>
      </c>
      <c r="M789" t="s">
        <v>1170</v>
      </c>
      <c r="N789" t="s">
        <v>3139</v>
      </c>
      <c r="O789" t="s">
        <v>1171</v>
      </c>
      <c r="P789" t="s">
        <v>1168</v>
      </c>
      <c r="Q789">
        <v>4.5</v>
      </c>
      <c r="R789">
        <v>46</v>
      </c>
      <c r="S789" t="s">
        <v>95</v>
      </c>
      <c r="T789" t="s">
        <v>1168</v>
      </c>
      <c r="U789">
        <v>16</v>
      </c>
      <c r="V789">
        <v>30</v>
      </c>
      <c r="W789" t="s">
        <v>32</v>
      </c>
      <c r="X789">
        <v>67</v>
      </c>
      <c r="Y789" t="str">
        <f>IF(_20224[[#This Row],[Lead Score]]=_20224[[#This Row],[p2_score1]],_20224[[#This Row],[p2]],_20224[[#This Row],[p1]])</f>
        <v>Tamim Iqbal</v>
      </c>
      <c r="Z789" t="str">
        <f>IF(_20224[[#This Row],[Lead Score]]&lt;&gt;_20224[[#This Row],[p2_score1]],_20224[[#This Row],[p2]],_20224[[#This Row],[p1]])</f>
        <v>Fakhar Zaman</v>
      </c>
      <c r="AA789" s="1">
        <f>_20224[[#This Row],[Lead Score]]/_20224[[#This Row],[Runs in Partnership]]</f>
        <v>0.65217391304347827</v>
      </c>
      <c r="AB789">
        <f>+_20224[[#This Row],[p2_score1]]+_20224[[#This Row],[p1_score1]]</f>
        <v>46</v>
      </c>
      <c r="AC789">
        <f>MAX(_20224[[#This Row],[p2_score1]:[p1_score1]])</f>
        <v>30</v>
      </c>
      <c r="AD789">
        <f>MIN(_20224[[#This Row],[p2_score1]:[p1_score1]])</f>
        <v>16</v>
      </c>
      <c r="AE789" t="s">
        <v>849</v>
      </c>
      <c r="AF789" t="s">
        <v>2618</v>
      </c>
      <c r="AG789" t="s">
        <v>2491</v>
      </c>
      <c r="AH789" t="s">
        <v>883</v>
      </c>
      <c r="AI789" t="s">
        <v>883</v>
      </c>
      <c r="AJ789" t="s">
        <v>909</v>
      </c>
      <c r="AK789" t="str">
        <f>LEFT(_20224[[#This Row],[result2]], FIND(" ",_20224[[#This Row],[result2]]))</f>
        <v xml:space="preserve">LQ </v>
      </c>
      <c r="AL789" t="s">
        <v>4583</v>
      </c>
      <c r="AM789" t="s">
        <v>2643</v>
      </c>
      <c r="AN789" t="s">
        <v>2712</v>
      </c>
      <c r="AO789" t="s">
        <v>2713</v>
      </c>
      <c r="AP789" t="s">
        <v>106</v>
      </c>
      <c r="AQ789">
        <v>30</v>
      </c>
      <c r="AR789">
        <v>16</v>
      </c>
    </row>
    <row r="790" spans="1:44" x14ac:dyDescent="0.3">
      <c r="A790" t="s">
        <v>3759</v>
      </c>
      <c r="B790" t="s">
        <v>3153</v>
      </c>
      <c r="C790" t="s">
        <v>691</v>
      </c>
      <c r="D790" t="s">
        <v>1172</v>
      </c>
      <c r="E790">
        <v>5</v>
      </c>
      <c r="F790">
        <v>4</v>
      </c>
      <c r="G790">
        <v>1</v>
      </c>
      <c r="H790">
        <v>0</v>
      </c>
      <c r="I790">
        <v>125</v>
      </c>
      <c r="J790" t="s">
        <v>849</v>
      </c>
      <c r="K790" t="s">
        <v>4327</v>
      </c>
      <c r="L790" t="s">
        <v>2618</v>
      </c>
      <c r="M790" t="s">
        <v>1170</v>
      </c>
      <c r="N790" t="s">
        <v>3148</v>
      </c>
      <c r="O790" t="s">
        <v>1173</v>
      </c>
      <c r="P790" t="s">
        <v>691</v>
      </c>
      <c r="Q790">
        <v>5.5</v>
      </c>
      <c r="R790">
        <v>54</v>
      </c>
      <c r="S790" t="s">
        <v>95</v>
      </c>
      <c r="T790" t="s">
        <v>691</v>
      </c>
      <c r="U790">
        <v>19</v>
      </c>
      <c r="V790">
        <v>0</v>
      </c>
      <c r="W790" t="s">
        <v>1168</v>
      </c>
      <c r="X790">
        <v>67</v>
      </c>
      <c r="Y790" t="str">
        <f>IF(_20224[[#This Row],[Lead Score]]=_20224[[#This Row],[p2_score1]],_20224[[#This Row],[p2]],_20224[[#This Row],[p1]])</f>
        <v>Sohail Akhtar</v>
      </c>
      <c r="Z790" t="str">
        <f>IF(_20224[[#This Row],[Lead Score]]&lt;&gt;_20224[[#This Row],[p2_score1]],_20224[[#This Row],[p2]],_20224[[#This Row],[p1]])</f>
        <v>Fakhar Zaman</v>
      </c>
      <c r="AA790" s="1">
        <f>_20224[[#This Row],[Lead Score]]/_20224[[#This Row],[Runs in Partnership]]</f>
        <v>0.625</v>
      </c>
      <c r="AB790">
        <f>+_20224[[#This Row],[p2_score1]]+_20224[[#This Row],[p1_score1]]</f>
        <v>8</v>
      </c>
      <c r="AC790">
        <f>MAX(_20224[[#This Row],[p2_score1]:[p1_score1]])</f>
        <v>5</v>
      </c>
      <c r="AD790">
        <f>MIN(_20224[[#This Row],[p2_score1]:[p1_score1]])</f>
        <v>3</v>
      </c>
      <c r="AE790" t="s">
        <v>849</v>
      </c>
      <c r="AF790" t="s">
        <v>2618</v>
      </c>
      <c r="AG790" t="s">
        <v>2491</v>
      </c>
      <c r="AH790" t="s">
        <v>883</v>
      </c>
      <c r="AI790" t="s">
        <v>883</v>
      </c>
      <c r="AJ790" t="s">
        <v>909</v>
      </c>
      <c r="AK790" t="str">
        <f>LEFT(_20224[[#This Row],[result2]], FIND(" ",_20224[[#This Row],[result2]]))</f>
        <v xml:space="preserve">LQ </v>
      </c>
      <c r="AL790" t="s">
        <v>4583</v>
      </c>
      <c r="AM790" t="s">
        <v>2643</v>
      </c>
      <c r="AN790" t="s">
        <v>2712</v>
      </c>
      <c r="AO790" t="s">
        <v>2713</v>
      </c>
      <c r="AP790" t="s">
        <v>106</v>
      </c>
      <c r="AQ790">
        <v>5</v>
      </c>
      <c r="AR790">
        <v>3</v>
      </c>
    </row>
    <row r="791" spans="1:44" x14ac:dyDescent="0.3">
      <c r="A791" t="s">
        <v>3762</v>
      </c>
      <c r="B791" t="s">
        <v>3136</v>
      </c>
      <c r="C791" t="s">
        <v>99</v>
      </c>
      <c r="D791" t="s">
        <v>1174</v>
      </c>
      <c r="E791">
        <v>19</v>
      </c>
      <c r="F791">
        <v>21</v>
      </c>
      <c r="G791">
        <v>2</v>
      </c>
      <c r="H791">
        <v>0</v>
      </c>
      <c r="I791">
        <v>90.47</v>
      </c>
      <c r="J791" t="s">
        <v>849</v>
      </c>
      <c r="K791" t="s">
        <v>4327</v>
      </c>
      <c r="L791" t="s">
        <v>2618</v>
      </c>
      <c r="M791" t="s">
        <v>1170</v>
      </c>
      <c r="N791" t="s">
        <v>3157</v>
      </c>
      <c r="O791" t="s">
        <v>1175</v>
      </c>
      <c r="P791" t="s">
        <v>99</v>
      </c>
      <c r="Q791">
        <v>12.1</v>
      </c>
      <c r="R791">
        <v>94</v>
      </c>
      <c r="S791" t="s">
        <v>95</v>
      </c>
      <c r="T791" t="s">
        <v>99</v>
      </c>
      <c r="U791">
        <v>40</v>
      </c>
      <c r="V791">
        <v>0</v>
      </c>
      <c r="W791" t="s">
        <v>691</v>
      </c>
      <c r="X791">
        <v>67</v>
      </c>
      <c r="Y791" t="str">
        <f>IF(_20224[[#This Row],[Lead Score]]=_20224[[#This Row],[p2_score1]],_20224[[#This Row],[p2]],_20224[[#This Row],[p1]])</f>
        <v>Fakhar Zaman</v>
      </c>
      <c r="Z791" t="str">
        <f>IF(_20224[[#This Row],[Lead Score]]&lt;&gt;_20224[[#This Row],[p2_score1]],_20224[[#This Row],[p2]],_20224[[#This Row],[p1]])</f>
        <v>Mohammad Hafeez</v>
      </c>
      <c r="AA791" s="1">
        <f>_20224[[#This Row],[Lead Score]]/_20224[[#This Row],[Runs in Partnership]]</f>
        <v>0.52500000000000002</v>
      </c>
      <c r="AB791">
        <f>+_20224[[#This Row],[p2_score1]]+_20224[[#This Row],[p1_score1]]</f>
        <v>40</v>
      </c>
      <c r="AC791">
        <f>MAX(_20224[[#This Row],[p2_score1]:[p1_score1]])</f>
        <v>21</v>
      </c>
      <c r="AD791">
        <f>MIN(_20224[[#This Row],[p2_score1]:[p1_score1]])</f>
        <v>19</v>
      </c>
      <c r="AE791" t="s">
        <v>849</v>
      </c>
      <c r="AF791" t="s">
        <v>2618</v>
      </c>
      <c r="AG791" t="s">
        <v>2491</v>
      </c>
      <c r="AH791" t="s">
        <v>883</v>
      </c>
      <c r="AI791" t="s">
        <v>883</v>
      </c>
      <c r="AJ791" t="s">
        <v>909</v>
      </c>
      <c r="AK791" t="str">
        <f>LEFT(_20224[[#This Row],[result2]], FIND(" ",_20224[[#This Row],[result2]]))</f>
        <v xml:space="preserve">LQ </v>
      </c>
      <c r="AL791" t="s">
        <v>4583</v>
      </c>
      <c r="AM791" t="s">
        <v>2643</v>
      </c>
      <c r="AN791" t="s">
        <v>2712</v>
      </c>
      <c r="AO791" t="s">
        <v>2713</v>
      </c>
      <c r="AP791" t="s">
        <v>106</v>
      </c>
      <c r="AQ791">
        <v>19</v>
      </c>
      <c r="AR791">
        <v>21</v>
      </c>
    </row>
    <row r="792" spans="1:44" x14ac:dyDescent="0.3">
      <c r="A792" t="s">
        <v>3763</v>
      </c>
      <c r="B792" t="s">
        <v>3144</v>
      </c>
      <c r="C792" t="s">
        <v>95</v>
      </c>
      <c r="D792" t="s">
        <v>1176</v>
      </c>
      <c r="E792">
        <v>46</v>
      </c>
      <c r="F792">
        <v>36</v>
      </c>
      <c r="G792">
        <v>4</v>
      </c>
      <c r="H792">
        <v>2</v>
      </c>
      <c r="I792">
        <v>127.77</v>
      </c>
      <c r="J792" t="s">
        <v>849</v>
      </c>
      <c r="K792" t="s">
        <v>4327</v>
      </c>
      <c r="L792" t="s">
        <v>2618</v>
      </c>
      <c r="M792" t="s">
        <v>1170</v>
      </c>
      <c r="N792" t="s">
        <v>3151</v>
      </c>
      <c r="O792" t="s">
        <v>41</v>
      </c>
      <c r="P792" t="s">
        <v>95</v>
      </c>
      <c r="Q792">
        <v>13.3</v>
      </c>
      <c r="R792">
        <v>105</v>
      </c>
      <c r="S792" t="s">
        <v>95</v>
      </c>
      <c r="T792" t="s">
        <v>104</v>
      </c>
      <c r="U792">
        <v>0</v>
      </c>
      <c r="V792">
        <v>0</v>
      </c>
      <c r="W792" t="s">
        <v>99</v>
      </c>
      <c r="X792">
        <v>67</v>
      </c>
      <c r="Y792" t="str">
        <f>IF(_20224[[#This Row],[Lead Score]]=_20224[[#This Row],[p2_score1]],_20224[[#This Row],[p2]],_20224[[#This Row],[p1]])</f>
        <v>Fakhar Zaman</v>
      </c>
      <c r="Z792" t="str">
        <f>IF(_20224[[#This Row],[Lead Score]]&lt;&gt;_20224[[#This Row],[p2_score1]],_20224[[#This Row],[p2]],_20224[[#This Row],[p1]])</f>
        <v>Ben Dunk</v>
      </c>
      <c r="AA792" s="1">
        <f>_20224[[#This Row],[Lead Score]]/_20224[[#This Row],[Runs in Partnership]]</f>
        <v>0.54545454545454541</v>
      </c>
      <c r="AB792">
        <f>+_20224[[#This Row],[p2_score1]]+_20224[[#This Row],[p1_score1]]</f>
        <v>11</v>
      </c>
      <c r="AC792">
        <f>MAX(_20224[[#This Row],[p2_score1]:[p1_score1]])</f>
        <v>6</v>
      </c>
      <c r="AD792">
        <f>MIN(_20224[[#This Row],[p2_score1]:[p1_score1]])</f>
        <v>5</v>
      </c>
      <c r="AE792" t="s">
        <v>849</v>
      </c>
      <c r="AF792" t="s">
        <v>2618</v>
      </c>
      <c r="AG792" t="s">
        <v>2491</v>
      </c>
      <c r="AH792" t="s">
        <v>883</v>
      </c>
      <c r="AI792" t="s">
        <v>883</v>
      </c>
      <c r="AJ792" t="s">
        <v>909</v>
      </c>
      <c r="AK792" t="str">
        <f>LEFT(_20224[[#This Row],[result2]], FIND(" ",_20224[[#This Row],[result2]]))</f>
        <v xml:space="preserve">LQ </v>
      </c>
      <c r="AL792" t="s">
        <v>4583</v>
      </c>
      <c r="AM792" t="s">
        <v>2643</v>
      </c>
      <c r="AN792" t="s">
        <v>2712</v>
      </c>
      <c r="AO792" t="s">
        <v>2713</v>
      </c>
      <c r="AP792" t="s">
        <v>106</v>
      </c>
      <c r="AQ792">
        <v>5</v>
      </c>
      <c r="AR792">
        <v>6</v>
      </c>
    </row>
    <row r="793" spans="1:44" x14ac:dyDescent="0.3">
      <c r="A793" t="s">
        <v>3765</v>
      </c>
      <c r="B793" t="s">
        <v>3162</v>
      </c>
      <c r="C793" t="s">
        <v>104</v>
      </c>
      <c r="D793" t="s">
        <v>294</v>
      </c>
      <c r="E793">
        <v>3</v>
      </c>
      <c r="F793">
        <v>3</v>
      </c>
      <c r="G793">
        <v>0</v>
      </c>
      <c r="H793">
        <v>0</v>
      </c>
      <c r="I793">
        <v>100</v>
      </c>
      <c r="J793" t="s">
        <v>849</v>
      </c>
      <c r="K793" t="s">
        <v>4327</v>
      </c>
      <c r="L793" t="s">
        <v>2618</v>
      </c>
      <c r="M793" t="s">
        <v>1170</v>
      </c>
      <c r="N793" t="s">
        <v>3170</v>
      </c>
      <c r="O793" t="s">
        <v>917</v>
      </c>
      <c r="P793" t="s">
        <v>104</v>
      </c>
      <c r="Q793">
        <v>14.2</v>
      </c>
      <c r="R793">
        <v>111</v>
      </c>
      <c r="S793" t="s">
        <v>191</v>
      </c>
      <c r="T793" t="s">
        <v>104</v>
      </c>
      <c r="U793">
        <v>0</v>
      </c>
      <c r="V793">
        <v>0</v>
      </c>
      <c r="W793" t="s">
        <v>95</v>
      </c>
      <c r="X793">
        <v>67</v>
      </c>
      <c r="Y793" t="str">
        <f>IF(_20224[[#This Row],[Lead Score]]=_20224[[#This Row],[p2_score1]],_20224[[#This Row],[p2]],_20224[[#This Row],[p1]])</f>
        <v>Ben Dunk</v>
      </c>
      <c r="Z793" t="str">
        <f>IF(_20224[[#This Row],[Lead Score]]&lt;&gt;_20224[[#This Row],[p2_score1]],_20224[[#This Row],[p2]],_20224[[#This Row],[p1]])</f>
        <v>Samit Patel</v>
      </c>
      <c r="AA793" s="1">
        <f>_20224[[#This Row],[Lead Score]]/_20224[[#This Row],[Runs in Partnership]]</f>
        <v>0.5</v>
      </c>
      <c r="AB793">
        <f>+_20224[[#This Row],[p2_score1]]+_20224[[#This Row],[p1_score1]]</f>
        <v>6</v>
      </c>
      <c r="AC793">
        <f>MAX(_20224[[#This Row],[p2_score1]:[p1_score1]])</f>
        <v>3</v>
      </c>
      <c r="AD793">
        <f>MIN(_20224[[#This Row],[p2_score1]:[p1_score1]])</f>
        <v>3</v>
      </c>
      <c r="AE793" t="s">
        <v>849</v>
      </c>
      <c r="AF793" t="s">
        <v>2618</v>
      </c>
      <c r="AG793" t="s">
        <v>2491</v>
      </c>
      <c r="AH793" t="s">
        <v>883</v>
      </c>
      <c r="AI793" t="s">
        <v>883</v>
      </c>
      <c r="AJ793" t="s">
        <v>909</v>
      </c>
      <c r="AK793" t="str">
        <f>LEFT(_20224[[#This Row],[result2]], FIND(" ",_20224[[#This Row],[result2]]))</f>
        <v xml:space="preserve">LQ </v>
      </c>
      <c r="AL793" t="s">
        <v>4583</v>
      </c>
      <c r="AM793" t="s">
        <v>2643</v>
      </c>
      <c r="AN793" t="s">
        <v>2712</v>
      </c>
      <c r="AO793" t="s">
        <v>2713</v>
      </c>
      <c r="AP793" t="s">
        <v>106</v>
      </c>
      <c r="AQ793">
        <v>3</v>
      </c>
      <c r="AR793">
        <v>3</v>
      </c>
    </row>
    <row r="794" spans="1:44" x14ac:dyDescent="0.3">
      <c r="A794" t="s">
        <v>3766</v>
      </c>
      <c r="B794" t="s">
        <v>3173</v>
      </c>
      <c r="C794" t="s">
        <v>191</v>
      </c>
      <c r="D794" t="s">
        <v>1177</v>
      </c>
      <c r="E794">
        <v>26</v>
      </c>
      <c r="F794">
        <v>16</v>
      </c>
      <c r="G794">
        <v>4</v>
      </c>
      <c r="H794">
        <v>0</v>
      </c>
      <c r="I794">
        <v>162.5</v>
      </c>
      <c r="J794" t="s">
        <v>849</v>
      </c>
      <c r="K794" t="s">
        <v>4327</v>
      </c>
      <c r="L794" t="s">
        <v>2618</v>
      </c>
      <c r="M794" t="s">
        <v>1170</v>
      </c>
      <c r="N794" t="s">
        <v>3200</v>
      </c>
      <c r="O794" t="s">
        <v>1178</v>
      </c>
      <c r="P794" t="s">
        <v>191</v>
      </c>
      <c r="Q794">
        <v>19.399999999999999</v>
      </c>
      <c r="R794">
        <v>170</v>
      </c>
      <c r="S794" t="s">
        <v>191</v>
      </c>
      <c r="T794" t="s">
        <v>106</v>
      </c>
      <c r="U794">
        <v>0</v>
      </c>
      <c r="V794">
        <v>0</v>
      </c>
      <c r="W794" t="s">
        <v>104</v>
      </c>
      <c r="X794">
        <v>67</v>
      </c>
      <c r="Y794" t="str">
        <f>IF(_20224[[#This Row],[Lead Score]]=_20224[[#This Row],[p2_score1]],_20224[[#This Row],[p2]],_20224[[#This Row],[p1]])</f>
        <v>David Wiese</v>
      </c>
      <c r="Z794" t="str">
        <f>IF(_20224[[#This Row],[Lead Score]]&lt;&gt;_20224[[#This Row],[p2_score1]],_20224[[#This Row],[p2]],_20224[[#This Row],[p1]])</f>
        <v>Samit Patel</v>
      </c>
      <c r="AA794" s="1">
        <f>_20224[[#This Row],[Lead Score]]/_20224[[#This Row],[Runs in Partnership]]</f>
        <v>0.55932203389830504</v>
      </c>
      <c r="AB794">
        <f>+_20224[[#This Row],[p2_score1]]+_20224[[#This Row],[p1_score1]]</f>
        <v>59</v>
      </c>
      <c r="AC794">
        <f>MAX(_20224[[#This Row],[p2_score1]:[p1_score1]])</f>
        <v>33</v>
      </c>
      <c r="AD794">
        <f>MIN(_20224[[#This Row],[p2_score1]:[p1_score1]])</f>
        <v>26</v>
      </c>
      <c r="AE794" t="s">
        <v>849</v>
      </c>
      <c r="AF794" t="s">
        <v>2618</v>
      </c>
      <c r="AG794" t="s">
        <v>2491</v>
      </c>
      <c r="AH794" t="s">
        <v>883</v>
      </c>
      <c r="AI794" t="s">
        <v>883</v>
      </c>
      <c r="AJ794" t="s">
        <v>909</v>
      </c>
      <c r="AK794" t="str">
        <f>LEFT(_20224[[#This Row],[result2]], FIND(" ",_20224[[#This Row],[result2]]))</f>
        <v xml:space="preserve">LQ </v>
      </c>
      <c r="AL794" t="s">
        <v>4583</v>
      </c>
      <c r="AM794" t="s">
        <v>2643</v>
      </c>
      <c r="AN794" t="s">
        <v>2712</v>
      </c>
      <c r="AO794" t="s">
        <v>2713</v>
      </c>
      <c r="AP794" t="s">
        <v>106</v>
      </c>
      <c r="AQ794">
        <v>33</v>
      </c>
      <c r="AR794">
        <v>26</v>
      </c>
    </row>
    <row r="795" spans="1:44" x14ac:dyDescent="0.3">
      <c r="A795" t="s">
        <v>3767</v>
      </c>
      <c r="B795" t="s">
        <v>3178</v>
      </c>
      <c r="C795" t="s">
        <v>106</v>
      </c>
      <c r="D795" t="s">
        <v>45</v>
      </c>
      <c r="E795">
        <v>48</v>
      </c>
      <c r="F795">
        <v>21</v>
      </c>
      <c r="G795">
        <v>5</v>
      </c>
      <c r="H795">
        <v>3</v>
      </c>
      <c r="I795">
        <v>228.57</v>
      </c>
      <c r="J795" t="s">
        <v>849</v>
      </c>
      <c r="K795" t="s">
        <v>4327</v>
      </c>
      <c r="L795" t="s">
        <v>2618</v>
      </c>
      <c r="M795" t="s">
        <v>1170</v>
      </c>
      <c r="N795" t="s">
        <v>32</v>
      </c>
      <c r="O795" t="s">
        <v>32</v>
      </c>
      <c r="P795" t="s">
        <v>32</v>
      </c>
      <c r="S795" t="s">
        <v>1179</v>
      </c>
      <c r="T795" t="s">
        <v>106</v>
      </c>
      <c r="U795">
        <v>0</v>
      </c>
      <c r="V795">
        <v>0</v>
      </c>
      <c r="W795" t="s">
        <v>191</v>
      </c>
      <c r="X795">
        <v>67</v>
      </c>
      <c r="Y795" t="str">
        <f>IF(_20224[[#This Row],[Lead Score]]=_20224[[#This Row],[p2_score1]],_20224[[#This Row],[p2]],_20224[[#This Row],[p1]])</f>
        <v>David Wiese</v>
      </c>
      <c r="Z795" t="str">
        <f>IF(_20224[[#This Row],[Lead Score]]&lt;&gt;_20224[[#This Row],[p2_score1]],_20224[[#This Row],[p2]],_20224[[#This Row],[p1]])</f>
        <v>Muhammad Faizan</v>
      </c>
      <c r="AA795" s="1">
        <f>_20224[[#This Row],[Lead Score]]/_20224[[#This Row],[Runs in Partnership]]</f>
        <v>1</v>
      </c>
      <c r="AB795">
        <f>+_20224[[#This Row],[p2_score1]]+_20224[[#This Row],[p1_score1]]</f>
        <v>48</v>
      </c>
      <c r="AC795">
        <f>MAX(_20224[[#This Row],[p2_score1]:[p1_score1]])</f>
        <v>48</v>
      </c>
      <c r="AD795">
        <f>MIN(_20224[[#This Row],[p2_score1]:[p1_score1]])</f>
        <v>0</v>
      </c>
      <c r="AE795" t="s">
        <v>849</v>
      </c>
      <c r="AF795" t="s">
        <v>2618</v>
      </c>
      <c r="AG795" t="s">
        <v>2491</v>
      </c>
      <c r="AH795" t="s">
        <v>883</v>
      </c>
      <c r="AI795" t="s">
        <v>883</v>
      </c>
      <c r="AJ795" t="s">
        <v>909</v>
      </c>
      <c r="AK795" t="str">
        <f>LEFT(_20224[[#This Row],[result2]], FIND(" ",_20224[[#This Row],[result2]]))</f>
        <v xml:space="preserve">LQ </v>
      </c>
      <c r="AL795" t="s">
        <v>4583</v>
      </c>
      <c r="AM795" t="s">
        <v>2643</v>
      </c>
      <c r="AN795" t="s">
        <v>2712</v>
      </c>
      <c r="AO795" t="s">
        <v>2713</v>
      </c>
      <c r="AP795" t="s">
        <v>106</v>
      </c>
      <c r="AQ795">
        <v>48</v>
      </c>
      <c r="AR795">
        <v>0</v>
      </c>
    </row>
    <row r="796" spans="1:44" hidden="1" x14ac:dyDescent="0.3">
      <c r="A796" t="s">
        <v>3770</v>
      </c>
      <c r="B796" t="s">
        <v>3180</v>
      </c>
      <c r="C796" t="s">
        <v>1179</v>
      </c>
      <c r="D796" t="s">
        <v>45</v>
      </c>
      <c r="E796">
        <v>0</v>
      </c>
      <c r="F796">
        <v>0</v>
      </c>
      <c r="G796">
        <v>0</v>
      </c>
      <c r="H796">
        <v>0</v>
      </c>
      <c r="J796" t="s">
        <v>849</v>
      </c>
      <c r="K796" t="s">
        <v>4327</v>
      </c>
      <c r="L796" t="s">
        <v>2618</v>
      </c>
      <c r="M796" t="s">
        <v>1170</v>
      </c>
      <c r="N796" t="s">
        <v>32</v>
      </c>
      <c r="O796" t="s">
        <v>32</v>
      </c>
      <c r="P796" t="s">
        <v>32</v>
      </c>
      <c r="S796" t="s">
        <v>32</v>
      </c>
      <c r="T796" t="s">
        <v>32</v>
      </c>
      <c r="W796" t="s">
        <v>32</v>
      </c>
      <c r="X796">
        <v>67</v>
      </c>
      <c r="Y796" t="str">
        <f>IF(_20224[[#This Row],[Lead Score]]=_20224[[#This Row],[p2_score1]],_20224[[#This Row],[p2]],_20224[[#This Row],[p1]])</f>
        <v/>
      </c>
      <c r="Z796" t="str">
        <f>IF(_20224[[#This Row],[Lead Score]]&lt;&gt;_20224[[#This Row],[p2_score1]],_20224[[#This Row],[p2]],_20224[[#This Row],[p1]])</f>
        <v/>
      </c>
      <c r="AA796" s="1" t="e">
        <f>_20224[[#This Row],[Lead Score]]/_20224[[#This Row],[Runs in Partnership]]</f>
        <v>#DIV/0!</v>
      </c>
      <c r="AB796">
        <f>+_20224[[#This Row],[p2_score1]]+_20224[[#This Row],[p1_score1]]</f>
        <v>0</v>
      </c>
      <c r="AC796">
        <f>MAX(_20224[[#This Row],[p2_score1]:[p1_score1]])</f>
        <v>0</v>
      </c>
      <c r="AD796">
        <f>MIN(_20224[[#This Row],[p2_score1]:[p1_score1]])</f>
        <v>0</v>
      </c>
      <c r="AE796" t="s">
        <v>849</v>
      </c>
      <c r="AF796" t="s">
        <v>2618</v>
      </c>
      <c r="AG796" t="s">
        <v>2491</v>
      </c>
      <c r="AH796" t="s">
        <v>883</v>
      </c>
      <c r="AI796" t="s">
        <v>883</v>
      </c>
      <c r="AJ796" t="s">
        <v>909</v>
      </c>
      <c r="AK796" t="str">
        <f>LEFT(_20224[[#This Row],[result2]], FIND(" ",_20224[[#This Row],[result2]]))</f>
        <v xml:space="preserve">LQ </v>
      </c>
      <c r="AL796" t="s">
        <v>4583</v>
      </c>
      <c r="AM796" t="s">
        <v>2643</v>
      </c>
      <c r="AN796" t="s">
        <v>2712</v>
      </c>
      <c r="AO796" t="s">
        <v>2713</v>
      </c>
      <c r="AP796" t="s">
        <v>106</v>
      </c>
      <c r="AQ796">
        <v>0</v>
      </c>
      <c r="AR796">
        <v>0</v>
      </c>
    </row>
    <row r="797" spans="1:44" x14ac:dyDescent="0.3">
      <c r="A797" t="s">
        <v>3771</v>
      </c>
      <c r="B797" t="s">
        <v>3133</v>
      </c>
      <c r="C797" t="s">
        <v>1168</v>
      </c>
      <c r="D797" t="s">
        <v>1180</v>
      </c>
      <c r="E797">
        <v>35</v>
      </c>
      <c r="F797">
        <v>38</v>
      </c>
      <c r="G797">
        <v>4</v>
      </c>
      <c r="H797">
        <v>1</v>
      </c>
      <c r="I797">
        <v>92.1</v>
      </c>
      <c r="J797" t="s">
        <v>849</v>
      </c>
      <c r="K797" t="s">
        <v>4319</v>
      </c>
      <c r="L797" t="s">
        <v>2622</v>
      </c>
      <c r="M797" t="s">
        <v>1181</v>
      </c>
      <c r="N797" t="s">
        <v>3139</v>
      </c>
      <c r="O797" t="s">
        <v>1182</v>
      </c>
      <c r="P797" t="s">
        <v>1168</v>
      </c>
      <c r="Q797">
        <v>10.1</v>
      </c>
      <c r="R797">
        <v>68</v>
      </c>
      <c r="S797" t="s">
        <v>95</v>
      </c>
      <c r="T797" t="s">
        <v>1168</v>
      </c>
      <c r="U797">
        <v>33</v>
      </c>
      <c r="V797">
        <v>35</v>
      </c>
      <c r="W797" t="s">
        <v>32</v>
      </c>
      <c r="X797">
        <v>64</v>
      </c>
      <c r="Y797" t="str">
        <f>IF(_20224[[#This Row],[Lead Score]]=_20224[[#This Row],[p2_score1]],_20224[[#This Row],[p2]],_20224[[#This Row],[p1]])</f>
        <v>Tamim Iqbal</v>
      </c>
      <c r="Z797" t="str">
        <f>IF(_20224[[#This Row],[Lead Score]]&lt;&gt;_20224[[#This Row],[p2_score1]],_20224[[#This Row],[p2]],_20224[[#This Row],[p1]])</f>
        <v>Fakhar Zaman</v>
      </c>
      <c r="AA797" s="1">
        <f>_20224[[#This Row],[Lead Score]]/_20224[[#This Row],[Runs in Partnership]]</f>
        <v>0.51470588235294112</v>
      </c>
      <c r="AB797">
        <f>+_20224[[#This Row],[p2_score1]]+_20224[[#This Row],[p1_score1]]</f>
        <v>68</v>
      </c>
      <c r="AC797">
        <f>MAX(_20224[[#This Row],[p2_score1]:[p1_score1]])</f>
        <v>35</v>
      </c>
      <c r="AD797">
        <f>MIN(_20224[[#This Row],[p2_score1]:[p1_score1]])</f>
        <v>33</v>
      </c>
      <c r="AE797" t="s">
        <v>849</v>
      </c>
      <c r="AF797" t="s">
        <v>2622</v>
      </c>
      <c r="AG797" t="s">
        <v>2552</v>
      </c>
      <c r="AH797" t="s">
        <v>883</v>
      </c>
      <c r="AI797" t="s">
        <v>2705</v>
      </c>
      <c r="AJ797" t="s">
        <v>2705</v>
      </c>
      <c r="AK797" t="str">
        <f>LEFT(_20224[[#This Row],[result2]], FIND(" ",_20224[[#This Row],[result2]]))</f>
        <v xml:space="preserve">Match </v>
      </c>
      <c r="AL797" t="s">
        <v>4586</v>
      </c>
      <c r="AM797" t="s">
        <v>32</v>
      </c>
      <c r="AN797" t="s">
        <v>32</v>
      </c>
      <c r="AO797" t="s">
        <v>2706</v>
      </c>
      <c r="AP797" t="s">
        <v>2664</v>
      </c>
      <c r="AQ797">
        <v>35</v>
      </c>
      <c r="AR797">
        <v>33</v>
      </c>
    </row>
    <row r="798" spans="1:44" x14ac:dyDescent="0.3">
      <c r="A798" t="s">
        <v>3771</v>
      </c>
      <c r="B798" t="s">
        <v>3133</v>
      </c>
      <c r="C798" t="s">
        <v>1168</v>
      </c>
      <c r="D798" t="s">
        <v>1180</v>
      </c>
      <c r="E798">
        <v>35</v>
      </c>
      <c r="F798">
        <v>38</v>
      </c>
      <c r="G798">
        <v>4</v>
      </c>
      <c r="H798">
        <v>1</v>
      </c>
      <c r="I798">
        <v>92.1</v>
      </c>
      <c r="J798" t="s">
        <v>849</v>
      </c>
      <c r="K798" t="s">
        <v>4319</v>
      </c>
      <c r="L798" t="s">
        <v>2622</v>
      </c>
      <c r="M798" t="s">
        <v>1181</v>
      </c>
      <c r="N798" t="s">
        <v>3139</v>
      </c>
      <c r="O798" t="s">
        <v>1182</v>
      </c>
      <c r="P798" t="s">
        <v>1168</v>
      </c>
      <c r="Q798">
        <v>10.1</v>
      </c>
      <c r="R798">
        <v>68</v>
      </c>
      <c r="S798" t="s">
        <v>95</v>
      </c>
      <c r="T798" t="s">
        <v>1168</v>
      </c>
      <c r="U798">
        <v>33</v>
      </c>
      <c r="V798">
        <v>35</v>
      </c>
      <c r="W798" t="s">
        <v>32</v>
      </c>
      <c r="X798">
        <v>68</v>
      </c>
      <c r="Y798" t="str">
        <f>IF(_20224[[#This Row],[Lead Score]]=_20224[[#This Row],[p2_score1]],_20224[[#This Row],[p2]],_20224[[#This Row],[p1]])</f>
        <v>Tamim Iqbal</v>
      </c>
      <c r="Z798" t="str">
        <f>IF(_20224[[#This Row],[Lead Score]]&lt;&gt;_20224[[#This Row],[p2_score1]],_20224[[#This Row],[p2]],_20224[[#This Row],[p1]])</f>
        <v>Fakhar Zaman</v>
      </c>
      <c r="AA798" s="1">
        <f>_20224[[#This Row],[Lead Score]]/_20224[[#This Row],[Runs in Partnership]]</f>
        <v>0.51470588235294112</v>
      </c>
      <c r="AB798">
        <f>+_20224[[#This Row],[p2_score1]]+_20224[[#This Row],[p1_score1]]</f>
        <v>68</v>
      </c>
      <c r="AC798">
        <f>MAX(_20224[[#This Row],[p2_score1]:[p1_score1]])</f>
        <v>35</v>
      </c>
      <c r="AD798">
        <f>MIN(_20224[[#This Row],[p2_score1]:[p1_score1]])</f>
        <v>33</v>
      </c>
      <c r="AE798" t="s">
        <v>849</v>
      </c>
      <c r="AF798" t="s">
        <v>2622</v>
      </c>
      <c r="AG798" t="s">
        <v>2491</v>
      </c>
      <c r="AH798" t="s">
        <v>883</v>
      </c>
      <c r="AI798" t="s">
        <v>883</v>
      </c>
      <c r="AJ798" t="s">
        <v>872</v>
      </c>
      <c r="AK798" t="str">
        <f>LEFT(_20224[[#This Row],[result2]], FIND(" ",_20224[[#This Row],[result2]]))</f>
        <v xml:space="preserve">KK </v>
      </c>
      <c r="AL798" t="s">
        <v>4583</v>
      </c>
      <c r="AM798" t="s">
        <v>2714</v>
      </c>
      <c r="AN798" t="s">
        <v>2715</v>
      </c>
      <c r="AO798" t="s">
        <v>2716</v>
      </c>
      <c r="AP798" t="s">
        <v>31</v>
      </c>
      <c r="AQ798">
        <v>35</v>
      </c>
      <c r="AR798">
        <v>33</v>
      </c>
    </row>
    <row r="799" spans="1:44" x14ac:dyDescent="0.3">
      <c r="A799" t="s">
        <v>3775</v>
      </c>
      <c r="B799" t="s">
        <v>3144</v>
      </c>
      <c r="C799" t="s">
        <v>95</v>
      </c>
      <c r="D799" t="s">
        <v>1180</v>
      </c>
      <c r="E799">
        <v>27</v>
      </c>
      <c r="F799">
        <v>24</v>
      </c>
      <c r="G799">
        <v>4</v>
      </c>
      <c r="H799">
        <v>0</v>
      </c>
      <c r="I799">
        <v>112.5</v>
      </c>
      <c r="J799" t="s">
        <v>849</v>
      </c>
      <c r="K799" t="s">
        <v>4319</v>
      </c>
      <c r="L799" t="s">
        <v>2622</v>
      </c>
      <c r="M799" t="s">
        <v>1181</v>
      </c>
      <c r="N799" t="s">
        <v>3148</v>
      </c>
      <c r="O799" t="s">
        <v>913</v>
      </c>
      <c r="P799" t="s">
        <v>95</v>
      </c>
      <c r="Q799">
        <v>10.4</v>
      </c>
      <c r="R799">
        <v>69</v>
      </c>
      <c r="S799" t="s">
        <v>95</v>
      </c>
      <c r="T799" t="s">
        <v>99</v>
      </c>
      <c r="U799">
        <v>0</v>
      </c>
      <c r="V799">
        <v>0</v>
      </c>
      <c r="W799" t="s">
        <v>1168</v>
      </c>
      <c r="X799">
        <v>64</v>
      </c>
      <c r="Y799" t="str">
        <f>IF(_20224[[#This Row],[Lead Score]]=_20224[[#This Row],[p2_score1]],_20224[[#This Row],[p2]],_20224[[#This Row],[p1]])</f>
        <v>Mohammad Hafeez</v>
      </c>
      <c r="Z799" t="str">
        <f>IF(_20224[[#This Row],[Lead Score]]&lt;&gt;_20224[[#This Row],[p2_score1]],_20224[[#This Row],[p2]],_20224[[#This Row],[p1]])</f>
        <v>Fakhar Zaman</v>
      </c>
      <c r="AA799" s="1">
        <f>_20224[[#This Row],[Lead Score]]/_20224[[#This Row],[Runs in Partnership]]</f>
        <v>1</v>
      </c>
      <c r="AB799">
        <f>+_20224[[#This Row],[p2_score1]]+_20224[[#This Row],[p1_score1]]</f>
        <v>7</v>
      </c>
      <c r="AC799">
        <f>MAX(_20224[[#This Row],[p2_score1]:[p1_score1]])</f>
        <v>7</v>
      </c>
      <c r="AD799">
        <f>MIN(_20224[[#This Row],[p2_score1]:[p1_score1]])</f>
        <v>0</v>
      </c>
      <c r="AE799" t="s">
        <v>849</v>
      </c>
      <c r="AF799" t="s">
        <v>2622</v>
      </c>
      <c r="AG799" t="s">
        <v>2552</v>
      </c>
      <c r="AH799" t="s">
        <v>883</v>
      </c>
      <c r="AI799" t="s">
        <v>2705</v>
      </c>
      <c r="AJ799" t="s">
        <v>2705</v>
      </c>
      <c r="AK799" t="str">
        <f>LEFT(_20224[[#This Row],[result2]], FIND(" ",_20224[[#This Row],[result2]]))</f>
        <v xml:space="preserve">Match </v>
      </c>
      <c r="AL799" t="s">
        <v>4586</v>
      </c>
      <c r="AM799" t="s">
        <v>32</v>
      </c>
      <c r="AN799" t="s">
        <v>32</v>
      </c>
      <c r="AO799" t="s">
        <v>2706</v>
      </c>
      <c r="AP799" t="s">
        <v>2664</v>
      </c>
      <c r="AQ799">
        <v>7</v>
      </c>
      <c r="AR799">
        <v>0</v>
      </c>
    </row>
    <row r="800" spans="1:44" x14ac:dyDescent="0.3">
      <c r="A800" t="s">
        <v>3775</v>
      </c>
      <c r="B800" t="s">
        <v>3144</v>
      </c>
      <c r="C800" t="s">
        <v>95</v>
      </c>
      <c r="D800" t="s">
        <v>1180</v>
      </c>
      <c r="E800">
        <v>27</v>
      </c>
      <c r="F800">
        <v>24</v>
      </c>
      <c r="G800">
        <v>4</v>
      </c>
      <c r="H800">
        <v>0</v>
      </c>
      <c r="I800">
        <v>112.5</v>
      </c>
      <c r="J800" t="s">
        <v>849</v>
      </c>
      <c r="K800" t="s">
        <v>4319</v>
      </c>
      <c r="L800" t="s">
        <v>2622</v>
      </c>
      <c r="M800" t="s">
        <v>1181</v>
      </c>
      <c r="N800" t="s">
        <v>3148</v>
      </c>
      <c r="O800" t="s">
        <v>913</v>
      </c>
      <c r="P800" t="s">
        <v>95</v>
      </c>
      <c r="Q800">
        <v>10.4</v>
      </c>
      <c r="R800">
        <v>69</v>
      </c>
      <c r="S800" t="s">
        <v>95</v>
      </c>
      <c r="T800" t="s">
        <v>99</v>
      </c>
      <c r="U800">
        <v>0</v>
      </c>
      <c r="V800">
        <v>0</v>
      </c>
      <c r="W800" t="s">
        <v>1168</v>
      </c>
      <c r="X800">
        <v>68</v>
      </c>
      <c r="Y800" t="str">
        <f>IF(_20224[[#This Row],[Lead Score]]=_20224[[#This Row],[p2_score1]],_20224[[#This Row],[p2]],_20224[[#This Row],[p1]])</f>
        <v>Mohammad Hafeez</v>
      </c>
      <c r="Z800" t="str">
        <f>IF(_20224[[#This Row],[Lead Score]]&lt;&gt;_20224[[#This Row],[p2_score1]],_20224[[#This Row],[p2]],_20224[[#This Row],[p1]])</f>
        <v>Fakhar Zaman</v>
      </c>
      <c r="AA800" s="1">
        <f>_20224[[#This Row],[Lead Score]]/_20224[[#This Row],[Runs in Partnership]]</f>
        <v>1</v>
      </c>
      <c r="AB800">
        <f>+_20224[[#This Row],[p2_score1]]+_20224[[#This Row],[p1_score1]]</f>
        <v>7</v>
      </c>
      <c r="AC800">
        <f>MAX(_20224[[#This Row],[p2_score1]:[p1_score1]])</f>
        <v>7</v>
      </c>
      <c r="AD800">
        <f>MIN(_20224[[#This Row],[p2_score1]:[p1_score1]])</f>
        <v>0</v>
      </c>
      <c r="AE800" t="s">
        <v>849</v>
      </c>
      <c r="AF800" t="s">
        <v>2622</v>
      </c>
      <c r="AG800" t="s">
        <v>2491</v>
      </c>
      <c r="AH800" t="s">
        <v>883</v>
      </c>
      <c r="AI800" t="s">
        <v>883</v>
      </c>
      <c r="AJ800" t="s">
        <v>872</v>
      </c>
      <c r="AK800" t="str">
        <f>LEFT(_20224[[#This Row],[result2]], FIND(" ",_20224[[#This Row],[result2]]))</f>
        <v xml:space="preserve">KK </v>
      </c>
      <c r="AL800" t="s">
        <v>4583</v>
      </c>
      <c r="AM800" t="s">
        <v>2714</v>
      </c>
      <c r="AN800" t="s">
        <v>2715</v>
      </c>
      <c r="AO800" t="s">
        <v>2716</v>
      </c>
      <c r="AP800" t="s">
        <v>31</v>
      </c>
      <c r="AQ800">
        <v>7</v>
      </c>
      <c r="AR800">
        <v>0</v>
      </c>
    </row>
    <row r="801" spans="1:44" x14ac:dyDescent="0.3">
      <c r="A801" t="s">
        <v>3778</v>
      </c>
      <c r="B801" t="s">
        <v>3153</v>
      </c>
      <c r="C801" t="s">
        <v>99</v>
      </c>
      <c r="D801" t="s">
        <v>187</v>
      </c>
      <c r="E801">
        <v>2</v>
      </c>
      <c r="F801">
        <v>4</v>
      </c>
      <c r="G801">
        <v>0</v>
      </c>
      <c r="H801">
        <v>0</v>
      </c>
      <c r="I801">
        <v>50</v>
      </c>
      <c r="J801" t="s">
        <v>849</v>
      </c>
      <c r="K801" t="s">
        <v>4319</v>
      </c>
      <c r="L801" t="s">
        <v>2622</v>
      </c>
      <c r="M801" t="s">
        <v>1181</v>
      </c>
      <c r="N801" t="s">
        <v>3157</v>
      </c>
      <c r="O801" t="s">
        <v>914</v>
      </c>
      <c r="P801" t="s">
        <v>99</v>
      </c>
      <c r="Q801">
        <v>11.1</v>
      </c>
      <c r="R801">
        <v>70</v>
      </c>
      <c r="S801" t="s">
        <v>104</v>
      </c>
      <c r="T801" t="s">
        <v>99</v>
      </c>
      <c r="U801">
        <v>0</v>
      </c>
      <c r="V801">
        <v>0</v>
      </c>
      <c r="W801" t="s">
        <v>95</v>
      </c>
      <c r="X801">
        <v>64</v>
      </c>
      <c r="Y801" t="str">
        <f>IF(_20224[[#This Row],[Lead Score]]=_20224[[#This Row],[p2_score1]],_20224[[#This Row],[p2]],_20224[[#This Row],[p1]])</f>
        <v>Mohammad Hafeez</v>
      </c>
      <c r="Z801" t="str">
        <f>IF(_20224[[#This Row],[Lead Score]]&lt;&gt;_20224[[#This Row],[p2_score1]],_20224[[#This Row],[p2]],_20224[[#This Row],[p1]])</f>
        <v>Ben Dunk</v>
      </c>
      <c r="AA801" s="1">
        <f>_20224[[#This Row],[Lead Score]]/_20224[[#This Row],[Runs in Partnership]]</f>
        <v>1</v>
      </c>
      <c r="AB801">
        <f>+_20224[[#This Row],[p2_score1]]+_20224[[#This Row],[p1_score1]]</f>
        <v>2</v>
      </c>
      <c r="AC801">
        <f>MAX(_20224[[#This Row],[p2_score1]:[p1_score1]])</f>
        <v>2</v>
      </c>
      <c r="AD801">
        <f>MIN(_20224[[#This Row],[p2_score1]:[p1_score1]])</f>
        <v>0</v>
      </c>
      <c r="AE801" t="s">
        <v>849</v>
      </c>
      <c r="AF801" t="s">
        <v>2622</v>
      </c>
      <c r="AG801" t="s">
        <v>2552</v>
      </c>
      <c r="AH801" t="s">
        <v>883</v>
      </c>
      <c r="AI801" t="s">
        <v>2705</v>
      </c>
      <c r="AJ801" t="s">
        <v>2705</v>
      </c>
      <c r="AK801" t="str">
        <f>LEFT(_20224[[#This Row],[result2]], FIND(" ",_20224[[#This Row],[result2]]))</f>
        <v xml:space="preserve">Match </v>
      </c>
      <c r="AL801" t="s">
        <v>4586</v>
      </c>
      <c r="AM801" t="s">
        <v>32</v>
      </c>
      <c r="AN801" t="s">
        <v>32</v>
      </c>
      <c r="AO801" t="s">
        <v>2706</v>
      </c>
      <c r="AP801" t="s">
        <v>2664</v>
      </c>
      <c r="AQ801">
        <v>2</v>
      </c>
      <c r="AR801">
        <v>0</v>
      </c>
    </row>
    <row r="802" spans="1:44" x14ac:dyDescent="0.3">
      <c r="A802" t="s">
        <v>3778</v>
      </c>
      <c r="B802" t="s">
        <v>3153</v>
      </c>
      <c r="C802" t="s">
        <v>99</v>
      </c>
      <c r="D802" t="s">
        <v>187</v>
      </c>
      <c r="E802">
        <v>2</v>
      </c>
      <c r="F802">
        <v>4</v>
      </c>
      <c r="G802">
        <v>0</v>
      </c>
      <c r="H802">
        <v>0</v>
      </c>
      <c r="I802">
        <v>50</v>
      </c>
      <c r="J802" t="s">
        <v>849</v>
      </c>
      <c r="K802" t="s">
        <v>4319</v>
      </c>
      <c r="L802" t="s">
        <v>2622</v>
      </c>
      <c r="M802" t="s">
        <v>1181</v>
      </c>
      <c r="N802" t="s">
        <v>3157</v>
      </c>
      <c r="O802" t="s">
        <v>914</v>
      </c>
      <c r="P802" t="s">
        <v>99</v>
      </c>
      <c r="Q802">
        <v>11.1</v>
      </c>
      <c r="R802">
        <v>70</v>
      </c>
      <c r="S802" t="s">
        <v>104</v>
      </c>
      <c r="T802" t="s">
        <v>99</v>
      </c>
      <c r="U802">
        <v>0</v>
      </c>
      <c r="V802">
        <v>0</v>
      </c>
      <c r="W802" t="s">
        <v>95</v>
      </c>
      <c r="X802">
        <v>68</v>
      </c>
      <c r="Y802" t="str">
        <f>IF(_20224[[#This Row],[Lead Score]]=_20224[[#This Row],[p2_score1]],_20224[[#This Row],[p2]],_20224[[#This Row],[p1]])</f>
        <v>Mohammad Hafeez</v>
      </c>
      <c r="Z802" t="str">
        <f>IF(_20224[[#This Row],[Lead Score]]&lt;&gt;_20224[[#This Row],[p2_score1]],_20224[[#This Row],[p2]],_20224[[#This Row],[p1]])</f>
        <v>Ben Dunk</v>
      </c>
      <c r="AA802" s="1">
        <f>_20224[[#This Row],[Lead Score]]/_20224[[#This Row],[Runs in Partnership]]</f>
        <v>1</v>
      </c>
      <c r="AB802">
        <f>+_20224[[#This Row],[p2_score1]]+_20224[[#This Row],[p1_score1]]</f>
        <v>2</v>
      </c>
      <c r="AC802">
        <f>MAX(_20224[[#This Row],[p2_score1]:[p1_score1]])</f>
        <v>2</v>
      </c>
      <c r="AD802">
        <f>MIN(_20224[[#This Row],[p2_score1]:[p1_score1]])</f>
        <v>0</v>
      </c>
      <c r="AE802" t="s">
        <v>849</v>
      </c>
      <c r="AF802" t="s">
        <v>2622</v>
      </c>
      <c r="AG802" t="s">
        <v>2491</v>
      </c>
      <c r="AH802" t="s">
        <v>883</v>
      </c>
      <c r="AI802" t="s">
        <v>883</v>
      </c>
      <c r="AJ802" t="s">
        <v>872</v>
      </c>
      <c r="AK802" t="str">
        <f>LEFT(_20224[[#This Row],[result2]], FIND(" ",_20224[[#This Row],[result2]]))</f>
        <v xml:space="preserve">KK </v>
      </c>
      <c r="AL802" t="s">
        <v>4583</v>
      </c>
      <c r="AM802" t="s">
        <v>2714</v>
      </c>
      <c r="AN802" t="s">
        <v>2715</v>
      </c>
      <c r="AO802" t="s">
        <v>2716</v>
      </c>
      <c r="AP802" t="s">
        <v>31</v>
      </c>
      <c r="AQ802">
        <v>2</v>
      </c>
      <c r="AR802">
        <v>0</v>
      </c>
    </row>
    <row r="803" spans="1:44" x14ac:dyDescent="0.3">
      <c r="A803" t="s">
        <v>3779</v>
      </c>
      <c r="B803" t="s">
        <v>3162</v>
      </c>
      <c r="C803" t="s">
        <v>191</v>
      </c>
      <c r="D803" t="s">
        <v>1183</v>
      </c>
      <c r="E803">
        <v>5</v>
      </c>
      <c r="F803">
        <v>8</v>
      </c>
      <c r="G803">
        <v>0</v>
      </c>
      <c r="H803">
        <v>0</v>
      </c>
      <c r="I803">
        <v>62.5</v>
      </c>
      <c r="J803" t="s">
        <v>849</v>
      </c>
      <c r="K803" t="s">
        <v>4319</v>
      </c>
      <c r="L803" t="s">
        <v>2622</v>
      </c>
      <c r="M803" t="s">
        <v>1181</v>
      </c>
      <c r="N803" t="s">
        <v>3151</v>
      </c>
      <c r="O803" t="s">
        <v>661</v>
      </c>
      <c r="P803" t="s">
        <v>191</v>
      </c>
      <c r="Q803">
        <v>13.3</v>
      </c>
      <c r="R803">
        <v>81</v>
      </c>
      <c r="S803" t="s">
        <v>104</v>
      </c>
      <c r="T803" t="s">
        <v>191</v>
      </c>
      <c r="U803">
        <v>6</v>
      </c>
      <c r="V803">
        <v>0</v>
      </c>
      <c r="W803" t="s">
        <v>99</v>
      </c>
      <c r="X803">
        <v>64</v>
      </c>
      <c r="Y803" t="str">
        <f>IF(_20224[[#This Row],[Lead Score]]=_20224[[#This Row],[p2_score1]],_20224[[#This Row],[p2]],_20224[[#This Row],[p1]])</f>
        <v>Ben Dunk</v>
      </c>
      <c r="Z803" t="str">
        <f>IF(_20224[[#This Row],[Lead Score]]&lt;&gt;_20224[[#This Row],[p2_score1]],_20224[[#This Row],[p2]],_20224[[#This Row],[p1]])</f>
        <v>Samit Patel</v>
      </c>
      <c r="AA803" s="1">
        <f>_20224[[#This Row],[Lead Score]]/_20224[[#This Row],[Runs in Partnership]]</f>
        <v>0.54545454545454541</v>
      </c>
      <c r="AB803">
        <f>+_20224[[#This Row],[p2_score1]]+_20224[[#This Row],[p1_score1]]</f>
        <v>11</v>
      </c>
      <c r="AC803">
        <f>MAX(_20224[[#This Row],[p2_score1]:[p1_score1]])</f>
        <v>6</v>
      </c>
      <c r="AD803">
        <f>MIN(_20224[[#This Row],[p2_score1]:[p1_score1]])</f>
        <v>5</v>
      </c>
      <c r="AE803" t="s">
        <v>849</v>
      </c>
      <c r="AF803" t="s">
        <v>2622</v>
      </c>
      <c r="AG803" t="s">
        <v>2552</v>
      </c>
      <c r="AH803" t="s">
        <v>883</v>
      </c>
      <c r="AI803" t="s">
        <v>2705</v>
      </c>
      <c r="AJ803" t="s">
        <v>2705</v>
      </c>
      <c r="AK803" t="str">
        <f>LEFT(_20224[[#This Row],[result2]], FIND(" ",_20224[[#This Row],[result2]]))</f>
        <v xml:space="preserve">Match </v>
      </c>
      <c r="AL803" t="s">
        <v>4586</v>
      </c>
      <c r="AM803" t="s">
        <v>32</v>
      </c>
      <c r="AN803" t="s">
        <v>32</v>
      </c>
      <c r="AO803" t="s">
        <v>2706</v>
      </c>
      <c r="AP803" t="s">
        <v>2664</v>
      </c>
      <c r="AQ803">
        <v>5</v>
      </c>
      <c r="AR803">
        <v>6</v>
      </c>
    </row>
    <row r="804" spans="1:44" x14ac:dyDescent="0.3">
      <c r="A804" t="s">
        <v>3779</v>
      </c>
      <c r="B804" t="s">
        <v>3162</v>
      </c>
      <c r="C804" t="s">
        <v>191</v>
      </c>
      <c r="D804" t="s">
        <v>1183</v>
      </c>
      <c r="E804">
        <v>5</v>
      </c>
      <c r="F804">
        <v>8</v>
      </c>
      <c r="G804">
        <v>0</v>
      </c>
      <c r="H804">
        <v>0</v>
      </c>
      <c r="I804">
        <v>62.5</v>
      </c>
      <c r="J804" t="s">
        <v>849</v>
      </c>
      <c r="K804" t="s">
        <v>4319</v>
      </c>
      <c r="L804" t="s">
        <v>2622</v>
      </c>
      <c r="M804" t="s">
        <v>1181</v>
      </c>
      <c r="N804" t="s">
        <v>3151</v>
      </c>
      <c r="O804" t="s">
        <v>661</v>
      </c>
      <c r="P804" t="s">
        <v>191</v>
      </c>
      <c r="Q804">
        <v>13.3</v>
      </c>
      <c r="R804">
        <v>81</v>
      </c>
      <c r="S804" t="s">
        <v>104</v>
      </c>
      <c r="T804" t="s">
        <v>191</v>
      </c>
      <c r="U804">
        <v>6</v>
      </c>
      <c r="V804">
        <v>0</v>
      </c>
      <c r="W804" t="s">
        <v>99</v>
      </c>
      <c r="X804">
        <v>68</v>
      </c>
      <c r="Y804" t="str">
        <f>IF(_20224[[#This Row],[Lead Score]]=_20224[[#This Row],[p2_score1]],_20224[[#This Row],[p2]],_20224[[#This Row],[p1]])</f>
        <v>Ben Dunk</v>
      </c>
      <c r="Z804" t="str">
        <f>IF(_20224[[#This Row],[Lead Score]]&lt;&gt;_20224[[#This Row],[p2_score1]],_20224[[#This Row],[p2]],_20224[[#This Row],[p1]])</f>
        <v>Samit Patel</v>
      </c>
      <c r="AA804" s="1">
        <f>_20224[[#This Row],[Lead Score]]/_20224[[#This Row],[Runs in Partnership]]</f>
        <v>0.54545454545454541</v>
      </c>
      <c r="AB804">
        <f>+_20224[[#This Row],[p2_score1]]+_20224[[#This Row],[p1_score1]]</f>
        <v>11</v>
      </c>
      <c r="AC804">
        <f>MAX(_20224[[#This Row],[p2_score1]:[p1_score1]])</f>
        <v>6</v>
      </c>
      <c r="AD804">
        <f>MIN(_20224[[#This Row],[p2_score1]:[p1_score1]])</f>
        <v>5</v>
      </c>
      <c r="AE804" t="s">
        <v>849</v>
      </c>
      <c r="AF804" t="s">
        <v>2622</v>
      </c>
      <c r="AG804" t="s">
        <v>2491</v>
      </c>
      <c r="AH804" t="s">
        <v>883</v>
      </c>
      <c r="AI804" t="s">
        <v>883</v>
      </c>
      <c r="AJ804" t="s">
        <v>872</v>
      </c>
      <c r="AK804" t="str">
        <f>LEFT(_20224[[#This Row],[result2]], FIND(" ",_20224[[#This Row],[result2]]))</f>
        <v xml:space="preserve">KK </v>
      </c>
      <c r="AL804" t="s">
        <v>4583</v>
      </c>
      <c r="AM804" t="s">
        <v>2714</v>
      </c>
      <c r="AN804" t="s">
        <v>2715</v>
      </c>
      <c r="AO804" t="s">
        <v>2716</v>
      </c>
      <c r="AP804" t="s">
        <v>31</v>
      </c>
      <c r="AQ804">
        <v>5</v>
      </c>
      <c r="AR804">
        <v>6</v>
      </c>
    </row>
    <row r="805" spans="1:44" x14ac:dyDescent="0.3">
      <c r="A805" t="s">
        <v>3780</v>
      </c>
      <c r="B805" t="s">
        <v>3136</v>
      </c>
      <c r="C805" t="s">
        <v>104</v>
      </c>
      <c r="D805" t="s">
        <v>1184</v>
      </c>
      <c r="E805">
        <v>11</v>
      </c>
      <c r="F805">
        <v>14</v>
      </c>
      <c r="G805">
        <v>1</v>
      </c>
      <c r="H805">
        <v>0</v>
      </c>
      <c r="I805">
        <v>78.569999999999993</v>
      </c>
      <c r="J805" t="s">
        <v>849</v>
      </c>
      <c r="K805" t="s">
        <v>4319</v>
      </c>
      <c r="L805" t="s">
        <v>2622</v>
      </c>
      <c r="M805" t="s">
        <v>1181</v>
      </c>
      <c r="N805" t="s">
        <v>3170</v>
      </c>
      <c r="O805" t="s">
        <v>1185</v>
      </c>
      <c r="P805" t="s">
        <v>104</v>
      </c>
      <c r="Q805">
        <v>15.4</v>
      </c>
      <c r="R805">
        <v>97</v>
      </c>
      <c r="S805" t="s">
        <v>104</v>
      </c>
      <c r="T805" t="s">
        <v>691</v>
      </c>
      <c r="U805">
        <v>0</v>
      </c>
      <c r="V805">
        <v>0</v>
      </c>
      <c r="W805" t="s">
        <v>191</v>
      </c>
      <c r="X805">
        <v>64</v>
      </c>
      <c r="Y805" t="str">
        <f>IF(_20224[[#This Row],[Lead Score]]=_20224[[#This Row],[p2_score1]],_20224[[#This Row],[p2]],_20224[[#This Row],[p1]])</f>
        <v>Sohail Akhtar</v>
      </c>
      <c r="Z805" t="str">
        <f>IF(_20224[[#This Row],[Lead Score]]&lt;&gt;_20224[[#This Row],[p2_score1]],_20224[[#This Row],[p2]],_20224[[#This Row],[p1]])</f>
        <v>Ben Dunk</v>
      </c>
      <c r="AA805" s="1">
        <f>_20224[[#This Row],[Lead Score]]/_20224[[#This Row],[Runs in Partnership]]</f>
        <v>0.6875</v>
      </c>
      <c r="AB805">
        <f>+_20224[[#This Row],[p2_score1]]+_20224[[#This Row],[p1_score1]]</f>
        <v>16</v>
      </c>
      <c r="AC805">
        <f>MAX(_20224[[#This Row],[p2_score1]:[p1_score1]])</f>
        <v>11</v>
      </c>
      <c r="AD805">
        <f>MIN(_20224[[#This Row],[p2_score1]:[p1_score1]])</f>
        <v>5</v>
      </c>
      <c r="AE805" t="s">
        <v>849</v>
      </c>
      <c r="AF805" t="s">
        <v>2622</v>
      </c>
      <c r="AG805" t="s">
        <v>2552</v>
      </c>
      <c r="AH805" t="s">
        <v>883</v>
      </c>
      <c r="AI805" t="s">
        <v>2705</v>
      </c>
      <c r="AJ805" t="s">
        <v>2705</v>
      </c>
      <c r="AK805" t="str">
        <f>LEFT(_20224[[#This Row],[result2]], FIND(" ",_20224[[#This Row],[result2]]))</f>
        <v xml:space="preserve">Match </v>
      </c>
      <c r="AL805" t="s">
        <v>4586</v>
      </c>
      <c r="AM805" t="s">
        <v>32</v>
      </c>
      <c r="AN805" t="s">
        <v>32</v>
      </c>
      <c r="AO805" t="s">
        <v>2706</v>
      </c>
      <c r="AP805" t="s">
        <v>2664</v>
      </c>
      <c r="AQ805">
        <v>11</v>
      </c>
      <c r="AR805">
        <v>5</v>
      </c>
    </row>
    <row r="806" spans="1:44" x14ac:dyDescent="0.3">
      <c r="A806" t="s">
        <v>3780</v>
      </c>
      <c r="B806" t="s">
        <v>3136</v>
      </c>
      <c r="C806" t="s">
        <v>104</v>
      </c>
      <c r="D806" t="s">
        <v>1184</v>
      </c>
      <c r="E806">
        <v>11</v>
      </c>
      <c r="F806">
        <v>14</v>
      </c>
      <c r="G806">
        <v>1</v>
      </c>
      <c r="H806">
        <v>0</v>
      </c>
      <c r="I806">
        <v>78.569999999999993</v>
      </c>
      <c r="J806" t="s">
        <v>849</v>
      </c>
      <c r="K806" t="s">
        <v>4319</v>
      </c>
      <c r="L806" t="s">
        <v>2622</v>
      </c>
      <c r="M806" t="s">
        <v>1181</v>
      </c>
      <c r="N806" t="s">
        <v>3170</v>
      </c>
      <c r="O806" t="s">
        <v>1185</v>
      </c>
      <c r="P806" t="s">
        <v>104</v>
      </c>
      <c r="Q806">
        <v>15.4</v>
      </c>
      <c r="R806">
        <v>97</v>
      </c>
      <c r="S806" t="s">
        <v>104</v>
      </c>
      <c r="T806" t="s">
        <v>691</v>
      </c>
      <c r="U806">
        <v>0</v>
      </c>
      <c r="V806">
        <v>0</v>
      </c>
      <c r="W806" t="s">
        <v>191</v>
      </c>
      <c r="X806">
        <v>68</v>
      </c>
      <c r="Y806" t="str">
        <f>IF(_20224[[#This Row],[Lead Score]]=_20224[[#This Row],[p2_score1]],_20224[[#This Row],[p2]],_20224[[#This Row],[p1]])</f>
        <v>Sohail Akhtar</v>
      </c>
      <c r="Z806" t="str">
        <f>IF(_20224[[#This Row],[Lead Score]]&lt;&gt;_20224[[#This Row],[p2_score1]],_20224[[#This Row],[p2]],_20224[[#This Row],[p1]])</f>
        <v>Ben Dunk</v>
      </c>
      <c r="AA806" s="1">
        <f>_20224[[#This Row],[Lead Score]]/_20224[[#This Row],[Runs in Partnership]]</f>
        <v>0.6875</v>
      </c>
      <c r="AB806">
        <f>+_20224[[#This Row],[p2_score1]]+_20224[[#This Row],[p1_score1]]</f>
        <v>16</v>
      </c>
      <c r="AC806">
        <f>MAX(_20224[[#This Row],[p2_score1]:[p1_score1]])</f>
        <v>11</v>
      </c>
      <c r="AD806">
        <f>MIN(_20224[[#This Row],[p2_score1]:[p1_score1]])</f>
        <v>5</v>
      </c>
      <c r="AE806" t="s">
        <v>849</v>
      </c>
      <c r="AF806" t="s">
        <v>2622</v>
      </c>
      <c r="AG806" t="s">
        <v>2491</v>
      </c>
      <c r="AH806" t="s">
        <v>883</v>
      </c>
      <c r="AI806" t="s">
        <v>883</v>
      </c>
      <c r="AJ806" t="s">
        <v>872</v>
      </c>
      <c r="AK806" t="str">
        <f>LEFT(_20224[[#This Row],[result2]], FIND(" ",_20224[[#This Row],[result2]]))</f>
        <v xml:space="preserve">KK </v>
      </c>
      <c r="AL806" t="s">
        <v>4583</v>
      </c>
      <c r="AM806" t="s">
        <v>2714</v>
      </c>
      <c r="AN806" t="s">
        <v>2715</v>
      </c>
      <c r="AO806" t="s">
        <v>2716</v>
      </c>
      <c r="AP806" t="s">
        <v>31</v>
      </c>
      <c r="AQ806">
        <v>11</v>
      </c>
      <c r="AR806">
        <v>5</v>
      </c>
    </row>
    <row r="807" spans="1:44" x14ac:dyDescent="0.3">
      <c r="A807" t="s">
        <v>3781</v>
      </c>
      <c r="B807" t="s">
        <v>3173</v>
      </c>
      <c r="C807" t="s">
        <v>691</v>
      </c>
      <c r="D807" t="s">
        <v>1186</v>
      </c>
      <c r="E807">
        <v>14</v>
      </c>
      <c r="F807">
        <v>14</v>
      </c>
      <c r="G807">
        <v>1</v>
      </c>
      <c r="H807">
        <v>0</v>
      </c>
      <c r="I807">
        <v>100</v>
      </c>
      <c r="J807" t="s">
        <v>849</v>
      </c>
      <c r="K807" t="s">
        <v>4319</v>
      </c>
      <c r="L807" t="s">
        <v>2622</v>
      </c>
      <c r="M807" t="s">
        <v>1181</v>
      </c>
      <c r="N807" t="s">
        <v>3200</v>
      </c>
      <c r="O807" t="s">
        <v>1187</v>
      </c>
      <c r="P807" t="s">
        <v>691</v>
      </c>
      <c r="Q807">
        <v>18.100000000000001</v>
      </c>
      <c r="R807">
        <v>110</v>
      </c>
      <c r="S807" t="s">
        <v>106</v>
      </c>
      <c r="T807" t="s">
        <v>691</v>
      </c>
      <c r="U807">
        <v>0</v>
      </c>
      <c r="V807">
        <v>0</v>
      </c>
      <c r="W807" t="s">
        <v>104</v>
      </c>
      <c r="X807">
        <v>64</v>
      </c>
      <c r="Y807" t="str">
        <f>IF(_20224[[#This Row],[Lead Score]]=_20224[[#This Row],[p2_score1]],_20224[[#This Row],[p2]],_20224[[#This Row],[p1]])</f>
        <v>Sohail Akhtar</v>
      </c>
      <c r="Z807" t="str">
        <f>IF(_20224[[#This Row],[Lead Score]]&lt;&gt;_20224[[#This Row],[p2_score1]],_20224[[#This Row],[p2]],_20224[[#This Row],[p1]])</f>
        <v>David Wiese</v>
      </c>
      <c r="AA807" s="1">
        <f>_20224[[#This Row],[Lead Score]]/_20224[[#This Row],[Runs in Partnership]]</f>
        <v>1</v>
      </c>
      <c r="AB807">
        <f>+_20224[[#This Row],[p2_score1]]+_20224[[#This Row],[p1_score1]]</f>
        <v>14</v>
      </c>
      <c r="AC807">
        <f>MAX(_20224[[#This Row],[p2_score1]:[p1_score1]])</f>
        <v>14</v>
      </c>
      <c r="AD807">
        <f>MIN(_20224[[#This Row],[p2_score1]:[p1_score1]])</f>
        <v>0</v>
      </c>
      <c r="AE807" t="s">
        <v>849</v>
      </c>
      <c r="AF807" t="s">
        <v>2622</v>
      </c>
      <c r="AG807" t="s">
        <v>2552</v>
      </c>
      <c r="AH807" t="s">
        <v>883</v>
      </c>
      <c r="AI807" t="s">
        <v>2705</v>
      </c>
      <c r="AJ807" t="s">
        <v>2705</v>
      </c>
      <c r="AK807" t="str">
        <f>LEFT(_20224[[#This Row],[result2]], FIND(" ",_20224[[#This Row],[result2]]))</f>
        <v xml:space="preserve">Match </v>
      </c>
      <c r="AL807" t="s">
        <v>4586</v>
      </c>
      <c r="AM807" t="s">
        <v>32</v>
      </c>
      <c r="AN807" t="s">
        <v>32</v>
      </c>
      <c r="AO807" t="s">
        <v>2706</v>
      </c>
      <c r="AP807" t="s">
        <v>2664</v>
      </c>
      <c r="AQ807">
        <v>14</v>
      </c>
      <c r="AR807">
        <v>0</v>
      </c>
    </row>
    <row r="808" spans="1:44" x14ac:dyDescent="0.3">
      <c r="A808" t="s">
        <v>3781</v>
      </c>
      <c r="B808" t="s">
        <v>3173</v>
      </c>
      <c r="C808" t="s">
        <v>691</v>
      </c>
      <c r="D808" t="s">
        <v>1186</v>
      </c>
      <c r="E808">
        <v>14</v>
      </c>
      <c r="F808">
        <v>14</v>
      </c>
      <c r="G808">
        <v>1</v>
      </c>
      <c r="H808">
        <v>0</v>
      </c>
      <c r="I808">
        <v>100</v>
      </c>
      <c r="J808" t="s">
        <v>849</v>
      </c>
      <c r="K808" t="s">
        <v>4319</v>
      </c>
      <c r="L808" t="s">
        <v>2622</v>
      </c>
      <c r="M808" t="s">
        <v>1181</v>
      </c>
      <c r="N808" t="s">
        <v>3200</v>
      </c>
      <c r="O808" t="s">
        <v>1187</v>
      </c>
      <c r="P808" t="s">
        <v>691</v>
      </c>
      <c r="Q808">
        <v>18.100000000000001</v>
      </c>
      <c r="R808">
        <v>110</v>
      </c>
      <c r="S808" t="s">
        <v>106</v>
      </c>
      <c r="T808" t="s">
        <v>691</v>
      </c>
      <c r="U808">
        <v>0</v>
      </c>
      <c r="V808">
        <v>0</v>
      </c>
      <c r="W808" t="s">
        <v>104</v>
      </c>
      <c r="X808">
        <v>68</v>
      </c>
      <c r="Y808" t="str">
        <f>IF(_20224[[#This Row],[Lead Score]]=_20224[[#This Row],[p2_score1]],_20224[[#This Row],[p2]],_20224[[#This Row],[p1]])</f>
        <v>Sohail Akhtar</v>
      </c>
      <c r="Z808" t="str">
        <f>IF(_20224[[#This Row],[Lead Score]]&lt;&gt;_20224[[#This Row],[p2_score1]],_20224[[#This Row],[p2]],_20224[[#This Row],[p1]])</f>
        <v>David Wiese</v>
      </c>
      <c r="AA808" s="1">
        <f>_20224[[#This Row],[Lead Score]]/_20224[[#This Row],[Runs in Partnership]]</f>
        <v>1</v>
      </c>
      <c r="AB808">
        <f>+_20224[[#This Row],[p2_score1]]+_20224[[#This Row],[p1_score1]]</f>
        <v>14</v>
      </c>
      <c r="AC808">
        <f>MAX(_20224[[#This Row],[p2_score1]:[p1_score1]])</f>
        <v>14</v>
      </c>
      <c r="AD808">
        <f>MIN(_20224[[#This Row],[p2_score1]:[p1_score1]])</f>
        <v>0</v>
      </c>
      <c r="AE808" t="s">
        <v>849</v>
      </c>
      <c r="AF808" t="s">
        <v>2622</v>
      </c>
      <c r="AG808" t="s">
        <v>2491</v>
      </c>
      <c r="AH808" t="s">
        <v>883</v>
      </c>
      <c r="AI808" t="s">
        <v>883</v>
      </c>
      <c r="AJ808" t="s">
        <v>872</v>
      </c>
      <c r="AK808" t="str">
        <f>LEFT(_20224[[#This Row],[result2]], FIND(" ",_20224[[#This Row],[result2]]))</f>
        <v xml:space="preserve">KK </v>
      </c>
      <c r="AL808" t="s">
        <v>4583</v>
      </c>
      <c r="AM808" t="s">
        <v>2714</v>
      </c>
      <c r="AN808" t="s">
        <v>2715</v>
      </c>
      <c r="AO808" t="s">
        <v>2716</v>
      </c>
      <c r="AP808" t="s">
        <v>31</v>
      </c>
      <c r="AQ808">
        <v>14</v>
      </c>
      <c r="AR808">
        <v>0</v>
      </c>
    </row>
    <row r="809" spans="1:44" x14ac:dyDescent="0.3">
      <c r="A809" t="s">
        <v>3784</v>
      </c>
      <c r="B809" t="s">
        <v>3180</v>
      </c>
      <c r="C809" t="s">
        <v>1179</v>
      </c>
      <c r="D809" t="s">
        <v>1156</v>
      </c>
      <c r="E809">
        <v>0</v>
      </c>
      <c r="F809">
        <v>1</v>
      </c>
      <c r="G809">
        <v>0</v>
      </c>
      <c r="H809">
        <v>0</v>
      </c>
      <c r="I809">
        <v>0</v>
      </c>
      <c r="J809" t="s">
        <v>849</v>
      </c>
      <c r="K809" t="s">
        <v>4319</v>
      </c>
      <c r="L809" t="s">
        <v>2622</v>
      </c>
      <c r="M809" t="s">
        <v>1181</v>
      </c>
      <c r="N809" t="s">
        <v>3219</v>
      </c>
      <c r="O809" t="s">
        <v>650</v>
      </c>
      <c r="P809" t="s">
        <v>1179</v>
      </c>
      <c r="Q809">
        <v>18.5</v>
      </c>
      <c r="R809">
        <v>118</v>
      </c>
      <c r="S809" t="s">
        <v>106</v>
      </c>
      <c r="T809" t="s">
        <v>1179</v>
      </c>
      <c r="U809">
        <v>8</v>
      </c>
      <c r="V809">
        <v>0</v>
      </c>
      <c r="W809" t="s">
        <v>691</v>
      </c>
      <c r="X809">
        <v>64</v>
      </c>
      <c r="Y809" t="str">
        <f>IF(_20224[[#This Row],[Lead Score]]=_20224[[#This Row],[p2_score1]],_20224[[#This Row],[p2]],_20224[[#This Row],[p1]])</f>
        <v>David Wiese</v>
      </c>
      <c r="Z809" t="str">
        <f>IF(_20224[[#This Row],[Lead Score]]&lt;&gt;_20224[[#This Row],[p2_score1]],_20224[[#This Row],[p2]],_20224[[#This Row],[p1]])</f>
        <v>Muhammad Faizan</v>
      </c>
      <c r="AA809" s="1">
        <f>_20224[[#This Row],[Lead Score]]/_20224[[#This Row],[Runs in Partnership]]</f>
        <v>1</v>
      </c>
      <c r="AB809">
        <f>+_20224[[#This Row],[p2_score1]]+_20224[[#This Row],[p1_score1]]</f>
        <v>8</v>
      </c>
      <c r="AC809">
        <f>MAX(_20224[[#This Row],[p2_score1]:[p1_score1]])</f>
        <v>8</v>
      </c>
      <c r="AD809">
        <f>MIN(_20224[[#This Row],[p2_score1]:[p1_score1]])</f>
        <v>0</v>
      </c>
      <c r="AE809" t="s">
        <v>849</v>
      </c>
      <c r="AF809" t="s">
        <v>2622</v>
      </c>
      <c r="AG809" t="s">
        <v>2552</v>
      </c>
      <c r="AH809" t="s">
        <v>883</v>
      </c>
      <c r="AI809" t="s">
        <v>2705</v>
      </c>
      <c r="AJ809" t="s">
        <v>2705</v>
      </c>
      <c r="AK809" t="str">
        <f>LEFT(_20224[[#This Row],[result2]], FIND(" ",_20224[[#This Row],[result2]]))</f>
        <v xml:space="preserve">Match </v>
      </c>
      <c r="AL809" t="s">
        <v>4586</v>
      </c>
      <c r="AM809" t="s">
        <v>32</v>
      </c>
      <c r="AN809" t="s">
        <v>32</v>
      </c>
      <c r="AO809" t="s">
        <v>2706</v>
      </c>
      <c r="AP809" t="s">
        <v>2664</v>
      </c>
      <c r="AQ809">
        <v>0</v>
      </c>
      <c r="AR809">
        <v>8</v>
      </c>
    </row>
    <row r="810" spans="1:44" x14ac:dyDescent="0.3">
      <c r="A810" t="s">
        <v>3784</v>
      </c>
      <c r="B810" t="s">
        <v>3180</v>
      </c>
      <c r="C810" t="s">
        <v>1179</v>
      </c>
      <c r="D810" t="s">
        <v>1156</v>
      </c>
      <c r="E810">
        <v>0</v>
      </c>
      <c r="F810">
        <v>1</v>
      </c>
      <c r="G810">
        <v>0</v>
      </c>
      <c r="H810">
        <v>0</v>
      </c>
      <c r="I810">
        <v>0</v>
      </c>
      <c r="J810" t="s">
        <v>849</v>
      </c>
      <c r="K810" t="s">
        <v>4319</v>
      </c>
      <c r="L810" t="s">
        <v>2622</v>
      </c>
      <c r="M810" t="s">
        <v>1181</v>
      </c>
      <c r="N810" t="s">
        <v>3219</v>
      </c>
      <c r="O810" t="s">
        <v>650</v>
      </c>
      <c r="P810" t="s">
        <v>1179</v>
      </c>
      <c r="Q810">
        <v>18.5</v>
      </c>
      <c r="R810">
        <v>118</v>
      </c>
      <c r="S810" t="s">
        <v>106</v>
      </c>
      <c r="T810" t="s">
        <v>1179</v>
      </c>
      <c r="U810">
        <v>8</v>
      </c>
      <c r="V810">
        <v>0</v>
      </c>
      <c r="W810" t="s">
        <v>691</v>
      </c>
      <c r="X810">
        <v>68</v>
      </c>
      <c r="Y810" t="str">
        <f>IF(_20224[[#This Row],[Lead Score]]=_20224[[#This Row],[p2_score1]],_20224[[#This Row],[p2]],_20224[[#This Row],[p1]])</f>
        <v>David Wiese</v>
      </c>
      <c r="Z810" t="str">
        <f>IF(_20224[[#This Row],[Lead Score]]&lt;&gt;_20224[[#This Row],[p2_score1]],_20224[[#This Row],[p2]],_20224[[#This Row],[p1]])</f>
        <v>Muhammad Faizan</v>
      </c>
      <c r="AA810" s="1">
        <f>_20224[[#This Row],[Lead Score]]/_20224[[#This Row],[Runs in Partnership]]</f>
        <v>1</v>
      </c>
      <c r="AB810">
        <f>+_20224[[#This Row],[p2_score1]]+_20224[[#This Row],[p1_score1]]</f>
        <v>8</v>
      </c>
      <c r="AC810">
        <f>MAX(_20224[[#This Row],[p2_score1]:[p1_score1]])</f>
        <v>8</v>
      </c>
      <c r="AD810">
        <f>MIN(_20224[[#This Row],[p2_score1]:[p1_score1]])</f>
        <v>0</v>
      </c>
      <c r="AE810" t="s">
        <v>849</v>
      </c>
      <c r="AF810" t="s">
        <v>2622</v>
      </c>
      <c r="AG810" t="s">
        <v>2491</v>
      </c>
      <c r="AH810" t="s">
        <v>883</v>
      </c>
      <c r="AI810" t="s">
        <v>883</v>
      </c>
      <c r="AJ810" t="s">
        <v>872</v>
      </c>
      <c r="AK810" t="str">
        <f>LEFT(_20224[[#This Row],[result2]], FIND(" ",_20224[[#This Row],[result2]]))</f>
        <v xml:space="preserve">KK </v>
      </c>
      <c r="AL810" t="s">
        <v>4583</v>
      </c>
      <c r="AM810" t="s">
        <v>2714</v>
      </c>
      <c r="AN810" t="s">
        <v>2715</v>
      </c>
      <c r="AO810" t="s">
        <v>2716</v>
      </c>
      <c r="AP810" t="s">
        <v>31</v>
      </c>
      <c r="AQ810">
        <v>0</v>
      </c>
      <c r="AR810">
        <v>8</v>
      </c>
    </row>
    <row r="811" spans="1:44" x14ac:dyDescent="0.3">
      <c r="A811" t="s">
        <v>3786</v>
      </c>
      <c r="B811" t="s">
        <v>3178</v>
      </c>
      <c r="C811" t="s">
        <v>106</v>
      </c>
      <c r="D811" t="s">
        <v>45</v>
      </c>
      <c r="E811">
        <v>14</v>
      </c>
      <c r="F811">
        <v>14</v>
      </c>
      <c r="G811">
        <v>1</v>
      </c>
      <c r="H811">
        <v>0</v>
      </c>
      <c r="I811">
        <v>100</v>
      </c>
      <c r="J811" t="s">
        <v>849</v>
      </c>
      <c r="K811" t="s">
        <v>4319</v>
      </c>
      <c r="L811" t="s">
        <v>2622</v>
      </c>
      <c r="M811" t="s">
        <v>1181</v>
      </c>
      <c r="N811" t="s">
        <v>32</v>
      </c>
      <c r="O811" t="s">
        <v>32</v>
      </c>
      <c r="P811" t="s">
        <v>32</v>
      </c>
      <c r="S811" t="s">
        <v>106</v>
      </c>
      <c r="T811" t="s">
        <v>351</v>
      </c>
      <c r="U811">
        <v>0</v>
      </c>
      <c r="V811">
        <v>0</v>
      </c>
      <c r="W811" t="s">
        <v>1179</v>
      </c>
      <c r="X811">
        <v>64</v>
      </c>
      <c r="Y811" t="str">
        <f>IF(_20224[[#This Row],[Lead Score]]=_20224[[#This Row],[p2_score1]],_20224[[#This Row],[p2]],_20224[[#This Row],[p1]])</f>
        <v>Shaheen Afridi</v>
      </c>
      <c r="Z811" t="str">
        <f>IF(_20224[[#This Row],[Lead Score]]&lt;&gt;_20224[[#This Row],[p2_score1]],_20224[[#This Row],[p2]],_20224[[#This Row],[p1]])</f>
        <v>David Wiese</v>
      </c>
      <c r="AA811" s="1">
        <f>_20224[[#This Row],[Lead Score]]/_20224[[#This Row],[Runs in Partnership]]</f>
        <v>0.66666666666666663</v>
      </c>
      <c r="AB811">
        <f>+_20224[[#This Row],[p2_score1]]+_20224[[#This Row],[p1_score1]]</f>
        <v>18</v>
      </c>
      <c r="AC811">
        <f>MAX(_20224[[#This Row],[p2_score1]:[p1_score1]])</f>
        <v>12</v>
      </c>
      <c r="AD811">
        <f>MIN(_20224[[#This Row],[p2_score1]:[p1_score1]])</f>
        <v>6</v>
      </c>
      <c r="AE811" t="s">
        <v>849</v>
      </c>
      <c r="AF811" t="s">
        <v>2622</v>
      </c>
      <c r="AG811" t="s">
        <v>2552</v>
      </c>
      <c r="AH811" t="s">
        <v>883</v>
      </c>
      <c r="AI811" t="s">
        <v>2705</v>
      </c>
      <c r="AJ811" t="s">
        <v>2705</v>
      </c>
      <c r="AK811" t="str">
        <f>LEFT(_20224[[#This Row],[result2]], FIND(" ",_20224[[#This Row],[result2]]))</f>
        <v xml:space="preserve">Match </v>
      </c>
      <c r="AL811" t="s">
        <v>4586</v>
      </c>
      <c r="AM811" t="s">
        <v>32</v>
      </c>
      <c r="AN811" t="s">
        <v>32</v>
      </c>
      <c r="AO811" t="s">
        <v>2706</v>
      </c>
      <c r="AP811" t="s">
        <v>2664</v>
      </c>
      <c r="AQ811">
        <v>12</v>
      </c>
      <c r="AR811">
        <v>6</v>
      </c>
    </row>
    <row r="812" spans="1:44" x14ac:dyDescent="0.3">
      <c r="A812" t="s">
        <v>3786</v>
      </c>
      <c r="B812" t="s">
        <v>3178</v>
      </c>
      <c r="C812" t="s">
        <v>106</v>
      </c>
      <c r="D812" t="s">
        <v>45</v>
      </c>
      <c r="E812">
        <v>14</v>
      </c>
      <c r="F812">
        <v>14</v>
      </c>
      <c r="G812">
        <v>1</v>
      </c>
      <c r="H812">
        <v>0</v>
      </c>
      <c r="I812">
        <v>100</v>
      </c>
      <c r="J812" t="s">
        <v>849</v>
      </c>
      <c r="K812" t="s">
        <v>4319</v>
      </c>
      <c r="L812" t="s">
        <v>2622</v>
      </c>
      <c r="M812" t="s">
        <v>1181</v>
      </c>
      <c r="N812" t="s">
        <v>32</v>
      </c>
      <c r="O812" t="s">
        <v>32</v>
      </c>
      <c r="P812" t="s">
        <v>32</v>
      </c>
      <c r="S812" t="s">
        <v>106</v>
      </c>
      <c r="T812" t="s">
        <v>351</v>
      </c>
      <c r="U812">
        <v>0</v>
      </c>
      <c r="V812">
        <v>0</v>
      </c>
      <c r="W812" t="s">
        <v>1179</v>
      </c>
      <c r="X812">
        <v>68</v>
      </c>
      <c r="Y812" t="str">
        <f>IF(_20224[[#This Row],[Lead Score]]=_20224[[#This Row],[p2_score1]],_20224[[#This Row],[p2]],_20224[[#This Row],[p1]])</f>
        <v>Shaheen Afridi</v>
      </c>
      <c r="Z812" t="str">
        <f>IF(_20224[[#This Row],[Lead Score]]&lt;&gt;_20224[[#This Row],[p2_score1]],_20224[[#This Row],[p2]],_20224[[#This Row],[p1]])</f>
        <v>David Wiese</v>
      </c>
      <c r="AA812" s="1">
        <f>_20224[[#This Row],[Lead Score]]/_20224[[#This Row],[Runs in Partnership]]</f>
        <v>0.66666666666666663</v>
      </c>
      <c r="AB812">
        <f>+_20224[[#This Row],[p2_score1]]+_20224[[#This Row],[p1_score1]]</f>
        <v>18</v>
      </c>
      <c r="AC812">
        <f>MAX(_20224[[#This Row],[p2_score1]:[p1_score1]])</f>
        <v>12</v>
      </c>
      <c r="AD812">
        <f>MIN(_20224[[#This Row],[p2_score1]:[p1_score1]])</f>
        <v>6</v>
      </c>
      <c r="AE812" t="s">
        <v>849</v>
      </c>
      <c r="AF812" t="s">
        <v>2622</v>
      </c>
      <c r="AG812" t="s">
        <v>2491</v>
      </c>
      <c r="AH812" t="s">
        <v>883</v>
      </c>
      <c r="AI812" t="s">
        <v>883</v>
      </c>
      <c r="AJ812" t="s">
        <v>872</v>
      </c>
      <c r="AK812" t="str">
        <f>LEFT(_20224[[#This Row],[result2]], FIND(" ",_20224[[#This Row],[result2]]))</f>
        <v xml:space="preserve">KK </v>
      </c>
      <c r="AL812" t="s">
        <v>4583</v>
      </c>
      <c r="AM812" t="s">
        <v>2714</v>
      </c>
      <c r="AN812" t="s">
        <v>2715</v>
      </c>
      <c r="AO812" t="s">
        <v>2716</v>
      </c>
      <c r="AP812" t="s">
        <v>31</v>
      </c>
      <c r="AQ812">
        <v>12</v>
      </c>
      <c r="AR812">
        <v>6</v>
      </c>
    </row>
    <row r="813" spans="1:44" hidden="1" x14ac:dyDescent="0.3">
      <c r="A813" t="s">
        <v>3788</v>
      </c>
      <c r="B813" t="s">
        <v>3187</v>
      </c>
      <c r="C813" t="s">
        <v>351</v>
      </c>
      <c r="D813" t="s">
        <v>45</v>
      </c>
      <c r="E813">
        <v>12</v>
      </c>
      <c r="F813">
        <v>4</v>
      </c>
      <c r="G813">
        <v>1</v>
      </c>
      <c r="H813">
        <v>1</v>
      </c>
      <c r="I813">
        <v>300</v>
      </c>
      <c r="J813" t="s">
        <v>849</v>
      </c>
      <c r="K813" t="s">
        <v>4319</v>
      </c>
      <c r="L813" t="s">
        <v>2622</v>
      </c>
      <c r="M813" t="s">
        <v>1181</v>
      </c>
      <c r="N813" t="s">
        <v>32</v>
      </c>
      <c r="O813" t="s">
        <v>32</v>
      </c>
      <c r="P813" t="s">
        <v>32</v>
      </c>
      <c r="S813" t="s">
        <v>32</v>
      </c>
      <c r="T813" t="s">
        <v>32</v>
      </c>
      <c r="W813" t="s">
        <v>32</v>
      </c>
      <c r="X813">
        <v>64</v>
      </c>
      <c r="Y813" t="str">
        <f>IF(_20224[[#This Row],[Lead Score]]=_20224[[#This Row],[p2_score1]],_20224[[#This Row],[p2]],_20224[[#This Row],[p1]])</f>
        <v/>
      </c>
      <c r="Z813" t="str">
        <f>IF(_20224[[#This Row],[Lead Score]]&lt;&gt;_20224[[#This Row],[p2_score1]],_20224[[#This Row],[p2]],_20224[[#This Row],[p1]])</f>
        <v/>
      </c>
      <c r="AA813" s="1" t="e">
        <f>_20224[[#This Row],[Lead Score]]/_20224[[#This Row],[Runs in Partnership]]</f>
        <v>#DIV/0!</v>
      </c>
      <c r="AB813">
        <f>+_20224[[#This Row],[p2_score1]]+_20224[[#This Row],[p1_score1]]</f>
        <v>0</v>
      </c>
      <c r="AC813">
        <f>MAX(_20224[[#This Row],[p2_score1]:[p1_score1]])</f>
        <v>0</v>
      </c>
      <c r="AD813">
        <f>MIN(_20224[[#This Row],[p2_score1]:[p1_score1]])</f>
        <v>0</v>
      </c>
      <c r="AE813" t="s">
        <v>849</v>
      </c>
      <c r="AF813" t="s">
        <v>2622</v>
      </c>
      <c r="AG813" t="s">
        <v>2552</v>
      </c>
      <c r="AH813" t="s">
        <v>883</v>
      </c>
      <c r="AI813" t="s">
        <v>2705</v>
      </c>
      <c r="AJ813" t="s">
        <v>2705</v>
      </c>
      <c r="AK813" t="str">
        <f>LEFT(_20224[[#This Row],[result2]], FIND(" ",_20224[[#This Row],[result2]]))</f>
        <v xml:space="preserve">Match </v>
      </c>
      <c r="AL813" t="s">
        <v>4586</v>
      </c>
      <c r="AM813" t="s">
        <v>32</v>
      </c>
      <c r="AN813" t="s">
        <v>32</v>
      </c>
      <c r="AO813" t="s">
        <v>2706</v>
      </c>
      <c r="AP813" t="s">
        <v>2664</v>
      </c>
      <c r="AQ813">
        <v>0</v>
      </c>
      <c r="AR813">
        <v>0</v>
      </c>
    </row>
    <row r="814" spans="1:44" hidden="1" x14ac:dyDescent="0.3">
      <c r="A814" t="s">
        <v>3788</v>
      </c>
      <c r="B814" t="s">
        <v>3187</v>
      </c>
      <c r="C814" t="s">
        <v>351</v>
      </c>
      <c r="D814" t="s">
        <v>45</v>
      </c>
      <c r="E814">
        <v>12</v>
      </c>
      <c r="F814">
        <v>4</v>
      </c>
      <c r="G814">
        <v>1</v>
      </c>
      <c r="H814">
        <v>1</v>
      </c>
      <c r="I814">
        <v>300</v>
      </c>
      <c r="J814" t="s">
        <v>849</v>
      </c>
      <c r="K814" t="s">
        <v>4319</v>
      </c>
      <c r="L814" t="s">
        <v>2622</v>
      </c>
      <c r="M814" t="s">
        <v>1181</v>
      </c>
      <c r="N814" t="s">
        <v>32</v>
      </c>
      <c r="O814" t="s">
        <v>32</v>
      </c>
      <c r="P814" t="s">
        <v>32</v>
      </c>
      <c r="S814" t="s">
        <v>32</v>
      </c>
      <c r="T814" t="s">
        <v>32</v>
      </c>
      <c r="W814" t="s">
        <v>32</v>
      </c>
      <c r="X814">
        <v>68</v>
      </c>
      <c r="Y814" t="str">
        <f>IF(_20224[[#This Row],[Lead Score]]=_20224[[#This Row],[p2_score1]],_20224[[#This Row],[p2]],_20224[[#This Row],[p1]])</f>
        <v/>
      </c>
      <c r="Z814" t="str">
        <f>IF(_20224[[#This Row],[Lead Score]]&lt;&gt;_20224[[#This Row],[p2_score1]],_20224[[#This Row],[p2]],_20224[[#This Row],[p1]])</f>
        <v/>
      </c>
      <c r="AA814" s="1" t="e">
        <f>_20224[[#This Row],[Lead Score]]/_20224[[#This Row],[Runs in Partnership]]</f>
        <v>#DIV/0!</v>
      </c>
      <c r="AB814">
        <f>+_20224[[#This Row],[p2_score1]]+_20224[[#This Row],[p1_score1]]</f>
        <v>0</v>
      </c>
      <c r="AC814">
        <f>MAX(_20224[[#This Row],[p2_score1]:[p1_score1]])</f>
        <v>0</v>
      </c>
      <c r="AD814">
        <f>MIN(_20224[[#This Row],[p2_score1]:[p1_score1]])</f>
        <v>0</v>
      </c>
      <c r="AE814" t="s">
        <v>849</v>
      </c>
      <c r="AF814" t="s">
        <v>2622</v>
      </c>
      <c r="AG814" t="s">
        <v>2491</v>
      </c>
      <c r="AH814" t="s">
        <v>883</v>
      </c>
      <c r="AI814" t="s">
        <v>883</v>
      </c>
      <c r="AJ814" t="s">
        <v>872</v>
      </c>
      <c r="AK814" t="str">
        <f>LEFT(_20224[[#This Row],[result2]], FIND(" ",_20224[[#This Row],[result2]]))</f>
        <v xml:space="preserve">KK </v>
      </c>
      <c r="AL814" t="s">
        <v>4583</v>
      </c>
      <c r="AM814" t="s">
        <v>2714</v>
      </c>
      <c r="AN814" t="s">
        <v>2715</v>
      </c>
      <c r="AO814" t="s">
        <v>2716</v>
      </c>
      <c r="AP814" t="s">
        <v>31</v>
      </c>
      <c r="AQ814">
        <v>0</v>
      </c>
      <c r="AR814">
        <v>0</v>
      </c>
    </row>
    <row r="815" spans="1:44" x14ac:dyDescent="0.3">
      <c r="A815" t="s">
        <v>3133</v>
      </c>
      <c r="B815" t="s">
        <v>3133</v>
      </c>
      <c r="C815" t="s">
        <v>947</v>
      </c>
      <c r="D815" t="s">
        <v>1188</v>
      </c>
      <c r="E815">
        <v>5</v>
      </c>
      <c r="F815">
        <v>3</v>
      </c>
      <c r="G815">
        <v>1</v>
      </c>
      <c r="H815">
        <v>0</v>
      </c>
      <c r="I815">
        <v>166.66</v>
      </c>
      <c r="J815" t="s">
        <v>1189</v>
      </c>
      <c r="K815" t="s">
        <v>3308</v>
      </c>
      <c r="L815" t="s">
        <v>2490</v>
      </c>
      <c r="M815" t="s">
        <v>1190</v>
      </c>
      <c r="N815" t="s">
        <v>3139</v>
      </c>
      <c r="O815" t="s">
        <v>398</v>
      </c>
      <c r="P815" t="s">
        <v>947</v>
      </c>
      <c r="Q815">
        <v>0.4</v>
      </c>
      <c r="R815">
        <v>6</v>
      </c>
      <c r="S815" t="s">
        <v>148</v>
      </c>
      <c r="T815" t="s">
        <v>947</v>
      </c>
      <c r="U815">
        <v>1</v>
      </c>
      <c r="V815">
        <v>5</v>
      </c>
      <c r="W815" t="s">
        <v>32</v>
      </c>
      <c r="X815">
        <v>69</v>
      </c>
      <c r="Y815" t="str">
        <f>IF(_20224[[#This Row],[Lead Score]]=_20224[[#This Row],[p2_score1]],_20224[[#This Row],[p2]],_20224[[#This Row],[p1]])</f>
        <v>Tom Banton</v>
      </c>
      <c r="Z815" t="str">
        <f>IF(_20224[[#This Row],[Lead Score]]&lt;&gt;_20224[[#This Row],[p2_score1]],_20224[[#This Row],[p2]],_20224[[#This Row],[p1]])</f>
        <v>Sarfaraz Ahmed</v>
      </c>
      <c r="AA815" s="1">
        <f>_20224[[#This Row],[Lead Score]]/_20224[[#This Row],[Runs in Partnership]]</f>
        <v>0.83333333333333337</v>
      </c>
      <c r="AB815">
        <f>+_20224[[#This Row],[p2_score1]]+_20224[[#This Row],[p1_score1]]</f>
        <v>6</v>
      </c>
      <c r="AC815">
        <f>MAX(_20224[[#This Row],[p2_score1]:[p1_score1]])</f>
        <v>5</v>
      </c>
      <c r="AD815">
        <f>MIN(_20224[[#This Row],[p2_score1]:[p1_score1]])</f>
        <v>1</v>
      </c>
      <c r="AE815" t="s">
        <v>1189</v>
      </c>
      <c r="AF815" t="s">
        <v>2490</v>
      </c>
      <c r="AG815" t="s">
        <v>2491</v>
      </c>
      <c r="AH815" t="s">
        <v>60</v>
      </c>
      <c r="AI815" t="s">
        <v>60</v>
      </c>
      <c r="AJ815" t="s">
        <v>28</v>
      </c>
      <c r="AK815" t="str">
        <f>LEFT(_20224[[#This Row],[result2]], FIND(" ",_20224[[#This Row],[result2]]))</f>
        <v xml:space="preserve">KAR </v>
      </c>
      <c r="AL815" t="s">
        <v>4583</v>
      </c>
      <c r="AM815" t="s">
        <v>2717</v>
      </c>
      <c r="AN815" t="s">
        <v>2718</v>
      </c>
      <c r="AO815" t="s">
        <v>2719</v>
      </c>
      <c r="AP815" t="s">
        <v>1301</v>
      </c>
      <c r="AQ815">
        <v>5</v>
      </c>
      <c r="AR815">
        <v>1</v>
      </c>
    </row>
    <row r="816" spans="1:44" x14ac:dyDescent="0.3">
      <c r="A816" t="s">
        <v>3144</v>
      </c>
      <c r="B816" t="s">
        <v>3144</v>
      </c>
      <c r="C816" t="s">
        <v>148</v>
      </c>
      <c r="D816" t="s">
        <v>1191</v>
      </c>
      <c r="E816">
        <v>7</v>
      </c>
      <c r="F816">
        <v>8</v>
      </c>
      <c r="G816">
        <v>1</v>
      </c>
      <c r="H816">
        <v>0</v>
      </c>
      <c r="I816">
        <v>87.5</v>
      </c>
      <c r="J816" t="s">
        <v>1189</v>
      </c>
      <c r="K816" t="s">
        <v>3308</v>
      </c>
      <c r="L816" t="s">
        <v>2490</v>
      </c>
      <c r="M816" t="s">
        <v>1190</v>
      </c>
      <c r="N816" t="s">
        <v>3148</v>
      </c>
      <c r="O816" t="s">
        <v>558</v>
      </c>
      <c r="P816" t="s">
        <v>148</v>
      </c>
      <c r="Q816">
        <v>2.4</v>
      </c>
      <c r="R816">
        <v>17</v>
      </c>
      <c r="S816" t="s">
        <v>148</v>
      </c>
      <c r="T816" t="s">
        <v>1192</v>
      </c>
      <c r="U816">
        <v>0</v>
      </c>
      <c r="V816">
        <v>0</v>
      </c>
      <c r="W816" t="s">
        <v>947</v>
      </c>
      <c r="X816">
        <v>69</v>
      </c>
      <c r="Y816" t="str">
        <f>IF(_20224[[#This Row],[Lead Score]]=_20224[[#This Row],[p2_score1]],_20224[[#This Row],[p2]],_20224[[#This Row],[p1]])</f>
        <v>Sarfaraz Ahmed</v>
      </c>
      <c r="Z816" t="str">
        <f>IF(_20224[[#This Row],[Lead Score]]&lt;&gt;_20224[[#This Row],[p2_score1]],_20224[[#This Row],[p2]],_20224[[#This Row],[p1]])</f>
        <v>Chris Gayle</v>
      </c>
      <c r="AA816" s="1">
        <f>_20224[[#This Row],[Lead Score]]/_20224[[#This Row],[Runs in Partnership]]</f>
        <v>0.54545454545454541</v>
      </c>
      <c r="AB816">
        <f>+_20224[[#This Row],[p2_score1]]+_20224[[#This Row],[p1_score1]]</f>
        <v>11</v>
      </c>
      <c r="AC816">
        <f>MAX(_20224[[#This Row],[p2_score1]:[p1_score1]])</f>
        <v>6</v>
      </c>
      <c r="AD816">
        <f>MIN(_20224[[#This Row],[p2_score1]:[p1_score1]])</f>
        <v>5</v>
      </c>
      <c r="AE816" t="s">
        <v>1189</v>
      </c>
      <c r="AF816" t="s">
        <v>2490</v>
      </c>
      <c r="AG816" t="s">
        <v>2491</v>
      </c>
      <c r="AH816" t="s">
        <v>60</v>
      </c>
      <c r="AI816" t="s">
        <v>60</v>
      </c>
      <c r="AJ816" t="s">
        <v>28</v>
      </c>
      <c r="AK816" t="str">
        <f>LEFT(_20224[[#This Row],[result2]], FIND(" ",_20224[[#This Row],[result2]]))</f>
        <v xml:space="preserve">KAR </v>
      </c>
      <c r="AL816" t="s">
        <v>4583</v>
      </c>
      <c r="AM816" t="s">
        <v>2717</v>
      </c>
      <c r="AN816" t="s">
        <v>2718</v>
      </c>
      <c r="AO816" t="s">
        <v>2719</v>
      </c>
      <c r="AP816" t="s">
        <v>1301</v>
      </c>
      <c r="AQ816">
        <v>5</v>
      </c>
      <c r="AR816">
        <v>6</v>
      </c>
    </row>
    <row r="817" spans="1:44" x14ac:dyDescent="0.3">
      <c r="A817" t="s">
        <v>3153</v>
      </c>
      <c r="B817" t="s">
        <v>3136</v>
      </c>
      <c r="C817" t="s">
        <v>1193</v>
      </c>
      <c r="D817" t="s">
        <v>1194</v>
      </c>
      <c r="E817">
        <v>8</v>
      </c>
      <c r="F817">
        <v>14</v>
      </c>
      <c r="G817">
        <v>1</v>
      </c>
      <c r="H817">
        <v>0</v>
      </c>
      <c r="I817">
        <v>57.14</v>
      </c>
      <c r="J817" t="s">
        <v>1189</v>
      </c>
      <c r="K817" t="s">
        <v>3308</v>
      </c>
      <c r="L817" t="s">
        <v>2490</v>
      </c>
      <c r="M817" t="s">
        <v>1190</v>
      </c>
      <c r="N817" t="s">
        <v>3157</v>
      </c>
      <c r="O817" t="s">
        <v>1195</v>
      </c>
      <c r="P817" t="s">
        <v>1193</v>
      </c>
      <c r="Q817">
        <v>7.3</v>
      </c>
      <c r="R817">
        <v>55</v>
      </c>
      <c r="S817" t="s">
        <v>1193</v>
      </c>
      <c r="T817" t="s">
        <v>1192</v>
      </c>
      <c r="U817">
        <v>0</v>
      </c>
      <c r="V817">
        <v>30</v>
      </c>
      <c r="W817" t="s">
        <v>148</v>
      </c>
      <c r="X817">
        <v>69</v>
      </c>
      <c r="Y817" t="str">
        <f>IF(_20224[[#This Row],[Lead Score]]=_20224[[#This Row],[p2_score1]],_20224[[#This Row],[p2]],_20224[[#This Row],[p1]])</f>
        <v>Chris Gayle</v>
      </c>
      <c r="Z817" t="str">
        <f>IF(_20224[[#This Row],[Lead Score]]&lt;&gt;_20224[[#This Row],[p2_score1]],_20224[[#This Row],[p2]],_20224[[#This Row],[p1]])</f>
        <v>Saim Ayub</v>
      </c>
      <c r="AA817" s="1">
        <f>_20224[[#This Row],[Lead Score]]/_20224[[#This Row],[Runs in Partnership]]</f>
        <v>0.78947368421052633</v>
      </c>
      <c r="AB817">
        <f>+_20224[[#This Row],[p2_score1]]+_20224[[#This Row],[p1_score1]]</f>
        <v>38</v>
      </c>
      <c r="AC817">
        <f>MAX(_20224[[#This Row],[p2_score1]:[p1_score1]])</f>
        <v>30</v>
      </c>
      <c r="AD817">
        <f>MIN(_20224[[#This Row],[p2_score1]:[p1_score1]])</f>
        <v>8</v>
      </c>
      <c r="AE817" t="s">
        <v>1189</v>
      </c>
      <c r="AF817" t="s">
        <v>2490</v>
      </c>
      <c r="AG817" t="s">
        <v>2491</v>
      </c>
      <c r="AH817" t="s">
        <v>60</v>
      </c>
      <c r="AI817" t="s">
        <v>60</v>
      </c>
      <c r="AJ817" t="s">
        <v>28</v>
      </c>
      <c r="AK817" t="str">
        <f>LEFT(_20224[[#This Row],[result2]], FIND(" ",_20224[[#This Row],[result2]]))</f>
        <v xml:space="preserve">KAR </v>
      </c>
      <c r="AL817" t="s">
        <v>4583</v>
      </c>
      <c r="AM817" t="s">
        <v>2717</v>
      </c>
      <c r="AN817" t="s">
        <v>2718</v>
      </c>
      <c r="AO817" t="s">
        <v>2719</v>
      </c>
      <c r="AP817" t="s">
        <v>1301</v>
      </c>
      <c r="AQ817">
        <v>30</v>
      </c>
      <c r="AR817">
        <v>8</v>
      </c>
    </row>
    <row r="818" spans="1:44" x14ac:dyDescent="0.3">
      <c r="A818" t="s">
        <v>3136</v>
      </c>
      <c r="B818" t="s">
        <v>3153</v>
      </c>
      <c r="C818" t="s">
        <v>1192</v>
      </c>
      <c r="D818" t="s">
        <v>1196</v>
      </c>
      <c r="E818">
        <v>39</v>
      </c>
      <c r="F818">
        <v>24</v>
      </c>
      <c r="G818">
        <v>4</v>
      </c>
      <c r="H818">
        <v>2</v>
      </c>
      <c r="I818">
        <v>162.5</v>
      </c>
      <c r="J818" t="s">
        <v>1189</v>
      </c>
      <c r="K818" t="s">
        <v>3308</v>
      </c>
      <c r="L818" t="s">
        <v>2490</v>
      </c>
      <c r="M818" t="s">
        <v>1190</v>
      </c>
      <c r="N818" t="s">
        <v>3151</v>
      </c>
      <c r="O818" t="s">
        <v>1197</v>
      </c>
      <c r="P818" t="s">
        <v>1192</v>
      </c>
      <c r="Q818">
        <v>8.4</v>
      </c>
      <c r="R818">
        <v>68</v>
      </c>
      <c r="S818" t="s">
        <v>243</v>
      </c>
      <c r="T818" t="s">
        <v>1192</v>
      </c>
      <c r="U818">
        <v>0</v>
      </c>
      <c r="V818">
        <v>0</v>
      </c>
      <c r="W818" t="s">
        <v>1193</v>
      </c>
      <c r="X818">
        <v>69</v>
      </c>
      <c r="Y818" t="str">
        <f>IF(_20224[[#This Row],[Lead Score]]=_20224[[#This Row],[p2_score1]],_20224[[#This Row],[p2]],_20224[[#This Row],[p1]])</f>
        <v>Chris Gayle</v>
      </c>
      <c r="Z818" t="str">
        <f>IF(_20224[[#This Row],[Lead Score]]&lt;&gt;_20224[[#This Row],[p2_score1]],_20224[[#This Row],[p2]],_20224[[#This Row],[p1]])</f>
        <v>Azam Khan</v>
      </c>
      <c r="AA818" s="1">
        <f>_20224[[#This Row],[Lead Score]]/_20224[[#This Row],[Runs in Partnership]]</f>
        <v>0.69230769230769229</v>
      </c>
      <c r="AB818">
        <f>+_20224[[#This Row],[p2_score1]]+_20224[[#This Row],[p1_score1]]</f>
        <v>13</v>
      </c>
      <c r="AC818">
        <f>MAX(_20224[[#This Row],[p2_score1]:[p1_score1]])</f>
        <v>9</v>
      </c>
      <c r="AD818">
        <f>MIN(_20224[[#This Row],[p2_score1]:[p1_score1]])</f>
        <v>4</v>
      </c>
      <c r="AE818" t="s">
        <v>1189</v>
      </c>
      <c r="AF818" t="s">
        <v>2490</v>
      </c>
      <c r="AG818" t="s">
        <v>2491</v>
      </c>
      <c r="AH818" t="s">
        <v>60</v>
      </c>
      <c r="AI818" t="s">
        <v>60</v>
      </c>
      <c r="AJ818" t="s">
        <v>28</v>
      </c>
      <c r="AK818" t="str">
        <f>LEFT(_20224[[#This Row],[result2]], FIND(" ",_20224[[#This Row],[result2]]))</f>
        <v xml:space="preserve">KAR </v>
      </c>
      <c r="AL818" t="s">
        <v>4583</v>
      </c>
      <c r="AM818" t="s">
        <v>2717</v>
      </c>
      <c r="AN818" t="s">
        <v>2718</v>
      </c>
      <c r="AO818" t="s">
        <v>2719</v>
      </c>
      <c r="AP818" t="s">
        <v>1301</v>
      </c>
      <c r="AQ818">
        <v>9</v>
      </c>
      <c r="AR818">
        <v>4</v>
      </c>
    </row>
    <row r="819" spans="1:44" x14ac:dyDescent="0.3">
      <c r="A819" t="s">
        <v>3162</v>
      </c>
      <c r="B819" t="s">
        <v>3173</v>
      </c>
      <c r="C819" t="s">
        <v>71</v>
      </c>
      <c r="D819" t="s">
        <v>1198</v>
      </c>
      <c r="E819">
        <v>3</v>
      </c>
      <c r="F819">
        <v>8</v>
      </c>
      <c r="G819">
        <v>0</v>
      </c>
      <c r="H819">
        <v>0</v>
      </c>
      <c r="I819">
        <v>37.5</v>
      </c>
      <c r="J819" t="s">
        <v>1189</v>
      </c>
      <c r="K819" t="s">
        <v>3308</v>
      </c>
      <c r="L819" t="s">
        <v>2490</v>
      </c>
      <c r="M819" t="s">
        <v>1190</v>
      </c>
      <c r="N819" t="s">
        <v>3170</v>
      </c>
      <c r="O819" t="s">
        <v>1199</v>
      </c>
      <c r="P819" t="s">
        <v>71</v>
      </c>
      <c r="Q819">
        <v>10.5</v>
      </c>
      <c r="R819">
        <v>76</v>
      </c>
      <c r="S819" t="s">
        <v>243</v>
      </c>
      <c r="T819" t="s">
        <v>71</v>
      </c>
      <c r="U819">
        <v>5</v>
      </c>
      <c r="V819">
        <v>0</v>
      </c>
      <c r="W819" t="s">
        <v>1192</v>
      </c>
      <c r="X819">
        <v>69</v>
      </c>
      <c r="Y819" t="str">
        <f>IF(_20224[[#This Row],[Lead Score]]=_20224[[#This Row],[p2_score1]],_20224[[#This Row],[p2]],_20224[[#This Row],[p1]])</f>
        <v>Azam Khan</v>
      </c>
      <c r="Z819" t="str">
        <f>IF(_20224[[#This Row],[Lead Score]]&lt;&gt;_20224[[#This Row],[p2_score1]],_20224[[#This Row],[p2]],_20224[[#This Row],[p1]])</f>
        <v>Mohammad Nawaz</v>
      </c>
      <c r="AA819" s="1">
        <f>_20224[[#This Row],[Lead Score]]/_20224[[#This Row],[Runs in Partnership]]</f>
        <v>0.625</v>
      </c>
      <c r="AB819">
        <f>+_20224[[#This Row],[p2_score1]]+_20224[[#This Row],[p1_score1]]</f>
        <v>8</v>
      </c>
      <c r="AC819">
        <f>MAX(_20224[[#This Row],[p2_score1]:[p1_score1]])</f>
        <v>5</v>
      </c>
      <c r="AD819">
        <f>MIN(_20224[[#This Row],[p2_score1]:[p1_score1]])</f>
        <v>3</v>
      </c>
      <c r="AE819" t="s">
        <v>1189</v>
      </c>
      <c r="AF819" t="s">
        <v>2490</v>
      </c>
      <c r="AG819" t="s">
        <v>2491</v>
      </c>
      <c r="AH819" t="s">
        <v>60</v>
      </c>
      <c r="AI819" t="s">
        <v>60</v>
      </c>
      <c r="AJ819" t="s">
        <v>28</v>
      </c>
      <c r="AK819" t="str">
        <f>LEFT(_20224[[#This Row],[result2]], FIND(" ",_20224[[#This Row],[result2]]))</f>
        <v xml:space="preserve">KAR </v>
      </c>
      <c r="AL819" t="s">
        <v>4583</v>
      </c>
      <c r="AM819" t="s">
        <v>2717</v>
      </c>
      <c r="AN819" t="s">
        <v>2718</v>
      </c>
      <c r="AO819" t="s">
        <v>2719</v>
      </c>
      <c r="AP819" t="s">
        <v>1301</v>
      </c>
      <c r="AQ819">
        <v>3</v>
      </c>
      <c r="AR819">
        <v>5</v>
      </c>
    </row>
    <row r="820" spans="1:44" x14ac:dyDescent="0.3">
      <c r="A820" t="s">
        <v>3173</v>
      </c>
      <c r="B820" t="s">
        <v>3162</v>
      </c>
      <c r="C820" t="s">
        <v>243</v>
      </c>
      <c r="D820" t="s">
        <v>1200</v>
      </c>
      <c r="E820">
        <v>17</v>
      </c>
      <c r="F820">
        <v>14</v>
      </c>
      <c r="G820">
        <v>1</v>
      </c>
      <c r="H820">
        <v>1</v>
      </c>
      <c r="I820">
        <v>121.42</v>
      </c>
      <c r="J820" t="s">
        <v>1189</v>
      </c>
      <c r="K820" t="s">
        <v>3308</v>
      </c>
      <c r="L820" t="s">
        <v>2490</v>
      </c>
      <c r="M820" t="s">
        <v>1190</v>
      </c>
      <c r="N820" t="s">
        <v>3200</v>
      </c>
      <c r="O820" t="s">
        <v>1201</v>
      </c>
      <c r="P820" t="s">
        <v>243</v>
      </c>
      <c r="Q820">
        <v>12.5</v>
      </c>
      <c r="R820">
        <v>91</v>
      </c>
      <c r="S820" t="s">
        <v>243</v>
      </c>
      <c r="T820" t="s">
        <v>89</v>
      </c>
      <c r="U820">
        <v>0</v>
      </c>
      <c r="V820">
        <v>0</v>
      </c>
      <c r="W820" t="s">
        <v>71</v>
      </c>
      <c r="X820">
        <v>69</v>
      </c>
      <c r="Y820" t="str">
        <f>IF(_20224[[#This Row],[Lead Score]]=_20224[[#This Row],[p2_score1]],_20224[[#This Row],[p2]],_20224[[#This Row],[p1]])</f>
        <v>Azam Khan</v>
      </c>
      <c r="Z820" t="str">
        <f>IF(_20224[[#This Row],[Lead Score]]&lt;&gt;_20224[[#This Row],[p2_score1]],_20224[[#This Row],[p2]],_20224[[#This Row],[p1]])</f>
        <v>Ben Cutting</v>
      </c>
      <c r="AA820" s="1">
        <f>_20224[[#This Row],[Lead Score]]/_20224[[#This Row],[Runs in Partnership]]</f>
        <v>0.8</v>
      </c>
      <c r="AB820">
        <f>+_20224[[#This Row],[p2_score1]]+_20224[[#This Row],[p1_score1]]</f>
        <v>15</v>
      </c>
      <c r="AC820">
        <f>MAX(_20224[[#This Row],[p2_score1]:[p1_score1]])</f>
        <v>12</v>
      </c>
      <c r="AD820">
        <f>MIN(_20224[[#This Row],[p2_score1]:[p1_score1]])</f>
        <v>3</v>
      </c>
      <c r="AE820" t="s">
        <v>1189</v>
      </c>
      <c r="AF820" t="s">
        <v>2490</v>
      </c>
      <c r="AG820" t="s">
        <v>2491</v>
      </c>
      <c r="AH820" t="s">
        <v>60</v>
      </c>
      <c r="AI820" t="s">
        <v>60</v>
      </c>
      <c r="AJ820" t="s">
        <v>28</v>
      </c>
      <c r="AK820" t="str">
        <f>LEFT(_20224[[#This Row],[result2]], FIND(" ",_20224[[#This Row],[result2]]))</f>
        <v xml:space="preserve">KAR </v>
      </c>
      <c r="AL820" t="s">
        <v>4583</v>
      </c>
      <c r="AM820" t="s">
        <v>2717</v>
      </c>
      <c r="AN820" t="s">
        <v>2718</v>
      </c>
      <c r="AO820" t="s">
        <v>2719</v>
      </c>
      <c r="AP820" t="s">
        <v>1301</v>
      </c>
      <c r="AQ820">
        <v>3</v>
      </c>
      <c r="AR820">
        <v>12</v>
      </c>
    </row>
    <row r="821" spans="1:44" x14ac:dyDescent="0.3">
      <c r="A821" t="s">
        <v>3178</v>
      </c>
      <c r="B821" t="s">
        <v>3178</v>
      </c>
      <c r="C821" t="s">
        <v>89</v>
      </c>
      <c r="D821" t="s">
        <v>761</v>
      </c>
      <c r="E821">
        <v>11</v>
      </c>
      <c r="F821">
        <v>13</v>
      </c>
      <c r="G821">
        <v>2</v>
      </c>
      <c r="H821">
        <v>0</v>
      </c>
      <c r="I821">
        <v>84.61</v>
      </c>
      <c r="J821" t="s">
        <v>1189</v>
      </c>
      <c r="K821" t="s">
        <v>3308</v>
      </c>
      <c r="L821" t="s">
        <v>2490</v>
      </c>
      <c r="M821" t="s">
        <v>1190</v>
      </c>
      <c r="N821" t="s">
        <v>3219</v>
      </c>
      <c r="O821" t="s">
        <v>1202</v>
      </c>
      <c r="P821" t="s">
        <v>89</v>
      </c>
      <c r="Q821">
        <v>15</v>
      </c>
      <c r="R821">
        <v>104</v>
      </c>
      <c r="S821" t="s">
        <v>1203</v>
      </c>
      <c r="T821" t="s">
        <v>89</v>
      </c>
      <c r="U821">
        <v>0</v>
      </c>
      <c r="V821">
        <v>0</v>
      </c>
      <c r="W821" t="s">
        <v>243</v>
      </c>
      <c r="X821">
        <v>69</v>
      </c>
      <c r="Y821" t="str">
        <f>IF(_20224[[#This Row],[Lead Score]]=_20224[[#This Row],[p2_score1]],_20224[[#This Row],[p2]],_20224[[#This Row],[p1]])</f>
        <v>Ben Cutting</v>
      </c>
      <c r="Z821" t="str">
        <f>IF(_20224[[#This Row],[Lead Score]]&lt;&gt;_20224[[#This Row],[p2_score1]],_20224[[#This Row],[p2]],_20224[[#This Row],[p1]])</f>
        <v>Qais Ahmad</v>
      </c>
      <c r="AA821" s="1">
        <f>_20224[[#This Row],[Lead Score]]/_20224[[#This Row],[Runs in Partnership]]</f>
        <v>0.84615384615384615</v>
      </c>
      <c r="AB821">
        <f>+_20224[[#This Row],[p2_score1]]+_20224[[#This Row],[p1_score1]]</f>
        <v>13</v>
      </c>
      <c r="AC821">
        <f>MAX(_20224[[#This Row],[p2_score1]:[p1_score1]])</f>
        <v>11</v>
      </c>
      <c r="AD821">
        <f>MIN(_20224[[#This Row],[p2_score1]:[p1_score1]])</f>
        <v>2</v>
      </c>
      <c r="AE821" t="s">
        <v>1189</v>
      </c>
      <c r="AF821" t="s">
        <v>2490</v>
      </c>
      <c r="AG821" t="s">
        <v>2491</v>
      </c>
      <c r="AH821" t="s">
        <v>60</v>
      </c>
      <c r="AI821" t="s">
        <v>60</v>
      </c>
      <c r="AJ821" t="s">
        <v>28</v>
      </c>
      <c r="AK821" t="str">
        <f>LEFT(_20224[[#This Row],[result2]], FIND(" ",_20224[[#This Row],[result2]]))</f>
        <v xml:space="preserve">KAR </v>
      </c>
      <c r="AL821" t="s">
        <v>4583</v>
      </c>
      <c r="AM821" t="s">
        <v>2717</v>
      </c>
      <c r="AN821" t="s">
        <v>2718</v>
      </c>
      <c r="AO821" t="s">
        <v>2719</v>
      </c>
      <c r="AP821" t="s">
        <v>1301</v>
      </c>
      <c r="AQ821">
        <v>11</v>
      </c>
      <c r="AR821">
        <v>2</v>
      </c>
    </row>
    <row r="822" spans="1:44" x14ac:dyDescent="0.3">
      <c r="A822" t="s">
        <v>3180</v>
      </c>
      <c r="B822" t="s">
        <v>3187</v>
      </c>
      <c r="C822" t="s">
        <v>412</v>
      </c>
      <c r="D822" t="s">
        <v>1025</v>
      </c>
      <c r="E822">
        <v>0</v>
      </c>
      <c r="F822">
        <v>4</v>
      </c>
      <c r="G822">
        <v>0</v>
      </c>
      <c r="H822">
        <v>0</v>
      </c>
      <c r="I822">
        <v>0</v>
      </c>
      <c r="J822" t="s">
        <v>1189</v>
      </c>
      <c r="K822" t="s">
        <v>3308</v>
      </c>
      <c r="L822" t="s">
        <v>2490</v>
      </c>
      <c r="M822" t="s">
        <v>1190</v>
      </c>
      <c r="N822" t="s">
        <v>3236</v>
      </c>
      <c r="O822" t="s">
        <v>1204</v>
      </c>
      <c r="P822" t="s">
        <v>412</v>
      </c>
      <c r="Q822">
        <v>15.5</v>
      </c>
      <c r="R822">
        <v>106</v>
      </c>
      <c r="S822" t="s">
        <v>1203</v>
      </c>
      <c r="T822" t="s">
        <v>412</v>
      </c>
      <c r="U822">
        <v>2</v>
      </c>
      <c r="V822">
        <v>0</v>
      </c>
      <c r="W822" t="s">
        <v>89</v>
      </c>
      <c r="X822">
        <v>69</v>
      </c>
      <c r="Y822" t="str">
        <f>IF(_20224[[#This Row],[Lead Score]]=_20224[[#This Row],[p2_score1]],_20224[[#This Row],[p2]],_20224[[#This Row],[p1]])</f>
        <v>Qais Ahmad</v>
      </c>
      <c r="Z822" t="str">
        <f>IF(_20224[[#This Row],[Lead Score]]&lt;&gt;_20224[[#This Row],[p2_score1]],_20224[[#This Row],[p2]],_20224[[#This Row],[p1]])</f>
        <v>Usman Shinwari</v>
      </c>
      <c r="AA822" s="1">
        <f>_20224[[#This Row],[Lead Score]]/_20224[[#This Row],[Runs in Partnership]]</f>
        <v>1</v>
      </c>
      <c r="AB822">
        <f>+_20224[[#This Row],[p2_score1]]+_20224[[#This Row],[p1_score1]]</f>
        <v>2</v>
      </c>
      <c r="AC822">
        <f>MAX(_20224[[#This Row],[p2_score1]:[p1_score1]])</f>
        <v>2</v>
      </c>
      <c r="AD822">
        <f>MIN(_20224[[#This Row],[p2_score1]:[p1_score1]])</f>
        <v>0</v>
      </c>
      <c r="AE822" t="s">
        <v>1189</v>
      </c>
      <c r="AF822" t="s">
        <v>2490</v>
      </c>
      <c r="AG822" t="s">
        <v>2491</v>
      </c>
      <c r="AH822" t="s">
        <v>60</v>
      </c>
      <c r="AI822" t="s">
        <v>60</v>
      </c>
      <c r="AJ822" t="s">
        <v>28</v>
      </c>
      <c r="AK822" t="str">
        <f>LEFT(_20224[[#This Row],[result2]], FIND(" ",_20224[[#This Row],[result2]]))</f>
        <v xml:space="preserve">KAR </v>
      </c>
      <c r="AL822" t="s">
        <v>4583</v>
      </c>
      <c r="AM822" t="s">
        <v>2717</v>
      </c>
      <c r="AN822" t="s">
        <v>2718</v>
      </c>
      <c r="AO822" t="s">
        <v>2719</v>
      </c>
      <c r="AP822" t="s">
        <v>1301</v>
      </c>
      <c r="AQ822">
        <v>0</v>
      </c>
      <c r="AR822">
        <v>2</v>
      </c>
    </row>
    <row r="823" spans="1:44" x14ac:dyDescent="0.3">
      <c r="A823" t="s">
        <v>3187</v>
      </c>
      <c r="B823" t="s">
        <v>3195</v>
      </c>
      <c r="C823" t="s">
        <v>221</v>
      </c>
      <c r="D823" t="s">
        <v>1205</v>
      </c>
      <c r="E823">
        <v>4</v>
      </c>
      <c r="F823">
        <v>5</v>
      </c>
      <c r="G823">
        <v>1</v>
      </c>
      <c r="H823">
        <v>0</v>
      </c>
      <c r="I823">
        <v>80</v>
      </c>
      <c r="J823" t="s">
        <v>1189</v>
      </c>
      <c r="K823" t="s">
        <v>3308</v>
      </c>
      <c r="L823" t="s">
        <v>2490</v>
      </c>
      <c r="M823" t="s">
        <v>1190</v>
      </c>
      <c r="N823" t="s">
        <v>3161</v>
      </c>
      <c r="O823" t="s">
        <v>1206</v>
      </c>
      <c r="P823" t="s">
        <v>221</v>
      </c>
      <c r="Q823">
        <v>16.5</v>
      </c>
      <c r="R823">
        <v>111</v>
      </c>
      <c r="S823" t="s">
        <v>1203</v>
      </c>
      <c r="T823" t="s">
        <v>221</v>
      </c>
      <c r="U823">
        <v>3</v>
      </c>
      <c r="V823">
        <v>0</v>
      </c>
      <c r="W823" t="s">
        <v>412</v>
      </c>
      <c r="X823">
        <v>69</v>
      </c>
      <c r="Y823" t="str">
        <f>IF(_20224[[#This Row],[Lead Score]]=_20224[[#This Row],[p2_score1]],_20224[[#This Row],[p2]],_20224[[#This Row],[p1]])</f>
        <v>Mohammad Hasnain</v>
      </c>
      <c r="Z823" t="str">
        <f>IF(_20224[[#This Row],[Lead Score]]&lt;&gt;_20224[[#This Row],[p2_score1]],_20224[[#This Row],[p2]],_20224[[#This Row],[p1]])</f>
        <v>Qais Ahmad</v>
      </c>
      <c r="AA823" s="1">
        <f>_20224[[#This Row],[Lead Score]]/_20224[[#This Row],[Runs in Partnership]]</f>
        <v>0.8</v>
      </c>
      <c r="AB823">
        <f>+_20224[[#This Row],[p2_score1]]+_20224[[#This Row],[p1_score1]]</f>
        <v>5</v>
      </c>
      <c r="AC823">
        <f>MAX(_20224[[#This Row],[p2_score1]:[p1_score1]])</f>
        <v>4</v>
      </c>
      <c r="AD823">
        <f>MIN(_20224[[#This Row],[p2_score1]:[p1_score1]])</f>
        <v>1</v>
      </c>
      <c r="AE823" t="s">
        <v>1189</v>
      </c>
      <c r="AF823" t="s">
        <v>2490</v>
      </c>
      <c r="AG823" t="s">
        <v>2491</v>
      </c>
      <c r="AH823" t="s">
        <v>60</v>
      </c>
      <c r="AI823" t="s">
        <v>60</v>
      </c>
      <c r="AJ823" t="s">
        <v>28</v>
      </c>
      <c r="AK823" t="str">
        <f>LEFT(_20224[[#This Row],[result2]], FIND(" ",_20224[[#This Row],[result2]]))</f>
        <v xml:space="preserve">KAR </v>
      </c>
      <c r="AL823" t="s">
        <v>4583</v>
      </c>
      <c r="AM823" t="s">
        <v>2717</v>
      </c>
      <c r="AN823" t="s">
        <v>2718</v>
      </c>
      <c r="AO823" t="s">
        <v>2719</v>
      </c>
      <c r="AP823" t="s">
        <v>1301</v>
      </c>
      <c r="AQ823">
        <v>4</v>
      </c>
      <c r="AR823">
        <v>1</v>
      </c>
    </row>
    <row r="824" spans="1:44" x14ac:dyDescent="0.3">
      <c r="A824" t="s">
        <v>3195</v>
      </c>
      <c r="B824" t="s">
        <v>3180</v>
      </c>
      <c r="C824" t="s">
        <v>1203</v>
      </c>
      <c r="D824" t="s">
        <v>1207</v>
      </c>
      <c r="E824">
        <v>16</v>
      </c>
      <c r="F824">
        <v>13</v>
      </c>
      <c r="G824">
        <v>1</v>
      </c>
      <c r="H824">
        <v>1</v>
      </c>
      <c r="I824">
        <v>123.07</v>
      </c>
      <c r="J824" t="s">
        <v>1189</v>
      </c>
      <c r="K824" t="s">
        <v>3308</v>
      </c>
      <c r="L824" t="s">
        <v>2490</v>
      </c>
      <c r="M824" t="s">
        <v>1190</v>
      </c>
      <c r="N824" t="s">
        <v>3271</v>
      </c>
      <c r="O824" t="s">
        <v>1208</v>
      </c>
      <c r="P824" t="s">
        <v>1203</v>
      </c>
      <c r="Q824">
        <v>18.2</v>
      </c>
      <c r="R824">
        <v>121</v>
      </c>
      <c r="S824" t="s">
        <v>1203</v>
      </c>
      <c r="T824" t="s">
        <v>218</v>
      </c>
      <c r="U824">
        <v>0</v>
      </c>
      <c r="V824">
        <v>0</v>
      </c>
      <c r="W824" t="s">
        <v>221</v>
      </c>
      <c r="X824">
        <v>69</v>
      </c>
      <c r="Y824" t="str">
        <f>IF(_20224[[#This Row],[Lead Score]]=_20224[[#This Row],[p2_score1]],_20224[[#This Row],[p2]],_20224[[#This Row],[p1]])</f>
        <v>Qais Ahmad</v>
      </c>
      <c r="Z824" t="str">
        <f>IF(_20224[[#This Row],[Lead Score]]&lt;&gt;_20224[[#This Row],[p2_score1]],_20224[[#This Row],[p2]],_20224[[#This Row],[p1]])</f>
        <v>Naseem Shah</v>
      </c>
      <c r="AA824" s="1">
        <f>_20224[[#This Row],[Lead Score]]/_20224[[#This Row],[Runs in Partnership]]</f>
        <v>1</v>
      </c>
      <c r="AB824">
        <f>+_20224[[#This Row],[p2_score1]]+_20224[[#This Row],[p1_score1]]</f>
        <v>13</v>
      </c>
      <c r="AC824">
        <f>MAX(_20224[[#This Row],[p2_score1]:[p1_score1]])</f>
        <v>13</v>
      </c>
      <c r="AD824">
        <f>MIN(_20224[[#This Row],[p2_score1]:[p1_score1]])</f>
        <v>0</v>
      </c>
      <c r="AE824" t="s">
        <v>1189</v>
      </c>
      <c r="AF824" t="s">
        <v>2490</v>
      </c>
      <c r="AG824" t="s">
        <v>2491</v>
      </c>
      <c r="AH824" t="s">
        <v>60</v>
      </c>
      <c r="AI824" t="s">
        <v>60</v>
      </c>
      <c r="AJ824" t="s">
        <v>28</v>
      </c>
      <c r="AK824" t="str">
        <f>LEFT(_20224[[#This Row],[result2]], FIND(" ",_20224[[#This Row],[result2]]))</f>
        <v xml:space="preserve">KAR </v>
      </c>
      <c r="AL824" t="s">
        <v>4583</v>
      </c>
      <c r="AM824" t="s">
        <v>2717</v>
      </c>
      <c r="AN824" t="s">
        <v>2718</v>
      </c>
      <c r="AO824" t="s">
        <v>2719</v>
      </c>
      <c r="AP824" t="s">
        <v>1301</v>
      </c>
      <c r="AQ824">
        <v>0</v>
      </c>
      <c r="AR824">
        <v>13</v>
      </c>
    </row>
    <row r="825" spans="1:44" hidden="1" x14ac:dyDescent="0.3">
      <c r="A825" t="s">
        <v>3154</v>
      </c>
      <c r="B825" t="s">
        <v>3154</v>
      </c>
      <c r="C825" t="s">
        <v>218</v>
      </c>
      <c r="D825" t="s">
        <v>45</v>
      </c>
      <c r="E825">
        <v>1</v>
      </c>
      <c r="F825">
        <v>4</v>
      </c>
      <c r="G825">
        <v>0</v>
      </c>
      <c r="H825">
        <v>0</v>
      </c>
      <c r="I825">
        <v>25</v>
      </c>
      <c r="J825" t="s">
        <v>1189</v>
      </c>
      <c r="K825" t="s">
        <v>3308</v>
      </c>
      <c r="L825" t="s">
        <v>2490</v>
      </c>
      <c r="M825" t="s">
        <v>1190</v>
      </c>
      <c r="N825" t="s">
        <v>32</v>
      </c>
      <c r="O825" t="s">
        <v>32</v>
      </c>
      <c r="P825" t="s">
        <v>32</v>
      </c>
      <c r="S825" t="s">
        <v>32</v>
      </c>
      <c r="T825" t="s">
        <v>32</v>
      </c>
      <c r="W825" t="s">
        <v>32</v>
      </c>
      <c r="X825">
        <v>69</v>
      </c>
      <c r="Y825" t="str">
        <f>IF(_20224[[#This Row],[Lead Score]]=_20224[[#This Row],[p2_score1]],_20224[[#This Row],[p2]],_20224[[#This Row],[p1]])</f>
        <v/>
      </c>
      <c r="Z825" t="str">
        <f>IF(_20224[[#This Row],[Lead Score]]&lt;&gt;_20224[[#This Row],[p2_score1]],_20224[[#This Row],[p2]],_20224[[#This Row],[p1]])</f>
        <v/>
      </c>
      <c r="AA825" s="1" t="e">
        <f>_20224[[#This Row],[Lead Score]]/_20224[[#This Row],[Runs in Partnership]]</f>
        <v>#DIV/0!</v>
      </c>
      <c r="AB825">
        <f>+_20224[[#This Row],[p2_score1]]+_20224[[#This Row],[p1_score1]]</f>
        <v>0</v>
      </c>
      <c r="AC825">
        <f>MAX(_20224[[#This Row],[p2_score1]:[p1_score1]])</f>
        <v>0</v>
      </c>
      <c r="AD825">
        <f>MIN(_20224[[#This Row],[p2_score1]:[p1_score1]])</f>
        <v>0</v>
      </c>
      <c r="AE825" t="s">
        <v>1189</v>
      </c>
      <c r="AF825" t="s">
        <v>2490</v>
      </c>
      <c r="AG825" t="s">
        <v>2491</v>
      </c>
      <c r="AH825" t="s">
        <v>60</v>
      </c>
      <c r="AI825" t="s">
        <v>60</v>
      </c>
      <c r="AJ825" t="s">
        <v>28</v>
      </c>
      <c r="AK825" t="str">
        <f>LEFT(_20224[[#This Row],[result2]], FIND(" ",_20224[[#This Row],[result2]]))</f>
        <v xml:space="preserve">KAR </v>
      </c>
      <c r="AL825" t="s">
        <v>4583</v>
      </c>
      <c r="AM825" t="s">
        <v>2717</v>
      </c>
      <c r="AN825" t="s">
        <v>2718</v>
      </c>
      <c r="AO825" t="s">
        <v>2719</v>
      </c>
      <c r="AP825" t="s">
        <v>1301</v>
      </c>
      <c r="AQ825">
        <v>0</v>
      </c>
      <c r="AR825">
        <v>0</v>
      </c>
    </row>
    <row r="826" spans="1:44" hidden="1" x14ac:dyDescent="0.3">
      <c r="A826" t="s">
        <v>3201</v>
      </c>
      <c r="B826" t="s">
        <v>3133</v>
      </c>
      <c r="C826" t="s">
        <v>1043</v>
      </c>
      <c r="D826" t="s">
        <v>1209</v>
      </c>
      <c r="E826">
        <v>0</v>
      </c>
      <c r="F826">
        <v>1</v>
      </c>
      <c r="G826">
        <v>0</v>
      </c>
      <c r="H826">
        <v>0</v>
      </c>
      <c r="I826">
        <v>0</v>
      </c>
      <c r="J826" t="s">
        <v>1189</v>
      </c>
      <c r="K826" t="s">
        <v>4115</v>
      </c>
      <c r="L826" t="s">
        <v>2495</v>
      </c>
      <c r="M826" t="s">
        <v>1210</v>
      </c>
      <c r="N826" t="s">
        <v>3139</v>
      </c>
      <c r="O826" t="s">
        <v>151</v>
      </c>
      <c r="P826" t="s">
        <v>1043</v>
      </c>
      <c r="Q826">
        <v>0.1</v>
      </c>
      <c r="R826">
        <v>0</v>
      </c>
      <c r="S826" t="s">
        <v>270</v>
      </c>
      <c r="T826" t="s">
        <v>1043</v>
      </c>
      <c r="U826">
        <v>0</v>
      </c>
      <c r="V826">
        <v>0</v>
      </c>
      <c r="W826" t="s">
        <v>32</v>
      </c>
      <c r="X826">
        <v>70</v>
      </c>
      <c r="Y826" t="str">
        <f>IF(_20224[[#This Row],[Lead Score]]=_20224[[#This Row],[p2_score1]],_20224[[#This Row],[p2]],_20224[[#This Row],[p1]])</f>
        <v>Imam-ul-Haq</v>
      </c>
      <c r="Z826" t="str">
        <f>IF(_20224[[#This Row],[Lead Score]]&lt;&gt;_20224[[#This Row],[p2_score1]],_20224[[#This Row],[p2]],_20224[[#This Row],[p1]])</f>
        <v>Kamran Akmal</v>
      </c>
      <c r="AA826" s="1" t="e">
        <f>_20224[[#This Row],[Lead Score]]/_20224[[#This Row],[Runs in Partnership]]</f>
        <v>#DIV/0!</v>
      </c>
      <c r="AB826">
        <f>+_20224[[#This Row],[p2_score1]]+_20224[[#This Row],[p1_score1]]</f>
        <v>0</v>
      </c>
      <c r="AC826">
        <f>MAX(_20224[[#This Row],[p2_score1]:[p1_score1]])</f>
        <v>0</v>
      </c>
      <c r="AD826">
        <f>MIN(_20224[[#This Row],[p2_score1]:[p1_score1]])</f>
        <v>0</v>
      </c>
      <c r="AE826" t="s">
        <v>1189</v>
      </c>
      <c r="AF826" t="s">
        <v>2495</v>
      </c>
      <c r="AG826" t="s">
        <v>2491</v>
      </c>
      <c r="AH826" t="s">
        <v>74</v>
      </c>
      <c r="AI826" t="s">
        <v>74</v>
      </c>
      <c r="AJ826" t="s">
        <v>92</v>
      </c>
      <c r="AK826" t="str">
        <f>LEFT(_20224[[#This Row],[result2]], FIND(" ",_20224[[#This Row],[result2]]))</f>
        <v xml:space="preserve">LAH </v>
      </c>
      <c r="AL826" t="s">
        <v>4583</v>
      </c>
      <c r="AM826" t="s">
        <v>2720</v>
      </c>
      <c r="AN826" t="s">
        <v>2721</v>
      </c>
      <c r="AO826" t="s">
        <v>2722</v>
      </c>
      <c r="AP826" t="s">
        <v>351</v>
      </c>
      <c r="AQ826">
        <v>0</v>
      </c>
      <c r="AR826">
        <v>0</v>
      </c>
    </row>
    <row r="827" spans="1:44" x14ac:dyDescent="0.3">
      <c r="A827" t="s">
        <v>3202</v>
      </c>
      <c r="B827" t="s">
        <v>3144</v>
      </c>
      <c r="C827" t="s">
        <v>270</v>
      </c>
      <c r="D827" t="s">
        <v>1211</v>
      </c>
      <c r="E827">
        <v>5</v>
      </c>
      <c r="F827">
        <v>10</v>
      </c>
      <c r="G827">
        <v>1</v>
      </c>
      <c r="H827">
        <v>0</v>
      </c>
      <c r="I827">
        <v>50</v>
      </c>
      <c r="J827" t="s">
        <v>1189</v>
      </c>
      <c r="K827" t="s">
        <v>4115</v>
      </c>
      <c r="L827" t="s">
        <v>2495</v>
      </c>
      <c r="M827" t="s">
        <v>1210</v>
      </c>
      <c r="N827" t="s">
        <v>3148</v>
      </c>
      <c r="O827" t="s">
        <v>124</v>
      </c>
      <c r="P827" t="s">
        <v>270</v>
      </c>
      <c r="Q827">
        <v>3.3</v>
      </c>
      <c r="R827">
        <v>18</v>
      </c>
      <c r="S827" t="s">
        <v>270</v>
      </c>
      <c r="T827" t="s">
        <v>82</v>
      </c>
      <c r="U827">
        <v>0</v>
      </c>
      <c r="V827">
        <v>0</v>
      </c>
      <c r="W827" t="s">
        <v>1043</v>
      </c>
      <c r="X827">
        <v>70</v>
      </c>
      <c r="Y827" t="str">
        <f>IF(_20224[[#This Row],[Lead Score]]=_20224[[#This Row],[p2_score1]],_20224[[#This Row],[p2]],_20224[[#This Row],[p1]])</f>
        <v>Shoaib Malik</v>
      </c>
      <c r="Z827" t="str">
        <f>IF(_20224[[#This Row],[Lead Score]]&lt;&gt;_20224[[#This Row],[p2_score1]],_20224[[#This Row],[p2]],_20224[[#This Row],[p1]])</f>
        <v>Kamran Akmal</v>
      </c>
      <c r="AA827" s="1">
        <f>_20224[[#This Row],[Lead Score]]/_20224[[#This Row],[Runs in Partnership]]</f>
        <v>0.72222222222222221</v>
      </c>
      <c r="AB827">
        <f>+_20224[[#This Row],[p2_score1]]+_20224[[#This Row],[p1_score1]]</f>
        <v>18</v>
      </c>
      <c r="AC827">
        <f>MAX(_20224[[#This Row],[p2_score1]:[p1_score1]])</f>
        <v>13</v>
      </c>
      <c r="AD827">
        <f>MIN(_20224[[#This Row],[p2_score1]:[p1_score1]])</f>
        <v>5</v>
      </c>
      <c r="AE827" t="s">
        <v>1189</v>
      </c>
      <c r="AF827" t="s">
        <v>2495</v>
      </c>
      <c r="AG827" t="s">
        <v>2491</v>
      </c>
      <c r="AH827" t="s">
        <v>74</v>
      </c>
      <c r="AI827" t="s">
        <v>74</v>
      </c>
      <c r="AJ827" t="s">
        <v>92</v>
      </c>
      <c r="AK827" t="str">
        <f>LEFT(_20224[[#This Row],[result2]], FIND(" ",_20224[[#This Row],[result2]]))</f>
        <v xml:space="preserve">LAH </v>
      </c>
      <c r="AL827" t="s">
        <v>4583</v>
      </c>
      <c r="AM827" t="s">
        <v>2720</v>
      </c>
      <c r="AN827" t="s">
        <v>2721</v>
      </c>
      <c r="AO827" t="s">
        <v>2722</v>
      </c>
      <c r="AP827" t="s">
        <v>351</v>
      </c>
      <c r="AQ827">
        <v>13</v>
      </c>
      <c r="AR827">
        <v>5</v>
      </c>
    </row>
    <row r="828" spans="1:44" x14ac:dyDescent="0.3">
      <c r="A828" t="s">
        <v>3212</v>
      </c>
      <c r="B828" t="s">
        <v>3136</v>
      </c>
      <c r="C828" t="s">
        <v>79</v>
      </c>
      <c r="D828" t="s">
        <v>1212</v>
      </c>
      <c r="E828">
        <v>0</v>
      </c>
      <c r="F828">
        <v>1</v>
      </c>
      <c r="G828">
        <v>0</v>
      </c>
      <c r="H828">
        <v>0</v>
      </c>
      <c r="I828">
        <v>0</v>
      </c>
      <c r="J828" t="s">
        <v>1189</v>
      </c>
      <c r="K828" t="s">
        <v>4115</v>
      </c>
      <c r="L828" t="s">
        <v>2495</v>
      </c>
      <c r="M828" t="s">
        <v>1210</v>
      </c>
      <c r="N828" t="s">
        <v>3157</v>
      </c>
      <c r="O828" t="s">
        <v>1213</v>
      </c>
      <c r="P828" t="s">
        <v>79</v>
      </c>
      <c r="Q828">
        <v>3.5</v>
      </c>
      <c r="R828">
        <v>19</v>
      </c>
      <c r="S828" t="s">
        <v>79</v>
      </c>
      <c r="T828" t="s">
        <v>82</v>
      </c>
      <c r="U828">
        <v>0</v>
      </c>
      <c r="V828">
        <v>1</v>
      </c>
      <c r="W828" t="s">
        <v>270</v>
      </c>
      <c r="X828">
        <v>70</v>
      </c>
      <c r="Y828" t="str">
        <f>IF(_20224[[#This Row],[Lead Score]]=_20224[[#This Row],[p2_score1]],_20224[[#This Row],[p2]],_20224[[#This Row],[p1]])</f>
        <v>Shoaib Malik</v>
      </c>
      <c r="Z828" t="str">
        <f>IF(_20224[[#This Row],[Lead Score]]&lt;&gt;_20224[[#This Row],[p2_score1]],_20224[[#This Row],[p2]],_20224[[#This Row],[p1]])</f>
        <v>Haider Ali</v>
      </c>
      <c r="AA828" s="1">
        <f>_20224[[#This Row],[Lead Score]]/_20224[[#This Row],[Runs in Partnership]]</f>
        <v>1</v>
      </c>
      <c r="AB828">
        <f>+_20224[[#This Row],[p2_score1]]+_20224[[#This Row],[p1_score1]]</f>
        <v>1</v>
      </c>
      <c r="AC828">
        <f>MAX(_20224[[#This Row],[p2_score1]:[p1_score1]])</f>
        <v>1</v>
      </c>
      <c r="AD828">
        <f>MIN(_20224[[#This Row],[p2_score1]:[p1_score1]])</f>
        <v>0</v>
      </c>
      <c r="AE828" t="s">
        <v>1189</v>
      </c>
      <c r="AF828" t="s">
        <v>2495</v>
      </c>
      <c r="AG828" t="s">
        <v>2491</v>
      </c>
      <c r="AH828" t="s">
        <v>74</v>
      </c>
      <c r="AI828" t="s">
        <v>74</v>
      </c>
      <c r="AJ828" t="s">
        <v>92</v>
      </c>
      <c r="AK828" t="str">
        <f>LEFT(_20224[[#This Row],[result2]], FIND(" ",_20224[[#This Row],[result2]]))</f>
        <v xml:space="preserve">LAH </v>
      </c>
      <c r="AL828" t="s">
        <v>4583</v>
      </c>
      <c r="AM828" t="s">
        <v>2720</v>
      </c>
      <c r="AN828" t="s">
        <v>2721</v>
      </c>
      <c r="AO828" t="s">
        <v>2722</v>
      </c>
      <c r="AP828" t="s">
        <v>351</v>
      </c>
      <c r="AQ828">
        <v>1</v>
      </c>
      <c r="AR828">
        <v>0</v>
      </c>
    </row>
    <row r="829" spans="1:44" x14ac:dyDescent="0.3">
      <c r="A829" t="s">
        <v>3174</v>
      </c>
      <c r="B829" t="s">
        <v>3153</v>
      </c>
      <c r="C829" t="s">
        <v>82</v>
      </c>
      <c r="D829" t="s">
        <v>1214</v>
      </c>
      <c r="E829">
        <v>26</v>
      </c>
      <c r="F829">
        <v>24</v>
      </c>
      <c r="G829">
        <v>4</v>
      </c>
      <c r="H829">
        <v>0</v>
      </c>
      <c r="I829">
        <v>108.33</v>
      </c>
      <c r="J829" t="s">
        <v>1189</v>
      </c>
      <c r="K829" t="s">
        <v>4115</v>
      </c>
      <c r="L829" t="s">
        <v>2495</v>
      </c>
      <c r="M829" t="s">
        <v>1210</v>
      </c>
      <c r="N829" t="s">
        <v>3151</v>
      </c>
      <c r="O829" t="s">
        <v>815</v>
      </c>
      <c r="P829" t="s">
        <v>82</v>
      </c>
      <c r="Q829">
        <v>7.4</v>
      </c>
      <c r="R829">
        <v>46</v>
      </c>
      <c r="S829" t="s">
        <v>986</v>
      </c>
      <c r="T829" t="s">
        <v>82</v>
      </c>
      <c r="U829">
        <v>0</v>
      </c>
      <c r="V829">
        <v>0</v>
      </c>
      <c r="W829" t="s">
        <v>79</v>
      </c>
      <c r="X829">
        <v>70</v>
      </c>
      <c r="Y829" t="str">
        <f>IF(_20224[[#This Row],[Lead Score]]=_20224[[#This Row],[p2_score1]],_20224[[#This Row],[p2]],_20224[[#This Row],[p1]])</f>
        <v>Shoaib Malik</v>
      </c>
      <c r="Z829" t="str">
        <f>IF(_20224[[#This Row],[Lead Score]]&lt;&gt;_20224[[#This Row],[p2_score1]],_20224[[#This Row],[p2]],_20224[[#This Row],[p1]])</f>
        <v>Ravi Bopara</v>
      </c>
      <c r="AA829" s="1">
        <f>_20224[[#This Row],[Lead Score]]/_20224[[#This Row],[Runs in Partnership]]</f>
        <v>0.92592592592592593</v>
      </c>
      <c r="AB829">
        <f>+_20224[[#This Row],[p2_score1]]+_20224[[#This Row],[p1_score1]]</f>
        <v>27</v>
      </c>
      <c r="AC829">
        <f>MAX(_20224[[#This Row],[p2_score1]:[p1_score1]])</f>
        <v>25</v>
      </c>
      <c r="AD829">
        <f>MIN(_20224[[#This Row],[p2_score1]:[p1_score1]])</f>
        <v>2</v>
      </c>
      <c r="AE829" t="s">
        <v>1189</v>
      </c>
      <c r="AF829" t="s">
        <v>2495</v>
      </c>
      <c r="AG829" t="s">
        <v>2491</v>
      </c>
      <c r="AH829" t="s">
        <v>74</v>
      </c>
      <c r="AI829" t="s">
        <v>74</v>
      </c>
      <c r="AJ829" t="s">
        <v>92</v>
      </c>
      <c r="AK829" t="str">
        <f>LEFT(_20224[[#This Row],[result2]], FIND(" ",_20224[[#This Row],[result2]]))</f>
        <v xml:space="preserve">LAH </v>
      </c>
      <c r="AL829" t="s">
        <v>4583</v>
      </c>
      <c r="AM829" t="s">
        <v>2720</v>
      </c>
      <c r="AN829" t="s">
        <v>2721</v>
      </c>
      <c r="AO829" t="s">
        <v>2722</v>
      </c>
      <c r="AP829" t="s">
        <v>351</v>
      </c>
      <c r="AQ829">
        <v>25</v>
      </c>
      <c r="AR829">
        <v>2</v>
      </c>
    </row>
    <row r="830" spans="1:44" x14ac:dyDescent="0.3">
      <c r="A830" t="s">
        <v>3222</v>
      </c>
      <c r="B830" t="s">
        <v>3173</v>
      </c>
      <c r="C830" t="s">
        <v>86</v>
      </c>
      <c r="D830" t="s">
        <v>1215</v>
      </c>
      <c r="E830">
        <v>26</v>
      </c>
      <c r="F830">
        <v>27</v>
      </c>
      <c r="G830">
        <v>0</v>
      </c>
      <c r="H830">
        <v>2</v>
      </c>
      <c r="I830">
        <v>96.29</v>
      </c>
      <c r="J830" t="s">
        <v>1189</v>
      </c>
      <c r="K830" t="s">
        <v>4115</v>
      </c>
      <c r="L830" t="s">
        <v>2495</v>
      </c>
      <c r="M830" t="s">
        <v>1210</v>
      </c>
      <c r="N830" t="s">
        <v>3170</v>
      </c>
      <c r="O830" t="s">
        <v>43</v>
      </c>
      <c r="P830" t="s">
        <v>86</v>
      </c>
      <c r="Q830">
        <v>17</v>
      </c>
      <c r="R830">
        <v>110</v>
      </c>
      <c r="S830" t="s">
        <v>986</v>
      </c>
      <c r="T830" t="s">
        <v>86</v>
      </c>
      <c r="U830">
        <v>38</v>
      </c>
      <c r="V830">
        <v>0</v>
      </c>
      <c r="W830" t="s">
        <v>82</v>
      </c>
      <c r="X830">
        <v>70</v>
      </c>
      <c r="Y830" t="str">
        <f>IF(_20224[[#This Row],[Lead Score]]=_20224[[#This Row],[p2_score1]],_20224[[#This Row],[p2]],_20224[[#This Row],[p1]])</f>
        <v>Ravi Bopara</v>
      </c>
      <c r="Z830" t="str">
        <f>IF(_20224[[#This Row],[Lead Score]]&lt;&gt;_20224[[#This Row],[p2_score1]],_20224[[#This Row],[p2]],_20224[[#This Row],[p1]])</f>
        <v>Sherfane Rutherford</v>
      </c>
      <c r="AA830" s="1">
        <f>_20224[[#This Row],[Lead Score]]/_20224[[#This Row],[Runs in Partnership]]</f>
        <v>0.59375</v>
      </c>
      <c r="AB830">
        <f>+_20224[[#This Row],[p2_score1]]+_20224[[#This Row],[p1_score1]]</f>
        <v>64</v>
      </c>
      <c r="AC830">
        <f>MAX(_20224[[#This Row],[p2_score1]:[p1_score1]])</f>
        <v>38</v>
      </c>
      <c r="AD830">
        <f>MIN(_20224[[#This Row],[p2_score1]:[p1_score1]])</f>
        <v>26</v>
      </c>
      <c r="AE830" t="s">
        <v>1189</v>
      </c>
      <c r="AF830" t="s">
        <v>2495</v>
      </c>
      <c r="AG830" t="s">
        <v>2491</v>
      </c>
      <c r="AH830" t="s">
        <v>74</v>
      </c>
      <c r="AI830" t="s">
        <v>74</v>
      </c>
      <c r="AJ830" t="s">
        <v>92</v>
      </c>
      <c r="AK830" t="str">
        <f>LEFT(_20224[[#This Row],[result2]], FIND(" ",_20224[[#This Row],[result2]]))</f>
        <v xml:space="preserve">LAH </v>
      </c>
      <c r="AL830" t="s">
        <v>4583</v>
      </c>
      <c r="AM830" t="s">
        <v>2720</v>
      </c>
      <c r="AN830" t="s">
        <v>2721</v>
      </c>
      <c r="AO830" t="s">
        <v>2722</v>
      </c>
      <c r="AP830" t="s">
        <v>351</v>
      </c>
      <c r="AQ830">
        <v>26</v>
      </c>
      <c r="AR830">
        <v>38</v>
      </c>
    </row>
    <row r="831" spans="1:44" x14ac:dyDescent="0.3">
      <c r="A831" t="s">
        <v>3175</v>
      </c>
      <c r="B831" t="s">
        <v>3162</v>
      </c>
      <c r="C831" t="s">
        <v>986</v>
      </c>
      <c r="D831" t="s">
        <v>1216</v>
      </c>
      <c r="E831">
        <v>50</v>
      </c>
      <c r="F831">
        <v>44</v>
      </c>
      <c r="G831">
        <v>6</v>
      </c>
      <c r="H831">
        <v>0</v>
      </c>
      <c r="I831">
        <v>113.63</v>
      </c>
      <c r="J831" t="s">
        <v>1189</v>
      </c>
      <c r="K831" t="s">
        <v>4115</v>
      </c>
      <c r="L831" t="s">
        <v>2495</v>
      </c>
      <c r="M831" t="s">
        <v>1210</v>
      </c>
      <c r="N831" t="s">
        <v>3200</v>
      </c>
      <c r="O831" t="s">
        <v>1217</v>
      </c>
      <c r="P831" t="s">
        <v>986</v>
      </c>
      <c r="Q831">
        <v>19</v>
      </c>
      <c r="R831">
        <v>124</v>
      </c>
      <c r="S831" t="s">
        <v>986</v>
      </c>
      <c r="T831" t="s">
        <v>518</v>
      </c>
      <c r="U831">
        <v>0</v>
      </c>
      <c r="V831">
        <v>0</v>
      </c>
      <c r="W831" t="s">
        <v>86</v>
      </c>
      <c r="X831">
        <v>70</v>
      </c>
      <c r="Y831" t="str">
        <f>IF(_20224[[#This Row],[Lead Score]]=_20224[[#This Row],[p2_score1]],_20224[[#This Row],[p2]],_20224[[#This Row],[p1]])</f>
        <v>Ravi Bopara</v>
      </c>
      <c r="Z831" t="str">
        <f>IF(_20224[[#This Row],[Lead Score]]&lt;&gt;_20224[[#This Row],[p2_score1]],_20224[[#This Row],[p2]],_20224[[#This Row],[p1]])</f>
        <v>Amad Butt</v>
      </c>
      <c r="AA831" s="1">
        <f>_20224[[#This Row],[Lead Score]]/_20224[[#This Row],[Runs in Partnership]]</f>
        <v>0.8571428571428571</v>
      </c>
      <c r="AB831">
        <f>+_20224[[#This Row],[p2_score1]]+_20224[[#This Row],[p1_score1]]</f>
        <v>14</v>
      </c>
      <c r="AC831">
        <f>MAX(_20224[[#This Row],[p2_score1]:[p1_score1]])</f>
        <v>12</v>
      </c>
      <c r="AD831">
        <f>MIN(_20224[[#This Row],[p2_score1]:[p1_score1]])</f>
        <v>2</v>
      </c>
      <c r="AE831" t="s">
        <v>1189</v>
      </c>
      <c r="AF831" t="s">
        <v>2495</v>
      </c>
      <c r="AG831" t="s">
        <v>2491</v>
      </c>
      <c r="AH831" t="s">
        <v>74</v>
      </c>
      <c r="AI831" t="s">
        <v>74</v>
      </c>
      <c r="AJ831" t="s">
        <v>92</v>
      </c>
      <c r="AK831" t="str">
        <f>LEFT(_20224[[#This Row],[result2]], FIND(" ",_20224[[#This Row],[result2]]))</f>
        <v xml:space="preserve">LAH </v>
      </c>
      <c r="AL831" t="s">
        <v>4583</v>
      </c>
      <c r="AM831" t="s">
        <v>2720</v>
      </c>
      <c r="AN831" t="s">
        <v>2721</v>
      </c>
      <c r="AO831" t="s">
        <v>2722</v>
      </c>
      <c r="AP831" t="s">
        <v>351</v>
      </c>
      <c r="AQ831">
        <v>2</v>
      </c>
      <c r="AR831">
        <v>12</v>
      </c>
    </row>
    <row r="832" spans="1:44" x14ac:dyDescent="0.3">
      <c r="A832" t="s">
        <v>3155</v>
      </c>
      <c r="B832" t="s">
        <v>3178</v>
      </c>
      <c r="C832" t="s">
        <v>518</v>
      </c>
      <c r="D832" t="s">
        <v>45</v>
      </c>
      <c r="E832">
        <v>23</v>
      </c>
      <c r="F832">
        <v>11</v>
      </c>
      <c r="G832">
        <v>1</v>
      </c>
      <c r="H832">
        <v>2</v>
      </c>
      <c r="I832">
        <v>209.09</v>
      </c>
      <c r="J832" t="s">
        <v>1189</v>
      </c>
      <c r="K832" t="s">
        <v>4115</v>
      </c>
      <c r="L832" t="s">
        <v>2495</v>
      </c>
      <c r="M832" t="s">
        <v>1210</v>
      </c>
      <c r="N832" t="s">
        <v>32</v>
      </c>
      <c r="O832" t="s">
        <v>32</v>
      </c>
      <c r="P832" t="s">
        <v>32</v>
      </c>
      <c r="S832" t="s">
        <v>161</v>
      </c>
      <c r="T832" t="s">
        <v>518</v>
      </c>
      <c r="U832">
        <v>0</v>
      </c>
      <c r="V832">
        <v>0</v>
      </c>
      <c r="W832" t="s">
        <v>986</v>
      </c>
      <c r="X832">
        <v>70</v>
      </c>
      <c r="Y832" t="str">
        <f>IF(_20224[[#This Row],[Lead Score]]=_20224[[#This Row],[p2_score1]],_20224[[#This Row],[p2]],_20224[[#This Row],[p1]])</f>
        <v>Amad Butt</v>
      </c>
      <c r="Z832" t="str">
        <f>IF(_20224[[#This Row],[Lead Score]]&lt;&gt;_20224[[#This Row],[p2_score1]],_20224[[#This Row],[p2]],_20224[[#This Row],[p1]])</f>
        <v>Wahab Riaz</v>
      </c>
      <c r="AA832" s="1">
        <f>_20224[[#This Row],[Lead Score]]/_20224[[#This Row],[Runs in Partnership]]</f>
        <v>0.95833333333333337</v>
      </c>
      <c r="AB832">
        <f>+_20224[[#This Row],[p2_score1]]+_20224[[#This Row],[p1_score1]]</f>
        <v>24</v>
      </c>
      <c r="AC832">
        <f>MAX(_20224[[#This Row],[p2_score1]:[p1_score1]])</f>
        <v>23</v>
      </c>
      <c r="AD832">
        <f>MIN(_20224[[#This Row],[p2_score1]:[p1_score1]])</f>
        <v>1</v>
      </c>
      <c r="AE832" t="s">
        <v>1189</v>
      </c>
      <c r="AF832" t="s">
        <v>2495</v>
      </c>
      <c r="AG832" t="s">
        <v>2491</v>
      </c>
      <c r="AH832" t="s">
        <v>74</v>
      </c>
      <c r="AI832" t="s">
        <v>74</v>
      </c>
      <c r="AJ832" t="s">
        <v>92</v>
      </c>
      <c r="AK832" t="str">
        <f>LEFT(_20224[[#This Row],[result2]], FIND(" ",_20224[[#This Row],[result2]]))</f>
        <v xml:space="preserve">LAH </v>
      </c>
      <c r="AL832" t="s">
        <v>4583</v>
      </c>
      <c r="AM832" t="s">
        <v>2720</v>
      </c>
      <c r="AN832" t="s">
        <v>2721</v>
      </c>
      <c r="AO832" t="s">
        <v>2722</v>
      </c>
      <c r="AP832" t="s">
        <v>351</v>
      </c>
      <c r="AQ832">
        <v>23</v>
      </c>
      <c r="AR832">
        <v>1</v>
      </c>
    </row>
    <row r="833" spans="1:44" hidden="1" x14ac:dyDescent="0.3">
      <c r="A833" t="s">
        <v>3181</v>
      </c>
      <c r="B833" t="s">
        <v>3180</v>
      </c>
      <c r="C833" t="s">
        <v>161</v>
      </c>
      <c r="D833" t="s">
        <v>45</v>
      </c>
      <c r="E833">
        <v>1</v>
      </c>
      <c r="F833">
        <v>2</v>
      </c>
      <c r="G833">
        <v>0</v>
      </c>
      <c r="H833">
        <v>0</v>
      </c>
      <c r="I833">
        <v>50</v>
      </c>
      <c r="J833" t="s">
        <v>1189</v>
      </c>
      <c r="K833" t="s">
        <v>4115</v>
      </c>
      <c r="L833" t="s">
        <v>2495</v>
      </c>
      <c r="M833" t="s">
        <v>1210</v>
      </c>
      <c r="N833" t="s">
        <v>32</v>
      </c>
      <c r="O833" t="s">
        <v>32</v>
      </c>
      <c r="P833" t="s">
        <v>32</v>
      </c>
      <c r="S833" t="s">
        <v>32</v>
      </c>
      <c r="T833" t="s">
        <v>32</v>
      </c>
      <c r="W833" t="s">
        <v>32</v>
      </c>
      <c r="X833">
        <v>70</v>
      </c>
      <c r="Y833" t="str">
        <f>IF(_20224[[#This Row],[Lead Score]]=_20224[[#This Row],[p2_score1]],_20224[[#This Row],[p2]],_20224[[#This Row],[p1]])</f>
        <v/>
      </c>
      <c r="Z833" t="str">
        <f>IF(_20224[[#This Row],[Lead Score]]&lt;&gt;_20224[[#This Row],[p2_score1]],_20224[[#This Row],[p2]],_20224[[#This Row],[p1]])</f>
        <v/>
      </c>
      <c r="AA833" s="1" t="e">
        <f>_20224[[#This Row],[Lead Score]]/_20224[[#This Row],[Runs in Partnership]]</f>
        <v>#DIV/0!</v>
      </c>
      <c r="AB833">
        <f>+_20224[[#This Row],[p2_score1]]+_20224[[#This Row],[p1_score1]]</f>
        <v>0</v>
      </c>
      <c r="AC833">
        <f>MAX(_20224[[#This Row],[p2_score1]:[p1_score1]])</f>
        <v>0</v>
      </c>
      <c r="AD833">
        <f>MIN(_20224[[#This Row],[p2_score1]:[p1_score1]])</f>
        <v>0</v>
      </c>
      <c r="AE833" t="s">
        <v>1189</v>
      </c>
      <c r="AF833" t="s">
        <v>2495</v>
      </c>
      <c r="AG833" t="s">
        <v>2491</v>
      </c>
      <c r="AH833" t="s">
        <v>74</v>
      </c>
      <c r="AI833" t="s">
        <v>74</v>
      </c>
      <c r="AJ833" t="s">
        <v>92</v>
      </c>
      <c r="AK833" t="str">
        <f>LEFT(_20224[[#This Row],[result2]], FIND(" ",_20224[[#This Row],[result2]]))</f>
        <v xml:space="preserve">LAH </v>
      </c>
      <c r="AL833" t="s">
        <v>4583</v>
      </c>
      <c r="AM833" t="s">
        <v>2720</v>
      </c>
      <c r="AN833" t="s">
        <v>2721</v>
      </c>
      <c r="AO833" t="s">
        <v>2722</v>
      </c>
      <c r="AP833" t="s">
        <v>351</v>
      </c>
      <c r="AQ833">
        <v>0</v>
      </c>
      <c r="AR833">
        <v>0</v>
      </c>
    </row>
    <row r="834" spans="1:44" x14ac:dyDescent="0.3">
      <c r="A834" t="s">
        <v>3237</v>
      </c>
      <c r="B834" t="s">
        <v>3144</v>
      </c>
      <c r="C834" t="s">
        <v>881</v>
      </c>
      <c r="D834" t="s">
        <v>1218</v>
      </c>
      <c r="E834">
        <v>1</v>
      </c>
      <c r="F834">
        <v>5</v>
      </c>
      <c r="G834">
        <v>0</v>
      </c>
      <c r="H834">
        <v>0</v>
      </c>
      <c r="I834">
        <v>20</v>
      </c>
      <c r="J834" t="s">
        <v>1189</v>
      </c>
      <c r="K834" t="s">
        <v>3462</v>
      </c>
      <c r="L834" t="s">
        <v>2499</v>
      </c>
      <c r="M834" t="s">
        <v>1219</v>
      </c>
      <c r="N834" t="s">
        <v>3139</v>
      </c>
      <c r="O834" t="s">
        <v>670</v>
      </c>
      <c r="P834" t="s">
        <v>881</v>
      </c>
      <c r="Q834">
        <v>1.5</v>
      </c>
      <c r="R834">
        <v>4</v>
      </c>
      <c r="S834" t="s">
        <v>51</v>
      </c>
      <c r="T834" t="s">
        <v>881</v>
      </c>
      <c r="U834">
        <v>3</v>
      </c>
      <c r="V834">
        <v>1</v>
      </c>
      <c r="W834" t="s">
        <v>32</v>
      </c>
      <c r="X834">
        <v>71</v>
      </c>
      <c r="Y834" t="str">
        <f>IF(_20224[[#This Row],[Lead Score]]=_20224[[#This Row],[p2_score1]],_20224[[#This Row],[p2]],_20224[[#This Row],[p1]])</f>
        <v>Mohammad Rizwan</v>
      </c>
      <c r="Z834" t="str">
        <f>IF(_20224[[#This Row],[Lead Score]]&lt;&gt;_20224[[#This Row],[p2_score1]],_20224[[#This Row],[p2]],_20224[[#This Row],[p1]])</f>
        <v>Chris Lynn</v>
      </c>
      <c r="AA834" s="1">
        <f>_20224[[#This Row],[Lead Score]]/_20224[[#This Row],[Runs in Partnership]]</f>
        <v>0.75</v>
      </c>
      <c r="AB834">
        <f>+_20224[[#This Row],[p2_score1]]+_20224[[#This Row],[p1_score1]]</f>
        <v>4</v>
      </c>
      <c r="AC834">
        <f>MAX(_20224[[#This Row],[p2_score1]:[p1_score1]])</f>
        <v>3</v>
      </c>
      <c r="AD834">
        <f>MIN(_20224[[#This Row],[p2_score1]:[p1_score1]])</f>
        <v>1</v>
      </c>
      <c r="AE834" t="s">
        <v>1189</v>
      </c>
      <c r="AF834" t="s">
        <v>2499</v>
      </c>
      <c r="AG834" t="s">
        <v>2491</v>
      </c>
      <c r="AH834" t="s">
        <v>49</v>
      </c>
      <c r="AI834" t="s">
        <v>49</v>
      </c>
      <c r="AJ834" t="s">
        <v>164</v>
      </c>
      <c r="AK834" t="str">
        <f>LEFT(_20224[[#This Row],[result2]], FIND(" ",_20224[[#This Row],[result2]]))</f>
        <v xml:space="preserve">ISL </v>
      </c>
      <c r="AL834" t="s">
        <v>4583</v>
      </c>
      <c r="AM834" t="s">
        <v>2723</v>
      </c>
      <c r="AN834" t="s">
        <v>2724</v>
      </c>
      <c r="AO834" t="s">
        <v>2725</v>
      </c>
      <c r="AP834" t="s">
        <v>44</v>
      </c>
      <c r="AQ834">
        <v>1</v>
      </c>
      <c r="AR834">
        <v>3</v>
      </c>
    </row>
    <row r="835" spans="1:44" x14ac:dyDescent="0.3">
      <c r="A835" t="s">
        <v>3244</v>
      </c>
      <c r="B835" t="s">
        <v>3153</v>
      </c>
      <c r="C835" t="s">
        <v>299</v>
      </c>
      <c r="D835" t="s">
        <v>1220</v>
      </c>
      <c r="E835">
        <v>16</v>
      </c>
      <c r="F835">
        <v>17</v>
      </c>
      <c r="G835">
        <v>1</v>
      </c>
      <c r="H835">
        <v>1</v>
      </c>
      <c r="I835">
        <v>94.11</v>
      </c>
      <c r="J835" t="s">
        <v>1189</v>
      </c>
      <c r="K835" t="s">
        <v>3462</v>
      </c>
      <c r="L835" t="s">
        <v>2499</v>
      </c>
      <c r="M835" t="s">
        <v>1219</v>
      </c>
      <c r="N835" t="s">
        <v>3148</v>
      </c>
      <c r="O835" t="s">
        <v>1221</v>
      </c>
      <c r="P835" t="s">
        <v>299</v>
      </c>
      <c r="Q835">
        <v>7.1</v>
      </c>
      <c r="R835">
        <v>52</v>
      </c>
      <c r="S835" t="s">
        <v>51</v>
      </c>
      <c r="T835" t="s">
        <v>299</v>
      </c>
      <c r="U835">
        <v>35</v>
      </c>
      <c r="V835">
        <v>0</v>
      </c>
      <c r="W835" t="s">
        <v>881</v>
      </c>
      <c r="X835">
        <v>71</v>
      </c>
      <c r="Y835" t="str">
        <f>IF(_20224[[#This Row],[Lead Score]]=_20224[[#This Row],[p2_score1]],_20224[[#This Row],[p2]],_20224[[#This Row],[p1]])</f>
        <v>Mohammad Rizwan</v>
      </c>
      <c r="Z835" t="str">
        <f>IF(_20224[[#This Row],[Lead Score]]&lt;&gt;_20224[[#This Row],[p2_score1]],_20224[[#This Row],[p2]],_20224[[#This Row],[p1]])</f>
        <v>James Vince</v>
      </c>
      <c r="AA835" s="1">
        <f>_20224[[#This Row],[Lead Score]]/_20224[[#This Row],[Runs in Partnership]]</f>
        <v>0.66666666666666663</v>
      </c>
      <c r="AB835">
        <f>+_20224[[#This Row],[p2_score1]]+_20224[[#This Row],[p1_score1]]</f>
        <v>48</v>
      </c>
      <c r="AC835">
        <f>MAX(_20224[[#This Row],[p2_score1]:[p1_score1]])</f>
        <v>32</v>
      </c>
      <c r="AD835">
        <f>MIN(_20224[[#This Row],[p2_score1]:[p1_score1]])</f>
        <v>16</v>
      </c>
      <c r="AE835" t="s">
        <v>1189</v>
      </c>
      <c r="AF835" t="s">
        <v>2499</v>
      </c>
      <c r="AG835" t="s">
        <v>2491</v>
      </c>
      <c r="AH835" t="s">
        <v>49</v>
      </c>
      <c r="AI835" t="s">
        <v>49</v>
      </c>
      <c r="AJ835" t="s">
        <v>164</v>
      </c>
      <c r="AK835" t="str">
        <f>LEFT(_20224[[#This Row],[result2]], FIND(" ",_20224[[#This Row],[result2]]))</f>
        <v xml:space="preserve">ISL </v>
      </c>
      <c r="AL835" t="s">
        <v>4583</v>
      </c>
      <c r="AM835" t="s">
        <v>2723</v>
      </c>
      <c r="AN835" t="s">
        <v>2724</v>
      </c>
      <c r="AO835" t="s">
        <v>2725</v>
      </c>
      <c r="AP835" t="s">
        <v>44</v>
      </c>
      <c r="AQ835">
        <v>16</v>
      </c>
      <c r="AR835">
        <v>32</v>
      </c>
    </row>
    <row r="836" spans="1:44" x14ac:dyDescent="0.3">
      <c r="A836" t="s">
        <v>3238</v>
      </c>
      <c r="B836" t="s">
        <v>3136</v>
      </c>
      <c r="C836" t="s">
        <v>55</v>
      </c>
      <c r="D836" t="s">
        <v>504</v>
      </c>
      <c r="E836">
        <v>25</v>
      </c>
      <c r="F836">
        <v>14</v>
      </c>
      <c r="G836">
        <v>2</v>
      </c>
      <c r="H836">
        <v>2</v>
      </c>
      <c r="I836">
        <v>178.57</v>
      </c>
      <c r="J836" t="s">
        <v>1189</v>
      </c>
      <c r="K836" t="s">
        <v>3462</v>
      </c>
      <c r="L836" t="s">
        <v>2499</v>
      </c>
      <c r="M836" t="s">
        <v>1219</v>
      </c>
      <c r="N836" t="s">
        <v>3157</v>
      </c>
      <c r="O836" t="s">
        <v>1222</v>
      </c>
      <c r="P836" t="s">
        <v>55</v>
      </c>
      <c r="Q836">
        <v>10.4</v>
      </c>
      <c r="R836">
        <v>87</v>
      </c>
      <c r="S836" t="s">
        <v>51</v>
      </c>
      <c r="T836" t="s">
        <v>55</v>
      </c>
      <c r="U836">
        <v>45</v>
      </c>
      <c r="V836">
        <v>0</v>
      </c>
      <c r="W836" t="s">
        <v>299</v>
      </c>
      <c r="X836">
        <v>71</v>
      </c>
      <c r="Y836" t="str">
        <f>IF(_20224[[#This Row],[Lead Score]]=_20224[[#This Row],[p2_score1]],_20224[[#This Row],[p2]],_20224[[#This Row],[p1]])</f>
        <v>Rilee Rossouw</v>
      </c>
      <c r="Z836" t="str">
        <f>IF(_20224[[#This Row],[Lead Score]]&lt;&gt;_20224[[#This Row],[p2_score1]],_20224[[#This Row],[p2]],_20224[[#This Row],[p1]])</f>
        <v>Mohammad Rizwan</v>
      </c>
      <c r="AA836" s="1">
        <f>_20224[[#This Row],[Lead Score]]/_20224[[#This Row],[Runs in Partnership]]</f>
        <v>0.7142857142857143</v>
      </c>
      <c r="AB836">
        <f>+_20224[[#This Row],[p2_score1]]+_20224[[#This Row],[p1_score1]]</f>
        <v>35</v>
      </c>
      <c r="AC836">
        <f>MAX(_20224[[#This Row],[p2_score1]:[p1_score1]])</f>
        <v>25</v>
      </c>
      <c r="AD836">
        <f>MIN(_20224[[#This Row],[p2_score1]:[p1_score1]])</f>
        <v>10</v>
      </c>
      <c r="AE836" t="s">
        <v>1189</v>
      </c>
      <c r="AF836" t="s">
        <v>2499</v>
      </c>
      <c r="AG836" t="s">
        <v>2491</v>
      </c>
      <c r="AH836" t="s">
        <v>49</v>
      </c>
      <c r="AI836" t="s">
        <v>49</v>
      </c>
      <c r="AJ836" t="s">
        <v>164</v>
      </c>
      <c r="AK836" t="str">
        <f>LEFT(_20224[[#This Row],[result2]], FIND(" ",_20224[[#This Row],[result2]]))</f>
        <v xml:space="preserve">ISL </v>
      </c>
      <c r="AL836" t="s">
        <v>4583</v>
      </c>
      <c r="AM836" t="s">
        <v>2723</v>
      </c>
      <c r="AN836" t="s">
        <v>2724</v>
      </c>
      <c r="AO836" t="s">
        <v>2725</v>
      </c>
      <c r="AP836" t="s">
        <v>44</v>
      </c>
      <c r="AQ836">
        <v>25</v>
      </c>
      <c r="AR836">
        <v>10</v>
      </c>
    </row>
    <row r="837" spans="1:44" x14ac:dyDescent="0.3">
      <c r="A837" t="s">
        <v>3232</v>
      </c>
      <c r="B837" t="s">
        <v>3162</v>
      </c>
      <c r="C837" t="s">
        <v>52</v>
      </c>
      <c r="D837" t="s">
        <v>1223</v>
      </c>
      <c r="E837">
        <v>2</v>
      </c>
      <c r="F837">
        <v>4</v>
      </c>
      <c r="G837">
        <v>0</v>
      </c>
      <c r="H837">
        <v>0</v>
      </c>
      <c r="I837">
        <v>50</v>
      </c>
      <c r="J837" t="s">
        <v>1189</v>
      </c>
      <c r="K837" t="s">
        <v>3462</v>
      </c>
      <c r="L837" t="s">
        <v>2499</v>
      </c>
      <c r="M837" t="s">
        <v>1219</v>
      </c>
      <c r="N837" t="s">
        <v>3151</v>
      </c>
      <c r="O837" t="s">
        <v>1093</v>
      </c>
      <c r="P837" t="s">
        <v>52</v>
      </c>
      <c r="Q837">
        <v>11.4</v>
      </c>
      <c r="R837">
        <v>94</v>
      </c>
      <c r="S837" t="s">
        <v>51</v>
      </c>
      <c r="T837" t="s">
        <v>52</v>
      </c>
      <c r="U837">
        <v>50</v>
      </c>
      <c r="V837">
        <v>0</v>
      </c>
      <c r="W837" t="s">
        <v>55</v>
      </c>
      <c r="X837">
        <v>71</v>
      </c>
      <c r="Y837" t="str">
        <f>IF(_20224[[#This Row],[Lead Score]]=_20224[[#This Row],[p2_score1]],_20224[[#This Row],[p2]],_20224[[#This Row],[p1]])</f>
        <v>Mohammad Rizwan</v>
      </c>
      <c r="Z837" t="str">
        <f>IF(_20224[[#This Row],[Lead Score]]&lt;&gt;_20224[[#This Row],[p2_score1]],_20224[[#This Row],[p2]],_20224[[#This Row],[p1]])</f>
        <v>Sohaib Maqsood</v>
      </c>
      <c r="AA837" s="1">
        <f>_20224[[#This Row],[Lead Score]]/_20224[[#This Row],[Runs in Partnership]]</f>
        <v>0.7142857142857143</v>
      </c>
      <c r="AB837">
        <f>+_20224[[#This Row],[p2_score1]]+_20224[[#This Row],[p1_score1]]</f>
        <v>7</v>
      </c>
      <c r="AC837">
        <f>MAX(_20224[[#This Row],[p2_score1]:[p1_score1]])</f>
        <v>5</v>
      </c>
      <c r="AD837">
        <f>MIN(_20224[[#This Row],[p2_score1]:[p1_score1]])</f>
        <v>2</v>
      </c>
      <c r="AE837" t="s">
        <v>1189</v>
      </c>
      <c r="AF837" t="s">
        <v>2499</v>
      </c>
      <c r="AG837" t="s">
        <v>2491</v>
      </c>
      <c r="AH837" t="s">
        <v>49</v>
      </c>
      <c r="AI837" t="s">
        <v>49</v>
      </c>
      <c r="AJ837" t="s">
        <v>164</v>
      </c>
      <c r="AK837" t="str">
        <f>LEFT(_20224[[#This Row],[result2]], FIND(" ",_20224[[#This Row],[result2]]))</f>
        <v xml:space="preserve">ISL </v>
      </c>
      <c r="AL837" t="s">
        <v>4583</v>
      </c>
      <c r="AM837" t="s">
        <v>2723</v>
      </c>
      <c r="AN837" t="s">
        <v>2724</v>
      </c>
      <c r="AO837" t="s">
        <v>2725</v>
      </c>
      <c r="AP837" t="s">
        <v>44</v>
      </c>
      <c r="AQ837">
        <v>2</v>
      </c>
      <c r="AR837">
        <v>5</v>
      </c>
    </row>
    <row r="838" spans="1:44" x14ac:dyDescent="0.3">
      <c r="A838" t="s">
        <v>3145</v>
      </c>
      <c r="B838" t="s">
        <v>3173</v>
      </c>
      <c r="C838" t="s">
        <v>118</v>
      </c>
      <c r="D838" t="s">
        <v>1224</v>
      </c>
      <c r="E838">
        <v>7</v>
      </c>
      <c r="F838">
        <v>8</v>
      </c>
      <c r="G838">
        <v>0</v>
      </c>
      <c r="H838">
        <v>0</v>
      </c>
      <c r="I838">
        <v>87.5</v>
      </c>
      <c r="J838" t="s">
        <v>1189</v>
      </c>
      <c r="K838" t="s">
        <v>3462</v>
      </c>
      <c r="L838" t="s">
        <v>2499</v>
      </c>
      <c r="M838" t="s">
        <v>1219</v>
      </c>
      <c r="N838" t="s">
        <v>3170</v>
      </c>
      <c r="O838" t="s">
        <v>159</v>
      </c>
      <c r="P838" t="s">
        <v>118</v>
      </c>
      <c r="Q838">
        <v>13.4</v>
      </c>
      <c r="R838">
        <v>108</v>
      </c>
      <c r="S838" t="s">
        <v>51</v>
      </c>
      <c r="T838" t="s">
        <v>118</v>
      </c>
      <c r="U838">
        <v>57</v>
      </c>
      <c r="V838">
        <v>0</v>
      </c>
      <c r="W838" t="s">
        <v>52</v>
      </c>
      <c r="X838">
        <v>71</v>
      </c>
      <c r="Y838" t="str">
        <f>IF(_20224[[#This Row],[Lead Score]]=_20224[[#This Row],[p2_score1]],_20224[[#This Row],[p2]],_20224[[#This Row],[p1]])</f>
        <v>Khushdil Shah</v>
      </c>
      <c r="Z838" t="str">
        <f>IF(_20224[[#This Row],[Lead Score]]&lt;&gt;_20224[[#This Row],[p2_score1]],_20224[[#This Row],[p2]],_20224[[#This Row],[p1]])</f>
        <v>Mohammad Rizwan</v>
      </c>
      <c r="AA838" s="1">
        <f>_20224[[#This Row],[Lead Score]]/_20224[[#This Row],[Runs in Partnership]]</f>
        <v>0.5</v>
      </c>
      <c r="AB838">
        <f>+_20224[[#This Row],[p2_score1]]+_20224[[#This Row],[p1_score1]]</f>
        <v>14</v>
      </c>
      <c r="AC838">
        <f>MAX(_20224[[#This Row],[p2_score1]:[p1_score1]])</f>
        <v>7</v>
      </c>
      <c r="AD838">
        <f>MIN(_20224[[#This Row],[p2_score1]:[p1_score1]])</f>
        <v>7</v>
      </c>
      <c r="AE838" t="s">
        <v>1189</v>
      </c>
      <c r="AF838" t="s">
        <v>2499</v>
      </c>
      <c r="AG838" t="s">
        <v>2491</v>
      </c>
      <c r="AH838" t="s">
        <v>49</v>
      </c>
      <c r="AI838" t="s">
        <v>49</v>
      </c>
      <c r="AJ838" t="s">
        <v>164</v>
      </c>
      <c r="AK838" t="str">
        <f>LEFT(_20224[[#This Row],[result2]], FIND(" ",_20224[[#This Row],[result2]]))</f>
        <v xml:space="preserve">ISL </v>
      </c>
      <c r="AL838" t="s">
        <v>4583</v>
      </c>
      <c r="AM838" t="s">
        <v>2723</v>
      </c>
      <c r="AN838" t="s">
        <v>2724</v>
      </c>
      <c r="AO838" t="s">
        <v>2725</v>
      </c>
      <c r="AP838" t="s">
        <v>44</v>
      </c>
      <c r="AQ838">
        <v>7</v>
      </c>
      <c r="AR838">
        <v>7</v>
      </c>
    </row>
    <row r="839" spans="1:44" x14ac:dyDescent="0.3">
      <c r="A839" t="s">
        <v>3168</v>
      </c>
      <c r="B839" t="s">
        <v>3133</v>
      </c>
      <c r="C839" t="s">
        <v>51</v>
      </c>
      <c r="D839" t="s">
        <v>315</v>
      </c>
      <c r="E839">
        <v>71</v>
      </c>
      <c r="F839">
        <v>53</v>
      </c>
      <c r="G839">
        <v>8</v>
      </c>
      <c r="H839">
        <v>2</v>
      </c>
      <c r="I839">
        <v>133.96</v>
      </c>
      <c r="J839" t="s">
        <v>1189</v>
      </c>
      <c r="K839" t="s">
        <v>3462</v>
      </c>
      <c r="L839" t="s">
        <v>2499</v>
      </c>
      <c r="M839" t="s">
        <v>1219</v>
      </c>
      <c r="N839" t="s">
        <v>3200</v>
      </c>
      <c r="O839" t="s">
        <v>1225</v>
      </c>
      <c r="P839" t="s">
        <v>51</v>
      </c>
      <c r="Q839">
        <v>18.399999999999999</v>
      </c>
      <c r="R839">
        <v>140</v>
      </c>
      <c r="S839" t="s">
        <v>51</v>
      </c>
      <c r="T839" t="s">
        <v>1026</v>
      </c>
      <c r="U839">
        <v>0</v>
      </c>
      <c r="V839">
        <v>0</v>
      </c>
      <c r="W839" t="s">
        <v>118</v>
      </c>
      <c r="X839">
        <v>71</v>
      </c>
      <c r="Y839" t="str">
        <f>IF(_20224[[#This Row],[Lead Score]]=_20224[[#This Row],[p2_score1]],_20224[[#This Row],[p2]],_20224[[#This Row],[p1]])</f>
        <v>Carlos Brathwaite</v>
      </c>
      <c r="Z839" t="str">
        <f>IF(_20224[[#This Row],[Lead Score]]&lt;&gt;_20224[[#This Row],[p2_score1]],_20224[[#This Row],[p2]],_20224[[#This Row],[p1]])</f>
        <v>Mohammad Rizwan</v>
      </c>
      <c r="AA839" s="1">
        <f>_20224[[#This Row],[Lead Score]]/_20224[[#This Row],[Runs in Partnership]]</f>
        <v>0.5625</v>
      </c>
      <c r="AB839">
        <f>+_20224[[#This Row],[p2_score1]]+_20224[[#This Row],[p1_score1]]</f>
        <v>32</v>
      </c>
      <c r="AC839">
        <f>MAX(_20224[[#This Row],[p2_score1]:[p1_score1]])</f>
        <v>18</v>
      </c>
      <c r="AD839">
        <f>MIN(_20224[[#This Row],[p2_score1]:[p1_score1]])</f>
        <v>14</v>
      </c>
      <c r="AE839" t="s">
        <v>1189</v>
      </c>
      <c r="AF839" t="s">
        <v>2499</v>
      </c>
      <c r="AG839" t="s">
        <v>2491</v>
      </c>
      <c r="AH839" t="s">
        <v>49</v>
      </c>
      <c r="AI839" t="s">
        <v>49</v>
      </c>
      <c r="AJ839" t="s">
        <v>164</v>
      </c>
      <c r="AK839" t="str">
        <f>LEFT(_20224[[#This Row],[result2]], FIND(" ",_20224[[#This Row],[result2]]))</f>
        <v xml:space="preserve">ISL </v>
      </c>
      <c r="AL839" t="s">
        <v>4583</v>
      </c>
      <c r="AM839" t="s">
        <v>2723</v>
      </c>
      <c r="AN839" t="s">
        <v>2724</v>
      </c>
      <c r="AO839" t="s">
        <v>2725</v>
      </c>
      <c r="AP839" t="s">
        <v>44</v>
      </c>
      <c r="AQ839">
        <v>18</v>
      </c>
      <c r="AR839">
        <v>14</v>
      </c>
    </row>
    <row r="840" spans="1:44" hidden="1" x14ac:dyDescent="0.3">
      <c r="A840" t="s">
        <v>3264</v>
      </c>
      <c r="B840" t="s">
        <v>3180</v>
      </c>
      <c r="C840" t="s">
        <v>308</v>
      </c>
      <c r="D840" t="s">
        <v>1226</v>
      </c>
      <c r="E840">
        <v>0</v>
      </c>
      <c r="F840">
        <v>1</v>
      </c>
      <c r="G840">
        <v>0</v>
      </c>
      <c r="H840">
        <v>0</v>
      </c>
      <c r="I840">
        <v>0</v>
      </c>
      <c r="J840" t="s">
        <v>1189</v>
      </c>
      <c r="K840" t="s">
        <v>3462</v>
      </c>
      <c r="L840" t="s">
        <v>2499</v>
      </c>
      <c r="M840" t="s">
        <v>1219</v>
      </c>
      <c r="N840" t="s">
        <v>3219</v>
      </c>
      <c r="O840" t="s">
        <v>1227</v>
      </c>
      <c r="P840" t="s">
        <v>308</v>
      </c>
      <c r="Q840">
        <v>18.5</v>
      </c>
      <c r="R840">
        <v>140</v>
      </c>
      <c r="S840" t="s">
        <v>308</v>
      </c>
      <c r="T840" t="s">
        <v>1026</v>
      </c>
      <c r="U840">
        <v>0</v>
      </c>
      <c r="V840">
        <v>0</v>
      </c>
      <c r="W840" t="s">
        <v>51</v>
      </c>
      <c r="X840">
        <v>71</v>
      </c>
      <c r="Y840" t="str">
        <f>IF(_20224[[#This Row],[Lead Score]]=_20224[[#This Row],[p2_score1]],_20224[[#This Row],[p2]],_20224[[#This Row],[p1]])</f>
        <v>Carlos Brathwaite</v>
      </c>
      <c r="Z840" t="str">
        <f>IF(_20224[[#This Row],[Lead Score]]&lt;&gt;_20224[[#This Row],[p2_score1]],_20224[[#This Row],[p2]],_20224[[#This Row],[p1]])</f>
        <v>Shahid Afridi</v>
      </c>
      <c r="AA840" s="1" t="e">
        <f>_20224[[#This Row],[Lead Score]]/_20224[[#This Row],[Runs in Partnership]]</f>
        <v>#DIV/0!</v>
      </c>
      <c r="AB840">
        <f>+_20224[[#This Row],[p2_score1]]+_20224[[#This Row],[p1_score1]]</f>
        <v>0</v>
      </c>
      <c r="AC840">
        <f>MAX(_20224[[#This Row],[p2_score1]:[p1_score1]])</f>
        <v>0</v>
      </c>
      <c r="AD840">
        <f>MIN(_20224[[#This Row],[p2_score1]:[p1_score1]])</f>
        <v>0</v>
      </c>
      <c r="AE840" t="s">
        <v>1189</v>
      </c>
      <c r="AF840" t="s">
        <v>2499</v>
      </c>
      <c r="AG840" t="s">
        <v>2491</v>
      </c>
      <c r="AH840" t="s">
        <v>49</v>
      </c>
      <c r="AI840" t="s">
        <v>49</v>
      </c>
      <c r="AJ840" t="s">
        <v>164</v>
      </c>
      <c r="AK840" t="str">
        <f>LEFT(_20224[[#This Row],[result2]], FIND(" ",_20224[[#This Row],[result2]]))</f>
        <v xml:space="preserve">ISL </v>
      </c>
      <c r="AL840" t="s">
        <v>4583</v>
      </c>
      <c r="AM840" t="s">
        <v>2723</v>
      </c>
      <c r="AN840" t="s">
        <v>2724</v>
      </c>
      <c r="AO840" t="s">
        <v>2725</v>
      </c>
      <c r="AP840" t="s">
        <v>44</v>
      </c>
      <c r="AQ840">
        <v>0</v>
      </c>
      <c r="AR840">
        <v>0</v>
      </c>
    </row>
    <row r="841" spans="1:44" x14ac:dyDescent="0.3">
      <c r="A841" t="s">
        <v>3167</v>
      </c>
      <c r="B841" t="s">
        <v>3187</v>
      </c>
      <c r="C841" t="s">
        <v>215</v>
      </c>
      <c r="D841" t="s">
        <v>1228</v>
      </c>
      <c r="E841">
        <v>4</v>
      </c>
      <c r="F841">
        <v>4</v>
      </c>
      <c r="G841">
        <v>0</v>
      </c>
      <c r="H841">
        <v>0</v>
      </c>
      <c r="I841">
        <v>100</v>
      </c>
      <c r="J841" t="s">
        <v>1189</v>
      </c>
      <c r="K841" t="s">
        <v>3462</v>
      </c>
      <c r="L841" t="s">
        <v>2499</v>
      </c>
      <c r="M841" t="s">
        <v>1219</v>
      </c>
      <c r="N841" t="s">
        <v>3236</v>
      </c>
      <c r="O841" t="s">
        <v>1029</v>
      </c>
      <c r="P841" t="s">
        <v>215</v>
      </c>
      <c r="Q841">
        <v>20</v>
      </c>
      <c r="R841">
        <v>150</v>
      </c>
      <c r="S841" t="s">
        <v>215</v>
      </c>
      <c r="T841" t="s">
        <v>1026</v>
      </c>
      <c r="U841">
        <v>0</v>
      </c>
      <c r="V841">
        <v>6</v>
      </c>
      <c r="W841" t="s">
        <v>308</v>
      </c>
      <c r="X841">
        <v>71</v>
      </c>
      <c r="Y841" t="str">
        <f>IF(_20224[[#This Row],[Lead Score]]=_20224[[#This Row],[p2_score1]],_20224[[#This Row],[p2]],_20224[[#This Row],[p1]])</f>
        <v>Carlos Brathwaite</v>
      </c>
      <c r="Z841" t="str">
        <f>IF(_20224[[#This Row],[Lead Score]]&lt;&gt;_20224[[#This Row],[p2_score1]],_20224[[#This Row],[p2]],_20224[[#This Row],[p1]])</f>
        <v>Sohail Tanvir</v>
      </c>
      <c r="AA841" s="1">
        <f>_20224[[#This Row],[Lead Score]]/_20224[[#This Row],[Runs in Partnership]]</f>
        <v>0.6</v>
      </c>
      <c r="AB841">
        <f>+_20224[[#This Row],[p2_score1]]+_20224[[#This Row],[p1_score1]]</f>
        <v>10</v>
      </c>
      <c r="AC841">
        <f>MAX(_20224[[#This Row],[p2_score1]:[p1_score1]])</f>
        <v>6</v>
      </c>
      <c r="AD841">
        <f>MIN(_20224[[#This Row],[p2_score1]:[p1_score1]])</f>
        <v>4</v>
      </c>
      <c r="AE841" t="s">
        <v>1189</v>
      </c>
      <c r="AF841" t="s">
        <v>2499</v>
      </c>
      <c r="AG841" t="s">
        <v>2491</v>
      </c>
      <c r="AH841" t="s">
        <v>49</v>
      </c>
      <c r="AI841" t="s">
        <v>49</v>
      </c>
      <c r="AJ841" t="s">
        <v>164</v>
      </c>
      <c r="AK841" t="str">
        <f>LEFT(_20224[[#This Row],[result2]], FIND(" ",_20224[[#This Row],[result2]]))</f>
        <v xml:space="preserve">ISL </v>
      </c>
      <c r="AL841" t="s">
        <v>4583</v>
      </c>
      <c r="AM841" t="s">
        <v>2723</v>
      </c>
      <c r="AN841" t="s">
        <v>2724</v>
      </c>
      <c r="AO841" t="s">
        <v>2725</v>
      </c>
      <c r="AP841" t="s">
        <v>44</v>
      </c>
      <c r="AQ841">
        <v>6</v>
      </c>
      <c r="AR841">
        <v>4</v>
      </c>
    </row>
    <row r="842" spans="1:44" hidden="1" x14ac:dyDescent="0.3">
      <c r="A842" t="s">
        <v>3275</v>
      </c>
      <c r="B842" t="s">
        <v>3178</v>
      </c>
      <c r="C842" t="s">
        <v>1026</v>
      </c>
      <c r="D842" t="s">
        <v>45</v>
      </c>
      <c r="E842">
        <v>22</v>
      </c>
      <c r="F842">
        <v>14</v>
      </c>
      <c r="G842">
        <v>2</v>
      </c>
      <c r="H842">
        <v>1</v>
      </c>
      <c r="I842">
        <v>157.13999999999999</v>
      </c>
      <c r="J842" t="s">
        <v>1189</v>
      </c>
      <c r="K842" t="s">
        <v>3462</v>
      </c>
      <c r="L842" t="s">
        <v>2499</v>
      </c>
      <c r="M842" t="s">
        <v>1219</v>
      </c>
      <c r="N842" t="s">
        <v>32</v>
      </c>
      <c r="O842" t="s">
        <v>32</v>
      </c>
      <c r="P842" t="s">
        <v>32</v>
      </c>
      <c r="S842" t="s">
        <v>32</v>
      </c>
      <c r="T842" t="s">
        <v>32</v>
      </c>
      <c r="W842" t="s">
        <v>32</v>
      </c>
      <c r="X842">
        <v>71</v>
      </c>
      <c r="Y842" t="str">
        <f>IF(_20224[[#This Row],[Lead Score]]=_20224[[#This Row],[p2_score1]],_20224[[#This Row],[p2]],_20224[[#This Row],[p1]])</f>
        <v/>
      </c>
      <c r="Z842" t="str">
        <f>IF(_20224[[#This Row],[Lead Score]]&lt;&gt;_20224[[#This Row],[p2_score1]],_20224[[#This Row],[p2]],_20224[[#This Row],[p1]])</f>
        <v/>
      </c>
      <c r="AA842" s="1" t="e">
        <f>_20224[[#This Row],[Lead Score]]/_20224[[#This Row],[Runs in Partnership]]</f>
        <v>#DIV/0!</v>
      </c>
      <c r="AB842">
        <f>+_20224[[#This Row],[p2_score1]]+_20224[[#This Row],[p1_score1]]</f>
        <v>0</v>
      </c>
      <c r="AC842">
        <f>MAX(_20224[[#This Row],[p2_score1]:[p1_score1]])</f>
        <v>0</v>
      </c>
      <c r="AD842">
        <f>MIN(_20224[[#This Row],[p2_score1]:[p1_score1]])</f>
        <v>0</v>
      </c>
      <c r="AE842" t="s">
        <v>1189</v>
      </c>
      <c r="AF842" t="s">
        <v>2499</v>
      </c>
      <c r="AG842" t="s">
        <v>2491</v>
      </c>
      <c r="AH842" t="s">
        <v>49</v>
      </c>
      <c r="AI842" t="s">
        <v>49</v>
      </c>
      <c r="AJ842" t="s">
        <v>164</v>
      </c>
      <c r="AK842" t="str">
        <f>LEFT(_20224[[#This Row],[result2]], FIND(" ",_20224[[#This Row],[result2]]))</f>
        <v xml:space="preserve">ISL </v>
      </c>
      <c r="AL842" t="s">
        <v>4583</v>
      </c>
      <c r="AM842" t="s">
        <v>2723</v>
      </c>
      <c r="AN842" t="s">
        <v>2724</v>
      </c>
      <c r="AO842" t="s">
        <v>2725</v>
      </c>
      <c r="AP842" t="s">
        <v>44</v>
      </c>
      <c r="AQ842">
        <v>0</v>
      </c>
      <c r="AR842">
        <v>0</v>
      </c>
    </row>
    <row r="843" spans="1:44" x14ac:dyDescent="0.3">
      <c r="A843" t="s">
        <v>3279</v>
      </c>
      <c r="B843" t="s">
        <v>3133</v>
      </c>
      <c r="C843" t="s">
        <v>947</v>
      </c>
      <c r="D843" t="s">
        <v>1229</v>
      </c>
      <c r="E843">
        <v>4</v>
      </c>
      <c r="F843">
        <v>8</v>
      </c>
      <c r="G843">
        <v>0</v>
      </c>
      <c r="H843">
        <v>0</v>
      </c>
      <c r="I843">
        <v>50</v>
      </c>
      <c r="J843" t="s">
        <v>1189</v>
      </c>
      <c r="K843" t="s">
        <v>3856</v>
      </c>
      <c r="L843" t="s">
        <v>2503</v>
      </c>
      <c r="M843" t="s">
        <v>1230</v>
      </c>
      <c r="N843" t="s">
        <v>3139</v>
      </c>
      <c r="O843" t="s">
        <v>1231</v>
      </c>
      <c r="P843" t="s">
        <v>947</v>
      </c>
      <c r="Q843">
        <v>1.5</v>
      </c>
      <c r="R843">
        <v>7</v>
      </c>
      <c r="S843" t="s">
        <v>1193</v>
      </c>
      <c r="T843" t="s">
        <v>947</v>
      </c>
      <c r="U843">
        <v>3</v>
      </c>
      <c r="V843">
        <v>4</v>
      </c>
      <c r="W843" t="s">
        <v>32</v>
      </c>
      <c r="X843">
        <v>72</v>
      </c>
      <c r="Y843" t="str">
        <f>IF(_20224[[#This Row],[Lead Score]]=_20224[[#This Row],[p2_score1]],_20224[[#This Row],[p2]],_20224[[#This Row],[p1]])</f>
        <v>Tom Banton</v>
      </c>
      <c r="Z843" t="str">
        <f>IF(_20224[[#This Row],[Lead Score]]&lt;&gt;_20224[[#This Row],[p2_score1]],_20224[[#This Row],[p2]],_20224[[#This Row],[p1]])</f>
        <v>Saim Ayub</v>
      </c>
      <c r="AA843" s="1">
        <f>_20224[[#This Row],[Lead Score]]/_20224[[#This Row],[Runs in Partnership]]</f>
        <v>0.5714285714285714</v>
      </c>
      <c r="AB843">
        <f>+_20224[[#This Row],[p2_score1]]+_20224[[#This Row],[p1_score1]]</f>
        <v>7</v>
      </c>
      <c r="AC843">
        <f>MAX(_20224[[#This Row],[p2_score1]:[p1_score1]])</f>
        <v>4</v>
      </c>
      <c r="AD843">
        <f>MIN(_20224[[#This Row],[p2_score1]:[p1_score1]])</f>
        <v>3</v>
      </c>
      <c r="AE843" t="s">
        <v>1189</v>
      </c>
      <c r="AF843" t="s">
        <v>2503</v>
      </c>
      <c r="AG843" t="s">
        <v>2491</v>
      </c>
      <c r="AH843" t="s">
        <v>60</v>
      </c>
      <c r="AI843" t="s">
        <v>60</v>
      </c>
      <c r="AJ843" t="s">
        <v>92</v>
      </c>
      <c r="AK843" t="str">
        <f>LEFT(_20224[[#This Row],[result2]], FIND(" ",_20224[[#This Row],[result2]]))</f>
        <v xml:space="preserve">LAH </v>
      </c>
      <c r="AL843" t="s">
        <v>4583</v>
      </c>
      <c r="AM843" t="s">
        <v>2726</v>
      </c>
      <c r="AN843" t="s">
        <v>2727</v>
      </c>
      <c r="AO843" t="s">
        <v>2728</v>
      </c>
      <c r="AP843" t="s">
        <v>95</v>
      </c>
      <c r="AQ843">
        <v>4</v>
      </c>
      <c r="AR843">
        <v>3</v>
      </c>
    </row>
    <row r="844" spans="1:44" x14ac:dyDescent="0.3">
      <c r="A844" t="s">
        <v>3146</v>
      </c>
      <c r="B844" t="s">
        <v>3144</v>
      </c>
      <c r="C844" t="s">
        <v>1193</v>
      </c>
      <c r="D844" t="s">
        <v>990</v>
      </c>
      <c r="E844">
        <v>3</v>
      </c>
      <c r="F844">
        <v>5</v>
      </c>
      <c r="G844">
        <v>0</v>
      </c>
      <c r="H844">
        <v>0</v>
      </c>
      <c r="I844">
        <v>60</v>
      </c>
      <c r="J844" t="s">
        <v>1189</v>
      </c>
      <c r="K844" t="s">
        <v>3856</v>
      </c>
      <c r="L844" t="s">
        <v>2503</v>
      </c>
      <c r="M844" t="s">
        <v>1230</v>
      </c>
      <c r="N844" t="s">
        <v>3148</v>
      </c>
      <c r="O844" t="s">
        <v>1232</v>
      </c>
      <c r="P844" t="s">
        <v>1193</v>
      </c>
      <c r="Q844">
        <v>2.2999999999999998</v>
      </c>
      <c r="R844">
        <v>12</v>
      </c>
      <c r="S844" t="s">
        <v>1193</v>
      </c>
      <c r="T844" t="s">
        <v>1192</v>
      </c>
      <c r="U844">
        <v>0</v>
      </c>
      <c r="V844">
        <v>0</v>
      </c>
      <c r="W844" t="s">
        <v>947</v>
      </c>
      <c r="X844">
        <v>72</v>
      </c>
      <c r="Y844" t="str">
        <f>IF(_20224[[#This Row],[Lead Score]]=_20224[[#This Row],[p2_score1]],_20224[[#This Row],[p2]],_20224[[#This Row],[p1]])</f>
        <v>Chris Gayle</v>
      </c>
      <c r="Z844" t="str">
        <f>IF(_20224[[#This Row],[Lead Score]]&lt;&gt;_20224[[#This Row],[p2_score1]],_20224[[#This Row],[p2]],_20224[[#This Row],[p1]])</f>
        <v>Saim Ayub</v>
      </c>
      <c r="AA844" s="1">
        <f>_20224[[#This Row],[Lead Score]]/_20224[[#This Row],[Runs in Partnership]]</f>
        <v>1</v>
      </c>
      <c r="AB844">
        <f>+_20224[[#This Row],[p2_score1]]+_20224[[#This Row],[p1_score1]]</f>
        <v>5</v>
      </c>
      <c r="AC844">
        <f>MAX(_20224[[#This Row],[p2_score1]:[p1_score1]])</f>
        <v>5</v>
      </c>
      <c r="AD844">
        <f>MIN(_20224[[#This Row],[p2_score1]:[p1_score1]])</f>
        <v>0</v>
      </c>
      <c r="AE844" t="s">
        <v>1189</v>
      </c>
      <c r="AF844" t="s">
        <v>2503</v>
      </c>
      <c r="AG844" t="s">
        <v>2491</v>
      </c>
      <c r="AH844" t="s">
        <v>60</v>
      </c>
      <c r="AI844" t="s">
        <v>60</v>
      </c>
      <c r="AJ844" t="s">
        <v>92</v>
      </c>
      <c r="AK844" t="str">
        <f>LEFT(_20224[[#This Row],[result2]], FIND(" ",_20224[[#This Row],[result2]]))</f>
        <v xml:space="preserve">LAH </v>
      </c>
      <c r="AL844" t="s">
        <v>4583</v>
      </c>
      <c r="AM844" t="s">
        <v>2726</v>
      </c>
      <c r="AN844" t="s">
        <v>2727</v>
      </c>
      <c r="AO844" t="s">
        <v>2728</v>
      </c>
      <c r="AP844" t="s">
        <v>95</v>
      </c>
      <c r="AQ844">
        <v>5</v>
      </c>
      <c r="AR844">
        <v>0</v>
      </c>
    </row>
    <row r="845" spans="1:44" x14ac:dyDescent="0.3">
      <c r="A845" t="s">
        <v>3188</v>
      </c>
      <c r="B845" t="s">
        <v>3136</v>
      </c>
      <c r="C845" t="s">
        <v>148</v>
      </c>
      <c r="D845" t="s">
        <v>1233</v>
      </c>
      <c r="E845">
        <v>40</v>
      </c>
      <c r="F845">
        <v>33</v>
      </c>
      <c r="G845">
        <v>5</v>
      </c>
      <c r="H845">
        <v>0</v>
      </c>
      <c r="I845">
        <v>121.21</v>
      </c>
      <c r="J845" t="s">
        <v>1189</v>
      </c>
      <c r="K845" t="s">
        <v>3856</v>
      </c>
      <c r="L845" t="s">
        <v>2503</v>
      </c>
      <c r="M845" t="s">
        <v>1230</v>
      </c>
      <c r="N845" t="s">
        <v>3157</v>
      </c>
      <c r="O845" t="s">
        <v>1234</v>
      </c>
      <c r="P845" t="s">
        <v>148</v>
      </c>
      <c r="Q845">
        <v>13.5</v>
      </c>
      <c r="R845">
        <v>113</v>
      </c>
      <c r="S845" t="s">
        <v>148</v>
      </c>
      <c r="T845" t="s">
        <v>1192</v>
      </c>
      <c r="U845">
        <v>0</v>
      </c>
      <c r="V845">
        <v>61</v>
      </c>
      <c r="W845" t="s">
        <v>1193</v>
      </c>
      <c r="X845">
        <v>72</v>
      </c>
      <c r="Y845" t="str">
        <f>IF(_20224[[#This Row],[Lead Score]]=_20224[[#This Row],[p2_score1]],_20224[[#This Row],[p2]],_20224[[#This Row],[p1]])</f>
        <v>Chris Gayle</v>
      </c>
      <c r="Z845" t="str">
        <f>IF(_20224[[#This Row],[Lead Score]]&lt;&gt;_20224[[#This Row],[p2_score1]],_20224[[#This Row],[p2]],_20224[[#This Row],[p1]])</f>
        <v>Sarfaraz Ahmed</v>
      </c>
      <c r="AA845" s="1">
        <f>_20224[[#This Row],[Lead Score]]/_20224[[#This Row],[Runs in Partnership]]</f>
        <v>0.60396039603960394</v>
      </c>
      <c r="AB845">
        <f>+_20224[[#This Row],[p2_score1]]+_20224[[#This Row],[p1_score1]]</f>
        <v>101</v>
      </c>
      <c r="AC845">
        <f>MAX(_20224[[#This Row],[p2_score1]:[p1_score1]])</f>
        <v>61</v>
      </c>
      <c r="AD845">
        <f>MIN(_20224[[#This Row],[p2_score1]:[p1_score1]])</f>
        <v>40</v>
      </c>
      <c r="AE845" t="s">
        <v>1189</v>
      </c>
      <c r="AF845" t="s">
        <v>2503</v>
      </c>
      <c r="AG845" t="s">
        <v>2491</v>
      </c>
      <c r="AH845" t="s">
        <v>60</v>
      </c>
      <c r="AI845" t="s">
        <v>60</v>
      </c>
      <c r="AJ845" t="s">
        <v>92</v>
      </c>
      <c r="AK845" t="str">
        <f>LEFT(_20224[[#This Row],[result2]], FIND(" ",_20224[[#This Row],[result2]]))</f>
        <v xml:space="preserve">LAH </v>
      </c>
      <c r="AL845" t="s">
        <v>4583</v>
      </c>
      <c r="AM845" t="s">
        <v>2726</v>
      </c>
      <c r="AN845" t="s">
        <v>2727</v>
      </c>
      <c r="AO845" t="s">
        <v>2728</v>
      </c>
      <c r="AP845" t="s">
        <v>95</v>
      </c>
      <c r="AQ845">
        <v>61</v>
      </c>
      <c r="AR845">
        <v>40</v>
      </c>
    </row>
    <row r="846" spans="1:44" x14ac:dyDescent="0.3">
      <c r="A846" t="s">
        <v>3135</v>
      </c>
      <c r="B846" t="s">
        <v>3153</v>
      </c>
      <c r="C846" t="s">
        <v>1192</v>
      </c>
      <c r="D846" t="s">
        <v>108</v>
      </c>
      <c r="E846">
        <v>68</v>
      </c>
      <c r="F846">
        <v>40</v>
      </c>
      <c r="G846">
        <v>5</v>
      </c>
      <c r="H846">
        <v>5</v>
      </c>
      <c r="I846">
        <v>170</v>
      </c>
      <c r="J846" t="s">
        <v>1189</v>
      </c>
      <c r="K846" t="s">
        <v>3856</v>
      </c>
      <c r="L846" t="s">
        <v>2503</v>
      </c>
      <c r="M846" t="s">
        <v>1230</v>
      </c>
      <c r="N846" t="s">
        <v>3151</v>
      </c>
      <c r="O846" t="s">
        <v>1235</v>
      </c>
      <c r="P846" t="s">
        <v>1192</v>
      </c>
      <c r="Q846">
        <v>14.3</v>
      </c>
      <c r="R846">
        <v>118</v>
      </c>
      <c r="S846" t="s">
        <v>243</v>
      </c>
      <c r="T846" t="s">
        <v>1192</v>
      </c>
      <c r="U846">
        <v>0</v>
      </c>
      <c r="V846">
        <v>0</v>
      </c>
      <c r="W846" t="s">
        <v>148</v>
      </c>
      <c r="X846">
        <v>72</v>
      </c>
      <c r="Y846" t="str">
        <f>IF(_20224[[#This Row],[Lead Score]]=_20224[[#This Row],[p2_score1]],_20224[[#This Row],[p2]],_20224[[#This Row],[p1]])</f>
        <v>Chris Gayle</v>
      </c>
      <c r="Z846" t="str">
        <f>IF(_20224[[#This Row],[Lead Score]]&lt;&gt;_20224[[#This Row],[p2_score1]],_20224[[#This Row],[p2]],_20224[[#This Row],[p1]])</f>
        <v>Azam Khan</v>
      </c>
      <c r="AA846" s="1">
        <f>_20224[[#This Row],[Lead Score]]/_20224[[#This Row],[Runs in Partnership]]</f>
        <v>1</v>
      </c>
      <c r="AB846">
        <f>+_20224[[#This Row],[p2_score1]]+_20224[[#This Row],[p1_score1]]</f>
        <v>7</v>
      </c>
      <c r="AC846">
        <f>MAX(_20224[[#This Row],[p2_score1]:[p1_score1]])</f>
        <v>7</v>
      </c>
      <c r="AD846">
        <f>MIN(_20224[[#This Row],[p2_score1]:[p1_score1]])</f>
        <v>0</v>
      </c>
      <c r="AE846" t="s">
        <v>1189</v>
      </c>
      <c r="AF846" t="s">
        <v>2503</v>
      </c>
      <c r="AG846" t="s">
        <v>2491</v>
      </c>
      <c r="AH846" t="s">
        <v>60</v>
      </c>
      <c r="AI846" t="s">
        <v>60</v>
      </c>
      <c r="AJ846" t="s">
        <v>92</v>
      </c>
      <c r="AK846" t="str">
        <f>LEFT(_20224[[#This Row],[result2]], FIND(" ",_20224[[#This Row],[result2]]))</f>
        <v xml:space="preserve">LAH </v>
      </c>
      <c r="AL846" t="s">
        <v>4583</v>
      </c>
      <c r="AM846" t="s">
        <v>2726</v>
      </c>
      <c r="AN846" t="s">
        <v>2727</v>
      </c>
      <c r="AO846" t="s">
        <v>2728</v>
      </c>
      <c r="AP846" t="s">
        <v>95</v>
      </c>
      <c r="AQ846">
        <v>7</v>
      </c>
      <c r="AR846">
        <v>0</v>
      </c>
    </row>
    <row r="847" spans="1:44" x14ac:dyDescent="0.3">
      <c r="A847" t="s">
        <v>3255</v>
      </c>
      <c r="B847" t="s">
        <v>3162</v>
      </c>
      <c r="C847" t="s">
        <v>243</v>
      </c>
      <c r="D847" t="s">
        <v>1236</v>
      </c>
      <c r="E847">
        <v>13</v>
      </c>
      <c r="F847">
        <v>9</v>
      </c>
      <c r="G847">
        <v>1</v>
      </c>
      <c r="H847">
        <v>0</v>
      </c>
      <c r="I847">
        <v>144.44</v>
      </c>
      <c r="J847" t="s">
        <v>1189</v>
      </c>
      <c r="K847" t="s">
        <v>3856</v>
      </c>
      <c r="L847" t="s">
        <v>2503</v>
      </c>
      <c r="M847" t="s">
        <v>1230</v>
      </c>
      <c r="N847" t="s">
        <v>3170</v>
      </c>
      <c r="O847" t="s">
        <v>177</v>
      </c>
      <c r="P847" t="s">
        <v>243</v>
      </c>
      <c r="Q847">
        <v>17.100000000000001</v>
      </c>
      <c r="R847">
        <v>142</v>
      </c>
      <c r="S847" t="s">
        <v>243</v>
      </c>
      <c r="T847" t="s">
        <v>71</v>
      </c>
      <c r="U847">
        <v>0</v>
      </c>
      <c r="V847">
        <v>0</v>
      </c>
      <c r="W847" t="s">
        <v>1192</v>
      </c>
      <c r="X847">
        <v>72</v>
      </c>
      <c r="Y847" t="str">
        <f>IF(_20224[[#This Row],[Lead Score]]=_20224[[#This Row],[p2_score1]],_20224[[#This Row],[p2]],_20224[[#This Row],[p1]])</f>
        <v>Azam Khan</v>
      </c>
      <c r="Z847" t="str">
        <f>IF(_20224[[#This Row],[Lead Score]]&lt;&gt;_20224[[#This Row],[p2_score1]],_20224[[#This Row],[p2]],_20224[[#This Row],[p1]])</f>
        <v>Mohammad Nawaz</v>
      </c>
      <c r="AA847" s="1">
        <f>_20224[[#This Row],[Lead Score]]/_20224[[#This Row],[Runs in Partnership]]</f>
        <v>0.54166666666666663</v>
      </c>
      <c r="AB847">
        <f>+_20224[[#This Row],[p2_score1]]+_20224[[#This Row],[p1_score1]]</f>
        <v>24</v>
      </c>
      <c r="AC847">
        <f>MAX(_20224[[#This Row],[p2_score1]:[p1_score1]])</f>
        <v>13</v>
      </c>
      <c r="AD847">
        <f>MIN(_20224[[#This Row],[p2_score1]:[p1_score1]])</f>
        <v>11</v>
      </c>
      <c r="AE847" t="s">
        <v>1189</v>
      </c>
      <c r="AF847" t="s">
        <v>2503</v>
      </c>
      <c r="AG847" t="s">
        <v>2491</v>
      </c>
      <c r="AH847" t="s">
        <v>60</v>
      </c>
      <c r="AI847" t="s">
        <v>60</v>
      </c>
      <c r="AJ847" t="s">
        <v>92</v>
      </c>
      <c r="AK847" t="str">
        <f>LEFT(_20224[[#This Row],[result2]], FIND(" ",_20224[[#This Row],[result2]]))</f>
        <v xml:space="preserve">LAH </v>
      </c>
      <c r="AL847" t="s">
        <v>4583</v>
      </c>
      <c r="AM847" t="s">
        <v>2726</v>
      </c>
      <c r="AN847" t="s">
        <v>2727</v>
      </c>
      <c r="AO847" t="s">
        <v>2728</v>
      </c>
      <c r="AP847" t="s">
        <v>95</v>
      </c>
      <c r="AQ847">
        <v>11</v>
      </c>
      <c r="AR847">
        <v>13</v>
      </c>
    </row>
    <row r="848" spans="1:44" x14ac:dyDescent="0.3">
      <c r="A848" t="s">
        <v>3293</v>
      </c>
      <c r="B848" t="s">
        <v>3178</v>
      </c>
      <c r="C848" t="s">
        <v>89</v>
      </c>
      <c r="D848" t="s">
        <v>112</v>
      </c>
      <c r="E848">
        <v>5</v>
      </c>
      <c r="F848">
        <v>6</v>
      </c>
      <c r="G848">
        <v>0</v>
      </c>
      <c r="H848">
        <v>0</v>
      </c>
      <c r="I848">
        <v>83.33</v>
      </c>
      <c r="J848" t="s">
        <v>1189</v>
      </c>
      <c r="K848" t="s">
        <v>3856</v>
      </c>
      <c r="L848" t="s">
        <v>2503</v>
      </c>
      <c r="M848" t="s">
        <v>1230</v>
      </c>
      <c r="N848" t="s">
        <v>3200</v>
      </c>
      <c r="O848" t="s">
        <v>1237</v>
      </c>
      <c r="P848" t="s">
        <v>89</v>
      </c>
      <c r="Q848">
        <v>19.2</v>
      </c>
      <c r="R848">
        <v>162</v>
      </c>
      <c r="S848" t="s">
        <v>89</v>
      </c>
      <c r="T848" t="s">
        <v>71</v>
      </c>
      <c r="U848">
        <v>0</v>
      </c>
      <c r="V848">
        <v>15</v>
      </c>
      <c r="W848" t="s">
        <v>243</v>
      </c>
      <c r="X848">
        <v>72</v>
      </c>
      <c r="Y848" t="str">
        <f>IF(_20224[[#This Row],[Lead Score]]=_20224[[#This Row],[p2_score1]],_20224[[#This Row],[p2]],_20224[[#This Row],[p1]])</f>
        <v>Mohammad Nawaz</v>
      </c>
      <c r="Z848" t="str">
        <f>IF(_20224[[#This Row],[Lead Score]]&lt;&gt;_20224[[#This Row],[p2_score1]],_20224[[#This Row],[p2]],_20224[[#This Row],[p1]])</f>
        <v>Ben Cutting</v>
      </c>
      <c r="AA848" s="1">
        <f>_20224[[#This Row],[Lead Score]]/_20224[[#This Row],[Runs in Partnership]]</f>
        <v>0.75</v>
      </c>
      <c r="AB848">
        <f>+_20224[[#This Row],[p2_score1]]+_20224[[#This Row],[p1_score1]]</f>
        <v>20</v>
      </c>
      <c r="AC848">
        <f>MAX(_20224[[#This Row],[p2_score1]:[p1_score1]])</f>
        <v>15</v>
      </c>
      <c r="AD848">
        <f>MIN(_20224[[#This Row],[p2_score1]:[p1_score1]])</f>
        <v>5</v>
      </c>
      <c r="AE848" t="s">
        <v>1189</v>
      </c>
      <c r="AF848" t="s">
        <v>2503</v>
      </c>
      <c r="AG848" t="s">
        <v>2491</v>
      </c>
      <c r="AH848" t="s">
        <v>60</v>
      </c>
      <c r="AI848" t="s">
        <v>60</v>
      </c>
      <c r="AJ848" t="s">
        <v>92</v>
      </c>
      <c r="AK848" t="str">
        <f>LEFT(_20224[[#This Row],[result2]], FIND(" ",_20224[[#This Row],[result2]]))</f>
        <v xml:space="preserve">LAH </v>
      </c>
      <c r="AL848" t="s">
        <v>4583</v>
      </c>
      <c r="AM848" t="s">
        <v>2726</v>
      </c>
      <c r="AN848" t="s">
        <v>2727</v>
      </c>
      <c r="AO848" t="s">
        <v>2728</v>
      </c>
      <c r="AP848" t="s">
        <v>95</v>
      </c>
      <c r="AQ848">
        <v>15</v>
      </c>
      <c r="AR848">
        <v>5</v>
      </c>
    </row>
    <row r="849" spans="1:44" x14ac:dyDescent="0.3">
      <c r="A849" t="s">
        <v>3297</v>
      </c>
      <c r="B849" t="s">
        <v>3173</v>
      </c>
      <c r="C849" t="s">
        <v>71</v>
      </c>
      <c r="D849" t="s">
        <v>45</v>
      </c>
      <c r="E849">
        <v>33</v>
      </c>
      <c r="F849">
        <v>20</v>
      </c>
      <c r="G849">
        <v>1</v>
      </c>
      <c r="H849">
        <v>3</v>
      </c>
      <c r="I849">
        <v>165</v>
      </c>
      <c r="J849" t="s">
        <v>1189</v>
      </c>
      <c r="K849" t="s">
        <v>3856</v>
      </c>
      <c r="L849" t="s">
        <v>2503</v>
      </c>
      <c r="M849" t="s">
        <v>1230</v>
      </c>
      <c r="N849" t="s">
        <v>32</v>
      </c>
      <c r="O849" t="s">
        <v>32</v>
      </c>
      <c r="P849" t="s">
        <v>32</v>
      </c>
      <c r="S849" t="s">
        <v>233</v>
      </c>
      <c r="T849" t="s">
        <v>71</v>
      </c>
      <c r="U849">
        <v>0</v>
      </c>
      <c r="V849">
        <v>0</v>
      </c>
      <c r="W849" t="s">
        <v>89</v>
      </c>
      <c r="X849">
        <v>72</v>
      </c>
      <c r="Y849" t="str">
        <f>IF(_20224[[#This Row],[Lead Score]]=_20224[[#This Row],[p2_score1]],_20224[[#This Row],[p2]],_20224[[#This Row],[p1]])</f>
        <v>Mohammad Nawaz</v>
      </c>
      <c r="Z849" t="str">
        <f>IF(_20224[[#This Row],[Lead Score]]&lt;&gt;_20224[[#This Row],[p2_score1]],_20224[[#This Row],[p2]],_20224[[#This Row],[p1]])</f>
        <v>Anwar Ali</v>
      </c>
      <c r="AA849" s="1">
        <f>_20224[[#This Row],[Lead Score]]/_20224[[#This Row],[Runs in Partnership]]</f>
        <v>0.94736842105263153</v>
      </c>
      <c r="AB849">
        <f>+_20224[[#This Row],[p2_score1]]+_20224[[#This Row],[p1_score1]]</f>
        <v>19</v>
      </c>
      <c r="AC849">
        <f>MAX(_20224[[#This Row],[p2_score1]:[p1_score1]])</f>
        <v>18</v>
      </c>
      <c r="AD849">
        <f>MIN(_20224[[#This Row],[p2_score1]:[p1_score1]])</f>
        <v>1</v>
      </c>
      <c r="AE849" t="s">
        <v>1189</v>
      </c>
      <c r="AF849" t="s">
        <v>2503</v>
      </c>
      <c r="AG849" t="s">
        <v>2491</v>
      </c>
      <c r="AH849" t="s">
        <v>60</v>
      </c>
      <c r="AI849" t="s">
        <v>60</v>
      </c>
      <c r="AJ849" t="s">
        <v>92</v>
      </c>
      <c r="AK849" t="str">
        <f>LEFT(_20224[[#This Row],[result2]], FIND(" ",_20224[[#This Row],[result2]]))</f>
        <v xml:space="preserve">LAH </v>
      </c>
      <c r="AL849" t="s">
        <v>4583</v>
      </c>
      <c r="AM849" t="s">
        <v>2726</v>
      </c>
      <c r="AN849" t="s">
        <v>2727</v>
      </c>
      <c r="AO849" t="s">
        <v>2728</v>
      </c>
      <c r="AP849" t="s">
        <v>95</v>
      </c>
      <c r="AQ849">
        <v>18</v>
      </c>
      <c r="AR849">
        <v>1</v>
      </c>
    </row>
    <row r="850" spans="1:44" hidden="1" x14ac:dyDescent="0.3">
      <c r="A850" t="s">
        <v>3266</v>
      </c>
      <c r="B850" t="s">
        <v>3180</v>
      </c>
      <c r="C850" t="s">
        <v>233</v>
      </c>
      <c r="D850" t="s">
        <v>45</v>
      </c>
      <c r="E850">
        <v>1</v>
      </c>
      <c r="F850">
        <v>1</v>
      </c>
      <c r="G850">
        <v>0</v>
      </c>
      <c r="H850">
        <v>0</v>
      </c>
      <c r="I850">
        <v>100</v>
      </c>
      <c r="J850" t="s">
        <v>1189</v>
      </c>
      <c r="K850" t="s">
        <v>3856</v>
      </c>
      <c r="L850" t="s">
        <v>2503</v>
      </c>
      <c r="M850" t="s">
        <v>1230</v>
      </c>
      <c r="N850" t="s">
        <v>32</v>
      </c>
      <c r="O850" t="s">
        <v>32</v>
      </c>
      <c r="P850" t="s">
        <v>32</v>
      </c>
      <c r="S850" t="s">
        <v>32</v>
      </c>
      <c r="T850" t="s">
        <v>32</v>
      </c>
      <c r="W850" t="s">
        <v>32</v>
      </c>
      <c r="X850">
        <v>72</v>
      </c>
      <c r="Y850" t="str">
        <f>IF(_20224[[#This Row],[Lead Score]]=_20224[[#This Row],[p2_score1]],_20224[[#This Row],[p2]],_20224[[#This Row],[p1]])</f>
        <v/>
      </c>
      <c r="Z850" t="str">
        <f>IF(_20224[[#This Row],[Lead Score]]&lt;&gt;_20224[[#This Row],[p2_score1]],_20224[[#This Row],[p2]],_20224[[#This Row],[p1]])</f>
        <v/>
      </c>
      <c r="AA850" s="1" t="e">
        <f>_20224[[#This Row],[Lead Score]]/_20224[[#This Row],[Runs in Partnership]]</f>
        <v>#DIV/0!</v>
      </c>
      <c r="AB850">
        <f>+_20224[[#This Row],[p2_score1]]+_20224[[#This Row],[p1_score1]]</f>
        <v>0</v>
      </c>
      <c r="AC850">
        <f>MAX(_20224[[#This Row],[p2_score1]:[p1_score1]])</f>
        <v>0</v>
      </c>
      <c r="AD850">
        <f>MIN(_20224[[#This Row],[p2_score1]:[p1_score1]])</f>
        <v>0</v>
      </c>
      <c r="AE850" t="s">
        <v>1189</v>
      </c>
      <c r="AF850" t="s">
        <v>2503</v>
      </c>
      <c r="AG850" t="s">
        <v>2491</v>
      </c>
      <c r="AH850" t="s">
        <v>60</v>
      </c>
      <c r="AI850" t="s">
        <v>60</v>
      </c>
      <c r="AJ850" t="s">
        <v>92</v>
      </c>
      <c r="AK850" t="str">
        <f>LEFT(_20224[[#This Row],[result2]], FIND(" ",_20224[[#This Row],[result2]]))</f>
        <v xml:space="preserve">LAH </v>
      </c>
      <c r="AL850" t="s">
        <v>4583</v>
      </c>
      <c r="AM850" t="s">
        <v>2726</v>
      </c>
      <c r="AN850" t="s">
        <v>2727</v>
      </c>
      <c r="AO850" t="s">
        <v>2728</v>
      </c>
      <c r="AP850" t="s">
        <v>95</v>
      </c>
      <c r="AQ850">
        <v>0</v>
      </c>
      <c r="AR850">
        <v>0</v>
      </c>
    </row>
    <row r="851" spans="1:44" x14ac:dyDescent="0.3">
      <c r="A851" t="s">
        <v>3303</v>
      </c>
      <c r="B851" t="s">
        <v>3144</v>
      </c>
      <c r="C851" t="s">
        <v>881</v>
      </c>
      <c r="D851" t="s">
        <v>1238</v>
      </c>
      <c r="E851">
        <v>1</v>
      </c>
      <c r="F851">
        <v>4</v>
      </c>
      <c r="G851">
        <v>0</v>
      </c>
      <c r="H851">
        <v>0</v>
      </c>
      <c r="I851">
        <v>25</v>
      </c>
      <c r="J851" t="s">
        <v>1189</v>
      </c>
      <c r="K851" t="s">
        <v>3648</v>
      </c>
      <c r="L851" t="s">
        <v>2507</v>
      </c>
      <c r="M851" t="s">
        <v>1239</v>
      </c>
      <c r="N851" t="s">
        <v>3139</v>
      </c>
      <c r="O851" t="s">
        <v>398</v>
      </c>
      <c r="P851" t="s">
        <v>881</v>
      </c>
      <c r="Q851">
        <v>1.1000000000000001</v>
      </c>
      <c r="R851">
        <v>6</v>
      </c>
      <c r="S851" t="s">
        <v>51</v>
      </c>
      <c r="T851" t="s">
        <v>881</v>
      </c>
      <c r="U851">
        <v>5</v>
      </c>
      <c r="V851">
        <v>1</v>
      </c>
      <c r="W851" t="s">
        <v>32</v>
      </c>
      <c r="X851">
        <v>73</v>
      </c>
      <c r="Y851" t="str">
        <f>IF(_20224[[#This Row],[Lead Score]]=_20224[[#This Row],[p2_score1]],_20224[[#This Row],[p2]],_20224[[#This Row],[p1]])</f>
        <v>Mohammad Rizwan</v>
      </c>
      <c r="Z851" t="str">
        <f>IF(_20224[[#This Row],[Lead Score]]&lt;&gt;_20224[[#This Row],[p2_score1]],_20224[[#This Row],[p2]],_20224[[#This Row],[p1]])</f>
        <v>Chris Lynn</v>
      </c>
      <c r="AA851" s="1">
        <f>_20224[[#This Row],[Lead Score]]/_20224[[#This Row],[Runs in Partnership]]</f>
        <v>0.83333333333333337</v>
      </c>
      <c r="AB851">
        <f>+_20224[[#This Row],[p2_score1]]+_20224[[#This Row],[p1_score1]]</f>
        <v>6</v>
      </c>
      <c r="AC851">
        <f>MAX(_20224[[#This Row],[p2_score1]:[p1_score1]])</f>
        <v>5</v>
      </c>
      <c r="AD851">
        <f>MIN(_20224[[#This Row],[p2_score1]:[p1_score1]])</f>
        <v>1</v>
      </c>
      <c r="AE851" t="s">
        <v>1189</v>
      </c>
      <c r="AF851" t="s">
        <v>2507</v>
      </c>
      <c r="AG851" t="s">
        <v>2491</v>
      </c>
      <c r="AH851" t="s">
        <v>49</v>
      </c>
      <c r="AI851" t="s">
        <v>49</v>
      </c>
      <c r="AJ851" t="s">
        <v>74</v>
      </c>
      <c r="AK851" t="str">
        <f>LEFT(_20224[[#This Row],[result2]], FIND(" ",_20224[[#This Row],[result2]]))</f>
        <v xml:space="preserve">PES </v>
      </c>
      <c r="AL851" t="s">
        <v>4583</v>
      </c>
      <c r="AM851" t="s">
        <v>2729</v>
      </c>
      <c r="AN851" t="s">
        <v>2730</v>
      </c>
      <c r="AO851" t="s">
        <v>2731</v>
      </c>
      <c r="AP851" t="s">
        <v>76</v>
      </c>
      <c r="AQ851">
        <v>1</v>
      </c>
      <c r="AR851">
        <v>5</v>
      </c>
    </row>
    <row r="852" spans="1:44" x14ac:dyDescent="0.3">
      <c r="A852" t="s">
        <v>3306</v>
      </c>
      <c r="B852" t="s">
        <v>3133</v>
      </c>
      <c r="C852" t="s">
        <v>51</v>
      </c>
      <c r="D852" t="s">
        <v>1240</v>
      </c>
      <c r="E852">
        <v>41</v>
      </c>
      <c r="F852">
        <v>28</v>
      </c>
      <c r="G852">
        <v>3</v>
      </c>
      <c r="H852">
        <v>2</v>
      </c>
      <c r="I852">
        <v>146.41999999999999</v>
      </c>
      <c r="J852" t="s">
        <v>1189</v>
      </c>
      <c r="K852" t="s">
        <v>3648</v>
      </c>
      <c r="L852" t="s">
        <v>2507</v>
      </c>
      <c r="M852" t="s">
        <v>1239</v>
      </c>
      <c r="N852" t="s">
        <v>3148</v>
      </c>
      <c r="O852" t="s">
        <v>1241</v>
      </c>
      <c r="P852" t="s">
        <v>51</v>
      </c>
      <c r="Q852">
        <v>10.1</v>
      </c>
      <c r="R852">
        <v>88</v>
      </c>
      <c r="S852" t="s">
        <v>51</v>
      </c>
      <c r="T852" t="s">
        <v>299</v>
      </c>
      <c r="U852">
        <v>0</v>
      </c>
      <c r="V852">
        <v>0</v>
      </c>
      <c r="W852" t="s">
        <v>881</v>
      </c>
      <c r="X852">
        <v>73</v>
      </c>
      <c r="Y852" t="str">
        <f>IF(_20224[[#This Row],[Lead Score]]=_20224[[#This Row],[p2_score1]],_20224[[#This Row],[p2]],_20224[[#This Row],[p1]])</f>
        <v>James Vince</v>
      </c>
      <c r="Z852" t="str">
        <f>IF(_20224[[#This Row],[Lead Score]]&lt;&gt;_20224[[#This Row],[p2_score1]],_20224[[#This Row],[p2]],_20224[[#This Row],[p1]])</f>
        <v>Mohammad Rizwan</v>
      </c>
      <c r="AA852" s="1">
        <f>_20224[[#This Row],[Lead Score]]/_20224[[#This Row],[Runs in Partnership]]</f>
        <v>0.56097560975609762</v>
      </c>
      <c r="AB852">
        <f>+_20224[[#This Row],[p2_score1]]+_20224[[#This Row],[p1_score1]]</f>
        <v>82</v>
      </c>
      <c r="AC852">
        <f>MAX(_20224[[#This Row],[p2_score1]:[p1_score1]])</f>
        <v>46</v>
      </c>
      <c r="AD852">
        <f>MIN(_20224[[#This Row],[p2_score1]:[p1_score1]])</f>
        <v>36</v>
      </c>
      <c r="AE852" t="s">
        <v>1189</v>
      </c>
      <c r="AF852" t="s">
        <v>2507</v>
      </c>
      <c r="AG852" t="s">
        <v>2491</v>
      </c>
      <c r="AH852" t="s">
        <v>49</v>
      </c>
      <c r="AI852" t="s">
        <v>49</v>
      </c>
      <c r="AJ852" t="s">
        <v>74</v>
      </c>
      <c r="AK852" t="str">
        <f>LEFT(_20224[[#This Row],[result2]], FIND(" ",_20224[[#This Row],[result2]]))</f>
        <v xml:space="preserve">PES </v>
      </c>
      <c r="AL852" t="s">
        <v>4583</v>
      </c>
      <c r="AM852" t="s">
        <v>2729</v>
      </c>
      <c r="AN852" t="s">
        <v>2730</v>
      </c>
      <c r="AO852" t="s">
        <v>2731</v>
      </c>
      <c r="AP852" t="s">
        <v>76</v>
      </c>
      <c r="AQ852">
        <v>46</v>
      </c>
      <c r="AR852">
        <v>36</v>
      </c>
    </row>
    <row r="853" spans="1:44" x14ac:dyDescent="0.3">
      <c r="A853" t="s">
        <v>3307</v>
      </c>
      <c r="B853" t="s">
        <v>3136</v>
      </c>
      <c r="C853" t="s">
        <v>52</v>
      </c>
      <c r="D853" t="s">
        <v>1242</v>
      </c>
      <c r="E853">
        <v>36</v>
      </c>
      <c r="F853">
        <v>21</v>
      </c>
      <c r="G853">
        <v>4</v>
      </c>
      <c r="H853">
        <v>2</v>
      </c>
      <c r="I853">
        <v>171.42</v>
      </c>
      <c r="J853" t="s">
        <v>1189</v>
      </c>
      <c r="K853" t="s">
        <v>3648</v>
      </c>
      <c r="L853" t="s">
        <v>2507</v>
      </c>
      <c r="M853" t="s">
        <v>1239</v>
      </c>
      <c r="N853" t="s">
        <v>3157</v>
      </c>
      <c r="O853" t="s">
        <v>266</v>
      </c>
      <c r="P853" t="s">
        <v>52</v>
      </c>
      <c r="Q853">
        <v>16.5</v>
      </c>
      <c r="R853">
        <v>159</v>
      </c>
      <c r="S853" t="s">
        <v>52</v>
      </c>
      <c r="T853" t="s">
        <v>299</v>
      </c>
      <c r="U853">
        <v>0</v>
      </c>
      <c r="V853">
        <v>35</v>
      </c>
      <c r="W853" t="s">
        <v>51</v>
      </c>
      <c r="X853">
        <v>73</v>
      </c>
      <c r="Y853" t="str">
        <f>IF(_20224[[#This Row],[Lead Score]]=_20224[[#This Row],[p2_score1]],_20224[[#This Row],[p2]],_20224[[#This Row],[p1]])</f>
        <v>Sohaib Maqsood</v>
      </c>
      <c r="Z853" t="str">
        <f>IF(_20224[[#This Row],[Lead Score]]&lt;&gt;_20224[[#This Row],[p2_score1]],_20224[[#This Row],[p2]],_20224[[#This Row],[p1]])</f>
        <v>James Vince</v>
      </c>
      <c r="AA853" s="1">
        <f>_20224[[#This Row],[Lead Score]]/_20224[[#This Row],[Runs in Partnership]]</f>
        <v>0.50704225352112675</v>
      </c>
      <c r="AB853">
        <f>+_20224[[#This Row],[p2_score1]]+_20224[[#This Row],[p1_score1]]</f>
        <v>71</v>
      </c>
      <c r="AC853">
        <f>MAX(_20224[[#This Row],[p2_score1]:[p1_score1]])</f>
        <v>36</v>
      </c>
      <c r="AD853">
        <f>MIN(_20224[[#This Row],[p2_score1]:[p1_score1]])</f>
        <v>35</v>
      </c>
      <c r="AE853" t="s">
        <v>1189</v>
      </c>
      <c r="AF853" t="s">
        <v>2507</v>
      </c>
      <c r="AG853" t="s">
        <v>2491</v>
      </c>
      <c r="AH853" t="s">
        <v>49</v>
      </c>
      <c r="AI853" t="s">
        <v>49</v>
      </c>
      <c r="AJ853" t="s">
        <v>74</v>
      </c>
      <c r="AK853" t="str">
        <f>LEFT(_20224[[#This Row],[result2]], FIND(" ",_20224[[#This Row],[result2]]))</f>
        <v xml:space="preserve">PES </v>
      </c>
      <c r="AL853" t="s">
        <v>4583</v>
      </c>
      <c r="AM853" t="s">
        <v>2729</v>
      </c>
      <c r="AN853" t="s">
        <v>2730</v>
      </c>
      <c r="AO853" t="s">
        <v>2731</v>
      </c>
      <c r="AP853" t="s">
        <v>76</v>
      </c>
      <c r="AQ853">
        <v>35</v>
      </c>
      <c r="AR853">
        <v>36</v>
      </c>
    </row>
    <row r="854" spans="1:44" x14ac:dyDescent="0.3">
      <c r="A854" t="s">
        <v>3310</v>
      </c>
      <c r="B854" t="s">
        <v>3153</v>
      </c>
      <c r="C854" t="s">
        <v>299</v>
      </c>
      <c r="D854" t="s">
        <v>1243</v>
      </c>
      <c r="E854">
        <v>84</v>
      </c>
      <c r="F854">
        <v>55</v>
      </c>
      <c r="G854">
        <v>9</v>
      </c>
      <c r="H854">
        <v>3</v>
      </c>
      <c r="I854">
        <v>152.72</v>
      </c>
      <c r="J854" t="s">
        <v>1189</v>
      </c>
      <c r="K854" t="s">
        <v>3648</v>
      </c>
      <c r="L854" t="s">
        <v>2507</v>
      </c>
      <c r="M854" t="s">
        <v>1239</v>
      </c>
      <c r="N854" t="s">
        <v>3151</v>
      </c>
      <c r="O854" t="s">
        <v>1244</v>
      </c>
      <c r="P854" t="s">
        <v>299</v>
      </c>
      <c r="Q854">
        <v>19</v>
      </c>
      <c r="R854">
        <v>186</v>
      </c>
      <c r="S854" t="s">
        <v>55</v>
      </c>
      <c r="T854" t="s">
        <v>299</v>
      </c>
      <c r="U854">
        <v>0</v>
      </c>
      <c r="V854">
        <v>0</v>
      </c>
      <c r="W854" t="s">
        <v>52</v>
      </c>
      <c r="X854">
        <v>73</v>
      </c>
      <c r="Y854" t="str">
        <f>IF(_20224[[#This Row],[Lead Score]]=_20224[[#This Row],[p2_score1]],_20224[[#This Row],[p2]],_20224[[#This Row],[p1]])</f>
        <v>James Vince</v>
      </c>
      <c r="Z854" t="str">
        <f>IF(_20224[[#This Row],[Lead Score]]&lt;&gt;_20224[[#This Row],[p2_score1]],_20224[[#This Row],[p2]],_20224[[#This Row],[p1]])</f>
        <v>Rilee Rossouw</v>
      </c>
      <c r="AA854" s="1">
        <f>_20224[[#This Row],[Lead Score]]/_20224[[#This Row],[Runs in Partnership]]</f>
        <v>1</v>
      </c>
      <c r="AB854">
        <f>+_20224[[#This Row],[p2_score1]]+_20224[[#This Row],[p1_score1]]</f>
        <v>49</v>
      </c>
      <c r="AC854">
        <f>MAX(_20224[[#This Row],[p2_score1]:[p1_score1]])</f>
        <v>49</v>
      </c>
      <c r="AD854">
        <f>MIN(_20224[[#This Row],[p2_score1]:[p1_score1]])</f>
        <v>0</v>
      </c>
      <c r="AE854" t="s">
        <v>1189</v>
      </c>
      <c r="AF854" t="s">
        <v>2507</v>
      </c>
      <c r="AG854" t="s">
        <v>2491</v>
      </c>
      <c r="AH854" t="s">
        <v>49</v>
      </c>
      <c r="AI854" t="s">
        <v>49</v>
      </c>
      <c r="AJ854" t="s">
        <v>74</v>
      </c>
      <c r="AK854" t="str">
        <f>LEFT(_20224[[#This Row],[result2]], FIND(" ",_20224[[#This Row],[result2]]))</f>
        <v xml:space="preserve">PES </v>
      </c>
      <c r="AL854" t="s">
        <v>4583</v>
      </c>
      <c r="AM854" t="s">
        <v>2729</v>
      </c>
      <c r="AN854" t="s">
        <v>2730</v>
      </c>
      <c r="AO854" t="s">
        <v>2731</v>
      </c>
      <c r="AP854" t="s">
        <v>76</v>
      </c>
      <c r="AQ854">
        <v>49</v>
      </c>
      <c r="AR854">
        <v>0</v>
      </c>
    </row>
    <row r="855" spans="1:44" x14ac:dyDescent="0.3">
      <c r="A855" t="s">
        <v>3313</v>
      </c>
      <c r="B855" t="s">
        <v>3162</v>
      </c>
      <c r="C855" t="s">
        <v>55</v>
      </c>
      <c r="D855" t="s">
        <v>45</v>
      </c>
      <c r="E855">
        <v>14</v>
      </c>
      <c r="F855">
        <v>8</v>
      </c>
      <c r="G855">
        <v>1</v>
      </c>
      <c r="H855">
        <v>1</v>
      </c>
      <c r="I855">
        <v>175</v>
      </c>
      <c r="J855" t="s">
        <v>1189</v>
      </c>
      <c r="K855" t="s">
        <v>3648</v>
      </c>
      <c r="L855" t="s">
        <v>2507</v>
      </c>
      <c r="M855" t="s">
        <v>1239</v>
      </c>
      <c r="N855" t="s">
        <v>32</v>
      </c>
      <c r="O855" t="s">
        <v>32</v>
      </c>
      <c r="P855" t="s">
        <v>32</v>
      </c>
      <c r="S855" t="s">
        <v>55</v>
      </c>
      <c r="T855" t="s">
        <v>118</v>
      </c>
      <c r="U855">
        <v>0</v>
      </c>
      <c r="V855">
        <v>0</v>
      </c>
      <c r="W855" t="s">
        <v>299</v>
      </c>
      <c r="X855">
        <v>73</v>
      </c>
      <c r="Y855" t="str">
        <f>IF(_20224[[#This Row],[Lead Score]]=_20224[[#This Row],[p2_score1]],_20224[[#This Row],[p2]],_20224[[#This Row],[p1]])</f>
        <v>Rilee Rossouw</v>
      </c>
      <c r="Z855" t="str">
        <f>IF(_20224[[#This Row],[Lead Score]]&lt;&gt;_20224[[#This Row],[p2_score1]],_20224[[#This Row],[p2]],_20224[[#This Row],[p1]])</f>
        <v>Khushdil Shah</v>
      </c>
      <c r="AA855" s="1">
        <f>_20224[[#This Row],[Lead Score]]/_20224[[#This Row],[Runs in Partnership]]</f>
        <v>0.7</v>
      </c>
      <c r="AB855">
        <f>+_20224[[#This Row],[p2_score1]]+_20224[[#This Row],[p1_score1]]</f>
        <v>20</v>
      </c>
      <c r="AC855">
        <f>MAX(_20224[[#This Row],[p2_score1]:[p1_score1]])</f>
        <v>14</v>
      </c>
      <c r="AD855">
        <f>MIN(_20224[[#This Row],[p2_score1]:[p1_score1]])</f>
        <v>6</v>
      </c>
      <c r="AE855" t="s">
        <v>1189</v>
      </c>
      <c r="AF855" t="s">
        <v>2507</v>
      </c>
      <c r="AG855" t="s">
        <v>2491</v>
      </c>
      <c r="AH855" t="s">
        <v>49</v>
      </c>
      <c r="AI855" t="s">
        <v>49</v>
      </c>
      <c r="AJ855" t="s">
        <v>74</v>
      </c>
      <c r="AK855" t="str">
        <f>LEFT(_20224[[#This Row],[result2]], FIND(" ",_20224[[#This Row],[result2]]))</f>
        <v xml:space="preserve">PES </v>
      </c>
      <c r="AL855" t="s">
        <v>4583</v>
      </c>
      <c r="AM855" t="s">
        <v>2729</v>
      </c>
      <c r="AN855" t="s">
        <v>2730</v>
      </c>
      <c r="AO855" t="s">
        <v>2731</v>
      </c>
      <c r="AP855" t="s">
        <v>76</v>
      </c>
      <c r="AQ855">
        <v>6</v>
      </c>
      <c r="AR855">
        <v>14</v>
      </c>
    </row>
    <row r="856" spans="1:44" hidden="1" x14ac:dyDescent="0.3">
      <c r="A856" t="s">
        <v>3315</v>
      </c>
      <c r="B856" t="s">
        <v>3173</v>
      </c>
      <c r="C856" t="s">
        <v>118</v>
      </c>
      <c r="D856" t="s">
        <v>45</v>
      </c>
      <c r="E856">
        <v>6</v>
      </c>
      <c r="F856">
        <v>5</v>
      </c>
      <c r="G856">
        <v>0</v>
      </c>
      <c r="H856">
        <v>0</v>
      </c>
      <c r="I856">
        <v>120</v>
      </c>
      <c r="J856" t="s">
        <v>1189</v>
      </c>
      <c r="K856" t="s">
        <v>3648</v>
      </c>
      <c r="L856" t="s">
        <v>2507</v>
      </c>
      <c r="M856" t="s">
        <v>1239</v>
      </c>
      <c r="N856" t="s">
        <v>32</v>
      </c>
      <c r="O856" t="s">
        <v>32</v>
      </c>
      <c r="P856" t="s">
        <v>32</v>
      </c>
      <c r="S856" t="s">
        <v>32</v>
      </c>
      <c r="T856" t="s">
        <v>32</v>
      </c>
      <c r="W856" t="s">
        <v>32</v>
      </c>
      <c r="X856">
        <v>73</v>
      </c>
      <c r="Y856" t="str">
        <f>IF(_20224[[#This Row],[Lead Score]]=_20224[[#This Row],[p2_score1]],_20224[[#This Row],[p2]],_20224[[#This Row],[p1]])</f>
        <v/>
      </c>
      <c r="Z856" t="str">
        <f>IF(_20224[[#This Row],[Lead Score]]&lt;&gt;_20224[[#This Row],[p2_score1]],_20224[[#This Row],[p2]],_20224[[#This Row],[p1]])</f>
        <v/>
      </c>
      <c r="AA856" s="1" t="e">
        <f>_20224[[#This Row],[Lead Score]]/_20224[[#This Row],[Runs in Partnership]]</f>
        <v>#DIV/0!</v>
      </c>
      <c r="AB856">
        <f>+_20224[[#This Row],[p2_score1]]+_20224[[#This Row],[p1_score1]]</f>
        <v>0</v>
      </c>
      <c r="AC856">
        <f>MAX(_20224[[#This Row],[p2_score1]:[p1_score1]])</f>
        <v>0</v>
      </c>
      <c r="AD856">
        <f>MIN(_20224[[#This Row],[p2_score1]:[p1_score1]])</f>
        <v>0</v>
      </c>
      <c r="AE856" t="s">
        <v>1189</v>
      </c>
      <c r="AF856" t="s">
        <v>2507</v>
      </c>
      <c r="AG856" t="s">
        <v>2491</v>
      </c>
      <c r="AH856" t="s">
        <v>49</v>
      </c>
      <c r="AI856" t="s">
        <v>49</v>
      </c>
      <c r="AJ856" t="s">
        <v>74</v>
      </c>
      <c r="AK856" t="str">
        <f>LEFT(_20224[[#This Row],[result2]], FIND(" ",_20224[[#This Row],[result2]]))</f>
        <v xml:space="preserve">PES </v>
      </c>
      <c r="AL856" t="s">
        <v>4583</v>
      </c>
      <c r="AM856" t="s">
        <v>2729</v>
      </c>
      <c r="AN856" t="s">
        <v>2730</v>
      </c>
      <c r="AO856" t="s">
        <v>2731</v>
      </c>
      <c r="AP856" t="s">
        <v>76</v>
      </c>
      <c r="AQ856">
        <v>0</v>
      </c>
      <c r="AR856">
        <v>0</v>
      </c>
    </row>
    <row r="857" spans="1:44" x14ac:dyDescent="0.3">
      <c r="A857" t="s">
        <v>3289</v>
      </c>
      <c r="B857" t="s">
        <v>3144</v>
      </c>
      <c r="C857" t="s">
        <v>31</v>
      </c>
      <c r="D857" t="s">
        <v>1245</v>
      </c>
      <c r="E857">
        <v>62</v>
      </c>
      <c r="F857">
        <v>54</v>
      </c>
      <c r="G857">
        <v>6</v>
      </c>
      <c r="H857">
        <v>1</v>
      </c>
      <c r="I857">
        <v>114.81</v>
      </c>
      <c r="J857" t="s">
        <v>1189</v>
      </c>
      <c r="K857" t="s">
        <v>3677</v>
      </c>
      <c r="L857" t="s">
        <v>2511</v>
      </c>
      <c r="M857" t="s">
        <v>1246</v>
      </c>
      <c r="N857" t="s">
        <v>3139</v>
      </c>
      <c r="O857" t="s">
        <v>1247</v>
      </c>
      <c r="P857" t="s">
        <v>31</v>
      </c>
      <c r="Q857">
        <v>18.100000000000001</v>
      </c>
      <c r="R857">
        <v>176</v>
      </c>
      <c r="S857" t="s">
        <v>25</v>
      </c>
      <c r="T857" t="s">
        <v>31</v>
      </c>
      <c r="U857">
        <v>114</v>
      </c>
      <c r="V857">
        <v>62</v>
      </c>
      <c r="W857" t="s">
        <v>32</v>
      </c>
      <c r="X857">
        <v>74</v>
      </c>
      <c r="Y857" t="str">
        <f>IF(_20224[[#This Row],[Lead Score]]=_20224[[#This Row],[p2_score1]],_20224[[#This Row],[p2]],_20224[[#This Row],[p1]])</f>
        <v>Sharjeel Khan</v>
      </c>
      <c r="Z857" t="str">
        <f>IF(_20224[[#This Row],[Lead Score]]&lt;&gt;_20224[[#This Row],[p2_score1]],_20224[[#This Row],[p2]],_20224[[#This Row],[p1]])</f>
        <v>Babar Azam</v>
      </c>
      <c r="AA857" s="1">
        <f>_20224[[#This Row],[Lead Score]]/_20224[[#This Row],[Runs in Partnership]]</f>
        <v>0.64772727272727271</v>
      </c>
      <c r="AB857">
        <f>+_20224[[#This Row],[p2_score1]]+_20224[[#This Row],[p1_score1]]</f>
        <v>176</v>
      </c>
      <c r="AC857">
        <f>MAX(_20224[[#This Row],[p2_score1]:[p1_score1]])</f>
        <v>114</v>
      </c>
      <c r="AD857">
        <f>MIN(_20224[[#This Row],[p2_score1]:[p1_score1]])</f>
        <v>62</v>
      </c>
      <c r="AE857" t="s">
        <v>1189</v>
      </c>
      <c r="AF857" t="s">
        <v>2511</v>
      </c>
      <c r="AG857" t="s">
        <v>2491</v>
      </c>
      <c r="AH857" t="s">
        <v>28</v>
      </c>
      <c r="AI857" t="s">
        <v>28</v>
      </c>
      <c r="AJ857" t="s">
        <v>164</v>
      </c>
      <c r="AK857" t="str">
        <f>LEFT(_20224[[#This Row],[result2]], FIND(" ",_20224[[#This Row],[result2]]))</f>
        <v xml:space="preserve">ISL </v>
      </c>
      <c r="AL857" t="s">
        <v>4583</v>
      </c>
      <c r="AM857" t="s">
        <v>2732</v>
      </c>
      <c r="AN857" t="s">
        <v>2733</v>
      </c>
      <c r="AO857" t="s">
        <v>2617</v>
      </c>
      <c r="AP857" t="s">
        <v>166</v>
      </c>
      <c r="AQ857">
        <v>62</v>
      </c>
      <c r="AR857">
        <v>114</v>
      </c>
    </row>
    <row r="858" spans="1:44" x14ac:dyDescent="0.3">
      <c r="A858" t="s">
        <v>3134</v>
      </c>
      <c r="B858" t="s">
        <v>3133</v>
      </c>
      <c r="C858" t="s">
        <v>25</v>
      </c>
      <c r="D858" t="s">
        <v>1248</v>
      </c>
      <c r="E858">
        <v>105</v>
      </c>
      <c r="F858">
        <v>59</v>
      </c>
      <c r="G858">
        <v>9</v>
      </c>
      <c r="H858">
        <v>8</v>
      </c>
      <c r="I858">
        <v>177.96</v>
      </c>
      <c r="J858" t="s">
        <v>1189</v>
      </c>
      <c r="K858" t="s">
        <v>3677</v>
      </c>
      <c r="L858" t="s">
        <v>2511</v>
      </c>
      <c r="M858" t="s">
        <v>1246</v>
      </c>
      <c r="N858" t="s">
        <v>3148</v>
      </c>
      <c r="O858" t="s">
        <v>1249</v>
      </c>
      <c r="P858" t="s">
        <v>25</v>
      </c>
      <c r="Q858">
        <v>18.2</v>
      </c>
      <c r="R858">
        <v>176</v>
      </c>
      <c r="S858" t="s">
        <v>25</v>
      </c>
      <c r="T858" t="s">
        <v>1250</v>
      </c>
      <c r="U858">
        <v>0</v>
      </c>
      <c r="V858">
        <v>0</v>
      </c>
      <c r="W858" t="s">
        <v>31</v>
      </c>
      <c r="X858">
        <v>74</v>
      </c>
      <c r="Y858" t="str">
        <f>IF(_20224[[#This Row],[Lead Score]]=_20224[[#This Row],[p2_score1]],_20224[[#This Row],[p2]],_20224[[#This Row],[p1]])</f>
        <v>Daniel Christian</v>
      </c>
      <c r="Z858" t="str">
        <f>IF(_20224[[#This Row],[Lead Score]]&lt;&gt;_20224[[#This Row],[p2_score1]],_20224[[#This Row],[p2]],_20224[[#This Row],[p1]])</f>
        <v>Sharjeel Khan</v>
      </c>
      <c r="AA858" s="1">
        <f>_20224[[#This Row],[Lead Score]]/_20224[[#This Row],[Runs in Partnership]]</f>
        <v>1</v>
      </c>
      <c r="AB858">
        <f>+_20224[[#This Row],[p2_score1]]+_20224[[#This Row],[p1_score1]]</f>
        <v>9</v>
      </c>
      <c r="AC858">
        <f>MAX(_20224[[#This Row],[p2_score1]:[p1_score1]])</f>
        <v>9</v>
      </c>
      <c r="AD858">
        <f>MIN(_20224[[#This Row],[p2_score1]:[p1_score1]])</f>
        <v>0</v>
      </c>
      <c r="AE858" t="s">
        <v>1189</v>
      </c>
      <c r="AF858" t="s">
        <v>2511</v>
      </c>
      <c r="AG858" t="s">
        <v>2491</v>
      </c>
      <c r="AH858" t="s">
        <v>28</v>
      </c>
      <c r="AI858" t="s">
        <v>28</v>
      </c>
      <c r="AJ858" t="s">
        <v>164</v>
      </c>
      <c r="AK858" t="str">
        <f>LEFT(_20224[[#This Row],[result2]], FIND(" ",_20224[[#This Row],[result2]]))</f>
        <v xml:space="preserve">ISL </v>
      </c>
      <c r="AL858" t="s">
        <v>4583</v>
      </c>
      <c r="AM858" t="s">
        <v>2732</v>
      </c>
      <c r="AN858" t="s">
        <v>2733</v>
      </c>
      <c r="AO858" t="s">
        <v>2617</v>
      </c>
      <c r="AP858" t="s">
        <v>166</v>
      </c>
      <c r="AQ858">
        <v>9</v>
      </c>
      <c r="AR858">
        <v>0</v>
      </c>
    </row>
    <row r="859" spans="1:44" x14ac:dyDescent="0.3">
      <c r="A859" t="s">
        <v>3321</v>
      </c>
      <c r="B859" t="s">
        <v>3136</v>
      </c>
      <c r="C859" t="s">
        <v>36</v>
      </c>
      <c r="D859" t="s">
        <v>1251</v>
      </c>
      <c r="E859">
        <v>7</v>
      </c>
      <c r="F859">
        <v>5</v>
      </c>
      <c r="G859">
        <v>0</v>
      </c>
      <c r="H859">
        <v>1</v>
      </c>
      <c r="I859">
        <v>140</v>
      </c>
      <c r="J859" t="s">
        <v>1189</v>
      </c>
      <c r="K859" t="s">
        <v>3677</v>
      </c>
      <c r="L859" t="s">
        <v>2511</v>
      </c>
      <c r="M859" t="s">
        <v>1246</v>
      </c>
      <c r="N859" t="s">
        <v>3157</v>
      </c>
      <c r="O859" t="s">
        <v>371</v>
      </c>
      <c r="P859" t="s">
        <v>36</v>
      </c>
      <c r="Q859">
        <v>20</v>
      </c>
      <c r="R859">
        <v>196</v>
      </c>
      <c r="S859" t="s">
        <v>36</v>
      </c>
      <c r="T859" t="s">
        <v>1250</v>
      </c>
      <c r="U859">
        <v>0</v>
      </c>
      <c r="V859">
        <v>13</v>
      </c>
      <c r="W859" t="s">
        <v>25</v>
      </c>
      <c r="X859">
        <v>74</v>
      </c>
      <c r="Y859" t="str">
        <f>IF(_20224[[#This Row],[Lead Score]]=_20224[[#This Row],[p2_score1]],_20224[[#This Row],[p2]],_20224[[#This Row],[p1]])</f>
        <v>Daniel Christian</v>
      </c>
      <c r="Z859" t="str">
        <f>IF(_20224[[#This Row],[Lead Score]]&lt;&gt;_20224[[#This Row],[p2_score1]],_20224[[#This Row],[p2]],_20224[[#This Row],[p1]])</f>
        <v>Mohammad Nabi</v>
      </c>
      <c r="AA859" s="1">
        <f>_20224[[#This Row],[Lead Score]]/_20224[[#This Row],[Runs in Partnership]]</f>
        <v>0.65</v>
      </c>
      <c r="AB859">
        <f>+_20224[[#This Row],[p2_score1]]+_20224[[#This Row],[p1_score1]]</f>
        <v>20</v>
      </c>
      <c r="AC859">
        <f>MAX(_20224[[#This Row],[p2_score1]:[p1_score1]])</f>
        <v>13</v>
      </c>
      <c r="AD859">
        <f>MIN(_20224[[#This Row],[p2_score1]:[p1_score1]])</f>
        <v>7</v>
      </c>
      <c r="AE859" t="s">
        <v>1189</v>
      </c>
      <c r="AF859" t="s">
        <v>2511</v>
      </c>
      <c r="AG859" t="s">
        <v>2491</v>
      </c>
      <c r="AH859" t="s">
        <v>28</v>
      </c>
      <c r="AI859" t="s">
        <v>28</v>
      </c>
      <c r="AJ859" t="s">
        <v>164</v>
      </c>
      <c r="AK859" t="str">
        <f>LEFT(_20224[[#This Row],[result2]], FIND(" ",_20224[[#This Row],[result2]]))</f>
        <v xml:space="preserve">ISL </v>
      </c>
      <c r="AL859" t="s">
        <v>4583</v>
      </c>
      <c r="AM859" t="s">
        <v>2732</v>
      </c>
      <c r="AN859" t="s">
        <v>2733</v>
      </c>
      <c r="AO859" t="s">
        <v>2617</v>
      </c>
      <c r="AP859" t="s">
        <v>166</v>
      </c>
      <c r="AQ859">
        <v>13</v>
      </c>
      <c r="AR859">
        <v>7</v>
      </c>
    </row>
    <row r="860" spans="1:44" hidden="1" x14ac:dyDescent="0.3">
      <c r="A860" t="s">
        <v>3324</v>
      </c>
      <c r="B860" t="s">
        <v>3153</v>
      </c>
      <c r="C860" t="s">
        <v>1250</v>
      </c>
      <c r="D860" t="s">
        <v>45</v>
      </c>
      <c r="E860">
        <v>12</v>
      </c>
      <c r="F860">
        <v>5</v>
      </c>
      <c r="G860">
        <v>2</v>
      </c>
      <c r="H860">
        <v>0</v>
      </c>
      <c r="I860">
        <v>240</v>
      </c>
      <c r="J860" t="s">
        <v>1189</v>
      </c>
      <c r="K860" t="s">
        <v>3677</v>
      </c>
      <c r="L860" t="s">
        <v>2511</v>
      </c>
      <c r="M860" t="s">
        <v>1246</v>
      </c>
      <c r="N860" t="s">
        <v>32</v>
      </c>
      <c r="O860" t="s">
        <v>32</v>
      </c>
      <c r="P860" t="s">
        <v>32</v>
      </c>
      <c r="S860" t="s">
        <v>32</v>
      </c>
      <c r="T860" t="s">
        <v>32</v>
      </c>
      <c r="W860" t="s">
        <v>32</v>
      </c>
      <c r="X860">
        <v>74</v>
      </c>
      <c r="Y860" t="str">
        <f>IF(_20224[[#This Row],[Lead Score]]=_20224[[#This Row],[p2_score1]],_20224[[#This Row],[p2]],_20224[[#This Row],[p1]])</f>
        <v/>
      </c>
      <c r="Z860" t="str">
        <f>IF(_20224[[#This Row],[Lead Score]]&lt;&gt;_20224[[#This Row],[p2_score1]],_20224[[#This Row],[p2]],_20224[[#This Row],[p1]])</f>
        <v/>
      </c>
      <c r="AA860" s="1" t="e">
        <f>_20224[[#This Row],[Lead Score]]/_20224[[#This Row],[Runs in Partnership]]</f>
        <v>#DIV/0!</v>
      </c>
      <c r="AB860">
        <f>+_20224[[#This Row],[p2_score1]]+_20224[[#This Row],[p1_score1]]</f>
        <v>0</v>
      </c>
      <c r="AC860">
        <f>MAX(_20224[[#This Row],[p2_score1]:[p1_score1]])</f>
        <v>0</v>
      </c>
      <c r="AD860">
        <f>MIN(_20224[[#This Row],[p2_score1]:[p1_score1]])</f>
        <v>0</v>
      </c>
      <c r="AE860" t="s">
        <v>1189</v>
      </c>
      <c r="AF860" t="s">
        <v>2511</v>
      </c>
      <c r="AG860" t="s">
        <v>2491</v>
      </c>
      <c r="AH860" t="s">
        <v>28</v>
      </c>
      <c r="AI860" t="s">
        <v>28</v>
      </c>
      <c r="AJ860" t="s">
        <v>164</v>
      </c>
      <c r="AK860" t="str">
        <f>LEFT(_20224[[#This Row],[result2]], FIND(" ",_20224[[#This Row],[result2]]))</f>
        <v xml:space="preserve">ISL </v>
      </c>
      <c r="AL860" t="s">
        <v>4583</v>
      </c>
      <c r="AM860" t="s">
        <v>2732</v>
      </c>
      <c r="AN860" t="s">
        <v>2733</v>
      </c>
      <c r="AO860" t="s">
        <v>2617</v>
      </c>
      <c r="AP860" t="s">
        <v>166</v>
      </c>
      <c r="AQ860">
        <v>0</v>
      </c>
      <c r="AR860">
        <v>0</v>
      </c>
    </row>
    <row r="861" spans="1:44" x14ac:dyDescent="0.3">
      <c r="A861" t="s">
        <v>3205</v>
      </c>
      <c r="B861" t="s">
        <v>3144</v>
      </c>
      <c r="C861" t="s">
        <v>691</v>
      </c>
      <c r="D861" t="s">
        <v>1252</v>
      </c>
      <c r="E861">
        <v>7</v>
      </c>
      <c r="F861">
        <v>12</v>
      </c>
      <c r="G861">
        <v>1</v>
      </c>
      <c r="H861">
        <v>0</v>
      </c>
      <c r="I861">
        <v>58.33</v>
      </c>
      <c r="J861" t="s">
        <v>1189</v>
      </c>
      <c r="K861" t="s">
        <v>3768</v>
      </c>
      <c r="L861" t="s">
        <v>2515</v>
      </c>
      <c r="M861" t="s">
        <v>1253</v>
      </c>
      <c r="N861" t="s">
        <v>3139</v>
      </c>
      <c r="O861" t="s">
        <v>557</v>
      </c>
      <c r="P861" t="s">
        <v>691</v>
      </c>
      <c r="Q861">
        <v>3.2</v>
      </c>
      <c r="R861">
        <v>17</v>
      </c>
      <c r="S861" t="s">
        <v>95</v>
      </c>
      <c r="T861" t="s">
        <v>691</v>
      </c>
      <c r="U861">
        <v>10</v>
      </c>
      <c r="V861">
        <v>7</v>
      </c>
      <c r="W861" t="s">
        <v>32</v>
      </c>
      <c r="X861">
        <v>75</v>
      </c>
      <c r="Y861" t="str">
        <f>IF(_20224[[#This Row],[Lead Score]]=_20224[[#This Row],[p2_score1]],_20224[[#This Row],[p2]],_20224[[#This Row],[p1]])</f>
        <v>Fakhar Zaman</v>
      </c>
      <c r="Z861" t="str">
        <f>IF(_20224[[#This Row],[Lead Score]]&lt;&gt;_20224[[#This Row],[p2_score1]],_20224[[#This Row],[p2]],_20224[[#This Row],[p1]])</f>
        <v>Sohail Akhtar</v>
      </c>
      <c r="AA861" s="1">
        <f>_20224[[#This Row],[Lead Score]]/_20224[[#This Row],[Runs in Partnership]]</f>
        <v>0.58823529411764708</v>
      </c>
      <c r="AB861">
        <f>+_20224[[#This Row],[p2_score1]]+_20224[[#This Row],[p1_score1]]</f>
        <v>17</v>
      </c>
      <c r="AC861">
        <f>MAX(_20224[[#This Row],[p2_score1]:[p1_score1]])</f>
        <v>10</v>
      </c>
      <c r="AD861">
        <f>MIN(_20224[[#This Row],[p2_score1]:[p1_score1]])</f>
        <v>7</v>
      </c>
      <c r="AE861" t="s">
        <v>1189</v>
      </c>
      <c r="AF861" t="s">
        <v>2515</v>
      </c>
      <c r="AG861" t="s">
        <v>2491</v>
      </c>
      <c r="AH861" t="s">
        <v>92</v>
      </c>
      <c r="AI861" t="s">
        <v>92</v>
      </c>
      <c r="AJ861" t="s">
        <v>49</v>
      </c>
      <c r="AK861" t="str">
        <f>LEFT(_20224[[#This Row],[result2]], FIND(" ",_20224[[#This Row],[result2]]))</f>
        <v xml:space="preserve">MUL </v>
      </c>
      <c r="AL861" t="s">
        <v>4583</v>
      </c>
      <c r="AM861" t="s">
        <v>2734</v>
      </c>
      <c r="AN861" t="s">
        <v>2735</v>
      </c>
      <c r="AO861" t="s">
        <v>2494</v>
      </c>
      <c r="AP861" t="s">
        <v>51</v>
      </c>
      <c r="AQ861">
        <v>7</v>
      </c>
      <c r="AR861">
        <v>10</v>
      </c>
    </row>
    <row r="862" spans="1:44" x14ac:dyDescent="0.3">
      <c r="A862" t="s">
        <v>3198</v>
      </c>
      <c r="B862" t="s">
        <v>3133</v>
      </c>
      <c r="C862" t="s">
        <v>95</v>
      </c>
      <c r="D862" t="s">
        <v>1254</v>
      </c>
      <c r="E862">
        <v>9</v>
      </c>
      <c r="F862">
        <v>11</v>
      </c>
      <c r="G862">
        <v>1</v>
      </c>
      <c r="H862">
        <v>0</v>
      </c>
      <c r="I862">
        <v>81.81</v>
      </c>
      <c r="J862" t="s">
        <v>1189</v>
      </c>
      <c r="K862" t="s">
        <v>3768</v>
      </c>
      <c r="L862" t="s">
        <v>2515</v>
      </c>
      <c r="M862" t="s">
        <v>1253</v>
      </c>
      <c r="N862" t="s">
        <v>3148</v>
      </c>
      <c r="O862" t="s">
        <v>558</v>
      </c>
      <c r="P862" t="s">
        <v>95</v>
      </c>
      <c r="Q862">
        <v>4.3</v>
      </c>
      <c r="R862">
        <v>17</v>
      </c>
      <c r="S862" t="s">
        <v>95</v>
      </c>
      <c r="T862" t="s">
        <v>1255</v>
      </c>
      <c r="U862">
        <v>0</v>
      </c>
      <c r="V862">
        <v>0</v>
      </c>
      <c r="W862" t="s">
        <v>691</v>
      </c>
      <c r="X862">
        <v>75</v>
      </c>
      <c r="Y862" t="str">
        <f>IF(_20224[[#This Row],[Lead Score]]=_20224[[#This Row],[p2_score1]],_20224[[#This Row],[p2]],_20224[[#This Row],[p1]])</f>
        <v>Joe Denly</v>
      </c>
      <c r="Z862" t="str">
        <f>IF(_20224[[#This Row],[Lead Score]]&lt;&gt;_20224[[#This Row],[p2_score1]],_20224[[#This Row],[p2]],_20224[[#This Row],[p1]])</f>
        <v>Fakhar Zaman</v>
      </c>
      <c r="AA862" s="1">
        <f>_20224[[#This Row],[Lead Score]]/_20224[[#This Row],[Runs in Partnership]]</f>
        <v>1</v>
      </c>
      <c r="AB862">
        <f>+_20224[[#This Row],[p2_score1]]+_20224[[#This Row],[p1_score1]]</f>
        <v>1</v>
      </c>
      <c r="AC862">
        <f>MAX(_20224[[#This Row],[p2_score1]:[p1_score1]])</f>
        <v>1</v>
      </c>
      <c r="AD862">
        <f>MIN(_20224[[#This Row],[p2_score1]:[p1_score1]])</f>
        <v>0</v>
      </c>
      <c r="AE862" t="s">
        <v>1189</v>
      </c>
      <c r="AF862" t="s">
        <v>2515</v>
      </c>
      <c r="AG862" t="s">
        <v>2491</v>
      </c>
      <c r="AH862" t="s">
        <v>92</v>
      </c>
      <c r="AI862" t="s">
        <v>92</v>
      </c>
      <c r="AJ862" t="s">
        <v>49</v>
      </c>
      <c r="AK862" t="str">
        <f>LEFT(_20224[[#This Row],[result2]], FIND(" ",_20224[[#This Row],[result2]]))</f>
        <v xml:space="preserve">MUL </v>
      </c>
      <c r="AL862" t="s">
        <v>4583</v>
      </c>
      <c r="AM862" t="s">
        <v>2734</v>
      </c>
      <c r="AN862" t="s">
        <v>2735</v>
      </c>
      <c r="AO862" t="s">
        <v>2494</v>
      </c>
      <c r="AP862" t="s">
        <v>51</v>
      </c>
      <c r="AQ862">
        <v>1</v>
      </c>
      <c r="AR862">
        <v>0</v>
      </c>
    </row>
    <row r="863" spans="1:44" x14ac:dyDescent="0.3">
      <c r="A863" t="s">
        <v>3254</v>
      </c>
      <c r="B863" t="s">
        <v>3153</v>
      </c>
      <c r="C863" t="s">
        <v>1255</v>
      </c>
      <c r="D863" t="s">
        <v>1256</v>
      </c>
      <c r="E863">
        <v>31</v>
      </c>
      <c r="F863">
        <v>29</v>
      </c>
      <c r="G863">
        <v>2</v>
      </c>
      <c r="H863">
        <v>2</v>
      </c>
      <c r="I863">
        <v>106.89</v>
      </c>
      <c r="J863" t="s">
        <v>1189</v>
      </c>
      <c r="K863" t="s">
        <v>3768</v>
      </c>
      <c r="L863" t="s">
        <v>2515</v>
      </c>
      <c r="M863" t="s">
        <v>1253</v>
      </c>
      <c r="N863" t="s">
        <v>3157</v>
      </c>
      <c r="O863" t="s">
        <v>857</v>
      </c>
      <c r="P863" t="s">
        <v>1255</v>
      </c>
      <c r="Q863">
        <v>13.4</v>
      </c>
      <c r="R863">
        <v>106</v>
      </c>
      <c r="S863" t="s">
        <v>99</v>
      </c>
      <c r="T863" t="s">
        <v>1255</v>
      </c>
      <c r="U863">
        <v>0</v>
      </c>
      <c r="V863">
        <v>0</v>
      </c>
      <c r="W863" t="s">
        <v>95</v>
      </c>
      <c r="X863">
        <v>75</v>
      </c>
      <c r="Y863" t="str">
        <f>IF(_20224[[#This Row],[Lead Score]]=_20224[[#This Row],[p2_score1]],_20224[[#This Row],[p2]],_20224[[#This Row],[p1]])</f>
        <v>Mohammad Hafeez</v>
      </c>
      <c r="Z863" t="str">
        <f>IF(_20224[[#This Row],[Lead Score]]&lt;&gt;_20224[[#This Row],[p2_score1]],_20224[[#This Row],[p2]],_20224[[#This Row],[p1]])</f>
        <v>Joe Denly</v>
      </c>
      <c r="AA863" s="1">
        <f>_20224[[#This Row],[Lead Score]]/_20224[[#This Row],[Runs in Partnership]]</f>
        <v>0.651685393258427</v>
      </c>
      <c r="AB863">
        <f>+_20224[[#This Row],[p2_score1]]+_20224[[#This Row],[p1_score1]]</f>
        <v>89</v>
      </c>
      <c r="AC863">
        <f>MAX(_20224[[#This Row],[p2_score1]:[p1_score1]])</f>
        <v>58</v>
      </c>
      <c r="AD863">
        <f>MIN(_20224[[#This Row],[p2_score1]:[p1_score1]])</f>
        <v>31</v>
      </c>
      <c r="AE863" t="s">
        <v>1189</v>
      </c>
      <c r="AF863" t="s">
        <v>2515</v>
      </c>
      <c r="AG863" t="s">
        <v>2491</v>
      </c>
      <c r="AH863" t="s">
        <v>92</v>
      </c>
      <c r="AI863" t="s">
        <v>92</v>
      </c>
      <c r="AJ863" t="s">
        <v>49</v>
      </c>
      <c r="AK863" t="str">
        <f>LEFT(_20224[[#This Row],[result2]], FIND(" ",_20224[[#This Row],[result2]]))</f>
        <v xml:space="preserve">MUL </v>
      </c>
      <c r="AL863" t="s">
        <v>4583</v>
      </c>
      <c r="AM863" t="s">
        <v>2734</v>
      </c>
      <c r="AN863" t="s">
        <v>2735</v>
      </c>
      <c r="AO863" t="s">
        <v>2494</v>
      </c>
      <c r="AP863" t="s">
        <v>51</v>
      </c>
      <c r="AQ863">
        <v>31</v>
      </c>
      <c r="AR863">
        <v>58</v>
      </c>
    </row>
    <row r="864" spans="1:44" x14ac:dyDescent="0.3">
      <c r="A864" t="s">
        <v>3334</v>
      </c>
      <c r="B864" t="s">
        <v>3162</v>
      </c>
      <c r="C864" t="s">
        <v>104</v>
      </c>
      <c r="D864" t="s">
        <v>1257</v>
      </c>
      <c r="E864">
        <v>1</v>
      </c>
      <c r="F864">
        <v>2</v>
      </c>
      <c r="G864">
        <v>0</v>
      </c>
      <c r="H864">
        <v>0</v>
      </c>
      <c r="I864">
        <v>50</v>
      </c>
      <c r="J864" t="s">
        <v>1189</v>
      </c>
      <c r="K864" t="s">
        <v>3768</v>
      </c>
      <c r="L864" t="s">
        <v>2515</v>
      </c>
      <c r="M864" t="s">
        <v>1253</v>
      </c>
      <c r="N864" t="s">
        <v>3151</v>
      </c>
      <c r="O864" t="s">
        <v>1108</v>
      </c>
      <c r="P864" t="s">
        <v>104</v>
      </c>
      <c r="Q864">
        <v>14.1</v>
      </c>
      <c r="R864">
        <v>108</v>
      </c>
      <c r="S864" t="s">
        <v>99</v>
      </c>
      <c r="T864" t="s">
        <v>104</v>
      </c>
      <c r="U864">
        <v>1</v>
      </c>
      <c r="V864">
        <v>0</v>
      </c>
      <c r="W864" t="s">
        <v>1255</v>
      </c>
      <c r="X864">
        <v>75</v>
      </c>
      <c r="Y864" t="str">
        <f>IF(_20224[[#This Row],[Lead Score]]=_20224[[#This Row],[p2_score1]],_20224[[#This Row],[p2]],_20224[[#This Row],[p1]])</f>
        <v>Ben Dunk</v>
      </c>
      <c r="Z864" t="str">
        <f>IF(_20224[[#This Row],[Lead Score]]&lt;&gt;_20224[[#This Row],[p2_score1]],_20224[[#This Row],[p2]],_20224[[#This Row],[p1]])</f>
        <v>Mohammad Hafeez</v>
      </c>
      <c r="AA864" s="1">
        <f>_20224[[#This Row],[Lead Score]]/_20224[[#This Row],[Runs in Partnership]]</f>
        <v>0.5</v>
      </c>
      <c r="AB864">
        <f>+_20224[[#This Row],[p2_score1]]+_20224[[#This Row],[p1_score1]]</f>
        <v>2</v>
      </c>
      <c r="AC864">
        <f>MAX(_20224[[#This Row],[p2_score1]:[p1_score1]])</f>
        <v>1</v>
      </c>
      <c r="AD864">
        <f>MIN(_20224[[#This Row],[p2_score1]:[p1_score1]])</f>
        <v>1</v>
      </c>
      <c r="AE864" t="s">
        <v>1189</v>
      </c>
      <c r="AF864" t="s">
        <v>2515</v>
      </c>
      <c r="AG864" t="s">
        <v>2491</v>
      </c>
      <c r="AH864" t="s">
        <v>92</v>
      </c>
      <c r="AI864" t="s">
        <v>92</v>
      </c>
      <c r="AJ864" t="s">
        <v>49</v>
      </c>
      <c r="AK864" t="str">
        <f>LEFT(_20224[[#This Row],[result2]], FIND(" ",_20224[[#This Row],[result2]]))</f>
        <v xml:space="preserve">MUL </v>
      </c>
      <c r="AL864" t="s">
        <v>4583</v>
      </c>
      <c r="AM864" t="s">
        <v>2734</v>
      </c>
      <c r="AN864" t="s">
        <v>2735</v>
      </c>
      <c r="AO864" t="s">
        <v>2494</v>
      </c>
      <c r="AP864" t="s">
        <v>51</v>
      </c>
      <c r="AQ864">
        <v>1</v>
      </c>
      <c r="AR864">
        <v>1</v>
      </c>
    </row>
    <row r="865" spans="1:44" x14ac:dyDescent="0.3">
      <c r="A865" t="s">
        <v>3284</v>
      </c>
      <c r="B865" t="s">
        <v>3136</v>
      </c>
      <c r="C865" t="s">
        <v>99</v>
      </c>
      <c r="D865" t="s">
        <v>1258</v>
      </c>
      <c r="E865">
        <v>60</v>
      </c>
      <c r="F865">
        <v>35</v>
      </c>
      <c r="G865">
        <v>3</v>
      </c>
      <c r="H865">
        <v>5</v>
      </c>
      <c r="I865">
        <v>171.42</v>
      </c>
      <c r="J865" t="s">
        <v>1189</v>
      </c>
      <c r="K865" t="s">
        <v>3768</v>
      </c>
      <c r="L865" t="s">
        <v>2515</v>
      </c>
      <c r="M865" t="s">
        <v>1253</v>
      </c>
      <c r="N865" t="s">
        <v>3170</v>
      </c>
      <c r="O865" t="s">
        <v>1259</v>
      </c>
      <c r="P865" t="s">
        <v>99</v>
      </c>
      <c r="Q865">
        <v>16.2</v>
      </c>
      <c r="R865">
        <v>122</v>
      </c>
      <c r="S865" t="s">
        <v>99</v>
      </c>
      <c r="T865" t="s">
        <v>191</v>
      </c>
      <c r="U865">
        <v>0</v>
      </c>
      <c r="V865">
        <v>0</v>
      </c>
      <c r="W865" t="s">
        <v>104</v>
      </c>
      <c r="X865">
        <v>75</v>
      </c>
      <c r="Y865" t="str">
        <f>IF(_20224[[#This Row],[Lead Score]]=_20224[[#This Row],[p2_score1]],_20224[[#This Row],[p2]],_20224[[#This Row],[p1]])</f>
        <v>Mohammad Hafeez</v>
      </c>
      <c r="Z865" t="str">
        <f>IF(_20224[[#This Row],[Lead Score]]&lt;&gt;_20224[[#This Row],[p2_score1]],_20224[[#This Row],[p2]],_20224[[#This Row],[p1]])</f>
        <v>Samit Patel</v>
      </c>
      <c r="AA865" s="1">
        <f>_20224[[#This Row],[Lead Score]]/_20224[[#This Row],[Runs in Partnership]]</f>
        <v>1</v>
      </c>
      <c r="AB865">
        <f>+_20224[[#This Row],[p2_score1]]+_20224[[#This Row],[p1_score1]]</f>
        <v>59</v>
      </c>
      <c r="AC865">
        <f>MAX(_20224[[#This Row],[p2_score1]:[p1_score1]])</f>
        <v>59</v>
      </c>
      <c r="AD865">
        <f>MIN(_20224[[#This Row],[p2_score1]:[p1_score1]])</f>
        <v>0</v>
      </c>
      <c r="AE865" t="s">
        <v>1189</v>
      </c>
      <c r="AF865" t="s">
        <v>2515</v>
      </c>
      <c r="AG865" t="s">
        <v>2491</v>
      </c>
      <c r="AH865" t="s">
        <v>92</v>
      </c>
      <c r="AI865" t="s">
        <v>92</v>
      </c>
      <c r="AJ865" t="s">
        <v>49</v>
      </c>
      <c r="AK865" t="str">
        <f>LEFT(_20224[[#This Row],[result2]], FIND(" ",_20224[[#This Row],[result2]]))</f>
        <v xml:space="preserve">MUL </v>
      </c>
      <c r="AL865" t="s">
        <v>4583</v>
      </c>
      <c r="AM865" t="s">
        <v>2734</v>
      </c>
      <c r="AN865" t="s">
        <v>2735</v>
      </c>
      <c r="AO865" t="s">
        <v>2494</v>
      </c>
      <c r="AP865" t="s">
        <v>51</v>
      </c>
      <c r="AQ865">
        <v>0</v>
      </c>
      <c r="AR865">
        <v>59</v>
      </c>
    </row>
    <row r="866" spans="1:44" x14ac:dyDescent="0.3">
      <c r="A866" t="s">
        <v>3341</v>
      </c>
      <c r="B866" t="s">
        <v>3178</v>
      </c>
      <c r="C866" t="s">
        <v>106</v>
      </c>
      <c r="D866" t="s">
        <v>1260</v>
      </c>
      <c r="E866">
        <v>13</v>
      </c>
      <c r="F866">
        <v>8</v>
      </c>
      <c r="G866">
        <v>1</v>
      </c>
      <c r="H866">
        <v>1</v>
      </c>
      <c r="I866">
        <v>162.5</v>
      </c>
      <c r="J866" t="s">
        <v>1189</v>
      </c>
      <c r="K866" t="s">
        <v>3768</v>
      </c>
      <c r="L866" t="s">
        <v>2515</v>
      </c>
      <c r="M866" t="s">
        <v>1253</v>
      </c>
      <c r="N866" t="s">
        <v>3200</v>
      </c>
      <c r="O866" t="s">
        <v>864</v>
      </c>
      <c r="P866" t="s">
        <v>106</v>
      </c>
      <c r="Q866">
        <v>18.3</v>
      </c>
      <c r="R866">
        <v>141</v>
      </c>
      <c r="S866" t="s">
        <v>106</v>
      </c>
      <c r="T866" t="s">
        <v>191</v>
      </c>
      <c r="U866">
        <v>0</v>
      </c>
      <c r="V866">
        <v>6</v>
      </c>
      <c r="W866" t="s">
        <v>99</v>
      </c>
      <c r="X866">
        <v>75</v>
      </c>
      <c r="Y866" t="str">
        <f>IF(_20224[[#This Row],[Lead Score]]=_20224[[#This Row],[p2_score1]],_20224[[#This Row],[p2]],_20224[[#This Row],[p1]])</f>
        <v>David Wiese</v>
      </c>
      <c r="Z866" t="str">
        <f>IF(_20224[[#This Row],[Lead Score]]&lt;&gt;_20224[[#This Row],[p2_score1]],_20224[[#This Row],[p2]],_20224[[#This Row],[p1]])</f>
        <v>Samit Patel</v>
      </c>
      <c r="AA866" s="1">
        <f>_20224[[#This Row],[Lead Score]]/_20224[[#This Row],[Runs in Partnership]]</f>
        <v>0.68421052631578949</v>
      </c>
      <c r="AB866">
        <f>+_20224[[#This Row],[p2_score1]]+_20224[[#This Row],[p1_score1]]</f>
        <v>19</v>
      </c>
      <c r="AC866">
        <f>MAX(_20224[[#This Row],[p2_score1]:[p1_score1]])</f>
        <v>13</v>
      </c>
      <c r="AD866">
        <f>MIN(_20224[[#This Row],[p2_score1]:[p1_score1]])</f>
        <v>6</v>
      </c>
      <c r="AE866" t="s">
        <v>1189</v>
      </c>
      <c r="AF866" t="s">
        <v>2515</v>
      </c>
      <c r="AG866" t="s">
        <v>2491</v>
      </c>
      <c r="AH866" t="s">
        <v>92</v>
      </c>
      <c r="AI866" t="s">
        <v>92</v>
      </c>
      <c r="AJ866" t="s">
        <v>49</v>
      </c>
      <c r="AK866" t="str">
        <f>LEFT(_20224[[#This Row],[result2]], FIND(" ",_20224[[#This Row],[result2]]))</f>
        <v xml:space="preserve">MUL </v>
      </c>
      <c r="AL866" t="s">
        <v>4583</v>
      </c>
      <c r="AM866" t="s">
        <v>2734</v>
      </c>
      <c r="AN866" t="s">
        <v>2735</v>
      </c>
      <c r="AO866" t="s">
        <v>2494</v>
      </c>
      <c r="AP866" t="s">
        <v>51</v>
      </c>
      <c r="AQ866">
        <v>6</v>
      </c>
      <c r="AR866">
        <v>13</v>
      </c>
    </row>
    <row r="867" spans="1:44" x14ac:dyDescent="0.3">
      <c r="A867" t="s">
        <v>3197</v>
      </c>
      <c r="B867" t="s">
        <v>3173</v>
      </c>
      <c r="C867" t="s">
        <v>191</v>
      </c>
      <c r="D867" t="s">
        <v>45</v>
      </c>
      <c r="E867">
        <v>26</v>
      </c>
      <c r="F867">
        <v>20</v>
      </c>
      <c r="G867">
        <v>2</v>
      </c>
      <c r="H867">
        <v>1</v>
      </c>
      <c r="I867">
        <v>130</v>
      </c>
      <c r="J867" t="s">
        <v>1189</v>
      </c>
      <c r="K867" t="s">
        <v>3768</v>
      </c>
      <c r="L867" t="s">
        <v>2515</v>
      </c>
      <c r="M867" t="s">
        <v>1253</v>
      </c>
      <c r="N867" t="s">
        <v>32</v>
      </c>
      <c r="O867" t="s">
        <v>32</v>
      </c>
      <c r="P867" t="s">
        <v>32</v>
      </c>
      <c r="S867" t="s">
        <v>351</v>
      </c>
      <c r="T867" t="s">
        <v>191</v>
      </c>
      <c r="U867">
        <v>0</v>
      </c>
      <c r="V867">
        <v>0</v>
      </c>
      <c r="W867" t="s">
        <v>106</v>
      </c>
      <c r="X867">
        <v>75</v>
      </c>
      <c r="Y867" t="str">
        <f>IF(_20224[[#This Row],[Lead Score]]=_20224[[#This Row],[p2_score1]],_20224[[#This Row],[p2]],_20224[[#This Row],[p1]])</f>
        <v>Samit Patel</v>
      </c>
      <c r="Z867" t="str">
        <f>IF(_20224[[#This Row],[Lead Score]]&lt;&gt;_20224[[#This Row],[p2_score1]],_20224[[#This Row],[p2]],_20224[[#This Row],[p1]])</f>
        <v>Shaheen Afridi</v>
      </c>
      <c r="AA867" s="1">
        <f>_20224[[#This Row],[Lead Score]]/_20224[[#This Row],[Runs in Partnership]]</f>
        <v>0.86956521739130432</v>
      </c>
      <c r="AB867">
        <f>+_20224[[#This Row],[p2_score1]]+_20224[[#This Row],[p1_score1]]</f>
        <v>23</v>
      </c>
      <c r="AC867">
        <f>MAX(_20224[[#This Row],[p2_score1]:[p1_score1]])</f>
        <v>20</v>
      </c>
      <c r="AD867">
        <f>MIN(_20224[[#This Row],[p2_score1]:[p1_score1]])</f>
        <v>3</v>
      </c>
      <c r="AE867" t="s">
        <v>1189</v>
      </c>
      <c r="AF867" t="s">
        <v>2515</v>
      </c>
      <c r="AG867" t="s">
        <v>2491</v>
      </c>
      <c r="AH867" t="s">
        <v>92</v>
      </c>
      <c r="AI867" t="s">
        <v>92</v>
      </c>
      <c r="AJ867" t="s">
        <v>49</v>
      </c>
      <c r="AK867" t="str">
        <f>LEFT(_20224[[#This Row],[result2]], FIND(" ",_20224[[#This Row],[result2]]))</f>
        <v xml:space="preserve">MUL </v>
      </c>
      <c r="AL867" t="s">
        <v>4583</v>
      </c>
      <c r="AM867" t="s">
        <v>2734</v>
      </c>
      <c r="AN867" t="s">
        <v>2735</v>
      </c>
      <c r="AO867" t="s">
        <v>2494</v>
      </c>
      <c r="AP867" t="s">
        <v>51</v>
      </c>
      <c r="AQ867">
        <v>20</v>
      </c>
      <c r="AR867">
        <v>3</v>
      </c>
    </row>
    <row r="868" spans="1:44" hidden="1" x14ac:dyDescent="0.3">
      <c r="A868" t="s">
        <v>3345</v>
      </c>
      <c r="B868" t="s">
        <v>3180</v>
      </c>
      <c r="C868" t="s">
        <v>351</v>
      </c>
      <c r="D868" t="s">
        <v>45</v>
      </c>
      <c r="E868">
        <v>3</v>
      </c>
      <c r="F868">
        <v>3</v>
      </c>
      <c r="G868">
        <v>0</v>
      </c>
      <c r="H868">
        <v>0</v>
      </c>
      <c r="I868">
        <v>100</v>
      </c>
      <c r="J868" t="s">
        <v>1189</v>
      </c>
      <c r="K868" t="s">
        <v>3768</v>
      </c>
      <c r="L868" t="s">
        <v>2515</v>
      </c>
      <c r="M868" t="s">
        <v>1253</v>
      </c>
      <c r="N868" t="s">
        <v>32</v>
      </c>
      <c r="O868" t="s">
        <v>32</v>
      </c>
      <c r="P868" t="s">
        <v>32</v>
      </c>
      <c r="S868" t="s">
        <v>32</v>
      </c>
      <c r="T868" t="s">
        <v>32</v>
      </c>
      <c r="W868" t="s">
        <v>32</v>
      </c>
      <c r="X868">
        <v>75</v>
      </c>
      <c r="Y868" t="str">
        <f>IF(_20224[[#This Row],[Lead Score]]=_20224[[#This Row],[p2_score1]],_20224[[#This Row],[p2]],_20224[[#This Row],[p1]])</f>
        <v/>
      </c>
      <c r="Z868" t="str">
        <f>IF(_20224[[#This Row],[Lead Score]]&lt;&gt;_20224[[#This Row],[p2_score1]],_20224[[#This Row],[p2]],_20224[[#This Row],[p1]])</f>
        <v/>
      </c>
      <c r="AA868" s="1" t="e">
        <f>_20224[[#This Row],[Lead Score]]/_20224[[#This Row],[Runs in Partnership]]</f>
        <v>#DIV/0!</v>
      </c>
      <c r="AB868">
        <f>+_20224[[#This Row],[p2_score1]]+_20224[[#This Row],[p1_score1]]</f>
        <v>0</v>
      </c>
      <c r="AC868">
        <f>MAX(_20224[[#This Row],[p2_score1]:[p1_score1]])</f>
        <v>0</v>
      </c>
      <c r="AD868">
        <f>MIN(_20224[[#This Row],[p2_score1]:[p1_score1]])</f>
        <v>0</v>
      </c>
      <c r="AE868" t="s">
        <v>1189</v>
      </c>
      <c r="AF868" t="s">
        <v>2515</v>
      </c>
      <c r="AG868" t="s">
        <v>2491</v>
      </c>
      <c r="AH868" t="s">
        <v>92</v>
      </c>
      <c r="AI868" t="s">
        <v>92</v>
      </c>
      <c r="AJ868" t="s">
        <v>49</v>
      </c>
      <c r="AK868" t="str">
        <f>LEFT(_20224[[#This Row],[result2]], FIND(" ",_20224[[#This Row],[result2]]))</f>
        <v xml:space="preserve">MUL </v>
      </c>
      <c r="AL868" t="s">
        <v>4583</v>
      </c>
      <c r="AM868" t="s">
        <v>2734</v>
      </c>
      <c r="AN868" t="s">
        <v>2735</v>
      </c>
      <c r="AO868" t="s">
        <v>2494</v>
      </c>
      <c r="AP868" t="s">
        <v>51</v>
      </c>
      <c r="AQ868">
        <v>0</v>
      </c>
      <c r="AR868">
        <v>0</v>
      </c>
    </row>
    <row r="869" spans="1:44" x14ac:dyDescent="0.3">
      <c r="A869" t="s">
        <v>3348</v>
      </c>
      <c r="B869" t="s">
        <v>3144</v>
      </c>
      <c r="C869" t="s">
        <v>874</v>
      </c>
      <c r="D869" t="s">
        <v>1240</v>
      </c>
      <c r="E869">
        <v>2</v>
      </c>
      <c r="F869">
        <v>5</v>
      </c>
      <c r="G869">
        <v>0</v>
      </c>
      <c r="H869">
        <v>0</v>
      </c>
      <c r="I869">
        <v>40</v>
      </c>
      <c r="J869" t="s">
        <v>1189</v>
      </c>
      <c r="K869" t="s">
        <v>3905</v>
      </c>
      <c r="L869" t="s">
        <v>2519</v>
      </c>
      <c r="M869" t="s">
        <v>1261</v>
      </c>
      <c r="N869" t="s">
        <v>3139</v>
      </c>
      <c r="O869" t="s">
        <v>1262</v>
      </c>
      <c r="P869" t="s">
        <v>874</v>
      </c>
      <c r="Q869">
        <v>2.1</v>
      </c>
      <c r="R869">
        <v>15</v>
      </c>
      <c r="S869" t="s">
        <v>1193</v>
      </c>
      <c r="T869" t="s">
        <v>874</v>
      </c>
      <c r="U869">
        <v>13</v>
      </c>
      <c r="V869">
        <v>2</v>
      </c>
      <c r="W869" t="s">
        <v>32</v>
      </c>
      <c r="X869">
        <v>76</v>
      </c>
      <c r="Y869" t="str">
        <f>IF(_20224[[#This Row],[Lead Score]]=_20224[[#This Row],[p2_score1]],_20224[[#This Row],[p2]],_20224[[#This Row],[p1]])</f>
        <v>Saim Ayub</v>
      </c>
      <c r="Z869" t="str">
        <f>IF(_20224[[#This Row],[Lead Score]]&lt;&gt;_20224[[#This Row],[p2_score1]],_20224[[#This Row],[p2]],_20224[[#This Row],[p1]])</f>
        <v>Cameron Delport</v>
      </c>
      <c r="AA869" s="1">
        <f>_20224[[#This Row],[Lead Score]]/_20224[[#This Row],[Runs in Partnership]]</f>
        <v>0.8666666666666667</v>
      </c>
      <c r="AB869">
        <f>+_20224[[#This Row],[p2_score1]]+_20224[[#This Row],[p1_score1]]</f>
        <v>15</v>
      </c>
      <c r="AC869">
        <f>MAX(_20224[[#This Row],[p2_score1]:[p1_score1]])</f>
        <v>13</v>
      </c>
      <c r="AD869">
        <f>MIN(_20224[[#This Row],[p2_score1]:[p1_score1]])</f>
        <v>2</v>
      </c>
      <c r="AE869" t="s">
        <v>1189</v>
      </c>
      <c r="AF869" t="s">
        <v>2519</v>
      </c>
      <c r="AG869" t="s">
        <v>2491</v>
      </c>
      <c r="AH869" t="s">
        <v>60</v>
      </c>
      <c r="AI869" t="s">
        <v>60</v>
      </c>
      <c r="AJ869" t="s">
        <v>74</v>
      </c>
      <c r="AK869" t="str">
        <f>LEFT(_20224[[#This Row],[result2]], FIND(" ",_20224[[#This Row],[result2]]))</f>
        <v xml:space="preserve">PES </v>
      </c>
      <c r="AL869" t="s">
        <v>4583</v>
      </c>
      <c r="AM869" t="s">
        <v>2736</v>
      </c>
      <c r="AN869" t="s">
        <v>2737</v>
      </c>
      <c r="AO869" t="s">
        <v>2738</v>
      </c>
      <c r="AP869" t="s">
        <v>79</v>
      </c>
      <c r="AQ869">
        <v>2</v>
      </c>
      <c r="AR869">
        <v>13</v>
      </c>
    </row>
    <row r="870" spans="1:44" x14ac:dyDescent="0.3">
      <c r="A870" t="s">
        <v>3351</v>
      </c>
      <c r="B870" t="s">
        <v>3133</v>
      </c>
      <c r="C870" t="s">
        <v>1193</v>
      </c>
      <c r="D870" t="s">
        <v>1263</v>
      </c>
      <c r="E870">
        <v>21</v>
      </c>
      <c r="F870">
        <v>19</v>
      </c>
      <c r="G870">
        <v>4</v>
      </c>
      <c r="H870">
        <v>0</v>
      </c>
      <c r="I870">
        <v>110.52</v>
      </c>
      <c r="J870" t="s">
        <v>1189</v>
      </c>
      <c r="K870" t="s">
        <v>3905</v>
      </c>
      <c r="L870" t="s">
        <v>2519</v>
      </c>
      <c r="M870" t="s">
        <v>1261</v>
      </c>
      <c r="N870" t="s">
        <v>3148</v>
      </c>
      <c r="O870" t="s">
        <v>186</v>
      </c>
      <c r="P870" t="s">
        <v>1193</v>
      </c>
      <c r="Q870">
        <v>6.3</v>
      </c>
      <c r="R870">
        <v>48</v>
      </c>
      <c r="S870" t="s">
        <v>1193</v>
      </c>
      <c r="T870" t="s">
        <v>1162</v>
      </c>
      <c r="U870">
        <v>0</v>
      </c>
      <c r="V870">
        <v>0</v>
      </c>
      <c r="W870" t="s">
        <v>874</v>
      </c>
      <c r="X870">
        <v>76</v>
      </c>
      <c r="Y870" t="str">
        <f>IF(_20224[[#This Row],[Lead Score]]=_20224[[#This Row],[p2_score1]],_20224[[#This Row],[p2]],_20224[[#This Row],[p1]])</f>
        <v>Faf du Plessis</v>
      </c>
      <c r="Z870" t="str">
        <f>IF(_20224[[#This Row],[Lead Score]]&lt;&gt;_20224[[#This Row],[p2_score1]],_20224[[#This Row],[p2]],_20224[[#This Row],[p1]])</f>
        <v>Saim Ayub</v>
      </c>
      <c r="AA870" s="1">
        <f>_20224[[#This Row],[Lead Score]]/_20224[[#This Row],[Runs in Partnership]]</f>
        <v>0.75757575757575757</v>
      </c>
      <c r="AB870">
        <f>+_20224[[#This Row],[p2_score1]]+_20224[[#This Row],[p1_score1]]</f>
        <v>33</v>
      </c>
      <c r="AC870">
        <f>MAX(_20224[[#This Row],[p2_score1]:[p1_score1]])</f>
        <v>25</v>
      </c>
      <c r="AD870">
        <f>MIN(_20224[[#This Row],[p2_score1]:[p1_score1]])</f>
        <v>8</v>
      </c>
      <c r="AE870" t="s">
        <v>1189</v>
      </c>
      <c r="AF870" t="s">
        <v>2519</v>
      </c>
      <c r="AG870" t="s">
        <v>2491</v>
      </c>
      <c r="AH870" t="s">
        <v>60</v>
      </c>
      <c r="AI870" t="s">
        <v>60</v>
      </c>
      <c r="AJ870" t="s">
        <v>74</v>
      </c>
      <c r="AK870" t="str">
        <f>LEFT(_20224[[#This Row],[result2]], FIND(" ",_20224[[#This Row],[result2]]))</f>
        <v xml:space="preserve">PES </v>
      </c>
      <c r="AL870" t="s">
        <v>4583</v>
      </c>
      <c r="AM870" t="s">
        <v>2736</v>
      </c>
      <c r="AN870" t="s">
        <v>2737</v>
      </c>
      <c r="AO870" t="s">
        <v>2738</v>
      </c>
      <c r="AP870" t="s">
        <v>79</v>
      </c>
      <c r="AQ870">
        <v>25</v>
      </c>
      <c r="AR870">
        <v>8</v>
      </c>
    </row>
    <row r="871" spans="1:44" x14ac:dyDescent="0.3">
      <c r="A871" t="s">
        <v>3355</v>
      </c>
      <c r="B871" t="s">
        <v>3153</v>
      </c>
      <c r="C871" t="s">
        <v>1162</v>
      </c>
      <c r="D871" t="s">
        <v>1264</v>
      </c>
      <c r="E871">
        <v>37</v>
      </c>
      <c r="F871">
        <v>26</v>
      </c>
      <c r="G871">
        <v>4</v>
      </c>
      <c r="H871">
        <v>1</v>
      </c>
      <c r="I871">
        <v>142.30000000000001</v>
      </c>
      <c r="J871" t="s">
        <v>1189</v>
      </c>
      <c r="K871" t="s">
        <v>3905</v>
      </c>
      <c r="L871" t="s">
        <v>2519</v>
      </c>
      <c r="M871" t="s">
        <v>1261</v>
      </c>
      <c r="N871" t="s">
        <v>3157</v>
      </c>
      <c r="O871" t="s">
        <v>1265</v>
      </c>
      <c r="P871" t="s">
        <v>1162</v>
      </c>
      <c r="Q871">
        <v>10.199999999999999</v>
      </c>
      <c r="R871">
        <v>88</v>
      </c>
      <c r="S871" t="s">
        <v>148</v>
      </c>
      <c r="T871" t="s">
        <v>1162</v>
      </c>
      <c r="U871">
        <v>0</v>
      </c>
      <c r="V871">
        <v>0</v>
      </c>
      <c r="W871" t="s">
        <v>1193</v>
      </c>
      <c r="X871">
        <v>76</v>
      </c>
      <c r="Y871" t="str">
        <f>IF(_20224[[#This Row],[Lead Score]]=_20224[[#This Row],[p2_score1]],_20224[[#This Row],[p2]],_20224[[#This Row],[p1]])</f>
        <v>Faf du Plessis</v>
      </c>
      <c r="Z871" t="str">
        <f>IF(_20224[[#This Row],[Lead Score]]&lt;&gt;_20224[[#This Row],[p2_score1]],_20224[[#This Row],[p2]],_20224[[#This Row],[p1]])</f>
        <v>Sarfaraz Ahmed</v>
      </c>
      <c r="AA871" s="1">
        <f>_20224[[#This Row],[Lead Score]]/_20224[[#This Row],[Runs in Partnership]]</f>
        <v>0.92500000000000004</v>
      </c>
      <c r="AB871">
        <f>+_20224[[#This Row],[p2_score1]]+_20224[[#This Row],[p1_score1]]</f>
        <v>40</v>
      </c>
      <c r="AC871">
        <f>MAX(_20224[[#This Row],[p2_score1]:[p1_score1]])</f>
        <v>37</v>
      </c>
      <c r="AD871">
        <f>MIN(_20224[[#This Row],[p2_score1]:[p1_score1]])</f>
        <v>3</v>
      </c>
      <c r="AE871" t="s">
        <v>1189</v>
      </c>
      <c r="AF871" t="s">
        <v>2519</v>
      </c>
      <c r="AG871" t="s">
        <v>2491</v>
      </c>
      <c r="AH871" t="s">
        <v>60</v>
      </c>
      <c r="AI871" t="s">
        <v>60</v>
      </c>
      <c r="AJ871" t="s">
        <v>74</v>
      </c>
      <c r="AK871" t="str">
        <f>LEFT(_20224[[#This Row],[result2]], FIND(" ",_20224[[#This Row],[result2]]))</f>
        <v xml:space="preserve">PES </v>
      </c>
      <c r="AL871" t="s">
        <v>4583</v>
      </c>
      <c r="AM871" t="s">
        <v>2736</v>
      </c>
      <c r="AN871" t="s">
        <v>2737</v>
      </c>
      <c r="AO871" t="s">
        <v>2738</v>
      </c>
      <c r="AP871" t="s">
        <v>79</v>
      </c>
      <c r="AQ871">
        <v>37</v>
      </c>
      <c r="AR871">
        <v>3</v>
      </c>
    </row>
    <row r="872" spans="1:44" x14ac:dyDescent="0.3">
      <c r="A872" t="s">
        <v>3342</v>
      </c>
      <c r="B872" t="s">
        <v>3136</v>
      </c>
      <c r="C872" t="s">
        <v>148</v>
      </c>
      <c r="D872" t="s">
        <v>1266</v>
      </c>
      <c r="E872">
        <v>81</v>
      </c>
      <c r="F872">
        <v>40</v>
      </c>
      <c r="G872">
        <v>12</v>
      </c>
      <c r="H872">
        <v>1</v>
      </c>
      <c r="I872">
        <v>202.5</v>
      </c>
      <c r="J872" t="s">
        <v>1189</v>
      </c>
      <c r="K872" t="s">
        <v>3905</v>
      </c>
      <c r="L872" t="s">
        <v>2519</v>
      </c>
      <c r="M872" t="s">
        <v>1261</v>
      </c>
      <c r="N872" t="s">
        <v>3151</v>
      </c>
      <c r="O872" t="s">
        <v>1267</v>
      </c>
      <c r="P872" t="s">
        <v>148</v>
      </c>
      <c r="Q872">
        <v>19</v>
      </c>
      <c r="R872">
        <v>193</v>
      </c>
      <c r="S872" t="s">
        <v>148</v>
      </c>
      <c r="T872" t="s">
        <v>243</v>
      </c>
      <c r="U872">
        <v>0</v>
      </c>
      <c r="V872">
        <v>0</v>
      </c>
      <c r="W872" t="s">
        <v>1162</v>
      </c>
      <c r="X872">
        <v>76</v>
      </c>
      <c r="Y872" t="str">
        <f>IF(_20224[[#This Row],[Lead Score]]=_20224[[#This Row],[p2_score1]],_20224[[#This Row],[p2]],_20224[[#This Row],[p1]])</f>
        <v>Sarfaraz Ahmed</v>
      </c>
      <c r="Z872" t="str">
        <f>IF(_20224[[#This Row],[Lead Score]]&lt;&gt;_20224[[#This Row],[p2_score1]],_20224[[#This Row],[p2]],_20224[[#This Row],[p1]])</f>
        <v>Azam Khan</v>
      </c>
      <c r="AA872" s="1">
        <f>_20224[[#This Row],[Lead Score]]/_20224[[#This Row],[Runs in Partnership]]</f>
        <v>0.77142857142857146</v>
      </c>
      <c r="AB872">
        <f>+_20224[[#This Row],[p2_score1]]+_20224[[#This Row],[p1_score1]]</f>
        <v>105</v>
      </c>
      <c r="AC872">
        <f>MAX(_20224[[#This Row],[p2_score1]:[p1_score1]])</f>
        <v>81</v>
      </c>
      <c r="AD872">
        <f>MIN(_20224[[#This Row],[p2_score1]:[p1_score1]])</f>
        <v>24</v>
      </c>
      <c r="AE872" t="s">
        <v>1189</v>
      </c>
      <c r="AF872" t="s">
        <v>2519</v>
      </c>
      <c r="AG872" t="s">
        <v>2491</v>
      </c>
      <c r="AH872" t="s">
        <v>60</v>
      </c>
      <c r="AI872" t="s">
        <v>60</v>
      </c>
      <c r="AJ872" t="s">
        <v>74</v>
      </c>
      <c r="AK872" t="str">
        <f>LEFT(_20224[[#This Row],[result2]], FIND(" ",_20224[[#This Row],[result2]]))</f>
        <v xml:space="preserve">PES </v>
      </c>
      <c r="AL872" t="s">
        <v>4583</v>
      </c>
      <c r="AM872" t="s">
        <v>2736</v>
      </c>
      <c r="AN872" t="s">
        <v>2737</v>
      </c>
      <c r="AO872" t="s">
        <v>2738</v>
      </c>
      <c r="AP872" t="s">
        <v>79</v>
      </c>
      <c r="AQ872">
        <v>24</v>
      </c>
      <c r="AR872">
        <v>81</v>
      </c>
    </row>
    <row r="873" spans="1:44" x14ac:dyDescent="0.3">
      <c r="A873" t="s">
        <v>3363</v>
      </c>
      <c r="B873" t="s">
        <v>3162</v>
      </c>
      <c r="C873" t="s">
        <v>243</v>
      </c>
      <c r="D873" t="s">
        <v>1268</v>
      </c>
      <c r="E873">
        <v>47</v>
      </c>
      <c r="F873">
        <v>26</v>
      </c>
      <c r="G873">
        <v>6</v>
      </c>
      <c r="H873">
        <v>2</v>
      </c>
      <c r="I873">
        <v>180.76</v>
      </c>
      <c r="J873" t="s">
        <v>1189</v>
      </c>
      <c r="K873" t="s">
        <v>3905</v>
      </c>
      <c r="L873" t="s">
        <v>2519</v>
      </c>
      <c r="M873" t="s">
        <v>1261</v>
      </c>
      <c r="N873" t="s">
        <v>3170</v>
      </c>
      <c r="O873" t="s">
        <v>1269</v>
      </c>
      <c r="P873" t="s">
        <v>243</v>
      </c>
      <c r="Q873">
        <v>19.100000000000001</v>
      </c>
      <c r="R873">
        <v>193</v>
      </c>
      <c r="S873" t="s">
        <v>89</v>
      </c>
      <c r="T873" t="s">
        <v>243</v>
      </c>
      <c r="U873">
        <v>0</v>
      </c>
      <c r="V873">
        <v>0</v>
      </c>
      <c r="W873" t="s">
        <v>148</v>
      </c>
      <c r="X873">
        <v>76</v>
      </c>
      <c r="Y873" t="str">
        <f>IF(_20224[[#This Row],[Lead Score]]=_20224[[#This Row],[p2_score1]],_20224[[#This Row],[p2]],_20224[[#This Row],[p1]])</f>
        <v>Azam Khan</v>
      </c>
      <c r="Z873" t="str">
        <f>IF(_20224[[#This Row],[Lead Score]]&lt;&gt;_20224[[#This Row],[p2_score1]],_20224[[#This Row],[p2]],_20224[[#This Row],[p1]])</f>
        <v>Ben Cutting</v>
      </c>
      <c r="AA873" s="1">
        <f>_20224[[#This Row],[Lead Score]]/_20224[[#This Row],[Runs in Partnership]]</f>
        <v>1</v>
      </c>
      <c r="AB873">
        <f>+_20224[[#This Row],[p2_score1]]+_20224[[#This Row],[p1_score1]]</f>
        <v>47</v>
      </c>
      <c r="AC873">
        <f>MAX(_20224[[#This Row],[p2_score1]:[p1_score1]])</f>
        <v>47</v>
      </c>
      <c r="AD873">
        <f>MIN(_20224[[#This Row],[p2_score1]:[p1_score1]])</f>
        <v>0</v>
      </c>
      <c r="AE873" t="s">
        <v>1189</v>
      </c>
      <c r="AF873" t="s">
        <v>2519</v>
      </c>
      <c r="AG873" t="s">
        <v>2491</v>
      </c>
      <c r="AH873" t="s">
        <v>60</v>
      </c>
      <c r="AI873" t="s">
        <v>60</v>
      </c>
      <c r="AJ873" t="s">
        <v>74</v>
      </c>
      <c r="AK873" t="str">
        <f>LEFT(_20224[[#This Row],[result2]], FIND(" ",_20224[[#This Row],[result2]]))</f>
        <v xml:space="preserve">PES </v>
      </c>
      <c r="AL873" t="s">
        <v>4583</v>
      </c>
      <c r="AM873" t="s">
        <v>2736</v>
      </c>
      <c r="AN873" t="s">
        <v>2737</v>
      </c>
      <c r="AO873" t="s">
        <v>2738</v>
      </c>
      <c r="AP873" t="s">
        <v>79</v>
      </c>
      <c r="AQ873">
        <v>47</v>
      </c>
      <c r="AR873">
        <v>0</v>
      </c>
    </row>
    <row r="874" spans="1:44" hidden="1" x14ac:dyDescent="0.3">
      <c r="A874" t="s">
        <v>3367</v>
      </c>
      <c r="B874" t="s">
        <v>3173</v>
      </c>
      <c r="C874" t="s">
        <v>89</v>
      </c>
      <c r="D874" t="s">
        <v>440</v>
      </c>
      <c r="E874">
        <v>0</v>
      </c>
      <c r="F874">
        <v>1</v>
      </c>
      <c r="G874">
        <v>0</v>
      </c>
      <c r="H874">
        <v>0</v>
      </c>
      <c r="I874">
        <v>0</v>
      </c>
      <c r="J874" t="s">
        <v>1189</v>
      </c>
      <c r="K874" t="s">
        <v>3905</v>
      </c>
      <c r="L874" t="s">
        <v>2519</v>
      </c>
      <c r="M874" t="s">
        <v>1261</v>
      </c>
      <c r="N874" t="s">
        <v>3200</v>
      </c>
      <c r="O874" t="s">
        <v>1270</v>
      </c>
      <c r="P874" t="s">
        <v>89</v>
      </c>
      <c r="Q874">
        <v>19.2</v>
      </c>
      <c r="R874">
        <v>193</v>
      </c>
      <c r="S874" t="s">
        <v>89</v>
      </c>
      <c r="T874" t="s">
        <v>71</v>
      </c>
      <c r="U874">
        <v>0</v>
      </c>
      <c r="V874">
        <v>0</v>
      </c>
      <c r="W874" t="s">
        <v>243</v>
      </c>
      <c r="X874">
        <v>76</v>
      </c>
      <c r="Y874" t="str">
        <f>IF(_20224[[#This Row],[Lead Score]]=_20224[[#This Row],[p2_score1]],_20224[[#This Row],[p2]],_20224[[#This Row],[p1]])</f>
        <v>Mohammad Nawaz</v>
      </c>
      <c r="Z874" t="str">
        <f>IF(_20224[[#This Row],[Lead Score]]&lt;&gt;_20224[[#This Row],[p2_score1]],_20224[[#This Row],[p2]],_20224[[#This Row],[p1]])</f>
        <v>Ben Cutting</v>
      </c>
      <c r="AA874" s="1" t="e">
        <f>_20224[[#This Row],[Lead Score]]/_20224[[#This Row],[Runs in Partnership]]</f>
        <v>#DIV/0!</v>
      </c>
      <c r="AB874">
        <f>+_20224[[#This Row],[p2_score1]]+_20224[[#This Row],[p1_score1]]</f>
        <v>0</v>
      </c>
      <c r="AC874">
        <f>MAX(_20224[[#This Row],[p2_score1]:[p1_score1]])</f>
        <v>0</v>
      </c>
      <c r="AD874">
        <f>MIN(_20224[[#This Row],[p2_score1]:[p1_score1]])</f>
        <v>0</v>
      </c>
      <c r="AE874" t="s">
        <v>1189</v>
      </c>
      <c r="AF874" t="s">
        <v>2519</v>
      </c>
      <c r="AG874" t="s">
        <v>2491</v>
      </c>
      <c r="AH874" t="s">
        <v>60</v>
      </c>
      <c r="AI874" t="s">
        <v>60</v>
      </c>
      <c r="AJ874" t="s">
        <v>74</v>
      </c>
      <c r="AK874" t="str">
        <f>LEFT(_20224[[#This Row],[result2]], FIND(" ",_20224[[#This Row],[result2]]))</f>
        <v xml:space="preserve">PES </v>
      </c>
      <c r="AL874" t="s">
        <v>4583</v>
      </c>
      <c r="AM874" t="s">
        <v>2736</v>
      </c>
      <c r="AN874" t="s">
        <v>2737</v>
      </c>
      <c r="AO874" t="s">
        <v>2738</v>
      </c>
      <c r="AP874" t="s">
        <v>79</v>
      </c>
      <c r="AQ874">
        <v>0</v>
      </c>
      <c r="AR874">
        <v>0</v>
      </c>
    </row>
    <row r="875" spans="1:44" x14ac:dyDescent="0.3">
      <c r="A875" t="s">
        <v>3370</v>
      </c>
      <c r="B875" t="s">
        <v>3178</v>
      </c>
      <c r="C875" t="s">
        <v>71</v>
      </c>
      <c r="D875" t="s">
        <v>1268</v>
      </c>
      <c r="E875">
        <v>2</v>
      </c>
      <c r="F875">
        <v>2</v>
      </c>
      <c r="G875">
        <v>0</v>
      </c>
      <c r="H875">
        <v>0</v>
      </c>
      <c r="I875">
        <v>100</v>
      </c>
      <c r="J875" t="s">
        <v>1189</v>
      </c>
      <c r="K875" t="s">
        <v>3905</v>
      </c>
      <c r="L875" t="s">
        <v>2519</v>
      </c>
      <c r="M875" t="s">
        <v>1261</v>
      </c>
      <c r="N875" t="s">
        <v>3219</v>
      </c>
      <c r="O875" t="s">
        <v>1271</v>
      </c>
      <c r="P875" t="s">
        <v>71</v>
      </c>
      <c r="Q875">
        <v>19.5</v>
      </c>
      <c r="R875">
        <v>196</v>
      </c>
      <c r="S875" t="s">
        <v>1272</v>
      </c>
      <c r="T875" t="s">
        <v>71</v>
      </c>
      <c r="U875">
        <v>0</v>
      </c>
      <c r="V875">
        <v>0</v>
      </c>
      <c r="W875" t="s">
        <v>89</v>
      </c>
      <c r="X875">
        <v>76</v>
      </c>
      <c r="Y875" t="str">
        <f>IF(_20224[[#This Row],[Lead Score]]=_20224[[#This Row],[p2_score1]],_20224[[#This Row],[p2]],_20224[[#This Row],[p1]])</f>
        <v>Mohammad Nawaz</v>
      </c>
      <c r="Z875" t="str">
        <f>IF(_20224[[#This Row],[Lead Score]]&lt;&gt;_20224[[#This Row],[p2_score1]],_20224[[#This Row],[p2]],_20224[[#This Row],[p1]])</f>
        <v>Dale Steyn</v>
      </c>
      <c r="AA875" s="1">
        <f>_20224[[#This Row],[Lead Score]]/_20224[[#This Row],[Runs in Partnership]]</f>
        <v>0.66666666666666663</v>
      </c>
      <c r="AB875">
        <f>+_20224[[#This Row],[p2_score1]]+_20224[[#This Row],[p1_score1]]</f>
        <v>3</v>
      </c>
      <c r="AC875">
        <f>MAX(_20224[[#This Row],[p2_score1]:[p1_score1]])</f>
        <v>2</v>
      </c>
      <c r="AD875">
        <f>MIN(_20224[[#This Row],[p2_score1]:[p1_score1]])</f>
        <v>1</v>
      </c>
      <c r="AE875" t="s">
        <v>1189</v>
      </c>
      <c r="AF875" t="s">
        <v>2519</v>
      </c>
      <c r="AG875" t="s">
        <v>2491</v>
      </c>
      <c r="AH875" t="s">
        <v>60</v>
      </c>
      <c r="AI875" t="s">
        <v>60</v>
      </c>
      <c r="AJ875" t="s">
        <v>74</v>
      </c>
      <c r="AK875" t="str">
        <f>LEFT(_20224[[#This Row],[result2]], FIND(" ",_20224[[#This Row],[result2]]))</f>
        <v xml:space="preserve">PES </v>
      </c>
      <c r="AL875" t="s">
        <v>4583</v>
      </c>
      <c r="AM875" t="s">
        <v>2736</v>
      </c>
      <c r="AN875" t="s">
        <v>2737</v>
      </c>
      <c r="AO875" t="s">
        <v>2738</v>
      </c>
      <c r="AP875" t="s">
        <v>79</v>
      </c>
      <c r="AQ875">
        <v>2</v>
      </c>
      <c r="AR875">
        <v>1</v>
      </c>
    </row>
    <row r="876" spans="1:44" hidden="1" x14ac:dyDescent="0.3">
      <c r="A876" t="s">
        <v>3371</v>
      </c>
      <c r="B876" t="s">
        <v>3180</v>
      </c>
      <c r="C876" t="s">
        <v>1272</v>
      </c>
      <c r="D876" t="s">
        <v>45</v>
      </c>
      <c r="E876">
        <v>0</v>
      </c>
      <c r="F876">
        <v>2</v>
      </c>
      <c r="G876">
        <v>0</v>
      </c>
      <c r="H876">
        <v>0</v>
      </c>
      <c r="I876">
        <v>0</v>
      </c>
      <c r="J876" t="s">
        <v>1189</v>
      </c>
      <c r="K876" t="s">
        <v>3905</v>
      </c>
      <c r="L876" t="s">
        <v>2519</v>
      </c>
      <c r="M876" t="s">
        <v>1261</v>
      </c>
      <c r="N876" t="s">
        <v>32</v>
      </c>
      <c r="O876" t="s">
        <v>32</v>
      </c>
      <c r="P876" t="s">
        <v>32</v>
      </c>
      <c r="S876" t="s">
        <v>1272</v>
      </c>
      <c r="T876" t="s">
        <v>739</v>
      </c>
      <c r="U876">
        <v>0</v>
      </c>
      <c r="V876">
        <v>0</v>
      </c>
      <c r="W876" t="s">
        <v>71</v>
      </c>
      <c r="X876">
        <v>76</v>
      </c>
      <c r="Y876" t="str">
        <f>IF(_20224[[#This Row],[Lead Score]]=_20224[[#This Row],[p2_score1]],_20224[[#This Row],[p2]],_20224[[#This Row],[p1]])</f>
        <v>Zahid Mahmood</v>
      </c>
      <c r="Z876" t="str">
        <f>IF(_20224[[#This Row],[Lead Score]]&lt;&gt;_20224[[#This Row],[p2_score1]],_20224[[#This Row],[p2]],_20224[[#This Row],[p1]])</f>
        <v>Dale Steyn</v>
      </c>
      <c r="AA876" s="1" t="e">
        <f>_20224[[#This Row],[Lead Score]]/_20224[[#This Row],[Runs in Partnership]]</f>
        <v>#DIV/0!</v>
      </c>
      <c r="AB876">
        <f>+_20224[[#This Row],[p2_score1]]+_20224[[#This Row],[p1_score1]]</f>
        <v>0</v>
      </c>
      <c r="AC876">
        <f>MAX(_20224[[#This Row],[p2_score1]:[p1_score1]])</f>
        <v>0</v>
      </c>
      <c r="AD876">
        <f>MIN(_20224[[#This Row],[p2_score1]:[p1_score1]])</f>
        <v>0</v>
      </c>
      <c r="AE876" t="s">
        <v>1189</v>
      </c>
      <c r="AF876" t="s">
        <v>2519</v>
      </c>
      <c r="AG876" t="s">
        <v>2491</v>
      </c>
      <c r="AH876" t="s">
        <v>60</v>
      </c>
      <c r="AI876" t="s">
        <v>60</v>
      </c>
      <c r="AJ876" t="s">
        <v>74</v>
      </c>
      <c r="AK876" t="str">
        <f>LEFT(_20224[[#This Row],[result2]], FIND(" ",_20224[[#This Row],[result2]]))</f>
        <v xml:space="preserve">PES </v>
      </c>
      <c r="AL876" t="s">
        <v>4583</v>
      </c>
      <c r="AM876" t="s">
        <v>2736</v>
      </c>
      <c r="AN876" t="s">
        <v>2737</v>
      </c>
      <c r="AO876" t="s">
        <v>2738</v>
      </c>
      <c r="AP876" t="s">
        <v>79</v>
      </c>
      <c r="AQ876">
        <v>0</v>
      </c>
      <c r="AR876">
        <v>0</v>
      </c>
    </row>
    <row r="877" spans="1:44" hidden="1" x14ac:dyDescent="0.3">
      <c r="A877" t="s">
        <v>3224</v>
      </c>
      <c r="B877" t="s">
        <v>3187</v>
      </c>
      <c r="C877" t="s">
        <v>739</v>
      </c>
      <c r="D877" t="s">
        <v>45</v>
      </c>
      <c r="E877">
        <v>0</v>
      </c>
      <c r="F877">
        <v>0</v>
      </c>
      <c r="G877">
        <v>0</v>
      </c>
      <c r="H877">
        <v>0</v>
      </c>
      <c r="J877" t="s">
        <v>1189</v>
      </c>
      <c r="K877" t="s">
        <v>3905</v>
      </c>
      <c r="L877" t="s">
        <v>2519</v>
      </c>
      <c r="M877" t="s">
        <v>1261</v>
      </c>
      <c r="N877" t="s">
        <v>32</v>
      </c>
      <c r="O877" t="s">
        <v>32</v>
      </c>
      <c r="P877" t="s">
        <v>32</v>
      </c>
      <c r="S877" t="s">
        <v>32</v>
      </c>
      <c r="T877" t="s">
        <v>32</v>
      </c>
      <c r="W877" t="s">
        <v>32</v>
      </c>
      <c r="X877">
        <v>76</v>
      </c>
      <c r="Y877" t="str">
        <f>IF(_20224[[#This Row],[Lead Score]]=_20224[[#This Row],[p2_score1]],_20224[[#This Row],[p2]],_20224[[#This Row],[p1]])</f>
        <v/>
      </c>
      <c r="Z877" t="str">
        <f>IF(_20224[[#This Row],[Lead Score]]&lt;&gt;_20224[[#This Row],[p2_score1]],_20224[[#This Row],[p2]],_20224[[#This Row],[p1]])</f>
        <v/>
      </c>
      <c r="AA877" s="1" t="e">
        <f>_20224[[#This Row],[Lead Score]]/_20224[[#This Row],[Runs in Partnership]]</f>
        <v>#DIV/0!</v>
      </c>
      <c r="AB877">
        <f>+_20224[[#This Row],[p2_score1]]+_20224[[#This Row],[p1_score1]]</f>
        <v>0</v>
      </c>
      <c r="AC877">
        <f>MAX(_20224[[#This Row],[p2_score1]:[p1_score1]])</f>
        <v>0</v>
      </c>
      <c r="AD877">
        <f>MIN(_20224[[#This Row],[p2_score1]:[p1_score1]])</f>
        <v>0</v>
      </c>
      <c r="AE877" t="s">
        <v>1189</v>
      </c>
      <c r="AF877" t="s">
        <v>2519</v>
      </c>
      <c r="AG877" t="s">
        <v>2491</v>
      </c>
      <c r="AH877" t="s">
        <v>60</v>
      </c>
      <c r="AI877" t="s">
        <v>60</v>
      </c>
      <c r="AJ877" t="s">
        <v>74</v>
      </c>
      <c r="AK877" t="str">
        <f>LEFT(_20224[[#This Row],[result2]], FIND(" ",_20224[[#This Row],[result2]]))</f>
        <v xml:space="preserve">PES </v>
      </c>
      <c r="AL877" t="s">
        <v>4583</v>
      </c>
      <c r="AM877" t="s">
        <v>2736</v>
      </c>
      <c r="AN877" t="s">
        <v>2737</v>
      </c>
      <c r="AO877" t="s">
        <v>2738</v>
      </c>
      <c r="AP877" t="s">
        <v>79</v>
      </c>
      <c r="AQ877">
        <v>0</v>
      </c>
      <c r="AR877">
        <v>0</v>
      </c>
    </row>
    <row r="878" spans="1:44" x14ac:dyDescent="0.3">
      <c r="A878" t="s">
        <v>3381</v>
      </c>
      <c r="B878" t="s">
        <v>3144</v>
      </c>
      <c r="C878" t="s">
        <v>881</v>
      </c>
      <c r="D878" t="s">
        <v>187</v>
      </c>
      <c r="E878">
        <v>32</v>
      </c>
      <c r="F878">
        <v>14</v>
      </c>
      <c r="G878">
        <v>6</v>
      </c>
      <c r="H878">
        <v>1</v>
      </c>
      <c r="I878">
        <v>228.57</v>
      </c>
      <c r="J878" t="s">
        <v>1189</v>
      </c>
      <c r="K878" t="s">
        <v>3138</v>
      </c>
      <c r="L878" t="s">
        <v>2523</v>
      </c>
      <c r="M878" t="s">
        <v>1273</v>
      </c>
      <c r="N878" t="s">
        <v>3139</v>
      </c>
      <c r="O878" t="s">
        <v>319</v>
      </c>
      <c r="P878" t="s">
        <v>881</v>
      </c>
      <c r="Q878">
        <v>4.2</v>
      </c>
      <c r="R878">
        <v>53</v>
      </c>
      <c r="S878" t="s">
        <v>51</v>
      </c>
      <c r="T878" t="s">
        <v>881</v>
      </c>
      <c r="U878">
        <v>21</v>
      </c>
      <c r="V878">
        <v>32</v>
      </c>
      <c r="W878" t="s">
        <v>32</v>
      </c>
      <c r="X878">
        <v>77</v>
      </c>
      <c r="Y878" t="str">
        <f>IF(_20224[[#This Row],[Lead Score]]=_20224[[#This Row],[p2_score1]],_20224[[#This Row],[p2]],_20224[[#This Row],[p1]])</f>
        <v>Chris Lynn</v>
      </c>
      <c r="Z878" t="str">
        <f>IF(_20224[[#This Row],[Lead Score]]&lt;&gt;_20224[[#This Row],[p2_score1]],_20224[[#This Row],[p2]],_20224[[#This Row],[p1]])</f>
        <v>Mohammad Rizwan</v>
      </c>
      <c r="AA878" s="1">
        <f>_20224[[#This Row],[Lead Score]]/_20224[[#This Row],[Runs in Partnership]]</f>
        <v>0.60377358490566035</v>
      </c>
      <c r="AB878">
        <f>+_20224[[#This Row],[p2_score1]]+_20224[[#This Row],[p1_score1]]</f>
        <v>53</v>
      </c>
      <c r="AC878">
        <f>MAX(_20224[[#This Row],[p2_score1]:[p1_score1]])</f>
        <v>32</v>
      </c>
      <c r="AD878">
        <f>MIN(_20224[[#This Row],[p2_score1]:[p1_score1]])</f>
        <v>21</v>
      </c>
      <c r="AE878" t="s">
        <v>1189</v>
      </c>
      <c r="AF878" t="s">
        <v>2523</v>
      </c>
      <c r="AG878" t="s">
        <v>2491</v>
      </c>
      <c r="AH878" t="s">
        <v>49</v>
      </c>
      <c r="AI878" t="s">
        <v>49</v>
      </c>
      <c r="AJ878" t="s">
        <v>28</v>
      </c>
      <c r="AK878" t="str">
        <f>LEFT(_20224[[#This Row],[result2]], FIND(" ",_20224[[#This Row],[result2]]))</f>
        <v xml:space="preserve">KAR </v>
      </c>
      <c r="AL878" t="s">
        <v>4583</v>
      </c>
      <c r="AM878" t="s">
        <v>2739</v>
      </c>
      <c r="AN878" t="s">
        <v>2740</v>
      </c>
      <c r="AO878" t="s">
        <v>2719</v>
      </c>
      <c r="AP878" t="s">
        <v>31</v>
      </c>
      <c r="AQ878">
        <v>32</v>
      </c>
      <c r="AR878">
        <v>21</v>
      </c>
    </row>
    <row r="879" spans="1:44" x14ac:dyDescent="0.3">
      <c r="A879" t="s">
        <v>3383</v>
      </c>
      <c r="B879" t="s">
        <v>3133</v>
      </c>
      <c r="C879" t="s">
        <v>51</v>
      </c>
      <c r="D879" t="s">
        <v>1274</v>
      </c>
      <c r="E879">
        <v>43</v>
      </c>
      <c r="F879">
        <v>32</v>
      </c>
      <c r="G879">
        <v>5</v>
      </c>
      <c r="H879">
        <v>0</v>
      </c>
      <c r="I879">
        <v>134.37</v>
      </c>
      <c r="J879" t="s">
        <v>1189</v>
      </c>
      <c r="K879" t="s">
        <v>3138</v>
      </c>
      <c r="L879" t="s">
        <v>2523</v>
      </c>
      <c r="M879" t="s">
        <v>1273</v>
      </c>
      <c r="N879" t="s">
        <v>3148</v>
      </c>
      <c r="O879" t="s">
        <v>1275</v>
      </c>
      <c r="P879" t="s">
        <v>51</v>
      </c>
      <c r="Q879">
        <v>11.2</v>
      </c>
      <c r="R879">
        <v>123</v>
      </c>
      <c r="S879" t="s">
        <v>51</v>
      </c>
      <c r="T879" t="s">
        <v>299</v>
      </c>
      <c r="U879">
        <v>0</v>
      </c>
      <c r="V879">
        <v>0</v>
      </c>
      <c r="W879" t="s">
        <v>881</v>
      </c>
      <c r="X879">
        <v>77</v>
      </c>
      <c r="Y879" t="str">
        <f>IF(_20224[[#This Row],[Lead Score]]=_20224[[#This Row],[p2_score1]],_20224[[#This Row],[p2]],_20224[[#This Row],[p1]])</f>
        <v>James Vince</v>
      </c>
      <c r="Z879" t="str">
        <f>IF(_20224[[#This Row],[Lead Score]]&lt;&gt;_20224[[#This Row],[p2_score1]],_20224[[#This Row],[p2]],_20224[[#This Row],[p1]])</f>
        <v>Mohammad Rizwan</v>
      </c>
      <c r="AA879" s="1">
        <f>_20224[[#This Row],[Lead Score]]/_20224[[#This Row],[Runs in Partnership]]</f>
        <v>0.68571428571428572</v>
      </c>
      <c r="AB879">
        <f>+_20224[[#This Row],[p2_score1]]+_20224[[#This Row],[p1_score1]]</f>
        <v>70</v>
      </c>
      <c r="AC879">
        <f>MAX(_20224[[#This Row],[p2_score1]:[p1_score1]])</f>
        <v>48</v>
      </c>
      <c r="AD879">
        <f>MIN(_20224[[#This Row],[p2_score1]:[p1_score1]])</f>
        <v>22</v>
      </c>
      <c r="AE879" t="s">
        <v>1189</v>
      </c>
      <c r="AF879" t="s">
        <v>2523</v>
      </c>
      <c r="AG879" t="s">
        <v>2491</v>
      </c>
      <c r="AH879" t="s">
        <v>49</v>
      </c>
      <c r="AI879" t="s">
        <v>49</v>
      </c>
      <c r="AJ879" t="s">
        <v>28</v>
      </c>
      <c r="AK879" t="str">
        <f>LEFT(_20224[[#This Row],[result2]], FIND(" ",_20224[[#This Row],[result2]]))</f>
        <v xml:space="preserve">KAR </v>
      </c>
      <c r="AL879" t="s">
        <v>4583</v>
      </c>
      <c r="AM879" t="s">
        <v>2739</v>
      </c>
      <c r="AN879" t="s">
        <v>2740</v>
      </c>
      <c r="AO879" t="s">
        <v>2719</v>
      </c>
      <c r="AP879" t="s">
        <v>31</v>
      </c>
      <c r="AQ879">
        <v>48</v>
      </c>
      <c r="AR879">
        <v>22</v>
      </c>
    </row>
    <row r="880" spans="1:44" x14ac:dyDescent="0.3">
      <c r="A880" t="s">
        <v>3389</v>
      </c>
      <c r="B880" t="s">
        <v>3153</v>
      </c>
      <c r="C880" t="s">
        <v>299</v>
      </c>
      <c r="D880" t="s">
        <v>1276</v>
      </c>
      <c r="E880">
        <v>45</v>
      </c>
      <c r="F880">
        <v>29</v>
      </c>
      <c r="G880">
        <v>5</v>
      </c>
      <c r="H880">
        <v>1</v>
      </c>
      <c r="I880">
        <v>155.16999999999999</v>
      </c>
      <c r="J880" t="s">
        <v>1189</v>
      </c>
      <c r="K880" t="s">
        <v>3138</v>
      </c>
      <c r="L880" t="s">
        <v>2523</v>
      </c>
      <c r="M880" t="s">
        <v>1273</v>
      </c>
      <c r="N880" t="s">
        <v>3157</v>
      </c>
      <c r="O880" t="s">
        <v>1277</v>
      </c>
      <c r="P880" t="s">
        <v>299</v>
      </c>
      <c r="Q880">
        <v>13.4</v>
      </c>
      <c r="R880">
        <v>133</v>
      </c>
      <c r="S880" t="s">
        <v>52</v>
      </c>
      <c r="T880" t="s">
        <v>299</v>
      </c>
      <c r="U880">
        <v>0</v>
      </c>
      <c r="V880">
        <v>0</v>
      </c>
      <c r="W880" t="s">
        <v>51</v>
      </c>
      <c r="X880">
        <v>77</v>
      </c>
      <c r="Y880" t="str">
        <f>IF(_20224[[#This Row],[Lead Score]]=_20224[[#This Row],[p2_score1]],_20224[[#This Row],[p2]],_20224[[#This Row],[p1]])</f>
        <v>James Vince</v>
      </c>
      <c r="Z880" t="str">
        <f>IF(_20224[[#This Row],[Lead Score]]&lt;&gt;_20224[[#This Row],[p2_score1]],_20224[[#This Row],[p2]],_20224[[#This Row],[p1]])</f>
        <v>Sohaib Maqsood</v>
      </c>
      <c r="AA880" s="1">
        <f>_20224[[#This Row],[Lead Score]]/_20224[[#This Row],[Runs in Partnership]]</f>
        <v>1</v>
      </c>
      <c r="AB880">
        <f>+_20224[[#This Row],[p2_score1]]+_20224[[#This Row],[p1_score1]]</f>
        <v>45</v>
      </c>
      <c r="AC880">
        <f>MAX(_20224[[#This Row],[p2_score1]:[p1_score1]])</f>
        <v>45</v>
      </c>
      <c r="AD880">
        <f>MIN(_20224[[#This Row],[p2_score1]:[p1_score1]])</f>
        <v>0</v>
      </c>
      <c r="AE880" t="s">
        <v>1189</v>
      </c>
      <c r="AF880" t="s">
        <v>2523</v>
      </c>
      <c r="AG880" t="s">
        <v>2491</v>
      </c>
      <c r="AH880" t="s">
        <v>49</v>
      </c>
      <c r="AI880" t="s">
        <v>49</v>
      </c>
      <c r="AJ880" t="s">
        <v>28</v>
      </c>
      <c r="AK880" t="str">
        <f>LEFT(_20224[[#This Row],[result2]], FIND(" ",_20224[[#This Row],[result2]]))</f>
        <v xml:space="preserve">KAR </v>
      </c>
      <c r="AL880" t="s">
        <v>4583</v>
      </c>
      <c r="AM880" t="s">
        <v>2739</v>
      </c>
      <c r="AN880" t="s">
        <v>2740</v>
      </c>
      <c r="AO880" t="s">
        <v>2719</v>
      </c>
      <c r="AP880" t="s">
        <v>31</v>
      </c>
      <c r="AQ880">
        <v>45</v>
      </c>
      <c r="AR880">
        <v>0</v>
      </c>
    </row>
    <row r="881" spans="1:44" x14ac:dyDescent="0.3">
      <c r="A881" t="s">
        <v>3394</v>
      </c>
      <c r="B881" t="s">
        <v>3162</v>
      </c>
      <c r="C881" t="s">
        <v>55</v>
      </c>
      <c r="D881" t="s">
        <v>1278</v>
      </c>
      <c r="E881">
        <v>7</v>
      </c>
      <c r="F881">
        <v>4</v>
      </c>
      <c r="G881">
        <v>0</v>
      </c>
      <c r="H881">
        <v>1</v>
      </c>
      <c r="I881">
        <v>175</v>
      </c>
      <c r="J881" t="s">
        <v>1189</v>
      </c>
      <c r="K881" t="s">
        <v>3138</v>
      </c>
      <c r="L881" t="s">
        <v>2523</v>
      </c>
      <c r="M881" t="s">
        <v>1273</v>
      </c>
      <c r="N881" t="s">
        <v>3151</v>
      </c>
      <c r="O881" t="s">
        <v>1279</v>
      </c>
      <c r="P881" t="s">
        <v>55</v>
      </c>
      <c r="Q881">
        <v>15</v>
      </c>
      <c r="R881">
        <v>148</v>
      </c>
      <c r="S881" t="s">
        <v>52</v>
      </c>
      <c r="T881" t="s">
        <v>55</v>
      </c>
      <c r="U881">
        <v>8</v>
      </c>
      <c r="V881">
        <v>0</v>
      </c>
      <c r="W881" t="s">
        <v>299</v>
      </c>
      <c r="X881">
        <v>77</v>
      </c>
      <c r="Y881" t="str">
        <f>IF(_20224[[#This Row],[Lead Score]]=_20224[[#This Row],[p2_score1]],_20224[[#This Row],[p2]],_20224[[#This Row],[p1]])</f>
        <v>Sohaib Maqsood</v>
      </c>
      <c r="Z881" t="str">
        <f>IF(_20224[[#This Row],[Lead Score]]&lt;&gt;_20224[[#This Row],[p2_score1]],_20224[[#This Row],[p2]],_20224[[#This Row],[p1]])</f>
        <v>Rilee Rossouw</v>
      </c>
      <c r="AA881" s="1">
        <f>_20224[[#This Row],[Lead Score]]/_20224[[#This Row],[Runs in Partnership]]</f>
        <v>0.53333333333333333</v>
      </c>
      <c r="AB881">
        <f>+_20224[[#This Row],[p2_score1]]+_20224[[#This Row],[p1_score1]]</f>
        <v>15</v>
      </c>
      <c r="AC881">
        <f>MAX(_20224[[#This Row],[p2_score1]:[p1_score1]])</f>
        <v>8</v>
      </c>
      <c r="AD881">
        <f>MIN(_20224[[#This Row],[p2_score1]:[p1_score1]])</f>
        <v>7</v>
      </c>
      <c r="AE881" t="s">
        <v>1189</v>
      </c>
      <c r="AF881" t="s">
        <v>2523</v>
      </c>
      <c r="AG881" t="s">
        <v>2491</v>
      </c>
      <c r="AH881" t="s">
        <v>49</v>
      </c>
      <c r="AI881" t="s">
        <v>49</v>
      </c>
      <c r="AJ881" t="s">
        <v>28</v>
      </c>
      <c r="AK881" t="str">
        <f>LEFT(_20224[[#This Row],[result2]], FIND(" ",_20224[[#This Row],[result2]]))</f>
        <v xml:space="preserve">KAR </v>
      </c>
      <c r="AL881" t="s">
        <v>4583</v>
      </c>
      <c r="AM881" t="s">
        <v>2739</v>
      </c>
      <c r="AN881" t="s">
        <v>2740</v>
      </c>
      <c r="AO881" t="s">
        <v>2719</v>
      </c>
      <c r="AP881" t="s">
        <v>31</v>
      </c>
      <c r="AQ881">
        <v>7</v>
      </c>
      <c r="AR881">
        <v>8</v>
      </c>
    </row>
    <row r="882" spans="1:44" x14ac:dyDescent="0.3">
      <c r="A882" t="s">
        <v>3398</v>
      </c>
      <c r="B882" t="s">
        <v>3173</v>
      </c>
      <c r="C882" t="s">
        <v>118</v>
      </c>
      <c r="D882" t="s">
        <v>569</v>
      </c>
      <c r="E882">
        <v>6</v>
      </c>
      <c r="F882">
        <v>7</v>
      </c>
      <c r="G882">
        <v>0</v>
      </c>
      <c r="H882">
        <v>0</v>
      </c>
      <c r="I882">
        <v>85.71</v>
      </c>
      <c r="J882" t="s">
        <v>1189</v>
      </c>
      <c r="K882" t="s">
        <v>3138</v>
      </c>
      <c r="L882" t="s">
        <v>2523</v>
      </c>
      <c r="M882" t="s">
        <v>1273</v>
      </c>
      <c r="N882" t="s">
        <v>3170</v>
      </c>
      <c r="O882" t="s">
        <v>1280</v>
      </c>
      <c r="P882" t="s">
        <v>118</v>
      </c>
      <c r="Q882">
        <v>17.100000000000001</v>
      </c>
      <c r="R882">
        <v>173</v>
      </c>
      <c r="S882" t="s">
        <v>52</v>
      </c>
      <c r="T882" t="s">
        <v>118</v>
      </c>
      <c r="U882">
        <v>27</v>
      </c>
      <c r="V882">
        <v>0</v>
      </c>
      <c r="W882" t="s">
        <v>55</v>
      </c>
      <c r="X882">
        <v>77</v>
      </c>
      <c r="Y882" t="str">
        <f>IF(_20224[[#This Row],[Lead Score]]=_20224[[#This Row],[p2_score1]],_20224[[#This Row],[p2]],_20224[[#This Row],[p1]])</f>
        <v>Sohaib Maqsood</v>
      </c>
      <c r="Z882" t="str">
        <f>IF(_20224[[#This Row],[Lead Score]]&lt;&gt;_20224[[#This Row],[p2_score1]],_20224[[#This Row],[p2]],_20224[[#This Row],[p1]])</f>
        <v>Khushdil Shah</v>
      </c>
      <c r="AA882" s="1">
        <f>_20224[[#This Row],[Lead Score]]/_20224[[#This Row],[Runs in Partnership]]</f>
        <v>0.76</v>
      </c>
      <c r="AB882">
        <f>+_20224[[#This Row],[p2_score1]]+_20224[[#This Row],[p1_score1]]</f>
        <v>25</v>
      </c>
      <c r="AC882">
        <f>MAX(_20224[[#This Row],[p2_score1]:[p1_score1]])</f>
        <v>19</v>
      </c>
      <c r="AD882">
        <f>MIN(_20224[[#This Row],[p2_score1]:[p1_score1]])</f>
        <v>6</v>
      </c>
      <c r="AE882" t="s">
        <v>1189</v>
      </c>
      <c r="AF882" t="s">
        <v>2523</v>
      </c>
      <c r="AG882" t="s">
        <v>2491</v>
      </c>
      <c r="AH882" t="s">
        <v>49</v>
      </c>
      <c r="AI882" t="s">
        <v>49</v>
      </c>
      <c r="AJ882" t="s">
        <v>28</v>
      </c>
      <c r="AK882" t="str">
        <f>LEFT(_20224[[#This Row],[result2]], FIND(" ",_20224[[#This Row],[result2]]))</f>
        <v xml:space="preserve">KAR </v>
      </c>
      <c r="AL882" t="s">
        <v>4583</v>
      </c>
      <c r="AM882" t="s">
        <v>2739</v>
      </c>
      <c r="AN882" t="s">
        <v>2740</v>
      </c>
      <c r="AO882" t="s">
        <v>2719</v>
      </c>
      <c r="AP882" t="s">
        <v>31</v>
      </c>
      <c r="AQ882">
        <v>6</v>
      </c>
      <c r="AR882">
        <v>19</v>
      </c>
    </row>
    <row r="883" spans="1:44" x14ac:dyDescent="0.3">
      <c r="A883" t="s">
        <v>3400</v>
      </c>
      <c r="B883" t="s">
        <v>3178</v>
      </c>
      <c r="C883" t="s">
        <v>308</v>
      </c>
      <c r="D883" t="s">
        <v>1281</v>
      </c>
      <c r="E883">
        <v>3</v>
      </c>
      <c r="F883">
        <v>5</v>
      </c>
      <c r="G883">
        <v>0</v>
      </c>
      <c r="H883">
        <v>0</v>
      </c>
      <c r="I883">
        <v>60</v>
      </c>
      <c r="J883" t="s">
        <v>1189</v>
      </c>
      <c r="K883" t="s">
        <v>3138</v>
      </c>
      <c r="L883" t="s">
        <v>2523</v>
      </c>
      <c r="M883" t="s">
        <v>1273</v>
      </c>
      <c r="N883" t="s">
        <v>3200</v>
      </c>
      <c r="O883" t="s">
        <v>582</v>
      </c>
      <c r="P883" t="s">
        <v>308</v>
      </c>
      <c r="Q883">
        <v>18.399999999999999</v>
      </c>
      <c r="R883">
        <v>182</v>
      </c>
      <c r="S883" t="s">
        <v>52</v>
      </c>
      <c r="T883" t="s">
        <v>308</v>
      </c>
      <c r="U883">
        <v>33</v>
      </c>
      <c r="V883">
        <v>0</v>
      </c>
      <c r="W883" t="s">
        <v>118</v>
      </c>
      <c r="X883">
        <v>77</v>
      </c>
      <c r="Y883" t="str">
        <f>IF(_20224[[#This Row],[Lead Score]]=_20224[[#This Row],[p2_score1]],_20224[[#This Row],[p2]],_20224[[#This Row],[p1]])</f>
        <v>Sohaib Maqsood</v>
      </c>
      <c r="Z883" t="str">
        <f>IF(_20224[[#This Row],[Lead Score]]&lt;&gt;_20224[[#This Row],[p2_score1]],_20224[[#This Row],[p2]],_20224[[#This Row],[p1]])</f>
        <v>Shahid Afridi</v>
      </c>
      <c r="AA883" s="1">
        <f>_20224[[#This Row],[Lead Score]]/_20224[[#This Row],[Runs in Partnership]]</f>
        <v>0.66666666666666663</v>
      </c>
      <c r="AB883">
        <f>+_20224[[#This Row],[p2_score1]]+_20224[[#This Row],[p1_score1]]</f>
        <v>9</v>
      </c>
      <c r="AC883">
        <f>MAX(_20224[[#This Row],[p2_score1]:[p1_score1]])</f>
        <v>6</v>
      </c>
      <c r="AD883">
        <f>MIN(_20224[[#This Row],[p2_score1]:[p1_score1]])</f>
        <v>3</v>
      </c>
      <c r="AE883" t="s">
        <v>1189</v>
      </c>
      <c r="AF883" t="s">
        <v>2523</v>
      </c>
      <c r="AG883" t="s">
        <v>2491</v>
      </c>
      <c r="AH883" t="s">
        <v>49</v>
      </c>
      <c r="AI883" t="s">
        <v>49</v>
      </c>
      <c r="AJ883" t="s">
        <v>28</v>
      </c>
      <c r="AK883" t="str">
        <f>LEFT(_20224[[#This Row],[result2]], FIND(" ",_20224[[#This Row],[result2]]))</f>
        <v xml:space="preserve">KAR </v>
      </c>
      <c r="AL883" t="s">
        <v>4583</v>
      </c>
      <c r="AM883" t="s">
        <v>2739</v>
      </c>
      <c r="AN883" t="s">
        <v>2740</v>
      </c>
      <c r="AO883" t="s">
        <v>2719</v>
      </c>
      <c r="AP883" t="s">
        <v>31</v>
      </c>
      <c r="AQ883">
        <v>3</v>
      </c>
      <c r="AR883">
        <v>6</v>
      </c>
    </row>
    <row r="884" spans="1:44" x14ac:dyDescent="0.3">
      <c r="A884" t="s">
        <v>3288</v>
      </c>
      <c r="B884" t="s">
        <v>3136</v>
      </c>
      <c r="C884" t="s">
        <v>52</v>
      </c>
      <c r="D884" t="s">
        <v>45</v>
      </c>
      <c r="E884">
        <v>34</v>
      </c>
      <c r="F884">
        <v>27</v>
      </c>
      <c r="G884">
        <v>2</v>
      </c>
      <c r="H884">
        <v>1</v>
      </c>
      <c r="I884">
        <v>125.92</v>
      </c>
      <c r="J884" t="s">
        <v>1189</v>
      </c>
      <c r="K884" t="s">
        <v>3138</v>
      </c>
      <c r="L884" t="s">
        <v>2523</v>
      </c>
      <c r="M884" t="s">
        <v>1273</v>
      </c>
      <c r="N884" t="s">
        <v>32</v>
      </c>
      <c r="O884" t="s">
        <v>32</v>
      </c>
      <c r="P884" t="s">
        <v>32</v>
      </c>
      <c r="S884" t="s">
        <v>52</v>
      </c>
      <c r="T884" t="s">
        <v>1026</v>
      </c>
      <c r="U884">
        <v>0</v>
      </c>
      <c r="V884">
        <v>0</v>
      </c>
      <c r="W884" t="s">
        <v>308</v>
      </c>
      <c r="X884">
        <v>77</v>
      </c>
      <c r="Y884" t="str">
        <f>IF(_20224[[#This Row],[Lead Score]]=_20224[[#This Row],[p2_score1]],_20224[[#This Row],[p2]],_20224[[#This Row],[p1]])</f>
        <v>Carlos Brathwaite</v>
      </c>
      <c r="Z884" t="str">
        <f>IF(_20224[[#This Row],[Lead Score]]&lt;&gt;_20224[[#This Row],[p2_score1]],_20224[[#This Row],[p2]],_20224[[#This Row],[p1]])</f>
        <v>Sohaib Maqsood</v>
      </c>
      <c r="AA884" s="1">
        <f>_20224[[#This Row],[Lead Score]]/_20224[[#This Row],[Runs in Partnership]]</f>
        <v>0.75</v>
      </c>
      <c r="AB884">
        <f>+_20224[[#This Row],[p2_score1]]+_20224[[#This Row],[p1_score1]]</f>
        <v>4</v>
      </c>
      <c r="AC884">
        <f>MAX(_20224[[#This Row],[p2_score1]:[p1_score1]])</f>
        <v>3</v>
      </c>
      <c r="AD884">
        <f>MIN(_20224[[#This Row],[p2_score1]:[p1_score1]])</f>
        <v>1</v>
      </c>
      <c r="AE884" t="s">
        <v>1189</v>
      </c>
      <c r="AF884" t="s">
        <v>2523</v>
      </c>
      <c r="AG884" t="s">
        <v>2491</v>
      </c>
      <c r="AH884" t="s">
        <v>49</v>
      </c>
      <c r="AI884" t="s">
        <v>49</v>
      </c>
      <c r="AJ884" t="s">
        <v>28</v>
      </c>
      <c r="AK884" t="str">
        <f>LEFT(_20224[[#This Row],[result2]], FIND(" ",_20224[[#This Row],[result2]]))</f>
        <v xml:space="preserve">KAR </v>
      </c>
      <c r="AL884" t="s">
        <v>4583</v>
      </c>
      <c r="AM884" t="s">
        <v>2739</v>
      </c>
      <c r="AN884" t="s">
        <v>2740</v>
      </c>
      <c r="AO884" t="s">
        <v>2719</v>
      </c>
      <c r="AP884" t="s">
        <v>31</v>
      </c>
      <c r="AQ884">
        <v>3</v>
      </c>
      <c r="AR884">
        <v>1</v>
      </c>
    </row>
    <row r="885" spans="1:44" hidden="1" x14ac:dyDescent="0.3">
      <c r="A885" t="s">
        <v>3368</v>
      </c>
      <c r="B885" t="s">
        <v>3180</v>
      </c>
      <c r="C885" t="s">
        <v>1026</v>
      </c>
      <c r="D885" t="s">
        <v>45</v>
      </c>
      <c r="E885">
        <v>3</v>
      </c>
      <c r="F885">
        <v>3</v>
      </c>
      <c r="G885">
        <v>0</v>
      </c>
      <c r="H885">
        <v>0</v>
      </c>
      <c r="I885">
        <v>100</v>
      </c>
      <c r="J885" t="s">
        <v>1189</v>
      </c>
      <c r="K885" t="s">
        <v>3138</v>
      </c>
      <c r="L885" t="s">
        <v>2523</v>
      </c>
      <c r="M885" t="s">
        <v>1273</v>
      </c>
      <c r="N885" t="s">
        <v>32</v>
      </c>
      <c r="O885" t="s">
        <v>32</v>
      </c>
      <c r="P885" t="s">
        <v>32</v>
      </c>
      <c r="S885" t="s">
        <v>32</v>
      </c>
      <c r="T885" t="s">
        <v>32</v>
      </c>
      <c r="W885" t="s">
        <v>32</v>
      </c>
      <c r="X885">
        <v>77</v>
      </c>
      <c r="Y885" t="str">
        <f>IF(_20224[[#This Row],[Lead Score]]=_20224[[#This Row],[p2_score1]],_20224[[#This Row],[p2]],_20224[[#This Row],[p1]])</f>
        <v/>
      </c>
      <c r="Z885" t="str">
        <f>IF(_20224[[#This Row],[Lead Score]]&lt;&gt;_20224[[#This Row],[p2_score1]],_20224[[#This Row],[p2]],_20224[[#This Row],[p1]])</f>
        <v/>
      </c>
      <c r="AA885" s="1" t="e">
        <f>_20224[[#This Row],[Lead Score]]/_20224[[#This Row],[Runs in Partnership]]</f>
        <v>#DIV/0!</v>
      </c>
      <c r="AB885">
        <f>+_20224[[#This Row],[p2_score1]]+_20224[[#This Row],[p1_score1]]</f>
        <v>0</v>
      </c>
      <c r="AC885">
        <f>MAX(_20224[[#This Row],[p2_score1]:[p1_score1]])</f>
        <v>0</v>
      </c>
      <c r="AD885">
        <f>MIN(_20224[[#This Row],[p2_score1]:[p1_score1]])</f>
        <v>0</v>
      </c>
      <c r="AE885" t="s">
        <v>1189</v>
      </c>
      <c r="AF885" t="s">
        <v>2523</v>
      </c>
      <c r="AG885" t="s">
        <v>2491</v>
      </c>
      <c r="AH885" t="s">
        <v>49</v>
      </c>
      <c r="AI885" t="s">
        <v>49</v>
      </c>
      <c r="AJ885" t="s">
        <v>28</v>
      </c>
      <c r="AK885" t="str">
        <f>LEFT(_20224[[#This Row],[result2]], FIND(" ",_20224[[#This Row],[result2]]))</f>
        <v xml:space="preserve">KAR </v>
      </c>
      <c r="AL885" t="s">
        <v>4583</v>
      </c>
      <c r="AM885" t="s">
        <v>2739</v>
      </c>
      <c r="AN885" t="s">
        <v>2740</v>
      </c>
      <c r="AO885" t="s">
        <v>2719</v>
      </c>
      <c r="AP885" t="s">
        <v>31</v>
      </c>
      <c r="AQ885">
        <v>0</v>
      </c>
      <c r="AR885">
        <v>0</v>
      </c>
    </row>
    <row r="886" spans="1:44" x14ac:dyDescent="0.3">
      <c r="A886" t="s">
        <v>3405</v>
      </c>
      <c r="B886" t="s">
        <v>3133</v>
      </c>
      <c r="C886" t="s">
        <v>162</v>
      </c>
      <c r="D886" t="s">
        <v>903</v>
      </c>
      <c r="E886">
        <v>1</v>
      </c>
      <c r="F886">
        <v>2</v>
      </c>
      <c r="G886">
        <v>0</v>
      </c>
      <c r="H886">
        <v>0</v>
      </c>
      <c r="I886">
        <v>50</v>
      </c>
      <c r="J886" t="s">
        <v>1189</v>
      </c>
      <c r="K886" t="s">
        <v>3346</v>
      </c>
      <c r="L886" t="s">
        <v>2527</v>
      </c>
      <c r="M886" t="s">
        <v>1282</v>
      </c>
      <c r="N886" t="s">
        <v>3139</v>
      </c>
      <c r="O886" t="s">
        <v>325</v>
      </c>
      <c r="P886" t="s">
        <v>162</v>
      </c>
      <c r="Q886">
        <v>0.4</v>
      </c>
      <c r="R886">
        <v>2</v>
      </c>
      <c r="S886" t="s">
        <v>166</v>
      </c>
      <c r="T886" t="s">
        <v>162</v>
      </c>
      <c r="U886">
        <v>1</v>
      </c>
      <c r="V886">
        <v>1</v>
      </c>
      <c r="W886" t="s">
        <v>32</v>
      </c>
      <c r="X886">
        <v>78</v>
      </c>
      <c r="Y886" t="str">
        <f>IF(_20224[[#This Row],[Lead Score]]=_20224[[#This Row],[p2_score1]],_20224[[#This Row],[p2]],_20224[[#This Row],[p1]])</f>
        <v>Paul Stirling</v>
      </c>
      <c r="Z886" t="str">
        <f>IF(_20224[[#This Row],[Lead Score]]&lt;&gt;_20224[[#This Row],[p2_score1]],_20224[[#This Row],[p2]],_20224[[#This Row],[p1]])</f>
        <v>Alex Hales</v>
      </c>
      <c r="AA886" s="1">
        <f>_20224[[#This Row],[Lead Score]]/_20224[[#This Row],[Runs in Partnership]]</f>
        <v>0.5</v>
      </c>
      <c r="AB886">
        <f>+_20224[[#This Row],[p2_score1]]+_20224[[#This Row],[p1_score1]]</f>
        <v>2</v>
      </c>
      <c r="AC886">
        <f>MAX(_20224[[#This Row],[p2_score1]:[p1_score1]])</f>
        <v>1</v>
      </c>
      <c r="AD886">
        <f>MIN(_20224[[#This Row],[p2_score1]:[p1_score1]])</f>
        <v>1</v>
      </c>
      <c r="AE886" t="s">
        <v>1189</v>
      </c>
      <c r="AF886" t="s">
        <v>2527</v>
      </c>
      <c r="AG886" t="s">
        <v>2491</v>
      </c>
      <c r="AH886" t="s">
        <v>164</v>
      </c>
      <c r="AI886" t="s">
        <v>164</v>
      </c>
      <c r="AJ886" t="s">
        <v>74</v>
      </c>
      <c r="AK886" t="str">
        <f>LEFT(_20224[[#This Row],[result2]], FIND(" ",_20224[[#This Row],[result2]]))</f>
        <v xml:space="preserve">PES </v>
      </c>
      <c r="AL886" t="s">
        <v>4583</v>
      </c>
      <c r="AM886" t="s">
        <v>2741</v>
      </c>
      <c r="AN886" t="s">
        <v>2742</v>
      </c>
      <c r="AO886" t="s">
        <v>2731</v>
      </c>
      <c r="AP886" t="s">
        <v>161</v>
      </c>
      <c r="AQ886">
        <v>1</v>
      </c>
      <c r="AR886">
        <v>1</v>
      </c>
    </row>
    <row r="887" spans="1:44" x14ac:dyDescent="0.3">
      <c r="A887" t="s">
        <v>3406</v>
      </c>
      <c r="B887" t="s">
        <v>3153</v>
      </c>
      <c r="C887" t="s">
        <v>343</v>
      </c>
      <c r="D887" t="s">
        <v>440</v>
      </c>
      <c r="E887">
        <v>9</v>
      </c>
      <c r="F887">
        <v>11</v>
      </c>
      <c r="G887">
        <v>1</v>
      </c>
      <c r="H887">
        <v>0</v>
      </c>
      <c r="I887">
        <v>81.81</v>
      </c>
      <c r="J887" t="s">
        <v>1189</v>
      </c>
      <c r="K887" t="s">
        <v>3346</v>
      </c>
      <c r="L887" t="s">
        <v>2527</v>
      </c>
      <c r="M887" t="s">
        <v>1282</v>
      </c>
      <c r="N887" t="s">
        <v>3148</v>
      </c>
      <c r="O887" t="s">
        <v>854</v>
      </c>
      <c r="P887" t="s">
        <v>343</v>
      </c>
      <c r="Q887">
        <v>4.3</v>
      </c>
      <c r="R887">
        <v>38</v>
      </c>
      <c r="S887" t="s">
        <v>166</v>
      </c>
      <c r="T887" t="s">
        <v>343</v>
      </c>
      <c r="U887">
        <v>28</v>
      </c>
      <c r="V887">
        <v>0</v>
      </c>
      <c r="W887" t="s">
        <v>162</v>
      </c>
      <c r="X887">
        <v>78</v>
      </c>
      <c r="Y887" t="str">
        <f>IF(_20224[[#This Row],[Lead Score]]=_20224[[#This Row],[p2_score1]],_20224[[#This Row],[p2]],_20224[[#This Row],[p1]])</f>
        <v>Alex Hales</v>
      </c>
      <c r="Z887" t="str">
        <f>IF(_20224[[#This Row],[Lead Score]]&lt;&gt;_20224[[#This Row],[p2_score1]],_20224[[#This Row],[p2]],_20224[[#This Row],[p1]])</f>
        <v>Philip Salt</v>
      </c>
      <c r="AA887" s="1">
        <f>_20224[[#This Row],[Lead Score]]/_20224[[#This Row],[Runs in Partnership]]</f>
        <v>0.75</v>
      </c>
      <c r="AB887">
        <f>+_20224[[#This Row],[p2_score1]]+_20224[[#This Row],[p1_score1]]</f>
        <v>36</v>
      </c>
      <c r="AC887">
        <f>MAX(_20224[[#This Row],[p2_score1]:[p1_score1]])</f>
        <v>27</v>
      </c>
      <c r="AD887">
        <f>MIN(_20224[[#This Row],[p2_score1]:[p1_score1]])</f>
        <v>9</v>
      </c>
      <c r="AE887" t="s">
        <v>1189</v>
      </c>
      <c r="AF887" t="s">
        <v>2527</v>
      </c>
      <c r="AG887" t="s">
        <v>2491</v>
      </c>
      <c r="AH887" t="s">
        <v>164</v>
      </c>
      <c r="AI887" t="s">
        <v>164</v>
      </c>
      <c r="AJ887" t="s">
        <v>74</v>
      </c>
      <c r="AK887" t="str">
        <f>LEFT(_20224[[#This Row],[result2]], FIND(" ",_20224[[#This Row],[result2]]))</f>
        <v xml:space="preserve">PES </v>
      </c>
      <c r="AL887" t="s">
        <v>4583</v>
      </c>
      <c r="AM887" t="s">
        <v>2741</v>
      </c>
      <c r="AN887" t="s">
        <v>2742</v>
      </c>
      <c r="AO887" t="s">
        <v>2731</v>
      </c>
      <c r="AP887" t="s">
        <v>161</v>
      </c>
      <c r="AQ887">
        <v>9</v>
      </c>
      <c r="AR887">
        <v>27</v>
      </c>
    </row>
    <row r="888" spans="1:44" x14ac:dyDescent="0.3">
      <c r="A888" t="s">
        <v>3204</v>
      </c>
      <c r="B888" t="s">
        <v>3136</v>
      </c>
      <c r="C888" t="s">
        <v>240</v>
      </c>
      <c r="D888" t="s">
        <v>1283</v>
      </c>
      <c r="E888">
        <v>2</v>
      </c>
      <c r="F888">
        <v>4</v>
      </c>
      <c r="G888">
        <v>0</v>
      </c>
      <c r="H888">
        <v>0</v>
      </c>
      <c r="I888">
        <v>50</v>
      </c>
      <c r="J888" t="s">
        <v>1189</v>
      </c>
      <c r="K888" t="s">
        <v>3346</v>
      </c>
      <c r="L888" t="s">
        <v>2527</v>
      </c>
      <c r="M888" t="s">
        <v>1282</v>
      </c>
      <c r="N888" t="s">
        <v>3157</v>
      </c>
      <c r="O888" t="s">
        <v>954</v>
      </c>
      <c r="P888" t="s">
        <v>240</v>
      </c>
      <c r="Q888">
        <v>5.2</v>
      </c>
      <c r="R888">
        <v>41</v>
      </c>
      <c r="S888" t="s">
        <v>166</v>
      </c>
      <c r="T888" t="s">
        <v>240</v>
      </c>
      <c r="U888">
        <v>29</v>
      </c>
      <c r="V888">
        <v>0</v>
      </c>
      <c r="W888" t="s">
        <v>343</v>
      </c>
      <c r="X888">
        <v>78</v>
      </c>
      <c r="Y888" t="str">
        <f>IF(_20224[[#This Row],[Lead Score]]=_20224[[#This Row],[p2_score1]],_20224[[#This Row],[p2]],_20224[[#This Row],[p1]])</f>
        <v>Faheem Ashraf</v>
      </c>
      <c r="Z888" t="str">
        <f>IF(_20224[[#This Row],[Lead Score]]&lt;&gt;_20224[[#This Row],[p2_score1]],_20224[[#This Row],[p2]],_20224[[#This Row],[p1]])</f>
        <v>Alex Hales</v>
      </c>
      <c r="AA888" s="1">
        <f>_20224[[#This Row],[Lead Score]]/_20224[[#This Row],[Runs in Partnership]]</f>
        <v>0.66666666666666663</v>
      </c>
      <c r="AB888">
        <f>+_20224[[#This Row],[p2_score1]]+_20224[[#This Row],[p1_score1]]</f>
        <v>3</v>
      </c>
      <c r="AC888">
        <f>MAX(_20224[[#This Row],[p2_score1]:[p1_score1]])</f>
        <v>2</v>
      </c>
      <c r="AD888">
        <f>MIN(_20224[[#This Row],[p2_score1]:[p1_score1]])</f>
        <v>1</v>
      </c>
      <c r="AE888" t="s">
        <v>1189</v>
      </c>
      <c r="AF888" t="s">
        <v>2527</v>
      </c>
      <c r="AG888" t="s">
        <v>2491</v>
      </c>
      <c r="AH888" t="s">
        <v>164</v>
      </c>
      <c r="AI888" t="s">
        <v>164</v>
      </c>
      <c r="AJ888" t="s">
        <v>74</v>
      </c>
      <c r="AK888" t="str">
        <f>LEFT(_20224[[#This Row],[result2]], FIND(" ",_20224[[#This Row],[result2]]))</f>
        <v xml:space="preserve">PES </v>
      </c>
      <c r="AL888" t="s">
        <v>4583</v>
      </c>
      <c r="AM888" t="s">
        <v>2741</v>
      </c>
      <c r="AN888" t="s">
        <v>2742</v>
      </c>
      <c r="AO888" t="s">
        <v>2731</v>
      </c>
      <c r="AP888" t="s">
        <v>161</v>
      </c>
      <c r="AQ888">
        <v>2</v>
      </c>
      <c r="AR888">
        <v>1</v>
      </c>
    </row>
    <row r="889" spans="1:44" x14ac:dyDescent="0.3">
      <c r="A889" t="s">
        <v>3408</v>
      </c>
      <c r="B889" t="s">
        <v>3162</v>
      </c>
      <c r="C889" t="s">
        <v>239</v>
      </c>
      <c r="D889" t="s">
        <v>1284</v>
      </c>
      <c r="E889">
        <v>6</v>
      </c>
      <c r="F889">
        <v>5</v>
      </c>
      <c r="G889">
        <v>1</v>
      </c>
      <c r="H889">
        <v>0</v>
      </c>
      <c r="I889">
        <v>120</v>
      </c>
      <c r="J889" t="s">
        <v>1189</v>
      </c>
      <c r="K889" t="s">
        <v>3346</v>
      </c>
      <c r="L889" t="s">
        <v>2527</v>
      </c>
      <c r="M889" t="s">
        <v>1282</v>
      </c>
      <c r="N889" t="s">
        <v>3151</v>
      </c>
      <c r="O889" t="s">
        <v>1285</v>
      </c>
      <c r="P889" t="s">
        <v>239</v>
      </c>
      <c r="Q889">
        <v>7</v>
      </c>
      <c r="R889">
        <v>55</v>
      </c>
      <c r="S889" t="s">
        <v>166</v>
      </c>
      <c r="T889" t="s">
        <v>239</v>
      </c>
      <c r="U889">
        <v>37</v>
      </c>
      <c r="V889">
        <v>0</v>
      </c>
      <c r="W889" t="s">
        <v>240</v>
      </c>
      <c r="X889">
        <v>78</v>
      </c>
      <c r="Y889" t="str">
        <f>IF(_20224[[#This Row],[Lead Score]]=_20224[[#This Row],[p2_score1]],_20224[[#This Row],[p2]],_20224[[#This Row],[p1]])</f>
        <v>Alex Hales</v>
      </c>
      <c r="Z889" t="str">
        <f>IF(_20224[[#This Row],[Lead Score]]&lt;&gt;_20224[[#This Row],[p2_score1]],_20224[[#This Row],[p2]],_20224[[#This Row],[p1]])</f>
        <v>Shadab Khan</v>
      </c>
      <c r="AA889" s="1">
        <f>_20224[[#This Row],[Lead Score]]/_20224[[#This Row],[Runs in Partnership]]</f>
        <v>0.5714285714285714</v>
      </c>
      <c r="AB889">
        <f>+_20224[[#This Row],[p2_score1]]+_20224[[#This Row],[p1_score1]]</f>
        <v>14</v>
      </c>
      <c r="AC889">
        <f>MAX(_20224[[#This Row],[p2_score1]:[p1_score1]])</f>
        <v>8</v>
      </c>
      <c r="AD889">
        <f>MIN(_20224[[#This Row],[p2_score1]:[p1_score1]])</f>
        <v>6</v>
      </c>
      <c r="AE889" t="s">
        <v>1189</v>
      </c>
      <c r="AF889" t="s">
        <v>2527</v>
      </c>
      <c r="AG889" t="s">
        <v>2491</v>
      </c>
      <c r="AH889" t="s">
        <v>164</v>
      </c>
      <c r="AI889" t="s">
        <v>164</v>
      </c>
      <c r="AJ889" t="s">
        <v>74</v>
      </c>
      <c r="AK889" t="str">
        <f>LEFT(_20224[[#This Row],[result2]], FIND(" ",_20224[[#This Row],[result2]]))</f>
        <v xml:space="preserve">PES </v>
      </c>
      <c r="AL889" t="s">
        <v>4583</v>
      </c>
      <c r="AM889" t="s">
        <v>2741</v>
      </c>
      <c r="AN889" t="s">
        <v>2742</v>
      </c>
      <c r="AO889" t="s">
        <v>2731</v>
      </c>
      <c r="AP889" t="s">
        <v>161</v>
      </c>
      <c r="AQ889">
        <v>6</v>
      </c>
      <c r="AR889">
        <v>8</v>
      </c>
    </row>
    <row r="890" spans="1:44" x14ac:dyDescent="0.3">
      <c r="A890" t="s">
        <v>3410</v>
      </c>
      <c r="B890" t="s">
        <v>3144</v>
      </c>
      <c r="C890" t="s">
        <v>166</v>
      </c>
      <c r="D890" t="s">
        <v>1286</v>
      </c>
      <c r="E890">
        <v>41</v>
      </c>
      <c r="F890">
        <v>27</v>
      </c>
      <c r="G890">
        <v>5</v>
      </c>
      <c r="H890">
        <v>1</v>
      </c>
      <c r="I890">
        <v>151.85</v>
      </c>
      <c r="J890" t="s">
        <v>1189</v>
      </c>
      <c r="K890" t="s">
        <v>3346</v>
      </c>
      <c r="L890" t="s">
        <v>2527</v>
      </c>
      <c r="M890" t="s">
        <v>1282</v>
      </c>
      <c r="N890" t="s">
        <v>3170</v>
      </c>
      <c r="O890" t="s">
        <v>1287</v>
      </c>
      <c r="P890" t="s">
        <v>166</v>
      </c>
      <c r="Q890">
        <v>10.199999999999999</v>
      </c>
      <c r="R890">
        <v>82</v>
      </c>
      <c r="S890" t="s">
        <v>166</v>
      </c>
      <c r="T890" t="s">
        <v>83</v>
      </c>
      <c r="U890">
        <v>0</v>
      </c>
      <c r="V890">
        <v>0</v>
      </c>
      <c r="W890" t="s">
        <v>239</v>
      </c>
      <c r="X890">
        <v>78</v>
      </c>
      <c r="Y890" t="str">
        <f>IF(_20224[[#This Row],[Lead Score]]=_20224[[#This Row],[p2_score1]],_20224[[#This Row],[p2]],_20224[[#This Row],[p1]])</f>
        <v>Hussain Talat</v>
      </c>
      <c r="Z890" t="str">
        <f>IF(_20224[[#This Row],[Lead Score]]&lt;&gt;_20224[[#This Row],[p2_score1]],_20224[[#This Row],[p2]],_20224[[#This Row],[p1]])</f>
        <v>Alex Hales</v>
      </c>
      <c r="AA890" s="1">
        <f>_20224[[#This Row],[Lead Score]]/_20224[[#This Row],[Runs in Partnership]]</f>
        <v>0.85185185185185186</v>
      </c>
      <c r="AB890">
        <f>+_20224[[#This Row],[p2_score1]]+_20224[[#This Row],[p1_score1]]</f>
        <v>27</v>
      </c>
      <c r="AC890">
        <f>MAX(_20224[[#This Row],[p2_score1]:[p1_score1]])</f>
        <v>23</v>
      </c>
      <c r="AD890">
        <f>MIN(_20224[[#This Row],[p2_score1]:[p1_score1]])</f>
        <v>4</v>
      </c>
      <c r="AE890" t="s">
        <v>1189</v>
      </c>
      <c r="AF890" t="s">
        <v>2527</v>
      </c>
      <c r="AG890" t="s">
        <v>2491</v>
      </c>
      <c r="AH890" t="s">
        <v>164</v>
      </c>
      <c r="AI890" t="s">
        <v>164</v>
      </c>
      <c r="AJ890" t="s">
        <v>74</v>
      </c>
      <c r="AK890" t="str">
        <f>LEFT(_20224[[#This Row],[result2]], FIND(" ",_20224[[#This Row],[result2]]))</f>
        <v xml:space="preserve">PES </v>
      </c>
      <c r="AL890" t="s">
        <v>4583</v>
      </c>
      <c r="AM890" t="s">
        <v>2741</v>
      </c>
      <c r="AN890" t="s">
        <v>2742</v>
      </c>
      <c r="AO890" t="s">
        <v>2731</v>
      </c>
      <c r="AP890" t="s">
        <v>161</v>
      </c>
      <c r="AQ890">
        <v>23</v>
      </c>
      <c r="AR890">
        <v>4</v>
      </c>
    </row>
    <row r="891" spans="1:44" x14ac:dyDescent="0.3">
      <c r="A891" t="s">
        <v>3265</v>
      </c>
      <c r="B891" t="s">
        <v>3173</v>
      </c>
      <c r="C891" t="s">
        <v>83</v>
      </c>
      <c r="D891" t="s">
        <v>1288</v>
      </c>
      <c r="E891">
        <v>22</v>
      </c>
      <c r="F891">
        <v>15</v>
      </c>
      <c r="G891">
        <v>2</v>
      </c>
      <c r="H891">
        <v>0</v>
      </c>
      <c r="I891">
        <v>146.66</v>
      </c>
      <c r="J891" t="s">
        <v>1189</v>
      </c>
      <c r="K891" t="s">
        <v>3346</v>
      </c>
      <c r="L891" t="s">
        <v>2527</v>
      </c>
      <c r="M891" t="s">
        <v>1282</v>
      </c>
      <c r="N891" t="s">
        <v>3200</v>
      </c>
      <c r="O891" t="s">
        <v>1289</v>
      </c>
      <c r="P891" t="s">
        <v>83</v>
      </c>
      <c r="Q891">
        <v>11.1</v>
      </c>
      <c r="R891">
        <v>86</v>
      </c>
      <c r="S891" t="s">
        <v>67</v>
      </c>
      <c r="T891" t="s">
        <v>83</v>
      </c>
      <c r="U891">
        <v>0</v>
      </c>
      <c r="V891">
        <v>0</v>
      </c>
      <c r="W891" t="s">
        <v>166</v>
      </c>
      <c r="X891">
        <v>78</v>
      </c>
      <c r="Y891" t="str">
        <f>IF(_20224[[#This Row],[Lead Score]]=_20224[[#This Row],[p2_score1]],_20224[[#This Row],[p2]],_20224[[#This Row],[p1]])</f>
        <v>Hussain Talat</v>
      </c>
      <c r="Z891" t="str">
        <f>IF(_20224[[#This Row],[Lead Score]]&lt;&gt;_20224[[#This Row],[p2_score1]],_20224[[#This Row],[p2]],_20224[[#This Row],[p1]])</f>
        <v>Iftikhar Ahmed</v>
      </c>
      <c r="AA891" s="1">
        <f>_20224[[#This Row],[Lead Score]]/_20224[[#This Row],[Runs in Partnership]]</f>
        <v>1</v>
      </c>
      <c r="AB891">
        <f>+_20224[[#This Row],[p2_score1]]+_20224[[#This Row],[p1_score1]]</f>
        <v>22</v>
      </c>
      <c r="AC891">
        <f>MAX(_20224[[#This Row],[p2_score1]:[p1_score1]])</f>
        <v>22</v>
      </c>
      <c r="AD891">
        <f>MIN(_20224[[#This Row],[p2_score1]:[p1_score1]])</f>
        <v>0</v>
      </c>
      <c r="AE891" t="s">
        <v>1189</v>
      </c>
      <c r="AF891" t="s">
        <v>2527</v>
      </c>
      <c r="AG891" t="s">
        <v>2491</v>
      </c>
      <c r="AH891" t="s">
        <v>164</v>
      </c>
      <c r="AI891" t="s">
        <v>164</v>
      </c>
      <c r="AJ891" t="s">
        <v>74</v>
      </c>
      <c r="AK891" t="str">
        <f>LEFT(_20224[[#This Row],[result2]], FIND(" ",_20224[[#This Row],[result2]]))</f>
        <v xml:space="preserve">PES </v>
      </c>
      <c r="AL891" t="s">
        <v>4583</v>
      </c>
      <c r="AM891" t="s">
        <v>2741</v>
      </c>
      <c r="AN891" t="s">
        <v>2742</v>
      </c>
      <c r="AO891" t="s">
        <v>2731</v>
      </c>
      <c r="AP891" t="s">
        <v>161</v>
      </c>
      <c r="AQ891">
        <v>22</v>
      </c>
      <c r="AR891">
        <v>0</v>
      </c>
    </row>
    <row r="892" spans="1:44" x14ac:dyDescent="0.3">
      <c r="A892" t="s">
        <v>3418</v>
      </c>
      <c r="B892" t="s">
        <v>3178</v>
      </c>
      <c r="C892" t="s">
        <v>67</v>
      </c>
      <c r="D892" t="s">
        <v>1290</v>
      </c>
      <c r="E892">
        <v>7</v>
      </c>
      <c r="F892">
        <v>12</v>
      </c>
      <c r="G892">
        <v>0</v>
      </c>
      <c r="H892">
        <v>0</v>
      </c>
      <c r="I892">
        <v>58.33</v>
      </c>
      <c r="J892" t="s">
        <v>1189</v>
      </c>
      <c r="K892" t="s">
        <v>3346</v>
      </c>
      <c r="L892" t="s">
        <v>2527</v>
      </c>
      <c r="M892" t="s">
        <v>1282</v>
      </c>
      <c r="N892" t="s">
        <v>3219</v>
      </c>
      <c r="O892" t="s">
        <v>457</v>
      </c>
      <c r="P892" t="s">
        <v>67</v>
      </c>
      <c r="Q892">
        <v>14.1</v>
      </c>
      <c r="R892">
        <v>109</v>
      </c>
      <c r="S892" t="s">
        <v>67</v>
      </c>
      <c r="T892" t="s">
        <v>246</v>
      </c>
      <c r="U892">
        <v>0</v>
      </c>
      <c r="V892">
        <v>0</v>
      </c>
      <c r="W892" t="s">
        <v>83</v>
      </c>
      <c r="X892">
        <v>78</v>
      </c>
      <c r="Y892" t="str">
        <f>IF(_20224[[#This Row],[Lead Score]]=_20224[[#This Row],[p2_score1]],_20224[[#This Row],[p2]],_20224[[#This Row],[p1]])</f>
        <v>Asif Ali</v>
      </c>
      <c r="Z892" t="str">
        <f>IF(_20224[[#This Row],[Lead Score]]&lt;&gt;_20224[[#This Row],[p2_score1]],_20224[[#This Row],[p2]],_20224[[#This Row],[p1]])</f>
        <v>Iftikhar Ahmed</v>
      </c>
      <c r="AA892" s="1">
        <f>_20224[[#This Row],[Lead Score]]/_20224[[#This Row],[Runs in Partnership]]</f>
        <v>0.69565217391304346</v>
      </c>
      <c r="AB892">
        <f>+_20224[[#This Row],[p2_score1]]+_20224[[#This Row],[p1_score1]]</f>
        <v>23</v>
      </c>
      <c r="AC892">
        <f>MAX(_20224[[#This Row],[p2_score1]:[p1_score1]])</f>
        <v>16</v>
      </c>
      <c r="AD892">
        <f>MIN(_20224[[#This Row],[p2_score1]:[p1_score1]])</f>
        <v>7</v>
      </c>
      <c r="AE892" t="s">
        <v>1189</v>
      </c>
      <c r="AF892" t="s">
        <v>2527</v>
      </c>
      <c r="AG892" t="s">
        <v>2491</v>
      </c>
      <c r="AH892" t="s">
        <v>164</v>
      </c>
      <c r="AI892" t="s">
        <v>164</v>
      </c>
      <c r="AJ892" t="s">
        <v>74</v>
      </c>
      <c r="AK892" t="str">
        <f>LEFT(_20224[[#This Row],[result2]], FIND(" ",_20224[[#This Row],[result2]]))</f>
        <v xml:space="preserve">PES </v>
      </c>
      <c r="AL892" t="s">
        <v>4583</v>
      </c>
      <c r="AM892" t="s">
        <v>2741</v>
      </c>
      <c r="AN892" t="s">
        <v>2742</v>
      </c>
      <c r="AO892" t="s">
        <v>2731</v>
      </c>
      <c r="AP892" t="s">
        <v>161</v>
      </c>
      <c r="AQ892">
        <v>16</v>
      </c>
      <c r="AR892">
        <v>7</v>
      </c>
    </row>
    <row r="893" spans="1:44" x14ac:dyDescent="0.3">
      <c r="A893" t="s">
        <v>3419</v>
      </c>
      <c r="B893" t="s">
        <v>3180</v>
      </c>
      <c r="C893" t="s">
        <v>246</v>
      </c>
      <c r="D893" t="s">
        <v>1266</v>
      </c>
      <c r="E893">
        <v>19</v>
      </c>
      <c r="F893">
        <v>12</v>
      </c>
      <c r="G893">
        <v>0</v>
      </c>
      <c r="H893">
        <v>2</v>
      </c>
      <c r="I893">
        <v>158.33000000000001</v>
      </c>
      <c r="J893" t="s">
        <v>1189</v>
      </c>
      <c r="K893" t="s">
        <v>3346</v>
      </c>
      <c r="L893" t="s">
        <v>2527</v>
      </c>
      <c r="M893" t="s">
        <v>1282</v>
      </c>
      <c r="N893" t="s">
        <v>3236</v>
      </c>
      <c r="O893" t="s">
        <v>1291</v>
      </c>
      <c r="P893" t="s">
        <v>246</v>
      </c>
      <c r="Q893">
        <v>15</v>
      </c>
      <c r="R893">
        <v>111</v>
      </c>
      <c r="S893" t="s">
        <v>251</v>
      </c>
      <c r="T893" t="s">
        <v>246</v>
      </c>
      <c r="U893">
        <v>0</v>
      </c>
      <c r="V893">
        <v>0</v>
      </c>
      <c r="W893" t="s">
        <v>67</v>
      </c>
      <c r="X893">
        <v>78</v>
      </c>
      <c r="Y893" t="str">
        <f>IF(_20224[[#This Row],[Lead Score]]=_20224[[#This Row],[p2_score1]],_20224[[#This Row],[p2]],_20224[[#This Row],[p1]])</f>
        <v>Asif Ali</v>
      </c>
      <c r="Z893" t="str">
        <f>IF(_20224[[#This Row],[Lead Score]]&lt;&gt;_20224[[#This Row],[p2_score1]],_20224[[#This Row],[p2]],_20224[[#This Row],[p1]])</f>
        <v>Hasan Ali</v>
      </c>
      <c r="AA893" s="1">
        <f>_20224[[#This Row],[Lead Score]]/_20224[[#This Row],[Runs in Partnership]]</f>
        <v>1</v>
      </c>
      <c r="AB893">
        <f>+_20224[[#This Row],[p2_score1]]+_20224[[#This Row],[p1_score1]]</f>
        <v>19</v>
      </c>
      <c r="AC893">
        <f>MAX(_20224[[#This Row],[p2_score1]:[p1_score1]])</f>
        <v>19</v>
      </c>
      <c r="AD893">
        <f>MIN(_20224[[#This Row],[p2_score1]:[p1_score1]])</f>
        <v>0</v>
      </c>
      <c r="AE893" t="s">
        <v>1189</v>
      </c>
      <c r="AF893" t="s">
        <v>2527</v>
      </c>
      <c r="AG893" t="s">
        <v>2491</v>
      </c>
      <c r="AH893" t="s">
        <v>164</v>
      </c>
      <c r="AI893" t="s">
        <v>164</v>
      </c>
      <c r="AJ893" t="s">
        <v>74</v>
      </c>
      <c r="AK893" t="str">
        <f>LEFT(_20224[[#This Row],[result2]], FIND(" ",_20224[[#This Row],[result2]]))</f>
        <v xml:space="preserve">PES </v>
      </c>
      <c r="AL893" t="s">
        <v>4583</v>
      </c>
      <c r="AM893" t="s">
        <v>2741</v>
      </c>
      <c r="AN893" t="s">
        <v>2742</v>
      </c>
      <c r="AO893" t="s">
        <v>2731</v>
      </c>
      <c r="AP893" t="s">
        <v>161</v>
      </c>
      <c r="AQ893">
        <v>19</v>
      </c>
      <c r="AR893">
        <v>0</v>
      </c>
    </row>
    <row r="894" spans="1:44" x14ac:dyDescent="0.3">
      <c r="A894" t="s">
        <v>3420</v>
      </c>
      <c r="B894" t="s">
        <v>3187</v>
      </c>
      <c r="C894" t="s">
        <v>251</v>
      </c>
      <c r="D894" t="s">
        <v>430</v>
      </c>
      <c r="E894">
        <v>7</v>
      </c>
      <c r="F894">
        <v>10</v>
      </c>
      <c r="G894">
        <v>0</v>
      </c>
      <c r="H894">
        <v>0</v>
      </c>
      <c r="I894">
        <v>70</v>
      </c>
      <c r="J894" t="s">
        <v>1189</v>
      </c>
      <c r="K894" t="s">
        <v>3346</v>
      </c>
      <c r="L894" t="s">
        <v>2527</v>
      </c>
      <c r="M894" t="s">
        <v>1282</v>
      </c>
      <c r="N894" t="s">
        <v>3161</v>
      </c>
      <c r="O894" t="s">
        <v>479</v>
      </c>
      <c r="P894" t="s">
        <v>251</v>
      </c>
      <c r="Q894">
        <v>16.3</v>
      </c>
      <c r="R894">
        <v>118</v>
      </c>
      <c r="S894" t="s">
        <v>251</v>
      </c>
      <c r="T894" t="s">
        <v>256</v>
      </c>
      <c r="U894">
        <v>0</v>
      </c>
      <c r="V894">
        <v>0</v>
      </c>
      <c r="W894" t="s">
        <v>246</v>
      </c>
      <c r="X894">
        <v>78</v>
      </c>
      <c r="Y894" t="str">
        <f>IF(_20224[[#This Row],[Lead Score]]=_20224[[#This Row],[p2_score1]],_20224[[#This Row],[p2]],_20224[[#This Row],[p1]])</f>
        <v>Hasan Ali</v>
      </c>
      <c r="Z894" t="str">
        <f>IF(_20224[[#This Row],[Lead Score]]&lt;&gt;_20224[[#This Row],[p2_score1]],_20224[[#This Row],[p2]],_20224[[#This Row],[p1]])</f>
        <v>Mohammad Wasim</v>
      </c>
      <c r="AA894" s="1">
        <f>_20224[[#This Row],[Lead Score]]/_20224[[#This Row],[Runs in Partnership]]</f>
        <v>1</v>
      </c>
      <c r="AB894">
        <f>+_20224[[#This Row],[p2_score1]]+_20224[[#This Row],[p1_score1]]</f>
        <v>7</v>
      </c>
      <c r="AC894">
        <f>MAX(_20224[[#This Row],[p2_score1]:[p1_score1]])</f>
        <v>7</v>
      </c>
      <c r="AD894">
        <f>MIN(_20224[[#This Row],[p2_score1]:[p1_score1]])</f>
        <v>0</v>
      </c>
      <c r="AE894" t="s">
        <v>1189</v>
      </c>
      <c r="AF894" t="s">
        <v>2527</v>
      </c>
      <c r="AG894" t="s">
        <v>2491</v>
      </c>
      <c r="AH894" t="s">
        <v>164</v>
      </c>
      <c r="AI894" t="s">
        <v>164</v>
      </c>
      <c r="AJ894" t="s">
        <v>74</v>
      </c>
      <c r="AK894" t="str">
        <f>LEFT(_20224[[#This Row],[result2]], FIND(" ",_20224[[#This Row],[result2]]))</f>
        <v xml:space="preserve">PES </v>
      </c>
      <c r="AL894" t="s">
        <v>4583</v>
      </c>
      <c r="AM894" t="s">
        <v>2741</v>
      </c>
      <c r="AN894" t="s">
        <v>2742</v>
      </c>
      <c r="AO894" t="s">
        <v>2731</v>
      </c>
      <c r="AP894" t="s">
        <v>161</v>
      </c>
      <c r="AQ894">
        <v>0</v>
      </c>
      <c r="AR894">
        <v>7</v>
      </c>
    </row>
    <row r="895" spans="1:44" x14ac:dyDescent="0.3">
      <c r="A895" t="s">
        <v>3423</v>
      </c>
      <c r="B895" t="s">
        <v>3195</v>
      </c>
      <c r="C895" t="s">
        <v>256</v>
      </c>
      <c r="D895" t="s">
        <v>1242</v>
      </c>
      <c r="E895">
        <v>1</v>
      </c>
      <c r="F895">
        <v>2</v>
      </c>
      <c r="G895">
        <v>0</v>
      </c>
      <c r="H895">
        <v>0</v>
      </c>
      <c r="I895">
        <v>50</v>
      </c>
      <c r="J895" t="s">
        <v>1189</v>
      </c>
      <c r="K895" t="s">
        <v>3346</v>
      </c>
      <c r="L895" t="s">
        <v>2527</v>
      </c>
      <c r="M895" t="s">
        <v>1282</v>
      </c>
      <c r="N895" t="s">
        <v>3271</v>
      </c>
      <c r="O895" t="s">
        <v>1292</v>
      </c>
      <c r="P895" t="s">
        <v>256</v>
      </c>
      <c r="Q895">
        <v>17.100000000000001</v>
      </c>
      <c r="R895">
        <v>118</v>
      </c>
      <c r="S895" t="s">
        <v>772</v>
      </c>
      <c r="T895" t="s">
        <v>256</v>
      </c>
      <c r="U895">
        <v>0</v>
      </c>
      <c r="V895">
        <v>0</v>
      </c>
      <c r="W895" t="s">
        <v>251</v>
      </c>
      <c r="X895">
        <v>78</v>
      </c>
      <c r="Y895" t="str">
        <f>IF(_20224[[#This Row],[Lead Score]]=_20224[[#This Row],[p2_score1]],_20224[[#This Row],[p2]],_20224[[#This Row],[p1]])</f>
        <v>Mohammad Wasim</v>
      </c>
      <c r="Z895" t="str">
        <f>IF(_20224[[#This Row],[Lead Score]]&lt;&gt;_20224[[#This Row],[p2_score1]],_20224[[#This Row],[p2]],_20224[[#This Row],[p1]])</f>
        <v>Fawad Ahmed</v>
      </c>
      <c r="AA895" s="1">
        <f>_20224[[#This Row],[Lead Score]]/_20224[[#This Row],[Runs in Partnership]]</f>
        <v>1</v>
      </c>
      <c r="AB895">
        <f>+_20224[[#This Row],[p2_score1]]+_20224[[#This Row],[p1_score1]]</f>
        <v>1</v>
      </c>
      <c r="AC895">
        <f>MAX(_20224[[#This Row],[p2_score1]:[p1_score1]])</f>
        <v>1</v>
      </c>
      <c r="AD895">
        <f>MIN(_20224[[#This Row],[p2_score1]:[p1_score1]])</f>
        <v>0</v>
      </c>
      <c r="AE895" t="s">
        <v>1189</v>
      </c>
      <c r="AF895" t="s">
        <v>2527</v>
      </c>
      <c r="AG895" t="s">
        <v>2491</v>
      </c>
      <c r="AH895" t="s">
        <v>164</v>
      </c>
      <c r="AI895" t="s">
        <v>164</v>
      </c>
      <c r="AJ895" t="s">
        <v>74</v>
      </c>
      <c r="AK895" t="str">
        <f>LEFT(_20224[[#This Row],[result2]], FIND(" ",_20224[[#This Row],[result2]]))</f>
        <v xml:space="preserve">PES </v>
      </c>
      <c r="AL895" t="s">
        <v>4583</v>
      </c>
      <c r="AM895" t="s">
        <v>2741</v>
      </c>
      <c r="AN895" t="s">
        <v>2742</v>
      </c>
      <c r="AO895" t="s">
        <v>2731</v>
      </c>
      <c r="AP895" t="s">
        <v>161</v>
      </c>
      <c r="AQ895">
        <v>1</v>
      </c>
      <c r="AR895">
        <v>0</v>
      </c>
    </row>
    <row r="896" spans="1:44" hidden="1" x14ac:dyDescent="0.3">
      <c r="A896" t="s">
        <v>3428</v>
      </c>
      <c r="B896" t="s">
        <v>3154</v>
      </c>
      <c r="C896" t="s">
        <v>772</v>
      </c>
      <c r="D896" t="s">
        <v>45</v>
      </c>
      <c r="E896">
        <v>0</v>
      </c>
      <c r="F896">
        <v>3</v>
      </c>
      <c r="G896">
        <v>0</v>
      </c>
      <c r="H896">
        <v>0</v>
      </c>
      <c r="I896">
        <v>0</v>
      </c>
      <c r="J896" t="s">
        <v>1189</v>
      </c>
      <c r="K896" t="s">
        <v>3346</v>
      </c>
      <c r="L896" t="s">
        <v>2527</v>
      </c>
      <c r="M896" t="s">
        <v>1282</v>
      </c>
      <c r="N896" t="s">
        <v>32</v>
      </c>
      <c r="O896" t="s">
        <v>32</v>
      </c>
      <c r="P896" t="s">
        <v>32</v>
      </c>
      <c r="S896" t="s">
        <v>32</v>
      </c>
      <c r="T896" t="s">
        <v>32</v>
      </c>
      <c r="W896" t="s">
        <v>32</v>
      </c>
      <c r="X896">
        <v>78</v>
      </c>
      <c r="Y896" t="str">
        <f>IF(_20224[[#This Row],[Lead Score]]=_20224[[#This Row],[p2_score1]],_20224[[#This Row],[p2]],_20224[[#This Row],[p1]])</f>
        <v/>
      </c>
      <c r="Z896" t="str">
        <f>IF(_20224[[#This Row],[Lead Score]]&lt;&gt;_20224[[#This Row],[p2_score1]],_20224[[#This Row],[p2]],_20224[[#This Row],[p1]])</f>
        <v/>
      </c>
      <c r="AA896" s="1" t="e">
        <f>_20224[[#This Row],[Lead Score]]/_20224[[#This Row],[Runs in Partnership]]</f>
        <v>#DIV/0!</v>
      </c>
      <c r="AB896">
        <f>+_20224[[#This Row],[p2_score1]]+_20224[[#This Row],[p1_score1]]</f>
        <v>0</v>
      </c>
      <c r="AC896">
        <f>MAX(_20224[[#This Row],[p2_score1]:[p1_score1]])</f>
        <v>0</v>
      </c>
      <c r="AD896">
        <f>MIN(_20224[[#This Row],[p2_score1]:[p1_score1]])</f>
        <v>0</v>
      </c>
      <c r="AE896" t="s">
        <v>1189</v>
      </c>
      <c r="AF896" t="s">
        <v>2527</v>
      </c>
      <c r="AG896" t="s">
        <v>2491</v>
      </c>
      <c r="AH896" t="s">
        <v>164</v>
      </c>
      <c r="AI896" t="s">
        <v>164</v>
      </c>
      <c r="AJ896" t="s">
        <v>74</v>
      </c>
      <c r="AK896" t="str">
        <f>LEFT(_20224[[#This Row],[result2]], FIND(" ",_20224[[#This Row],[result2]]))</f>
        <v xml:space="preserve">PES </v>
      </c>
      <c r="AL896" t="s">
        <v>4583</v>
      </c>
      <c r="AM896" t="s">
        <v>2741</v>
      </c>
      <c r="AN896" t="s">
        <v>2742</v>
      </c>
      <c r="AO896" t="s">
        <v>2731</v>
      </c>
      <c r="AP896" t="s">
        <v>161</v>
      </c>
      <c r="AQ896">
        <v>0</v>
      </c>
      <c r="AR896">
        <v>0</v>
      </c>
    </row>
    <row r="897" spans="1:44" x14ac:dyDescent="0.3">
      <c r="A897" t="s">
        <v>3377</v>
      </c>
      <c r="B897" t="s">
        <v>3144</v>
      </c>
      <c r="C897" t="s">
        <v>31</v>
      </c>
      <c r="D897" t="s">
        <v>110</v>
      </c>
      <c r="E897">
        <v>5</v>
      </c>
      <c r="F897">
        <v>5</v>
      </c>
      <c r="G897">
        <v>0</v>
      </c>
      <c r="H897">
        <v>0</v>
      </c>
      <c r="I897">
        <v>100</v>
      </c>
      <c r="J897" t="s">
        <v>1189</v>
      </c>
      <c r="K897" t="s">
        <v>3385</v>
      </c>
      <c r="L897" t="s">
        <v>2531</v>
      </c>
      <c r="M897" t="s">
        <v>1293</v>
      </c>
      <c r="N897" t="s">
        <v>3139</v>
      </c>
      <c r="O897" t="s">
        <v>1294</v>
      </c>
      <c r="P897" t="s">
        <v>31</v>
      </c>
      <c r="Q897">
        <v>2.5</v>
      </c>
      <c r="R897">
        <v>20</v>
      </c>
      <c r="S897" t="s">
        <v>25</v>
      </c>
      <c r="T897" t="s">
        <v>31</v>
      </c>
      <c r="U897">
        <v>15</v>
      </c>
      <c r="V897">
        <v>5</v>
      </c>
      <c r="W897" t="s">
        <v>32</v>
      </c>
      <c r="X897">
        <v>79</v>
      </c>
      <c r="Y897" t="str">
        <f>IF(_20224[[#This Row],[Lead Score]]=_20224[[#This Row],[p2_score1]],_20224[[#This Row],[p2]],_20224[[#This Row],[p1]])</f>
        <v>Sharjeel Khan</v>
      </c>
      <c r="Z897" t="str">
        <f>IF(_20224[[#This Row],[Lead Score]]&lt;&gt;_20224[[#This Row],[p2_score1]],_20224[[#This Row],[p2]],_20224[[#This Row],[p1]])</f>
        <v>Babar Azam</v>
      </c>
      <c r="AA897" s="1">
        <f>_20224[[#This Row],[Lead Score]]/_20224[[#This Row],[Runs in Partnership]]</f>
        <v>0.75</v>
      </c>
      <c r="AB897">
        <f>+_20224[[#This Row],[p2_score1]]+_20224[[#This Row],[p1_score1]]</f>
        <v>20</v>
      </c>
      <c r="AC897">
        <f>MAX(_20224[[#This Row],[p2_score1]:[p1_score1]])</f>
        <v>15</v>
      </c>
      <c r="AD897">
        <f>MIN(_20224[[#This Row],[p2_score1]:[p1_score1]])</f>
        <v>5</v>
      </c>
      <c r="AE897" t="s">
        <v>1189</v>
      </c>
      <c r="AF897" t="s">
        <v>2531</v>
      </c>
      <c r="AG897" t="s">
        <v>2491</v>
      </c>
      <c r="AH897" t="s">
        <v>28</v>
      </c>
      <c r="AI897" t="s">
        <v>28</v>
      </c>
      <c r="AJ897" t="s">
        <v>92</v>
      </c>
      <c r="AK897" t="str">
        <f>LEFT(_20224[[#This Row],[result2]], FIND(" ",_20224[[#This Row],[result2]]))</f>
        <v xml:space="preserve">LAH </v>
      </c>
      <c r="AL897" t="s">
        <v>4583</v>
      </c>
      <c r="AM897" t="s">
        <v>2743</v>
      </c>
      <c r="AN897" t="s">
        <v>2744</v>
      </c>
      <c r="AO897" t="s">
        <v>2514</v>
      </c>
      <c r="AP897" t="s">
        <v>351</v>
      </c>
      <c r="AQ897">
        <v>5</v>
      </c>
      <c r="AR897">
        <v>15</v>
      </c>
    </row>
    <row r="898" spans="1:44" x14ac:dyDescent="0.3">
      <c r="A898" t="s">
        <v>3283</v>
      </c>
      <c r="B898" t="s">
        <v>3153</v>
      </c>
      <c r="C898" t="s">
        <v>35</v>
      </c>
      <c r="D898" t="s">
        <v>816</v>
      </c>
      <c r="E898">
        <v>4</v>
      </c>
      <c r="F898">
        <v>6</v>
      </c>
      <c r="G898">
        <v>1</v>
      </c>
      <c r="H898">
        <v>0</v>
      </c>
      <c r="I898">
        <v>66.66</v>
      </c>
      <c r="J898" t="s">
        <v>1189</v>
      </c>
      <c r="K898" t="s">
        <v>3385</v>
      </c>
      <c r="L898" t="s">
        <v>2531</v>
      </c>
      <c r="M898" t="s">
        <v>1293</v>
      </c>
      <c r="N898" t="s">
        <v>3148</v>
      </c>
      <c r="O898" t="s">
        <v>358</v>
      </c>
      <c r="P898" t="s">
        <v>35</v>
      </c>
      <c r="Q898">
        <v>4.5</v>
      </c>
      <c r="R898">
        <v>37</v>
      </c>
      <c r="S898" t="s">
        <v>25</v>
      </c>
      <c r="T898" t="s">
        <v>35</v>
      </c>
      <c r="U898">
        <v>28</v>
      </c>
      <c r="V898">
        <v>0</v>
      </c>
      <c r="W898" t="s">
        <v>31</v>
      </c>
      <c r="X898">
        <v>79</v>
      </c>
      <c r="Y898" t="str">
        <f>IF(_20224[[#This Row],[Lead Score]]=_20224[[#This Row],[p2_score1]],_20224[[#This Row],[p2]],_20224[[#This Row],[p1]])</f>
        <v>Sharjeel Khan</v>
      </c>
      <c r="Z898" t="str">
        <f>IF(_20224[[#This Row],[Lead Score]]&lt;&gt;_20224[[#This Row],[p2_score1]],_20224[[#This Row],[p2]],_20224[[#This Row],[p1]])</f>
        <v>Joe Clarke</v>
      </c>
      <c r="AA898" s="1">
        <f>_20224[[#This Row],[Lead Score]]/_20224[[#This Row],[Runs in Partnership]]</f>
        <v>0.76470588235294112</v>
      </c>
      <c r="AB898">
        <f>+_20224[[#This Row],[p2_score1]]+_20224[[#This Row],[p1_score1]]</f>
        <v>17</v>
      </c>
      <c r="AC898">
        <f>MAX(_20224[[#This Row],[p2_score1]:[p1_score1]])</f>
        <v>13</v>
      </c>
      <c r="AD898">
        <f>MIN(_20224[[#This Row],[p2_score1]:[p1_score1]])</f>
        <v>4</v>
      </c>
      <c r="AE898" t="s">
        <v>1189</v>
      </c>
      <c r="AF898" t="s">
        <v>2531</v>
      </c>
      <c r="AG898" t="s">
        <v>2491</v>
      </c>
      <c r="AH898" t="s">
        <v>28</v>
      </c>
      <c r="AI898" t="s">
        <v>28</v>
      </c>
      <c r="AJ898" t="s">
        <v>92</v>
      </c>
      <c r="AK898" t="str">
        <f>LEFT(_20224[[#This Row],[result2]], FIND(" ",_20224[[#This Row],[result2]]))</f>
        <v xml:space="preserve">LAH </v>
      </c>
      <c r="AL898" t="s">
        <v>4583</v>
      </c>
      <c r="AM898" t="s">
        <v>2743</v>
      </c>
      <c r="AN898" t="s">
        <v>2744</v>
      </c>
      <c r="AO898" t="s">
        <v>2514</v>
      </c>
      <c r="AP898" t="s">
        <v>351</v>
      </c>
      <c r="AQ898">
        <v>4</v>
      </c>
      <c r="AR898">
        <v>13</v>
      </c>
    </row>
    <row r="899" spans="1:44" hidden="1" x14ac:dyDescent="0.3">
      <c r="A899" t="s">
        <v>3436</v>
      </c>
      <c r="B899" t="s">
        <v>3136</v>
      </c>
      <c r="C899" t="s">
        <v>858</v>
      </c>
      <c r="D899" t="s">
        <v>1295</v>
      </c>
      <c r="E899">
        <v>0</v>
      </c>
      <c r="F899">
        <v>1</v>
      </c>
      <c r="G899">
        <v>0</v>
      </c>
      <c r="H899">
        <v>0</v>
      </c>
      <c r="I899">
        <v>0</v>
      </c>
      <c r="J899" t="s">
        <v>1189</v>
      </c>
      <c r="K899" t="s">
        <v>3385</v>
      </c>
      <c r="L899" t="s">
        <v>2531</v>
      </c>
      <c r="M899" t="s">
        <v>1293</v>
      </c>
      <c r="N899" t="s">
        <v>3157</v>
      </c>
      <c r="O899" t="s">
        <v>1296</v>
      </c>
      <c r="P899" t="s">
        <v>858</v>
      </c>
      <c r="Q899">
        <v>5</v>
      </c>
      <c r="R899">
        <v>37</v>
      </c>
      <c r="S899" t="s">
        <v>25</v>
      </c>
      <c r="T899" t="s">
        <v>858</v>
      </c>
      <c r="U899">
        <v>28</v>
      </c>
      <c r="V899">
        <v>0</v>
      </c>
      <c r="W899" t="s">
        <v>35</v>
      </c>
      <c r="X899">
        <v>79</v>
      </c>
      <c r="Y899" t="str">
        <f>IF(_20224[[#This Row],[Lead Score]]=_20224[[#This Row],[p2_score1]],_20224[[#This Row],[p2]],_20224[[#This Row],[p1]])</f>
        <v>Colin Ingram</v>
      </c>
      <c r="Z899" t="str">
        <f>IF(_20224[[#This Row],[Lead Score]]&lt;&gt;_20224[[#This Row],[p2_score1]],_20224[[#This Row],[p2]],_20224[[#This Row],[p1]])</f>
        <v>Sharjeel Khan</v>
      </c>
      <c r="AA899" s="1" t="e">
        <f>_20224[[#This Row],[Lead Score]]/_20224[[#This Row],[Runs in Partnership]]</f>
        <v>#DIV/0!</v>
      </c>
      <c r="AB899">
        <f>+_20224[[#This Row],[p2_score1]]+_20224[[#This Row],[p1_score1]]</f>
        <v>0</v>
      </c>
      <c r="AC899">
        <f>MAX(_20224[[#This Row],[p2_score1]:[p1_score1]])</f>
        <v>0</v>
      </c>
      <c r="AD899">
        <f>MIN(_20224[[#This Row],[p2_score1]:[p1_score1]])</f>
        <v>0</v>
      </c>
      <c r="AE899" t="s">
        <v>1189</v>
      </c>
      <c r="AF899" t="s">
        <v>2531</v>
      </c>
      <c r="AG899" t="s">
        <v>2491</v>
      </c>
      <c r="AH899" t="s">
        <v>28</v>
      </c>
      <c r="AI899" t="s">
        <v>28</v>
      </c>
      <c r="AJ899" t="s">
        <v>92</v>
      </c>
      <c r="AK899" t="str">
        <f>LEFT(_20224[[#This Row],[result2]], FIND(" ",_20224[[#This Row],[result2]]))</f>
        <v xml:space="preserve">LAH </v>
      </c>
      <c r="AL899" t="s">
        <v>4583</v>
      </c>
      <c r="AM899" t="s">
        <v>2743</v>
      </c>
      <c r="AN899" t="s">
        <v>2744</v>
      </c>
      <c r="AO899" t="s">
        <v>2514</v>
      </c>
      <c r="AP899" t="s">
        <v>351</v>
      </c>
      <c r="AQ899">
        <v>0</v>
      </c>
      <c r="AR899">
        <v>0</v>
      </c>
    </row>
    <row r="900" spans="1:44" x14ac:dyDescent="0.3">
      <c r="A900" t="s">
        <v>3437</v>
      </c>
      <c r="B900" t="s">
        <v>3133</v>
      </c>
      <c r="C900" t="s">
        <v>25</v>
      </c>
      <c r="D900" t="s">
        <v>1297</v>
      </c>
      <c r="E900">
        <v>64</v>
      </c>
      <c r="F900">
        <v>39</v>
      </c>
      <c r="G900">
        <v>5</v>
      </c>
      <c r="H900">
        <v>6</v>
      </c>
      <c r="I900">
        <v>164.1</v>
      </c>
      <c r="J900" t="s">
        <v>1189</v>
      </c>
      <c r="K900" t="s">
        <v>3385</v>
      </c>
      <c r="L900" t="s">
        <v>2531</v>
      </c>
      <c r="M900" t="s">
        <v>1293</v>
      </c>
      <c r="N900" t="s">
        <v>3151</v>
      </c>
      <c r="O900" t="s">
        <v>690</v>
      </c>
      <c r="P900" t="s">
        <v>25</v>
      </c>
      <c r="Q900">
        <v>12.1</v>
      </c>
      <c r="R900">
        <v>113</v>
      </c>
      <c r="S900" t="s">
        <v>25</v>
      </c>
      <c r="T900" t="s">
        <v>36</v>
      </c>
      <c r="U900">
        <v>0</v>
      </c>
      <c r="V900">
        <v>0</v>
      </c>
      <c r="W900" t="s">
        <v>858</v>
      </c>
      <c r="X900">
        <v>79</v>
      </c>
      <c r="Y900" t="str">
        <f>IF(_20224[[#This Row],[Lead Score]]=_20224[[#This Row],[p2_score1]],_20224[[#This Row],[p2]],_20224[[#This Row],[p1]])</f>
        <v>Mohammad Nabi</v>
      </c>
      <c r="Z900" t="str">
        <f>IF(_20224[[#This Row],[Lead Score]]&lt;&gt;_20224[[#This Row],[p2_score1]],_20224[[#This Row],[p2]],_20224[[#This Row],[p1]])</f>
        <v>Sharjeel Khan</v>
      </c>
      <c r="AA900" s="1">
        <f>_20224[[#This Row],[Lead Score]]/_20224[[#This Row],[Runs in Partnership]]</f>
        <v>0.52631578947368418</v>
      </c>
      <c r="AB900">
        <f>+_20224[[#This Row],[p2_score1]]+_20224[[#This Row],[p1_score1]]</f>
        <v>76</v>
      </c>
      <c r="AC900">
        <f>MAX(_20224[[#This Row],[p2_score1]:[p1_score1]])</f>
        <v>40</v>
      </c>
      <c r="AD900">
        <f>MIN(_20224[[#This Row],[p2_score1]:[p1_score1]])</f>
        <v>36</v>
      </c>
      <c r="AE900" t="s">
        <v>1189</v>
      </c>
      <c r="AF900" t="s">
        <v>2531</v>
      </c>
      <c r="AG900" t="s">
        <v>2491</v>
      </c>
      <c r="AH900" t="s">
        <v>28</v>
      </c>
      <c r="AI900" t="s">
        <v>28</v>
      </c>
      <c r="AJ900" t="s">
        <v>92</v>
      </c>
      <c r="AK900" t="str">
        <f>LEFT(_20224[[#This Row],[result2]], FIND(" ",_20224[[#This Row],[result2]]))</f>
        <v xml:space="preserve">LAH </v>
      </c>
      <c r="AL900" t="s">
        <v>4583</v>
      </c>
      <c r="AM900" t="s">
        <v>2743</v>
      </c>
      <c r="AN900" t="s">
        <v>2744</v>
      </c>
      <c r="AO900" t="s">
        <v>2514</v>
      </c>
      <c r="AP900" t="s">
        <v>351</v>
      </c>
      <c r="AQ900">
        <v>40</v>
      </c>
      <c r="AR900">
        <v>36</v>
      </c>
    </row>
    <row r="901" spans="1:44" x14ac:dyDescent="0.3">
      <c r="A901" t="s">
        <v>3439</v>
      </c>
      <c r="B901" t="s">
        <v>3162</v>
      </c>
      <c r="C901" t="s">
        <v>36</v>
      </c>
      <c r="D901" t="s">
        <v>1165</v>
      </c>
      <c r="E901">
        <v>57</v>
      </c>
      <c r="F901">
        <v>35</v>
      </c>
      <c r="G901">
        <v>4</v>
      </c>
      <c r="H901">
        <v>3</v>
      </c>
      <c r="I901">
        <v>162.85</v>
      </c>
      <c r="J901" t="s">
        <v>1189</v>
      </c>
      <c r="K901" t="s">
        <v>3385</v>
      </c>
      <c r="L901" t="s">
        <v>2531</v>
      </c>
      <c r="M901" t="s">
        <v>1293</v>
      </c>
      <c r="N901" t="s">
        <v>3170</v>
      </c>
      <c r="O901" t="s">
        <v>633</v>
      </c>
      <c r="P901" t="s">
        <v>36</v>
      </c>
      <c r="Q901">
        <v>15.5</v>
      </c>
      <c r="R901">
        <v>158</v>
      </c>
      <c r="S901" t="s">
        <v>1250</v>
      </c>
      <c r="T901" t="s">
        <v>36</v>
      </c>
      <c r="U901">
        <v>0</v>
      </c>
      <c r="V901">
        <v>0</v>
      </c>
      <c r="W901" t="s">
        <v>25</v>
      </c>
      <c r="X901">
        <v>79</v>
      </c>
      <c r="Y901" t="str">
        <f>IF(_20224[[#This Row],[Lead Score]]=_20224[[#This Row],[p2_score1]],_20224[[#This Row],[p2]],_20224[[#This Row],[p1]])</f>
        <v>Mohammad Nabi</v>
      </c>
      <c r="Z901" t="str">
        <f>IF(_20224[[#This Row],[Lead Score]]&lt;&gt;_20224[[#This Row],[p2_score1]],_20224[[#This Row],[p2]],_20224[[#This Row],[p1]])</f>
        <v>Daniel Christian</v>
      </c>
      <c r="AA901" s="1">
        <f>_20224[[#This Row],[Lead Score]]/_20224[[#This Row],[Runs in Partnership]]</f>
        <v>1</v>
      </c>
      <c r="AB901">
        <f>+_20224[[#This Row],[p2_score1]]+_20224[[#This Row],[p1_score1]]</f>
        <v>57</v>
      </c>
      <c r="AC901">
        <f>MAX(_20224[[#This Row],[p2_score1]:[p1_score1]])</f>
        <v>57</v>
      </c>
      <c r="AD901">
        <f>MIN(_20224[[#This Row],[p2_score1]:[p1_score1]])</f>
        <v>0</v>
      </c>
      <c r="AE901" t="s">
        <v>1189</v>
      </c>
      <c r="AF901" t="s">
        <v>2531</v>
      </c>
      <c r="AG901" t="s">
        <v>2491</v>
      </c>
      <c r="AH901" t="s">
        <v>28</v>
      </c>
      <c r="AI901" t="s">
        <v>28</v>
      </c>
      <c r="AJ901" t="s">
        <v>92</v>
      </c>
      <c r="AK901" t="str">
        <f>LEFT(_20224[[#This Row],[result2]], FIND(" ",_20224[[#This Row],[result2]]))</f>
        <v xml:space="preserve">LAH </v>
      </c>
      <c r="AL901" t="s">
        <v>4583</v>
      </c>
      <c r="AM901" t="s">
        <v>2743</v>
      </c>
      <c r="AN901" t="s">
        <v>2744</v>
      </c>
      <c r="AO901" t="s">
        <v>2514</v>
      </c>
      <c r="AP901" t="s">
        <v>351</v>
      </c>
      <c r="AQ901">
        <v>57</v>
      </c>
      <c r="AR901">
        <v>0</v>
      </c>
    </row>
    <row r="902" spans="1:44" x14ac:dyDescent="0.3">
      <c r="A902" t="s">
        <v>3441</v>
      </c>
      <c r="B902" t="s">
        <v>3178</v>
      </c>
      <c r="C902" t="s">
        <v>138</v>
      </c>
      <c r="D902" t="s">
        <v>1298</v>
      </c>
      <c r="E902">
        <v>0</v>
      </c>
      <c r="F902">
        <v>1</v>
      </c>
      <c r="G902">
        <v>0</v>
      </c>
      <c r="H902">
        <v>0</v>
      </c>
      <c r="I902">
        <v>0</v>
      </c>
      <c r="J902" t="s">
        <v>1189</v>
      </c>
      <c r="K902" t="s">
        <v>3385</v>
      </c>
      <c r="L902" t="s">
        <v>2531</v>
      </c>
      <c r="M902" t="s">
        <v>1293</v>
      </c>
      <c r="N902" t="s">
        <v>3200</v>
      </c>
      <c r="O902" t="s">
        <v>1237</v>
      </c>
      <c r="P902" t="s">
        <v>138</v>
      </c>
      <c r="Q902">
        <v>16.100000000000001</v>
      </c>
      <c r="R902">
        <v>162</v>
      </c>
      <c r="S902" t="s">
        <v>1250</v>
      </c>
      <c r="T902" t="s">
        <v>138</v>
      </c>
      <c r="U902">
        <v>4</v>
      </c>
      <c r="V902">
        <v>0</v>
      </c>
      <c r="W902" t="s">
        <v>36</v>
      </c>
      <c r="X902">
        <v>79</v>
      </c>
      <c r="Y902" t="str">
        <f>IF(_20224[[#This Row],[Lead Score]]=_20224[[#This Row],[p2_score1]],_20224[[#This Row],[p2]],_20224[[#This Row],[p1]])</f>
        <v>Daniel Christian</v>
      </c>
      <c r="Z902" t="str">
        <f>IF(_20224[[#This Row],[Lead Score]]&lt;&gt;_20224[[#This Row],[p2_score1]],_20224[[#This Row],[p2]],_20224[[#This Row],[p1]])</f>
        <v>Imad Wasim</v>
      </c>
      <c r="AA902" s="1">
        <f>_20224[[#This Row],[Lead Score]]/_20224[[#This Row],[Runs in Partnership]]</f>
        <v>1</v>
      </c>
      <c r="AB902">
        <f>+_20224[[#This Row],[p2_score1]]+_20224[[#This Row],[p1_score1]]</f>
        <v>4</v>
      </c>
      <c r="AC902">
        <f>MAX(_20224[[#This Row],[p2_score1]:[p1_score1]])</f>
        <v>4</v>
      </c>
      <c r="AD902">
        <f>MIN(_20224[[#This Row],[p2_score1]:[p1_score1]])</f>
        <v>0</v>
      </c>
      <c r="AE902" t="s">
        <v>1189</v>
      </c>
      <c r="AF902" t="s">
        <v>2531</v>
      </c>
      <c r="AG902" t="s">
        <v>2491</v>
      </c>
      <c r="AH902" t="s">
        <v>28</v>
      </c>
      <c r="AI902" t="s">
        <v>28</v>
      </c>
      <c r="AJ902" t="s">
        <v>92</v>
      </c>
      <c r="AK902" t="str">
        <f>LEFT(_20224[[#This Row],[result2]], FIND(" ",_20224[[#This Row],[result2]]))</f>
        <v xml:space="preserve">LAH </v>
      </c>
      <c r="AL902" t="s">
        <v>4583</v>
      </c>
      <c r="AM902" t="s">
        <v>2743</v>
      </c>
      <c r="AN902" t="s">
        <v>2744</v>
      </c>
      <c r="AO902" t="s">
        <v>2514</v>
      </c>
      <c r="AP902" t="s">
        <v>351</v>
      </c>
      <c r="AQ902">
        <v>0</v>
      </c>
      <c r="AR902">
        <v>4</v>
      </c>
    </row>
    <row r="903" spans="1:44" x14ac:dyDescent="0.3">
      <c r="A903" t="s">
        <v>3431</v>
      </c>
      <c r="B903" t="s">
        <v>3173</v>
      </c>
      <c r="C903" t="s">
        <v>1250</v>
      </c>
      <c r="D903" t="s">
        <v>1299</v>
      </c>
      <c r="E903">
        <v>27</v>
      </c>
      <c r="F903">
        <v>14</v>
      </c>
      <c r="G903">
        <v>5</v>
      </c>
      <c r="H903">
        <v>0</v>
      </c>
      <c r="I903">
        <v>192.85</v>
      </c>
      <c r="J903" t="s">
        <v>1189</v>
      </c>
      <c r="K903" t="s">
        <v>3385</v>
      </c>
      <c r="L903" t="s">
        <v>2531</v>
      </c>
      <c r="M903" t="s">
        <v>1293</v>
      </c>
      <c r="N903" t="s">
        <v>3219</v>
      </c>
      <c r="O903" t="s">
        <v>250</v>
      </c>
      <c r="P903" t="s">
        <v>1250</v>
      </c>
      <c r="Q903">
        <v>18</v>
      </c>
      <c r="R903">
        <v>176</v>
      </c>
      <c r="S903" t="s">
        <v>1250</v>
      </c>
      <c r="T903" t="s">
        <v>702</v>
      </c>
      <c r="U903">
        <v>0</v>
      </c>
      <c r="V903">
        <v>0</v>
      </c>
      <c r="W903" t="s">
        <v>138</v>
      </c>
      <c r="X903">
        <v>79</v>
      </c>
      <c r="Y903" t="str">
        <f>IF(_20224[[#This Row],[Lead Score]]=_20224[[#This Row],[p2_score1]],_20224[[#This Row],[p2]],_20224[[#This Row],[p1]])</f>
        <v>Daniel Christian</v>
      </c>
      <c r="Z903" t="str">
        <f>IF(_20224[[#This Row],[Lead Score]]&lt;&gt;_20224[[#This Row],[p2_score1]],_20224[[#This Row],[p2]],_20224[[#This Row],[p1]])</f>
        <v>Waqas Maqsood</v>
      </c>
      <c r="AA903" s="1">
        <f>_20224[[#This Row],[Lead Score]]/_20224[[#This Row],[Runs in Partnership]]</f>
        <v>1</v>
      </c>
      <c r="AB903">
        <f>+_20224[[#This Row],[p2_score1]]+_20224[[#This Row],[p1_score1]]</f>
        <v>23</v>
      </c>
      <c r="AC903">
        <f>MAX(_20224[[#This Row],[p2_score1]:[p1_score1]])</f>
        <v>23</v>
      </c>
      <c r="AD903">
        <f>MIN(_20224[[#This Row],[p2_score1]:[p1_score1]])</f>
        <v>0</v>
      </c>
      <c r="AE903" t="s">
        <v>1189</v>
      </c>
      <c r="AF903" t="s">
        <v>2531</v>
      </c>
      <c r="AG903" t="s">
        <v>2491</v>
      </c>
      <c r="AH903" t="s">
        <v>28</v>
      </c>
      <c r="AI903" t="s">
        <v>28</v>
      </c>
      <c r="AJ903" t="s">
        <v>92</v>
      </c>
      <c r="AK903" t="str">
        <f>LEFT(_20224[[#This Row],[result2]], FIND(" ",_20224[[#This Row],[result2]]))</f>
        <v xml:space="preserve">LAH </v>
      </c>
      <c r="AL903" t="s">
        <v>4583</v>
      </c>
      <c r="AM903" t="s">
        <v>2743</v>
      </c>
      <c r="AN903" t="s">
        <v>2744</v>
      </c>
      <c r="AO903" t="s">
        <v>2514</v>
      </c>
      <c r="AP903" t="s">
        <v>351</v>
      </c>
      <c r="AQ903">
        <v>0</v>
      </c>
      <c r="AR903">
        <v>23</v>
      </c>
    </row>
    <row r="904" spans="1:44" x14ac:dyDescent="0.3">
      <c r="A904" t="s">
        <v>3446</v>
      </c>
      <c r="B904" t="s">
        <v>3180</v>
      </c>
      <c r="C904" t="s">
        <v>702</v>
      </c>
      <c r="D904" t="s">
        <v>110</v>
      </c>
      <c r="E904">
        <v>12</v>
      </c>
      <c r="F904">
        <v>11</v>
      </c>
      <c r="G904">
        <v>2</v>
      </c>
      <c r="H904">
        <v>0</v>
      </c>
      <c r="I904">
        <v>109.09</v>
      </c>
      <c r="J904" t="s">
        <v>1189</v>
      </c>
      <c r="K904" t="s">
        <v>3385</v>
      </c>
      <c r="L904" t="s">
        <v>2531</v>
      </c>
      <c r="M904" t="s">
        <v>1293</v>
      </c>
      <c r="N904" t="s">
        <v>3236</v>
      </c>
      <c r="O904" t="s">
        <v>253</v>
      </c>
      <c r="P904" t="s">
        <v>702</v>
      </c>
      <c r="Q904">
        <v>19.3</v>
      </c>
      <c r="R904">
        <v>184</v>
      </c>
      <c r="S904" t="s">
        <v>139</v>
      </c>
      <c r="T904" t="s">
        <v>702</v>
      </c>
      <c r="U904">
        <v>0</v>
      </c>
      <c r="V904">
        <v>0</v>
      </c>
      <c r="W904" t="s">
        <v>1250</v>
      </c>
      <c r="X904">
        <v>79</v>
      </c>
      <c r="Y904" t="str">
        <f>IF(_20224[[#This Row],[Lead Score]]=_20224[[#This Row],[p2_score1]],_20224[[#This Row],[p2]],_20224[[#This Row],[p1]])</f>
        <v>Waqas Maqsood</v>
      </c>
      <c r="Z904" t="str">
        <f>IF(_20224[[#This Row],[Lead Score]]&lt;&gt;_20224[[#This Row],[p2_score1]],_20224[[#This Row],[p2]],_20224[[#This Row],[p1]])</f>
        <v>Mohammad Ilyas</v>
      </c>
      <c r="AA904" s="1">
        <f>_20224[[#This Row],[Lead Score]]/_20224[[#This Row],[Runs in Partnership]]</f>
        <v>1</v>
      </c>
      <c r="AB904">
        <f>+_20224[[#This Row],[p2_score1]]+_20224[[#This Row],[p1_score1]]</f>
        <v>12</v>
      </c>
      <c r="AC904">
        <f>MAX(_20224[[#This Row],[p2_score1]:[p1_score1]])</f>
        <v>12</v>
      </c>
      <c r="AD904">
        <f>MIN(_20224[[#This Row],[p2_score1]:[p1_score1]])</f>
        <v>0</v>
      </c>
      <c r="AE904" t="s">
        <v>1189</v>
      </c>
      <c r="AF904" t="s">
        <v>2531</v>
      </c>
      <c r="AG904" t="s">
        <v>2491</v>
      </c>
      <c r="AH904" t="s">
        <v>28</v>
      </c>
      <c r="AI904" t="s">
        <v>28</v>
      </c>
      <c r="AJ904" t="s">
        <v>92</v>
      </c>
      <c r="AK904" t="str">
        <f>LEFT(_20224[[#This Row],[result2]], FIND(" ",_20224[[#This Row],[result2]]))</f>
        <v xml:space="preserve">LAH </v>
      </c>
      <c r="AL904" t="s">
        <v>4583</v>
      </c>
      <c r="AM904" t="s">
        <v>2743</v>
      </c>
      <c r="AN904" t="s">
        <v>2744</v>
      </c>
      <c r="AO904" t="s">
        <v>2514</v>
      </c>
      <c r="AP904" t="s">
        <v>351</v>
      </c>
      <c r="AQ904">
        <v>12</v>
      </c>
      <c r="AR904">
        <v>0</v>
      </c>
    </row>
    <row r="905" spans="1:44" x14ac:dyDescent="0.3">
      <c r="A905" t="s">
        <v>3449</v>
      </c>
      <c r="B905" t="s">
        <v>3195</v>
      </c>
      <c r="C905" t="s">
        <v>935</v>
      </c>
      <c r="D905" t="s">
        <v>110</v>
      </c>
      <c r="E905">
        <v>0</v>
      </c>
      <c r="F905">
        <v>2</v>
      </c>
      <c r="G905">
        <v>0</v>
      </c>
      <c r="H905">
        <v>0</v>
      </c>
      <c r="I905">
        <v>0</v>
      </c>
      <c r="J905" t="s">
        <v>1189</v>
      </c>
      <c r="K905" t="s">
        <v>3385</v>
      </c>
      <c r="L905" t="s">
        <v>2531</v>
      </c>
      <c r="M905" t="s">
        <v>1293</v>
      </c>
      <c r="N905" t="s">
        <v>3161</v>
      </c>
      <c r="O905" t="s">
        <v>1300</v>
      </c>
      <c r="P905" t="s">
        <v>935</v>
      </c>
      <c r="Q905">
        <v>19.5</v>
      </c>
      <c r="R905">
        <v>185</v>
      </c>
      <c r="S905" t="s">
        <v>139</v>
      </c>
      <c r="T905" t="s">
        <v>935</v>
      </c>
      <c r="U905">
        <v>1</v>
      </c>
      <c r="V905">
        <v>0</v>
      </c>
      <c r="W905" t="s">
        <v>702</v>
      </c>
      <c r="X905">
        <v>79</v>
      </c>
      <c r="Y905" t="str">
        <f>IF(_20224[[#This Row],[Lead Score]]=_20224[[#This Row],[p2_score1]],_20224[[#This Row],[p2]],_20224[[#This Row],[p1]])</f>
        <v>Mohammad Ilyas</v>
      </c>
      <c r="Z905" t="str">
        <f>IF(_20224[[#This Row],[Lead Score]]&lt;&gt;_20224[[#This Row],[p2_score1]],_20224[[#This Row],[p2]],_20224[[#This Row],[p1]])</f>
        <v>Mohammad Amir</v>
      </c>
      <c r="AA905" s="1">
        <f>_20224[[#This Row],[Lead Score]]/_20224[[#This Row],[Runs in Partnership]]</f>
        <v>1</v>
      </c>
      <c r="AB905">
        <f>+_20224[[#This Row],[p2_score1]]+_20224[[#This Row],[p1_score1]]</f>
        <v>1</v>
      </c>
      <c r="AC905">
        <f>MAX(_20224[[#This Row],[p2_score1]:[p1_score1]])</f>
        <v>1</v>
      </c>
      <c r="AD905">
        <f>MIN(_20224[[#This Row],[p2_score1]:[p1_score1]])</f>
        <v>0</v>
      </c>
      <c r="AE905" t="s">
        <v>1189</v>
      </c>
      <c r="AF905" t="s">
        <v>2531</v>
      </c>
      <c r="AG905" t="s">
        <v>2491</v>
      </c>
      <c r="AH905" t="s">
        <v>28</v>
      </c>
      <c r="AI905" t="s">
        <v>28</v>
      </c>
      <c r="AJ905" t="s">
        <v>92</v>
      </c>
      <c r="AK905" t="str">
        <f>LEFT(_20224[[#This Row],[result2]], FIND(" ",_20224[[#This Row],[result2]]))</f>
        <v xml:space="preserve">LAH </v>
      </c>
      <c r="AL905" t="s">
        <v>4583</v>
      </c>
      <c r="AM905" t="s">
        <v>2743</v>
      </c>
      <c r="AN905" t="s">
        <v>2744</v>
      </c>
      <c r="AO905" t="s">
        <v>2514</v>
      </c>
      <c r="AP905" t="s">
        <v>351</v>
      </c>
      <c r="AQ905">
        <v>0</v>
      </c>
      <c r="AR905">
        <v>1</v>
      </c>
    </row>
    <row r="906" spans="1:44" x14ac:dyDescent="0.3">
      <c r="A906" t="s">
        <v>3450</v>
      </c>
      <c r="B906" t="s">
        <v>3187</v>
      </c>
      <c r="C906" t="s">
        <v>139</v>
      </c>
      <c r="D906" t="s">
        <v>45</v>
      </c>
      <c r="E906">
        <v>4</v>
      </c>
      <c r="F906">
        <v>5</v>
      </c>
      <c r="G906">
        <v>0</v>
      </c>
      <c r="H906">
        <v>0</v>
      </c>
      <c r="I906">
        <v>80</v>
      </c>
      <c r="J906" t="s">
        <v>1189</v>
      </c>
      <c r="K906" t="s">
        <v>3385</v>
      </c>
      <c r="L906" t="s">
        <v>2531</v>
      </c>
      <c r="M906" t="s">
        <v>1293</v>
      </c>
      <c r="N906" t="s">
        <v>32</v>
      </c>
      <c r="O906" t="s">
        <v>32</v>
      </c>
      <c r="P906" t="s">
        <v>32</v>
      </c>
      <c r="S906" t="s">
        <v>139</v>
      </c>
      <c r="T906" t="s">
        <v>1301</v>
      </c>
      <c r="U906">
        <v>0</v>
      </c>
      <c r="V906">
        <v>0</v>
      </c>
      <c r="W906" t="s">
        <v>935</v>
      </c>
      <c r="X906">
        <v>79</v>
      </c>
      <c r="Y906" t="str">
        <f>IF(_20224[[#This Row],[Lead Score]]=_20224[[#This Row],[p2_score1]],_20224[[#This Row],[p2]],_20224[[#This Row],[p1]])</f>
        <v>Mohammad Ilyas</v>
      </c>
      <c r="Z906" t="str">
        <f>IF(_20224[[#This Row],[Lead Score]]&lt;&gt;_20224[[#This Row],[p2_score1]],_20224[[#This Row],[p2]],_20224[[#This Row],[p1]])</f>
        <v>Arshad Iqbal</v>
      </c>
      <c r="AA906" s="1">
        <f>_20224[[#This Row],[Lead Score]]/_20224[[#This Row],[Runs in Partnership]]</f>
        <v>1</v>
      </c>
      <c r="AB906">
        <f>+_20224[[#This Row],[p2_score1]]+_20224[[#This Row],[p1_score1]]</f>
        <v>3</v>
      </c>
      <c r="AC906">
        <f>MAX(_20224[[#This Row],[p2_score1]:[p1_score1]])</f>
        <v>3</v>
      </c>
      <c r="AD906">
        <f>MIN(_20224[[#This Row],[p2_score1]:[p1_score1]])</f>
        <v>0</v>
      </c>
      <c r="AE906" t="s">
        <v>1189</v>
      </c>
      <c r="AF906" t="s">
        <v>2531</v>
      </c>
      <c r="AG906" t="s">
        <v>2491</v>
      </c>
      <c r="AH906" t="s">
        <v>28</v>
      </c>
      <c r="AI906" t="s">
        <v>28</v>
      </c>
      <c r="AJ906" t="s">
        <v>92</v>
      </c>
      <c r="AK906" t="str">
        <f>LEFT(_20224[[#This Row],[result2]], FIND(" ",_20224[[#This Row],[result2]]))</f>
        <v xml:space="preserve">LAH </v>
      </c>
      <c r="AL906" t="s">
        <v>4583</v>
      </c>
      <c r="AM906" t="s">
        <v>2743</v>
      </c>
      <c r="AN906" t="s">
        <v>2744</v>
      </c>
      <c r="AO906" t="s">
        <v>2514</v>
      </c>
      <c r="AP906" t="s">
        <v>351</v>
      </c>
      <c r="AQ906">
        <v>0</v>
      </c>
      <c r="AR906">
        <v>3</v>
      </c>
    </row>
    <row r="907" spans="1:44" hidden="1" x14ac:dyDescent="0.3">
      <c r="A907" t="s">
        <v>3453</v>
      </c>
      <c r="B907" t="s">
        <v>3154</v>
      </c>
      <c r="C907" t="s">
        <v>1301</v>
      </c>
      <c r="D907" t="s">
        <v>45</v>
      </c>
      <c r="E907">
        <v>0</v>
      </c>
      <c r="F907">
        <v>1</v>
      </c>
      <c r="G907">
        <v>0</v>
      </c>
      <c r="H907">
        <v>0</v>
      </c>
      <c r="I907">
        <v>0</v>
      </c>
      <c r="J907" t="s">
        <v>1189</v>
      </c>
      <c r="K907" t="s">
        <v>3385</v>
      </c>
      <c r="L907" t="s">
        <v>2531</v>
      </c>
      <c r="M907" t="s">
        <v>1293</v>
      </c>
      <c r="N907" t="s">
        <v>32</v>
      </c>
      <c r="O907" t="s">
        <v>32</v>
      </c>
      <c r="P907" t="s">
        <v>32</v>
      </c>
      <c r="S907" t="s">
        <v>32</v>
      </c>
      <c r="T907" t="s">
        <v>32</v>
      </c>
      <c r="W907" t="s">
        <v>32</v>
      </c>
      <c r="X907">
        <v>79</v>
      </c>
      <c r="Y907" t="str">
        <f>IF(_20224[[#This Row],[Lead Score]]=_20224[[#This Row],[p2_score1]],_20224[[#This Row],[p2]],_20224[[#This Row],[p1]])</f>
        <v/>
      </c>
      <c r="Z907" t="str">
        <f>IF(_20224[[#This Row],[Lead Score]]&lt;&gt;_20224[[#This Row],[p2_score1]],_20224[[#This Row],[p2]],_20224[[#This Row],[p1]])</f>
        <v/>
      </c>
      <c r="AA907" s="1" t="e">
        <f>_20224[[#This Row],[Lead Score]]/_20224[[#This Row],[Runs in Partnership]]</f>
        <v>#DIV/0!</v>
      </c>
      <c r="AB907">
        <f>+_20224[[#This Row],[p2_score1]]+_20224[[#This Row],[p1_score1]]</f>
        <v>0</v>
      </c>
      <c r="AC907">
        <f>MAX(_20224[[#This Row],[p2_score1]:[p1_score1]])</f>
        <v>0</v>
      </c>
      <c r="AD907">
        <f>MIN(_20224[[#This Row],[p2_score1]:[p1_score1]])</f>
        <v>0</v>
      </c>
      <c r="AE907" t="s">
        <v>1189</v>
      </c>
      <c r="AF907" t="s">
        <v>2531</v>
      </c>
      <c r="AG907" t="s">
        <v>2491</v>
      </c>
      <c r="AH907" t="s">
        <v>28</v>
      </c>
      <c r="AI907" t="s">
        <v>28</v>
      </c>
      <c r="AJ907" t="s">
        <v>92</v>
      </c>
      <c r="AK907" t="str">
        <f>LEFT(_20224[[#This Row],[result2]], FIND(" ",_20224[[#This Row],[result2]]))</f>
        <v xml:space="preserve">LAH </v>
      </c>
      <c r="AL907" t="s">
        <v>4583</v>
      </c>
      <c r="AM907" t="s">
        <v>2743</v>
      </c>
      <c r="AN907" t="s">
        <v>2744</v>
      </c>
      <c r="AO907" t="s">
        <v>2514</v>
      </c>
      <c r="AP907" t="s">
        <v>351</v>
      </c>
      <c r="AQ907">
        <v>0</v>
      </c>
      <c r="AR907">
        <v>0</v>
      </c>
    </row>
    <row r="908" spans="1:44" x14ac:dyDescent="0.3">
      <c r="A908" t="s">
        <v>3455</v>
      </c>
      <c r="B908" t="s">
        <v>3133</v>
      </c>
      <c r="C908" t="s">
        <v>1193</v>
      </c>
      <c r="D908" t="s">
        <v>1302</v>
      </c>
      <c r="E908">
        <v>5</v>
      </c>
      <c r="F908">
        <v>3</v>
      </c>
      <c r="G908">
        <v>1</v>
      </c>
      <c r="H908">
        <v>0</v>
      </c>
      <c r="I908">
        <v>166.66</v>
      </c>
      <c r="J908" t="s">
        <v>1189</v>
      </c>
      <c r="K908" t="s">
        <v>3798</v>
      </c>
      <c r="L908" t="s">
        <v>2535</v>
      </c>
      <c r="M908" t="s">
        <v>1303</v>
      </c>
      <c r="N908" t="s">
        <v>3139</v>
      </c>
      <c r="O908" t="s">
        <v>1231</v>
      </c>
      <c r="P908" t="s">
        <v>1193</v>
      </c>
      <c r="Q908">
        <v>0.5</v>
      </c>
      <c r="R908">
        <v>7</v>
      </c>
      <c r="S908" t="s">
        <v>874</v>
      </c>
      <c r="T908" t="s">
        <v>1193</v>
      </c>
      <c r="U908">
        <v>2</v>
      </c>
      <c r="V908">
        <v>5</v>
      </c>
      <c r="W908" t="s">
        <v>32</v>
      </c>
      <c r="X908">
        <v>80</v>
      </c>
      <c r="Y908" t="str">
        <f>IF(_20224[[#This Row],[Lead Score]]=_20224[[#This Row],[p2_score1]],_20224[[#This Row],[p2]],_20224[[#This Row],[p1]])</f>
        <v>Saim Ayub</v>
      </c>
      <c r="Z908" t="str">
        <f>IF(_20224[[#This Row],[Lead Score]]&lt;&gt;_20224[[#This Row],[p2_score1]],_20224[[#This Row],[p2]],_20224[[#This Row],[p1]])</f>
        <v>Cameron Delport</v>
      </c>
      <c r="AA908" s="1">
        <f>_20224[[#This Row],[Lead Score]]/_20224[[#This Row],[Runs in Partnership]]</f>
        <v>0.7142857142857143</v>
      </c>
      <c r="AB908">
        <f>+_20224[[#This Row],[p2_score1]]+_20224[[#This Row],[p1_score1]]</f>
        <v>7</v>
      </c>
      <c r="AC908">
        <f>MAX(_20224[[#This Row],[p2_score1]:[p1_score1]])</f>
        <v>5</v>
      </c>
      <c r="AD908">
        <f>MIN(_20224[[#This Row],[p2_score1]:[p1_score1]])</f>
        <v>2</v>
      </c>
      <c r="AE908" t="s">
        <v>1189</v>
      </c>
      <c r="AF908" t="s">
        <v>2535</v>
      </c>
      <c r="AG908" t="s">
        <v>2491</v>
      </c>
      <c r="AH908" t="s">
        <v>60</v>
      </c>
      <c r="AI908" t="s">
        <v>60</v>
      </c>
      <c r="AJ908" t="s">
        <v>164</v>
      </c>
      <c r="AK908" t="str">
        <f>LEFT(_20224[[#This Row],[result2]], FIND(" ",_20224[[#This Row],[result2]]))</f>
        <v xml:space="preserve">ISL </v>
      </c>
      <c r="AL908" t="s">
        <v>4583</v>
      </c>
      <c r="AM908" t="s">
        <v>2745</v>
      </c>
      <c r="AN908" t="s">
        <v>2746</v>
      </c>
      <c r="AO908" t="s">
        <v>2747</v>
      </c>
      <c r="AP908" t="s">
        <v>240</v>
      </c>
      <c r="AQ908">
        <v>5</v>
      </c>
      <c r="AR908">
        <v>2</v>
      </c>
    </row>
    <row r="909" spans="1:44" x14ac:dyDescent="0.3">
      <c r="A909" t="s">
        <v>3458</v>
      </c>
      <c r="B909" t="s">
        <v>3144</v>
      </c>
      <c r="C909" t="s">
        <v>874</v>
      </c>
      <c r="D909" t="s">
        <v>685</v>
      </c>
      <c r="E909">
        <v>1</v>
      </c>
      <c r="F909">
        <v>3</v>
      </c>
      <c r="G909">
        <v>0</v>
      </c>
      <c r="H909">
        <v>0</v>
      </c>
      <c r="I909">
        <v>33.33</v>
      </c>
      <c r="J909" t="s">
        <v>1189</v>
      </c>
      <c r="K909" t="s">
        <v>3798</v>
      </c>
      <c r="L909" t="s">
        <v>2535</v>
      </c>
      <c r="M909" t="s">
        <v>1303</v>
      </c>
      <c r="N909" t="s">
        <v>3148</v>
      </c>
      <c r="O909" t="s">
        <v>399</v>
      </c>
      <c r="P909" t="s">
        <v>874</v>
      </c>
      <c r="Q909">
        <v>2.1</v>
      </c>
      <c r="R909">
        <v>21</v>
      </c>
      <c r="S909" t="s">
        <v>874</v>
      </c>
      <c r="T909" t="s">
        <v>1162</v>
      </c>
      <c r="U909">
        <v>0</v>
      </c>
      <c r="V909">
        <v>0</v>
      </c>
      <c r="W909" t="s">
        <v>1193</v>
      </c>
      <c r="X909">
        <v>80</v>
      </c>
      <c r="Y909" t="str">
        <f>IF(_20224[[#This Row],[Lead Score]]=_20224[[#This Row],[p2_score1]],_20224[[#This Row],[p2]],_20224[[#This Row],[p1]])</f>
        <v>Faf du Plessis</v>
      </c>
      <c r="Z909" t="str">
        <f>IF(_20224[[#This Row],[Lead Score]]&lt;&gt;_20224[[#This Row],[p2_score1]],_20224[[#This Row],[p2]],_20224[[#This Row],[p1]])</f>
        <v>Cameron Delport</v>
      </c>
      <c r="AA909" s="1">
        <f>_20224[[#This Row],[Lead Score]]/_20224[[#This Row],[Runs in Partnership]]</f>
        <v>1</v>
      </c>
      <c r="AB909">
        <f>+_20224[[#This Row],[p2_score1]]+_20224[[#This Row],[p1_score1]]</f>
        <v>15</v>
      </c>
      <c r="AC909">
        <f>MAX(_20224[[#This Row],[p2_score1]:[p1_score1]])</f>
        <v>15</v>
      </c>
      <c r="AD909">
        <f>MIN(_20224[[#This Row],[p2_score1]:[p1_score1]])</f>
        <v>0</v>
      </c>
      <c r="AE909" t="s">
        <v>1189</v>
      </c>
      <c r="AF909" t="s">
        <v>2535</v>
      </c>
      <c r="AG909" t="s">
        <v>2491</v>
      </c>
      <c r="AH909" t="s">
        <v>60</v>
      </c>
      <c r="AI909" t="s">
        <v>60</v>
      </c>
      <c r="AJ909" t="s">
        <v>164</v>
      </c>
      <c r="AK909" t="str">
        <f>LEFT(_20224[[#This Row],[result2]], FIND(" ",_20224[[#This Row],[result2]]))</f>
        <v xml:space="preserve">ISL </v>
      </c>
      <c r="AL909" t="s">
        <v>4583</v>
      </c>
      <c r="AM909" t="s">
        <v>2745</v>
      </c>
      <c r="AN909" t="s">
        <v>2746</v>
      </c>
      <c r="AO909" t="s">
        <v>2747</v>
      </c>
      <c r="AP909" t="s">
        <v>240</v>
      </c>
      <c r="AQ909">
        <v>15</v>
      </c>
      <c r="AR909">
        <v>0</v>
      </c>
    </row>
    <row r="910" spans="1:44" x14ac:dyDescent="0.3">
      <c r="A910" t="s">
        <v>3460</v>
      </c>
      <c r="B910" t="s">
        <v>3153</v>
      </c>
      <c r="C910" t="s">
        <v>1162</v>
      </c>
      <c r="D910" t="s">
        <v>1248</v>
      </c>
      <c r="E910">
        <v>17</v>
      </c>
      <c r="F910">
        <v>11</v>
      </c>
      <c r="G910">
        <v>3</v>
      </c>
      <c r="H910">
        <v>0</v>
      </c>
      <c r="I910">
        <v>154.54</v>
      </c>
      <c r="J910" t="s">
        <v>1189</v>
      </c>
      <c r="K910" t="s">
        <v>3798</v>
      </c>
      <c r="L910" t="s">
        <v>2535</v>
      </c>
      <c r="M910" t="s">
        <v>1303</v>
      </c>
      <c r="N910" t="s">
        <v>3157</v>
      </c>
      <c r="O910" t="s">
        <v>1304</v>
      </c>
      <c r="P910" t="s">
        <v>1162</v>
      </c>
      <c r="Q910">
        <v>3.3</v>
      </c>
      <c r="R910">
        <v>27</v>
      </c>
      <c r="S910" t="s">
        <v>148</v>
      </c>
      <c r="T910" t="s">
        <v>1162</v>
      </c>
      <c r="U910">
        <v>0</v>
      </c>
      <c r="V910">
        <v>0</v>
      </c>
      <c r="W910" t="s">
        <v>874</v>
      </c>
      <c r="X910">
        <v>80</v>
      </c>
      <c r="Y910" t="str">
        <f>IF(_20224[[#This Row],[Lead Score]]=_20224[[#This Row],[p2_score1]],_20224[[#This Row],[p2]],_20224[[#This Row],[p1]])</f>
        <v>Faf du Plessis</v>
      </c>
      <c r="Z910" t="str">
        <f>IF(_20224[[#This Row],[Lead Score]]&lt;&gt;_20224[[#This Row],[p2_score1]],_20224[[#This Row],[p2]],_20224[[#This Row],[p1]])</f>
        <v>Sarfaraz Ahmed</v>
      </c>
      <c r="AA910" s="1">
        <f>_20224[[#This Row],[Lead Score]]/_20224[[#This Row],[Runs in Partnership]]</f>
        <v>1</v>
      </c>
      <c r="AB910">
        <f>+_20224[[#This Row],[p2_score1]]+_20224[[#This Row],[p1_score1]]</f>
        <v>17</v>
      </c>
      <c r="AC910">
        <f>MAX(_20224[[#This Row],[p2_score1]:[p1_score1]])</f>
        <v>17</v>
      </c>
      <c r="AD910">
        <f>MIN(_20224[[#This Row],[p2_score1]:[p1_score1]])</f>
        <v>0</v>
      </c>
      <c r="AE910" t="s">
        <v>1189</v>
      </c>
      <c r="AF910" t="s">
        <v>2535</v>
      </c>
      <c r="AG910" t="s">
        <v>2491</v>
      </c>
      <c r="AH910" t="s">
        <v>60</v>
      </c>
      <c r="AI910" t="s">
        <v>60</v>
      </c>
      <c r="AJ910" t="s">
        <v>164</v>
      </c>
      <c r="AK910" t="str">
        <f>LEFT(_20224[[#This Row],[result2]], FIND(" ",_20224[[#This Row],[result2]]))</f>
        <v xml:space="preserve">ISL </v>
      </c>
      <c r="AL910" t="s">
        <v>4583</v>
      </c>
      <c r="AM910" t="s">
        <v>2745</v>
      </c>
      <c r="AN910" t="s">
        <v>2746</v>
      </c>
      <c r="AO910" t="s">
        <v>2747</v>
      </c>
      <c r="AP910" t="s">
        <v>240</v>
      </c>
      <c r="AQ910">
        <v>17</v>
      </c>
      <c r="AR910">
        <v>0</v>
      </c>
    </row>
    <row r="911" spans="1:44" x14ac:dyDescent="0.3">
      <c r="A911" t="s">
        <v>3461</v>
      </c>
      <c r="B911" t="s">
        <v>3162</v>
      </c>
      <c r="C911" t="s">
        <v>243</v>
      </c>
      <c r="D911" t="s">
        <v>1305</v>
      </c>
      <c r="E911">
        <v>4</v>
      </c>
      <c r="F911">
        <v>9</v>
      </c>
      <c r="G911">
        <v>0</v>
      </c>
      <c r="H911">
        <v>0</v>
      </c>
      <c r="I911">
        <v>44.44</v>
      </c>
      <c r="J911" t="s">
        <v>1189</v>
      </c>
      <c r="K911" t="s">
        <v>3798</v>
      </c>
      <c r="L911" t="s">
        <v>2535</v>
      </c>
      <c r="M911" t="s">
        <v>1303</v>
      </c>
      <c r="N911" t="s">
        <v>3151</v>
      </c>
      <c r="O911" t="s">
        <v>955</v>
      </c>
      <c r="P911" t="s">
        <v>243</v>
      </c>
      <c r="Q911">
        <v>5.5</v>
      </c>
      <c r="R911">
        <v>41</v>
      </c>
      <c r="S911" t="s">
        <v>148</v>
      </c>
      <c r="T911" t="s">
        <v>243</v>
      </c>
      <c r="U911">
        <v>10</v>
      </c>
      <c r="V911">
        <v>0</v>
      </c>
      <c r="W911" t="s">
        <v>1162</v>
      </c>
      <c r="X911">
        <v>80</v>
      </c>
      <c r="Y911" t="str">
        <f>IF(_20224[[#This Row],[Lead Score]]=_20224[[#This Row],[p2_score1]],_20224[[#This Row],[p2]],_20224[[#This Row],[p1]])</f>
        <v>Sarfaraz Ahmed</v>
      </c>
      <c r="Z911" t="str">
        <f>IF(_20224[[#This Row],[Lead Score]]&lt;&gt;_20224[[#This Row],[p2_score1]],_20224[[#This Row],[p2]],_20224[[#This Row],[p1]])</f>
        <v>Azam Khan</v>
      </c>
      <c r="AA911" s="1">
        <f>_20224[[#This Row],[Lead Score]]/_20224[[#This Row],[Runs in Partnership]]</f>
        <v>0.7142857142857143</v>
      </c>
      <c r="AB911">
        <f>+_20224[[#This Row],[p2_score1]]+_20224[[#This Row],[p1_score1]]</f>
        <v>14</v>
      </c>
      <c r="AC911">
        <f>MAX(_20224[[#This Row],[p2_score1]:[p1_score1]])</f>
        <v>10</v>
      </c>
      <c r="AD911">
        <f>MIN(_20224[[#This Row],[p2_score1]:[p1_score1]])</f>
        <v>4</v>
      </c>
      <c r="AE911" t="s">
        <v>1189</v>
      </c>
      <c r="AF911" t="s">
        <v>2535</v>
      </c>
      <c r="AG911" t="s">
        <v>2491</v>
      </c>
      <c r="AH911" t="s">
        <v>60</v>
      </c>
      <c r="AI911" t="s">
        <v>60</v>
      </c>
      <c r="AJ911" t="s">
        <v>164</v>
      </c>
      <c r="AK911" t="str">
        <f>LEFT(_20224[[#This Row],[result2]], FIND(" ",_20224[[#This Row],[result2]]))</f>
        <v xml:space="preserve">ISL </v>
      </c>
      <c r="AL911" t="s">
        <v>4583</v>
      </c>
      <c r="AM911" t="s">
        <v>2745</v>
      </c>
      <c r="AN911" t="s">
        <v>2746</v>
      </c>
      <c r="AO911" t="s">
        <v>2747</v>
      </c>
      <c r="AP911" t="s">
        <v>240</v>
      </c>
      <c r="AQ911">
        <v>4</v>
      </c>
      <c r="AR911">
        <v>10</v>
      </c>
    </row>
    <row r="912" spans="1:44" x14ac:dyDescent="0.3">
      <c r="A912" t="s">
        <v>3223</v>
      </c>
      <c r="B912" t="s">
        <v>3173</v>
      </c>
      <c r="C912" t="s">
        <v>89</v>
      </c>
      <c r="D912" t="s">
        <v>1306</v>
      </c>
      <c r="E912">
        <v>23</v>
      </c>
      <c r="F912">
        <v>17</v>
      </c>
      <c r="G912">
        <v>2</v>
      </c>
      <c r="H912">
        <v>1</v>
      </c>
      <c r="I912">
        <v>135.29</v>
      </c>
      <c r="J912" t="s">
        <v>1189</v>
      </c>
      <c r="K912" t="s">
        <v>3798</v>
      </c>
      <c r="L912" t="s">
        <v>2535</v>
      </c>
      <c r="M912" t="s">
        <v>1303</v>
      </c>
      <c r="N912" t="s">
        <v>3170</v>
      </c>
      <c r="O912" t="s">
        <v>1307</v>
      </c>
      <c r="P912" t="s">
        <v>89</v>
      </c>
      <c r="Q912">
        <v>9.5</v>
      </c>
      <c r="R912">
        <v>71</v>
      </c>
      <c r="S912" t="s">
        <v>148</v>
      </c>
      <c r="T912" t="s">
        <v>89</v>
      </c>
      <c r="U912">
        <v>17</v>
      </c>
      <c r="V912">
        <v>0</v>
      </c>
      <c r="W912" t="s">
        <v>243</v>
      </c>
      <c r="X912">
        <v>80</v>
      </c>
      <c r="Y912" t="str">
        <f>IF(_20224[[#This Row],[Lead Score]]=_20224[[#This Row],[p2_score1]],_20224[[#This Row],[p2]],_20224[[#This Row],[p1]])</f>
        <v>Ben Cutting</v>
      </c>
      <c r="Z912" t="str">
        <f>IF(_20224[[#This Row],[Lead Score]]&lt;&gt;_20224[[#This Row],[p2_score1]],_20224[[#This Row],[p2]],_20224[[#This Row],[p1]])</f>
        <v>Sarfaraz Ahmed</v>
      </c>
      <c r="AA912" s="1">
        <f>_20224[[#This Row],[Lead Score]]/_20224[[#This Row],[Runs in Partnership]]</f>
        <v>0.76666666666666672</v>
      </c>
      <c r="AB912">
        <f>+_20224[[#This Row],[p2_score1]]+_20224[[#This Row],[p1_score1]]</f>
        <v>30</v>
      </c>
      <c r="AC912">
        <f>MAX(_20224[[#This Row],[p2_score1]:[p1_score1]])</f>
        <v>23</v>
      </c>
      <c r="AD912">
        <f>MIN(_20224[[#This Row],[p2_score1]:[p1_score1]])</f>
        <v>7</v>
      </c>
      <c r="AE912" t="s">
        <v>1189</v>
      </c>
      <c r="AF912" t="s">
        <v>2535</v>
      </c>
      <c r="AG912" t="s">
        <v>2491</v>
      </c>
      <c r="AH912" t="s">
        <v>60</v>
      </c>
      <c r="AI912" t="s">
        <v>60</v>
      </c>
      <c r="AJ912" t="s">
        <v>164</v>
      </c>
      <c r="AK912" t="str">
        <f>LEFT(_20224[[#This Row],[result2]], FIND(" ",_20224[[#This Row],[result2]]))</f>
        <v xml:space="preserve">ISL </v>
      </c>
      <c r="AL912" t="s">
        <v>4583</v>
      </c>
      <c r="AM912" t="s">
        <v>2745</v>
      </c>
      <c r="AN912" t="s">
        <v>2746</v>
      </c>
      <c r="AO912" t="s">
        <v>2747</v>
      </c>
      <c r="AP912" t="s">
        <v>240</v>
      </c>
      <c r="AQ912">
        <v>23</v>
      </c>
      <c r="AR912">
        <v>7</v>
      </c>
    </row>
    <row r="913" spans="1:44" x14ac:dyDescent="0.3">
      <c r="A913" t="s">
        <v>3464</v>
      </c>
      <c r="B913" t="s">
        <v>3136</v>
      </c>
      <c r="C913" t="s">
        <v>148</v>
      </c>
      <c r="D913" t="s">
        <v>687</v>
      </c>
      <c r="E913">
        <v>54</v>
      </c>
      <c r="F913">
        <v>41</v>
      </c>
      <c r="G913">
        <v>3</v>
      </c>
      <c r="H913">
        <v>4</v>
      </c>
      <c r="I913">
        <v>131.69999999999999</v>
      </c>
      <c r="J913" t="s">
        <v>1189</v>
      </c>
      <c r="K913" t="s">
        <v>3798</v>
      </c>
      <c r="L913" t="s">
        <v>2535</v>
      </c>
      <c r="M913" t="s">
        <v>1303</v>
      </c>
      <c r="N913" t="s">
        <v>3200</v>
      </c>
      <c r="O913" t="s">
        <v>1117</v>
      </c>
      <c r="P913" t="s">
        <v>148</v>
      </c>
      <c r="Q913">
        <v>16.399999999999999</v>
      </c>
      <c r="R913">
        <v>134</v>
      </c>
      <c r="S913" t="s">
        <v>148</v>
      </c>
      <c r="T913" t="s">
        <v>71</v>
      </c>
      <c r="U913">
        <v>0</v>
      </c>
      <c r="V913">
        <v>0</v>
      </c>
      <c r="W913" t="s">
        <v>89</v>
      </c>
      <c r="X913">
        <v>80</v>
      </c>
      <c r="Y913" t="str">
        <f>IF(_20224[[#This Row],[Lead Score]]=_20224[[#This Row],[p2_score1]],_20224[[#This Row],[p2]],_20224[[#This Row],[p1]])</f>
        <v>Sarfaraz Ahmed</v>
      </c>
      <c r="Z913" t="str">
        <f>IF(_20224[[#This Row],[Lead Score]]&lt;&gt;_20224[[#This Row],[p2_score1]],_20224[[#This Row],[p2]],_20224[[#This Row],[p1]])</f>
        <v>Mohammad Nawaz</v>
      </c>
      <c r="AA913" s="1">
        <f>_20224[[#This Row],[Lead Score]]/_20224[[#This Row],[Runs in Partnership]]</f>
        <v>0.58730158730158732</v>
      </c>
      <c r="AB913">
        <f>+_20224[[#This Row],[p2_score1]]+_20224[[#This Row],[p1_score1]]</f>
        <v>63</v>
      </c>
      <c r="AC913">
        <f>MAX(_20224[[#This Row],[p2_score1]:[p1_score1]])</f>
        <v>37</v>
      </c>
      <c r="AD913">
        <f>MIN(_20224[[#This Row],[p2_score1]:[p1_score1]])</f>
        <v>26</v>
      </c>
      <c r="AE913" t="s">
        <v>1189</v>
      </c>
      <c r="AF913" t="s">
        <v>2535</v>
      </c>
      <c r="AG913" t="s">
        <v>2491</v>
      </c>
      <c r="AH913" t="s">
        <v>60</v>
      </c>
      <c r="AI913" t="s">
        <v>60</v>
      </c>
      <c r="AJ913" t="s">
        <v>164</v>
      </c>
      <c r="AK913" t="str">
        <f>LEFT(_20224[[#This Row],[result2]], FIND(" ",_20224[[#This Row],[result2]]))</f>
        <v xml:space="preserve">ISL </v>
      </c>
      <c r="AL913" t="s">
        <v>4583</v>
      </c>
      <c r="AM913" t="s">
        <v>2745</v>
      </c>
      <c r="AN913" t="s">
        <v>2746</v>
      </c>
      <c r="AO913" t="s">
        <v>2747</v>
      </c>
      <c r="AP913" t="s">
        <v>240</v>
      </c>
      <c r="AQ913">
        <v>26</v>
      </c>
      <c r="AR913">
        <v>37</v>
      </c>
    </row>
    <row r="914" spans="1:44" x14ac:dyDescent="0.3">
      <c r="A914" t="s">
        <v>3467</v>
      </c>
      <c r="B914" t="s">
        <v>3180</v>
      </c>
      <c r="C914" t="s">
        <v>739</v>
      </c>
      <c r="D914" t="s">
        <v>1308</v>
      </c>
      <c r="E914">
        <v>5</v>
      </c>
      <c r="F914">
        <v>7</v>
      </c>
      <c r="G914">
        <v>0</v>
      </c>
      <c r="H914">
        <v>0</v>
      </c>
      <c r="I914">
        <v>71.42</v>
      </c>
      <c r="J914" t="s">
        <v>1189</v>
      </c>
      <c r="K914" t="s">
        <v>3798</v>
      </c>
      <c r="L914" t="s">
        <v>2535</v>
      </c>
      <c r="M914" t="s">
        <v>1303</v>
      </c>
      <c r="N914" t="s">
        <v>3219</v>
      </c>
      <c r="O914" t="s">
        <v>555</v>
      </c>
      <c r="P914" t="s">
        <v>739</v>
      </c>
      <c r="Q914">
        <v>19.5</v>
      </c>
      <c r="R914">
        <v>152</v>
      </c>
      <c r="S914" t="s">
        <v>739</v>
      </c>
      <c r="T914" t="s">
        <v>71</v>
      </c>
      <c r="U914">
        <v>0</v>
      </c>
      <c r="V914">
        <v>13</v>
      </c>
      <c r="W914" t="s">
        <v>148</v>
      </c>
      <c r="X914">
        <v>80</v>
      </c>
      <c r="Y914" t="str">
        <f>IF(_20224[[#This Row],[Lead Score]]=_20224[[#This Row],[p2_score1]],_20224[[#This Row],[p2]],_20224[[#This Row],[p1]])</f>
        <v>Mohammad Nawaz</v>
      </c>
      <c r="Z914" t="str">
        <f>IF(_20224[[#This Row],[Lead Score]]&lt;&gt;_20224[[#This Row],[p2_score1]],_20224[[#This Row],[p2]],_20224[[#This Row],[p1]])</f>
        <v>Zahid Mahmood</v>
      </c>
      <c r="AA914" s="1">
        <f>_20224[[#This Row],[Lead Score]]/_20224[[#This Row],[Runs in Partnership]]</f>
        <v>0.72222222222222221</v>
      </c>
      <c r="AB914">
        <f>+_20224[[#This Row],[p2_score1]]+_20224[[#This Row],[p1_score1]]</f>
        <v>18</v>
      </c>
      <c r="AC914">
        <f>MAX(_20224[[#This Row],[p2_score1]:[p1_score1]])</f>
        <v>13</v>
      </c>
      <c r="AD914">
        <f>MIN(_20224[[#This Row],[p2_score1]:[p1_score1]])</f>
        <v>5</v>
      </c>
      <c r="AE914" t="s">
        <v>1189</v>
      </c>
      <c r="AF914" t="s">
        <v>2535</v>
      </c>
      <c r="AG914" t="s">
        <v>2491</v>
      </c>
      <c r="AH914" t="s">
        <v>60</v>
      </c>
      <c r="AI914" t="s">
        <v>60</v>
      </c>
      <c r="AJ914" t="s">
        <v>164</v>
      </c>
      <c r="AK914" t="str">
        <f>LEFT(_20224[[#This Row],[result2]], FIND(" ",_20224[[#This Row],[result2]]))</f>
        <v xml:space="preserve">ISL </v>
      </c>
      <c r="AL914" t="s">
        <v>4583</v>
      </c>
      <c r="AM914" t="s">
        <v>2745</v>
      </c>
      <c r="AN914" t="s">
        <v>2746</v>
      </c>
      <c r="AO914" t="s">
        <v>2747</v>
      </c>
      <c r="AP914" t="s">
        <v>240</v>
      </c>
      <c r="AQ914">
        <v>13</v>
      </c>
      <c r="AR914">
        <v>5</v>
      </c>
    </row>
    <row r="915" spans="1:44" x14ac:dyDescent="0.3">
      <c r="A915" t="s">
        <v>3470</v>
      </c>
      <c r="B915" t="s">
        <v>3178</v>
      </c>
      <c r="C915" t="s">
        <v>71</v>
      </c>
      <c r="D915" t="s">
        <v>45</v>
      </c>
      <c r="E915">
        <v>31</v>
      </c>
      <c r="F915">
        <v>29</v>
      </c>
      <c r="G915">
        <v>1</v>
      </c>
      <c r="H915">
        <v>1</v>
      </c>
      <c r="I915">
        <v>106.89</v>
      </c>
      <c r="J915" t="s">
        <v>1189</v>
      </c>
      <c r="K915" t="s">
        <v>3798</v>
      </c>
      <c r="L915" t="s">
        <v>2535</v>
      </c>
      <c r="M915" t="s">
        <v>1303</v>
      </c>
      <c r="N915" t="s">
        <v>32</v>
      </c>
      <c r="O915" t="s">
        <v>32</v>
      </c>
      <c r="P915" t="s">
        <v>32</v>
      </c>
      <c r="S915" t="s">
        <v>1272</v>
      </c>
      <c r="T915" t="s">
        <v>71</v>
      </c>
      <c r="U915">
        <v>0</v>
      </c>
      <c r="V915">
        <v>0</v>
      </c>
      <c r="W915" t="s">
        <v>739</v>
      </c>
      <c r="X915">
        <v>80</v>
      </c>
      <c r="Y915" t="str">
        <f>IF(_20224[[#This Row],[Lead Score]]=_20224[[#This Row],[p2_score1]],_20224[[#This Row],[p2]],_20224[[#This Row],[p1]])</f>
        <v>Mohammad Nawaz</v>
      </c>
      <c r="Z915" t="str">
        <f>IF(_20224[[#This Row],[Lead Score]]&lt;&gt;_20224[[#This Row],[p2_score1]],_20224[[#This Row],[p2]],_20224[[#This Row],[p1]])</f>
        <v>Dale Steyn</v>
      </c>
      <c r="AA915" s="1">
        <f>_20224[[#This Row],[Lead Score]]/_20224[[#This Row],[Runs in Partnership]]</f>
        <v>1</v>
      </c>
      <c r="AB915">
        <f>+_20224[[#This Row],[p2_score1]]+_20224[[#This Row],[p1_score1]]</f>
        <v>18</v>
      </c>
      <c r="AC915">
        <f>MAX(_20224[[#This Row],[p2_score1]:[p1_score1]])</f>
        <v>18</v>
      </c>
      <c r="AD915">
        <f>MIN(_20224[[#This Row],[p2_score1]:[p1_score1]])</f>
        <v>0</v>
      </c>
      <c r="AE915" t="s">
        <v>1189</v>
      </c>
      <c r="AF915" t="s">
        <v>2535</v>
      </c>
      <c r="AG915" t="s">
        <v>2491</v>
      </c>
      <c r="AH915" t="s">
        <v>60</v>
      </c>
      <c r="AI915" t="s">
        <v>60</v>
      </c>
      <c r="AJ915" t="s">
        <v>164</v>
      </c>
      <c r="AK915" t="str">
        <f>LEFT(_20224[[#This Row],[result2]], FIND(" ",_20224[[#This Row],[result2]]))</f>
        <v xml:space="preserve">ISL </v>
      </c>
      <c r="AL915" t="s">
        <v>4583</v>
      </c>
      <c r="AM915" t="s">
        <v>2745</v>
      </c>
      <c r="AN915" t="s">
        <v>2746</v>
      </c>
      <c r="AO915" t="s">
        <v>2747</v>
      </c>
      <c r="AP915" t="s">
        <v>240</v>
      </c>
      <c r="AQ915">
        <v>18</v>
      </c>
      <c r="AR915">
        <v>0</v>
      </c>
    </row>
    <row r="916" spans="1:44" hidden="1" x14ac:dyDescent="0.3">
      <c r="A916" t="s">
        <v>3473</v>
      </c>
      <c r="B916" t="s">
        <v>3187</v>
      </c>
      <c r="C916" t="s">
        <v>1272</v>
      </c>
      <c r="D916" t="s">
        <v>45</v>
      </c>
      <c r="E916">
        <v>0</v>
      </c>
      <c r="F916">
        <v>0</v>
      </c>
      <c r="G916">
        <v>0</v>
      </c>
      <c r="H916">
        <v>0</v>
      </c>
      <c r="J916" t="s">
        <v>1189</v>
      </c>
      <c r="K916" t="s">
        <v>3798</v>
      </c>
      <c r="L916" t="s">
        <v>2535</v>
      </c>
      <c r="M916" t="s">
        <v>1303</v>
      </c>
      <c r="N916" t="s">
        <v>32</v>
      </c>
      <c r="O916" t="s">
        <v>32</v>
      </c>
      <c r="P916" t="s">
        <v>32</v>
      </c>
      <c r="S916" t="s">
        <v>32</v>
      </c>
      <c r="T916" t="s">
        <v>32</v>
      </c>
      <c r="W916" t="s">
        <v>32</v>
      </c>
      <c r="X916">
        <v>80</v>
      </c>
      <c r="Y916" t="str">
        <f>IF(_20224[[#This Row],[Lead Score]]=_20224[[#This Row],[p2_score1]],_20224[[#This Row],[p2]],_20224[[#This Row],[p1]])</f>
        <v/>
      </c>
      <c r="Z916" t="str">
        <f>IF(_20224[[#This Row],[Lead Score]]&lt;&gt;_20224[[#This Row],[p2_score1]],_20224[[#This Row],[p2]],_20224[[#This Row],[p1]])</f>
        <v/>
      </c>
      <c r="AA916" s="1" t="e">
        <f>_20224[[#This Row],[Lead Score]]/_20224[[#This Row],[Runs in Partnership]]</f>
        <v>#DIV/0!</v>
      </c>
      <c r="AB916">
        <f>+_20224[[#This Row],[p2_score1]]+_20224[[#This Row],[p1_score1]]</f>
        <v>0</v>
      </c>
      <c r="AC916">
        <f>MAX(_20224[[#This Row],[p2_score1]:[p1_score1]])</f>
        <v>0</v>
      </c>
      <c r="AD916">
        <f>MIN(_20224[[#This Row],[p2_score1]:[p1_score1]])</f>
        <v>0</v>
      </c>
      <c r="AE916" t="s">
        <v>1189</v>
      </c>
      <c r="AF916" t="s">
        <v>2535</v>
      </c>
      <c r="AG916" t="s">
        <v>2491</v>
      </c>
      <c r="AH916" t="s">
        <v>60</v>
      </c>
      <c r="AI916" t="s">
        <v>60</v>
      </c>
      <c r="AJ916" t="s">
        <v>164</v>
      </c>
      <c r="AK916" t="str">
        <f>LEFT(_20224[[#This Row],[result2]], FIND(" ",_20224[[#This Row],[result2]]))</f>
        <v xml:space="preserve">ISL </v>
      </c>
      <c r="AL916" t="s">
        <v>4583</v>
      </c>
      <c r="AM916" t="s">
        <v>2745</v>
      </c>
      <c r="AN916" t="s">
        <v>2746</v>
      </c>
      <c r="AO916" t="s">
        <v>2747</v>
      </c>
      <c r="AP916" t="s">
        <v>240</v>
      </c>
      <c r="AQ916">
        <v>0</v>
      </c>
      <c r="AR916">
        <v>0</v>
      </c>
    </row>
    <row r="917" spans="1:44" x14ac:dyDescent="0.3">
      <c r="A917" t="s">
        <v>3475</v>
      </c>
      <c r="B917" t="s">
        <v>3133</v>
      </c>
      <c r="C917" t="s">
        <v>270</v>
      </c>
      <c r="D917" t="s">
        <v>1309</v>
      </c>
      <c r="E917">
        <v>21</v>
      </c>
      <c r="F917">
        <v>17</v>
      </c>
      <c r="G917">
        <v>4</v>
      </c>
      <c r="H917">
        <v>0</v>
      </c>
      <c r="I917">
        <v>123.52</v>
      </c>
      <c r="J917" t="s">
        <v>1189</v>
      </c>
      <c r="K917" t="s">
        <v>3586</v>
      </c>
      <c r="L917" t="s">
        <v>2539</v>
      </c>
      <c r="M917" t="s">
        <v>1310</v>
      </c>
      <c r="N917" t="s">
        <v>3139</v>
      </c>
      <c r="O917" t="s">
        <v>224</v>
      </c>
      <c r="P917" t="s">
        <v>270</v>
      </c>
      <c r="Q917">
        <v>4.0999999999999996</v>
      </c>
      <c r="R917">
        <v>30</v>
      </c>
      <c r="S917" t="s">
        <v>76</v>
      </c>
      <c r="T917" t="s">
        <v>270</v>
      </c>
      <c r="U917">
        <v>9</v>
      </c>
      <c r="V917">
        <v>21</v>
      </c>
      <c r="W917" t="s">
        <v>32</v>
      </c>
      <c r="X917">
        <v>81</v>
      </c>
      <c r="Y917" t="str">
        <f>IF(_20224[[#This Row],[Lead Score]]=_20224[[#This Row],[p2_score1]],_20224[[#This Row],[p2]],_20224[[#This Row],[p1]])</f>
        <v>Kamran Akmal</v>
      </c>
      <c r="Z917" t="str">
        <f>IF(_20224[[#This Row],[Lead Score]]&lt;&gt;_20224[[#This Row],[p2_score1]],_20224[[#This Row],[p2]],_20224[[#This Row],[p1]])</f>
        <v>Tom Kohler-Cadmore</v>
      </c>
      <c r="AA917" s="1">
        <f>_20224[[#This Row],[Lead Score]]/_20224[[#This Row],[Runs in Partnership]]</f>
        <v>0.7</v>
      </c>
      <c r="AB917">
        <f>+_20224[[#This Row],[p2_score1]]+_20224[[#This Row],[p1_score1]]</f>
        <v>30</v>
      </c>
      <c r="AC917">
        <f>MAX(_20224[[#This Row],[p2_score1]:[p1_score1]])</f>
        <v>21</v>
      </c>
      <c r="AD917">
        <f>MIN(_20224[[#This Row],[p2_score1]:[p1_score1]])</f>
        <v>9</v>
      </c>
      <c r="AE917" t="s">
        <v>1189</v>
      </c>
      <c r="AF917" t="s">
        <v>2539</v>
      </c>
      <c r="AG917" t="s">
        <v>2491</v>
      </c>
      <c r="AH917" t="s">
        <v>74</v>
      </c>
      <c r="AI917" t="s">
        <v>74</v>
      </c>
      <c r="AJ917" t="s">
        <v>28</v>
      </c>
      <c r="AK917" t="str">
        <f>LEFT(_20224[[#This Row],[result2]], FIND(" ",_20224[[#This Row],[result2]]))</f>
        <v xml:space="preserve">KAR </v>
      </c>
      <c r="AL917" t="s">
        <v>4583</v>
      </c>
      <c r="AM917" t="s">
        <v>2748</v>
      </c>
      <c r="AN917" t="s">
        <v>2749</v>
      </c>
      <c r="AO917" t="s">
        <v>2750</v>
      </c>
      <c r="AP917" t="s">
        <v>36</v>
      </c>
      <c r="AQ917">
        <v>21</v>
      </c>
      <c r="AR917">
        <v>9</v>
      </c>
    </row>
    <row r="918" spans="1:44" x14ac:dyDescent="0.3">
      <c r="A918" t="s">
        <v>3476</v>
      </c>
      <c r="B918" t="s">
        <v>3144</v>
      </c>
      <c r="C918" t="s">
        <v>76</v>
      </c>
      <c r="D918" t="s">
        <v>1311</v>
      </c>
      <c r="E918">
        <v>10</v>
      </c>
      <c r="F918">
        <v>11</v>
      </c>
      <c r="G918">
        <v>0</v>
      </c>
      <c r="H918">
        <v>1</v>
      </c>
      <c r="I918">
        <v>90.9</v>
      </c>
      <c r="J918" t="s">
        <v>1189</v>
      </c>
      <c r="K918" t="s">
        <v>3586</v>
      </c>
      <c r="L918" t="s">
        <v>2539</v>
      </c>
      <c r="M918" t="s">
        <v>1310</v>
      </c>
      <c r="N918" t="s">
        <v>3148</v>
      </c>
      <c r="O918" t="s">
        <v>1312</v>
      </c>
      <c r="P918" t="s">
        <v>76</v>
      </c>
      <c r="Q918">
        <v>4.5</v>
      </c>
      <c r="R918">
        <v>33</v>
      </c>
      <c r="S918" t="s">
        <v>76</v>
      </c>
      <c r="T918" t="s">
        <v>82</v>
      </c>
      <c r="U918">
        <v>0</v>
      </c>
      <c r="V918">
        <v>0</v>
      </c>
      <c r="W918" t="s">
        <v>270</v>
      </c>
      <c r="X918">
        <v>81</v>
      </c>
      <c r="Y918" t="str">
        <f>IF(_20224[[#This Row],[Lead Score]]=_20224[[#This Row],[p2_score1]],_20224[[#This Row],[p2]],_20224[[#This Row],[p1]])</f>
        <v>Shoaib Malik</v>
      </c>
      <c r="Z918" t="str">
        <f>IF(_20224[[#This Row],[Lead Score]]&lt;&gt;_20224[[#This Row],[p2_score1]],_20224[[#This Row],[p2]],_20224[[#This Row],[p1]])</f>
        <v>Tom Kohler-Cadmore</v>
      </c>
      <c r="AA918" s="1">
        <f>_20224[[#This Row],[Lead Score]]/_20224[[#This Row],[Runs in Partnership]]</f>
        <v>0.66666666666666663</v>
      </c>
      <c r="AB918">
        <f>+_20224[[#This Row],[p2_score1]]+_20224[[#This Row],[p1_score1]]</f>
        <v>3</v>
      </c>
      <c r="AC918">
        <f>MAX(_20224[[#This Row],[p2_score1]:[p1_score1]])</f>
        <v>2</v>
      </c>
      <c r="AD918">
        <f>MIN(_20224[[#This Row],[p2_score1]:[p1_score1]])</f>
        <v>1</v>
      </c>
      <c r="AE918" t="s">
        <v>1189</v>
      </c>
      <c r="AF918" t="s">
        <v>2539</v>
      </c>
      <c r="AG918" t="s">
        <v>2491</v>
      </c>
      <c r="AH918" t="s">
        <v>74</v>
      </c>
      <c r="AI918" t="s">
        <v>74</v>
      </c>
      <c r="AJ918" t="s">
        <v>28</v>
      </c>
      <c r="AK918" t="str">
        <f>LEFT(_20224[[#This Row],[result2]], FIND(" ",_20224[[#This Row],[result2]]))</f>
        <v xml:space="preserve">KAR </v>
      </c>
      <c r="AL918" t="s">
        <v>4583</v>
      </c>
      <c r="AM918" t="s">
        <v>2748</v>
      </c>
      <c r="AN918" t="s">
        <v>2749</v>
      </c>
      <c r="AO918" t="s">
        <v>2750</v>
      </c>
      <c r="AP918" t="s">
        <v>36</v>
      </c>
      <c r="AQ918">
        <v>2</v>
      </c>
      <c r="AR918">
        <v>1</v>
      </c>
    </row>
    <row r="919" spans="1:44" x14ac:dyDescent="0.3">
      <c r="A919" t="s">
        <v>3478</v>
      </c>
      <c r="B919" t="s">
        <v>3153</v>
      </c>
      <c r="C919" t="s">
        <v>82</v>
      </c>
      <c r="D919" t="s">
        <v>1313</v>
      </c>
      <c r="E919">
        <v>1</v>
      </c>
      <c r="F919">
        <v>2</v>
      </c>
      <c r="G919">
        <v>0</v>
      </c>
      <c r="H919">
        <v>0</v>
      </c>
      <c r="I919">
        <v>50</v>
      </c>
      <c r="J919" t="s">
        <v>1189</v>
      </c>
      <c r="K919" t="s">
        <v>3586</v>
      </c>
      <c r="L919" t="s">
        <v>2539</v>
      </c>
      <c r="M919" t="s">
        <v>1310</v>
      </c>
      <c r="N919" t="s">
        <v>3157</v>
      </c>
      <c r="O919" t="s">
        <v>1314</v>
      </c>
      <c r="P919" t="s">
        <v>82</v>
      </c>
      <c r="Q919">
        <v>5.0999999999999996</v>
      </c>
      <c r="R919">
        <v>34</v>
      </c>
      <c r="S919" t="s">
        <v>79</v>
      </c>
      <c r="T919" t="s">
        <v>82</v>
      </c>
      <c r="U919">
        <v>0</v>
      </c>
      <c r="V919">
        <v>0</v>
      </c>
      <c r="W919" t="s">
        <v>76</v>
      </c>
      <c r="X919">
        <v>81</v>
      </c>
      <c r="Y919" t="str">
        <f>IF(_20224[[#This Row],[Lead Score]]=_20224[[#This Row],[p2_score1]],_20224[[#This Row],[p2]],_20224[[#This Row],[p1]])</f>
        <v>Shoaib Malik</v>
      </c>
      <c r="Z919" t="str">
        <f>IF(_20224[[#This Row],[Lead Score]]&lt;&gt;_20224[[#This Row],[p2_score1]],_20224[[#This Row],[p2]],_20224[[#This Row],[p1]])</f>
        <v>Haider Ali</v>
      </c>
      <c r="AA919" s="1">
        <f>_20224[[#This Row],[Lead Score]]/_20224[[#This Row],[Runs in Partnership]]</f>
        <v>1</v>
      </c>
      <c r="AB919">
        <f>+_20224[[#This Row],[p2_score1]]+_20224[[#This Row],[p1_score1]]</f>
        <v>1</v>
      </c>
      <c r="AC919">
        <f>MAX(_20224[[#This Row],[p2_score1]:[p1_score1]])</f>
        <v>1</v>
      </c>
      <c r="AD919">
        <f>MIN(_20224[[#This Row],[p2_score1]:[p1_score1]])</f>
        <v>0</v>
      </c>
      <c r="AE919" t="s">
        <v>1189</v>
      </c>
      <c r="AF919" t="s">
        <v>2539</v>
      </c>
      <c r="AG919" t="s">
        <v>2491</v>
      </c>
      <c r="AH919" t="s">
        <v>74</v>
      </c>
      <c r="AI919" t="s">
        <v>74</v>
      </c>
      <c r="AJ919" t="s">
        <v>28</v>
      </c>
      <c r="AK919" t="str">
        <f>LEFT(_20224[[#This Row],[result2]], FIND(" ",_20224[[#This Row],[result2]]))</f>
        <v xml:space="preserve">KAR </v>
      </c>
      <c r="AL919" t="s">
        <v>4583</v>
      </c>
      <c r="AM919" t="s">
        <v>2748</v>
      </c>
      <c r="AN919" t="s">
        <v>2749</v>
      </c>
      <c r="AO919" t="s">
        <v>2750</v>
      </c>
      <c r="AP919" t="s">
        <v>36</v>
      </c>
      <c r="AQ919">
        <v>1</v>
      </c>
      <c r="AR919">
        <v>0</v>
      </c>
    </row>
    <row r="920" spans="1:44" x14ac:dyDescent="0.3">
      <c r="A920" t="s">
        <v>3480</v>
      </c>
      <c r="B920" t="s">
        <v>3136</v>
      </c>
      <c r="C920" t="s">
        <v>79</v>
      </c>
      <c r="D920" t="s">
        <v>1315</v>
      </c>
      <c r="E920">
        <v>9</v>
      </c>
      <c r="F920">
        <v>12</v>
      </c>
      <c r="G920">
        <v>1</v>
      </c>
      <c r="H920">
        <v>0</v>
      </c>
      <c r="I920">
        <v>75</v>
      </c>
      <c r="J920" t="s">
        <v>1189</v>
      </c>
      <c r="K920" t="s">
        <v>3586</v>
      </c>
      <c r="L920" t="s">
        <v>2539</v>
      </c>
      <c r="M920" t="s">
        <v>1310</v>
      </c>
      <c r="N920" t="s">
        <v>3151</v>
      </c>
      <c r="O920" t="s">
        <v>1316</v>
      </c>
      <c r="P920" t="s">
        <v>79</v>
      </c>
      <c r="Q920">
        <v>9.4</v>
      </c>
      <c r="R920">
        <v>69</v>
      </c>
      <c r="S920" t="s">
        <v>79</v>
      </c>
      <c r="T920" t="s">
        <v>986</v>
      </c>
      <c r="U920">
        <v>0</v>
      </c>
      <c r="V920">
        <v>0</v>
      </c>
      <c r="W920" t="s">
        <v>82</v>
      </c>
      <c r="X920">
        <v>81</v>
      </c>
      <c r="Y920" t="str">
        <f>IF(_20224[[#This Row],[Lead Score]]=_20224[[#This Row],[p2_score1]],_20224[[#This Row],[p2]],_20224[[#This Row],[p1]])</f>
        <v>Ravi Bopara</v>
      </c>
      <c r="Z920" t="str">
        <f>IF(_20224[[#This Row],[Lead Score]]&lt;&gt;_20224[[#This Row],[p2_score1]],_20224[[#This Row],[p2]],_20224[[#This Row],[p1]])</f>
        <v>Haider Ali</v>
      </c>
      <c r="AA920" s="1">
        <f>_20224[[#This Row],[Lead Score]]/_20224[[#This Row],[Runs in Partnership]]</f>
        <v>0.74285714285714288</v>
      </c>
      <c r="AB920">
        <f>+_20224[[#This Row],[p2_score1]]+_20224[[#This Row],[p1_score1]]</f>
        <v>35</v>
      </c>
      <c r="AC920">
        <f>MAX(_20224[[#This Row],[p2_score1]:[p1_score1]])</f>
        <v>26</v>
      </c>
      <c r="AD920">
        <f>MIN(_20224[[#This Row],[p2_score1]:[p1_score1]])</f>
        <v>9</v>
      </c>
      <c r="AE920" t="s">
        <v>1189</v>
      </c>
      <c r="AF920" t="s">
        <v>2539</v>
      </c>
      <c r="AG920" t="s">
        <v>2491</v>
      </c>
      <c r="AH920" t="s">
        <v>74</v>
      </c>
      <c r="AI920" t="s">
        <v>74</v>
      </c>
      <c r="AJ920" t="s">
        <v>28</v>
      </c>
      <c r="AK920" t="str">
        <f>LEFT(_20224[[#This Row],[result2]], FIND(" ",_20224[[#This Row],[result2]]))</f>
        <v xml:space="preserve">KAR </v>
      </c>
      <c r="AL920" t="s">
        <v>4583</v>
      </c>
      <c r="AM920" t="s">
        <v>2748</v>
      </c>
      <c r="AN920" t="s">
        <v>2749</v>
      </c>
      <c r="AO920" t="s">
        <v>2750</v>
      </c>
      <c r="AP920" t="s">
        <v>36</v>
      </c>
      <c r="AQ920">
        <v>26</v>
      </c>
      <c r="AR920">
        <v>9</v>
      </c>
    </row>
    <row r="921" spans="1:44" x14ac:dyDescent="0.3">
      <c r="A921" t="s">
        <v>3413</v>
      </c>
      <c r="B921" t="s">
        <v>3173</v>
      </c>
      <c r="C921" t="s">
        <v>86</v>
      </c>
      <c r="D921" t="s">
        <v>1317</v>
      </c>
      <c r="E921">
        <v>46</v>
      </c>
      <c r="F921">
        <v>32</v>
      </c>
      <c r="G921">
        <v>3</v>
      </c>
      <c r="H921">
        <v>3</v>
      </c>
      <c r="I921">
        <v>143.75</v>
      </c>
      <c r="J921" t="s">
        <v>1189</v>
      </c>
      <c r="K921" t="s">
        <v>3586</v>
      </c>
      <c r="L921" t="s">
        <v>2539</v>
      </c>
      <c r="M921" t="s">
        <v>1310</v>
      </c>
      <c r="N921" t="s">
        <v>3170</v>
      </c>
      <c r="O921" t="s">
        <v>944</v>
      </c>
      <c r="P921" t="s">
        <v>86</v>
      </c>
      <c r="Q921">
        <v>18.399999999999999</v>
      </c>
      <c r="R921">
        <v>151</v>
      </c>
      <c r="S921" t="s">
        <v>86</v>
      </c>
      <c r="T921" t="s">
        <v>986</v>
      </c>
      <c r="U921">
        <v>0</v>
      </c>
      <c r="V921">
        <v>36</v>
      </c>
      <c r="W921" t="s">
        <v>79</v>
      </c>
      <c r="X921">
        <v>81</v>
      </c>
      <c r="Y921" t="str">
        <f>IF(_20224[[#This Row],[Lead Score]]=_20224[[#This Row],[p2_score1]],_20224[[#This Row],[p2]],_20224[[#This Row],[p1]])</f>
        <v>Sherfane Rutherford</v>
      </c>
      <c r="Z921" t="str">
        <f>IF(_20224[[#This Row],[Lead Score]]&lt;&gt;_20224[[#This Row],[p2_score1]],_20224[[#This Row],[p2]],_20224[[#This Row],[p1]])</f>
        <v>Ravi Bopara</v>
      </c>
      <c r="AA921" s="1">
        <f>_20224[[#This Row],[Lead Score]]/_20224[[#This Row],[Runs in Partnership]]</f>
        <v>0.56097560975609762</v>
      </c>
      <c r="AB921">
        <f>+_20224[[#This Row],[p2_score1]]+_20224[[#This Row],[p1_score1]]</f>
        <v>82</v>
      </c>
      <c r="AC921">
        <f>MAX(_20224[[#This Row],[p2_score1]:[p1_score1]])</f>
        <v>46</v>
      </c>
      <c r="AD921">
        <f>MIN(_20224[[#This Row],[p2_score1]:[p1_score1]])</f>
        <v>36</v>
      </c>
      <c r="AE921" t="s">
        <v>1189</v>
      </c>
      <c r="AF921" t="s">
        <v>2539</v>
      </c>
      <c r="AG921" t="s">
        <v>2491</v>
      </c>
      <c r="AH921" t="s">
        <v>74</v>
      </c>
      <c r="AI921" t="s">
        <v>74</v>
      </c>
      <c r="AJ921" t="s">
        <v>28</v>
      </c>
      <c r="AK921" t="str">
        <f>LEFT(_20224[[#This Row],[result2]], FIND(" ",_20224[[#This Row],[result2]]))</f>
        <v xml:space="preserve">KAR </v>
      </c>
      <c r="AL921" t="s">
        <v>4583</v>
      </c>
      <c r="AM921" t="s">
        <v>2748</v>
      </c>
      <c r="AN921" t="s">
        <v>2749</v>
      </c>
      <c r="AO921" t="s">
        <v>2750</v>
      </c>
      <c r="AP921" t="s">
        <v>36</v>
      </c>
      <c r="AQ921">
        <v>36</v>
      </c>
      <c r="AR921">
        <v>46</v>
      </c>
    </row>
    <row r="922" spans="1:44" x14ac:dyDescent="0.3">
      <c r="A922" t="s">
        <v>3483</v>
      </c>
      <c r="B922" t="s">
        <v>3162</v>
      </c>
      <c r="C922" t="s">
        <v>986</v>
      </c>
      <c r="D922" t="s">
        <v>45</v>
      </c>
      <c r="E922">
        <v>58</v>
      </c>
      <c r="F922">
        <v>40</v>
      </c>
      <c r="G922">
        <v>6</v>
      </c>
      <c r="H922">
        <v>1</v>
      </c>
      <c r="I922">
        <v>145</v>
      </c>
      <c r="J922" t="s">
        <v>1189</v>
      </c>
      <c r="K922" t="s">
        <v>3586</v>
      </c>
      <c r="L922" t="s">
        <v>2539</v>
      </c>
      <c r="M922" t="s">
        <v>1310</v>
      </c>
      <c r="N922" t="s">
        <v>32</v>
      </c>
      <c r="O922" t="s">
        <v>32</v>
      </c>
      <c r="P922" t="s">
        <v>32</v>
      </c>
      <c r="S922" t="s">
        <v>518</v>
      </c>
      <c r="T922" t="s">
        <v>986</v>
      </c>
      <c r="U922">
        <v>0</v>
      </c>
      <c r="V922">
        <v>0</v>
      </c>
      <c r="W922" t="s">
        <v>86</v>
      </c>
      <c r="X922">
        <v>81</v>
      </c>
      <c r="Y922" t="str">
        <f>IF(_20224[[#This Row],[Lead Score]]=_20224[[#This Row],[p2_score1]],_20224[[#This Row],[p2]],_20224[[#This Row],[p1]])</f>
        <v>Amad Butt</v>
      </c>
      <c r="Z922" t="str">
        <f>IF(_20224[[#This Row],[Lead Score]]&lt;&gt;_20224[[#This Row],[p2_score1]],_20224[[#This Row],[p2]],_20224[[#This Row],[p1]])</f>
        <v>Ravi Bopara</v>
      </c>
      <c r="AA922" s="1">
        <f>_20224[[#This Row],[Lead Score]]/_20224[[#This Row],[Runs in Partnership]]</f>
        <v>0.55102040816326525</v>
      </c>
      <c r="AB922">
        <f>+_20224[[#This Row],[p2_score1]]+_20224[[#This Row],[p1_score1]]</f>
        <v>49</v>
      </c>
      <c r="AC922">
        <f>MAX(_20224[[#This Row],[p2_score1]:[p1_score1]])</f>
        <v>27</v>
      </c>
      <c r="AD922">
        <f>MIN(_20224[[#This Row],[p2_score1]:[p1_score1]])</f>
        <v>22</v>
      </c>
      <c r="AE922" t="s">
        <v>1189</v>
      </c>
      <c r="AF922" t="s">
        <v>2539</v>
      </c>
      <c r="AG922" t="s">
        <v>2491</v>
      </c>
      <c r="AH922" t="s">
        <v>74</v>
      </c>
      <c r="AI922" t="s">
        <v>74</v>
      </c>
      <c r="AJ922" t="s">
        <v>28</v>
      </c>
      <c r="AK922" t="str">
        <f>LEFT(_20224[[#This Row],[result2]], FIND(" ",_20224[[#This Row],[result2]]))</f>
        <v xml:space="preserve">KAR </v>
      </c>
      <c r="AL922" t="s">
        <v>4583</v>
      </c>
      <c r="AM922" t="s">
        <v>2748</v>
      </c>
      <c r="AN922" t="s">
        <v>2749</v>
      </c>
      <c r="AO922" t="s">
        <v>2750</v>
      </c>
      <c r="AP922" t="s">
        <v>36</v>
      </c>
      <c r="AQ922">
        <v>22</v>
      </c>
      <c r="AR922">
        <v>27</v>
      </c>
    </row>
    <row r="923" spans="1:44" hidden="1" x14ac:dyDescent="0.3">
      <c r="A923" t="s">
        <v>3485</v>
      </c>
      <c r="B923" t="s">
        <v>3178</v>
      </c>
      <c r="C923" t="s">
        <v>518</v>
      </c>
      <c r="D923" t="s">
        <v>45</v>
      </c>
      <c r="E923">
        <v>27</v>
      </c>
      <c r="F923">
        <v>7</v>
      </c>
      <c r="G923">
        <v>3</v>
      </c>
      <c r="H923">
        <v>2</v>
      </c>
      <c r="I923">
        <v>385.71</v>
      </c>
      <c r="J923" t="s">
        <v>1189</v>
      </c>
      <c r="K923" t="s">
        <v>3586</v>
      </c>
      <c r="L923" t="s">
        <v>2539</v>
      </c>
      <c r="M923" t="s">
        <v>1310</v>
      </c>
      <c r="N923" t="s">
        <v>32</v>
      </c>
      <c r="O923" t="s">
        <v>32</v>
      </c>
      <c r="P923" t="s">
        <v>32</v>
      </c>
      <c r="S923" t="s">
        <v>32</v>
      </c>
      <c r="T923" t="s">
        <v>32</v>
      </c>
      <c r="W923" t="s">
        <v>32</v>
      </c>
      <c r="X923">
        <v>81</v>
      </c>
      <c r="Y923" t="str">
        <f>IF(_20224[[#This Row],[Lead Score]]=_20224[[#This Row],[p2_score1]],_20224[[#This Row],[p2]],_20224[[#This Row],[p1]])</f>
        <v/>
      </c>
      <c r="Z923" t="str">
        <f>IF(_20224[[#This Row],[Lead Score]]&lt;&gt;_20224[[#This Row],[p2_score1]],_20224[[#This Row],[p2]],_20224[[#This Row],[p1]])</f>
        <v/>
      </c>
      <c r="AA923" s="1" t="e">
        <f>_20224[[#This Row],[Lead Score]]/_20224[[#This Row],[Runs in Partnership]]</f>
        <v>#DIV/0!</v>
      </c>
      <c r="AB923">
        <f>+_20224[[#This Row],[p2_score1]]+_20224[[#This Row],[p1_score1]]</f>
        <v>0</v>
      </c>
      <c r="AC923">
        <f>MAX(_20224[[#This Row],[p2_score1]:[p1_score1]])</f>
        <v>0</v>
      </c>
      <c r="AD923">
        <f>MIN(_20224[[#This Row],[p2_score1]:[p1_score1]])</f>
        <v>0</v>
      </c>
      <c r="AE923" t="s">
        <v>1189</v>
      </c>
      <c r="AF923" t="s">
        <v>2539</v>
      </c>
      <c r="AG923" t="s">
        <v>2491</v>
      </c>
      <c r="AH923" t="s">
        <v>74</v>
      </c>
      <c r="AI923" t="s">
        <v>74</v>
      </c>
      <c r="AJ923" t="s">
        <v>28</v>
      </c>
      <c r="AK923" t="str">
        <f>LEFT(_20224[[#This Row],[result2]], FIND(" ",_20224[[#This Row],[result2]]))</f>
        <v xml:space="preserve">KAR </v>
      </c>
      <c r="AL923" t="s">
        <v>4583</v>
      </c>
      <c r="AM923" t="s">
        <v>2748</v>
      </c>
      <c r="AN923" t="s">
        <v>2749</v>
      </c>
      <c r="AO923" t="s">
        <v>2750</v>
      </c>
      <c r="AP923" t="s">
        <v>36</v>
      </c>
      <c r="AQ923">
        <v>0</v>
      </c>
      <c r="AR923">
        <v>0</v>
      </c>
    </row>
    <row r="924" spans="1:44" x14ac:dyDescent="0.3">
      <c r="A924" t="s">
        <v>3488</v>
      </c>
      <c r="B924" t="s">
        <v>3144</v>
      </c>
      <c r="C924" t="s">
        <v>1193</v>
      </c>
      <c r="D924" t="s">
        <v>91</v>
      </c>
      <c r="E924">
        <v>23</v>
      </c>
      <c r="F924">
        <v>18</v>
      </c>
      <c r="G924">
        <v>2</v>
      </c>
      <c r="H924">
        <v>1</v>
      </c>
      <c r="I924">
        <v>127.77</v>
      </c>
      <c r="J924" t="s">
        <v>1189</v>
      </c>
      <c r="K924" t="s">
        <v>3421</v>
      </c>
      <c r="L924" t="s">
        <v>2543</v>
      </c>
      <c r="M924" t="s">
        <v>1318</v>
      </c>
      <c r="N924" t="s">
        <v>3139</v>
      </c>
      <c r="O924" t="s">
        <v>1319</v>
      </c>
      <c r="P924" t="s">
        <v>1193</v>
      </c>
      <c r="Q924">
        <v>8</v>
      </c>
      <c r="R924">
        <v>69</v>
      </c>
      <c r="S924" t="s">
        <v>1320</v>
      </c>
      <c r="T924" t="s">
        <v>1193</v>
      </c>
      <c r="U924">
        <v>46</v>
      </c>
      <c r="V924">
        <v>23</v>
      </c>
      <c r="W924" t="s">
        <v>32</v>
      </c>
      <c r="X924">
        <v>82</v>
      </c>
      <c r="Y924" t="str">
        <f>IF(_20224[[#This Row],[Lead Score]]=_20224[[#This Row],[p2_score1]],_20224[[#This Row],[p2]],_20224[[#This Row],[p1]])</f>
        <v>Usman Khan</v>
      </c>
      <c r="Z924" t="str">
        <f>IF(_20224[[#This Row],[Lead Score]]&lt;&gt;_20224[[#This Row],[p2_score1]],_20224[[#This Row],[p2]],_20224[[#This Row],[p1]])</f>
        <v>Saim Ayub</v>
      </c>
      <c r="AA924" s="1">
        <f>_20224[[#This Row],[Lead Score]]/_20224[[#This Row],[Runs in Partnership]]</f>
        <v>0.66666666666666663</v>
      </c>
      <c r="AB924">
        <f>+_20224[[#This Row],[p2_score1]]+_20224[[#This Row],[p1_score1]]</f>
        <v>69</v>
      </c>
      <c r="AC924">
        <f>MAX(_20224[[#This Row],[p2_score1]:[p1_score1]])</f>
        <v>46</v>
      </c>
      <c r="AD924">
        <f>MIN(_20224[[#This Row],[p2_score1]:[p1_score1]])</f>
        <v>23</v>
      </c>
      <c r="AE924" t="s">
        <v>1189</v>
      </c>
      <c r="AF924" t="s">
        <v>2543</v>
      </c>
      <c r="AG924" t="s">
        <v>2491</v>
      </c>
      <c r="AH924" t="s">
        <v>60</v>
      </c>
      <c r="AI924" t="s">
        <v>60</v>
      </c>
      <c r="AJ924" t="s">
        <v>49</v>
      </c>
      <c r="AK924" t="str">
        <f>LEFT(_20224[[#This Row],[result2]], FIND(" ",_20224[[#This Row],[result2]]))</f>
        <v xml:space="preserve">QUE </v>
      </c>
      <c r="AL924" t="s">
        <v>4583</v>
      </c>
      <c r="AM924" t="s">
        <v>2751</v>
      </c>
      <c r="AN924" t="s">
        <v>2752</v>
      </c>
      <c r="AO924" t="s">
        <v>2753</v>
      </c>
      <c r="AP924" t="s">
        <v>1203</v>
      </c>
      <c r="AQ924">
        <v>23</v>
      </c>
      <c r="AR924">
        <v>46</v>
      </c>
    </row>
    <row r="925" spans="1:44" x14ac:dyDescent="0.3">
      <c r="A925" t="s">
        <v>3491</v>
      </c>
      <c r="B925" t="s">
        <v>3133</v>
      </c>
      <c r="C925" t="s">
        <v>1320</v>
      </c>
      <c r="D925" t="s">
        <v>205</v>
      </c>
      <c r="E925">
        <v>81</v>
      </c>
      <c r="F925">
        <v>50</v>
      </c>
      <c r="G925">
        <v>10</v>
      </c>
      <c r="H925">
        <v>3</v>
      </c>
      <c r="I925">
        <v>162</v>
      </c>
      <c r="J925" t="s">
        <v>1189</v>
      </c>
      <c r="K925" t="s">
        <v>3421</v>
      </c>
      <c r="L925" t="s">
        <v>2543</v>
      </c>
      <c r="M925" t="s">
        <v>1318</v>
      </c>
      <c r="N925" t="s">
        <v>3148</v>
      </c>
      <c r="O925" t="s">
        <v>1321</v>
      </c>
      <c r="P925" t="s">
        <v>1320</v>
      </c>
      <c r="Q925">
        <v>14</v>
      </c>
      <c r="R925">
        <v>122</v>
      </c>
      <c r="S925" t="s">
        <v>1320</v>
      </c>
      <c r="T925" t="s">
        <v>1162</v>
      </c>
      <c r="U925">
        <v>0</v>
      </c>
      <c r="V925">
        <v>0</v>
      </c>
      <c r="W925" t="s">
        <v>1193</v>
      </c>
      <c r="X925">
        <v>82</v>
      </c>
      <c r="Y925" t="str">
        <f>IF(_20224[[#This Row],[Lead Score]]=_20224[[#This Row],[p2_score1]],_20224[[#This Row],[p2]],_20224[[#This Row],[p1]])</f>
        <v>Usman Khan</v>
      </c>
      <c r="Z925" t="str">
        <f>IF(_20224[[#This Row],[Lead Score]]&lt;&gt;_20224[[#This Row],[p2_score1]],_20224[[#This Row],[p2]],_20224[[#This Row],[p1]])</f>
        <v>Faf du Plessis</v>
      </c>
      <c r="AA925" s="1">
        <f>_20224[[#This Row],[Lead Score]]/_20224[[#This Row],[Runs in Partnership]]</f>
        <v>0.660377358490566</v>
      </c>
      <c r="AB925">
        <f>+_20224[[#This Row],[p2_score1]]+_20224[[#This Row],[p1_score1]]</f>
        <v>53</v>
      </c>
      <c r="AC925">
        <f>MAX(_20224[[#This Row],[p2_score1]:[p1_score1]])</f>
        <v>35</v>
      </c>
      <c r="AD925">
        <f>MIN(_20224[[#This Row],[p2_score1]:[p1_score1]])</f>
        <v>18</v>
      </c>
      <c r="AE925" t="s">
        <v>1189</v>
      </c>
      <c r="AF925" t="s">
        <v>2543</v>
      </c>
      <c r="AG925" t="s">
        <v>2491</v>
      </c>
      <c r="AH925" t="s">
        <v>60</v>
      </c>
      <c r="AI925" t="s">
        <v>60</v>
      </c>
      <c r="AJ925" t="s">
        <v>49</v>
      </c>
      <c r="AK925" t="str">
        <f>LEFT(_20224[[#This Row],[result2]], FIND(" ",_20224[[#This Row],[result2]]))</f>
        <v xml:space="preserve">QUE </v>
      </c>
      <c r="AL925" t="s">
        <v>4583</v>
      </c>
      <c r="AM925" t="s">
        <v>2751</v>
      </c>
      <c r="AN925" t="s">
        <v>2752</v>
      </c>
      <c r="AO925" t="s">
        <v>2753</v>
      </c>
      <c r="AP925" t="s">
        <v>1203</v>
      </c>
      <c r="AQ925">
        <v>18</v>
      </c>
      <c r="AR925">
        <v>35</v>
      </c>
    </row>
    <row r="926" spans="1:44" x14ac:dyDescent="0.3">
      <c r="A926" t="s">
        <v>3495</v>
      </c>
      <c r="B926" t="s">
        <v>3153</v>
      </c>
      <c r="C926" t="s">
        <v>1162</v>
      </c>
      <c r="D926" t="s">
        <v>1322</v>
      </c>
      <c r="E926">
        <v>17</v>
      </c>
      <c r="F926">
        <v>17</v>
      </c>
      <c r="G926">
        <v>1</v>
      </c>
      <c r="H926">
        <v>0</v>
      </c>
      <c r="I926">
        <v>100</v>
      </c>
      <c r="J926" t="s">
        <v>1189</v>
      </c>
      <c r="K926" t="s">
        <v>3421</v>
      </c>
      <c r="L926" t="s">
        <v>2543</v>
      </c>
      <c r="M926" t="s">
        <v>1318</v>
      </c>
      <c r="N926" t="s">
        <v>3157</v>
      </c>
      <c r="O926" t="s">
        <v>173</v>
      </c>
      <c r="P926" t="s">
        <v>1162</v>
      </c>
      <c r="Q926">
        <v>14.1</v>
      </c>
      <c r="R926">
        <v>122</v>
      </c>
      <c r="S926" t="s">
        <v>243</v>
      </c>
      <c r="T926" t="s">
        <v>1162</v>
      </c>
      <c r="U926">
        <v>0</v>
      </c>
      <c r="V926">
        <v>0</v>
      </c>
      <c r="W926" t="s">
        <v>1320</v>
      </c>
      <c r="X926">
        <v>82</v>
      </c>
      <c r="Y926" t="str">
        <f>IF(_20224[[#This Row],[Lead Score]]=_20224[[#This Row],[p2_score1]],_20224[[#This Row],[p2]],_20224[[#This Row],[p1]])</f>
        <v>Faf du Plessis</v>
      </c>
      <c r="Z926" t="str">
        <f>IF(_20224[[#This Row],[Lead Score]]&lt;&gt;_20224[[#This Row],[p2_score1]],_20224[[#This Row],[p2]],_20224[[#This Row],[p1]])</f>
        <v>Azam Khan</v>
      </c>
      <c r="AA926" s="1">
        <f>_20224[[#This Row],[Lead Score]]/_20224[[#This Row],[Runs in Partnership]]</f>
        <v>1</v>
      </c>
      <c r="AB926">
        <f>+_20224[[#This Row],[p2_score1]]+_20224[[#This Row],[p1_score1]]</f>
        <v>17</v>
      </c>
      <c r="AC926">
        <f>MAX(_20224[[#This Row],[p2_score1]:[p1_score1]])</f>
        <v>17</v>
      </c>
      <c r="AD926">
        <f>MIN(_20224[[#This Row],[p2_score1]:[p1_score1]])</f>
        <v>0</v>
      </c>
      <c r="AE926" t="s">
        <v>1189</v>
      </c>
      <c r="AF926" t="s">
        <v>2543</v>
      </c>
      <c r="AG926" t="s">
        <v>2491</v>
      </c>
      <c r="AH926" t="s">
        <v>60</v>
      </c>
      <c r="AI926" t="s">
        <v>60</v>
      </c>
      <c r="AJ926" t="s">
        <v>49</v>
      </c>
      <c r="AK926" t="str">
        <f>LEFT(_20224[[#This Row],[result2]], FIND(" ",_20224[[#This Row],[result2]]))</f>
        <v xml:space="preserve">QUE </v>
      </c>
      <c r="AL926" t="s">
        <v>4583</v>
      </c>
      <c r="AM926" t="s">
        <v>2751</v>
      </c>
      <c r="AN926" t="s">
        <v>2752</v>
      </c>
      <c r="AO926" t="s">
        <v>2753</v>
      </c>
      <c r="AP926" t="s">
        <v>1203</v>
      </c>
      <c r="AQ926">
        <v>17</v>
      </c>
      <c r="AR926">
        <v>0</v>
      </c>
    </row>
    <row r="927" spans="1:44" x14ac:dyDescent="0.3">
      <c r="A927" t="s">
        <v>3500</v>
      </c>
      <c r="B927" t="s">
        <v>3162</v>
      </c>
      <c r="C927" t="s">
        <v>148</v>
      </c>
      <c r="D927" t="s">
        <v>1323</v>
      </c>
      <c r="E927">
        <v>3</v>
      </c>
      <c r="F927">
        <v>4</v>
      </c>
      <c r="G927">
        <v>0</v>
      </c>
      <c r="H927">
        <v>0</v>
      </c>
      <c r="I927">
        <v>75</v>
      </c>
      <c r="J927" t="s">
        <v>1189</v>
      </c>
      <c r="K927" t="s">
        <v>3421</v>
      </c>
      <c r="L927" t="s">
        <v>2543</v>
      </c>
      <c r="M927" t="s">
        <v>1318</v>
      </c>
      <c r="N927" t="s">
        <v>3151</v>
      </c>
      <c r="O927" t="s">
        <v>578</v>
      </c>
      <c r="P927" t="s">
        <v>148</v>
      </c>
      <c r="Q927">
        <v>15.3</v>
      </c>
      <c r="R927">
        <v>131</v>
      </c>
      <c r="S927" t="s">
        <v>243</v>
      </c>
      <c r="T927" t="s">
        <v>148</v>
      </c>
      <c r="U927">
        <v>6</v>
      </c>
      <c r="V927">
        <v>0</v>
      </c>
      <c r="W927" t="s">
        <v>1162</v>
      </c>
      <c r="X927">
        <v>82</v>
      </c>
      <c r="Y927" t="str">
        <f>IF(_20224[[#This Row],[Lead Score]]=_20224[[#This Row],[p2_score1]],_20224[[#This Row],[p2]],_20224[[#This Row],[p1]])</f>
        <v>Azam Khan</v>
      </c>
      <c r="Z927" t="str">
        <f>IF(_20224[[#This Row],[Lead Score]]&lt;&gt;_20224[[#This Row],[p2_score1]],_20224[[#This Row],[p2]],_20224[[#This Row],[p1]])</f>
        <v>Sarfaraz Ahmed</v>
      </c>
      <c r="AA927" s="1">
        <f>_20224[[#This Row],[Lead Score]]/_20224[[#This Row],[Runs in Partnership]]</f>
        <v>0.66666666666666663</v>
      </c>
      <c r="AB927">
        <f>+_20224[[#This Row],[p2_score1]]+_20224[[#This Row],[p1_score1]]</f>
        <v>9</v>
      </c>
      <c r="AC927">
        <f>MAX(_20224[[#This Row],[p2_score1]:[p1_score1]])</f>
        <v>6</v>
      </c>
      <c r="AD927">
        <f>MIN(_20224[[#This Row],[p2_score1]:[p1_score1]])</f>
        <v>3</v>
      </c>
      <c r="AE927" t="s">
        <v>1189</v>
      </c>
      <c r="AF927" t="s">
        <v>2543</v>
      </c>
      <c r="AG927" t="s">
        <v>2491</v>
      </c>
      <c r="AH927" t="s">
        <v>60</v>
      </c>
      <c r="AI927" t="s">
        <v>60</v>
      </c>
      <c r="AJ927" t="s">
        <v>49</v>
      </c>
      <c r="AK927" t="str">
        <f>LEFT(_20224[[#This Row],[result2]], FIND(" ",_20224[[#This Row],[result2]]))</f>
        <v xml:space="preserve">QUE </v>
      </c>
      <c r="AL927" t="s">
        <v>4583</v>
      </c>
      <c r="AM927" t="s">
        <v>2751</v>
      </c>
      <c r="AN927" t="s">
        <v>2752</v>
      </c>
      <c r="AO927" t="s">
        <v>2753</v>
      </c>
      <c r="AP927" t="s">
        <v>1203</v>
      </c>
      <c r="AQ927">
        <v>3</v>
      </c>
      <c r="AR927">
        <v>6</v>
      </c>
    </row>
    <row r="928" spans="1:44" x14ac:dyDescent="0.3">
      <c r="A928" t="s">
        <v>3502</v>
      </c>
      <c r="B928" t="s">
        <v>3136</v>
      </c>
      <c r="C928" t="s">
        <v>243</v>
      </c>
      <c r="D928" t="s">
        <v>1324</v>
      </c>
      <c r="E928">
        <v>17</v>
      </c>
      <c r="F928">
        <v>10</v>
      </c>
      <c r="G928">
        <v>2</v>
      </c>
      <c r="H928">
        <v>1</v>
      </c>
      <c r="I928">
        <v>170</v>
      </c>
      <c r="J928" t="s">
        <v>1189</v>
      </c>
      <c r="K928" t="s">
        <v>3421</v>
      </c>
      <c r="L928" t="s">
        <v>2543</v>
      </c>
      <c r="M928" t="s">
        <v>1318</v>
      </c>
      <c r="N928" t="s">
        <v>3170</v>
      </c>
      <c r="O928" t="s">
        <v>1325</v>
      </c>
      <c r="P928" t="s">
        <v>243</v>
      </c>
      <c r="Q928">
        <v>17.399999999999999</v>
      </c>
      <c r="R928">
        <v>154</v>
      </c>
      <c r="S928" t="s">
        <v>243</v>
      </c>
      <c r="T928" t="s">
        <v>89</v>
      </c>
      <c r="U928">
        <v>0</v>
      </c>
      <c r="V928">
        <v>0</v>
      </c>
      <c r="W928" t="s">
        <v>148</v>
      </c>
      <c r="X928">
        <v>82</v>
      </c>
      <c r="Y928" t="str">
        <f>IF(_20224[[#This Row],[Lead Score]]=_20224[[#This Row],[p2_score1]],_20224[[#This Row],[p2]],_20224[[#This Row],[p1]])</f>
        <v>Ben Cutting</v>
      </c>
      <c r="Z928" t="str">
        <f>IF(_20224[[#This Row],[Lead Score]]&lt;&gt;_20224[[#This Row],[p2_score1]],_20224[[#This Row],[p2]],_20224[[#This Row],[p1]])</f>
        <v>Azam Khan</v>
      </c>
      <c r="AA928" s="1">
        <f>_20224[[#This Row],[Lead Score]]/_20224[[#This Row],[Runs in Partnership]]</f>
        <v>0.52173913043478259</v>
      </c>
      <c r="AB928">
        <f>+_20224[[#This Row],[p2_score1]]+_20224[[#This Row],[p1_score1]]</f>
        <v>23</v>
      </c>
      <c r="AC928">
        <f>MAX(_20224[[#This Row],[p2_score1]:[p1_score1]])</f>
        <v>12</v>
      </c>
      <c r="AD928">
        <f>MIN(_20224[[#This Row],[p2_score1]:[p1_score1]])</f>
        <v>11</v>
      </c>
      <c r="AE928" t="s">
        <v>1189</v>
      </c>
      <c r="AF928" t="s">
        <v>2543</v>
      </c>
      <c r="AG928" t="s">
        <v>2491</v>
      </c>
      <c r="AH928" t="s">
        <v>60</v>
      </c>
      <c r="AI928" t="s">
        <v>60</v>
      </c>
      <c r="AJ928" t="s">
        <v>49</v>
      </c>
      <c r="AK928" t="str">
        <f>LEFT(_20224[[#This Row],[result2]], FIND(" ",_20224[[#This Row],[result2]]))</f>
        <v xml:space="preserve">QUE </v>
      </c>
      <c r="AL928" t="s">
        <v>4583</v>
      </c>
      <c r="AM928" t="s">
        <v>2751</v>
      </c>
      <c r="AN928" t="s">
        <v>2752</v>
      </c>
      <c r="AO928" t="s">
        <v>2753</v>
      </c>
      <c r="AP928" t="s">
        <v>1203</v>
      </c>
      <c r="AQ928">
        <v>12</v>
      </c>
      <c r="AR928">
        <v>11</v>
      </c>
    </row>
    <row r="929" spans="1:44" x14ac:dyDescent="0.3">
      <c r="A929" t="s">
        <v>3503</v>
      </c>
      <c r="B929" t="s">
        <v>3173</v>
      </c>
      <c r="C929" t="s">
        <v>89</v>
      </c>
      <c r="D929" t="s">
        <v>1324</v>
      </c>
      <c r="E929">
        <v>10</v>
      </c>
      <c r="F929">
        <v>8</v>
      </c>
      <c r="G929">
        <v>1</v>
      </c>
      <c r="H929">
        <v>0</v>
      </c>
      <c r="I929">
        <v>125</v>
      </c>
      <c r="J929" t="s">
        <v>1189</v>
      </c>
      <c r="K929" t="s">
        <v>3421</v>
      </c>
      <c r="L929" t="s">
        <v>2543</v>
      </c>
      <c r="M929" t="s">
        <v>1318</v>
      </c>
      <c r="N929" t="s">
        <v>3200</v>
      </c>
      <c r="O929" t="s">
        <v>1326</v>
      </c>
      <c r="P929" t="s">
        <v>89</v>
      </c>
      <c r="Q929">
        <v>18</v>
      </c>
      <c r="R929">
        <v>155</v>
      </c>
      <c r="S929" t="s">
        <v>71</v>
      </c>
      <c r="T929" t="s">
        <v>89</v>
      </c>
      <c r="U929">
        <v>0</v>
      </c>
      <c r="V929">
        <v>0</v>
      </c>
      <c r="W929" t="s">
        <v>243</v>
      </c>
      <c r="X929">
        <v>82</v>
      </c>
      <c r="Y929" t="str">
        <f>IF(_20224[[#This Row],[Lead Score]]=_20224[[#This Row],[p2_score1]],_20224[[#This Row],[p2]],_20224[[#This Row],[p1]])</f>
        <v>Ben Cutting</v>
      </c>
      <c r="Z929" t="str">
        <f>IF(_20224[[#This Row],[Lead Score]]&lt;&gt;_20224[[#This Row],[p2_score1]],_20224[[#This Row],[p2]],_20224[[#This Row],[p1]])</f>
        <v>Mohammad Nawaz</v>
      </c>
      <c r="AA929" s="1">
        <f>_20224[[#This Row],[Lead Score]]/_20224[[#This Row],[Runs in Partnership]]</f>
        <v>1</v>
      </c>
      <c r="AB929">
        <f>+_20224[[#This Row],[p2_score1]]+_20224[[#This Row],[p1_score1]]</f>
        <v>10</v>
      </c>
      <c r="AC929">
        <f>MAX(_20224[[#This Row],[p2_score1]:[p1_score1]])</f>
        <v>10</v>
      </c>
      <c r="AD929">
        <f>MIN(_20224[[#This Row],[p2_score1]:[p1_score1]])</f>
        <v>0</v>
      </c>
      <c r="AE929" t="s">
        <v>1189</v>
      </c>
      <c r="AF929" t="s">
        <v>2543</v>
      </c>
      <c r="AG929" t="s">
        <v>2491</v>
      </c>
      <c r="AH929" t="s">
        <v>60</v>
      </c>
      <c r="AI929" t="s">
        <v>60</v>
      </c>
      <c r="AJ929" t="s">
        <v>49</v>
      </c>
      <c r="AK929" t="str">
        <f>LEFT(_20224[[#This Row],[result2]], FIND(" ",_20224[[#This Row],[result2]]))</f>
        <v xml:space="preserve">QUE </v>
      </c>
      <c r="AL929" t="s">
        <v>4583</v>
      </c>
      <c r="AM929" t="s">
        <v>2751</v>
      </c>
      <c r="AN929" t="s">
        <v>2752</v>
      </c>
      <c r="AO929" t="s">
        <v>2753</v>
      </c>
      <c r="AP929" t="s">
        <v>1203</v>
      </c>
      <c r="AQ929">
        <v>10</v>
      </c>
      <c r="AR929">
        <v>0</v>
      </c>
    </row>
    <row r="930" spans="1:44" x14ac:dyDescent="0.3">
      <c r="A930" t="s">
        <v>3509</v>
      </c>
      <c r="B930" t="s">
        <v>3178</v>
      </c>
      <c r="C930" t="s">
        <v>71</v>
      </c>
      <c r="D930" t="s">
        <v>1254</v>
      </c>
      <c r="E930">
        <v>20</v>
      </c>
      <c r="F930">
        <v>10</v>
      </c>
      <c r="G930">
        <v>4</v>
      </c>
      <c r="H930">
        <v>0</v>
      </c>
      <c r="I930">
        <v>200</v>
      </c>
      <c r="J930" t="s">
        <v>1189</v>
      </c>
      <c r="K930" t="s">
        <v>3421</v>
      </c>
      <c r="L930" t="s">
        <v>2543</v>
      </c>
      <c r="M930" t="s">
        <v>1318</v>
      </c>
      <c r="N930" t="s">
        <v>3219</v>
      </c>
      <c r="O930" t="s">
        <v>250</v>
      </c>
      <c r="P930" t="s">
        <v>71</v>
      </c>
      <c r="Q930">
        <v>20</v>
      </c>
      <c r="R930">
        <v>176</v>
      </c>
      <c r="S930" t="s">
        <v>71</v>
      </c>
      <c r="T930" t="s">
        <v>1203</v>
      </c>
      <c r="U930">
        <v>0</v>
      </c>
      <c r="V930">
        <v>0</v>
      </c>
      <c r="W930" t="s">
        <v>89</v>
      </c>
      <c r="X930">
        <v>82</v>
      </c>
      <c r="Y930" t="str">
        <f>IF(_20224[[#This Row],[Lead Score]]=_20224[[#This Row],[p2_score1]],_20224[[#This Row],[p2]],_20224[[#This Row],[p1]])</f>
        <v>Mohammad Nawaz</v>
      </c>
      <c r="Z930" t="str">
        <f>IF(_20224[[#This Row],[Lead Score]]&lt;&gt;_20224[[#This Row],[p2_score1]],_20224[[#This Row],[p2]],_20224[[#This Row],[p1]])</f>
        <v>Qais Ahmad</v>
      </c>
      <c r="AA930" s="1">
        <f>_20224[[#This Row],[Lead Score]]/_20224[[#This Row],[Runs in Partnership]]</f>
        <v>0.95238095238095233</v>
      </c>
      <c r="AB930">
        <f>+_20224[[#This Row],[p2_score1]]+_20224[[#This Row],[p1_score1]]</f>
        <v>21</v>
      </c>
      <c r="AC930">
        <f>MAX(_20224[[#This Row],[p2_score1]:[p1_score1]])</f>
        <v>20</v>
      </c>
      <c r="AD930">
        <f>MIN(_20224[[#This Row],[p2_score1]:[p1_score1]])</f>
        <v>1</v>
      </c>
      <c r="AE930" t="s">
        <v>1189</v>
      </c>
      <c r="AF930" t="s">
        <v>2543</v>
      </c>
      <c r="AG930" t="s">
        <v>2491</v>
      </c>
      <c r="AH930" t="s">
        <v>60</v>
      </c>
      <c r="AI930" t="s">
        <v>60</v>
      </c>
      <c r="AJ930" t="s">
        <v>49</v>
      </c>
      <c r="AK930" t="str">
        <f>LEFT(_20224[[#This Row],[result2]], FIND(" ",_20224[[#This Row],[result2]]))</f>
        <v xml:space="preserve">QUE </v>
      </c>
      <c r="AL930" t="s">
        <v>4583</v>
      </c>
      <c r="AM930" t="s">
        <v>2751</v>
      </c>
      <c r="AN930" t="s">
        <v>2752</v>
      </c>
      <c r="AO930" t="s">
        <v>2753</v>
      </c>
      <c r="AP930" t="s">
        <v>1203</v>
      </c>
      <c r="AQ930">
        <v>1</v>
      </c>
      <c r="AR930">
        <v>20</v>
      </c>
    </row>
    <row r="931" spans="1:44" hidden="1" x14ac:dyDescent="0.3">
      <c r="A931" t="s">
        <v>3512</v>
      </c>
      <c r="B931" t="s">
        <v>3180</v>
      </c>
      <c r="C931" t="s">
        <v>1203</v>
      </c>
      <c r="D931" t="s">
        <v>45</v>
      </c>
      <c r="E931">
        <v>2</v>
      </c>
      <c r="F931">
        <v>3</v>
      </c>
      <c r="G931">
        <v>0</v>
      </c>
      <c r="H931">
        <v>0</v>
      </c>
      <c r="I931">
        <v>66.66</v>
      </c>
      <c r="J931" t="s">
        <v>1189</v>
      </c>
      <c r="K931" t="s">
        <v>3421</v>
      </c>
      <c r="L931" t="s">
        <v>2543</v>
      </c>
      <c r="M931" t="s">
        <v>1318</v>
      </c>
      <c r="N931" t="s">
        <v>32</v>
      </c>
      <c r="O931" t="s">
        <v>32</v>
      </c>
      <c r="P931" t="s">
        <v>32</v>
      </c>
      <c r="S931" t="s">
        <v>32</v>
      </c>
      <c r="T931" t="s">
        <v>32</v>
      </c>
      <c r="W931" t="s">
        <v>32</v>
      </c>
      <c r="X931">
        <v>82</v>
      </c>
      <c r="Y931" t="str">
        <f>IF(_20224[[#This Row],[Lead Score]]=_20224[[#This Row],[p2_score1]],_20224[[#This Row],[p2]],_20224[[#This Row],[p1]])</f>
        <v/>
      </c>
      <c r="Z931" t="str">
        <f>IF(_20224[[#This Row],[Lead Score]]&lt;&gt;_20224[[#This Row],[p2_score1]],_20224[[#This Row],[p2]],_20224[[#This Row],[p1]])</f>
        <v/>
      </c>
      <c r="AA931" s="1" t="e">
        <f>_20224[[#This Row],[Lead Score]]/_20224[[#This Row],[Runs in Partnership]]</f>
        <v>#DIV/0!</v>
      </c>
      <c r="AB931">
        <f>+_20224[[#This Row],[p2_score1]]+_20224[[#This Row],[p1_score1]]</f>
        <v>0</v>
      </c>
      <c r="AC931">
        <f>MAX(_20224[[#This Row],[p2_score1]:[p1_score1]])</f>
        <v>0</v>
      </c>
      <c r="AD931">
        <f>MIN(_20224[[#This Row],[p2_score1]:[p1_score1]])</f>
        <v>0</v>
      </c>
      <c r="AE931" t="s">
        <v>1189</v>
      </c>
      <c r="AF931" t="s">
        <v>2543</v>
      </c>
      <c r="AG931" t="s">
        <v>2491</v>
      </c>
      <c r="AH931" t="s">
        <v>60</v>
      </c>
      <c r="AI931" t="s">
        <v>60</v>
      </c>
      <c r="AJ931" t="s">
        <v>49</v>
      </c>
      <c r="AK931" t="str">
        <f>LEFT(_20224[[#This Row],[result2]], FIND(" ",_20224[[#This Row],[result2]]))</f>
        <v xml:space="preserve">QUE </v>
      </c>
      <c r="AL931" t="s">
        <v>4583</v>
      </c>
      <c r="AM931" t="s">
        <v>2751</v>
      </c>
      <c r="AN931" t="s">
        <v>2752</v>
      </c>
      <c r="AO931" t="s">
        <v>2753</v>
      </c>
      <c r="AP931" t="s">
        <v>1203</v>
      </c>
      <c r="AQ931">
        <v>0</v>
      </c>
      <c r="AR931">
        <v>0</v>
      </c>
    </row>
    <row r="932" spans="1:44" x14ac:dyDescent="0.3">
      <c r="A932" t="s">
        <v>3514</v>
      </c>
      <c r="B932" t="s">
        <v>3144</v>
      </c>
      <c r="C932" t="s">
        <v>292</v>
      </c>
      <c r="D932" t="s">
        <v>499</v>
      </c>
      <c r="E932">
        <v>11</v>
      </c>
      <c r="F932">
        <v>7</v>
      </c>
      <c r="G932">
        <v>1</v>
      </c>
      <c r="H932">
        <v>1</v>
      </c>
      <c r="I932">
        <v>157.13999999999999</v>
      </c>
      <c r="J932" t="s">
        <v>1189</v>
      </c>
      <c r="K932" t="s">
        <v>4048</v>
      </c>
      <c r="L932" t="s">
        <v>2547</v>
      </c>
      <c r="M932" t="s">
        <v>1327</v>
      </c>
      <c r="N932" t="s">
        <v>3139</v>
      </c>
      <c r="O932" t="s">
        <v>194</v>
      </c>
      <c r="P932" t="s">
        <v>292</v>
      </c>
      <c r="Q932">
        <v>1.5</v>
      </c>
      <c r="R932">
        <v>12</v>
      </c>
      <c r="S932" t="s">
        <v>1328</v>
      </c>
      <c r="T932" t="s">
        <v>292</v>
      </c>
      <c r="U932">
        <v>1</v>
      </c>
      <c r="V932">
        <v>11</v>
      </c>
      <c r="W932" t="s">
        <v>32</v>
      </c>
      <c r="X932">
        <v>83</v>
      </c>
      <c r="Y932" t="str">
        <f>IF(_20224[[#This Row],[Lead Score]]=_20224[[#This Row],[p2_score1]],_20224[[#This Row],[p2]],_20224[[#This Row],[p1]])</f>
        <v>Colin Munro</v>
      </c>
      <c r="Z932" t="str">
        <f>IF(_20224[[#This Row],[Lead Score]]&lt;&gt;_20224[[#This Row],[p2_score1]],_20224[[#This Row],[p2]],_20224[[#This Row],[p1]])</f>
        <v>Usman Khawaja</v>
      </c>
      <c r="AA932" s="1">
        <f>_20224[[#This Row],[Lead Score]]/_20224[[#This Row],[Runs in Partnership]]</f>
        <v>0.91666666666666663</v>
      </c>
      <c r="AB932">
        <f>+_20224[[#This Row],[p2_score1]]+_20224[[#This Row],[p1_score1]]</f>
        <v>12</v>
      </c>
      <c r="AC932">
        <f>MAX(_20224[[#This Row],[p2_score1]:[p1_score1]])</f>
        <v>11</v>
      </c>
      <c r="AD932">
        <f>MIN(_20224[[#This Row],[p2_score1]:[p1_score1]])</f>
        <v>1</v>
      </c>
      <c r="AE932" t="s">
        <v>1189</v>
      </c>
      <c r="AF932" t="s">
        <v>2547</v>
      </c>
      <c r="AG932" t="s">
        <v>2754</v>
      </c>
      <c r="AH932" t="s">
        <v>164</v>
      </c>
      <c r="AI932" t="s">
        <v>164</v>
      </c>
      <c r="AJ932" t="s">
        <v>92</v>
      </c>
      <c r="AK932" t="str">
        <f>LEFT(_20224[[#This Row],[result2]], FIND(" ",_20224[[#This Row],[result2]]))</f>
        <v xml:space="preserve">LAH </v>
      </c>
      <c r="AL932" t="s">
        <v>4583</v>
      </c>
      <c r="AM932" t="s">
        <v>2755</v>
      </c>
      <c r="AN932" t="s">
        <v>2756</v>
      </c>
      <c r="AO932" t="s">
        <v>2757</v>
      </c>
      <c r="AP932" t="s">
        <v>107</v>
      </c>
      <c r="AQ932">
        <v>11</v>
      </c>
      <c r="AR932">
        <v>1</v>
      </c>
    </row>
    <row r="933" spans="1:44" x14ac:dyDescent="0.3">
      <c r="A933" t="s">
        <v>3515</v>
      </c>
      <c r="B933" t="s">
        <v>3153</v>
      </c>
      <c r="C933" t="s">
        <v>604</v>
      </c>
      <c r="D933" t="s">
        <v>1329</v>
      </c>
      <c r="E933">
        <v>8</v>
      </c>
      <c r="F933">
        <v>5</v>
      </c>
      <c r="G933">
        <v>2</v>
      </c>
      <c r="H933">
        <v>0</v>
      </c>
      <c r="I933">
        <v>160</v>
      </c>
      <c r="J933" t="s">
        <v>1189</v>
      </c>
      <c r="K933" t="s">
        <v>4048</v>
      </c>
      <c r="L933" t="s">
        <v>2547</v>
      </c>
      <c r="M933" t="s">
        <v>1327</v>
      </c>
      <c r="N933" t="s">
        <v>3148</v>
      </c>
      <c r="O933" t="s">
        <v>1137</v>
      </c>
      <c r="P933" t="s">
        <v>604</v>
      </c>
      <c r="Q933">
        <v>3.3</v>
      </c>
      <c r="R933">
        <v>30</v>
      </c>
      <c r="S933" t="s">
        <v>1328</v>
      </c>
      <c r="T933" t="s">
        <v>604</v>
      </c>
      <c r="U933">
        <v>11</v>
      </c>
      <c r="V933">
        <v>0</v>
      </c>
      <c r="W933" t="s">
        <v>292</v>
      </c>
      <c r="X933">
        <v>83</v>
      </c>
      <c r="Y933" t="str">
        <f>IF(_20224[[#This Row],[Lead Score]]=_20224[[#This Row],[p2_score1]],_20224[[#This Row],[p2]],_20224[[#This Row],[p1]])</f>
        <v>Usman Khawaja</v>
      </c>
      <c r="Z933" t="str">
        <f>IF(_20224[[#This Row],[Lead Score]]&lt;&gt;_20224[[#This Row],[p2_score1]],_20224[[#This Row],[p2]],_20224[[#This Row],[p1]])</f>
        <v>Rohail Nazir</v>
      </c>
      <c r="AA933" s="1">
        <f>_20224[[#This Row],[Lead Score]]/_20224[[#This Row],[Runs in Partnership]]</f>
        <v>0.55555555555555558</v>
      </c>
      <c r="AB933">
        <f>+_20224[[#This Row],[p2_score1]]+_20224[[#This Row],[p1_score1]]</f>
        <v>18</v>
      </c>
      <c r="AC933">
        <f>MAX(_20224[[#This Row],[p2_score1]:[p1_score1]])</f>
        <v>10</v>
      </c>
      <c r="AD933">
        <f>MIN(_20224[[#This Row],[p2_score1]:[p1_score1]])</f>
        <v>8</v>
      </c>
      <c r="AE933" t="s">
        <v>1189</v>
      </c>
      <c r="AF933" t="s">
        <v>2547</v>
      </c>
      <c r="AG933" t="s">
        <v>2754</v>
      </c>
      <c r="AH933" t="s">
        <v>164</v>
      </c>
      <c r="AI933" t="s">
        <v>164</v>
      </c>
      <c r="AJ933" t="s">
        <v>92</v>
      </c>
      <c r="AK933" t="str">
        <f>LEFT(_20224[[#This Row],[result2]], FIND(" ",_20224[[#This Row],[result2]]))</f>
        <v xml:space="preserve">LAH </v>
      </c>
      <c r="AL933" t="s">
        <v>4583</v>
      </c>
      <c r="AM933" t="s">
        <v>2755</v>
      </c>
      <c r="AN933" t="s">
        <v>2756</v>
      </c>
      <c r="AO933" t="s">
        <v>2757</v>
      </c>
      <c r="AP933" t="s">
        <v>107</v>
      </c>
      <c r="AQ933">
        <v>8</v>
      </c>
      <c r="AR933">
        <v>10</v>
      </c>
    </row>
    <row r="934" spans="1:44" x14ac:dyDescent="0.3">
      <c r="A934" t="s">
        <v>3518</v>
      </c>
      <c r="B934" t="s">
        <v>3136</v>
      </c>
      <c r="C934" t="s">
        <v>239</v>
      </c>
      <c r="D934" t="s">
        <v>1330</v>
      </c>
      <c r="E934">
        <v>7</v>
      </c>
      <c r="F934">
        <v>8</v>
      </c>
      <c r="G934">
        <v>1</v>
      </c>
      <c r="H934">
        <v>0</v>
      </c>
      <c r="I934">
        <v>87.5</v>
      </c>
      <c r="J934" t="s">
        <v>1189</v>
      </c>
      <c r="K934" t="s">
        <v>4048</v>
      </c>
      <c r="L934" t="s">
        <v>2547</v>
      </c>
      <c r="M934" t="s">
        <v>1327</v>
      </c>
      <c r="N934" t="s">
        <v>3157</v>
      </c>
      <c r="O934" t="s">
        <v>451</v>
      </c>
      <c r="P934" t="s">
        <v>239</v>
      </c>
      <c r="Q934">
        <v>5.2</v>
      </c>
      <c r="R934">
        <v>42</v>
      </c>
      <c r="S934" t="s">
        <v>1328</v>
      </c>
      <c r="T934" t="s">
        <v>239</v>
      </c>
      <c r="U934">
        <v>16</v>
      </c>
      <c r="V934">
        <v>0</v>
      </c>
      <c r="W934" t="s">
        <v>604</v>
      </c>
      <c r="X934">
        <v>83</v>
      </c>
      <c r="Y934" t="str">
        <f>IF(_20224[[#This Row],[Lead Score]]=_20224[[#This Row],[p2_score1]],_20224[[#This Row],[p2]],_20224[[#This Row],[p1]])</f>
        <v>Shadab Khan</v>
      </c>
      <c r="Z934" t="str">
        <f>IF(_20224[[#This Row],[Lead Score]]&lt;&gt;_20224[[#This Row],[p2_score1]],_20224[[#This Row],[p2]],_20224[[#This Row],[p1]])</f>
        <v>Usman Khawaja</v>
      </c>
      <c r="AA934" s="1">
        <f>_20224[[#This Row],[Lead Score]]/_20224[[#This Row],[Runs in Partnership]]</f>
        <v>0.58333333333333337</v>
      </c>
      <c r="AB934">
        <f>+_20224[[#This Row],[p2_score1]]+_20224[[#This Row],[p1_score1]]</f>
        <v>12</v>
      </c>
      <c r="AC934">
        <f>MAX(_20224[[#This Row],[p2_score1]:[p1_score1]])</f>
        <v>7</v>
      </c>
      <c r="AD934">
        <f>MIN(_20224[[#This Row],[p2_score1]:[p1_score1]])</f>
        <v>5</v>
      </c>
      <c r="AE934" t="s">
        <v>1189</v>
      </c>
      <c r="AF934" t="s">
        <v>2547</v>
      </c>
      <c r="AG934" t="s">
        <v>2754</v>
      </c>
      <c r="AH934" t="s">
        <v>164</v>
      </c>
      <c r="AI934" t="s">
        <v>164</v>
      </c>
      <c r="AJ934" t="s">
        <v>92</v>
      </c>
      <c r="AK934" t="str">
        <f>LEFT(_20224[[#This Row],[result2]], FIND(" ",_20224[[#This Row],[result2]]))</f>
        <v xml:space="preserve">LAH </v>
      </c>
      <c r="AL934" t="s">
        <v>4583</v>
      </c>
      <c r="AM934" t="s">
        <v>2755</v>
      </c>
      <c r="AN934" t="s">
        <v>2756</v>
      </c>
      <c r="AO934" t="s">
        <v>2757</v>
      </c>
      <c r="AP934" t="s">
        <v>107</v>
      </c>
      <c r="AQ934">
        <v>7</v>
      </c>
      <c r="AR934">
        <v>5</v>
      </c>
    </row>
    <row r="935" spans="1:44" x14ac:dyDescent="0.3">
      <c r="A935" t="s">
        <v>3520</v>
      </c>
      <c r="B935" t="s">
        <v>3133</v>
      </c>
      <c r="C935" t="s">
        <v>1328</v>
      </c>
      <c r="D935" t="s">
        <v>1331</v>
      </c>
      <c r="E935">
        <v>18</v>
      </c>
      <c r="F935">
        <v>17</v>
      </c>
      <c r="G935">
        <v>2</v>
      </c>
      <c r="H935">
        <v>0</v>
      </c>
      <c r="I935">
        <v>105.88</v>
      </c>
      <c r="J935" t="s">
        <v>1189</v>
      </c>
      <c r="K935" t="s">
        <v>4048</v>
      </c>
      <c r="L935" t="s">
        <v>2547</v>
      </c>
      <c r="M935" t="s">
        <v>1327</v>
      </c>
      <c r="N935" t="s">
        <v>3151</v>
      </c>
      <c r="O935" t="s">
        <v>840</v>
      </c>
      <c r="P935" t="s">
        <v>1328</v>
      </c>
      <c r="Q935">
        <v>6.4</v>
      </c>
      <c r="R935">
        <v>50</v>
      </c>
      <c r="S935" t="s">
        <v>1328</v>
      </c>
      <c r="T935" t="s">
        <v>67</v>
      </c>
      <c r="U935">
        <v>0</v>
      </c>
      <c r="V935">
        <v>0</v>
      </c>
      <c r="W935" t="s">
        <v>239</v>
      </c>
      <c r="X935">
        <v>83</v>
      </c>
      <c r="Y935" t="str">
        <f>IF(_20224[[#This Row],[Lead Score]]=_20224[[#This Row],[p2_score1]],_20224[[#This Row],[p2]],_20224[[#This Row],[p1]])</f>
        <v>Iftikhar Ahmed</v>
      </c>
      <c r="Z935" t="str">
        <f>IF(_20224[[#This Row],[Lead Score]]&lt;&gt;_20224[[#This Row],[p2_score1]],_20224[[#This Row],[p2]],_20224[[#This Row],[p1]])</f>
        <v>Usman Khawaja</v>
      </c>
      <c r="AA935" s="1">
        <f>_20224[[#This Row],[Lead Score]]/_20224[[#This Row],[Runs in Partnership]]</f>
        <v>0.75</v>
      </c>
      <c r="AB935">
        <f>+_20224[[#This Row],[p2_score1]]+_20224[[#This Row],[p1_score1]]</f>
        <v>8</v>
      </c>
      <c r="AC935">
        <f>MAX(_20224[[#This Row],[p2_score1]:[p1_score1]])</f>
        <v>6</v>
      </c>
      <c r="AD935">
        <f>MIN(_20224[[#This Row],[p2_score1]:[p1_score1]])</f>
        <v>2</v>
      </c>
      <c r="AE935" t="s">
        <v>1189</v>
      </c>
      <c r="AF935" t="s">
        <v>2547</v>
      </c>
      <c r="AG935" t="s">
        <v>2754</v>
      </c>
      <c r="AH935" t="s">
        <v>164</v>
      </c>
      <c r="AI935" t="s">
        <v>164</v>
      </c>
      <c r="AJ935" t="s">
        <v>92</v>
      </c>
      <c r="AK935" t="str">
        <f>LEFT(_20224[[#This Row],[result2]], FIND(" ",_20224[[#This Row],[result2]]))</f>
        <v xml:space="preserve">LAH </v>
      </c>
      <c r="AL935" t="s">
        <v>4583</v>
      </c>
      <c r="AM935" t="s">
        <v>2755</v>
      </c>
      <c r="AN935" t="s">
        <v>2756</v>
      </c>
      <c r="AO935" t="s">
        <v>2757</v>
      </c>
      <c r="AP935" t="s">
        <v>107</v>
      </c>
      <c r="AQ935">
        <v>6</v>
      </c>
      <c r="AR935">
        <v>2</v>
      </c>
    </row>
    <row r="936" spans="1:44" x14ac:dyDescent="0.3">
      <c r="A936" t="s">
        <v>3521</v>
      </c>
      <c r="B936" t="s">
        <v>3162</v>
      </c>
      <c r="C936" t="s">
        <v>67</v>
      </c>
      <c r="D936" t="s">
        <v>1332</v>
      </c>
      <c r="E936">
        <v>12</v>
      </c>
      <c r="F936">
        <v>16</v>
      </c>
      <c r="G936">
        <v>0</v>
      </c>
      <c r="H936">
        <v>1</v>
      </c>
      <c r="I936">
        <v>75</v>
      </c>
      <c r="J936" t="s">
        <v>1189</v>
      </c>
      <c r="K936" t="s">
        <v>4048</v>
      </c>
      <c r="L936" t="s">
        <v>2547</v>
      </c>
      <c r="M936" t="s">
        <v>1327</v>
      </c>
      <c r="N936" t="s">
        <v>3170</v>
      </c>
      <c r="O936" t="s">
        <v>1333</v>
      </c>
      <c r="P936" t="s">
        <v>67</v>
      </c>
      <c r="Q936">
        <v>11.2</v>
      </c>
      <c r="R936">
        <v>72</v>
      </c>
      <c r="S936" t="s">
        <v>83</v>
      </c>
      <c r="T936" t="s">
        <v>67</v>
      </c>
      <c r="U936">
        <v>0</v>
      </c>
      <c r="V936">
        <v>0</v>
      </c>
      <c r="W936" t="s">
        <v>1328</v>
      </c>
      <c r="X936">
        <v>83</v>
      </c>
      <c r="Y936" t="str">
        <f>IF(_20224[[#This Row],[Lead Score]]=_20224[[#This Row],[p2_score1]],_20224[[#This Row],[p2]],_20224[[#This Row],[p1]])</f>
        <v>Iftikhar Ahmed</v>
      </c>
      <c r="Z936" t="str">
        <f>IF(_20224[[#This Row],[Lead Score]]&lt;&gt;_20224[[#This Row],[p2_score1]],_20224[[#This Row],[p2]],_20224[[#This Row],[p1]])</f>
        <v>Hussain Talat</v>
      </c>
      <c r="AA936" s="1">
        <f>_20224[[#This Row],[Lead Score]]/_20224[[#This Row],[Runs in Partnership]]</f>
        <v>0.54545454545454541</v>
      </c>
      <c r="AB936">
        <f>+_20224[[#This Row],[p2_score1]]+_20224[[#This Row],[p1_score1]]</f>
        <v>22</v>
      </c>
      <c r="AC936">
        <f>MAX(_20224[[#This Row],[p2_score1]:[p1_score1]])</f>
        <v>12</v>
      </c>
      <c r="AD936">
        <f>MIN(_20224[[#This Row],[p2_score1]:[p1_score1]])</f>
        <v>10</v>
      </c>
      <c r="AE936" t="s">
        <v>1189</v>
      </c>
      <c r="AF936" t="s">
        <v>2547</v>
      </c>
      <c r="AG936" t="s">
        <v>2754</v>
      </c>
      <c r="AH936" t="s">
        <v>164</v>
      </c>
      <c r="AI936" t="s">
        <v>164</v>
      </c>
      <c r="AJ936" t="s">
        <v>92</v>
      </c>
      <c r="AK936" t="str">
        <f>LEFT(_20224[[#This Row],[result2]], FIND(" ",_20224[[#This Row],[result2]]))</f>
        <v xml:space="preserve">LAH </v>
      </c>
      <c r="AL936" t="s">
        <v>4583</v>
      </c>
      <c r="AM936" t="s">
        <v>2755</v>
      </c>
      <c r="AN936" t="s">
        <v>2756</v>
      </c>
      <c r="AO936" t="s">
        <v>2757</v>
      </c>
      <c r="AP936" t="s">
        <v>107</v>
      </c>
      <c r="AQ936">
        <v>12</v>
      </c>
      <c r="AR936">
        <v>10</v>
      </c>
    </row>
    <row r="937" spans="1:44" x14ac:dyDescent="0.3">
      <c r="A937" t="s">
        <v>3523</v>
      </c>
      <c r="B937" t="s">
        <v>3173</v>
      </c>
      <c r="C937" t="s">
        <v>83</v>
      </c>
      <c r="D937" t="s">
        <v>108</v>
      </c>
      <c r="E937">
        <v>14</v>
      </c>
      <c r="F937">
        <v>17</v>
      </c>
      <c r="G937">
        <v>1</v>
      </c>
      <c r="H937">
        <v>0</v>
      </c>
      <c r="I937">
        <v>82.35</v>
      </c>
      <c r="J937" t="s">
        <v>1189</v>
      </c>
      <c r="K937" t="s">
        <v>4048</v>
      </c>
      <c r="L937" t="s">
        <v>2547</v>
      </c>
      <c r="M937" t="s">
        <v>1327</v>
      </c>
      <c r="N937" t="s">
        <v>3200</v>
      </c>
      <c r="O937" t="s">
        <v>1334</v>
      </c>
      <c r="P937" t="s">
        <v>83</v>
      </c>
      <c r="Q937">
        <v>12.1</v>
      </c>
      <c r="R937">
        <v>80</v>
      </c>
      <c r="S937" t="s">
        <v>83</v>
      </c>
      <c r="T937" t="s">
        <v>246</v>
      </c>
      <c r="U937">
        <v>0</v>
      </c>
      <c r="V937">
        <v>0</v>
      </c>
      <c r="W937" t="s">
        <v>67</v>
      </c>
      <c r="X937">
        <v>83</v>
      </c>
      <c r="Y937" t="str">
        <f>IF(_20224[[#This Row],[Lead Score]]=_20224[[#This Row],[p2_score1]],_20224[[#This Row],[p2]],_20224[[#This Row],[p1]])</f>
        <v>Hussain Talat</v>
      </c>
      <c r="Z937" t="str">
        <f>IF(_20224[[#This Row],[Lead Score]]&lt;&gt;_20224[[#This Row],[p2_score1]],_20224[[#This Row],[p2]],_20224[[#This Row],[p1]])</f>
        <v>Asif Ali</v>
      </c>
      <c r="AA937" s="1">
        <f>_20224[[#This Row],[Lead Score]]/_20224[[#This Row],[Runs in Partnership]]</f>
        <v>1</v>
      </c>
      <c r="AB937">
        <f>+_20224[[#This Row],[p2_score1]]+_20224[[#This Row],[p1_score1]]</f>
        <v>14</v>
      </c>
      <c r="AC937">
        <f>MAX(_20224[[#This Row],[p2_score1]:[p1_score1]])</f>
        <v>14</v>
      </c>
      <c r="AD937">
        <f>MIN(_20224[[#This Row],[p2_score1]:[p1_score1]])</f>
        <v>0</v>
      </c>
      <c r="AE937" t="s">
        <v>1189</v>
      </c>
      <c r="AF937" t="s">
        <v>2547</v>
      </c>
      <c r="AG937" t="s">
        <v>2754</v>
      </c>
      <c r="AH937" t="s">
        <v>164</v>
      </c>
      <c r="AI937" t="s">
        <v>164</v>
      </c>
      <c r="AJ937" t="s">
        <v>92</v>
      </c>
      <c r="AK937" t="str">
        <f>LEFT(_20224[[#This Row],[result2]], FIND(" ",_20224[[#This Row],[result2]]))</f>
        <v xml:space="preserve">LAH </v>
      </c>
      <c r="AL937" t="s">
        <v>4583</v>
      </c>
      <c r="AM937" t="s">
        <v>2755</v>
      </c>
      <c r="AN937" t="s">
        <v>2756</v>
      </c>
      <c r="AO937" t="s">
        <v>2757</v>
      </c>
      <c r="AP937" t="s">
        <v>107</v>
      </c>
      <c r="AQ937">
        <v>0</v>
      </c>
      <c r="AR937">
        <v>14</v>
      </c>
    </row>
    <row r="938" spans="1:44" x14ac:dyDescent="0.3">
      <c r="A938" t="s">
        <v>3526</v>
      </c>
      <c r="B938" t="s">
        <v>3178</v>
      </c>
      <c r="C938" t="s">
        <v>246</v>
      </c>
      <c r="D938" t="s">
        <v>1335</v>
      </c>
      <c r="E938">
        <v>7</v>
      </c>
      <c r="F938">
        <v>9</v>
      </c>
      <c r="G938">
        <v>1</v>
      </c>
      <c r="H938">
        <v>0</v>
      </c>
      <c r="I938">
        <v>77.77</v>
      </c>
      <c r="J938" t="s">
        <v>1189</v>
      </c>
      <c r="K938" t="s">
        <v>4048</v>
      </c>
      <c r="L938" t="s">
        <v>2547</v>
      </c>
      <c r="M938" t="s">
        <v>1327</v>
      </c>
      <c r="N938" t="s">
        <v>3219</v>
      </c>
      <c r="O938" t="s">
        <v>1336</v>
      </c>
      <c r="P938" t="s">
        <v>246</v>
      </c>
      <c r="Q938">
        <v>14.3</v>
      </c>
      <c r="R938">
        <v>93</v>
      </c>
      <c r="S938" t="s">
        <v>240</v>
      </c>
      <c r="T938" t="s">
        <v>246</v>
      </c>
      <c r="U938">
        <v>0</v>
      </c>
      <c r="V938">
        <v>0</v>
      </c>
      <c r="W938" t="s">
        <v>83</v>
      </c>
      <c r="X938">
        <v>83</v>
      </c>
      <c r="Y938" t="str">
        <f>IF(_20224[[#This Row],[Lead Score]]=_20224[[#This Row],[p2_score1]],_20224[[#This Row],[p2]],_20224[[#This Row],[p1]])</f>
        <v>Asif Ali</v>
      </c>
      <c r="Z938" t="str">
        <f>IF(_20224[[#This Row],[Lead Score]]&lt;&gt;_20224[[#This Row],[p2_score1]],_20224[[#This Row],[p2]],_20224[[#This Row],[p1]])</f>
        <v>Faheem Ashraf</v>
      </c>
      <c r="AA938" s="1">
        <f>_20224[[#This Row],[Lead Score]]/_20224[[#This Row],[Runs in Partnership]]</f>
        <v>0.53846153846153844</v>
      </c>
      <c r="AB938">
        <f>+_20224[[#This Row],[p2_score1]]+_20224[[#This Row],[p1_score1]]</f>
        <v>13</v>
      </c>
      <c r="AC938">
        <f>MAX(_20224[[#This Row],[p2_score1]:[p1_score1]])</f>
        <v>7</v>
      </c>
      <c r="AD938">
        <f>MIN(_20224[[#This Row],[p2_score1]:[p1_score1]])</f>
        <v>6</v>
      </c>
      <c r="AE938" t="s">
        <v>1189</v>
      </c>
      <c r="AF938" t="s">
        <v>2547</v>
      </c>
      <c r="AG938" t="s">
        <v>2754</v>
      </c>
      <c r="AH938" t="s">
        <v>164</v>
      </c>
      <c r="AI938" t="s">
        <v>164</v>
      </c>
      <c r="AJ938" t="s">
        <v>92</v>
      </c>
      <c r="AK938" t="str">
        <f>LEFT(_20224[[#This Row],[result2]], FIND(" ",_20224[[#This Row],[result2]]))</f>
        <v xml:space="preserve">LAH </v>
      </c>
      <c r="AL938" t="s">
        <v>4583</v>
      </c>
      <c r="AM938" t="s">
        <v>2755</v>
      </c>
      <c r="AN938" t="s">
        <v>2756</v>
      </c>
      <c r="AO938" t="s">
        <v>2757</v>
      </c>
      <c r="AP938" t="s">
        <v>107</v>
      </c>
      <c r="AQ938">
        <v>7</v>
      </c>
      <c r="AR938">
        <v>6</v>
      </c>
    </row>
    <row r="939" spans="1:44" x14ac:dyDescent="0.3">
      <c r="A939" t="s">
        <v>3529</v>
      </c>
      <c r="B939" t="s">
        <v>3187</v>
      </c>
      <c r="C939" t="s">
        <v>251</v>
      </c>
      <c r="D939" t="s">
        <v>176</v>
      </c>
      <c r="E939">
        <v>14</v>
      </c>
      <c r="F939">
        <v>9</v>
      </c>
      <c r="G939">
        <v>2</v>
      </c>
      <c r="H939">
        <v>0</v>
      </c>
      <c r="I939">
        <v>155.55000000000001</v>
      </c>
      <c r="J939" t="s">
        <v>1189</v>
      </c>
      <c r="K939" t="s">
        <v>4048</v>
      </c>
      <c r="L939" t="s">
        <v>2547</v>
      </c>
      <c r="M939" t="s">
        <v>1327</v>
      </c>
      <c r="N939" t="s">
        <v>3236</v>
      </c>
      <c r="O939" t="s">
        <v>458</v>
      </c>
      <c r="P939" t="s">
        <v>251</v>
      </c>
      <c r="Q939">
        <v>16.5</v>
      </c>
      <c r="R939">
        <v>109</v>
      </c>
      <c r="S939" t="s">
        <v>240</v>
      </c>
      <c r="T939" t="s">
        <v>251</v>
      </c>
      <c r="U939">
        <v>2</v>
      </c>
      <c r="V939">
        <v>0</v>
      </c>
      <c r="W939" t="s">
        <v>246</v>
      </c>
      <c r="X939">
        <v>83</v>
      </c>
      <c r="Y939" t="str">
        <f>IF(_20224[[#This Row],[Lead Score]]=_20224[[#This Row],[p2_score1]],_20224[[#This Row],[p2]],_20224[[#This Row],[p1]])</f>
        <v>Hasan Ali</v>
      </c>
      <c r="Z939" t="str">
        <f>IF(_20224[[#This Row],[Lead Score]]&lt;&gt;_20224[[#This Row],[p2_score1]],_20224[[#This Row],[p2]],_20224[[#This Row],[p1]])</f>
        <v>Faheem Ashraf</v>
      </c>
      <c r="AA939" s="1">
        <f>_20224[[#This Row],[Lead Score]]/_20224[[#This Row],[Runs in Partnership]]</f>
        <v>0.875</v>
      </c>
      <c r="AB939">
        <f>+_20224[[#This Row],[p2_score1]]+_20224[[#This Row],[p1_score1]]</f>
        <v>16</v>
      </c>
      <c r="AC939">
        <f>MAX(_20224[[#This Row],[p2_score1]:[p1_score1]])</f>
        <v>14</v>
      </c>
      <c r="AD939">
        <f>MIN(_20224[[#This Row],[p2_score1]:[p1_score1]])</f>
        <v>2</v>
      </c>
      <c r="AE939" t="s">
        <v>1189</v>
      </c>
      <c r="AF939" t="s">
        <v>2547</v>
      </c>
      <c r="AG939" t="s">
        <v>2754</v>
      </c>
      <c r="AH939" t="s">
        <v>164</v>
      </c>
      <c r="AI939" t="s">
        <v>164</v>
      </c>
      <c r="AJ939" t="s">
        <v>92</v>
      </c>
      <c r="AK939" t="str">
        <f>LEFT(_20224[[#This Row],[result2]], FIND(" ",_20224[[#This Row],[result2]]))</f>
        <v xml:space="preserve">LAH </v>
      </c>
      <c r="AL939" t="s">
        <v>4583</v>
      </c>
      <c r="AM939" t="s">
        <v>2755</v>
      </c>
      <c r="AN939" t="s">
        <v>2756</v>
      </c>
      <c r="AO939" t="s">
        <v>2757</v>
      </c>
      <c r="AP939" t="s">
        <v>107</v>
      </c>
      <c r="AQ939">
        <v>14</v>
      </c>
      <c r="AR939">
        <v>2</v>
      </c>
    </row>
    <row r="940" spans="1:44" x14ac:dyDescent="0.3">
      <c r="A940" t="s">
        <v>3532</v>
      </c>
      <c r="B940" t="s">
        <v>3180</v>
      </c>
      <c r="C940" t="s">
        <v>240</v>
      </c>
      <c r="D940" t="s">
        <v>1337</v>
      </c>
      <c r="E940">
        <v>27</v>
      </c>
      <c r="F940">
        <v>24</v>
      </c>
      <c r="G940">
        <v>2</v>
      </c>
      <c r="H940">
        <v>1</v>
      </c>
      <c r="I940">
        <v>112.5</v>
      </c>
      <c r="J940" t="s">
        <v>1189</v>
      </c>
      <c r="K940" t="s">
        <v>4048</v>
      </c>
      <c r="L940" t="s">
        <v>2547</v>
      </c>
      <c r="M940" t="s">
        <v>1327</v>
      </c>
      <c r="N940" t="s">
        <v>3161</v>
      </c>
      <c r="O940" t="s">
        <v>1338</v>
      </c>
      <c r="P940" t="s">
        <v>240</v>
      </c>
      <c r="Q940">
        <v>19.3</v>
      </c>
      <c r="R940">
        <v>139</v>
      </c>
      <c r="S940" t="s">
        <v>240</v>
      </c>
      <c r="T940" t="s">
        <v>256</v>
      </c>
      <c r="U940">
        <v>0</v>
      </c>
      <c r="V940">
        <v>0</v>
      </c>
      <c r="W940" t="s">
        <v>251</v>
      </c>
      <c r="X940">
        <v>83</v>
      </c>
      <c r="Y940" t="str">
        <f>IF(_20224[[#This Row],[Lead Score]]=_20224[[#This Row],[p2_score1]],_20224[[#This Row],[p2]],_20224[[#This Row],[p1]])</f>
        <v>Faheem Ashraf</v>
      </c>
      <c r="Z940" t="str">
        <f>IF(_20224[[#This Row],[Lead Score]]&lt;&gt;_20224[[#This Row],[p2_score1]],_20224[[#This Row],[p2]],_20224[[#This Row],[p1]])</f>
        <v>Mohammad Wasim</v>
      </c>
      <c r="AA940" s="1">
        <f>_20224[[#This Row],[Lead Score]]/_20224[[#This Row],[Runs in Partnership]]</f>
        <v>0.83333333333333337</v>
      </c>
      <c r="AB940">
        <f>+_20224[[#This Row],[p2_score1]]+_20224[[#This Row],[p1_score1]]</f>
        <v>30</v>
      </c>
      <c r="AC940">
        <f>MAX(_20224[[#This Row],[p2_score1]:[p1_score1]])</f>
        <v>25</v>
      </c>
      <c r="AD940">
        <f>MIN(_20224[[#This Row],[p2_score1]:[p1_score1]])</f>
        <v>5</v>
      </c>
      <c r="AE940" t="s">
        <v>1189</v>
      </c>
      <c r="AF940" t="s">
        <v>2547</v>
      </c>
      <c r="AG940" t="s">
        <v>2754</v>
      </c>
      <c r="AH940" t="s">
        <v>164</v>
      </c>
      <c r="AI940" t="s">
        <v>164</v>
      </c>
      <c r="AJ940" t="s">
        <v>92</v>
      </c>
      <c r="AK940" t="str">
        <f>LEFT(_20224[[#This Row],[result2]], FIND(" ",_20224[[#This Row],[result2]]))</f>
        <v xml:space="preserve">LAH </v>
      </c>
      <c r="AL940" t="s">
        <v>4583</v>
      </c>
      <c r="AM940" t="s">
        <v>2755</v>
      </c>
      <c r="AN940" t="s">
        <v>2756</v>
      </c>
      <c r="AO940" t="s">
        <v>2757</v>
      </c>
      <c r="AP940" t="s">
        <v>107</v>
      </c>
      <c r="AQ940">
        <v>5</v>
      </c>
      <c r="AR940">
        <v>25</v>
      </c>
    </row>
    <row r="941" spans="1:44" x14ac:dyDescent="0.3">
      <c r="A941" t="s">
        <v>3534</v>
      </c>
      <c r="B941" t="s">
        <v>3195</v>
      </c>
      <c r="C941" t="s">
        <v>256</v>
      </c>
      <c r="D941" t="s">
        <v>45</v>
      </c>
      <c r="E941">
        <v>10</v>
      </c>
      <c r="F941">
        <v>5</v>
      </c>
      <c r="G941">
        <v>1</v>
      </c>
      <c r="H941">
        <v>1</v>
      </c>
      <c r="I941">
        <v>200</v>
      </c>
      <c r="J941" t="s">
        <v>1189</v>
      </c>
      <c r="K941" t="s">
        <v>4048</v>
      </c>
      <c r="L941" t="s">
        <v>2547</v>
      </c>
      <c r="M941" t="s">
        <v>1327</v>
      </c>
      <c r="N941" t="s">
        <v>32</v>
      </c>
      <c r="O941" t="s">
        <v>32</v>
      </c>
      <c r="P941" t="s">
        <v>32</v>
      </c>
      <c r="S941" t="s">
        <v>772</v>
      </c>
      <c r="T941" t="s">
        <v>256</v>
      </c>
      <c r="U941">
        <v>0</v>
      </c>
      <c r="V941">
        <v>0</v>
      </c>
      <c r="W941" t="s">
        <v>240</v>
      </c>
      <c r="X941">
        <v>83</v>
      </c>
      <c r="Y941" t="str">
        <f>IF(_20224[[#This Row],[Lead Score]]=_20224[[#This Row],[p2_score1]],_20224[[#This Row],[p2]],_20224[[#This Row],[p1]])</f>
        <v>Mohammad Wasim</v>
      </c>
      <c r="Z941" t="str">
        <f>IF(_20224[[#This Row],[Lead Score]]&lt;&gt;_20224[[#This Row],[p2_score1]],_20224[[#This Row],[p2]],_20224[[#This Row],[p1]])</f>
        <v>Fawad Ahmed</v>
      </c>
      <c r="AA941" s="1">
        <f>_20224[[#This Row],[Lead Score]]/_20224[[#This Row],[Runs in Partnership]]</f>
        <v>0.7142857142857143</v>
      </c>
      <c r="AB941">
        <f>+_20224[[#This Row],[p2_score1]]+_20224[[#This Row],[p1_score1]]</f>
        <v>14</v>
      </c>
      <c r="AC941">
        <f>MAX(_20224[[#This Row],[p2_score1]:[p1_score1]])</f>
        <v>10</v>
      </c>
      <c r="AD941">
        <f>MIN(_20224[[#This Row],[p2_score1]:[p1_score1]])</f>
        <v>4</v>
      </c>
      <c r="AE941" t="s">
        <v>1189</v>
      </c>
      <c r="AF941" t="s">
        <v>2547</v>
      </c>
      <c r="AG941" t="s">
        <v>2754</v>
      </c>
      <c r="AH941" t="s">
        <v>164</v>
      </c>
      <c r="AI941" t="s">
        <v>164</v>
      </c>
      <c r="AJ941" t="s">
        <v>92</v>
      </c>
      <c r="AK941" t="str">
        <f>LEFT(_20224[[#This Row],[result2]], FIND(" ",_20224[[#This Row],[result2]]))</f>
        <v xml:space="preserve">LAH </v>
      </c>
      <c r="AL941" t="s">
        <v>4583</v>
      </c>
      <c r="AM941" t="s">
        <v>2755</v>
      </c>
      <c r="AN941" t="s">
        <v>2756</v>
      </c>
      <c r="AO941" t="s">
        <v>2757</v>
      </c>
      <c r="AP941" t="s">
        <v>107</v>
      </c>
      <c r="AQ941">
        <v>10</v>
      </c>
      <c r="AR941">
        <v>4</v>
      </c>
    </row>
    <row r="942" spans="1:44" hidden="1" x14ac:dyDescent="0.3">
      <c r="A942" t="s">
        <v>3537</v>
      </c>
      <c r="B942" t="s">
        <v>3154</v>
      </c>
      <c r="C942" t="s">
        <v>772</v>
      </c>
      <c r="D942" t="s">
        <v>45</v>
      </c>
      <c r="E942">
        <v>4</v>
      </c>
      <c r="F942">
        <v>3</v>
      </c>
      <c r="G942">
        <v>0</v>
      </c>
      <c r="H942">
        <v>0</v>
      </c>
      <c r="I942">
        <v>133.33000000000001</v>
      </c>
      <c r="J942" t="s">
        <v>1189</v>
      </c>
      <c r="K942" t="s">
        <v>4048</v>
      </c>
      <c r="L942" t="s">
        <v>2547</v>
      </c>
      <c r="M942" t="s">
        <v>1327</v>
      </c>
      <c r="N942" t="s">
        <v>32</v>
      </c>
      <c r="O942" t="s">
        <v>32</v>
      </c>
      <c r="P942" t="s">
        <v>32</v>
      </c>
      <c r="S942" t="s">
        <v>32</v>
      </c>
      <c r="T942" t="s">
        <v>32</v>
      </c>
      <c r="W942" t="s">
        <v>32</v>
      </c>
      <c r="X942">
        <v>83</v>
      </c>
      <c r="Y942" t="str">
        <f>IF(_20224[[#This Row],[Lead Score]]=_20224[[#This Row],[p2_score1]],_20224[[#This Row],[p2]],_20224[[#This Row],[p1]])</f>
        <v/>
      </c>
      <c r="Z942" t="str">
        <f>IF(_20224[[#This Row],[Lead Score]]&lt;&gt;_20224[[#This Row],[p2_score1]],_20224[[#This Row],[p2]],_20224[[#This Row],[p1]])</f>
        <v/>
      </c>
      <c r="AA942" s="1" t="e">
        <f>_20224[[#This Row],[Lead Score]]/_20224[[#This Row],[Runs in Partnership]]</f>
        <v>#DIV/0!</v>
      </c>
      <c r="AB942">
        <f>+_20224[[#This Row],[p2_score1]]+_20224[[#This Row],[p1_score1]]</f>
        <v>0</v>
      </c>
      <c r="AC942">
        <f>MAX(_20224[[#This Row],[p2_score1]:[p1_score1]])</f>
        <v>0</v>
      </c>
      <c r="AD942">
        <f>MIN(_20224[[#This Row],[p2_score1]:[p1_score1]])</f>
        <v>0</v>
      </c>
      <c r="AE942" t="s">
        <v>1189</v>
      </c>
      <c r="AF942" t="s">
        <v>2547</v>
      </c>
      <c r="AG942" t="s">
        <v>2754</v>
      </c>
      <c r="AH942" t="s">
        <v>164</v>
      </c>
      <c r="AI942" t="s">
        <v>164</v>
      </c>
      <c r="AJ942" t="s">
        <v>92</v>
      </c>
      <c r="AK942" t="str">
        <f>LEFT(_20224[[#This Row],[result2]], FIND(" ",_20224[[#This Row],[result2]]))</f>
        <v xml:space="preserve">LAH </v>
      </c>
      <c r="AL942" t="s">
        <v>4583</v>
      </c>
      <c r="AM942" t="s">
        <v>2755</v>
      </c>
      <c r="AN942" t="s">
        <v>2756</v>
      </c>
      <c r="AO942" t="s">
        <v>2757</v>
      </c>
      <c r="AP942" t="s">
        <v>107</v>
      </c>
      <c r="AQ942">
        <v>0</v>
      </c>
      <c r="AR942">
        <v>0</v>
      </c>
    </row>
    <row r="943" spans="1:44" x14ac:dyDescent="0.3">
      <c r="A943" t="s">
        <v>3538</v>
      </c>
      <c r="B943" t="s">
        <v>3133</v>
      </c>
      <c r="C943" t="s">
        <v>167</v>
      </c>
      <c r="D943" t="s">
        <v>1339</v>
      </c>
      <c r="E943">
        <v>3</v>
      </c>
      <c r="F943">
        <v>4</v>
      </c>
      <c r="G943">
        <v>0</v>
      </c>
      <c r="H943">
        <v>0</v>
      </c>
      <c r="I943">
        <v>75</v>
      </c>
      <c r="J943" t="s">
        <v>1189</v>
      </c>
      <c r="K943" t="s">
        <v>3938</v>
      </c>
      <c r="L943" t="s">
        <v>2551</v>
      </c>
      <c r="M943" t="s">
        <v>1340</v>
      </c>
      <c r="N943" t="s">
        <v>3139</v>
      </c>
      <c r="O943" t="s">
        <v>670</v>
      </c>
      <c r="P943" t="s">
        <v>167</v>
      </c>
      <c r="Q943">
        <v>1</v>
      </c>
      <c r="R943">
        <v>4</v>
      </c>
      <c r="S943" t="s">
        <v>51</v>
      </c>
      <c r="T943" t="s">
        <v>167</v>
      </c>
      <c r="U943">
        <v>1</v>
      </c>
      <c r="V943">
        <v>3</v>
      </c>
      <c r="W943" t="s">
        <v>32</v>
      </c>
      <c r="X943">
        <v>84</v>
      </c>
      <c r="Y943" t="str">
        <f>IF(_20224[[#This Row],[Lead Score]]=_20224[[#This Row],[p2_score1]],_20224[[#This Row],[p2]],_20224[[#This Row],[p1]])</f>
        <v>Rahmanullah Gurbaz</v>
      </c>
      <c r="Z943" t="str">
        <f>IF(_20224[[#This Row],[Lead Score]]&lt;&gt;_20224[[#This Row],[p2_score1]],_20224[[#This Row],[p2]],_20224[[#This Row],[p1]])</f>
        <v>Mohammad Rizwan</v>
      </c>
      <c r="AA943" s="1">
        <f>_20224[[#This Row],[Lead Score]]/_20224[[#This Row],[Runs in Partnership]]</f>
        <v>0.75</v>
      </c>
      <c r="AB943">
        <f>+_20224[[#This Row],[p2_score1]]+_20224[[#This Row],[p1_score1]]</f>
        <v>4</v>
      </c>
      <c r="AC943">
        <f>MAX(_20224[[#This Row],[p2_score1]:[p1_score1]])</f>
        <v>3</v>
      </c>
      <c r="AD943">
        <f>MIN(_20224[[#This Row],[p2_score1]:[p1_score1]])</f>
        <v>1</v>
      </c>
      <c r="AE943" t="s">
        <v>1189</v>
      </c>
      <c r="AF943" t="s">
        <v>2551</v>
      </c>
      <c r="AG943" t="s">
        <v>2754</v>
      </c>
      <c r="AH943" t="s">
        <v>49</v>
      </c>
      <c r="AI943" t="s">
        <v>49</v>
      </c>
      <c r="AJ943" t="s">
        <v>28</v>
      </c>
      <c r="AK943" t="str">
        <f>LEFT(_20224[[#This Row],[result2]], FIND(" ",_20224[[#This Row],[result2]]))</f>
        <v xml:space="preserve">MUL </v>
      </c>
      <c r="AL943" t="s">
        <v>4583</v>
      </c>
      <c r="AM943" t="s">
        <v>2758</v>
      </c>
      <c r="AN943" t="s">
        <v>2759</v>
      </c>
      <c r="AO943" t="s">
        <v>2760</v>
      </c>
      <c r="AP943" t="s">
        <v>55</v>
      </c>
      <c r="AQ943">
        <v>3</v>
      </c>
      <c r="AR943">
        <v>1</v>
      </c>
    </row>
    <row r="944" spans="1:44" x14ac:dyDescent="0.3">
      <c r="A944" t="s">
        <v>3539</v>
      </c>
      <c r="B944" t="s">
        <v>3153</v>
      </c>
      <c r="C944" t="s">
        <v>52</v>
      </c>
      <c r="D944" t="s">
        <v>569</v>
      </c>
      <c r="E944">
        <v>31</v>
      </c>
      <c r="F944">
        <v>14</v>
      </c>
      <c r="G944">
        <v>5</v>
      </c>
      <c r="H944">
        <v>1</v>
      </c>
      <c r="I944">
        <v>221.42</v>
      </c>
      <c r="J944" t="s">
        <v>1189</v>
      </c>
      <c r="K944" t="s">
        <v>3938</v>
      </c>
      <c r="L944" t="s">
        <v>2551</v>
      </c>
      <c r="M944" t="s">
        <v>1340</v>
      </c>
      <c r="N944" t="s">
        <v>3148</v>
      </c>
      <c r="O944" t="s">
        <v>1006</v>
      </c>
      <c r="P944" t="s">
        <v>52</v>
      </c>
      <c r="Q944">
        <v>4</v>
      </c>
      <c r="R944">
        <v>40</v>
      </c>
      <c r="S944" t="s">
        <v>51</v>
      </c>
      <c r="T944" t="s">
        <v>52</v>
      </c>
      <c r="U944">
        <v>6</v>
      </c>
      <c r="V944">
        <v>0</v>
      </c>
      <c r="W944" t="s">
        <v>167</v>
      </c>
      <c r="X944">
        <v>84</v>
      </c>
      <c r="Y944" t="str">
        <f>IF(_20224[[#This Row],[Lead Score]]=_20224[[#This Row],[p2_score1]],_20224[[#This Row],[p2]],_20224[[#This Row],[p1]])</f>
        <v>Sohaib Maqsood</v>
      </c>
      <c r="Z944" t="str">
        <f>IF(_20224[[#This Row],[Lead Score]]&lt;&gt;_20224[[#This Row],[p2_score1]],_20224[[#This Row],[p2]],_20224[[#This Row],[p1]])</f>
        <v>Mohammad Rizwan</v>
      </c>
      <c r="AA944" s="1">
        <f>_20224[[#This Row],[Lead Score]]/_20224[[#This Row],[Runs in Partnership]]</f>
        <v>0.86111111111111116</v>
      </c>
      <c r="AB944">
        <f>+_20224[[#This Row],[p2_score1]]+_20224[[#This Row],[p1_score1]]</f>
        <v>36</v>
      </c>
      <c r="AC944">
        <f>MAX(_20224[[#This Row],[p2_score1]:[p1_score1]])</f>
        <v>31</v>
      </c>
      <c r="AD944">
        <f>MIN(_20224[[#This Row],[p2_score1]:[p1_score1]])</f>
        <v>5</v>
      </c>
      <c r="AE944" t="s">
        <v>1189</v>
      </c>
      <c r="AF944" t="s">
        <v>2551</v>
      </c>
      <c r="AG944" t="s">
        <v>2754</v>
      </c>
      <c r="AH944" t="s">
        <v>49</v>
      </c>
      <c r="AI944" t="s">
        <v>49</v>
      </c>
      <c r="AJ944" t="s">
        <v>28</v>
      </c>
      <c r="AK944" t="str">
        <f>LEFT(_20224[[#This Row],[result2]], FIND(" ",_20224[[#This Row],[result2]]))</f>
        <v xml:space="preserve">MUL </v>
      </c>
      <c r="AL944" t="s">
        <v>4583</v>
      </c>
      <c r="AM944" t="s">
        <v>2758</v>
      </c>
      <c r="AN944" t="s">
        <v>2759</v>
      </c>
      <c r="AO944" t="s">
        <v>2760</v>
      </c>
      <c r="AP944" t="s">
        <v>55</v>
      </c>
      <c r="AQ944">
        <v>31</v>
      </c>
      <c r="AR944">
        <v>5</v>
      </c>
    </row>
    <row r="945" spans="1:44" x14ac:dyDescent="0.3">
      <c r="A945" t="s">
        <v>3541</v>
      </c>
      <c r="B945" t="s">
        <v>3136</v>
      </c>
      <c r="C945" t="s">
        <v>55</v>
      </c>
      <c r="D945" t="s">
        <v>1341</v>
      </c>
      <c r="E945">
        <v>44</v>
      </c>
      <c r="F945">
        <v>24</v>
      </c>
      <c r="G945">
        <v>7</v>
      </c>
      <c r="H945">
        <v>0</v>
      </c>
      <c r="I945">
        <v>183.33</v>
      </c>
      <c r="J945" t="s">
        <v>1189</v>
      </c>
      <c r="K945" t="s">
        <v>3938</v>
      </c>
      <c r="L945" t="s">
        <v>2551</v>
      </c>
      <c r="M945" t="s">
        <v>1340</v>
      </c>
      <c r="N945" t="s">
        <v>3157</v>
      </c>
      <c r="O945" t="s">
        <v>197</v>
      </c>
      <c r="P945" t="s">
        <v>55</v>
      </c>
      <c r="Q945">
        <v>10.3</v>
      </c>
      <c r="R945">
        <v>108</v>
      </c>
      <c r="S945" t="s">
        <v>51</v>
      </c>
      <c r="T945" t="s">
        <v>55</v>
      </c>
      <c r="U945">
        <v>30</v>
      </c>
      <c r="V945">
        <v>0</v>
      </c>
      <c r="W945" t="s">
        <v>52</v>
      </c>
      <c r="X945">
        <v>84</v>
      </c>
      <c r="Y945" t="str">
        <f>IF(_20224[[#This Row],[Lead Score]]=_20224[[#This Row],[p2_score1]],_20224[[#This Row],[p2]],_20224[[#This Row],[p1]])</f>
        <v>Rilee Rossouw</v>
      </c>
      <c r="Z945" t="str">
        <f>IF(_20224[[#This Row],[Lead Score]]&lt;&gt;_20224[[#This Row],[p2_score1]],_20224[[#This Row],[p2]],_20224[[#This Row],[p1]])</f>
        <v>Mohammad Rizwan</v>
      </c>
      <c r="AA945" s="1">
        <f>_20224[[#This Row],[Lead Score]]/_20224[[#This Row],[Runs in Partnership]]</f>
        <v>0.6470588235294118</v>
      </c>
      <c r="AB945">
        <f>+_20224[[#This Row],[p2_score1]]+_20224[[#This Row],[p1_score1]]</f>
        <v>68</v>
      </c>
      <c r="AC945">
        <f>MAX(_20224[[#This Row],[p2_score1]:[p1_score1]])</f>
        <v>44</v>
      </c>
      <c r="AD945">
        <f>MIN(_20224[[#This Row],[p2_score1]:[p1_score1]])</f>
        <v>24</v>
      </c>
      <c r="AE945" t="s">
        <v>1189</v>
      </c>
      <c r="AF945" t="s">
        <v>2551</v>
      </c>
      <c r="AG945" t="s">
        <v>2754</v>
      </c>
      <c r="AH945" t="s">
        <v>49</v>
      </c>
      <c r="AI945" t="s">
        <v>49</v>
      </c>
      <c r="AJ945" t="s">
        <v>28</v>
      </c>
      <c r="AK945" t="str">
        <f>LEFT(_20224[[#This Row],[result2]], FIND(" ",_20224[[#This Row],[result2]]))</f>
        <v xml:space="preserve">MUL </v>
      </c>
      <c r="AL945" t="s">
        <v>4583</v>
      </c>
      <c r="AM945" t="s">
        <v>2758</v>
      </c>
      <c r="AN945" t="s">
        <v>2759</v>
      </c>
      <c r="AO945" t="s">
        <v>2760</v>
      </c>
      <c r="AP945" t="s">
        <v>55</v>
      </c>
      <c r="AQ945">
        <v>44</v>
      </c>
      <c r="AR945">
        <v>24</v>
      </c>
    </row>
    <row r="946" spans="1:44" x14ac:dyDescent="0.3">
      <c r="A946" t="s">
        <v>3542</v>
      </c>
      <c r="B946" t="s">
        <v>3144</v>
      </c>
      <c r="C946" t="s">
        <v>51</v>
      </c>
      <c r="D946" t="s">
        <v>1342</v>
      </c>
      <c r="E946">
        <v>29</v>
      </c>
      <c r="F946">
        <v>23</v>
      </c>
      <c r="G946">
        <v>2</v>
      </c>
      <c r="H946">
        <v>1</v>
      </c>
      <c r="I946">
        <v>126.08</v>
      </c>
      <c r="J946" t="s">
        <v>1189</v>
      </c>
      <c r="K946" t="s">
        <v>3938</v>
      </c>
      <c r="L946" t="s">
        <v>2551</v>
      </c>
      <c r="M946" t="s">
        <v>1340</v>
      </c>
      <c r="N946" t="s">
        <v>3151</v>
      </c>
      <c r="O946" t="s">
        <v>603</v>
      </c>
      <c r="P946" t="s">
        <v>51</v>
      </c>
      <c r="Q946">
        <v>10.5</v>
      </c>
      <c r="R946">
        <v>109</v>
      </c>
      <c r="S946" t="s">
        <v>51</v>
      </c>
      <c r="T946" t="s">
        <v>1343</v>
      </c>
      <c r="U946">
        <v>0</v>
      </c>
      <c r="V946">
        <v>0</v>
      </c>
      <c r="W946" t="s">
        <v>55</v>
      </c>
      <c r="X946">
        <v>84</v>
      </c>
      <c r="Y946" t="str">
        <f>IF(_20224[[#This Row],[Lead Score]]=_20224[[#This Row],[p2_score1]],_20224[[#This Row],[p2]],_20224[[#This Row],[p1]])</f>
        <v>Shimron Hetmyer</v>
      </c>
      <c r="Z946" t="str">
        <f>IF(_20224[[#This Row],[Lead Score]]&lt;&gt;_20224[[#This Row],[p2_score1]],_20224[[#This Row],[p2]],_20224[[#This Row],[p1]])</f>
        <v>Mohammad Rizwan</v>
      </c>
      <c r="AA946" s="1">
        <f>_20224[[#This Row],[Lead Score]]/_20224[[#This Row],[Runs in Partnership]]</f>
        <v>1</v>
      </c>
      <c r="AB946">
        <f>+_20224[[#This Row],[p2_score1]]+_20224[[#This Row],[p1_score1]]</f>
        <v>2</v>
      </c>
      <c r="AC946">
        <f>MAX(_20224[[#This Row],[p2_score1]:[p1_score1]])</f>
        <v>2</v>
      </c>
      <c r="AD946">
        <f>MIN(_20224[[#This Row],[p2_score1]:[p1_score1]])</f>
        <v>0</v>
      </c>
      <c r="AE946" t="s">
        <v>1189</v>
      </c>
      <c r="AF946" t="s">
        <v>2551</v>
      </c>
      <c r="AG946" t="s">
        <v>2754</v>
      </c>
      <c r="AH946" t="s">
        <v>49</v>
      </c>
      <c r="AI946" t="s">
        <v>49</v>
      </c>
      <c r="AJ946" t="s">
        <v>28</v>
      </c>
      <c r="AK946" t="str">
        <f>LEFT(_20224[[#This Row],[result2]], FIND(" ",_20224[[#This Row],[result2]]))</f>
        <v xml:space="preserve">MUL </v>
      </c>
      <c r="AL946" t="s">
        <v>4583</v>
      </c>
      <c r="AM946" t="s">
        <v>2758</v>
      </c>
      <c r="AN946" t="s">
        <v>2759</v>
      </c>
      <c r="AO946" t="s">
        <v>2760</v>
      </c>
      <c r="AP946" t="s">
        <v>55</v>
      </c>
      <c r="AQ946">
        <v>2</v>
      </c>
      <c r="AR946">
        <v>0</v>
      </c>
    </row>
    <row r="947" spans="1:44" x14ac:dyDescent="0.3">
      <c r="A947" t="s">
        <v>3546</v>
      </c>
      <c r="B947" t="s">
        <v>3162</v>
      </c>
      <c r="C947" t="s">
        <v>1343</v>
      </c>
      <c r="D947" t="s">
        <v>1344</v>
      </c>
      <c r="E947">
        <v>7</v>
      </c>
      <c r="F947">
        <v>9</v>
      </c>
      <c r="G947">
        <v>0</v>
      </c>
      <c r="H947">
        <v>0</v>
      </c>
      <c r="I947">
        <v>77.77</v>
      </c>
      <c r="J947" t="s">
        <v>1189</v>
      </c>
      <c r="K947" t="s">
        <v>3938</v>
      </c>
      <c r="L947" t="s">
        <v>2551</v>
      </c>
      <c r="M947" t="s">
        <v>1340</v>
      </c>
      <c r="N947" t="s">
        <v>3170</v>
      </c>
      <c r="O947" t="s">
        <v>333</v>
      </c>
      <c r="P947" t="s">
        <v>1343</v>
      </c>
      <c r="Q947">
        <v>14.4</v>
      </c>
      <c r="R947">
        <v>128</v>
      </c>
      <c r="S947" t="s">
        <v>118</v>
      </c>
      <c r="T947" t="s">
        <v>1343</v>
      </c>
      <c r="U947">
        <v>0</v>
      </c>
      <c r="V947">
        <v>0</v>
      </c>
      <c r="W947" t="s">
        <v>51</v>
      </c>
      <c r="X947">
        <v>84</v>
      </c>
      <c r="Y947" t="str">
        <f>IF(_20224[[#This Row],[Lead Score]]=_20224[[#This Row],[p2_score1]],_20224[[#This Row],[p2]],_20224[[#This Row],[p1]])</f>
        <v>Khushdil Shah</v>
      </c>
      <c r="Z947" t="str">
        <f>IF(_20224[[#This Row],[Lead Score]]&lt;&gt;_20224[[#This Row],[p2_score1]],_20224[[#This Row],[p2]],_20224[[#This Row],[p1]])</f>
        <v>Shimron Hetmyer</v>
      </c>
      <c r="AA947" s="1">
        <f>_20224[[#This Row],[Lead Score]]/_20224[[#This Row],[Runs in Partnership]]</f>
        <v>0.63157894736842102</v>
      </c>
      <c r="AB947">
        <f>+_20224[[#This Row],[p2_score1]]+_20224[[#This Row],[p1_score1]]</f>
        <v>19</v>
      </c>
      <c r="AC947">
        <f>MAX(_20224[[#This Row],[p2_score1]:[p1_score1]])</f>
        <v>12</v>
      </c>
      <c r="AD947">
        <f>MIN(_20224[[#This Row],[p2_score1]:[p1_score1]])</f>
        <v>7</v>
      </c>
      <c r="AE947" t="s">
        <v>1189</v>
      </c>
      <c r="AF947" t="s">
        <v>2551</v>
      </c>
      <c r="AG947" t="s">
        <v>2754</v>
      </c>
      <c r="AH947" t="s">
        <v>49</v>
      </c>
      <c r="AI947" t="s">
        <v>49</v>
      </c>
      <c r="AJ947" t="s">
        <v>28</v>
      </c>
      <c r="AK947" t="str">
        <f>LEFT(_20224[[#This Row],[result2]], FIND(" ",_20224[[#This Row],[result2]]))</f>
        <v xml:space="preserve">MUL </v>
      </c>
      <c r="AL947" t="s">
        <v>4583</v>
      </c>
      <c r="AM947" t="s">
        <v>2758</v>
      </c>
      <c r="AN947" t="s">
        <v>2759</v>
      </c>
      <c r="AO947" t="s">
        <v>2760</v>
      </c>
      <c r="AP947" t="s">
        <v>55</v>
      </c>
      <c r="AQ947">
        <v>7</v>
      </c>
      <c r="AR947">
        <v>12</v>
      </c>
    </row>
    <row r="948" spans="1:44" x14ac:dyDescent="0.3">
      <c r="A948" t="s">
        <v>3550</v>
      </c>
      <c r="B948" t="s">
        <v>3173</v>
      </c>
      <c r="C948" t="s">
        <v>118</v>
      </c>
      <c r="D948" t="s">
        <v>45</v>
      </c>
      <c r="E948">
        <v>44</v>
      </c>
      <c r="F948">
        <v>32</v>
      </c>
      <c r="G948">
        <v>3</v>
      </c>
      <c r="H948">
        <v>2</v>
      </c>
      <c r="I948">
        <v>137.5</v>
      </c>
      <c r="J948" t="s">
        <v>1189</v>
      </c>
      <c r="K948" t="s">
        <v>3938</v>
      </c>
      <c r="L948" t="s">
        <v>2551</v>
      </c>
      <c r="M948" t="s">
        <v>1340</v>
      </c>
      <c r="N948" t="s">
        <v>32</v>
      </c>
      <c r="O948" t="s">
        <v>32</v>
      </c>
      <c r="P948" t="s">
        <v>32</v>
      </c>
      <c r="S948" t="s">
        <v>118</v>
      </c>
      <c r="T948" t="s">
        <v>215</v>
      </c>
      <c r="U948">
        <v>0</v>
      </c>
      <c r="V948">
        <v>0</v>
      </c>
      <c r="W948" t="s">
        <v>1343</v>
      </c>
      <c r="X948">
        <v>84</v>
      </c>
      <c r="Y948" t="str">
        <f>IF(_20224[[#This Row],[Lead Score]]=_20224[[#This Row],[p2_score1]],_20224[[#This Row],[p2]],_20224[[#This Row],[p1]])</f>
        <v>Khushdil Shah</v>
      </c>
      <c r="Z948" t="str">
        <f>IF(_20224[[#This Row],[Lead Score]]&lt;&gt;_20224[[#This Row],[p2_score1]],_20224[[#This Row],[p2]],_20224[[#This Row],[p1]])</f>
        <v>Sohail Tanvir</v>
      </c>
      <c r="AA948" s="1">
        <f>_20224[[#This Row],[Lead Score]]/_20224[[#This Row],[Runs in Partnership]]</f>
        <v>0.75862068965517238</v>
      </c>
      <c r="AB948">
        <f>+_20224[[#This Row],[p2_score1]]+_20224[[#This Row],[p1_score1]]</f>
        <v>58</v>
      </c>
      <c r="AC948">
        <f>MAX(_20224[[#This Row],[p2_score1]:[p1_score1]])</f>
        <v>44</v>
      </c>
      <c r="AD948">
        <f>MIN(_20224[[#This Row],[p2_score1]:[p1_score1]])</f>
        <v>14</v>
      </c>
      <c r="AE948" t="s">
        <v>1189</v>
      </c>
      <c r="AF948" t="s">
        <v>2551</v>
      </c>
      <c r="AG948" t="s">
        <v>2754</v>
      </c>
      <c r="AH948" t="s">
        <v>49</v>
      </c>
      <c r="AI948" t="s">
        <v>49</v>
      </c>
      <c r="AJ948" t="s">
        <v>28</v>
      </c>
      <c r="AK948" t="str">
        <f>LEFT(_20224[[#This Row],[result2]], FIND(" ",_20224[[#This Row],[result2]]))</f>
        <v xml:space="preserve">MUL </v>
      </c>
      <c r="AL948" t="s">
        <v>4583</v>
      </c>
      <c r="AM948" t="s">
        <v>2758</v>
      </c>
      <c r="AN948" t="s">
        <v>2759</v>
      </c>
      <c r="AO948" t="s">
        <v>2760</v>
      </c>
      <c r="AP948" t="s">
        <v>55</v>
      </c>
      <c r="AQ948">
        <v>14</v>
      </c>
      <c r="AR948">
        <v>44</v>
      </c>
    </row>
    <row r="949" spans="1:44" hidden="1" x14ac:dyDescent="0.3">
      <c r="A949" t="s">
        <v>3553</v>
      </c>
      <c r="B949" t="s">
        <v>3178</v>
      </c>
      <c r="C949" t="s">
        <v>215</v>
      </c>
      <c r="D949" t="s">
        <v>45</v>
      </c>
      <c r="E949">
        <v>14</v>
      </c>
      <c r="F949">
        <v>14</v>
      </c>
      <c r="G949">
        <v>1</v>
      </c>
      <c r="H949">
        <v>0</v>
      </c>
      <c r="I949">
        <v>100</v>
      </c>
      <c r="J949" t="s">
        <v>1189</v>
      </c>
      <c r="K949" t="s">
        <v>3938</v>
      </c>
      <c r="L949" t="s">
        <v>2551</v>
      </c>
      <c r="M949" t="s">
        <v>1340</v>
      </c>
      <c r="N949" t="s">
        <v>32</v>
      </c>
      <c r="O949" t="s">
        <v>32</v>
      </c>
      <c r="P949" t="s">
        <v>32</v>
      </c>
      <c r="S949" t="s">
        <v>32</v>
      </c>
      <c r="T949" t="s">
        <v>32</v>
      </c>
      <c r="W949" t="s">
        <v>32</v>
      </c>
      <c r="X949">
        <v>84</v>
      </c>
      <c r="Y949" t="str">
        <f>IF(_20224[[#This Row],[Lead Score]]=_20224[[#This Row],[p2_score1]],_20224[[#This Row],[p2]],_20224[[#This Row],[p1]])</f>
        <v/>
      </c>
      <c r="Z949" t="str">
        <f>IF(_20224[[#This Row],[Lead Score]]&lt;&gt;_20224[[#This Row],[p2_score1]],_20224[[#This Row],[p2]],_20224[[#This Row],[p1]])</f>
        <v/>
      </c>
      <c r="AA949" s="1" t="e">
        <f>_20224[[#This Row],[Lead Score]]/_20224[[#This Row],[Runs in Partnership]]</f>
        <v>#DIV/0!</v>
      </c>
      <c r="AB949">
        <f>+_20224[[#This Row],[p2_score1]]+_20224[[#This Row],[p1_score1]]</f>
        <v>0</v>
      </c>
      <c r="AC949">
        <f>MAX(_20224[[#This Row],[p2_score1]:[p1_score1]])</f>
        <v>0</v>
      </c>
      <c r="AD949">
        <f>MIN(_20224[[#This Row],[p2_score1]:[p1_score1]])</f>
        <v>0</v>
      </c>
      <c r="AE949" t="s">
        <v>1189</v>
      </c>
      <c r="AF949" t="s">
        <v>2551</v>
      </c>
      <c r="AG949" t="s">
        <v>2754</v>
      </c>
      <c r="AH949" t="s">
        <v>49</v>
      </c>
      <c r="AI949" t="s">
        <v>49</v>
      </c>
      <c r="AJ949" t="s">
        <v>28</v>
      </c>
      <c r="AK949" t="str">
        <f>LEFT(_20224[[#This Row],[result2]], FIND(" ",_20224[[#This Row],[result2]]))</f>
        <v xml:space="preserve">MUL </v>
      </c>
      <c r="AL949" t="s">
        <v>4583</v>
      </c>
      <c r="AM949" t="s">
        <v>2758</v>
      </c>
      <c r="AN949" t="s">
        <v>2759</v>
      </c>
      <c r="AO949" t="s">
        <v>2760</v>
      </c>
      <c r="AP949" t="s">
        <v>55</v>
      </c>
      <c r="AQ949">
        <v>0</v>
      </c>
      <c r="AR949">
        <v>0</v>
      </c>
    </row>
    <row r="950" spans="1:44" x14ac:dyDescent="0.3">
      <c r="A950" t="s">
        <v>3556</v>
      </c>
      <c r="B950" t="s">
        <v>3133</v>
      </c>
      <c r="C950" t="s">
        <v>95</v>
      </c>
      <c r="D950" t="s">
        <v>903</v>
      </c>
      <c r="E950">
        <v>1</v>
      </c>
      <c r="F950">
        <v>3</v>
      </c>
      <c r="G950">
        <v>0</v>
      </c>
      <c r="H950">
        <v>0</v>
      </c>
      <c r="I950">
        <v>33.33</v>
      </c>
      <c r="J950" t="s">
        <v>1189</v>
      </c>
      <c r="K950" t="s">
        <v>3505</v>
      </c>
      <c r="L950" t="s">
        <v>2556</v>
      </c>
      <c r="M950" t="s">
        <v>1345</v>
      </c>
      <c r="N950" t="s">
        <v>3139</v>
      </c>
      <c r="O950" t="s">
        <v>325</v>
      </c>
      <c r="P950" t="s">
        <v>95</v>
      </c>
      <c r="Q950">
        <v>0.5</v>
      </c>
      <c r="R950">
        <v>2</v>
      </c>
      <c r="S950" t="s">
        <v>691</v>
      </c>
      <c r="T950" t="s">
        <v>95</v>
      </c>
      <c r="U950">
        <v>1</v>
      </c>
      <c r="V950">
        <v>1</v>
      </c>
      <c r="W950" t="s">
        <v>32</v>
      </c>
      <c r="X950">
        <v>85</v>
      </c>
      <c r="Y950" t="str">
        <f>IF(_20224[[#This Row],[Lead Score]]=_20224[[#This Row],[p2_score1]],_20224[[#This Row],[p2]],_20224[[#This Row],[p1]])</f>
        <v>Fakhar Zaman</v>
      </c>
      <c r="Z950" t="str">
        <f>IF(_20224[[#This Row],[Lead Score]]&lt;&gt;_20224[[#This Row],[p2_score1]],_20224[[#This Row],[p2]],_20224[[#This Row],[p1]])</f>
        <v>Sohail Akhtar</v>
      </c>
      <c r="AA950" s="1">
        <f>_20224[[#This Row],[Lead Score]]/_20224[[#This Row],[Runs in Partnership]]</f>
        <v>0.5</v>
      </c>
      <c r="AB950">
        <f>+_20224[[#This Row],[p2_score1]]+_20224[[#This Row],[p1_score1]]</f>
        <v>2</v>
      </c>
      <c r="AC950">
        <f>MAX(_20224[[#This Row],[p2_score1]:[p1_score1]])</f>
        <v>1</v>
      </c>
      <c r="AD950">
        <f>MIN(_20224[[#This Row],[p2_score1]:[p1_score1]])</f>
        <v>1</v>
      </c>
      <c r="AE950" t="s">
        <v>1189</v>
      </c>
      <c r="AF950" t="s">
        <v>2556</v>
      </c>
      <c r="AG950" t="s">
        <v>2754</v>
      </c>
      <c r="AH950" t="s">
        <v>92</v>
      </c>
      <c r="AI950" t="s">
        <v>92</v>
      </c>
      <c r="AJ950" t="s">
        <v>74</v>
      </c>
      <c r="AK950" t="str">
        <f>LEFT(_20224[[#This Row],[result2]], FIND(" ",_20224[[#This Row],[result2]]))</f>
        <v xml:space="preserve">LAH </v>
      </c>
      <c r="AL950" t="s">
        <v>4583</v>
      </c>
      <c r="AM950" t="s">
        <v>2761</v>
      </c>
      <c r="AN950" t="s">
        <v>2762</v>
      </c>
      <c r="AO950" t="s">
        <v>2763</v>
      </c>
      <c r="AP950" t="s">
        <v>107</v>
      </c>
      <c r="AQ950">
        <v>1</v>
      </c>
      <c r="AR950">
        <v>1</v>
      </c>
    </row>
    <row r="951" spans="1:44" x14ac:dyDescent="0.3">
      <c r="A951" t="s">
        <v>3558</v>
      </c>
      <c r="B951" t="s">
        <v>3144</v>
      </c>
      <c r="C951" t="s">
        <v>691</v>
      </c>
      <c r="D951" t="s">
        <v>1346</v>
      </c>
      <c r="E951">
        <v>7</v>
      </c>
      <c r="F951">
        <v>7</v>
      </c>
      <c r="G951">
        <v>1</v>
      </c>
      <c r="H951">
        <v>0</v>
      </c>
      <c r="I951">
        <v>100</v>
      </c>
      <c r="J951" t="s">
        <v>1189</v>
      </c>
      <c r="K951" t="s">
        <v>3505</v>
      </c>
      <c r="L951" t="s">
        <v>2556</v>
      </c>
      <c r="M951" t="s">
        <v>1345</v>
      </c>
      <c r="N951" t="s">
        <v>3148</v>
      </c>
      <c r="O951" t="s">
        <v>672</v>
      </c>
      <c r="P951" t="s">
        <v>691</v>
      </c>
      <c r="Q951">
        <v>3.2</v>
      </c>
      <c r="R951">
        <v>10</v>
      </c>
      <c r="S951" t="s">
        <v>691</v>
      </c>
      <c r="T951" t="s">
        <v>1179</v>
      </c>
      <c r="U951">
        <v>0</v>
      </c>
      <c r="V951">
        <v>0</v>
      </c>
      <c r="W951" t="s">
        <v>95</v>
      </c>
      <c r="X951">
        <v>85</v>
      </c>
      <c r="Y951" t="str">
        <f>IF(_20224[[#This Row],[Lead Score]]=_20224[[#This Row],[p2_score1]],_20224[[#This Row],[p2]],_20224[[#This Row],[p1]])</f>
        <v>Sohail Akhtar</v>
      </c>
      <c r="Z951" t="str">
        <f>IF(_20224[[#This Row],[Lead Score]]&lt;&gt;_20224[[#This Row],[p2_score1]],_20224[[#This Row],[p2]],_20224[[#This Row],[p1]])</f>
        <v>Muhammad Faizan</v>
      </c>
      <c r="AA951" s="1">
        <f>_20224[[#This Row],[Lead Score]]/_20224[[#This Row],[Runs in Partnership]]</f>
        <v>0.75</v>
      </c>
      <c r="AB951">
        <f>+_20224[[#This Row],[p2_score1]]+_20224[[#This Row],[p1_score1]]</f>
        <v>8</v>
      </c>
      <c r="AC951">
        <f>MAX(_20224[[#This Row],[p2_score1]:[p1_score1]])</f>
        <v>6</v>
      </c>
      <c r="AD951">
        <f>MIN(_20224[[#This Row],[p2_score1]:[p1_score1]])</f>
        <v>2</v>
      </c>
      <c r="AE951" t="s">
        <v>1189</v>
      </c>
      <c r="AF951" t="s">
        <v>2556</v>
      </c>
      <c r="AG951" t="s">
        <v>2754</v>
      </c>
      <c r="AH951" t="s">
        <v>92</v>
      </c>
      <c r="AI951" t="s">
        <v>92</v>
      </c>
      <c r="AJ951" t="s">
        <v>74</v>
      </c>
      <c r="AK951" t="str">
        <f>LEFT(_20224[[#This Row],[result2]], FIND(" ",_20224[[#This Row],[result2]]))</f>
        <v xml:space="preserve">LAH </v>
      </c>
      <c r="AL951" t="s">
        <v>4583</v>
      </c>
      <c r="AM951" t="s">
        <v>2761</v>
      </c>
      <c r="AN951" t="s">
        <v>2762</v>
      </c>
      <c r="AO951" t="s">
        <v>2763</v>
      </c>
      <c r="AP951" t="s">
        <v>107</v>
      </c>
      <c r="AQ951">
        <v>2</v>
      </c>
      <c r="AR951">
        <v>6</v>
      </c>
    </row>
    <row r="952" spans="1:44" x14ac:dyDescent="0.3">
      <c r="A952" t="s">
        <v>3559</v>
      </c>
      <c r="B952" t="s">
        <v>3136</v>
      </c>
      <c r="C952" t="s">
        <v>99</v>
      </c>
      <c r="D952" t="s">
        <v>1347</v>
      </c>
      <c r="E952">
        <v>2</v>
      </c>
      <c r="F952">
        <v>6</v>
      </c>
      <c r="G952">
        <v>0</v>
      </c>
      <c r="H952">
        <v>0</v>
      </c>
      <c r="I952">
        <v>33.33</v>
      </c>
      <c r="J952" t="s">
        <v>1189</v>
      </c>
      <c r="K952" t="s">
        <v>3505</v>
      </c>
      <c r="L952" t="s">
        <v>2556</v>
      </c>
      <c r="M952" t="s">
        <v>1345</v>
      </c>
      <c r="N952" t="s">
        <v>3157</v>
      </c>
      <c r="O952" t="s">
        <v>1348</v>
      </c>
      <c r="P952" t="s">
        <v>99</v>
      </c>
      <c r="Q952">
        <v>4.5</v>
      </c>
      <c r="R952">
        <v>13</v>
      </c>
      <c r="S952" t="s">
        <v>99</v>
      </c>
      <c r="T952" t="s">
        <v>1179</v>
      </c>
      <c r="U952">
        <v>0</v>
      </c>
      <c r="V952">
        <v>1</v>
      </c>
      <c r="W952" t="s">
        <v>691</v>
      </c>
      <c r="X952">
        <v>85</v>
      </c>
      <c r="Y952" t="str">
        <f>IF(_20224[[#This Row],[Lead Score]]=_20224[[#This Row],[p2_score1]],_20224[[#This Row],[p2]],_20224[[#This Row],[p1]])</f>
        <v>Mohammad Hafeez</v>
      </c>
      <c r="Z952" t="str">
        <f>IF(_20224[[#This Row],[Lead Score]]&lt;&gt;_20224[[#This Row],[p2_score1]],_20224[[#This Row],[p2]],_20224[[#This Row],[p1]])</f>
        <v>Muhammad Faizan</v>
      </c>
      <c r="AA952" s="1">
        <f>_20224[[#This Row],[Lead Score]]/_20224[[#This Row],[Runs in Partnership]]</f>
        <v>0.66666666666666663</v>
      </c>
      <c r="AB952">
        <f>+_20224[[#This Row],[p2_score1]]+_20224[[#This Row],[p1_score1]]</f>
        <v>3</v>
      </c>
      <c r="AC952">
        <f>MAX(_20224[[#This Row],[p2_score1]:[p1_score1]])</f>
        <v>2</v>
      </c>
      <c r="AD952">
        <f>MIN(_20224[[#This Row],[p2_score1]:[p1_score1]])</f>
        <v>1</v>
      </c>
      <c r="AE952" t="s">
        <v>1189</v>
      </c>
      <c r="AF952" t="s">
        <v>2556</v>
      </c>
      <c r="AG952" t="s">
        <v>2754</v>
      </c>
      <c r="AH952" t="s">
        <v>92</v>
      </c>
      <c r="AI952" t="s">
        <v>92</v>
      </c>
      <c r="AJ952" t="s">
        <v>74</v>
      </c>
      <c r="AK952" t="str">
        <f>LEFT(_20224[[#This Row],[result2]], FIND(" ",_20224[[#This Row],[result2]]))</f>
        <v xml:space="preserve">LAH </v>
      </c>
      <c r="AL952" t="s">
        <v>4583</v>
      </c>
      <c r="AM952" t="s">
        <v>2761</v>
      </c>
      <c r="AN952" t="s">
        <v>2762</v>
      </c>
      <c r="AO952" t="s">
        <v>2763</v>
      </c>
      <c r="AP952" t="s">
        <v>107</v>
      </c>
      <c r="AQ952">
        <v>1</v>
      </c>
      <c r="AR952">
        <v>2</v>
      </c>
    </row>
    <row r="953" spans="1:44" x14ac:dyDescent="0.3">
      <c r="A953" t="s">
        <v>3563</v>
      </c>
      <c r="B953" t="s">
        <v>3153</v>
      </c>
      <c r="C953" t="s">
        <v>1179</v>
      </c>
      <c r="D953" t="s">
        <v>1349</v>
      </c>
      <c r="E953">
        <v>8</v>
      </c>
      <c r="F953">
        <v>21</v>
      </c>
      <c r="G953">
        <v>0</v>
      </c>
      <c r="H953">
        <v>0</v>
      </c>
      <c r="I953">
        <v>38.090000000000003</v>
      </c>
      <c r="J953" t="s">
        <v>1189</v>
      </c>
      <c r="K953" t="s">
        <v>3505</v>
      </c>
      <c r="L953" t="s">
        <v>2556</v>
      </c>
      <c r="M953" t="s">
        <v>1345</v>
      </c>
      <c r="N953" t="s">
        <v>3151</v>
      </c>
      <c r="O953" t="s">
        <v>534</v>
      </c>
      <c r="P953" t="s">
        <v>1179</v>
      </c>
      <c r="Q953">
        <v>7.3</v>
      </c>
      <c r="R953">
        <v>25</v>
      </c>
      <c r="S953" t="s">
        <v>104</v>
      </c>
      <c r="T953" t="s">
        <v>1179</v>
      </c>
      <c r="U953">
        <v>0</v>
      </c>
      <c r="V953">
        <v>0</v>
      </c>
      <c r="W953" t="s">
        <v>99</v>
      </c>
      <c r="X953">
        <v>85</v>
      </c>
      <c r="Y953" t="str">
        <f>IF(_20224[[#This Row],[Lead Score]]=_20224[[#This Row],[p2_score1]],_20224[[#This Row],[p2]],_20224[[#This Row],[p1]])</f>
        <v>Muhammad Faizan</v>
      </c>
      <c r="Z953" t="str">
        <f>IF(_20224[[#This Row],[Lead Score]]&lt;&gt;_20224[[#This Row],[p2_score1]],_20224[[#This Row],[p2]],_20224[[#This Row],[p1]])</f>
        <v>Ben Dunk</v>
      </c>
      <c r="AA953" s="1">
        <f>_20224[[#This Row],[Lead Score]]/_20224[[#This Row],[Runs in Partnership]]</f>
        <v>0.58333333333333337</v>
      </c>
      <c r="AB953">
        <f>+_20224[[#This Row],[p2_score1]]+_20224[[#This Row],[p1_score1]]</f>
        <v>12</v>
      </c>
      <c r="AC953">
        <f>MAX(_20224[[#This Row],[p2_score1]:[p1_score1]])</f>
        <v>7</v>
      </c>
      <c r="AD953">
        <f>MIN(_20224[[#This Row],[p2_score1]:[p1_score1]])</f>
        <v>5</v>
      </c>
      <c r="AE953" t="s">
        <v>1189</v>
      </c>
      <c r="AF953" t="s">
        <v>2556</v>
      </c>
      <c r="AG953" t="s">
        <v>2754</v>
      </c>
      <c r="AH953" t="s">
        <v>92</v>
      </c>
      <c r="AI953" t="s">
        <v>92</v>
      </c>
      <c r="AJ953" t="s">
        <v>74</v>
      </c>
      <c r="AK953" t="str">
        <f>LEFT(_20224[[#This Row],[result2]], FIND(" ",_20224[[#This Row],[result2]]))</f>
        <v xml:space="preserve">LAH </v>
      </c>
      <c r="AL953" t="s">
        <v>4583</v>
      </c>
      <c r="AM953" t="s">
        <v>2761</v>
      </c>
      <c r="AN953" t="s">
        <v>2762</v>
      </c>
      <c r="AO953" t="s">
        <v>2763</v>
      </c>
      <c r="AP953" t="s">
        <v>107</v>
      </c>
      <c r="AQ953">
        <v>7</v>
      </c>
      <c r="AR953">
        <v>5</v>
      </c>
    </row>
    <row r="954" spans="1:44" x14ac:dyDescent="0.3">
      <c r="A954" t="s">
        <v>3565</v>
      </c>
      <c r="B954" t="s">
        <v>3162</v>
      </c>
      <c r="C954" t="s">
        <v>104</v>
      </c>
      <c r="D954" t="s">
        <v>1350</v>
      </c>
      <c r="E954">
        <v>48</v>
      </c>
      <c r="F954">
        <v>33</v>
      </c>
      <c r="G954">
        <v>2</v>
      </c>
      <c r="H954">
        <v>3</v>
      </c>
      <c r="I954">
        <v>145.44999999999999</v>
      </c>
      <c r="J954" t="s">
        <v>1189</v>
      </c>
      <c r="K954" t="s">
        <v>3505</v>
      </c>
      <c r="L954" t="s">
        <v>2556</v>
      </c>
      <c r="M954" t="s">
        <v>1345</v>
      </c>
      <c r="N954" t="s">
        <v>3170</v>
      </c>
      <c r="O954" t="s">
        <v>1351</v>
      </c>
      <c r="P954" t="s">
        <v>104</v>
      </c>
      <c r="Q954">
        <v>15.5</v>
      </c>
      <c r="R954">
        <v>106</v>
      </c>
      <c r="S954" t="s">
        <v>104</v>
      </c>
      <c r="T954" t="s">
        <v>57</v>
      </c>
      <c r="U954">
        <v>0</v>
      </c>
      <c r="V954">
        <v>0</v>
      </c>
      <c r="W954" t="s">
        <v>1179</v>
      </c>
      <c r="X954">
        <v>85</v>
      </c>
      <c r="Y954" t="str">
        <f>IF(_20224[[#This Row],[Lead Score]]=_20224[[#This Row],[p2_score1]],_20224[[#This Row],[p2]],_20224[[#This Row],[p1]])</f>
        <v>Ben Dunk</v>
      </c>
      <c r="Z954" t="str">
        <f>IF(_20224[[#This Row],[Lead Score]]&lt;&gt;_20224[[#This Row],[p2_score1]],_20224[[#This Row],[p2]],_20224[[#This Row],[p1]])</f>
        <v>Tim David</v>
      </c>
      <c r="AA954" s="1">
        <f>_20224[[#This Row],[Lead Score]]/_20224[[#This Row],[Runs in Partnership]]</f>
        <v>0.59259259259259256</v>
      </c>
      <c r="AB954">
        <f>+_20224[[#This Row],[p2_score1]]+_20224[[#This Row],[p1_score1]]</f>
        <v>81</v>
      </c>
      <c r="AC954">
        <f>MAX(_20224[[#This Row],[p2_score1]:[p1_score1]])</f>
        <v>48</v>
      </c>
      <c r="AD954">
        <f>MIN(_20224[[#This Row],[p2_score1]:[p1_score1]])</f>
        <v>33</v>
      </c>
      <c r="AE954" t="s">
        <v>1189</v>
      </c>
      <c r="AF954" t="s">
        <v>2556</v>
      </c>
      <c r="AG954" t="s">
        <v>2754</v>
      </c>
      <c r="AH954" t="s">
        <v>92</v>
      </c>
      <c r="AI954" t="s">
        <v>92</v>
      </c>
      <c r="AJ954" t="s">
        <v>74</v>
      </c>
      <c r="AK954" t="str">
        <f>LEFT(_20224[[#This Row],[result2]], FIND(" ",_20224[[#This Row],[result2]]))</f>
        <v xml:space="preserve">LAH </v>
      </c>
      <c r="AL954" t="s">
        <v>4583</v>
      </c>
      <c r="AM954" t="s">
        <v>2761</v>
      </c>
      <c r="AN954" t="s">
        <v>2762</v>
      </c>
      <c r="AO954" t="s">
        <v>2763</v>
      </c>
      <c r="AP954" t="s">
        <v>107</v>
      </c>
      <c r="AQ954">
        <v>33</v>
      </c>
      <c r="AR954">
        <v>48</v>
      </c>
    </row>
    <row r="955" spans="1:44" x14ac:dyDescent="0.3">
      <c r="A955" t="s">
        <v>3568</v>
      </c>
      <c r="B955" t="s">
        <v>3178</v>
      </c>
      <c r="C955" t="s">
        <v>107</v>
      </c>
      <c r="D955" t="s">
        <v>1352</v>
      </c>
      <c r="E955">
        <v>8</v>
      </c>
      <c r="F955">
        <v>7</v>
      </c>
      <c r="G955">
        <v>0</v>
      </c>
      <c r="H955">
        <v>0</v>
      </c>
      <c r="I955">
        <v>114.28</v>
      </c>
      <c r="J955" t="s">
        <v>1189</v>
      </c>
      <c r="K955" t="s">
        <v>3505</v>
      </c>
      <c r="L955" t="s">
        <v>2556</v>
      </c>
      <c r="M955" t="s">
        <v>1345</v>
      </c>
      <c r="N955" t="s">
        <v>3200</v>
      </c>
      <c r="O955" t="s">
        <v>1353</v>
      </c>
      <c r="P955" t="s">
        <v>107</v>
      </c>
      <c r="Q955">
        <v>17.399999999999999</v>
      </c>
      <c r="R955">
        <v>121</v>
      </c>
      <c r="S955" t="s">
        <v>107</v>
      </c>
      <c r="T955" t="s">
        <v>57</v>
      </c>
      <c r="U955">
        <v>0</v>
      </c>
      <c r="V955">
        <v>7</v>
      </c>
      <c r="W955" t="s">
        <v>104</v>
      </c>
      <c r="X955">
        <v>85</v>
      </c>
      <c r="Y955" t="str">
        <f>IF(_20224[[#This Row],[Lead Score]]=_20224[[#This Row],[p2_score1]],_20224[[#This Row],[p2]],_20224[[#This Row],[p1]])</f>
        <v>Rashid Khan</v>
      </c>
      <c r="Z955" t="str">
        <f>IF(_20224[[#This Row],[Lead Score]]&lt;&gt;_20224[[#This Row],[p2_score1]],_20224[[#This Row],[p2]],_20224[[#This Row],[p1]])</f>
        <v>Tim David</v>
      </c>
      <c r="AA955" s="1">
        <f>_20224[[#This Row],[Lead Score]]/_20224[[#This Row],[Runs in Partnership]]</f>
        <v>0.53333333333333333</v>
      </c>
      <c r="AB955">
        <f>+_20224[[#This Row],[p2_score1]]+_20224[[#This Row],[p1_score1]]</f>
        <v>15</v>
      </c>
      <c r="AC955">
        <f>MAX(_20224[[#This Row],[p2_score1]:[p1_score1]])</f>
        <v>8</v>
      </c>
      <c r="AD955">
        <f>MIN(_20224[[#This Row],[p2_score1]:[p1_score1]])</f>
        <v>7</v>
      </c>
      <c r="AE955" t="s">
        <v>1189</v>
      </c>
      <c r="AF955" t="s">
        <v>2556</v>
      </c>
      <c r="AG955" t="s">
        <v>2754</v>
      </c>
      <c r="AH955" t="s">
        <v>92</v>
      </c>
      <c r="AI955" t="s">
        <v>92</v>
      </c>
      <c r="AJ955" t="s">
        <v>74</v>
      </c>
      <c r="AK955" t="str">
        <f>LEFT(_20224[[#This Row],[result2]], FIND(" ",_20224[[#This Row],[result2]]))</f>
        <v xml:space="preserve">LAH </v>
      </c>
      <c r="AL955" t="s">
        <v>4583</v>
      </c>
      <c r="AM955" t="s">
        <v>2761</v>
      </c>
      <c r="AN955" t="s">
        <v>2762</v>
      </c>
      <c r="AO955" t="s">
        <v>2763</v>
      </c>
      <c r="AP955" t="s">
        <v>107</v>
      </c>
      <c r="AQ955">
        <v>7</v>
      </c>
      <c r="AR955">
        <v>8</v>
      </c>
    </row>
    <row r="956" spans="1:44" x14ac:dyDescent="0.3">
      <c r="A956" t="s">
        <v>3572</v>
      </c>
      <c r="B956" t="s">
        <v>3180</v>
      </c>
      <c r="C956" t="s">
        <v>212</v>
      </c>
      <c r="D956" t="s">
        <v>1354</v>
      </c>
      <c r="E956">
        <v>22</v>
      </c>
      <c r="F956">
        <v>7</v>
      </c>
      <c r="G956">
        <v>1</v>
      </c>
      <c r="H956">
        <v>2</v>
      </c>
      <c r="I956">
        <v>314.27999999999997</v>
      </c>
      <c r="J956" t="s">
        <v>1189</v>
      </c>
      <c r="K956" t="s">
        <v>3505</v>
      </c>
      <c r="L956" t="s">
        <v>2556</v>
      </c>
      <c r="M956" t="s">
        <v>1345</v>
      </c>
      <c r="N956" t="s">
        <v>3219</v>
      </c>
      <c r="O956" t="s">
        <v>1355</v>
      </c>
      <c r="P956" t="s">
        <v>212</v>
      </c>
      <c r="Q956">
        <v>19.5</v>
      </c>
      <c r="R956">
        <v>168</v>
      </c>
      <c r="S956" t="s">
        <v>212</v>
      </c>
      <c r="T956" t="s">
        <v>57</v>
      </c>
      <c r="U956">
        <v>0</v>
      </c>
      <c r="V956">
        <v>32</v>
      </c>
      <c r="W956" t="s">
        <v>107</v>
      </c>
      <c r="X956">
        <v>85</v>
      </c>
      <c r="Y956" t="str">
        <f>IF(_20224[[#This Row],[Lead Score]]=_20224[[#This Row],[p2_score1]],_20224[[#This Row],[p2]],_20224[[#This Row],[p1]])</f>
        <v>Tim David</v>
      </c>
      <c r="Z956" t="str">
        <f>IF(_20224[[#This Row],[Lead Score]]&lt;&gt;_20224[[#This Row],[p2_score1]],_20224[[#This Row],[p2]],_20224[[#This Row],[p1]])</f>
        <v>James Faulkner</v>
      </c>
      <c r="AA956" s="1">
        <f>_20224[[#This Row],[Lead Score]]/_20224[[#This Row],[Runs in Partnership]]</f>
        <v>0.53191489361702127</v>
      </c>
      <c r="AB956">
        <f>+_20224[[#This Row],[p2_score1]]+_20224[[#This Row],[p1_score1]]</f>
        <v>47</v>
      </c>
      <c r="AC956">
        <f>MAX(_20224[[#This Row],[p2_score1]:[p1_score1]])</f>
        <v>25</v>
      </c>
      <c r="AD956">
        <f>MIN(_20224[[#This Row],[p2_score1]:[p1_score1]])</f>
        <v>22</v>
      </c>
      <c r="AE956" t="s">
        <v>1189</v>
      </c>
      <c r="AF956" t="s">
        <v>2556</v>
      </c>
      <c r="AG956" t="s">
        <v>2754</v>
      </c>
      <c r="AH956" t="s">
        <v>92</v>
      </c>
      <c r="AI956" t="s">
        <v>92</v>
      </c>
      <c r="AJ956" t="s">
        <v>74</v>
      </c>
      <c r="AK956" t="str">
        <f>LEFT(_20224[[#This Row],[result2]], FIND(" ",_20224[[#This Row],[result2]]))</f>
        <v xml:space="preserve">LAH </v>
      </c>
      <c r="AL956" t="s">
        <v>4583</v>
      </c>
      <c r="AM956" t="s">
        <v>2761</v>
      </c>
      <c r="AN956" t="s">
        <v>2762</v>
      </c>
      <c r="AO956" t="s">
        <v>2763</v>
      </c>
      <c r="AP956" t="s">
        <v>107</v>
      </c>
      <c r="AQ956">
        <v>25</v>
      </c>
      <c r="AR956">
        <v>22</v>
      </c>
    </row>
    <row r="957" spans="1:44" x14ac:dyDescent="0.3">
      <c r="A957" t="s">
        <v>3576</v>
      </c>
      <c r="B957" t="s">
        <v>3187</v>
      </c>
      <c r="C957" t="s">
        <v>1356</v>
      </c>
      <c r="D957" t="s">
        <v>1357</v>
      </c>
      <c r="E957">
        <v>0</v>
      </c>
      <c r="F957">
        <v>0</v>
      </c>
      <c r="G957">
        <v>0</v>
      </c>
      <c r="H957">
        <v>0</v>
      </c>
      <c r="J957" t="s">
        <v>1189</v>
      </c>
      <c r="K957" t="s">
        <v>3505</v>
      </c>
      <c r="L957" t="s">
        <v>2556</v>
      </c>
      <c r="M957" t="s">
        <v>1345</v>
      </c>
      <c r="N957" t="s">
        <v>3236</v>
      </c>
      <c r="O957" t="s">
        <v>1358</v>
      </c>
      <c r="P957" t="s">
        <v>1356</v>
      </c>
      <c r="Q957">
        <v>19.5</v>
      </c>
      <c r="R957">
        <v>169</v>
      </c>
      <c r="S957" t="s">
        <v>1356</v>
      </c>
      <c r="T957" t="s">
        <v>57</v>
      </c>
      <c r="U957">
        <v>0</v>
      </c>
      <c r="V957">
        <v>33</v>
      </c>
      <c r="W957" t="s">
        <v>212</v>
      </c>
      <c r="X957">
        <v>85</v>
      </c>
      <c r="Y957" t="str">
        <f>IF(_20224[[#This Row],[Lead Score]]=_20224[[#This Row],[p2_score1]],_20224[[#This Row],[p2]],_20224[[#This Row],[p1]])</f>
        <v>Tim David</v>
      </c>
      <c r="Z957" t="str">
        <f>IF(_20224[[#This Row],[Lead Score]]&lt;&gt;_20224[[#This Row],[p2_score1]],_20224[[#This Row],[p2]],_20224[[#This Row],[p1]])</f>
        <v>Ahmed Daniyal</v>
      </c>
      <c r="AA957" s="1">
        <f>_20224[[#This Row],[Lead Score]]/_20224[[#This Row],[Runs in Partnership]]</f>
        <v>1</v>
      </c>
      <c r="AB957">
        <f>+_20224[[#This Row],[p2_score1]]+_20224[[#This Row],[p1_score1]]</f>
        <v>1</v>
      </c>
      <c r="AC957">
        <f>MAX(_20224[[#This Row],[p2_score1]:[p1_score1]])</f>
        <v>1</v>
      </c>
      <c r="AD957">
        <f>MIN(_20224[[#This Row],[p2_score1]:[p1_score1]])</f>
        <v>0</v>
      </c>
      <c r="AE957" t="s">
        <v>1189</v>
      </c>
      <c r="AF957" t="s">
        <v>2556</v>
      </c>
      <c r="AG957" t="s">
        <v>2754</v>
      </c>
      <c r="AH957" t="s">
        <v>92</v>
      </c>
      <c r="AI957" t="s">
        <v>92</v>
      </c>
      <c r="AJ957" t="s">
        <v>74</v>
      </c>
      <c r="AK957" t="str">
        <f>LEFT(_20224[[#This Row],[result2]], FIND(" ",_20224[[#This Row],[result2]]))</f>
        <v xml:space="preserve">LAH </v>
      </c>
      <c r="AL957" t="s">
        <v>4583</v>
      </c>
      <c r="AM957" t="s">
        <v>2761</v>
      </c>
      <c r="AN957" t="s">
        <v>2762</v>
      </c>
      <c r="AO957" t="s">
        <v>2763</v>
      </c>
      <c r="AP957" t="s">
        <v>107</v>
      </c>
      <c r="AQ957">
        <v>1</v>
      </c>
      <c r="AR957">
        <v>0</v>
      </c>
    </row>
    <row r="958" spans="1:44" x14ac:dyDescent="0.3">
      <c r="A958" t="s">
        <v>3578</v>
      </c>
      <c r="B958" t="s">
        <v>3173</v>
      </c>
      <c r="C958" t="s">
        <v>57</v>
      </c>
      <c r="D958" t="s">
        <v>45</v>
      </c>
      <c r="E958">
        <v>64</v>
      </c>
      <c r="F958">
        <v>36</v>
      </c>
      <c r="G958">
        <v>3</v>
      </c>
      <c r="H958">
        <v>5</v>
      </c>
      <c r="I958">
        <v>177.77</v>
      </c>
      <c r="J958" t="s">
        <v>1189</v>
      </c>
      <c r="K958" t="s">
        <v>3505</v>
      </c>
      <c r="L958" t="s">
        <v>2556</v>
      </c>
      <c r="M958" t="s">
        <v>1345</v>
      </c>
      <c r="N958" t="s">
        <v>32</v>
      </c>
      <c r="O958" t="s">
        <v>32</v>
      </c>
      <c r="P958" t="s">
        <v>32</v>
      </c>
      <c r="S958" t="s">
        <v>351</v>
      </c>
      <c r="T958" t="s">
        <v>57</v>
      </c>
      <c r="U958">
        <v>0</v>
      </c>
      <c r="V958">
        <v>0</v>
      </c>
      <c r="W958" t="s">
        <v>1356</v>
      </c>
      <c r="X958">
        <v>85</v>
      </c>
      <c r="Y958" t="str">
        <f>IF(_20224[[#This Row],[Lead Score]]=_20224[[#This Row],[p2_score1]],_20224[[#This Row],[p2]],_20224[[#This Row],[p1]])</f>
        <v>Tim David</v>
      </c>
      <c r="Z958" t="str">
        <f>IF(_20224[[#This Row],[Lead Score]]&lt;&gt;_20224[[#This Row],[p2_score1]],_20224[[#This Row],[p2]],_20224[[#This Row],[p1]])</f>
        <v>Shaheen Afridi</v>
      </c>
      <c r="AA958" s="1">
        <f>_20224[[#This Row],[Lead Score]]/_20224[[#This Row],[Runs in Partnership]]</f>
        <v>1</v>
      </c>
      <c r="AB958">
        <f>+_20224[[#This Row],[p2_score1]]+_20224[[#This Row],[p1_score1]]</f>
        <v>31</v>
      </c>
      <c r="AC958">
        <f>MAX(_20224[[#This Row],[p2_score1]:[p1_score1]])</f>
        <v>31</v>
      </c>
      <c r="AD958">
        <f>MIN(_20224[[#This Row],[p2_score1]:[p1_score1]])</f>
        <v>0</v>
      </c>
      <c r="AE958" t="s">
        <v>1189</v>
      </c>
      <c r="AF958" t="s">
        <v>2556</v>
      </c>
      <c r="AG958" t="s">
        <v>2754</v>
      </c>
      <c r="AH958" t="s">
        <v>92</v>
      </c>
      <c r="AI958" t="s">
        <v>92</v>
      </c>
      <c r="AJ958" t="s">
        <v>74</v>
      </c>
      <c r="AK958" t="str">
        <f>LEFT(_20224[[#This Row],[result2]], FIND(" ",_20224[[#This Row],[result2]]))</f>
        <v xml:space="preserve">LAH </v>
      </c>
      <c r="AL958" t="s">
        <v>4583</v>
      </c>
      <c r="AM958" t="s">
        <v>2761</v>
      </c>
      <c r="AN958" t="s">
        <v>2762</v>
      </c>
      <c r="AO958" t="s">
        <v>2763</v>
      </c>
      <c r="AP958" t="s">
        <v>107</v>
      </c>
      <c r="AQ958">
        <v>31</v>
      </c>
      <c r="AR958">
        <v>0</v>
      </c>
    </row>
    <row r="959" spans="1:44" hidden="1" x14ac:dyDescent="0.3">
      <c r="A959" t="s">
        <v>3579</v>
      </c>
      <c r="B959" t="s">
        <v>3195</v>
      </c>
      <c r="C959" t="s">
        <v>351</v>
      </c>
      <c r="D959" t="s">
        <v>45</v>
      </c>
      <c r="E959">
        <v>0</v>
      </c>
      <c r="F959">
        <v>0</v>
      </c>
      <c r="G959">
        <v>0</v>
      </c>
      <c r="H959">
        <v>0</v>
      </c>
      <c r="J959" t="s">
        <v>1189</v>
      </c>
      <c r="K959" t="s">
        <v>3505</v>
      </c>
      <c r="L959" t="s">
        <v>2556</v>
      </c>
      <c r="M959" t="s">
        <v>1345</v>
      </c>
      <c r="N959" t="s">
        <v>32</v>
      </c>
      <c r="O959" t="s">
        <v>32</v>
      </c>
      <c r="P959" t="s">
        <v>32</v>
      </c>
      <c r="S959" t="s">
        <v>32</v>
      </c>
      <c r="T959" t="s">
        <v>32</v>
      </c>
      <c r="W959" t="s">
        <v>32</v>
      </c>
      <c r="X959">
        <v>85</v>
      </c>
      <c r="Y959" t="str">
        <f>IF(_20224[[#This Row],[Lead Score]]=_20224[[#This Row],[p2_score1]],_20224[[#This Row],[p2]],_20224[[#This Row],[p1]])</f>
        <v/>
      </c>
      <c r="Z959" t="str">
        <f>IF(_20224[[#This Row],[Lead Score]]&lt;&gt;_20224[[#This Row],[p2_score1]],_20224[[#This Row],[p2]],_20224[[#This Row],[p1]])</f>
        <v/>
      </c>
      <c r="AA959" s="1" t="e">
        <f>_20224[[#This Row],[Lead Score]]/_20224[[#This Row],[Runs in Partnership]]</f>
        <v>#DIV/0!</v>
      </c>
      <c r="AB959">
        <f>+_20224[[#This Row],[p2_score1]]+_20224[[#This Row],[p1_score1]]</f>
        <v>0</v>
      </c>
      <c r="AC959">
        <f>MAX(_20224[[#This Row],[p2_score1]:[p1_score1]])</f>
        <v>0</v>
      </c>
      <c r="AD959">
        <f>MIN(_20224[[#This Row],[p2_score1]:[p1_score1]])</f>
        <v>0</v>
      </c>
      <c r="AE959" t="s">
        <v>1189</v>
      </c>
      <c r="AF959" t="s">
        <v>2556</v>
      </c>
      <c r="AG959" t="s">
        <v>2754</v>
      </c>
      <c r="AH959" t="s">
        <v>92</v>
      </c>
      <c r="AI959" t="s">
        <v>92</v>
      </c>
      <c r="AJ959" t="s">
        <v>74</v>
      </c>
      <c r="AK959" t="str">
        <f>LEFT(_20224[[#This Row],[result2]], FIND(" ",_20224[[#This Row],[result2]]))</f>
        <v xml:space="preserve">LAH </v>
      </c>
      <c r="AL959" t="s">
        <v>4583</v>
      </c>
      <c r="AM959" t="s">
        <v>2761</v>
      </c>
      <c r="AN959" t="s">
        <v>2762</v>
      </c>
      <c r="AO959" t="s">
        <v>2763</v>
      </c>
      <c r="AP959" t="s">
        <v>107</v>
      </c>
      <c r="AQ959">
        <v>0</v>
      </c>
      <c r="AR959">
        <v>0</v>
      </c>
    </row>
    <row r="960" spans="1:44" x14ac:dyDescent="0.3">
      <c r="A960" t="s">
        <v>3582</v>
      </c>
      <c r="B960" t="s">
        <v>3144</v>
      </c>
      <c r="C960" t="s">
        <v>1162</v>
      </c>
      <c r="D960" t="s">
        <v>315</v>
      </c>
      <c r="E960">
        <v>5</v>
      </c>
      <c r="F960">
        <v>8</v>
      </c>
      <c r="G960">
        <v>0</v>
      </c>
      <c r="H960">
        <v>0</v>
      </c>
      <c r="I960">
        <v>62.5</v>
      </c>
      <c r="J960" t="s">
        <v>1189</v>
      </c>
      <c r="K960" t="s">
        <v>3798</v>
      </c>
      <c r="L960" t="s">
        <v>2560</v>
      </c>
      <c r="M960" t="s">
        <v>1359</v>
      </c>
      <c r="N960" t="s">
        <v>3139</v>
      </c>
      <c r="O960" t="s">
        <v>1004</v>
      </c>
      <c r="P960" t="s">
        <v>1162</v>
      </c>
      <c r="Q960">
        <v>2.5</v>
      </c>
      <c r="R960">
        <v>23</v>
      </c>
      <c r="S960" t="s">
        <v>1320</v>
      </c>
      <c r="T960" t="s">
        <v>1162</v>
      </c>
      <c r="U960">
        <v>18</v>
      </c>
      <c r="V960">
        <v>5</v>
      </c>
      <c r="W960" t="s">
        <v>32</v>
      </c>
      <c r="X960">
        <v>86</v>
      </c>
      <c r="Y960" t="str">
        <f>IF(_20224[[#This Row],[Lead Score]]=_20224[[#This Row],[p2_score1]],_20224[[#This Row],[p2]],_20224[[#This Row],[p1]])</f>
        <v>Usman Khan</v>
      </c>
      <c r="Z960" t="str">
        <f>IF(_20224[[#This Row],[Lead Score]]&lt;&gt;_20224[[#This Row],[p2_score1]],_20224[[#This Row],[p2]],_20224[[#This Row],[p1]])</f>
        <v>Faf du Plessis</v>
      </c>
      <c r="AA960" s="1">
        <f>_20224[[#This Row],[Lead Score]]/_20224[[#This Row],[Runs in Partnership]]</f>
        <v>0.78260869565217395</v>
      </c>
      <c r="AB960">
        <f>+_20224[[#This Row],[p2_score1]]+_20224[[#This Row],[p1_score1]]</f>
        <v>23</v>
      </c>
      <c r="AC960">
        <f>MAX(_20224[[#This Row],[p2_score1]:[p1_score1]])</f>
        <v>18</v>
      </c>
      <c r="AD960">
        <f>MIN(_20224[[#This Row],[p2_score1]:[p1_score1]])</f>
        <v>5</v>
      </c>
      <c r="AE960" t="s">
        <v>1189</v>
      </c>
      <c r="AF960" t="s">
        <v>2560</v>
      </c>
      <c r="AG960" t="s">
        <v>2754</v>
      </c>
      <c r="AH960" t="s">
        <v>60</v>
      </c>
      <c r="AI960" t="s">
        <v>60</v>
      </c>
      <c r="AJ960" t="s">
        <v>164</v>
      </c>
      <c r="AK960" t="str">
        <f>LEFT(_20224[[#This Row],[result2]], FIND(" ",_20224[[#This Row],[result2]]))</f>
        <v xml:space="preserve">ISL </v>
      </c>
      <c r="AL960" t="s">
        <v>4583</v>
      </c>
      <c r="AM960" t="s">
        <v>2764</v>
      </c>
      <c r="AN960" t="s">
        <v>2765</v>
      </c>
      <c r="AO960" t="s">
        <v>2766</v>
      </c>
      <c r="AP960" t="s">
        <v>292</v>
      </c>
      <c r="AQ960">
        <v>5</v>
      </c>
      <c r="AR960">
        <v>18</v>
      </c>
    </row>
    <row r="961" spans="1:44" x14ac:dyDescent="0.3">
      <c r="A961" t="s">
        <v>3583</v>
      </c>
      <c r="B961" t="s">
        <v>3133</v>
      </c>
      <c r="C961" t="s">
        <v>1320</v>
      </c>
      <c r="D961" t="s">
        <v>156</v>
      </c>
      <c r="E961">
        <v>14</v>
      </c>
      <c r="F961">
        <v>19</v>
      </c>
      <c r="G961">
        <v>2</v>
      </c>
      <c r="H961">
        <v>0</v>
      </c>
      <c r="I961">
        <v>73.680000000000007</v>
      </c>
      <c r="J961" t="s">
        <v>1189</v>
      </c>
      <c r="K961" t="s">
        <v>3798</v>
      </c>
      <c r="L961" t="s">
        <v>2560</v>
      </c>
      <c r="M961" t="s">
        <v>1359</v>
      </c>
      <c r="N961" t="s">
        <v>3148</v>
      </c>
      <c r="O961" t="s">
        <v>1046</v>
      </c>
      <c r="P961" t="s">
        <v>1320</v>
      </c>
      <c r="Q961">
        <v>6.4</v>
      </c>
      <c r="R961">
        <v>39</v>
      </c>
      <c r="S961" t="s">
        <v>1320</v>
      </c>
      <c r="T961" t="s">
        <v>1360</v>
      </c>
      <c r="U961">
        <v>0</v>
      </c>
      <c r="V961">
        <v>0</v>
      </c>
      <c r="W961" t="s">
        <v>1162</v>
      </c>
      <c r="X961">
        <v>86</v>
      </c>
      <c r="Y961" t="str">
        <f>IF(_20224[[#This Row],[Lead Score]]=_20224[[#This Row],[p2_score1]],_20224[[#This Row],[p2]],_20224[[#This Row],[p1]])</f>
        <v>Jake Weatherald</v>
      </c>
      <c r="Z961" t="str">
        <f>IF(_20224[[#This Row],[Lead Score]]&lt;&gt;_20224[[#This Row],[p2_score1]],_20224[[#This Row],[p2]],_20224[[#This Row],[p1]])</f>
        <v>Usman Khan</v>
      </c>
      <c r="AA961" s="1">
        <f>_20224[[#This Row],[Lead Score]]/_20224[[#This Row],[Runs in Partnership]]</f>
        <v>1</v>
      </c>
      <c r="AB961">
        <f>+_20224[[#This Row],[p2_score1]]+_20224[[#This Row],[p1_score1]]</f>
        <v>20</v>
      </c>
      <c r="AC961">
        <f>MAX(_20224[[#This Row],[p2_score1]:[p1_score1]])</f>
        <v>20</v>
      </c>
      <c r="AD961">
        <f>MIN(_20224[[#This Row],[p2_score1]:[p1_score1]])</f>
        <v>0</v>
      </c>
      <c r="AE961" t="s">
        <v>1189</v>
      </c>
      <c r="AF961" t="s">
        <v>2560</v>
      </c>
      <c r="AG961" t="s">
        <v>2754</v>
      </c>
      <c r="AH961" t="s">
        <v>60</v>
      </c>
      <c r="AI961" t="s">
        <v>60</v>
      </c>
      <c r="AJ961" t="s">
        <v>164</v>
      </c>
      <c r="AK961" t="str">
        <f>LEFT(_20224[[#This Row],[result2]], FIND(" ",_20224[[#This Row],[result2]]))</f>
        <v xml:space="preserve">ISL </v>
      </c>
      <c r="AL961" t="s">
        <v>4583</v>
      </c>
      <c r="AM961" t="s">
        <v>2764</v>
      </c>
      <c r="AN961" t="s">
        <v>2765</v>
      </c>
      <c r="AO961" t="s">
        <v>2766</v>
      </c>
      <c r="AP961" t="s">
        <v>292</v>
      </c>
      <c r="AQ961">
        <v>20</v>
      </c>
      <c r="AR961">
        <v>0</v>
      </c>
    </row>
    <row r="962" spans="1:44" x14ac:dyDescent="0.3">
      <c r="A962" t="s">
        <v>3584</v>
      </c>
      <c r="B962" t="s">
        <v>3136</v>
      </c>
      <c r="C962" t="s">
        <v>148</v>
      </c>
      <c r="D962" t="s">
        <v>1361</v>
      </c>
      <c r="E962">
        <v>2</v>
      </c>
      <c r="F962">
        <v>3</v>
      </c>
      <c r="G962">
        <v>0</v>
      </c>
      <c r="H962">
        <v>0</v>
      </c>
      <c r="I962">
        <v>66.66</v>
      </c>
      <c r="J962" t="s">
        <v>1189</v>
      </c>
      <c r="K962" t="s">
        <v>3798</v>
      </c>
      <c r="L962" t="s">
        <v>2560</v>
      </c>
      <c r="M962" t="s">
        <v>1359</v>
      </c>
      <c r="N962" t="s">
        <v>3157</v>
      </c>
      <c r="O962" t="s">
        <v>1362</v>
      </c>
      <c r="P962" t="s">
        <v>148</v>
      </c>
      <c r="Q962">
        <v>7.4</v>
      </c>
      <c r="R962">
        <v>49</v>
      </c>
      <c r="S962" t="s">
        <v>148</v>
      </c>
      <c r="T962" t="s">
        <v>1360</v>
      </c>
      <c r="U962">
        <v>0</v>
      </c>
      <c r="V962">
        <v>8</v>
      </c>
      <c r="W962" t="s">
        <v>1320</v>
      </c>
      <c r="X962">
        <v>86</v>
      </c>
      <c r="Y962" t="str">
        <f>IF(_20224[[#This Row],[Lead Score]]=_20224[[#This Row],[p2_score1]],_20224[[#This Row],[p2]],_20224[[#This Row],[p1]])</f>
        <v>Jake Weatherald</v>
      </c>
      <c r="Z962" t="str">
        <f>IF(_20224[[#This Row],[Lead Score]]&lt;&gt;_20224[[#This Row],[p2_score1]],_20224[[#This Row],[p2]],_20224[[#This Row],[p1]])</f>
        <v>Sarfaraz Ahmed</v>
      </c>
      <c r="AA962" s="1">
        <f>_20224[[#This Row],[Lead Score]]/_20224[[#This Row],[Runs in Partnership]]</f>
        <v>0.8</v>
      </c>
      <c r="AB962">
        <f>+_20224[[#This Row],[p2_score1]]+_20224[[#This Row],[p1_score1]]</f>
        <v>10</v>
      </c>
      <c r="AC962">
        <f>MAX(_20224[[#This Row],[p2_score1]:[p1_score1]])</f>
        <v>8</v>
      </c>
      <c r="AD962">
        <f>MIN(_20224[[#This Row],[p2_score1]:[p1_score1]])</f>
        <v>2</v>
      </c>
      <c r="AE962" t="s">
        <v>1189</v>
      </c>
      <c r="AF962" t="s">
        <v>2560</v>
      </c>
      <c r="AG962" t="s">
        <v>2754</v>
      </c>
      <c r="AH962" t="s">
        <v>60</v>
      </c>
      <c r="AI962" t="s">
        <v>60</v>
      </c>
      <c r="AJ962" t="s">
        <v>164</v>
      </c>
      <c r="AK962" t="str">
        <f>LEFT(_20224[[#This Row],[result2]], FIND(" ",_20224[[#This Row],[result2]]))</f>
        <v xml:space="preserve">ISL </v>
      </c>
      <c r="AL962" t="s">
        <v>4583</v>
      </c>
      <c r="AM962" t="s">
        <v>2764</v>
      </c>
      <c r="AN962" t="s">
        <v>2765</v>
      </c>
      <c r="AO962" t="s">
        <v>2766</v>
      </c>
      <c r="AP962" t="s">
        <v>292</v>
      </c>
      <c r="AQ962">
        <v>8</v>
      </c>
      <c r="AR962">
        <v>2</v>
      </c>
    </row>
    <row r="963" spans="1:44" x14ac:dyDescent="0.3">
      <c r="A963" t="s">
        <v>3585</v>
      </c>
      <c r="B963" t="s">
        <v>3153</v>
      </c>
      <c r="C963" t="s">
        <v>1360</v>
      </c>
      <c r="D963" t="s">
        <v>1363</v>
      </c>
      <c r="E963">
        <v>43</v>
      </c>
      <c r="F963">
        <v>35</v>
      </c>
      <c r="G963">
        <v>3</v>
      </c>
      <c r="H963">
        <v>2</v>
      </c>
      <c r="I963">
        <v>122.85</v>
      </c>
      <c r="J963" t="s">
        <v>1189</v>
      </c>
      <c r="K963" t="s">
        <v>3798</v>
      </c>
      <c r="L963" t="s">
        <v>2560</v>
      </c>
      <c r="M963" t="s">
        <v>1359</v>
      </c>
      <c r="N963" t="s">
        <v>3151</v>
      </c>
      <c r="O963" t="s">
        <v>1364</v>
      </c>
      <c r="P963" t="s">
        <v>1360</v>
      </c>
      <c r="Q963">
        <v>12.5</v>
      </c>
      <c r="R963">
        <v>88</v>
      </c>
      <c r="S963" t="s">
        <v>243</v>
      </c>
      <c r="T963" t="s">
        <v>1360</v>
      </c>
      <c r="U963">
        <v>0</v>
      </c>
      <c r="V963">
        <v>0</v>
      </c>
      <c r="W963" t="s">
        <v>148</v>
      </c>
      <c r="X963">
        <v>86</v>
      </c>
      <c r="Y963" t="str">
        <f>IF(_20224[[#This Row],[Lead Score]]=_20224[[#This Row],[p2_score1]],_20224[[#This Row],[p2]],_20224[[#This Row],[p1]])</f>
        <v>Jake Weatherald</v>
      </c>
      <c r="Z963" t="str">
        <f>IF(_20224[[#This Row],[Lead Score]]&lt;&gt;_20224[[#This Row],[p2_score1]],_20224[[#This Row],[p2]],_20224[[#This Row],[p1]])</f>
        <v>Azam Khan</v>
      </c>
      <c r="AA963" s="1">
        <f>_20224[[#This Row],[Lead Score]]/_20224[[#This Row],[Runs in Partnership]]</f>
        <v>0.89743589743589747</v>
      </c>
      <c r="AB963">
        <f>+_20224[[#This Row],[p2_score1]]+_20224[[#This Row],[p1_score1]]</f>
        <v>39</v>
      </c>
      <c r="AC963">
        <f>MAX(_20224[[#This Row],[p2_score1]:[p1_score1]])</f>
        <v>35</v>
      </c>
      <c r="AD963">
        <f>MIN(_20224[[#This Row],[p2_score1]:[p1_score1]])</f>
        <v>4</v>
      </c>
      <c r="AE963" t="s">
        <v>1189</v>
      </c>
      <c r="AF963" t="s">
        <v>2560</v>
      </c>
      <c r="AG963" t="s">
        <v>2754</v>
      </c>
      <c r="AH963" t="s">
        <v>60</v>
      </c>
      <c r="AI963" t="s">
        <v>60</v>
      </c>
      <c r="AJ963" t="s">
        <v>164</v>
      </c>
      <c r="AK963" t="str">
        <f>LEFT(_20224[[#This Row],[result2]], FIND(" ",_20224[[#This Row],[result2]]))</f>
        <v xml:space="preserve">ISL </v>
      </c>
      <c r="AL963" t="s">
        <v>4583</v>
      </c>
      <c r="AM963" t="s">
        <v>2764</v>
      </c>
      <c r="AN963" t="s">
        <v>2765</v>
      </c>
      <c r="AO963" t="s">
        <v>2766</v>
      </c>
      <c r="AP963" t="s">
        <v>292</v>
      </c>
      <c r="AQ963">
        <v>35</v>
      </c>
      <c r="AR963">
        <v>4</v>
      </c>
    </row>
    <row r="964" spans="1:44" x14ac:dyDescent="0.3">
      <c r="A964" t="s">
        <v>3587</v>
      </c>
      <c r="B964" t="s">
        <v>3173</v>
      </c>
      <c r="C964" t="s">
        <v>1365</v>
      </c>
      <c r="D964" t="s">
        <v>1366</v>
      </c>
      <c r="E964">
        <v>13</v>
      </c>
      <c r="F964">
        <v>6</v>
      </c>
      <c r="G964">
        <v>0</v>
      </c>
      <c r="H964">
        <v>2</v>
      </c>
      <c r="I964">
        <v>216.66</v>
      </c>
      <c r="J964" t="s">
        <v>1189</v>
      </c>
      <c r="K964" t="s">
        <v>3798</v>
      </c>
      <c r="L964" t="s">
        <v>2560</v>
      </c>
      <c r="M964" t="s">
        <v>1359</v>
      </c>
      <c r="N964" t="s">
        <v>3170</v>
      </c>
      <c r="O964" t="s">
        <v>493</v>
      </c>
      <c r="P964" t="s">
        <v>1365</v>
      </c>
      <c r="Q964">
        <v>13.5</v>
      </c>
      <c r="R964">
        <v>102</v>
      </c>
      <c r="S964" t="s">
        <v>243</v>
      </c>
      <c r="T964" t="s">
        <v>1365</v>
      </c>
      <c r="U964">
        <v>1</v>
      </c>
      <c r="V964">
        <v>0</v>
      </c>
      <c r="W964" t="s">
        <v>1360</v>
      </c>
      <c r="X964">
        <v>86</v>
      </c>
      <c r="Y964" t="str">
        <f>IF(_20224[[#This Row],[Lead Score]]=_20224[[#This Row],[p2_score1]],_20224[[#This Row],[p2]],_20224[[#This Row],[p1]])</f>
        <v>Andre Russell</v>
      </c>
      <c r="Z964" t="str">
        <f>IF(_20224[[#This Row],[Lead Score]]&lt;&gt;_20224[[#This Row],[p2_score1]],_20224[[#This Row],[p2]],_20224[[#This Row],[p1]])</f>
        <v>Azam Khan</v>
      </c>
      <c r="AA964" s="1">
        <f>_20224[[#This Row],[Lead Score]]/_20224[[#This Row],[Runs in Partnership]]</f>
        <v>0.9285714285714286</v>
      </c>
      <c r="AB964">
        <f>+_20224[[#This Row],[p2_score1]]+_20224[[#This Row],[p1_score1]]</f>
        <v>14</v>
      </c>
      <c r="AC964">
        <f>MAX(_20224[[#This Row],[p2_score1]:[p1_score1]])</f>
        <v>13</v>
      </c>
      <c r="AD964">
        <f>MIN(_20224[[#This Row],[p2_score1]:[p1_score1]])</f>
        <v>1</v>
      </c>
      <c r="AE964" t="s">
        <v>1189</v>
      </c>
      <c r="AF964" t="s">
        <v>2560</v>
      </c>
      <c r="AG964" t="s">
        <v>2754</v>
      </c>
      <c r="AH964" t="s">
        <v>60</v>
      </c>
      <c r="AI964" t="s">
        <v>60</v>
      </c>
      <c r="AJ964" t="s">
        <v>164</v>
      </c>
      <c r="AK964" t="str">
        <f>LEFT(_20224[[#This Row],[result2]], FIND(" ",_20224[[#This Row],[result2]]))</f>
        <v xml:space="preserve">ISL </v>
      </c>
      <c r="AL964" t="s">
        <v>4583</v>
      </c>
      <c r="AM964" t="s">
        <v>2764</v>
      </c>
      <c r="AN964" t="s">
        <v>2765</v>
      </c>
      <c r="AO964" t="s">
        <v>2766</v>
      </c>
      <c r="AP964" t="s">
        <v>292</v>
      </c>
      <c r="AQ964">
        <v>13</v>
      </c>
      <c r="AR964">
        <v>1</v>
      </c>
    </row>
    <row r="965" spans="1:44" x14ac:dyDescent="0.3">
      <c r="A965" t="s">
        <v>3589</v>
      </c>
      <c r="B965" t="s">
        <v>3178</v>
      </c>
      <c r="C965" t="s">
        <v>71</v>
      </c>
      <c r="D965" t="s">
        <v>315</v>
      </c>
      <c r="E965">
        <v>4</v>
      </c>
      <c r="F965">
        <v>7</v>
      </c>
      <c r="G965">
        <v>0</v>
      </c>
      <c r="H965">
        <v>0</v>
      </c>
      <c r="I965">
        <v>57.14</v>
      </c>
      <c r="J965" t="s">
        <v>1189</v>
      </c>
      <c r="K965" t="s">
        <v>3798</v>
      </c>
      <c r="L965" t="s">
        <v>2560</v>
      </c>
      <c r="M965" t="s">
        <v>1359</v>
      </c>
      <c r="N965" t="s">
        <v>3200</v>
      </c>
      <c r="O965" t="s">
        <v>842</v>
      </c>
      <c r="P965" t="s">
        <v>71</v>
      </c>
      <c r="Q965">
        <v>16</v>
      </c>
      <c r="R965">
        <v>114</v>
      </c>
      <c r="S965" t="s">
        <v>243</v>
      </c>
      <c r="T965" t="s">
        <v>71</v>
      </c>
      <c r="U965">
        <v>9</v>
      </c>
      <c r="V965">
        <v>0</v>
      </c>
      <c r="W965" t="s">
        <v>1365</v>
      </c>
      <c r="X965">
        <v>86</v>
      </c>
      <c r="Y965" t="str">
        <f>IF(_20224[[#This Row],[Lead Score]]=_20224[[#This Row],[p2_score1]],_20224[[#This Row],[p2]],_20224[[#This Row],[p1]])</f>
        <v>Azam Khan</v>
      </c>
      <c r="Z965" t="str">
        <f>IF(_20224[[#This Row],[Lead Score]]&lt;&gt;_20224[[#This Row],[p2_score1]],_20224[[#This Row],[p2]],_20224[[#This Row],[p1]])</f>
        <v>Mohammad Nawaz</v>
      </c>
      <c r="AA965" s="1">
        <f>_20224[[#This Row],[Lead Score]]/_20224[[#This Row],[Runs in Partnership]]</f>
        <v>0.66666666666666663</v>
      </c>
      <c r="AB965">
        <f>+_20224[[#This Row],[p2_score1]]+_20224[[#This Row],[p1_score1]]</f>
        <v>12</v>
      </c>
      <c r="AC965">
        <f>MAX(_20224[[#This Row],[p2_score1]:[p1_score1]])</f>
        <v>8</v>
      </c>
      <c r="AD965">
        <f>MIN(_20224[[#This Row],[p2_score1]:[p1_score1]])</f>
        <v>4</v>
      </c>
      <c r="AE965" t="s">
        <v>1189</v>
      </c>
      <c r="AF965" t="s">
        <v>2560</v>
      </c>
      <c r="AG965" t="s">
        <v>2754</v>
      </c>
      <c r="AH965" t="s">
        <v>60</v>
      </c>
      <c r="AI965" t="s">
        <v>60</v>
      </c>
      <c r="AJ965" t="s">
        <v>164</v>
      </c>
      <c r="AK965" t="str">
        <f>LEFT(_20224[[#This Row],[result2]], FIND(" ",_20224[[#This Row],[result2]]))</f>
        <v xml:space="preserve">ISL </v>
      </c>
      <c r="AL965" t="s">
        <v>4583</v>
      </c>
      <c r="AM965" t="s">
        <v>2764</v>
      </c>
      <c r="AN965" t="s">
        <v>2765</v>
      </c>
      <c r="AO965" t="s">
        <v>2766</v>
      </c>
      <c r="AP965" t="s">
        <v>292</v>
      </c>
      <c r="AQ965">
        <v>4</v>
      </c>
      <c r="AR965">
        <v>8</v>
      </c>
    </row>
    <row r="966" spans="1:44" x14ac:dyDescent="0.3">
      <c r="A966" t="s">
        <v>3591</v>
      </c>
      <c r="B966" t="s">
        <v>3162</v>
      </c>
      <c r="C966" t="s">
        <v>243</v>
      </c>
      <c r="D966" t="s">
        <v>1367</v>
      </c>
      <c r="E966">
        <v>26</v>
      </c>
      <c r="F966">
        <v>23</v>
      </c>
      <c r="G966">
        <v>2</v>
      </c>
      <c r="H966">
        <v>1</v>
      </c>
      <c r="I966">
        <v>113.04</v>
      </c>
      <c r="J966" t="s">
        <v>1189</v>
      </c>
      <c r="K966" t="s">
        <v>3798</v>
      </c>
      <c r="L966" t="s">
        <v>2560</v>
      </c>
      <c r="M966" t="s">
        <v>1359</v>
      </c>
      <c r="N966" t="s">
        <v>3219</v>
      </c>
      <c r="O966" t="s">
        <v>843</v>
      </c>
      <c r="P966" t="s">
        <v>243</v>
      </c>
      <c r="Q966">
        <v>16.5</v>
      </c>
      <c r="R966">
        <v>120</v>
      </c>
      <c r="S966" t="s">
        <v>243</v>
      </c>
      <c r="T966" t="s">
        <v>1368</v>
      </c>
      <c r="U966">
        <v>0</v>
      </c>
      <c r="V966">
        <v>0</v>
      </c>
      <c r="W966" t="s">
        <v>71</v>
      </c>
      <c r="X966">
        <v>86</v>
      </c>
      <c r="Y966" t="str">
        <f>IF(_20224[[#This Row],[Lead Score]]=_20224[[#This Row],[p2_score1]],_20224[[#This Row],[p2]],_20224[[#This Row],[p1]])</f>
        <v>Azam Khan</v>
      </c>
      <c r="Z966" t="str">
        <f>IF(_20224[[#This Row],[Lead Score]]&lt;&gt;_20224[[#This Row],[p2_score1]],_20224[[#This Row],[p2]],_20224[[#This Row],[p1]])</f>
        <v>Jack Wildermuth</v>
      </c>
      <c r="AA966" s="1">
        <f>_20224[[#This Row],[Lead Score]]/_20224[[#This Row],[Runs in Partnership]]</f>
        <v>1</v>
      </c>
      <c r="AB966">
        <f>+_20224[[#This Row],[p2_score1]]+_20224[[#This Row],[p1_score1]]</f>
        <v>17</v>
      </c>
      <c r="AC966">
        <f>MAX(_20224[[#This Row],[p2_score1]:[p1_score1]])</f>
        <v>17</v>
      </c>
      <c r="AD966">
        <f>MIN(_20224[[#This Row],[p2_score1]:[p1_score1]])</f>
        <v>0</v>
      </c>
      <c r="AE966" t="s">
        <v>1189</v>
      </c>
      <c r="AF966" t="s">
        <v>2560</v>
      </c>
      <c r="AG966" t="s">
        <v>2754</v>
      </c>
      <c r="AH966" t="s">
        <v>60</v>
      </c>
      <c r="AI966" t="s">
        <v>60</v>
      </c>
      <c r="AJ966" t="s">
        <v>164</v>
      </c>
      <c r="AK966" t="str">
        <f>LEFT(_20224[[#This Row],[result2]], FIND(" ",_20224[[#This Row],[result2]]))</f>
        <v xml:space="preserve">ISL </v>
      </c>
      <c r="AL966" t="s">
        <v>4583</v>
      </c>
      <c r="AM966" t="s">
        <v>2764</v>
      </c>
      <c r="AN966" t="s">
        <v>2765</v>
      </c>
      <c r="AO966" t="s">
        <v>2766</v>
      </c>
      <c r="AP966" t="s">
        <v>292</v>
      </c>
      <c r="AQ966">
        <v>0</v>
      </c>
      <c r="AR966">
        <v>17</v>
      </c>
    </row>
    <row r="967" spans="1:44" x14ac:dyDescent="0.3">
      <c r="A967" t="s">
        <v>3593</v>
      </c>
      <c r="B967" t="s">
        <v>3187</v>
      </c>
      <c r="C967" t="s">
        <v>597</v>
      </c>
      <c r="D967" t="s">
        <v>1369</v>
      </c>
      <c r="E967">
        <v>1</v>
      </c>
      <c r="F967">
        <v>6</v>
      </c>
      <c r="G967">
        <v>0</v>
      </c>
      <c r="H967">
        <v>0</v>
      </c>
      <c r="I967">
        <v>16.66</v>
      </c>
      <c r="J967" t="s">
        <v>1189</v>
      </c>
      <c r="K967" t="s">
        <v>3798</v>
      </c>
      <c r="L967" t="s">
        <v>2560</v>
      </c>
      <c r="M967" t="s">
        <v>1359</v>
      </c>
      <c r="N967" t="s">
        <v>3236</v>
      </c>
      <c r="O967" t="s">
        <v>771</v>
      </c>
      <c r="P967" t="s">
        <v>597</v>
      </c>
      <c r="Q967">
        <v>19.2</v>
      </c>
      <c r="R967">
        <v>130</v>
      </c>
      <c r="S967" t="s">
        <v>597</v>
      </c>
      <c r="T967" t="s">
        <v>1368</v>
      </c>
      <c r="U967">
        <v>0</v>
      </c>
      <c r="V967">
        <v>9</v>
      </c>
      <c r="W967" t="s">
        <v>243</v>
      </c>
      <c r="X967">
        <v>86</v>
      </c>
      <c r="Y967" t="str">
        <f>IF(_20224[[#This Row],[Lead Score]]=_20224[[#This Row],[p2_score1]],_20224[[#This Row],[p2]],_20224[[#This Row],[p1]])</f>
        <v>Jack Wildermuth</v>
      </c>
      <c r="Z967" t="str">
        <f>IF(_20224[[#This Row],[Lead Score]]&lt;&gt;_20224[[#This Row],[p2_score1]],_20224[[#This Row],[p2]],_20224[[#This Row],[p1]])</f>
        <v>Khurram Shahzad</v>
      </c>
      <c r="AA967" s="1">
        <f>_20224[[#This Row],[Lead Score]]/_20224[[#This Row],[Runs in Partnership]]</f>
        <v>0.9</v>
      </c>
      <c r="AB967">
        <f>+_20224[[#This Row],[p2_score1]]+_20224[[#This Row],[p1_score1]]</f>
        <v>10</v>
      </c>
      <c r="AC967">
        <f>MAX(_20224[[#This Row],[p2_score1]:[p1_score1]])</f>
        <v>9</v>
      </c>
      <c r="AD967">
        <f>MIN(_20224[[#This Row],[p2_score1]:[p1_score1]])</f>
        <v>1</v>
      </c>
      <c r="AE967" t="s">
        <v>1189</v>
      </c>
      <c r="AF967" t="s">
        <v>2560</v>
      </c>
      <c r="AG967" t="s">
        <v>2754</v>
      </c>
      <c r="AH967" t="s">
        <v>60</v>
      </c>
      <c r="AI967" t="s">
        <v>60</v>
      </c>
      <c r="AJ967" t="s">
        <v>164</v>
      </c>
      <c r="AK967" t="str">
        <f>LEFT(_20224[[#This Row],[result2]], FIND(" ",_20224[[#This Row],[result2]]))</f>
        <v xml:space="preserve">ISL </v>
      </c>
      <c r="AL967" t="s">
        <v>4583</v>
      </c>
      <c r="AM967" t="s">
        <v>2764</v>
      </c>
      <c r="AN967" t="s">
        <v>2765</v>
      </c>
      <c r="AO967" t="s">
        <v>2766</v>
      </c>
      <c r="AP967" t="s">
        <v>292</v>
      </c>
      <c r="AQ967">
        <v>9</v>
      </c>
      <c r="AR967">
        <v>1</v>
      </c>
    </row>
    <row r="968" spans="1:44" x14ac:dyDescent="0.3">
      <c r="A968" t="s">
        <v>3594</v>
      </c>
      <c r="B968" t="s">
        <v>3180</v>
      </c>
      <c r="C968" t="s">
        <v>1368</v>
      </c>
      <c r="D968" t="s">
        <v>1370</v>
      </c>
      <c r="E968">
        <v>9</v>
      </c>
      <c r="F968">
        <v>12</v>
      </c>
      <c r="G968">
        <v>0</v>
      </c>
      <c r="H968">
        <v>0</v>
      </c>
      <c r="I968">
        <v>75</v>
      </c>
      <c r="J968" t="s">
        <v>1189</v>
      </c>
      <c r="K968" t="s">
        <v>3798</v>
      </c>
      <c r="L968" t="s">
        <v>2560</v>
      </c>
      <c r="M968" t="s">
        <v>1359</v>
      </c>
      <c r="N968" t="s">
        <v>3161</v>
      </c>
      <c r="O968" t="s">
        <v>1371</v>
      </c>
      <c r="P968" t="s">
        <v>1368</v>
      </c>
      <c r="Q968">
        <v>19.399999999999999</v>
      </c>
      <c r="R968">
        <v>133</v>
      </c>
      <c r="S968" t="s">
        <v>221</v>
      </c>
      <c r="T968" t="s">
        <v>1368</v>
      </c>
      <c r="U968">
        <v>0</v>
      </c>
      <c r="V968">
        <v>0</v>
      </c>
      <c r="W968" t="s">
        <v>597</v>
      </c>
      <c r="X968">
        <v>86</v>
      </c>
      <c r="Y968" t="str">
        <f>IF(_20224[[#This Row],[Lead Score]]=_20224[[#This Row],[p2_score1]],_20224[[#This Row],[p2]],_20224[[#This Row],[p1]])</f>
        <v>Mohammad Hasnain</v>
      </c>
      <c r="Z968" t="str">
        <f>IF(_20224[[#This Row],[Lead Score]]&lt;&gt;_20224[[#This Row],[p2_score1]],_20224[[#This Row],[p2]],_20224[[#This Row],[p1]])</f>
        <v>Jack Wildermuth</v>
      </c>
      <c r="AA968" s="1">
        <f>_20224[[#This Row],[Lead Score]]/_20224[[#This Row],[Runs in Partnership]]</f>
        <v>1</v>
      </c>
      <c r="AB968">
        <f>+_20224[[#This Row],[p2_score1]]+_20224[[#This Row],[p1_score1]]</f>
        <v>3</v>
      </c>
      <c r="AC968">
        <f>MAX(_20224[[#This Row],[p2_score1]:[p1_score1]])</f>
        <v>3</v>
      </c>
      <c r="AD968">
        <f>MIN(_20224[[#This Row],[p2_score1]:[p1_score1]])</f>
        <v>0</v>
      </c>
      <c r="AE968" t="s">
        <v>1189</v>
      </c>
      <c r="AF968" t="s">
        <v>2560</v>
      </c>
      <c r="AG968" t="s">
        <v>2754</v>
      </c>
      <c r="AH968" t="s">
        <v>60</v>
      </c>
      <c r="AI968" t="s">
        <v>60</v>
      </c>
      <c r="AJ968" t="s">
        <v>164</v>
      </c>
      <c r="AK968" t="str">
        <f>LEFT(_20224[[#This Row],[result2]], FIND(" ",_20224[[#This Row],[result2]]))</f>
        <v xml:space="preserve">ISL </v>
      </c>
      <c r="AL968" t="s">
        <v>4583</v>
      </c>
      <c r="AM968" t="s">
        <v>2764</v>
      </c>
      <c r="AN968" t="s">
        <v>2765</v>
      </c>
      <c r="AO968" t="s">
        <v>2766</v>
      </c>
      <c r="AP968" t="s">
        <v>292</v>
      </c>
      <c r="AQ968">
        <v>0</v>
      </c>
      <c r="AR968">
        <v>3</v>
      </c>
    </row>
    <row r="969" spans="1:44" hidden="1" x14ac:dyDescent="0.3">
      <c r="A969" t="s">
        <v>3596</v>
      </c>
      <c r="B969" t="s">
        <v>3154</v>
      </c>
      <c r="C969" t="s">
        <v>739</v>
      </c>
      <c r="D969" t="s">
        <v>149</v>
      </c>
      <c r="E969">
        <v>0</v>
      </c>
      <c r="F969">
        <v>2</v>
      </c>
      <c r="G969">
        <v>0</v>
      </c>
      <c r="H969">
        <v>0</v>
      </c>
      <c r="I969">
        <v>0</v>
      </c>
      <c r="J969" t="s">
        <v>1189</v>
      </c>
      <c r="K969" t="s">
        <v>3798</v>
      </c>
      <c r="L969" t="s">
        <v>2560</v>
      </c>
      <c r="M969" t="s">
        <v>1359</v>
      </c>
      <c r="N969" t="s">
        <v>3271</v>
      </c>
      <c r="O969" t="s">
        <v>1372</v>
      </c>
      <c r="P969" t="s">
        <v>739</v>
      </c>
      <c r="Q969">
        <v>20</v>
      </c>
      <c r="R969">
        <v>133</v>
      </c>
      <c r="S969" t="s">
        <v>221</v>
      </c>
      <c r="T969" t="s">
        <v>739</v>
      </c>
      <c r="U969">
        <v>0</v>
      </c>
      <c r="V969">
        <v>0</v>
      </c>
      <c r="W969" t="s">
        <v>1368</v>
      </c>
      <c r="X969">
        <v>86</v>
      </c>
      <c r="Y969" t="str">
        <f>IF(_20224[[#This Row],[Lead Score]]=_20224[[#This Row],[p2_score1]],_20224[[#This Row],[p2]],_20224[[#This Row],[p1]])</f>
        <v>Zahid Mahmood</v>
      </c>
      <c r="Z969" t="str">
        <f>IF(_20224[[#This Row],[Lead Score]]&lt;&gt;_20224[[#This Row],[p2_score1]],_20224[[#This Row],[p2]],_20224[[#This Row],[p1]])</f>
        <v>Mohammad Hasnain</v>
      </c>
      <c r="AA969" s="1" t="e">
        <f>_20224[[#This Row],[Lead Score]]/_20224[[#This Row],[Runs in Partnership]]</f>
        <v>#DIV/0!</v>
      </c>
      <c r="AB969">
        <f>+_20224[[#This Row],[p2_score1]]+_20224[[#This Row],[p1_score1]]</f>
        <v>0</v>
      </c>
      <c r="AC969">
        <f>MAX(_20224[[#This Row],[p2_score1]:[p1_score1]])</f>
        <v>0</v>
      </c>
      <c r="AD969">
        <f>MIN(_20224[[#This Row],[p2_score1]:[p1_score1]])</f>
        <v>0</v>
      </c>
      <c r="AE969" t="s">
        <v>1189</v>
      </c>
      <c r="AF969" t="s">
        <v>2560</v>
      </c>
      <c r="AG969" t="s">
        <v>2754</v>
      </c>
      <c r="AH969" t="s">
        <v>60</v>
      </c>
      <c r="AI969" t="s">
        <v>60</v>
      </c>
      <c r="AJ969" t="s">
        <v>164</v>
      </c>
      <c r="AK969" t="str">
        <f>LEFT(_20224[[#This Row],[result2]], FIND(" ",_20224[[#This Row],[result2]]))</f>
        <v xml:space="preserve">ISL </v>
      </c>
      <c r="AL969" t="s">
        <v>4583</v>
      </c>
      <c r="AM969" t="s">
        <v>2764</v>
      </c>
      <c r="AN969" t="s">
        <v>2765</v>
      </c>
      <c r="AO969" t="s">
        <v>2766</v>
      </c>
      <c r="AP969" t="s">
        <v>292</v>
      </c>
      <c r="AQ969">
        <v>0</v>
      </c>
      <c r="AR969">
        <v>0</v>
      </c>
    </row>
    <row r="970" spans="1:44" hidden="1" x14ac:dyDescent="0.3">
      <c r="A970" t="s">
        <v>3597</v>
      </c>
      <c r="B970" t="s">
        <v>3195</v>
      </c>
      <c r="C970" t="s">
        <v>221</v>
      </c>
      <c r="D970" t="s">
        <v>45</v>
      </c>
      <c r="E970">
        <v>0</v>
      </c>
      <c r="F970">
        <v>0</v>
      </c>
      <c r="G970">
        <v>0</v>
      </c>
      <c r="H970">
        <v>0</v>
      </c>
      <c r="J970" t="s">
        <v>1189</v>
      </c>
      <c r="K970" t="s">
        <v>3798</v>
      </c>
      <c r="L970" t="s">
        <v>2560</v>
      </c>
      <c r="M970" t="s">
        <v>1359</v>
      </c>
      <c r="N970" t="s">
        <v>32</v>
      </c>
      <c r="O970" t="s">
        <v>32</v>
      </c>
      <c r="P970" t="s">
        <v>32</v>
      </c>
      <c r="S970" t="s">
        <v>32</v>
      </c>
      <c r="T970" t="s">
        <v>32</v>
      </c>
      <c r="W970" t="s">
        <v>32</v>
      </c>
      <c r="X970">
        <v>86</v>
      </c>
      <c r="Y970" t="str">
        <f>IF(_20224[[#This Row],[Lead Score]]=_20224[[#This Row],[p2_score1]],_20224[[#This Row],[p2]],_20224[[#This Row],[p1]])</f>
        <v/>
      </c>
      <c r="Z970" t="str">
        <f>IF(_20224[[#This Row],[Lead Score]]&lt;&gt;_20224[[#This Row],[p2_score1]],_20224[[#This Row],[p2]],_20224[[#This Row],[p1]])</f>
        <v/>
      </c>
      <c r="AA970" s="1" t="e">
        <f>_20224[[#This Row],[Lead Score]]/_20224[[#This Row],[Runs in Partnership]]</f>
        <v>#DIV/0!</v>
      </c>
      <c r="AB970">
        <f>+_20224[[#This Row],[p2_score1]]+_20224[[#This Row],[p1_score1]]</f>
        <v>0</v>
      </c>
      <c r="AC970">
        <f>MAX(_20224[[#This Row],[p2_score1]:[p1_score1]])</f>
        <v>0</v>
      </c>
      <c r="AD970">
        <f>MIN(_20224[[#This Row],[p2_score1]:[p1_score1]])</f>
        <v>0</v>
      </c>
      <c r="AE970" t="s">
        <v>1189</v>
      </c>
      <c r="AF970" t="s">
        <v>2560</v>
      </c>
      <c r="AG970" t="s">
        <v>2754</v>
      </c>
      <c r="AH970" t="s">
        <v>60</v>
      </c>
      <c r="AI970" t="s">
        <v>60</v>
      </c>
      <c r="AJ970" t="s">
        <v>164</v>
      </c>
      <c r="AK970" t="str">
        <f>LEFT(_20224[[#This Row],[result2]], FIND(" ",_20224[[#This Row],[result2]]))</f>
        <v xml:space="preserve">ISL </v>
      </c>
      <c r="AL970" t="s">
        <v>4583</v>
      </c>
      <c r="AM970" t="s">
        <v>2764</v>
      </c>
      <c r="AN970" t="s">
        <v>2765</v>
      </c>
      <c r="AO970" t="s">
        <v>2766</v>
      </c>
      <c r="AP970" t="s">
        <v>292</v>
      </c>
      <c r="AQ970">
        <v>0</v>
      </c>
      <c r="AR970">
        <v>0</v>
      </c>
    </row>
    <row r="971" spans="1:44" hidden="1" x14ac:dyDescent="0.3">
      <c r="A971" t="s">
        <v>3599</v>
      </c>
      <c r="B971" t="s">
        <v>3133</v>
      </c>
      <c r="C971" t="s">
        <v>79</v>
      </c>
      <c r="D971" t="s">
        <v>1373</v>
      </c>
      <c r="E971">
        <v>0</v>
      </c>
      <c r="F971">
        <v>1</v>
      </c>
      <c r="G971">
        <v>0</v>
      </c>
      <c r="H971">
        <v>0</v>
      </c>
      <c r="I971">
        <v>0</v>
      </c>
      <c r="J971" t="s">
        <v>1189</v>
      </c>
      <c r="K971" t="s">
        <v>3207</v>
      </c>
      <c r="L971" t="s">
        <v>2564</v>
      </c>
      <c r="M971" t="s">
        <v>1374</v>
      </c>
      <c r="N971" t="s">
        <v>3139</v>
      </c>
      <c r="O971" t="s">
        <v>151</v>
      </c>
      <c r="P971" t="s">
        <v>79</v>
      </c>
      <c r="Q971">
        <v>0.1</v>
      </c>
      <c r="R971">
        <v>0</v>
      </c>
      <c r="S971" t="s">
        <v>270</v>
      </c>
      <c r="T971" t="s">
        <v>79</v>
      </c>
      <c r="U971">
        <v>0</v>
      </c>
      <c r="V971">
        <v>0</v>
      </c>
      <c r="W971" t="s">
        <v>32</v>
      </c>
      <c r="X971">
        <v>87</v>
      </c>
      <c r="Y971" t="str">
        <f>IF(_20224[[#This Row],[Lead Score]]=_20224[[#This Row],[p2_score1]],_20224[[#This Row],[p2]],_20224[[#This Row],[p1]])</f>
        <v>Haider Ali</v>
      </c>
      <c r="Z971" t="str">
        <f>IF(_20224[[#This Row],[Lead Score]]&lt;&gt;_20224[[#This Row],[p2_score1]],_20224[[#This Row],[p2]],_20224[[#This Row],[p1]])</f>
        <v>Kamran Akmal</v>
      </c>
      <c r="AA971" s="1" t="e">
        <f>_20224[[#This Row],[Lead Score]]/_20224[[#This Row],[Runs in Partnership]]</f>
        <v>#DIV/0!</v>
      </c>
      <c r="AB971">
        <f>+_20224[[#This Row],[p2_score1]]+_20224[[#This Row],[p1_score1]]</f>
        <v>0</v>
      </c>
      <c r="AC971">
        <f>MAX(_20224[[#This Row],[p2_score1]:[p1_score1]])</f>
        <v>0</v>
      </c>
      <c r="AD971">
        <f>MIN(_20224[[#This Row],[p2_score1]:[p1_score1]])</f>
        <v>0</v>
      </c>
      <c r="AE971" t="s">
        <v>1189</v>
      </c>
      <c r="AF971" t="s">
        <v>2564</v>
      </c>
      <c r="AG971" t="s">
        <v>2754</v>
      </c>
      <c r="AH971" t="s">
        <v>74</v>
      </c>
      <c r="AI971" t="s">
        <v>74</v>
      </c>
      <c r="AJ971" t="s">
        <v>60</v>
      </c>
      <c r="AK971" t="str">
        <f>LEFT(_20224[[#This Row],[result2]], FIND(" ",_20224[[#This Row],[result2]]))</f>
        <v xml:space="preserve">PES </v>
      </c>
      <c r="AL971" t="s">
        <v>4583</v>
      </c>
      <c r="AM971" t="s">
        <v>2767</v>
      </c>
      <c r="AN971" t="s">
        <v>2768</v>
      </c>
      <c r="AO971" t="s">
        <v>2769</v>
      </c>
      <c r="AP971" t="s">
        <v>1377</v>
      </c>
      <c r="AQ971">
        <v>0</v>
      </c>
      <c r="AR971">
        <v>0</v>
      </c>
    </row>
    <row r="972" spans="1:44" x14ac:dyDescent="0.3">
      <c r="A972" t="s">
        <v>3601</v>
      </c>
      <c r="B972" t="s">
        <v>3153</v>
      </c>
      <c r="C972" t="s">
        <v>82</v>
      </c>
      <c r="D972" t="s">
        <v>1375</v>
      </c>
      <c r="E972">
        <v>2</v>
      </c>
      <c r="F972">
        <v>6</v>
      </c>
      <c r="G972">
        <v>0</v>
      </c>
      <c r="H972">
        <v>0</v>
      </c>
      <c r="I972">
        <v>33.33</v>
      </c>
      <c r="J972" t="s">
        <v>1189</v>
      </c>
      <c r="K972" t="s">
        <v>3207</v>
      </c>
      <c r="L972" t="s">
        <v>2564</v>
      </c>
      <c r="M972" t="s">
        <v>1374</v>
      </c>
      <c r="N972" t="s">
        <v>3148</v>
      </c>
      <c r="O972" t="s">
        <v>672</v>
      </c>
      <c r="P972" t="s">
        <v>82</v>
      </c>
      <c r="Q972">
        <v>2.2000000000000002</v>
      </c>
      <c r="R972">
        <v>10</v>
      </c>
      <c r="S972" t="s">
        <v>270</v>
      </c>
      <c r="T972" t="s">
        <v>82</v>
      </c>
      <c r="U972">
        <v>8</v>
      </c>
      <c r="V972">
        <v>0</v>
      </c>
      <c r="W972" t="s">
        <v>79</v>
      </c>
      <c r="X972">
        <v>87</v>
      </c>
      <c r="Y972" t="str">
        <f>IF(_20224[[#This Row],[Lead Score]]=_20224[[#This Row],[p2_score1]],_20224[[#This Row],[p2]],_20224[[#This Row],[p1]])</f>
        <v>Kamran Akmal</v>
      </c>
      <c r="Z972" t="str">
        <f>IF(_20224[[#This Row],[Lead Score]]&lt;&gt;_20224[[#This Row],[p2_score1]],_20224[[#This Row],[p2]],_20224[[#This Row],[p1]])</f>
        <v>Shoaib Malik</v>
      </c>
      <c r="AA972" s="1">
        <f>_20224[[#This Row],[Lead Score]]/_20224[[#This Row],[Runs in Partnership]]</f>
        <v>0.8</v>
      </c>
      <c r="AB972">
        <f>+_20224[[#This Row],[p2_score1]]+_20224[[#This Row],[p1_score1]]</f>
        <v>10</v>
      </c>
      <c r="AC972">
        <f>MAX(_20224[[#This Row],[p2_score1]:[p1_score1]])</f>
        <v>8</v>
      </c>
      <c r="AD972">
        <f>MIN(_20224[[#This Row],[p2_score1]:[p1_score1]])</f>
        <v>2</v>
      </c>
      <c r="AE972" t="s">
        <v>1189</v>
      </c>
      <c r="AF972" t="s">
        <v>2564</v>
      </c>
      <c r="AG972" t="s">
        <v>2754</v>
      </c>
      <c r="AH972" t="s">
        <v>74</v>
      </c>
      <c r="AI972" t="s">
        <v>74</v>
      </c>
      <c r="AJ972" t="s">
        <v>60</v>
      </c>
      <c r="AK972" t="str">
        <f>LEFT(_20224[[#This Row],[result2]], FIND(" ",_20224[[#This Row],[result2]]))</f>
        <v xml:space="preserve">PES </v>
      </c>
      <c r="AL972" t="s">
        <v>4583</v>
      </c>
      <c r="AM972" t="s">
        <v>2767</v>
      </c>
      <c r="AN972" t="s">
        <v>2768</v>
      </c>
      <c r="AO972" t="s">
        <v>2769</v>
      </c>
      <c r="AP972" t="s">
        <v>1377</v>
      </c>
      <c r="AQ972">
        <v>2</v>
      </c>
      <c r="AR972">
        <v>8</v>
      </c>
    </row>
    <row r="973" spans="1:44" x14ac:dyDescent="0.3">
      <c r="A973" t="s">
        <v>3602</v>
      </c>
      <c r="B973" t="s">
        <v>3144</v>
      </c>
      <c r="C973" t="s">
        <v>270</v>
      </c>
      <c r="D973" t="s">
        <v>1376</v>
      </c>
      <c r="E973">
        <v>59</v>
      </c>
      <c r="F973">
        <v>37</v>
      </c>
      <c r="G973">
        <v>6</v>
      </c>
      <c r="H973">
        <v>2</v>
      </c>
      <c r="I973">
        <v>159.44999999999999</v>
      </c>
      <c r="J973" t="s">
        <v>1189</v>
      </c>
      <c r="K973" t="s">
        <v>3207</v>
      </c>
      <c r="L973" t="s">
        <v>2564</v>
      </c>
      <c r="M973" t="s">
        <v>1374</v>
      </c>
      <c r="N973" t="s">
        <v>3157</v>
      </c>
      <c r="O973" t="s">
        <v>619</v>
      </c>
      <c r="P973" t="s">
        <v>270</v>
      </c>
      <c r="Q973">
        <v>14.2</v>
      </c>
      <c r="R973">
        <v>135</v>
      </c>
      <c r="S973" t="s">
        <v>270</v>
      </c>
      <c r="T973" t="s">
        <v>1377</v>
      </c>
      <c r="U973">
        <v>0</v>
      </c>
      <c r="V973">
        <v>0</v>
      </c>
      <c r="W973" t="s">
        <v>82</v>
      </c>
      <c r="X973">
        <v>87</v>
      </c>
      <c r="Y973" t="str">
        <f>IF(_20224[[#This Row],[Lead Score]]=_20224[[#This Row],[p2_score1]],_20224[[#This Row],[p2]],_20224[[#This Row],[p1]])</f>
        <v>David Miller</v>
      </c>
      <c r="Z973" t="str">
        <f>IF(_20224[[#This Row],[Lead Score]]&lt;&gt;_20224[[#This Row],[p2_score1]],_20224[[#This Row],[p2]],_20224[[#This Row],[p1]])</f>
        <v>Kamran Akmal</v>
      </c>
      <c r="AA973" s="1">
        <f>_20224[[#This Row],[Lead Score]]/_20224[[#This Row],[Runs in Partnership]]</f>
        <v>0.59199999999999997</v>
      </c>
      <c r="AB973">
        <f>+_20224[[#This Row],[p2_score1]]+_20224[[#This Row],[p1_score1]]</f>
        <v>125</v>
      </c>
      <c r="AC973">
        <f>MAX(_20224[[#This Row],[p2_score1]:[p1_score1]])</f>
        <v>74</v>
      </c>
      <c r="AD973">
        <f>MIN(_20224[[#This Row],[p2_score1]:[p1_score1]])</f>
        <v>51</v>
      </c>
      <c r="AE973" t="s">
        <v>1189</v>
      </c>
      <c r="AF973" t="s">
        <v>2564</v>
      </c>
      <c r="AG973" t="s">
        <v>2754</v>
      </c>
      <c r="AH973" t="s">
        <v>74</v>
      </c>
      <c r="AI973" t="s">
        <v>74</v>
      </c>
      <c r="AJ973" t="s">
        <v>60</v>
      </c>
      <c r="AK973" t="str">
        <f>LEFT(_20224[[#This Row],[result2]], FIND(" ",_20224[[#This Row],[result2]]))</f>
        <v xml:space="preserve">PES </v>
      </c>
      <c r="AL973" t="s">
        <v>4583</v>
      </c>
      <c r="AM973" t="s">
        <v>2767</v>
      </c>
      <c r="AN973" t="s">
        <v>2768</v>
      </c>
      <c r="AO973" t="s">
        <v>2769</v>
      </c>
      <c r="AP973" t="s">
        <v>1377</v>
      </c>
      <c r="AQ973">
        <v>74</v>
      </c>
      <c r="AR973">
        <v>51</v>
      </c>
    </row>
    <row r="974" spans="1:44" x14ac:dyDescent="0.3">
      <c r="A974" t="s">
        <v>3604</v>
      </c>
      <c r="B974" t="s">
        <v>3136</v>
      </c>
      <c r="C974" t="s">
        <v>1377</v>
      </c>
      <c r="D974" t="s">
        <v>713</v>
      </c>
      <c r="E974">
        <v>73</v>
      </c>
      <c r="F974">
        <v>46</v>
      </c>
      <c r="G974">
        <v>6</v>
      </c>
      <c r="H974">
        <v>4</v>
      </c>
      <c r="I974">
        <v>158.69</v>
      </c>
      <c r="J974" t="s">
        <v>1189</v>
      </c>
      <c r="K974" t="s">
        <v>3207</v>
      </c>
      <c r="L974" t="s">
        <v>2564</v>
      </c>
      <c r="M974" t="s">
        <v>1374</v>
      </c>
      <c r="N974" t="s">
        <v>3151</v>
      </c>
      <c r="O974" t="s">
        <v>1378</v>
      </c>
      <c r="P974" t="s">
        <v>1377</v>
      </c>
      <c r="Q974">
        <v>16.3</v>
      </c>
      <c r="R974">
        <v>157</v>
      </c>
      <c r="S974" t="s">
        <v>1379</v>
      </c>
      <c r="T974" t="s">
        <v>1377</v>
      </c>
      <c r="U974">
        <v>0</v>
      </c>
      <c r="V974">
        <v>0</v>
      </c>
      <c r="W974" t="s">
        <v>270</v>
      </c>
      <c r="X974">
        <v>87</v>
      </c>
      <c r="Y974" t="str">
        <f>IF(_20224[[#This Row],[Lead Score]]=_20224[[#This Row],[p2_score1]],_20224[[#This Row],[p2]],_20224[[#This Row],[p1]])</f>
        <v>David Miller</v>
      </c>
      <c r="Z974" t="str">
        <f>IF(_20224[[#This Row],[Lead Score]]&lt;&gt;_20224[[#This Row],[p2_score1]],_20224[[#This Row],[p2]],_20224[[#This Row],[p1]])</f>
        <v>Rovman Powell</v>
      </c>
      <c r="AA974" s="1">
        <f>_20224[[#This Row],[Lead Score]]/_20224[[#This Row],[Runs in Partnership]]</f>
        <v>1</v>
      </c>
      <c r="AB974">
        <f>+_20224[[#This Row],[p2_score1]]+_20224[[#This Row],[p1_score1]]</f>
        <v>73</v>
      </c>
      <c r="AC974">
        <f>MAX(_20224[[#This Row],[p2_score1]:[p1_score1]])</f>
        <v>73</v>
      </c>
      <c r="AD974">
        <f>MIN(_20224[[#This Row],[p2_score1]:[p1_score1]])</f>
        <v>0</v>
      </c>
      <c r="AE974" t="s">
        <v>1189</v>
      </c>
      <c r="AF974" t="s">
        <v>2564</v>
      </c>
      <c r="AG974" t="s">
        <v>2754</v>
      </c>
      <c r="AH974" t="s">
        <v>74</v>
      </c>
      <c r="AI974" t="s">
        <v>74</v>
      </c>
      <c r="AJ974" t="s">
        <v>60</v>
      </c>
      <c r="AK974" t="str">
        <f>LEFT(_20224[[#This Row],[result2]], FIND(" ",_20224[[#This Row],[result2]]))</f>
        <v xml:space="preserve">PES </v>
      </c>
      <c r="AL974" t="s">
        <v>4583</v>
      </c>
      <c r="AM974" t="s">
        <v>2767</v>
      </c>
      <c r="AN974" t="s">
        <v>2768</v>
      </c>
      <c r="AO974" t="s">
        <v>2769</v>
      </c>
      <c r="AP974" t="s">
        <v>1377</v>
      </c>
      <c r="AQ974">
        <v>73</v>
      </c>
      <c r="AR974">
        <v>0</v>
      </c>
    </row>
    <row r="975" spans="1:44" x14ac:dyDescent="0.3">
      <c r="A975" t="s">
        <v>3605</v>
      </c>
      <c r="B975" t="s">
        <v>3173</v>
      </c>
      <c r="C975" t="s">
        <v>86</v>
      </c>
      <c r="D975" t="s">
        <v>1380</v>
      </c>
      <c r="E975">
        <v>10</v>
      </c>
      <c r="F975">
        <v>12</v>
      </c>
      <c r="G975">
        <v>1</v>
      </c>
      <c r="H975">
        <v>0</v>
      </c>
      <c r="I975">
        <v>83.33</v>
      </c>
      <c r="J975" t="s">
        <v>1189</v>
      </c>
      <c r="K975" t="s">
        <v>3207</v>
      </c>
      <c r="L975" t="s">
        <v>2564</v>
      </c>
      <c r="M975" t="s">
        <v>1374</v>
      </c>
      <c r="N975" t="s">
        <v>3170</v>
      </c>
      <c r="O975" t="s">
        <v>117</v>
      </c>
      <c r="P975" t="s">
        <v>86</v>
      </c>
      <c r="Q975">
        <v>19.5</v>
      </c>
      <c r="R975">
        <v>191</v>
      </c>
      <c r="S975" t="s">
        <v>1379</v>
      </c>
      <c r="T975" t="s">
        <v>86</v>
      </c>
      <c r="U975">
        <v>24</v>
      </c>
      <c r="V975">
        <v>0</v>
      </c>
      <c r="W975" t="s">
        <v>1377</v>
      </c>
      <c r="X975">
        <v>87</v>
      </c>
      <c r="Y975" t="str">
        <f>IF(_20224[[#This Row],[Lead Score]]=_20224[[#This Row],[p2_score1]],_20224[[#This Row],[p2]],_20224[[#This Row],[p1]])</f>
        <v>Rovman Powell</v>
      </c>
      <c r="Z975" t="str">
        <f>IF(_20224[[#This Row],[Lead Score]]&lt;&gt;_20224[[#This Row],[p2_score1]],_20224[[#This Row],[p2]],_20224[[#This Row],[p1]])</f>
        <v>Sherfane Rutherford</v>
      </c>
      <c r="AA975" s="1">
        <f>_20224[[#This Row],[Lead Score]]/_20224[[#This Row],[Runs in Partnership]]</f>
        <v>0.70588235294117652</v>
      </c>
      <c r="AB975">
        <f>+_20224[[#This Row],[p2_score1]]+_20224[[#This Row],[p1_score1]]</f>
        <v>34</v>
      </c>
      <c r="AC975">
        <f>MAX(_20224[[#This Row],[p2_score1]:[p1_score1]])</f>
        <v>24</v>
      </c>
      <c r="AD975">
        <f>MIN(_20224[[#This Row],[p2_score1]:[p1_score1]])</f>
        <v>10</v>
      </c>
      <c r="AE975" t="s">
        <v>1189</v>
      </c>
      <c r="AF975" t="s">
        <v>2564</v>
      </c>
      <c r="AG975" t="s">
        <v>2754</v>
      </c>
      <c r="AH975" t="s">
        <v>74</v>
      </c>
      <c r="AI975" t="s">
        <v>74</v>
      </c>
      <c r="AJ975" t="s">
        <v>60</v>
      </c>
      <c r="AK975" t="str">
        <f>LEFT(_20224[[#This Row],[result2]], FIND(" ",_20224[[#This Row],[result2]]))</f>
        <v xml:space="preserve">PES </v>
      </c>
      <c r="AL975" t="s">
        <v>4583</v>
      </c>
      <c r="AM975" t="s">
        <v>2767</v>
      </c>
      <c r="AN975" t="s">
        <v>2768</v>
      </c>
      <c r="AO975" t="s">
        <v>2769</v>
      </c>
      <c r="AP975" t="s">
        <v>1377</v>
      </c>
      <c r="AQ975">
        <v>10</v>
      </c>
      <c r="AR975">
        <v>24</v>
      </c>
    </row>
    <row r="976" spans="1:44" x14ac:dyDescent="0.3">
      <c r="A976" t="s">
        <v>3607</v>
      </c>
      <c r="B976" t="s">
        <v>3162</v>
      </c>
      <c r="C976" t="s">
        <v>1379</v>
      </c>
      <c r="D976" t="s">
        <v>45</v>
      </c>
      <c r="E976">
        <v>43</v>
      </c>
      <c r="F976">
        <v>19</v>
      </c>
      <c r="G976">
        <v>1</v>
      </c>
      <c r="H976">
        <v>5</v>
      </c>
      <c r="I976">
        <v>226.31</v>
      </c>
      <c r="J976" t="s">
        <v>1189</v>
      </c>
      <c r="K976" t="s">
        <v>3207</v>
      </c>
      <c r="L976" t="s">
        <v>2564</v>
      </c>
      <c r="M976" t="s">
        <v>1374</v>
      </c>
      <c r="N976" t="s">
        <v>32</v>
      </c>
      <c r="O976" t="s">
        <v>32</v>
      </c>
      <c r="P976" t="s">
        <v>32</v>
      </c>
      <c r="S976" t="s">
        <v>1379</v>
      </c>
      <c r="T976" t="s">
        <v>1381</v>
      </c>
      <c r="U976">
        <v>0</v>
      </c>
      <c r="V976">
        <v>0</v>
      </c>
      <c r="W976" t="s">
        <v>86</v>
      </c>
      <c r="X976">
        <v>87</v>
      </c>
      <c r="Y976" t="str">
        <f>IF(_20224[[#This Row],[Lead Score]]=_20224[[#This Row],[p2_score1]],_20224[[#This Row],[p2]],_20224[[#This Row],[p1]])</f>
        <v>Rovman Powell</v>
      </c>
      <c r="Z976" t="str">
        <f>IF(_20224[[#This Row],[Lead Score]]&lt;&gt;_20224[[#This Row],[p2_score1]],_20224[[#This Row],[p2]],_20224[[#This Row],[p1]])</f>
        <v>Fabian Allen</v>
      </c>
      <c r="AA976" s="1">
        <f>_20224[[#This Row],[Lead Score]]/_20224[[#This Row],[Runs in Partnership]]</f>
        <v>1</v>
      </c>
      <c r="AB976">
        <f>+_20224[[#This Row],[p2_score1]]+_20224[[#This Row],[p1_score1]]</f>
        <v>19</v>
      </c>
      <c r="AC976">
        <f>MAX(_20224[[#This Row],[p2_score1]:[p1_score1]])</f>
        <v>19</v>
      </c>
      <c r="AD976">
        <f>MIN(_20224[[#This Row],[p2_score1]:[p1_score1]])</f>
        <v>0</v>
      </c>
      <c r="AE976" t="s">
        <v>1189</v>
      </c>
      <c r="AF976" t="s">
        <v>2564</v>
      </c>
      <c r="AG976" t="s">
        <v>2754</v>
      </c>
      <c r="AH976" t="s">
        <v>74</v>
      </c>
      <c r="AI976" t="s">
        <v>74</v>
      </c>
      <c r="AJ976" t="s">
        <v>60</v>
      </c>
      <c r="AK976" t="str">
        <f>LEFT(_20224[[#This Row],[result2]], FIND(" ",_20224[[#This Row],[result2]]))</f>
        <v xml:space="preserve">PES </v>
      </c>
      <c r="AL976" t="s">
        <v>4583</v>
      </c>
      <c r="AM976" t="s">
        <v>2767</v>
      </c>
      <c r="AN976" t="s">
        <v>2768</v>
      </c>
      <c r="AO976" t="s">
        <v>2769</v>
      </c>
      <c r="AP976" t="s">
        <v>1377</v>
      </c>
      <c r="AQ976">
        <v>0</v>
      </c>
      <c r="AR976">
        <v>19</v>
      </c>
    </row>
    <row r="977" spans="1:44" hidden="1" x14ac:dyDescent="0.3">
      <c r="A977" t="s">
        <v>3608</v>
      </c>
      <c r="B977" t="s">
        <v>3178</v>
      </c>
      <c r="C977" t="s">
        <v>1381</v>
      </c>
      <c r="D977" t="s">
        <v>45</v>
      </c>
      <c r="E977">
        <v>0</v>
      </c>
      <c r="F977">
        <v>0</v>
      </c>
      <c r="G977">
        <v>0</v>
      </c>
      <c r="H977">
        <v>0</v>
      </c>
      <c r="J977" t="s">
        <v>1189</v>
      </c>
      <c r="K977" t="s">
        <v>3207</v>
      </c>
      <c r="L977" t="s">
        <v>2564</v>
      </c>
      <c r="M977" t="s">
        <v>1374</v>
      </c>
      <c r="N977" t="s">
        <v>32</v>
      </c>
      <c r="O977" t="s">
        <v>32</v>
      </c>
      <c r="P977" t="s">
        <v>32</v>
      </c>
      <c r="S977" t="s">
        <v>32</v>
      </c>
      <c r="T977" t="s">
        <v>32</v>
      </c>
      <c r="W977" t="s">
        <v>32</v>
      </c>
      <c r="X977">
        <v>87</v>
      </c>
      <c r="Y977" t="str">
        <f>IF(_20224[[#This Row],[Lead Score]]=_20224[[#This Row],[p2_score1]],_20224[[#This Row],[p2]],_20224[[#This Row],[p1]])</f>
        <v/>
      </c>
      <c r="Z977" t="str">
        <f>IF(_20224[[#This Row],[Lead Score]]&lt;&gt;_20224[[#This Row],[p2_score1]],_20224[[#This Row],[p2]],_20224[[#This Row],[p1]])</f>
        <v/>
      </c>
      <c r="AA977" s="1" t="e">
        <f>_20224[[#This Row],[Lead Score]]/_20224[[#This Row],[Runs in Partnership]]</f>
        <v>#DIV/0!</v>
      </c>
      <c r="AB977">
        <f>+_20224[[#This Row],[p2_score1]]+_20224[[#This Row],[p1_score1]]</f>
        <v>0</v>
      </c>
      <c r="AC977">
        <f>MAX(_20224[[#This Row],[p2_score1]:[p1_score1]])</f>
        <v>0</v>
      </c>
      <c r="AD977">
        <f>MIN(_20224[[#This Row],[p2_score1]:[p1_score1]])</f>
        <v>0</v>
      </c>
      <c r="AE977" t="s">
        <v>1189</v>
      </c>
      <c r="AF977" t="s">
        <v>2564</v>
      </c>
      <c r="AG977" t="s">
        <v>2754</v>
      </c>
      <c r="AH977" t="s">
        <v>74</v>
      </c>
      <c r="AI977" t="s">
        <v>74</v>
      </c>
      <c r="AJ977" t="s">
        <v>60</v>
      </c>
      <c r="AK977" t="str">
        <f>LEFT(_20224[[#This Row],[result2]], FIND(" ",_20224[[#This Row],[result2]]))</f>
        <v xml:space="preserve">PES </v>
      </c>
      <c r="AL977" t="s">
        <v>4583</v>
      </c>
      <c r="AM977" t="s">
        <v>2767</v>
      </c>
      <c r="AN977" t="s">
        <v>2768</v>
      </c>
      <c r="AO977" t="s">
        <v>2769</v>
      </c>
      <c r="AP977" t="s">
        <v>1377</v>
      </c>
      <c r="AQ977">
        <v>0</v>
      </c>
      <c r="AR977">
        <v>0</v>
      </c>
    </row>
    <row r="978" spans="1:44" hidden="1" x14ac:dyDescent="0.3">
      <c r="A978" t="s">
        <v>3613</v>
      </c>
      <c r="B978" t="s">
        <v>3133</v>
      </c>
      <c r="C978" t="s">
        <v>1328</v>
      </c>
      <c r="D978" t="s">
        <v>1209</v>
      </c>
      <c r="E978">
        <v>0</v>
      </c>
      <c r="F978">
        <v>3</v>
      </c>
      <c r="G978">
        <v>0</v>
      </c>
      <c r="H978">
        <v>0</v>
      </c>
      <c r="I978">
        <v>0</v>
      </c>
      <c r="J978" t="s">
        <v>1189</v>
      </c>
      <c r="K978" t="s">
        <v>3610</v>
      </c>
      <c r="L978" t="s">
        <v>2568</v>
      </c>
      <c r="M978" t="s">
        <v>1382</v>
      </c>
      <c r="N978" t="s">
        <v>3139</v>
      </c>
      <c r="O978" t="s">
        <v>151</v>
      </c>
      <c r="P978" t="s">
        <v>1328</v>
      </c>
      <c r="Q978">
        <v>0.3</v>
      </c>
      <c r="R978">
        <v>0</v>
      </c>
      <c r="S978" t="s">
        <v>292</v>
      </c>
      <c r="T978" t="s">
        <v>1328</v>
      </c>
      <c r="U978">
        <v>0</v>
      </c>
      <c r="V978">
        <v>0</v>
      </c>
      <c r="W978" t="s">
        <v>32</v>
      </c>
      <c r="X978">
        <v>88</v>
      </c>
      <c r="Y978" t="str">
        <f>IF(_20224[[#This Row],[Lead Score]]=_20224[[#This Row],[p2_score1]],_20224[[#This Row],[p2]],_20224[[#This Row],[p1]])</f>
        <v>Usman Khawaja</v>
      </c>
      <c r="Z978" t="str">
        <f>IF(_20224[[#This Row],[Lead Score]]&lt;&gt;_20224[[#This Row],[p2_score1]],_20224[[#This Row],[p2]],_20224[[#This Row],[p1]])</f>
        <v>Colin Munro</v>
      </c>
      <c r="AA978" s="1" t="e">
        <f>_20224[[#This Row],[Lead Score]]/_20224[[#This Row],[Runs in Partnership]]</f>
        <v>#DIV/0!</v>
      </c>
      <c r="AB978">
        <f>+_20224[[#This Row],[p2_score1]]+_20224[[#This Row],[p1_score1]]</f>
        <v>0</v>
      </c>
      <c r="AC978">
        <f>MAX(_20224[[#This Row],[p2_score1]:[p1_score1]])</f>
        <v>0</v>
      </c>
      <c r="AD978">
        <f>MIN(_20224[[#This Row],[p2_score1]:[p1_score1]])</f>
        <v>0</v>
      </c>
      <c r="AE978" t="s">
        <v>1189</v>
      </c>
      <c r="AF978" t="s">
        <v>2568</v>
      </c>
      <c r="AG978" t="s">
        <v>2754</v>
      </c>
      <c r="AH978" t="s">
        <v>164</v>
      </c>
      <c r="AI978" t="s">
        <v>164</v>
      </c>
      <c r="AJ978" t="s">
        <v>92</v>
      </c>
      <c r="AK978" t="str">
        <f>LEFT(_20224[[#This Row],[result2]], FIND(" ",_20224[[#This Row],[result2]]))</f>
        <v xml:space="preserve">ISL </v>
      </c>
      <c r="AL978" t="s">
        <v>4583</v>
      </c>
      <c r="AM978" t="s">
        <v>2770</v>
      </c>
      <c r="AN978" t="s">
        <v>2771</v>
      </c>
      <c r="AO978" t="s">
        <v>2772</v>
      </c>
      <c r="AP978" t="s">
        <v>246</v>
      </c>
      <c r="AQ978">
        <v>0</v>
      </c>
      <c r="AR978">
        <v>0</v>
      </c>
    </row>
    <row r="979" spans="1:44" x14ac:dyDescent="0.3">
      <c r="A979" t="s">
        <v>3615</v>
      </c>
      <c r="B979" t="s">
        <v>3153</v>
      </c>
      <c r="C979" t="s">
        <v>604</v>
      </c>
      <c r="D979" t="s">
        <v>1383</v>
      </c>
      <c r="E979">
        <v>1</v>
      </c>
      <c r="F979">
        <v>3</v>
      </c>
      <c r="G979">
        <v>0</v>
      </c>
      <c r="H979">
        <v>0</v>
      </c>
      <c r="I979">
        <v>33.33</v>
      </c>
      <c r="J979" t="s">
        <v>1189</v>
      </c>
      <c r="K979" t="s">
        <v>3610</v>
      </c>
      <c r="L979" t="s">
        <v>2568</v>
      </c>
      <c r="M979" t="s">
        <v>1382</v>
      </c>
      <c r="N979" t="s">
        <v>3148</v>
      </c>
      <c r="O979" t="s">
        <v>1020</v>
      </c>
      <c r="P979" t="s">
        <v>604</v>
      </c>
      <c r="Q979">
        <v>1.4</v>
      </c>
      <c r="R979">
        <v>4</v>
      </c>
      <c r="S979" t="s">
        <v>292</v>
      </c>
      <c r="T979" t="s">
        <v>604</v>
      </c>
      <c r="U979">
        <v>3</v>
      </c>
      <c r="V979">
        <v>0</v>
      </c>
      <c r="W979" t="s">
        <v>1328</v>
      </c>
      <c r="X979">
        <v>88</v>
      </c>
      <c r="Y979" t="str">
        <f>IF(_20224[[#This Row],[Lead Score]]=_20224[[#This Row],[p2_score1]],_20224[[#This Row],[p2]],_20224[[#This Row],[p1]])</f>
        <v>Colin Munro</v>
      </c>
      <c r="Z979" t="str">
        <f>IF(_20224[[#This Row],[Lead Score]]&lt;&gt;_20224[[#This Row],[p2_score1]],_20224[[#This Row],[p2]],_20224[[#This Row],[p1]])</f>
        <v>Rohail Nazir</v>
      </c>
      <c r="AA979" s="1">
        <f>_20224[[#This Row],[Lead Score]]/_20224[[#This Row],[Runs in Partnership]]</f>
        <v>0.75</v>
      </c>
      <c r="AB979">
        <f>+_20224[[#This Row],[p2_score1]]+_20224[[#This Row],[p1_score1]]</f>
        <v>4</v>
      </c>
      <c r="AC979">
        <f>MAX(_20224[[#This Row],[p2_score1]:[p1_score1]])</f>
        <v>3</v>
      </c>
      <c r="AD979">
        <f>MIN(_20224[[#This Row],[p2_score1]:[p1_score1]])</f>
        <v>1</v>
      </c>
      <c r="AE979" t="s">
        <v>1189</v>
      </c>
      <c r="AF979" t="s">
        <v>2568</v>
      </c>
      <c r="AG979" t="s">
        <v>2754</v>
      </c>
      <c r="AH979" t="s">
        <v>164</v>
      </c>
      <c r="AI979" t="s">
        <v>164</v>
      </c>
      <c r="AJ979" t="s">
        <v>92</v>
      </c>
      <c r="AK979" t="str">
        <f>LEFT(_20224[[#This Row],[result2]], FIND(" ",_20224[[#This Row],[result2]]))</f>
        <v xml:space="preserve">ISL </v>
      </c>
      <c r="AL979" t="s">
        <v>4583</v>
      </c>
      <c r="AM979" t="s">
        <v>2770</v>
      </c>
      <c r="AN979" t="s">
        <v>2771</v>
      </c>
      <c r="AO979" t="s">
        <v>2772</v>
      </c>
      <c r="AP979" t="s">
        <v>246</v>
      </c>
      <c r="AQ979">
        <v>1</v>
      </c>
      <c r="AR979">
        <v>3</v>
      </c>
    </row>
    <row r="980" spans="1:44" x14ac:dyDescent="0.3">
      <c r="A980" t="s">
        <v>3619</v>
      </c>
      <c r="B980" t="s">
        <v>3144</v>
      </c>
      <c r="C980" t="s">
        <v>292</v>
      </c>
      <c r="D980" t="s">
        <v>1383</v>
      </c>
      <c r="E980">
        <v>4</v>
      </c>
      <c r="F980">
        <v>11</v>
      </c>
      <c r="G980">
        <v>0</v>
      </c>
      <c r="H980">
        <v>0</v>
      </c>
      <c r="I980">
        <v>36.36</v>
      </c>
      <c r="J980" t="s">
        <v>1189</v>
      </c>
      <c r="K980" t="s">
        <v>3610</v>
      </c>
      <c r="L980" t="s">
        <v>2568</v>
      </c>
      <c r="M980" t="s">
        <v>1382</v>
      </c>
      <c r="N980" t="s">
        <v>3157</v>
      </c>
      <c r="O980" t="s">
        <v>1348</v>
      </c>
      <c r="P980" t="s">
        <v>292</v>
      </c>
      <c r="Q980">
        <v>3.4</v>
      </c>
      <c r="R980">
        <v>13</v>
      </c>
      <c r="S980" t="s">
        <v>292</v>
      </c>
      <c r="T980" t="s">
        <v>83</v>
      </c>
      <c r="U980">
        <v>0</v>
      </c>
      <c r="V980">
        <v>0</v>
      </c>
      <c r="W980" t="s">
        <v>604</v>
      </c>
      <c r="X980">
        <v>88</v>
      </c>
      <c r="Y980" t="str">
        <f>IF(_20224[[#This Row],[Lead Score]]=_20224[[#This Row],[p2_score1]],_20224[[#This Row],[p2]],_20224[[#This Row],[p1]])</f>
        <v>Hussain Talat</v>
      </c>
      <c r="Z980" t="str">
        <f>IF(_20224[[#This Row],[Lead Score]]&lt;&gt;_20224[[#This Row],[p2_score1]],_20224[[#This Row],[p2]],_20224[[#This Row],[p1]])</f>
        <v>Colin Munro</v>
      </c>
      <c r="AA980" s="1">
        <f>_20224[[#This Row],[Lead Score]]/_20224[[#This Row],[Runs in Partnership]]</f>
        <v>0.88888888888888884</v>
      </c>
      <c r="AB980">
        <f>+_20224[[#This Row],[p2_score1]]+_20224[[#This Row],[p1_score1]]</f>
        <v>9</v>
      </c>
      <c r="AC980">
        <f>MAX(_20224[[#This Row],[p2_score1]:[p1_score1]])</f>
        <v>8</v>
      </c>
      <c r="AD980">
        <f>MIN(_20224[[#This Row],[p2_score1]:[p1_score1]])</f>
        <v>1</v>
      </c>
      <c r="AE980" t="s">
        <v>1189</v>
      </c>
      <c r="AF980" t="s">
        <v>2568</v>
      </c>
      <c r="AG980" t="s">
        <v>2754</v>
      </c>
      <c r="AH980" t="s">
        <v>164</v>
      </c>
      <c r="AI980" t="s">
        <v>164</v>
      </c>
      <c r="AJ980" t="s">
        <v>92</v>
      </c>
      <c r="AK980" t="str">
        <f>LEFT(_20224[[#This Row],[result2]], FIND(" ",_20224[[#This Row],[result2]]))</f>
        <v xml:space="preserve">ISL </v>
      </c>
      <c r="AL980" t="s">
        <v>4583</v>
      </c>
      <c r="AM980" t="s">
        <v>2770</v>
      </c>
      <c r="AN980" t="s">
        <v>2771</v>
      </c>
      <c r="AO980" t="s">
        <v>2772</v>
      </c>
      <c r="AP980" t="s">
        <v>246</v>
      </c>
      <c r="AQ980">
        <v>8</v>
      </c>
      <c r="AR980">
        <v>1</v>
      </c>
    </row>
    <row r="981" spans="1:44" x14ac:dyDescent="0.3">
      <c r="A981" t="s">
        <v>3621</v>
      </c>
      <c r="B981" t="s">
        <v>3136</v>
      </c>
      <c r="C981" t="s">
        <v>83</v>
      </c>
      <c r="D981" t="s">
        <v>1384</v>
      </c>
      <c r="E981">
        <v>8</v>
      </c>
      <c r="F981">
        <v>13</v>
      </c>
      <c r="G981">
        <v>1</v>
      </c>
      <c r="H981">
        <v>0</v>
      </c>
      <c r="I981">
        <v>61.53</v>
      </c>
      <c r="J981" t="s">
        <v>1189</v>
      </c>
      <c r="K981" t="s">
        <v>3610</v>
      </c>
      <c r="L981" t="s">
        <v>2568</v>
      </c>
      <c r="M981" t="s">
        <v>1382</v>
      </c>
      <c r="N981" t="s">
        <v>3151</v>
      </c>
      <c r="O981" t="s">
        <v>1385</v>
      </c>
      <c r="P981" t="s">
        <v>83</v>
      </c>
      <c r="Q981">
        <v>5.5</v>
      </c>
      <c r="R981">
        <v>20</v>
      </c>
      <c r="S981" t="s">
        <v>239</v>
      </c>
      <c r="T981" t="s">
        <v>83</v>
      </c>
      <c r="U981">
        <v>0</v>
      </c>
      <c r="V981">
        <v>0</v>
      </c>
      <c r="W981" t="s">
        <v>292</v>
      </c>
      <c r="X981">
        <v>88</v>
      </c>
      <c r="Y981" t="str">
        <f>IF(_20224[[#This Row],[Lead Score]]=_20224[[#This Row],[p2_score1]],_20224[[#This Row],[p2]],_20224[[#This Row],[p1]])</f>
        <v>Hussain Talat</v>
      </c>
      <c r="Z981" t="str">
        <f>IF(_20224[[#This Row],[Lead Score]]&lt;&gt;_20224[[#This Row],[p2_score1]],_20224[[#This Row],[p2]],_20224[[#This Row],[p1]])</f>
        <v>Shadab Khan</v>
      </c>
      <c r="AA981" s="1">
        <f>_20224[[#This Row],[Lead Score]]/_20224[[#This Row],[Runs in Partnership]]</f>
        <v>1</v>
      </c>
      <c r="AB981">
        <f>+_20224[[#This Row],[p2_score1]]+_20224[[#This Row],[p1_score1]]</f>
        <v>8</v>
      </c>
      <c r="AC981">
        <f>MAX(_20224[[#This Row],[p2_score1]:[p1_score1]])</f>
        <v>8</v>
      </c>
      <c r="AD981">
        <f>MIN(_20224[[#This Row],[p2_score1]:[p1_score1]])</f>
        <v>0</v>
      </c>
      <c r="AE981" t="s">
        <v>1189</v>
      </c>
      <c r="AF981" t="s">
        <v>2568</v>
      </c>
      <c r="AG981" t="s">
        <v>2754</v>
      </c>
      <c r="AH981" t="s">
        <v>164</v>
      </c>
      <c r="AI981" t="s">
        <v>164</v>
      </c>
      <c r="AJ981" t="s">
        <v>92</v>
      </c>
      <c r="AK981" t="str">
        <f>LEFT(_20224[[#This Row],[result2]], FIND(" ",_20224[[#This Row],[result2]]))</f>
        <v xml:space="preserve">ISL </v>
      </c>
      <c r="AL981" t="s">
        <v>4583</v>
      </c>
      <c r="AM981" t="s">
        <v>2770</v>
      </c>
      <c r="AN981" t="s">
        <v>2771</v>
      </c>
      <c r="AO981" t="s">
        <v>2772</v>
      </c>
      <c r="AP981" t="s">
        <v>246</v>
      </c>
      <c r="AQ981">
        <v>8</v>
      </c>
      <c r="AR981">
        <v>0</v>
      </c>
    </row>
    <row r="982" spans="1:44" x14ac:dyDescent="0.3">
      <c r="A982" t="s">
        <v>3623</v>
      </c>
      <c r="B982" t="s">
        <v>3162</v>
      </c>
      <c r="C982" t="s">
        <v>239</v>
      </c>
      <c r="D982" t="s">
        <v>1233</v>
      </c>
      <c r="E982">
        <v>5</v>
      </c>
      <c r="F982">
        <v>7</v>
      </c>
      <c r="G982">
        <v>0</v>
      </c>
      <c r="H982">
        <v>0</v>
      </c>
      <c r="I982">
        <v>71.42</v>
      </c>
      <c r="J982" t="s">
        <v>1189</v>
      </c>
      <c r="K982" t="s">
        <v>3610</v>
      </c>
      <c r="L982" t="s">
        <v>2568</v>
      </c>
      <c r="M982" t="s">
        <v>1382</v>
      </c>
      <c r="N982" t="s">
        <v>3170</v>
      </c>
      <c r="O982" t="s">
        <v>1386</v>
      </c>
      <c r="P982" t="s">
        <v>239</v>
      </c>
      <c r="Q982">
        <v>6.1</v>
      </c>
      <c r="R982">
        <v>20</v>
      </c>
      <c r="S982" t="s">
        <v>239</v>
      </c>
      <c r="T982" t="s">
        <v>67</v>
      </c>
      <c r="U982">
        <v>0</v>
      </c>
      <c r="V982">
        <v>0</v>
      </c>
      <c r="W982" t="s">
        <v>83</v>
      </c>
      <c r="X982">
        <v>88</v>
      </c>
      <c r="Y982" t="str">
        <f>IF(_20224[[#This Row],[Lead Score]]=_20224[[#This Row],[p2_score1]],_20224[[#This Row],[p2]],_20224[[#This Row],[p1]])</f>
        <v>Shadab Khan</v>
      </c>
      <c r="Z982" t="str">
        <f>IF(_20224[[#This Row],[Lead Score]]&lt;&gt;_20224[[#This Row],[p2_score1]],_20224[[#This Row],[p2]],_20224[[#This Row],[p1]])</f>
        <v>Iftikhar Ahmed</v>
      </c>
      <c r="AA982" s="1">
        <f>_20224[[#This Row],[Lead Score]]/_20224[[#This Row],[Runs in Partnership]]</f>
        <v>1</v>
      </c>
      <c r="AB982">
        <f>+_20224[[#This Row],[p2_score1]]+_20224[[#This Row],[p1_score1]]</f>
        <v>5</v>
      </c>
      <c r="AC982">
        <f>MAX(_20224[[#This Row],[p2_score1]:[p1_score1]])</f>
        <v>5</v>
      </c>
      <c r="AD982">
        <f>MIN(_20224[[#This Row],[p2_score1]:[p1_score1]])</f>
        <v>0</v>
      </c>
      <c r="AE982" t="s">
        <v>1189</v>
      </c>
      <c r="AF982" t="s">
        <v>2568</v>
      </c>
      <c r="AG982" t="s">
        <v>2754</v>
      </c>
      <c r="AH982" t="s">
        <v>164</v>
      </c>
      <c r="AI982" t="s">
        <v>164</v>
      </c>
      <c r="AJ982" t="s">
        <v>92</v>
      </c>
      <c r="AK982" t="str">
        <f>LEFT(_20224[[#This Row],[result2]], FIND(" ",_20224[[#This Row],[result2]]))</f>
        <v xml:space="preserve">ISL </v>
      </c>
      <c r="AL982" t="s">
        <v>4583</v>
      </c>
      <c r="AM982" t="s">
        <v>2770</v>
      </c>
      <c r="AN982" t="s">
        <v>2771</v>
      </c>
      <c r="AO982" t="s">
        <v>2772</v>
      </c>
      <c r="AP982" t="s">
        <v>246</v>
      </c>
      <c r="AQ982">
        <v>0</v>
      </c>
      <c r="AR982">
        <v>5</v>
      </c>
    </row>
    <row r="983" spans="1:44" x14ac:dyDescent="0.3">
      <c r="A983" t="s">
        <v>3625</v>
      </c>
      <c r="B983" t="s">
        <v>3178</v>
      </c>
      <c r="C983" t="s">
        <v>246</v>
      </c>
      <c r="D983" t="s">
        <v>1387</v>
      </c>
      <c r="E983">
        <v>75</v>
      </c>
      <c r="F983">
        <v>43</v>
      </c>
      <c r="G983">
        <v>6</v>
      </c>
      <c r="H983">
        <v>5</v>
      </c>
      <c r="I983">
        <v>174.41</v>
      </c>
      <c r="J983" t="s">
        <v>1189</v>
      </c>
      <c r="K983" t="s">
        <v>3610</v>
      </c>
      <c r="L983" t="s">
        <v>2568</v>
      </c>
      <c r="M983" t="s">
        <v>1382</v>
      </c>
      <c r="N983" t="s">
        <v>3200</v>
      </c>
      <c r="O983" t="s">
        <v>1051</v>
      </c>
      <c r="P983" t="s">
        <v>246</v>
      </c>
      <c r="Q983">
        <v>18.5</v>
      </c>
      <c r="R983">
        <v>143</v>
      </c>
      <c r="S983" t="s">
        <v>246</v>
      </c>
      <c r="T983" t="s">
        <v>67</v>
      </c>
      <c r="U983">
        <v>0</v>
      </c>
      <c r="V983">
        <v>48</v>
      </c>
      <c r="W983" t="s">
        <v>239</v>
      </c>
      <c r="X983">
        <v>88</v>
      </c>
      <c r="Y983" t="str">
        <f>IF(_20224[[#This Row],[Lead Score]]=_20224[[#This Row],[p2_score1]],_20224[[#This Row],[p2]],_20224[[#This Row],[p1]])</f>
        <v>Asif Ali</v>
      </c>
      <c r="Z983" t="str">
        <f>IF(_20224[[#This Row],[Lead Score]]&lt;&gt;_20224[[#This Row],[p2_score1]],_20224[[#This Row],[p2]],_20224[[#This Row],[p1]])</f>
        <v>Iftikhar Ahmed</v>
      </c>
      <c r="AA983" s="1">
        <f>_20224[[#This Row],[Lead Score]]/_20224[[#This Row],[Runs in Partnership]]</f>
        <v>0.6097560975609756</v>
      </c>
      <c r="AB983">
        <f>+_20224[[#This Row],[p2_score1]]+_20224[[#This Row],[p1_score1]]</f>
        <v>123</v>
      </c>
      <c r="AC983">
        <f>MAX(_20224[[#This Row],[p2_score1]:[p1_score1]])</f>
        <v>75</v>
      </c>
      <c r="AD983">
        <f>MIN(_20224[[#This Row],[p2_score1]:[p1_score1]])</f>
        <v>48</v>
      </c>
      <c r="AE983" t="s">
        <v>1189</v>
      </c>
      <c r="AF983" t="s">
        <v>2568</v>
      </c>
      <c r="AG983" t="s">
        <v>2754</v>
      </c>
      <c r="AH983" t="s">
        <v>164</v>
      </c>
      <c r="AI983" t="s">
        <v>164</v>
      </c>
      <c r="AJ983" t="s">
        <v>92</v>
      </c>
      <c r="AK983" t="str">
        <f>LEFT(_20224[[#This Row],[result2]], FIND(" ",_20224[[#This Row],[result2]]))</f>
        <v xml:space="preserve">ISL </v>
      </c>
      <c r="AL983" t="s">
        <v>4583</v>
      </c>
      <c r="AM983" t="s">
        <v>2770</v>
      </c>
      <c r="AN983" t="s">
        <v>2771</v>
      </c>
      <c r="AO983" t="s">
        <v>2772</v>
      </c>
      <c r="AP983" t="s">
        <v>246</v>
      </c>
      <c r="AQ983">
        <v>48</v>
      </c>
      <c r="AR983">
        <v>75</v>
      </c>
    </row>
    <row r="984" spans="1:44" x14ac:dyDescent="0.3">
      <c r="A984" t="s">
        <v>3628</v>
      </c>
      <c r="B984" t="s">
        <v>3173</v>
      </c>
      <c r="C984" t="s">
        <v>67</v>
      </c>
      <c r="D984" t="s">
        <v>180</v>
      </c>
      <c r="E984">
        <v>49</v>
      </c>
      <c r="F984">
        <v>37</v>
      </c>
      <c r="G984">
        <v>6</v>
      </c>
      <c r="H984">
        <v>0</v>
      </c>
      <c r="I984">
        <v>132.43</v>
      </c>
      <c r="J984" t="s">
        <v>1189</v>
      </c>
      <c r="K984" t="s">
        <v>3610</v>
      </c>
      <c r="L984" t="s">
        <v>2568</v>
      </c>
      <c r="M984" t="s">
        <v>1382</v>
      </c>
      <c r="N984" t="s">
        <v>3219</v>
      </c>
      <c r="O984" t="s">
        <v>211</v>
      </c>
      <c r="P984" t="s">
        <v>67</v>
      </c>
      <c r="Q984">
        <v>19.5</v>
      </c>
      <c r="R984">
        <v>150</v>
      </c>
      <c r="S984" t="s">
        <v>256</v>
      </c>
      <c r="T984" t="s">
        <v>67</v>
      </c>
      <c r="U984">
        <v>0</v>
      </c>
      <c r="V984">
        <v>0</v>
      </c>
      <c r="W984" t="s">
        <v>246</v>
      </c>
      <c r="X984">
        <v>88</v>
      </c>
      <c r="Y984" t="str">
        <f>IF(_20224[[#This Row],[Lead Score]]=_20224[[#This Row],[p2_score1]],_20224[[#This Row],[p2]],_20224[[#This Row],[p1]])</f>
        <v>Mohammad Wasim</v>
      </c>
      <c r="Z984" t="str">
        <f>IF(_20224[[#This Row],[Lead Score]]&lt;&gt;_20224[[#This Row],[p2_score1]],_20224[[#This Row],[p2]],_20224[[#This Row],[p1]])</f>
        <v>Iftikhar Ahmed</v>
      </c>
      <c r="AA984" s="1">
        <f>_20224[[#This Row],[Lead Score]]/_20224[[#This Row],[Runs in Partnership]]</f>
        <v>0.8571428571428571</v>
      </c>
      <c r="AB984">
        <f>+_20224[[#This Row],[p2_score1]]+_20224[[#This Row],[p1_score1]]</f>
        <v>7</v>
      </c>
      <c r="AC984">
        <f>MAX(_20224[[#This Row],[p2_score1]:[p1_score1]])</f>
        <v>6</v>
      </c>
      <c r="AD984">
        <f>MIN(_20224[[#This Row],[p2_score1]:[p1_score1]])</f>
        <v>1</v>
      </c>
      <c r="AE984" t="s">
        <v>1189</v>
      </c>
      <c r="AF984" t="s">
        <v>2568</v>
      </c>
      <c r="AG984" t="s">
        <v>2754</v>
      </c>
      <c r="AH984" t="s">
        <v>164</v>
      </c>
      <c r="AI984" t="s">
        <v>164</v>
      </c>
      <c r="AJ984" t="s">
        <v>92</v>
      </c>
      <c r="AK984" t="str">
        <f>LEFT(_20224[[#This Row],[result2]], FIND(" ",_20224[[#This Row],[result2]]))</f>
        <v xml:space="preserve">ISL </v>
      </c>
      <c r="AL984" t="s">
        <v>4583</v>
      </c>
      <c r="AM984" t="s">
        <v>2770</v>
      </c>
      <c r="AN984" t="s">
        <v>2771</v>
      </c>
      <c r="AO984" t="s">
        <v>2772</v>
      </c>
      <c r="AP984" t="s">
        <v>246</v>
      </c>
      <c r="AQ984">
        <v>1</v>
      </c>
      <c r="AR984">
        <v>6</v>
      </c>
    </row>
    <row r="985" spans="1:44" x14ac:dyDescent="0.3">
      <c r="A985" t="s">
        <v>3630</v>
      </c>
      <c r="B985" t="s">
        <v>3180</v>
      </c>
      <c r="C985" t="s">
        <v>256</v>
      </c>
      <c r="D985" t="s">
        <v>45</v>
      </c>
      <c r="E985">
        <v>4</v>
      </c>
      <c r="F985">
        <v>4</v>
      </c>
      <c r="G985">
        <v>0</v>
      </c>
      <c r="H985">
        <v>0</v>
      </c>
      <c r="I985">
        <v>100</v>
      </c>
      <c r="J985" t="s">
        <v>1189</v>
      </c>
      <c r="K985" t="s">
        <v>3610</v>
      </c>
      <c r="L985" t="s">
        <v>2568</v>
      </c>
      <c r="M985" t="s">
        <v>1382</v>
      </c>
      <c r="N985" t="s">
        <v>32</v>
      </c>
      <c r="O985" t="s">
        <v>32</v>
      </c>
      <c r="P985" t="s">
        <v>32</v>
      </c>
      <c r="S985" t="s">
        <v>256</v>
      </c>
      <c r="T985" t="s">
        <v>636</v>
      </c>
      <c r="U985">
        <v>0</v>
      </c>
      <c r="V985">
        <v>0</v>
      </c>
      <c r="W985" t="s">
        <v>67</v>
      </c>
      <c r="X985">
        <v>88</v>
      </c>
      <c r="Y985" t="str">
        <f>IF(_20224[[#This Row],[Lead Score]]=_20224[[#This Row],[p2_score1]],_20224[[#This Row],[p2]],_20224[[#This Row],[p1]])</f>
        <v>Mohammad Wasim</v>
      </c>
      <c r="Z985" t="str">
        <f>IF(_20224[[#This Row],[Lead Score]]&lt;&gt;_20224[[#This Row],[p2_score1]],_20224[[#This Row],[p2]],_20224[[#This Row],[p1]])</f>
        <v>Muhammad Musa</v>
      </c>
      <c r="AA985" s="1">
        <f>_20224[[#This Row],[Lead Score]]/_20224[[#This Row],[Runs in Partnership]]</f>
        <v>1</v>
      </c>
      <c r="AB985">
        <f>+_20224[[#This Row],[p2_score1]]+_20224[[#This Row],[p1_score1]]</f>
        <v>4</v>
      </c>
      <c r="AC985">
        <f>MAX(_20224[[#This Row],[p2_score1]:[p1_score1]])</f>
        <v>4</v>
      </c>
      <c r="AD985">
        <f>MIN(_20224[[#This Row],[p2_score1]:[p1_score1]])</f>
        <v>0</v>
      </c>
      <c r="AE985" t="s">
        <v>1189</v>
      </c>
      <c r="AF985" t="s">
        <v>2568</v>
      </c>
      <c r="AG985" t="s">
        <v>2754</v>
      </c>
      <c r="AH985" t="s">
        <v>164</v>
      </c>
      <c r="AI985" t="s">
        <v>164</v>
      </c>
      <c r="AJ985" t="s">
        <v>92</v>
      </c>
      <c r="AK985" t="str">
        <f>LEFT(_20224[[#This Row],[result2]], FIND(" ",_20224[[#This Row],[result2]]))</f>
        <v xml:space="preserve">ISL </v>
      </c>
      <c r="AL985" t="s">
        <v>4583</v>
      </c>
      <c r="AM985" t="s">
        <v>2770</v>
      </c>
      <c r="AN985" t="s">
        <v>2771</v>
      </c>
      <c r="AO985" t="s">
        <v>2772</v>
      </c>
      <c r="AP985" t="s">
        <v>246</v>
      </c>
      <c r="AQ985">
        <v>0</v>
      </c>
      <c r="AR985">
        <v>4</v>
      </c>
    </row>
    <row r="986" spans="1:44" hidden="1" x14ac:dyDescent="0.3">
      <c r="A986" t="s">
        <v>3631</v>
      </c>
      <c r="B986" t="s">
        <v>3187</v>
      </c>
      <c r="C986" t="s">
        <v>636</v>
      </c>
      <c r="D986" t="s">
        <v>45</v>
      </c>
      <c r="E986">
        <v>0</v>
      </c>
      <c r="F986">
        <v>0</v>
      </c>
      <c r="G986">
        <v>0</v>
      </c>
      <c r="H986">
        <v>0</v>
      </c>
      <c r="J986" t="s">
        <v>1189</v>
      </c>
      <c r="K986" t="s">
        <v>3610</v>
      </c>
      <c r="L986" t="s">
        <v>2568</v>
      </c>
      <c r="M986" t="s">
        <v>1382</v>
      </c>
      <c r="N986" t="s">
        <v>32</v>
      </c>
      <c r="O986" t="s">
        <v>32</v>
      </c>
      <c r="P986" t="s">
        <v>32</v>
      </c>
      <c r="S986" t="s">
        <v>32</v>
      </c>
      <c r="T986" t="s">
        <v>32</v>
      </c>
      <c r="W986" t="s">
        <v>32</v>
      </c>
      <c r="X986">
        <v>88</v>
      </c>
      <c r="Y986" t="str">
        <f>IF(_20224[[#This Row],[Lead Score]]=_20224[[#This Row],[p2_score1]],_20224[[#This Row],[p2]],_20224[[#This Row],[p1]])</f>
        <v/>
      </c>
      <c r="Z986" t="str">
        <f>IF(_20224[[#This Row],[Lead Score]]&lt;&gt;_20224[[#This Row],[p2_score1]],_20224[[#This Row],[p2]],_20224[[#This Row],[p1]])</f>
        <v/>
      </c>
      <c r="AA986" s="1" t="e">
        <f>_20224[[#This Row],[Lead Score]]/_20224[[#This Row],[Runs in Partnership]]</f>
        <v>#DIV/0!</v>
      </c>
      <c r="AB986">
        <f>+_20224[[#This Row],[p2_score1]]+_20224[[#This Row],[p1_score1]]</f>
        <v>0</v>
      </c>
      <c r="AC986">
        <f>MAX(_20224[[#This Row],[p2_score1]:[p1_score1]])</f>
        <v>0</v>
      </c>
      <c r="AD986">
        <f>MIN(_20224[[#This Row],[p2_score1]:[p1_score1]])</f>
        <v>0</v>
      </c>
      <c r="AE986" t="s">
        <v>1189</v>
      </c>
      <c r="AF986" t="s">
        <v>2568</v>
      </c>
      <c r="AG986" t="s">
        <v>2754</v>
      </c>
      <c r="AH986" t="s">
        <v>164</v>
      </c>
      <c r="AI986" t="s">
        <v>164</v>
      </c>
      <c r="AJ986" t="s">
        <v>92</v>
      </c>
      <c r="AK986" t="str">
        <f>LEFT(_20224[[#This Row],[result2]], FIND(" ",_20224[[#This Row],[result2]]))</f>
        <v xml:space="preserve">ISL </v>
      </c>
      <c r="AL986" t="s">
        <v>4583</v>
      </c>
      <c r="AM986" t="s">
        <v>2770</v>
      </c>
      <c r="AN986" t="s">
        <v>2771</v>
      </c>
      <c r="AO986" t="s">
        <v>2772</v>
      </c>
      <c r="AP986" t="s">
        <v>246</v>
      </c>
      <c r="AQ986">
        <v>0</v>
      </c>
      <c r="AR986">
        <v>0</v>
      </c>
    </row>
    <row r="987" spans="1:44" x14ac:dyDescent="0.3">
      <c r="A987" t="s">
        <v>3633</v>
      </c>
      <c r="B987" t="s">
        <v>3144</v>
      </c>
      <c r="C987" t="s">
        <v>270</v>
      </c>
      <c r="D987" t="s">
        <v>1388</v>
      </c>
      <c r="E987">
        <v>35</v>
      </c>
      <c r="F987">
        <v>27</v>
      </c>
      <c r="G987">
        <v>5</v>
      </c>
      <c r="H987">
        <v>0</v>
      </c>
      <c r="I987">
        <v>129.62</v>
      </c>
      <c r="J987" t="s">
        <v>1189</v>
      </c>
      <c r="K987" t="s">
        <v>3736</v>
      </c>
      <c r="L987" t="s">
        <v>2572</v>
      </c>
      <c r="M987" t="s">
        <v>1389</v>
      </c>
      <c r="N987" t="s">
        <v>3139</v>
      </c>
      <c r="O987" t="s">
        <v>424</v>
      </c>
      <c r="P987" t="s">
        <v>270</v>
      </c>
      <c r="Q987">
        <v>8.4</v>
      </c>
      <c r="R987">
        <v>71</v>
      </c>
      <c r="S987" t="s">
        <v>79</v>
      </c>
      <c r="T987" t="s">
        <v>270</v>
      </c>
      <c r="U987">
        <v>36</v>
      </c>
      <c r="V987">
        <v>35</v>
      </c>
      <c r="W987" t="s">
        <v>32</v>
      </c>
      <c r="X987">
        <v>89</v>
      </c>
      <c r="Y987" t="str">
        <f>IF(_20224[[#This Row],[Lead Score]]=_20224[[#This Row],[p2_score1]],_20224[[#This Row],[p2]],_20224[[#This Row],[p1]])</f>
        <v>Haider Ali</v>
      </c>
      <c r="Z987" t="str">
        <f>IF(_20224[[#This Row],[Lead Score]]&lt;&gt;_20224[[#This Row],[p2_score1]],_20224[[#This Row],[p2]],_20224[[#This Row],[p1]])</f>
        <v>Kamran Akmal</v>
      </c>
      <c r="AA987" s="1">
        <f>_20224[[#This Row],[Lead Score]]/_20224[[#This Row],[Runs in Partnership]]</f>
        <v>0.50704225352112675</v>
      </c>
      <c r="AB987">
        <f>+_20224[[#This Row],[p2_score1]]+_20224[[#This Row],[p1_score1]]</f>
        <v>71</v>
      </c>
      <c r="AC987">
        <f>MAX(_20224[[#This Row],[p2_score1]:[p1_score1]])</f>
        <v>36</v>
      </c>
      <c r="AD987">
        <f>MIN(_20224[[#This Row],[p2_score1]:[p1_score1]])</f>
        <v>35</v>
      </c>
      <c r="AE987" t="s">
        <v>1189</v>
      </c>
      <c r="AF987" t="s">
        <v>2572</v>
      </c>
      <c r="AG987" t="s">
        <v>2754</v>
      </c>
      <c r="AH987" t="s">
        <v>74</v>
      </c>
      <c r="AI987" t="s">
        <v>74</v>
      </c>
      <c r="AJ987" t="s">
        <v>49</v>
      </c>
      <c r="AK987" t="str">
        <f>LEFT(_20224[[#This Row],[result2]], FIND(" ",_20224[[#This Row],[result2]]))</f>
        <v xml:space="preserve">MUL </v>
      </c>
      <c r="AL987" t="s">
        <v>4583</v>
      </c>
      <c r="AM987" t="s">
        <v>2773</v>
      </c>
      <c r="AN987" t="s">
        <v>2774</v>
      </c>
      <c r="AO987" t="s">
        <v>2775</v>
      </c>
      <c r="AP987" t="s">
        <v>1472</v>
      </c>
      <c r="AQ987">
        <v>35</v>
      </c>
      <c r="AR987">
        <v>36</v>
      </c>
    </row>
    <row r="988" spans="1:44" hidden="1" x14ac:dyDescent="0.3">
      <c r="A988" t="s">
        <v>3634</v>
      </c>
      <c r="B988" t="s">
        <v>3153</v>
      </c>
      <c r="C988" t="s">
        <v>82</v>
      </c>
      <c r="D988" t="s">
        <v>1254</v>
      </c>
      <c r="E988">
        <v>0</v>
      </c>
      <c r="F988">
        <v>1</v>
      </c>
      <c r="G988">
        <v>0</v>
      </c>
      <c r="H988">
        <v>0</v>
      </c>
      <c r="I988">
        <v>0</v>
      </c>
      <c r="J988" t="s">
        <v>1189</v>
      </c>
      <c r="K988" t="s">
        <v>3736</v>
      </c>
      <c r="L988" t="s">
        <v>2572</v>
      </c>
      <c r="M988" t="s">
        <v>1389</v>
      </c>
      <c r="N988" t="s">
        <v>3148</v>
      </c>
      <c r="O988" t="s">
        <v>34</v>
      </c>
      <c r="P988" t="s">
        <v>82</v>
      </c>
      <c r="Q988">
        <v>8.5</v>
      </c>
      <c r="R988">
        <v>71</v>
      </c>
      <c r="S988" t="s">
        <v>79</v>
      </c>
      <c r="T988" t="s">
        <v>82</v>
      </c>
      <c r="U988">
        <v>36</v>
      </c>
      <c r="V988">
        <v>0</v>
      </c>
      <c r="W988" t="s">
        <v>270</v>
      </c>
      <c r="X988">
        <v>89</v>
      </c>
      <c r="Y988" t="str">
        <f>IF(_20224[[#This Row],[Lead Score]]=_20224[[#This Row],[p2_score1]],_20224[[#This Row],[p2]],_20224[[#This Row],[p1]])</f>
        <v>Shoaib Malik</v>
      </c>
      <c r="Z988" t="str">
        <f>IF(_20224[[#This Row],[Lead Score]]&lt;&gt;_20224[[#This Row],[p2_score1]],_20224[[#This Row],[p2]],_20224[[#This Row],[p1]])</f>
        <v>Haider Ali</v>
      </c>
      <c r="AA988" s="1" t="e">
        <f>_20224[[#This Row],[Lead Score]]/_20224[[#This Row],[Runs in Partnership]]</f>
        <v>#DIV/0!</v>
      </c>
      <c r="AB988">
        <f>+_20224[[#This Row],[p2_score1]]+_20224[[#This Row],[p1_score1]]</f>
        <v>0</v>
      </c>
      <c r="AC988">
        <f>MAX(_20224[[#This Row],[p2_score1]:[p1_score1]])</f>
        <v>0</v>
      </c>
      <c r="AD988">
        <f>MIN(_20224[[#This Row],[p2_score1]:[p1_score1]])</f>
        <v>0</v>
      </c>
      <c r="AE988" t="s">
        <v>1189</v>
      </c>
      <c r="AF988" t="s">
        <v>2572</v>
      </c>
      <c r="AG988" t="s">
        <v>2754</v>
      </c>
      <c r="AH988" t="s">
        <v>74</v>
      </c>
      <c r="AI988" t="s">
        <v>74</v>
      </c>
      <c r="AJ988" t="s">
        <v>49</v>
      </c>
      <c r="AK988" t="str">
        <f>LEFT(_20224[[#This Row],[result2]], FIND(" ",_20224[[#This Row],[result2]]))</f>
        <v xml:space="preserve">MUL </v>
      </c>
      <c r="AL988" t="s">
        <v>4583</v>
      </c>
      <c r="AM988" t="s">
        <v>2773</v>
      </c>
      <c r="AN988" t="s">
        <v>2774</v>
      </c>
      <c r="AO988" t="s">
        <v>2775</v>
      </c>
      <c r="AP988" t="s">
        <v>1472</v>
      </c>
      <c r="AQ988">
        <v>0</v>
      </c>
      <c r="AR988">
        <v>0</v>
      </c>
    </row>
    <row r="989" spans="1:44" x14ac:dyDescent="0.3">
      <c r="A989" t="s">
        <v>3635</v>
      </c>
      <c r="B989" t="s">
        <v>3133</v>
      </c>
      <c r="C989" t="s">
        <v>79</v>
      </c>
      <c r="D989" t="s">
        <v>1390</v>
      </c>
      <c r="E989">
        <v>28</v>
      </c>
      <c r="F989">
        <v>30</v>
      </c>
      <c r="G989">
        <v>2</v>
      </c>
      <c r="H989">
        <v>1</v>
      </c>
      <c r="I989">
        <v>93.33</v>
      </c>
      <c r="J989" t="s">
        <v>1189</v>
      </c>
      <c r="K989" t="s">
        <v>3736</v>
      </c>
      <c r="L989" t="s">
        <v>2572</v>
      </c>
      <c r="M989" t="s">
        <v>1389</v>
      </c>
      <c r="N989" t="s">
        <v>3157</v>
      </c>
      <c r="O989" t="s">
        <v>375</v>
      </c>
      <c r="P989" t="s">
        <v>79</v>
      </c>
      <c r="Q989">
        <v>10.1</v>
      </c>
      <c r="R989">
        <v>84</v>
      </c>
      <c r="S989" t="s">
        <v>79</v>
      </c>
      <c r="T989" t="s">
        <v>1377</v>
      </c>
      <c r="U989">
        <v>0</v>
      </c>
      <c r="V989">
        <v>0</v>
      </c>
      <c r="W989" t="s">
        <v>82</v>
      </c>
      <c r="X989">
        <v>89</v>
      </c>
      <c r="Y989" t="str">
        <f>IF(_20224[[#This Row],[Lead Score]]=_20224[[#This Row],[p2_score1]],_20224[[#This Row],[p2]],_20224[[#This Row],[p1]])</f>
        <v>David Miller</v>
      </c>
      <c r="Z989" t="str">
        <f>IF(_20224[[#This Row],[Lead Score]]&lt;&gt;_20224[[#This Row],[p2_score1]],_20224[[#This Row],[p2]],_20224[[#This Row],[p1]])</f>
        <v>Haider Ali</v>
      </c>
      <c r="AA989" s="1">
        <f>_20224[[#This Row],[Lead Score]]/_20224[[#This Row],[Runs in Partnership]]</f>
        <v>1</v>
      </c>
      <c r="AB989">
        <f>+_20224[[#This Row],[p2_score1]]+_20224[[#This Row],[p1_score1]]</f>
        <v>21</v>
      </c>
      <c r="AC989">
        <f>MAX(_20224[[#This Row],[p2_score1]:[p1_score1]])</f>
        <v>21</v>
      </c>
      <c r="AD989">
        <f>MIN(_20224[[#This Row],[p2_score1]:[p1_score1]])</f>
        <v>0</v>
      </c>
      <c r="AE989" t="s">
        <v>1189</v>
      </c>
      <c r="AF989" t="s">
        <v>2572</v>
      </c>
      <c r="AG989" t="s">
        <v>2754</v>
      </c>
      <c r="AH989" t="s">
        <v>74</v>
      </c>
      <c r="AI989" t="s">
        <v>74</v>
      </c>
      <c r="AJ989" t="s">
        <v>49</v>
      </c>
      <c r="AK989" t="str">
        <f>LEFT(_20224[[#This Row],[result2]], FIND(" ",_20224[[#This Row],[result2]]))</f>
        <v xml:space="preserve">MUL </v>
      </c>
      <c r="AL989" t="s">
        <v>4583</v>
      </c>
      <c r="AM989" t="s">
        <v>2773</v>
      </c>
      <c r="AN989" t="s">
        <v>2774</v>
      </c>
      <c r="AO989" t="s">
        <v>2775</v>
      </c>
      <c r="AP989" t="s">
        <v>1472</v>
      </c>
      <c r="AQ989">
        <v>21</v>
      </c>
      <c r="AR989">
        <v>0</v>
      </c>
    </row>
    <row r="990" spans="1:44" x14ac:dyDescent="0.3">
      <c r="A990" t="s">
        <v>3638</v>
      </c>
      <c r="B990" t="s">
        <v>3162</v>
      </c>
      <c r="C990" t="s">
        <v>1379</v>
      </c>
      <c r="D990" t="s">
        <v>1254</v>
      </c>
      <c r="E990">
        <v>4</v>
      </c>
      <c r="F990">
        <v>4</v>
      </c>
      <c r="G990">
        <v>1</v>
      </c>
      <c r="H990">
        <v>0</v>
      </c>
      <c r="I990">
        <v>100</v>
      </c>
      <c r="J990" t="s">
        <v>1189</v>
      </c>
      <c r="K990" t="s">
        <v>3736</v>
      </c>
      <c r="L990" t="s">
        <v>2572</v>
      </c>
      <c r="M990" t="s">
        <v>1389</v>
      </c>
      <c r="N990" t="s">
        <v>3151</v>
      </c>
      <c r="O990" t="s">
        <v>1364</v>
      </c>
      <c r="P990" t="s">
        <v>1379</v>
      </c>
      <c r="Q990">
        <v>10.5</v>
      </c>
      <c r="R990">
        <v>88</v>
      </c>
      <c r="S990" t="s">
        <v>1379</v>
      </c>
      <c r="T990" t="s">
        <v>1377</v>
      </c>
      <c r="U990">
        <v>0</v>
      </c>
      <c r="V990">
        <v>0</v>
      </c>
      <c r="W990" t="s">
        <v>79</v>
      </c>
      <c r="X990">
        <v>89</v>
      </c>
      <c r="Y990" t="str">
        <f>IF(_20224[[#This Row],[Lead Score]]=_20224[[#This Row],[p2_score1]],_20224[[#This Row],[p2]],_20224[[#This Row],[p1]])</f>
        <v>Rovman Powell</v>
      </c>
      <c r="Z990" t="str">
        <f>IF(_20224[[#This Row],[Lead Score]]&lt;&gt;_20224[[#This Row],[p2_score1]],_20224[[#This Row],[p2]],_20224[[#This Row],[p1]])</f>
        <v>David Miller</v>
      </c>
      <c r="AA990" s="1">
        <f>_20224[[#This Row],[Lead Score]]/_20224[[#This Row],[Runs in Partnership]]</f>
        <v>1</v>
      </c>
      <c r="AB990">
        <f>+_20224[[#This Row],[p2_score1]]+_20224[[#This Row],[p1_score1]]</f>
        <v>4</v>
      </c>
      <c r="AC990">
        <f>MAX(_20224[[#This Row],[p2_score1]:[p1_score1]])</f>
        <v>4</v>
      </c>
      <c r="AD990">
        <f>MIN(_20224[[#This Row],[p2_score1]:[p1_score1]])</f>
        <v>0</v>
      </c>
      <c r="AE990" t="s">
        <v>1189</v>
      </c>
      <c r="AF990" t="s">
        <v>2572</v>
      </c>
      <c r="AG990" t="s">
        <v>2754</v>
      </c>
      <c r="AH990" t="s">
        <v>74</v>
      </c>
      <c r="AI990" t="s">
        <v>74</v>
      </c>
      <c r="AJ990" t="s">
        <v>49</v>
      </c>
      <c r="AK990" t="str">
        <f>LEFT(_20224[[#This Row],[result2]], FIND(" ",_20224[[#This Row],[result2]]))</f>
        <v xml:space="preserve">MUL </v>
      </c>
      <c r="AL990" t="s">
        <v>4583</v>
      </c>
      <c r="AM990" t="s">
        <v>2773</v>
      </c>
      <c r="AN990" t="s">
        <v>2774</v>
      </c>
      <c r="AO990" t="s">
        <v>2775</v>
      </c>
      <c r="AP990" t="s">
        <v>1472</v>
      </c>
      <c r="AQ990">
        <v>0</v>
      </c>
      <c r="AR990">
        <v>4</v>
      </c>
    </row>
    <row r="991" spans="1:44" x14ac:dyDescent="0.3">
      <c r="A991" t="s">
        <v>3640</v>
      </c>
      <c r="B991" t="s">
        <v>3136</v>
      </c>
      <c r="C991" t="s">
        <v>1377</v>
      </c>
      <c r="D991" t="s">
        <v>383</v>
      </c>
      <c r="E991">
        <v>22</v>
      </c>
      <c r="F991">
        <v>14</v>
      </c>
      <c r="G991">
        <v>1</v>
      </c>
      <c r="H991">
        <v>1</v>
      </c>
      <c r="I991">
        <v>157.13999999999999</v>
      </c>
      <c r="J991" t="s">
        <v>1189</v>
      </c>
      <c r="K991" t="s">
        <v>3736</v>
      </c>
      <c r="L991" t="s">
        <v>2572</v>
      </c>
      <c r="M991" t="s">
        <v>1389</v>
      </c>
      <c r="N991" t="s">
        <v>3170</v>
      </c>
      <c r="O991" t="s">
        <v>1391</v>
      </c>
      <c r="P991" t="s">
        <v>1377</v>
      </c>
      <c r="Q991">
        <v>15.4</v>
      </c>
      <c r="R991">
        <v>117</v>
      </c>
      <c r="S991" t="s">
        <v>86</v>
      </c>
      <c r="T991" t="s">
        <v>1377</v>
      </c>
      <c r="U991">
        <v>0</v>
      </c>
      <c r="V991">
        <v>0</v>
      </c>
      <c r="W991" t="s">
        <v>1379</v>
      </c>
      <c r="X991">
        <v>89</v>
      </c>
      <c r="Y991" t="str">
        <f>IF(_20224[[#This Row],[Lead Score]]=_20224[[#This Row],[p2_score1]],_20224[[#This Row],[p2]],_20224[[#This Row],[p1]])</f>
        <v>David Miller</v>
      </c>
      <c r="Z991" t="str">
        <f>IF(_20224[[#This Row],[Lead Score]]&lt;&gt;_20224[[#This Row],[p2_score1]],_20224[[#This Row],[p2]],_20224[[#This Row],[p1]])</f>
        <v>Sherfane Rutherford</v>
      </c>
      <c r="AA991" s="1">
        <f>_20224[[#This Row],[Lead Score]]/_20224[[#This Row],[Runs in Partnership]]</f>
        <v>0.75862068965517238</v>
      </c>
      <c r="AB991">
        <f>+_20224[[#This Row],[p2_score1]]+_20224[[#This Row],[p1_score1]]</f>
        <v>29</v>
      </c>
      <c r="AC991">
        <f>MAX(_20224[[#This Row],[p2_score1]:[p1_score1]])</f>
        <v>22</v>
      </c>
      <c r="AD991">
        <f>MIN(_20224[[#This Row],[p2_score1]:[p1_score1]])</f>
        <v>7</v>
      </c>
      <c r="AE991" t="s">
        <v>1189</v>
      </c>
      <c r="AF991" t="s">
        <v>2572</v>
      </c>
      <c r="AG991" t="s">
        <v>2754</v>
      </c>
      <c r="AH991" t="s">
        <v>74</v>
      </c>
      <c r="AI991" t="s">
        <v>74</v>
      </c>
      <c r="AJ991" t="s">
        <v>49</v>
      </c>
      <c r="AK991" t="str">
        <f>LEFT(_20224[[#This Row],[result2]], FIND(" ",_20224[[#This Row],[result2]]))</f>
        <v xml:space="preserve">MUL </v>
      </c>
      <c r="AL991" t="s">
        <v>4583</v>
      </c>
      <c r="AM991" t="s">
        <v>2773</v>
      </c>
      <c r="AN991" t="s">
        <v>2774</v>
      </c>
      <c r="AO991" t="s">
        <v>2775</v>
      </c>
      <c r="AP991" t="s">
        <v>1472</v>
      </c>
      <c r="AQ991">
        <v>22</v>
      </c>
      <c r="AR991">
        <v>7</v>
      </c>
    </row>
    <row r="992" spans="1:44" x14ac:dyDescent="0.3">
      <c r="A992" t="s">
        <v>3642</v>
      </c>
      <c r="B992" t="s">
        <v>3173</v>
      </c>
      <c r="C992" t="s">
        <v>86</v>
      </c>
      <c r="D992" t="s">
        <v>1392</v>
      </c>
      <c r="E992">
        <v>56</v>
      </c>
      <c r="F992">
        <v>40</v>
      </c>
      <c r="G992">
        <v>2</v>
      </c>
      <c r="H992">
        <v>4</v>
      </c>
      <c r="I992">
        <v>140</v>
      </c>
      <c r="J992" t="s">
        <v>1189</v>
      </c>
      <c r="K992" t="s">
        <v>3736</v>
      </c>
      <c r="L992" t="s">
        <v>2572</v>
      </c>
      <c r="M992" t="s">
        <v>1389</v>
      </c>
      <c r="N992" t="s">
        <v>3200</v>
      </c>
      <c r="O992" t="s">
        <v>977</v>
      </c>
      <c r="P992" t="s">
        <v>86</v>
      </c>
      <c r="Q992">
        <v>19.5</v>
      </c>
      <c r="R992">
        <v>161</v>
      </c>
      <c r="S992" t="s">
        <v>86</v>
      </c>
      <c r="T992" t="s">
        <v>1381</v>
      </c>
      <c r="U992">
        <v>0</v>
      </c>
      <c r="V992">
        <v>0</v>
      </c>
      <c r="W992" t="s">
        <v>1377</v>
      </c>
      <c r="X992">
        <v>89</v>
      </c>
      <c r="Y992" t="str">
        <f>IF(_20224[[#This Row],[Lead Score]]=_20224[[#This Row],[p2_score1]],_20224[[#This Row],[p2]],_20224[[#This Row],[p1]])</f>
        <v>Sherfane Rutherford</v>
      </c>
      <c r="Z992" t="str">
        <f>IF(_20224[[#This Row],[Lead Score]]&lt;&gt;_20224[[#This Row],[p2_score1]],_20224[[#This Row],[p2]],_20224[[#This Row],[p1]])</f>
        <v>Fabian Allen</v>
      </c>
      <c r="AA992" s="1">
        <f>_20224[[#This Row],[Lead Score]]/_20224[[#This Row],[Runs in Partnership]]</f>
        <v>1</v>
      </c>
      <c r="AB992">
        <f>+_20224[[#This Row],[p2_score1]]+_20224[[#This Row],[p1_score1]]</f>
        <v>56</v>
      </c>
      <c r="AC992">
        <f>MAX(_20224[[#This Row],[p2_score1]:[p1_score1]])</f>
        <v>56</v>
      </c>
      <c r="AD992">
        <f>MIN(_20224[[#This Row],[p2_score1]:[p1_score1]])</f>
        <v>0</v>
      </c>
      <c r="AE992" t="s">
        <v>1189</v>
      </c>
      <c r="AF992" t="s">
        <v>2572</v>
      </c>
      <c r="AG992" t="s">
        <v>2754</v>
      </c>
      <c r="AH992" t="s">
        <v>74</v>
      </c>
      <c r="AI992" t="s">
        <v>74</v>
      </c>
      <c r="AJ992" t="s">
        <v>49</v>
      </c>
      <c r="AK992" t="str">
        <f>LEFT(_20224[[#This Row],[result2]], FIND(" ",_20224[[#This Row],[result2]]))</f>
        <v xml:space="preserve">MUL </v>
      </c>
      <c r="AL992" t="s">
        <v>4583</v>
      </c>
      <c r="AM992" t="s">
        <v>2773</v>
      </c>
      <c r="AN992" t="s">
        <v>2774</v>
      </c>
      <c r="AO992" t="s">
        <v>2775</v>
      </c>
      <c r="AP992" t="s">
        <v>1472</v>
      </c>
      <c r="AQ992">
        <v>0</v>
      </c>
      <c r="AR992">
        <v>56</v>
      </c>
    </row>
    <row r="993" spans="1:44" x14ac:dyDescent="0.3">
      <c r="A993" t="s">
        <v>3644</v>
      </c>
      <c r="B993" t="s">
        <v>3178</v>
      </c>
      <c r="C993" t="s">
        <v>1381</v>
      </c>
      <c r="D993" t="s">
        <v>1393</v>
      </c>
      <c r="E993">
        <v>3</v>
      </c>
      <c r="F993">
        <v>4</v>
      </c>
      <c r="G993">
        <v>0</v>
      </c>
      <c r="H993">
        <v>0</v>
      </c>
      <c r="I993">
        <v>75</v>
      </c>
      <c r="J993" t="s">
        <v>1189</v>
      </c>
      <c r="K993" t="s">
        <v>3736</v>
      </c>
      <c r="L993" t="s">
        <v>2572</v>
      </c>
      <c r="M993" t="s">
        <v>1389</v>
      </c>
      <c r="N993" t="s">
        <v>3219</v>
      </c>
      <c r="O993" t="s">
        <v>1394</v>
      </c>
      <c r="P993" t="s">
        <v>1381</v>
      </c>
      <c r="Q993">
        <v>19.5</v>
      </c>
      <c r="R993">
        <v>162</v>
      </c>
      <c r="S993" t="s">
        <v>161</v>
      </c>
      <c r="T993" t="s">
        <v>1381</v>
      </c>
      <c r="U993">
        <v>0</v>
      </c>
      <c r="V993">
        <v>0</v>
      </c>
      <c r="W993" t="s">
        <v>86</v>
      </c>
      <c r="X993">
        <v>89</v>
      </c>
      <c r="Y993" t="str">
        <f>IF(_20224[[#This Row],[Lead Score]]=_20224[[#This Row],[p2_score1]],_20224[[#This Row],[p2]],_20224[[#This Row],[p1]])</f>
        <v>Fabian Allen</v>
      </c>
      <c r="Z993" t="str">
        <f>IF(_20224[[#This Row],[Lead Score]]&lt;&gt;_20224[[#This Row],[p2_score1]],_20224[[#This Row],[p2]],_20224[[#This Row],[p1]])</f>
        <v>Wahab Riaz</v>
      </c>
      <c r="AA993" s="1">
        <f>_20224[[#This Row],[Lead Score]]/_20224[[#This Row],[Runs in Partnership]]</f>
        <v>1</v>
      </c>
      <c r="AB993">
        <f>+_20224[[#This Row],[p2_score1]]+_20224[[#This Row],[p1_score1]]</f>
        <v>3</v>
      </c>
      <c r="AC993">
        <f>MAX(_20224[[#This Row],[p2_score1]:[p1_score1]])</f>
        <v>3</v>
      </c>
      <c r="AD993">
        <f>MIN(_20224[[#This Row],[p2_score1]:[p1_score1]])</f>
        <v>0</v>
      </c>
      <c r="AE993" t="s">
        <v>1189</v>
      </c>
      <c r="AF993" t="s">
        <v>2572</v>
      </c>
      <c r="AG993" t="s">
        <v>2754</v>
      </c>
      <c r="AH993" t="s">
        <v>74</v>
      </c>
      <c r="AI993" t="s">
        <v>74</v>
      </c>
      <c r="AJ993" t="s">
        <v>49</v>
      </c>
      <c r="AK993" t="str">
        <f>LEFT(_20224[[#This Row],[result2]], FIND(" ",_20224[[#This Row],[result2]]))</f>
        <v xml:space="preserve">MUL </v>
      </c>
      <c r="AL993" t="s">
        <v>4583</v>
      </c>
      <c r="AM993" t="s">
        <v>2773</v>
      </c>
      <c r="AN993" t="s">
        <v>2774</v>
      </c>
      <c r="AO993" t="s">
        <v>2775</v>
      </c>
      <c r="AP993" t="s">
        <v>1472</v>
      </c>
      <c r="AQ993">
        <v>3</v>
      </c>
      <c r="AR993">
        <v>0</v>
      </c>
    </row>
    <row r="994" spans="1:44" x14ac:dyDescent="0.3">
      <c r="A994" t="s">
        <v>3646</v>
      </c>
      <c r="B994" t="s">
        <v>3180</v>
      </c>
      <c r="C994" t="s">
        <v>161</v>
      </c>
      <c r="D994" t="s">
        <v>45</v>
      </c>
      <c r="E994">
        <v>0</v>
      </c>
      <c r="F994">
        <v>0</v>
      </c>
      <c r="G994">
        <v>0</v>
      </c>
      <c r="H994">
        <v>0</v>
      </c>
      <c r="J994" t="s">
        <v>1189</v>
      </c>
      <c r="K994" t="s">
        <v>3736</v>
      </c>
      <c r="L994" t="s">
        <v>2572</v>
      </c>
      <c r="M994" t="s">
        <v>1389</v>
      </c>
      <c r="N994" t="s">
        <v>32</v>
      </c>
      <c r="O994" t="s">
        <v>32</v>
      </c>
      <c r="P994" t="s">
        <v>32</v>
      </c>
      <c r="S994" t="s">
        <v>161</v>
      </c>
      <c r="T994" t="s">
        <v>182</v>
      </c>
      <c r="U994">
        <v>0</v>
      </c>
      <c r="V994">
        <v>0</v>
      </c>
      <c r="W994" t="s">
        <v>1381</v>
      </c>
      <c r="X994">
        <v>89</v>
      </c>
      <c r="Y994" t="str">
        <f>IF(_20224[[#This Row],[Lead Score]]=_20224[[#This Row],[p2_score1]],_20224[[#This Row],[p2]],_20224[[#This Row],[p1]])</f>
        <v>Umaid Asif</v>
      </c>
      <c r="Z994" t="str">
        <f>IF(_20224[[#This Row],[Lead Score]]&lt;&gt;_20224[[#This Row],[p2_score1]],_20224[[#This Row],[p2]],_20224[[#This Row],[p1]])</f>
        <v>Wahab Riaz</v>
      </c>
      <c r="AA994" s="1">
        <f>_20224[[#This Row],[Lead Score]]/_20224[[#This Row],[Runs in Partnership]]</f>
        <v>1</v>
      </c>
      <c r="AB994">
        <f>+_20224[[#This Row],[p2_score1]]+_20224[[#This Row],[p1_score1]]</f>
        <v>4</v>
      </c>
      <c r="AC994">
        <f>MAX(_20224[[#This Row],[p2_score1]:[p1_score1]])</f>
        <v>4</v>
      </c>
      <c r="AD994">
        <f>MIN(_20224[[#This Row],[p2_score1]:[p1_score1]])</f>
        <v>0</v>
      </c>
      <c r="AE994" t="s">
        <v>1189</v>
      </c>
      <c r="AF994" t="s">
        <v>2572</v>
      </c>
      <c r="AG994" t="s">
        <v>2754</v>
      </c>
      <c r="AH994" t="s">
        <v>74</v>
      </c>
      <c r="AI994" t="s">
        <v>74</v>
      </c>
      <c r="AJ994" t="s">
        <v>49</v>
      </c>
      <c r="AK994" t="str">
        <f>LEFT(_20224[[#This Row],[result2]], FIND(" ",_20224[[#This Row],[result2]]))</f>
        <v xml:space="preserve">MUL </v>
      </c>
      <c r="AL994" t="s">
        <v>4583</v>
      </c>
      <c r="AM994" t="s">
        <v>2773</v>
      </c>
      <c r="AN994" t="s">
        <v>2774</v>
      </c>
      <c r="AO994" t="s">
        <v>2775</v>
      </c>
      <c r="AP994" t="s">
        <v>1472</v>
      </c>
      <c r="AQ994">
        <v>4</v>
      </c>
      <c r="AR994">
        <v>0</v>
      </c>
    </row>
    <row r="995" spans="1:44" hidden="1" x14ac:dyDescent="0.3">
      <c r="A995" t="s">
        <v>3647</v>
      </c>
      <c r="B995" t="s">
        <v>3187</v>
      </c>
      <c r="C995" t="s">
        <v>182</v>
      </c>
      <c r="D995" t="s">
        <v>45</v>
      </c>
      <c r="E995">
        <v>4</v>
      </c>
      <c r="F995">
        <v>1</v>
      </c>
      <c r="G995">
        <v>1</v>
      </c>
      <c r="H995">
        <v>0</v>
      </c>
      <c r="I995">
        <v>400</v>
      </c>
      <c r="J995" t="s">
        <v>1189</v>
      </c>
      <c r="K995" t="s">
        <v>3736</v>
      </c>
      <c r="L995" t="s">
        <v>2572</v>
      </c>
      <c r="M995" t="s">
        <v>1389</v>
      </c>
      <c r="N995" t="s">
        <v>32</v>
      </c>
      <c r="O995" t="s">
        <v>32</v>
      </c>
      <c r="P995" t="s">
        <v>32</v>
      </c>
      <c r="S995" t="s">
        <v>32</v>
      </c>
      <c r="T995" t="s">
        <v>32</v>
      </c>
      <c r="W995" t="s">
        <v>32</v>
      </c>
      <c r="X995">
        <v>89</v>
      </c>
      <c r="Y995" t="str">
        <f>IF(_20224[[#This Row],[Lead Score]]=_20224[[#This Row],[p2_score1]],_20224[[#This Row],[p2]],_20224[[#This Row],[p1]])</f>
        <v/>
      </c>
      <c r="Z995" t="str">
        <f>IF(_20224[[#This Row],[Lead Score]]&lt;&gt;_20224[[#This Row],[p2_score1]],_20224[[#This Row],[p2]],_20224[[#This Row],[p1]])</f>
        <v/>
      </c>
      <c r="AA995" s="1" t="e">
        <f>_20224[[#This Row],[Lead Score]]/_20224[[#This Row],[Runs in Partnership]]</f>
        <v>#DIV/0!</v>
      </c>
      <c r="AB995">
        <f>+_20224[[#This Row],[p2_score1]]+_20224[[#This Row],[p1_score1]]</f>
        <v>0</v>
      </c>
      <c r="AC995">
        <f>MAX(_20224[[#This Row],[p2_score1]:[p1_score1]])</f>
        <v>0</v>
      </c>
      <c r="AD995">
        <f>MIN(_20224[[#This Row],[p2_score1]:[p1_score1]])</f>
        <v>0</v>
      </c>
      <c r="AE995" t="s">
        <v>1189</v>
      </c>
      <c r="AF995" t="s">
        <v>2572</v>
      </c>
      <c r="AG995" t="s">
        <v>2754</v>
      </c>
      <c r="AH995" t="s">
        <v>74</v>
      </c>
      <c r="AI995" t="s">
        <v>74</v>
      </c>
      <c r="AJ995" t="s">
        <v>49</v>
      </c>
      <c r="AK995" t="str">
        <f>LEFT(_20224[[#This Row],[result2]], FIND(" ",_20224[[#This Row],[result2]]))</f>
        <v xml:space="preserve">MUL </v>
      </c>
      <c r="AL995" t="s">
        <v>4583</v>
      </c>
      <c r="AM995" t="s">
        <v>2773</v>
      </c>
      <c r="AN995" t="s">
        <v>2774</v>
      </c>
      <c r="AO995" t="s">
        <v>2775</v>
      </c>
      <c r="AP995" t="s">
        <v>1472</v>
      </c>
      <c r="AQ995">
        <v>0</v>
      </c>
      <c r="AR995">
        <v>0</v>
      </c>
    </row>
    <row r="996" spans="1:44" x14ac:dyDescent="0.3">
      <c r="A996" t="s">
        <v>3650</v>
      </c>
      <c r="B996" t="s">
        <v>3133</v>
      </c>
      <c r="C996" t="s">
        <v>25</v>
      </c>
      <c r="D996" t="s">
        <v>1395</v>
      </c>
      <c r="E996">
        <v>25</v>
      </c>
      <c r="F996">
        <v>17</v>
      </c>
      <c r="G996">
        <v>1</v>
      </c>
      <c r="H996">
        <v>2</v>
      </c>
      <c r="I996">
        <v>147.05000000000001</v>
      </c>
      <c r="J996" t="s">
        <v>1189</v>
      </c>
      <c r="K996" t="s">
        <v>3876</v>
      </c>
      <c r="L996" t="s">
        <v>2576</v>
      </c>
      <c r="M996" t="s">
        <v>1396</v>
      </c>
      <c r="N996" t="s">
        <v>3139</v>
      </c>
      <c r="O996" t="s">
        <v>1397</v>
      </c>
      <c r="P996" t="s">
        <v>25</v>
      </c>
      <c r="Q996">
        <v>4.3</v>
      </c>
      <c r="R996">
        <v>37</v>
      </c>
      <c r="S996" t="s">
        <v>31</v>
      </c>
      <c r="T996" t="s">
        <v>25</v>
      </c>
      <c r="U996">
        <v>12</v>
      </c>
      <c r="V996">
        <v>25</v>
      </c>
      <c r="W996" t="s">
        <v>32</v>
      </c>
      <c r="X996">
        <v>90</v>
      </c>
      <c r="Y996" t="str">
        <f>IF(_20224[[#This Row],[Lead Score]]=_20224[[#This Row],[p2_score1]],_20224[[#This Row],[p2]],_20224[[#This Row],[p1]])</f>
        <v>Sharjeel Khan</v>
      </c>
      <c r="Z996" t="str">
        <f>IF(_20224[[#This Row],[Lead Score]]&lt;&gt;_20224[[#This Row],[p2_score1]],_20224[[#This Row],[p2]],_20224[[#This Row],[p1]])</f>
        <v>Babar Azam</v>
      </c>
      <c r="AA996" s="1">
        <f>_20224[[#This Row],[Lead Score]]/_20224[[#This Row],[Runs in Partnership]]</f>
        <v>0.67567567567567566</v>
      </c>
      <c r="AB996">
        <f>+_20224[[#This Row],[p2_score1]]+_20224[[#This Row],[p1_score1]]</f>
        <v>37</v>
      </c>
      <c r="AC996">
        <f>MAX(_20224[[#This Row],[p2_score1]:[p1_score1]])</f>
        <v>25</v>
      </c>
      <c r="AD996">
        <f>MIN(_20224[[#This Row],[p2_score1]:[p1_score1]])</f>
        <v>12</v>
      </c>
      <c r="AE996" t="s">
        <v>1189</v>
      </c>
      <c r="AF996" t="s">
        <v>2576</v>
      </c>
      <c r="AG996" t="s">
        <v>2754</v>
      </c>
      <c r="AH996" t="s">
        <v>28</v>
      </c>
      <c r="AI996" t="s">
        <v>28</v>
      </c>
      <c r="AJ996" t="s">
        <v>164</v>
      </c>
      <c r="AK996" t="str">
        <f>LEFT(_20224[[#This Row],[result2]], FIND(" ",_20224[[#This Row],[result2]]))</f>
        <v xml:space="preserve">ISL </v>
      </c>
      <c r="AL996" t="s">
        <v>4583</v>
      </c>
      <c r="AM996" t="s">
        <v>2496</v>
      </c>
      <c r="AN996" t="s">
        <v>2776</v>
      </c>
      <c r="AO996" t="s">
        <v>2777</v>
      </c>
      <c r="AP996" t="s">
        <v>67</v>
      </c>
      <c r="AQ996">
        <v>25</v>
      </c>
      <c r="AR996">
        <v>12</v>
      </c>
    </row>
    <row r="997" spans="1:44" x14ac:dyDescent="0.3">
      <c r="A997" t="s">
        <v>3653</v>
      </c>
      <c r="B997" t="s">
        <v>3153</v>
      </c>
      <c r="C997" t="s">
        <v>1398</v>
      </c>
      <c r="D997" t="s">
        <v>315</v>
      </c>
      <c r="E997">
        <v>6</v>
      </c>
      <c r="F997">
        <v>4</v>
      </c>
      <c r="G997">
        <v>1</v>
      </c>
      <c r="H997">
        <v>0</v>
      </c>
      <c r="I997">
        <v>150</v>
      </c>
      <c r="J997" t="s">
        <v>1189</v>
      </c>
      <c r="K997" t="s">
        <v>3876</v>
      </c>
      <c r="L997" t="s">
        <v>2576</v>
      </c>
      <c r="M997" t="s">
        <v>1396</v>
      </c>
      <c r="N997" t="s">
        <v>3148</v>
      </c>
      <c r="O997" t="s">
        <v>1399</v>
      </c>
      <c r="P997" t="s">
        <v>1398</v>
      </c>
      <c r="Q997">
        <v>7</v>
      </c>
      <c r="R997">
        <v>63</v>
      </c>
      <c r="S997" t="s">
        <v>31</v>
      </c>
      <c r="T997" t="s">
        <v>1398</v>
      </c>
      <c r="U997">
        <v>32</v>
      </c>
      <c r="V997">
        <v>0</v>
      </c>
      <c r="W997" t="s">
        <v>25</v>
      </c>
      <c r="X997">
        <v>90</v>
      </c>
      <c r="Y997" t="str">
        <f>IF(_20224[[#This Row],[Lead Score]]=_20224[[#This Row],[p2_score1]],_20224[[#This Row],[p2]],_20224[[#This Row],[p1]])</f>
        <v>Babar Azam</v>
      </c>
      <c r="Z997" t="str">
        <f>IF(_20224[[#This Row],[Lead Score]]&lt;&gt;_20224[[#This Row],[p2_score1]],_20224[[#This Row],[p2]],_20224[[#This Row],[p1]])</f>
        <v>Martin Guptill</v>
      </c>
      <c r="AA997" s="1">
        <f>_20224[[#This Row],[Lead Score]]/_20224[[#This Row],[Runs in Partnership]]</f>
        <v>0.76923076923076927</v>
      </c>
      <c r="AB997">
        <f>+_20224[[#This Row],[p2_score1]]+_20224[[#This Row],[p1_score1]]</f>
        <v>26</v>
      </c>
      <c r="AC997">
        <f>MAX(_20224[[#This Row],[p2_score1]:[p1_score1]])</f>
        <v>20</v>
      </c>
      <c r="AD997">
        <f>MIN(_20224[[#This Row],[p2_score1]:[p1_score1]])</f>
        <v>6</v>
      </c>
      <c r="AE997" t="s">
        <v>1189</v>
      </c>
      <c r="AF997" t="s">
        <v>2576</v>
      </c>
      <c r="AG997" t="s">
        <v>2754</v>
      </c>
      <c r="AH997" t="s">
        <v>28</v>
      </c>
      <c r="AI997" t="s">
        <v>28</v>
      </c>
      <c r="AJ997" t="s">
        <v>164</v>
      </c>
      <c r="AK997" t="str">
        <f>LEFT(_20224[[#This Row],[result2]], FIND(" ",_20224[[#This Row],[result2]]))</f>
        <v xml:space="preserve">ISL </v>
      </c>
      <c r="AL997" t="s">
        <v>4583</v>
      </c>
      <c r="AM997" t="s">
        <v>2496</v>
      </c>
      <c r="AN997" t="s">
        <v>2776</v>
      </c>
      <c r="AO997" t="s">
        <v>2777</v>
      </c>
      <c r="AP997" t="s">
        <v>67</v>
      </c>
      <c r="AQ997">
        <v>6</v>
      </c>
      <c r="AR997">
        <v>20</v>
      </c>
    </row>
    <row r="998" spans="1:44" x14ac:dyDescent="0.3">
      <c r="A998" t="s">
        <v>3656</v>
      </c>
      <c r="B998" t="s">
        <v>3144</v>
      </c>
      <c r="C998" t="s">
        <v>31</v>
      </c>
      <c r="D998" t="s">
        <v>1400</v>
      </c>
      <c r="E998">
        <v>81</v>
      </c>
      <c r="F998">
        <v>54</v>
      </c>
      <c r="G998">
        <v>7</v>
      </c>
      <c r="H998">
        <v>3</v>
      </c>
      <c r="I998">
        <v>150</v>
      </c>
      <c r="J998" t="s">
        <v>1189</v>
      </c>
      <c r="K998" t="s">
        <v>3876</v>
      </c>
      <c r="L998" t="s">
        <v>2576</v>
      </c>
      <c r="M998" t="s">
        <v>1396</v>
      </c>
      <c r="N998" t="s">
        <v>3157</v>
      </c>
      <c r="O998" t="s">
        <v>69</v>
      </c>
      <c r="P998" t="s">
        <v>31</v>
      </c>
      <c r="Q998">
        <v>18.3</v>
      </c>
      <c r="R998">
        <v>180</v>
      </c>
      <c r="S998" t="s">
        <v>31</v>
      </c>
      <c r="T998" t="s">
        <v>1401</v>
      </c>
      <c r="U998">
        <v>0</v>
      </c>
      <c r="V998">
        <v>0</v>
      </c>
      <c r="W998" t="s">
        <v>1398</v>
      </c>
      <c r="X998">
        <v>90</v>
      </c>
      <c r="Y998" t="str">
        <f>IF(_20224[[#This Row],[Lead Score]]=_20224[[#This Row],[p2_score1]],_20224[[#This Row],[p2]],_20224[[#This Row],[p1]])</f>
        <v>Najibullah Zadran</v>
      </c>
      <c r="Z998" t="str">
        <f>IF(_20224[[#This Row],[Lead Score]]&lt;&gt;_20224[[#This Row],[p2_score1]],_20224[[#This Row],[p2]],_20224[[#This Row],[p1]])</f>
        <v>Babar Azam</v>
      </c>
      <c r="AA998" s="1">
        <f>_20224[[#This Row],[Lead Score]]/_20224[[#This Row],[Runs in Partnership]]</f>
        <v>0.58119658119658124</v>
      </c>
      <c r="AB998">
        <f>+_20224[[#This Row],[p2_score1]]+_20224[[#This Row],[p1_score1]]</f>
        <v>117</v>
      </c>
      <c r="AC998">
        <f>MAX(_20224[[#This Row],[p2_score1]:[p1_score1]])</f>
        <v>68</v>
      </c>
      <c r="AD998">
        <f>MIN(_20224[[#This Row],[p2_score1]:[p1_score1]])</f>
        <v>49</v>
      </c>
      <c r="AE998" t="s">
        <v>1189</v>
      </c>
      <c r="AF998" t="s">
        <v>2576</v>
      </c>
      <c r="AG998" t="s">
        <v>2754</v>
      </c>
      <c r="AH998" t="s">
        <v>28</v>
      </c>
      <c r="AI998" t="s">
        <v>28</v>
      </c>
      <c r="AJ998" t="s">
        <v>164</v>
      </c>
      <c r="AK998" t="str">
        <f>LEFT(_20224[[#This Row],[result2]], FIND(" ",_20224[[#This Row],[result2]]))</f>
        <v xml:space="preserve">ISL </v>
      </c>
      <c r="AL998" t="s">
        <v>4583</v>
      </c>
      <c r="AM998" t="s">
        <v>2496</v>
      </c>
      <c r="AN998" t="s">
        <v>2776</v>
      </c>
      <c r="AO998" t="s">
        <v>2777</v>
      </c>
      <c r="AP998" t="s">
        <v>67</v>
      </c>
      <c r="AQ998">
        <v>68</v>
      </c>
      <c r="AR998">
        <v>49</v>
      </c>
    </row>
    <row r="999" spans="1:44" x14ac:dyDescent="0.3">
      <c r="A999" t="s">
        <v>3658</v>
      </c>
      <c r="B999" t="s">
        <v>3162</v>
      </c>
      <c r="C999" t="s">
        <v>1402</v>
      </c>
      <c r="D999" t="s">
        <v>1403</v>
      </c>
      <c r="E999">
        <v>0</v>
      </c>
      <c r="F999">
        <v>1</v>
      </c>
      <c r="G999">
        <v>0</v>
      </c>
      <c r="H999">
        <v>0</v>
      </c>
      <c r="I999">
        <v>0</v>
      </c>
      <c r="J999" t="s">
        <v>1189</v>
      </c>
      <c r="K999" t="s">
        <v>3876</v>
      </c>
      <c r="L999" t="s">
        <v>2576</v>
      </c>
      <c r="M999" t="s">
        <v>1396</v>
      </c>
      <c r="N999" t="s">
        <v>3151</v>
      </c>
      <c r="O999" t="s">
        <v>1056</v>
      </c>
      <c r="P999" t="s">
        <v>1402</v>
      </c>
      <c r="Q999">
        <v>19.100000000000001</v>
      </c>
      <c r="R999">
        <v>184</v>
      </c>
      <c r="S999" t="s">
        <v>1402</v>
      </c>
      <c r="T999" t="s">
        <v>1401</v>
      </c>
      <c r="U999">
        <v>0</v>
      </c>
      <c r="V999">
        <v>4</v>
      </c>
      <c r="W999" t="s">
        <v>31</v>
      </c>
      <c r="X999">
        <v>90</v>
      </c>
      <c r="Y999" t="str">
        <f>IF(_20224[[#This Row],[Lead Score]]=_20224[[#This Row],[p2_score1]],_20224[[#This Row],[p2]],_20224[[#This Row],[p1]])</f>
        <v>Najibullah Zadran</v>
      </c>
      <c r="Z999" t="str">
        <f>IF(_20224[[#This Row],[Lead Score]]&lt;&gt;_20224[[#This Row],[p2_score1]],_20224[[#This Row],[p2]],_20224[[#This Row],[p1]])</f>
        <v>Thisara Perera</v>
      </c>
      <c r="AA999" s="1">
        <f>_20224[[#This Row],[Lead Score]]/_20224[[#This Row],[Runs in Partnership]]</f>
        <v>1</v>
      </c>
      <c r="AB999">
        <f>+_20224[[#This Row],[p2_score1]]+_20224[[#This Row],[p1_score1]]</f>
        <v>4</v>
      </c>
      <c r="AC999">
        <f>MAX(_20224[[#This Row],[p2_score1]:[p1_score1]])</f>
        <v>4</v>
      </c>
      <c r="AD999">
        <f>MIN(_20224[[#This Row],[p2_score1]:[p1_score1]])</f>
        <v>0</v>
      </c>
      <c r="AE999" t="s">
        <v>1189</v>
      </c>
      <c r="AF999" t="s">
        <v>2576</v>
      </c>
      <c r="AG999" t="s">
        <v>2754</v>
      </c>
      <c r="AH999" t="s">
        <v>28</v>
      </c>
      <c r="AI999" t="s">
        <v>28</v>
      </c>
      <c r="AJ999" t="s">
        <v>164</v>
      </c>
      <c r="AK999" t="str">
        <f>LEFT(_20224[[#This Row],[result2]], FIND(" ",_20224[[#This Row],[result2]]))</f>
        <v xml:space="preserve">ISL </v>
      </c>
      <c r="AL999" t="s">
        <v>4583</v>
      </c>
      <c r="AM999" t="s">
        <v>2496</v>
      </c>
      <c r="AN999" t="s">
        <v>2776</v>
      </c>
      <c r="AO999" t="s">
        <v>2777</v>
      </c>
      <c r="AP999" t="s">
        <v>67</v>
      </c>
      <c r="AQ999">
        <v>4</v>
      </c>
      <c r="AR999">
        <v>0</v>
      </c>
    </row>
    <row r="1000" spans="1:44" x14ac:dyDescent="0.3">
      <c r="A1000" t="s">
        <v>3660</v>
      </c>
      <c r="B1000" t="s">
        <v>3136</v>
      </c>
      <c r="C1000" t="s">
        <v>1401</v>
      </c>
      <c r="D1000" t="s">
        <v>45</v>
      </c>
      <c r="E1000">
        <v>71</v>
      </c>
      <c r="F1000">
        <v>42</v>
      </c>
      <c r="G1000">
        <v>5</v>
      </c>
      <c r="H1000">
        <v>4</v>
      </c>
      <c r="I1000">
        <v>169.04</v>
      </c>
      <c r="J1000" t="s">
        <v>1189</v>
      </c>
      <c r="K1000" t="s">
        <v>3876</v>
      </c>
      <c r="L1000" t="s">
        <v>2576</v>
      </c>
      <c r="M1000" t="s">
        <v>1396</v>
      </c>
      <c r="N1000" t="s">
        <v>32</v>
      </c>
      <c r="O1000" t="s">
        <v>32</v>
      </c>
      <c r="P1000" t="s">
        <v>32</v>
      </c>
      <c r="S1000" t="s">
        <v>880</v>
      </c>
      <c r="T1000" t="s">
        <v>1401</v>
      </c>
      <c r="U1000">
        <v>0</v>
      </c>
      <c r="V1000">
        <v>0</v>
      </c>
      <c r="W1000" t="s">
        <v>1402</v>
      </c>
      <c r="X1000">
        <v>90</v>
      </c>
      <c r="Y1000" t="str">
        <f>IF(_20224[[#This Row],[Lead Score]]=_20224[[#This Row],[p2_score1]],_20224[[#This Row],[p2]],_20224[[#This Row],[p1]])</f>
        <v>Najibullah Zadran</v>
      </c>
      <c r="Z1000" t="str">
        <f>IF(_20224[[#This Row],[Lead Score]]&lt;&gt;_20224[[#This Row],[p2_score1]],_20224[[#This Row],[p2]],_20224[[#This Row],[p1]])</f>
        <v>Chadwick Walton</v>
      </c>
      <c r="AA1000" s="1">
        <f>_20224[[#This Row],[Lead Score]]/_20224[[#This Row],[Runs in Partnership]]</f>
        <v>0.98529411764705888</v>
      </c>
      <c r="AB1000">
        <f>+_20224[[#This Row],[p2_score1]]+_20224[[#This Row],[p1_score1]]</f>
        <v>68</v>
      </c>
      <c r="AC1000">
        <f>MAX(_20224[[#This Row],[p2_score1]:[p1_score1]])</f>
        <v>67</v>
      </c>
      <c r="AD1000">
        <f>MIN(_20224[[#This Row],[p2_score1]:[p1_score1]])</f>
        <v>1</v>
      </c>
      <c r="AE1000" t="s">
        <v>1189</v>
      </c>
      <c r="AF1000" t="s">
        <v>2576</v>
      </c>
      <c r="AG1000" t="s">
        <v>2754</v>
      </c>
      <c r="AH1000" t="s">
        <v>28</v>
      </c>
      <c r="AI1000" t="s">
        <v>28</v>
      </c>
      <c r="AJ1000" t="s">
        <v>164</v>
      </c>
      <c r="AK1000" t="str">
        <f>LEFT(_20224[[#This Row],[result2]], FIND(" ",_20224[[#This Row],[result2]]))</f>
        <v xml:space="preserve">ISL </v>
      </c>
      <c r="AL1000" t="s">
        <v>4583</v>
      </c>
      <c r="AM1000" t="s">
        <v>2496</v>
      </c>
      <c r="AN1000" t="s">
        <v>2776</v>
      </c>
      <c r="AO1000" t="s">
        <v>2777</v>
      </c>
      <c r="AP1000" t="s">
        <v>67</v>
      </c>
      <c r="AQ1000">
        <v>67</v>
      </c>
      <c r="AR1000">
        <v>1</v>
      </c>
    </row>
    <row r="1001" spans="1:44" hidden="1" x14ac:dyDescent="0.3">
      <c r="A1001" t="s">
        <v>3661</v>
      </c>
      <c r="B1001" t="s">
        <v>3173</v>
      </c>
      <c r="C1001" t="s">
        <v>880</v>
      </c>
      <c r="D1001" t="s">
        <v>45</v>
      </c>
      <c r="E1001">
        <v>1</v>
      </c>
      <c r="F1001">
        <v>2</v>
      </c>
      <c r="G1001">
        <v>0</v>
      </c>
      <c r="H1001">
        <v>0</v>
      </c>
      <c r="I1001">
        <v>50</v>
      </c>
      <c r="J1001" t="s">
        <v>1189</v>
      </c>
      <c r="K1001" t="s">
        <v>3876</v>
      </c>
      <c r="L1001" t="s">
        <v>2576</v>
      </c>
      <c r="M1001" t="s">
        <v>1396</v>
      </c>
      <c r="N1001" t="s">
        <v>32</v>
      </c>
      <c r="O1001" t="s">
        <v>32</v>
      </c>
      <c r="P1001" t="s">
        <v>32</v>
      </c>
      <c r="S1001" t="s">
        <v>32</v>
      </c>
      <c r="T1001" t="s">
        <v>32</v>
      </c>
      <c r="W1001" t="s">
        <v>32</v>
      </c>
      <c r="X1001">
        <v>90</v>
      </c>
      <c r="Y1001" t="str">
        <f>IF(_20224[[#This Row],[Lead Score]]=_20224[[#This Row],[p2_score1]],_20224[[#This Row],[p2]],_20224[[#This Row],[p1]])</f>
        <v/>
      </c>
      <c r="Z1001" t="str">
        <f>IF(_20224[[#This Row],[Lead Score]]&lt;&gt;_20224[[#This Row],[p2_score1]],_20224[[#This Row],[p2]],_20224[[#This Row],[p1]])</f>
        <v/>
      </c>
      <c r="AA1001" s="1" t="e">
        <f>_20224[[#This Row],[Lead Score]]/_20224[[#This Row],[Runs in Partnership]]</f>
        <v>#DIV/0!</v>
      </c>
      <c r="AB1001">
        <f>+_20224[[#This Row],[p2_score1]]+_20224[[#This Row],[p1_score1]]</f>
        <v>0</v>
      </c>
      <c r="AC1001">
        <f>MAX(_20224[[#This Row],[p2_score1]:[p1_score1]])</f>
        <v>0</v>
      </c>
      <c r="AD1001">
        <f>MIN(_20224[[#This Row],[p2_score1]:[p1_score1]])</f>
        <v>0</v>
      </c>
      <c r="AE1001" t="s">
        <v>1189</v>
      </c>
      <c r="AF1001" t="s">
        <v>2576</v>
      </c>
      <c r="AG1001" t="s">
        <v>2754</v>
      </c>
      <c r="AH1001" t="s">
        <v>28</v>
      </c>
      <c r="AI1001" t="s">
        <v>28</v>
      </c>
      <c r="AJ1001" t="s">
        <v>164</v>
      </c>
      <c r="AK1001" t="str">
        <f>LEFT(_20224[[#This Row],[result2]], FIND(" ",_20224[[#This Row],[result2]]))</f>
        <v xml:space="preserve">ISL </v>
      </c>
      <c r="AL1001" t="s">
        <v>4583</v>
      </c>
      <c r="AM1001" t="s">
        <v>2496</v>
      </c>
      <c r="AN1001" t="s">
        <v>2776</v>
      </c>
      <c r="AO1001" t="s">
        <v>2777</v>
      </c>
      <c r="AP1001" t="s">
        <v>67</v>
      </c>
      <c r="AQ1001">
        <v>0</v>
      </c>
      <c r="AR1001">
        <v>0</v>
      </c>
    </row>
    <row r="1002" spans="1:44" x14ac:dyDescent="0.3">
      <c r="A1002" t="s">
        <v>3662</v>
      </c>
      <c r="B1002" t="s">
        <v>3144</v>
      </c>
      <c r="C1002" t="s">
        <v>1320</v>
      </c>
      <c r="D1002" t="s">
        <v>1384</v>
      </c>
      <c r="E1002">
        <v>0</v>
      </c>
      <c r="F1002">
        <v>4</v>
      </c>
      <c r="G1002">
        <v>0</v>
      </c>
      <c r="H1002">
        <v>0</v>
      </c>
      <c r="I1002">
        <v>0</v>
      </c>
      <c r="J1002" t="s">
        <v>1189</v>
      </c>
      <c r="K1002" t="s">
        <v>3711</v>
      </c>
      <c r="L1002" t="s">
        <v>2580</v>
      </c>
      <c r="M1002" t="s">
        <v>1404</v>
      </c>
      <c r="N1002" t="s">
        <v>3139</v>
      </c>
      <c r="O1002" t="s">
        <v>670</v>
      </c>
      <c r="P1002" t="s">
        <v>1320</v>
      </c>
      <c r="Q1002">
        <v>1.4</v>
      </c>
      <c r="R1002">
        <v>4</v>
      </c>
      <c r="S1002" t="s">
        <v>1360</v>
      </c>
      <c r="T1002" t="s">
        <v>1320</v>
      </c>
      <c r="U1002">
        <v>4</v>
      </c>
      <c r="V1002">
        <v>0</v>
      </c>
      <c r="W1002" t="s">
        <v>32</v>
      </c>
      <c r="X1002">
        <v>91</v>
      </c>
      <c r="Y1002" t="str">
        <f>IF(_20224[[#This Row],[Lead Score]]=_20224[[#This Row],[p2_score1]],_20224[[#This Row],[p2]],_20224[[#This Row],[p1]])</f>
        <v>Jake Weatherald</v>
      </c>
      <c r="Z1002" t="str">
        <f>IF(_20224[[#This Row],[Lead Score]]&lt;&gt;_20224[[#This Row],[p2_score1]],_20224[[#This Row],[p2]],_20224[[#This Row],[p1]])</f>
        <v>Usman Khan</v>
      </c>
      <c r="AA1002" s="1">
        <f>_20224[[#This Row],[Lead Score]]/_20224[[#This Row],[Runs in Partnership]]</f>
        <v>1</v>
      </c>
      <c r="AB1002">
        <f>+_20224[[#This Row],[p2_score1]]+_20224[[#This Row],[p1_score1]]</f>
        <v>4</v>
      </c>
      <c r="AC1002">
        <f>MAX(_20224[[#This Row],[p2_score1]:[p1_score1]])</f>
        <v>4</v>
      </c>
      <c r="AD1002">
        <f>MIN(_20224[[#This Row],[p2_score1]:[p1_score1]])</f>
        <v>0</v>
      </c>
      <c r="AE1002" t="s">
        <v>1189</v>
      </c>
      <c r="AF1002" t="s">
        <v>2580</v>
      </c>
      <c r="AG1002" t="s">
        <v>2754</v>
      </c>
      <c r="AH1002" t="s">
        <v>60</v>
      </c>
      <c r="AI1002" t="s">
        <v>60</v>
      </c>
      <c r="AJ1002" t="s">
        <v>92</v>
      </c>
      <c r="AK1002" t="str">
        <f>LEFT(_20224[[#This Row],[result2]], FIND(" ",_20224[[#This Row],[result2]]))</f>
        <v xml:space="preserve">QUE </v>
      </c>
      <c r="AL1002" t="s">
        <v>4583</v>
      </c>
      <c r="AM1002" t="s">
        <v>2778</v>
      </c>
      <c r="AN1002" t="s">
        <v>2779</v>
      </c>
      <c r="AO1002" t="s">
        <v>2780</v>
      </c>
      <c r="AP1002" t="s">
        <v>412</v>
      </c>
      <c r="AQ1002">
        <v>0</v>
      </c>
      <c r="AR1002">
        <v>4</v>
      </c>
    </row>
    <row r="1003" spans="1:44" x14ac:dyDescent="0.3">
      <c r="A1003" t="s">
        <v>3664</v>
      </c>
      <c r="B1003" t="s">
        <v>3153</v>
      </c>
      <c r="C1003" t="s">
        <v>874</v>
      </c>
      <c r="D1003" t="s">
        <v>108</v>
      </c>
      <c r="E1003">
        <v>10</v>
      </c>
      <c r="F1003">
        <v>11</v>
      </c>
      <c r="G1003">
        <v>1</v>
      </c>
      <c r="H1003">
        <v>0</v>
      </c>
      <c r="I1003">
        <v>90.9</v>
      </c>
      <c r="J1003" t="s">
        <v>1189</v>
      </c>
      <c r="K1003" t="s">
        <v>3711</v>
      </c>
      <c r="L1003" t="s">
        <v>2580</v>
      </c>
      <c r="M1003" t="s">
        <v>1404</v>
      </c>
      <c r="N1003" t="s">
        <v>3148</v>
      </c>
      <c r="O1003" t="s">
        <v>78</v>
      </c>
      <c r="P1003" t="s">
        <v>874</v>
      </c>
      <c r="Q1003">
        <v>8.1999999999999993</v>
      </c>
      <c r="R1003">
        <v>62</v>
      </c>
      <c r="S1003" t="s">
        <v>1360</v>
      </c>
      <c r="T1003" t="s">
        <v>874</v>
      </c>
      <c r="U1003">
        <v>52</v>
      </c>
      <c r="V1003">
        <v>0</v>
      </c>
      <c r="W1003" t="s">
        <v>1320</v>
      </c>
      <c r="X1003">
        <v>91</v>
      </c>
      <c r="Y1003" t="str">
        <f>IF(_20224[[#This Row],[Lead Score]]=_20224[[#This Row],[p2_score1]],_20224[[#This Row],[p2]],_20224[[#This Row],[p1]])</f>
        <v>Jake Weatherald</v>
      </c>
      <c r="Z1003" t="str">
        <f>IF(_20224[[#This Row],[Lead Score]]&lt;&gt;_20224[[#This Row],[p2_score1]],_20224[[#This Row],[p2]],_20224[[#This Row],[p1]])</f>
        <v>Cameron Delport</v>
      </c>
      <c r="AA1003" s="1">
        <f>_20224[[#This Row],[Lead Score]]/_20224[[#This Row],[Runs in Partnership]]</f>
        <v>0.82758620689655171</v>
      </c>
      <c r="AB1003">
        <f>+_20224[[#This Row],[p2_score1]]+_20224[[#This Row],[p1_score1]]</f>
        <v>58</v>
      </c>
      <c r="AC1003">
        <f>MAX(_20224[[#This Row],[p2_score1]:[p1_score1]])</f>
        <v>48</v>
      </c>
      <c r="AD1003">
        <f>MIN(_20224[[#This Row],[p2_score1]:[p1_score1]])</f>
        <v>10</v>
      </c>
      <c r="AE1003" t="s">
        <v>1189</v>
      </c>
      <c r="AF1003" t="s">
        <v>2580</v>
      </c>
      <c r="AG1003" t="s">
        <v>2754</v>
      </c>
      <c r="AH1003" t="s">
        <v>60</v>
      </c>
      <c r="AI1003" t="s">
        <v>60</v>
      </c>
      <c r="AJ1003" t="s">
        <v>92</v>
      </c>
      <c r="AK1003" t="str">
        <f>LEFT(_20224[[#This Row],[result2]], FIND(" ",_20224[[#This Row],[result2]]))</f>
        <v xml:space="preserve">QUE </v>
      </c>
      <c r="AL1003" t="s">
        <v>4583</v>
      </c>
      <c r="AM1003" t="s">
        <v>2778</v>
      </c>
      <c r="AN1003" t="s">
        <v>2779</v>
      </c>
      <c r="AO1003" t="s">
        <v>2780</v>
      </c>
      <c r="AP1003" t="s">
        <v>412</v>
      </c>
      <c r="AQ1003">
        <v>10</v>
      </c>
      <c r="AR1003">
        <v>48</v>
      </c>
    </row>
    <row r="1004" spans="1:44" x14ac:dyDescent="0.3">
      <c r="A1004" t="s">
        <v>3665</v>
      </c>
      <c r="B1004" t="s">
        <v>3133</v>
      </c>
      <c r="C1004" t="s">
        <v>1360</v>
      </c>
      <c r="D1004" t="s">
        <v>168</v>
      </c>
      <c r="E1004">
        <v>48</v>
      </c>
      <c r="F1004">
        <v>41</v>
      </c>
      <c r="G1004">
        <v>8</v>
      </c>
      <c r="H1004">
        <v>1</v>
      </c>
      <c r="I1004">
        <v>117.07</v>
      </c>
      <c r="J1004" t="s">
        <v>1189</v>
      </c>
      <c r="K1004" t="s">
        <v>3711</v>
      </c>
      <c r="L1004" t="s">
        <v>2580</v>
      </c>
      <c r="M1004" t="s">
        <v>1404</v>
      </c>
      <c r="N1004" t="s">
        <v>3157</v>
      </c>
      <c r="O1004" t="s">
        <v>1405</v>
      </c>
      <c r="P1004" t="s">
        <v>1360</v>
      </c>
      <c r="Q1004">
        <v>9.5</v>
      </c>
      <c r="R1004">
        <v>66</v>
      </c>
      <c r="S1004" t="s">
        <v>1360</v>
      </c>
      <c r="T1004" t="s">
        <v>148</v>
      </c>
      <c r="U1004">
        <v>0</v>
      </c>
      <c r="V1004">
        <v>0</v>
      </c>
      <c r="W1004" t="s">
        <v>874</v>
      </c>
      <c r="X1004">
        <v>91</v>
      </c>
      <c r="Y1004" t="str">
        <f>IF(_20224[[#This Row],[Lead Score]]=_20224[[#This Row],[p2_score1]],_20224[[#This Row],[p2]],_20224[[#This Row],[p1]])</f>
        <v>Sarfaraz Ahmed</v>
      </c>
      <c r="Z1004" t="str">
        <f>IF(_20224[[#This Row],[Lead Score]]&lt;&gt;_20224[[#This Row],[p2_score1]],_20224[[#This Row],[p2]],_20224[[#This Row],[p1]])</f>
        <v>Jake Weatherald</v>
      </c>
      <c r="AA1004" s="1">
        <f>_20224[[#This Row],[Lead Score]]/_20224[[#This Row],[Runs in Partnership]]</f>
        <v>1</v>
      </c>
      <c r="AB1004">
        <f>+_20224[[#This Row],[p2_score1]]+_20224[[#This Row],[p1_score1]]</f>
        <v>8</v>
      </c>
      <c r="AC1004">
        <f>MAX(_20224[[#This Row],[p2_score1]:[p1_score1]])</f>
        <v>8</v>
      </c>
      <c r="AD1004">
        <f>MIN(_20224[[#This Row],[p2_score1]:[p1_score1]])</f>
        <v>0</v>
      </c>
      <c r="AE1004" t="s">
        <v>1189</v>
      </c>
      <c r="AF1004" t="s">
        <v>2580</v>
      </c>
      <c r="AG1004" t="s">
        <v>2754</v>
      </c>
      <c r="AH1004" t="s">
        <v>60</v>
      </c>
      <c r="AI1004" t="s">
        <v>60</v>
      </c>
      <c r="AJ1004" t="s">
        <v>92</v>
      </c>
      <c r="AK1004" t="str">
        <f>LEFT(_20224[[#This Row],[result2]], FIND(" ",_20224[[#This Row],[result2]]))</f>
        <v xml:space="preserve">QUE </v>
      </c>
      <c r="AL1004" t="s">
        <v>4583</v>
      </c>
      <c r="AM1004" t="s">
        <v>2778</v>
      </c>
      <c r="AN1004" t="s">
        <v>2779</v>
      </c>
      <c r="AO1004" t="s">
        <v>2780</v>
      </c>
      <c r="AP1004" t="s">
        <v>412</v>
      </c>
      <c r="AQ1004">
        <v>8</v>
      </c>
      <c r="AR1004">
        <v>0</v>
      </c>
    </row>
    <row r="1005" spans="1:44" x14ac:dyDescent="0.3">
      <c r="A1005" t="s">
        <v>3667</v>
      </c>
      <c r="B1005" t="s">
        <v>3162</v>
      </c>
      <c r="C1005" t="s">
        <v>243</v>
      </c>
      <c r="D1005" t="s">
        <v>1329</v>
      </c>
      <c r="E1005">
        <v>33</v>
      </c>
      <c r="F1005">
        <v>18</v>
      </c>
      <c r="G1005">
        <v>5</v>
      </c>
      <c r="H1005">
        <v>1</v>
      </c>
      <c r="I1005">
        <v>183.33</v>
      </c>
      <c r="J1005" t="s">
        <v>1189</v>
      </c>
      <c r="K1005" t="s">
        <v>3711</v>
      </c>
      <c r="L1005" t="s">
        <v>2580</v>
      </c>
      <c r="M1005" t="s">
        <v>1404</v>
      </c>
      <c r="N1005" t="s">
        <v>3151</v>
      </c>
      <c r="O1005" t="s">
        <v>603</v>
      </c>
      <c r="P1005" t="s">
        <v>243</v>
      </c>
      <c r="Q1005">
        <v>14.1</v>
      </c>
      <c r="R1005">
        <v>109</v>
      </c>
      <c r="S1005" t="s">
        <v>243</v>
      </c>
      <c r="T1005" t="s">
        <v>148</v>
      </c>
      <c r="U1005">
        <v>0</v>
      </c>
      <c r="V1005">
        <v>10</v>
      </c>
      <c r="W1005" t="s">
        <v>1360</v>
      </c>
      <c r="X1005">
        <v>91</v>
      </c>
      <c r="Y1005" t="str">
        <f>IF(_20224[[#This Row],[Lead Score]]=_20224[[#This Row],[p2_score1]],_20224[[#This Row],[p2]],_20224[[#This Row],[p1]])</f>
        <v>Azam Khan</v>
      </c>
      <c r="Z1005" t="str">
        <f>IF(_20224[[#This Row],[Lead Score]]&lt;&gt;_20224[[#This Row],[p2_score1]],_20224[[#This Row],[p2]],_20224[[#This Row],[p1]])</f>
        <v>Sarfaraz Ahmed</v>
      </c>
      <c r="AA1005" s="1">
        <f>_20224[[#This Row],[Lead Score]]/_20224[[#This Row],[Runs in Partnership]]</f>
        <v>0.76744186046511631</v>
      </c>
      <c r="AB1005">
        <f>+_20224[[#This Row],[p2_score1]]+_20224[[#This Row],[p1_score1]]</f>
        <v>43</v>
      </c>
      <c r="AC1005">
        <f>MAX(_20224[[#This Row],[p2_score1]:[p1_score1]])</f>
        <v>33</v>
      </c>
      <c r="AD1005">
        <f>MIN(_20224[[#This Row],[p2_score1]:[p1_score1]])</f>
        <v>10</v>
      </c>
      <c r="AE1005" t="s">
        <v>1189</v>
      </c>
      <c r="AF1005" t="s">
        <v>2580</v>
      </c>
      <c r="AG1005" t="s">
        <v>2754</v>
      </c>
      <c r="AH1005" t="s">
        <v>60</v>
      </c>
      <c r="AI1005" t="s">
        <v>60</v>
      </c>
      <c r="AJ1005" t="s">
        <v>92</v>
      </c>
      <c r="AK1005" t="str">
        <f>LEFT(_20224[[#This Row],[result2]], FIND(" ",_20224[[#This Row],[result2]]))</f>
        <v xml:space="preserve">QUE </v>
      </c>
      <c r="AL1005" t="s">
        <v>4583</v>
      </c>
      <c r="AM1005" t="s">
        <v>2778</v>
      </c>
      <c r="AN1005" t="s">
        <v>2779</v>
      </c>
      <c r="AO1005" t="s">
        <v>2780</v>
      </c>
      <c r="AP1005" t="s">
        <v>412</v>
      </c>
      <c r="AQ1005">
        <v>10</v>
      </c>
      <c r="AR1005">
        <v>33</v>
      </c>
    </row>
    <row r="1006" spans="1:44" x14ac:dyDescent="0.3">
      <c r="A1006" t="s">
        <v>3669</v>
      </c>
      <c r="B1006" t="s">
        <v>3173</v>
      </c>
      <c r="C1006" t="s">
        <v>71</v>
      </c>
      <c r="D1006" t="s">
        <v>1406</v>
      </c>
      <c r="E1006">
        <v>6</v>
      </c>
      <c r="F1006">
        <v>5</v>
      </c>
      <c r="G1006">
        <v>1</v>
      </c>
      <c r="H1006">
        <v>0</v>
      </c>
      <c r="I1006">
        <v>120</v>
      </c>
      <c r="J1006" t="s">
        <v>1189</v>
      </c>
      <c r="K1006" t="s">
        <v>3711</v>
      </c>
      <c r="L1006" t="s">
        <v>2580</v>
      </c>
      <c r="M1006" t="s">
        <v>1404</v>
      </c>
      <c r="N1006" t="s">
        <v>3170</v>
      </c>
      <c r="O1006" t="s">
        <v>1407</v>
      </c>
      <c r="P1006" t="s">
        <v>71</v>
      </c>
      <c r="Q1006">
        <v>15</v>
      </c>
      <c r="R1006">
        <v>115</v>
      </c>
      <c r="S1006" t="s">
        <v>71</v>
      </c>
      <c r="T1006" t="s">
        <v>148</v>
      </c>
      <c r="U1006">
        <v>0</v>
      </c>
      <c r="V1006">
        <v>10</v>
      </c>
      <c r="W1006" t="s">
        <v>243</v>
      </c>
      <c r="X1006">
        <v>91</v>
      </c>
      <c r="Y1006" t="str">
        <f>IF(_20224[[#This Row],[Lead Score]]=_20224[[#This Row],[p2_score1]],_20224[[#This Row],[p2]],_20224[[#This Row],[p1]])</f>
        <v>Mohammad Nawaz</v>
      </c>
      <c r="Z1006" t="str">
        <f>IF(_20224[[#This Row],[Lead Score]]&lt;&gt;_20224[[#This Row],[p2_score1]],_20224[[#This Row],[p2]],_20224[[#This Row],[p1]])</f>
        <v>Sarfaraz Ahmed</v>
      </c>
      <c r="AA1006" s="1">
        <f>_20224[[#This Row],[Lead Score]]/_20224[[#This Row],[Runs in Partnership]]</f>
        <v>1</v>
      </c>
      <c r="AB1006">
        <f>+_20224[[#This Row],[p2_score1]]+_20224[[#This Row],[p1_score1]]</f>
        <v>6</v>
      </c>
      <c r="AC1006">
        <f>MAX(_20224[[#This Row],[p2_score1]:[p1_score1]])</f>
        <v>6</v>
      </c>
      <c r="AD1006">
        <f>MIN(_20224[[#This Row],[p2_score1]:[p1_score1]])</f>
        <v>0</v>
      </c>
      <c r="AE1006" t="s">
        <v>1189</v>
      </c>
      <c r="AF1006" t="s">
        <v>2580</v>
      </c>
      <c r="AG1006" t="s">
        <v>2754</v>
      </c>
      <c r="AH1006" t="s">
        <v>60</v>
      </c>
      <c r="AI1006" t="s">
        <v>60</v>
      </c>
      <c r="AJ1006" t="s">
        <v>92</v>
      </c>
      <c r="AK1006" t="str">
        <f>LEFT(_20224[[#This Row],[result2]], FIND(" ",_20224[[#This Row],[result2]]))</f>
        <v xml:space="preserve">QUE </v>
      </c>
      <c r="AL1006" t="s">
        <v>4583</v>
      </c>
      <c r="AM1006" t="s">
        <v>2778</v>
      </c>
      <c r="AN1006" t="s">
        <v>2779</v>
      </c>
      <c r="AO1006" t="s">
        <v>2780</v>
      </c>
      <c r="AP1006" t="s">
        <v>412</v>
      </c>
      <c r="AQ1006">
        <v>0</v>
      </c>
      <c r="AR1006">
        <v>6</v>
      </c>
    </row>
    <row r="1007" spans="1:44" x14ac:dyDescent="0.3">
      <c r="A1007" t="s">
        <v>3671</v>
      </c>
      <c r="B1007" t="s">
        <v>3136</v>
      </c>
      <c r="C1007" t="s">
        <v>148</v>
      </c>
      <c r="D1007" t="s">
        <v>45</v>
      </c>
      <c r="E1007">
        <v>34</v>
      </c>
      <c r="F1007">
        <v>27</v>
      </c>
      <c r="G1007">
        <v>3</v>
      </c>
      <c r="H1007">
        <v>1</v>
      </c>
      <c r="I1007">
        <v>125.92</v>
      </c>
      <c r="J1007" t="s">
        <v>1189</v>
      </c>
      <c r="K1007" t="s">
        <v>3711</v>
      </c>
      <c r="L1007" t="s">
        <v>2580</v>
      </c>
      <c r="M1007" t="s">
        <v>1404</v>
      </c>
      <c r="N1007" t="s">
        <v>32</v>
      </c>
      <c r="O1007" t="s">
        <v>32</v>
      </c>
      <c r="P1007" t="s">
        <v>32</v>
      </c>
      <c r="S1007" t="s">
        <v>536</v>
      </c>
      <c r="T1007" t="s">
        <v>148</v>
      </c>
      <c r="U1007">
        <v>0</v>
      </c>
      <c r="V1007">
        <v>0</v>
      </c>
      <c r="W1007" t="s">
        <v>71</v>
      </c>
      <c r="X1007">
        <v>91</v>
      </c>
      <c r="Y1007" t="str">
        <f>IF(_20224[[#This Row],[Lead Score]]=_20224[[#This Row],[p2_score1]],_20224[[#This Row],[p2]],_20224[[#This Row],[p1]])</f>
        <v>Sarfaraz Ahmed</v>
      </c>
      <c r="Z1007" t="str">
        <f>IF(_20224[[#This Row],[Lead Score]]&lt;&gt;_20224[[#This Row],[p2_score1]],_20224[[#This Row],[p2]],_20224[[#This Row],[p1]])</f>
        <v>Hassan Khan</v>
      </c>
      <c r="AA1007" s="1">
        <f>_20224[[#This Row],[Lead Score]]/_20224[[#This Row],[Runs in Partnership]]</f>
        <v>0.66666666666666663</v>
      </c>
      <c r="AB1007">
        <f>+_20224[[#This Row],[p2_score1]]+_20224[[#This Row],[p1_score1]]</f>
        <v>36</v>
      </c>
      <c r="AC1007">
        <f>MAX(_20224[[#This Row],[p2_score1]:[p1_score1]])</f>
        <v>24</v>
      </c>
      <c r="AD1007">
        <f>MIN(_20224[[#This Row],[p2_score1]:[p1_score1]])</f>
        <v>12</v>
      </c>
      <c r="AE1007" t="s">
        <v>1189</v>
      </c>
      <c r="AF1007" t="s">
        <v>2580</v>
      </c>
      <c r="AG1007" t="s">
        <v>2754</v>
      </c>
      <c r="AH1007" t="s">
        <v>60</v>
      </c>
      <c r="AI1007" t="s">
        <v>60</v>
      </c>
      <c r="AJ1007" t="s">
        <v>92</v>
      </c>
      <c r="AK1007" t="str">
        <f>LEFT(_20224[[#This Row],[result2]], FIND(" ",_20224[[#This Row],[result2]]))</f>
        <v xml:space="preserve">QUE </v>
      </c>
      <c r="AL1007" t="s">
        <v>4583</v>
      </c>
      <c r="AM1007" t="s">
        <v>2778</v>
      </c>
      <c r="AN1007" t="s">
        <v>2779</v>
      </c>
      <c r="AO1007" t="s">
        <v>2780</v>
      </c>
      <c r="AP1007" t="s">
        <v>412</v>
      </c>
      <c r="AQ1007">
        <v>24</v>
      </c>
      <c r="AR1007">
        <v>12</v>
      </c>
    </row>
    <row r="1008" spans="1:44" hidden="1" x14ac:dyDescent="0.3">
      <c r="A1008" t="s">
        <v>3673</v>
      </c>
      <c r="B1008" t="s">
        <v>3178</v>
      </c>
      <c r="C1008" t="s">
        <v>536</v>
      </c>
      <c r="D1008" t="s">
        <v>45</v>
      </c>
      <c r="E1008">
        <v>12</v>
      </c>
      <c r="F1008">
        <v>15</v>
      </c>
      <c r="G1008">
        <v>0</v>
      </c>
      <c r="H1008">
        <v>0</v>
      </c>
      <c r="I1008">
        <v>80</v>
      </c>
      <c r="J1008" t="s">
        <v>1189</v>
      </c>
      <c r="K1008" t="s">
        <v>3711</v>
      </c>
      <c r="L1008" t="s">
        <v>2580</v>
      </c>
      <c r="M1008" t="s">
        <v>1404</v>
      </c>
      <c r="N1008" t="s">
        <v>32</v>
      </c>
      <c r="O1008" t="s">
        <v>32</v>
      </c>
      <c r="P1008" t="s">
        <v>32</v>
      </c>
      <c r="S1008" t="s">
        <v>32</v>
      </c>
      <c r="T1008" t="s">
        <v>32</v>
      </c>
      <c r="W1008" t="s">
        <v>32</v>
      </c>
      <c r="X1008">
        <v>91</v>
      </c>
      <c r="Y1008" t="str">
        <f>IF(_20224[[#This Row],[Lead Score]]=_20224[[#This Row],[p2_score1]],_20224[[#This Row],[p2]],_20224[[#This Row],[p1]])</f>
        <v/>
      </c>
      <c r="Z1008" t="str">
        <f>IF(_20224[[#This Row],[Lead Score]]&lt;&gt;_20224[[#This Row],[p2_score1]],_20224[[#This Row],[p2]],_20224[[#This Row],[p1]])</f>
        <v/>
      </c>
      <c r="AA1008" s="1" t="e">
        <f>_20224[[#This Row],[Lead Score]]/_20224[[#This Row],[Runs in Partnership]]</f>
        <v>#DIV/0!</v>
      </c>
      <c r="AB1008">
        <f>+_20224[[#This Row],[p2_score1]]+_20224[[#This Row],[p1_score1]]</f>
        <v>0</v>
      </c>
      <c r="AC1008">
        <f>MAX(_20224[[#This Row],[p2_score1]:[p1_score1]])</f>
        <v>0</v>
      </c>
      <c r="AD1008">
        <f>MIN(_20224[[#This Row],[p2_score1]:[p1_score1]])</f>
        <v>0</v>
      </c>
      <c r="AE1008" t="s">
        <v>1189</v>
      </c>
      <c r="AF1008" t="s">
        <v>2580</v>
      </c>
      <c r="AG1008" t="s">
        <v>2754</v>
      </c>
      <c r="AH1008" t="s">
        <v>60</v>
      </c>
      <c r="AI1008" t="s">
        <v>60</v>
      </c>
      <c r="AJ1008" t="s">
        <v>92</v>
      </c>
      <c r="AK1008" t="str">
        <f>LEFT(_20224[[#This Row],[result2]], FIND(" ",_20224[[#This Row],[result2]]))</f>
        <v xml:space="preserve">QUE </v>
      </c>
      <c r="AL1008" t="s">
        <v>4583</v>
      </c>
      <c r="AM1008" t="s">
        <v>2778</v>
      </c>
      <c r="AN1008" t="s">
        <v>2779</v>
      </c>
      <c r="AO1008" t="s">
        <v>2780</v>
      </c>
      <c r="AP1008" t="s">
        <v>412</v>
      </c>
      <c r="AQ1008">
        <v>0</v>
      </c>
      <c r="AR1008">
        <v>0</v>
      </c>
    </row>
    <row r="1009" spans="1:44" x14ac:dyDescent="0.3">
      <c r="A1009" t="s">
        <v>3675</v>
      </c>
      <c r="B1009" t="s">
        <v>3144</v>
      </c>
      <c r="C1009" t="s">
        <v>31</v>
      </c>
      <c r="D1009" t="s">
        <v>430</v>
      </c>
      <c r="E1009">
        <v>0</v>
      </c>
      <c r="F1009">
        <v>1</v>
      </c>
      <c r="G1009">
        <v>0</v>
      </c>
      <c r="H1009">
        <v>0</v>
      </c>
      <c r="I1009">
        <v>0</v>
      </c>
      <c r="J1009" t="s">
        <v>1189</v>
      </c>
      <c r="K1009" t="s">
        <v>3830</v>
      </c>
      <c r="L1009" t="s">
        <v>2583</v>
      </c>
      <c r="M1009" t="s">
        <v>1408</v>
      </c>
      <c r="N1009" t="s">
        <v>3139</v>
      </c>
      <c r="O1009" t="s">
        <v>1059</v>
      </c>
      <c r="P1009" t="s">
        <v>31</v>
      </c>
      <c r="Q1009">
        <v>0.3</v>
      </c>
      <c r="R1009">
        <v>1</v>
      </c>
      <c r="S1009" t="s">
        <v>25</v>
      </c>
      <c r="T1009" t="s">
        <v>31</v>
      </c>
      <c r="U1009">
        <v>1</v>
      </c>
      <c r="V1009">
        <v>0</v>
      </c>
      <c r="W1009" t="s">
        <v>32</v>
      </c>
      <c r="X1009">
        <v>92</v>
      </c>
      <c r="Y1009" t="str">
        <f>IF(_20224[[#This Row],[Lead Score]]=_20224[[#This Row],[p2_score1]],_20224[[#This Row],[p2]],_20224[[#This Row],[p1]])</f>
        <v>Sharjeel Khan</v>
      </c>
      <c r="Z1009" t="str">
        <f>IF(_20224[[#This Row],[Lead Score]]&lt;&gt;_20224[[#This Row],[p2_score1]],_20224[[#This Row],[p2]],_20224[[#This Row],[p1]])</f>
        <v>Babar Azam</v>
      </c>
      <c r="AA1009" s="1">
        <f>_20224[[#This Row],[Lead Score]]/_20224[[#This Row],[Runs in Partnership]]</f>
        <v>1</v>
      </c>
      <c r="AB1009">
        <f>+_20224[[#This Row],[p2_score1]]+_20224[[#This Row],[p1_score1]]</f>
        <v>1</v>
      </c>
      <c r="AC1009">
        <f>MAX(_20224[[#This Row],[p2_score1]:[p1_score1]])</f>
        <v>1</v>
      </c>
      <c r="AD1009">
        <f>MIN(_20224[[#This Row],[p2_score1]:[p1_score1]])</f>
        <v>0</v>
      </c>
      <c r="AE1009" t="s">
        <v>1189</v>
      </c>
      <c r="AF1009" t="s">
        <v>2583</v>
      </c>
      <c r="AG1009" t="s">
        <v>2754</v>
      </c>
      <c r="AH1009" t="s">
        <v>28</v>
      </c>
      <c r="AI1009" t="s">
        <v>28</v>
      </c>
      <c r="AJ1009" t="s">
        <v>74</v>
      </c>
      <c r="AK1009" t="str">
        <f>LEFT(_20224[[#This Row],[result2]], FIND(" ",_20224[[#This Row],[result2]]))</f>
        <v xml:space="preserve">PES </v>
      </c>
      <c r="AL1009" t="s">
        <v>4583</v>
      </c>
      <c r="AM1009" t="s">
        <v>2781</v>
      </c>
      <c r="AN1009" t="s">
        <v>2782</v>
      </c>
      <c r="AO1009" t="s">
        <v>2731</v>
      </c>
      <c r="AP1009" t="s">
        <v>269</v>
      </c>
      <c r="AQ1009">
        <v>0</v>
      </c>
      <c r="AR1009">
        <v>1</v>
      </c>
    </row>
    <row r="1010" spans="1:44" x14ac:dyDescent="0.3">
      <c r="A1010" t="s">
        <v>3676</v>
      </c>
      <c r="B1010" t="s">
        <v>3153</v>
      </c>
      <c r="C1010" t="s">
        <v>1398</v>
      </c>
      <c r="D1010" t="s">
        <v>1409</v>
      </c>
      <c r="E1010">
        <v>4</v>
      </c>
      <c r="F1010">
        <v>7</v>
      </c>
      <c r="G1010">
        <v>1</v>
      </c>
      <c r="H1010">
        <v>0</v>
      </c>
      <c r="I1010">
        <v>57.14</v>
      </c>
      <c r="J1010" t="s">
        <v>1189</v>
      </c>
      <c r="K1010" t="s">
        <v>3830</v>
      </c>
      <c r="L1010" t="s">
        <v>2583</v>
      </c>
      <c r="M1010" t="s">
        <v>1408</v>
      </c>
      <c r="N1010" t="s">
        <v>3148</v>
      </c>
      <c r="O1010" t="s">
        <v>1232</v>
      </c>
      <c r="P1010" t="s">
        <v>1398</v>
      </c>
      <c r="Q1010">
        <v>2.5</v>
      </c>
      <c r="R1010">
        <v>12</v>
      </c>
      <c r="S1010" t="s">
        <v>25</v>
      </c>
      <c r="T1010" t="s">
        <v>1398</v>
      </c>
      <c r="U1010">
        <v>8</v>
      </c>
      <c r="V1010">
        <v>0</v>
      </c>
      <c r="W1010" t="s">
        <v>31</v>
      </c>
      <c r="X1010">
        <v>92</v>
      </c>
      <c r="Y1010" t="str">
        <f>IF(_20224[[#This Row],[Lead Score]]=_20224[[#This Row],[p2_score1]],_20224[[#This Row],[p2]],_20224[[#This Row],[p1]])</f>
        <v>Sharjeel Khan</v>
      </c>
      <c r="Z1010" t="str">
        <f>IF(_20224[[#This Row],[Lead Score]]&lt;&gt;_20224[[#This Row],[p2_score1]],_20224[[#This Row],[p2]],_20224[[#This Row],[p1]])</f>
        <v>Martin Guptill</v>
      </c>
      <c r="AA1010" s="1">
        <f>_20224[[#This Row],[Lead Score]]/_20224[[#This Row],[Runs in Partnership]]</f>
        <v>0.63636363636363635</v>
      </c>
      <c r="AB1010">
        <f>+_20224[[#This Row],[p2_score1]]+_20224[[#This Row],[p1_score1]]</f>
        <v>11</v>
      </c>
      <c r="AC1010">
        <f>MAX(_20224[[#This Row],[p2_score1]:[p1_score1]])</f>
        <v>7</v>
      </c>
      <c r="AD1010">
        <f>MIN(_20224[[#This Row],[p2_score1]:[p1_score1]])</f>
        <v>4</v>
      </c>
      <c r="AE1010" t="s">
        <v>1189</v>
      </c>
      <c r="AF1010" t="s">
        <v>2583</v>
      </c>
      <c r="AG1010" t="s">
        <v>2754</v>
      </c>
      <c r="AH1010" t="s">
        <v>28</v>
      </c>
      <c r="AI1010" t="s">
        <v>28</v>
      </c>
      <c r="AJ1010" t="s">
        <v>74</v>
      </c>
      <c r="AK1010" t="str">
        <f>LEFT(_20224[[#This Row],[result2]], FIND(" ",_20224[[#This Row],[result2]]))</f>
        <v xml:space="preserve">PES </v>
      </c>
      <c r="AL1010" t="s">
        <v>4583</v>
      </c>
      <c r="AM1010" t="s">
        <v>2781</v>
      </c>
      <c r="AN1010" t="s">
        <v>2782</v>
      </c>
      <c r="AO1010" t="s">
        <v>2731</v>
      </c>
      <c r="AP1010" t="s">
        <v>269</v>
      </c>
      <c r="AQ1010">
        <v>4</v>
      </c>
      <c r="AR1010">
        <v>7</v>
      </c>
    </row>
    <row r="1011" spans="1:44" hidden="1" x14ac:dyDescent="0.3">
      <c r="A1011" t="s">
        <v>3678</v>
      </c>
      <c r="B1011" t="s">
        <v>3136</v>
      </c>
      <c r="C1011" t="s">
        <v>880</v>
      </c>
      <c r="D1011" t="s">
        <v>1410</v>
      </c>
      <c r="E1011">
        <v>0</v>
      </c>
      <c r="F1011">
        <v>1</v>
      </c>
      <c r="G1011">
        <v>0</v>
      </c>
      <c r="H1011">
        <v>0</v>
      </c>
      <c r="I1011">
        <v>0</v>
      </c>
      <c r="J1011" t="s">
        <v>1189</v>
      </c>
      <c r="K1011" t="s">
        <v>3830</v>
      </c>
      <c r="L1011" t="s">
        <v>2583</v>
      </c>
      <c r="M1011" t="s">
        <v>1408</v>
      </c>
      <c r="N1011" t="s">
        <v>3157</v>
      </c>
      <c r="O1011" t="s">
        <v>689</v>
      </c>
      <c r="P1011" t="s">
        <v>880</v>
      </c>
      <c r="Q1011">
        <v>3</v>
      </c>
      <c r="R1011">
        <v>12</v>
      </c>
      <c r="S1011" t="s">
        <v>25</v>
      </c>
      <c r="T1011" t="s">
        <v>880</v>
      </c>
      <c r="U1011">
        <v>8</v>
      </c>
      <c r="V1011">
        <v>0</v>
      </c>
      <c r="W1011" t="s">
        <v>1398</v>
      </c>
      <c r="X1011">
        <v>92</v>
      </c>
      <c r="Y1011" t="str">
        <f>IF(_20224[[#This Row],[Lead Score]]=_20224[[#This Row],[p2_score1]],_20224[[#This Row],[p2]],_20224[[#This Row],[p1]])</f>
        <v>Chadwick Walton</v>
      </c>
      <c r="Z1011" t="str">
        <f>IF(_20224[[#This Row],[Lead Score]]&lt;&gt;_20224[[#This Row],[p2_score1]],_20224[[#This Row],[p2]],_20224[[#This Row],[p1]])</f>
        <v>Sharjeel Khan</v>
      </c>
      <c r="AA1011" s="1" t="e">
        <f>_20224[[#This Row],[Lead Score]]/_20224[[#This Row],[Runs in Partnership]]</f>
        <v>#DIV/0!</v>
      </c>
      <c r="AB1011">
        <f>+_20224[[#This Row],[p2_score1]]+_20224[[#This Row],[p1_score1]]</f>
        <v>0</v>
      </c>
      <c r="AC1011">
        <f>MAX(_20224[[#This Row],[p2_score1]:[p1_score1]])</f>
        <v>0</v>
      </c>
      <c r="AD1011">
        <f>MIN(_20224[[#This Row],[p2_score1]:[p1_score1]])</f>
        <v>0</v>
      </c>
      <c r="AE1011" t="s">
        <v>1189</v>
      </c>
      <c r="AF1011" t="s">
        <v>2583</v>
      </c>
      <c r="AG1011" t="s">
        <v>2754</v>
      </c>
      <c r="AH1011" t="s">
        <v>28</v>
      </c>
      <c r="AI1011" t="s">
        <v>28</v>
      </c>
      <c r="AJ1011" t="s">
        <v>74</v>
      </c>
      <c r="AK1011" t="str">
        <f>LEFT(_20224[[#This Row],[result2]], FIND(" ",_20224[[#This Row],[result2]]))</f>
        <v xml:space="preserve">PES </v>
      </c>
      <c r="AL1011" t="s">
        <v>4583</v>
      </c>
      <c r="AM1011" t="s">
        <v>2781</v>
      </c>
      <c r="AN1011" t="s">
        <v>2782</v>
      </c>
      <c r="AO1011" t="s">
        <v>2731</v>
      </c>
      <c r="AP1011" t="s">
        <v>269</v>
      </c>
      <c r="AQ1011">
        <v>0</v>
      </c>
      <c r="AR1011">
        <v>0</v>
      </c>
    </row>
    <row r="1012" spans="1:44" x14ac:dyDescent="0.3">
      <c r="A1012" t="s">
        <v>3680</v>
      </c>
      <c r="B1012" t="s">
        <v>3133</v>
      </c>
      <c r="C1012" t="s">
        <v>25</v>
      </c>
      <c r="D1012" t="s">
        <v>1411</v>
      </c>
      <c r="E1012">
        <v>25</v>
      </c>
      <c r="F1012">
        <v>24</v>
      </c>
      <c r="G1012">
        <v>2</v>
      </c>
      <c r="H1012">
        <v>1</v>
      </c>
      <c r="I1012">
        <v>104.16</v>
      </c>
      <c r="J1012" t="s">
        <v>1189</v>
      </c>
      <c r="K1012" t="s">
        <v>3830</v>
      </c>
      <c r="L1012" t="s">
        <v>2583</v>
      </c>
      <c r="M1012" t="s">
        <v>1408</v>
      </c>
      <c r="N1012" t="s">
        <v>3151</v>
      </c>
      <c r="O1012" t="s">
        <v>1412</v>
      </c>
      <c r="P1012" t="s">
        <v>25</v>
      </c>
      <c r="Q1012">
        <v>6.3</v>
      </c>
      <c r="R1012">
        <v>37</v>
      </c>
      <c r="S1012" t="s">
        <v>25</v>
      </c>
      <c r="T1012" t="s">
        <v>1401</v>
      </c>
      <c r="U1012">
        <v>0</v>
      </c>
      <c r="V1012">
        <v>0</v>
      </c>
      <c r="W1012" t="s">
        <v>880</v>
      </c>
      <c r="X1012">
        <v>92</v>
      </c>
      <c r="Y1012" t="str">
        <f>IF(_20224[[#This Row],[Lead Score]]=_20224[[#This Row],[p2_score1]],_20224[[#This Row],[p2]],_20224[[#This Row],[p1]])</f>
        <v>Sharjeel Khan</v>
      </c>
      <c r="Z1012" t="str">
        <f>IF(_20224[[#This Row],[Lead Score]]&lt;&gt;_20224[[#This Row],[p2_score1]],_20224[[#This Row],[p2]],_20224[[#This Row],[p1]])</f>
        <v>Najibullah Zadran</v>
      </c>
      <c r="AA1012" s="1">
        <f>_20224[[#This Row],[Lead Score]]/_20224[[#This Row],[Runs in Partnership]]</f>
        <v>0.68</v>
      </c>
      <c r="AB1012">
        <f>+_20224[[#This Row],[p2_score1]]+_20224[[#This Row],[p1_score1]]</f>
        <v>25</v>
      </c>
      <c r="AC1012">
        <f>MAX(_20224[[#This Row],[p2_score1]:[p1_score1]])</f>
        <v>17</v>
      </c>
      <c r="AD1012">
        <f>MIN(_20224[[#This Row],[p2_score1]:[p1_score1]])</f>
        <v>8</v>
      </c>
      <c r="AE1012" t="s">
        <v>1189</v>
      </c>
      <c r="AF1012" t="s">
        <v>2583</v>
      </c>
      <c r="AG1012" t="s">
        <v>2754</v>
      </c>
      <c r="AH1012" t="s">
        <v>28</v>
      </c>
      <c r="AI1012" t="s">
        <v>28</v>
      </c>
      <c r="AJ1012" t="s">
        <v>74</v>
      </c>
      <c r="AK1012" t="str">
        <f>LEFT(_20224[[#This Row],[result2]], FIND(" ",_20224[[#This Row],[result2]]))</f>
        <v xml:space="preserve">PES </v>
      </c>
      <c r="AL1012" t="s">
        <v>4583</v>
      </c>
      <c r="AM1012" t="s">
        <v>2781</v>
      </c>
      <c r="AN1012" t="s">
        <v>2782</v>
      </c>
      <c r="AO1012" t="s">
        <v>2731</v>
      </c>
      <c r="AP1012" t="s">
        <v>269</v>
      </c>
      <c r="AQ1012">
        <v>8</v>
      </c>
      <c r="AR1012">
        <v>17</v>
      </c>
    </row>
    <row r="1013" spans="1:44" x14ac:dyDescent="0.3">
      <c r="A1013" t="s">
        <v>3682</v>
      </c>
      <c r="B1013" t="s">
        <v>3162</v>
      </c>
      <c r="C1013" t="s">
        <v>1401</v>
      </c>
      <c r="D1013" t="s">
        <v>1413</v>
      </c>
      <c r="E1013">
        <v>17</v>
      </c>
      <c r="F1013">
        <v>27</v>
      </c>
      <c r="G1013">
        <v>1</v>
      </c>
      <c r="H1013">
        <v>0</v>
      </c>
      <c r="I1013">
        <v>62.96</v>
      </c>
      <c r="J1013" t="s">
        <v>1189</v>
      </c>
      <c r="K1013" t="s">
        <v>3830</v>
      </c>
      <c r="L1013" t="s">
        <v>2583</v>
      </c>
      <c r="M1013" t="s">
        <v>1408</v>
      </c>
      <c r="N1013" t="s">
        <v>3170</v>
      </c>
      <c r="O1013" t="s">
        <v>1414</v>
      </c>
      <c r="P1013" t="s">
        <v>1401</v>
      </c>
      <c r="Q1013">
        <v>13.4</v>
      </c>
      <c r="R1013">
        <v>67</v>
      </c>
      <c r="S1013" t="s">
        <v>138</v>
      </c>
      <c r="T1013" t="s">
        <v>1401</v>
      </c>
      <c r="U1013">
        <v>0</v>
      </c>
      <c r="V1013">
        <v>0</v>
      </c>
      <c r="W1013" t="s">
        <v>25</v>
      </c>
      <c r="X1013">
        <v>92</v>
      </c>
      <c r="Y1013" t="str">
        <f>IF(_20224[[#This Row],[Lead Score]]=_20224[[#This Row],[p2_score1]],_20224[[#This Row],[p2]],_20224[[#This Row],[p1]])</f>
        <v>Najibullah Zadran</v>
      </c>
      <c r="Z1013" t="str">
        <f>IF(_20224[[#This Row],[Lead Score]]&lt;&gt;_20224[[#This Row],[p2_score1]],_20224[[#This Row],[p2]],_20224[[#This Row],[p1]])</f>
        <v>Imad Wasim</v>
      </c>
      <c r="AA1013" s="1">
        <f>_20224[[#This Row],[Lead Score]]/_20224[[#This Row],[Runs in Partnership]]</f>
        <v>0.56666666666666665</v>
      </c>
      <c r="AB1013">
        <f>+_20224[[#This Row],[p2_score1]]+_20224[[#This Row],[p1_score1]]</f>
        <v>30</v>
      </c>
      <c r="AC1013">
        <f>MAX(_20224[[#This Row],[p2_score1]:[p1_score1]])</f>
        <v>17</v>
      </c>
      <c r="AD1013">
        <f>MIN(_20224[[#This Row],[p2_score1]:[p1_score1]])</f>
        <v>13</v>
      </c>
      <c r="AE1013" t="s">
        <v>1189</v>
      </c>
      <c r="AF1013" t="s">
        <v>2583</v>
      </c>
      <c r="AG1013" t="s">
        <v>2754</v>
      </c>
      <c r="AH1013" t="s">
        <v>28</v>
      </c>
      <c r="AI1013" t="s">
        <v>28</v>
      </c>
      <c r="AJ1013" t="s">
        <v>74</v>
      </c>
      <c r="AK1013" t="str">
        <f>LEFT(_20224[[#This Row],[result2]], FIND(" ",_20224[[#This Row],[result2]]))</f>
        <v xml:space="preserve">PES </v>
      </c>
      <c r="AL1013" t="s">
        <v>4583</v>
      </c>
      <c r="AM1013" t="s">
        <v>2781</v>
      </c>
      <c r="AN1013" t="s">
        <v>2782</v>
      </c>
      <c r="AO1013" t="s">
        <v>2731</v>
      </c>
      <c r="AP1013" t="s">
        <v>269</v>
      </c>
      <c r="AQ1013">
        <v>17</v>
      </c>
      <c r="AR1013">
        <v>13</v>
      </c>
    </row>
    <row r="1014" spans="1:44" hidden="1" x14ac:dyDescent="0.3">
      <c r="A1014" t="s">
        <v>3684</v>
      </c>
      <c r="B1014" t="s">
        <v>3178</v>
      </c>
      <c r="C1014" t="s">
        <v>46</v>
      </c>
      <c r="D1014" t="s">
        <v>1415</v>
      </c>
      <c r="E1014">
        <v>0</v>
      </c>
      <c r="F1014">
        <v>2</v>
      </c>
      <c r="G1014">
        <v>0</v>
      </c>
      <c r="H1014">
        <v>0</v>
      </c>
      <c r="I1014">
        <v>0</v>
      </c>
      <c r="J1014" t="s">
        <v>1189</v>
      </c>
      <c r="K1014" t="s">
        <v>3830</v>
      </c>
      <c r="L1014" t="s">
        <v>2583</v>
      </c>
      <c r="M1014" t="s">
        <v>1408</v>
      </c>
      <c r="N1014" t="s">
        <v>3200</v>
      </c>
      <c r="O1014" t="s">
        <v>1416</v>
      </c>
      <c r="P1014" t="s">
        <v>46</v>
      </c>
      <c r="Q1014">
        <v>14</v>
      </c>
      <c r="R1014">
        <v>67</v>
      </c>
      <c r="S1014" t="s">
        <v>138</v>
      </c>
      <c r="T1014" t="s">
        <v>46</v>
      </c>
      <c r="U1014">
        <v>0</v>
      </c>
      <c r="V1014">
        <v>0</v>
      </c>
      <c r="W1014" t="s">
        <v>1401</v>
      </c>
      <c r="X1014">
        <v>92</v>
      </c>
      <c r="Y1014" t="str">
        <f>IF(_20224[[#This Row],[Lead Score]]=_20224[[#This Row],[p2_score1]],_20224[[#This Row],[p2]],_20224[[#This Row],[p1]])</f>
        <v>Aamer Yamin</v>
      </c>
      <c r="Z1014" t="str">
        <f>IF(_20224[[#This Row],[Lead Score]]&lt;&gt;_20224[[#This Row],[p2_score1]],_20224[[#This Row],[p2]],_20224[[#This Row],[p1]])</f>
        <v>Imad Wasim</v>
      </c>
      <c r="AA1014" s="1" t="e">
        <f>_20224[[#This Row],[Lead Score]]/_20224[[#This Row],[Runs in Partnership]]</f>
        <v>#DIV/0!</v>
      </c>
      <c r="AB1014">
        <f>+_20224[[#This Row],[p2_score1]]+_20224[[#This Row],[p1_score1]]</f>
        <v>0</v>
      </c>
      <c r="AC1014">
        <f>MAX(_20224[[#This Row],[p2_score1]:[p1_score1]])</f>
        <v>0</v>
      </c>
      <c r="AD1014">
        <f>MIN(_20224[[#This Row],[p2_score1]:[p1_score1]])</f>
        <v>0</v>
      </c>
      <c r="AE1014" t="s">
        <v>1189</v>
      </c>
      <c r="AF1014" t="s">
        <v>2583</v>
      </c>
      <c r="AG1014" t="s">
        <v>2754</v>
      </c>
      <c r="AH1014" t="s">
        <v>28</v>
      </c>
      <c r="AI1014" t="s">
        <v>28</v>
      </c>
      <c r="AJ1014" t="s">
        <v>74</v>
      </c>
      <c r="AK1014" t="str">
        <f>LEFT(_20224[[#This Row],[result2]], FIND(" ",_20224[[#This Row],[result2]]))</f>
        <v xml:space="preserve">PES </v>
      </c>
      <c r="AL1014" t="s">
        <v>4583</v>
      </c>
      <c r="AM1014" t="s">
        <v>2781</v>
      </c>
      <c r="AN1014" t="s">
        <v>2782</v>
      </c>
      <c r="AO1014" t="s">
        <v>2731</v>
      </c>
      <c r="AP1014" t="s">
        <v>269</v>
      </c>
      <c r="AQ1014">
        <v>0</v>
      </c>
      <c r="AR1014">
        <v>0</v>
      </c>
    </row>
    <row r="1015" spans="1:44" x14ac:dyDescent="0.3">
      <c r="A1015" t="s">
        <v>3687</v>
      </c>
      <c r="B1015" t="s">
        <v>3173</v>
      </c>
      <c r="C1015" t="s">
        <v>138</v>
      </c>
      <c r="D1015" t="s">
        <v>1266</v>
      </c>
      <c r="E1015">
        <v>19</v>
      </c>
      <c r="F1015">
        <v>31</v>
      </c>
      <c r="G1015">
        <v>1</v>
      </c>
      <c r="H1015">
        <v>0</v>
      </c>
      <c r="I1015">
        <v>61.29</v>
      </c>
      <c r="J1015" t="s">
        <v>1189</v>
      </c>
      <c r="K1015" t="s">
        <v>3830</v>
      </c>
      <c r="L1015" t="s">
        <v>2583</v>
      </c>
      <c r="M1015" t="s">
        <v>1408</v>
      </c>
      <c r="N1015" t="s">
        <v>3219</v>
      </c>
      <c r="O1015" t="s">
        <v>1417</v>
      </c>
      <c r="P1015" t="s">
        <v>138</v>
      </c>
      <c r="Q1015">
        <v>16.100000000000001</v>
      </c>
      <c r="R1015">
        <v>73</v>
      </c>
      <c r="S1015" t="s">
        <v>138</v>
      </c>
      <c r="T1015" t="s">
        <v>442</v>
      </c>
      <c r="U1015">
        <v>0</v>
      </c>
      <c r="V1015">
        <v>0</v>
      </c>
      <c r="W1015" t="s">
        <v>46</v>
      </c>
      <c r="X1015">
        <v>92</v>
      </c>
      <c r="Y1015" t="str">
        <f>IF(_20224[[#This Row],[Lead Score]]=_20224[[#This Row],[p2_score1]],_20224[[#This Row],[p2]],_20224[[#This Row],[p1]])</f>
        <v>Imad Wasim</v>
      </c>
      <c r="Z1015" t="str">
        <f>IF(_20224[[#This Row],[Lead Score]]&lt;&gt;_20224[[#This Row],[p2_score1]],_20224[[#This Row],[p2]],_20224[[#This Row],[p1]])</f>
        <v>Abbas Afridi</v>
      </c>
      <c r="AA1015" s="1">
        <f>_20224[[#This Row],[Lead Score]]/_20224[[#This Row],[Runs in Partnership]]</f>
        <v>1</v>
      </c>
      <c r="AB1015">
        <f>+_20224[[#This Row],[p2_score1]]+_20224[[#This Row],[p1_score1]]</f>
        <v>19</v>
      </c>
      <c r="AC1015">
        <f>MAX(_20224[[#This Row],[p2_score1]:[p1_score1]])</f>
        <v>19</v>
      </c>
      <c r="AD1015">
        <f>MIN(_20224[[#This Row],[p2_score1]:[p1_score1]])</f>
        <v>0</v>
      </c>
      <c r="AE1015" t="s">
        <v>1189</v>
      </c>
      <c r="AF1015" t="s">
        <v>2583</v>
      </c>
      <c r="AG1015" t="s">
        <v>2754</v>
      </c>
      <c r="AH1015" t="s">
        <v>28</v>
      </c>
      <c r="AI1015" t="s">
        <v>28</v>
      </c>
      <c r="AJ1015" t="s">
        <v>74</v>
      </c>
      <c r="AK1015" t="str">
        <f>LEFT(_20224[[#This Row],[result2]], FIND(" ",_20224[[#This Row],[result2]]))</f>
        <v xml:space="preserve">PES </v>
      </c>
      <c r="AL1015" t="s">
        <v>4583</v>
      </c>
      <c r="AM1015" t="s">
        <v>2781</v>
      </c>
      <c r="AN1015" t="s">
        <v>2782</v>
      </c>
      <c r="AO1015" t="s">
        <v>2731</v>
      </c>
      <c r="AP1015" t="s">
        <v>269</v>
      </c>
      <c r="AQ1015">
        <v>0</v>
      </c>
      <c r="AR1015">
        <v>19</v>
      </c>
    </row>
    <row r="1016" spans="1:44" x14ac:dyDescent="0.3">
      <c r="A1016" t="s">
        <v>3690</v>
      </c>
      <c r="B1016" t="s">
        <v>3187</v>
      </c>
      <c r="C1016" t="s">
        <v>702</v>
      </c>
      <c r="D1016" t="s">
        <v>1418</v>
      </c>
      <c r="E1016">
        <v>7</v>
      </c>
      <c r="F1016">
        <v>7</v>
      </c>
      <c r="G1016">
        <v>0</v>
      </c>
      <c r="H1016">
        <v>1</v>
      </c>
      <c r="I1016">
        <v>100</v>
      </c>
      <c r="J1016" t="s">
        <v>1189</v>
      </c>
      <c r="K1016" t="s">
        <v>3830</v>
      </c>
      <c r="L1016" t="s">
        <v>2583</v>
      </c>
      <c r="M1016" t="s">
        <v>1408</v>
      </c>
      <c r="N1016" t="s">
        <v>3236</v>
      </c>
      <c r="O1016" t="s">
        <v>1419</v>
      </c>
      <c r="P1016" t="s">
        <v>702</v>
      </c>
      <c r="Q1016">
        <v>17.399999999999999</v>
      </c>
      <c r="R1016">
        <v>86</v>
      </c>
      <c r="S1016" t="s">
        <v>702</v>
      </c>
      <c r="T1016" t="s">
        <v>442</v>
      </c>
      <c r="U1016">
        <v>0</v>
      </c>
      <c r="V1016">
        <v>6</v>
      </c>
      <c r="W1016" t="s">
        <v>138</v>
      </c>
      <c r="X1016">
        <v>92</v>
      </c>
      <c r="Y1016" t="str">
        <f>IF(_20224[[#This Row],[Lead Score]]=_20224[[#This Row],[p2_score1]],_20224[[#This Row],[p2]],_20224[[#This Row],[p1]])</f>
        <v>Waqas Maqsood</v>
      </c>
      <c r="Z1016" t="str">
        <f>IF(_20224[[#This Row],[Lead Score]]&lt;&gt;_20224[[#This Row],[p2_score1]],_20224[[#This Row],[p2]],_20224[[#This Row],[p1]])</f>
        <v>Abbas Afridi</v>
      </c>
      <c r="AA1016" s="1">
        <f>_20224[[#This Row],[Lead Score]]/_20224[[#This Row],[Runs in Partnership]]</f>
        <v>0.53846153846153844</v>
      </c>
      <c r="AB1016">
        <f>+_20224[[#This Row],[p2_score1]]+_20224[[#This Row],[p1_score1]]</f>
        <v>13</v>
      </c>
      <c r="AC1016">
        <f>MAX(_20224[[#This Row],[p2_score1]:[p1_score1]])</f>
        <v>7</v>
      </c>
      <c r="AD1016">
        <f>MIN(_20224[[#This Row],[p2_score1]:[p1_score1]])</f>
        <v>6</v>
      </c>
      <c r="AE1016" t="s">
        <v>1189</v>
      </c>
      <c r="AF1016" t="s">
        <v>2583</v>
      </c>
      <c r="AG1016" t="s">
        <v>2754</v>
      </c>
      <c r="AH1016" t="s">
        <v>28</v>
      </c>
      <c r="AI1016" t="s">
        <v>28</v>
      </c>
      <c r="AJ1016" t="s">
        <v>74</v>
      </c>
      <c r="AK1016" t="str">
        <f>LEFT(_20224[[#This Row],[result2]], FIND(" ",_20224[[#This Row],[result2]]))</f>
        <v xml:space="preserve">PES </v>
      </c>
      <c r="AL1016" t="s">
        <v>4583</v>
      </c>
      <c r="AM1016" t="s">
        <v>2781</v>
      </c>
      <c r="AN1016" t="s">
        <v>2782</v>
      </c>
      <c r="AO1016" t="s">
        <v>2731</v>
      </c>
      <c r="AP1016" t="s">
        <v>269</v>
      </c>
      <c r="AQ1016">
        <v>6</v>
      </c>
      <c r="AR1016">
        <v>7</v>
      </c>
    </row>
    <row r="1017" spans="1:44" x14ac:dyDescent="0.3">
      <c r="A1017" t="s">
        <v>3691</v>
      </c>
      <c r="B1017" t="s">
        <v>3195</v>
      </c>
      <c r="C1017" t="s">
        <v>935</v>
      </c>
      <c r="D1017" t="s">
        <v>1354</v>
      </c>
      <c r="E1017">
        <v>1</v>
      </c>
      <c r="F1017">
        <v>2</v>
      </c>
      <c r="G1017">
        <v>0</v>
      </c>
      <c r="H1017">
        <v>0</v>
      </c>
      <c r="I1017">
        <v>50</v>
      </c>
      <c r="J1017" t="s">
        <v>1189</v>
      </c>
      <c r="K1017" t="s">
        <v>3830</v>
      </c>
      <c r="L1017" t="s">
        <v>2583</v>
      </c>
      <c r="M1017" t="s">
        <v>1408</v>
      </c>
      <c r="N1017" t="s">
        <v>3161</v>
      </c>
      <c r="O1017" t="s">
        <v>1420</v>
      </c>
      <c r="P1017" t="s">
        <v>935</v>
      </c>
      <c r="Q1017">
        <v>18.2</v>
      </c>
      <c r="R1017">
        <v>89</v>
      </c>
      <c r="S1017" t="s">
        <v>935</v>
      </c>
      <c r="T1017" t="s">
        <v>442</v>
      </c>
      <c r="U1017">
        <v>0</v>
      </c>
      <c r="V1017">
        <v>8</v>
      </c>
      <c r="W1017" t="s">
        <v>702</v>
      </c>
      <c r="X1017">
        <v>92</v>
      </c>
      <c r="Y1017" t="str">
        <f>IF(_20224[[#This Row],[Lead Score]]=_20224[[#This Row],[p2_score1]],_20224[[#This Row],[p2]],_20224[[#This Row],[p1]])</f>
        <v>Abbas Afridi</v>
      </c>
      <c r="Z1017" t="str">
        <f>IF(_20224[[#This Row],[Lead Score]]&lt;&gt;_20224[[#This Row],[p2_score1]],_20224[[#This Row],[p2]],_20224[[#This Row],[p1]])</f>
        <v>Mohammad Amir</v>
      </c>
      <c r="AA1017" s="1">
        <f>_20224[[#This Row],[Lead Score]]/_20224[[#This Row],[Runs in Partnership]]</f>
        <v>0.66666666666666663</v>
      </c>
      <c r="AB1017">
        <f>+_20224[[#This Row],[p2_score1]]+_20224[[#This Row],[p1_score1]]</f>
        <v>3</v>
      </c>
      <c r="AC1017">
        <f>MAX(_20224[[#This Row],[p2_score1]:[p1_score1]])</f>
        <v>2</v>
      </c>
      <c r="AD1017">
        <f>MIN(_20224[[#This Row],[p2_score1]:[p1_score1]])</f>
        <v>1</v>
      </c>
      <c r="AE1017" t="s">
        <v>1189</v>
      </c>
      <c r="AF1017" t="s">
        <v>2583</v>
      </c>
      <c r="AG1017" t="s">
        <v>2754</v>
      </c>
      <c r="AH1017" t="s">
        <v>28</v>
      </c>
      <c r="AI1017" t="s">
        <v>28</v>
      </c>
      <c r="AJ1017" t="s">
        <v>74</v>
      </c>
      <c r="AK1017" t="str">
        <f>LEFT(_20224[[#This Row],[result2]], FIND(" ",_20224[[#This Row],[result2]]))</f>
        <v xml:space="preserve">PES </v>
      </c>
      <c r="AL1017" t="s">
        <v>4583</v>
      </c>
      <c r="AM1017" t="s">
        <v>2781</v>
      </c>
      <c r="AN1017" t="s">
        <v>2782</v>
      </c>
      <c r="AO1017" t="s">
        <v>2731</v>
      </c>
      <c r="AP1017" t="s">
        <v>269</v>
      </c>
      <c r="AQ1017">
        <v>2</v>
      </c>
      <c r="AR1017">
        <v>1</v>
      </c>
    </row>
    <row r="1018" spans="1:44" x14ac:dyDescent="0.3">
      <c r="A1018" t="s">
        <v>3693</v>
      </c>
      <c r="B1018" t="s">
        <v>3180</v>
      </c>
      <c r="C1018" t="s">
        <v>442</v>
      </c>
      <c r="D1018" t="s">
        <v>45</v>
      </c>
      <c r="E1018">
        <v>27</v>
      </c>
      <c r="F1018">
        <v>18</v>
      </c>
      <c r="G1018">
        <v>1</v>
      </c>
      <c r="H1018">
        <v>3</v>
      </c>
      <c r="I1018">
        <v>150</v>
      </c>
      <c r="J1018" t="s">
        <v>1189</v>
      </c>
      <c r="K1018" t="s">
        <v>3830</v>
      </c>
      <c r="L1018" t="s">
        <v>2583</v>
      </c>
      <c r="M1018" t="s">
        <v>1408</v>
      </c>
      <c r="N1018" t="s">
        <v>32</v>
      </c>
      <c r="O1018" t="s">
        <v>32</v>
      </c>
      <c r="P1018" t="s">
        <v>32</v>
      </c>
      <c r="S1018" t="s">
        <v>540</v>
      </c>
      <c r="T1018" t="s">
        <v>442</v>
      </c>
      <c r="U1018">
        <v>0</v>
      </c>
      <c r="V1018">
        <v>0</v>
      </c>
      <c r="W1018" t="s">
        <v>935</v>
      </c>
      <c r="X1018">
        <v>92</v>
      </c>
      <c r="Y1018" t="str">
        <f>IF(_20224[[#This Row],[Lead Score]]=_20224[[#This Row],[p2_score1]],_20224[[#This Row],[p2]],_20224[[#This Row],[p1]])</f>
        <v>Abbas Afridi</v>
      </c>
      <c r="Z1018" t="str">
        <f>IF(_20224[[#This Row],[Lead Score]]&lt;&gt;_20224[[#This Row],[p2_score1]],_20224[[#This Row],[p2]],_20224[[#This Row],[p1]])</f>
        <v>Noor Ahmad</v>
      </c>
      <c r="AA1018" s="1">
        <f>_20224[[#This Row],[Lead Score]]/_20224[[#This Row],[Runs in Partnership]]</f>
        <v>1</v>
      </c>
      <c r="AB1018">
        <f>+_20224[[#This Row],[p2_score1]]+_20224[[#This Row],[p1_score1]]</f>
        <v>19</v>
      </c>
      <c r="AC1018">
        <f>MAX(_20224[[#This Row],[p2_score1]:[p1_score1]])</f>
        <v>19</v>
      </c>
      <c r="AD1018">
        <f>MIN(_20224[[#This Row],[p2_score1]:[p1_score1]])</f>
        <v>0</v>
      </c>
      <c r="AE1018" t="s">
        <v>1189</v>
      </c>
      <c r="AF1018" t="s">
        <v>2583</v>
      </c>
      <c r="AG1018" t="s">
        <v>2754</v>
      </c>
      <c r="AH1018" t="s">
        <v>28</v>
      </c>
      <c r="AI1018" t="s">
        <v>28</v>
      </c>
      <c r="AJ1018" t="s">
        <v>74</v>
      </c>
      <c r="AK1018" t="str">
        <f>LEFT(_20224[[#This Row],[result2]], FIND(" ",_20224[[#This Row],[result2]]))</f>
        <v xml:space="preserve">PES </v>
      </c>
      <c r="AL1018" t="s">
        <v>4583</v>
      </c>
      <c r="AM1018" t="s">
        <v>2781</v>
      </c>
      <c r="AN1018" t="s">
        <v>2782</v>
      </c>
      <c r="AO1018" t="s">
        <v>2731</v>
      </c>
      <c r="AP1018" t="s">
        <v>269</v>
      </c>
      <c r="AQ1018">
        <v>19</v>
      </c>
      <c r="AR1018">
        <v>0</v>
      </c>
    </row>
    <row r="1019" spans="1:44" hidden="1" x14ac:dyDescent="0.3">
      <c r="A1019" t="s">
        <v>3695</v>
      </c>
      <c r="B1019" t="s">
        <v>3154</v>
      </c>
      <c r="C1019" t="s">
        <v>540</v>
      </c>
      <c r="D1019" t="s">
        <v>45</v>
      </c>
      <c r="E1019">
        <v>0</v>
      </c>
      <c r="F1019">
        <v>0</v>
      </c>
      <c r="G1019">
        <v>0</v>
      </c>
      <c r="H1019">
        <v>0</v>
      </c>
      <c r="J1019" t="s">
        <v>1189</v>
      </c>
      <c r="K1019" t="s">
        <v>3830</v>
      </c>
      <c r="L1019" t="s">
        <v>2583</v>
      </c>
      <c r="M1019" t="s">
        <v>1408</v>
      </c>
      <c r="N1019" t="s">
        <v>32</v>
      </c>
      <c r="O1019" t="s">
        <v>32</v>
      </c>
      <c r="P1019" t="s">
        <v>32</v>
      </c>
      <c r="S1019" t="s">
        <v>32</v>
      </c>
      <c r="T1019" t="s">
        <v>32</v>
      </c>
      <c r="W1019" t="s">
        <v>32</v>
      </c>
      <c r="X1019">
        <v>92</v>
      </c>
      <c r="Y1019" t="str">
        <f>IF(_20224[[#This Row],[Lead Score]]=_20224[[#This Row],[p2_score1]],_20224[[#This Row],[p2]],_20224[[#This Row],[p1]])</f>
        <v/>
      </c>
      <c r="Z1019" t="str">
        <f>IF(_20224[[#This Row],[Lead Score]]&lt;&gt;_20224[[#This Row],[p2_score1]],_20224[[#This Row],[p2]],_20224[[#This Row],[p1]])</f>
        <v/>
      </c>
      <c r="AA1019" s="1" t="e">
        <f>_20224[[#This Row],[Lead Score]]/_20224[[#This Row],[Runs in Partnership]]</f>
        <v>#DIV/0!</v>
      </c>
      <c r="AB1019">
        <f>+_20224[[#This Row],[p2_score1]]+_20224[[#This Row],[p1_score1]]</f>
        <v>0</v>
      </c>
      <c r="AC1019">
        <f>MAX(_20224[[#This Row],[p2_score1]:[p1_score1]])</f>
        <v>0</v>
      </c>
      <c r="AD1019">
        <f>MIN(_20224[[#This Row],[p2_score1]:[p1_score1]])</f>
        <v>0</v>
      </c>
      <c r="AE1019" t="s">
        <v>1189</v>
      </c>
      <c r="AF1019" t="s">
        <v>2583</v>
      </c>
      <c r="AG1019" t="s">
        <v>2754</v>
      </c>
      <c r="AH1019" t="s">
        <v>28</v>
      </c>
      <c r="AI1019" t="s">
        <v>28</v>
      </c>
      <c r="AJ1019" t="s">
        <v>74</v>
      </c>
      <c r="AK1019" t="str">
        <f>LEFT(_20224[[#This Row],[result2]], FIND(" ",_20224[[#This Row],[result2]]))</f>
        <v xml:space="preserve">PES </v>
      </c>
      <c r="AL1019" t="s">
        <v>4583</v>
      </c>
      <c r="AM1019" t="s">
        <v>2781</v>
      </c>
      <c r="AN1019" t="s">
        <v>2782</v>
      </c>
      <c r="AO1019" t="s">
        <v>2731</v>
      </c>
      <c r="AP1019" t="s">
        <v>269</v>
      </c>
      <c r="AQ1019">
        <v>0</v>
      </c>
      <c r="AR1019">
        <v>0</v>
      </c>
    </row>
    <row r="1020" spans="1:44" x14ac:dyDescent="0.3">
      <c r="A1020" t="s">
        <v>3696</v>
      </c>
      <c r="B1020" t="s">
        <v>3144</v>
      </c>
      <c r="C1020" t="s">
        <v>51</v>
      </c>
      <c r="D1020" t="s">
        <v>713</v>
      </c>
      <c r="E1020">
        <v>21</v>
      </c>
      <c r="F1020">
        <v>23</v>
      </c>
      <c r="G1020">
        <v>1</v>
      </c>
      <c r="H1020">
        <v>0</v>
      </c>
      <c r="I1020">
        <v>91.3</v>
      </c>
      <c r="J1020" t="s">
        <v>1189</v>
      </c>
      <c r="K1020" t="s">
        <v>3992</v>
      </c>
      <c r="L1020" t="s">
        <v>2587</v>
      </c>
      <c r="M1020" t="s">
        <v>1421</v>
      </c>
      <c r="N1020" t="s">
        <v>3139</v>
      </c>
      <c r="O1020" t="s">
        <v>1422</v>
      </c>
      <c r="P1020" t="s">
        <v>51</v>
      </c>
      <c r="Q1020">
        <v>8.1</v>
      </c>
      <c r="R1020">
        <v>72</v>
      </c>
      <c r="S1020" t="s">
        <v>47</v>
      </c>
      <c r="T1020" t="s">
        <v>51</v>
      </c>
      <c r="U1020">
        <v>51</v>
      </c>
      <c r="V1020">
        <v>21</v>
      </c>
      <c r="W1020" t="s">
        <v>32</v>
      </c>
      <c r="X1020">
        <v>93</v>
      </c>
      <c r="Y1020" t="str">
        <f>IF(_20224[[#This Row],[Lead Score]]=_20224[[#This Row],[p2_score1]],_20224[[#This Row],[p2]],_20224[[#This Row],[p1]])</f>
        <v>Shan Masood</v>
      </c>
      <c r="Z1020" t="str">
        <f>IF(_20224[[#This Row],[Lead Score]]&lt;&gt;_20224[[#This Row],[p2_score1]],_20224[[#This Row],[p2]],_20224[[#This Row],[p1]])</f>
        <v>Mohammad Rizwan</v>
      </c>
      <c r="AA1020" s="1">
        <f>_20224[[#This Row],[Lead Score]]/_20224[[#This Row],[Runs in Partnership]]</f>
        <v>0.70833333333333337</v>
      </c>
      <c r="AB1020">
        <f>+_20224[[#This Row],[p2_score1]]+_20224[[#This Row],[p1_score1]]</f>
        <v>72</v>
      </c>
      <c r="AC1020">
        <f>MAX(_20224[[#This Row],[p2_score1]:[p1_score1]])</f>
        <v>51</v>
      </c>
      <c r="AD1020">
        <f>MIN(_20224[[#This Row],[p2_score1]:[p1_score1]])</f>
        <v>21</v>
      </c>
      <c r="AE1020" t="s">
        <v>1189</v>
      </c>
      <c r="AF1020" t="s">
        <v>2587</v>
      </c>
      <c r="AG1020" t="s">
        <v>2754</v>
      </c>
      <c r="AH1020" t="s">
        <v>49</v>
      </c>
      <c r="AI1020" t="s">
        <v>49</v>
      </c>
      <c r="AJ1020" t="s">
        <v>60</v>
      </c>
      <c r="AK1020" t="str">
        <f>LEFT(_20224[[#This Row],[result2]], FIND(" ",_20224[[#This Row],[result2]]))</f>
        <v xml:space="preserve">MUL </v>
      </c>
      <c r="AL1020" t="s">
        <v>4583</v>
      </c>
      <c r="AM1020" t="s">
        <v>2783</v>
      </c>
      <c r="AN1020" t="s">
        <v>2784</v>
      </c>
      <c r="AO1020" t="s">
        <v>2785</v>
      </c>
      <c r="AP1020" t="s">
        <v>47</v>
      </c>
      <c r="AQ1020">
        <v>21</v>
      </c>
      <c r="AR1020">
        <v>51</v>
      </c>
    </row>
    <row r="1021" spans="1:44" x14ac:dyDescent="0.3">
      <c r="A1021" t="s">
        <v>3699</v>
      </c>
      <c r="B1021" t="s">
        <v>3153</v>
      </c>
      <c r="C1021" t="s">
        <v>52</v>
      </c>
      <c r="D1021" t="s">
        <v>1423</v>
      </c>
      <c r="E1021">
        <v>5</v>
      </c>
      <c r="F1021">
        <v>8</v>
      </c>
      <c r="G1021">
        <v>0</v>
      </c>
      <c r="H1021">
        <v>0</v>
      </c>
      <c r="I1021">
        <v>62.5</v>
      </c>
      <c r="J1021" t="s">
        <v>1189</v>
      </c>
      <c r="K1021" t="s">
        <v>3992</v>
      </c>
      <c r="L1021" t="s">
        <v>2587</v>
      </c>
      <c r="M1021" t="s">
        <v>1421</v>
      </c>
      <c r="N1021" t="s">
        <v>3148</v>
      </c>
      <c r="O1021" t="s">
        <v>1241</v>
      </c>
      <c r="P1021" t="s">
        <v>52</v>
      </c>
      <c r="Q1021">
        <v>10</v>
      </c>
      <c r="R1021">
        <v>88</v>
      </c>
      <c r="S1021" t="s">
        <v>47</v>
      </c>
      <c r="T1021" t="s">
        <v>52</v>
      </c>
      <c r="U1021">
        <v>62</v>
      </c>
      <c r="V1021">
        <v>0</v>
      </c>
      <c r="W1021" t="s">
        <v>51</v>
      </c>
      <c r="X1021">
        <v>93</v>
      </c>
      <c r="Y1021" t="str">
        <f>IF(_20224[[#This Row],[Lead Score]]=_20224[[#This Row],[p2_score1]],_20224[[#This Row],[p2]],_20224[[#This Row],[p1]])</f>
        <v>Shan Masood</v>
      </c>
      <c r="Z1021" t="str">
        <f>IF(_20224[[#This Row],[Lead Score]]&lt;&gt;_20224[[#This Row],[p2_score1]],_20224[[#This Row],[p2]],_20224[[#This Row],[p1]])</f>
        <v>Sohaib Maqsood</v>
      </c>
      <c r="AA1021" s="1">
        <f>_20224[[#This Row],[Lead Score]]/_20224[[#This Row],[Runs in Partnership]]</f>
        <v>0.6875</v>
      </c>
      <c r="AB1021">
        <f>+_20224[[#This Row],[p2_score1]]+_20224[[#This Row],[p1_score1]]</f>
        <v>16</v>
      </c>
      <c r="AC1021">
        <f>MAX(_20224[[#This Row],[p2_score1]:[p1_score1]])</f>
        <v>11</v>
      </c>
      <c r="AD1021">
        <f>MIN(_20224[[#This Row],[p2_score1]:[p1_score1]])</f>
        <v>5</v>
      </c>
      <c r="AE1021" t="s">
        <v>1189</v>
      </c>
      <c r="AF1021" t="s">
        <v>2587</v>
      </c>
      <c r="AG1021" t="s">
        <v>2754</v>
      </c>
      <c r="AH1021" t="s">
        <v>49</v>
      </c>
      <c r="AI1021" t="s">
        <v>49</v>
      </c>
      <c r="AJ1021" t="s">
        <v>60</v>
      </c>
      <c r="AK1021" t="str">
        <f>LEFT(_20224[[#This Row],[result2]], FIND(" ",_20224[[#This Row],[result2]]))</f>
        <v xml:space="preserve">MUL </v>
      </c>
      <c r="AL1021" t="s">
        <v>4583</v>
      </c>
      <c r="AM1021" t="s">
        <v>2783</v>
      </c>
      <c r="AN1021" t="s">
        <v>2784</v>
      </c>
      <c r="AO1021" t="s">
        <v>2785</v>
      </c>
      <c r="AP1021" t="s">
        <v>47</v>
      </c>
      <c r="AQ1021">
        <v>5</v>
      </c>
      <c r="AR1021">
        <v>11</v>
      </c>
    </row>
    <row r="1022" spans="1:44" x14ac:dyDescent="0.3">
      <c r="A1022" t="s">
        <v>3701</v>
      </c>
      <c r="B1022" t="s">
        <v>3133</v>
      </c>
      <c r="C1022" t="s">
        <v>47</v>
      </c>
      <c r="D1022" t="s">
        <v>1424</v>
      </c>
      <c r="E1022">
        <v>73</v>
      </c>
      <c r="F1022">
        <v>42</v>
      </c>
      <c r="G1022">
        <v>7</v>
      </c>
      <c r="H1022">
        <v>4</v>
      </c>
      <c r="I1022">
        <v>173.8</v>
      </c>
      <c r="J1022" t="s">
        <v>1189</v>
      </c>
      <c r="K1022" t="s">
        <v>3992</v>
      </c>
      <c r="L1022" t="s">
        <v>2587</v>
      </c>
      <c r="M1022" t="s">
        <v>1421</v>
      </c>
      <c r="N1022" t="s">
        <v>3157</v>
      </c>
      <c r="O1022" t="s">
        <v>1425</v>
      </c>
      <c r="P1022" t="s">
        <v>47</v>
      </c>
      <c r="Q1022">
        <v>13.5</v>
      </c>
      <c r="R1022">
        <v>125</v>
      </c>
      <c r="S1022" t="s">
        <v>47</v>
      </c>
      <c r="T1022" t="s">
        <v>1426</v>
      </c>
      <c r="U1022">
        <v>0</v>
      </c>
      <c r="V1022">
        <v>0</v>
      </c>
      <c r="W1022" t="s">
        <v>52</v>
      </c>
      <c r="X1022">
        <v>93</v>
      </c>
      <c r="Y1022" t="str">
        <f>IF(_20224[[#This Row],[Lead Score]]=_20224[[#This Row],[p2_score1]],_20224[[#This Row],[p2]],_20224[[#This Row],[p1]])</f>
        <v>Johnson Charles</v>
      </c>
      <c r="Z1022" t="str">
        <f>IF(_20224[[#This Row],[Lead Score]]&lt;&gt;_20224[[#This Row],[p2_score1]],_20224[[#This Row],[p2]],_20224[[#This Row],[p1]])</f>
        <v>Shan Masood</v>
      </c>
      <c r="AA1022" s="1">
        <f>_20224[[#This Row],[Lead Score]]/_20224[[#This Row],[Runs in Partnership]]</f>
        <v>0.70270270270270274</v>
      </c>
      <c r="AB1022">
        <f>+_20224[[#This Row],[p2_score1]]+_20224[[#This Row],[p1_score1]]</f>
        <v>37</v>
      </c>
      <c r="AC1022">
        <f>MAX(_20224[[#This Row],[p2_score1]:[p1_score1]])</f>
        <v>26</v>
      </c>
      <c r="AD1022">
        <f>MIN(_20224[[#This Row],[p2_score1]:[p1_score1]])</f>
        <v>11</v>
      </c>
      <c r="AE1022" t="s">
        <v>1189</v>
      </c>
      <c r="AF1022" t="s">
        <v>2587</v>
      </c>
      <c r="AG1022" t="s">
        <v>2754</v>
      </c>
      <c r="AH1022" t="s">
        <v>49</v>
      </c>
      <c r="AI1022" t="s">
        <v>49</v>
      </c>
      <c r="AJ1022" t="s">
        <v>60</v>
      </c>
      <c r="AK1022" t="str">
        <f>LEFT(_20224[[#This Row],[result2]], FIND(" ",_20224[[#This Row],[result2]]))</f>
        <v xml:space="preserve">MUL </v>
      </c>
      <c r="AL1022" t="s">
        <v>4583</v>
      </c>
      <c r="AM1022" t="s">
        <v>2783</v>
      </c>
      <c r="AN1022" t="s">
        <v>2784</v>
      </c>
      <c r="AO1022" t="s">
        <v>2785</v>
      </c>
      <c r="AP1022" t="s">
        <v>47</v>
      </c>
      <c r="AQ1022">
        <v>26</v>
      </c>
      <c r="AR1022">
        <v>11</v>
      </c>
    </row>
    <row r="1023" spans="1:44" x14ac:dyDescent="0.3">
      <c r="A1023" t="s">
        <v>3703</v>
      </c>
      <c r="B1023" t="s">
        <v>3162</v>
      </c>
      <c r="C1023" t="s">
        <v>55</v>
      </c>
      <c r="D1023" t="s">
        <v>1373</v>
      </c>
      <c r="E1023">
        <v>2</v>
      </c>
      <c r="F1023">
        <v>2</v>
      </c>
      <c r="G1023">
        <v>0</v>
      </c>
      <c r="H1023">
        <v>0</v>
      </c>
      <c r="I1023">
        <v>100</v>
      </c>
      <c r="J1023" t="s">
        <v>1189</v>
      </c>
      <c r="K1023" t="s">
        <v>3992</v>
      </c>
      <c r="L1023" t="s">
        <v>2587</v>
      </c>
      <c r="M1023" t="s">
        <v>1421</v>
      </c>
      <c r="N1023" t="s">
        <v>3151</v>
      </c>
      <c r="O1023" t="s">
        <v>1427</v>
      </c>
      <c r="P1023" t="s">
        <v>55</v>
      </c>
      <c r="Q1023">
        <v>14.2</v>
      </c>
      <c r="R1023">
        <v>129</v>
      </c>
      <c r="S1023" t="s">
        <v>55</v>
      </c>
      <c r="T1023" t="s">
        <v>1426</v>
      </c>
      <c r="U1023">
        <v>0</v>
      </c>
      <c r="V1023">
        <v>2</v>
      </c>
      <c r="W1023" t="s">
        <v>47</v>
      </c>
      <c r="X1023">
        <v>93</v>
      </c>
      <c r="Y1023" t="str">
        <f>IF(_20224[[#This Row],[Lead Score]]=_20224[[#This Row],[p2_score1]],_20224[[#This Row],[p2]],_20224[[#This Row],[p1]])</f>
        <v>Johnson Charles</v>
      </c>
      <c r="Z1023" t="str">
        <f>IF(_20224[[#This Row],[Lead Score]]&lt;&gt;_20224[[#This Row],[p2_score1]],_20224[[#This Row],[p2]],_20224[[#This Row],[p1]])</f>
        <v>Rilee Rossouw</v>
      </c>
      <c r="AA1023" s="1">
        <f>_20224[[#This Row],[Lead Score]]/_20224[[#This Row],[Runs in Partnership]]</f>
        <v>0.5</v>
      </c>
      <c r="AB1023">
        <f>+_20224[[#This Row],[p2_score1]]+_20224[[#This Row],[p1_score1]]</f>
        <v>4</v>
      </c>
      <c r="AC1023">
        <f>MAX(_20224[[#This Row],[p2_score1]:[p1_score1]])</f>
        <v>2</v>
      </c>
      <c r="AD1023">
        <f>MIN(_20224[[#This Row],[p2_score1]:[p1_score1]])</f>
        <v>2</v>
      </c>
      <c r="AE1023" t="s">
        <v>1189</v>
      </c>
      <c r="AF1023" t="s">
        <v>2587</v>
      </c>
      <c r="AG1023" t="s">
        <v>2754</v>
      </c>
      <c r="AH1023" t="s">
        <v>49</v>
      </c>
      <c r="AI1023" t="s">
        <v>49</v>
      </c>
      <c r="AJ1023" t="s">
        <v>60</v>
      </c>
      <c r="AK1023" t="str">
        <f>LEFT(_20224[[#This Row],[result2]], FIND(" ",_20224[[#This Row],[result2]]))</f>
        <v xml:space="preserve">MUL </v>
      </c>
      <c r="AL1023" t="s">
        <v>4583</v>
      </c>
      <c r="AM1023" t="s">
        <v>2783</v>
      </c>
      <c r="AN1023" t="s">
        <v>2784</v>
      </c>
      <c r="AO1023" t="s">
        <v>2785</v>
      </c>
      <c r="AP1023" t="s">
        <v>47</v>
      </c>
      <c r="AQ1023">
        <v>2</v>
      </c>
      <c r="AR1023">
        <v>2</v>
      </c>
    </row>
    <row r="1024" spans="1:44" x14ac:dyDescent="0.3">
      <c r="A1024" t="s">
        <v>3704</v>
      </c>
      <c r="B1024" t="s">
        <v>3136</v>
      </c>
      <c r="C1024" t="s">
        <v>1426</v>
      </c>
      <c r="D1024" t="s">
        <v>713</v>
      </c>
      <c r="E1024">
        <v>47</v>
      </c>
      <c r="F1024">
        <v>24</v>
      </c>
      <c r="G1024">
        <v>5</v>
      </c>
      <c r="H1024">
        <v>2</v>
      </c>
      <c r="I1024">
        <v>195.83</v>
      </c>
      <c r="J1024" t="s">
        <v>1189</v>
      </c>
      <c r="K1024" t="s">
        <v>3992</v>
      </c>
      <c r="L1024" t="s">
        <v>2587</v>
      </c>
      <c r="M1024" t="s">
        <v>1421</v>
      </c>
      <c r="N1024" t="s">
        <v>3170</v>
      </c>
      <c r="O1024" t="s">
        <v>1428</v>
      </c>
      <c r="P1024" t="s">
        <v>1426</v>
      </c>
      <c r="Q1024">
        <v>18.399999999999999</v>
      </c>
      <c r="R1024">
        <v>171</v>
      </c>
      <c r="S1024" t="s">
        <v>118</v>
      </c>
      <c r="T1024" t="s">
        <v>1426</v>
      </c>
      <c r="U1024">
        <v>0</v>
      </c>
      <c r="V1024">
        <v>0</v>
      </c>
      <c r="W1024" t="s">
        <v>55</v>
      </c>
      <c r="X1024">
        <v>93</v>
      </c>
      <c r="Y1024" t="str">
        <f>IF(_20224[[#This Row],[Lead Score]]=_20224[[#This Row],[p2_score1]],_20224[[#This Row],[p2]],_20224[[#This Row],[p1]])</f>
        <v>Johnson Charles</v>
      </c>
      <c r="Z1024" t="str">
        <f>IF(_20224[[#This Row],[Lead Score]]&lt;&gt;_20224[[#This Row],[p2_score1]],_20224[[#This Row],[p2]],_20224[[#This Row],[p1]])</f>
        <v>Khushdil Shah</v>
      </c>
      <c r="AA1024" s="1">
        <f>_20224[[#This Row],[Lead Score]]/_20224[[#This Row],[Runs in Partnership]]</f>
        <v>1</v>
      </c>
      <c r="AB1024">
        <f>+_20224[[#This Row],[p2_score1]]+_20224[[#This Row],[p1_score1]]</f>
        <v>45</v>
      </c>
      <c r="AC1024">
        <f>MAX(_20224[[#This Row],[p2_score1]:[p1_score1]])</f>
        <v>45</v>
      </c>
      <c r="AD1024">
        <f>MIN(_20224[[#This Row],[p2_score1]:[p1_score1]])</f>
        <v>0</v>
      </c>
      <c r="AE1024" t="s">
        <v>1189</v>
      </c>
      <c r="AF1024" t="s">
        <v>2587</v>
      </c>
      <c r="AG1024" t="s">
        <v>2754</v>
      </c>
      <c r="AH1024" t="s">
        <v>49</v>
      </c>
      <c r="AI1024" t="s">
        <v>49</v>
      </c>
      <c r="AJ1024" t="s">
        <v>60</v>
      </c>
      <c r="AK1024" t="str">
        <f>LEFT(_20224[[#This Row],[result2]], FIND(" ",_20224[[#This Row],[result2]]))</f>
        <v xml:space="preserve">MUL </v>
      </c>
      <c r="AL1024" t="s">
        <v>4583</v>
      </c>
      <c r="AM1024" t="s">
        <v>2783</v>
      </c>
      <c r="AN1024" t="s">
        <v>2784</v>
      </c>
      <c r="AO1024" t="s">
        <v>2785</v>
      </c>
      <c r="AP1024" t="s">
        <v>47</v>
      </c>
      <c r="AQ1024">
        <v>45</v>
      </c>
      <c r="AR1024">
        <v>0</v>
      </c>
    </row>
    <row r="1025" spans="1:44" x14ac:dyDescent="0.3">
      <c r="A1025" t="s">
        <v>3705</v>
      </c>
      <c r="B1025" t="s">
        <v>3173</v>
      </c>
      <c r="C1025" t="s">
        <v>118</v>
      </c>
      <c r="D1025" t="s">
        <v>45</v>
      </c>
      <c r="E1025">
        <v>20</v>
      </c>
      <c r="F1025">
        <v>18</v>
      </c>
      <c r="G1025">
        <v>1</v>
      </c>
      <c r="H1025">
        <v>1</v>
      </c>
      <c r="I1025">
        <v>111.11</v>
      </c>
      <c r="J1025" t="s">
        <v>1189</v>
      </c>
      <c r="K1025" t="s">
        <v>3992</v>
      </c>
      <c r="L1025" t="s">
        <v>2587</v>
      </c>
      <c r="M1025" t="s">
        <v>1421</v>
      </c>
      <c r="N1025" t="s">
        <v>32</v>
      </c>
      <c r="O1025" t="s">
        <v>32</v>
      </c>
      <c r="P1025" t="s">
        <v>32</v>
      </c>
      <c r="S1025" t="s">
        <v>118</v>
      </c>
      <c r="T1025" t="s">
        <v>215</v>
      </c>
      <c r="U1025">
        <v>0</v>
      </c>
      <c r="V1025">
        <v>0</v>
      </c>
      <c r="W1025" t="s">
        <v>1426</v>
      </c>
      <c r="X1025">
        <v>93</v>
      </c>
      <c r="Y1025" t="str">
        <f>IF(_20224[[#This Row],[Lead Score]]=_20224[[#This Row],[p2_score1]],_20224[[#This Row],[p2]],_20224[[#This Row],[p1]])</f>
        <v>Khushdil Shah</v>
      </c>
      <c r="Z1025" t="str">
        <f>IF(_20224[[#This Row],[Lead Score]]&lt;&gt;_20224[[#This Row],[p2_score1]],_20224[[#This Row],[p2]],_20224[[#This Row],[p1]])</f>
        <v>Sohail Tanvir</v>
      </c>
      <c r="AA1025" s="1">
        <f>_20224[[#This Row],[Lead Score]]/_20224[[#This Row],[Runs in Partnership]]</f>
        <v>0.90909090909090906</v>
      </c>
      <c r="AB1025">
        <f>+_20224[[#This Row],[p2_score1]]+_20224[[#This Row],[p1_score1]]</f>
        <v>22</v>
      </c>
      <c r="AC1025">
        <f>MAX(_20224[[#This Row],[p2_score1]:[p1_score1]])</f>
        <v>20</v>
      </c>
      <c r="AD1025">
        <f>MIN(_20224[[#This Row],[p2_score1]:[p1_score1]])</f>
        <v>2</v>
      </c>
      <c r="AE1025" t="s">
        <v>1189</v>
      </c>
      <c r="AF1025" t="s">
        <v>2587</v>
      </c>
      <c r="AG1025" t="s">
        <v>2754</v>
      </c>
      <c r="AH1025" t="s">
        <v>49</v>
      </c>
      <c r="AI1025" t="s">
        <v>49</v>
      </c>
      <c r="AJ1025" t="s">
        <v>60</v>
      </c>
      <c r="AK1025" t="str">
        <f>LEFT(_20224[[#This Row],[result2]], FIND(" ",_20224[[#This Row],[result2]]))</f>
        <v xml:space="preserve">MUL </v>
      </c>
      <c r="AL1025" t="s">
        <v>4583</v>
      </c>
      <c r="AM1025" t="s">
        <v>2783</v>
      </c>
      <c r="AN1025" t="s">
        <v>2784</v>
      </c>
      <c r="AO1025" t="s">
        <v>2785</v>
      </c>
      <c r="AP1025" t="s">
        <v>47</v>
      </c>
      <c r="AQ1025">
        <v>2</v>
      </c>
      <c r="AR1025">
        <v>20</v>
      </c>
    </row>
    <row r="1026" spans="1:44" hidden="1" x14ac:dyDescent="0.3">
      <c r="A1026" t="s">
        <v>3706</v>
      </c>
      <c r="B1026" t="s">
        <v>3178</v>
      </c>
      <c r="C1026" t="s">
        <v>215</v>
      </c>
      <c r="D1026" t="s">
        <v>45</v>
      </c>
      <c r="E1026">
        <v>2</v>
      </c>
      <c r="F1026">
        <v>3</v>
      </c>
      <c r="G1026">
        <v>0</v>
      </c>
      <c r="H1026">
        <v>0</v>
      </c>
      <c r="I1026">
        <v>66.66</v>
      </c>
      <c r="J1026" t="s">
        <v>1189</v>
      </c>
      <c r="K1026" t="s">
        <v>3992</v>
      </c>
      <c r="L1026" t="s">
        <v>2587</v>
      </c>
      <c r="M1026" t="s">
        <v>1421</v>
      </c>
      <c r="N1026" t="s">
        <v>32</v>
      </c>
      <c r="O1026" t="s">
        <v>32</v>
      </c>
      <c r="P1026" t="s">
        <v>32</v>
      </c>
      <c r="S1026" t="s">
        <v>32</v>
      </c>
      <c r="T1026" t="s">
        <v>32</v>
      </c>
      <c r="W1026" t="s">
        <v>32</v>
      </c>
      <c r="X1026">
        <v>93</v>
      </c>
      <c r="Y1026" t="str">
        <f>IF(_20224[[#This Row],[Lead Score]]=_20224[[#This Row],[p2_score1]],_20224[[#This Row],[p2]],_20224[[#This Row],[p1]])</f>
        <v/>
      </c>
      <c r="Z1026" t="str">
        <f>IF(_20224[[#This Row],[Lead Score]]&lt;&gt;_20224[[#This Row],[p2_score1]],_20224[[#This Row],[p2]],_20224[[#This Row],[p1]])</f>
        <v/>
      </c>
      <c r="AA1026" s="1" t="e">
        <f>_20224[[#This Row],[Lead Score]]/_20224[[#This Row],[Runs in Partnership]]</f>
        <v>#DIV/0!</v>
      </c>
      <c r="AB1026">
        <f>+_20224[[#This Row],[p2_score1]]+_20224[[#This Row],[p1_score1]]</f>
        <v>0</v>
      </c>
      <c r="AC1026">
        <f>MAX(_20224[[#This Row],[p2_score1]:[p1_score1]])</f>
        <v>0</v>
      </c>
      <c r="AD1026">
        <f>MIN(_20224[[#This Row],[p2_score1]:[p1_score1]])</f>
        <v>0</v>
      </c>
      <c r="AE1026" t="s">
        <v>1189</v>
      </c>
      <c r="AF1026" t="s">
        <v>2587</v>
      </c>
      <c r="AG1026" t="s">
        <v>2754</v>
      </c>
      <c r="AH1026" t="s">
        <v>49</v>
      </c>
      <c r="AI1026" t="s">
        <v>49</v>
      </c>
      <c r="AJ1026" t="s">
        <v>60</v>
      </c>
      <c r="AK1026" t="str">
        <f>LEFT(_20224[[#This Row],[result2]], FIND(" ",_20224[[#This Row],[result2]]))</f>
        <v xml:space="preserve">MUL </v>
      </c>
      <c r="AL1026" t="s">
        <v>4583</v>
      </c>
      <c r="AM1026" t="s">
        <v>2783</v>
      </c>
      <c r="AN1026" t="s">
        <v>2784</v>
      </c>
      <c r="AO1026" t="s">
        <v>2785</v>
      </c>
      <c r="AP1026" t="s">
        <v>47</v>
      </c>
      <c r="AQ1026">
        <v>0</v>
      </c>
      <c r="AR1026">
        <v>0</v>
      </c>
    </row>
    <row r="1027" spans="1:44" x14ac:dyDescent="0.3">
      <c r="A1027" t="s">
        <v>3708</v>
      </c>
      <c r="B1027" t="s">
        <v>3144</v>
      </c>
      <c r="C1027" t="s">
        <v>292</v>
      </c>
      <c r="D1027" t="s">
        <v>1429</v>
      </c>
      <c r="E1027">
        <v>48</v>
      </c>
      <c r="F1027">
        <v>28</v>
      </c>
      <c r="G1027">
        <v>5</v>
      </c>
      <c r="H1027">
        <v>2</v>
      </c>
      <c r="I1027">
        <v>171.42</v>
      </c>
      <c r="J1027" t="s">
        <v>1189</v>
      </c>
      <c r="K1027" t="s">
        <v>3960</v>
      </c>
      <c r="L1027" t="s">
        <v>2591</v>
      </c>
      <c r="M1027" t="s">
        <v>1430</v>
      </c>
      <c r="N1027" t="s">
        <v>3139</v>
      </c>
      <c r="O1027" t="s">
        <v>432</v>
      </c>
      <c r="P1027" t="s">
        <v>292</v>
      </c>
      <c r="Q1027">
        <v>9.5</v>
      </c>
      <c r="R1027">
        <v>98</v>
      </c>
      <c r="S1027" t="s">
        <v>1328</v>
      </c>
      <c r="T1027" t="s">
        <v>292</v>
      </c>
      <c r="U1027">
        <v>50</v>
      </c>
      <c r="V1027">
        <v>48</v>
      </c>
      <c r="W1027" t="s">
        <v>32</v>
      </c>
      <c r="X1027">
        <v>94</v>
      </c>
      <c r="Y1027" t="str">
        <f>IF(_20224[[#This Row],[Lead Score]]=_20224[[#This Row],[p2_score1]],_20224[[#This Row],[p2]],_20224[[#This Row],[p1]])</f>
        <v>Usman Khawaja</v>
      </c>
      <c r="Z1027" t="str">
        <f>IF(_20224[[#This Row],[Lead Score]]&lt;&gt;_20224[[#This Row],[p2_score1]],_20224[[#This Row],[p2]],_20224[[#This Row],[p1]])</f>
        <v>Colin Munro</v>
      </c>
      <c r="AA1027" s="1">
        <f>_20224[[#This Row],[Lead Score]]/_20224[[#This Row],[Runs in Partnership]]</f>
        <v>0.51020408163265307</v>
      </c>
      <c r="AB1027">
        <f>+_20224[[#This Row],[p2_score1]]+_20224[[#This Row],[p1_score1]]</f>
        <v>98</v>
      </c>
      <c r="AC1027">
        <f>MAX(_20224[[#This Row],[p2_score1]:[p1_score1]])</f>
        <v>50</v>
      </c>
      <c r="AD1027">
        <f>MIN(_20224[[#This Row],[p2_score1]:[p1_score1]])</f>
        <v>48</v>
      </c>
      <c r="AE1027" t="s">
        <v>1189</v>
      </c>
      <c r="AF1027" t="s">
        <v>2591</v>
      </c>
      <c r="AG1027" t="s">
        <v>2754</v>
      </c>
      <c r="AH1027" t="s">
        <v>164</v>
      </c>
      <c r="AI1027" t="s">
        <v>164</v>
      </c>
      <c r="AJ1027" t="s">
        <v>74</v>
      </c>
      <c r="AK1027" t="str">
        <f>LEFT(_20224[[#This Row],[result2]], FIND(" ",_20224[[#This Row],[result2]]))</f>
        <v xml:space="preserve">ISL </v>
      </c>
      <c r="AL1027" t="s">
        <v>4583</v>
      </c>
      <c r="AM1027" t="s">
        <v>2786</v>
      </c>
      <c r="AN1027" t="s">
        <v>2787</v>
      </c>
      <c r="AO1027" t="s">
        <v>2788</v>
      </c>
      <c r="AP1027" t="s">
        <v>1328</v>
      </c>
      <c r="AQ1027">
        <v>48</v>
      </c>
      <c r="AR1027">
        <v>50</v>
      </c>
    </row>
    <row r="1028" spans="1:44" x14ac:dyDescent="0.3">
      <c r="A1028" t="s">
        <v>3709</v>
      </c>
      <c r="B1028" t="s">
        <v>3153</v>
      </c>
      <c r="C1028" t="s">
        <v>246</v>
      </c>
      <c r="D1028" t="s">
        <v>1431</v>
      </c>
      <c r="E1028">
        <v>43</v>
      </c>
      <c r="F1028">
        <v>14</v>
      </c>
      <c r="G1028">
        <v>2</v>
      </c>
      <c r="H1028">
        <v>5</v>
      </c>
      <c r="I1028">
        <v>307.14</v>
      </c>
      <c r="J1028" t="s">
        <v>1189</v>
      </c>
      <c r="K1028" t="s">
        <v>3960</v>
      </c>
      <c r="L1028" t="s">
        <v>2591</v>
      </c>
      <c r="M1028" t="s">
        <v>1430</v>
      </c>
      <c r="N1028" t="s">
        <v>3148</v>
      </c>
      <c r="O1028" t="s">
        <v>1432</v>
      </c>
      <c r="P1028" t="s">
        <v>246</v>
      </c>
      <c r="Q1028">
        <v>12.5</v>
      </c>
      <c r="R1028">
        <v>145</v>
      </c>
      <c r="S1028" t="s">
        <v>1328</v>
      </c>
      <c r="T1028" t="s">
        <v>246</v>
      </c>
      <c r="U1028">
        <v>54</v>
      </c>
      <c r="V1028">
        <v>0</v>
      </c>
      <c r="W1028" t="s">
        <v>292</v>
      </c>
      <c r="X1028">
        <v>94</v>
      </c>
      <c r="Y1028" t="str">
        <f>IF(_20224[[#This Row],[Lead Score]]=_20224[[#This Row],[p2_score1]],_20224[[#This Row],[p2]],_20224[[#This Row],[p1]])</f>
        <v>Asif Ali</v>
      </c>
      <c r="Z1028" t="str">
        <f>IF(_20224[[#This Row],[Lead Score]]&lt;&gt;_20224[[#This Row],[p2_score1]],_20224[[#This Row],[p2]],_20224[[#This Row],[p1]])</f>
        <v>Usman Khawaja</v>
      </c>
      <c r="AA1028" s="1">
        <f>_20224[[#This Row],[Lead Score]]/_20224[[#This Row],[Runs in Partnership]]</f>
        <v>0.91489361702127658</v>
      </c>
      <c r="AB1028">
        <f>+_20224[[#This Row],[p2_score1]]+_20224[[#This Row],[p1_score1]]</f>
        <v>47</v>
      </c>
      <c r="AC1028">
        <f>MAX(_20224[[#This Row],[p2_score1]:[p1_score1]])</f>
        <v>43</v>
      </c>
      <c r="AD1028">
        <f>MIN(_20224[[#This Row],[p2_score1]:[p1_score1]])</f>
        <v>4</v>
      </c>
      <c r="AE1028" t="s">
        <v>1189</v>
      </c>
      <c r="AF1028" t="s">
        <v>2591</v>
      </c>
      <c r="AG1028" t="s">
        <v>2754</v>
      </c>
      <c r="AH1028" t="s">
        <v>164</v>
      </c>
      <c r="AI1028" t="s">
        <v>164</v>
      </c>
      <c r="AJ1028" t="s">
        <v>74</v>
      </c>
      <c r="AK1028" t="str">
        <f>LEFT(_20224[[#This Row],[result2]], FIND(" ",_20224[[#This Row],[result2]]))</f>
        <v xml:space="preserve">ISL </v>
      </c>
      <c r="AL1028" t="s">
        <v>4583</v>
      </c>
      <c r="AM1028" t="s">
        <v>2786</v>
      </c>
      <c r="AN1028" t="s">
        <v>2787</v>
      </c>
      <c r="AO1028" t="s">
        <v>2788</v>
      </c>
      <c r="AP1028" t="s">
        <v>1328</v>
      </c>
      <c r="AQ1028">
        <v>43</v>
      </c>
      <c r="AR1028">
        <v>4</v>
      </c>
    </row>
    <row r="1029" spans="1:44" x14ac:dyDescent="0.3">
      <c r="A1029" t="s">
        <v>3714</v>
      </c>
      <c r="B1029" t="s">
        <v>3133</v>
      </c>
      <c r="C1029" t="s">
        <v>1328</v>
      </c>
      <c r="D1029" t="s">
        <v>45</v>
      </c>
      <c r="E1029">
        <v>105</v>
      </c>
      <c r="F1029">
        <v>56</v>
      </c>
      <c r="G1029">
        <v>13</v>
      </c>
      <c r="H1029">
        <v>3</v>
      </c>
      <c r="I1029">
        <v>187.5</v>
      </c>
      <c r="J1029" t="s">
        <v>1189</v>
      </c>
      <c r="K1029" t="s">
        <v>3960</v>
      </c>
      <c r="L1029" t="s">
        <v>2591</v>
      </c>
      <c r="M1029" t="s">
        <v>1430</v>
      </c>
      <c r="N1029" t="s">
        <v>32</v>
      </c>
      <c r="O1029" t="s">
        <v>32</v>
      </c>
      <c r="P1029" t="s">
        <v>32</v>
      </c>
      <c r="S1029" t="s">
        <v>1328</v>
      </c>
      <c r="T1029" t="s">
        <v>1433</v>
      </c>
      <c r="U1029">
        <v>0</v>
      </c>
      <c r="V1029">
        <v>0</v>
      </c>
      <c r="W1029" t="s">
        <v>246</v>
      </c>
      <c r="X1029">
        <v>94</v>
      </c>
      <c r="Y1029" t="str">
        <f>IF(_20224[[#This Row],[Lead Score]]=_20224[[#This Row],[p2_score1]],_20224[[#This Row],[p2]],_20224[[#This Row],[p1]])</f>
        <v>Usman Khawaja</v>
      </c>
      <c r="Z1029" t="str">
        <f>IF(_20224[[#This Row],[Lead Score]]&lt;&gt;_20224[[#This Row],[p2_score1]],_20224[[#This Row],[p2]],_20224[[#This Row],[p1]])</f>
        <v>Brandon King</v>
      </c>
      <c r="AA1029" s="1">
        <f>_20224[[#This Row],[Lead Score]]/_20224[[#This Row],[Runs in Partnership]]</f>
        <v>0.52577319587628868</v>
      </c>
      <c r="AB1029">
        <f>+_20224[[#This Row],[p2_score1]]+_20224[[#This Row],[p1_score1]]</f>
        <v>97</v>
      </c>
      <c r="AC1029">
        <f>MAX(_20224[[#This Row],[p2_score1]:[p1_score1]])</f>
        <v>51</v>
      </c>
      <c r="AD1029">
        <f>MIN(_20224[[#This Row],[p2_score1]:[p1_score1]])</f>
        <v>46</v>
      </c>
      <c r="AE1029" t="s">
        <v>1189</v>
      </c>
      <c r="AF1029" t="s">
        <v>2591</v>
      </c>
      <c r="AG1029" t="s">
        <v>2754</v>
      </c>
      <c r="AH1029" t="s">
        <v>164</v>
      </c>
      <c r="AI1029" t="s">
        <v>164</v>
      </c>
      <c r="AJ1029" t="s">
        <v>74</v>
      </c>
      <c r="AK1029" t="str">
        <f>LEFT(_20224[[#This Row],[result2]], FIND(" ",_20224[[#This Row],[result2]]))</f>
        <v xml:space="preserve">ISL </v>
      </c>
      <c r="AL1029" t="s">
        <v>4583</v>
      </c>
      <c r="AM1029" t="s">
        <v>2786</v>
      </c>
      <c r="AN1029" t="s">
        <v>2787</v>
      </c>
      <c r="AO1029" t="s">
        <v>2788</v>
      </c>
      <c r="AP1029" t="s">
        <v>1328</v>
      </c>
      <c r="AQ1029">
        <v>46</v>
      </c>
      <c r="AR1029">
        <v>51</v>
      </c>
    </row>
    <row r="1030" spans="1:44" hidden="1" x14ac:dyDescent="0.3">
      <c r="A1030" t="s">
        <v>3716</v>
      </c>
      <c r="B1030" t="s">
        <v>3136</v>
      </c>
      <c r="C1030" t="s">
        <v>1433</v>
      </c>
      <c r="D1030" t="s">
        <v>45</v>
      </c>
      <c r="E1030">
        <v>46</v>
      </c>
      <c r="F1030">
        <v>22</v>
      </c>
      <c r="G1030">
        <v>5</v>
      </c>
      <c r="H1030">
        <v>3</v>
      </c>
      <c r="I1030">
        <v>209.09</v>
      </c>
      <c r="J1030" t="s">
        <v>1189</v>
      </c>
      <c r="K1030" t="s">
        <v>3960</v>
      </c>
      <c r="L1030" t="s">
        <v>2591</v>
      </c>
      <c r="M1030" t="s">
        <v>1430</v>
      </c>
      <c r="N1030" t="s">
        <v>32</v>
      </c>
      <c r="O1030" t="s">
        <v>32</v>
      </c>
      <c r="P1030" t="s">
        <v>32</v>
      </c>
      <c r="S1030" t="s">
        <v>32</v>
      </c>
      <c r="T1030" t="s">
        <v>32</v>
      </c>
      <c r="W1030" t="s">
        <v>32</v>
      </c>
      <c r="X1030">
        <v>94</v>
      </c>
      <c r="Y1030" t="str">
        <f>IF(_20224[[#This Row],[Lead Score]]=_20224[[#This Row],[p2_score1]],_20224[[#This Row],[p2]],_20224[[#This Row],[p1]])</f>
        <v/>
      </c>
      <c r="Z1030" t="str">
        <f>IF(_20224[[#This Row],[Lead Score]]&lt;&gt;_20224[[#This Row],[p2_score1]],_20224[[#This Row],[p2]],_20224[[#This Row],[p1]])</f>
        <v/>
      </c>
      <c r="AA1030" s="1" t="e">
        <f>_20224[[#This Row],[Lead Score]]/_20224[[#This Row],[Runs in Partnership]]</f>
        <v>#DIV/0!</v>
      </c>
      <c r="AB1030">
        <f>+_20224[[#This Row],[p2_score1]]+_20224[[#This Row],[p1_score1]]</f>
        <v>0</v>
      </c>
      <c r="AC1030">
        <f>MAX(_20224[[#This Row],[p2_score1]:[p1_score1]])</f>
        <v>0</v>
      </c>
      <c r="AD1030">
        <f>MIN(_20224[[#This Row],[p2_score1]:[p1_score1]])</f>
        <v>0</v>
      </c>
      <c r="AE1030" t="s">
        <v>1189</v>
      </c>
      <c r="AF1030" t="s">
        <v>2591</v>
      </c>
      <c r="AG1030" t="s">
        <v>2754</v>
      </c>
      <c r="AH1030" t="s">
        <v>164</v>
      </c>
      <c r="AI1030" t="s">
        <v>164</v>
      </c>
      <c r="AJ1030" t="s">
        <v>74</v>
      </c>
      <c r="AK1030" t="str">
        <f>LEFT(_20224[[#This Row],[result2]], FIND(" ",_20224[[#This Row],[result2]]))</f>
        <v xml:space="preserve">ISL </v>
      </c>
      <c r="AL1030" t="s">
        <v>4583</v>
      </c>
      <c r="AM1030" t="s">
        <v>2786</v>
      </c>
      <c r="AN1030" t="s">
        <v>2787</v>
      </c>
      <c r="AO1030" t="s">
        <v>2788</v>
      </c>
      <c r="AP1030" t="s">
        <v>1328</v>
      </c>
      <c r="AQ1030">
        <v>0</v>
      </c>
      <c r="AR1030">
        <v>0</v>
      </c>
    </row>
    <row r="1031" spans="1:44" x14ac:dyDescent="0.3">
      <c r="A1031" t="s">
        <v>3718</v>
      </c>
      <c r="B1031" t="s">
        <v>3133</v>
      </c>
      <c r="C1031" t="s">
        <v>25</v>
      </c>
      <c r="D1031" t="s">
        <v>1434</v>
      </c>
      <c r="E1031">
        <v>13</v>
      </c>
      <c r="F1031">
        <v>10</v>
      </c>
      <c r="G1031">
        <v>1</v>
      </c>
      <c r="H1031">
        <v>1</v>
      </c>
      <c r="I1031">
        <v>130</v>
      </c>
      <c r="J1031" t="s">
        <v>1189</v>
      </c>
      <c r="K1031" t="s">
        <v>3385</v>
      </c>
      <c r="L1031" t="s">
        <v>2595</v>
      </c>
      <c r="M1031" t="s">
        <v>1435</v>
      </c>
      <c r="N1031" t="s">
        <v>3139</v>
      </c>
      <c r="O1031" t="s">
        <v>708</v>
      </c>
      <c r="P1031" t="s">
        <v>25</v>
      </c>
      <c r="Q1031">
        <v>2.4</v>
      </c>
      <c r="R1031">
        <v>21</v>
      </c>
      <c r="S1031" t="s">
        <v>31</v>
      </c>
      <c r="T1031" t="s">
        <v>25</v>
      </c>
      <c r="U1031">
        <v>8</v>
      </c>
      <c r="V1031">
        <v>13</v>
      </c>
      <c r="W1031" t="s">
        <v>32</v>
      </c>
      <c r="X1031">
        <v>95</v>
      </c>
      <c r="Y1031" t="str">
        <f>IF(_20224[[#This Row],[Lead Score]]=_20224[[#This Row],[p2_score1]],_20224[[#This Row],[p2]],_20224[[#This Row],[p1]])</f>
        <v>Sharjeel Khan</v>
      </c>
      <c r="Z1031" t="str">
        <f>IF(_20224[[#This Row],[Lead Score]]&lt;&gt;_20224[[#This Row],[p2_score1]],_20224[[#This Row],[p2]],_20224[[#This Row],[p1]])</f>
        <v>Babar Azam</v>
      </c>
      <c r="AA1031" s="1">
        <f>_20224[[#This Row],[Lead Score]]/_20224[[#This Row],[Runs in Partnership]]</f>
        <v>0.61904761904761907</v>
      </c>
      <c r="AB1031">
        <f>+_20224[[#This Row],[p2_score1]]+_20224[[#This Row],[p1_score1]]</f>
        <v>21</v>
      </c>
      <c r="AC1031">
        <f>MAX(_20224[[#This Row],[p2_score1]:[p1_score1]])</f>
        <v>13</v>
      </c>
      <c r="AD1031">
        <f>MIN(_20224[[#This Row],[p2_score1]:[p1_score1]])</f>
        <v>8</v>
      </c>
      <c r="AE1031" t="s">
        <v>1189</v>
      </c>
      <c r="AF1031" t="s">
        <v>2595</v>
      </c>
      <c r="AG1031" t="s">
        <v>2754</v>
      </c>
      <c r="AH1031" t="s">
        <v>28</v>
      </c>
      <c r="AI1031" t="s">
        <v>28</v>
      </c>
      <c r="AJ1031" t="s">
        <v>92</v>
      </c>
      <c r="AK1031" t="str">
        <f>LEFT(_20224[[#This Row],[result2]], FIND(" ",_20224[[#This Row],[result2]]))</f>
        <v xml:space="preserve">KAR </v>
      </c>
      <c r="AL1031" t="s">
        <v>4583</v>
      </c>
      <c r="AM1031" t="s">
        <v>2758</v>
      </c>
      <c r="AN1031" t="s">
        <v>2661</v>
      </c>
      <c r="AO1031" t="s">
        <v>2789</v>
      </c>
      <c r="AP1031" t="s">
        <v>540</v>
      </c>
      <c r="AQ1031">
        <v>13</v>
      </c>
      <c r="AR1031">
        <v>8</v>
      </c>
    </row>
    <row r="1032" spans="1:44" x14ac:dyDescent="0.3">
      <c r="A1032" t="s">
        <v>3720</v>
      </c>
      <c r="B1032" t="s">
        <v>3153</v>
      </c>
      <c r="C1032" t="s">
        <v>1398</v>
      </c>
      <c r="D1032" t="s">
        <v>1295</v>
      </c>
      <c r="E1032">
        <v>43</v>
      </c>
      <c r="F1032">
        <v>31</v>
      </c>
      <c r="G1032">
        <v>2</v>
      </c>
      <c r="H1032">
        <v>3</v>
      </c>
      <c r="I1032">
        <v>138.69999999999999</v>
      </c>
      <c r="J1032" t="s">
        <v>1189</v>
      </c>
      <c r="K1032" t="s">
        <v>3385</v>
      </c>
      <c r="L1032" t="s">
        <v>2595</v>
      </c>
      <c r="M1032" t="s">
        <v>1435</v>
      </c>
      <c r="N1032" t="s">
        <v>3148</v>
      </c>
      <c r="O1032" t="s">
        <v>1436</v>
      </c>
      <c r="P1032" t="s">
        <v>1398</v>
      </c>
      <c r="Q1032">
        <v>13</v>
      </c>
      <c r="R1032">
        <v>109</v>
      </c>
      <c r="S1032" t="s">
        <v>31</v>
      </c>
      <c r="T1032" t="s">
        <v>1398</v>
      </c>
      <c r="U1032">
        <v>53</v>
      </c>
      <c r="V1032">
        <v>0</v>
      </c>
      <c r="W1032" t="s">
        <v>25</v>
      </c>
      <c r="X1032">
        <v>95</v>
      </c>
      <c r="Y1032" t="str">
        <f>IF(_20224[[#This Row],[Lead Score]]=_20224[[#This Row],[p2_score1]],_20224[[#This Row],[p2]],_20224[[#This Row],[p1]])</f>
        <v>Babar Azam</v>
      </c>
      <c r="Z1032" t="str">
        <f>IF(_20224[[#This Row],[Lead Score]]&lt;&gt;_20224[[#This Row],[p2_score1]],_20224[[#This Row],[p2]],_20224[[#This Row],[p1]])</f>
        <v>Martin Guptill</v>
      </c>
      <c r="AA1032" s="1">
        <f>_20224[[#This Row],[Lead Score]]/_20224[[#This Row],[Runs in Partnership]]</f>
        <v>0.51136363636363635</v>
      </c>
      <c r="AB1032">
        <f>+_20224[[#This Row],[p2_score1]]+_20224[[#This Row],[p1_score1]]</f>
        <v>88</v>
      </c>
      <c r="AC1032">
        <f>MAX(_20224[[#This Row],[p2_score1]:[p1_score1]])</f>
        <v>45</v>
      </c>
      <c r="AD1032">
        <f>MIN(_20224[[#This Row],[p2_score1]:[p1_score1]])</f>
        <v>43</v>
      </c>
      <c r="AE1032" t="s">
        <v>1189</v>
      </c>
      <c r="AF1032" t="s">
        <v>2595</v>
      </c>
      <c r="AG1032" t="s">
        <v>2754</v>
      </c>
      <c r="AH1032" t="s">
        <v>28</v>
      </c>
      <c r="AI1032" t="s">
        <v>28</v>
      </c>
      <c r="AJ1032" t="s">
        <v>92</v>
      </c>
      <c r="AK1032" t="str">
        <f>LEFT(_20224[[#This Row],[result2]], FIND(" ",_20224[[#This Row],[result2]]))</f>
        <v xml:space="preserve">KAR </v>
      </c>
      <c r="AL1032" t="s">
        <v>4583</v>
      </c>
      <c r="AM1032" t="s">
        <v>2758</v>
      </c>
      <c r="AN1032" t="s">
        <v>2661</v>
      </c>
      <c r="AO1032" t="s">
        <v>2789</v>
      </c>
      <c r="AP1032" t="s">
        <v>540</v>
      </c>
      <c r="AQ1032">
        <v>43</v>
      </c>
      <c r="AR1032">
        <v>45</v>
      </c>
    </row>
    <row r="1033" spans="1:44" x14ac:dyDescent="0.3">
      <c r="A1033" t="s">
        <v>3721</v>
      </c>
      <c r="B1033" t="s">
        <v>3136</v>
      </c>
      <c r="C1033" t="s">
        <v>1401</v>
      </c>
      <c r="D1033" t="s">
        <v>1437</v>
      </c>
      <c r="E1033">
        <v>0</v>
      </c>
      <c r="F1033">
        <v>1</v>
      </c>
      <c r="G1033">
        <v>0</v>
      </c>
      <c r="H1033">
        <v>0</v>
      </c>
      <c r="I1033">
        <v>0</v>
      </c>
      <c r="J1033" t="s">
        <v>1189</v>
      </c>
      <c r="K1033" t="s">
        <v>3385</v>
      </c>
      <c r="L1033" t="s">
        <v>2595</v>
      </c>
      <c r="M1033" t="s">
        <v>1435</v>
      </c>
      <c r="N1033" t="s">
        <v>3157</v>
      </c>
      <c r="O1033" t="s">
        <v>1438</v>
      </c>
      <c r="P1033" t="s">
        <v>1401</v>
      </c>
      <c r="Q1033">
        <v>13.2</v>
      </c>
      <c r="R1033">
        <v>110</v>
      </c>
      <c r="S1033" t="s">
        <v>31</v>
      </c>
      <c r="T1033" t="s">
        <v>1401</v>
      </c>
      <c r="U1033">
        <v>54</v>
      </c>
      <c r="V1033">
        <v>0</v>
      </c>
      <c r="W1033" t="s">
        <v>1398</v>
      </c>
      <c r="X1033">
        <v>95</v>
      </c>
      <c r="Y1033" t="str">
        <f>IF(_20224[[#This Row],[Lead Score]]=_20224[[#This Row],[p2_score1]],_20224[[#This Row],[p2]],_20224[[#This Row],[p1]])</f>
        <v>Babar Azam</v>
      </c>
      <c r="Z1033" t="str">
        <f>IF(_20224[[#This Row],[Lead Score]]&lt;&gt;_20224[[#This Row],[p2_score1]],_20224[[#This Row],[p2]],_20224[[#This Row],[p1]])</f>
        <v>Najibullah Zadran</v>
      </c>
      <c r="AA1033" s="1">
        <f>_20224[[#This Row],[Lead Score]]/_20224[[#This Row],[Runs in Partnership]]</f>
        <v>1</v>
      </c>
      <c r="AB1033">
        <f>+_20224[[#This Row],[p2_score1]]+_20224[[#This Row],[p1_score1]]</f>
        <v>1</v>
      </c>
      <c r="AC1033">
        <f>MAX(_20224[[#This Row],[p2_score1]:[p1_score1]])</f>
        <v>1</v>
      </c>
      <c r="AD1033">
        <f>MIN(_20224[[#This Row],[p2_score1]:[p1_score1]])</f>
        <v>0</v>
      </c>
      <c r="AE1033" t="s">
        <v>1189</v>
      </c>
      <c r="AF1033" t="s">
        <v>2595</v>
      </c>
      <c r="AG1033" t="s">
        <v>2754</v>
      </c>
      <c r="AH1033" t="s">
        <v>28</v>
      </c>
      <c r="AI1033" t="s">
        <v>28</v>
      </c>
      <c r="AJ1033" t="s">
        <v>92</v>
      </c>
      <c r="AK1033" t="str">
        <f>LEFT(_20224[[#This Row],[result2]], FIND(" ",_20224[[#This Row],[result2]]))</f>
        <v xml:space="preserve">KAR </v>
      </c>
      <c r="AL1033" t="s">
        <v>4583</v>
      </c>
      <c r="AM1033" t="s">
        <v>2758</v>
      </c>
      <c r="AN1033" t="s">
        <v>2661</v>
      </c>
      <c r="AO1033" t="s">
        <v>2789</v>
      </c>
      <c r="AP1033" t="s">
        <v>540</v>
      </c>
      <c r="AQ1033">
        <v>0</v>
      </c>
      <c r="AR1033">
        <v>1</v>
      </c>
    </row>
    <row r="1034" spans="1:44" x14ac:dyDescent="0.3">
      <c r="A1034" t="s">
        <v>3723</v>
      </c>
      <c r="B1034" t="s">
        <v>3162</v>
      </c>
      <c r="C1034" t="s">
        <v>880</v>
      </c>
      <c r="D1034" t="s">
        <v>108</v>
      </c>
      <c r="E1034">
        <v>10</v>
      </c>
      <c r="F1034">
        <v>6</v>
      </c>
      <c r="G1034">
        <v>0</v>
      </c>
      <c r="H1034">
        <v>1</v>
      </c>
      <c r="I1034">
        <v>166.66</v>
      </c>
      <c r="J1034" t="s">
        <v>1189</v>
      </c>
      <c r="K1034" t="s">
        <v>3385</v>
      </c>
      <c r="L1034" t="s">
        <v>2595</v>
      </c>
      <c r="M1034" t="s">
        <v>1435</v>
      </c>
      <c r="N1034" t="s">
        <v>3151</v>
      </c>
      <c r="O1034" t="s">
        <v>1439</v>
      </c>
      <c r="P1034" t="s">
        <v>880</v>
      </c>
      <c r="Q1034">
        <v>15.1</v>
      </c>
      <c r="R1034">
        <v>127</v>
      </c>
      <c r="S1034" t="s">
        <v>31</v>
      </c>
      <c r="T1034" t="s">
        <v>880</v>
      </c>
      <c r="U1034">
        <v>61</v>
      </c>
      <c r="V1034">
        <v>0</v>
      </c>
      <c r="W1034" t="s">
        <v>1401</v>
      </c>
      <c r="X1034">
        <v>95</v>
      </c>
      <c r="Y1034" t="str">
        <f>IF(_20224[[#This Row],[Lead Score]]=_20224[[#This Row],[p2_score1]],_20224[[#This Row],[p2]],_20224[[#This Row],[p1]])</f>
        <v>Chadwick Walton</v>
      </c>
      <c r="Z1034" t="str">
        <f>IF(_20224[[#This Row],[Lead Score]]&lt;&gt;_20224[[#This Row],[p2_score1]],_20224[[#This Row],[p2]],_20224[[#This Row],[p1]])</f>
        <v>Babar Azam</v>
      </c>
      <c r="AA1034" s="1">
        <f>_20224[[#This Row],[Lead Score]]/_20224[[#This Row],[Runs in Partnership]]</f>
        <v>0.58823529411764708</v>
      </c>
      <c r="AB1034">
        <f>+_20224[[#This Row],[p2_score1]]+_20224[[#This Row],[p1_score1]]</f>
        <v>17</v>
      </c>
      <c r="AC1034">
        <f>MAX(_20224[[#This Row],[p2_score1]:[p1_score1]])</f>
        <v>10</v>
      </c>
      <c r="AD1034">
        <f>MIN(_20224[[#This Row],[p2_score1]:[p1_score1]])</f>
        <v>7</v>
      </c>
      <c r="AE1034" t="s">
        <v>1189</v>
      </c>
      <c r="AF1034" t="s">
        <v>2595</v>
      </c>
      <c r="AG1034" t="s">
        <v>2754</v>
      </c>
      <c r="AH1034" t="s">
        <v>28</v>
      </c>
      <c r="AI1034" t="s">
        <v>28</v>
      </c>
      <c r="AJ1034" t="s">
        <v>92</v>
      </c>
      <c r="AK1034" t="str">
        <f>LEFT(_20224[[#This Row],[result2]], FIND(" ",_20224[[#This Row],[result2]]))</f>
        <v xml:space="preserve">KAR </v>
      </c>
      <c r="AL1034" t="s">
        <v>4583</v>
      </c>
      <c r="AM1034" t="s">
        <v>2758</v>
      </c>
      <c r="AN1034" t="s">
        <v>2661</v>
      </c>
      <c r="AO1034" t="s">
        <v>2789</v>
      </c>
      <c r="AP1034" t="s">
        <v>540</v>
      </c>
      <c r="AQ1034">
        <v>10</v>
      </c>
      <c r="AR1034">
        <v>7</v>
      </c>
    </row>
    <row r="1035" spans="1:44" x14ac:dyDescent="0.3">
      <c r="A1035" t="s">
        <v>3724</v>
      </c>
      <c r="B1035" t="s">
        <v>3144</v>
      </c>
      <c r="C1035" t="s">
        <v>31</v>
      </c>
      <c r="D1035" t="s">
        <v>1440</v>
      </c>
      <c r="E1035">
        <v>54</v>
      </c>
      <c r="F1035">
        <v>44</v>
      </c>
      <c r="G1035">
        <v>7</v>
      </c>
      <c r="H1035">
        <v>0</v>
      </c>
      <c r="I1035">
        <v>122.72</v>
      </c>
      <c r="J1035" t="s">
        <v>1189</v>
      </c>
      <c r="K1035" t="s">
        <v>3385</v>
      </c>
      <c r="L1035" t="s">
        <v>2595</v>
      </c>
      <c r="M1035" t="s">
        <v>1435</v>
      </c>
      <c r="N1035" t="s">
        <v>3170</v>
      </c>
      <c r="O1035" t="s">
        <v>580</v>
      </c>
      <c r="P1035" t="s">
        <v>31</v>
      </c>
      <c r="Q1035">
        <v>15.5</v>
      </c>
      <c r="R1035">
        <v>132</v>
      </c>
      <c r="S1035" t="s">
        <v>31</v>
      </c>
      <c r="T1035" t="s">
        <v>138</v>
      </c>
      <c r="U1035">
        <v>0</v>
      </c>
      <c r="V1035">
        <v>0</v>
      </c>
      <c r="W1035" t="s">
        <v>880</v>
      </c>
      <c r="X1035">
        <v>95</v>
      </c>
      <c r="Y1035" t="str">
        <f>IF(_20224[[#This Row],[Lead Score]]=_20224[[#This Row],[p2_score1]],_20224[[#This Row],[p2]],_20224[[#This Row],[p1]])</f>
        <v>Imad Wasim</v>
      </c>
      <c r="Z1035" t="str">
        <f>IF(_20224[[#This Row],[Lead Score]]&lt;&gt;_20224[[#This Row],[p2_score1]],_20224[[#This Row],[p2]],_20224[[#This Row],[p1]])</f>
        <v>Babar Azam</v>
      </c>
      <c r="AA1035" s="1">
        <f>_20224[[#This Row],[Lead Score]]/_20224[[#This Row],[Runs in Partnership]]</f>
        <v>1</v>
      </c>
      <c r="AB1035">
        <f>+_20224[[#This Row],[p2_score1]]+_20224[[#This Row],[p1_score1]]</f>
        <v>12</v>
      </c>
      <c r="AC1035">
        <f>MAX(_20224[[#This Row],[p2_score1]:[p1_score1]])</f>
        <v>12</v>
      </c>
      <c r="AD1035">
        <f>MIN(_20224[[#This Row],[p2_score1]:[p1_score1]])</f>
        <v>0</v>
      </c>
      <c r="AE1035" t="s">
        <v>1189</v>
      </c>
      <c r="AF1035" t="s">
        <v>2595</v>
      </c>
      <c r="AG1035" t="s">
        <v>2754</v>
      </c>
      <c r="AH1035" t="s">
        <v>28</v>
      </c>
      <c r="AI1035" t="s">
        <v>28</v>
      </c>
      <c r="AJ1035" t="s">
        <v>92</v>
      </c>
      <c r="AK1035" t="str">
        <f>LEFT(_20224[[#This Row],[result2]], FIND(" ",_20224[[#This Row],[result2]]))</f>
        <v xml:space="preserve">KAR </v>
      </c>
      <c r="AL1035" t="s">
        <v>4583</v>
      </c>
      <c r="AM1035" t="s">
        <v>2758</v>
      </c>
      <c r="AN1035" t="s">
        <v>2661</v>
      </c>
      <c r="AO1035" t="s">
        <v>2789</v>
      </c>
      <c r="AP1035" t="s">
        <v>540</v>
      </c>
      <c r="AQ1035">
        <v>12</v>
      </c>
      <c r="AR1035">
        <v>0</v>
      </c>
    </row>
    <row r="1036" spans="1:44" x14ac:dyDescent="0.3">
      <c r="A1036" t="s">
        <v>3726</v>
      </c>
      <c r="B1036" t="s">
        <v>3173</v>
      </c>
      <c r="C1036" t="s">
        <v>138</v>
      </c>
      <c r="D1036" t="s">
        <v>45</v>
      </c>
      <c r="E1036">
        <v>30</v>
      </c>
      <c r="F1036">
        <v>19</v>
      </c>
      <c r="G1036">
        <v>3</v>
      </c>
      <c r="H1036">
        <v>1</v>
      </c>
      <c r="I1036">
        <v>157.88999999999999</v>
      </c>
      <c r="J1036" t="s">
        <v>1189</v>
      </c>
      <c r="K1036" t="s">
        <v>3385</v>
      </c>
      <c r="L1036" t="s">
        <v>2595</v>
      </c>
      <c r="M1036" t="s">
        <v>1435</v>
      </c>
      <c r="N1036" t="s">
        <v>32</v>
      </c>
      <c r="O1036" t="s">
        <v>32</v>
      </c>
      <c r="P1036" t="s">
        <v>32</v>
      </c>
      <c r="S1036" t="s">
        <v>629</v>
      </c>
      <c r="T1036" t="s">
        <v>138</v>
      </c>
      <c r="U1036">
        <v>0</v>
      </c>
      <c r="V1036">
        <v>0</v>
      </c>
      <c r="W1036" t="s">
        <v>31</v>
      </c>
      <c r="X1036">
        <v>95</v>
      </c>
      <c r="Y1036" t="str">
        <f>IF(_20224[[#This Row],[Lead Score]]=_20224[[#This Row],[p2_score1]],_20224[[#This Row],[p2]],_20224[[#This Row],[p1]])</f>
        <v>Imad Wasim</v>
      </c>
      <c r="Z1036" t="str">
        <f>IF(_20224[[#This Row],[Lead Score]]&lt;&gt;_20224[[#This Row],[p2_score1]],_20224[[#This Row],[p2]],_20224[[#This Row],[p1]])</f>
        <v>Danish Aziz</v>
      </c>
      <c r="AA1036" s="1">
        <f>_20224[[#This Row],[Lead Score]]/_20224[[#This Row],[Runs in Partnership]]</f>
        <v>0.65217391304347827</v>
      </c>
      <c r="AB1036">
        <f>+_20224[[#This Row],[p2_score1]]+_20224[[#This Row],[p1_score1]]</f>
        <v>46</v>
      </c>
      <c r="AC1036">
        <f>MAX(_20224[[#This Row],[p2_score1]:[p1_score1]])</f>
        <v>30</v>
      </c>
      <c r="AD1036">
        <f>MIN(_20224[[#This Row],[p2_score1]:[p1_score1]])</f>
        <v>16</v>
      </c>
      <c r="AE1036" t="s">
        <v>1189</v>
      </c>
      <c r="AF1036" t="s">
        <v>2595</v>
      </c>
      <c r="AG1036" t="s">
        <v>2754</v>
      </c>
      <c r="AH1036" t="s">
        <v>28</v>
      </c>
      <c r="AI1036" t="s">
        <v>28</v>
      </c>
      <c r="AJ1036" t="s">
        <v>92</v>
      </c>
      <c r="AK1036" t="str">
        <f>LEFT(_20224[[#This Row],[result2]], FIND(" ",_20224[[#This Row],[result2]]))</f>
        <v xml:space="preserve">KAR </v>
      </c>
      <c r="AL1036" t="s">
        <v>4583</v>
      </c>
      <c r="AM1036" t="s">
        <v>2758</v>
      </c>
      <c r="AN1036" t="s">
        <v>2661</v>
      </c>
      <c r="AO1036" t="s">
        <v>2789</v>
      </c>
      <c r="AP1036" t="s">
        <v>540</v>
      </c>
      <c r="AQ1036">
        <v>30</v>
      </c>
      <c r="AR1036">
        <v>16</v>
      </c>
    </row>
    <row r="1037" spans="1:44" hidden="1" x14ac:dyDescent="0.3">
      <c r="A1037" t="s">
        <v>3729</v>
      </c>
      <c r="B1037" t="s">
        <v>3178</v>
      </c>
      <c r="C1037" t="s">
        <v>629</v>
      </c>
      <c r="D1037" t="s">
        <v>45</v>
      </c>
      <c r="E1037">
        <v>16</v>
      </c>
      <c r="F1037">
        <v>10</v>
      </c>
      <c r="G1037">
        <v>1</v>
      </c>
      <c r="H1037">
        <v>1</v>
      </c>
      <c r="I1037">
        <v>160</v>
      </c>
      <c r="J1037" t="s">
        <v>1189</v>
      </c>
      <c r="K1037" t="s">
        <v>3385</v>
      </c>
      <c r="L1037" t="s">
        <v>2595</v>
      </c>
      <c r="M1037" t="s">
        <v>1435</v>
      </c>
      <c r="N1037" t="s">
        <v>32</v>
      </c>
      <c r="O1037" t="s">
        <v>32</v>
      </c>
      <c r="P1037" t="s">
        <v>32</v>
      </c>
      <c r="S1037" t="s">
        <v>32</v>
      </c>
      <c r="T1037" t="s">
        <v>32</v>
      </c>
      <c r="W1037" t="s">
        <v>32</v>
      </c>
      <c r="X1037">
        <v>95</v>
      </c>
      <c r="Y1037" t="str">
        <f>IF(_20224[[#This Row],[Lead Score]]=_20224[[#This Row],[p2_score1]],_20224[[#This Row],[p2]],_20224[[#This Row],[p1]])</f>
        <v/>
      </c>
      <c r="Z1037" t="str">
        <f>IF(_20224[[#This Row],[Lead Score]]&lt;&gt;_20224[[#This Row],[p2_score1]],_20224[[#This Row],[p2]],_20224[[#This Row],[p1]])</f>
        <v/>
      </c>
      <c r="AA1037" s="1" t="e">
        <f>_20224[[#This Row],[Lead Score]]/_20224[[#This Row],[Runs in Partnership]]</f>
        <v>#DIV/0!</v>
      </c>
      <c r="AB1037">
        <f>+_20224[[#This Row],[p2_score1]]+_20224[[#This Row],[p1_score1]]</f>
        <v>0</v>
      </c>
      <c r="AC1037">
        <f>MAX(_20224[[#This Row],[p2_score1]:[p1_score1]])</f>
        <v>0</v>
      </c>
      <c r="AD1037">
        <f>MIN(_20224[[#This Row],[p2_score1]:[p1_score1]])</f>
        <v>0</v>
      </c>
      <c r="AE1037" t="s">
        <v>1189</v>
      </c>
      <c r="AF1037" t="s">
        <v>2595</v>
      </c>
      <c r="AG1037" t="s">
        <v>2754</v>
      </c>
      <c r="AH1037" t="s">
        <v>28</v>
      </c>
      <c r="AI1037" t="s">
        <v>28</v>
      </c>
      <c r="AJ1037" t="s">
        <v>92</v>
      </c>
      <c r="AK1037" t="str">
        <f>LEFT(_20224[[#This Row],[result2]], FIND(" ",_20224[[#This Row],[result2]]))</f>
        <v xml:space="preserve">KAR </v>
      </c>
      <c r="AL1037" t="s">
        <v>4583</v>
      </c>
      <c r="AM1037" t="s">
        <v>2758</v>
      </c>
      <c r="AN1037" t="s">
        <v>2661</v>
      </c>
      <c r="AO1037" t="s">
        <v>2789</v>
      </c>
      <c r="AP1037" t="s">
        <v>540</v>
      </c>
      <c r="AQ1037">
        <v>0</v>
      </c>
      <c r="AR1037">
        <v>0</v>
      </c>
    </row>
    <row r="1038" spans="1:44" hidden="1" x14ac:dyDescent="0.3">
      <c r="A1038" t="s">
        <v>3731</v>
      </c>
      <c r="B1038" t="s">
        <v>3133</v>
      </c>
      <c r="C1038" t="s">
        <v>47</v>
      </c>
      <c r="D1038" t="s">
        <v>658</v>
      </c>
      <c r="E1038">
        <v>0</v>
      </c>
      <c r="F1038">
        <v>1</v>
      </c>
      <c r="G1038">
        <v>0</v>
      </c>
      <c r="H1038">
        <v>0</v>
      </c>
      <c r="I1038">
        <v>0</v>
      </c>
      <c r="J1038" t="s">
        <v>1189</v>
      </c>
      <c r="K1038" t="s">
        <v>3259</v>
      </c>
      <c r="L1038" t="s">
        <v>2599</v>
      </c>
      <c r="M1038" t="s">
        <v>1441</v>
      </c>
      <c r="N1038" t="s">
        <v>3139</v>
      </c>
      <c r="O1038" t="s">
        <v>151</v>
      </c>
      <c r="P1038" t="s">
        <v>47</v>
      </c>
      <c r="Q1038">
        <v>0.1</v>
      </c>
      <c r="R1038">
        <v>0</v>
      </c>
      <c r="S1038" t="s">
        <v>51</v>
      </c>
      <c r="T1038" t="s">
        <v>47</v>
      </c>
      <c r="U1038">
        <v>0</v>
      </c>
      <c r="V1038">
        <v>0</v>
      </c>
      <c r="W1038" t="s">
        <v>32</v>
      </c>
      <c r="X1038">
        <v>96</v>
      </c>
      <c r="Y1038" t="str">
        <f>IF(_20224[[#This Row],[Lead Score]]=_20224[[#This Row],[p2_score1]],_20224[[#This Row],[p2]],_20224[[#This Row],[p1]])</f>
        <v>Shan Masood</v>
      </c>
      <c r="Z1038" t="str">
        <f>IF(_20224[[#This Row],[Lead Score]]&lt;&gt;_20224[[#This Row],[p2_score1]],_20224[[#This Row],[p2]],_20224[[#This Row],[p1]])</f>
        <v>Mohammad Rizwan</v>
      </c>
      <c r="AA1038" s="1" t="e">
        <f>_20224[[#This Row],[Lead Score]]/_20224[[#This Row],[Runs in Partnership]]</f>
        <v>#DIV/0!</v>
      </c>
      <c r="AB1038">
        <f>+_20224[[#This Row],[p2_score1]]+_20224[[#This Row],[p1_score1]]</f>
        <v>0</v>
      </c>
      <c r="AC1038">
        <f>MAX(_20224[[#This Row],[p2_score1]:[p1_score1]])</f>
        <v>0</v>
      </c>
      <c r="AD1038">
        <f>MIN(_20224[[#This Row],[p2_score1]:[p1_score1]])</f>
        <v>0</v>
      </c>
      <c r="AE1038" t="s">
        <v>1189</v>
      </c>
      <c r="AF1038" t="s">
        <v>2599</v>
      </c>
      <c r="AG1038" t="s">
        <v>2754</v>
      </c>
      <c r="AH1038" t="s">
        <v>49</v>
      </c>
      <c r="AI1038" t="s">
        <v>49</v>
      </c>
      <c r="AJ1038" t="s">
        <v>92</v>
      </c>
      <c r="AK1038" t="str">
        <f>LEFT(_20224[[#This Row],[result2]], FIND(" ",_20224[[#This Row],[result2]]))</f>
        <v xml:space="preserve">MUL </v>
      </c>
      <c r="AL1038" t="s">
        <v>4583</v>
      </c>
      <c r="AM1038" t="s">
        <v>2790</v>
      </c>
      <c r="AN1038" t="s">
        <v>2791</v>
      </c>
      <c r="AO1038" t="s">
        <v>2792</v>
      </c>
      <c r="AP1038" t="s">
        <v>1472</v>
      </c>
      <c r="AQ1038">
        <v>0</v>
      </c>
      <c r="AR1038">
        <v>0</v>
      </c>
    </row>
    <row r="1039" spans="1:44" x14ac:dyDescent="0.3">
      <c r="A1039" t="s">
        <v>3733</v>
      </c>
      <c r="B1039" t="s">
        <v>3144</v>
      </c>
      <c r="C1039" t="s">
        <v>51</v>
      </c>
      <c r="D1039" t="s">
        <v>1233</v>
      </c>
      <c r="E1039">
        <v>15</v>
      </c>
      <c r="F1039">
        <v>20</v>
      </c>
      <c r="G1039">
        <v>3</v>
      </c>
      <c r="H1039">
        <v>0</v>
      </c>
      <c r="I1039">
        <v>75</v>
      </c>
      <c r="J1039" t="s">
        <v>1189</v>
      </c>
      <c r="K1039" t="s">
        <v>3259</v>
      </c>
      <c r="L1039" t="s">
        <v>2599</v>
      </c>
      <c r="M1039" t="s">
        <v>1441</v>
      </c>
      <c r="N1039" t="s">
        <v>3148</v>
      </c>
      <c r="O1039" t="s">
        <v>1442</v>
      </c>
      <c r="P1039" t="s">
        <v>51</v>
      </c>
      <c r="Q1039">
        <v>5</v>
      </c>
      <c r="R1039">
        <v>45</v>
      </c>
      <c r="S1039" t="s">
        <v>51</v>
      </c>
      <c r="T1039" t="s">
        <v>52</v>
      </c>
      <c r="U1039">
        <v>0</v>
      </c>
      <c r="V1039">
        <v>0</v>
      </c>
      <c r="W1039" t="s">
        <v>47</v>
      </c>
      <c r="X1039">
        <v>96</v>
      </c>
      <c r="Y1039" t="str">
        <f>IF(_20224[[#This Row],[Lead Score]]=_20224[[#This Row],[p2_score1]],_20224[[#This Row],[p2]],_20224[[#This Row],[p1]])</f>
        <v>Sohaib Maqsood</v>
      </c>
      <c r="Z1039" t="str">
        <f>IF(_20224[[#This Row],[Lead Score]]&lt;&gt;_20224[[#This Row],[p2_score1]],_20224[[#This Row],[p2]],_20224[[#This Row],[p1]])</f>
        <v>Mohammad Rizwan</v>
      </c>
      <c r="AA1039" s="1">
        <f>_20224[[#This Row],[Lead Score]]/_20224[[#This Row],[Runs in Partnership]]</f>
        <v>0.66666666666666663</v>
      </c>
      <c r="AB1039">
        <f>+_20224[[#This Row],[p2_score1]]+_20224[[#This Row],[p1_score1]]</f>
        <v>45</v>
      </c>
      <c r="AC1039">
        <f>MAX(_20224[[#This Row],[p2_score1]:[p1_score1]])</f>
        <v>30</v>
      </c>
      <c r="AD1039">
        <f>MIN(_20224[[#This Row],[p2_score1]:[p1_score1]])</f>
        <v>15</v>
      </c>
      <c r="AE1039" t="s">
        <v>1189</v>
      </c>
      <c r="AF1039" t="s">
        <v>2599</v>
      </c>
      <c r="AG1039" t="s">
        <v>2754</v>
      </c>
      <c r="AH1039" t="s">
        <v>49</v>
      </c>
      <c r="AI1039" t="s">
        <v>49</v>
      </c>
      <c r="AJ1039" t="s">
        <v>92</v>
      </c>
      <c r="AK1039" t="str">
        <f>LEFT(_20224[[#This Row],[result2]], FIND(" ",_20224[[#This Row],[result2]]))</f>
        <v xml:space="preserve">MUL </v>
      </c>
      <c r="AL1039" t="s">
        <v>4583</v>
      </c>
      <c r="AM1039" t="s">
        <v>2790</v>
      </c>
      <c r="AN1039" t="s">
        <v>2791</v>
      </c>
      <c r="AO1039" t="s">
        <v>2792</v>
      </c>
      <c r="AP1039" t="s">
        <v>1472</v>
      </c>
      <c r="AQ1039">
        <v>30</v>
      </c>
      <c r="AR1039">
        <v>15</v>
      </c>
    </row>
    <row r="1040" spans="1:44" x14ac:dyDescent="0.3">
      <c r="A1040" t="s">
        <v>3735</v>
      </c>
      <c r="B1040" t="s">
        <v>3136</v>
      </c>
      <c r="C1040" t="s">
        <v>1426</v>
      </c>
      <c r="D1040" t="s">
        <v>469</v>
      </c>
      <c r="E1040">
        <v>10</v>
      </c>
      <c r="F1040">
        <v>9</v>
      </c>
      <c r="G1040">
        <v>1</v>
      </c>
      <c r="H1040">
        <v>0</v>
      </c>
      <c r="I1040">
        <v>111.11</v>
      </c>
      <c r="J1040" t="s">
        <v>1189</v>
      </c>
      <c r="K1040" t="s">
        <v>3259</v>
      </c>
      <c r="L1040" t="s">
        <v>2599</v>
      </c>
      <c r="M1040" t="s">
        <v>1441</v>
      </c>
      <c r="N1040" t="s">
        <v>3157</v>
      </c>
      <c r="O1040" t="s">
        <v>1443</v>
      </c>
      <c r="P1040" t="s">
        <v>1426</v>
      </c>
      <c r="Q1040">
        <v>7.3</v>
      </c>
      <c r="R1040">
        <v>60</v>
      </c>
      <c r="S1040" t="s">
        <v>1426</v>
      </c>
      <c r="T1040" t="s">
        <v>52</v>
      </c>
      <c r="U1040">
        <v>0</v>
      </c>
      <c r="V1040">
        <v>5</v>
      </c>
      <c r="W1040" t="s">
        <v>51</v>
      </c>
      <c r="X1040">
        <v>96</v>
      </c>
      <c r="Y1040" t="str">
        <f>IF(_20224[[#This Row],[Lead Score]]=_20224[[#This Row],[p2_score1]],_20224[[#This Row],[p2]],_20224[[#This Row],[p1]])</f>
        <v>Johnson Charles</v>
      </c>
      <c r="Z1040" t="str">
        <f>IF(_20224[[#This Row],[Lead Score]]&lt;&gt;_20224[[#This Row],[p2_score1]],_20224[[#This Row],[p2]],_20224[[#This Row],[p1]])</f>
        <v>Sohaib Maqsood</v>
      </c>
      <c r="AA1040" s="1">
        <f>_20224[[#This Row],[Lead Score]]/_20224[[#This Row],[Runs in Partnership]]</f>
        <v>0.66666666666666663</v>
      </c>
      <c r="AB1040">
        <f>+_20224[[#This Row],[p2_score1]]+_20224[[#This Row],[p1_score1]]</f>
        <v>15</v>
      </c>
      <c r="AC1040">
        <f>MAX(_20224[[#This Row],[p2_score1]:[p1_score1]])</f>
        <v>10</v>
      </c>
      <c r="AD1040">
        <f>MIN(_20224[[#This Row],[p2_score1]:[p1_score1]])</f>
        <v>5</v>
      </c>
      <c r="AE1040" t="s">
        <v>1189</v>
      </c>
      <c r="AF1040" t="s">
        <v>2599</v>
      </c>
      <c r="AG1040" t="s">
        <v>2754</v>
      </c>
      <c r="AH1040" t="s">
        <v>49</v>
      </c>
      <c r="AI1040" t="s">
        <v>49</v>
      </c>
      <c r="AJ1040" t="s">
        <v>92</v>
      </c>
      <c r="AK1040" t="str">
        <f>LEFT(_20224[[#This Row],[result2]], FIND(" ",_20224[[#This Row],[result2]]))</f>
        <v xml:space="preserve">MUL </v>
      </c>
      <c r="AL1040" t="s">
        <v>4583</v>
      </c>
      <c r="AM1040" t="s">
        <v>2790</v>
      </c>
      <c r="AN1040" t="s">
        <v>2791</v>
      </c>
      <c r="AO1040" t="s">
        <v>2792</v>
      </c>
      <c r="AP1040" t="s">
        <v>1472</v>
      </c>
      <c r="AQ1040">
        <v>5</v>
      </c>
      <c r="AR1040">
        <v>10</v>
      </c>
    </row>
    <row r="1041" spans="1:44" x14ac:dyDescent="0.3">
      <c r="A1041" t="s">
        <v>3737</v>
      </c>
      <c r="B1041" t="s">
        <v>3162</v>
      </c>
      <c r="C1041" t="s">
        <v>55</v>
      </c>
      <c r="D1041" t="s">
        <v>1444</v>
      </c>
      <c r="E1041">
        <v>29</v>
      </c>
      <c r="F1041">
        <v>24</v>
      </c>
      <c r="G1041">
        <v>5</v>
      </c>
      <c r="H1041">
        <v>0</v>
      </c>
      <c r="I1041">
        <v>120.83</v>
      </c>
      <c r="J1041" t="s">
        <v>1189</v>
      </c>
      <c r="K1041" t="s">
        <v>3259</v>
      </c>
      <c r="L1041" t="s">
        <v>2599</v>
      </c>
      <c r="M1041" t="s">
        <v>1441</v>
      </c>
      <c r="N1041" t="s">
        <v>3151</v>
      </c>
      <c r="O1041" t="s">
        <v>1445</v>
      </c>
      <c r="P1041" t="s">
        <v>55</v>
      </c>
      <c r="Q1041">
        <v>14.3</v>
      </c>
      <c r="R1041">
        <v>123</v>
      </c>
      <c r="S1041" t="s">
        <v>55</v>
      </c>
      <c r="T1041" t="s">
        <v>52</v>
      </c>
      <c r="U1041">
        <v>0</v>
      </c>
      <c r="V1041">
        <v>39</v>
      </c>
      <c r="W1041" t="s">
        <v>1426</v>
      </c>
      <c r="X1041">
        <v>96</v>
      </c>
      <c r="Y1041" t="str">
        <f>IF(_20224[[#This Row],[Lead Score]]=_20224[[#This Row],[p2_score1]],_20224[[#This Row],[p2]],_20224[[#This Row],[p1]])</f>
        <v>Sohaib Maqsood</v>
      </c>
      <c r="Z1041" t="str">
        <f>IF(_20224[[#This Row],[Lead Score]]&lt;&gt;_20224[[#This Row],[p2_score1]],_20224[[#This Row],[p2]],_20224[[#This Row],[p1]])</f>
        <v>Rilee Rossouw</v>
      </c>
      <c r="AA1041" s="1">
        <f>_20224[[#This Row],[Lead Score]]/_20224[[#This Row],[Runs in Partnership]]</f>
        <v>0.53968253968253965</v>
      </c>
      <c r="AB1041">
        <f>+_20224[[#This Row],[p2_score1]]+_20224[[#This Row],[p1_score1]]</f>
        <v>63</v>
      </c>
      <c r="AC1041">
        <f>MAX(_20224[[#This Row],[p2_score1]:[p1_score1]])</f>
        <v>34</v>
      </c>
      <c r="AD1041">
        <f>MIN(_20224[[#This Row],[p2_score1]:[p1_score1]])</f>
        <v>29</v>
      </c>
      <c r="AE1041" t="s">
        <v>1189</v>
      </c>
      <c r="AF1041" t="s">
        <v>2599</v>
      </c>
      <c r="AG1041" t="s">
        <v>2754</v>
      </c>
      <c r="AH1041" t="s">
        <v>49</v>
      </c>
      <c r="AI1041" t="s">
        <v>49</v>
      </c>
      <c r="AJ1041" t="s">
        <v>92</v>
      </c>
      <c r="AK1041" t="str">
        <f>LEFT(_20224[[#This Row],[result2]], FIND(" ",_20224[[#This Row],[result2]]))</f>
        <v xml:space="preserve">MUL </v>
      </c>
      <c r="AL1041" t="s">
        <v>4583</v>
      </c>
      <c r="AM1041" t="s">
        <v>2790</v>
      </c>
      <c r="AN1041" t="s">
        <v>2791</v>
      </c>
      <c r="AO1041" t="s">
        <v>2792</v>
      </c>
      <c r="AP1041" t="s">
        <v>1472</v>
      </c>
      <c r="AQ1041">
        <v>34</v>
      </c>
      <c r="AR1041">
        <v>29</v>
      </c>
    </row>
    <row r="1042" spans="1:44" x14ac:dyDescent="0.3">
      <c r="A1042" t="s">
        <v>3740</v>
      </c>
      <c r="B1042" t="s">
        <v>3153</v>
      </c>
      <c r="C1042" t="s">
        <v>52</v>
      </c>
      <c r="D1042" t="s">
        <v>1434</v>
      </c>
      <c r="E1042">
        <v>60</v>
      </c>
      <c r="F1042">
        <v>40</v>
      </c>
      <c r="G1042">
        <v>3</v>
      </c>
      <c r="H1042">
        <v>4</v>
      </c>
      <c r="I1042">
        <v>150</v>
      </c>
      <c r="J1042" t="s">
        <v>1189</v>
      </c>
      <c r="K1042" t="s">
        <v>3259</v>
      </c>
      <c r="L1042" t="s">
        <v>2599</v>
      </c>
      <c r="M1042" t="s">
        <v>1441</v>
      </c>
      <c r="N1042" t="s">
        <v>3170</v>
      </c>
      <c r="O1042" t="s">
        <v>1446</v>
      </c>
      <c r="P1042" t="s">
        <v>52</v>
      </c>
      <c r="Q1042">
        <v>16.3</v>
      </c>
      <c r="R1042">
        <v>135</v>
      </c>
      <c r="S1042" t="s">
        <v>118</v>
      </c>
      <c r="T1042" t="s">
        <v>52</v>
      </c>
      <c r="U1042">
        <v>0</v>
      </c>
      <c r="V1042">
        <v>0</v>
      </c>
      <c r="W1042" t="s">
        <v>55</v>
      </c>
      <c r="X1042">
        <v>96</v>
      </c>
      <c r="Y1042" t="str">
        <f>IF(_20224[[#This Row],[Lead Score]]=_20224[[#This Row],[p2_score1]],_20224[[#This Row],[p2]],_20224[[#This Row],[p1]])</f>
        <v>Sohaib Maqsood</v>
      </c>
      <c r="Z1042" t="str">
        <f>IF(_20224[[#This Row],[Lead Score]]&lt;&gt;_20224[[#This Row],[p2_score1]],_20224[[#This Row],[p2]],_20224[[#This Row],[p1]])</f>
        <v>Khushdil Shah</v>
      </c>
      <c r="AA1042" s="1">
        <f>_20224[[#This Row],[Lead Score]]/_20224[[#This Row],[Runs in Partnership]]</f>
        <v>1</v>
      </c>
      <c r="AB1042">
        <f>+_20224[[#This Row],[p2_score1]]+_20224[[#This Row],[p1_score1]]</f>
        <v>21</v>
      </c>
      <c r="AC1042">
        <f>MAX(_20224[[#This Row],[p2_score1]:[p1_score1]])</f>
        <v>21</v>
      </c>
      <c r="AD1042">
        <f>MIN(_20224[[#This Row],[p2_score1]:[p1_score1]])</f>
        <v>0</v>
      </c>
      <c r="AE1042" t="s">
        <v>1189</v>
      </c>
      <c r="AF1042" t="s">
        <v>2599</v>
      </c>
      <c r="AG1042" t="s">
        <v>2754</v>
      </c>
      <c r="AH1042" t="s">
        <v>49</v>
      </c>
      <c r="AI1042" t="s">
        <v>49</v>
      </c>
      <c r="AJ1042" t="s">
        <v>92</v>
      </c>
      <c r="AK1042" t="str">
        <f>LEFT(_20224[[#This Row],[result2]], FIND(" ",_20224[[#This Row],[result2]]))</f>
        <v xml:space="preserve">MUL </v>
      </c>
      <c r="AL1042" t="s">
        <v>4583</v>
      </c>
      <c r="AM1042" t="s">
        <v>2790</v>
      </c>
      <c r="AN1042" t="s">
        <v>2791</v>
      </c>
      <c r="AO1042" t="s">
        <v>2792</v>
      </c>
      <c r="AP1042" t="s">
        <v>1472</v>
      </c>
      <c r="AQ1042">
        <v>21</v>
      </c>
      <c r="AR1042">
        <v>0</v>
      </c>
    </row>
    <row r="1043" spans="1:44" x14ac:dyDescent="0.3">
      <c r="A1043" t="s">
        <v>3742</v>
      </c>
      <c r="B1043" t="s">
        <v>3173</v>
      </c>
      <c r="C1043" t="s">
        <v>118</v>
      </c>
      <c r="D1043" t="s">
        <v>1447</v>
      </c>
      <c r="E1043">
        <v>6</v>
      </c>
      <c r="F1043">
        <v>11</v>
      </c>
      <c r="G1043">
        <v>0</v>
      </c>
      <c r="H1043">
        <v>0</v>
      </c>
      <c r="I1043">
        <v>54.54</v>
      </c>
      <c r="J1043" t="s">
        <v>1189</v>
      </c>
      <c r="K1043" t="s">
        <v>3259</v>
      </c>
      <c r="L1043" t="s">
        <v>2599</v>
      </c>
      <c r="M1043" t="s">
        <v>1441</v>
      </c>
      <c r="N1043" t="s">
        <v>3200</v>
      </c>
      <c r="O1043" t="s">
        <v>528</v>
      </c>
      <c r="P1043" t="s">
        <v>118</v>
      </c>
      <c r="Q1043">
        <v>17.3</v>
      </c>
      <c r="R1043">
        <v>136</v>
      </c>
      <c r="S1043" t="s">
        <v>118</v>
      </c>
      <c r="T1043" t="s">
        <v>215</v>
      </c>
      <c r="U1043">
        <v>0</v>
      </c>
      <c r="V1043">
        <v>0</v>
      </c>
      <c r="W1043" t="s">
        <v>52</v>
      </c>
      <c r="X1043">
        <v>96</v>
      </c>
      <c r="Y1043" t="str">
        <f>IF(_20224[[#This Row],[Lead Score]]=_20224[[#This Row],[p2_score1]],_20224[[#This Row],[p2]],_20224[[#This Row],[p1]])</f>
        <v>Khushdil Shah</v>
      </c>
      <c r="Z1043" t="str">
        <f>IF(_20224[[#This Row],[Lead Score]]&lt;&gt;_20224[[#This Row],[p2_score1]],_20224[[#This Row],[p2]],_20224[[#This Row],[p1]])</f>
        <v>Sohail Tanvir</v>
      </c>
      <c r="AA1043" s="1">
        <f>_20224[[#This Row],[Lead Score]]/_20224[[#This Row],[Runs in Partnership]]</f>
        <v>1</v>
      </c>
      <c r="AB1043">
        <f>+_20224[[#This Row],[p2_score1]]+_20224[[#This Row],[p1_score1]]</f>
        <v>6</v>
      </c>
      <c r="AC1043">
        <f>MAX(_20224[[#This Row],[p2_score1]:[p1_score1]])</f>
        <v>6</v>
      </c>
      <c r="AD1043">
        <f>MIN(_20224[[#This Row],[p2_score1]:[p1_score1]])</f>
        <v>0</v>
      </c>
      <c r="AE1043" t="s">
        <v>1189</v>
      </c>
      <c r="AF1043" t="s">
        <v>2599</v>
      </c>
      <c r="AG1043" t="s">
        <v>2754</v>
      </c>
      <c r="AH1043" t="s">
        <v>49</v>
      </c>
      <c r="AI1043" t="s">
        <v>49</v>
      </c>
      <c r="AJ1043" t="s">
        <v>92</v>
      </c>
      <c r="AK1043" t="str">
        <f>LEFT(_20224[[#This Row],[result2]], FIND(" ",_20224[[#This Row],[result2]]))</f>
        <v xml:space="preserve">MUL </v>
      </c>
      <c r="AL1043" t="s">
        <v>4583</v>
      </c>
      <c r="AM1043" t="s">
        <v>2790</v>
      </c>
      <c r="AN1043" t="s">
        <v>2791</v>
      </c>
      <c r="AO1043" t="s">
        <v>2792</v>
      </c>
      <c r="AP1043" t="s">
        <v>1472</v>
      </c>
      <c r="AQ1043">
        <v>0</v>
      </c>
      <c r="AR1043">
        <v>6</v>
      </c>
    </row>
    <row r="1044" spans="1:44" x14ac:dyDescent="0.3">
      <c r="A1044" t="s">
        <v>3745</v>
      </c>
      <c r="B1044" t="s">
        <v>3180</v>
      </c>
      <c r="C1044" t="s">
        <v>477</v>
      </c>
      <c r="D1044" t="s">
        <v>1330</v>
      </c>
      <c r="E1044">
        <v>4</v>
      </c>
      <c r="F1044">
        <v>2</v>
      </c>
      <c r="G1044">
        <v>1</v>
      </c>
      <c r="H1044">
        <v>0</v>
      </c>
      <c r="I1044">
        <v>200</v>
      </c>
      <c r="J1044" t="s">
        <v>1189</v>
      </c>
      <c r="K1044" t="s">
        <v>3259</v>
      </c>
      <c r="L1044" t="s">
        <v>2599</v>
      </c>
      <c r="M1044" t="s">
        <v>1441</v>
      </c>
      <c r="N1044" t="s">
        <v>3219</v>
      </c>
      <c r="O1044" t="s">
        <v>1227</v>
      </c>
      <c r="P1044" t="s">
        <v>477</v>
      </c>
      <c r="Q1044">
        <v>17.5</v>
      </c>
      <c r="R1044">
        <v>140</v>
      </c>
      <c r="S1044" t="s">
        <v>477</v>
      </c>
      <c r="T1044" t="s">
        <v>215</v>
      </c>
      <c r="U1044">
        <v>0</v>
      </c>
      <c r="V1044">
        <v>0</v>
      </c>
      <c r="W1044" t="s">
        <v>118</v>
      </c>
      <c r="X1044">
        <v>96</v>
      </c>
      <c r="Y1044" t="str">
        <f>IF(_20224[[#This Row],[Lead Score]]=_20224[[#This Row],[p2_score1]],_20224[[#This Row],[p2]],_20224[[#This Row],[p1]])</f>
        <v>Imran Tahir</v>
      </c>
      <c r="Z1044" t="str">
        <f>IF(_20224[[#This Row],[Lead Score]]&lt;&gt;_20224[[#This Row],[p2_score1]],_20224[[#This Row],[p2]],_20224[[#This Row],[p1]])</f>
        <v>Sohail Tanvir</v>
      </c>
      <c r="AA1044" s="1">
        <f>_20224[[#This Row],[Lead Score]]/_20224[[#This Row],[Runs in Partnership]]</f>
        <v>1</v>
      </c>
      <c r="AB1044">
        <f>+_20224[[#This Row],[p2_score1]]+_20224[[#This Row],[p1_score1]]</f>
        <v>4</v>
      </c>
      <c r="AC1044">
        <f>MAX(_20224[[#This Row],[p2_score1]:[p1_score1]])</f>
        <v>4</v>
      </c>
      <c r="AD1044">
        <f>MIN(_20224[[#This Row],[p2_score1]:[p1_score1]])</f>
        <v>0</v>
      </c>
      <c r="AE1044" t="s">
        <v>1189</v>
      </c>
      <c r="AF1044" t="s">
        <v>2599</v>
      </c>
      <c r="AG1044" t="s">
        <v>2754</v>
      </c>
      <c r="AH1044" t="s">
        <v>49</v>
      </c>
      <c r="AI1044" t="s">
        <v>49</v>
      </c>
      <c r="AJ1044" t="s">
        <v>92</v>
      </c>
      <c r="AK1044" t="str">
        <f>LEFT(_20224[[#This Row],[result2]], FIND(" ",_20224[[#This Row],[result2]]))</f>
        <v xml:space="preserve">MUL </v>
      </c>
      <c r="AL1044" t="s">
        <v>4583</v>
      </c>
      <c r="AM1044" t="s">
        <v>2790</v>
      </c>
      <c r="AN1044" t="s">
        <v>2791</v>
      </c>
      <c r="AO1044" t="s">
        <v>2792</v>
      </c>
      <c r="AP1044" t="s">
        <v>1472</v>
      </c>
      <c r="AQ1044">
        <v>0</v>
      </c>
      <c r="AR1044">
        <v>4</v>
      </c>
    </row>
    <row r="1045" spans="1:44" x14ac:dyDescent="0.3">
      <c r="A1045" t="s">
        <v>3746</v>
      </c>
      <c r="B1045" t="s">
        <v>3187</v>
      </c>
      <c r="C1045" t="s">
        <v>478</v>
      </c>
      <c r="D1045" t="s">
        <v>110</v>
      </c>
      <c r="E1045">
        <v>0</v>
      </c>
      <c r="F1045">
        <v>3</v>
      </c>
      <c r="G1045">
        <v>0</v>
      </c>
      <c r="H1045">
        <v>0</v>
      </c>
      <c r="I1045">
        <v>0</v>
      </c>
      <c r="J1045" t="s">
        <v>1189</v>
      </c>
      <c r="K1045" t="s">
        <v>3259</v>
      </c>
      <c r="L1045" t="s">
        <v>2599</v>
      </c>
      <c r="M1045" t="s">
        <v>1441</v>
      </c>
      <c r="N1045" t="s">
        <v>3236</v>
      </c>
      <c r="O1045" t="s">
        <v>1448</v>
      </c>
      <c r="P1045" t="s">
        <v>478</v>
      </c>
      <c r="Q1045">
        <v>18.3</v>
      </c>
      <c r="R1045">
        <v>141</v>
      </c>
      <c r="S1045" t="s">
        <v>478</v>
      </c>
      <c r="T1045" t="s">
        <v>215</v>
      </c>
      <c r="U1045">
        <v>0</v>
      </c>
      <c r="V1045">
        <v>1</v>
      </c>
      <c r="W1045" t="s">
        <v>477</v>
      </c>
      <c r="X1045">
        <v>96</v>
      </c>
      <c r="Y1045" t="str">
        <f>IF(_20224[[#This Row],[Lead Score]]=_20224[[#This Row],[p2_score1]],_20224[[#This Row],[p2]],_20224[[#This Row],[p1]])</f>
        <v>Sohail Tanvir</v>
      </c>
      <c r="Z1045" t="str">
        <f>IF(_20224[[#This Row],[Lead Score]]&lt;&gt;_20224[[#This Row],[p2_score1]],_20224[[#This Row],[p2]],_20224[[#This Row],[p1]])</f>
        <v>Blessing Muzarabani</v>
      </c>
      <c r="AA1045" s="1">
        <f>_20224[[#This Row],[Lead Score]]/_20224[[#This Row],[Runs in Partnership]]</f>
        <v>1</v>
      </c>
      <c r="AB1045">
        <f>+_20224[[#This Row],[p2_score1]]+_20224[[#This Row],[p1_score1]]</f>
        <v>1</v>
      </c>
      <c r="AC1045">
        <f>MAX(_20224[[#This Row],[p2_score1]:[p1_score1]])</f>
        <v>1</v>
      </c>
      <c r="AD1045">
        <f>MIN(_20224[[#This Row],[p2_score1]:[p1_score1]])</f>
        <v>0</v>
      </c>
      <c r="AE1045" t="s">
        <v>1189</v>
      </c>
      <c r="AF1045" t="s">
        <v>2599</v>
      </c>
      <c r="AG1045" t="s">
        <v>2754</v>
      </c>
      <c r="AH1045" t="s">
        <v>49</v>
      </c>
      <c r="AI1045" t="s">
        <v>49</v>
      </c>
      <c r="AJ1045" t="s">
        <v>92</v>
      </c>
      <c r="AK1045" t="str">
        <f>LEFT(_20224[[#This Row],[result2]], FIND(" ",_20224[[#This Row],[result2]]))</f>
        <v xml:space="preserve">MUL </v>
      </c>
      <c r="AL1045" t="s">
        <v>4583</v>
      </c>
      <c r="AM1045" t="s">
        <v>2790</v>
      </c>
      <c r="AN1045" t="s">
        <v>2791</v>
      </c>
      <c r="AO1045" t="s">
        <v>2792</v>
      </c>
      <c r="AP1045" t="s">
        <v>1472</v>
      </c>
      <c r="AQ1045">
        <v>1</v>
      </c>
      <c r="AR1045">
        <v>0</v>
      </c>
    </row>
    <row r="1046" spans="1:44" x14ac:dyDescent="0.3">
      <c r="A1046" t="s">
        <v>3747</v>
      </c>
      <c r="B1046" t="s">
        <v>3178</v>
      </c>
      <c r="C1046" t="s">
        <v>215</v>
      </c>
      <c r="D1046" t="s">
        <v>45</v>
      </c>
      <c r="E1046">
        <v>26</v>
      </c>
      <c r="F1046">
        <v>9</v>
      </c>
      <c r="G1046">
        <v>3</v>
      </c>
      <c r="H1046">
        <v>2</v>
      </c>
      <c r="I1046">
        <v>288.88</v>
      </c>
      <c r="J1046" t="s">
        <v>1189</v>
      </c>
      <c r="K1046" t="s">
        <v>3259</v>
      </c>
      <c r="L1046" t="s">
        <v>2599</v>
      </c>
      <c r="M1046" t="s">
        <v>1441</v>
      </c>
      <c r="N1046" t="s">
        <v>32</v>
      </c>
      <c r="O1046" t="s">
        <v>32</v>
      </c>
      <c r="P1046" t="s">
        <v>32</v>
      </c>
      <c r="S1046" t="s">
        <v>1449</v>
      </c>
      <c r="T1046" t="s">
        <v>215</v>
      </c>
      <c r="U1046">
        <v>0</v>
      </c>
      <c r="V1046">
        <v>0</v>
      </c>
      <c r="W1046" t="s">
        <v>478</v>
      </c>
      <c r="X1046">
        <v>96</v>
      </c>
      <c r="Y1046" t="str">
        <f>IF(_20224[[#This Row],[Lead Score]]=_20224[[#This Row],[p2_score1]],_20224[[#This Row],[p2]],_20224[[#This Row],[p1]])</f>
        <v>Sohail Tanvir</v>
      </c>
      <c r="Z1046" t="str">
        <f>IF(_20224[[#This Row],[Lead Score]]&lt;&gt;_20224[[#This Row],[p2_score1]],_20224[[#This Row],[p2]],_20224[[#This Row],[p1]])</f>
        <v>Imran Khan</v>
      </c>
      <c r="AA1046" s="1">
        <f>_20224[[#This Row],[Lead Score]]/_20224[[#This Row],[Runs in Partnership]]</f>
        <v>0.8928571428571429</v>
      </c>
      <c r="AB1046">
        <f>+_20224[[#This Row],[p2_score1]]+_20224[[#This Row],[p1_score1]]</f>
        <v>28</v>
      </c>
      <c r="AC1046">
        <f>MAX(_20224[[#This Row],[p2_score1]:[p1_score1]])</f>
        <v>25</v>
      </c>
      <c r="AD1046">
        <f>MIN(_20224[[#This Row],[p2_score1]:[p1_score1]])</f>
        <v>3</v>
      </c>
      <c r="AE1046" t="s">
        <v>1189</v>
      </c>
      <c r="AF1046" t="s">
        <v>2599</v>
      </c>
      <c r="AG1046" t="s">
        <v>2754</v>
      </c>
      <c r="AH1046" t="s">
        <v>49</v>
      </c>
      <c r="AI1046" t="s">
        <v>49</v>
      </c>
      <c r="AJ1046" t="s">
        <v>92</v>
      </c>
      <c r="AK1046" t="str">
        <f>LEFT(_20224[[#This Row],[result2]], FIND(" ",_20224[[#This Row],[result2]]))</f>
        <v xml:space="preserve">MUL </v>
      </c>
      <c r="AL1046" t="s">
        <v>4583</v>
      </c>
      <c r="AM1046" t="s">
        <v>2790</v>
      </c>
      <c r="AN1046" t="s">
        <v>2791</v>
      </c>
      <c r="AO1046" t="s">
        <v>2792</v>
      </c>
      <c r="AP1046" t="s">
        <v>1472</v>
      </c>
      <c r="AQ1046">
        <v>25</v>
      </c>
      <c r="AR1046">
        <v>3</v>
      </c>
    </row>
    <row r="1047" spans="1:44" hidden="1" x14ac:dyDescent="0.3">
      <c r="A1047" t="s">
        <v>3749</v>
      </c>
      <c r="B1047" t="s">
        <v>3195</v>
      </c>
      <c r="C1047" t="s">
        <v>1449</v>
      </c>
      <c r="D1047" t="s">
        <v>45</v>
      </c>
      <c r="E1047">
        <v>3</v>
      </c>
      <c r="F1047">
        <v>2</v>
      </c>
      <c r="G1047">
        <v>0</v>
      </c>
      <c r="H1047">
        <v>0</v>
      </c>
      <c r="I1047">
        <v>150</v>
      </c>
      <c r="J1047" t="s">
        <v>1189</v>
      </c>
      <c r="K1047" t="s">
        <v>3259</v>
      </c>
      <c r="L1047" t="s">
        <v>2599</v>
      </c>
      <c r="M1047" t="s">
        <v>1441</v>
      </c>
      <c r="N1047" t="s">
        <v>32</v>
      </c>
      <c r="O1047" t="s">
        <v>32</v>
      </c>
      <c r="P1047" t="s">
        <v>32</v>
      </c>
      <c r="S1047" t="s">
        <v>32</v>
      </c>
      <c r="T1047" t="s">
        <v>32</v>
      </c>
      <c r="W1047" t="s">
        <v>32</v>
      </c>
      <c r="X1047">
        <v>96</v>
      </c>
      <c r="Y1047" t="str">
        <f>IF(_20224[[#This Row],[Lead Score]]=_20224[[#This Row],[p2_score1]],_20224[[#This Row],[p2]],_20224[[#This Row],[p1]])</f>
        <v/>
      </c>
      <c r="Z1047" t="str">
        <f>IF(_20224[[#This Row],[Lead Score]]&lt;&gt;_20224[[#This Row],[p2_score1]],_20224[[#This Row],[p2]],_20224[[#This Row],[p1]])</f>
        <v/>
      </c>
      <c r="AA1047" s="1" t="e">
        <f>_20224[[#This Row],[Lead Score]]/_20224[[#This Row],[Runs in Partnership]]</f>
        <v>#DIV/0!</v>
      </c>
      <c r="AB1047">
        <f>+_20224[[#This Row],[p2_score1]]+_20224[[#This Row],[p1_score1]]</f>
        <v>0</v>
      </c>
      <c r="AC1047">
        <f>MAX(_20224[[#This Row],[p2_score1]:[p1_score1]])</f>
        <v>0</v>
      </c>
      <c r="AD1047">
        <f>MIN(_20224[[#This Row],[p2_score1]:[p1_score1]])</f>
        <v>0</v>
      </c>
      <c r="AE1047" t="s">
        <v>1189</v>
      </c>
      <c r="AF1047" t="s">
        <v>2599</v>
      </c>
      <c r="AG1047" t="s">
        <v>2754</v>
      </c>
      <c r="AH1047" t="s">
        <v>49</v>
      </c>
      <c r="AI1047" t="s">
        <v>49</v>
      </c>
      <c r="AJ1047" t="s">
        <v>92</v>
      </c>
      <c r="AK1047" t="str">
        <f>LEFT(_20224[[#This Row],[result2]], FIND(" ",_20224[[#This Row],[result2]]))</f>
        <v xml:space="preserve">MUL </v>
      </c>
      <c r="AL1047" t="s">
        <v>4583</v>
      </c>
      <c r="AM1047" t="s">
        <v>2790</v>
      </c>
      <c r="AN1047" t="s">
        <v>2791</v>
      </c>
      <c r="AO1047" t="s">
        <v>2792</v>
      </c>
      <c r="AP1047" t="s">
        <v>1472</v>
      </c>
      <c r="AQ1047">
        <v>0</v>
      </c>
      <c r="AR1047">
        <v>0</v>
      </c>
    </row>
    <row r="1048" spans="1:44" x14ac:dyDescent="0.3">
      <c r="A1048" t="s">
        <v>3750</v>
      </c>
      <c r="B1048" t="s">
        <v>3144</v>
      </c>
      <c r="C1048" t="s">
        <v>31</v>
      </c>
      <c r="D1048" t="s">
        <v>1450</v>
      </c>
      <c r="E1048">
        <v>23</v>
      </c>
      <c r="F1048">
        <v>25</v>
      </c>
      <c r="G1048">
        <v>3</v>
      </c>
      <c r="H1048">
        <v>0</v>
      </c>
      <c r="I1048">
        <v>92</v>
      </c>
      <c r="J1048" t="s">
        <v>1189</v>
      </c>
      <c r="K1048" t="s">
        <v>4074</v>
      </c>
      <c r="L1048" t="s">
        <v>2603</v>
      </c>
      <c r="M1048" t="s">
        <v>1451</v>
      </c>
      <c r="N1048" t="s">
        <v>3139</v>
      </c>
      <c r="O1048" t="s">
        <v>424</v>
      </c>
      <c r="P1048" t="s">
        <v>31</v>
      </c>
      <c r="Q1048">
        <v>9.1</v>
      </c>
      <c r="R1048">
        <v>71</v>
      </c>
      <c r="S1048" t="s">
        <v>25</v>
      </c>
      <c r="T1048" t="s">
        <v>31</v>
      </c>
      <c r="U1048">
        <v>48</v>
      </c>
      <c r="V1048">
        <v>23</v>
      </c>
      <c r="W1048" t="s">
        <v>32</v>
      </c>
      <c r="X1048">
        <v>97</v>
      </c>
      <c r="Y1048" t="str">
        <f>IF(_20224[[#This Row],[Lead Score]]=_20224[[#This Row],[p2_score1]],_20224[[#This Row],[p2]],_20224[[#This Row],[p1]])</f>
        <v>Sharjeel Khan</v>
      </c>
      <c r="Z1048" t="str">
        <f>IF(_20224[[#This Row],[Lead Score]]&lt;&gt;_20224[[#This Row],[p2_score1]],_20224[[#This Row],[p2]],_20224[[#This Row],[p1]])</f>
        <v>Babar Azam</v>
      </c>
      <c r="AA1048" s="1">
        <f>_20224[[#This Row],[Lead Score]]/_20224[[#This Row],[Runs in Partnership]]</f>
        <v>0.676056338028169</v>
      </c>
      <c r="AB1048">
        <f>+_20224[[#This Row],[p2_score1]]+_20224[[#This Row],[p1_score1]]</f>
        <v>71</v>
      </c>
      <c r="AC1048">
        <f>MAX(_20224[[#This Row],[p2_score1]:[p1_score1]])</f>
        <v>48</v>
      </c>
      <c r="AD1048">
        <f>MIN(_20224[[#This Row],[p2_score1]:[p1_score1]])</f>
        <v>23</v>
      </c>
      <c r="AE1048" t="s">
        <v>1189</v>
      </c>
      <c r="AF1048" t="s">
        <v>2603</v>
      </c>
      <c r="AG1048" t="s">
        <v>2754</v>
      </c>
      <c r="AH1048" t="s">
        <v>28</v>
      </c>
      <c r="AI1048" t="s">
        <v>28</v>
      </c>
      <c r="AJ1048" t="s">
        <v>60</v>
      </c>
      <c r="AK1048" t="str">
        <f>LEFT(_20224[[#This Row],[result2]], FIND(" ",_20224[[#This Row],[result2]]))</f>
        <v xml:space="preserve">KAR </v>
      </c>
      <c r="AL1048" t="s">
        <v>4583</v>
      </c>
      <c r="AM1048" t="s">
        <v>2751</v>
      </c>
      <c r="AN1048" t="s">
        <v>2793</v>
      </c>
      <c r="AO1048" t="s">
        <v>2794</v>
      </c>
      <c r="AP1048" t="s">
        <v>629</v>
      </c>
      <c r="AQ1048">
        <v>23</v>
      </c>
      <c r="AR1048">
        <v>48</v>
      </c>
    </row>
    <row r="1049" spans="1:44" x14ac:dyDescent="0.3">
      <c r="A1049" t="s">
        <v>3752</v>
      </c>
      <c r="B1049" t="s">
        <v>3153</v>
      </c>
      <c r="C1049" t="s">
        <v>1398</v>
      </c>
      <c r="D1049" t="s">
        <v>1452</v>
      </c>
      <c r="E1049">
        <v>5</v>
      </c>
      <c r="F1049">
        <v>5</v>
      </c>
      <c r="G1049">
        <v>1</v>
      </c>
      <c r="H1049">
        <v>0</v>
      </c>
      <c r="I1049">
        <v>100</v>
      </c>
      <c r="J1049" t="s">
        <v>1189</v>
      </c>
      <c r="K1049" t="s">
        <v>4074</v>
      </c>
      <c r="L1049" t="s">
        <v>2603</v>
      </c>
      <c r="M1049" t="s">
        <v>1451</v>
      </c>
      <c r="N1049" t="s">
        <v>3148</v>
      </c>
      <c r="O1049" t="s">
        <v>1453</v>
      </c>
      <c r="P1049" t="s">
        <v>1398</v>
      </c>
      <c r="Q1049">
        <v>10.1</v>
      </c>
      <c r="R1049">
        <v>76</v>
      </c>
      <c r="S1049" t="s">
        <v>25</v>
      </c>
      <c r="T1049" t="s">
        <v>1398</v>
      </c>
      <c r="U1049">
        <v>48</v>
      </c>
      <c r="V1049">
        <v>0</v>
      </c>
      <c r="W1049" t="s">
        <v>31</v>
      </c>
      <c r="X1049">
        <v>97</v>
      </c>
      <c r="Y1049" t="str">
        <f>IF(_20224[[#This Row],[Lead Score]]=_20224[[#This Row],[p2_score1]],_20224[[#This Row],[p2]],_20224[[#This Row],[p1]])</f>
        <v>Martin Guptill</v>
      </c>
      <c r="Z1049" t="str">
        <f>IF(_20224[[#This Row],[Lead Score]]&lt;&gt;_20224[[#This Row],[p2_score1]],_20224[[#This Row],[p2]],_20224[[#This Row],[p1]])</f>
        <v>Sharjeel Khan</v>
      </c>
      <c r="AA1049" s="1">
        <f>_20224[[#This Row],[Lead Score]]/_20224[[#This Row],[Runs in Partnership]]</f>
        <v>1</v>
      </c>
      <c r="AB1049">
        <f>+_20224[[#This Row],[p2_score1]]+_20224[[#This Row],[p1_score1]]</f>
        <v>5</v>
      </c>
      <c r="AC1049">
        <f>MAX(_20224[[#This Row],[p2_score1]:[p1_score1]])</f>
        <v>5</v>
      </c>
      <c r="AD1049">
        <f>MIN(_20224[[#This Row],[p2_score1]:[p1_score1]])</f>
        <v>0</v>
      </c>
      <c r="AE1049" t="s">
        <v>1189</v>
      </c>
      <c r="AF1049" t="s">
        <v>2603</v>
      </c>
      <c r="AG1049" t="s">
        <v>2754</v>
      </c>
      <c r="AH1049" t="s">
        <v>28</v>
      </c>
      <c r="AI1049" t="s">
        <v>28</v>
      </c>
      <c r="AJ1049" t="s">
        <v>60</v>
      </c>
      <c r="AK1049" t="str">
        <f>LEFT(_20224[[#This Row],[result2]], FIND(" ",_20224[[#This Row],[result2]]))</f>
        <v xml:space="preserve">KAR </v>
      </c>
      <c r="AL1049" t="s">
        <v>4583</v>
      </c>
      <c r="AM1049" t="s">
        <v>2751</v>
      </c>
      <c r="AN1049" t="s">
        <v>2793</v>
      </c>
      <c r="AO1049" t="s">
        <v>2794</v>
      </c>
      <c r="AP1049" t="s">
        <v>629</v>
      </c>
      <c r="AQ1049">
        <v>5</v>
      </c>
      <c r="AR1049">
        <v>0</v>
      </c>
    </row>
    <row r="1050" spans="1:44" x14ac:dyDescent="0.3">
      <c r="A1050" t="s">
        <v>3753</v>
      </c>
      <c r="B1050" t="s">
        <v>3133</v>
      </c>
      <c r="C1050" t="s">
        <v>25</v>
      </c>
      <c r="D1050" t="s">
        <v>1454</v>
      </c>
      <c r="E1050">
        <v>45</v>
      </c>
      <c r="F1050">
        <v>34</v>
      </c>
      <c r="G1050">
        <v>3</v>
      </c>
      <c r="H1050">
        <v>4</v>
      </c>
      <c r="I1050">
        <v>132.35</v>
      </c>
      <c r="J1050" t="s">
        <v>1189</v>
      </c>
      <c r="K1050" t="s">
        <v>4074</v>
      </c>
      <c r="L1050" t="s">
        <v>2603</v>
      </c>
      <c r="M1050" t="s">
        <v>1451</v>
      </c>
      <c r="N1050" t="s">
        <v>3157</v>
      </c>
      <c r="O1050" t="s">
        <v>807</v>
      </c>
      <c r="P1050" t="s">
        <v>25</v>
      </c>
      <c r="Q1050">
        <v>10.3</v>
      </c>
      <c r="R1050">
        <v>80</v>
      </c>
      <c r="S1050" t="s">
        <v>25</v>
      </c>
      <c r="T1050" t="s">
        <v>1401</v>
      </c>
      <c r="U1050">
        <v>0</v>
      </c>
      <c r="V1050">
        <v>0</v>
      </c>
      <c r="W1050" t="s">
        <v>1398</v>
      </c>
      <c r="X1050">
        <v>97</v>
      </c>
      <c r="Y1050" t="str">
        <f>IF(_20224[[#This Row],[Lead Score]]=_20224[[#This Row],[p2_score1]],_20224[[#This Row],[p2]],_20224[[#This Row],[p1]])</f>
        <v>Najibullah Zadran</v>
      </c>
      <c r="Z1050" t="str">
        <f>IF(_20224[[#This Row],[Lead Score]]&lt;&gt;_20224[[#This Row],[p2_score1]],_20224[[#This Row],[p2]],_20224[[#This Row],[p1]])</f>
        <v>Sharjeel Khan</v>
      </c>
      <c r="AA1050" s="1">
        <f>_20224[[#This Row],[Lead Score]]/_20224[[#This Row],[Runs in Partnership]]</f>
        <v>1</v>
      </c>
      <c r="AB1050">
        <f>+_20224[[#This Row],[p2_score1]]+_20224[[#This Row],[p1_score1]]</f>
        <v>7</v>
      </c>
      <c r="AC1050">
        <f>MAX(_20224[[#This Row],[p2_score1]:[p1_score1]])</f>
        <v>7</v>
      </c>
      <c r="AD1050">
        <f>MIN(_20224[[#This Row],[p2_score1]:[p1_score1]])</f>
        <v>0</v>
      </c>
      <c r="AE1050" t="s">
        <v>1189</v>
      </c>
      <c r="AF1050" t="s">
        <v>2603</v>
      </c>
      <c r="AG1050" t="s">
        <v>2754</v>
      </c>
      <c r="AH1050" t="s">
        <v>28</v>
      </c>
      <c r="AI1050" t="s">
        <v>28</v>
      </c>
      <c r="AJ1050" t="s">
        <v>60</v>
      </c>
      <c r="AK1050" t="str">
        <f>LEFT(_20224[[#This Row],[result2]], FIND(" ",_20224[[#This Row],[result2]]))</f>
        <v xml:space="preserve">KAR </v>
      </c>
      <c r="AL1050" t="s">
        <v>4583</v>
      </c>
      <c r="AM1050" t="s">
        <v>2751</v>
      </c>
      <c r="AN1050" t="s">
        <v>2793</v>
      </c>
      <c r="AO1050" t="s">
        <v>2794</v>
      </c>
      <c r="AP1050" t="s">
        <v>629</v>
      </c>
      <c r="AQ1050">
        <v>7</v>
      </c>
      <c r="AR1050">
        <v>0</v>
      </c>
    </row>
    <row r="1051" spans="1:44" x14ac:dyDescent="0.3">
      <c r="A1051" t="s">
        <v>3754</v>
      </c>
      <c r="B1051" t="s">
        <v>3136</v>
      </c>
      <c r="C1051" t="s">
        <v>1401</v>
      </c>
      <c r="D1051" t="s">
        <v>1454</v>
      </c>
      <c r="E1051">
        <v>12</v>
      </c>
      <c r="F1051">
        <v>13</v>
      </c>
      <c r="G1051">
        <v>0</v>
      </c>
      <c r="H1051">
        <v>1</v>
      </c>
      <c r="I1051">
        <v>92.3</v>
      </c>
      <c r="J1051" t="s">
        <v>1189</v>
      </c>
      <c r="K1051" t="s">
        <v>4074</v>
      </c>
      <c r="L1051" t="s">
        <v>2603</v>
      </c>
      <c r="M1051" t="s">
        <v>1451</v>
      </c>
      <c r="N1051" t="s">
        <v>3151</v>
      </c>
      <c r="O1051" t="s">
        <v>1455</v>
      </c>
      <c r="P1051" t="s">
        <v>1401</v>
      </c>
      <c r="Q1051">
        <v>15</v>
      </c>
      <c r="R1051">
        <v>99</v>
      </c>
      <c r="S1051" t="s">
        <v>880</v>
      </c>
      <c r="T1051" t="s">
        <v>1401</v>
      </c>
      <c r="U1051">
        <v>0</v>
      </c>
      <c r="V1051">
        <v>0</v>
      </c>
      <c r="W1051" t="s">
        <v>25</v>
      </c>
      <c r="X1051">
        <v>97</v>
      </c>
      <c r="Y1051" t="str">
        <f>IF(_20224[[#This Row],[Lead Score]]=_20224[[#This Row],[p2_score1]],_20224[[#This Row],[p2]],_20224[[#This Row],[p1]])</f>
        <v>Najibullah Zadran</v>
      </c>
      <c r="Z1051" t="str">
        <f>IF(_20224[[#This Row],[Lead Score]]&lt;&gt;_20224[[#This Row],[p2_score1]],_20224[[#This Row],[p2]],_20224[[#This Row],[p1]])</f>
        <v>Chadwick Walton</v>
      </c>
      <c r="AA1051" s="1">
        <f>_20224[[#This Row],[Lead Score]]/_20224[[#This Row],[Runs in Partnership]]</f>
        <v>0.63157894736842102</v>
      </c>
      <c r="AB1051">
        <f>+_20224[[#This Row],[p2_score1]]+_20224[[#This Row],[p1_score1]]</f>
        <v>19</v>
      </c>
      <c r="AC1051">
        <f>MAX(_20224[[#This Row],[p2_score1]:[p1_score1]])</f>
        <v>12</v>
      </c>
      <c r="AD1051">
        <f>MIN(_20224[[#This Row],[p2_score1]:[p1_score1]])</f>
        <v>7</v>
      </c>
      <c r="AE1051" t="s">
        <v>1189</v>
      </c>
      <c r="AF1051" t="s">
        <v>2603</v>
      </c>
      <c r="AG1051" t="s">
        <v>2754</v>
      </c>
      <c r="AH1051" t="s">
        <v>28</v>
      </c>
      <c r="AI1051" t="s">
        <v>28</v>
      </c>
      <c r="AJ1051" t="s">
        <v>60</v>
      </c>
      <c r="AK1051" t="str">
        <f>LEFT(_20224[[#This Row],[result2]], FIND(" ",_20224[[#This Row],[result2]]))</f>
        <v xml:space="preserve">KAR </v>
      </c>
      <c r="AL1051" t="s">
        <v>4583</v>
      </c>
      <c r="AM1051" t="s">
        <v>2751</v>
      </c>
      <c r="AN1051" t="s">
        <v>2793</v>
      </c>
      <c r="AO1051" t="s">
        <v>2794</v>
      </c>
      <c r="AP1051" t="s">
        <v>629</v>
      </c>
      <c r="AQ1051">
        <v>12</v>
      </c>
      <c r="AR1051">
        <v>7</v>
      </c>
    </row>
    <row r="1052" spans="1:44" x14ac:dyDescent="0.3">
      <c r="A1052" t="s">
        <v>3755</v>
      </c>
      <c r="B1052" t="s">
        <v>3173</v>
      </c>
      <c r="C1052" t="s">
        <v>138</v>
      </c>
      <c r="D1052" t="s">
        <v>1452</v>
      </c>
      <c r="E1052">
        <v>3</v>
      </c>
      <c r="F1052">
        <v>4</v>
      </c>
      <c r="G1052">
        <v>0</v>
      </c>
      <c r="H1052">
        <v>0</v>
      </c>
      <c r="I1052">
        <v>75</v>
      </c>
      <c r="J1052" t="s">
        <v>1189</v>
      </c>
      <c r="K1052" t="s">
        <v>4074</v>
      </c>
      <c r="L1052" t="s">
        <v>2603</v>
      </c>
      <c r="M1052" t="s">
        <v>1451</v>
      </c>
      <c r="N1052" t="s">
        <v>3170</v>
      </c>
      <c r="O1052" t="s">
        <v>1456</v>
      </c>
      <c r="P1052" t="s">
        <v>138</v>
      </c>
      <c r="Q1052">
        <v>16.5</v>
      </c>
      <c r="R1052">
        <v>121</v>
      </c>
      <c r="S1052" t="s">
        <v>880</v>
      </c>
      <c r="T1052" t="s">
        <v>138</v>
      </c>
      <c r="U1052">
        <v>19</v>
      </c>
      <c r="V1052">
        <v>0</v>
      </c>
      <c r="W1052" t="s">
        <v>1401</v>
      </c>
      <c r="X1052">
        <v>97</v>
      </c>
      <c r="Y1052" t="str">
        <f>IF(_20224[[#This Row],[Lead Score]]=_20224[[#This Row],[p2_score1]],_20224[[#This Row],[p2]],_20224[[#This Row],[p1]])</f>
        <v>Chadwick Walton</v>
      </c>
      <c r="Z1052" t="str">
        <f>IF(_20224[[#This Row],[Lead Score]]&lt;&gt;_20224[[#This Row],[p2_score1]],_20224[[#This Row],[p2]],_20224[[#This Row],[p1]])</f>
        <v>Imad Wasim</v>
      </c>
      <c r="AA1052" s="1">
        <f>_20224[[#This Row],[Lead Score]]/_20224[[#This Row],[Runs in Partnership]]</f>
        <v>0.86363636363636365</v>
      </c>
      <c r="AB1052">
        <f>+_20224[[#This Row],[p2_score1]]+_20224[[#This Row],[p1_score1]]</f>
        <v>22</v>
      </c>
      <c r="AC1052">
        <f>MAX(_20224[[#This Row],[p2_score1]:[p1_score1]])</f>
        <v>19</v>
      </c>
      <c r="AD1052">
        <f>MIN(_20224[[#This Row],[p2_score1]:[p1_score1]])</f>
        <v>3</v>
      </c>
      <c r="AE1052" t="s">
        <v>1189</v>
      </c>
      <c r="AF1052" t="s">
        <v>2603</v>
      </c>
      <c r="AG1052" t="s">
        <v>2754</v>
      </c>
      <c r="AH1052" t="s">
        <v>28</v>
      </c>
      <c r="AI1052" t="s">
        <v>28</v>
      </c>
      <c r="AJ1052" t="s">
        <v>60</v>
      </c>
      <c r="AK1052" t="str">
        <f>LEFT(_20224[[#This Row],[result2]], FIND(" ",_20224[[#This Row],[result2]]))</f>
        <v xml:space="preserve">KAR </v>
      </c>
      <c r="AL1052" t="s">
        <v>4583</v>
      </c>
      <c r="AM1052" t="s">
        <v>2751</v>
      </c>
      <c r="AN1052" t="s">
        <v>2793</v>
      </c>
      <c r="AO1052" t="s">
        <v>2794</v>
      </c>
      <c r="AP1052" t="s">
        <v>629</v>
      </c>
      <c r="AQ1052">
        <v>3</v>
      </c>
      <c r="AR1052">
        <v>19</v>
      </c>
    </row>
    <row r="1053" spans="1:44" x14ac:dyDescent="0.3">
      <c r="A1053" t="s">
        <v>3757</v>
      </c>
      <c r="B1053" t="s">
        <v>3178</v>
      </c>
      <c r="C1053" t="s">
        <v>629</v>
      </c>
      <c r="D1053" t="s">
        <v>713</v>
      </c>
      <c r="E1053">
        <v>45</v>
      </c>
      <c r="F1053">
        <v>13</v>
      </c>
      <c r="G1053">
        <v>2</v>
      </c>
      <c r="H1053">
        <v>5</v>
      </c>
      <c r="I1053">
        <v>346.15</v>
      </c>
      <c r="J1053" t="s">
        <v>1189</v>
      </c>
      <c r="K1053" t="s">
        <v>4074</v>
      </c>
      <c r="L1053" t="s">
        <v>2603</v>
      </c>
      <c r="M1053" t="s">
        <v>1451</v>
      </c>
      <c r="N1053" t="s">
        <v>3200</v>
      </c>
      <c r="O1053" t="s">
        <v>1457</v>
      </c>
      <c r="P1053" t="s">
        <v>629</v>
      </c>
      <c r="Q1053">
        <v>19.399999999999999</v>
      </c>
      <c r="R1053">
        <v>174</v>
      </c>
      <c r="S1053" t="s">
        <v>880</v>
      </c>
      <c r="T1053" t="s">
        <v>629</v>
      </c>
      <c r="U1053">
        <v>27</v>
      </c>
      <c r="V1053">
        <v>0</v>
      </c>
      <c r="W1053" t="s">
        <v>138</v>
      </c>
      <c r="X1053">
        <v>97</v>
      </c>
      <c r="Y1053" t="str">
        <f>IF(_20224[[#This Row],[Lead Score]]=_20224[[#This Row],[p2_score1]],_20224[[#This Row],[p2]],_20224[[#This Row],[p1]])</f>
        <v>Danish Aziz</v>
      </c>
      <c r="Z1053" t="str">
        <f>IF(_20224[[#This Row],[Lead Score]]&lt;&gt;_20224[[#This Row],[p2_score1]],_20224[[#This Row],[p2]],_20224[[#This Row],[p1]])</f>
        <v>Chadwick Walton</v>
      </c>
      <c r="AA1053" s="1">
        <f>_20224[[#This Row],[Lead Score]]/_20224[[#This Row],[Runs in Partnership]]</f>
        <v>0.84905660377358494</v>
      </c>
      <c r="AB1053">
        <f>+_20224[[#This Row],[p2_score1]]+_20224[[#This Row],[p1_score1]]</f>
        <v>53</v>
      </c>
      <c r="AC1053">
        <f>MAX(_20224[[#This Row],[p2_score1]:[p1_score1]])</f>
        <v>45</v>
      </c>
      <c r="AD1053">
        <f>MIN(_20224[[#This Row],[p2_score1]:[p1_score1]])</f>
        <v>8</v>
      </c>
      <c r="AE1053" t="s">
        <v>1189</v>
      </c>
      <c r="AF1053" t="s">
        <v>2603</v>
      </c>
      <c r="AG1053" t="s">
        <v>2754</v>
      </c>
      <c r="AH1053" t="s">
        <v>28</v>
      </c>
      <c r="AI1053" t="s">
        <v>28</v>
      </c>
      <c r="AJ1053" t="s">
        <v>60</v>
      </c>
      <c r="AK1053" t="str">
        <f>LEFT(_20224[[#This Row],[result2]], FIND(" ",_20224[[#This Row],[result2]]))</f>
        <v xml:space="preserve">KAR </v>
      </c>
      <c r="AL1053" t="s">
        <v>4583</v>
      </c>
      <c r="AM1053" t="s">
        <v>2751</v>
      </c>
      <c r="AN1053" t="s">
        <v>2793</v>
      </c>
      <c r="AO1053" t="s">
        <v>2794</v>
      </c>
      <c r="AP1053" t="s">
        <v>629</v>
      </c>
      <c r="AQ1053">
        <v>45</v>
      </c>
      <c r="AR1053">
        <v>8</v>
      </c>
    </row>
    <row r="1054" spans="1:44" x14ac:dyDescent="0.3">
      <c r="A1054" t="s">
        <v>3759</v>
      </c>
      <c r="B1054" t="s">
        <v>3180</v>
      </c>
      <c r="C1054" t="s">
        <v>139</v>
      </c>
      <c r="D1054" t="s">
        <v>1458</v>
      </c>
      <c r="E1054">
        <v>1</v>
      </c>
      <c r="F1054">
        <v>1</v>
      </c>
      <c r="G1054">
        <v>0</v>
      </c>
      <c r="H1054">
        <v>0</v>
      </c>
      <c r="I1054">
        <v>100</v>
      </c>
      <c r="J1054" t="s">
        <v>1189</v>
      </c>
      <c r="K1054" t="s">
        <v>4074</v>
      </c>
      <c r="L1054" t="s">
        <v>2603</v>
      </c>
      <c r="M1054" t="s">
        <v>1451</v>
      </c>
      <c r="N1054" t="s">
        <v>3219</v>
      </c>
      <c r="O1054" t="s">
        <v>250</v>
      </c>
      <c r="P1054" t="s">
        <v>139</v>
      </c>
      <c r="Q1054">
        <v>20</v>
      </c>
      <c r="R1054">
        <v>176</v>
      </c>
      <c r="S1054" t="s">
        <v>880</v>
      </c>
      <c r="T1054" t="s">
        <v>139</v>
      </c>
      <c r="U1054">
        <v>28</v>
      </c>
      <c r="V1054">
        <v>0</v>
      </c>
      <c r="W1054" t="s">
        <v>629</v>
      </c>
      <c r="X1054">
        <v>97</v>
      </c>
      <c r="Y1054" t="str">
        <f>IF(_20224[[#This Row],[Lead Score]]=_20224[[#This Row],[p2_score1]],_20224[[#This Row],[p2]],_20224[[#This Row],[p1]])</f>
        <v>Mohammad Ilyas</v>
      </c>
      <c r="Z1054" t="str">
        <f>IF(_20224[[#This Row],[Lead Score]]&lt;&gt;_20224[[#This Row],[p2_score1]],_20224[[#This Row],[p2]],_20224[[#This Row],[p1]])</f>
        <v>Chadwick Walton</v>
      </c>
      <c r="AA1054" s="1">
        <f>_20224[[#This Row],[Lead Score]]/_20224[[#This Row],[Runs in Partnership]]</f>
        <v>0.5</v>
      </c>
      <c r="AB1054">
        <f>+_20224[[#This Row],[p2_score1]]+_20224[[#This Row],[p1_score1]]</f>
        <v>2</v>
      </c>
      <c r="AC1054">
        <f>MAX(_20224[[#This Row],[p2_score1]:[p1_score1]])</f>
        <v>1</v>
      </c>
      <c r="AD1054">
        <f>MIN(_20224[[#This Row],[p2_score1]:[p1_score1]])</f>
        <v>1</v>
      </c>
      <c r="AE1054" t="s">
        <v>1189</v>
      </c>
      <c r="AF1054" t="s">
        <v>2603</v>
      </c>
      <c r="AG1054" t="s">
        <v>2754</v>
      </c>
      <c r="AH1054" t="s">
        <v>28</v>
      </c>
      <c r="AI1054" t="s">
        <v>28</v>
      </c>
      <c r="AJ1054" t="s">
        <v>60</v>
      </c>
      <c r="AK1054" t="str">
        <f>LEFT(_20224[[#This Row],[result2]], FIND(" ",_20224[[#This Row],[result2]]))</f>
        <v xml:space="preserve">KAR </v>
      </c>
      <c r="AL1054" t="s">
        <v>4583</v>
      </c>
      <c r="AM1054" t="s">
        <v>2751</v>
      </c>
      <c r="AN1054" t="s">
        <v>2793</v>
      </c>
      <c r="AO1054" t="s">
        <v>2794</v>
      </c>
      <c r="AP1054" t="s">
        <v>629</v>
      </c>
      <c r="AQ1054">
        <v>1</v>
      </c>
      <c r="AR1054">
        <v>1</v>
      </c>
    </row>
    <row r="1055" spans="1:44" hidden="1" x14ac:dyDescent="0.3">
      <c r="A1055" t="s">
        <v>3762</v>
      </c>
      <c r="B1055" t="s">
        <v>3162</v>
      </c>
      <c r="C1055" t="s">
        <v>880</v>
      </c>
      <c r="D1055" t="s">
        <v>45</v>
      </c>
      <c r="E1055">
        <v>34</v>
      </c>
      <c r="F1055">
        <v>27</v>
      </c>
      <c r="G1055">
        <v>2</v>
      </c>
      <c r="H1055">
        <v>2</v>
      </c>
      <c r="I1055">
        <v>125.92</v>
      </c>
      <c r="J1055" t="s">
        <v>1189</v>
      </c>
      <c r="K1055" t="s">
        <v>4074</v>
      </c>
      <c r="L1055" t="s">
        <v>2603</v>
      </c>
      <c r="M1055" t="s">
        <v>1451</v>
      </c>
      <c r="N1055" t="s">
        <v>32</v>
      </c>
      <c r="O1055" t="s">
        <v>32</v>
      </c>
      <c r="P1055" t="s">
        <v>32</v>
      </c>
      <c r="S1055" t="s">
        <v>32</v>
      </c>
      <c r="T1055" t="s">
        <v>32</v>
      </c>
      <c r="W1055" t="s">
        <v>32</v>
      </c>
      <c r="X1055">
        <v>97</v>
      </c>
      <c r="Y1055" t="str">
        <f>IF(_20224[[#This Row],[Lead Score]]=_20224[[#This Row],[p2_score1]],_20224[[#This Row],[p2]],_20224[[#This Row],[p1]])</f>
        <v/>
      </c>
      <c r="Z1055" t="str">
        <f>IF(_20224[[#This Row],[Lead Score]]&lt;&gt;_20224[[#This Row],[p2_score1]],_20224[[#This Row],[p2]],_20224[[#This Row],[p1]])</f>
        <v/>
      </c>
      <c r="AA1055" s="1" t="e">
        <f>_20224[[#This Row],[Lead Score]]/_20224[[#This Row],[Runs in Partnership]]</f>
        <v>#DIV/0!</v>
      </c>
      <c r="AB1055">
        <f>+_20224[[#This Row],[p2_score1]]+_20224[[#This Row],[p1_score1]]</f>
        <v>0</v>
      </c>
      <c r="AC1055">
        <f>MAX(_20224[[#This Row],[p2_score1]:[p1_score1]])</f>
        <v>0</v>
      </c>
      <c r="AD1055">
        <f>MIN(_20224[[#This Row],[p2_score1]:[p1_score1]])</f>
        <v>0</v>
      </c>
      <c r="AE1055" t="s">
        <v>1189</v>
      </c>
      <c r="AF1055" t="s">
        <v>2603</v>
      </c>
      <c r="AG1055" t="s">
        <v>2754</v>
      </c>
      <c r="AH1055" t="s">
        <v>28</v>
      </c>
      <c r="AI1055" t="s">
        <v>28</v>
      </c>
      <c r="AJ1055" t="s">
        <v>60</v>
      </c>
      <c r="AK1055" t="str">
        <f>LEFT(_20224[[#This Row],[result2]], FIND(" ",_20224[[#This Row],[result2]]))</f>
        <v xml:space="preserve">KAR </v>
      </c>
      <c r="AL1055" t="s">
        <v>4583</v>
      </c>
      <c r="AM1055" t="s">
        <v>2751</v>
      </c>
      <c r="AN1055" t="s">
        <v>2793</v>
      </c>
      <c r="AO1055" t="s">
        <v>2794</v>
      </c>
      <c r="AP1055" t="s">
        <v>629</v>
      </c>
      <c r="AQ1055">
        <v>0</v>
      </c>
      <c r="AR1055">
        <v>0</v>
      </c>
    </row>
    <row r="1056" spans="1:44" x14ac:dyDescent="0.3">
      <c r="A1056" t="s">
        <v>3763</v>
      </c>
      <c r="B1056" t="s">
        <v>3133</v>
      </c>
      <c r="C1056" t="s">
        <v>47</v>
      </c>
      <c r="D1056" t="s">
        <v>1459</v>
      </c>
      <c r="E1056">
        <v>59</v>
      </c>
      <c r="F1056">
        <v>37</v>
      </c>
      <c r="G1056">
        <v>6</v>
      </c>
      <c r="H1056">
        <v>3</v>
      </c>
      <c r="I1056">
        <v>159.44999999999999</v>
      </c>
      <c r="J1056" t="s">
        <v>1189</v>
      </c>
      <c r="K1056" t="s">
        <v>4096</v>
      </c>
      <c r="L1056" t="s">
        <v>2607</v>
      </c>
      <c r="M1056" t="s">
        <v>1460</v>
      </c>
      <c r="N1056" t="s">
        <v>3139</v>
      </c>
      <c r="O1056" t="s">
        <v>1461</v>
      </c>
      <c r="P1056" t="s">
        <v>47</v>
      </c>
      <c r="Q1056">
        <v>9.3000000000000007</v>
      </c>
      <c r="R1056">
        <v>93</v>
      </c>
      <c r="S1056" t="s">
        <v>51</v>
      </c>
      <c r="T1056" t="s">
        <v>47</v>
      </c>
      <c r="U1056">
        <v>34</v>
      </c>
      <c r="V1056">
        <v>59</v>
      </c>
      <c r="W1056" t="s">
        <v>32</v>
      </c>
      <c r="X1056">
        <v>98</v>
      </c>
      <c r="Y1056" t="str">
        <f>IF(_20224[[#This Row],[Lead Score]]=_20224[[#This Row],[p2_score1]],_20224[[#This Row],[p2]],_20224[[#This Row],[p1]])</f>
        <v>Shan Masood</v>
      </c>
      <c r="Z1056" t="str">
        <f>IF(_20224[[#This Row],[Lead Score]]&lt;&gt;_20224[[#This Row],[p2_score1]],_20224[[#This Row],[p2]],_20224[[#This Row],[p1]])</f>
        <v>Mohammad Rizwan</v>
      </c>
      <c r="AA1056" s="1">
        <f>_20224[[#This Row],[Lead Score]]/_20224[[#This Row],[Runs in Partnership]]</f>
        <v>0.63440860215053763</v>
      </c>
      <c r="AB1056">
        <f>+_20224[[#This Row],[p2_score1]]+_20224[[#This Row],[p1_score1]]</f>
        <v>93</v>
      </c>
      <c r="AC1056">
        <f>MAX(_20224[[#This Row],[p2_score1]:[p1_score1]])</f>
        <v>59</v>
      </c>
      <c r="AD1056">
        <f>MIN(_20224[[#This Row],[p2_score1]:[p1_score1]])</f>
        <v>34</v>
      </c>
      <c r="AE1056" t="s">
        <v>1189</v>
      </c>
      <c r="AF1056" t="s">
        <v>2607</v>
      </c>
      <c r="AG1056" t="s">
        <v>2754</v>
      </c>
      <c r="AH1056" t="s">
        <v>49</v>
      </c>
      <c r="AI1056" t="s">
        <v>49</v>
      </c>
      <c r="AJ1056" t="s">
        <v>164</v>
      </c>
      <c r="AK1056" t="str">
        <f>LEFT(_20224[[#This Row],[result2]], FIND(" ",_20224[[#This Row],[result2]]))</f>
        <v xml:space="preserve">ISL </v>
      </c>
      <c r="AL1056" t="s">
        <v>4583</v>
      </c>
      <c r="AM1056" t="s">
        <v>2795</v>
      </c>
      <c r="AN1056" t="s">
        <v>2796</v>
      </c>
      <c r="AO1056" t="s">
        <v>2797</v>
      </c>
      <c r="AP1056" t="s">
        <v>256</v>
      </c>
      <c r="AQ1056">
        <v>59</v>
      </c>
      <c r="AR1056">
        <v>34</v>
      </c>
    </row>
    <row r="1057" spans="1:44" x14ac:dyDescent="0.3">
      <c r="A1057" t="s">
        <v>3765</v>
      </c>
      <c r="B1057" t="s">
        <v>3153</v>
      </c>
      <c r="C1057" t="s">
        <v>52</v>
      </c>
      <c r="D1057" t="s">
        <v>1462</v>
      </c>
      <c r="E1057">
        <v>12</v>
      </c>
      <c r="F1057">
        <v>7</v>
      </c>
      <c r="G1057">
        <v>1</v>
      </c>
      <c r="H1057">
        <v>1</v>
      </c>
      <c r="I1057">
        <v>171.42</v>
      </c>
      <c r="J1057" t="s">
        <v>1189</v>
      </c>
      <c r="K1057" t="s">
        <v>4096</v>
      </c>
      <c r="L1057" t="s">
        <v>2607</v>
      </c>
      <c r="M1057" t="s">
        <v>1460</v>
      </c>
      <c r="N1057" t="s">
        <v>3148</v>
      </c>
      <c r="O1057" t="s">
        <v>715</v>
      </c>
      <c r="P1057" t="s">
        <v>52</v>
      </c>
      <c r="Q1057">
        <v>11.1</v>
      </c>
      <c r="R1057">
        <v>107</v>
      </c>
      <c r="S1057" t="s">
        <v>51</v>
      </c>
      <c r="T1057" t="s">
        <v>52</v>
      </c>
      <c r="U1057">
        <v>36</v>
      </c>
      <c r="V1057">
        <v>0</v>
      </c>
      <c r="W1057" t="s">
        <v>47</v>
      </c>
      <c r="X1057">
        <v>98</v>
      </c>
      <c r="Y1057" t="str">
        <f>IF(_20224[[#This Row],[Lead Score]]=_20224[[#This Row],[p2_score1]],_20224[[#This Row],[p2]],_20224[[#This Row],[p1]])</f>
        <v>Sohaib Maqsood</v>
      </c>
      <c r="Z1057" t="str">
        <f>IF(_20224[[#This Row],[Lead Score]]&lt;&gt;_20224[[#This Row],[p2_score1]],_20224[[#This Row],[p2]],_20224[[#This Row],[p1]])</f>
        <v>Mohammad Rizwan</v>
      </c>
      <c r="AA1057" s="1">
        <f>_20224[[#This Row],[Lead Score]]/_20224[[#This Row],[Runs in Partnership]]</f>
        <v>0.8571428571428571</v>
      </c>
      <c r="AB1057">
        <f>+_20224[[#This Row],[p2_score1]]+_20224[[#This Row],[p1_score1]]</f>
        <v>14</v>
      </c>
      <c r="AC1057">
        <f>MAX(_20224[[#This Row],[p2_score1]:[p1_score1]])</f>
        <v>12</v>
      </c>
      <c r="AD1057">
        <f>MIN(_20224[[#This Row],[p2_score1]:[p1_score1]])</f>
        <v>2</v>
      </c>
      <c r="AE1057" t="s">
        <v>1189</v>
      </c>
      <c r="AF1057" t="s">
        <v>2607</v>
      </c>
      <c r="AG1057" t="s">
        <v>2754</v>
      </c>
      <c r="AH1057" t="s">
        <v>49</v>
      </c>
      <c r="AI1057" t="s">
        <v>49</v>
      </c>
      <c r="AJ1057" t="s">
        <v>164</v>
      </c>
      <c r="AK1057" t="str">
        <f>LEFT(_20224[[#This Row],[result2]], FIND(" ",_20224[[#This Row],[result2]]))</f>
        <v xml:space="preserve">ISL </v>
      </c>
      <c r="AL1057" t="s">
        <v>4583</v>
      </c>
      <c r="AM1057" t="s">
        <v>2795</v>
      </c>
      <c r="AN1057" t="s">
        <v>2796</v>
      </c>
      <c r="AO1057" t="s">
        <v>2797</v>
      </c>
      <c r="AP1057" t="s">
        <v>256</v>
      </c>
      <c r="AQ1057">
        <v>12</v>
      </c>
      <c r="AR1057">
        <v>2</v>
      </c>
    </row>
    <row r="1058" spans="1:44" x14ac:dyDescent="0.3">
      <c r="A1058" t="s">
        <v>3766</v>
      </c>
      <c r="B1058" t="s">
        <v>3144</v>
      </c>
      <c r="C1058" t="s">
        <v>51</v>
      </c>
      <c r="D1058" t="s">
        <v>1463</v>
      </c>
      <c r="E1058">
        <v>26</v>
      </c>
      <c r="F1058">
        <v>24</v>
      </c>
      <c r="G1058">
        <v>4</v>
      </c>
      <c r="H1058">
        <v>0</v>
      </c>
      <c r="I1058">
        <v>108.33</v>
      </c>
      <c r="J1058" t="s">
        <v>1189</v>
      </c>
      <c r="K1058" t="s">
        <v>4096</v>
      </c>
      <c r="L1058" t="s">
        <v>2607</v>
      </c>
      <c r="M1058" t="s">
        <v>1460</v>
      </c>
      <c r="N1058" t="s">
        <v>3157</v>
      </c>
      <c r="O1058" t="s">
        <v>197</v>
      </c>
      <c r="P1058" t="s">
        <v>51</v>
      </c>
      <c r="Q1058">
        <v>11.3</v>
      </c>
      <c r="R1058">
        <v>108</v>
      </c>
      <c r="S1058" t="s">
        <v>51</v>
      </c>
      <c r="T1058" t="s">
        <v>55</v>
      </c>
      <c r="U1058">
        <v>0</v>
      </c>
      <c r="V1058">
        <v>0</v>
      </c>
      <c r="W1058" t="s">
        <v>52</v>
      </c>
      <c r="X1058">
        <v>98</v>
      </c>
      <c r="Y1058" t="str">
        <f>IF(_20224[[#This Row],[Lead Score]]=_20224[[#This Row],[p2_score1]],_20224[[#This Row],[p2]],_20224[[#This Row],[p1]])</f>
        <v>Rilee Rossouw</v>
      </c>
      <c r="Z1058" t="str">
        <f>IF(_20224[[#This Row],[Lead Score]]&lt;&gt;_20224[[#This Row],[p2_score1]],_20224[[#This Row],[p2]],_20224[[#This Row],[p1]])</f>
        <v>Mohammad Rizwan</v>
      </c>
      <c r="AA1058" s="1">
        <f>_20224[[#This Row],[Lead Score]]/_20224[[#This Row],[Runs in Partnership]]</f>
        <v>1</v>
      </c>
      <c r="AB1058">
        <f>+_20224[[#This Row],[p2_score1]]+_20224[[#This Row],[p1_score1]]</f>
        <v>11</v>
      </c>
      <c r="AC1058">
        <f>MAX(_20224[[#This Row],[p2_score1]:[p1_score1]])</f>
        <v>11</v>
      </c>
      <c r="AD1058">
        <f>MIN(_20224[[#This Row],[p2_score1]:[p1_score1]])</f>
        <v>0</v>
      </c>
      <c r="AE1058" t="s">
        <v>1189</v>
      </c>
      <c r="AF1058" t="s">
        <v>2607</v>
      </c>
      <c r="AG1058" t="s">
        <v>2754</v>
      </c>
      <c r="AH1058" t="s">
        <v>49</v>
      </c>
      <c r="AI1058" t="s">
        <v>49</v>
      </c>
      <c r="AJ1058" t="s">
        <v>164</v>
      </c>
      <c r="AK1058" t="str">
        <f>LEFT(_20224[[#This Row],[result2]], FIND(" ",_20224[[#This Row],[result2]]))</f>
        <v xml:space="preserve">ISL </v>
      </c>
      <c r="AL1058" t="s">
        <v>4583</v>
      </c>
      <c r="AM1058" t="s">
        <v>2795</v>
      </c>
      <c r="AN1058" t="s">
        <v>2796</v>
      </c>
      <c r="AO1058" t="s">
        <v>2797</v>
      </c>
      <c r="AP1058" t="s">
        <v>256</v>
      </c>
      <c r="AQ1058">
        <v>11</v>
      </c>
      <c r="AR1058">
        <v>0</v>
      </c>
    </row>
    <row r="1059" spans="1:44" x14ac:dyDescent="0.3">
      <c r="A1059" t="s">
        <v>3767</v>
      </c>
      <c r="B1059" t="s">
        <v>3136</v>
      </c>
      <c r="C1059" t="s">
        <v>55</v>
      </c>
      <c r="D1059" t="s">
        <v>305</v>
      </c>
      <c r="E1059">
        <v>2</v>
      </c>
      <c r="F1059">
        <v>3</v>
      </c>
      <c r="G1059">
        <v>0</v>
      </c>
      <c r="H1059">
        <v>0</v>
      </c>
      <c r="I1059">
        <v>66.66</v>
      </c>
      <c r="J1059" t="s">
        <v>1189</v>
      </c>
      <c r="K1059" t="s">
        <v>4096</v>
      </c>
      <c r="L1059" t="s">
        <v>2607</v>
      </c>
      <c r="M1059" t="s">
        <v>1460</v>
      </c>
      <c r="N1059" t="s">
        <v>3151</v>
      </c>
      <c r="O1059" t="s">
        <v>1464</v>
      </c>
      <c r="P1059" t="s">
        <v>55</v>
      </c>
      <c r="Q1059">
        <v>12.1</v>
      </c>
      <c r="R1059">
        <v>110</v>
      </c>
      <c r="S1059" t="s">
        <v>1426</v>
      </c>
      <c r="T1059" t="s">
        <v>55</v>
      </c>
      <c r="U1059">
        <v>0</v>
      </c>
      <c r="V1059">
        <v>0</v>
      </c>
      <c r="W1059" t="s">
        <v>51</v>
      </c>
      <c r="X1059">
        <v>98</v>
      </c>
      <c r="Y1059" t="str">
        <f>IF(_20224[[#This Row],[Lead Score]]=_20224[[#This Row],[p2_score1]],_20224[[#This Row],[p2]],_20224[[#This Row],[p1]])</f>
        <v>Rilee Rossouw</v>
      </c>
      <c r="Z1059" t="str">
        <f>IF(_20224[[#This Row],[Lead Score]]&lt;&gt;_20224[[#This Row],[p2_score1]],_20224[[#This Row],[p2]],_20224[[#This Row],[p1]])</f>
        <v>Johnson Charles</v>
      </c>
      <c r="AA1059" s="1">
        <f>_20224[[#This Row],[Lead Score]]/_20224[[#This Row],[Runs in Partnership]]</f>
        <v>1</v>
      </c>
      <c r="AB1059">
        <f>+_20224[[#This Row],[p2_score1]]+_20224[[#This Row],[p1_score1]]</f>
        <v>2</v>
      </c>
      <c r="AC1059">
        <f>MAX(_20224[[#This Row],[p2_score1]:[p1_score1]])</f>
        <v>2</v>
      </c>
      <c r="AD1059">
        <f>MIN(_20224[[#This Row],[p2_score1]:[p1_score1]])</f>
        <v>0</v>
      </c>
      <c r="AE1059" t="s">
        <v>1189</v>
      </c>
      <c r="AF1059" t="s">
        <v>2607</v>
      </c>
      <c r="AG1059" t="s">
        <v>2754</v>
      </c>
      <c r="AH1059" t="s">
        <v>49</v>
      </c>
      <c r="AI1059" t="s">
        <v>49</v>
      </c>
      <c r="AJ1059" t="s">
        <v>164</v>
      </c>
      <c r="AK1059" t="str">
        <f>LEFT(_20224[[#This Row],[result2]], FIND(" ",_20224[[#This Row],[result2]]))</f>
        <v xml:space="preserve">ISL </v>
      </c>
      <c r="AL1059" t="s">
        <v>4583</v>
      </c>
      <c r="AM1059" t="s">
        <v>2795</v>
      </c>
      <c r="AN1059" t="s">
        <v>2796</v>
      </c>
      <c r="AO1059" t="s">
        <v>2797</v>
      </c>
      <c r="AP1059" t="s">
        <v>256</v>
      </c>
      <c r="AQ1059">
        <v>2</v>
      </c>
      <c r="AR1059">
        <v>0</v>
      </c>
    </row>
    <row r="1060" spans="1:44" x14ac:dyDescent="0.3">
      <c r="A1060" t="s">
        <v>3770</v>
      </c>
      <c r="B1060" t="s">
        <v>3173</v>
      </c>
      <c r="C1060" t="s">
        <v>1465</v>
      </c>
      <c r="D1060" t="s">
        <v>1466</v>
      </c>
      <c r="E1060">
        <v>9</v>
      </c>
      <c r="F1060">
        <v>16</v>
      </c>
      <c r="G1060">
        <v>0</v>
      </c>
      <c r="H1060">
        <v>0</v>
      </c>
      <c r="I1060">
        <v>56.25</v>
      </c>
      <c r="J1060" t="s">
        <v>1189</v>
      </c>
      <c r="K1060" t="s">
        <v>4096</v>
      </c>
      <c r="L1060" t="s">
        <v>2607</v>
      </c>
      <c r="M1060" t="s">
        <v>1460</v>
      </c>
      <c r="N1060" t="s">
        <v>3170</v>
      </c>
      <c r="O1060" t="s">
        <v>834</v>
      </c>
      <c r="P1060" t="s">
        <v>1465</v>
      </c>
      <c r="Q1060">
        <v>17</v>
      </c>
      <c r="R1060">
        <v>137</v>
      </c>
      <c r="S1060" t="s">
        <v>1426</v>
      </c>
      <c r="T1060" t="s">
        <v>1465</v>
      </c>
      <c r="U1060">
        <v>18</v>
      </c>
      <c r="V1060">
        <v>0</v>
      </c>
      <c r="W1060" t="s">
        <v>55</v>
      </c>
      <c r="X1060">
        <v>98</v>
      </c>
      <c r="Y1060" t="str">
        <f>IF(_20224[[#This Row],[Lead Score]]=_20224[[#This Row],[p2_score1]],_20224[[#This Row],[p2]],_20224[[#This Row],[p1]])</f>
        <v>Johnson Charles</v>
      </c>
      <c r="Z1060" t="str">
        <f>IF(_20224[[#This Row],[Lead Score]]&lt;&gt;_20224[[#This Row],[p2_score1]],_20224[[#This Row],[p2]],_20224[[#This Row],[p1]])</f>
        <v>Hammad Azam</v>
      </c>
      <c r="AA1060" s="1">
        <f>_20224[[#This Row],[Lead Score]]/_20224[[#This Row],[Runs in Partnership]]</f>
        <v>0.66666666666666663</v>
      </c>
      <c r="AB1060">
        <f>+_20224[[#This Row],[p2_score1]]+_20224[[#This Row],[p1_score1]]</f>
        <v>27</v>
      </c>
      <c r="AC1060">
        <f>MAX(_20224[[#This Row],[p2_score1]:[p1_score1]])</f>
        <v>18</v>
      </c>
      <c r="AD1060">
        <f>MIN(_20224[[#This Row],[p2_score1]:[p1_score1]])</f>
        <v>9</v>
      </c>
      <c r="AE1060" t="s">
        <v>1189</v>
      </c>
      <c r="AF1060" t="s">
        <v>2607</v>
      </c>
      <c r="AG1060" t="s">
        <v>2754</v>
      </c>
      <c r="AH1060" t="s">
        <v>49</v>
      </c>
      <c r="AI1060" t="s">
        <v>49</v>
      </c>
      <c r="AJ1060" t="s">
        <v>164</v>
      </c>
      <c r="AK1060" t="str">
        <f>LEFT(_20224[[#This Row],[result2]], FIND(" ",_20224[[#This Row],[result2]]))</f>
        <v xml:space="preserve">ISL </v>
      </c>
      <c r="AL1060" t="s">
        <v>4583</v>
      </c>
      <c r="AM1060" t="s">
        <v>2795</v>
      </c>
      <c r="AN1060" t="s">
        <v>2796</v>
      </c>
      <c r="AO1060" t="s">
        <v>2797</v>
      </c>
      <c r="AP1060" t="s">
        <v>256</v>
      </c>
      <c r="AQ1060">
        <v>9</v>
      </c>
      <c r="AR1060">
        <v>18</v>
      </c>
    </row>
    <row r="1061" spans="1:44" x14ac:dyDescent="0.3">
      <c r="A1061" t="s">
        <v>3771</v>
      </c>
      <c r="B1061" t="s">
        <v>3162</v>
      </c>
      <c r="C1061" t="s">
        <v>1426</v>
      </c>
      <c r="D1061" t="s">
        <v>1226</v>
      </c>
      <c r="E1061">
        <v>19</v>
      </c>
      <c r="F1061">
        <v>16</v>
      </c>
      <c r="G1061">
        <v>2</v>
      </c>
      <c r="H1061">
        <v>0</v>
      </c>
      <c r="I1061">
        <v>118.75</v>
      </c>
      <c r="J1061" t="s">
        <v>1189</v>
      </c>
      <c r="K1061" t="s">
        <v>4096</v>
      </c>
      <c r="L1061" t="s">
        <v>2607</v>
      </c>
      <c r="M1061" t="s">
        <v>1460</v>
      </c>
      <c r="N1061" t="s">
        <v>3200</v>
      </c>
      <c r="O1061" t="s">
        <v>553</v>
      </c>
      <c r="P1061" t="s">
        <v>1426</v>
      </c>
      <c r="Q1061">
        <v>17.100000000000001</v>
      </c>
      <c r="R1061">
        <v>137</v>
      </c>
      <c r="S1061" t="s">
        <v>1426</v>
      </c>
      <c r="T1061" t="s">
        <v>907</v>
      </c>
      <c r="U1061">
        <v>0</v>
      </c>
      <c r="V1061">
        <v>0</v>
      </c>
      <c r="W1061" t="s">
        <v>1465</v>
      </c>
      <c r="X1061">
        <v>98</v>
      </c>
      <c r="Y1061" t="str">
        <f>IF(_20224[[#This Row],[Lead Score]]=_20224[[#This Row],[p2_score1]],_20224[[#This Row],[p2]],_20224[[#This Row],[p1]])</f>
        <v>Johnson Charles</v>
      </c>
      <c r="Z1061" t="str">
        <f>IF(_20224[[#This Row],[Lead Score]]&lt;&gt;_20224[[#This Row],[p2_score1]],_20224[[#This Row],[p2]],_20224[[#This Row],[p1]])</f>
        <v>Sohail Khan</v>
      </c>
      <c r="AA1061" s="1">
        <f>_20224[[#This Row],[Lead Score]]/_20224[[#This Row],[Runs in Partnership]]</f>
        <v>1</v>
      </c>
      <c r="AB1061">
        <f>+_20224[[#This Row],[p2_score1]]+_20224[[#This Row],[p1_score1]]</f>
        <v>1</v>
      </c>
      <c r="AC1061">
        <f>MAX(_20224[[#This Row],[p2_score1]:[p1_score1]])</f>
        <v>1</v>
      </c>
      <c r="AD1061">
        <f>MIN(_20224[[#This Row],[p2_score1]:[p1_score1]])</f>
        <v>0</v>
      </c>
      <c r="AE1061" t="s">
        <v>1189</v>
      </c>
      <c r="AF1061" t="s">
        <v>2607</v>
      </c>
      <c r="AG1061" t="s">
        <v>2754</v>
      </c>
      <c r="AH1061" t="s">
        <v>49</v>
      </c>
      <c r="AI1061" t="s">
        <v>49</v>
      </c>
      <c r="AJ1061" t="s">
        <v>164</v>
      </c>
      <c r="AK1061" t="str">
        <f>LEFT(_20224[[#This Row],[result2]], FIND(" ",_20224[[#This Row],[result2]]))</f>
        <v xml:space="preserve">ISL </v>
      </c>
      <c r="AL1061" t="s">
        <v>4583</v>
      </c>
      <c r="AM1061" t="s">
        <v>2795</v>
      </c>
      <c r="AN1061" t="s">
        <v>2796</v>
      </c>
      <c r="AO1061" t="s">
        <v>2797</v>
      </c>
      <c r="AP1061" t="s">
        <v>256</v>
      </c>
      <c r="AQ1061">
        <v>0</v>
      </c>
      <c r="AR1061">
        <v>1</v>
      </c>
    </row>
    <row r="1062" spans="1:44" x14ac:dyDescent="0.3">
      <c r="A1062" t="s">
        <v>3775</v>
      </c>
      <c r="B1062" t="s">
        <v>3180</v>
      </c>
      <c r="C1062" t="s">
        <v>282</v>
      </c>
      <c r="D1062" t="s">
        <v>1467</v>
      </c>
      <c r="E1062">
        <v>4</v>
      </c>
      <c r="F1062">
        <v>5</v>
      </c>
      <c r="G1062">
        <v>1</v>
      </c>
      <c r="H1062">
        <v>0</v>
      </c>
      <c r="I1062">
        <v>80</v>
      </c>
      <c r="J1062" t="s">
        <v>1189</v>
      </c>
      <c r="K1062" t="s">
        <v>4096</v>
      </c>
      <c r="L1062" t="s">
        <v>2607</v>
      </c>
      <c r="M1062" t="s">
        <v>1460</v>
      </c>
      <c r="N1062" t="s">
        <v>3219</v>
      </c>
      <c r="O1062" t="s">
        <v>1468</v>
      </c>
      <c r="P1062" t="s">
        <v>282</v>
      </c>
      <c r="Q1062">
        <v>19</v>
      </c>
      <c r="R1062">
        <v>147</v>
      </c>
      <c r="S1062" t="s">
        <v>282</v>
      </c>
      <c r="T1062" t="s">
        <v>907</v>
      </c>
      <c r="U1062">
        <v>0</v>
      </c>
      <c r="V1062">
        <v>6</v>
      </c>
      <c r="W1062" t="s">
        <v>1426</v>
      </c>
      <c r="X1062">
        <v>98</v>
      </c>
      <c r="Y1062" t="str">
        <f>IF(_20224[[#This Row],[Lead Score]]=_20224[[#This Row],[p2_score1]],_20224[[#This Row],[p2]],_20224[[#This Row],[p1]])</f>
        <v>Sohail Khan</v>
      </c>
      <c r="Z1062" t="str">
        <f>IF(_20224[[#This Row],[Lead Score]]&lt;&gt;_20224[[#This Row],[p2_score1]],_20224[[#This Row],[p2]],_20224[[#This Row],[p1]])</f>
        <v>Usman Qadir</v>
      </c>
      <c r="AA1062" s="1">
        <f>_20224[[#This Row],[Lead Score]]/_20224[[#This Row],[Runs in Partnership]]</f>
        <v>0.6</v>
      </c>
      <c r="AB1062">
        <f>+_20224[[#This Row],[p2_score1]]+_20224[[#This Row],[p1_score1]]</f>
        <v>10</v>
      </c>
      <c r="AC1062">
        <f>MAX(_20224[[#This Row],[p2_score1]:[p1_score1]])</f>
        <v>6</v>
      </c>
      <c r="AD1062">
        <f>MIN(_20224[[#This Row],[p2_score1]:[p1_score1]])</f>
        <v>4</v>
      </c>
      <c r="AE1062" t="s">
        <v>1189</v>
      </c>
      <c r="AF1062" t="s">
        <v>2607</v>
      </c>
      <c r="AG1062" t="s">
        <v>2754</v>
      </c>
      <c r="AH1062" t="s">
        <v>49</v>
      </c>
      <c r="AI1062" t="s">
        <v>49</v>
      </c>
      <c r="AJ1062" t="s">
        <v>164</v>
      </c>
      <c r="AK1062" t="str">
        <f>LEFT(_20224[[#This Row],[result2]], FIND(" ",_20224[[#This Row],[result2]]))</f>
        <v xml:space="preserve">ISL </v>
      </c>
      <c r="AL1062" t="s">
        <v>4583</v>
      </c>
      <c r="AM1062" t="s">
        <v>2795</v>
      </c>
      <c r="AN1062" t="s">
        <v>2796</v>
      </c>
      <c r="AO1062" t="s">
        <v>2797</v>
      </c>
      <c r="AP1062" t="s">
        <v>256</v>
      </c>
      <c r="AQ1062">
        <v>6</v>
      </c>
      <c r="AR1062">
        <v>4</v>
      </c>
    </row>
    <row r="1063" spans="1:44" x14ac:dyDescent="0.3">
      <c r="A1063" t="s">
        <v>3778</v>
      </c>
      <c r="B1063" t="s">
        <v>3187</v>
      </c>
      <c r="C1063" t="s">
        <v>382</v>
      </c>
      <c r="D1063" t="s">
        <v>158</v>
      </c>
      <c r="E1063">
        <v>0</v>
      </c>
      <c r="F1063">
        <v>1</v>
      </c>
      <c r="G1063">
        <v>0</v>
      </c>
      <c r="H1063">
        <v>0</v>
      </c>
      <c r="I1063">
        <v>0</v>
      </c>
      <c r="J1063" t="s">
        <v>1189</v>
      </c>
      <c r="K1063" t="s">
        <v>4096</v>
      </c>
      <c r="L1063" t="s">
        <v>2607</v>
      </c>
      <c r="M1063" t="s">
        <v>1460</v>
      </c>
      <c r="N1063" t="s">
        <v>3236</v>
      </c>
      <c r="O1063" t="s">
        <v>1469</v>
      </c>
      <c r="P1063" t="s">
        <v>382</v>
      </c>
      <c r="Q1063">
        <v>19.2</v>
      </c>
      <c r="R1063">
        <v>148</v>
      </c>
      <c r="S1063" t="s">
        <v>382</v>
      </c>
      <c r="T1063" t="s">
        <v>907</v>
      </c>
      <c r="U1063">
        <v>0</v>
      </c>
      <c r="V1063">
        <v>7</v>
      </c>
      <c r="W1063" t="s">
        <v>282</v>
      </c>
      <c r="X1063">
        <v>98</v>
      </c>
      <c r="Y1063" t="str">
        <f>IF(_20224[[#This Row],[Lead Score]]=_20224[[#This Row],[p2_score1]],_20224[[#This Row],[p2]],_20224[[#This Row],[p1]])</f>
        <v>Sohail Khan</v>
      </c>
      <c r="Z1063" t="str">
        <f>IF(_20224[[#This Row],[Lead Score]]&lt;&gt;_20224[[#This Row],[p2_score1]],_20224[[#This Row],[p2]],_20224[[#This Row],[p1]])</f>
        <v>Mohammad Umar</v>
      </c>
      <c r="AA1063" s="1">
        <f>_20224[[#This Row],[Lead Score]]/_20224[[#This Row],[Runs in Partnership]]</f>
        <v>1</v>
      </c>
      <c r="AB1063">
        <f>+_20224[[#This Row],[p2_score1]]+_20224[[#This Row],[p1_score1]]</f>
        <v>1</v>
      </c>
      <c r="AC1063">
        <f>MAX(_20224[[#This Row],[p2_score1]:[p1_score1]])</f>
        <v>1</v>
      </c>
      <c r="AD1063">
        <f>MIN(_20224[[#This Row],[p2_score1]:[p1_score1]])</f>
        <v>0</v>
      </c>
      <c r="AE1063" t="s">
        <v>1189</v>
      </c>
      <c r="AF1063" t="s">
        <v>2607</v>
      </c>
      <c r="AG1063" t="s">
        <v>2754</v>
      </c>
      <c r="AH1063" t="s">
        <v>49</v>
      </c>
      <c r="AI1063" t="s">
        <v>49</v>
      </c>
      <c r="AJ1063" t="s">
        <v>164</v>
      </c>
      <c r="AK1063" t="str">
        <f>LEFT(_20224[[#This Row],[result2]], FIND(" ",_20224[[#This Row],[result2]]))</f>
        <v xml:space="preserve">ISL </v>
      </c>
      <c r="AL1063" t="s">
        <v>4583</v>
      </c>
      <c r="AM1063" t="s">
        <v>2795</v>
      </c>
      <c r="AN1063" t="s">
        <v>2796</v>
      </c>
      <c r="AO1063" t="s">
        <v>2797</v>
      </c>
      <c r="AP1063" t="s">
        <v>256</v>
      </c>
      <c r="AQ1063">
        <v>1</v>
      </c>
      <c r="AR1063">
        <v>0</v>
      </c>
    </row>
    <row r="1064" spans="1:44" x14ac:dyDescent="0.3">
      <c r="A1064" t="s">
        <v>3779</v>
      </c>
      <c r="B1064" t="s">
        <v>3195</v>
      </c>
      <c r="C1064" t="s">
        <v>478</v>
      </c>
      <c r="D1064" t="s">
        <v>1470</v>
      </c>
      <c r="E1064">
        <v>0</v>
      </c>
      <c r="F1064">
        <v>2</v>
      </c>
      <c r="G1064">
        <v>0</v>
      </c>
      <c r="H1064">
        <v>0</v>
      </c>
      <c r="I1064">
        <v>0</v>
      </c>
      <c r="J1064" t="s">
        <v>1189</v>
      </c>
      <c r="K1064" t="s">
        <v>4096</v>
      </c>
      <c r="L1064" t="s">
        <v>2607</v>
      </c>
      <c r="M1064" t="s">
        <v>1460</v>
      </c>
      <c r="N1064" t="s">
        <v>3161</v>
      </c>
      <c r="O1064" t="s">
        <v>1471</v>
      </c>
      <c r="P1064" t="s">
        <v>478</v>
      </c>
      <c r="Q1064">
        <v>19.5</v>
      </c>
      <c r="R1064">
        <v>149</v>
      </c>
      <c r="S1064" t="s">
        <v>478</v>
      </c>
      <c r="T1064" t="s">
        <v>907</v>
      </c>
      <c r="U1064">
        <v>0</v>
      </c>
      <c r="V1064">
        <v>8</v>
      </c>
      <c r="W1064" t="s">
        <v>382</v>
      </c>
      <c r="X1064">
        <v>98</v>
      </c>
      <c r="Y1064" t="str">
        <f>IF(_20224[[#This Row],[Lead Score]]=_20224[[#This Row],[p2_score1]],_20224[[#This Row],[p2]],_20224[[#This Row],[p1]])</f>
        <v>Sohail Khan</v>
      </c>
      <c r="Z1064" t="str">
        <f>IF(_20224[[#This Row],[Lead Score]]&lt;&gt;_20224[[#This Row],[p2_score1]],_20224[[#This Row],[p2]],_20224[[#This Row],[p1]])</f>
        <v>Blessing Muzarabani</v>
      </c>
      <c r="AA1064" s="1">
        <f>_20224[[#This Row],[Lead Score]]/_20224[[#This Row],[Runs in Partnership]]</f>
        <v>1</v>
      </c>
      <c r="AB1064">
        <f>+_20224[[#This Row],[p2_score1]]+_20224[[#This Row],[p1_score1]]</f>
        <v>1</v>
      </c>
      <c r="AC1064">
        <f>MAX(_20224[[#This Row],[p2_score1]:[p1_score1]])</f>
        <v>1</v>
      </c>
      <c r="AD1064">
        <f>MIN(_20224[[#This Row],[p2_score1]:[p1_score1]])</f>
        <v>0</v>
      </c>
      <c r="AE1064" t="s">
        <v>1189</v>
      </c>
      <c r="AF1064" t="s">
        <v>2607</v>
      </c>
      <c r="AG1064" t="s">
        <v>2754</v>
      </c>
      <c r="AH1064" t="s">
        <v>49</v>
      </c>
      <c r="AI1064" t="s">
        <v>49</v>
      </c>
      <c r="AJ1064" t="s">
        <v>164</v>
      </c>
      <c r="AK1064" t="str">
        <f>LEFT(_20224[[#This Row],[result2]], FIND(" ",_20224[[#This Row],[result2]]))</f>
        <v xml:space="preserve">ISL </v>
      </c>
      <c r="AL1064" t="s">
        <v>4583</v>
      </c>
      <c r="AM1064" t="s">
        <v>2795</v>
      </c>
      <c r="AN1064" t="s">
        <v>2796</v>
      </c>
      <c r="AO1064" t="s">
        <v>2797</v>
      </c>
      <c r="AP1064" t="s">
        <v>256</v>
      </c>
      <c r="AQ1064">
        <v>1</v>
      </c>
      <c r="AR1064">
        <v>0</v>
      </c>
    </row>
    <row r="1065" spans="1:44" hidden="1" x14ac:dyDescent="0.3">
      <c r="A1065" t="s">
        <v>3780</v>
      </c>
      <c r="B1065" t="s">
        <v>3178</v>
      </c>
      <c r="C1065" t="s">
        <v>907</v>
      </c>
      <c r="D1065" t="s">
        <v>315</v>
      </c>
      <c r="E1065">
        <v>8</v>
      </c>
      <c r="F1065">
        <v>9</v>
      </c>
      <c r="G1065">
        <v>1</v>
      </c>
      <c r="H1065">
        <v>0</v>
      </c>
      <c r="I1065">
        <v>88.88</v>
      </c>
      <c r="J1065" t="s">
        <v>1189</v>
      </c>
      <c r="K1065" t="s">
        <v>4096</v>
      </c>
      <c r="L1065" t="s">
        <v>2607</v>
      </c>
      <c r="M1065" t="s">
        <v>1460</v>
      </c>
      <c r="N1065" t="s">
        <v>3271</v>
      </c>
      <c r="O1065" t="s">
        <v>667</v>
      </c>
      <c r="P1065" t="s">
        <v>907</v>
      </c>
      <c r="Q1065">
        <v>20</v>
      </c>
      <c r="R1065">
        <v>149</v>
      </c>
      <c r="S1065" t="s">
        <v>1472</v>
      </c>
      <c r="T1065" t="s">
        <v>907</v>
      </c>
      <c r="U1065">
        <v>0</v>
      </c>
      <c r="V1065">
        <v>0</v>
      </c>
      <c r="W1065" t="s">
        <v>478</v>
      </c>
      <c r="X1065">
        <v>98</v>
      </c>
      <c r="Y1065" t="str">
        <f>IF(_20224[[#This Row],[Lead Score]]=_20224[[#This Row],[p2_score1]],_20224[[#This Row],[p2]],_20224[[#This Row],[p1]])</f>
        <v>Sohail Khan</v>
      </c>
      <c r="Z1065" t="str">
        <f>IF(_20224[[#This Row],[Lead Score]]&lt;&gt;_20224[[#This Row],[p2_score1]],_20224[[#This Row],[p2]],_20224[[#This Row],[p1]])</f>
        <v>Shahnawaz Dhani</v>
      </c>
      <c r="AA1065" s="1" t="e">
        <f>_20224[[#This Row],[Lead Score]]/_20224[[#This Row],[Runs in Partnership]]</f>
        <v>#DIV/0!</v>
      </c>
      <c r="AB1065">
        <f>+_20224[[#This Row],[p2_score1]]+_20224[[#This Row],[p1_score1]]</f>
        <v>0</v>
      </c>
      <c r="AC1065">
        <f>MAX(_20224[[#This Row],[p2_score1]:[p1_score1]])</f>
        <v>0</v>
      </c>
      <c r="AD1065">
        <f>MIN(_20224[[#This Row],[p2_score1]:[p1_score1]])</f>
        <v>0</v>
      </c>
      <c r="AE1065" t="s">
        <v>1189</v>
      </c>
      <c r="AF1065" t="s">
        <v>2607</v>
      </c>
      <c r="AG1065" t="s">
        <v>2754</v>
      </c>
      <c r="AH1065" t="s">
        <v>49</v>
      </c>
      <c r="AI1065" t="s">
        <v>49</v>
      </c>
      <c r="AJ1065" t="s">
        <v>164</v>
      </c>
      <c r="AK1065" t="str">
        <f>LEFT(_20224[[#This Row],[result2]], FIND(" ",_20224[[#This Row],[result2]]))</f>
        <v xml:space="preserve">ISL </v>
      </c>
      <c r="AL1065" t="s">
        <v>4583</v>
      </c>
      <c r="AM1065" t="s">
        <v>2795</v>
      </c>
      <c r="AN1065" t="s">
        <v>2796</v>
      </c>
      <c r="AO1065" t="s">
        <v>2797</v>
      </c>
      <c r="AP1065" t="s">
        <v>256</v>
      </c>
      <c r="AQ1065">
        <v>0</v>
      </c>
      <c r="AR1065">
        <v>0</v>
      </c>
    </row>
    <row r="1066" spans="1:44" hidden="1" x14ac:dyDescent="0.3">
      <c r="A1066" t="s">
        <v>3781</v>
      </c>
      <c r="B1066" t="s">
        <v>3154</v>
      </c>
      <c r="C1066" t="s">
        <v>1472</v>
      </c>
      <c r="D1066" t="s">
        <v>45</v>
      </c>
      <c r="E1066">
        <v>0</v>
      </c>
      <c r="F1066">
        <v>0</v>
      </c>
      <c r="G1066">
        <v>0</v>
      </c>
      <c r="H1066">
        <v>0</v>
      </c>
      <c r="J1066" t="s">
        <v>1189</v>
      </c>
      <c r="K1066" t="s">
        <v>4096</v>
      </c>
      <c r="L1066" t="s">
        <v>2607</v>
      </c>
      <c r="M1066" t="s">
        <v>1460</v>
      </c>
      <c r="N1066" t="s">
        <v>32</v>
      </c>
      <c r="O1066" t="s">
        <v>32</v>
      </c>
      <c r="P1066" t="s">
        <v>32</v>
      </c>
      <c r="S1066" t="s">
        <v>32</v>
      </c>
      <c r="T1066" t="s">
        <v>32</v>
      </c>
      <c r="W1066" t="s">
        <v>32</v>
      </c>
      <c r="X1066">
        <v>98</v>
      </c>
      <c r="Y1066" t="str">
        <f>IF(_20224[[#This Row],[Lead Score]]=_20224[[#This Row],[p2_score1]],_20224[[#This Row],[p2]],_20224[[#This Row],[p1]])</f>
        <v/>
      </c>
      <c r="Z1066" t="str">
        <f>IF(_20224[[#This Row],[Lead Score]]&lt;&gt;_20224[[#This Row],[p2_score1]],_20224[[#This Row],[p2]],_20224[[#This Row],[p1]])</f>
        <v/>
      </c>
      <c r="AA1066" s="1" t="e">
        <f>_20224[[#This Row],[Lead Score]]/_20224[[#This Row],[Runs in Partnership]]</f>
        <v>#DIV/0!</v>
      </c>
      <c r="AB1066">
        <f>+_20224[[#This Row],[p2_score1]]+_20224[[#This Row],[p1_score1]]</f>
        <v>0</v>
      </c>
      <c r="AC1066">
        <f>MAX(_20224[[#This Row],[p2_score1]:[p1_score1]])</f>
        <v>0</v>
      </c>
      <c r="AD1066">
        <f>MIN(_20224[[#This Row],[p2_score1]:[p1_score1]])</f>
        <v>0</v>
      </c>
      <c r="AE1066" t="s">
        <v>1189</v>
      </c>
      <c r="AF1066" t="s">
        <v>2607</v>
      </c>
      <c r="AG1066" t="s">
        <v>2754</v>
      </c>
      <c r="AH1066" t="s">
        <v>49</v>
      </c>
      <c r="AI1066" t="s">
        <v>49</v>
      </c>
      <c r="AJ1066" t="s">
        <v>164</v>
      </c>
      <c r="AK1066" t="str">
        <f>LEFT(_20224[[#This Row],[result2]], FIND(" ",_20224[[#This Row],[result2]]))</f>
        <v xml:space="preserve">ISL </v>
      </c>
      <c r="AL1066" t="s">
        <v>4583</v>
      </c>
      <c r="AM1066" t="s">
        <v>2795</v>
      </c>
      <c r="AN1066" t="s">
        <v>2796</v>
      </c>
      <c r="AO1066" t="s">
        <v>2797</v>
      </c>
      <c r="AP1066" t="s">
        <v>256</v>
      </c>
      <c r="AQ1066">
        <v>0</v>
      </c>
      <c r="AR1066">
        <v>0</v>
      </c>
    </row>
    <row r="1067" spans="1:44" x14ac:dyDescent="0.3">
      <c r="A1067" t="s">
        <v>3784</v>
      </c>
      <c r="B1067" t="s">
        <v>3144</v>
      </c>
      <c r="C1067" t="s">
        <v>51</v>
      </c>
      <c r="D1067" t="s">
        <v>1395</v>
      </c>
      <c r="E1067">
        <v>0</v>
      </c>
      <c r="F1067">
        <v>3</v>
      </c>
      <c r="G1067">
        <v>0</v>
      </c>
      <c r="H1067">
        <v>0</v>
      </c>
      <c r="I1067">
        <v>0</v>
      </c>
      <c r="J1067" t="s">
        <v>1189</v>
      </c>
      <c r="K1067" t="s">
        <v>3462</v>
      </c>
      <c r="L1067" t="s">
        <v>2611</v>
      </c>
      <c r="M1067" t="s">
        <v>1473</v>
      </c>
      <c r="N1067" t="s">
        <v>3139</v>
      </c>
      <c r="O1067" t="s">
        <v>398</v>
      </c>
      <c r="P1067" t="s">
        <v>51</v>
      </c>
      <c r="Q1067">
        <v>1.4</v>
      </c>
      <c r="R1067">
        <v>6</v>
      </c>
      <c r="S1067" t="s">
        <v>47</v>
      </c>
      <c r="T1067" t="s">
        <v>51</v>
      </c>
      <c r="U1067">
        <v>6</v>
      </c>
      <c r="V1067">
        <v>0</v>
      </c>
      <c r="W1067" t="s">
        <v>32</v>
      </c>
      <c r="X1067">
        <v>99</v>
      </c>
      <c r="Y1067" t="str">
        <f>IF(_20224[[#This Row],[Lead Score]]=_20224[[#This Row],[p2_score1]],_20224[[#This Row],[p2]],_20224[[#This Row],[p1]])</f>
        <v>Shan Masood</v>
      </c>
      <c r="Z1067" t="str">
        <f>IF(_20224[[#This Row],[Lead Score]]&lt;&gt;_20224[[#This Row],[p2_score1]],_20224[[#This Row],[p2]],_20224[[#This Row],[p1]])</f>
        <v>Mohammad Rizwan</v>
      </c>
      <c r="AA1067" s="1">
        <f>_20224[[#This Row],[Lead Score]]/_20224[[#This Row],[Runs in Partnership]]</f>
        <v>1</v>
      </c>
      <c r="AB1067">
        <f>+_20224[[#This Row],[p2_score1]]+_20224[[#This Row],[p1_score1]]</f>
        <v>6</v>
      </c>
      <c r="AC1067">
        <f>MAX(_20224[[#This Row],[p2_score1]:[p1_score1]])</f>
        <v>6</v>
      </c>
      <c r="AD1067">
        <f>MIN(_20224[[#This Row],[p2_score1]:[p1_score1]])</f>
        <v>0</v>
      </c>
      <c r="AE1067" t="s">
        <v>1189</v>
      </c>
      <c r="AF1067" t="s">
        <v>2611</v>
      </c>
      <c r="AG1067" t="s">
        <v>2754</v>
      </c>
      <c r="AH1067" t="s">
        <v>49</v>
      </c>
      <c r="AI1067" t="s">
        <v>49</v>
      </c>
      <c r="AJ1067" t="s">
        <v>164</v>
      </c>
      <c r="AK1067" t="str">
        <f>LEFT(_20224[[#This Row],[result2]], FIND(" ",_20224[[#This Row],[result2]]))</f>
        <v xml:space="preserve">MUL </v>
      </c>
      <c r="AL1067" t="s">
        <v>4583</v>
      </c>
      <c r="AM1067" t="s">
        <v>2623</v>
      </c>
      <c r="AN1067" t="s">
        <v>2798</v>
      </c>
      <c r="AO1067" t="s">
        <v>2799</v>
      </c>
      <c r="AP1067" t="s">
        <v>215</v>
      </c>
      <c r="AQ1067">
        <v>0</v>
      </c>
      <c r="AR1067">
        <v>6</v>
      </c>
    </row>
    <row r="1068" spans="1:44" x14ac:dyDescent="0.3">
      <c r="A1068" t="s">
        <v>3786</v>
      </c>
      <c r="B1068" t="s">
        <v>3133</v>
      </c>
      <c r="C1068" t="s">
        <v>47</v>
      </c>
      <c r="D1068" t="s">
        <v>409</v>
      </c>
      <c r="E1068">
        <v>25</v>
      </c>
      <c r="F1068">
        <v>22</v>
      </c>
      <c r="G1068">
        <v>4</v>
      </c>
      <c r="H1068">
        <v>0</v>
      </c>
      <c r="I1068">
        <v>113.63</v>
      </c>
      <c r="J1068" t="s">
        <v>1189</v>
      </c>
      <c r="K1068" t="s">
        <v>3462</v>
      </c>
      <c r="L1068" t="s">
        <v>2611</v>
      </c>
      <c r="M1068" t="s">
        <v>1473</v>
      </c>
      <c r="N1068" t="s">
        <v>3148</v>
      </c>
      <c r="O1068" t="s">
        <v>1122</v>
      </c>
      <c r="P1068" t="s">
        <v>47</v>
      </c>
      <c r="Q1068">
        <v>7.3</v>
      </c>
      <c r="R1068">
        <v>59</v>
      </c>
      <c r="S1068" t="s">
        <v>47</v>
      </c>
      <c r="T1068" t="s">
        <v>52</v>
      </c>
      <c r="U1068">
        <v>0</v>
      </c>
      <c r="V1068">
        <v>0</v>
      </c>
      <c r="W1068" t="s">
        <v>51</v>
      </c>
      <c r="X1068">
        <v>99</v>
      </c>
      <c r="Y1068" t="str">
        <f>IF(_20224[[#This Row],[Lead Score]]=_20224[[#This Row],[p2_score1]],_20224[[#This Row],[p2]],_20224[[#This Row],[p1]])</f>
        <v>Sohaib Maqsood</v>
      </c>
      <c r="Z1068" t="str">
        <f>IF(_20224[[#This Row],[Lead Score]]&lt;&gt;_20224[[#This Row],[p2_score1]],_20224[[#This Row],[p2]],_20224[[#This Row],[p1]])</f>
        <v>Shan Masood</v>
      </c>
      <c r="AA1068" s="1">
        <f>_20224[[#This Row],[Lead Score]]/_20224[[#This Row],[Runs in Partnership]]</f>
        <v>0.64150943396226412</v>
      </c>
      <c r="AB1068">
        <f>+_20224[[#This Row],[p2_score1]]+_20224[[#This Row],[p1_score1]]</f>
        <v>53</v>
      </c>
      <c r="AC1068">
        <f>MAX(_20224[[#This Row],[p2_score1]:[p1_score1]])</f>
        <v>34</v>
      </c>
      <c r="AD1068">
        <f>MIN(_20224[[#This Row],[p2_score1]:[p1_score1]])</f>
        <v>19</v>
      </c>
      <c r="AE1068" t="s">
        <v>1189</v>
      </c>
      <c r="AF1068" t="s">
        <v>2611</v>
      </c>
      <c r="AG1068" t="s">
        <v>2754</v>
      </c>
      <c r="AH1068" t="s">
        <v>49</v>
      </c>
      <c r="AI1068" t="s">
        <v>49</v>
      </c>
      <c r="AJ1068" t="s">
        <v>164</v>
      </c>
      <c r="AK1068" t="str">
        <f>LEFT(_20224[[#This Row],[result2]], FIND(" ",_20224[[#This Row],[result2]]))</f>
        <v xml:space="preserve">MUL </v>
      </c>
      <c r="AL1068" t="s">
        <v>4583</v>
      </c>
      <c r="AM1068" t="s">
        <v>2623</v>
      </c>
      <c r="AN1068" t="s">
        <v>2798</v>
      </c>
      <c r="AO1068" t="s">
        <v>2799</v>
      </c>
      <c r="AP1068" t="s">
        <v>215</v>
      </c>
      <c r="AQ1068">
        <v>34</v>
      </c>
      <c r="AR1068">
        <v>19</v>
      </c>
    </row>
    <row r="1069" spans="1:44" hidden="1" x14ac:dyDescent="0.3">
      <c r="A1069" t="s">
        <v>3788</v>
      </c>
      <c r="B1069" t="s">
        <v>3136</v>
      </c>
      <c r="C1069" t="s">
        <v>55</v>
      </c>
      <c r="D1069" t="s">
        <v>409</v>
      </c>
      <c r="E1069">
        <v>0</v>
      </c>
      <c r="F1069">
        <v>2</v>
      </c>
      <c r="G1069">
        <v>0</v>
      </c>
      <c r="H1069">
        <v>0</v>
      </c>
      <c r="I1069">
        <v>0</v>
      </c>
      <c r="J1069" t="s">
        <v>1189</v>
      </c>
      <c r="K1069" t="s">
        <v>3462</v>
      </c>
      <c r="L1069" t="s">
        <v>2611</v>
      </c>
      <c r="M1069" t="s">
        <v>1473</v>
      </c>
      <c r="N1069" t="s">
        <v>3157</v>
      </c>
      <c r="O1069" t="s">
        <v>698</v>
      </c>
      <c r="P1069" t="s">
        <v>55</v>
      </c>
      <c r="Q1069">
        <v>7.5</v>
      </c>
      <c r="R1069">
        <v>59</v>
      </c>
      <c r="S1069" t="s">
        <v>55</v>
      </c>
      <c r="T1069" t="s">
        <v>52</v>
      </c>
      <c r="U1069">
        <v>0</v>
      </c>
      <c r="V1069">
        <v>0</v>
      </c>
      <c r="W1069" t="s">
        <v>47</v>
      </c>
      <c r="X1069">
        <v>99</v>
      </c>
      <c r="Y1069" t="str">
        <f>IF(_20224[[#This Row],[Lead Score]]=_20224[[#This Row],[p2_score1]],_20224[[#This Row],[p2]],_20224[[#This Row],[p1]])</f>
        <v>Sohaib Maqsood</v>
      </c>
      <c r="Z1069" t="str">
        <f>IF(_20224[[#This Row],[Lead Score]]&lt;&gt;_20224[[#This Row],[p2_score1]],_20224[[#This Row],[p2]],_20224[[#This Row],[p1]])</f>
        <v>Rilee Rossouw</v>
      </c>
      <c r="AA1069" s="1" t="e">
        <f>_20224[[#This Row],[Lead Score]]/_20224[[#This Row],[Runs in Partnership]]</f>
        <v>#DIV/0!</v>
      </c>
      <c r="AB1069">
        <f>+_20224[[#This Row],[p2_score1]]+_20224[[#This Row],[p1_score1]]</f>
        <v>0</v>
      </c>
      <c r="AC1069">
        <f>MAX(_20224[[#This Row],[p2_score1]:[p1_score1]])</f>
        <v>0</v>
      </c>
      <c r="AD1069">
        <f>MIN(_20224[[#This Row],[p2_score1]:[p1_score1]])</f>
        <v>0</v>
      </c>
      <c r="AE1069" t="s">
        <v>1189</v>
      </c>
      <c r="AF1069" t="s">
        <v>2611</v>
      </c>
      <c r="AG1069" t="s">
        <v>2754</v>
      </c>
      <c r="AH1069" t="s">
        <v>49</v>
      </c>
      <c r="AI1069" t="s">
        <v>49</v>
      </c>
      <c r="AJ1069" t="s">
        <v>164</v>
      </c>
      <c r="AK1069" t="str">
        <f>LEFT(_20224[[#This Row],[result2]], FIND(" ",_20224[[#This Row],[result2]]))</f>
        <v xml:space="preserve">MUL </v>
      </c>
      <c r="AL1069" t="s">
        <v>4583</v>
      </c>
      <c r="AM1069" t="s">
        <v>2623</v>
      </c>
      <c r="AN1069" t="s">
        <v>2798</v>
      </c>
      <c r="AO1069" t="s">
        <v>2799</v>
      </c>
      <c r="AP1069" t="s">
        <v>215</v>
      </c>
      <c r="AQ1069">
        <v>0</v>
      </c>
      <c r="AR1069">
        <v>0</v>
      </c>
    </row>
    <row r="1070" spans="1:44" x14ac:dyDescent="0.3">
      <c r="A1070" t="s">
        <v>3789</v>
      </c>
      <c r="B1070" t="s">
        <v>3162</v>
      </c>
      <c r="C1070" t="s">
        <v>1426</v>
      </c>
      <c r="D1070" t="s">
        <v>1305</v>
      </c>
      <c r="E1070">
        <v>41</v>
      </c>
      <c r="F1070">
        <v>21</v>
      </c>
      <c r="G1070">
        <v>3</v>
      </c>
      <c r="H1070">
        <v>3</v>
      </c>
      <c r="I1070">
        <v>195.23</v>
      </c>
      <c r="J1070" t="s">
        <v>1189</v>
      </c>
      <c r="K1070" t="s">
        <v>3462</v>
      </c>
      <c r="L1070" t="s">
        <v>2611</v>
      </c>
      <c r="M1070" t="s">
        <v>1473</v>
      </c>
      <c r="N1070" t="s">
        <v>3151</v>
      </c>
      <c r="O1070" t="s">
        <v>1474</v>
      </c>
      <c r="P1070" t="s">
        <v>1426</v>
      </c>
      <c r="Q1070">
        <v>14.3</v>
      </c>
      <c r="R1070">
        <v>122</v>
      </c>
      <c r="S1070" t="s">
        <v>1426</v>
      </c>
      <c r="T1070" t="s">
        <v>52</v>
      </c>
      <c r="U1070">
        <v>0</v>
      </c>
      <c r="V1070">
        <v>22</v>
      </c>
      <c r="W1070" t="s">
        <v>55</v>
      </c>
      <c r="X1070">
        <v>99</v>
      </c>
      <c r="Y1070" t="str">
        <f>IF(_20224[[#This Row],[Lead Score]]=_20224[[#This Row],[p2_score1]],_20224[[#This Row],[p2]],_20224[[#This Row],[p1]])</f>
        <v>Johnson Charles</v>
      </c>
      <c r="Z1070" t="str">
        <f>IF(_20224[[#This Row],[Lead Score]]&lt;&gt;_20224[[#This Row],[p2_score1]],_20224[[#This Row],[p2]],_20224[[#This Row],[p1]])</f>
        <v>Sohaib Maqsood</v>
      </c>
      <c r="AA1070" s="1">
        <f>_20224[[#This Row],[Lead Score]]/_20224[[#This Row],[Runs in Partnership]]</f>
        <v>0.65079365079365081</v>
      </c>
      <c r="AB1070">
        <f>+_20224[[#This Row],[p2_score1]]+_20224[[#This Row],[p1_score1]]</f>
        <v>63</v>
      </c>
      <c r="AC1070">
        <f>MAX(_20224[[#This Row],[p2_score1]:[p1_score1]])</f>
        <v>41</v>
      </c>
      <c r="AD1070">
        <f>MIN(_20224[[#This Row],[p2_score1]:[p1_score1]])</f>
        <v>22</v>
      </c>
      <c r="AE1070" t="s">
        <v>1189</v>
      </c>
      <c r="AF1070" t="s">
        <v>2611</v>
      </c>
      <c r="AG1070" t="s">
        <v>2754</v>
      </c>
      <c r="AH1070" t="s">
        <v>49</v>
      </c>
      <c r="AI1070" t="s">
        <v>49</v>
      </c>
      <c r="AJ1070" t="s">
        <v>164</v>
      </c>
      <c r="AK1070" t="str">
        <f>LEFT(_20224[[#This Row],[result2]], FIND(" ",_20224[[#This Row],[result2]]))</f>
        <v xml:space="preserve">MUL </v>
      </c>
      <c r="AL1070" t="s">
        <v>4583</v>
      </c>
      <c r="AM1070" t="s">
        <v>2623</v>
      </c>
      <c r="AN1070" t="s">
        <v>2798</v>
      </c>
      <c r="AO1070" t="s">
        <v>2799</v>
      </c>
      <c r="AP1070" t="s">
        <v>215</v>
      </c>
      <c r="AQ1070">
        <v>22</v>
      </c>
      <c r="AR1070">
        <v>41</v>
      </c>
    </row>
    <row r="1071" spans="1:44" x14ac:dyDescent="0.3">
      <c r="A1071" t="s">
        <v>3791</v>
      </c>
      <c r="B1071" t="s">
        <v>3153</v>
      </c>
      <c r="C1071" t="s">
        <v>52</v>
      </c>
      <c r="D1071" t="s">
        <v>1475</v>
      </c>
      <c r="E1071">
        <v>59</v>
      </c>
      <c r="F1071">
        <v>41</v>
      </c>
      <c r="G1071">
        <v>7</v>
      </c>
      <c r="H1071">
        <v>3</v>
      </c>
      <c r="I1071">
        <v>143.9</v>
      </c>
      <c r="J1071" t="s">
        <v>1189</v>
      </c>
      <c r="K1071" t="s">
        <v>3462</v>
      </c>
      <c r="L1071" t="s">
        <v>2611</v>
      </c>
      <c r="M1071" t="s">
        <v>1473</v>
      </c>
      <c r="N1071" t="s">
        <v>3170</v>
      </c>
      <c r="O1071" t="s">
        <v>834</v>
      </c>
      <c r="P1071" t="s">
        <v>52</v>
      </c>
      <c r="Q1071">
        <v>16.399999999999999</v>
      </c>
      <c r="R1071">
        <v>137</v>
      </c>
      <c r="S1071" t="s">
        <v>118</v>
      </c>
      <c r="T1071" t="s">
        <v>52</v>
      </c>
      <c r="U1071">
        <v>0</v>
      </c>
      <c r="V1071">
        <v>0</v>
      </c>
      <c r="W1071" t="s">
        <v>1426</v>
      </c>
      <c r="X1071">
        <v>99</v>
      </c>
      <c r="Y1071" t="str">
        <f>IF(_20224[[#This Row],[Lead Score]]=_20224[[#This Row],[p2_score1]],_20224[[#This Row],[p2]],_20224[[#This Row],[p1]])</f>
        <v>Sohaib Maqsood</v>
      </c>
      <c r="Z1071" t="str">
        <f>IF(_20224[[#This Row],[Lead Score]]&lt;&gt;_20224[[#This Row],[p2_score1]],_20224[[#This Row],[p2]],_20224[[#This Row],[p1]])</f>
        <v>Khushdil Shah</v>
      </c>
      <c r="AA1071" s="1">
        <f>_20224[[#This Row],[Lead Score]]/_20224[[#This Row],[Runs in Partnership]]</f>
        <v>1</v>
      </c>
      <c r="AB1071">
        <f>+_20224[[#This Row],[p2_score1]]+_20224[[#This Row],[p1_score1]]</f>
        <v>37</v>
      </c>
      <c r="AC1071">
        <f>MAX(_20224[[#This Row],[p2_score1]:[p1_score1]])</f>
        <v>37</v>
      </c>
      <c r="AD1071">
        <f>MIN(_20224[[#This Row],[p2_score1]:[p1_score1]])</f>
        <v>0</v>
      </c>
      <c r="AE1071" t="s">
        <v>1189</v>
      </c>
      <c r="AF1071" t="s">
        <v>2611</v>
      </c>
      <c r="AG1071" t="s">
        <v>2754</v>
      </c>
      <c r="AH1071" t="s">
        <v>49</v>
      </c>
      <c r="AI1071" t="s">
        <v>49</v>
      </c>
      <c r="AJ1071" t="s">
        <v>164</v>
      </c>
      <c r="AK1071" t="str">
        <f>LEFT(_20224[[#This Row],[result2]], FIND(" ",_20224[[#This Row],[result2]]))</f>
        <v xml:space="preserve">MUL </v>
      </c>
      <c r="AL1071" t="s">
        <v>4583</v>
      </c>
      <c r="AM1071" t="s">
        <v>2623</v>
      </c>
      <c r="AN1071" t="s">
        <v>2798</v>
      </c>
      <c r="AO1071" t="s">
        <v>2799</v>
      </c>
      <c r="AP1071" t="s">
        <v>215</v>
      </c>
      <c r="AQ1071">
        <v>37</v>
      </c>
      <c r="AR1071">
        <v>0</v>
      </c>
    </row>
    <row r="1072" spans="1:44" x14ac:dyDescent="0.3">
      <c r="A1072" t="s">
        <v>3792</v>
      </c>
      <c r="B1072" t="s">
        <v>3173</v>
      </c>
      <c r="C1072" t="s">
        <v>118</v>
      </c>
      <c r="D1072" t="s">
        <v>45</v>
      </c>
      <c r="E1072">
        <v>42</v>
      </c>
      <c r="F1072">
        <v>22</v>
      </c>
      <c r="G1072">
        <v>0</v>
      </c>
      <c r="H1072">
        <v>5</v>
      </c>
      <c r="I1072">
        <v>190.9</v>
      </c>
      <c r="J1072" t="s">
        <v>1189</v>
      </c>
      <c r="K1072" t="s">
        <v>3462</v>
      </c>
      <c r="L1072" t="s">
        <v>2611</v>
      </c>
      <c r="M1072" t="s">
        <v>1473</v>
      </c>
      <c r="N1072" t="s">
        <v>32</v>
      </c>
      <c r="O1072" t="s">
        <v>32</v>
      </c>
      <c r="P1072" t="s">
        <v>32</v>
      </c>
      <c r="S1072" t="s">
        <v>118</v>
      </c>
      <c r="T1072" t="s">
        <v>215</v>
      </c>
      <c r="U1072">
        <v>0</v>
      </c>
      <c r="V1072">
        <v>0</v>
      </c>
      <c r="W1072" t="s">
        <v>52</v>
      </c>
      <c r="X1072">
        <v>99</v>
      </c>
      <c r="Y1072" t="str">
        <f>IF(_20224[[#This Row],[Lead Score]]=_20224[[#This Row],[p2_score1]],_20224[[#This Row],[p2]],_20224[[#This Row],[p1]])</f>
        <v>Khushdil Shah</v>
      </c>
      <c r="Z1072" t="str">
        <f>IF(_20224[[#This Row],[Lead Score]]&lt;&gt;_20224[[#This Row],[p2_score1]],_20224[[#This Row],[p2]],_20224[[#This Row],[p1]])</f>
        <v>Sohail Tanvir</v>
      </c>
      <c r="AA1072" s="1">
        <f>_20224[[#This Row],[Lead Score]]/_20224[[#This Row],[Runs in Partnership]]</f>
        <v>0.77777777777777779</v>
      </c>
      <c r="AB1072">
        <f>+_20224[[#This Row],[p2_score1]]+_20224[[#This Row],[p1_score1]]</f>
        <v>54</v>
      </c>
      <c r="AC1072">
        <f>MAX(_20224[[#This Row],[p2_score1]:[p1_score1]])</f>
        <v>42</v>
      </c>
      <c r="AD1072">
        <f>MIN(_20224[[#This Row],[p2_score1]:[p1_score1]])</f>
        <v>12</v>
      </c>
      <c r="AE1072" t="s">
        <v>1189</v>
      </c>
      <c r="AF1072" t="s">
        <v>2611</v>
      </c>
      <c r="AG1072" t="s">
        <v>2754</v>
      </c>
      <c r="AH1072" t="s">
        <v>49</v>
      </c>
      <c r="AI1072" t="s">
        <v>49</v>
      </c>
      <c r="AJ1072" t="s">
        <v>164</v>
      </c>
      <c r="AK1072" t="str">
        <f>LEFT(_20224[[#This Row],[result2]], FIND(" ",_20224[[#This Row],[result2]]))</f>
        <v xml:space="preserve">MUL </v>
      </c>
      <c r="AL1072" t="s">
        <v>4583</v>
      </c>
      <c r="AM1072" t="s">
        <v>2623</v>
      </c>
      <c r="AN1072" t="s">
        <v>2798</v>
      </c>
      <c r="AO1072" t="s">
        <v>2799</v>
      </c>
      <c r="AP1072" t="s">
        <v>215</v>
      </c>
      <c r="AQ1072">
        <v>12</v>
      </c>
      <c r="AR1072">
        <v>42</v>
      </c>
    </row>
    <row r="1073" spans="1:44" hidden="1" x14ac:dyDescent="0.3">
      <c r="A1073" t="s">
        <v>3794</v>
      </c>
      <c r="B1073" t="s">
        <v>3178</v>
      </c>
      <c r="C1073" t="s">
        <v>215</v>
      </c>
      <c r="D1073" t="s">
        <v>45</v>
      </c>
      <c r="E1073">
        <v>12</v>
      </c>
      <c r="F1073">
        <v>9</v>
      </c>
      <c r="G1073">
        <v>1</v>
      </c>
      <c r="H1073">
        <v>0</v>
      </c>
      <c r="I1073">
        <v>133.33000000000001</v>
      </c>
      <c r="J1073" t="s">
        <v>1189</v>
      </c>
      <c r="K1073" t="s">
        <v>3462</v>
      </c>
      <c r="L1073" t="s">
        <v>2611</v>
      </c>
      <c r="M1073" t="s">
        <v>1473</v>
      </c>
      <c r="N1073" t="s">
        <v>32</v>
      </c>
      <c r="O1073" t="s">
        <v>32</v>
      </c>
      <c r="P1073" t="s">
        <v>32</v>
      </c>
      <c r="S1073" t="s">
        <v>32</v>
      </c>
      <c r="T1073" t="s">
        <v>32</v>
      </c>
      <c r="W1073" t="s">
        <v>32</v>
      </c>
      <c r="X1073">
        <v>99</v>
      </c>
      <c r="Y1073" t="str">
        <f>IF(_20224[[#This Row],[Lead Score]]=_20224[[#This Row],[p2_score1]],_20224[[#This Row],[p2]],_20224[[#This Row],[p1]])</f>
        <v/>
      </c>
      <c r="Z1073" t="str">
        <f>IF(_20224[[#This Row],[Lead Score]]&lt;&gt;_20224[[#This Row],[p2_score1]],_20224[[#This Row],[p2]],_20224[[#This Row],[p1]])</f>
        <v/>
      </c>
      <c r="AA1073" s="1" t="e">
        <f>_20224[[#This Row],[Lead Score]]/_20224[[#This Row],[Runs in Partnership]]</f>
        <v>#DIV/0!</v>
      </c>
      <c r="AB1073">
        <f>+_20224[[#This Row],[p2_score1]]+_20224[[#This Row],[p1_score1]]</f>
        <v>0</v>
      </c>
      <c r="AC1073">
        <f>MAX(_20224[[#This Row],[p2_score1]:[p1_score1]])</f>
        <v>0</v>
      </c>
      <c r="AD1073">
        <f>MIN(_20224[[#This Row],[p2_score1]:[p1_score1]])</f>
        <v>0</v>
      </c>
      <c r="AE1073" t="s">
        <v>1189</v>
      </c>
      <c r="AF1073" t="s">
        <v>2611</v>
      </c>
      <c r="AG1073" t="s">
        <v>2754</v>
      </c>
      <c r="AH1073" t="s">
        <v>49</v>
      </c>
      <c r="AI1073" t="s">
        <v>49</v>
      </c>
      <c r="AJ1073" t="s">
        <v>164</v>
      </c>
      <c r="AK1073" t="str">
        <f>LEFT(_20224[[#This Row],[result2]], FIND(" ",_20224[[#This Row],[result2]]))</f>
        <v xml:space="preserve">MUL </v>
      </c>
      <c r="AL1073" t="s">
        <v>4583</v>
      </c>
      <c r="AM1073" t="s">
        <v>2623</v>
      </c>
      <c r="AN1073" t="s">
        <v>2798</v>
      </c>
      <c r="AO1073" t="s">
        <v>2799</v>
      </c>
      <c r="AP1073" t="s">
        <v>215</v>
      </c>
      <c r="AQ1073">
        <v>0</v>
      </c>
      <c r="AR1073">
        <v>0</v>
      </c>
    </row>
    <row r="1074" spans="1:44" x14ac:dyDescent="0.3">
      <c r="A1074" t="s">
        <v>3795</v>
      </c>
      <c r="B1074" t="s">
        <v>3133</v>
      </c>
      <c r="C1074" t="s">
        <v>25</v>
      </c>
      <c r="D1074" t="s">
        <v>637</v>
      </c>
      <c r="E1074">
        <v>26</v>
      </c>
      <c r="F1074">
        <v>20</v>
      </c>
      <c r="G1074">
        <v>5</v>
      </c>
      <c r="H1074">
        <v>0</v>
      </c>
      <c r="I1074">
        <v>130</v>
      </c>
      <c r="J1074" t="s">
        <v>1189</v>
      </c>
      <c r="K1074" t="s">
        <v>3830</v>
      </c>
      <c r="L1074" t="s">
        <v>2614</v>
      </c>
      <c r="M1074" t="s">
        <v>1476</v>
      </c>
      <c r="N1074" t="s">
        <v>3139</v>
      </c>
      <c r="O1074" t="s">
        <v>542</v>
      </c>
      <c r="P1074" t="s">
        <v>25</v>
      </c>
      <c r="Q1074">
        <v>5.5</v>
      </c>
      <c r="R1074">
        <v>41</v>
      </c>
      <c r="S1074" t="s">
        <v>31</v>
      </c>
      <c r="T1074" t="s">
        <v>25</v>
      </c>
      <c r="U1074">
        <v>15</v>
      </c>
      <c r="V1074">
        <v>26</v>
      </c>
      <c r="W1074" t="s">
        <v>32</v>
      </c>
      <c r="X1074">
        <v>100</v>
      </c>
      <c r="Y1074" t="str">
        <f>IF(_20224[[#This Row],[Lead Score]]=_20224[[#This Row],[p2_score1]],_20224[[#This Row],[p2]],_20224[[#This Row],[p1]])</f>
        <v>Sharjeel Khan</v>
      </c>
      <c r="Z1074" t="str">
        <f>IF(_20224[[#This Row],[Lead Score]]&lt;&gt;_20224[[#This Row],[p2_score1]],_20224[[#This Row],[p2]],_20224[[#This Row],[p1]])</f>
        <v>Babar Azam</v>
      </c>
      <c r="AA1074" s="1">
        <f>_20224[[#This Row],[Lead Score]]/_20224[[#This Row],[Runs in Partnership]]</f>
        <v>0.63414634146341464</v>
      </c>
      <c r="AB1074">
        <f>+_20224[[#This Row],[p2_score1]]+_20224[[#This Row],[p1_score1]]</f>
        <v>41</v>
      </c>
      <c r="AC1074">
        <f>MAX(_20224[[#This Row],[p2_score1]:[p1_score1]])</f>
        <v>26</v>
      </c>
      <c r="AD1074">
        <f>MIN(_20224[[#This Row],[p2_score1]:[p1_score1]])</f>
        <v>15</v>
      </c>
      <c r="AE1074" t="s">
        <v>1189</v>
      </c>
      <c r="AF1074" t="s">
        <v>2614</v>
      </c>
      <c r="AG1074" t="s">
        <v>2754</v>
      </c>
      <c r="AH1074" t="s">
        <v>28</v>
      </c>
      <c r="AI1074" t="s">
        <v>28</v>
      </c>
      <c r="AJ1074" t="s">
        <v>74</v>
      </c>
      <c r="AK1074" t="str">
        <f>LEFT(_20224[[#This Row],[result2]], FIND(" ",_20224[[#This Row],[result2]]))</f>
        <v xml:space="preserve">PES </v>
      </c>
      <c r="AL1074" t="s">
        <v>4583</v>
      </c>
      <c r="AM1074" t="s">
        <v>2800</v>
      </c>
      <c r="AN1074" t="s">
        <v>2801</v>
      </c>
      <c r="AO1074" t="s">
        <v>2498</v>
      </c>
      <c r="AP1074" t="s">
        <v>269</v>
      </c>
      <c r="AQ1074">
        <v>26</v>
      </c>
      <c r="AR1074">
        <v>15</v>
      </c>
    </row>
    <row r="1075" spans="1:44" x14ac:dyDescent="0.3">
      <c r="A1075" t="s">
        <v>3796</v>
      </c>
      <c r="B1075" t="s">
        <v>3153</v>
      </c>
      <c r="C1075" t="s">
        <v>1398</v>
      </c>
      <c r="D1075" t="s">
        <v>1477</v>
      </c>
      <c r="E1075">
        <v>0</v>
      </c>
      <c r="F1075">
        <v>3</v>
      </c>
      <c r="G1075">
        <v>0</v>
      </c>
      <c r="H1075">
        <v>0</v>
      </c>
      <c r="I1075">
        <v>0</v>
      </c>
      <c r="J1075" t="s">
        <v>1189</v>
      </c>
      <c r="K1075" t="s">
        <v>3830</v>
      </c>
      <c r="L1075" t="s">
        <v>2614</v>
      </c>
      <c r="M1075" t="s">
        <v>1476</v>
      </c>
      <c r="N1075" t="s">
        <v>3148</v>
      </c>
      <c r="O1075" t="s">
        <v>1478</v>
      </c>
      <c r="P1075" t="s">
        <v>1398</v>
      </c>
      <c r="Q1075">
        <v>6.3</v>
      </c>
      <c r="R1075">
        <v>42</v>
      </c>
      <c r="S1075" t="s">
        <v>31</v>
      </c>
      <c r="T1075" t="s">
        <v>1398</v>
      </c>
      <c r="U1075">
        <v>16</v>
      </c>
      <c r="V1075">
        <v>0</v>
      </c>
      <c r="W1075" t="s">
        <v>25</v>
      </c>
      <c r="X1075">
        <v>100</v>
      </c>
      <c r="Y1075" t="str">
        <f>IF(_20224[[#This Row],[Lead Score]]=_20224[[#This Row],[p2_score1]],_20224[[#This Row],[p2]],_20224[[#This Row],[p1]])</f>
        <v>Babar Azam</v>
      </c>
      <c r="Z1075" t="str">
        <f>IF(_20224[[#This Row],[Lead Score]]&lt;&gt;_20224[[#This Row],[p2_score1]],_20224[[#This Row],[p2]],_20224[[#This Row],[p1]])</f>
        <v>Martin Guptill</v>
      </c>
      <c r="AA1075" s="1">
        <f>_20224[[#This Row],[Lead Score]]/_20224[[#This Row],[Runs in Partnership]]</f>
        <v>1</v>
      </c>
      <c r="AB1075">
        <f>+_20224[[#This Row],[p2_score1]]+_20224[[#This Row],[p1_score1]]</f>
        <v>1</v>
      </c>
      <c r="AC1075">
        <f>MAX(_20224[[#This Row],[p2_score1]:[p1_score1]])</f>
        <v>1</v>
      </c>
      <c r="AD1075">
        <f>MIN(_20224[[#This Row],[p2_score1]:[p1_score1]])</f>
        <v>0</v>
      </c>
      <c r="AE1075" t="s">
        <v>1189</v>
      </c>
      <c r="AF1075" t="s">
        <v>2614</v>
      </c>
      <c r="AG1075" t="s">
        <v>2754</v>
      </c>
      <c r="AH1075" t="s">
        <v>28</v>
      </c>
      <c r="AI1075" t="s">
        <v>28</v>
      </c>
      <c r="AJ1075" t="s">
        <v>74</v>
      </c>
      <c r="AK1075" t="str">
        <f>LEFT(_20224[[#This Row],[result2]], FIND(" ",_20224[[#This Row],[result2]]))</f>
        <v xml:space="preserve">PES </v>
      </c>
      <c r="AL1075" t="s">
        <v>4583</v>
      </c>
      <c r="AM1075" t="s">
        <v>2800</v>
      </c>
      <c r="AN1075" t="s">
        <v>2801</v>
      </c>
      <c r="AO1075" t="s">
        <v>2498</v>
      </c>
      <c r="AP1075" t="s">
        <v>269</v>
      </c>
      <c r="AQ1075">
        <v>0</v>
      </c>
      <c r="AR1075">
        <v>1</v>
      </c>
    </row>
    <row r="1076" spans="1:44" x14ac:dyDescent="0.3">
      <c r="A1076" t="s">
        <v>3797</v>
      </c>
      <c r="B1076" t="s">
        <v>3136</v>
      </c>
      <c r="C1076" t="s">
        <v>629</v>
      </c>
      <c r="D1076" t="s">
        <v>1479</v>
      </c>
      <c r="E1076">
        <v>13</v>
      </c>
      <c r="F1076">
        <v>12</v>
      </c>
      <c r="G1076">
        <v>0</v>
      </c>
      <c r="H1076">
        <v>1</v>
      </c>
      <c r="I1076">
        <v>108.33</v>
      </c>
      <c r="J1076" t="s">
        <v>1189</v>
      </c>
      <c r="K1076" t="s">
        <v>3830</v>
      </c>
      <c r="L1076" t="s">
        <v>2614</v>
      </c>
      <c r="M1076" t="s">
        <v>1476</v>
      </c>
      <c r="N1076" t="s">
        <v>3157</v>
      </c>
      <c r="O1076" t="s">
        <v>1480</v>
      </c>
      <c r="P1076" t="s">
        <v>629</v>
      </c>
      <c r="Q1076">
        <v>11.2</v>
      </c>
      <c r="R1076">
        <v>73</v>
      </c>
      <c r="S1076" t="s">
        <v>31</v>
      </c>
      <c r="T1076" t="s">
        <v>629</v>
      </c>
      <c r="U1076">
        <v>34</v>
      </c>
      <c r="V1076">
        <v>0</v>
      </c>
      <c r="W1076" t="s">
        <v>1398</v>
      </c>
      <c r="X1076">
        <v>100</v>
      </c>
      <c r="Y1076" t="str">
        <f>IF(_20224[[#This Row],[Lead Score]]=_20224[[#This Row],[p2_score1]],_20224[[#This Row],[p2]],_20224[[#This Row],[p1]])</f>
        <v>Babar Azam</v>
      </c>
      <c r="Z1076" t="str">
        <f>IF(_20224[[#This Row],[Lead Score]]&lt;&gt;_20224[[#This Row],[p2_score1]],_20224[[#This Row],[p2]],_20224[[#This Row],[p1]])</f>
        <v>Danish Aziz</v>
      </c>
      <c r="AA1076" s="1">
        <f>_20224[[#This Row],[Lead Score]]/_20224[[#This Row],[Runs in Partnership]]</f>
        <v>0.58064516129032262</v>
      </c>
      <c r="AB1076">
        <f>+_20224[[#This Row],[p2_score1]]+_20224[[#This Row],[p1_score1]]</f>
        <v>31</v>
      </c>
      <c r="AC1076">
        <f>MAX(_20224[[#This Row],[p2_score1]:[p1_score1]])</f>
        <v>18</v>
      </c>
      <c r="AD1076">
        <f>MIN(_20224[[#This Row],[p2_score1]:[p1_score1]])</f>
        <v>13</v>
      </c>
      <c r="AE1076" t="s">
        <v>1189</v>
      </c>
      <c r="AF1076" t="s">
        <v>2614</v>
      </c>
      <c r="AG1076" t="s">
        <v>2754</v>
      </c>
      <c r="AH1076" t="s">
        <v>28</v>
      </c>
      <c r="AI1076" t="s">
        <v>28</v>
      </c>
      <c r="AJ1076" t="s">
        <v>74</v>
      </c>
      <c r="AK1076" t="str">
        <f>LEFT(_20224[[#This Row],[result2]], FIND(" ",_20224[[#This Row],[result2]]))</f>
        <v xml:space="preserve">PES </v>
      </c>
      <c r="AL1076" t="s">
        <v>4583</v>
      </c>
      <c r="AM1076" t="s">
        <v>2800</v>
      </c>
      <c r="AN1076" t="s">
        <v>2801</v>
      </c>
      <c r="AO1076" t="s">
        <v>2498</v>
      </c>
      <c r="AP1076" t="s">
        <v>269</v>
      </c>
      <c r="AQ1076">
        <v>13</v>
      </c>
      <c r="AR1076">
        <v>18</v>
      </c>
    </row>
    <row r="1077" spans="1:44" x14ac:dyDescent="0.3">
      <c r="A1077" t="s">
        <v>3799</v>
      </c>
      <c r="B1077" t="s">
        <v>3144</v>
      </c>
      <c r="C1077" t="s">
        <v>31</v>
      </c>
      <c r="D1077" t="s">
        <v>1481</v>
      </c>
      <c r="E1077">
        <v>53</v>
      </c>
      <c r="F1077">
        <v>45</v>
      </c>
      <c r="G1077">
        <v>6</v>
      </c>
      <c r="H1077">
        <v>0</v>
      </c>
      <c r="I1077">
        <v>117.77</v>
      </c>
      <c r="J1077" t="s">
        <v>1189</v>
      </c>
      <c r="K1077" t="s">
        <v>3830</v>
      </c>
      <c r="L1077" t="s">
        <v>2614</v>
      </c>
      <c r="M1077" t="s">
        <v>1476</v>
      </c>
      <c r="N1077" t="s">
        <v>3151</v>
      </c>
      <c r="O1077" t="s">
        <v>1482</v>
      </c>
      <c r="P1077" t="s">
        <v>31</v>
      </c>
      <c r="Q1077">
        <v>14.3</v>
      </c>
      <c r="R1077">
        <v>101</v>
      </c>
      <c r="S1077" t="s">
        <v>31</v>
      </c>
      <c r="T1077" t="s">
        <v>1402</v>
      </c>
      <c r="U1077">
        <v>0</v>
      </c>
      <c r="V1077">
        <v>0</v>
      </c>
      <c r="W1077" t="s">
        <v>629</v>
      </c>
      <c r="X1077">
        <v>100</v>
      </c>
      <c r="Y1077" t="str">
        <f>IF(_20224[[#This Row],[Lead Score]]=_20224[[#This Row],[p2_score1]],_20224[[#This Row],[p2]],_20224[[#This Row],[p1]])</f>
        <v>Babar Azam</v>
      </c>
      <c r="Z1077" t="str">
        <f>IF(_20224[[#This Row],[Lead Score]]&lt;&gt;_20224[[#This Row],[p2_score1]],_20224[[#This Row],[p2]],_20224[[#This Row],[p1]])</f>
        <v>Thisara Perera</v>
      </c>
      <c r="AA1077" s="1">
        <f>_20224[[#This Row],[Lead Score]]/_20224[[#This Row],[Runs in Partnership]]</f>
        <v>0.6785714285714286</v>
      </c>
      <c r="AB1077">
        <f>+_20224[[#This Row],[p2_score1]]+_20224[[#This Row],[p1_score1]]</f>
        <v>28</v>
      </c>
      <c r="AC1077">
        <f>MAX(_20224[[#This Row],[p2_score1]:[p1_score1]])</f>
        <v>19</v>
      </c>
      <c r="AD1077">
        <f>MIN(_20224[[#This Row],[p2_score1]:[p1_score1]])</f>
        <v>9</v>
      </c>
      <c r="AE1077" t="s">
        <v>1189</v>
      </c>
      <c r="AF1077" t="s">
        <v>2614</v>
      </c>
      <c r="AG1077" t="s">
        <v>2754</v>
      </c>
      <c r="AH1077" t="s">
        <v>28</v>
      </c>
      <c r="AI1077" t="s">
        <v>28</v>
      </c>
      <c r="AJ1077" t="s">
        <v>74</v>
      </c>
      <c r="AK1077" t="str">
        <f>LEFT(_20224[[#This Row],[result2]], FIND(" ",_20224[[#This Row],[result2]]))</f>
        <v xml:space="preserve">PES </v>
      </c>
      <c r="AL1077" t="s">
        <v>4583</v>
      </c>
      <c r="AM1077" t="s">
        <v>2800</v>
      </c>
      <c r="AN1077" t="s">
        <v>2801</v>
      </c>
      <c r="AO1077" t="s">
        <v>2498</v>
      </c>
      <c r="AP1077" t="s">
        <v>269</v>
      </c>
      <c r="AQ1077">
        <v>9</v>
      </c>
      <c r="AR1077">
        <v>19</v>
      </c>
    </row>
    <row r="1078" spans="1:44" x14ac:dyDescent="0.3">
      <c r="A1078" t="s">
        <v>3800</v>
      </c>
      <c r="B1078" t="s">
        <v>3162</v>
      </c>
      <c r="C1078" t="s">
        <v>1402</v>
      </c>
      <c r="D1078" t="s">
        <v>1483</v>
      </c>
      <c r="E1078">
        <v>37</v>
      </c>
      <c r="F1078">
        <v>18</v>
      </c>
      <c r="G1078">
        <v>4</v>
      </c>
      <c r="H1078">
        <v>3</v>
      </c>
      <c r="I1078">
        <v>205.55</v>
      </c>
      <c r="J1078" t="s">
        <v>1189</v>
      </c>
      <c r="K1078" t="s">
        <v>3830</v>
      </c>
      <c r="L1078" t="s">
        <v>2614</v>
      </c>
      <c r="M1078" t="s">
        <v>1476</v>
      </c>
      <c r="N1078" t="s">
        <v>3170</v>
      </c>
      <c r="O1078" t="s">
        <v>1484</v>
      </c>
      <c r="P1078" t="s">
        <v>1402</v>
      </c>
      <c r="Q1078">
        <v>16.399999999999999</v>
      </c>
      <c r="R1078">
        <v>134</v>
      </c>
      <c r="S1078" t="s">
        <v>880</v>
      </c>
      <c r="T1078" t="s">
        <v>1402</v>
      </c>
      <c r="U1078">
        <v>0</v>
      </c>
      <c r="V1078">
        <v>0</v>
      </c>
      <c r="W1078" t="s">
        <v>31</v>
      </c>
      <c r="X1078">
        <v>100</v>
      </c>
      <c r="Y1078" t="str">
        <f>IF(_20224[[#This Row],[Lead Score]]=_20224[[#This Row],[p2_score1]],_20224[[#This Row],[p2]],_20224[[#This Row],[p1]])</f>
        <v>Thisara Perera</v>
      </c>
      <c r="Z1078" t="str">
        <f>IF(_20224[[#This Row],[Lead Score]]&lt;&gt;_20224[[#This Row],[p2_score1]],_20224[[#This Row],[p2]],_20224[[#This Row],[p1]])</f>
        <v>Chadwick Walton</v>
      </c>
      <c r="AA1078" s="1">
        <f>_20224[[#This Row],[Lead Score]]/_20224[[#This Row],[Runs in Partnership]]</f>
        <v>1</v>
      </c>
      <c r="AB1078">
        <f>+_20224[[#This Row],[p2_score1]]+_20224[[#This Row],[p1_score1]]</f>
        <v>37</v>
      </c>
      <c r="AC1078">
        <f>MAX(_20224[[#This Row],[p2_score1]:[p1_score1]])</f>
        <v>37</v>
      </c>
      <c r="AD1078">
        <f>MIN(_20224[[#This Row],[p2_score1]:[p1_score1]])</f>
        <v>0</v>
      </c>
      <c r="AE1078" t="s">
        <v>1189</v>
      </c>
      <c r="AF1078" t="s">
        <v>2614</v>
      </c>
      <c r="AG1078" t="s">
        <v>2754</v>
      </c>
      <c r="AH1078" t="s">
        <v>28</v>
      </c>
      <c r="AI1078" t="s">
        <v>28</v>
      </c>
      <c r="AJ1078" t="s">
        <v>74</v>
      </c>
      <c r="AK1078" t="str">
        <f>LEFT(_20224[[#This Row],[result2]], FIND(" ",_20224[[#This Row],[result2]]))</f>
        <v xml:space="preserve">PES </v>
      </c>
      <c r="AL1078" t="s">
        <v>4583</v>
      </c>
      <c r="AM1078" t="s">
        <v>2800</v>
      </c>
      <c r="AN1078" t="s">
        <v>2801</v>
      </c>
      <c r="AO1078" t="s">
        <v>2498</v>
      </c>
      <c r="AP1078" t="s">
        <v>269</v>
      </c>
      <c r="AQ1078">
        <v>37</v>
      </c>
      <c r="AR1078">
        <v>0</v>
      </c>
    </row>
    <row r="1079" spans="1:44" x14ac:dyDescent="0.3">
      <c r="A1079" t="s">
        <v>3801</v>
      </c>
      <c r="B1079" t="s">
        <v>3173</v>
      </c>
      <c r="C1079" t="s">
        <v>880</v>
      </c>
      <c r="D1079" t="s">
        <v>1485</v>
      </c>
      <c r="E1079">
        <v>9</v>
      </c>
      <c r="F1079">
        <v>8</v>
      </c>
      <c r="G1079">
        <v>0</v>
      </c>
      <c r="H1079">
        <v>0</v>
      </c>
      <c r="I1079">
        <v>112.5</v>
      </c>
      <c r="J1079" t="s">
        <v>1189</v>
      </c>
      <c r="K1079" t="s">
        <v>3830</v>
      </c>
      <c r="L1079" t="s">
        <v>2614</v>
      </c>
      <c r="M1079" t="s">
        <v>1476</v>
      </c>
      <c r="N1079" t="s">
        <v>3200</v>
      </c>
      <c r="O1079" t="s">
        <v>1486</v>
      </c>
      <c r="P1079" t="s">
        <v>880</v>
      </c>
      <c r="Q1079">
        <v>17.399999999999999</v>
      </c>
      <c r="R1079">
        <v>142</v>
      </c>
      <c r="S1079" t="s">
        <v>880</v>
      </c>
      <c r="T1079" t="s">
        <v>138</v>
      </c>
      <c r="U1079">
        <v>0</v>
      </c>
      <c r="V1079">
        <v>0</v>
      </c>
      <c r="W1079" t="s">
        <v>1402</v>
      </c>
      <c r="X1079">
        <v>100</v>
      </c>
      <c r="Y1079" t="str">
        <f>IF(_20224[[#This Row],[Lead Score]]=_20224[[#This Row],[p2_score1]],_20224[[#This Row],[p2]],_20224[[#This Row],[p1]])</f>
        <v>Chadwick Walton</v>
      </c>
      <c r="Z1079" t="str">
        <f>IF(_20224[[#This Row],[Lead Score]]&lt;&gt;_20224[[#This Row],[p2_score1]],_20224[[#This Row],[p2]],_20224[[#This Row],[p1]])</f>
        <v>Imad Wasim</v>
      </c>
      <c r="AA1079" s="1">
        <f>_20224[[#This Row],[Lead Score]]/_20224[[#This Row],[Runs in Partnership]]</f>
        <v>1</v>
      </c>
      <c r="AB1079">
        <f>+_20224[[#This Row],[p2_score1]]+_20224[[#This Row],[p1_score1]]</f>
        <v>9</v>
      </c>
      <c r="AC1079">
        <f>MAX(_20224[[#This Row],[p2_score1]:[p1_score1]])</f>
        <v>9</v>
      </c>
      <c r="AD1079">
        <f>MIN(_20224[[#This Row],[p2_score1]:[p1_score1]])</f>
        <v>0</v>
      </c>
      <c r="AE1079" t="s">
        <v>1189</v>
      </c>
      <c r="AF1079" t="s">
        <v>2614</v>
      </c>
      <c r="AG1079" t="s">
        <v>2754</v>
      </c>
      <c r="AH1079" t="s">
        <v>28</v>
      </c>
      <c r="AI1079" t="s">
        <v>28</v>
      </c>
      <c r="AJ1079" t="s">
        <v>74</v>
      </c>
      <c r="AK1079" t="str">
        <f>LEFT(_20224[[#This Row],[result2]], FIND(" ",_20224[[#This Row],[result2]]))</f>
        <v xml:space="preserve">PES </v>
      </c>
      <c r="AL1079" t="s">
        <v>4583</v>
      </c>
      <c r="AM1079" t="s">
        <v>2800</v>
      </c>
      <c r="AN1079" t="s">
        <v>2801</v>
      </c>
      <c r="AO1079" t="s">
        <v>2498</v>
      </c>
      <c r="AP1079" t="s">
        <v>269</v>
      </c>
      <c r="AQ1079">
        <v>0</v>
      </c>
      <c r="AR1079">
        <v>9</v>
      </c>
    </row>
    <row r="1080" spans="1:44" x14ac:dyDescent="0.3">
      <c r="A1080" t="s">
        <v>3803</v>
      </c>
      <c r="B1080" t="s">
        <v>3178</v>
      </c>
      <c r="C1080" t="s">
        <v>138</v>
      </c>
      <c r="D1080" t="s">
        <v>1487</v>
      </c>
      <c r="E1080">
        <v>16</v>
      </c>
      <c r="F1080">
        <v>9</v>
      </c>
      <c r="G1080">
        <v>1</v>
      </c>
      <c r="H1080">
        <v>1</v>
      </c>
      <c r="I1080">
        <v>177.77</v>
      </c>
      <c r="J1080" t="s">
        <v>1189</v>
      </c>
      <c r="K1080" t="s">
        <v>3830</v>
      </c>
      <c r="L1080" t="s">
        <v>2614</v>
      </c>
      <c r="M1080" t="s">
        <v>1476</v>
      </c>
      <c r="N1080" t="s">
        <v>3219</v>
      </c>
      <c r="O1080" t="s">
        <v>1488</v>
      </c>
      <c r="P1080" t="s">
        <v>138</v>
      </c>
      <c r="Q1080">
        <v>19.2</v>
      </c>
      <c r="R1080">
        <v>165</v>
      </c>
      <c r="S1080" t="s">
        <v>139</v>
      </c>
      <c r="T1080" t="s">
        <v>138</v>
      </c>
      <c r="U1080">
        <v>0</v>
      </c>
      <c r="V1080">
        <v>0</v>
      </c>
      <c r="W1080" t="s">
        <v>880</v>
      </c>
      <c r="X1080">
        <v>100</v>
      </c>
      <c r="Y1080" t="str">
        <f>IF(_20224[[#This Row],[Lead Score]]=_20224[[#This Row],[p2_score1]],_20224[[#This Row],[p2]],_20224[[#This Row],[p1]])</f>
        <v>Imad Wasim</v>
      </c>
      <c r="Z1080" t="str">
        <f>IF(_20224[[#This Row],[Lead Score]]&lt;&gt;_20224[[#This Row],[p2_score1]],_20224[[#This Row],[p2]],_20224[[#This Row],[p1]])</f>
        <v>Mohammad Ilyas</v>
      </c>
      <c r="AA1080" s="1">
        <f>_20224[[#This Row],[Lead Score]]/_20224[[#This Row],[Runs in Partnership]]</f>
        <v>0.69565217391304346</v>
      </c>
      <c r="AB1080">
        <f>+_20224[[#This Row],[p2_score1]]+_20224[[#This Row],[p1_score1]]</f>
        <v>23</v>
      </c>
      <c r="AC1080">
        <f>MAX(_20224[[#This Row],[p2_score1]:[p1_score1]])</f>
        <v>16</v>
      </c>
      <c r="AD1080">
        <f>MIN(_20224[[#This Row],[p2_score1]:[p1_score1]])</f>
        <v>7</v>
      </c>
      <c r="AE1080" t="s">
        <v>1189</v>
      </c>
      <c r="AF1080" t="s">
        <v>2614</v>
      </c>
      <c r="AG1080" t="s">
        <v>2754</v>
      </c>
      <c r="AH1080" t="s">
        <v>28</v>
      </c>
      <c r="AI1080" t="s">
        <v>28</v>
      </c>
      <c r="AJ1080" t="s">
        <v>74</v>
      </c>
      <c r="AK1080" t="str">
        <f>LEFT(_20224[[#This Row],[result2]], FIND(" ",_20224[[#This Row],[result2]]))</f>
        <v xml:space="preserve">PES </v>
      </c>
      <c r="AL1080" t="s">
        <v>4583</v>
      </c>
      <c r="AM1080" t="s">
        <v>2800</v>
      </c>
      <c r="AN1080" t="s">
        <v>2801</v>
      </c>
      <c r="AO1080" t="s">
        <v>2498</v>
      </c>
      <c r="AP1080" t="s">
        <v>269</v>
      </c>
      <c r="AQ1080">
        <v>16</v>
      </c>
      <c r="AR1080">
        <v>7</v>
      </c>
    </row>
    <row r="1081" spans="1:44" x14ac:dyDescent="0.3">
      <c r="A1081" t="s">
        <v>3804</v>
      </c>
      <c r="B1081" t="s">
        <v>3180</v>
      </c>
      <c r="C1081" t="s">
        <v>139</v>
      </c>
      <c r="D1081" t="s">
        <v>45</v>
      </c>
      <c r="E1081">
        <v>4</v>
      </c>
      <c r="F1081">
        <v>3</v>
      </c>
      <c r="G1081">
        <v>0</v>
      </c>
      <c r="H1081">
        <v>0</v>
      </c>
      <c r="I1081">
        <v>133.33000000000001</v>
      </c>
      <c r="J1081" t="s">
        <v>1189</v>
      </c>
      <c r="K1081" t="s">
        <v>3830</v>
      </c>
      <c r="L1081" t="s">
        <v>2614</v>
      </c>
      <c r="M1081" t="s">
        <v>1476</v>
      </c>
      <c r="N1081" t="s">
        <v>32</v>
      </c>
      <c r="O1081" t="s">
        <v>32</v>
      </c>
      <c r="P1081" t="s">
        <v>32</v>
      </c>
      <c r="S1081" t="s">
        <v>139</v>
      </c>
      <c r="T1081" t="s">
        <v>935</v>
      </c>
      <c r="U1081">
        <v>0</v>
      </c>
      <c r="V1081">
        <v>0</v>
      </c>
      <c r="W1081" t="s">
        <v>138</v>
      </c>
      <c r="X1081">
        <v>100</v>
      </c>
      <c r="Y1081" t="str">
        <f>IF(_20224[[#This Row],[Lead Score]]=_20224[[#This Row],[p2_score1]],_20224[[#This Row],[p2]],_20224[[#This Row],[p1]])</f>
        <v>Mohammad Amir</v>
      </c>
      <c r="Z1081" t="str">
        <f>IF(_20224[[#This Row],[Lead Score]]&lt;&gt;_20224[[#This Row],[p2_score1]],_20224[[#This Row],[p2]],_20224[[#This Row],[p1]])</f>
        <v>Mohammad Ilyas</v>
      </c>
      <c r="AA1081" s="1">
        <f>_20224[[#This Row],[Lead Score]]/_20224[[#This Row],[Runs in Partnership]]</f>
        <v>0.63636363636363635</v>
      </c>
      <c r="AB1081">
        <f>+_20224[[#This Row],[p2_score1]]+_20224[[#This Row],[p1_score1]]</f>
        <v>11</v>
      </c>
      <c r="AC1081">
        <f>MAX(_20224[[#This Row],[p2_score1]:[p1_score1]])</f>
        <v>7</v>
      </c>
      <c r="AD1081">
        <f>MIN(_20224[[#This Row],[p2_score1]:[p1_score1]])</f>
        <v>4</v>
      </c>
      <c r="AE1081" t="s">
        <v>1189</v>
      </c>
      <c r="AF1081" t="s">
        <v>2614</v>
      </c>
      <c r="AG1081" t="s">
        <v>2754</v>
      </c>
      <c r="AH1081" t="s">
        <v>28</v>
      </c>
      <c r="AI1081" t="s">
        <v>28</v>
      </c>
      <c r="AJ1081" t="s">
        <v>74</v>
      </c>
      <c r="AK1081" t="str">
        <f>LEFT(_20224[[#This Row],[result2]], FIND(" ",_20224[[#This Row],[result2]]))</f>
        <v xml:space="preserve">PES </v>
      </c>
      <c r="AL1081" t="s">
        <v>4583</v>
      </c>
      <c r="AM1081" t="s">
        <v>2800</v>
      </c>
      <c r="AN1081" t="s">
        <v>2801</v>
      </c>
      <c r="AO1081" t="s">
        <v>2498</v>
      </c>
      <c r="AP1081" t="s">
        <v>269</v>
      </c>
      <c r="AQ1081">
        <v>7</v>
      </c>
      <c r="AR1081">
        <v>4</v>
      </c>
    </row>
    <row r="1082" spans="1:44" hidden="1" x14ac:dyDescent="0.3">
      <c r="A1082" t="s">
        <v>3805</v>
      </c>
      <c r="B1082" t="s">
        <v>3187</v>
      </c>
      <c r="C1082" t="s">
        <v>935</v>
      </c>
      <c r="D1082" t="s">
        <v>45</v>
      </c>
      <c r="E1082">
        <v>7</v>
      </c>
      <c r="F1082">
        <v>2</v>
      </c>
      <c r="G1082">
        <v>1</v>
      </c>
      <c r="H1082">
        <v>0</v>
      </c>
      <c r="I1082">
        <v>350</v>
      </c>
      <c r="J1082" t="s">
        <v>1189</v>
      </c>
      <c r="K1082" t="s">
        <v>3830</v>
      </c>
      <c r="L1082" t="s">
        <v>2614</v>
      </c>
      <c r="M1082" t="s">
        <v>1476</v>
      </c>
      <c r="N1082" t="s">
        <v>32</v>
      </c>
      <c r="O1082" t="s">
        <v>32</v>
      </c>
      <c r="P1082" t="s">
        <v>32</v>
      </c>
      <c r="S1082" t="s">
        <v>32</v>
      </c>
      <c r="T1082" t="s">
        <v>32</v>
      </c>
      <c r="W1082" t="s">
        <v>32</v>
      </c>
      <c r="X1082">
        <v>100</v>
      </c>
      <c r="Y1082" t="str">
        <f>IF(_20224[[#This Row],[Lead Score]]=_20224[[#This Row],[p2_score1]],_20224[[#This Row],[p2]],_20224[[#This Row],[p1]])</f>
        <v/>
      </c>
      <c r="Z1082" t="str">
        <f>IF(_20224[[#This Row],[Lead Score]]&lt;&gt;_20224[[#This Row],[p2_score1]],_20224[[#This Row],[p2]],_20224[[#This Row],[p1]])</f>
        <v/>
      </c>
      <c r="AA1082" s="1" t="e">
        <f>_20224[[#This Row],[Lead Score]]/_20224[[#This Row],[Runs in Partnership]]</f>
        <v>#DIV/0!</v>
      </c>
      <c r="AB1082">
        <f>+_20224[[#This Row],[p2_score1]]+_20224[[#This Row],[p1_score1]]</f>
        <v>0</v>
      </c>
      <c r="AC1082">
        <f>MAX(_20224[[#This Row],[p2_score1]:[p1_score1]])</f>
        <v>0</v>
      </c>
      <c r="AD1082">
        <f>MIN(_20224[[#This Row],[p2_score1]:[p1_score1]])</f>
        <v>0</v>
      </c>
      <c r="AE1082" t="s">
        <v>1189</v>
      </c>
      <c r="AF1082" t="s">
        <v>2614</v>
      </c>
      <c r="AG1082" t="s">
        <v>2754</v>
      </c>
      <c r="AH1082" t="s">
        <v>28</v>
      </c>
      <c r="AI1082" t="s">
        <v>28</v>
      </c>
      <c r="AJ1082" t="s">
        <v>74</v>
      </c>
      <c r="AK1082" t="str">
        <f>LEFT(_20224[[#This Row],[result2]], FIND(" ",_20224[[#This Row],[result2]]))</f>
        <v xml:space="preserve">PES </v>
      </c>
      <c r="AL1082" t="s">
        <v>4583</v>
      </c>
      <c r="AM1082" t="s">
        <v>2800</v>
      </c>
      <c r="AN1082" t="s">
        <v>2801</v>
      </c>
      <c r="AO1082" t="s">
        <v>2498</v>
      </c>
      <c r="AP1082" t="s">
        <v>269</v>
      </c>
      <c r="AQ1082">
        <v>0</v>
      </c>
      <c r="AR1082">
        <v>0</v>
      </c>
    </row>
    <row r="1083" spans="1:44" x14ac:dyDescent="0.3">
      <c r="A1083" t="s">
        <v>3808</v>
      </c>
      <c r="B1083" t="s">
        <v>3133</v>
      </c>
      <c r="C1083" t="s">
        <v>1328</v>
      </c>
      <c r="D1083" t="s">
        <v>1489</v>
      </c>
      <c r="E1083">
        <v>1</v>
      </c>
      <c r="F1083">
        <v>2</v>
      </c>
      <c r="G1083">
        <v>0</v>
      </c>
      <c r="H1083">
        <v>0</v>
      </c>
      <c r="I1083">
        <v>50</v>
      </c>
      <c r="J1083" t="s">
        <v>1189</v>
      </c>
      <c r="K1083" t="s">
        <v>3960</v>
      </c>
      <c r="L1083" t="s">
        <v>2618</v>
      </c>
      <c r="M1083" t="s">
        <v>1490</v>
      </c>
      <c r="N1083" t="s">
        <v>3139</v>
      </c>
      <c r="O1083" t="s">
        <v>1059</v>
      </c>
      <c r="P1083" t="s">
        <v>1328</v>
      </c>
      <c r="Q1083">
        <v>0.4</v>
      </c>
      <c r="R1083">
        <v>1</v>
      </c>
      <c r="S1083" t="s">
        <v>292</v>
      </c>
      <c r="T1083" t="s">
        <v>1328</v>
      </c>
      <c r="U1083">
        <v>0</v>
      </c>
      <c r="V1083">
        <v>1</v>
      </c>
      <c r="W1083" t="s">
        <v>32</v>
      </c>
      <c r="X1083">
        <v>101</v>
      </c>
      <c r="Y1083" t="str">
        <f>IF(_20224[[#This Row],[Lead Score]]=_20224[[#This Row],[p2_score1]],_20224[[#This Row],[p2]],_20224[[#This Row],[p1]])</f>
        <v>Usman Khawaja</v>
      </c>
      <c r="Z1083" t="str">
        <f>IF(_20224[[#This Row],[Lead Score]]&lt;&gt;_20224[[#This Row],[p2_score1]],_20224[[#This Row],[p2]],_20224[[#This Row],[p1]])</f>
        <v>Colin Munro</v>
      </c>
      <c r="AA1083" s="1">
        <f>_20224[[#This Row],[Lead Score]]/_20224[[#This Row],[Runs in Partnership]]</f>
        <v>1</v>
      </c>
      <c r="AB1083">
        <f>+_20224[[#This Row],[p2_score1]]+_20224[[#This Row],[p1_score1]]</f>
        <v>1</v>
      </c>
      <c r="AC1083">
        <f>MAX(_20224[[#This Row],[p2_score1]:[p1_score1]])</f>
        <v>1</v>
      </c>
      <c r="AD1083">
        <f>MIN(_20224[[#This Row],[p2_score1]:[p1_score1]])</f>
        <v>0</v>
      </c>
      <c r="AE1083" t="s">
        <v>1189</v>
      </c>
      <c r="AF1083" t="s">
        <v>2618</v>
      </c>
      <c r="AG1083" t="s">
        <v>2754</v>
      </c>
      <c r="AH1083" t="s">
        <v>164</v>
      </c>
      <c r="AI1083" t="s">
        <v>164</v>
      </c>
      <c r="AJ1083" t="s">
        <v>74</v>
      </c>
      <c r="AK1083" t="str">
        <f>LEFT(_20224[[#This Row],[result2]], FIND(" ",_20224[[#This Row],[result2]]))</f>
        <v xml:space="preserve">PES </v>
      </c>
      <c r="AL1083" t="s">
        <v>4583</v>
      </c>
      <c r="AM1083" t="s">
        <v>2536</v>
      </c>
      <c r="AN1083" t="s">
        <v>2802</v>
      </c>
      <c r="AO1083" t="s">
        <v>2803</v>
      </c>
      <c r="AP1083" t="s">
        <v>269</v>
      </c>
      <c r="AQ1083">
        <v>1</v>
      </c>
      <c r="AR1083">
        <v>0</v>
      </c>
    </row>
    <row r="1084" spans="1:44" x14ac:dyDescent="0.3">
      <c r="A1084" t="s">
        <v>3811</v>
      </c>
      <c r="B1084" t="s">
        <v>3153</v>
      </c>
      <c r="C1084" t="s">
        <v>489</v>
      </c>
      <c r="D1084" t="s">
        <v>1491</v>
      </c>
      <c r="E1084">
        <v>7</v>
      </c>
      <c r="F1084">
        <v>5</v>
      </c>
      <c r="G1084">
        <v>1</v>
      </c>
      <c r="H1084">
        <v>0</v>
      </c>
      <c r="I1084">
        <v>140</v>
      </c>
      <c r="J1084" t="s">
        <v>1189</v>
      </c>
      <c r="K1084" t="s">
        <v>3960</v>
      </c>
      <c r="L1084" t="s">
        <v>2618</v>
      </c>
      <c r="M1084" t="s">
        <v>1490</v>
      </c>
      <c r="N1084" t="s">
        <v>3148</v>
      </c>
      <c r="O1084" t="s">
        <v>1492</v>
      </c>
      <c r="P1084" t="s">
        <v>489</v>
      </c>
      <c r="Q1084">
        <v>2</v>
      </c>
      <c r="R1084">
        <v>15</v>
      </c>
      <c r="S1084" t="s">
        <v>292</v>
      </c>
      <c r="T1084" t="s">
        <v>489</v>
      </c>
      <c r="U1084">
        <v>7</v>
      </c>
      <c r="V1084">
        <v>0</v>
      </c>
      <c r="W1084" t="s">
        <v>1328</v>
      </c>
      <c r="X1084">
        <v>101</v>
      </c>
      <c r="Y1084" t="str">
        <f>IF(_20224[[#This Row],[Lead Score]]=_20224[[#This Row],[p2_score1]],_20224[[#This Row],[p2]],_20224[[#This Row],[p1]])</f>
        <v>Muhammad Akhlaq</v>
      </c>
      <c r="Z1084" t="str">
        <f>IF(_20224[[#This Row],[Lead Score]]&lt;&gt;_20224[[#This Row],[p2_score1]],_20224[[#This Row],[p2]],_20224[[#This Row],[p1]])</f>
        <v>Colin Munro</v>
      </c>
      <c r="AA1084" s="1">
        <f>_20224[[#This Row],[Lead Score]]/_20224[[#This Row],[Runs in Partnership]]</f>
        <v>0.5</v>
      </c>
      <c r="AB1084">
        <f>+_20224[[#This Row],[p2_score1]]+_20224[[#This Row],[p1_score1]]</f>
        <v>14</v>
      </c>
      <c r="AC1084">
        <f>MAX(_20224[[#This Row],[p2_score1]:[p1_score1]])</f>
        <v>7</v>
      </c>
      <c r="AD1084">
        <f>MIN(_20224[[#This Row],[p2_score1]:[p1_score1]])</f>
        <v>7</v>
      </c>
      <c r="AE1084" t="s">
        <v>1189</v>
      </c>
      <c r="AF1084" t="s">
        <v>2618</v>
      </c>
      <c r="AG1084" t="s">
        <v>2754</v>
      </c>
      <c r="AH1084" t="s">
        <v>164</v>
      </c>
      <c r="AI1084" t="s">
        <v>164</v>
      </c>
      <c r="AJ1084" t="s">
        <v>74</v>
      </c>
      <c r="AK1084" t="str">
        <f>LEFT(_20224[[#This Row],[result2]], FIND(" ",_20224[[#This Row],[result2]]))</f>
        <v xml:space="preserve">PES </v>
      </c>
      <c r="AL1084" t="s">
        <v>4583</v>
      </c>
      <c r="AM1084" t="s">
        <v>2536</v>
      </c>
      <c r="AN1084" t="s">
        <v>2802</v>
      </c>
      <c r="AO1084" t="s">
        <v>2803</v>
      </c>
      <c r="AP1084" t="s">
        <v>269</v>
      </c>
      <c r="AQ1084">
        <v>7</v>
      </c>
      <c r="AR1084">
        <v>7</v>
      </c>
    </row>
    <row r="1085" spans="1:44" x14ac:dyDescent="0.3">
      <c r="A1085" t="s">
        <v>3812</v>
      </c>
      <c r="B1085" t="s">
        <v>3136</v>
      </c>
      <c r="C1085" t="s">
        <v>1433</v>
      </c>
      <c r="D1085" t="s">
        <v>1493</v>
      </c>
      <c r="E1085">
        <v>18</v>
      </c>
      <c r="F1085">
        <v>16</v>
      </c>
      <c r="G1085">
        <v>1</v>
      </c>
      <c r="H1085">
        <v>1</v>
      </c>
      <c r="I1085">
        <v>112.5</v>
      </c>
      <c r="J1085" t="s">
        <v>1189</v>
      </c>
      <c r="K1085" t="s">
        <v>3960</v>
      </c>
      <c r="L1085" t="s">
        <v>2618</v>
      </c>
      <c r="M1085" t="s">
        <v>1490</v>
      </c>
      <c r="N1085" t="s">
        <v>3157</v>
      </c>
      <c r="O1085" t="s">
        <v>303</v>
      </c>
      <c r="P1085" t="s">
        <v>1433</v>
      </c>
      <c r="Q1085">
        <v>8</v>
      </c>
      <c r="R1085">
        <v>71</v>
      </c>
      <c r="S1085" t="s">
        <v>292</v>
      </c>
      <c r="T1085" t="s">
        <v>1433</v>
      </c>
      <c r="U1085">
        <v>45</v>
      </c>
      <c r="V1085">
        <v>0</v>
      </c>
      <c r="W1085" t="s">
        <v>489</v>
      </c>
      <c r="X1085">
        <v>101</v>
      </c>
      <c r="Y1085" t="str">
        <f>IF(_20224[[#This Row],[Lead Score]]=_20224[[#This Row],[p2_score1]],_20224[[#This Row],[p2]],_20224[[#This Row],[p1]])</f>
        <v>Colin Munro</v>
      </c>
      <c r="Z1085" t="str">
        <f>IF(_20224[[#This Row],[Lead Score]]&lt;&gt;_20224[[#This Row],[p2_score1]],_20224[[#This Row],[p2]],_20224[[#This Row],[p1]])</f>
        <v>Brandon King</v>
      </c>
      <c r="AA1085" s="1">
        <f>_20224[[#This Row],[Lead Score]]/_20224[[#This Row],[Runs in Partnership]]</f>
        <v>0.6785714285714286</v>
      </c>
      <c r="AB1085">
        <f>+_20224[[#This Row],[p2_score1]]+_20224[[#This Row],[p1_score1]]</f>
        <v>56</v>
      </c>
      <c r="AC1085">
        <f>MAX(_20224[[#This Row],[p2_score1]:[p1_score1]])</f>
        <v>38</v>
      </c>
      <c r="AD1085">
        <f>MIN(_20224[[#This Row],[p2_score1]:[p1_score1]])</f>
        <v>18</v>
      </c>
      <c r="AE1085" t="s">
        <v>1189</v>
      </c>
      <c r="AF1085" t="s">
        <v>2618</v>
      </c>
      <c r="AG1085" t="s">
        <v>2754</v>
      </c>
      <c r="AH1085" t="s">
        <v>164</v>
      </c>
      <c r="AI1085" t="s">
        <v>164</v>
      </c>
      <c r="AJ1085" t="s">
        <v>74</v>
      </c>
      <c r="AK1085" t="str">
        <f>LEFT(_20224[[#This Row],[result2]], FIND(" ",_20224[[#This Row],[result2]]))</f>
        <v xml:space="preserve">PES </v>
      </c>
      <c r="AL1085" t="s">
        <v>4583</v>
      </c>
      <c r="AM1085" t="s">
        <v>2536</v>
      </c>
      <c r="AN1085" t="s">
        <v>2802</v>
      </c>
      <c r="AO1085" t="s">
        <v>2803</v>
      </c>
      <c r="AP1085" t="s">
        <v>269</v>
      </c>
      <c r="AQ1085">
        <v>18</v>
      </c>
      <c r="AR1085">
        <v>38</v>
      </c>
    </row>
    <row r="1086" spans="1:44" x14ac:dyDescent="0.3">
      <c r="A1086" t="s">
        <v>3814</v>
      </c>
      <c r="B1086" t="s">
        <v>3144</v>
      </c>
      <c r="C1086" t="s">
        <v>292</v>
      </c>
      <c r="D1086" t="s">
        <v>1346</v>
      </c>
      <c r="E1086">
        <v>44</v>
      </c>
      <c r="F1086">
        <v>29</v>
      </c>
      <c r="G1086">
        <v>7</v>
      </c>
      <c r="H1086">
        <v>1</v>
      </c>
      <c r="I1086">
        <v>151.72</v>
      </c>
      <c r="J1086" t="s">
        <v>1189</v>
      </c>
      <c r="K1086" t="s">
        <v>3960</v>
      </c>
      <c r="L1086" t="s">
        <v>2618</v>
      </c>
      <c r="M1086" t="s">
        <v>1490</v>
      </c>
      <c r="N1086" t="s">
        <v>3151</v>
      </c>
      <c r="O1086" t="s">
        <v>562</v>
      </c>
      <c r="P1086" t="s">
        <v>292</v>
      </c>
      <c r="Q1086">
        <v>9</v>
      </c>
      <c r="R1086">
        <v>76</v>
      </c>
      <c r="S1086" t="s">
        <v>292</v>
      </c>
      <c r="T1086" t="s">
        <v>67</v>
      </c>
      <c r="U1086">
        <v>0</v>
      </c>
      <c r="V1086">
        <v>0</v>
      </c>
      <c r="W1086" t="s">
        <v>1433</v>
      </c>
      <c r="X1086">
        <v>101</v>
      </c>
      <c r="Y1086" t="str">
        <f>IF(_20224[[#This Row],[Lead Score]]=_20224[[#This Row],[p2_score1]],_20224[[#This Row],[p2]],_20224[[#This Row],[p1]])</f>
        <v>Iftikhar Ahmed</v>
      </c>
      <c r="Z1086" t="str">
        <f>IF(_20224[[#This Row],[Lead Score]]&lt;&gt;_20224[[#This Row],[p2_score1]],_20224[[#This Row],[p2]],_20224[[#This Row],[p1]])</f>
        <v>Colin Munro</v>
      </c>
      <c r="AA1086" s="1">
        <f>_20224[[#This Row],[Lead Score]]/_20224[[#This Row],[Runs in Partnership]]</f>
        <v>1</v>
      </c>
      <c r="AB1086">
        <f>+_20224[[#This Row],[p2_score1]]+_20224[[#This Row],[p1_score1]]</f>
        <v>6</v>
      </c>
      <c r="AC1086">
        <f>MAX(_20224[[#This Row],[p2_score1]:[p1_score1]])</f>
        <v>6</v>
      </c>
      <c r="AD1086">
        <f>MIN(_20224[[#This Row],[p2_score1]:[p1_score1]])</f>
        <v>0</v>
      </c>
      <c r="AE1086" t="s">
        <v>1189</v>
      </c>
      <c r="AF1086" t="s">
        <v>2618</v>
      </c>
      <c r="AG1086" t="s">
        <v>2754</v>
      </c>
      <c r="AH1086" t="s">
        <v>164</v>
      </c>
      <c r="AI1086" t="s">
        <v>164</v>
      </c>
      <c r="AJ1086" t="s">
        <v>74</v>
      </c>
      <c r="AK1086" t="str">
        <f>LEFT(_20224[[#This Row],[result2]], FIND(" ",_20224[[#This Row],[result2]]))</f>
        <v xml:space="preserve">PES </v>
      </c>
      <c r="AL1086" t="s">
        <v>4583</v>
      </c>
      <c r="AM1086" t="s">
        <v>2536</v>
      </c>
      <c r="AN1086" t="s">
        <v>2802</v>
      </c>
      <c r="AO1086" t="s">
        <v>2803</v>
      </c>
      <c r="AP1086" t="s">
        <v>269</v>
      </c>
      <c r="AQ1086">
        <v>6</v>
      </c>
      <c r="AR1086">
        <v>0</v>
      </c>
    </row>
    <row r="1087" spans="1:44" x14ac:dyDescent="0.3">
      <c r="A1087" t="s">
        <v>3816</v>
      </c>
      <c r="B1087" t="s">
        <v>3162</v>
      </c>
      <c r="C1087" t="s">
        <v>67</v>
      </c>
      <c r="D1087" t="s">
        <v>1494</v>
      </c>
      <c r="E1087">
        <v>10</v>
      </c>
      <c r="F1087">
        <v>12</v>
      </c>
      <c r="G1087">
        <v>1</v>
      </c>
      <c r="H1087">
        <v>0</v>
      </c>
      <c r="I1087">
        <v>83.33</v>
      </c>
      <c r="J1087" t="s">
        <v>1189</v>
      </c>
      <c r="K1087" t="s">
        <v>3960</v>
      </c>
      <c r="L1087" t="s">
        <v>2618</v>
      </c>
      <c r="M1087" t="s">
        <v>1490</v>
      </c>
      <c r="N1087" t="s">
        <v>3170</v>
      </c>
      <c r="O1087" t="s">
        <v>345</v>
      </c>
      <c r="P1087" t="s">
        <v>67</v>
      </c>
      <c r="Q1087">
        <v>12.5</v>
      </c>
      <c r="R1087">
        <v>98</v>
      </c>
      <c r="S1087" t="s">
        <v>239</v>
      </c>
      <c r="T1087" t="s">
        <v>67</v>
      </c>
      <c r="U1087">
        <v>0</v>
      </c>
      <c r="V1087">
        <v>0</v>
      </c>
      <c r="W1087" t="s">
        <v>292</v>
      </c>
      <c r="X1087">
        <v>101</v>
      </c>
      <c r="Y1087" t="str">
        <f>IF(_20224[[#This Row],[Lead Score]]=_20224[[#This Row],[p2_score1]],_20224[[#This Row],[p2]],_20224[[#This Row],[p1]])</f>
        <v>Shadab Khan</v>
      </c>
      <c r="Z1087" t="str">
        <f>IF(_20224[[#This Row],[Lead Score]]&lt;&gt;_20224[[#This Row],[p2_score1]],_20224[[#This Row],[p2]],_20224[[#This Row],[p1]])</f>
        <v>Iftikhar Ahmed</v>
      </c>
      <c r="AA1087" s="1">
        <f>_20224[[#This Row],[Lead Score]]/_20224[[#This Row],[Runs in Partnership]]</f>
        <v>0.54545454545454541</v>
      </c>
      <c r="AB1087">
        <f>+_20224[[#This Row],[p2_score1]]+_20224[[#This Row],[p1_score1]]</f>
        <v>22</v>
      </c>
      <c r="AC1087">
        <f>MAX(_20224[[#This Row],[p2_score1]:[p1_score1]])</f>
        <v>12</v>
      </c>
      <c r="AD1087">
        <f>MIN(_20224[[#This Row],[p2_score1]:[p1_score1]])</f>
        <v>10</v>
      </c>
      <c r="AE1087" t="s">
        <v>1189</v>
      </c>
      <c r="AF1087" t="s">
        <v>2618</v>
      </c>
      <c r="AG1087" t="s">
        <v>2754</v>
      </c>
      <c r="AH1087" t="s">
        <v>164</v>
      </c>
      <c r="AI1087" t="s">
        <v>164</v>
      </c>
      <c r="AJ1087" t="s">
        <v>74</v>
      </c>
      <c r="AK1087" t="str">
        <f>LEFT(_20224[[#This Row],[result2]], FIND(" ",_20224[[#This Row],[result2]]))</f>
        <v xml:space="preserve">PES </v>
      </c>
      <c r="AL1087" t="s">
        <v>4583</v>
      </c>
      <c r="AM1087" t="s">
        <v>2536</v>
      </c>
      <c r="AN1087" t="s">
        <v>2802</v>
      </c>
      <c r="AO1087" t="s">
        <v>2803</v>
      </c>
      <c r="AP1087" t="s">
        <v>269</v>
      </c>
      <c r="AQ1087">
        <v>10</v>
      </c>
      <c r="AR1087">
        <v>12</v>
      </c>
    </row>
    <row r="1088" spans="1:44" x14ac:dyDescent="0.3">
      <c r="A1088" t="s">
        <v>3818</v>
      </c>
      <c r="B1088" t="s">
        <v>3173</v>
      </c>
      <c r="C1088" t="s">
        <v>239</v>
      </c>
      <c r="D1088" t="s">
        <v>1477</v>
      </c>
      <c r="E1088">
        <v>15</v>
      </c>
      <c r="F1088">
        <v>16</v>
      </c>
      <c r="G1088">
        <v>2</v>
      </c>
      <c r="H1088">
        <v>0</v>
      </c>
      <c r="I1088">
        <v>93.75</v>
      </c>
      <c r="J1088" t="s">
        <v>1189</v>
      </c>
      <c r="K1088" t="s">
        <v>3960</v>
      </c>
      <c r="L1088" t="s">
        <v>2618</v>
      </c>
      <c r="M1088" t="s">
        <v>1490</v>
      </c>
      <c r="N1088" t="s">
        <v>3200</v>
      </c>
      <c r="O1088" t="s">
        <v>495</v>
      </c>
      <c r="P1088" t="s">
        <v>239</v>
      </c>
      <c r="Q1088">
        <v>14.2</v>
      </c>
      <c r="R1088">
        <v>109</v>
      </c>
      <c r="S1088" t="s">
        <v>239</v>
      </c>
      <c r="T1088" t="s">
        <v>246</v>
      </c>
      <c r="U1088">
        <v>0</v>
      </c>
      <c r="V1088">
        <v>0</v>
      </c>
      <c r="W1088" t="s">
        <v>67</v>
      </c>
      <c r="X1088">
        <v>101</v>
      </c>
      <c r="Y1088" t="str">
        <f>IF(_20224[[#This Row],[Lead Score]]=_20224[[#This Row],[p2_score1]],_20224[[#This Row],[p2]],_20224[[#This Row],[p1]])</f>
        <v>Shadab Khan</v>
      </c>
      <c r="Z1088" t="str">
        <f>IF(_20224[[#This Row],[Lead Score]]&lt;&gt;_20224[[#This Row],[p2_score1]],_20224[[#This Row],[p2]],_20224[[#This Row],[p1]])</f>
        <v>Asif Ali</v>
      </c>
      <c r="AA1088" s="1">
        <f>_20224[[#This Row],[Lead Score]]/_20224[[#This Row],[Runs in Partnership]]</f>
        <v>1</v>
      </c>
      <c r="AB1088">
        <f>+_20224[[#This Row],[p2_score1]]+_20224[[#This Row],[p1_score1]]</f>
        <v>15</v>
      </c>
      <c r="AC1088">
        <f>MAX(_20224[[#This Row],[p2_score1]:[p1_score1]])</f>
        <v>15</v>
      </c>
      <c r="AD1088">
        <f>MIN(_20224[[#This Row],[p2_score1]:[p1_score1]])</f>
        <v>0</v>
      </c>
      <c r="AE1088" t="s">
        <v>1189</v>
      </c>
      <c r="AF1088" t="s">
        <v>2618</v>
      </c>
      <c r="AG1088" t="s">
        <v>2754</v>
      </c>
      <c r="AH1088" t="s">
        <v>164</v>
      </c>
      <c r="AI1088" t="s">
        <v>164</v>
      </c>
      <c r="AJ1088" t="s">
        <v>74</v>
      </c>
      <c r="AK1088" t="str">
        <f>LEFT(_20224[[#This Row],[result2]], FIND(" ",_20224[[#This Row],[result2]]))</f>
        <v xml:space="preserve">PES </v>
      </c>
      <c r="AL1088" t="s">
        <v>4583</v>
      </c>
      <c r="AM1088" t="s">
        <v>2536</v>
      </c>
      <c r="AN1088" t="s">
        <v>2802</v>
      </c>
      <c r="AO1088" t="s">
        <v>2803</v>
      </c>
      <c r="AP1088" t="s">
        <v>269</v>
      </c>
      <c r="AQ1088">
        <v>0</v>
      </c>
      <c r="AR1088">
        <v>15</v>
      </c>
    </row>
    <row r="1089" spans="1:44" x14ac:dyDescent="0.3">
      <c r="A1089" t="s">
        <v>3821</v>
      </c>
      <c r="B1089" t="s">
        <v>3178</v>
      </c>
      <c r="C1089" t="s">
        <v>246</v>
      </c>
      <c r="D1089" t="s">
        <v>1495</v>
      </c>
      <c r="E1089">
        <v>8</v>
      </c>
      <c r="F1089">
        <v>7</v>
      </c>
      <c r="G1089">
        <v>0</v>
      </c>
      <c r="H1089">
        <v>1</v>
      </c>
      <c r="I1089">
        <v>114.28</v>
      </c>
      <c r="J1089" t="s">
        <v>1189</v>
      </c>
      <c r="K1089" t="s">
        <v>3960</v>
      </c>
      <c r="L1089" t="s">
        <v>2618</v>
      </c>
      <c r="M1089" t="s">
        <v>1490</v>
      </c>
      <c r="N1089" t="s">
        <v>3219</v>
      </c>
      <c r="O1089" t="s">
        <v>310</v>
      </c>
      <c r="P1089" t="s">
        <v>246</v>
      </c>
      <c r="Q1089">
        <v>14.4</v>
      </c>
      <c r="R1089">
        <v>110</v>
      </c>
      <c r="S1089" t="s">
        <v>240</v>
      </c>
      <c r="T1089" t="s">
        <v>246</v>
      </c>
      <c r="U1089">
        <v>0</v>
      </c>
      <c r="V1089">
        <v>0</v>
      </c>
      <c r="W1089" t="s">
        <v>239</v>
      </c>
      <c r="X1089">
        <v>101</v>
      </c>
      <c r="Y1089" t="str">
        <f>IF(_20224[[#This Row],[Lead Score]]=_20224[[#This Row],[p2_score1]],_20224[[#This Row],[p2]],_20224[[#This Row],[p1]])</f>
        <v>Asif Ali</v>
      </c>
      <c r="Z1089" t="str">
        <f>IF(_20224[[#This Row],[Lead Score]]&lt;&gt;_20224[[#This Row],[p2_score1]],_20224[[#This Row],[p2]],_20224[[#This Row],[p1]])</f>
        <v>Faheem Ashraf</v>
      </c>
      <c r="AA1089" s="1">
        <f>_20224[[#This Row],[Lead Score]]/_20224[[#This Row],[Runs in Partnership]]</f>
        <v>1</v>
      </c>
      <c r="AB1089">
        <f>+_20224[[#This Row],[p2_score1]]+_20224[[#This Row],[p1_score1]]</f>
        <v>8</v>
      </c>
      <c r="AC1089">
        <f>MAX(_20224[[#This Row],[p2_score1]:[p1_score1]])</f>
        <v>8</v>
      </c>
      <c r="AD1089">
        <f>MIN(_20224[[#This Row],[p2_score1]:[p1_score1]])</f>
        <v>0</v>
      </c>
      <c r="AE1089" t="s">
        <v>1189</v>
      </c>
      <c r="AF1089" t="s">
        <v>2618</v>
      </c>
      <c r="AG1089" t="s">
        <v>2754</v>
      </c>
      <c r="AH1089" t="s">
        <v>164</v>
      </c>
      <c r="AI1089" t="s">
        <v>164</v>
      </c>
      <c r="AJ1089" t="s">
        <v>74</v>
      </c>
      <c r="AK1089" t="str">
        <f>LEFT(_20224[[#This Row],[result2]], FIND(" ",_20224[[#This Row],[result2]]))</f>
        <v xml:space="preserve">PES </v>
      </c>
      <c r="AL1089" t="s">
        <v>4583</v>
      </c>
      <c r="AM1089" t="s">
        <v>2536</v>
      </c>
      <c r="AN1089" t="s">
        <v>2802</v>
      </c>
      <c r="AO1089" t="s">
        <v>2803</v>
      </c>
      <c r="AP1089" t="s">
        <v>269</v>
      </c>
      <c r="AQ1089">
        <v>8</v>
      </c>
      <c r="AR1089">
        <v>0</v>
      </c>
    </row>
    <row r="1090" spans="1:44" x14ac:dyDescent="0.3">
      <c r="A1090" t="s">
        <v>3823</v>
      </c>
      <c r="B1090" t="s">
        <v>3180</v>
      </c>
      <c r="C1090" t="s">
        <v>240</v>
      </c>
      <c r="D1090" t="s">
        <v>1496</v>
      </c>
      <c r="E1090">
        <v>1</v>
      </c>
      <c r="F1090">
        <v>5</v>
      </c>
      <c r="G1090">
        <v>0</v>
      </c>
      <c r="H1090">
        <v>0</v>
      </c>
      <c r="I1090">
        <v>20</v>
      </c>
      <c r="J1090" t="s">
        <v>1189</v>
      </c>
      <c r="K1090" t="s">
        <v>3960</v>
      </c>
      <c r="L1090" t="s">
        <v>2618</v>
      </c>
      <c r="M1090" t="s">
        <v>1490</v>
      </c>
      <c r="N1090" t="s">
        <v>3236</v>
      </c>
      <c r="O1090" t="s">
        <v>1497</v>
      </c>
      <c r="P1090" t="s">
        <v>240</v>
      </c>
      <c r="Q1090">
        <v>15.4</v>
      </c>
      <c r="R1090">
        <v>110</v>
      </c>
      <c r="S1090" t="s">
        <v>240</v>
      </c>
      <c r="T1090" t="s">
        <v>251</v>
      </c>
      <c r="U1090">
        <v>0</v>
      </c>
      <c r="V1090">
        <v>0</v>
      </c>
      <c r="W1090" t="s">
        <v>246</v>
      </c>
      <c r="X1090">
        <v>101</v>
      </c>
      <c r="Y1090" t="str">
        <f>IF(_20224[[#This Row],[Lead Score]]=_20224[[#This Row],[p2_score1]],_20224[[#This Row],[p2]],_20224[[#This Row],[p1]])</f>
        <v>Faheem Ashraf</v>
      </c>
      <c r="Z1090" t="str">
        <f>IF(_20224[[#This Row],[Lead Score]]&lt;&gt;_20224[[#This Row],[p2_score1]],_20224[[#This Row],[p2]],_20224[[#This Row],[p1]])</f>
        <v>Hasan Ali</v>
      </c>
      <c r="AA1090" s="1">
        <f>_20224[[#This Row],[Lead Score]]/_20224[[#This Row],[Runs in Partnership]]</f>
        <v>1</v>
      </c>
      <c r="AB1090">
        <f>+_20224[[#This Row],[p2_score1]]+_20224[[#This Row],[p1_score1]]</f>
        <v>1</v>
      </c>
      <c r="AC1090">
        <f>MAX(_20224[[#This Row],[p2_score1]:[p1_score1]])</f>
        <v>1</v>
      </c>
      <c r="AD1090">
        <f>MIN(_20224[[#This Row],[p2_score1]:[p1_score1]])</f>
        <v>0</v>
      </c>
      <c r="AE1090" t="s">
        <v>1189</v>
      </c>
      <c r="AF1090" t="s">
        <v>2618</v>
      </c>
      <c r="AG1090" t="s">
        <v>2754</v>
      </c>
      <c r="AH1090" t="s">
        <v>164</v>
      </c>
      <c r="AI1090" t="s">
        <v>164</v>
      </c>
      <c r="AJ1090" t="s">
        <v>74</v>
      </c>
      <c r="AK1090" t="str">
        <f>LEFT(_20224[[#This Row],[result2]], FIND(" ",_20224[[#This Row],[result2]]))</f>
        <v xml:space="preserve">PES </v>
      </c>
      <c r="AL1090" t="s">
        <v>4583</v>
      </c>
      <c r="AM1090" t="s">
        <v>2536</v>
      </c>
      <c r="AN1090" t="s">
        <v>2802</v>
      </c>
      <c r="AO1090" t="s">
        <v>2803</v>
      </c>
      <c r="AP1090" t="s">
        <v>269</v>
      </c>
      <c r="AQ1090">
        <v>0</v>
      </c>
      <c r="AR1090">
        <v>1</v>
      </c>
    </row>
    <row r="1091" spans="1:44" x14ac:dyDescent="0.3">
      <c r="A1091" t="s">
        <v>3825</v>
      </c>
      <c r="B1091" t="s">
        <v>3187</v>
      </c>
      <c r="C1091" t="s">
        <v>251</v>
      </c>
      <c r="D1091" t="s">
        <v>438</v>
      </c>
      <c r="E1091">
        <v>45</v>
      </c>
      <c r="F1091">
        <v>16</v>
      </c>
      <c r="G1091">
        <v>5</v>
      </c>
      <c r="H1091">
        <v>3</v>
      </c>
      <c r="I1091">
        <v>281.25</v>
      </c>
      <c r="J1091" t="s">
        <v>1189</v>
      </c>
      <c r="K1091" t="s">
        <v>3960</v>
      </c>
      <c r="L1091" t="s">
        <v>2618</v>
      </c>
      <c r="M1091" t="s">
        <v>1490</v>
      </c>
      <c r="N1091" t="s">
        <v>3161</v>
      </c>
      <c r="O1091" t="s">
        <v>354</v>
      </c>
      <c r="P1091" t="s">
        <v>251</v>
      </c>
      <c r="Q1091">
        <v>19.5</v>
      </c>
      <c r="R1091">
        <v>172</v>
      </c>
      <c r="S1091" t="s">
        <v>256</v>
      </c>
      <c r="T1091" t="s">
        <v>251</v>
      </c>
      <c r="U1091">
        <v>0</v>
      </c>
      <c r="V1091">
        <v>0</v>
      </c>
      <c r="W1091" t="s">
        <v>240</v>
      </c>
      <c r="X1091">
        <v>101</v>
      </c>
      <c r="Y1091" t="str">
        <f>IF(_20224[[#This Row],[Lead Score]]=_20224[[#This Row],[p2_score1]],_20224[[#This Row],[p2]],_20224[[#This Row],[p1]])</f>
        <v>Hasan Ali</v>
      </c>
      <c r="Z1091" t="str">
        <f>IF(_20224[[#This Row],[Lead Score]]&lt;&gt;_20224[[#This Row],[p2_score1]],_20224[[#This Row],[p2]],_20224[[#This Row],[p1]])</f>
        <v>Mohammad Wasim</v>
      </c>
      <c r="AA1091" s="1">
        <f>_20224[[#This Row],[Lead Score]]/_20224[[#This Row],[Runs in Partnership]]</f>
        <v>0.72580645161290325</v>
      </c>
      <c r="AB1091">
        <f>+_20224[[#This Row],[p2_score1]]+_20224[[#This Row],[p1_score1]]</f>
        <v>62</v>
      </c>
      <c r="AC1091">
        <f>MAX(_20224[[#This Row],[p2_score1]:[p1_score1]])</f>
        <v>45</v>
      </c>
      <c r="AD1091">
        <f>MIN(_20224[[#This Row],[p2_score1]:[p1_score1]])</f>
        <v>17</v>
      </c>
      <c r="AE1091" t="s">
        <v>1189</v>
      </c>
      <c r="AF1091" t="s">
        <v>2618</v>
      </c>
      <c r="AG1091" t="s">
        <v>2754</v>
      </c>
      <c r="AH1091" t="s">
        <v>164</v>
      </c>
      <c r="AI1091" t="s">
        <v>164</v>
      </c>
      <c r="AJ1091" t="s">
        <v>74</v>
      </c>
      <c r="AK1091" t="str">
        <f>LEFT(_20224[[#This Row],[result2]], FIND(" ",_20224[[#This Row],[result2]]))</f>
        <v xml:space="preserve">PES </v>
      </c>
      <c r="AL1091" t="s">
        <v>4583</v>
      </c>
      <c r="AM1091" t="s">
        <v>2536</v>
      </c>
      <c r="AN1091" t="s">
        <v>2802</v>
      </c>
      <c r="AO1091" t="s">
        <v>2803</v>
      </c>
      <c r="AP1091" t="s">
        <v>269</v>
      </c>
      <c r="AQ1091">
        <v>45</v>
      </c>
      <c r="AR1091">
        <v>17</v>
      </c>
    </row>
    <row r="1092" spans="1:44" x14ac:dyDescent="0.3">
      <c r="A1092" t="s">
        <v>3827</v>
      </c>
      <c r="B1092" t="s">
        <v>3195</v>
      </c>
      <c r="C1092" t="s">
        <v>256</v>
      </c>
      <c r="D1092" t="s">
        <v>45</v>
      </c>
      <c r="E1092">
        <v>17</v>
      </c>
      <c r="F1092">
        <v>11</v>
      </c>
      <c r="G1092">
        <v>0</v>
      </c>
      <c r="H1092">
        <v>2</v>
      </c>
      <c r="I1092">
        <v>154.54</v>
      </c>
      <c r="J1092" t="s">
        <v>1189</v>
      </c>
      <c r="K1092" t="s">
        <v>3960</v>
      </c>
      <c r="L1092" t="s">
        <v>2618</v>
      </c>
      <c r="M1092" t="s">
        <v>1490</v>
      </c>
      <c r="N1092" t="s">
        <v>32</v>
      </c>
      <c r="O1092" t="s">
        <v>32</v>
      </c>
      <c r="P1092" t="s">
        <v>32</v>
      </c>
      <c r="S1092" t="s">
        <v>256</v>
      </c>
      <c r="T1092" t="s">
        <v>870</v>
      </c>
      <c r="U1092">
        <v>0</v>
      </c>
      <c r="V1092">
        <v>0</v>
      </c>
      <c r="W1092" t="s">
        <v>251</v>
      </c>
      <c r="X1092">
        <v>101</v>
      </c>
      <c r="Y1092" t="str">
        <f>IF(_20224[[#This Row],[Lead Score]]=_20224[[#This Row],[p2_score1]],_20224[[#This Row],[p2]],_20224[[#This Row],[p1]])</f>
        <v>Mohammad Wasim</v>
      </c>
      <c r="Z1092" t="str">
        <f>IF(_20224[[#This Row],[Lead Score]]&lt;&gt;_20224[[#This Row],[p2_score1]],_20224[[#This Row],[p2]],_20224[[#This Row],[p1]])</f>
        <v>Akif Javed</v>
      </c>
      <c r="AA1092" s="1">
        <f>_20224[[#This Row],[Lead Score]]/_20224[[#This Row],[Runs in Partnership]]</f>
        <v>1</v>
      </c>
      <c r="AB1092">
        <f>+_20224[[#This Row],[p2_score1]]+_20224[[#This Row],[p1_score1]]</f>
        <v>17</v>
      </c>
      <c r="AC1092">
        <f>MAX(_20224[[#This Row],[p2_score1]:[p1_score1]])</f>
        <v>17</v>
      </c>
      <c r="AD1092">
        <f>MIN(_20224[[#This Row],[p2_score1]:[p1_score1]])</f>
        <v>0</v>
      </c>
      <c r="AE1092" t="s">
        <v>1189</v>
      </c>
      <c r="AF1092" t="s">
        <v>2618</v>
      </c>
      <c r="AG1092" t="s">
        <v>2754</v>
      </c>
      <c r="AH1092" t="s">
        <v>164</v>
      </c>
      <c r="AI1092" t="s">
        <v>164</v>
      </c>
      <c r="AJ1092" t="s">
        <v>74</v>
      </c>
      <c r="AK1092" t="str">
        <f>LEFT(_20224[[#This Row],[result2]], FIND(" ",_20224[[#This Row],[result2]]))</f>
        <v xml:space="preserve">PES </v>
      </c>
      <c r="AL1092" t="s">
        <v>4583</v>
      </c>
      <c r="AM1092" t="s">
        <v>2536</v>
      </c>
      <c r="AN1092" t="s">
        <v>2802</v>
      </c>
      <c r="AO1092" t="s">
        <v>2803</v>
      </c>
      <c r="AP1092" t="s">
        <v>269</v>
      </c>
      <c r="AQ1092">
        <v>0</v>
      </c>
      <c r="AR1092">
        <v>17</v>
      </c>
    </row>
    <row r="1093" spans="1:44" hidden="1" x14ac:dyDescent="0.3">
      <c r="A1093" t="s">
        <v>3828</v>
      </c>
      <c r="B1093" t="s">
        <v>3154</v>
      </c>
      <c r="C1093" t="s">
        <v>870</v>
      </c>
      <c r="D1093" t="s">
        <v>45</v>
      </c>
      <c r="E1093">
        <v>0</v>
      </c>
      <c r="F1093">
        <v>1</v>
      </c>
      <c r="G1093">
        <v>0</v>
      </c>
      <c r="H1093">
        <v>0</v>
      </c>
      <c r="I1093">
        <v>0</v>
      </c>
      <c r="J1093" t="s">
        <v>1189</v>
      </c>
      <c r="K1093" t="s">
        <v>3960</v>
      </c>
      <c r="L1093" t="s">
        <v>2618</v>
      </c>
      <c r="M1093" t="s">
        <v>1490</v>
      </c>
      <c r="N1093" t="s">
        <v>32</v>
      </c>
      <c r="O1093" t="s">
        <v>32</v>
      </c>
      <c r="P1093" t="s">
        <v>32</v>
      </c>
      <c r="S1093" t="s">
        <v>32</v>
      </c>
      <c r="T1093" t="s">
        <v>32</v>
      </c>
      <c r="W1093" t="s">
        <v>32</v>
      </c>
      <c r="X1093">
        <v>101</v>
      </c>
      <c r="Y1093" t="str">
        <f>IF(_20224[[#This Row],[Lead Score]]=_20224[[#This Row],[p2_score1]],_20224[[#This Row],[p2]],_20224[[#This Row],[p1]])</f>
        <v/>
      </c>
      <c r="Z1093" t="str">
        <f>IF(_20224[[#This Row],[Lead Score]]&lt;&gt;_20224[[#This Row],[p2_score1]],_20224[[#This Row],[p2]],_20224[[#This Row],[p1]])</f>
        <v/>
      </c>
      <c r="AA1093" s="1" t="e">
        <f>_20224[[#This Row],[Lead Score]]/_20224[[#This Row],[Runs in Partnership]]</f>
        <v>#DIV/0!</v>
      </c>
      <c r="AB1093">
        <f>+_20224[[#This Row],[p2_score1]]+_20224[[#This Row],[p1_score1]]</f>
        <v>0</v>
      </c>
      <c r="AC1093">
        <f>MAX(_20224[[#This Row],[p2_score1]:[p1_score1]])</f>
        <v>0</v>
      </c>
      <c r="AD1093">
        <f>MIN(_20224[[#This Row],[p2_score1]:[p1_score1]])</f>
        <v>0</v>
      </c>
      <c r="AE1093" t="s">
        <v>1189</v>
      </c>
      <c r="AF1093" t="s">
        <v>2618</v>
      </c>
      <c r="AG1093" t="s">
        <v>2754</v>
      </c>
      <c r="AH1093" t="s">
        <v>164</v>
      </c>
      <c r="AI1093" t="s">
        <v>164</v>
      </c>
      <c r="AJ1093" t="s">
        <v>74</v>
      </c>
      <c r="AK1093" t="str">
        <f>LEFT(_20224[[#This Row],[result2]], FIND(" ",_20224[[#This Row],[result2]]))</f>
        <v xml:space="preserve">PES </v>
      </c>
      <c r="AL1093" t="s">
        <v>4583</v>
      </c>
      <c r="AM1093" t="s">
        <v>2536</v>
      </c>
      <c r="AN1093" t="s">
        <v>2802</v>
      </c>
      <c r="AO1093" t="s">
        <v>2803</v>
      </c>
      <c r="AP1093" t="s">
        <v>269</v>
      </c>
      <c r="AQ1093">
        <v>0</v>
      </c>
      <c r="AR1093">
        <v>0</v>
      </c>
    </row>
    <row r="1094" spans="1:44" x14ac:dyDescent="0.3">
      <c r="A1094" t="s">
        <v>3831</v>
      </c>
      <c r="B1094" t="s">
        <v>3133</v>
      </c>
      <c r="C1094" t="s">
        <v>47</v>
      </c>
      <c r="D1094" t="s">
        <v>1498</v>
      </c>
      <c r="E1094">
        <v>37</v>
      </c>
      <c r="F1094">
        <v>29</v>
      </c>
      <c r="G1094">
        <v>6</v>
      </c>
      <c r="H1094">
        <v>0</v>
      </c>
      <c r="I1094">
        <v>127.58</v>
      </c>
      <c r="J1094" t="s">
        <v>1189</v>
      </c>
      <c r="K1094" t="s">
        <v>3736</v>
      </c>
      <c r="L1094" t="s">
        <v>2622</v>
      </c>
      <c r="M1094" t="s">
        <v>1499</v>
      </c>
      <c r="N1094" t="s">
        <v>3139</v>
      </c>
      <c r="O1094" t="s">
        <v>1182</v>
      </c>
      <c r="P1094" t="s">
        <v>47</v>
      </c>
      <c r="Q1094">
        <v>8.4</v>
      </c>
      <c r="R1094">
        <v>68</v>
      </c>
      <c r="S1094" t="s">
        <v>51</v>
      </c>
      <c r="T1094" t="s">
        <v>47</v>
      </c>
      <c r="U1094">
        <v>31</v>
      </c>
      <c r="V1094">
        <v>37</v>
      </c>
      <c r="W1094" t="s">
        <v>32</v>
      </c>
      <c r="X1094">
        <v>102</v>
      </c>
      <c r="Y1094" t="str">
        <f>IF(_20224[[#This Row],[Lead Score]]=_20224[[#This Row],[p2_score1]],_20224[[#This Row],[p2]],_20224[[#This Row],[p1]])</f>
        <v>Shan Masood</v>
      </c>
      <c r="Z1094" t="str">
        <f>IF(_20224[[#This Row],[Lead Score]]&lt;&gt;_20224[[#This Row],[p2_score1]],_20224[[#This Row],[p2]],_20224[[#This Row],[p1]])</f>
        <v>Mohammad Rizwan</v>
      </c>
      <c r="AA1094" s="1">
        <f>_20224[[#This Row],[Lead Score]]/_20224[[#This Row],[Runs in Partnership]]</f>
        <v>0.54411764705882348</v>
      </c>
      <c r="AB1094">
        <f>+_20224[[#This Row],[p2_score1]]+_20224[[#This Row],[p1_score1]]</f>
        <v>68</v>
      </c>
      <c r="AC1094">
        <f>MAX(_20224[[#This Row],[p2_score1]:[p1_score1]])</f>
        <v>37</v>
      </c>
      <c r="AD1094">
        <f>MIN(_20224[[#This Row],[p2_score1]:[p1_score1]])</f>
        <v>31</v>
      </c>
      <c r="AE1094" t="s">
        <v>1189</v>
      </c>
      <c r="AF1094" t="s">
        <v>2622</v>
      </c>
      <c r="AG1094" t="s">
        <v>2754</v>
      </c>
      <c r="AH1094" t="s">
        <v>49</v>
      </c>
      <c r="AI1094" t="s">
        <v>49</v>
      </c>
      <c r="AJ1094" t="s">
        <v>74</v>
      </c>
      <c r="AK1094" t="str">
        <f>LEFT(_20224[[#This Row],[result2]], FIND(" ",_20224[[#This Row],[result2]]))</f>
        <v xml:space="preserve">MUL </v>
      </c>
      <c r="AL1094" t="s">
        <v>4583</v>
      </c>
      <c r="AM1094" t="s">
        <v>2804</v>
      </c>
      <c r="AN1094" t="s">
        <v>2805</v>
      </c>
      <c r="AO1094" t="s">
        <v>2806</v>
      </c>
      <c r="AP1094" t="s">
        <v>52</v>
      </c>
      <c r="AQ1094">
        <v>37</v>
      </c>
      <c r="AR1094">
        <v>31</v>
      </c>
    </row>
    <row r="1095" spans="1:44" x14ac:dyDescent="0.3">
      <c r="A1095" t="s">
        <v>3832</v>
      </c>
      <c r="B1095" t="s">
        <v>3144</v>
      </c>
      <c r="C1095" t="s">
        <v>51</v>
      </c>
      <c r="D1095" t="s">
        <v>1491</v>
      </c>
      <c r="E1095">
        <v>30</v>
      </c>
      <c r="F1095">
        <v>30</v>
      </c>
      <c r="G1095">
        <v>2</v>
      </c>
      <c r="H1095">
        <v>1</v>
      </c>
      <c r="I1095">
        <v>100</v>
      </c>
      <c r="J1095" t="s">
        <v>1189</v>
      </c>
      <c r="K1095" t="s">
        <v>3736</v>
      </c>
      <c r="L1095" t="s">
        <v>2622</v>
      </c>
      <c r="M1095" t="s">
        <v>1499</v>
      </c>
      <c r="N1095" t="s">
        <v>3148</v>
      </c>
      <c r="O1095" t="s">
        <v>147</v>
      </c>
      <c r="P1095" t="s">
        <v>51</v>
      </c>
      <c r="Q1095">
        <v>11</v>
      </c>
      <c r="R1095">
        <v>83</v>
      </c>
      <c r="S1095" t="s">
        <v>51</v>
      </c>
      <c r="T1095" t="s">
        <v>52</v>
      </c>
      <c r="U1095">
        <v>0</v>
      </c>
      <c r="V1095">
        <v>0</v>
      </c>
      <c r="W1095" t="s">
        <v>47</v>
      </c>
      <c r="X1095">
        <v>102</v>
      </c>
      <c r="Y1095" t="str">
        <f>IF(_20224[[#This Row],[Lead Score]]=_20224[[#This Row],[p2_score1]],_20224[[#This Row],[p2]],_20224[[#This Row],[p1]])</f>
        <v>Sohaib Maqsood</v>
      </c>
      <c r="Z1095" t="str">
        <f>IF(_20224[[#This Row],[Lead Score]]&lt;&gt;_20224[[#This Row],[p2_score1]],_20224[[#This Row],[p2]],_20224[[#This Row],[p1]])</f>
        <v>Mohammad Rizwan</v>
      </c>
      <c r="AA1095" s="1">
        <f>_20224[[#This Row],[Lead Score]]/_20224[[#This Row],[Runs in Partnership]]</f>
        <v>1</v>
      </c>
      <c r="AB1095">
        <f>+_20224[[#This Row],[p2_score1]]+_20224[[#This Row],[p1_score1]]</f>
        <v>16</v>
      </c>
      <c r="AC1095">
        <f>MAX(_20224[[#This Row],[p2_score1]:[p1_score1]])</f>
        <v>16</v>
      </c>
      <c r="AD1095">
        <f>MIN(_20224[[#This Row],[p2_score1]:[p1_score1]])</f>
        <v>0</v>
      </c>
      <c r="AE1095" t="s">
        <v>1189</v>
      </c>
      <c r="AF1095" t="s">
        <v>2622</v>
      </c>
      <c r="AG1095" t="s">
        <v>2754</v>
      </c>
      <c r="AH1095" t="s">
        <v>49</v>
      </c>
      <c r="AI1095" t="s">
        <v>49</v>
      </c>
      <c r="AJ1095" t="s">
        <v>74</v>
      </c>
      <c r="AK1095" t="str">
        <f>LEFT(_20224[[#This Row],[result2]], FIND(" ",_20224[[#This Row],[result2]]))</f>
        <v xml:space="preserve">MUL </v>
      </c>
      <c r="AL1095" t="s">
        <v>4583</v>
      </c>
      <c r="AM1095" t="s">
        <v>2804</v>
      </c>
      <c r="AN1095" t="s">
        <v>2805</v>
      </c>
      <c r="AO1095" t="s">
        <v>2806</v>
      </c>
      <c r="AP1095" t="s">
        <v>52</v>
      </c>
      <c r="AQ1095">
        <v>16</v>
      </c>
      <c r="AR1095">
        <v>0</v>
      </c>
    </row>
    <row r="1096" spans="1:44" x14ac:dyDescent="0.3">
      <c r="A1096" t="s">
        <v>3834</v>
      </c>
      <c r="B1096" t="s">
        <v>3136</v>
      </c>
      <c r="C1096" t="s">
        <v>55</v>
      </c>
      <c r="D1096" t="s">
        <v>1500</v>
      </c>
      <c r="E1096">
        <v>50</v>
      </c>
      <c r="F1096">
        <v>21</v>
      </c>
      <c r="G1096">
        <v>5</v>
      </c>
      <c r="H1096">
        <v>3</v>
      </c>
      <c r="I1096">
        <v>238.09</v>
      </c>
      <c r="J1096" t="s">
        <v>1189</v>
      </c>
      <c r="K1096" t="s">
        <v>3736</v>
      </c>
      <c r="L1096" t="s">
        <v>2622</v>
      </c>
      <c r="M1096" t="s">
        <v>1499</v>
      </c>
      <c r="N1096" t="s">
        <v>3157</v>
      </c>
      <c r="O1096" t="s">
        <v>113</v>
      </c>
      <c r="P1096" t="s">
        <v>55</v>
      </c>
      <c r="Q1096">
        <v>18.2</v>
      </c>
      <c r="R1096">
        <v>181</v>
      </c>
      <c r="S1096" t="s">
        <v>55</v>
      </c>
      <c r="T1096" t="s">
        <v>52</v>
      </c>
      <c r="U1096">
        <v>0</v>
      </c>
      <c r="V1096">
        <v>48</v>
      </c>
      <c r="W1096" t="s">
        <v>51</v>
      </c>
      <c r="X1096">
        <v>102</v>
      </c>
      <c r="Y1096" t="str">
        <f>IF(_20224[[#This Row],[Lead Score]]=_20224[[#This Row],[p2_score1]],_20224[[#This Row],[p2]],_20224[[#This Row],[p1]])</f>
        <v>Rilee Rossouw</v>
      </c>
      <c r="Z1096" t="str">
        <f>IF(_20224[[#This Row],[Lead Score]]&lt;&gt;_20224[[#This Row],[p2_score1]],_20224[[#This Row],[p2]],_20224[[#This Row],[p1]])</f>
        <v>Sohaib Maqsood</v>
      </c>
      <c r="AA1096" s="1">
        <f>_20224[[#This Row],[Lead Score]]/_20224[[#This Row],[Runs in Partnership]]</f>
        <v>0.51020408163265307</v>
      </c>
      <c r="AB1096">
        <f>+_20224[[#This Row],[p2_score1]]+_20224[[#This Row],[p1_score1]]</f>
        <v>98</v>
      </c>
      <c r="AC1096">
        <f>MAX(_20224[[#This Row],[p2_score1]:[p1_score1]])</f>
        <v>50</v>
      </c>
      <c r="AD1096">
        <f>MIN(_20224[[#This Row],[p2_score1]:[p1_score1]])</f>
        <v>48</v>
      </c>
      <c r="AE1096" t="s">
        <v>1189</v>
      </c>
      <c r="AF1096" t="s">
        <v>2622</v>
      </c>
      <c r="AG1096" t="s">
        <v>2754</v>
      </c>
      <c r="AH1096" t="s">
        <v>49</v>
      </c>
      <c r="AI1096" t="s">
        <v>49</v>
      </c>
      <c r="AJ1096" t="s">
        <v>74</v>
      </c>
      <c r="AK1096" t="str">
        <f>LEFT(_20224[[#This Row],[result2]], FIND(" ",_20224[[#This Row],[result2]]))</f>
        <v xml:space="preserve">MUL </v>
      </c>
      <c r="AL1096" t="s">
        <v>4583</v>
      </c>
      <c r="AM1096" t="s">
        <v>2804</v>
      </c>
      <c r="AN1096" t="s">
        <v>2805</v>
      </c>
      <c r="AO1096" t="s">
        <v>2806</v>
      </c>
      <c r="AP1096" t="s">
        <v>52</v>
      </c>
      <c r="AQ1096">
        <v>48</v>
      </c>
      <c r="AR1096">
        <v>50</v>
      </c>
    </row>
    <row r="1097" spans="1:44" hidden="1" x14ac:dyDescent="0.3">
      <c r="A1097" t="s">
        <v>3836</v>
      </c>
      <c r="B1097" t="s">
        <v>3162</v>
      </c>
      <c r="C1097" t="s">
        <v>1426</v>
      </c>
      <c r="D1097" t="s">
        <v>1410</v>
      </c>
      <c r="E1097">
        <v>0</v>
      </c>
      <c r="F1097">
        <v>1</v>
      </c>
      <c r="G1097">
        <v>0</v>
      </c>
      <c r="H1097">
        <v>0</v>
      </c>
      <c r="I1097">
        <v>0</v>
      </c>
      <c r="J1097" t="s">
        <v>1189</v>
      </c>
      <c r="K1097" t="s">
        <v>3736</v>
      </c>
      <c r="L1097" t="s">
        <v>2622</v>
      </c>
      <c r="M1097" t="s">
        <v>1499</v>
      </c>
      <c r="N1097" t="s">
        <v>3151</v>
      </c>
      <c r="O1097" t="s">
        <v>1501</v>
      </c>
      <c r="P1097" t="s">
        <v>1426</v>
      </c>
      <c r="Q1097">
        <v>18.3</v>
      </c>
      <c r="R1097">
        <v>181</v>
      </c>
      <c r="S1097" t="s">
        <v>1426</v>
      </c>
      <c r="T1097" t="s">
        <v>52</v>
      </c>
      <c r="U1097">
        <v>0</v>
      </c>
      <c r="V1097">
        <v>48</v>
      </c>
      <c r="W1097" t="s">
        <v>55</v>
      </c>
      <c r="X1097">
        <v>102</v>
      </c>
      <c r="Y1097" t="str">
        <f>IF(_20224[[#This Row],[Lead Score]]=_20224[[#This Row],[p2_score1]],_20224[[#This Row],[p2]],_20224[[#This Row],[p1]])</f>
        <v>Sohaib Maqsood</v>
      </c>
      <c r="Z1097" t="str">
        <f>IF(_20224[[#This Row],[Lead Score]]&lt;&gt;_20224[[#This Row],[p2_score1]],_20224[[#This Row],[p2]],_20224[[#This Row],[p1]])</f>
        <v>Johnson Charles</v>
      </c>
      <c r="AA1097" s="1" t="e">
        <f>_20224[[#This Row],[Lead Score]]/_20224[[#This Row],[Runs in Partnership]]</f>
        <v>#DIV/0!</v>
      </c>
      <c r="AB1097">
        <f>+_20224[[#This Row],[p2_score1]]+_20224[[#This Row],[p1_score1]]</f>
        <v>0</v>
      </c>
      <c r="AC1097">
        <f>MAX(_20224[[#This Row],[p2_score1]:[p1_score1]])</f>
        <v>0</v>
      </c>
      <c r="AD1097">
        <f>MIN(_20224[[#This Row],[p2_score1]:[p1_score1]])</f>
        <v>0</v>
      </c>
      <c r="AE1097" t="s">
        <v>1189</v>
      </c>
      <c r="AF1097" t="s">
        <v>2622</v>
      </c>
      <c r="AG1097" t="s">
        <v>2754</v>
      </c>
      <c r="AH1097" t="s">
        <v>49</v>
      </c>
      <c r="AI1097" t="s">
        <v>49</v>
      </c>
      <c r="AJ1097" t="s">
        <v>74</v>
      </c>
      <c r="AK1097" t="str">
        <f>LEFT(_20224[[#This Row],[result2]], FIND(" ",_20224[[#This Row],[result2]]))</f>
        <v xml:space="preserve">MUL </v>
      </c>
      <c r="AL1097" t="s">
        <v>4583</v>
      </c>
      <c r="AM1097" t="s">
        <v>2804</v>
      </c>
      <c r="AN1097" t="s">
        <v>2805</v>
      </c>
      <c r="AO1097" t="s">
        <v>2806</v>
      </c>
      <c r="AP1097" t="s">
        <v>52</v>
      </c>
      <c r="AQ1097">
        <v>0</v>
      </c>
      <c r="AR1097">
        <v>0</v>
      </c>
    </row>
    <row r="1098" spans="1:44" x14ac:dyDescent="0.3">
      <c r="A1098" t="s">
        <v>3838</v>
      </c>
      <c r="B1098" t="s">
        <v>3153</v>
      </c>
      <c r="C1098" t="s">
        <v>52</v>
      </c>
      <c r="D1098" t="s">
        <v>45</v>
      </c>
      <c r="E1098">
        <v>65</v>
      </c>
      <c r="F1098">
        <v>35</v>
      </c>
      <c r="G1098">
        <v>6</v>
      </c>
      <c r="H1098">
        <v>3</v>
      </c>
      <c r="I1098">
        <v>185.71</v>
      </c>
      <c r="J1098" t="s">
        <v>1189</v>
      </c>
      <c r="K1098" t="s">
        <v>3736</v>
      </c>
      <c r="L1098" t="s">
        <v>2622</v>
      </c>
      <c r="M1098" t="s">
        <v>1499</v>
      </c>
      <c r="N1098" t="s">
        <v>32</v>
      </c>
      <c r="O1098" t="s">
        <v>32</v>
      </c>
      <c r="P1098" t="s">
        <v>32</v>
      </c>
      <c r="S1098" t="s">
        <v>118</v>
      </c>
      <c r="T1098" t="s">
        <v>52</v>
      </c>
      <c r="U1098">
        <v>0</v>
      </c>
      <c r="V1098">
        <v>0</v>
      </c>
      <c r="W1098" t="s">
        <v>1426</v>
      </c>
      <c r="X1098">
        <v>102</v>
      </c>
      <c r="Y1098" t="str">
        <f>IF(_20224[[#This Row],[Lead Score]]=_20224[[#This Row],[p2_score1]],_20224[[#This Row],[p2]],_20224[[#This Row],[p1]])</f>
        <v>Sohaib Maqsood</v>
      </c>
      <c r="Z1098" t="str">
        <f>IF(_20224[[#This Row],[Lead Score]]&lt;&gt;_20224[[#This Row],[p2_score1]],_20224[[#This Row],[p2]],_20224[[#This Row],[p1]])</f>
        <v>Khushdil Shah</v>
      </c>
      <c r="AA1098" s="1">
        <f>_20224[[#This Row],[Lead Score]]/_20224[[#This Row],[Runs in Partnership]]</f>
        <v>0.53125</v>
      </c>
      <c r="AB1098">
        <f>+_20224[[#This Row],[p2_score1]]+_20224[[#This Row],[p1_score1]]</f>
        <v>32</v>
      </c>
      <c r="AC1098">
        <f>MAX(_20224[[#This Row],[p2_score1]:[p1_score1]])</f>
        <v>17</v>
      </c>
      <c r="AD1098">
        <f>MIN(_20224[[#This Row],[p2_score1]:[p1_score1]])</f>
        <v>15</v>
      </c>
      <c r="AE1098" t="s">
        <v>1189</v>
      </c>
      <c r="AF1098" t="s">
        <v>2622</v>
      </c>
      <c r="AG1098" t="s">
        <v>2754</v>
      </c>
      <c r="AH1098" t="s">
        <v>49</v>
      </c>
      <c r="AI1098" t="s">
        <v>49</v>
      </c>
      <c r="AJ1098" t="s">
        <v>74</v>
      </c>
      <c r="AK1098" t="str">
        <f>LEFT(_20224[[#This Row],[result2]], FIND(" ",_20224[[#This Row],[result2]]))</f>
        <v xml:space="preserve">MUL </v>
      </c>
      <c r="AL1098" t="s">
        <v>4583</v>
      </c>
      <c r="AM1098" t="s">
        <v>2804</v>
      </c>
      <c r="AN1098" t="s">
        <v>2805</v>
      </c>
      <c r="AO1098" t="s">
        <v>2806</v>
      </c>
      <c r="AP1098" t="s">
        <v>52</v>
      </c>
      <c r="AQ1098">
        <v>17</v>
      </c>
      <c r="AR1098">
        <v>15</v>
      </c>
    </row>
    <row r="1099" spans="1:44" hidden="1" x14ac:dyDescent="0.3">
      <c r="A1099" t="s">
        <v>3840</v>
      </c>
      <c r="B1099" t="s">
        <v>3173</v>
      </c>
      <c r="C1099" t="s">
        <v>118</v>
      </c>
      <c r="D1099" t="s">
        <v>45</v>
      </c>
      <c r="E1099">
        <v>15</v>
      </c>
      <c r="F1099">
        <v>5</v>
      </c>
      <c r="G1099">
        <v>0</v>
      </c>
      <c r="H1099">
        <v>2</v>
      </c>
      <c r="I1099">
        <v>300</v>
      </c>
      <c r="J1099" t="s">
        <v>1189</v>
      </c>
      <c r="K1099" t="s">
        <v>3736</v>
      </c>
      <c r="L1099" t="s">
        <v>2622</v>
      </c>
      <c r="M1099" t="s">
        <v>1499</v>
      </c>
      <c r="N1099" t="s">
        <v>32</v>
      </c>
      <c r="O1099" t="s">
        <v>32</v>
      </c>
      <c r="P1099" t="s">
        <v>32</v>
      </c>
      <c r="S1099" t="s">
        <v>32</v>
      </c>
      <c r="T1099" t="s">
        <v>32</v>
      </c>
      <c r="W1099" t="s">
        <v>32</v>
      </c>
      <c r="X1099">
        <v>102</v>
      </c>
      <c r="Y1099" t="str">
        <f>IF(_20224[[#This Row],[Lead Score]]=_20224[[#This Row],[p2_score1]],_20224[[#This Row],[p2]],_20224[[#This Row],[p1]])</f>
        <v/>
      </c>
      <c r="Z1099" t="str">
        <f>IF(_20224[[#This Row],[Lead Score]]&lt;&gt;_20224[[#This Row],[p2_score1]],_20224[[#This Row],[p2]],_20224[[#This Row],[p1]])</f>
        <v/>
      </c>
      <c r="AA1099" s="1" t="e">
        <f>_20224[[#This Row],[Lead Score]]/_20224[[#This Row],[Runs in Partnership]]</f>
        <v>#DIV/0!</v>
      </c>
      <c r="AB1099">
        <f>+_20224[[#This Row],[p2_score1]]+_20224[[#This Row],[p1_score1]]</f>
        <v>0</v>
      </c>
      <c r="AC1099">
        <f>MAX(_20224[[#This Row],[p2_score1]:[p1_score1]])</f>
        <v>0</v>
      </c>
      <c r="AD1099">
        <f>MIN(_20224[[#This Row],[p2_score1]:[p1_score1]])</f>
        <v>0</v>
      </c>
      <c r="AE1099" t="s">
        <v>1189</v>
      </c>
      <c r="AF1099" t="s">
        <v>2622</v>
      </c>
      <c r="AG1099" t="s">
        <v>2754</v>
      </c>
      <c r="AH1099" t="s">
        <v>49</v>
      </c>
      <c r="AI1099" t="s">
        <v>49</v>
      </c>
      <c r="AJ1099" t="s">
        <v>74</v>
      </c>
      <c r="AK1099" t="str">
        <f>LEFT(_20224[[#This Row],[result2]], FIND(" ",_20224[[#This Row],[result2]]))</f>
        <v xml:space="preserve">MUL </v>
      </c>
      <c r="AL1099" t="s">
        <v>4583</v>
      </c>
      <c r="AM1099" t="s">
        <v>2804</v>
      </c>
      <c r="AN1099" t="s">
        <v>2805</v>
      </c>
      <c r="AO1099" t="s">
        <v>2806</v>
      </c>
      <c r="AP1099" t="s">
        <v>52</v>
      </c>
      <c r="AQ1099">
        <v>0</v>
      </c>
      <c r="AR1099">
        <v>0</v>
      </c>
    </row>
    <row r="1100" spans="1:44" x14ac:dyDescent="0.3">
      <c r="A1100" t="s">
        <v>3133</v>
      </c>
      <c r="B1100" t="s">
        <v>3144</v>
      </c>
      <c r="C1100" t="s">
        <v>691</v>
      </c>
      <c r="D1100" t="s">
        <v>1502</v>
      </c>
      <c r="E1100">
        <v>37</v>
      </c>
      <c r="F1100">
        <v>30</v>
      </c>
      <c r="G1100">
        <v>4</v>
      </c>
      <c r="H1100">
        <v>1</v>
      </c>
      <c r="I1100">
        <v>123.33</v>
      </c>
      <c r="J1100" t="s">
        <v>1503</v>
      </c>
      <c r="K1100" t="s">
        <v>4294</v>
      </c>
      <c r="L1100" t="s">
        <v>2490</v>
      </c>
      <c r="M1100" t="s">
        <v>1504</v>
      </c>
      <c r="N1100" t="s">
        <v>3139</v>
      </c>
      <c r="O1100" t="s">
        <v>509</v>
      </c>
      <c r="P1100" t="s">
        <v>691</v>
      </c>
      <c r="Q1100">
        <v>10.4</v>
      </c>
      <c r="R1100">
        <v>97</v>
      </c>
      <c r="S1100" t="s">
        <v>95</v>
      </c>
      <c r="T1100" t="s">
        <v>691</v>
      </c>
      <c r="U1100">
        <v>60</v>
      </c>
      <c r="V1100">
        <v>37</v>
      </c>
      <c r="W1100" t="s">
        <v>32</v>
      </c>
      <c r="X1100">
        <v>103</v>
      </c>
      <c r="Y1100" t="str">
        <f>IF(_20224[[#This Row],[Lead Score]]=_20224[[#This Row],[p2_score1]],_20224[[#This Row],[p2]],_20224[[#This Row],[p1]])</f>
        <v>Fakhar Zaman</v>
      </c>
      <c r="Z1100" t="str">
        <f>IF(_20224[[#This Row],[Lead Score]]&lt;&gt;_20224[[#This Row],[p2_score1]],_20224[[#This Row],[p2]],_20224[[#This Row],[p1]])</f>
        <v>Sohail Akhtar</v>
      </c>
      <c r="AA1100" s="1">
        <f>_20224[[#This Row],[Lead Score]]/_20224[[#This Row],[Runs in Partnership]]</f>
        <v>0.61855670103092786</v>
      </c>
      <c r="AB1100">
        <f>+_20224[[#This Row],[p2_score1]]+_20224[[#This Row],[p1_score1]]</f>
        <v>97</v>
      </c>
      <c r="AC1100">
        <f>MAX(_20224[[#This Row],[p2_score1]:[p1_score1]])</f>
        <v>60</v>
      </c>
      <c r="AD1100">
        <f>MIN(_20224[[#This Row],[p2_score1]:[p1_score1]])</f>
        <v>37</v>
      </c>
      <c r="AE1100" t="s">
        <v>1503</v>
      </c>
      <c r="AF1100" t="s">
        <v>2490</v>
      </c>
      <c r="AG1100" t="s">
        <v>2807</v>
      </c>
      <c r="AH1100" t="s">
        <v>883</v>
      </c>
      <c r="AI1100" t="s">
        <v>883</v>
      </c>
      <c r="AJ1100" t="s">
        <v>850</v>
      </c>
      <c r="AK1100" t="str">
        <f>LEFT(_20224[[#This Row],[result2]], FIND(" ",_20224[[#This Row],[result2]]))</f>
        <v xml:space="preserve">Islamabad </v>
      </c>
      <c r="AL1100" t="s">
        <v>4583</v>
      </c>
      <c r="AM1100" t="s">
        <v>2808</v>
      </c>
      <c r="AN1100" t="s">
        <v>2809</v>
      </c>
      <c r="AO1100" t="s">
        <v>2810</v>
      </c>
      <c r="AP1100" t="s">
        <v>240</v>
      </c>
      <c r="AQ1100">
        <v>37</v>
      </c>
      <c r="AR1100">
        <v>60</v>
      </c>
    </row>
    <row r="1101" spans="1:44" x14ac:dyDescent="0.3">
      <c r="A1101" t="s">
        <v>3144</v>
      </c>
      <c r="B1101" t="s">
        <v>3133</v>
      </c>
      <c r="C1101" t="s">
        <v>95</v>
      </c>
      <c r="D1101" t="s">
        <v>1505</v>
      </c>
      <c r="E1101">
        <v>65</v>
      </c>
      <c r="F1101">
        <v>44</v>
      </c>
      <c r="G1101">
        <v>6</v>
      </c>
      <c r="H1101">
        <v>3</v>
      </c>
      <c r="I1101">
        <v>147.72</v>
      </c>
      <c r="J1101" t="s">
        <v>1503</v>
      </c>
      <c r="K1101" t="s">
        <v>4294</v>
      </c>
      <c r="L1101" t="s">
        <v>2490</v>
      </c>
      <c r="M1101" t="s">
        <v>1504</v>
      </c>
      <c r="N1101" t="s">
        <v>3148</v>
      </c>
      <c r="O1101" t="s">
        <v>1506</v>
      </c>
      <c r="P1101" t="s">
        <v>95</v>
      </c>
      <c r="Q1101">
        <v>13.5</v>
      </c>
      <c r="R1101">
        <v>129</v>
      </c>
      <c r="S1101" t="s">
        <v>95</v>
      </c>
      <c r="T1101" t="s">
        <v>1507</v>
      </c>
      <c r="U1101">
        <v>0</v>
      </c>
      <c r="V1101">
        <v>0</v>
      </c>
      <c r="W1101" t="s">
        <v>691</v>
      </c>
      <c r="X1101">
        <v>103</v>
      </c>
      <c r="Y1101" t="str">
        <f>IF(_20224[[#This Row],[Lead Score]]=_20224[[#This Row],[p2_score1]],_20224[[#This Row],[p2]],_20224[[#This Row],[p1]])</f>
        <v>AB de Villiers</v>
      </c>
      <c r="Z1101" t="str">
        <f>IF(_20224[[#This Row],[Lead Score]]&lt;&gt;_20224[[#This Row],[p2_score1]],_20224[[#This Row],[p2]],_20224[[#This Row],[p1]])</f>
        <v>Fakhar Zaman</v>
      </c>
      <c r="AA1101" s="1">
        <f>_20224[[#This Row],[Lead Score]]/_20224[[#This Row],[Runs in Partnership]]</f>
        <v>0.84375</v>
      </c>
      <c r="AB1101">
        <f>+_20224[[#This Row],[p2_score1]]+_20224[[#This Row],[p1_score1]]</f>
        <v>32</v>
      </c>
      <c r="AC1101">
        <f>MAX(_20224[[#This Row],[p2_score1]:[p1_score1]])</f>
        <v>27</v>
      </c>
      <c r="AD1101">
        <f>MIN(_20224[[#This Row],[p2_score1]:[p1_score1]])</f>
        <v>5</v>
      </c>
      <c r="AE1101" t="s">
        <v>1503</v>
      </c>
      <c r="AF1101" t="s">
        <v>2490</v>
      </c>
      <c r="AG1101" t="s">
        <v>2807</v>
      </c>
      <c r="AH1101" t="s">
        <v>883</v>
      </c>
      <c r="AI1101" t="s">
        <v>883</v>
      </c>
      <c r="AJ1101" t="s">
        <v>850</v>
      </c>
      <c r="AK1101" t="str">
        <f>LEFT(_20224[[#This Row],[result2]], FIND(" ",_20224[[#This Row],[result2]]))</f>
        <v xml:space="preserve">Islamabad </v>
      </c>
      <c r="AL1101" t="s">
        <v>4583</v>
      </c>
      <c r="AM1101" t="s">
        <v>2808</v>
      </c>
      <c r="AN1101" t="s">
        <v>2809</v>
      </c>
      <c r="AO1101" t="s">
        <v>2810</v>
      </c>
      <c r="AP1101" t="s">
        <v>240</v>
      </c>
      <c r="AQ1101">
        <v>27</v>
      </c>
      <c r="AR1101">
        <v>5</v>
      </c>
    </row>
    <row r="1102" spans="1:44" x14ac:dyDescent="0.3">
      <c r="A1102" t="s">
        <v>3153</v>
      </c>
      <c r="B1102" t="s">
        <v>3153</v>
      </c>
      <c r="C1102" t="s">
        <v>1507</v>
      </c>
      <c r="D1102" t="s">
        <v>1508</v>
      </c>
      <c r="E1102">
        <v>24</v>
      </c>
      <c r="F1102">
        <v>17</v>
      </c>
      <c r="G1102">
        <v>2</v>
      </c>
      <c r="H1102">
        <v>1</v>
      </c>
      <c r="I1102">
        <v>141.16999999999999</v>
      </c>
      <c r="J1102" t="s">
        <v>1503</v>
      </c>
      <c r="K1102" t="s">
        <v>4294</v>
      </c>
      <c r="L1102" t="s">
        <v>2490</v>
      </c>
      <c r="M1102" t="s">
        <v>1504</v>
      </c>
      <c r="N1102" t="s">
        <v>3157</v>
      </c>
      <c r="O1102" t="s">
        <v>360</v>
      </c>
      <c r="P1102" t="s">
        <v>1507</v>
      </c>
      <c r="Q1102">
        <v>15.3</v>
      </c>
      <c r="R1102">
        <v>137</v>
      </c>
      <c r="S1102" t="s">
        <v>1509</v>
      </c>
      <c r="T1102" t="s">
        <v>1507</v>
      </c>
      <c r="U1102">
        <v>0</v>
      </c>
      <c r="V1102">
        <v>0</v>
      </c>
      <c r="W1102" t="s">
        <v>95</v>
      </c>
      <c r="X1102">
        <v>103</v>
      </c>
      <c r="Y1102" t="str">
        <f>IF(_20224[[#This Row],[Lead Score]]=_20224[[#This Row],[p2_score1]],_20224[[#This Row],[p2]],_20224[[#This Row],[p1]])</f>
        <v>AB de Villiers</v>
      </c>
      <c r="Z1102" t="str">
        <f>IF(_20224[[#This Row],[Lead Score]]&lt;&gt;_20224[[#This Row],[p2_score1]],_20224[[#This Row],[p2]],_20224[[#This Row],[p1]])</f>
        <v>Anton Devcich</v>
      </c>
      <c r="AA1102" s="1">
        <f>_20224[[#This Row],[Lead Score]]/_20224[[#This Row],[Runs in Partnership]]</f>
        <v>1</v>
      </c>
      <c r="AB1102">
        <f>+_20224[[#This Row],[p2_score1]]+_20224[[#This Row],[p1_score1]]</f>
        <v>24</v>
      </c>
      <c r="AC1102">
        <f>MAX(_20224[[#This Row],[p2_score1]:[p1_score1]])</f>
        <v>24</v>
      </c>
      <c r="AD1102">
        <f>MIN(_20224[[#This Row],[p2_score1]:[p1_score1]])</f>
        <v>0</v>
      </c>
      <c r="AE1102" t="s">
        <v>1503</v>
      </c>
      <c r="AF1102" t="s">
        <v>2490</v>
      </c>
      <c r="AG1102" t="s">
        <v>2807</v>
      </c>
      <c r="AH1102" t="s">
        <v>883</v>
      </c>
      <c r="AI1102" t="s">
        <v>883</v>
      </c>
      <c r="AJ1102" t="s">
        <v>850</v>
      </c>
      <c r="AK1102" t="str">
        <f>LEFT(_20224[[#This Row],[result2]], FIND(" ",_20224[[#This Row],[result2]]))</f>
        <v xml:space="preserve">Islamabad </v>
      </c>
      <c r="AL1102" t="s">
        <v>4583</v>
      </c>
      <c r="AM1102" t="s">
        <v>2808</v>
      </c>
      <c r="AN1102" t="s">
        <v>2809</v>
      </c>
      <c r="AO1102" t="s">
        <v>2810</v>
      </c>
      <c r="AP1102" t="s">
        <v>240</v>
      </c>
      <c r="AQ1102">
        <v>24</v>
      </c>
      <c r="AR1102">
        <v>0</v>
      </c>
    </row>
    <row r="1103" spans="1:44" x14ac:dyDescent="0.3">
      <c r="A1103" t="s">
        <v>3136</v>
      </c>
      <c r="B1103" t="s">
        <v>3162</v>
      </c>
      <c r="C1103" t="s">
        <v>1510</v>
      </c>
      <c r="D1103" t="s">
        <v>1511</v>
      </c>
      <c r="E1103">
        <v>2</v>
      </c>
      <c r="F1103">
        <v>3</v>
      </c>
      <c r="G1103">
        <v>0</v>
      </c>
      <c r="H1103">
        <v>0</v>
      </c>
      <c r="I1103">
        <v>66.66</v>
      </c>
      <c r="J1103" t="s">
        <v>1503</v>
      </c>
      <c r="K1103" t="s">
        <v>4294</v>
      </c>
      <c r="L1103" t="s">
        <v>2490</v>
      </c>
      <c r="M1103" t="s">
        <v>1504</v>
      </c>
      <c r="N1103" t="s">
        <v>3151</v>
      </c>
      <c r="O1103" t="s">
        <v>1512</v>
      </c>
      <c r="P1103" t="s">
        <v>1510</v>
      </c>
      <c r="Q1103">
        <v>17</v>
      </c>
      <c r="R1103">
        <v>147</v>
      </c>
      <c r="S1103" t="s">
        <v>1509</v>
      </c>
      <c r="T1103" t="s">
        <v>1510</v>
      </c>
      <c r="U1103">
        <v>8</v>
      </c>
      <c r="V1103">
        <v>0</v>
      </c>
      <c r="W1103" t="s">
        <v>1507</v>
      </c>
      <c r="X1103">
        <v>103</v>
      </c>
      <c r="Y1103" t="str">
        <f>IF(_20224[[#This Row],[Lead Score]]=_20224[[#This Row],[p2_score1]],_20224[[#This Row],[p2]],_20224[[#This Row],[p1]])</f>
        <v>Anton Devcich</v>
      </c>
      <c r="Z1103" t="str">
        <f>IF(_20224[[#This Row],[Lead Score]]&lt;&gt;_20224[[#This Row],[p2_score1]],_20224[[#This Row],[p2]],_20224[[#This Row],[p1]])</f>
        <v>Brendan Taylor</v>
      </c>
      <c r="AA1103" s="1">
        <f>_20224[[#This Row],[Lead Score]]/_20224[[#This Row],[Runs in Partnership]]</f>
        <v>0.8</v>
      </c>
      <c r="AB1103">
        <f>+_20224[[#This Row],[p2_score1]]+_20224[[#This Row],[p1_score1]]</f>
        <v>10</v>
      </c>
      <c r="AC1103">
        <f>MAX(_20224[[#This Row],[p2_score1]:[p1_score1]])</f>
        <v>8</v>
      </c>
      <c r="AD1103">
        <f>MIN(_20224[[#This Row],[p2_score1]:[p1_score1]])</f>
        <v>2</v>
      </c>
      <c r="AE1103" t="s">
        <v>1503</v>
      </c>
      <c r="AF1103" t="s">
        <v>2490</v>
      </c>
      <c r="AG1103" t="s">
        <v>2807</v>
      </c>
      <c r="AH1103" t="s">
        <v>883</v>
      </c>
      <c r="AI1103" t="s">
        <v>883</v>
      </c>
      <c r="AJ1103" t="s">
        <v>850</v>
      </c>
      <c r="AK1103" t="str">
        <f>LEFT(_20224[[#This Row],[result2]], FIND(" ",_20224[[#This Row],[result2]]))</f>
        <v xml:space="preserve">Islamabad </v>
      </c>
      <c r="AL1103" t="s">
        <v>4583</v>
      </c>
      <c r="AM1103" t="s">
        <v>2808</v>
      </c>
      <c r="AN1103" t="s">
        <v>2809</v>
      </c>
      <c r="AO1103" t="s">
        <v>2810</v>
      </c>
      <c r="AP1103" t="s">
        <v>240</v>
      </c>
      <c r="AQ1103">
        <v>2</v>
      </c>
      <c r="AR1103">
        <v>8</v>
      </c>
    </row>
    <row r="1104" spans="1:44" x14ac:dyDescent="0.3">
      <c r="A1104" t="s">
        <v>3162</v>
      </c>
      <c r="B1104" t="s">
        <v>3173</v>
      </c>
      <c r="C1104" t="s">
        <v>1026</v>
      </c>
      <c r="D1104" t="s">
        <v>1513</v>
      </c>
      <c r="E1104">
        <v>6</v>
      </c>
      <c r="F1104">
        <v>6</v>
      </c>
      <c r="G1104">
        <v>1</v>
      </c>
      <c r="H1104">
        <v>0</v>
      </c>
      <c r="I1104">
        <v>100</v>
      </c>
      <c r="J1104" t="s">
        <v>1503</v>
      </c>
      <c r="K1104" t="s">
        <v>4294</v>
      </c>
      <c r="L1104" t="s">
        <v>2490</v>
      </c>
      <c r="M1104" t="s">
        <v>1504</v>
      </c>
      <c r="N1104" t="s">
        <v>3170</v>
      </c>
      <c r="O1104" t="s">
        <v>1100</v>
      </c>
      <c r="P1104" t="s">
        <v>1026</v>
      </c>
      <c r="Q1104">
        <v>18.2</v>
      </c>
      <c r="R1104">
        <v>155</v>
      </c>
      <c r="S1104" t="s">
        <v>1509</v>
      </c>
      <c r="T1104" t="s">
        <v>1026</v>
      </c>
      <c r="U1104">
        <v>10</v>
      </c>
      <c r="V1104">
        <v>0</v>
      </c>
      <c r="W1104" t="s">
        <v>1510</v>
      </c>
      <c r="X1104">
        <v>103</v>
      </c>
      <c r="Y1104" t="str">
        <f>IF(_20224[[#This Row],[Lead Score]]=_20224[[#This Row],[p2_score1]],_20224[[#This Row],[p2]],_20224[[#This Row],[p1]])</f>
        <v>Carlos Brathwaite</v>
      </c>
      <c r="Z1104" t="str">
        <f>IF(_20224[[#This Row],[Lead Score]]&lt;&gt;_20224[[#This Row],[p2_score1]],_20224[[#This Row],[p2]],_20224[[#This Row],[p1]])</f>
        <v>Anton Devcich</v>
      </c>
      <c r="AA1104" s="1">
        <f>_20224[[#This Row],[Lead Score]]/_20224[[#This Row],[Runs in Partnership]]</f>
        <v>0.75</v>
      </c>
      <c r="AB1104">
        <f>+_20224[[#This Row],[p2_score1]]+_20224[[#This Row],[p1_score1]]</f>
        <v>8</v>
      </c>
      <c r="AC1104">
        <f>MAX(_20224[[#This Row],[p2_score1]:[p1_score1]])</f>
        <v>6</v>
      </c>
      <c r="AD1104">
        <f>MIN(_20224[[#This Row],[p2_score1]:[p1_score1]])</f>
        <v>2</v>
      </c>
      <c r="AE1104" t="s">
        <v>1503</v>
      </c>
      <c r="AF1104" t="s">
        <v>2490</v>
      </c>
      <c r="AG1104" t="s">
        <v>2807</v>
      </c>
      <c r="AH1104" t="s">
        <v>883</v>
      </c>
      <c r="AI1104" t="s">
        <v>883</v>
      </c>
      <c r="AJ1104" t="s">
        <v>850</v>
      </c>
      <c r="AK1104" t="str">
        <f>LEFT(_20224[[#This Row],[result2]], FIND(" ",_20224[[#This Row],[result2]]))</f>
        <v xml:space="preserve">Islamabad </v>
      </c>
      <c r="AL1104" t="s">
        <v>4583</v>
      </c>
      <c r="AM1104" t="s">
        <v>2808</v>
      </c>
      <c r="AN1104" t="s">
        <v>2809</v>
      </c>
      <c r="AO1104" t="s">
        <v>2810</v>
      </c>
      <c r="AP1104" t="s">
        <v>240</v>
      </c>
      <c r="AQ1104">
        <v>6</v>
      </c>
      <c r="AR1104">
        <v>2</v>
      </c>
    </row>
    <row r="1105" spans="1:44" x14ac:dyDescent="0.3">
      <c r="A1105" t="s">
        <v>3173</v>
      </c>
      <c r="B1105" t="s">
        <v>3136</v>
      </c>
      <c r="C1105" t="s">
        <v>1509</v>
      </c>
      <c r="D1105" t="s">
        <v>688</v>
      </c>
      <c r="E1105">
        <v>14</v>
      </c>
      <c r="F1105">
        <v>12</v>
      </c>
      <c r="G1105">
        <v>0</v>
      </c>
      <c r="H1105">
        <v>0</v>
      </c>
      <c r="I1105">
        <v>116.66</v>
      </c>
      <c r="J1105" t="s">
        <v>1503</v>
      </c>
      <c r="K1105" t="s">
        <v>4294</v>
      </c>
      <c r="L1105" t="s">
        <v>2490</v>
      </c>
      <c r="M1105" t="s">
        <v>1504</v>
      </c>
      <c r="N1105" t="s">
        <v>3200</v>
      </c>
      <c r="O1105" t="s">
        <v>1514</v>
      </c>
      <c r="P1105" t="s">
        <v>1509</v>
      </c>
      <c r="Q1105">
        <v>18.5</v>
      </c>
      <c r="R1105">
        <v>160</v>
      </c>
      <c r="S1105" t="s">
        <v>1509</v>
      </c>
      <c r="T1105" t="s">
        <v>99</v>
      </c>
      <c r="U1105">
        <v>0</v>
      </c>
      <c r="V1105">
        <v>0</v>
      </c>
      <c r="W1105" t="s">
        <v>1026</v>
      </c>
      <c r="X1105">
        <v>103</v>
      </c>
      <c r="Y1105" t="str">
        <f>IF(_20224[[#This Row],[Lead Score]]=_20224[[#This Row],[p2_score1]],_20224[[#This Row],[p2]],_20224[[#This Row],[p1]])</f>
        <v>Anton Devcich</v>
      </c>
      <c r="Z1105" t="str">
        <f>IF(_20224[[#This Row],[Lead Score]]&lt;&gt;_20224[[#This Row],[p2_score1]],_20224[[#This Row],[p2]],_20224[[#This Row],[p1]])</f>
        <v>Mohammad Hafeez</v>
      </c>
      <c r="AA1105" s="1">
        <f>_20224[[#This Row],[Lead Score]]/_20224[[#This Row],[Runs in Partnership]]</f>
        <v>0.8</v>
      </c>
      <c r="AB1105">
        <f>+_20224[[#This Row],[p2_score1]]+_20224[[#This Row],[p1_score1]]</f>
        <v>5</v>
      </c>
      <c r="AC1105">
        <f>MAX(_20224[[#This Row],[p2_score1]:[p1_score1]])</f>
        <v>4</v>
      </c>
      <c r="AD1105">
        <f>MIN(_20224[[#This Row],[p2_score1]:[p1_score1]])</f>
        <v>1</v>
      </c>
      <c r="AE1105" t="s">
        <v>1503</v>
      </c>
      <c r="AF1105" t="s">
        <v>2490</v>
      </c>
      <c r="AG1105" t="s">
        <v>2807</v>
      </c>
      <c r="AH1105" t="s">
        <v>883</v>
      </c>
      <c r="AI1105" t="s">
        <v>883</v>
      </c>
      <c r="AJ1105" t="s">
        <v>850</v>
      </c>
      <c r="AK1105" t="str">
        <f>LEFT(_20224[[#This Row],[result2]], FIND(" ",_20224[[#This Row],[result2]]))</f>
        <v xml:space="preserve">Islamabad </v>
      </c>
      <c r="AL1105" t="s">
        <v>4583</v>
      </c>
      <c r="AM1105" t="s">
        <v>2808</v>
      </c>
      <c r="AN1105" t="s">
        <v>2809</v>
      </c>
      <c r="AO1105" t="s">
        <v>2810</v>
      </c>
      <c r="AP1105" t="s">
        <v>240</v>
      </c>
      <c r="AQ1105">
        <v>1</v>
      </c>
      <c r="AR1105">
        <v>4</v>
      </c>
    </row>
    <row r="1106" spans="1:44" x14ac:dyDescent="0.3">
      <c r="A1106" t="s">
        <v>3178</v>
      </c>
      <c r="B1106" t="s">
        <v>3180</v>
      </c>
      <c r="C1106" t="s">
        <v>1030</v>
      </c>
      <c r="D1106" t="s">
        <v>1515</v>
      </c>
      <c r="E1106">
        <v>7</v>
      </c>
      <c r="F1106">
        <v>4</v>
      </c>
      <c r="G1106">
        <v>0</v>
      </c>
      <c r="H1106">
        <v>1</v>
      </c>
      <c r="I1106">
        <v>175</v>
      </c>
      <c r="J1106" t="s">
        <v>1503</v>
      </c>
      <c r="K1106" t="s">
        <v>4294</v>
      </c>
      <c r="L1106" t="s">
        <v>2490</v>
      </c>
      <c r="M1106" t="s">
        <v>1504</v>
      </c>
      <c r="N1106" t="s">
        <v>3219</v>
      </c>
      <c r="O1106" t="s">
        <v>979</v>
      </c>
      <c r="P1106" t="s">
        <v>1030</v>
      </c>
      <c r="Q1106">
        <v>19.399999999999999</v>
      </c>
      <c r="R1106">
        <v>169</v>
      </c>
      <c r="S1106" t="s">
        <v>1030</v>
      </c>
      <c r="T1106" t="s">
        <v>99</v>
      </c>
      <c r="U1106">
        <v>0</v>
      </c>
      <c r="V1106">
        <v>2</v>
      </c>
      <c r="W1106" t="s">
        <v>1509</v>
      </c>
      <c r="X1106">
        <v>103</v>
      </c>
      <c r="Y1106" t="str">
        <f>IF(_20224[[#This Row],[Lead Score]]=_20224[[#This Row],[p2_score1]],_20224[[#This Row],[p2]],_20224[[#This Row],[p1]])</f>
        <v>Yasir Shah</v>
      </c>
      <c r="Z1106" t="str">
        <f>IF(_20224[[#This Row],[Lead Score]]&lt;&gt;_20224[[#This Row],[p2_score1]],_20224[[#This Row],[p2]],_20224[[#This Row],[p1]])</f>
        <v>Mohammad Hafeez</v>
      </c>
      <c r="AA1106" s="1">
        <f>_20224[[#This Row],[Lead Score]]/_20224[[#This Row],[Runs in Partnership]]</f>
        <v>0.77777777777777779</v>
      </c>
      <c r="AB1106">
        <f>+_20224[[#This Row],[p2_score1]]+_20224[[#This Row],[p1_score1]]</f>
        <v>9</v>
      </c>
      <c r="AC1106">
        <f>MAX(_20224[[#This Row],[p2_score1]:[p1_score1]])</f>
        <v>7</v>
      </c>
      <c r="AD1106">
        <f>MIN(_20224[[#This Row],[p2_score1]:[p1_score1]])</f>
        <v>2</v>
      </c>
      <c r="AE1106" t="s">
        <v>1503</v>
      </c>
      <c r="AF1106" t="s">
        <v>2490</v>
      </c>
      <c r="AG1106" t="s">
        <v>2807</v>
      </c>
      <c r="AH1106" t="s">
        <v>883</v>
      </c>
      <c r="AI1106" t="s">
        <v>883</v>
      </c>
      <c r="AJ1106" t="s">
        <v>850</v>
      </c>
      <c r="AK1106" t="str">
        <f>LEFT(_20224[[#This Row],[result2]], FIND(" ",_20224[[#This Row],[result2]]))</f>
        <v xml:space="preserve">Islamabad </v>
      </c>
      <c r="AL1106" t="s">
        <v>4583</v>
      </c>
      <c r="AM1106" t="s">
        <v>2808</v>
      </c>
      <c r="AN1106" t="s">
        <v>2809</v>
      </c>
      <c r="AO1106" t="s">
        <v>2810</v>
      </c>
      <c r="AP1106" t="s">
        <v>240</v>
      </c>
      <c r="AQ1106">
        <v>2</v>
      </c>
      <c r="AR1106">
        <v>7</v>
      </c>
    </row>
    <row r="1107" spans="1:44" x14ac:dyDescent="0.3">
      <c r="A1107" t="s">
        <v>3180</v>
      </c>
      <c r="B1107" t="s">
        <v>3187</v>
      </c>
      <c r="C1107" t="s">
        <v>351</v>
      </c>
      <c r="D1107" t="s">
        <v>1516</v>
      </c>
      <c r="E1107">
        <v>2</v>
      </c>
      <c r="F1107">
        <v>2</v>
      </c>
      <c r="G1107">
        <v>0</v>
      </c>
      <c r="H1107">
        <v>0</v>
      </c>
      <c r="I1107">
        <v>100</v>
      </c>
      <c r="J1107" t="s">
        <v>1503</v>
      </c>
      <c r="K1107" t="s">
        <v>4294</v>
      </c>
      <c r="L1107" t="s">
        <v>2490</v>
      </c>
      <c r="M1107" t="s">
        <v>1504</v>
      </c>
      <c r="N1107" t="s">
        <v>3236</v>
      </c>
      <c r="O1107" t="s">
        <v>1517</v>
      </c>
      <c r="P1107" t="s">
        <v>351</v>
      </c>
      <c r="Q1107">
        <v>20</v>
      </c>
      <c r="R1107">
        <v>171</v>
      </c>
      <c r="S1107" t="s">
        <v>351</v>
      </c>
      <c r="T1107" t="s">
        <v>99</v>
      </c>
      <c r="U1107">
        <v>0</v>
      </c>
      <c r="V1107">
        <v>2</v>
      </c>
      <c r="W1107" t="s">
        <v>1030</v>
      </c>
      <c r="X1107">
        <v>103</v>
      </c>
      <c r="Y1107" t="str">
        <f>IF(_20224[[#This Row],[Lead Score]]=_20224[[#This Row],[p2_score1]],_20224[[#This Row],[p2]],_20224[[#This Row],[p1]])</f>
        <v>Shaheen Afridi</v>
      </c>
      <c r="Z1107" t="str">
        <f>IF(_20224[[#This Row],[Lead Score]]&lt;&gt;_20224[[#This Row],[p2_score1]],_20224[[#This Row],[p2]],_20224[[#This Row],[p1]])</f>
        <v>Mohammad Hafeez</v>
      </c>
      <c r="AA1107" s="1">
        <f>_20224[[#This Row],[Lead Score]]/_20224[[#This Row],[Runs in Partnership]]</f>
        <v>1</v>
      </c>
      <c r="AB1107">
        <f>+_20224[[#This Row],[p2_score1]]+_20224[[#This Row],[p1_score1]]</f>
        <v>2</v>
      </c>
      <c r="AC1107">
        <f>MAX(_20224[[#This Row],[p2_score1]:[p1_score1]])</f>
        <v>2</v>
      </c>
      <c r="AD1107">
        <f>MIN(_20224[[#This Row],[p2_score1]:[p1_score1]])</f>
        <v>0</v>
      </c>
      <c r="AE1107" t="s">
        <v>1503</v>
      </c>
      <c r="AF1107" t="s">
        <v>2490</v>
      </c>
      <c r="AG1107" t="s">
        <v>2807</v>
      </c>
      <c r="AH1107" t="s">
        <v>883</v>
      </c>
      <c r="AI1107" t="s">
        <v>883</v>
      </c>
      <c r="AJ1107" t="s">
        <v>850</v>
      </c>
      <c r="AK1107" t="str">
        <f>LEFT(_20224[[#This Row],[result2]], FIND(" ",_20224[[#This Row],[result2]]))</f>
        <v xml:space="preserve">Islamabad </v>
      </c>
      <c r="AL1107" t="s">
        <v>4583</v>
      </c>
      <c r="AM1107" t="s">
        <v>2808</v>
      </c>
      <c r="AN1107" t="s">
        <v>2809</v>
      </c>
      <c r="AO1107" t="s">
        <v>2810</v>
      </c>
      <c r="AP1107" t="s">
        <v>240</v>
      </c>
      <c r="AQ1107">
        <v>0</v>
      </c>
      <c r="AR1107">
        <v>2</v>
      </c>
    </row>
    <row r="1108" spans="1:44" hidden="1" x14ac:dyDescent="0.3">
      <c r="A1108" t="s">
        <v>3187</v>
      </c>
      <c r="B1108" t="s">
        <v>3178</v>
      </c>
      <c r="C1108" t="s">
        <v>99</v>
      </c>
      <c r="D1108" t="s">
        <v>45</v>
      </c>
      <c r="E1108">
        <v>5</v>
      </c>
      <c r="F1108">
        <v>3</v>
      </c>
      <c r="G1108">
        <v>1</v>
      </c>
      <c r="H1108">
        <v>0</v>
      </c>
      <c r="I1108">
        <v>166.66</v>
      </c>
      <c r="J1108" t="s">
        <v>1503</v>
      </c>
      <c r="K1108" t="s">
        <v>4294</v>
      </c>
      <c r="L1108" t="s">
        <v>2490</v>
      </c>
      <c r="M1108" t="s">
        <v>1504</v>
      </c>
      <c r="N1108" t="s">
        <v>32</v>
      </c>
      <c r="O1108" t="s">
        <v>32</v>
      </c>
      <c r="P1108" t="s">
        <v>32</v>
      </c>
      <c r="S1108" t="s">
        <v>32</v>
      </c>
      <c r="T1108" t="s">
        <v>32</v>
      </c>
      <c r="W1108" t="s">
        <v>32</v>
      </c>
      <c r="X1108">
        <v>103</v>
      </c>
      <c r="Y1108" t="str">
        <f>IF(_20224[[#This Row],[Lead Score]]=_20224[[#This Row],[p2_score1]],_20224[[#This Row],[p2]],_20224[[#This Row],[p1]])</f>
        <v/>
      </c>
      <c r="Z1108" t="str">
        <f>IF(_20224[[#This Row],[Lead Score]]&lt;&gt;_20224[[#This Row],[p2_score1]],_20224[[#This Row],[p2]],_20224[[#This Row],[p1]])</f>
        <v/>
      </c>
      <c r="AA1108" s="1" t="e">
        <f>_20224[[#This Row],[Lead Score]]/_20224[[#This Row],[Runs in Partnership]]</f>
        <v>#DIV/0!</v>
      </c>
      <c r="AB1108">
        <f>+_20224[[#This Row],[p2_score1]]+_20224[[#This Row],[p1_score1]]</f>
        <v>0</v>
      </c>
      <c r="AC1108">
        <f>MAX(_20224[[#This Row],[p2_score1]:[p1_score1]])</f>
        <v>0</v>
      </c>
      <c r="AD1108">
        <f>MIN(_20224[[#This Row],[p2_score1]:[p1_score1]])</f>
        <v>0</v>
      </c>
      <c r="AE1108" t="s">
        <v>1503</v>
      </c>
      <c r="AF1108" t="s">
        <v>2490</v>
      </c>
      <c r="AG1108" t="s">
        <v>2807</v>
      </c>
      <c r="AH1108" t="s">
        <v>883</v>
      </c>
      <c r="AI1108" t="s">
        <v>883</v>
      </c>
      <c r="AJ1108" t="s">
        <v>850</v>
      </c>
      <c r="AK1108" t="str">
        <f>LEFT(_20224[[#This Row],[result2]], FIND(" ",_20224[[#This Row],[result2]]))</f>
        <v xml:space="preserve">Islamabad </v>
      </c>
      <c r="AL1108" t="s">
        <v>4583</v>
      </c>
      <c r="AM1108" t="s">
        <v>2808</v>
      </c>
      <c r="AN1108" t="s">
        <v>2809</v>
      </c>
      <c r="AO1108" t="s">
        <v>2810</v>
      </c>
      <c r="AP1108" t="s">
        <v>240</v>
      </c>
      <c r="AQ1108">
        <v>0</v>
      </c>
      <c r="AR1108">
        <v>0</v>
      </c>
    </row>
    <row r="1109" spans="1:44" x14ac:dyDescent="0.3">
      <c r="A1109" t="s">
        <v>3195</v>
      </c>
      <c r="B1109" t="s">
        <v>3133</v>
      </c>
      <c r="C1109" t="s">
        <v>449</v>
      </c>
      <c r="D1109" t="s">
        <v>1518</v>
      </c>
      <c r="E1109">
        <v>82</v>
      </c>
      <c r="F1109">
        <v>43</v>
      </c>
      <c r="G1109">
        <v>6</v>
      </c>
      <c r="H1109">
        <v>6</v>
      </c>
      <c r="I1109">
        <v>190.69</v>
      </c>
      <c r="J1109" t="s">
        <v>1503</v>
      </c>
      <c r="K1109" t="s">
        <v>4414</v>
      </c>
      <c r="L1109" t="s">
        <v>2495</v>
      </c>
      <c r="M1109" t="s">
        <v>1519</v>
      </c>
      <c r="N1109" t="s">
        <v>3139</v>
      </c>
      <c r="O1109" t="s">
        <v>1520</v>
      </c>
      <c r="P1109" t="s">
        <v>449</v>
      </c>
      <c r="Q1109">
        <v>15.4</v>
      </c>
      <c r="R1109">
        <v>157</v>
      </c>
      <c r="S1109" t="s">
        <v>31</v>
      </c>
      <c r="T1109" t="s">
        <v>449</v>
      </c>
      <c r="U1109">
        <v>75</v>
      </c>
      <c r="V1109">
        <v>82</v>
      </c>
      <c r="W1109" t="s">
        <v>32</v>
      </c>
      <c r="X1109">
        <v>104</v>
      </c>
      <c r="Y1109" t="str">
        <f>IF(_20224[[#This Row],[Lead Score]]=_20224[[#This Row],[p2_score1]],_20224[[#This Row],[p2]],_20224[[#This Row],[p1]])</f>
        <v>Liam Livingstone</v>
      </c>
      <c r="Z1109" t="str">
        <f>IF(_20224[[#This Row],[Lead Score]]&lt;&gt;_20224[[#This Row],[p2_score1]],_20224[[#This Row],[p2]],_20224[[#This Row],[p1]])</f>
        <v>Babar Azam</v>
      </c>
      <c r="AA1109" s="1">
        <f>_20224[[#This Row],[Lead Score]]/_20224[[#This Row],[Runs in Partnership]]</f>
        <v>0.52229299363057324</v>
      </c>
      <c r="AB1109">
        <f>+_20224[[#This Row],[p2_score1]]+_20224[[#This Row],[p1_score1]]</f>
        <v>157</v>
      </c>
      <c r="AC1109">
        <f>MAX(_20224[[#This Row],[p2_score1]:[p1_score1]])</f>
        <v>82</v>
      </c>
      <c r="AD1109">
        <f>MIN(_20224[[#This Row],[p2_score1]:[p1_score1]])</f>
        <v>75</v>
      </c>
      <c r="AE1109" t="s">
        <v>1503</v>
      </c>
      <c r="AF1109" t="s">
        <v>2495</v>
      </c>
      <c r="AG1109" t="s">
        <v>2807</v>
      </c>
      <c r="AH1109" t="s">
        <v>872</v>
      </c>
      <c r="AI1109" t="s">
        <v>872</v>
      </c>
      <c r="AJ1109" t="s">
        <v>909</v>
      </c>
      <c r="AK1109" t="str">
        <f>LEFT(_20224[[#This Row],[result2]], FIND(" ",_20224[[#This Row],[result2]]))</f>
        <v xml:space="preserve">Karachi </v>
      </c>
      <c r="AL1109" t="s">
        <v>4583</v>
      </c>
      <c r="AM1109" t="s">
        <v>2811</v>
      </c>
      <c r="AN1109" t="s">
        <v>2812</v>
      </c>
      <c r="AO1109" t="s">
        <v>2813</v>
      </c>
      <c r="AP1109" t="s">
        <v>449</v>
      </c>
      <c r="AQ1109">
        <v>82</v>
      </c>
      <c r="AR1109">
        <v>75</v>
      </c>
    </row>
    <row r="1110" spans="1:44" x14ac:dyDescent="0.3">
      <c r="A1110" t="s">
        <v>3154</v>
      </c>
      <c r="B1110" t="s">
        <v>3153</v>
      </c>
      <c r="C1110" t="s">
        <v>858</v>
      </c>
      <c r="D1110" t="s">
        <v>1521</v>
      </c>
      <c r="E1110">
        <v>1</v>
      </c>
      <c r="F1110">
        <v>2</v>
      </c>
      <c r="G1110">
        <v>0</v>
      </c>
      <c r="H1110">
        <v>0</v>
      </c>
      <c r="I1110">
        <v>50</v>
      </c>
      <c r="J1110" t="s">
        <v>1503</v>
      </c>
      <c r="K1110" t="s">
        <v>4414</v>
      </c>
      <c r="L1110" t="s">
        <v>2495</v>
      </c>
      <c r="M1110" t="s">
        <v>1519</v>
      </c>
      <c r="N1110" t="s">
        <v>3148</v>
      </c>
      <c r="O1110" t="s">
        <v>1522</v>
      </c>
      <c r="P1110" t="s">
        <v>858</v>
      </c>
      <c r="Q1110">
        <v>16.5</v>
      </c>
      <c r="R1110">
        <v>165</v>
      </c>
      <c r="S1110" t="s">
        <v>31</v>
      </c>
      <c r="T1110" t="s">
        <v>858</v>
      </c>
      <c r="U1110">
        <v>82</v>
      </c>
      <c r="V1110">
        <v>0</v>
      </c>
      <c r="W1110" t="s">
        <v>449</v>
      </c>
      <c r="X1110">
        <v>104</v>
      </c>
      <c r="Y1110" t="str">
        <f>IF(_20224[[#This Row],[Lead Score]]=_20224[[#This Row],[p2_score1]],_20224[[#This Row],[p2]],_20224[[#This Row],[p1]])</f>
        <v>Babar Azam</v>
      </c>
      <c r="Z1110" t="str">
        <f>IF(_20224[[#This Row],[Lead Score]]&lt;&gt;_20224[[#This Row],[p2_score1]],_20224[[#This Row],[p2]],_20224[[#This Row],[p1]])</f>
        <v>Colin Ingram</v>
      </c>
      <c r="AA1110" s="1">
        <f>_20224[[#This Row],[Lead Score]]/_20224[[#This Row],[Runs in Partnership]]</f>
        <v>0.875</v>
      </c>
      <c r="AB1110">
        <f>+_20224[[#This Row],[p2_score1]]+_20224[[#This Row],[p1_score1]]</f>
        <v>8</v>
      </c>
      <c r="AC1110">
        <f>MAX(_20224[[#This Row],[p2_score1]:[p1_score1]])</f>
        <v>7</v>
      </c>
      <c r="AD1110">
        <f>MIN(_20224[[#This Row],[p2_score1]:[p1_score1]])</f>
        <v>1</v>
      </c>
      <c r="AE1110" t="s">
        <v>1503</v>
      </c>
      <c r="AF1110" t="s">
        <v>2495</v>
      </c>
      <c r="AG1110" t="s">
        <v>2807</v>
      </c>
      <c r="AH1110" t="s">
        <v>872</v>
      </c>
      <c r="AI1110" t="s">
        <v>872</v>
      </c>
      <c r="AJ1110" t="s">
        <v>909</v>
      </c>
      <c r="AK1110" t="str">
        <f>LEFT(_20224[[#This Row],[result2]], FIND(" ",_20224[[#This Row],[result2]]))</f>
        <v xml:space="preserve">Karachi </v>
      </c>
      <c r="AL1110" t="s">
        <v>4583</v>
      </c>
      <c r="AM1110" t="s">
        <v>2811</v>
      </c>
      <c r="AN1110" t="s">
        <v>2812</v>
      </c>
      <c r="AO1110" t="s">
        <v>2813</v>
      </c>
      <c r="AP1110" t="s">
        <v>449</v>
      </c>
      <c r="AQ1110">
        <v>1</v>
      </c>
      <c r="AR1110">
        <v>7</v>
      </c>
    </row>
    <row r="1111" spans="1:44" x14ac:dyDescent="0.3">
      <c r="A1111" t="s">
        <v>3201</v>
      </c>
      <c r="B1111" t="s">
        <v>3144</v>
      </c>
      <c r="C1111" t="s">
        <v>31</v>
      </c>
      <c r="D1111" t="s">
        <v>1523</v>
      </c>
      <c r="E1111">
        <v>77</v>
      </c>
      <c r="F1111">
        <v>59</v>
      </c>
      <c r="G1111">
        <v>6</v>
      </c>
      <c r="H1111">
        <v>1</v>
      </c>
      <c r="I1111">
        <v>130.5</v>
      </c>
      <c r="J1111" t="s">
        <v>1503</v>
      </c>
      <c r="K1111" t="s">
        <v>4414</v>
      </c>
      <c r="L1111" t="s">
        <v>2495</v>
      </c>
      <c r="M1111" t="s">
        <v>1519</v>
      </c>
      <c r="N1111" t="s">
        <v>3157</v>
      </c>
      <c r="O1111" t="s">
        <v>1524</v>
      </c>
      <c r="P1111" t="s">
        <v>31</v>
      </c>
      <c r="Q1111">
        <v>17.5</v>
      </c>
      <c r="R1111">
        <v>171</v>
      </c>
      <c r="S1111" t="s">
        <v>31</v>
      </c>
      <c r="T1111" t="s">
        <v>138</v>
      </c>
      <c r="U1111">
        <v>0</v>
      </c>
      <c r="V1111">
        <v>0</v>
      </c>
      <c r="W1111" t="s">
        <v>858</v>
      </c>
      <c r="X1111">
        <v>104</v>
      </c>
      <c r="Y1111" t="str">
        <f>IF(_20224[[#This Row],[Lead Score]]=_20224[[#This Row],[p2_score1]],_20224[[#This Row],[p2]],_20224[[#This Row],[p1]])</f>
        <v>Imad Wasim</v>
      </c>
      <c r="Z1111" t="str">
        <f>IF(_20224[[#This Row],[Lead Score]]&lt;&gt;_20224[[#This Row],[p2_score1]],_20224[[#This Row],[p2]],_20224[[#This Row],[p1]])</f>
        <v>Babar Azam</v>
      </c>
      <c r="AA1111" s="1">
        <f>_20224[[#This Row],[Lead Score]]/_20224[[#This Row],[Runs in Partnership]]</f>
        <v>1</v>
      </c>
      <c r="AB1111">
        <f>+_20224[[#This Row],[p2_score1]]+_20224[[#This Row],[p1_score1]]</f>
        <v>11</v>
      </c>
      <c r="AC1111">
        <f>MAX(_20224[[#This Row],[p2_score1]:[p1_score1]])</f>
        <v>11</v>
      </c>
      <c r="AD1111">
        <f>MIN(_20224[[#This Row],[p2_score1]:[p1_score1]])</f>
        <v>0</v>
      </c>
      <c r="AE1111" t="s">
        <v>1503</v>
      </c>
      <c r="AF1111" t="s">
        <v>2495</v>
      </c>
      <c r="AG1111" t="s">
        <v>2807</v>
      </c>
      <c r="AH1111" t="s">
        <v>872</v>
      </c>
      <c r="AI1111" t="s">
        <v>872</v>
      </c>
      <c r="AJ1111" t="s">
        <v>909</v>
      </c>
      <c r="AK1111" t="str">
        <f>LEFT(_20224[[#This Row],[result2]], FIND(" ",_20224[[#This Row],[result2]]))</f>
        <v xml:space="preserve">Karachi </v>
      </c>
      <c r="AL1111" t="s">
        <v>4583</v>
      </c>
      <c r="AM1111" t="s">
        <v>2811</v>
      </c>
      <c r="AN1111" t="s">
        <v>2812</v>
      </c>
      <c r="AO1111" t="s">
        <v>2813</v>
      </c>
      <c r="AP1111" t="s">
        <v>449</v>
      </c>
      <c r="AQ1111">
        <v>11</v>
      </c>
      <c r="AR1111">
        <v>0</v>
      </c>
    </row>
    <row r="1112" spans="1:44" x14ac:dyDescent="0.3">
      <c r="A1112" t="s">
        <v>3202</v>
      </c>
      <c r="B1112" t="s">
        <v>3136</v>
      </c>
      <c r="C1112" t="s">
        <v>138</v>
      </c>
      <c r="D1112" t="s">
        <v>1525</v>
      </c>
      <c r="E1112">
        <v>4</v>
      </c>
      <c r="F1112">
        <v>4</v>
      </c>
      <c r="G1112">
        <v>0</v>
      </c>
      <c r="H1112">
        <v>0</v>
      </c>
      <c r="I1112">
        <v>100</v>
      </c>
      <c r="J1112" t="s">
        <v>1503</v>
      </c>
      <c r="K1112" t="s">
        <v>4414</v>
      </c>
      <c r="L1112" t="s">
        <v>2495</v>
      </c>
      <c r="M1112" t="s">
        <v>1519</v>
      </c>
      <c r="N1112" t="s">
        <v>3151</v>
      </c>
      <c r="O1112" t="s">
        <v>1526</v>
      </c>
      <c r="P1112" t="s">
        <v>138</v>
      </c>
      <c r="Q1112">
        <v>18</v>
      </c>
      <c r="R1112">
        <v>171</v>
      </c>
      <c r="S1112" t="s">
        <v>1527</v>
      </c>
      <c r="T1112" t="s">
        <v>138</v>
      </c>
      <c r="U1112">
        <v>0</v>
      </c>
      <c r="V1112">
        <v>0</v>
      </c>
      <c r="W1112" t="s">
        <v>31</v>
      </c>
      <c r="X1112">
        <v>104</v>
      </c>
      <c r="Y1112" t="str">
        <f>IF(_20224[[#This Row],[Lead Score]]=_20224[[#This Row],[p2_score1]],_20224[[#This Row],[p2]],_20224[[#This Row],[p1]])</f>
        <v>Imad Wasim</v>
      </c>
      <c r="Z1112" t="str">
        <f>IF(_20224[[#This Row],[Lead Score]]&lt;&gt;_20224[[#This Row],[p2_score1]],_20224[[#This Row],[p2]],_20224[[#This Row],[p1]])</f>
        <v>Sikandar Raza</v>
      </c>
      <c r="AA1112" s="1">
        <f>_20224[[#This Row],[Lead Score]]/_20224[[#This Row],[Runs in Partnership]]</f>
        <v>1</v>
      </c>
      <c r="AB1112">
        <f>+_20224[[#This Row],[p2_score1]]+_20224[[#This Row],[p1_score1]]</f>
        <v>4</v>
      </c>
      <c r="AC1112">
        <f>MAX(_20224[[#This Row],[p2_score1]:[p1_score1]])</f>
        <v>4</v>
      </c>
      <c r="AD1112">
        <f>MIN(_20224[[#This Row],[p2_score1]:[p1_score1]])</f>
        <v>0</v>
      </c>
      <c r="AE1112" t="s">
        <v>1503</v>
      </c>
      <c r="AF1112" t="s">
        <v>2495</v>
      </c>
      <c r="AG1112" t="s">
        <v>2807</v>
      </c>
      <c r="AH1112" t="s">
        <v>872</v>
      </c>
      <c r="AI1112" t="s">
        <v>872</v>
      </c>
      <c r="AJ1112" t="s">
        <v>909</v>
      </c>
      <c r="AK1112" t="str">
        <f>LEFT(_20224[[#This Row],[result2]], FIND(" ",_20224[[#This Row],[result2]]))</f>
        <v xml:space="preserve">Karachi </v>
      </c>
      <c r="AL1112" t="s">
        <v>4583</v>
      </c>
      <c r="AM1112" t="s">
        <v>2811</v>
      </c>
      <c r="AN1112" t="s">
        <v>2812</v>
      </c>
      <c r="AO1112" t="s">
        <v>2813</v>
      </c>
      <c r="AP1112" t="s">
        <v>449</v>
      </c>
      <c r="AQ1112">
        <v>4</v>
      </c>
      <c r="AR1112">
        <v>0</v>
      </c>
    </row>
    <row r="1113" spans="1:44" x14ac:dyDescent="0.3">
      <c r="A1113" t="s">
        <v>3212</v>
      </c>
      <c r="B1113" t="s">
        <v>3162</v>
      </c>
      <c r="C1113" t="s">
        <v>1527</v>
      </c>
      <c r="D1113" t="s">
        <v>1528</v>
      </c>
      <c r="E1113">
        <v>4</v>
      </c>
      <c r="F1113">
        <v>6</v>
      </c>
      <c r="G1113">
        <v>0</v>
      </c>
      <c r="H1113">
        <v>0</v>
      </c>
      <c r="I1113">
        <v>66.66</v>
      </c>
      <c r="J1113" t="s">
        <v>1503</v>
      </c>
      <c r="K1113" t="s">
        <v>4414</v>
      </c>
      <c r="L1113" t="s">
        <v>2495</v>
      </c>
      <c r="M1113" t="s">
        <v>1519</v>
      </c>
      <c r="N1113" t="s">
        <v>3170</v>
      </c>
      <c r="O1113" t="s">
        <v>1529</v>
      </c>
      <c r="P1113" t="s">
        <v>1527</v>
      </c>
      <c r="Q1113">
        <v>19.100000000000001</v>
      </c>
      <c r="R1113">
        <v>176</v>
      </c>
      <c r="S1113" t="s">
        <v>1527</v>
      </c>
      <c r="T1113" t="s">
        <v>986</v>
      </c>
      <c r="U1113">
        <v>0</v>
      </c>
      <c r="V1113">
        <v>0</v>
      </c>
      <c r="W1113" t="s">
        <v>138</v>
      </c>
      <c r="X1113">
        <v>104</v>
      </c>
      <c r="Y1113" t="str">
        <f>IF(_20224[[#This Row],[Lead Score]]=_20224[[#This Row],[p2_score1]],_20224[[#This Row],[p2]],_20224[[#This Row],[p1]])</f>
        <v>Sikandar Raza</v>
      </c>
      <c r="Z1113" t="str">
        <f>IF(_20224[[#This Row],[Lead Score]]&lt;&gt;_20224[[#This Row],[p2_score1]],_20224[[#This Row],[p2]],_20224[[#This Row],[p1]])</f>
        <v>Ravi Bopara</v>
      </c>
      <c r="AA1113" s="1">
        <f>_20224[[#This Row],[Lead Score]]/_20224[[#This Row],[Runs in Partnership]]</f>
        <v>0.8</v>
      </c>
      <c r="AB1113">
        <f>+_20224[[#This Row],[p2_score1]]+_20224[[#This Row],[p1_score1]]</f>
        <v>5</v>
      </c>
      <c r="AC1113">
        <f>MAX(_20224[[#This Row],[p2_score1]:[p1_score1]])</f>
        <v>4</v>
      </c>
      <c r="AD1113">
        <f>MIN(_20224[[#This Row],[p2_score1]:[p1_score1]])</f>
        <v>1</v>
      </c>
      <c r="AE1113" t="s">
        <v>1503</v>
      </c>
      <c r="AF1113" t="s">
        <v>2495</v>
      </c>
      <c r="AG1113" t="s">
        <v>2807</v>
      </c>
      <c r="AH1113" t="s">
        <v>872</v>
      </c>
      <c r="AI1113" t="s">
        <v>872</v>
      </c>
      <c r="AJ1113" t="s">
        <v>909</v>
      </c>
      <c r="AK1113" t="str">
        <f>LEFT(_20224[[#This Row],[result2]], FIND(" ",_20224[[#This Row],[result2]]))</f>
        <v xml:space="preserve">Karachi </v>
      </c>
      <c r="AL1113" t="s">
        <v>4583</v>
      </c>
      <c r="AM1113" t="s">
        <v>2811</v>
      </c>
      <c r="AN1113" t="s">
        <v>2812</v>
      </c>
      <c r="AO1113" t="s">
        <v>2813</v>
      </c>
      <c r="AP1113" t="s">
        <v>449</v>
      </c>
      <c r="AQ1113">
        <v>1</v>
      </c>
      <c r="AR1113">
        <v>4</v>
      </c>
    </row>
    <row r="1114" spans="1:44" x14ac:dyDescent="0.3">
      <c r="A1114" t="s">
        <v>3174</v>
      </c>
      <c r="B1114" t="s">
        <v>3178</v>
      </c>
      <c r="C1114" t="s">
        <v>51</v>
      </c>
      <c r="D1114" t="s">
        <v>1530</v>
      </c>
      <c r="E1114">
        <v>1</v>
      </c>
      <c r="F1114">
        <v>2</v>
      </c>
      <c r="G1114">
        <v>0</v>
      </c>
      <c r="H1114">
        <v>0</v>
      </c>
      <c r="I1114">
        <v>50</v>
      </c>
      <c r="J1114" t="s">
        <v>1503</v>
      </c>
      <c r="K1114" t="s">
        <v>4414</v>
      </c>
      <c r="L1114" t="s">
        <v>2495</v>
      </c>
      <c r="M1114" t="s">
        <v>1519</v>
      </c>
      <c r="N1114" t="s">
        <v>3200</v>
      </c>
      <c r="O1114" t="s">
        <v>1531</v>
      </c>
      <c r="P1114" t="s">
        <v>51</v>
      </c>
      <c r="Q1114">
        <v>19.399999999999999</v>
      </c>
      <c r="R1114">
        <v>178</v>
      </c>
      <c r="S1114" t="s">
        <v>51</v>
      </c>
      <c r="T1114" t="s">
        <v>986</v>
      </c>
      <c r="U1114">
        <v>0</v>
      </c>
      <c r="V1114">
        <v>1</v>
      </c>
      <c r="W1114" t="s">
        <v>1527</v>
      </c>
      <c r="X1114">
        <v>104</v>
      </c>
      <c r="Y1114" t="str">
        <f>IF(_20224[[#This Row],[Lead Score]]=_20224[[#This Row],[p2_score1]],_20224[[#This Row],[p2]],_20224[[#This Row],[p1]])</f>
        <v>Ravi Bopara</v>
      </c>
      <c r="Z1114" t="str">
        <f>IF(_20224[[#This Row],[Lead Score]]&lt;&gt;_20224[[#This Row],[p2_score1]],_20224[[#This Row],[p2]],_20224[[#This Row],[p1]])</f>
        <v>Mohammad Rizwan</v>
      </c>
      <c r="AA1114" s="1">
        <f>_20224[[#This Row],[Lead Score]]/_20224[[#This Row],[Runs in Partnership]]</f>
        <v>0.5</v>
      </c>
      <c r="AB1114">
        <f>+_20224[[#This Row],[p2_score1]]+_20224[[#This Row],[p1_score1]]</f>
        <v>2</v>
      </c>
      <c r="AC1114">
        <f>MAX(_20224[[#This Row],[p2_score1]:[p1_score1]])</f>
        <v>1</v>
      </c>
      <c r="AD1114">
        <f>MIN(_20224[[#This Row],[p2_score1]:[p1_score1]])</f>
        <v>1</v>
      </c>
      <c r="AE1114" t="s">
        <v>1503</v>
      </c>
      <c r="AF1114" t="s">
        <v>2495</v>
      </c>
      <c r="AG1114" t="s">
        <v>2807</v>
      </c>
      <c r="AH1114" t="s">
        <v>872</v>
      </c>
      <c r="AI1114" t="s">
        <v>872</v>
      </c>
      <c r="AJ1114" t="s">
        <v>909</v>
      </c>
      <c r="AK1114" t="str">
        <f>LEFT(_20224[[#This Row],[result2]], FIND(" ",_20224[[#This Row],[result2]]))</f>
        <v xml:space="preserve">Karachi </v>
      </c>
      <c r="AL1114" t="s">
        <v>4583</v>
      </c>
      <c r="AM1114" t="s">
        <v>2811</v>
      </c>
      <c r="AN1114" t="s">
        <v>2812</v>
      </c>
      <c r="AO1114" t="s">
        <v>2813</v>
      </c>
      <c r="AP1114" t="s">
        <v>449</v>
      </c>
      <c r="AQ1114">
        <v>1</v>
      </c>
      <c r="AR1114">
        <v>1</v>
      </c>
    </row>
    <row r="1115" spans="1:44" x14ac:dyDescent="0.3">
      <c r="A1115" t="s">
        <v>3222</v>
      </c>
      <c r="B1115" t="s">
        <v>3173</v>
      </c>
      <c r="C1115" t="s">
        <v>986</v>
      </c>
      <c r="D1115" t="s">
        <v>45</v>
      </c>
      <c r="E1115">
        <v>3</v>
      </c>
      <c r="F1115">
        <v>3</v>
      </c>
      <c r="G1115">
        <v>0</v>
      </c>
      <c r="H1115">
        <v>0</v>
      </c>
      <c r="I1115">
        <v>100</v>
      </c>
      <c r="J1115" t="s">
        <v>1503</v>
      </c>
      <c r="K1115" t="s">
        <v>4414</v>
      </c>
      <c r="L1115" t="s">
        <v>2495</v>
      </c>
      <c r="M1115" t="s">
        <v>1519</v>
      </c>
      <c r="N1115" t="s">
        <v>32</v>
      </c>
      <c r="O1115" t="s">
        <v>32</v>
      </c>
      <c r="P1115" t="s">
        <v>32</v>
      </c>
      <c r="S1115" t="s">
        <v>907</v>
      </c>
      <c r="T1115" t="s">
        <v>986</v>
      </c>
      <c r="U1115">
        <v>0</v>
      </c>
      <c r="V1115">
        <v>0</v>
      </c>
      <c r="W1115" t="s">
        <v>51</v>
      </c>
      <c r="X1115">
        <v>104</v>
      </c>
      <c r="Y1115" t="str">
        <f>IF(_20224[[#This Row],[Lead Score]]=_20224[[#This Row],[p2_score1]],_20224[[#This Row],[p2]],_20224[[#This Row],[p1]])</f>
        <v>Sohail Khan</v>
      </c>
      <c r="Z1115" t="str">
        <f>IF(_20224[[#This Row],[Lead Score]]&lt;&gt;_20224[[#This Row],[p2_score1]],_20224[[#This Row],[p2]],_20224[[#This Row],[p1]])</f>
        <v>Ravi Bopara</v>
      </c>
      <c r="AA1115" s="1">
        <f>_20224[[#This Row],[Lead Score]]/_20224[[#This Row],[Runs in Partnership]]</f>
        <v>0.66666666666666663</v>
      </c>
      <c r="AB1115">
        <f>+_20224[[#This Row],[p2_score1]]+_20224[[#This Row],[p1_score1]]</f>
        <v>6</v>
      </c>
      <c r="AC1115">
        <f>MAX(_20224[[#This Row],[p2_score1]:[p1_score1]])</f>
        <v>4</v>
      </c>
      <c r="AD1115">
        <f>MIN(_20224[[#This Row],[p2_score1]:[p1_score1]])</f>
        <v>2</v>
      </c>
      <c r="AE1115" t="s">
        <v>1503</v>
      </c>
      <c r="AF1115" t="s">
        <v>2495</v>
      </c>
      <c r="AG1115" t="s">
        <v>2807</v>
      </c>
      <c r="AH1115" t="s">
        <v>872</v>
      </c>
      <c r="AI1115" t="s">
        <v>872</v>
      </c>
      <c r="AJ1115" t="s">
        <v>909</v>
      </c>
      <c r="AK1115" t="str">
        <f>LEFT(_20224[[#This Row],[result2]], FIND(" ",_20224[[#This Row],[result2]]))</f>
        <v xml:space="preserve">Karachi </v>
      </c>
      <c r="AL1115" t="s">
        <v>4583</v>
      </c>
      <c r="AM1115" t="s">
        <v>2811</v>
      </c>
      <c r="AN1115" t="s">
        <v>2812</v>
      </c>
      <c r="AO1115" t="s">
        <v>2813</v>
      </c>
      <c r="AP1115" t="s">
        <v>449</v>
      </c>
      <c r="AQ1115">
        <v>2</v>
      </c>
      <c r="AR1115">
        <v>4</v>
      </c>
    </row>
    <row r="1116" spans="1:44" hidden="1" x14ac:dyDescent="0.3">
      <c r="A1116" t="s">
        <v>3175</v>
      </c>
      <c r="B1116" t="s">
        <v>3180</v>
      </c>
      <c r="C1116" t="s">
        <v>907</v>
      </c>
      <c r="D1116" t="s">
        <v>45</v>
      </c>
      <c r="E1116">
        <v>4</v>
      </c>
      <c r="F1116">
        <v>1</v>
      </c>
      <c r="G1116">
        <v>1</v>
      </c>
      <c r="H1116">
        <v>0</v>
      </c>
      <c r="I1116">
        <v>400</v>
      </c>
      <c r="J1116" t="s">
        <v>1503</v>
      </c>
      <c r="K1116" t="s">
        <v>4414</v>
      </c>
      <c r="L1116" t="s">
        <v>2495</v>
      </c>
      <c r="M1116" t="s">
        <v>1519</v>
      </c>
      <c r="N1116" t="s">
        <v>32</v>
      </c>
      <c r="O1116" t="s">
        <v>32</v>
      </c>
      <c r="P1116" t="s">
        <v>32</v>
      </c>
      <c r="S1116" t="s">
        <v>32</v>
      </c>
      <c r="T1116" t="s">
        <v>32</v>
      </c>
      <c r="W1116" t="s">
        <v>32</v>
      </c>
      <c r="X1116">
        <v>104</v>
      </c>
      <c r="Y1116" t="str">
        <f>IF(_20224[[#This Row],[Lead Score]]=_20224[[#This Row],[p2_score1]],_20224[[#This Row],[p2]],_20224[[#This Row],[p1]])</f>
        <v/>
      </c>
      <c r="Z1116" t="str">
        <f>IF(_20224[[#This Row],[Lead Score]]&lt;&gt;_20224[[#This Row],[p2_score1]],_20224[[#This Row],[p2]],_20224[[#This Row],[p1]])</f>
        <v/>
      </c>
      <c r="AA1116" s="1" t="e">
        <f>_20224[[#This Row],[Lead Score]]/_20224[[#This Row],[Runs in Partnership]]</f>
        <v>#DIV/0!</v>
      </c>
      <c r="AB1116">
        <f>+_20224[[#This Row],[p2_score1]]+_20224[[#This Row],[p1_score1]]</f>
        <v>0</v>
      </c>
      <c r="AC1116">
        <f>MAX(_20224[[#This Row],[p2_score1]:[p1_score1]])</f>
        <v>0</v>
      </c>
      <c r="AD1116">
        <f>MIN(_20224[[#This Row],[p2_score1]:[p1_score1]])</f>
        <v>0</v>
      </c>
      <c r="AE1116" t="s">
        <v>1503</v>
      </c>
      <c r="AF1116" t="s">
        <v>2495</v>
      </c>
      <c r="AG1116" t="s">
        <v>2807</v>
      </c>
      <c r="AH1116" t="s">
        <v>872</v>
      </c>
      <c r="AI1116" t="s">
        <v>872</v>
      </c>
      <c r="AJ1116" t="s">
        <v>909</v>
      </c>
      <c r="AK1116" t="str">
        <f>LEFT(_20224[[#This Row],[result2]], FIND(" ",_20224[[#This Row],[result2]]))</f>
        <v xml:space="preserve">Karachi </v>
      </c>
      <c r="AL1116" t="s">
        <v>4583</v>
      </c>
      <c r="AM1116" t="s">
        <v>2811</v>
      </c>
      <c r="AN1116" t="s">
        <v>2812</v>
      </c>
      <c r="AO1116" t="s">
        <v>2813</v>
      </c>
      <c r="AP1116" t="s">
        <v>449</v>
      </c>
      <c r="AQ1116">
        <v>0</v>
      </c>
      <c r="AR1116">
        <v>0</v>
      </c>
    </row>
    <row r="1117" spans="1:44" x14ac:dyDescent="0.3">
      <c r="A1117" t="s">
        <v>3155</v>
      </c>
      <c r="B1117" t="s">
        <v>3144</v>
      </c>
      <c r="C1117" t="s">
        <v>1532</v>
      </c>
      <c r="D1117" t="s">
        <v>637</v>
      </c>
      <c r="E1117">
        <v>1</v>
      </c>
      <c r="F1117">
        <v>3</v>
      </c>
      <c r="G1117">
        <v>0</v>
      </c>
      <c r="H1117">
        <v>0</v>
      </c>
      <c r="I1117">
        <v>33.33</v>
      </c>
      <c r="J1117" t="s">
        <v>1503</v>
      </c>
      <c r="K1117" t="s">
        <v>4298</v>
      </c>
      <c r="L1117" t="s">
        <v>2499</v>
      </c>
      <c r="M1117" t="s">
        <v>1533</v>
      </c>
      <c r="N1117" t="s">
        <v>3139</v>
      </c>
      <c r="O1117" t="s">
        <v>749</v>
      </c>
      <c r="P1117" t="s">
        <v>1532</v>
      </c>
      <c r="Q1117">
        <v>2.2000000000000002</v>
      </c>
      <c r="R1117">
        <v>13</v>
      </c>
      <c r="S1117" t="s">
        <v>270</v>
      </c>
      <c r="T1117" t="s">
        <v>1532</v>
      </c>
      <c r="U1117">
        <v>12</v>
      </c>
      <c r="V1117">
        <v>1</v>
      </c>
      <c r="W1117" t="s">
        <v>32</v>
      </c>
      <c r="X1117">
        <v>105</v>
      </c>
      <c r="Y1117" t="str">
        <f>IF(_20224[[#This Row],[Lead Score]]=_20224[[#This Row],[p2_score1]],_20224[[#This Row],[p2]],_20224[[#This Row],[p1]])</f>
        <v>Kamran Akmal</v>
      </c>
      <c r="Z1117" t="str">
        <f>IF(_20224[[#This Row],[Lead Score]]&lt;&gt;_20224[[#This Row],[p2_score1]],_20224[[#This Row],[p2]],_20224[[#This Row],[p1]])</f>
        <v>Andre Fletcher</v>
      </c>
      <c r="AA1117" s="1">
        <f>_20224[[#This Row],[Lead Score]]/_20224[[#This Row],[Runs in Partnership]]</f>
        <v>0.92307692307692313</v>
      </c>
      <c r="AB1117">
        <f>+_20224[[#This Row],[p2_score1]]+_20224[[#This Row],[p1_score1]]</f>
        <v>13</v>
      </c>
      <c r="AC1117">
        <f>MAX(_20224[[#This Row],[p2_score1]:[p1_score1]])</f>
        <v>12</v>
      </c>
      <c r="AD1117">
        <f>MIN(_20224[[#This Row],[p2_score1]:[p1_score1]])</f>
        <v>1</v>
      </c>
      <c r="AE1117" t="s">
        <v>1503</v>
      </c>
      <c r="AF1117" t="s">
        <v>2499</v>
      </c>
      <c r="AG1117" t="s">
        <v>2807</v>
      </c>
      <c r="AH1117" t="s">
        <v>949</v>
      </c>
      <c r="AI1117" t="s">
        <v>949</v>
      </c>
      <c r="AJ1117" t="s">
        <v>897</v>
      </c>
      <c r="AK1117" t="str">
        <f>LEFT(_20224[[#This Row],[result2]], FIND(" ",_20224[[#This Row],[result2]]))</f>
        <v xml:space="preserve">Quetta </v>
      </c>
      <c r="AL1117" t="s">
        <v>4583</v>
      </c>
      <c r="AM1117" t="s">
        <v>2814</v>
      </c>
      <c r="AN1117" t="s">
        <v>2815</v>
      </c>
      <c r="AO1117" t="s">
        <v>2816</v>
      </c>
      <c r="AP1117" t="s">
        <v>506</v>
      </c>
      <c r="AQ1117">
        <v>1</v>
      </c>
      <c r="AR1117">
        <v>12</v>
      </c>
    </row>
    <row r="1118" spans="1:44" x14ac:dyDescent="0.3">
      <c r="A1118" t="s">
        <v>3181</v>
      </c>
      <c r="B1118" t="s">
        <v>3133</v>
      </c>
      <c r="C1118" t="s">
        <v>270</v>
      </c>
      <c r="D1118" t="s">
        <v>1534</v>
      </c>
      <c r="E1118">
        <v>49</v>
      </c>
      <c r="F1118">
        <v>36</v>
      </c>
      <c r="G1118">
        <v>5</v>
      </c>
      <c r="H1118">
        <v>3</v>
      </c>
      <c r="I1118">
        <v>136.11000000000001</v>
      </c>
      <c r="J1118" t="s">
        <v>1503</v>
      </c>
      <c r="K1118" t="s">
        <v>4298</v>
      </c>
      <c r="L1118" t="s">
        <v>2499</v>
      </c>
      <c r="M1118" t="s">
        <v>1533</v>
      </c>
      <c r="N1118" t="s">
        <v>3148</v>
      </c>
      <c r="O1118" t="s">
        <v>600</v>
      </c>
      <c r="P1118" t="s">
        <v>270</v>
      </c>
      <c r="Q1118">
        <v>10.199999999999999</v>
      </c>
      <c r="R1118">
        <v>77</v>
      </c>
      <c r="S1118" t="s">
        <v>270</v>
      </c>
      <c r="T1118" t="s">
        <v>52</v>
      </c>
      <c r="U1118">
        <v>0</v>
      </c>
      <c r="V1118">
        <v>0</v>
      </c>
      <c r="W1118" t="s">
        <v>1532</v>
      </c>
      <c r="X1118">
        <v>105</v>
      </c>
      <c r="Y1118" t="str">
        <f>IF(_20224[[#This Row],[Lead Score]]=_20224[[#This Row],[p2_score1]],_20224[[#This Row],[p2]],_20224[[#This Row],[p1]])</f>
        <v>Kamran Akmal</v>
      </c>
      <c r="Z1118" t="str">
        <f>IF(_20224[[#This Row],[Lead Score]]&lt;&gt;_20224[[#This Row],[p2_score1]],_20224[[#This Row],[p2]],_20224[[#This Row],[p1]])</f>
        <v>Sohaib Maqsood</v>
      </c>
      <c r="AA1118" s="1">
        <f>_20224[[#This Row],[Lead Score]]/_20224[[#This Row],[Runs in Partnership]]</f>
        <v>0.578125</v>
      </c>
      <c r="AB1118">
        <f>+_20224[[#This Row],[p2_score1]]+_20224[[#This Row],[p1_score1]]</f>
        <v>64</v>
      </c>
      <c r="AC1118">
        <f>MAX(_20224[[#This Row],[p2_score1]:[p1_score1]])</f>
        <v>37</v>
      </c>
      <c r="AD1118">
        <f>MIN(_20224[[#This Row],[p2_score1]:[p1_score1]])</f>
        <v>27</v>
      </c>
      <c r="AE1118" t="s">
        <v>1503</v>
      </c>
      <c r="AF1118" t="s">
        <v>2499</v>
      </c>
      <c r="AG1118" t="s">
        <v>2807</v>
      </c>
      <c r="AH1118" t="s">
        <v>949</v>
      </c>
      <c r="AI1118" t="s">
        <v>949</v>
      </c>
      <c r="AJ1118" t="s">
        <v>897</v>
      </c>
      <c r="AK1118" t="str">
        <f>LEFT(_20224[[#This Row],[result2]], FIND(" ",_20224[[#This Row],[result2]]))</f>
        <v xml:space="preserve">Quetta </v>
      </c>
      <c r="AL1118" t="s">
        <v>4583</v>
      </c>
      <c r="AM1118" t="s">
        <v>2814</v>
      </c>
      <c r="AN1118" t="s">
        <v>2815</v>
      </c>
      <c r="AO1118" t="s">
        <v>2816</v>
      </c>
      <c r="AP1118" t="s">
        <v>506</v>
      </c>
      <c r="AQ1118">
        <v>27</v>
      </c>
      <c r="AR1118">
        <v>37</v>
      </c>
    </row>
    <row r="1119" spans="1:44" x14ac:dyDescent="0.3">
      <c r="A1119" t="s">
        <v>3237</v>
      </c>
      <c r="B1119" t="s">
        <v>3153</v>
      </c>
      <c r="C1119" t="s">
        <v>52</v>
      </c>
      <c r="D1119" t="s">
        <v>1535</v>
      </c>
      <c r="E1119">
        <v>26</v>
      </c>
      <c r="F1119">
        <v>29</v>
      </c>
      <c r="G1119">
        <v>1</v>
      </c>
      <c r="H1119">
        <v>2</v>
      </c>
      <c r="I1119">
        <v>89.65</v>
      </c>
      <c r="J1119" t="s">
        <v>1503</v>
      </c>
      <c r="K1119" t="s">
        <v>4298</v>
      </c>
      <c r="L1119" t="s">
        <v>2499</v>
      </c>
      <c r="M1119" t="s">
        <v>1533</v>
      </c>
      <c r="N1119" t="s">
        <v>3157</v>
      </c>
      <c r="O1119" t="s">
        <v>188</v>
      </c>
      <c r="P1119" t="s">
        <v>52</v>
      </c>
      <c r="Q1119">
        <v>12.3</v>
      </c>
      <c r="R1119">
        <v>90</v>
      </c>
      <c r="S1119" t="s">
        <v>1536</v>
      </c>
      <c r="T1119" t="s">
        <v>52</v>
      </c>
      <c r="U1119">
        <v>0</v>
      </c>
      <c r="V1119">
        <v>0</v>
      </c>
      <c r="W1119" t="s">
        <v>270</v>
      </c>
      <c r="X1119">
        <v>105</v>
      </c>
      <c r="Y1119" t="str">
        <f>IF(_20224[[#This Row],[Lead Score]]=_20224[[#This Row],[p2_score1]],_20224[[#This Row],[p2]],_20224[[#This Row],[p1]])</f>
        <v>Sohaib Maqsood</v>
      </c>
      <c r="Z1119" t="str">
        <f>IF(_20224[[#This Row],[Lead Score]]&lt;&gt;_20224[[#This Row],[p2_score1]],_20224[[#This Row],[p2]],_20224[[#This Row],[p1]])</f>
        <v>Misbah-ul-Haq</v>
      </c>
      <c r="AA1119" s="1">
        <f>_20224[[#This Row],[Lead Score]]/_20224[[#This Row],[Runs in Partnership]]</f>
        <v>1</v>
      </c>
      <c r="AB1119">
        <f>+_20224[[#This Row],[p2_score1]]+_20224[[#This Row],[p1_score1]]</f>
        <v>26</v>
      </c>
      <c r="AC1119">
        <f>MAX(_20224[[#This Row],[p2_score1]:[p1_score1]])</f>
        <v>26</v>
      </c>
      <c r="AD1119">
        <f>MIN(_20224[[#This Row],[p2_score1]:[p1_score1]])</f>
        <v>0</v>
      </c>
      <c r="AE1119" t="s">
        <v>1503</v>
      </c>
      <c r="AF1119" t="s">
        <v>2499</v>
      </c>
      <c r="AG1119" t="s">
        <v>2807</v>
      </c>
      <c r="AH1119" t="s">
        <v>949</v>
      </c>
      <c r="AI1119" t="s">
        <v>949</v>
      </c>
      <c r="AJ1119" t="s">
        <v>897</v>
      </c>
      <c r="AK1119" t="str">
        <f>LEFT(_20224[[#This Row],[result2]], FIND(" ",_20224[[#This Row],[result2]]))</f>
        <v xml:space="preserve">Quetta </v>
      </c>
      <c r="AL1119" t="s">
        <v>4583</v>
      </c>
      <c r="AM1119" t="s">
        <v>2814</v>
      </c>
      <c r="AN1119" t="s">
        <v>2815</v>
      </c>
      <c r="AO1119" t="s">
        <v>2816</v>
      </c>
      <c r="AP1119" t="s">
        <v>506</v>
      </c>
      <c r="AQ1119">
        <v>26</v>
      </c>
      <c r="AR1119">
        <v>0</v>
      </c>
    </row>
    <row r="1120" spans="1:44" x14ac:dyDescent="0.3">
      <c r="A1120" t="s">
        <v>3244</v>
      </c>
      <c r="B1120" t="s">
        <v>3162</v>
      </c>
      <c r="C1120" t="s">
        <v>1537</v>
      </c>
      <c r="D1120" t="s">
        <v>1538</v>
      </c>
      <c r="E1120">
        <v>3</v>
      </c>
      <c r="F1120">
        <v>6</v>
      </c>
      <c r="G1120">
        <v>0</v>
      </c>
      <c r="H1120">
        <v>0</v>
      </c>
      <c r="I1120">
        <v>50</v>
      </c>
      <c r="J1120" t="s">
        <v>1503</v>
      </c>
      <c r="K1120" t="s">
        <v>4298</v>
      </c>
      <c r="L1120" t="s">
        <v>2499</v>
      </c>
      <c r="M1120" t="s">
        <v>1533</v>
      </c>
      <c r="N1120" t="s">
        <v>3151</v>
      </c>
      <c r="O1120" t="s">
        <v>491</v>
      </c>
      <c r="P1120" t="s">
        <v>1537</v>
      </c>
      <c r="Q1120">
        <v>15.2</v>
      </c>
      <c r="R1120">
        <v>102</v>
      </c>
      <c r="S1120" t="s">
        <v>1536</v>
      </c>
      <c r="T1120" t="s">
        <v>1537</v>
      </c>
      <c r="U1120">
        <v>9</v>
      </c>
      <c r="V1120">
        <v>0</v>
      </c>
      <c r="W1120" t="s">
        <v>52</v>
      </c>
      <c r="X1120">
        <v>105</v>
      </c>
      <c r="Y1120" t="str">
        <f>IF(_20224[[#This Row],[Lead Score]]=_20224[[#This Row],[p2_score1]],_20224[[#This Row],[p2]],_20224[[#This Row],[p1]])</f>
        <v>Misbah-ul-Haq</v>
      </c>
      <c r="Z1120" t="str">
        <f>IF(_20224[[#This Row],[Lead Score]]&lt;&gt;_20224[[#This Row],[p2_score1]],_20224[[#This Row],[p2]],_20224[[#This Row],[p1]])</f>
        <v>Kieron Pollard</v>
      </c>
      <c r="AA1120" s="1">
        <f>_20224[[#This Row],[Lead Score]]/_20224[[#This Row],[Runs in Partnership]]</f>
        <v>0.75</v>
      </c>
      <c r="AB1120">
        <f>+_20224[[#This Row],[p2_score1]]+_20224[[#This Row],[p1_score1]]</f>
        <v>12</v>
      </c>
      <c r="AC1120">
        <f>MAX(_20224[[#This Row],[p2_score1]:[p1_score1]])</f>
        <v>9</v>
      </c>
      <c r="AD1120">
        <f>MIN(_20224[[#This Row],[p2_score1]:[p1_score1]])</f>
        <v>3</v>
      </c>
      <c r="AE1120" t="s">
        <v>1503</v>
      </c>
      <c r="AF1120" t="s">
        <v>2499</v>
      </c>
      <c r="AG1120" t="s">
        <v>2807</v>
      </c>
      <c r="AH1120" t="s">
        <v>949</v>
      </c>
      <c r="AI1120" t="s">
        <v>949</v>
      </c>
      <c r="AJ1120" t="s">
        <v>897</v>
      </c>
      <c r="AK1120" t="str">
        <f>LEFT(_20224[[#This Row],[result2]], FIND(" ",_20224[[#This Row],[result2]]))</f>
        <v xml:space="preserve">Quetta </v>
      </c>
      <c r="AL1120" t="s">
        <v>4583</v>
      </c>
      <c r="AM1120" t="s">
        <v>2814</v>
      </c>
      <c r="AN1120" t="s">
        <v>2815</v>
      </c>
      <c r="AO1120" t="s">
        <v>2816</v>
      </c>
      <c r="AP1120" t="s">
        <v>506</v>
      </c>
      <c r="AQ1120">
        <v>3</v>
      </c>
      <c r="AR1120">
        <v>9</v>
      </c>
    </row>
    <row r="1121" spans="1:44" x14ac:dyDescent="0.3">
      <c r="A1121" t="s">
        <v>3238</v>
      </c>
      <c r="B1121" t="s">
        <v>3136</v>
      </c>
      <c r="C1121" t="s">
        <v>1536</v>
      </c>
      <c r="D1121" t="s">
        <v>45</v>
      </c>
      <c r="E1121">
        <v>49</v>
      </c>
      <c r="F1121">
        <v>32</v>
      </c>
      <c r="G1121">
        <v>4</v>
      </c>
      <c r="H1121">
        <v>2</v>
      </c>
      <c r="I1121">
        <v>153.12</v>
      </c>
      <c r="J1121" t="s">
        <v>1503</v>
      </c>
      <c r="K1121" t="s">
        <v>4298</v>
      </c>
      <c r="L1121" t="s">
        <v>2499</v>
      </c>
      <c r="M1121" t="s">
        <v>1533</v>
      </c>
      <c r="N1121" t="s">
        <v>32</v>
      </c>
      <c r="O1121" t="s">
        <v>32</v>
      </c>
      <c r="P1121" t="s">
        <v>32</v>
      </c>
      <c r="S1121" t="s">
        <v>1536</v>
      </c>
      <c r="T1121" t="s">
        <v>496</v>
      </c>
      <c r="U1121">
        <v>0</v>
      </c>
      <c r="V1121">
        <v>0</v>
      </c>
      <c r="W1121" t="s">
        <v>1537</v>
      </c>
      <c r="X1121">
        <v>105</v>
      </c>
      <c r="Y1121" t="str">
        <f>IF(_20224[[#This Row],[Lead Score]]=_20224[[#This Row],[p2_score1]],_20224[[#This Row],[p2]],_20224[[#This Row],[p1]])</f>
        <v>Misbah-ul-Haq</v>
      </c>
      <c r="Z1121" t="str">
        <f>IF(_20224[[#This Row],[Lead Score]]&lt;&gt;_20224[[#This Row],[p2_score1]],_20224[[#This Row],[p2]],_20224[[#This Row],[p1]])</f>
        <v>Liam Dawson</v>
      </c>
      <c r="AA1121" s="1">
        <f>_20224[[#This Row],[Lead Score]]/_20224[[#This Row],[Runs in Partnership]]</f>
        <v>0.65573770491803274</v>
      </c>
      <c r="AB1121">
        <f>+_20224[[#This Row],[p2_score1]]+_20224[[#This Row],[p1_score1]]</f>
        <v>61</v>
      </c>
      <c r="AC1121">
        <f>MAX(_20224[[#This Row],[p2_score1]:[p1_score1]])</f>
        <v>40</v>
      </c>
      <c r="AD1121">
        <f>MIN(_20224[[#This Row],[p2_score1]:[p1_score1]])</f>
        <v>21</v>
      </c>
      <c r="AE1121" t="s">
        <v>1503</v>
      </c>
      <c r="AF1121" t="s">
        <v>2499</v>
      </c>
      <c r="AG1121" t="s">
        <v>2807</v>
      </c>
      <c r="AH1121" t="s">
        <v>949</v>
      </c>
      <c r="AI1121" t="s">
        <v>949</v>
      </c>
      <c r="AJ1121" t="s">
        <v>897</v>
      </c>
      <c r="AK1121" t="str">
        <f>LEFT(_20224[[#This Row],[result2]], FIND(" ",_20224[[#This Row],[result2]]))</f>
        <v xml:space="preserve">Quetta </v>
      </c>
      <c r="AL1121" t="s">
        <v>4583</v>
      </c>
      <c r="AM1121" t="s">
        <v>2814</v>
      </c>
      <c r="AN1121" t="s">
        <v>2815</v>
      </c>
      <c r="AO1121" t="s">
        <v>2816</v>
      </c>
      <c r="AP1121" t="s">
        <v>506</v>
      </c>
      <c r="AQ1121">
        <v>21</v>
      </c>
      <c r="AR1121">
        <v>40</v>
      </c>
    </row>
    <row r="1122" spans="1:44" hidden="1" x14ac:dyDescent="0.3">
      <c r="A1122" t="s">
        <v>3232</v>
      </c>
      <c r="B1122" t="s">
        <v>3173</v>
      </c>
      <c r="C1122" t="s">
        <v>496</v>
      </c>
      <c r="D1122" t="s">
        <v>45</v>
      </c>
      <c r="E1122">
        <v>21</v>
      </c>
      <c r="F1122">
        <v>14</v>
      </c>
      <c r="G1122">
        <v>1</v>
      </c>
      <c r="H1122">
        <v>1</v>
      </c>
      <c r="I1122">
        <v>150</v>
      </c>
      <c r="J1122" t="s">
        <v>1503</v>
      </c>
      <c r="K1122" t="s">
        <v>4298</v>
      </c>
      <c r="L1122" t="s">
        <v>2499</v>
      </c>
      <c r="M1122" t="s">
        <v>1533</v>
      </c>
      <c r="N1122" t="s">
        <v>32</v>
      </c>
      <c r="O1122" t="s">
        <v>32</v>
      </c>
      <c r="P1122" t="s">
        <v>32</v>
      </c>
      <c r="S1122" t="s">
        <v>32</v>
      </c>
      <c r="T1122" t="s">
        <v>32</v>
      </c>
      <c r="W1122" t="s">
        <v>32</v>
      </c>
      <c r="X1122">
        <v>105</v>
      </c>
      <c r="Y1122" t="str">
        <f>IF(_20224[[#This Row],[Lead Score]]=_20224[[#This Row],[p2_score1]],_20224[[#This Row],[p2]],_20224[[#This Row],[p1]])</f>
        <v/>
      </c>
      <c r="Z1122" t="str">
        <f>IF(_20224[[#This Row],[Lead Score]]&lt;&gt;_20224[[#This Row],[p2_score1]],_20224[[#This Row],[p2]],_20224[[#This Row],[p1]])</f>
        <v/>
      </c>
      <c r="AA1122" s="1" t="e">
        <f>_20224[[#This Row],[Lead Score]]/_20224[[#This Row],[Runs in Partnership]]</f>
        <v>#DIV/0!</v>
      </c>
      <c r="AB1122">
        <f>+_20224[[#This Row],[p2_score1]]+_20224[[#This Row],[p1_score1]]</f>
        <v>0</v>
      </c>
      <c r="AC1122">
        <f>MAX(_20224[[#This Row],[p2_score1]:[p1_score1]])</f>
        <v>0</v>
      </c>
      <c r="AD1122">
        <f>MIN(_20224[[#This Row],[p2_score1]:[p1_score1]])</f>
        <v>0</v>
      </c>
      <c r="AE1122" t="s">
        <v>1503</v>
      </c>
      <c r="AF1122" t="s">
        <v>2499</v>
      </c>
      <c r="AG1122" t="s">
        <v>2807</v>
      </c>
      <c r="AH1122" t="s">
        <v>949</v>
      </c>
      <c r="AI1122" t="s">
        <v>949</v>
      </c>
      <c r="AJ1122" t="s">
        <v>897</v>
      </c>
      <c r="AK1122" t="str">
        <f>LEFT(_20224[[#This Row],[result2]], FIND(" ",_20224[[#This Row],[result2]]))</f>
        <v xml:space="preserve">Quetta </v>
      </c>
      <c r="AL1122" t="s">
        <v>4583</v>
      </c>
      <c r="AM1122" t="s">
        <v>2814</v>
      </c>
      <c r="AN1122" t="s">
        <v>2815</v>
      </c>
      <c r="AO1122" t="s">
        <v>2816</v>
      </c>
      <c r="AP1122" t="s">
        <v>506</v>
      </c>
      <c r="AQ1122">
        <v>0</v>
      </c>
      <c r="AR1122">
        <v>0</v>
      </c>
    </row>
    <row r="1123" spans="1:44" x14ac:dyDescent="0.3">
      <c r="A1123" t="s">
        <v>3145</v>
      </c>
      <c r="B1123" t="s">
        <v>3144</v>
      </c>
      <c r="C1123" t="s">
        <v>1013</v>
      </c>
      <c r="D1123" t="s">
        <v>1539</v>
      </c>
      <c r="E1123">
        <v>4</v>
      </c>
      <c r="F1123">
        <v>8</v>
      </c>
      <c r="G1123">
        <v>0</v>
      </c>
      <c r="H1123">
        <v>0</v>
      </c>
      <c r="I1123">
        <v>50</v>
      </c>
      <c r="J1123" t="s">
        <v>1503</v>
      </c>
      <c r="K1123" t="s">
        <v>4249</v>
      </c>
      <c r="L1123" t="s">
        <v>2503</v>
      </c>
      <c r="M1123" t="s">
        <v>1540</v>
      </c>
      <c r="N1123" t="s">
        <v>3139</v>
      </c>
      <c r="O1123" t="s">
        <v>519</v>
      </c>
      <c r="P1123" t="s">
        <v>1013</v>
      </c>
      <c r="Q1123">
        <v>3.4</v>
      </c>
      <c r="R1123">
        <v>25</v>
      </c>
      <c r="S1123" t="s">
        <v>852</v>
      </c>
      <c r="T1123" t="s">
        <v>1013</v>
      </c>
      <c r="U1123">
        <v>21</v>
      </c>
      <c r="V1123">
        <v>4</v>
      </c>
      <c r="W1123" t="s">
        <v>32</v>
      </c>
      <c r="X1123">
        <v>106</v>
      </c>
      <c r="Y1123" t="str">
        <f>IF(_20224[[#This Row],[Lead Score]]=_20224[[#This Row],[p2_score1]],_20224[[#This Row],[p2]],_20224[[#This Row],[p1]])</f>
        <v>Luke Ronchi</v>
      </c>
      <c r="Z1123" t="str">
        <f>IF(_20224[[#This Row],[Lead Score]]&lt;&gt;_20224[[#This Row],[p2_score1]],_20224[[#This Row],[p2]],_20224[[#This Row],[p1]])</f>
        <v>Rizwan Hussain</v>
      </c>
      <c r="AA1123" s="1">
        <f>_20224[[#This Row],[Lead Score]]/_20224[[#This Row],[Runs in Partnership]]</f>
        <v>0.84</v>
      </c>
      <c r="AB1123">
        <f>+_20224[[#This Row],[p2_score1]]+_20224[[#This Row],[p1_score1]]</f>
        <v>25</v>
      </c>
      <c r="AC1123">
        <f>MAX(_20224[[#This Row],[p2_score1]:[p1_score1]])</f>
        <v>21</v>
      </c>
      <c r="AD1123">
        <f>MIN(_20224[[#This Row],[p2_score1]:[p1_score1]])</f>
        <v>4</v>
      </c>
      <c r="AE1123" t="s">
        <v>1503</v>
      </c>
      <c r="AF1123" t="s">
        <v>2503</v>
      </c>
      <c r="AG1123" t="s">
        <v>2807</v>
      </c>
      <c r="AH1123" t="s">
        <v>850</v>
      </c>
      <c r="AI1123" t="s">
        <v>850</v>
      </c>
      <c r="AJ1123" t="s">
        <v>909</v>
      </c>
      <c r="AK1123" t="str">
        <f>LEFT(_20224[[#This Row],[result2]], FIND(" ",_20224[[#This Row],[result2]]))</f>
        <v xml:space="preserve">Multan </v>
      </c>
      <c r="AL1123" t="s">
        <v>4583</v>
      </c>
      <c r="AM1123" t="s">
        <v>2817</v>
      </c>
      <c r="AN1123" t="s">
        <v>2818</v>
      </c>
      <c r="AO1123" t="s">
        <v>2819</v>
      </c>
      <c r="AP1123" t="s">
        <v>1596</v>
      </c>
      <c r="AQ1123">
        <v>4</v>
      </c>
      <c r="AR1123">
        <v>21</v>
      </c>
    </row>
    <row r="1124" spans="1:44" x14ac:dyDescent="0.3">
      <c r="A1124" t="s">
        <v>3168</v>
      </c>
      <c r="B1124" t="s">
        <v>3153</v>
      </c>
      <c r="C1124" t="s">
        <v>874</v>
      </c>
      <c r="D1124" t="s">
        <v>1541</v>
      </c>
      <c r="E1124">
        <v>0</v>
      </c>
      <c r="F1124">
        <v>4</v>
      </c>
      <c r="G1124">
        <v>0</v>
      </c>
      <c r="H1124">
        <v>0</v>
      </c>
      <c r="I1124">
        <v>0</v>
      </c>
      <c r="J1124" t="s">
        <v>1503</v>
      </c>
      <c r="K1124" t="s">
        <v>4249</v>
      </c>
      <c r="L1124" t="s">
        <v>2503</v>
      </c>
      <c r="M1124" t="s">
        <v>1540</v>
      </c>
      <c r="N1124" t="s">
        <v>3148</v>
      </c>
      <c r="O1124" t="s">
        <v>153</v>
      </c>
      <c r="P1124" t="s">
        <v>874</v>
      </c>
      <c r="Q1124">
        <v>4.5</v>
      </c>
      <c r="R1124">
        <v>26</v>
      </c>
      <c r="S1124" t="s">
        <v>852</v>
      </c>
      <c r="T1124" t="s">
        <v>874</v>
      </c>
      <c r="U1124">
        <v>22</v>
      </c>
      <c r="V1124">
        <v>0</v>
      </c>
      <c r="W1124" t="s">
        <v>1013</v>
      </c>
      <c r="X1124">
        <v>106</v>
      </c>
      <c r="Y1124" t="str">
        <f>IF(_20224[[#This Row],[Lead Score]]=_20224[[#This Row],[p2_score1]],_20224[[#This Row],[p2]],_20224[[#This Row],[p1]])</f>
        <v>Luke Ronchi</v>
      </c>
      <c r="Z1124" t="str">
        <f>IF(_20224[[#This Row],[Lead Score]]&lt;&gt;_20224[[#This Row],[p2_score1]],_20224[[#This Row],[p2]],_20224[[#This Row],[p1]])</f>
        <v>Cameron Delport</v>
      </c>
      <c r="AA1124" s="1">
        <f>_20224[[#This Row],[Lead Score]]/_20224[[#This Row],[Runs in Partnership]]</f>
        <v>1</v>
      </c>
      <c r="AB1124">
        <f>+_20224[[#This Row],[p2_score1]]+_20224[[#This Row],[p1_score1]]</f>
        <v>1</v>
      </c>
      <c r="AC1124">
        <f>MAX(_20224[[#This Row],[p2_score1]:[p1_score1]])</f>
        <v>1</v>
      </c>
      <c r="AD1124">
        <f>MIN(_20224[[#This Row],[p2_score1]:[p1_score1]])</f>
        <v>0</v>
      </c>
      <c r="AE1124" t="s">
        <v>1503</v>
      </c>
      <c r="AF1124" t="s">
        <v>2503</v>
      </c>
      <c r="AG1124" t="s">
        <v>2807</v>
      </c>
      <c r="AH1124" t="s">
        <v>850</v>
      </c>
      <c r="AI1124" t="s">
        <v>850</v>
      </c>
      <c r="AJ1124" t="s">
        <v>909</v>
      </c>
      <c r="AK1124" t="str">
        <f>LEFT(_20224[[#This Row],[result2]], FIND(" ",_20224[[#This Row],[result2]]))</f>
        <v xml:space="preserve">Multan </v>
      </c>
      <c r="AL1124" t="s">
        <v>4583</v>
      </c>
      <c r="AM1124" t="s">
        <v>2817</v>
      </c>
      <c r="AN1124" t="s">
        <v>2818</v>
      </c>
      <c r="AO1124" t="s">
        <v>2819</v>
      </c>
      <c r="AP1124" t="s">
        <v>1596</v>
      </c>
      <c r="AQ1124">
        <v>0</v>
      </c>
      <c r="AR1124">
        <v>1</v>
      </c>
    </row>
    <row r="1125" spans="1:44" x14ac:dyDescent="0.3">
      <c r="A1125" t="s">
        <v>3264</v>
      </c>
      <c r="B1125" t="s">
        <v>3133</v>
      </c>
      <c r="C1125" t="s">
        <v>852</v>
      </c>
      <c r="D1125" t="s">
        <v>1542</v>
      </c>
      <c r="E1125">
        <v>51</v>
      </c>
      <c r="F1125">
        <v>33</v>
      </c>
      <c r="G1125">
        <v>1</v>
      </c>
      <c r="H1125">
        <v>5</v>
      </c>
      <c r="I1125">
        <v>154.54</v>
      </c>
      <c r="J1125" t="s">
        <v>1503</v>
      </c>
      <c r="K1125" t="s">
        <v>4249</v>
      </c>
      <c r="L1125" t="s">
        <v>2503</v>
      </c>
      <c r="M1125" t="s">
        <v>1540</v>
      </c>
      <c r="N1125" t="s">
        <v>3157</v>
      </c>
      <c r="O1125" t="s">
        <v>1543</v>
      </c>
      <c r="P1125" t="s">
        <v>852</v>
      </c>
      <c r="Q1125">
        <v>9</v>
      </c>
      <c r="R1125">
        <v>61</v>
      </c>
      <c r="S1125" t="s">
        <v>852</v>
      </c>
      <c r="T1125" t="s">
        <v>83</v>
      </c>
      <c r="U1125">
        <v>0</v>
      </c>
      <c r="V1125">
        <v>0</v>
      </c>
      <c r="W1125" t="s">
        <v>874</v>
      </c>
      <c r="X1125">
        <v>106</v>
      </c>
      <c r="Y1125" t="str">
        <f>IF(_20224[[#This Row],[Lead Score]]=_20224[[#This Row],[p2_score1]],_20224[[#This Row],[p2]],_20224[[#This Row],[p1]])</f>
        <v>Luke Ronchi</v>
      </c>
      <c r="Z1125" t="str">
        <f>IF(_20224[[#This Row],[Lead Score]]&lt;&gt;_20224[[#This Row],[p2_score1]],_20224[[#This Row],[p2]],_20224[[#This Row],[p1]])</f>
        <v>Hussain Talat</v>
      </c>
      <c r="AA1125" s="1">
        <f>_20224[[#This Row],[Lead Score]]/_20224[[#This Row],[Runs in Partnership]]</f>
        <v>0.82857142857142863</v>
      </c>
      <c r="AB1125">
        <f>+_20224[[#This Row],[p2_score1]]+_20224[[#This Row],[p1_score1]]</f>
        <v>35</v>
      </c>
      <c r="AC1125">
        <f>MAX(_20224[[#This Row],[p2_score1]:[p1_score1]])</f>
        <v>29</v>
      </c>
      <c r="AD1125">
        <f>MIN(_20224[[#This Row],[p2_score1]:[p1_score1]])</f>
        <v>6</v>
      </c>
      <c r="AE1125" t="s">
        <v>1503</v>
      </c>
      <c r="AF1125" t="s">
        <v>2503</v>
      </c>
      <c r="AG1125" t="s">
        <v>2807</v>
      </c>
      <c r="AH1125" t="s">
        <v>850</v>
      </c>
      <c r="AI1125" t="s">
        <v>850</v>
      </c>
      <c r="AJ1125" t="s">
        <v>909</v>
      </c>
      <c r="AK1125" t="str">
        <f>LEFT(_20224[[#This Row],[result2]], FIND(" ",_20224[[#This Row],[result2]]))</f>
        <v xml:space="preserve">Multan </v>
      </c>
      <c r="AL1125" t="s">
        <v>4583</v>
      </c>
      <c r="AM1125" t="s">
        <v>2817</v>
      </c>
      <c r="AN1125" t="s">
        <v>2818</v>
      </c>
      <c r="AO1125" t="s">
        <v>2819</v>
      </c>
      <c r="AP1125" t="s">
        <v>1596</v>
      </c>
      <c r="AQ1125">
        <v>6</v>
      </c>
      <c r="AR1125">
        <v>29</v>
      </c>
    </row>
    <row r="1126" spans="1:44" x14ac:dyDescent="0.3">
      <c r="A1126" t="s">
        <v>3167</v>
      </c>
      <c r="B1126" t="s">
        <v>3136</v>
      </c>
      <c r="C1126" t="s">
        <v>83</v>
      </c>
      <c r="D1126" t="s">
        <v>1544</v>
      </c>
      <c r="E1126">
        <v>7</v>
      </c>
      <c r="F1126">
        <v>12</v>
      </c>
      <c r="G1126">
        <v>0</v>
      </c>
      <c r="H1126">
        <v>0</v>
      </c>
      <c r="I1126">
        <v>58.33</v>
      </c>
      <c r="J1126" t="s">
        <v>1503</v>
      </c>
      <c r="K1126" t="s">
        <v>4249</v>
      </c>
      <c r="L1126" t="s">
        <v>2503</v>
      </c>
      <c r="M1126" t="s">
        <v>1540</v>
      </c>
      <c r="N1126" t="s">
        <v>3151</v>
      </c>
      <c r="O1126" t="s">
        <v>675</v>
      </c>
      <c r="P1126" t="s">
        <v>83</v>
      </c>
      <c r="Q1126">
        <v>9.1999999999999993</v>
      </c>
      <c r="R1126">
        <v>63</v>
      </c>
      <c r="S1126" t="s">
        <v>343</v>
      </c>
      <c r="T1126" t="s">
        <v>83</v>
      </c>
      <c r="U1126">
        <v>0</v>
      </c>
      <c r="V1126">
        <v>0</v>
      </c>
      <c r="W1126" t="s">
        <v>852</v>
      </c>
      <c r="X1126">
        <v>106</v>
      </c>
      <c r="Y1126" t="str">
        <f>IF(_20224[[#This Row],[Lead Score]]=_20224[[#This Row],[p2_score1]],_20224[[#This Row],[p2]],_20224[[#This Row],[p1]])</f>
        <v>Hussain Talat</v>
      </c>
      <c r="Z1126" t="str">
        <f>IF(_20224[[#This Row],[Lead Score]]&lt;&gt;_20224[[#This Row],[p2_score1]],_20224[[#This Row],[p2]],_20224[[#This Row],[p1]])</f>
        <v>Philip Salt</v>
      </c>
      <c r="AA1126" s="1">
        <f>_20224[[#This Row],[Lead Score]]/_20224[[#This Row],[Runs in Partnership]]</f>
        <v>1</v>
      </c>
      <c r="AB1126">
        <f>+_20224[[#This Row],[p2_score1]]+_20224[[#This Row],[p1_score1]]</f>
        <v>7</v>
      </c>
      <c r="AC1126">
        <f>MAX(_20224[[#This Row],[p2_score1]:[p1_score1]])</f>
        <v>7</v>
      </c>
      <c r="AD1126">
        <f>MIN(_20224[[#This Row],[p2_score1]:[p1_score1]])</f>
        <v>0</v>
      </c>
      <c r="AE1126" t="s">
        <v>1503</v>
      </c>
      <c r="AF1126" t="s">
        <v>2503</v>
      </c>
      <c r="AG1126" t="s">
        <v>2807</v>
      </c>
      <c r="AH1126" t="s">
        <v>850</v>
      </c>
      <c r="AI1126" t="s">
        <v>850</v>
      </c>
      <c r="AJ1126" t="s">
        <v>909</v>
      </c>
      <c r="AK1126" t="str">
        <f>LEFT(_20224[[#This Row],[result2]], FIND(" ",_20224[[#This Row],[result2]]))</f>
        <v xml:space="preserve">Multan </v>
      </c>
      <c r="AL1126" t="s">
        <v>4583</v>
      </c>
      <c r="AM1126" t="s">
        <v>2817</v>
      </c>
      <c r="AN1126" t="s">
        <v>2818</v>
      </c>
      <c r="AO1126" t="s">
        <v>2819</v>
      </c>
      <c r="AP1126" t="s">
        <v>1596</v>
      </c>
      <c r="AQ1126">
        <v>7</v>
      </c>
      <c r="AR1126">
        <v>0</v>
      </c>
    </row>
    <row r="1127" spans="1:44" x14ac:dyDescent="0.3">
      <c r="A1127" t="s">
        <v>3275</v>
      </c>
      <c r="B1127" t="s">
        <v>3162</v>
      </c>
      <c r="C1127" t="s">
        <v>343</v>
      </c>
      <c r="D1127" t="s">
        <v>294</v>
      </c>
      <c r="E1127">
        <v>4</v>
      </c>
      <c r="F1127">
        <v>2</v>
      </c>
      <c r="G1127">
        <v>1</v>
      </c>
      <c r="H1127">
        <v>0</v>
      </c>
      <c r="I1127">
        <v>200</v>
      </c>
      <c r="J1127" t="s">
        <v>1503</v>
      </c>
      <c r="K1127" t="s">
        <v>4249</v>
      </c>
      <c r="L1127" t="s">
        <v>2503</v>
      </c>
      <c r="M1127" t="s">
        <v>1540</v>
      </c>
      <c r="N1127" t="s">
        <v>3170</v>
      </c>
      <c r="O1127" t="s">
        <v>1307</v>
      </c>
      <c r="P1127" t="s">
        <v>343</v>
      </c>
      <c r="Q1127">
        <v>10.199999999999999</v>
      </c>
      <c r="R1127">
        <v>71</v>
      </c>
      <c r="S1127" t="s">
        <v>343</v>
      </c>
      <c r="T1127" t="s">
        <v>239</v>
      </c>
      <c r="U1127">
        <v>0</v>
      </c>
      <c r="V1127">
        <v>0</v>
      </c>
      <c r="W1127" t="s">
        <v>83</v>
      </c>
      <c r="X1127">
        <v>106</v>
      </c>
      <c r="Y1127" t="str">
        <f>IF(_20224[[#This Row],[Lead Score]]=_20224[[#This Row],[p2_score1]],_20224[[#This Row],[p2]],_20224[[#This Row],[p1]])</f>
        <v>Shadab Khan</v>
      </c>
      <c r="Z1127" t="str">
        <f>IF(_20224[[#This Row],[Lead Score]]&lt;&gt;_20224[[#This Row],[p2_score1]],_20224[[#This Row],[p2]],_20224[[#This Row],[p1]])</f>
        <v>Philip Salt</v>
      </c>
      <c r="AA1127" s="1">
        <f>_20224[[#This Row],[Lead Score]]/_20224[[#This Row],[Runs in Partnership]]</f>
        <v>0.5</v>
      </c>
      <c r="AB1127">
        <f>+_20224[[#This Row],[p2_score1]]+_20224[[#This Row],[p1_score1]]</f>
        <v>8</v>
      </c>
      <c r="AC1127">
        <f>MAX(_20224[[#This Row],[p2_score1]:[p1_score1]])</f>
        <v>4</v>
      </c>
      <c r="AD1127">
        <f>MIN(_20224[[#This Row],[p2_score1]:[p1_score1]])</f>
        <v>4</v>
      </c>
      <c r="AE1127" t="s">
        <v>1503</v>
      </c>
      <c r="AF1127" t="s">
        <v>2503</v>
      </c>
      <c r="AG1127" t="s">
        <v>2807</v>
      </c>
      <c r="AH1127" t="s">
        <v>850</v>
      </c>
      <c r="AI1127" t="s">
        <v>850</v>
      </c>
      <c r="AJ1127" t="s">
        <v>909</v>
      </c>
      <c r="AK1127" t="str">
        <f>LEFT(_20224[[#This Row],[result2]], FIND(" ",_20224[[#This Row],[result2]]))</f>
        <v xml:space="preserve">Multan </v>
      </c>
      <c r="AL1127" t="s">
        <v>4583</v>
      </c>
      <c r="AM1127" t="s">
        <v>2817</v>
      </c>
      <c r="AN1127" t="s">
        <v>2818</v>
      </c>
      <c r="AO1127" t="s">
        <v>2819</v>
      </c>
      <c r="AP1127" t="s">
        <v>1596</v>
      </c>
      <c r="AQ1127">
        <v>4</v>
      </c>
      <c r="AR1127">
        <v>4</v>
      </c>
    </row>
    <row r="1128" spans="1:44" x14ac:dyDescent="0.3">
      <c r="A1128" t="s">
        <v>3279</v>
      </c>
      <c r="B1128" t="s">
        <v>3178</v>
      </c>
      <c r="C1128" t="s">
        <v>246</v>
      </c>
      <c r="D1128" t="s">
        <v>1545</v>
      </c>
      <c r="E1128">
        <v>2</v>
      </c>
      <c r="F1128">
        <v>5</v>
      </c>
      <c r="G1128">
        <v>0</v>
      </c>
      <c r="H1128">
        <v>0</v>
      </c>
      <c r="I1128">
        <v>40</v>
      </c>
      <c r="J1128" t="s">
        <v>1503</v>
      </c>
      <c r="K1128" t="s">
        <v>4249</v>
      </c>
      <c r="L1128" t="s">
        <v>2503</v>
      </c>
      <c r="M1128" t="s">
        <v>1540</v>
      </c>
      <c r="N1128" t="s">
        <v>3200</v>
      </c>
      <c r="O1128" t="s">
        <v>1546</v>
      </c>
      <c r="P1128" t="s">
        <v>246</v>
      </c>
      <c r="Q1128">
        <v>11.4</v>
      </c>
      <c r="R1128">
        <v>76</v>
      </c>
      <c r="S1128" t="s">
        <v>246</v>
      </c>
      <c r="T1128" t="s">
        <v>239</v>
      </c>
      <c r="U1128">
        <v>0</v>
      </c>
      <c r="V1128">
        <v>3</v>
      </c>
      <c r="W1128" t="s">
        <v>343</v>
      </c>
      <c r="X1128">
        <v>106</v>
      </c>
      <c r="Y1128" t="str">
        <f>IF(_20224[[#This Row],[Lead Score]]=_20224[[#This Row],[p2_score1]],_20224[[#This Row],[p2]],_20224[[#This Row],[p1]])</f>
        <v>Shadab Khan</v>
      </c>
      <c r="Z1128" t="str">
        <f>IF(_20224[[#This Row],[Lead Score]]&lt;&gt;_20224[[#This Row],[p2_score1]],_20224[[#This Row],[p2]],_20224[[#This Row],[p1]])</f>
        <v>Asif Ali</v>
      </c>
      <c r="AA1128" s="1">
        <f>_20224[[#This Row],[Lead Score]]/_20224[[#This Row],[Runs in Partnership]]</f>
        <v>0.6</v>
      </c>
      <c r="AB1128">
        <f>+_20224[[#This Row],[p2_score1]]+_20224[[#This Row],[p1_score1]]</f>
        <v>5</v>
      </c>
      <c r="AC1128">
        <f>MAX(_20224[[#This Row],[p2_score1]:[p1_score1]])</f>
        <v>3</v>
      </c>
      <c r="AD1128">
        <f>MIN(_20224[[#This Row],[p2_score1]:[p1_score1]])</f>
        <v>2</v>
      </c>
      <c r="AE1128" t="s">
        <v>1503</v>
      </c>
      <c r="AF1128" t="s">
        <v>2503</v>
      </c>
      <c r="AG1128" t="s">
        <v>2807</v>
      </c>
      <c r="AH1128" t="s">
        <v>850</v>
      </c>
      <c r="AI1128" t="s">
        <v>850</v>
      </c>
      <c r="AJ1128" t="s">
        <v>909</v>
      </c>
      <c r="AK1128" t="str">
        <f>LEFT(_20224[[#This Row],[result2]], FIND(" ",_20224[[#This Row],[result2]]))</f>
        <v xml:space="preserve">Multan </v>
      </c>
      <c r="AL1128" t="s">
        <v>4583</v>
      </c>
      <c r="AM1128" t="s">
        <v>2817</v>
      </c>
      <c r="AN1128" t="s">
        <v>2818</v>
      </c>
      <c r="AO1128" t="s">
        <v>2819</v>
      </c>
      <c r="AP1128" t="s">
        <v>1596</v>
      </c>
      <c r="AQ1128">
        <v>3</v>
      </c>
      <c r="AR1128">
        <v>2</v>
      </c>
    </row>
    <row r="1129" spans="1:44" x14ac:dyDescent="0.3">
      <c r="A1129" t="s">
        <v>3146</v>
      </c>
      <c r="B1129" t="s">
        <v>3173</v>
      </c>
      <c r="C1129" t="s">
        <v>239</v>
      </c>
      <c r="D1129" t="s">
        <v>1547</v>
      </c>
      <c r="E1129">
        <v>15</v>
      </c>
      <c r="F1129">
        <v>17</v>
      </c>
      <c r="G1129">
        <v>0</v>
      </c>
      <c r="H1129">
        <v>0</v>
      </c>
      <c r="I1129">
        <v>88.23</v>
      </c>
      <c r="J1129" t="s">
        <v>1503</v>
      </c>
      <c r="K1129" t="s">
        <v>4249</v>
      </c>
      <c r="L1129" t="s">
        <v>2503</v>
      </c>
      <c r="M1129" t="s">
        <v>1540</v>
      </c>
      <c r="N1129" t="s">
        <v>3219</v>
      </c>
      <c r="O1129" t="s">
        <v>1548</v>
      </c>
      <c r="P1129" t="s">
        <v>239</v>
      </c>
      <c r="Q1129">
        <v>16.2</v>
      </c>
      <c r="R1129">
        <v>96</v>
      </c>
      <c r="S1129" t="s">
        <v>191</v>
      </c>
      <c r="T1129" t="s">
        <v>239</v>
      </c>
      <c r="U1129">
        <v>0</v>
      </c>
      <c r="V1129">
        <v>0</v>
      </c>
      <c r="W1129" t="s">
        <v>246</v>
      </c>
      <c r="X1129">
        <v>106</v>
      </c>
      <c r="Y1129" t="str">
        <f>IF(_20224[[#This Row],[Lead Score]]=_20224[[#This Row],[p2_score1]],_20224[[#This Row],[p2]],_20224[[#This Row],[p1]])</f>
        <v>Shadab Khan</v>
      </c>
      <c r="Z1129" t="str">
        <f>IF(_20224[[#This Row],[Lead Score]]&lt;&gt;_20224[[#This Row],[p2_score1]],_20224[[#This Row],[p2]],_20224[[#This Row],[p1]])</f>
        <v>Samit Patel</v>
      </c>
      <c r="AA1129" s="1">
        <f>_20224[[#This Row],[Lead Score]]/_20224[[#This Row],[Runs in Partnership]]</f>
        <v>0.6</v>
      </c>
      <c r="AB1129">
        <f>+_20224[[#This Row],[p2_score1]]+_20224[[#This Row],[p1_score1]]</f>
        <v>20</v>
      </c>
      <c r="AC1129">
        <f>MAX(_20224[[#This Row],[p2_score1]:[p1_score1]])</f>
        <v>12</v>
      </c>
      <c r="AD1129">
        <f>MIN(_20224[[#This Row],[p2_score1]:[p1_score1]])</f>
        <v>8</v>
      </c>
      <c r="AE1129" t="s">
        <v>1503</v>
      </c>
      <c r="AF1129" t="s">
        <v>2503</v>
      </c>
      <c r="AG1129" t="s">
        <v>2807</v>
      </c>
      <c r="AH1129" t="s">
        <v>850</v>
      </c>
      <c r="AI1129" t="s">
        <v>850</v>
      </c>
      <c r="AJ1129" t="s">
        <v>909</v>
      </c>
      <c r="AK1129" t="str">
        <f>LEFT(_20224[[#This Row],[result2]], FIND(" ",_20224[[#This Row],[result2]]))</f>
        <v xml:space="preserve">Multan </v>
      </c>
      <c r="AL1129" t="s">
        <v>4583</v>
      </c>
      <c r="AM1129" t="s">
        <v>2817</v>
      </c>
      <c r="AN1129" t="s">
        <v>2818</v>
      </c>
      <c r="AO1129" t="s">
        <v>2819</v>
      </c>
      <c r="AP1129" t="s">
        <v>1596</v>
      </c>
      <c r="AQ1129">
        <v>12</v>
      </c>
      <c r="AR1129">
        <v>8</v>
      </c>
    </row>
    <row r="1130" spans="1:44" x14ac:dyDescent="0.3">
      <c r="A1130" t="s">
        <v>3188</v>
      </c>
      <c r="B1130" t="s">
        <v>3180</v>
      </c>
      <c r="C1130" t="s">
        <v>191</v>
      </c>
      <c r="D1130" t="s">
        <v>45</v>
      </c>
      <c r="E1130">
        <v>20</v>
      </c>
      <c r="F1130">
        <v>26</v>
      </c>
      <c r="G1130">
        <v>1</v>
      </c>
      <c r="H1130">
        <v>0</v>
      </c>
      <c r="I1130">
        <v>76.92</v>
      </c>
      <c r="J1130" t="s">
        <v>1503</v>
      </c>
      <c r="K1130" t="s">
        <v>4249</v>
      </c>
      <c r="L1130" t="s">
        <v>2503</v>
      </c>
      <c r="M1130" t="s">
        <v>1540</v>
      </c>
      <c r="N1130" t="s">
        <v>32</v>
      </c>
      <c r="O1130" t="s">
        <v>32</v>
      </c>
      <c r="P1130" t="s">
        <v>32</v>
      </c>
      <c r="S1130" t="s">
        <v>191</v>
      </c>
      <c r="T1130" t="s">
        <v>240</v>
      </c>
      <c r="U1130">
        <v>0</v>
      </c>
      <c r="V1130">
        <v>0</v>
      </c>
      <c r="W1130" t="s">
        <v>239</v>
      </c>
      <c r="X1130">
        <v>106</v>
      </c>
      <c r="Y1130" t="str">
        <f>IF(_20224[[#This Row],[Lead Score]]=_20224[[#This Row],[p2_score1]],_20224[[#This Row],[p2]],_20224[[#This Row],[p1]])</f>
        <v>Faheem Ashraf</v>
      </c>
      <c r="Z1130" t="str">
        <f>IF(_20224[[#This Row],[Lead Score]]&lt;&gt;_20224[[#This Row],[p2_score1]],_20224[[#This Row],[p2]],_20224[[#This Row],[p1]])</f>
        <v>Samit Patel</v>
      </c>
      <c r="AA1130" s="1">
        <f>_20224[[#This Row],[Lead Score]]/_20224[[#This Row],[Runs in Partnership]]</f>
        <v>0.5</v>
      </c>
      <c r="AB1130">
        <f>+_20224[[#This Row],[p2_score1]]+_20224[[#This Row],[p1_score1]]</f>
        <v>40</v>
      </c>
      <c r="AC1130">
        <f>MAX(_20224[[#This Row],[p2_score1]:[p1_score1]])</f>
        <v>20</v>
      </c>
      <c r="AD1130">
        <f>MIN(_20224[[#This Row],[p2_score1]:[p1_score1]])</f>
        <v>20</v>
      </c>
      <c r="AE1130" t="s">
        <v>1503</v>
      </c>
      <c r="AF1130" t="s">
        <v>2503</v>
      </c>
      <c r="AG1130" t="s">
        <v>2807</v>
      </c>
      <c r="AH1130" t="s">
        <v>850</v>
      </c>
      <c r="AI1130" t="s">
        <v>850</v>
      </c>
      <c r="AJ1130" t="s">
        <v>909</v>
      </c>
      <c r="AK1130" t="str">
        <f>LEFT(_20224[[#This Row],[result2]], FIND(" ",_20224[[#This Row],[result2]]))</f>
        <v xml:space="preserve">Multan </v>
      </c>
      <c r="AL1130" t="s">
        <v>4583</v>
      </c>
      <c r="AM1130" t="s">
        <v>2817</v>
      </c>
      <c r="AN1130" t="s">
        <v>2818</v>
      </c>
      <c r="AO1130" t="s">
        <v>2819</v>
      </c>
      <c r="AP1130" t="s">
        <v>1596</v>
      </c>
      <c r="AQ1130">
        <v>20</v>
      </c>
      <c r="AR1130">
        <v>20</v>
      </c>
    </row>
    <row r="1131" spans="1:44" hidden="1" x14ac:dyDescent="0.3">
      <c r="A1131" t="s">
        <v>3135</v>
      </c>
      <c r="B1131" t="s">
        <v>3187</v>
      </c>
      <c r="C1131" t="s">
        <v>240</v>
      </c>
      <c r="D1131" t="s">
        <v>45</v>
      </c>
      <c r="E1131">
        <v>20</v>
      </c>
      <c r="F1131">
        <v>14</v>
      </c>
      <c r="G1131">
        <v>1</v>
      </c>
      <c r="H1131">
        <v>1</v>
      </c>
      <c r="I1131">
        <v>142.85</v>
      </c>
      <c r="J1131" t="s">
        <v>1503</v>
      </c>
      <c r="K1131" t="s">
        <v>4249</v>
      </c>
      <c r="L1131" t="s">
        <v>2503</v>
      </c>
      <c r="M1131" t="s">
        <v>1540</v>
      </c>
      <c r="N1131" t="s">
        <v>32</v>
      </c>
      <c r="O1131" t="s">
        <v>32</v>
      </c>
      <c r="P1131" t="s">
        <v>32</v>
      </c>
      <c r="S1131" t="s">
        <v>32</v>
      </c>
      <c r="T1131" t="s">
        <v>32</v>
      </c>
      <c r="W1131" t="s">
        <v>32</v>
      </c>
      <c r="X1131">
        <v>106</v>
      </c>
      <c r="Y1131" t="str">
        <f>IF(_20224[[#This Row],[Lead Score]]=_20224[[#This Row],[p2_score1]],_20224[[#This Row],[p2]],_20224[[#This Row],[p1]])</f>
        <v/>
      </c>
      <c r="Z1131" t="str">
        <f>IF(_20224[[#This Row],[Lead Score]]&lt;&gt;_20224[[#This Row],[p2_score1]],_20224[[#This Row],[p2]],_20224[[#This Row],[p1]])</f>
        <v/>
      </c>
      <c r="AA1131" s="1" t="e">
        <f>_20224[[#This Row],[Lead Score]]/_20224[[#This Row],[Runs in Partnership]]</f>
        <v>#DIV/0!</v>
      </c>
      <c r="AB1131">
        <f>+_20224[[#This Row],[p2_score1]]+_20224[[#This Row],[p1_score1]]</f>
        <v>0</v>
      </c>
      <c r="AC1131">
        <f>MAX(_20224[[#This Row],[p2_score1]:[p1_score1]])</f>
        <v>0</v>
      </c>
      <c r="AD1131">
        <f>MIN(_20224[[#This Row],[p2_score1]:[p1_score1]])</f>
        <v>0</v>
      </c>
      <c r="AE1131" t="s">
        <v>1503</v>
      </c>
      <c r="AF1131" t="s">
        <v>2503</v>
      </c>
      <c r="AG1131" t="s">
        <v>2807</v>
      </c>
      <c r="AH1131" t="s">
        <v>850</v>
      </c>
      <c r="AI1131" t="s">
        <v>850</v>
      </c>
      <c r="AJ1131" t="s">
        <v>909</v>
      </c>
      <c r="AK1131" t="str">
        <f>LEFT(_20224[[#This Row],[result2]], FIND(" ",_20224[[#This Row],[result2]]))</f>
        <v xml:space="preserve">Multan </v>
      </c>
      <c r="AL1131" t="s">
        <v>4583</v>
      </c>
      <c r="AM1131" t="s">
        <v>2817</v>
      </c>
      <c r="AN1131" t="s">
        <v>2818</v>
      </c>
      <c r="AO1131" t="s">
        <v>2819</v>
      </c>
      <c r="AP1131" t="s">
        <v>1596</v>
      </c>
      <c r="AQ1131">
        <v>0</v>
      </c>
      <c r="AR1131">
        <v>0</v>
      </c>
    </row>
    <row r="1132" spans="1:44" x14ac:dyDescent="0.3">
      <c r="A1132" t="s">
        <v>3255</v>
      </c>
      <c r="B1132" t="s">
        <v>3144</v>
      </c>
      <c r="C1132" t="s">
        <v>691</v>
      </c>
      <c r="D1132" t="s">
        <v>1023</v>
      </c>
      <c r="E1132">
        <v>39</v>
      </c>
      <c r="F1132">
        <v>25</v>
      </c>
      <c r="G1132">
        <v>3</v>
      </c>
      <c r="H1132">
        <v>2</v>
      </c>
      <c r="I1132">
        <v>156</v>
      </c>
      <c r="J1132" t="s">
        <v>1503</v>
      </c>
      <c r="K1132" t="s">
        <v>4319</v>
      </c>
      <c r="L1132" t="s">
        <v>2507</v>
      </c>
      <c r="M1132" t="s">
        <v>1549</v>
      </c>
      <c r="N1132" t="s">
        <v>3139</v>
      </c>
      <c r="O1132" t="s">
        <v>1550</v>
      </c>
      <c r="P1132" t="s">
        <v>691</v>
      </c>
      <c r="Q1132">
        <v>8</v>
      </c>
      <c r="R1132">
        <v>64</v>
      </c>
      <c r="S1132" t="s">
        <v>95</v>
      </c>
      <c r="T1132" t="s">
        <v>691</v>
      </c>
      <c r="U1132">
        <v>25</v>
      </c>
      <c r="V1132">
        <v>39</v>
      </c>
      <c r="W1132" t="s">
        <v>32</v>
      </c>
      <c r="X1132">
        <v>107</v>
      </c>
      <c r="Y1132" t="str">
        <f>IF(_20224[[#This Row],[Lead Score]]=_20224[[#This Row],[p2_score1]],_20224[[#This Row],[p2]],_20224[[#This Row],[p1]])</f>
        <v>Sohail Akhtar</v>
      </c>
      <c r="Z1132" t="str">
        <f>IF(_20224[[#This Row],[Lead Score]]&lt;&gt;_20224[[#This Row],[p2_score1]],_20224[[#This Row],[p2]],_20224[[#This Row],[p1]])</f>
        <v>Fakhar Zaman</v>
      </c>
      <c r="AA1132" s="1">
        <f>_20224[[#This Row],[Lead Score]]/_20224[[#This Row],[Runs in Partnership]]</f>
        <v>0.609375</v>
      </c>
      <c r="AB1132">
        <f>+_20224[[#This Row],[p2_score1]]+_20224[[#This Row],[p1_score1]]</f>
        <v>64</v>
      </c>
      <c r="AC1132">
        <f>MAX(_20224[[#This Row],[p2_score1]:[p1_score1]])</f>
        <v>39</v>
      </c>
      <c r="AD1132">
        <f>MIN(_20224[[#This Row],[p2_score1]:[p1_score1]])</f>
        <v>25</v>
      </c>
      <c r="AE1132" t="s">
        <v>1503</v>
      </c>
      <c r="AF1132" t="s">
        <v>2507</v>
      </c>
      <c r="AG1132" t="s">
        <v>2807</v>
      </c>
      <c r="AH1132" t="s">
        <v>883</v>
      </c>
      <c r="AI1132" t="s">
        <v>883</v>
      </c>
      <c r="AJ1132" t="s">
        <v>872</v>
      </c>
      <c r="AK1132" t="str">
        <f>LEFT(_20224[[#This Row],[result2]], FIND(" ",_20224[[#This Row],[result2]]))</f>
        <v xml:space="preserve">Lahore </v>
      </c>
      <c r="AL1132" t="s">
        <v>4583</v>
      </c>
      <c r="AM1132" t="s">
        <v>2820</v>
      </c>
      <c r="AN1132" t="s">
        <v>2821</v>
      </c>
      <c r="AO1132" t="s">
        <v>2822</v>
      </c>
      <c r="AP1132" t="s">
        <v>353</v>
      </c>
      <c r="AQ1132">
        <v>39</v>
      </c>
      <c r="AR1132">
        <v>25</v>
      </c>
    </row>
    <row r="1133" spans="1:44" x14ac:dyDescent="0.3">
      <c r="A1133" t="s">
        <v>3293</v>
      </c>
      <c r="B1133" t="s">
        <v>3133</v>
      </c>
      <c r="C1133" t="s">
        <v>95</v>
      </c>
      <c r="D1133" t="s">
        <v>1551</v>
      </c>
      <c r="E1133">
        <v>26</v>
      </c>
      <c r="F1133">
        <v>28</v>
      </c>
      <c r="G1133">
        <v>2</v>
      </c>
      <c r="H1133">
        <v>0</v>
      </c>
      <c r="I1133">
        <v>92.85</v>
      </c>
      <c r="J1133" t="s">
        <v>1503</v>
      </c>
      <c r="K1133" t="s">
        <v>4319</v>
      </c>
      <c r="L1133" t="s">
        <v>2507</v>
      </c>
      <c r="M1133" t="s">
        <v>1549</v>
      </c>
      <c r="N1133" t="s">
        <v>3148</v>
      </c>
      <c r="O1133" t="s">
        <v>600</v>
      </c>
      <c r="P1133" t="s">
        <v>95</v>
      </c>
      <c r="Q1133">
        <v>10.1</v>
      </c>
      <c r="R1133">
        <v>77</v>
      </c>
      <c r="S1133" t="s">
        <v>95</v>
      </c>
      <c r="T1133" t="s">
        <v>1509</v>
      </c>
      <c r="U1133">
        <v>0</v>
      </c>
      <c r="V1133">
        <v>0</v>
      </c>
      <c r="W1133" t="s">
        <v>691</v>
      </c>
      <c r="X1133">
        <v>107</v>
      </c>
      <c r="Y1133" t="str">
        <f>IF(_20224[[#This Row],[Lead Score]]=_20224[[#This Row],[p2_score1]],_20224[[#This Row],[p2]],_20224[[#This Row],[p1]])</f>
        <v>Anton Devcich</v>
      </c>
      <c r="Z1133" t="str">
        <f>IF(_20224[[#This Row],[Lead Score]]&lt;&gt;_20224[[#This Row],[p2_score1]],_20224[[#This Row],[p2]],_20224[[#This Row],[p1]])</f>
        <v>Fakhar Zaman</v>
      </c>
      <c r="AA1133" s="1">
        <f>_20224[[#This Row],[Lead Score]]/_20224[[#This Row],[Runs in Partnership]]</f>
        <v>0.92307692307692313</v>
      </c>
      <c r="AB1133">
        <f>+_20224[[#This Row],[p2_score1]]+_20224[[#This Row],[p1_score1]]</f>
        <v>13</v>
      </c>
      <c r="AC1133">
        <f>MAX(_20224[[#This Row],[p2_score1]:[p1_score1]])</f>
        <v>12</v>
      </c>
      <c r="AD1133">
        <f>MIN(_20224[[#This Row],[p2_score1]:[p1_score1]])</f>
        <v>1</v>
      </c>
      <c r="AE1133" t="s">
        <v>1503</v>
      </c>
      <c r="AF1133" t="s">
        <v>2507</v>
      </c>
      <c r="AG1133" t="s">
        <v>2807</v>
      </c>
      <c r="AH1133" t="s">
        <v>883</v>
      </c>
      <c r="AI1133" t="s">
        <v>883</v>
      </c>
      <c r="AJ1133" t="s">
        <v>872</v>
      </c>
      <c r="AK1133" t="str">
        <f>LEFT(_20224[[#This Row],[result2]], FIND(" ",_20224[[#This Row],[result2]]))</f>
        <v xml:space="preserve">Lahore </v>
      </c>
      <c r="AL1133" t="s">
        <v>4583</v>
      </c>
      <c r="AM1133" t="s">
        <v>2820</v>
      </c>
      <c r="AN1133" t="s">
        <v>2821</v>
      </c>
      <c r="AO1133" t="s">
        <v>2822</v>
      </c>
      <c r="AP1133" t="s">
        <v>353</v>
      </c>
      <c r="AQ1133">
        <v>12</v>
      </c>
      <c r="AR1133">
        <v>1</v>
      </c>
    </row>
    <row r="1134" spans="1:44" x14ac:dyDescent="0.3">
      <c r="A1134" t="s">
        <v>3297</v>
      </c>
      <c r="B1134" t="s">
        <v>3136</v>
      </c>
      <c r="C1134" t="s">
        <v>1507</v>
      </c>
      <c r="D1134" t="s">
        <v>1552</v>
      </c>
      <c r="E1134">
        <v>3</v>
      </c>
      <c r="F1134">
        <v>5</v>
      </c>
      <c r="G1134">
        <v>0</v>
      </c>
      <c r="H1134">
        <v>0</v>
      </c>
      <c r="I1134">
        <v>60</v>
      </c>
      <c r="J1134" t="s">
        <v>1503</v>
      </c>
      <c r="K1134" t="s">
        <v>4319</v>
      </c>
      <c r="L1134" t="s">
        <v>2507</v>
      </c>
      <c r="M1134" t="s">
        <v>1549</v>
      </c>
      <c r="N1134" t="s">
        <v>3157</v>
      </c>
      <c r="O1134" t="s">
        <v>587</v>
      </c>
      <c r="P1134" t="s">
        <v>1507</v>
      </c>
      <c r="Q1134">
        <v>11.2</v>
      </c>
      <c r="R1134">
        <v>82</v>
      </c>
      <c r="S1134" t="s">
        <v>1507</v>
      </c>
      <c r="T1134" t="s">
        <v>1509</v>
      </c>
      <c r="U1134">
        <v>0</v>
      </c>
      <c r="V1134">
        <v>2</v>
      </c>
      <c r="W1134" t="s">
        <v>95</v>
      </c>
      <c r="X1134">
        <v>107</v>
      </c>
      <c r="Y1134" t="str">
        <f>IF(_20224[[#This Row],[Lead Score]]=_20224[[#This Row],[p2_score1]],_20224[[#This Row],[p2]],_20224[[#This Row],[p1]])</f>
        <v>AB de Villiers</v>
      </c>
      <c r="Z1134" t="str">
        <f>IF(_20224[[#This Row],[Lead Score]]&lt;&gt;_20224[[#This Row],[p2_score1]],_20224[[#This Row],[p2]],_20224[[#This Row],[p1]])</f>
        <v>Anton Devcich</v>
      </c>
      <c r="AA1134" s="1">
        <f>_20224[[#This Row],[Lead Score]]/_20224[[#This Row],[Runs in Partnership]]</f>
        <v>0.6</v>
      </c>
      <c r="AB1134">
        <f>+_20224[[#This Row],[p2_score1]]+_20224[[#This Row],[p1_score1]]</f>
        <v>5</v>
      </c>
      <c r="AC1134">
        <f>MAX(_20224[[#This Row],[p2_score1]:[p1_score1]])</f>
        <v>3</v>
      </c>
      <c r="AD1134">
        <f>MIN(_20224[[#This Row],[p2_score1]:[p1_score1]])</f>
        <v>2</v>
      </c>
      <c r="AE1134" t="s">
        <v>1503</v>
      </c>
      <c r="AF1134" t="s">
        <v>2507</v>
      </c>
      <c r="AG1134" t="s">
        <v>2807</v>
      </c>
      <c r="AH1134" t="s">
        <v>883</v>
      </c>
      <c r="AI1134" t="s">
        <v>883</v>
      </c>
      <c r="AJ1134" t="s">
        <v>872</v>
      </c>
      <c r="AK1134" t="str">
        <f>LEFT(_20224[[#This Row],[result2]], FIND(" ",_20224[[#This Row],[result2]]))</f>
        <v xml:space="preserve">Lahore </v>
      </c>
      <c r="AL1134" t="s">
        <v>4583</v>
      </c>
      <c r="AM1134" t="s">
        <v>2820</v>
      </c>
      <c r="AN1134" t="s">
        <v>2821</v>
      </c>
      <c r="AO1134" t="s">
        <v>2822</v>
      </c>
      <c r="AP1134" t="s">
        <v>353</v>
      </c>
      <c r="AQ1134">
        <v>2</v>
      </c>
      <c r="AR1134">
        <v>3</v>
      </c>
    </row>
    <row r="1135" spans="1:44" x14ac:dyDescent="0.3">
      <c r="A1135" t="s">
        <v>3266</v>
      </c>
      <c r="B1135" t="s">
        <v>3162</v>
      </c>
      <c r="C1135" t="s">
        <v>99</v>
      </c>
      <c r="D1135" t="s">
        <v>1553</v>
      </c>
      <c r="E1135">
        <v>14</v>
      </c>
      <c r="F1135">
        <v>11</v>
      </c>
      <c r="G1135">
        <v>0</v>
      </c>
      <c r="H1135">
        <v>1</v>
      </c>
      <c r="I1135">
        <v>127.27</v>
      </c>
      <c r="J1135" t="s">
        <v>1503</v>
      </c>
      <c r="K1135" t="s">
        <v>4319</v>
      </c>
      <c r="L1135" t="s">
        <v>2507</v>
      </c>
      <c r="M1135" t="s">
        <v>1549</v>
      </c>
      <c r="N1135" t="s">
        <v>3151</v>
      </c>
      <c r="O1135" t="s">
        <v>1114</v>
      </c>
      <c r="P1135" t="s">
        <v>99</v>
      </c>
      <c r="Q1135">
        <v>14.5</v>
      </c>
      <c r="R1135">
        <v>103</v>
      </c>
      <c r="S1135" t="s">
        <v>99</v>
      </c>
      <c r="T1135" t="s">
        <v>1509</v>
      </c>
      <c r="U1135">
        <v>0</v>
      </c>
      <c r="V1135">
        <v>9</v>
      </c>
      <c r="W1135" t="s">
        <v>1507</v>
      </c>
      <c r="X1135">
        <v>107</v>
      </c>
      <c r="Y1135" t="str">
        <f>IF(_20224[[#This Row],[Lead Score]]=_20224[[#This Row],[p2_score1]],_20224[[#This Row],[p2]],_20224[[#This Row],[p1]])</f>
        <v>Mohammad Hafeez</v>
      </c>
      <c r="Z1135" t="str">
        <f>IF(_20224[[#This Row],[Lead Score]]&lt;&gt;_20224[[#This Row],[p2_score1]],_20224[[#This Row],[p2]],_20224[[#This Row],[p1]])</f>
        <v>Anton Devcich</v>
      </c>
      <c r="AA1135" s="1">
        <f>_20224[[#This Row],[Lead Score]]/_20224[[#This Row],[Runs in Partnership]]</f>
        <v>0.66666666666666663</v>
      </c>
      <c r="AB1135">
        <f>+_20224[[#This Row],[p2_score1]]+_20224[[#This Row],[p1_score1]]</f>
        <v>21</v>
      </c>
      <c r="AC1135">
        <f>MAX(_20224[[#This Row],[p2_score1]:[p1_score1]])</f>
        <v>14</v>
      </c>
      <c r="AD1135">
        <f>MIN(_20224[[#This Row],[p2_score1]:[p1_score1]])</f>
        <v>7</v>
      </c>
      <c r="AE1135" t="s">
        <v>1503</v>
      </c>
      <c r="AF1135" t="s">
        <v>2507</v>
      </c>
      <c r="AG1135" t="s">
        <v>2807</v>
      </c>
      <c r="AH1135" t="s">
        <v>883</v>
      </c>
      <c r="AI1135" t="s">
        <v>883</v>
      </c>
      <c r="AJ1135" t="s">
        <v>872</v>
      </c>
      <c r="AK1135" t="str">
        <f>LEFT(_20224[[#This Row],[result2]], FIND(" ",_20224[[#This Row],[result2]]))</f>
        <v xml:space="preserve">Lahore </v>
      </c>
      <c r="AL1135" t="s">
        <v>4583</v>
      </c>
      <c r="AM1135" t="s">
        <v>2820</v>
      </c>
      <c r="AN1135" t="s">
        <v>2821</v>
      </c>
      <c r="AO1135" t="s">
        <v>2822</v>
      </c>
      <c r="AP1135" t="s">
        <v>353</v>
      </c>
      <c r="AQ1135">
        <v>7</v>
      </c>
      <c r="AR1135">
        <v>14</v>
      </c>
    </row>
    <row r="1136" spans="1:44" x14ac:dyDescent="0.3">
      <c r="A1136" t="s">
        <v>3303</v>
      </c>
      <c r="B1136" t="s">
        <v>3173</v>
      </c>
      <c r="C1136" t="s">
        <v>1510</v>
      </c>
      <c r="D1136" t="s">
        <v>1554</v>
      </c>
      <c r="E1136">
        <v>13</v>
      </c>
      <c r="F1136">
        <v>11</v>
      </c>
      <c r="G1136">
        <v>0</v>
      </c>
      <c r="H1136">
        <v>1</v>
      </c>
      <c r="I1136">
        <v>118.18</v>
      </c>
      <c r="J1136" t="s">
        <v>1503</v>
      </c>
      <c r="K1136" t="s">
        <v>4319</v>
      </c>
      <c r="L1136" t="s">
        <v>2507</v>
      </c>
      <c r="M1136" t="s">
        <v>1549</v>
      </c>
      <c r="N1136" t="s">
        <v>3170</v>
      </c>
      <c r="O1136" t="s">
        <v>862</v>
      </c>
      <c r="P1136" t="s">
        <v>1510</v>
      </c>
      <c r="Q1136">
        <v>18.100000000000001</v>
      </c>
      <c r="R1136">
        <v>127</v>
      </c>
      <c r="S1136" t="s">
        <v>1510</v>
      </c>
      <c r="T1136" t="s">
        <v>1509</v>
      </c>
      <c r="U1136">
        <v>0</v>
      </c>
      <c r="V1136">
        <v>20</v>
      </c>
      <c r="W1136" t="s">
        <v>99</v>
      </c>
      <c r="X1136">
        <v>107</v>
      </c>
      <c r="Y1136" t="str">
        <f>IF(_20224[[#This Row],[Lead Score]]=_20224[[#This Row],[p2_score1]],_20224[[#This Row],[p2]],_20224[[#This Row],[p1]])</f>
        <v>Brendan Taylor</v>
      </c>
      <c r="Z1136" t="str">
        <f>IF(_20224[[#This Row],[Lead Score]]&lt;&gt;_20224[[#This Row],[p2_score1]],_20224[[#This Row],[p2]],_20224[[#This Row],[p1]])</f>
        <v>Anton Devcich</v>
      </c>
      <c r="AA1136" s="1">
        <f>_20224[[#This Row],[Lead Score]]/_20224[[#This Row],[Runs in Partnership]]</f>
        <v>0.54166666666666663</v>
      </c>
      <c r="AB1136">
        <f>+_20224[[#This Row],[p2_score1]]+_20224[[#This Row],[p1_score1]]</f>
        <v>24</v>
      </c>
      <c r="AC1136">
        <f>MAX(_20224[[#This Row],[p2_score1]:[p1_score1]])</f>
        <v>13</v>
      </c>
      <c r="AD1136">
        <f>MIN(_20224[[#This Row],[p2_score1]:[p1_score1]])</f>
        <v>11</v>
      </c>
      <c r="AE1136" t="s">
        <v>1503</v>
      </c>
      <c r="AF1136" t="s">
        <v>2507</v>
      </c>
      <c r="AG1136" t="s">
        <v>2807</v>
      </c>
      <c r="AH1136" t="s">
        <v>883</v>
      </c>
      <c r="AI1136" t="s">
        <v>883</v>
      </c>
      <c r="AJ1136" t="s">
        <v>872</v>
      </c>
      <c r="AK1136" t="str">
        <f>LEFT(_20224[[#This Row],[result2]], FIND(" ",_20224[[#This Row],[result2]]))</f>
        <v xml:space="preserve">Lahore </v>
      </c>
      <c r="AL1136" t="s">
        <v>4583</v>
      </c>
      <c r="AM1136" t="s">
        <v>2820</v>
      </c>
      <c r="AN1136" t="s">
        <v>2821</v>
      </c>
      <c r="AO1136" t="s">
        <v>2822</v>
      </c>
      <c r="AP1136" t="s">
        <v>353</v>
      </c>
      <c r="AQ1136">
        <v>11</v>
      </c>
      <c r="AR1136">
        <v>13</v>
      </c>
    </row>
    <row r="1137" spans="1:44" x14ac:dyDescent="0.3">
      <c r="A1137" t="s">
        <v>3306</v>
      </c>
      <c r="B1137" t="s">
        <v>3153</v>
      </c>
      <c r="C1137" t="s">
        <v>1509</v>
      </c>
      <c r="D1137" t="s">
        <v>1555</v>
      </c>
      <c r="E1137">
        <v>28</v>
      </c>
      <c r="F1137">
        <v>30</v>
      </c>
      <c r="G1137">
        <v>2</v>
      </c>
      <c r="H1137">
        <v>0</v>
      </c>
      <c r="I1137">
        <v>93.33</v>
      </c>
      <c r="J1137" t="s">
        <v>1503</v>
      </c>
      <c r="K1137" t="s">
        <v>4319</v>
      </c>
      <c r="L1137" t="s">
        <v>2507</v>
      </c>
      <c r="M1137" t="s">
        <v>1549</v>
      </c>
      <c r="N1137" t="s">
        <v>3200</v>
      </c>
      <c r="O1137" t="s">
        <v>1556</v>
      </c>
      <c r="P1137" t="s">
        <v>1509</v>
      </c>
      <c r="Q1137">
        <v>18.2</v>
      </c>
      <c r="R1137">
        <v>127</v>
      </c>
      <c r="S1137" t="s">
        <v>1164</v>
      </c>
      <c r="T1137" t="s">
        <v>1509</v>
      </c>
      <c r="U1137">
        <v>0</v>
      </c>
      <c r="V1137">
        <v>0</v>
      </c>
      <c r="W1137" t="s">
        <v>1510</v>
      </c>
      <c r="X1137">
        <v>107</v>
      </c>
      <c r="Y1137" t="str">
        <f>IF(_20224[[#This Row],[Lead Score]]=_20224[[#This Row],[p2_score1]],_20224[[#This Row],[p2]],_20224[[#This Row],[p1]])</f>
        <v>Anton Devcich</v>
      </c>
      <c r="Z1137" t="str">
        <f>IF(_20224[[#This Row],[Lead Score]]&lt;&gt;_20224[[#This Row],[p2_score1]],_20224[[#This Row],[p2]],_20224[[#This Row],[p1]])</f>
        <v>Hardus Viljoen</v>
      </c>
      <c r="AA1137" s="1">
        <f>_20224[[#This Row],[Lead Score]]/_20224[[#This Row],[Runs in Partnership]]</f>
        <v>1</v>
      </c>
      <c r="AB1137">
        <f>+_20224[[#This Row],[p2_score1]]+_20224[[#This Row],[p1_score1]]</f>
        <v>8</v>
      </c>
      <c r="AC1137">
        <f>MAX(_20224[[#This Row],[p2_score1]:[p1_score1]])</f>
        <v>8</v>
      </c>
      <c r="AD1137">
        <f>MIN(_20224[[#This Row],[p2_score1]:[p1_score1]])</f>
        <v>0</v>
      </c>
      <c r="AE1137" t="s">
        <v>1503</v>
      </c>
      <c r="AF1137" t="s">
        <v>2507</v>
      </c>
      <c r="AG1137" t="s">
        <v>2807</v>
      </c>
      <c r="AH1137" t="s">
        <v>883</v>
      </c>
      <c r="AI1137" t="s">
        <v>883</v>
      </c>
      <c r="AJ1137" t="s">
        <v>872</v>
      </c>
      <c r="AK1137" t="str">
        <f>LEFT(_20224[[#This Row],[result2]], FIND(" ",_20224[[#This Row],[result2]]))</f>
        <v xml:space="preserve">Lahore </v>
      </c>
      <c r="AL1137" t="s">
        <v>4583</v>
      </c>
      <c r="AM1137" t="s">
        <v>2820</v>
      </c>
      <c r="AN1137" t="s">
        <v>2821</v>
      </c>
      <c r="AO1137" t="s">
        <v>2822</v>
      </c>
      <c r="AP1137" t="s">
        <v>353</v>
      </c>
      <c r="AQ1137">
        <v>8</v>
      </c>
      <c r="AR1137">
        <v>0</v>
      </c>
    </row>
    <row r="1138" spans="1:44" x14ac:dyDescent="0.3">
      <c r="A1138" t="s">
        <v>3307</v>
      </c>
      <c r="B1138" t="s">
        <v>3178</v>
      </c>
      <c r="C1138" t="s">
        <v>1164</v>
      </c>
      <c r="D1138" t="s">
        <v>45</v>
      </c>
      <c r="E1138">
        <v>8</v>
      </c>
      <c r="F1138">
        <v>7</v>
      </c>
      <c r="G1138">
        <v>1</v>
      </c>
      <c r="H1138">
        <v>0</v>
      </c>
      <c r="I1138">
        <v>114.28</v>
      </c>
      <c r="J1138" t="s">
        <v>1503</v>
      </c>
      <c r="K1138" t="s">
        <v>4319</v>
      </c>
      <c r="L1138" t="s">
        <v>2507</v>
      </c>
      <c r="M1138" t="s">
        <v>1549</v>
      </c>
      <c r="N1138" t="s">
        <v>32</v>
      </c>
      <c r="O1138" t="s">
        <v>32</v>
      </c>
      <c r="P1138" t="s">
        <v>32</v>
      </c>
      <c r="S1138" t="s">
        <v>1164</v>
      </c>
      <c r="T1138" t="s">
        <v>1030</v>
      </c>
      <c r="U1138">
        <v>0</v>
      </c>
      <c r="V1138">
        <v>0</v>
      </c>
      <c r="W1138" t="s">
        <v>1509</v>
      </c>
      <c r="X1138">
        <v>107</v>
      </c>
      <c r="Y1138" t="str">
        <f>IF(_20224[[#This Row],[Lead Score]]=_20224[[#This Row],[p2_score1]],_20224[[#This Row],[p2]],_20224[[#This Row],[p1]])</f>
        <v>Hardus Viljoen</v>
      </c>
      <c r="Z1138" t="str">
        <f>IF(_20224[[#This Row],[Lead Score]]&lt;&gt;_20224[[#This Row],[p2_score1]],_20224[[#This Row],[p2]],_20224[[#This Row],[p1]])</f>
        <v>Yasir Shah</v>
      </c>
      <c r="AA1138" s="1">
        <f>_20224[[#This Row],[Lead Score]]/_20224[[#This Row],[Runs in Partnership]]</f>
        <v>0.8</v>
      </c>
      <c r="AB1138">
        <f>+_20224[[#This Row],[p2_score1]]+_20224[[#This Row],[p1_score1]]</f>
        <v>10</v>
      </c>
      <c r="AC1138">
        <f>MAX(_20224[[#This Row],[p2_score1]:[p1_score1]])</f>
        <v>8</v>
      </c>
      <c r="AD1138">
        <f>MIN(_20224[[#This Row],[p2_score1]:[p1_score1]])</f>
        <v>2</v>
      </c>
      <c r="AE1138" t="s">
        <v>1503</v>
      </c>
      <c r="AF1138" t="s">
        <v>2507</v>
      </c>
      <c r="AG1138" t="s">
        <v>2807</v>
      </c>
      <c r="AH1138" t="s">
        <v>883</v>
      </c>
      <c r="AI1138" t="s">
        <v>883</v>
      </c>
      <c r="AJ1138" t="s">
        <v>872</v>
      </c>
      <c r="AK1138" t="str">
        <f>LEFT(_20224[[#This Row],[result2]], FIND(" ",_20224[[#This Row],[result2]]))</f>
        <v xml:space="preserve">Lahore </v>
      </c>
      <c r="AL1138" t="s">
        <v>4583</v>
      </c>
      <c r="AM1138" t="s">
        <v>2820</v>
      </c>
      <c r="AN1138" t="s">
        <v>2821</v>
      </c>
      <c r="AO1138" t="s">
        <v>2822</v>
      </c>
      <c r="AP1138" t="s">
        <v>353</v>
      </c>
      <c r="AQ1138">
        <v>2</v>
      </c>
      <c r="AR1138">
        <v>8</v>
      </c>
    </row>
    <row r="1139" spans="1:44" hidden="1" x14ac:dyDescent="0.3">
      <c r="A1139" t="s">
        <v>3310</v>
      </c>
      <c r="B1139" t="s">
        <v>3180</v>
      </c>
      <c r="C1139" t="s">
        <v>1030</v>
      </c>
      <c r="D1139" t="s">
        <v>45</v>
      </c>
      <c r="E1139">
        <v>2</v>
      </c>
      <c r="F1139">
        <v>3</v>
      </c>
      <c r="G1139">
        <v>0</v>
      </c>
      <c r="H1139">
        <v>0</v>
      </c>
      <c r="I1139">
        <v>66.66</v>
      </c>
      <c r="J1139" t="s">
        <v>1503</v>
      </c>
      <c r="K1139" t="s">
        <v>4319</v>
      </c>
      <c r="L1139" t="s">
        <v>2507</v>
      </c>
      <c r="M1139" t="s">
        <v>1549</v>
      </c>
      <c r="N1139" t="s">
        <v>32</v>
      </c>
      <c r="O1139" t="s">
        <v>32</v>
      </c>
      <c r="P1139" t="s">
        <v>32</v>
      </c>
      <c r="S1139" t="s">
        <v>32</v>
      </c>
      <c r="T1139" t="s">
        <v>32</v>
      </c>
      <c r="W1139" t="s">
        <v>32</v>
      </c>
      <c r="X1139">
        <v>107</v>
      </c>
      <c r="Y1139" t="str">
        <f>IF(_20224[[#This Row],[Lead Score]]=_20224[[#This Row],[p2_score1]],_20224[[#This Row],[p2]],_20224[[#This Row],[p1]])</f>
        <v/>
      </c>
      <c r="Z1139" t="str">
        <f>IF(_20224[[#This Row],[Lead Score]]&lt;&gt;_20224[[#This Row],[p2_score1]],_20224[[#This Row],[p2]],_20224[[#This Row],[p1]])</f>
        <v/>
      </c>
      <c r="AA1139" s="1" t="e">
        <f>_20224[[#This Row],[Lead Score]]/_20224[[#This Row],[Runs in Partnership]]</f>
        <v>#DIV/0!</v>
      </c>
      <c r="AB1139">
        <f>+_20224[[#This Row],[p2_score1]]+_20224[[#This Row],[p1_score1]]</f>
        <v>0</v>
      </c>
      <c r="AC1139">
        <f>MAX(_20224[[#This Row],[p2_score1]:[p1_score1]])</f>
        <v>0</v>
      </c>
      <c r="AD1139">
        <f>MIN(_20224[[#This Row],[p2_score1]:[p1_score1]])</f>
        <v>0</v>
      </c>
      <c r="AE1139" t="s">
        <v>1503</v>
      </c>
      <c r="AF1139" t="s">
        <v>2507</v>
      </c>
      <c r="AG1139" t="s">
        <v>2807</v>
      </c>
      <c r="AH1139" t="s">
        <v>883</v>
      </c>
      <c r="AI1139" t="s">
        <v>883</v>
      </c>
      <c r="AJ1139" t="s">
        <v>872</v>
      </c>
      <c r="AK1139" t="str">
        <f>LEFT(_20224[[#This Row],[result2]], FIND(" ",_20224[[#This Row],[result2]]))</f>
        <v xml:space="preserve">Lahore </v>
      </c>
      <c r="AL1139" t="s">
        <v>4583</v>
      </c>
      <c r="AM1139" t="s">
        <v>2820</v>
      </c>
      <c r="AN1139" t="s">
        <v>2821</v>
      </c>
      <c r="AO1139" t="s">
        <v>2822</v>
      </c>
      <c r="AP1139" t="s">
        <v>353</v>
      </c>
      <c r="AQ1139">
        <v>0</v>
      </c>
      <c r="AR1139">
        <v>0</v>
      </c>
    </row>
    <row r="1140" spans="1:44" hidden="1" x14ac:dyDescent="0.3">
      <c r="A1140" t="s">
        <v>3313</v>
      </c>
      <c r="B1140" t="s">
        <v>3133</v>
      </c>
      <c r="C1140" t="s">
        <v>852</v>
      </c>
      <c r="D1140" t="s">
        <v>1557</v>
      </c>
      <c r="E1140">
        <v>0</v>
      </c>
      <c r="F1140">
        <v>1</v>
      </c>
      <c r="G1140">
        <v>0</v>
      </c>
      <c r="H1140">
        <v>0</v>
      </c>
      <c r="I1140">
        <v>0</v>
      </c>
      <c r="J1140" t="s">
        <v>1503</v>
      </c>
      <c r="K1140" t="s">
        <v>4266</v>
      </c>
      <c r="L1140" t="s">
        <v>2511</v>
      </c>
      <c r="M1140" t="s">
        <v>1558</v>
      </c>
      <c r="N1140" t="s">
        <v>3139</v>
      </c>
      <c r="O1140" t="s">
        <v>151</v>
      </c>
      <c r="P1140" t="s">
        <v>852</v>
      </c>
      <c r="Q1140">
        <v>0.1</v>
      </c>
      <c r="R1140">
        <v>0</v>
      </c>
      <c r="S1140" t="s">
        <v>1013</v>
      </c>
      <c r="T1140" t="s">
        <v>852</v>
      </c>
      <c r="U1140">
        <v>0</v>
      </c>
      <c r="V1140">
        <v>0</v>
      </c>
      <c r="W1140" t="s">
        <v>32</v>
      </c>
      <c r="X1140">
        <v>108</v>
      </c>
      <c r="Y1140" t="str">
        <f>IF(_20224[[#This Row],[Lead Score]]=_20224[[#This Row],[p2_score1]],_20224[[#This Row],[p2]],_20224[[#This Row],[p1]])</f>
        <v>Luke Ronchi</v>
      </c>
      <c r="Z1140" t="str">
        <f>IF(_20224[[#This Row],[Lead Score]]&lt;&gt;_20224[[#This Row],[p2_score1]],_20224[[#This Row],[p2]],_20224[[#This Row],[p1]])</f>
        <v>Rizwan Hussain</v>
      </c>
      <c r="AA1140" s="1" t="e">
        <f>_20224[[#This Row],[Lead Score]]/_20224[[#This Row],[Runs in Partnership]]</f>
        <v>#DIV/0!</v>
      </c>
      <c r="AB1140">
        <f>+_20224[[#This Row],[p2_score1]]+_20224[[#This Row],[p1_score1]]</f>
        <v>0</v>
      </c>
      <c r="AC1140">
        <f>MAX(_20224[[#This Row],[p2_score1]:[p1_score1]])</f>
        <v>0</v>
      </c>
      <c r="AD1140">
        <f>MIN(_20224[[#This Row],[p2_score1]:[p1_score1]])</f>
        <v>0</v>
      </c>
      <c r="AE1140" t="s">
        <v>1503</v>
      </c>
      <c r="AF1140" t="s">
        <v>2511</v>
      </c>
      <c r="AG1140" t="s">
        <v>2807</v>
      </c>
      <c r="AH1140" t="s">
        <v>850</v>
      </c>
      <c r="AI1140" t="s">
        <v>850</v>
      </c>
      <c r="AJ1140" t="s">
        <v>897</v>
      </c>
      <c r="AK1140" t="str">
        <f>LEFT(_20224[[#This Row],[result2]], FIND(" ",_20224[[#This Row],[result2]]))</f>
        <v xml:space="preserve">Quetta </v>
      </c>
      <c r="AL1140" t="s">
        <v>4583</v>
      </c>
      <c r="AM1140" t="s">
        <v>2823</v>
      </c>
      <c r="AN1140" t="s">
        <v>2824</v>
      </c>
      <c r="AO1140" t="s">
        <v>2825</v>
      </c>
      <c r="AP1140" t="s">
        <v>895</v>
      </c>
      <c r="AQ1140">
        <v>0</v>
      </c>
      <c r="AR1140">
        <v>0</v>
      </c>
    </row>
    <row r="1141" spans="1:44" hidden="1" x14ac:dyDescent="0.3">
      <c r="A1141" t="s">
        <v>3315</v>
      </c>
      <c r="B1141" t="s">
        <v>3153</v>
      </c>
      <c r="C1141" t="s">
        <v>239</v>
      </c>
      <c r="D1141" t="s">
        <v>892</v>
      </c>
      <c r="E1141">
        <v>0</v>
      </c>
      <c r="F1141">
        <v>5</v>
      </c>
      <c r="G1141">
        <v>0</v>
      </c>
      <c r="H1141">
        <v>0</v>
      </c>
      <c r="I1141">
        <v>0</v>
      </c>
      <c r="J1141" t="s">
        <v>1503</v>
      </c>
      <c r="K1141" t="s">
        <v>4266</v>
      </c>
      <c r="L1141" t="s">
        <v>2511</v>
      </c>
      <c r="M1141" t="s">
        <v>1558</v>
      </c>
      <c r="N1141" t="s">
        <v>3148</v>
      </c>
      <c r="O1141" t="s">
        <v>531</v>
      </c>
      <c r="P1141" t="s">
        <v>239</v>
      </c>
      <c r="Q1141">
        <v>1</v>
      </c>
      <c r="R1141">
        <v>0</v>
      </c>
      <c r="S1141" t="s">
        <v>1013</v>
      </c>
      <c r="T1141" t="s">
        <v>239</v>
      </c>
      <c r="U1141">
        <v>0</v>
      </c>
      <c r="V1141">
        <v>0</v>
      </c>
      <c r="W1141" t="s">
        <v>852</v>
      </c>
      <c r="X1141">
        <v>108</v>
      </c>
      <c r="Y1141" t="str">
        <f>IF(_20224[[#This Row],[Lead Score]]=_20224[[#This Row],[p2_score1]],_20224[[#This Row],[p2]],_20224[[#This Row],[p1]])</f>
        <v>Shadab Khan</v>
      </c>
      <c r="Z1141" t="str">
        <f>IF(_20224[[#This Row],[Lead Score]]&lt;&gt;_20224[[#This Row],[p2_score1]],_20224[[#This Row],[p2]],_20224[[#This Row],[p1]])</f>
        <v>Rizwan Hussain</v>
      </c>
      <c r="AA1141" s="1" t="e">
        <f>_20224[[#This Row],[Lead Score]]/_20224[[#This Row],[Runs in Partnership]]</f>
        <v>#DIV/0!</v>
      </c>
      <c r="AB1141">
        <f>+_20224[[#This Row],[p2_score1]]+_20224[[#This Row],[p1_score1]]</f>
        <v>0</v>
      </c>
      <c r="AC1141">
        <f>MAX(_20224[[#This Row],[p2_score1]:[p1_score1]])</f>
        <v>0</v>
      </c>
      <c r="AD1141">
        <f>MIN(_20224[[#This Row],[p2_score1]:[p1_score1]])</f>
        <v>0</v>
      </c>
      <c r="AE1141" t="s">
        <v>1503</v>
      </c>
      <c r="AF1141" t="s">
        <v>2511</v>
      </c>
      <c r="AG1141" t="s">
        <v>2807</v>
      </c>
      <c r="AH1141" t="s">
        <v>850</v>
      </c>
      <c r="AI1141" t="s">
        <v>850</v>
      </c>
      <c r="AJ1141" t="s">
        <v>897</v>
      </c>
      <c r="AK1141" t="str">
        <f>LEFT(_20224[[#This Row],[result2]], FIND(" ",_20224[[#This Row],[result2]]))</f>
        <v xml:space="preserve">Quetta </v>
      </c>
      <c r="AL1141" t="s">
        <v>4583</v>
      </c>
      <c r="AM1141" t="s">
        <v>2823</v>
      </c>
      <c r="AN1141" t="s">
        <v>2824</v>
      </c>
      <c r="AO1141" t="s">
        <v>2825</v>
      </c>
      <c r="AP1141" t="s">
        <v>895</v>
      </c>
      <c r="AQ1141">
        <v>0</v>
      </c>
      <c r="AR1141">
        <v>0</v>
      </c>
    </row>
    <row r="1142" spans="1:44" x14ac:dyDescent="0.3">
      <c r="A1142" t="s">
        <v>3289</v>
      </c>
      <c r="B1142" t="s">
        <v>3144</v>
      </c>
      <c r="C1142" t="s">
        <v>1013</v>
      </c>
      <c r="D1142" t="s">
        <v>1559</v>
      </c>
      <c r="E1142">
        <v>5</v>
      </c>
      <c r="F1142">
        <v>8</v>
      </c>
      <c r="G1142">
        <v>1</v>
      </c>
      <c r="H1142">
        <v>0</v>
      </c>
      <c r="I1142">
        <v>62.5</v>
      </c>
      <c r="J1142" t="s">
        <v>1503</v>
      </c>
      <c r="K1142" t="s">
        <v>4266</v>
      </c>
      <c r="L1142" t="s">
        <v>2511</v>
      </c>
      <c r="M1142" t="s">
        <v>1558</v>
      </c>
      <c r="N1142" t="s">
        <v>3157</v>
      </c>
      <c r="O1142" t="s">
        <v>1560</v>
      </c>
      <c r="P1142" t="s">
        <v>1013</v>
      </c>
      <c r="Q1142">
        <v>3.2</v>
      </c>
      <c r="R1142">
        <v>8</v>
      </c>
      <c r="S1142" t="s">
        <v>1013</v>
      </c>
      <c r="T1142" t="s">
        <v>874</v>
      </c>
      <c r="U1142">
        <v>0</v>
      </c>
      <c r="V1142">
        <v>0</v>
      </c>
      <c r="W1142" t="s">
        <v>239</v>
      </c>
      <c r="X1142">
        <v>108</v>
      </c>
      <c r="Y1142" t="str">
        <f>IF(_20224[[#This Row],[Lead Score]]=_20224[[#This Row],[p2_score1]],_20224[[#This Row],[p2]],_20224[[#This Row],[p1]])</f>
        <v>Rizwan Hussain</v>
      </c>
      <c r="Z1142" t="str">
        <f>IF(_20224[[#This Row],[Lead Score]]&lt;&gt;_20224[[#This Row],[p2_score1]],_20224[[#This Row],[p2]],_20224[[#This Row],[p1]])</f>
        <v>Cameron Delport</v>
      </c>
      <c r="AA1142" s="1">
        <f>_20224[[#This Row],[Lead Score]]/_20224[[#This Row],[Runs in Partnership]]</f>
        <v>0.625</v>
      </c>
      <c r="AB1142">
        <f>+_20224[[#This Row],[p2_score1]]+_20224[[#This Row],[p1_score1]]</f>
        <v>8</v>
      </c>
      <c r="AC1142">
        <f>MAX(_20224[[#This Row],[p2_score1]:[p1_score1]])</f>
        <v>5</v>
      </c>
      <c r="AD1142">
        <f>MIN(_20224[[#This Row],[p2_score1]:[p1_score1]])</f>
        <v>3</v>
      </c>
      <c r="AE1142" t="s">
        <v>1503</v>
      </c>
      <c r="AF1142" t="s">
        <v>2511</v>
      </c>
      <c r="AG1142" t="s">
        <v>2807</v>
      </c>
      <c r="AH1142" t="s">
        <v>850</v>
      </c>
      <c r="AI1142" t="s">
        <v>850</v>
      </c>
      <c r="AJ1142" t="s">
        <v>897</v>
      </c>
      <c r="AK1142" t="str">
        <f>LEFT(_20224[[#This Row],[result2]], FIND(" ",_20224[[#This Row],[result2]]))</f>
        <v xml:space="preserve">Quetta </v>
      </c>
      <c r="AL1142" t="s">
        <v>4583</v>
      </c>
      <c r="AM1142" t="s">
        <v>2823</v>
      </c>
      <c r="AN1142" t="s">
        <v>2824</v>
      </c>
      <c r="AO1142" t="s">
        <v>2825</v>
      </c>
      <c r="AP1142" t="s">
        <v>895</v>
      </c>
      <c r="AQ1142">
        <v>3</v>
      </c>
      <c r="AR1142">
        <v>5</v>
      </c>
    </row>
    <row r="1143" spans="1:44" x14ac:dyDescent="0.3">
      <c r="A1143" t="s">
        <v>3134</v>
      </c>
      <c r="B1143" t="s">
        <v>3136</v>
      </c>
      <c r="C1143" t="s">
        <v>874</v>
      </c>
      <c r="D1143" t="s">
        <v>1561</v>
      </c>
      <c r="E1143">
        <v>19</v>
      </c>
      <c r="F1143">
        <v>20</v>
      </c>
      <c r="G1143">
        <v>1</v>
      </c>
      <c r="H1143">
        <v>0</v>
      </c>
      <c r="I1143">
        <v>95</v>
      </c>
      <c r="J1143" t="s">
        <v>1503</v>
      </c>
      <c r="K1143" t="s">
        <v>4266</v>
      </c>
      <c r="L1143" t="s">
        <v>2511</v>
      </c>
      <c r="M1143" t="s">
        <v>1558</v>
      </c>
      <c r="N1143" t="s">
        <v>3151</v>
      </c>
      <c r="O1143" t="s">
        <v>1562</v>
      </c>
      <c r="P1143" t="s">
        <v>874</v>
      </c>
      <c r="Q1143">
        <v>8.1</v>
      </c>
      <c r="R1143">
        <v>58</v>
      </c>
      <c r="S1143" t="s">
        <v>83</v>
      </c>
      <c r="T1143" t="s">
        <v>874</v>
      </c>
      <c r="U1143">
        <v>0</v>
      </c>
      <c r="V1143">
        <v>0</v>
      </c>
      <c r="W1143" t="s">
        <v>1013</v>
      </c>
      <c r="X1143">
        <v>108</v>
      </c>
      <c r="Y1143" t="str">
        <f>IF(_20224[[#This Row],[Lead Score]]=_20224[[#This Row],[p2_score1]],_20224[[#This Row],[p2]],_20224[[#This Row],[p1]])</f>
        <v>Hussain Talat</v>
      </c>
      <c r="Z1143" t="str">
        <f>IF(_20224[[#This Row],[Lead Score]]&lt;&gt;_20224[[#This Row],[p2_score1]],_20224[[#This Row],[p2]],_20224[[#This Row],[p1]])</f>
        <v>Cameron Delport</v>
      </c>
      <c r="AA1143" s="1">
        <f>_20224[[#This Row],[Lead Score]]/_20224[[#This Row],[Runs in Partnership]]</f>
        <v>0.62</v>
      </c>
      <c r="AB1143">
        <f>+_20224[[#This Row],[p2_score1]]+_20224[[#This Row],[p1_score1]]</f>
        <v>50</v>
      </c>
      <c r="AC1143">
        <f>MAX(_20224[[#This Row],[p2_score1]:[p1_score1]])</f>
        <v>31</v>
      </c>
      <c r="AD1143">
        <f>MIN(_20224[[#This Row],[p2_score1]:[p1_score1]])</f>
        <v>19</v>
      </c>
      <c r="AE1143" t="s">
        <v>1503</v>
      </c>
      <c r="AF1143" t="s">
        <v>2511</v>
      </c>
      <c r="AG1143" t="s">
        <v>2807</v>
      </c>
      <c r="AH1143" t="s">
        <v>850</v>
      </c>
      <c r="AI1143" t="s">
        <v>850</v>
      </c>
      <c r="AJ1143" t="s">
        <v>897</v>
      </c>
      <c r="AK1143" t="str">
        <f>LEFT(_20224[[#This Row],[result2]], FIND(" ",_20224[[#This Row],[result2]]))</f>
        <v xml:space="preserve">Quetta </v>
      </c>
      <c r="AL1143" t="s">
        <v>4583</v>
      </c>
      <c r="AM1143" t="s">
        <v>2823</v>
      </c>
      <c r="AN1143" t="s">
        <v>2824</v>
      </c>
      <c r="AO1143" t="s">
        <v>2825</v>
      </c>
      <c r="AP1143" t="s">
        <v>895</v>
      </c>
      <c r="AQ1143">
        <v>19</v>
      </c>
      <c r="AR1143">
        <v>31</v>
      </c>
    </row>
    <row r="1144" spans="1:44" x14ac:dyDescent="0.3">
      <c r="A1144" t="s">
        <v>3321</v>
      </c>
      <c r="B1144" t="s">
        <v>3162</v>
      </c>
      <c r="C1144" t="s">
        <v>83</v>
      </c>
      <c r="D1144" t="s">
        <v>752</v>
      </c>
      <c r="E1144">
        <v>30</v>
      </c>
      <c r="F1144">
        <v>18</v>
      </c>
      <c r="G1144">
        <v>4</v>
      </c>
      <c r="H1144">
        <v>1</v>
      </c>
      <c r="I1144">
        <v>166.66</v>
      </c>
      <c r="J1144" t="s">
        <v>1503</v>
      </c>
      <c r="K1144" t="s">
        <v>4266</v>
      </c>
      <c r="L1144" t="s">
        <v>2511</v>
      </c>
      <c r="M1144" t="s">
        <v>1558</v>
      </c>
      <c r="N1144" t="s">
        <v>3170</v>
      </c>
      <c r="O1144" t="s">
        <v>1199</v>
      </c>
      <c r="P1144" t="s">
        <v>83</v>
      </c>
      <c r="Q1144">
        <v>10.3</v>
      </c>
      <c r="R1144">
        <v>76</v>
      </c>
      <c r="S1144" t="s">
        <v>83</v>
      </c>
      <c r="T1144" t="s">
        <v>246</v>
      </c>
      <c r="U1144">
        <v>0</v>
      </c>
      <c r="V1144">
        <v>0</v>
      </c>
      <c r="W1144" t="s">
        <v>874</v>
      </c>
      <c r="X1144">
        <v>108</v>
      </c>
      <c r="Y1144" t="str">
        <f>IF(_20224[[#This Row],[Lead Score]]=_20224[[#This Row],[p2_score1]],_20224[[#This Row],[p2]],_20224[[#This Row],[p1]])</f>
        <v>Hussain Talat</v>
      </c>
      <c r="Z1144" t="str">
        <f>IF(_20224[[#This Row],[Lead Score]]&lt;&gt;_20224[[#This Row],[p2_score1]],_20224[[#This Row],[p2]],_20224[[#This Row],[p1]])</f>
        <v>Asif Ali</v>
      </c>
      <c r="AA1144" s="1">
        <f>_20224[[#This Row],[Lead Score]]/_20224[[#This Row],[Runs in Partnership]]</f>
        <v>1</v>
      </c>
      <c r="AB1144">
        <f>+_20224[[#This Row],[p2_score1]]+_20224[[#This Row],[p1_score1]]</f>
        <v>30</v>
      </c>
      <c r="AC1144">
        <f>MAX(_20224[[#This Row],[p2_score1]:[p1_score1]])</f>
        <v>30</v>
      </c>
      <c r="AD1144">
        <f>MIN(_20224[[#This Row],[p2_score1]:[p1_score1]])</f>
        <v>0</v>
      </c>
      <c r="AE1144" t="s">
        <v>1503</v>
      </c>
      <c r="AF1144" t="s">
        <v>2511</v>
      </c>
      <c r="AG1144" t="s">
        <v>2807</v>
      </c>
      <c r="AH1144" t="s">
        <v>850</v>
      </c>
      <c r="AI1144" t="s">
        <v>850</v>
      </c>
      <c r="AJ1144" t="s">
        <v>897</v>
      </c>
      <c r="AK1144" t="str">
        <f>LEFT(_20224[[#This Row],[result2]], FIND(" ",_20224[[#This Row],[result2]]))</f>
        <v xml:space="preserve">Quetta </v>
      </c>
      <c r="AL1144" t="s">
        <v>4583</v>
      </c>
      <c r="AM1144" t="s">
        <v>2823</v>
      </c>
      <c r="AN1144" t="s">
        <v>2824</v>
      </c>
      <c r="AO1144" t="s">
        <v>2825</v>
      </c>
      <c r="AP1144" t="s">
        <v>895</v>
      </c>
      <c r="AQ1144">
        <v>0</v>
      </c>
      <c r="AR1144">
        <v>30</v>
      </c>
    </row>
    <row r="1145" spans="1:44" x14ac:dyDescent="0.3">
      <c r="A1145" t="s">
        <v>3324</v>
      </c>
      <c r="B1145" t="s">
        <v>3178</v>
      </c>
      <c r="C1145" t="s">
        <v>240</v>
      </c>
      <c r="D1145" t="s">
        <v>1563</v>
      </c>
      <c r="E1145">
        <v>1</v>
      </c>
      <c r="F1145">
        <v>7</v>
      </c>
      <c r="G1145">
        <v>0</v>
      </c>
      <c r="H1145">
        <v>0</v>
      </c>
      <c r="I1145">
        <v>14.28</v>
      </c>
      <c r="J1145" t="s">
        <v>1503</v>
      </c>
      <c r="K1145" t="s">
        <v>4266</v>
      </c>
      <c r="L1145" t="s">
        <v>2511</v>
      </c>
      <c r="M1145" t="s">
        <v>1558</v>
      </c>
      <c r="N1145" t="s">
        <v>3200</v>
      </c>
      <c r="O1145" t="s">
        <v>1564</v>
      </c>
      <c r="P1145" t="s">
        <v>240</v>
      </c>
      <c r="Q1145">
        <v>12.3</v>
      </c>
      <c r="R1145">
        <v>82</v>
      </c>
      <c r="S1145" t="s">
        <v>240</v>
      </c>
      <c r="T1145" t="s">
        <v>246</v>
      </c>
      <c r="U1145">
        <v>0</v>
      </c>
      <c r="V1145">
        <v>5</v>
      </c>
      <c r="W1145" t="s">
        <v>83</v>
      </c>
      <c r="X1145">
        <v>108</v>
      </c>
      <c r="Y1145" t="str">
        <f>IF(_20224[[#This Row],[Lead Score]]=_20224[[#This Row],[p2_score1]],_20224[[#This Row],[p2]],_20224[[#This Row],[p1]])</f>
        <v>Asif Ali</v>
      </c>
      <c r="Z1145" t="str">
        <f>IF(_20224[[#This Row],[Lead Score]]&lt;&gt;_20224[[#This Row],[p2_score1]],_20224[[#This Row],[p2]],_20224[[#This Row],[p1]])</f>
        <v>Faheem Ashraf</v>
      </c>
      <c r="AA1145" s="1">
        <f>_20224[[#This Row],[Lead Score]]/_20224[[#This Row],[Runs in Partnership]]</f>
        <v>0.83333333333333337</v>
      </c>
      <c r="AB1145">
        <f>+_20224[[#This Row],[p2_score1]]+_20224[[#This Row],[p1_score1]]</f>
        <v>6</v>
      </c>
      <c r="AC1145">
        <f>MAX(_20224[[#This Row],[p2_score1]:[p1_score1]])</f>
        <v>5</v>
      </c>
      <c r="AD1145">
        <f>MIN(_20224[[#This Row],[p2_score1]:[p1_score1]])</f>
        <v>1</v>
      </c>
      <c r="AE1145" t="s">
        <v>1503</v>
      </c>
      <c r="AF1145" t="s">
        <v>2511</v>
      </c>
      <c r="AG1145" t="s">
        <v>2807</v>
      </c>
      <c r="AH1145" t="s">
        <v>850</v>
      </c>
      <c r="AI1145" t="s">
        <v>850</v>
      </c>
      <c r="AJ1145" t="s">
        <v>897</v>
      </c>
      <c r="AK1145" t="str">
        <f>LEFT(_20224[[#This Row],[result2]], FIND(" ",_20224[[#This Row],[result2]]))</f>
        <v xml:space="preserve">Quetta </v>
      </c>
      <c r="AL1145" t="s">
        <v>4583</v>
      </c>
      <c r="AM1145" t="s">
        <v>2823</v>
      </c>
      <c r="AN1145" t="s">
        <v>2824</v>
      </c>
      <c r="AO1145" t="s">
        <v>2825</v>
      </c>
      <c r="AP1145" t="s">
        <v>895</v>
      </c>
      <c r="AQ1145">
        <v>5</v>
      </c>
      <c r="AR1145">
        <v>1</v>
      </c>
    </row>
    <row r="1146" spans="1:44" x14ac:dyDescent="0.3">
      <c r="A1146" t="s">
        <v>3205</v>
      </c>
      <c r="B1146" t="s">
        <v>3173</v>
      </c>
      <c r="C1146" t="s">
        <v>246</v>
      </c>
      <c r="D1146" t="s">
        <v>1565</v>
      </c>
      <c r="E1146">
        <v>36</v>
      </c>
      <c r="F1146">
        <v>27</v>
      </c>
      <c r="G1146">
        <v>2</v>
      </c>
      <c r="H1146">
        <v>2</v>
      </c>
      <c r="I1146">
        <v>133.33000000000001</v>
      </c>
      <c r="J1146" t="s">
        <v>1503</v>
      </c>
      <c r="K1146" t="s">
        <v>4266</v>
      </c>
      <c r="L1146" t="s">
        <v>2511</v>
      </c>
      <c r="M1146" t="s">
        <v>1558</v>
      </c>
      <c r="N1146" t="s">
        <v>3219</v>
      </c>
      <c r="O1146" t="s">
        <v>1566</v>
      </c>
      <c r="P1146" t="s">
        <v>246</v>
      </c>
      <c r="Q1146">
        <v>16.2</v>
      </c>
      <c r="R1146">
        <v>117</v>
      </c>
      <c r="S1146" t="s">
        <v>1567</v>
      </c>
      <c r="T1146" t="s">
        <v>246</v>
      </c>
      <c r="U1146">
        <v>0</v>
      </c>
      <c r="V1146">
        <v>0</v>
      </c>
      <c r="W1146" t="s">
        <v>240</v>
      </c>
      <c r="X1146">
        <v>108</v>
      </c>
      <c r="Y1146" t="str">
        <f>IF(_20224[[#This Row],[Lead Score]]=_20224[[#This Row],[p2_score1]],_20224[[#This Row],[p2]],_20224[[#This Row],[p1]])</f>
        <v>Asif Ali</v>
      </c>
      <c r="Z1146" t="str">
        <f>IF(_20224[[#This Row],[Lead Score]]&lt;&gt;_20224[[#This Row],[p2_score1]],_20224[[#This Row],[p2]],_20224[[#This Row],[p1]])</f>
        <v>Wayne Parnell</v>
      </c>
      <c r="AA1146" s="1">
        <f>_20224[[#This Row],[Lead Score]]/_20224[[#This Row],[Runs in Partnership]]</f>
        <v>0.88571428571428568</v>
      </c>
      <c r="AB1146">
        <f>+_20224[[#This Row],[p2_score1]]+_20224[[#This Row],[p1_score1]]</f>
        <v>35</v>
      </c>
      <c r="AC1146">
        <f>MAX(_20224[[#This Row],[p2_score1]:[p1_score1]])</f>
        <v>31</v>
      </c>
      <c r="AD1146">
        <f>MIN(_20224[[#This Row],[p2_score1]:[p1_score1]])</f>
        <v>4</v>
      </c>
      <c r="AE1146" t="s">
        <v>1503</v>
      </c>
      <c r="AF1146" t="s">
        <v>2511</v>
      </c>
      <c r="AG1146" t="s">
        <v>2807</v>
      </c>
      <c r="AH1146" t="s">
        <v>850</v>
      </c>
      <c r="AI1146" t="s">
        <v>850</v>
      </c>
      <c r="AJ1146" t="s">
        <v>897</v>
      </c>
      <c r="AK1146" t="str">
        <f>LEFT(_20224[[#This Row],[result2]], FIND(" ",_20224[[#This Row],[result2]]))</f>
        <v xml:space="preserve">Quetta </v>
      </c>
      <c r="AL1146" t="s">
        <v>4583</v>
      </c>
      <c r="AM1146" t="s">
        <v>2823</v>
      </c>
      <c r="AN1146" t="s">
        <v>2824</v>
      </c>
      <c r="AO1146" t="s">
        <v>2825</v>
      </c>
      <c r="AP1146" t="s">
        <v>895</v>
      </c>
      <c r="AQ1146">
        <v>31</v>
      </c>
      <c r="AR1146">
        <v>4</v>
      </c>
    </row>
    <row r="1147" spans="1:44" x14ac:dyDescent="0.3">
      <c r="A1147" t="s">
        <v>3198</v>
      </c>
      <c r="B1147" t="s">
        <v>3180</v>
      </c>
      <c r="C1147" t="s">
        <v>1567</v>
      </c>
      <c r="D1147" t="s">
        <v>1568</v>
      </c>
      <c r="E1147">
        <v>41</v>
      </c>
      <c r="F1147">
        <v>20</v>
      </c>
      <c r="G1147">
        <v>7</v>
      </c>
      <c r="H1147">
        <v>1</v>
      </c>
      <c r="I1147">
        <v>205</v>
      </c>
      <c r="J1147" t="s">
        <v>1503</v>
      </c>
      <c r="K1147" t="s">
        <v>4266</v>
      </c>
      <c r="L1147" t="s">
        <v>2511</v>
      </c>
      <c r="M1147" t="s">
        <v>1558</v>
      </c>
      <c r="N1147" t="s">
        <v>3236</v>
      </c>
      <c r="O1147" t="s">
        <v>1569</v>
      </c>
      <c r="P1147" t="s">
        <v>1567</v>
      </c>
      <c r="Q1147">
        <v>18.5</v>
      </c>
      <c r="R1147">
        <v>144</v>
      </c>
      <c r="S1147" t="s">
        <v>1567</v>
      </c>
      <c r="T1147" t="s">
        <v>191</v>
      </c>
      <c r="U1147">
        <v>0</v>
      </c>
      <c r="V1147">
        <v>0</v>
      </c>
      <c r="W1147" t="s">
        <v>246</v>
      </c>
      <c r="X1147">
        <v>108</v>
      </c>
      <c r="Y1147" t="str">
        <f>IF(_20224[[#This Row],[Lead Score]]=_20224[[#This Row],[p2_score1]],_20224[[#This Row],[p2]],_20224[[#This Row],[p1]])</f>
        <v>Wayne Parnell</v>
      </c>
      <c r="Z1147" t="str">
        <f>IF(_20224[[#This Row],[Lead Score]]&lt;&gt;_20224[[#This Row],[p2_score1]],_20224[[#This Row],[p2]],_20224[[#This Row],[p1]])</f>
        <v>Samit Patel</v>
      </c>
      <c r="AA1147" s="1">
        <f>_20224[[#This Row],[Lead Score]]/_20224[[#This Row],[Runs in Partnership]]</f>
        <v>1</v>
      </c>
      <c r="AB1147">
        <f>+_20224[[#This Row],[p2_score1]]+_20224[[#This Row],[p1_score1]]</f>
        <v>41</v>
      </c>
      <c r="AC1147">
        <f>MAX(_20224[[#This Row],[p2_score1]:[p1_score1]])</f>
        <v>41</v>
      </c>
      <c r="AD1147">
        <f>MIN(_20224[[#This Row],[p2_score1]:[p1_score1]])</f>
        <v>0</v>
      </c>
      <c r="AE1147" t="s">
        <v>1503</v>
      </c>
      <c r="AF1147" t="s">
        <v>2511</v>
      </c>
      <c r="AG1147" t="s">
        <v>2807</v>
      </c>
      <c r="AH1147" t="s">
        <v>850</v>
      </c>
      <c r="AI1147" t="s">
        <v>850</v>
      </c>
      <c r="AJ1147" t="s">
        <v>897</v>
      </c>
      <c r="AK1147" t="str">
        <f>LEFT(_20224[[#This Row],[result2]], FIND(" ",_20224[[#This Row],[result2]]))</f>
        <v xml:space="preserve">Quetta </v>
      </c>
      <c r="AL1147" t="s">
        <v>4583</v>
      </c>
      <c r="AM1147" t="s">
        <v>2823</v>
      </c>
      <c r="AN1147" t="s">
        <v>2824</v>
      </c>
      <c r="AO1147" t="s">
        <v>2825</v>
      </c>
      <c r="AP1147" t="s">
        <v>895</v>
      </c>
      <c r="AQ1147">
        <v>0</v>
      </c>
      <c r="AR1147">
        <v>41</v>
      </c>
    </row>
    <row r="1148" spans="1:44" x14ac:dyDescent="0.3">
      <c r="A1148" t="s">
        <v>3254</v>
      </c>
      <c r="B1148" t="s">
        <v>3187</v>
      </c>
      <c r="C1148" t="s">
        <v>191</v>
      </c>
      <c r="D1148" t="s">
        <v>45</v>
      </c>
      <c r="E1148">
        <v>15</v>
      </c>
      <c r="F1148">
        <v>12</v>
      </c>
      <c r="G1148">
        <v>2</v>
      </c>
      <c r="H1148">
        <v>0</v>
      </c>
      <c r="I1148">
        <v>125</v>
      </c>
      <c r="J1148" t="s">
        <v>1503</v>
      </c>
      <c r="K1148" t="s">
        <v>4266</v>
      </c>
      <c r="L1148" t="s">
        <v>2511</v>
      </c>
      <c r="M1148" t="s">
        <v>1558</v>
      </c>
      <c r="N1148" t="s">
        <v>32</v>
      </c>
      <c r="O1148" t="s">
        <v>32</v>
      </c>
      <c r="P1148" t="s">
        <v>32</v>
      </c>
      <c r="S1148" t="s">
        <v>1570</v>
      </c>
      <c r="T1148" t="s">
        <v>191</v>
      </c>
      <c r="U1148">
        <v>0</v>
      </c>
      <c r="V1148">
        <v>0</v>
      </c>
      <c r="W1148" t="s">
        <v>1567</v>
      </c>
      <c r="X1148">
        <v>108</v>
      </c>
      <c r="Y1148" t="str">
        <f>IF(_20224[[#This Row],[Lead Score]]=_20224[[#This Row],[p2_score1]],_20224[[#This Row],[p2]],_20224[[#This Row],[p1]])</f>
        <v>Samit Patel</v>
      </c>
      <c r="Z1148" t="str">
        <f>IF(_20224[[#This Row],[Lead Score]]&lt;&gt;_20224[[#This Row],[p2_score1]],_20224[[#This Row],[p2]],_20224[[#This Row],[p1]])</f>
        <v>Mohammad Sami</v>
      </c>
      <c r="AA1148" s="1">
        <f>_20224[[#This Row],[Lead Score]]/_20224[[#This Row],[Runs in Partnership]]</f>
        <v>0.88235294117647056</v>
      </c>
      <c r="AB1148">
        <f>+_20224[[#This Row],[p2_score1]]+_20224[[#This Row],[p1_score1]]</f>
        <v>17</v>
      </c>
      <c r="AC1148">
        <f>MAX(_20224[[#This Row],[p2_score1]:[p1_score1]])</f>
        <v>15</v>
      </c>
      <c r="AD1148">
        <f>MIN(_20224[[#This Row],[p2_score1]:[p1_score1]])</f>
        <v>2</v>
      </c>
      <c r="AE1148" t="s">
        <v>1503</v>
      </c>
      <c r="AF1148" t="s">
        <v>2511</v>
      </c>
      <c r="AG1148" t="s">
        <v>2807</v>
      </c>
      <c r="AH1148" t="s">
        <v>850</v>
      </c>
      <c r="AI1148" t="s">
        <v>850</v>
      </c>
      <c r="AJ1148" t="s">
        <v>897</v>
      </c>
      <c r="AK1148" t="str">
        <f>LEFT(_20224[[#This Row],[result2]], FIND(" ",_20224[[#This Row],[result2]]))</f>
        <v xml:space="preserve">Quetta </v>
      </c>
      <c r="AL1148" t="s">
        <v>4583</v>
      </c>
      <c r="AM1148" t="s">
        <v>2823</v>
      </c>
      <c r="AN1148" t="s">
        <v>2824</v>
      </c>
      <c r="AO1148" t="s">
        <v>2825</v>
      </c>
      <c r="AP1148" t="s">
        <v>895</v>
      </c>
      <c r="AQ1148">
        <v>15</v>
      </c>
      <c r="AR1148">
        <v>2</v>
      </c>
    </row>
    <row r="1149" spans="1:44" hidden="1" x14ac:dyDescent="0.3">
      <c r="A1149" t="s">
        <v>3334</v>
      </c>
      <c r="B1149" t="s">
        <v>3195</v>
      </c>
      <c r="C1149" t="s">
        <v>1570</v>
      </c>
      <c r="D1149" t="s">
        <v>45</v>
      </c>
      <c r="E1149">
        <v>2</v>
      </c>
      <c r="F1149">
        <v>2</v>
      </c>
      <c r="G1149">
        <v>0</v>
      </c>
      <c r="H1149">
        <v>0</v>
      </c>
      <c r="I1149">
        <v>100</v>
      </c>
      <c r="J1149" t="s">
        <v>1503</v>
      </c>
      <c r="K1149" t="s">
        <v>4266</v>
      </c>
      <c r="L1149" t="s">
        <v>2511</v>
      </c>
      <c r="M1149" t="s">
        <v>1558</v>
      </c>
      <c r="N1149" t="s">
        <v>32</v>
      </c>
      <c r="O1149" t="s">
        <v>32</v>
      </c>
      <c r="P1149" t="s">
        <v>32</v>
      </c>
      <c r="S1149" t="s">
        <v>32</v>
      </c>
      <c r="T1149" t="s">
        <v>32</v>
      </c>
      <c r="W1149" t="s">
        <v>32</v>
      </c>
      <c r="X1149">
        <v>108</v>
      </c>
      <c r="Y1149" t="str">
        <f>IF(_20224[[#This Row],[Lead Score]]=_20224[[#This Row],[p2_score1]],_20224[[#This Row],[p2]],_20224[[#This Row],[p1]])</f>
        <v/>
      </c>
      <c r="Z1149" t="str">
        <f>IF(_20224[[#This Row],[Lead Score]]&lt;&gt;_20224[[#This Row],[p2_score1]],_20224[[#This Row],[p2]],_20224[[#This Row],[p1]])</f>
        <v/>
      </c>
      <c r="AA1149" s="1" t="e">
        <f>_20224[[#This Row],[Lead Score]]/_20224[[#This Row],[Runs in Partnership]]</f>
        <v>#DIV/0!</v>
      </c>
      <c r="AB1149">
        <f>+_20224[[#This Row],[p2_score1]]+_20224[[#This Row],[p1_score1]]</f>
        <v>0</v>
      </c>
      <c r="AC1149">
        <f>MAX(_20224[[#This Row],[p2_score1]:[p1_score1]])</f>
        <v>0</v>
      </c>
      <c r="AD1149">
        <f>MIN(_20224[[#This Row],[p2_score1]:[p1_score1]])</f>
        <v>0</v>
      </c>
      <c r="AE1149" t="s">
        <v>1503</v>
      </c>
      <c r="AF1149" t="s">
        <v>2511</v>
      </c>
      <c r="AG1149" t="s">
        <v>2807</v>
      </c>
      <c r="AH1149" t="s">
        <v>850</v>
      </c>
      <c r="AI1149" t="s">
        <v>850</v>
      </c>
      <c r="AJ1149" t="s">
        <v>897</v>
      </c>
      <c r="AK1149" t="str">
        <f>LEFT(_20224[[#This Row],[result2]], FIND(" ",_20224[[#This Row],[result2]]))</f>
        <v xml:space="preserve">Quetta </v>
      </c>
      <c r="AL1149" t="s">
        <v>4583</v>
      </c>
      <c r="AM1149" t="s">
        <v>2823</v>
      </c>
      <c r="AN1149" t="s">
        <v>2824</v>
      </c>
      <c r="AO1149" t="s">
        <v>2825</v>
      </c>
      <c r="AP1149" t="s">
        <v>895</v>
      </c>
      <c r="AQ1149">
        <v>0</v>
      </c>
      <c r="AR1149">
        <v>0</v>
      </c>
    </row>
    <row r="1150" spans="1:44" x14ac:dyDescent="0.3">
      <c r="A1150" t="s">
        <v>3284</v>
      </c>
      <c r="B1150" t="s">
        <v>3133</v>
      </c>
      <c r="C1150" t="s">
        <v>95</v>
      </c>
      <c r="D1150" t="s">
        <v>1571</v>
      </c>
      <c r="E1150">
        <v>6</v>
      </c>
      <c r="F1150">
        <v>8</v>
      </c>
      <c r="G1150">
        <v>1</v>
      </c>
      <c r="H1150">
        <v>0</v>
      </c>
      <c r="I1150">
        <v>75</v>
      </c>
      <c r="J1150" t="s">
        <v>1503</v>
      </c>
      <c r="K1150" t="s">
        <v>4314</v>
      </c>
      <c r="L1150" t="s">
        <v>2515</v>
      </c>
      <c r="M1150" t="s">
        <v>1572</v>
      </c>
      <c r="N1150" t="s">
        <v>3139</v>
      </c>
      <c r="O1150" t="s">
        <v>200</v>
      </c>
      <c r="P1150" t="s">
        <v>95</v>
      </c>
      <c r="Q1150">
        <v>2.2999999999999998</v>
      </c>
      <c r="R1150">
        <v>14</v>
      </c>
      <c r="S1150" t="s">
        <v>691</v>
      </c>
      <c r="T1150" t="s">
        <v>95</v>
      </c>
      <c r="U1150">
        <v>8</v>
      </c>
      <c r="V1150">
        <v>6</v>
      </c>
      <c r="W1150" t="s">
        <v>32</v>
      </c>
      <c r="X1150">
        <v>109</v>
      </c>
      <c r="Y1150" t="str">
        <f>IF(_20224[[#This Row],[Lead Score]]=_20224[[#This Row],[p2_score1]],_20224[[#This Row],[p2]],_20224[[#This Row],[p1]])</f>
        <v>Sohail Akhtar</v>
      </c>
      <c r="Z1150" t="str">
        <f>IF(_20224[[#This Row],[Lead Score]]&lt;&gt;_20224[[#This Row],[p2_score1]],_20224[[#This Row],[p2]],_20224[[#This Row],[p1]])</f>
        <v>Fakhar Zaman</v>
      </c>
      <c r="AA1150" s="1">
        <f>_20224[[#This Row],[Lead Score]]/_20224[[#This Row],[Runs in Partnership]]</f>
        <v>0.5714285714285714</v>
      </c>
      <c r="AB1150">
        <f>+_20224[[#This Row],[p2_score1]]+_20224[[#This Row],[p1_score1]]</f>
        <v>14</v>
      </c>
      <c r="AC1150">
        <f>MAX(_20224[[#This Row],[p2_score1]:[p1_score1]])</f>
        <v>8</v>
      </c>
      <c r="AD1150">
        <f>MIN(_20224[[#This Row],[p2_score1]:[p1_score1]])</f>
        <v>6</v>
      </c>
      <c r="AE1150" t="s">
        <v>1503</v>
      </c>
      <c r="AF1150" t="s">
        <v>2515</v>
      </c>
      <c r="AG1150" t="s">
        <v>2807</v>
      </c>
      <c r="AH1150" t="s">
        <v>883</v>
      </c>
      <c r="AI1150" t="s">
        <v>883</v>
      </c>
      <c r="AJ1150" t="s">
        <v>949</v>
      </c>
      <c r="AK1150" t="str">
        <f>LEFT(_20224[[#This Row],[result2]], FIND(" ",_20224[[#This Row],[result2]]))</f>
        <v xml:space="preserve">Peshawar </v>
      </c>
      <c r="AL1150" t="s">
        <v>4583</v>
      </c>
      <c r="AM1150" t="s">
        <v>2826</v>
      </c>
      <c r="AN1150" t="s">
        <v>2827</v>
      </c>
      <c r="AO1150" t="s">
        <v>2828</v>
      </c>
      <c r="AP1150" t="s">
        <v>251</v>
      </c>
      <c r="AQ1150">
        <v>6</v>
      </c>
      <c r="AR1150">
        <v>8</v>
      </c>
    </row>
    <row r="1151" spans="1:44" x14ac:dyDescent="0.3">
      <c r="A1151" t="s">
        <v>3341</v>
      </c>
      <c r="B1151" t="s">
        <v>3144</v>
      </c>
      <c r="C1151" t="s">
        <v>691</v>
      </c>
      <c r="D1151" t="s">
        <v>1115</v>
      </c>
      <c r="E1151">
        <v>6</v>
      </c>
      <c r="F1151">
        <v>9</v>
      </c>
      <c r="G1151">
        <v>1</v>
      </c>
      <c r="H1151">
        <v>0</v>
      </c>
      <c r="I1151">
        <v>66.66</v>
      </c>
      <c r="J1151" t="s">
        <v>1503</v>
      </c>
      <c r="K1151" t="s">
        <v>4314</v>
      </c>
      <c r="L1151" t="s">
        <v>2515</v>
      </c>
      <c r="M1151" t="s">
        <v>1572</v>
      </c>
      <c r="N1151" t="s">
        <v>3148</v>
      </c>
      <c r="O1151" t="s">
        <v>742</v>
      </c>
      <c r="P1151" t="s">
        <v>691</v>
      </c>
      <c r="Q1151">
        <v>2.5</v>
      </c>
      <c r="R1151">
        <v>14</v>
      </c>
      <c r="S1151" t="s">
        <v>691</v>
      </c>
      <c r="T1151" t="s">
        <v>1509</v>
      </c>
      <c r="U1151">
        <v>0</v>
      </c>
      <c r="V1151">
        <v>0</v>
      </c>
      <c r="W1151" t="s">
        <v>95</v>
      </c>
      <c r="X1151">
        <v>109</v>
      </c>
      <c r="Y1151" t="str">
        <f>IF(_20224[[#This Row],[Lead Score]]=_20224[[#This Row],[p2_score1]],_20224[[#This Row],[p2]],_20224[[#This Row],[p1]])</f>
        <v>Anton Devcich</v>
      </c>
      <c r="Z1151" t="str">
        <f>IF(_20224[[#This Row],[Lead Score]]&lt;&gt;_20224[[#This Row],[p2_score1]],_20224[[#This Row],[p2]],_20224[[#This Row],[p1]])</f>
        <v>Sohail Akhtar</v>
      </c>
      <c r="AA1151" s="1">
        <f>_20224[[#This Row],[Lead Score]]/_20224[[#This Row],[Runs in Partnership]]</f>
        <v>1</v>
      </c>
      <c r="AB1151">
        <f>+_20224[[#This Row],[p2_score1]]+_20224[[#This Row],[p1_score1]]</f>
        <v>2</v>
      </c>
      <c r="AC1151">
        <f>MAX(_20224[[#This Row],[p2_score1]:[p1_score1]])</f>
        <v>2</v>
      </c>
      <c r="AD1151">
        <f>MIN(_20224[[#This Row],[p2_score1]:[p1_score1]])</f>
        <v>0</v>
      </c>
      <c r="AE1151" t="s">
        <v>1503</v>
      </c>
      <c r="AF1151" t="s">
        <v>2515</v>
      </c>
      <c r="AG1151" t="s">
        <v>2807</v>
      </c>
      <c r="AH1151" t="s">
        <v>883</v>
      </c>
      <c r="AI1151" t="s">
        <v>883</v>
      </c>
      <c r="AJ1151" t="s">
        <v>949</v>
      </c>
      <c r="AK1151" t="str">
        <f>LEFT(_20224[[#This Row],[result2]], FIND(" ",_20224[[#This Row],[result2]]))</f>
        <v xml:space="preserve">Peshawar </v>
      </c>
      <c r="AL1151" t="s">
        <v>4583</v>
      </c>
      <c r="AM1151" t="s">
        <v>2826</v>
      </c>
      <c r="AN1151" t="s">
        <v>2827</v>
      </c>
      <c r="AO1151" t="s">
        <v>2828</v>
      </c>
      <c r="AP1151" t="s">
        <v>251</v>
      </c>
      <c r="AQ1151">
        <v>2</v>
      </c>
      <c r="AR1151">
        <v>0</v>
      </c>
    </row>
    <row r="1152" spans="1:44" x14ac:dyDescent="0.3">
      <c r="A1152" t="s">
        <v>3197</v>
      </c>
      <c r="B1152" t="s">
        <v>3136</v>
      </c>
      <c r="C1152" t="s">
        <v>1507</v>
      </c>
      <c r="D1152" t="s">
        <v>149</v>
      </c>
      <c r="E1152">
        <v>14</v>
      </c>
      <c r="F1152">
        <v>8</v>
      </c>
      <c r="G1152">
        <v>3</v>
      </c>
      <c r="H1152">
        <v>0</v>
      </c>
      <c r="I1152">
        <v>175</v>
      </c>
      <c r="J1152" t="s">
        <v>1503</v>
      </c>
      <c r="K1152" t="s">
        <v>4314</v>
      </c>
      <c r="L1152" t="s">
        <v>2515</v>
      </c>
      <c r="M1152" t="s">
        <v>1572</v>
      </c>
      <c r="N1152" t="s">
        <v>3157</v>
      </c>
      <c r="O1152" t="s">
        <v>1296</v>
      </c>
      <c r="P1152" t="s">
        <v>1507</v>
      </c>
      <c r="Q1152">
        <v>5.3</v>
      </c>
      <c r="R1152">
        <v>37</v>
      </c>
      <c r="S1152" t="s">
        <v>1507</v>
      </c>
      <c r="T1152" t="s">
        <v>1509</v>
      </c>
      <c r="U1152">
        <v>0</v>
      </c>
      <c r="V1152">
        <v>9</v>
      </c>
      <c r="W1152" t="s">
        <v>691</v>
      </c>
      <c r="X1152">
        <v>109</v>
      </c>
      <c r="Y1152" t="str">
        <f>IF(_20224[[#This Row],[Lead Score]]=_20224[[#This Row],[p2_score1]],_20224[[#This Row],[p2]],_20224[[#This Row],[p1]])</f>
        <v>AB de Villiers</v>
      </c>
      <c r="Z1152" t="str">
        <f>IF(_20224[[#This Row],[Lead Score]]&lt;&gt;_20224[[#This Row],[p2_score1]],_20224[[#This Row],[p2]],_20224[[#This Row],[p1]])</f>
        <v>Anton Devcich</v>
      </c>
      <c r="AA1152" s="1">
        <f>_20224[[#This Row],[Lead Score]]/_20224[[#This Row],[Runs in Partnership]]</f>
        <v>0.60869565217391308</v>
      </c>
      <c r="AB1152">
        <f>+_20224[[#This Row],[p2_score1]]+_20224[[#This Row],[p1_score1]]</f>
        <v>23</v>
      </c>
      <c r="AC1152">
        <f>MAX(_20224[[#This Row],[p2_score1]:[p1_score1]])</f>
        <v>14</v>
      </c>
      <c r="AD1152">
        <f>MIN(_20224[[#This Row],[p2_score1]:[p1_score1]])</f>
        <v>9</v>
      </c>
      <c r="AE1152" t="s">
        <v>1503</v>
      </c>
      <c r="AF1152" t="s">
        <v>2515</v>
      </c>
      <c r="AG1152" t="s">
        <v>2807</v>
      </c>
      <c r="AH1152" t="s">
        <v>883</v>
      </c>
      <c r="AI1152" t="s">
        <v>883</v>
      </c>
      <c r="AJ1152" t="s">
        <v>949</v>
      </c>
      <c r="AK1152" t="str">
        <f>LEFT(_20224[[#This Row],[result2]], FIND(" ",_20224[[#This Row],[result2]]))</f>
        <v xml:space="preserve">Peshawar </v>
      </c>
      <c r="AL1152" t="s">
        <v>4583</v>
      </c>
      <c r="AM1152" t="s">
        <v>2826</v>
      </c>
      <c r="AN1152" t="s">
        <v>2827</v>
      </c>
      <c r="AO1152" t="s">
        <v>2828</v>
      </c>
      <c r="AP1152" t="s">
        <v>251</v>
      </c>
      <c r="AQ1152">
        <v>9</v>
      </c>
      <c r="AR1152">
        <v>14</v>
      </c>
    </row>
    <row r="1153" spans="1:44" x14ac:dyDescent="0.3">
      <c r="A1153" t="s">
        <v>3345</v>
      </c>
      <c r="B1153" t="s">
        <v>3162</v>
      </c>
      <c r="C1153" t="s">
        <v>1510</v>
      </c>
      <c r="D1153" t="s">
        <v>149</v>
      </c>
      <c r="E1153">
        <v>1</v>
      </c>
      <c r="F1153">
        <v>2</v>
      </c>
      <c r="G1153">
        <v>0</v>
      </c>
      <c r="H1153">
        <v>0</v>
      </c>
      <c r="I1153">
        <v>50</v>
      </c>
      <c r="J1153" t="s">
        <v>1503</v>
      </c>
      <c r="K1153" t="s">
        <v>4314</v>
      </c>
      <c r="L1153" t="s">
        <v>2515</v>
      </c>
      <c r="M1153" t="s">
        <v>1572</v>
      </c>
      <c r="N1153" t="s">
        <v>3151</v>
      </c>
      <c r="O1153" t="s">
        <v>1573</v>
      </c>
      <c r="P1153" t="s">
        <v>1510</v>
      </c>
      <c r="Q1153">
        <v>6</v>
      </c>
      <c r="R1153">
        <v>39</v>
      </c>
      <c r="S1153" t="s">
        <v>1510</v>
      </c>
      <c r="T1153" t="s">
        <v>1509</v>
      </c>
      <c r="U1153">
        <v>0</v>
      </c>
      <c r="V1153">
        <v>10</v>
      </c>
      <c r="W1153" t="s">
        <v>1507</v>
      </c>
      <c r="X1153">
        <v>109</v>
      </c>
      <c r="Y1153" t="str">
        <f>IF(_20224[[#This Row],[Lead Score]]=_20224[[#This Row],[p2_score1]],_20224[[#This Row],[p2]],_20224[[#This Row],[p1]])</f>
        <v>Anton Devcich</v>
      </c>
      <c r="Z1153" t="str">
        <f>IF(_20224[[#This Row],[Lead Score]]&lt;&gt;_20224[[#This Row],[p2_score1]],_20224[[#This Row],[p2]],_20224[[#This Row],[p1]])</f>
        <v>Brendan Taylor</v>
      </c>
      <c r="AA1153" s="1">
        <f>_20224[[#This Row],[Lead Score]]/_20224[[#This Row],[Runs in Partnership]]</f>
        <v>0.5</v>
      </c>
      <c r="AB1153">
        <f>+_20224[[#This Row],[p2_score1]]+_20224[[#This Row],[p1_score1]]</f>
        <v>2</v>
      </c>
      <c r="AC1153">
        <f>MAX(_20224[[#This Row],[p2_score1]:[p1_score1]])</f>
        <v>1</v>
      </c>
      <c r="AD1153">
        <f>MIN(_20224[[#This Row],[p2_score1]:[p1_score1]])</f>
        <v>1</v>
      </c>
      <c r="AE1153" t="s">
        <v>1503</v>
      </c>
      <c r="AF1153" t="s">
        <v>2515</v>
      </c>
      <c r="AG1153" t="s">
        <v>2807</v>
      </c>
      <c r="AH1153" t="s">
        <v>883</v>
      </c>
      <c r="AI1153" t="s">
        <v>883</v>
      </c>
      <c r="AJ1153" t="s">
        <v>949</v>
      </c>
      <c r="AK1153" t="str">
        <f>LEFT(_20224[[#This Row],[result2]], FIND(" ",_20224[[#This Row],[result2]]))</f>
        <v xml:space="preserve">Peshawar </v>
      </c>
      <c r="AL1153" t="s">
        <v>4583</v>
      </c>
      <c r="AM1153" t="s">
        <v>2826</v>
      </c>
      <c r="AN1153" t="s">
        <v>2827</v>
      </c>
      <c r="AO1153" t="s">
        <v>2828</v>
      </c>
      <c r="AP1153" t="s">
        <v>251</v>
      </c>
      <c r="AQ1153">
        <v>1</v>
      </c>
      <c r="AR1153">
        <v>1</v>
      </c>
    </row>
    <row r="1154" spans="1:44" x14ac:dyDescent="0.3">
      <c r="A1154" t="s">
        <v>3348</v>
      </c>
      <c r="B1154" t="s">
        <v>3153</v>
      </c>
      <c r="C1154" t="s">
        <v>1509</v>
      </c>
      <c r="D1154" t="s">
        <v>1574</v>
      </c>
      <c r="E1154">
        <v>18</v>
      </c>
      <c r="F1154">
        <v>19</v>
      </c>
      <c r="G1154">
        <v>3</v>
      </c>
      <c r="H1154">
        <v>0</v>
      </c>
      <c r="I1154">
        <v>94.73</v>
      </c>
      <c r="J1154" t="s">
        <v>1503</v>
      </c>
      <c r="K1154" t="s">
        <v>4314</v>
      </c>
      <c r="L1154" t="s">
        <v>2515</v>
      </c>
      <c r="M1154" t="s">
        <v>1572</v>
      </c>
      <c r="N1154" t="s">
        <v>3170</v>
      </c>
      <c r="O1154" t="s">
        <v>1575</v>
      </c>
      <c r="P1154" t="s">
        <v>1509</v>
      </c>
      <c r="Q1154">
        <v>9.1999999999999993</v>
      </c>
      <c r="R1154">
        <v>56</v>
      </c>
      <c r="S1154" t="s">
        <v>1576</v>
      </c>
      <c r="T1154" t="s">
        <v>1509</v>
      </c>
      <c r="U1154">
        <v>0</v>
      </c>
      <c r="V1154">
        <v>0</v>
      </c>
      <c r="W1154" t="s">
        <v>1510</v>
      </c>
      <c r="X1154">
        <v>109</v>
      </c>
      <c r="Y1154" t="str">
        <f>IF(_20224[[#This Row],[Lead Score]]=_20224[[#This Row],[p2_score1]],_20224[[#This Row],[p2]],_20224[[#This Row],[p1]])</f>
        <v>Agha Salman</v>
      </c>
      <c r="Z1154" t="str">
        <f>IF(_20224[[#This Row],[Lead Score]]&lt;&gt;_20224[[#This Row],[p2_score1]],_20224[[#This Row],[p2]],_20224[[#This Row],[p1]])</f>
        <v>Anton Devcich</v>
      </c>
      <c r="AA1154" s="1">
        <f>_20224[[#This Row],[Lead Score]]/_20224[[#This Row],[Runs in Partnership]]</f>
        <v>0.52941176470588236</v>
      </c>
      <c r="AB1154">
        <f>+_20224[[#This Row],[p2_score1]]+_20224[[#This Row],[p1_score1]]</f>
        <v>17</v>
      </c>
      <c r="AC1154">
        <f>MAX(_20224[[#This Row],[p2_score1]:[p1_score1]])</f>
        <v>9</v>
      </c>
      <c r="AD1154">
        <f>MIN(_20224[[#This Row],[p2_score1]:[p1_score1]])</f>
        <v>8</v>
      </c>
      <c r="AE1154" t="s">
        <v>1503</v>
      </c>
      <c r="AF1154" t="s">
        <v>2515</v>
      </c>
      <c r="AG1154" t="s">
        <v>2807</v>
      </c>
      <c r="AH1154" t="s">
        <v>883</v>
      </c>
      <c r="AI1154" t="s">
        <v>883</v>
      </c>
      <c r="AJ1154" t="s">
        <v>949</v>
      </c>
      <c r="AK1154" t="str">
        <f>LEFT(_20224[[#This Row],[result2]], FIND(" ",_20224[[#This Row],[result2]]))</f>
        <v xml:space="preserve">Peshawar </v>
      </c>
      <c r="AL1154" t="s">
        <v>4583</v>
      </c>
      <c r="AM1154" t="s">
        <v>2826</v>
      </c>
      <c r="AN1154" t="s">
        <v>2827</v>
      </c>
      <c r="AO1154" t="s">
        <v>2828</v>
      </c>
      <c r="AP1154" t="s">
        <v>251</v>
      </c>
      <c r="AQ1154">
        <v>8</v>
      </c>
      <c r="AR1154">
        <v>9</v>
      </c>
    </row>
    <row r="1155" spans="1:44" x14ac:dyDescent="0.3">
      <c r="A1155" t="s">
        <v>3351</v>
      </c>
      <c r="B1155" t="s">
        <v>3178</v>
      </c>
      <c r="C1155" t="s">
        <v>1164</v>
      </c>
      <c r="D1155" t="s">
        <v>1577</v>
      </c>
      <c r="E1155">
        <v>1</v>
      </c>
      <c r="F1155">
        <v>3</v>
      </c>
      <c r="G1155">
        <v>0</v>
      </c>
      <c r="H1155">
        <v>0</v>
      </c>
      <c r="I1155">
        <v>33.33</v>
      </c>
      <c r="J1155" t="s">
        <v>1503</v>
      </c>
      <c r="K1155" t="s">
        <v>4314</v>
      </c>
      <c r="L1155" t="s">
        <v>2515</v>
      </c>
      <c r="M1155" t="s">
        <v>1572</v>
      </c>
      <c r="N1155" t="s">
        <v>3200</v>
      </c>
      <c r="O1155" t="s">
        <v>1578</v>
      </c>
      <c r="P1155" t="s">
        <v>1164</v>
      </c>
      <c r="Q1155">
        <v>10.199999999999999</v>
      </c>
      <c r="R1155">
        <v>60</v>
      </c>
      <c r="S1155" t="s">
        <v>1576</v>
      </c>
      <c r="T1155" t="s">
        <v>1164</v>
      </c>
      <c r="U1155">
        <v>3</v>
      </c>
      <c r="V1155">
        <v>0</v>
      </c>
      <c r="W1155" t="s">
        <v>1509</v>
      </c>
      <c r="X1155">
        <v>109</v>
      </c>
      <c r="Y1155" t="str">
        <f>IF(_20224[[#This Row],[Lead Score]]=_20224[[#This Row],[p2_score1]],_20224[[#This Row],[p2]],_20224[[#This Row],[p1]])</f>
        <v>Agha Salman</v>
      </c>
      <c r="Z1155" t="str">
        <f>IF(_20224[[#This Row],[Lead Score]]&lt;&gt;_20224[[#This Row],[p2_score1]],_20224[[#This Row],[p2]],_20224[[#This Row],[p1]])</f>
        <v>Hardus Viljoen</v>
      </c>
      <c r="AA1155" s="1">
        <f>_20224[[#This Row],[Lead Score]]/_20224[[#This Row],[Runs in Partnership]]</f>
        <v>0.75</v>
      </c>
      <c r="AB1155">
        <f>+_20224[[#This Row],[p2_score1]]+_20224[[#This Row],[p1_score1]]</f>
        <v>4</v>
      </c>
      <c r="AC1155">
        <f>MAX(_20224[[#This Row],[p2_score1]:[p1_score1]])</f>
        <v>3</v>
      </c>
      <c r="AD1155">
        <f>MIN(_20224[[#This Row],[p2_score1]:[p1_score1]])</f>
        <v>1</v>
      </c>
      <c r="AE1155" t="s">
        <v>1503</v>
      </c>
      <c r="AF1155" t="s">
        <v>2515</v>
      </c>
      <c r="AG1155" t="s">
        <v>2807</v>
      </c>
      <c r="AH1155" t="s">
        <v>883</v>
      </c>
      <c r="AI1155" t="s">
        <v>883</v>
      </c>
      <c r="AJ1155" t="s">
        <v>949</v>
      </c>
      <c r="AK1155" t="str">
        <f>LEFT(_20224[[#This Row],[result2]], FIND(" ",_20224[[#This Row],[result2]]))</f>
        <v xml:space="preserve">Peshawar </v>
      </c>
      <c r="AL1155" t="s">
        <v>4583</v>
      </c>
      <c r="AM1155" t="s">
        <v>2826</v>
      </c>
      <c r="AN1155" t="s">
        <v>2827</v>
      </c>
      <c r="AO1155" t="s">
        <v>2828</v>
      </c>
      <c r="AP1155" t="s">
        <v>251</v>
      </c>
      <c r="AQ1155">
        <v>1</v>
      </c>
      <c r="AR1155">
        <v>3</v>
      </c>
    </row>
    <row r="1156" spans="1:44" x14ac:dyDescent="0.3">
      <c r="A1156" t="s">
        <v>3355</v>
      </c>
      <c r="B1156" t="s">
        <v>3180</v>
      </c>
      <c r="C1156" t="s">
        <v>536</v>
      </c>
      <c r="D1156" t="s">
        <v>1579</v>
      </c>
      <c r="E1156">
        <v>7</v>
      </c>
      <c r="F1156">
        <v>9</v>
      </c>
      <c r="G1156">
        <v>1</v>
      </c>
      <c r="H1156">
        <v>0</v>
      </c>
      <c r="I1156">
        <v>77.77</v>
      </c>
      <c r="J1156" t="s">
        <v>1503</v>
      </c>
      <c r="K1156" t="s">
        <v>4314</v>
      </c>
      <c r="L1156" t="s">
        <v>2515</v>
      </c>
      <c r="M1156" t="s">
        <v>1572</v>
      </c>
      <c r="N1156" t="s">
        <v>3219</v>
      </c>
      <c r="O1156" t="s">
        <v>1580</v>
      </c>
      <c r="P1156" t="s">
        <v>536</v>
      </c>
      <c r="Q1156">
        <v>12.2</v>
      </c>
      <c r="R1156">
        <v>70</v>
      </c>
      <c r="S1156" t="s">
        <v>1576</v>
      </c>
      <c r="T1156" t="s">
        <v>536</v>
      </c>
      <c r="U1156">
        <v>6</v>
      </c>
      <c r="V1156">
        <v>0</v>
      </c>
      <c r="W1156" t="s">
        <v>1164</v>
      </c>
      <c r="X1156">
        <v>109</v>
      </c>
      <c r="Y1156" t="str">
        <f>IF(_20224[[#This Row],[Lead Score]]=_20224[[#This Row],[p2_score1]],_20224[[#This Row],[p2]],_20224[[#This Row],[p1]])</f>
        <v>Hassan Khan</v>
      </c>
      <c r="Z1156" t="str">
        <f>IF(_20224[[#This Row],[Lead Score]]&lt;&gt;_20224[[#This Row],[p2_score1]],_20224[[#This Row],[p2]],_20224[[#This Row],[p1]])</f>
        <v>Agha Salman</v>
      </c>
      <c r="AA1156" s="1">
        <f>_20224[[#This Row],[Lead Score]]/_20224[[#This Row],[Runs in Partnership]]</f>
        <v>0.7</v>
      </c>
      <c r="AB1156">
        <f>+_20224[[#This Row],[p2_score1]]+_20224[[#This Row],[p1_score1]]</f>
        <v>10</v>
      </c>
      <c r="AC1156">
        <f>MAX(_20224[[#This Row],[p2_score1]:[p1_score1]])</f>
        <v>7</v>
      </c>
      <c r="AD1156">
        <f>MIN(_20224[[#This Row],[p2_score1]:[p1_score1]])</f>
        <v>3</v>
      </c>
      <c r="AE1156" t="s">
        <v>1503</v>
      </c>
      <c r="AF1156" t="s">
        <v>2515</v>
      </c>
      <c r="AG1156" t="s">
        <v>2807</v>
      </c>
      <c r="AH1156" t="s">
        <v>883</v>
      </c>
      <c r="AI1156" t="s">
        <v>883</v>
      </c>
      <c r="AJ1156" t="s">
        <v>949</v>
      </c>
      <c r="AK1156" t="str">
        <f>LEFT(_20224[[#This Row],[result2]], FIND(" ",_20224[[#This Row],[result2]]))</f>
        <v xml:space="preserve">Peshawar </v>
      </c>
      <c r="AL1156" t="s">
        <v>4583</v>
      </c>
      <c r="AM1156" t="s">
        <v>2826</v>
      </c>
      <c r="AN1156" t="s">
        <v>2827</v>
      </c>
      <c r="AO1156" t="s">
        <v>2828</v>
      </c>
      <c r="AP1156" t="s">
        <v>251</v>
      </c>
      <c r="AQ1156">
        <v>7</v>
      </c>
      <c r="AR1156">
        <v>3</v>
      </c>
    </row>
    <row r="1157" spans="1:44" x14ac:dyDescent="0.3">
      <c r="A1157" t="s">
        <v>3342</v>
      </c>
      <c r="B1157" t="s">
        <v>3173</v>
      </c>
      <c r="C1157" t="s">
        <v>1576</v>
      </c>
      <c r="D1157" t="s">
        <v>1581</v>
      </c>
      <c r="E1157">
        <v>13</v>
      </c>
      <c r="F1157">
        <v>18</v>
      </c>
      <c r="G1157">
        <v>1</v>
      </c>
      <c r="H1157">
        <v>0</v>
      </c>
      <c r="I1157">
        <v>72.22</v>
      </c>
      <c r="J1157" t="s">
        <v>1503</v>
      </c>
      <c r="K1157" t="s">
        <v>4314</v>
      </c>
      <c r="L1157" t="s">
        <v>2515</v>
      </c>
      <c r="M1157" t="s">
        <v>1572</v>
      </c>
      <c r="N1157" t="s">
        <v>3236</v>
      </c>
      <c r="O1157" t="s">
        <v>1582</v>
      </c>
      <c r="P1157" t="s">
        <v>1576</v>
      </c>
      <c r="Q1157">
        <v>13.1</v>
      </c>
      <c r="R1157">
        <v>72</v>
      </c>
      <c r="S1157" t="s">
        <v>1576</v>
      </c>
      <c r="T1157" t="s">
        <v>351</v>
      </c>
      <c r="U1157">
        <v>0</v>
      </c>
      <c r="V1157">
        <v>0</v>
      </c>
      <c r="W1157" t="s">
        <v>536</v>
      </c>
      <c r="X1157">
        <v>109</v>
      </c>
      <c r="Y1157" t="str">
        <f>IF(_20224[[#This Row],[Lead Score]]=_20224[[#This Row],[p2_score1]],_20224[[#This Row],[p2]],_20224[[#This Row],[p1]])</f>
        <v>Agha Salman</v>
      </c>
      <c r="Z1157" t="str">
        <f>IF(_20224[[#This Row],[Lead Score]]&lt;&gt;_20224[[#This Row],[p2_score1]],_20224[[#This Row],[p2]],_20224[[#This Row],[p1]])</f>
        <v>Shaheen Afridi</v>
      </c>
      <c r="AA1157" s="1">
        <f>_20224[[#This Row],[Lead Score]]/_20224[[#This Row],[Runs in Partnership]]</f>
        <v>1</v>
      </c>
      <c r="AB1157">
        <f>+_20224[[#This Row],[p2_score1]]+_20224[[#This Row],[p1_score1]]</f>
        <v>7</v>
      </c>
      <c r="AC1157">
        <f>MAX(_20224[[#This Row],[p2_score1]:[p1_score1]])</f>
        <v>7</v>
      </c>
      <c r="AD1157">
        <f>MIN(_20224[[#This Row],[p2_score1]:[p1_score1]])</f>
        <v>0</v>
      </c>
      <c r="AE1157" t="s">
        <v>1503</v>
      </c>
      <c r="AF1157" t="s">
        <v>2515</v>
      </c>
      <c r="AG1157" t="s">
        <v>2807</v>
      </c>
      <c r="AH1157" t="s">
        <v>883</v>
      </c>
      <c r="AI1157" t="s">
        <v>883</v>
      </c>
      <c r="AJ1157" t="s">
        <v>949</v>
      </c>
      <c r="AK1157" t="str">
        <f>LEFT(_20224[[#This Row],[result2]], FIND(" ",_20224[[#This Row],[result2]]))</f>
        <v xml:space="preserve">Peshawar </v>
      </c>
      <c r="AL1157" t="s">
        <v>4583</v>
      </c>
      <c r="AM1157" t="s">
        <v>2826</v>
      </c>
      <c r="AN1157" t="s">
        <v>2827</v>
      </c>
      <c r="AO1157" t="s">
        <v>2828</v>
      </c>
      <c r="AP1157" t="s">
        <v>251</v>
      </c>
      <c r="AQ1157">
        <v>0</v>
      </c>
      <c r="AR1157">
        <v>7</v>
      </c>
    </row>
    <row r="1158" spans="1:44" x14ac:dyDescent="0.3">
      <c r="A1158" t="s">
        <v>3363</v>
      </c>
      <c r="B1158" t="s">
        <v>3195</v>
      </c>
      <c r="C1158" t="s">
        <v>353</v>
      </c>
      <c r="D1158" t="s">
        <v>903</v>
      </c>
      <c r="E1158">
        <v>0</v>
      </c>
      <c r="F1158">
        <v>1</v>
      </c>
      <c r="G1158">
        <v>0</v>
      </c>
      <c r="H1158">
        <v>0</v>
      </c>
      <c r="I1158">
        <v>0</v>
      </c>
      <c r="J1158" t="s">
        <v>1503</v>
      </c>
      <c r="K1158" t="s">
        <v>4314</v>
      </c>
      <c r="L1158" t="s">
        <v>2515</v>
      </c>
      <c r="M1158" t="s">
        <v>1572</v>
      </c>
      <c r="N1158" t="s">
        <v>3161</v>
      </c>
      <c r="O1158" t="s">
        <v>1583</v>
      </c>
      <c r="P1158" t="s">
        <v>353</v>
      </c>
      <c r="Q1158">
        <v>14</v>
      </c>
      <c r="R1158">
        <v>75</v>
      </c>
      <c r="S1158" t="s">
        <v>353</v>
      </c>
      <c r="T1158" t="s">
        <v>351</v>
      </c>
      <c r="U1158">
        <v>0</v>
      </c>
      <c r="V1158">
        <v>3</v>
      </c>
      <c r="W1158" t="s">
        <v>1576</v>
      </c>
      <c r="X1158">
        <v>109</v>
      </c>
      <c r="Y1158" t="str">
        <f>IF(_20224[[#This Row],[Lead Score]]=_20224[[#This Row],[p2_score1]],_20224[[#This Row],[p2]],_20224[[#This Row],[p1]])</f>
        <v>Shaheen Afridi</v>
      </c>
      <c r="Z1158" t="str">
        <f>IF(_20224[[#This Row],[Lead Score]]&lt;&gt;_20224[[#This Row],[p2_score1]],_20224[[#This Row],[p2]],_20224[[#This Row],[p1]])</f>
        <v>Haris Rauf</v>
      </c>
      <c r="AA1158" s="1">
        <f>_20224[[#This Row],[Lead Score]]/_20224[[#This Row],[Runs in Partnership]]</f>
        <v>1</v>
      </c>
      <c r="AB1158">
        <f>+_20224[[#This Row],[p2_score1]]+_20224[[#This Row],[p1_score1]]</f>
        <v>3</v>
      </c>
      <c r="AC1158">
        <f>MAX(_20224[[#This Row],[p2_score1]:[p1_score1]])</f>
        <v>3</v>
      </c>
      <c r="AD1158">
        <f>MIN(_20224[[#This Row],[p2_score1]:[p1_score1]])</f>
        <v>0</v>
      </c>
      <c r="AE1158" t="s">
        <v>1503</v>
      </c>
      <c r="AF1158" t="s">
        <v>2515</v>
      </c>
      <c r="AG1158" t="s">
        <v>2807</v>
      </c>
      <c r="AH1158" t="s">
        <v>883</v>
      </c>
      <c r="AI1158" t="s">
        <v>883</v>
      </c>
      <c r="AJ1158" t="s">
        <v>949</v>
      </c>
      <c r="AK1158" t="str">
        <f>LEFT(_20224[[#This Row],[result2]], FIND(" ",_20224[[#This Row],[result2]]))</f>
        <v xml:space="preserve">Peshawar </v>
      </c>
      <c r="AL1158" t="s">
        <v>4583</v>
      </c>
      <c r="AM1158" t="s">
        <v>2826</v>
      </c>
      <c r="AN1158" t="s">
        <v>2827</v>
      </c>
      <c r="AO1158" t="s">
        <v>2828</v>
      </c>
      <c r="AP1158" t="s">
        <v>251</v>
      </c>
      <c r="AQ1158">
        <v>3</v>
      </c>
      <c r="AR1158">
        <v>0</v>
      </c>
    </row>
    <row r="1159" spans="1:44" x14ac:dyDescent="0.3">
      <c r="A1159" t="s">
        <v>3367</v>
      </c>
      <c r="B1159" t="s">
        <v>3187</v>
      </c>
      <c r="C1159" t="s">
        <v>351</v>
      </c>
      <c r="D1159" t="s">
        <v>903</v>
      </c>
      <c r="E1159">
        <v>4</v>
      </c>
      <c r="F1159">
        <v>12</v>
      </c>
      <c r="G1159">
        <v>0</v>
      </c>
      <c r="H1159">
        <v>0</v>
      </c>
      <c r="I1159">
        <v>33.33</v>
      </c>
      <c r="J1159" t="s">
        <v>1503</v>
      </c>
      <c r="K1159" t="s">
        <v>4314</v>
      </c>
      <c r="L1159" t="s">
        <v>2515</v>
      </c>
      <c r="M1159" t="s">
        <v>1572</v>
      </c>
      <c r="N1159" t="s">
        <v>3271</v>
      </c>
      <c r="O1159" t="s">
        <v>1584</v>
      </c>
      <c r="P1159" t="s">
        <v>351</v>
      </c>
      <c r="Q1159">
        <v>15.1</v>
      </c>
      <c r="R1159">
        <v>78</v>
      </c>
      <c r="S1159" t="s">
        <v>966</v>
      </c>
      <c r="T1159" t="s">
        <v>351</v>
      </c>
      <c r="U1159">
        <v>0</v>
      </c>
      <c r="V1159">
        <v>0</v>
      </c>
      <c r="W1159" t="s">
        <v>353</v>
      </c>
      <c r="X1159">
        <v>109</v>
      </c>
      <c r="Y1159" t="str">
        <f>IF(_20224[[#This Row],[Lead Score]]=_20224[[#This Row],[p2_score1]],_20224[[#This Row],[p2]],_20224[[#This Row],[p1]])</f>
        <v>Rahat Ali</v>
      </c>
      <c r="Z1159" t="str">
        <f>IF(_20224[[#This Row],[Lead Score]]&lt;&gt;_20224[[#This Row],[p2_score1]],_20224[[#This Row],[p2]],_20224[[#This Row],[p1]])</f>
        <v>Shaheen Afridi</v>
      </c>
      <c r="AA1159" s="1">
        <f>_20224[[#This Row],[Lead Score]]/_20224[[#This Row],[Runs in Partnership]]</f>
        <v>0.66666666666666663</v>
      </c>
      <c r="AB1159">
        <f>+_20224[[#This Row],[p2_score1]]+_20224[[#This Row],[p1_score1]]</f>
        <v>3</v>
      </c>
      <c r="AC1159">
        <f>MAX(_20224[[#This Row],[p2_score1]:[p1_score1]])</f>
        <v>2</v>
      </c>
      <c r="AD1159">
        <f>MIN(_20224[[#This Row],[p2_score1]:[p1_score1]])</f>
        <v>1</v>
      </c>
      <c r="AE1159" t="s">
        <v>1503</v>
      </c>
      <c r="AF1159" t="s">
        <v>2515</v>
      </c>
      <c r="AG1159" t="s">
        <v>2807</v>
      </c>
      <c r="AH1159" t="s">
        <v>883</v>
      </c>
      <c r="AI1159" t="s">
        <v>883</v>
      </c>
      <c r="AJ1159" t="s">
        <v>949</v>
      </c>
      <c r="AK1159" t="str">
        <f>LEFT(_20224[[#This Row],[result2]], FIND(" ",_20224[[#This Row],[result2]]))</f>
        <v xml:space="preserve">Peshawar </v>
      </c>
      <c r="AL1159" t="s">
        <v>4583</v>
      </c>
      <c r="AM1159" t="s">
        <v>2826</v>
      </c>
      <c r="AN1159" t="s">
        <v>2827</v>
      </c>
      <c r="AO1159" t="s">
        <v>2828</v>
      </c>
      <c r="AP1159" t="s">
        <v>251</v>
      </c>
      <c r="AQ1159">
        <v>1</v>
      </c>
      <c r="AR1159">
        <v>2</v>
      </c>
    </row>
    <row r="1160" spans="1:44" hidden="1" x14ac:dyDescent="0.3">
      <c r="A1160" t="s">
        <v>3370</v>
      </c>
      <c r="B1160" t="s">
        <v>3154</v>
      </c>
      <c r="C1160" t="s">
        <v>966</v>
      </c>
      <c r="D1160" t="s">
        <v>45</v>
      </c>
      <c r="E1160">
        <v>1</v>
      </c>
      <c r="F1160">
        <v>2</v>
      </c>
      <c r="G1160">
        <v>0</v>
      </c>
      <c r="H1160">
        <v>0</v>
      </c>
      <c r="I1160">
        <v>50</v>
      </c>
      <c r="J1160" t="s">
        <v>1503</v>
      </c>
      <c r="K1160" t="s">
        <v>4314</v>
      </c>
      <c r="L1160" t="s">
        <v>2515</v>
      </c>
      <c r="M1160" t="s">
        <v>1572</v>
      </c>
      <c r="N1160" t="s">
        <v>32</v>
      </c>
      <c r="O1160" t="s">
        <v>32</v>
      </c>
      <c r="P1160" t="s">
        <v>32</v>
      </c>
      <c r="S1160" t="s">
        <v>32</v>
      </c>
      <c r="T1160" t="s">
        <v>32</v>
      </c>
      <c r="W1160" t="s">
        <v>32</v>
      </c>
      <c r="X1160">
        <v>109</v>
      </c>
      <c r="Y1160" t="str">
        <f>IF(_20224[[#This Row],[Lead Score]]=_20224[[#This Row],[p2_score1]],_20224[[#This Row],[p2]],_20224[[#This Row],[p1]])</f>
        <v/>
      </c>
      <c r="Z1160" t="str">
        <f>IF(_20224[[#This Row],[Lead Score]]&lt;&gt;_20224[[#This Row],[p2_score1]],_20224[[#This Row],[p2]],_20224[[#This Row],[p1]])</f>
        <v/>
      </c>
      <c r="AA1160" s="1" t="e">
        <f>_20224[[#This Row],[Lead Score]]/_20224[[#This Row],[Runs in Partnership]]</f>
        <v>#DIV/0!</v>
      </c>
      <c r="AB1160">
        <f>+_20224[[#This Row],[p2_score1]]+_20224[[#This Row],[p1_score1]]</f>
        <v>0</v>
      </c>
      <c r="AC1160">
        <f>MAX(_20224[[#This Row],[p2_score1]:[p1_score1]])</f>
        <v>0</v>
      </c>
      <c r="AD1160">
        <f>MIN(_20224[[#This Row],[p2_score1]:[p1_score1]])</f>
        <v>0</v>
      </c>
      <c r="AE1160" t="s">
        <v>1503</v>
      </c>
      <c r="AF1160" t="s">
        <v>2515</v>
      </c>
      <c r="AG1160" t="s">
        <v>2807</v>
      </c>
      <c r="AH1160" t="s">
        <v>883</v>
      </c>
      <c r="AI1160" t="s">
        <v>883</v>
      </c>
      <c r="AJ1160" t="s">
        <v>949</v>
      </c>
      <c r="AK1160" t="str">
        <f>LEFT(_20224[[#This Row],[result2]], FIND(" ",_20224[[#This Row],[result2]]))</f>
        <v xml:space="preserve">Peshawar </v>
      </c>
      <c r="AL1160" t="s">
        <v>4583</v>
      </c>
      <c r="AM1160" t="s">
        <v>2826</v>
      </c>
      <c r="AN1160" t="s">
        <v>2827</v>
      </c>
      <c r="AO1160" t="s">
        <v>2828</v>
      </c>
      <c r="AP1160" t="s">
        <v>251</v>
      </c>
      <c r="AQ1160">
        <v>0</v>
      </c>
      <c r="AR1160">
        <v>0</v>
      </c>
    </row>
    <row r="1161" spans="1:44" x14ac:dyDescent="0.3">
      <c r="A1161" t="s">
        <v>3371</v>
      </c>
      <c r="B1161" t="s">
        <v>3144</v>
      </c>
      <c r="C1161" t="s">
        <v>299</v>
      </c>
      <c r="D1161" t="s">
        <v>1559</v>
      </c>
      <c r="E1161">
        <v>28</v>
      </c>
      <c r="F1161">
        <v>17</v>
      </c>
      <c r="G1161">
        <v>6</v>
      </c>
      <c r="H1161">
        <v>0</v>
      </c>
      <c r="I1161">
        <v>164.7</v>
      </c>
      <c r="J1161" t="s">
        <v>1503</v>
      </c>
      <c r="K1161" t="s">
        <v>4426</v>
      </c>
      <c r="L1161" t="s">
        <v>2519</v>
      </c>
      <c r="M1161" t="s">
        <v>1585</v>
      </c>
      <c r="N1161" t="s">
        <v>3139</v>
      </c>
      <c r="O1161" t="s">
        <v>798</v>
      </c>
      <c r="P1161" t="s">
        <v>299</v>
      </c>
      <c r="Q1161">
        <v>3.5</v>
      </c>
      <c r="R1161">
        <v>34</v>
      </c>
      <c r="S1161" t="s">
        <v>47</v>
      </c>
      <c r="T1161" t="s">
        <v>299</v>
      </c>
      <c r="U1161">
        <v>6</v>
      </c>
      <c r="V1161">
        <v>28</v>
      </c>
      <c r="W1161" t="s">
        <v>32</v>
      </c>
      <c r="X1161">
        <v>110</v>
      </c>
      <c r="Y1161" t="str">
        <f>IF(_20224[[#This Row],[Lead Score]]=_20224[[#This Row],[p2_score1]],_20224[[#This Row],[p2]],_20224[[#This Row],[p1]])</f>
        <v>James Vince</v>
      </c>
      <c r="Z1161" t="str">
        <f>IF(_20224[[#This Row],[Lead Score]]&lt;&gt;_20224[[#This Row],[p2_score1]],_20224[[#This Row],[p2]],_20224[[#This Row],[p1]])</f>
        <v>Shan Masood</v>
      </c>
      <c r="AA1161" s="1">
        <f>_20224[[#This Row],[Lead Score]]/_20224[[#This Row],[Runs in Partnership]]</f>
        <v>0.82352941176470584</v>
      </c>
      <c r="AB1161">
        <f>+_20224[[#This Row],[p2_score1]]+_20224[[#This Row],[p1_score1]]</f>
        <v>34</v>
      </c>
      <c r="AC1161">
        <f>MAX(_20224[[#This Row],[p2_score1]:[p1_score1]])</f>
        <v>28</v>
      </c>
      <c r="AD1161">
        <f>MIN(_20224[[#This Row],[p2_score1]:[p1_score1]])</f>
        <v>6</v>
      </c>
      <c r="AE1161" t="s">
        <v>1503</v>
      </c>
      <c r="AF1161" t="s">
        <v>2519</v>
      </c>
      <c r="AG1161" t="s">
        <v>2829</v>
      </c>
      <c r="AH1161" t="s">
        <v>909</v>
      </c>
      <c r="AI1161" t="s">
        <v>909</v>
      </c>
      <c r="AJ1161" t="s">
        <v>897</v>
      </c>
      <c r="AK1161" t="str">
        <f>LEFT(_20224[[#This Row],[result2]], FIND(" ",_20224[[#This Row],[result2]]))</f>
        <v xml:space="preserve">Quetta </v>
      </c>
      <c r="AL1161" t="s">
        <v>4583</v>
      </c>
      <c r="AM1161" t="s">
        <v>2830</v>
      </c>
      <c r="AN1161" t="s">
        <v>2831</v>
      </c>
      <c r="AO1161" t="s">
        <v>2832</v>
      </c>
      <c r="AP1161" t="s">
        <v>895</v>
      </c>
      <c r="AQ1161">
        <v>28</v>
      </c>
      <c r="AR1161">
        <v>6</v>
      </c>
    </row>
    <row r="1162" spans="1:44" x14ac:dyDescent="0.3">
      <c r="A1162" t="s">
        <v>3224</v>
      </c>
      <c r="B1162" t="s">
        <v>3133</v>
      </c>
      <c r="C1162" t="s">
        <v>47</v>
      </c>
      <c r="D1162" t="s">
        <v>1586</v>
      </c>
      <c r="E1162">
        <v>18</v>
      </c>
      <c r="F1162">
        <v>16</v>
      </c>
      <c r="G1162">
        <v>3</v>
      </c>
      <c r="H1162">
        <v>0</v>
      </c>
      <c r="I1162">
        <v>112.5</v>
      </c>
      <c r="J1162" t="s">
        <v>1503</v>
      </c>
      <c r="K1162" t="s">
        <v>4426</v>
      </c>
      <c r="L1162" t="s">
        <v>2519</v>
      </c>
      <c r="M1162" t="s">
        <v>1585</v>
      </c>
      <c r="N1162" t="s">
        <v>3148</v>
      </c>
      <c r="O1162" t="s">
        <v>1173</v>
      </c>
      <c r="P1162" t="s">
        <v>47</v>
      </c>
      <c r="Q1162">
        <v>7</v>
      </c>
      <c r="R1162">
        <v>54</v>
      </c>
      <c r="S1162" t="s">
        <v>47</v>
      </c>
      <c r="T1162" t="s">
        <v>1587</v>
      </c>
      <c r="U1162">
        <v>0</v>
      </c>
      <c r="V1162">
        <v>0</v>
      </c>
      <c r="W1162" t="s">
        <v>299</v>
      </c>
      <c r="X1162">
        <v>110</v>
      </c>
      <c r="Y1162" t="str">
        <f>IF(_20224[[#This Row],[Lead Score]]=_20224[[#This Row],[p2_score1]],_20224[[#This Row],[p2]],_20224[[#This Row],[p1]])</f>
        <v>Shan Masood</v>
      </c>
      <c r="Z1162" t="str">
        <f>IF(_20224[[#This Row],[Lead Score]]&lt;&gt;_20224[[#This Row],[p2_score1]],_20224[[#This Row],[p2]],_20224[[#This Row],[p1]])</f>
        <v>Laurie Evans</v>
      </c>
      <c r="AA1162" s="1">
        <f>_20224[[#This Row],[Lead Score]]/_20224[[#This Row],[Runs in Partnership]]</f>
        <v>0.6</v>
      </c>
      <c r="AB1162">
        <f>+_20224[[#This Row],[p2_score1]]+_20224[[#This Row],[p1_score1]]</f>
        <v>20</v>
      </c>
      <c r="AC1162">
        <f>MAX(_20224[[#This Row],[p2_score1]:[p1_score1]])</f>
        <v>12</v>
      </c>
      <c r="AD1162">
        <f>MIN(_20224[[#This Row],[p2_score1]:[p1_score1]])</f>
        <v>8</v>
      </c>
      <c r="AE1162" t="s">
        <v>1503</v>
      </c>
      <c r="AF1162" t="s">
        <v>2519</v>
      </c>
      <c r="AG1162" t="s">
        <v>2829</v>
      </c>
      <c r="AH1162" t="s">
        <v>909</v>
      </c>
      <c r="AI1162" t="s">
        <v>909</v>
      </c>
      <c r="AJ1162" t="s">
        <v>897</v>
      </c>
      <c r="AK1162" t="str">
        <f>LEFT(_20224[[#This Row],[result2]], FIND(" ",_20224[[#This Row],[result2]]))</f>
        <v xml:space="preserve">Quetta </v>
      </c>
      <c r="AL1162" t="s">
        <v>4583</v>
      </c>
      <c r="AM1162" t="s">
        <v>2830</v>
      </c>
      <c r="AN1162" t="s">
        <v>2831</v>
      </c>
      <c r="AO1162" t="s">
        <v>2832</v>
      </c>
      <c r="AP1162" t="s">
        <v>895</v>
      </c>
      <c r="AQ1162">
        <v>8</v>
      </c>
      <c r="AR1162">
        <v>12</v>
      </c>
    </row>
    <row r="1163" spans="1:44" x14ac:dyDescent="0.3">
      <c r="A1163" t="s">
        <v>3381</v>
      </c>
      <c r="B1163" t="s">
        <v>3153</v>
      </c>
      <c r="C1163" t="s">
        <v>1587</v>
      </c>
      <c r="D1163" t="s">
        <v>928</v>
      </c>
      <c r="E1163">
        <v>10</v>
      </c>
      <c r="F1163">
        <v>15</v>
      </c>
      <c r="G1163">
        <v>0</v>
      </c>
      <c r="H1163">
        <v>0</v>
      </c>
      <c r="I1163">
        <v>66.66</v>
      </c>
      <c r="J1163" t="s">
        <v>1503</v>
      </c>
      <c r="K1163" t="s">
        <v>4426</v>
      </c>
      <c r="L1163" t="s">
        <v>2519</v>
      </c>
      <c r="M1163" t="s">
        <v>1585</v>
      </c>
      <c r="N1163" t="s">
        <v>3157</v>
      </c>
      <c r="O1163" t="s">
        <v>1588</v>
      </c>
      <c r="P1163" t="s">
        <v>1587</v>
      </c>
      <c r="Q1163">
        <v>9.1</v>
      </c>
      <c r="R1163">
        <v>64</v>
      </c>
      <c r="S1163" t="s">
        <v>82</v>
      </c>
      <c r="T1163" t="s">
        <v>1587</v>
      </c>
      <c r="U1163">
        <v>0</v>
      </c>
      <c r="V1163">
        <v>0</v>
      </c>
      <c r="W1163" t="s">
        <v>47</v>
      </c>
      <c r="X1163">
        <v>110</v>
      </c>
      <c r="Y1163" t="str">
        <f>IF(_20224[[#This Row],[Lead Score]]=_20224[[#This Row],[p2_score1]],_20224[[#This Row],[p2]],_20224[[#This Row],[p1]])</f>
        <v>Laurie Evans</v>
      </c>
      <c r="Z1163" t="str">
        <f>IF(_20224[[#This Row],[Lead Score]]&lt;&gt;_20224[[#This Row],[p2_score1]],_20224[[#This Row],[p2]],_20224[[#This Row],[p1]])</f>
        <v>Shoaib Malik</v>
      </c>
      <c r="AA1163" s="1">
        <f>_20224[[#This Row],[Lead Score]]/_20224[[#This Row],[Runs in Partnership]]</f>
        <v>1</v>
      </c>
      <c r="AB1163">
        <f>+_20224[[#This Row],[p2_score1]]+_20224[[#This Row],[p1_score1]]</f>
        <v>10</v>
      </c>
      <c r="AC1163">
        <f>MAX(_20224[[#This Row],[p2_score1]:[p1_score1]])</f>
        <v>10</v>
      </c>
      <c r="AD1163">
        <f>MIN(_20224[[#This Row],[p2_score1]:[p1_score1]])</f>
        <v>0</v>
      </c>
      <c r="AE1163" t="s">
        <v>1503</v>
      </c>
      <c r="AF1163" t="s">
        <v>2519</v>
      </c>
      <c r="AG1163" t="s">
        <v>2829</v>
      </c>
      <c r="AH1163" t="s">
        <v>909</v>
      </c>
      <c r="AI1163" t="s">
        <v>909</v>
      </c>
      <c r="AJ1163" t="s">
        <v>897</v>
      </c>
      <c r="AK1163" t="str">
        <f>LEFT(_20224[[#This Row],[result2]], FIND(" ",_20224[[#This Row],[result2]]))</f>
        <v xml:space="preserve">Quetta </v>
      </c>
      <c r="AL1163" t="s">
        <v>4583</v>
      </c>
      <c r="AM1163" t="s">
        <v>2830</v>
      </c>
      <c r="AN1163" t="s">
        <v>2831</v>
      </c>
      <c r="AO1163" t="s">
        <v>2832</v>
      </c>
      <c r="AP1163" t="s">
        <v>895</v>
      </c>
      <c r="AQ1163">
        <v>10</v>
      </c>
      <c r="AR1163">
        <v>0</v>
      </c>
    </row>
    <row r="1164" spans="1:44" x14ac:dyDescent="0.3">
      <c r="A1164" t="s">
        <v>3383</v>
      </c>
      <c r="B1164" t="s">
        <v>3136</v>
      </c>
      <c r="C1164" t="s">
        <v>82</v>
      </c>
      <c r="D1164" t="s">
        <v>1589</v>
      </c>
      <c r="E1164">
        <v>53</v>
      </c>
      <c r="F1164">
        <v>37</v>
      </c>
      <c r="G1164">
        <v>4</v>
      </c>
      <c r="H1164">
        <v>2</v>
      </c>
      <c r="I1164">
        <v>143.24</v>
      </c>
      <c r="J1164" t="s">
        <v>1503</v>
      </c>
      <c r="K1164" t="s">
        <v>4426</v>
      </c>
      <c r="L1164" t="s">
        <v>2519</v>
      </c>
      <c r="M1164" t="s">
        <v>1585</v>
      </c>
      <c r="N1164" t="s">
        <v>3151</v>
      </c>
      <c r="O1164" t="s">
        <v>1590</v>
      </c>
      <c r="P1164" t="s">
        <v>82</v>
      </c>
      <c r="Q1164">
        <v>16.5</v>
      </c>
      <c r="R1164">
        <v>137</v>
      </c>
      <c r="S1164" t="s">
        <v>82</v>
      </c>
      <c r="T1164" t="s">
        <v>1250</v>
      </c>
      <c r="U1164">
        <v>0</v>
      </c>
      <c r="V1164">
        <v>0</v>
      </c>
      <c r="W1164" t="s">
        <v>1587</v>
      </c>
      <c r="X1164">
        <v>110</v>
      </c>
      <c r="Y1164" t="str">
        <f>IF(_20224[[#This Row],[Lead Score]]=_20224[[#This Row],[p2_score1]],_20224[[#This Row],[p2]],_20224[[#This Row],[p1]])</f>
        <v>Shoaib Malik</v>
      </c>
      <c r="Z1164" t="str">
        <f>IF(_20224[[#This Row],[Lead Score]]&lt;&gt;_20224[[#This Row],[p2_score1]],_20224[[#This Row],[p2]],_20224[[#This Row],[p1]])</f>
        <v>Daniel Christian</v>
      </c>
      <c r="AA1164" s="1">
        <f>_20224[[#This Row],[Lead Score]]/_20224[[#This Row],[Runs in Partnership]]</f>
        <v>0.72602739726027399</v>
      </c>
      <c r="AB1164">
        <f>+_20224[[#This Row],[p2_score1]]+_20224[[#This Row],[p1_score1]]</f>
        <v>73</v>
      </c>
      <c r="AC1164">
        <f>MAX(_20224[[#This Row],[p2_score1]:[p1_score1]])</f>
        <v>53</v>
      </c>
      <c r="AD1164">
        <f>MIN(_20224[[#This Row],[p2_score1]:[p1_score1]])</f>
        <v>20</v>
      </c>
      <c r="AE1164" t="s">
        <v>1503</v>
      </c>
      <c r="AF1164" t="s">
        <v>2519</v>
      </c>
      <c r="AG1164" t="s">
        <v>2829</v>
      </c>
      <c r="AH1164" t="s">
        <v>909</v>
      </c>
      <c r="AI1164" t="s">
        <v>909</v>
      </c>
      <c r="AJ1164" t="s">
        <v>897</v>
      </c>
      <c r="AK1164" t="str">
        <f>LEFT(_20224[[#This Row],[result2]], FIND(" ",_20224[[#This Row],[result2]]))</f>
        <v xml:space="preserve">Quetta </v>
      </c>
      <c r="AL1164" t="s">
        <v>4583</v>
      </c>
      <c r="AM1164" t="s">
        <v>2830</v>
      </c>
      <c r="AN1164" t="s">
        <v>2831</v>
      </c>
      <c r="AO1164" t="s">
        <v>2832</v>
      </c>
      <c r="AP1164" t="s">
        <v>895</v>
      </c>
      <c r="AQ1164">
        <v>20</v>
      </c>
      <c r="AR1164">
        <v>53</v>
      </c>
    </row>
    <row r="1165" spans="1:44" x14ac:dyDescent="0.3">
      <c r="A1165" t="s">
        <v>3389</v>
      </c>
      <c r="B1165" t="s">
        <v>3162</v>
      </c>
      <c r="C1165" t="s">
        <v>1250</v>
      </c>
      <c r="D1165" t="s">
        <v>1591</v>
      </c>
      <c r="E1165">
        <v>18</v>
      </c>
      <c r="F1165">
        <v>19</v>
      </c>
      <c r="G1165">
        <v>0</v>
      </c>
      <c r="H1165">
        <v>1</v>
      </c>
      <c r="I1165">
        <v>94.73</v>
      </c>
      <c r="J1165" t="s">
        <v>1503</v>
      </c>
      <c r="K1165" t="s">
        <v>4426</v>
      </c>
      <c r="L1165" t="s">
        <v>2519</v>
      </c>
      <c r="M1165" t="s">
        <v>1585</v>
      </c>
      <c r="N1165" t="s">
        <v>3170</v>
      </c>
      <c r="O1165" t="s">
        <v>177</v>
      </c>
      <c r="P1165" t="s">
        <v>1250</v>
      </c>
      <c r="Q1165">
        <v>17.399999999999999</v>
      </c>
      <c r="R1165">
        <v>142</v>
      </c>
      <c r="S1165" t="s">
        <v>1365</v>
      </c>
      <c r="T1165" t="s">
        <v>1250</v>
      </c>
      <c r="U1165">
        <v>0</v>
      </c>
      <c r="V1165">
        <v>0</v>
      </c>
      <c r="W1165" t="s">
        <v>82</v>
      </c>
      <c r="X1165">
        <v>110</v>
      </c>
      <c r="Y1165" t="str">
        <f>IF(_20224[[#This Row],[Lead Score]]=_20224[[#This Row],[p2_score1]],_20224[[#This Row],[p2]],_20224[[#This Row],[p1]])</f>
        <v>Daniel Christian</v>
      </c>
      <c r="Z1165" t="str">
        <f>IF(_20224[[#This Row],[Lead Score]]&lt;&gt;_20224[[#This Row],[p2_score1]],_20224[[#This Row],[p2]],_20224[[#This Row],[p1]])</f>
        <v>Andre Russell</v>
      </c>
      <c r="AA1165" s="1">
        <f>_20224[[#This Row],[Lead Score]]/_20224[[#This Row],[Runs in Partnership]]</f>
        <v>1</v>
      </c>
      <c r="AB1165">
        <f>+_20224[[#This Row],[p2_score1]]+_20224[[#This Row],[p1_score1]]</f>
        <v>18</v>
      </c>
      <c r="AC1165">
        <f>MAX(_20224[[#This Row],[p2_score1]:[p1_score1]])</f>
        <v>18</v>
      </c>
      <c r="AD1165">
        <f>MIN(_20224[[#This Row],[p2_score1]:[p1_score1]])</f>
        <v>0</v>
      </c>
      <c r="AE1165" t="s">
        <v>1503</v>
      </c>
      <c r="AF1165" t="s">
        <v>2519</v>
      </c>
      <c r="AG1165" t="s">
        <v>2829</v>
      </c>
      <c r="AH1165" t="s">
        <v>909</v>
      </c>
      <c r="AI1165" t="s">
        <v>909</v>
      </c>
      <c r="AJ1165" t="s">
        <v>897</v>
      </c>
      <c r="AK1165" t="str">
        <f>LEFT(_20224[[#This Row],[result2]], FIND(" ",_20224[[#This Row],[result2]]))</f>
        <v xml:space="preserve">Quetta </v>
      </c>
      <c r="AL1165" t="s">
        <v>4583</v>
      </c>
      <c r="AM1165" t="s">
        <v>2830</v>
      </c>
      <c r="AN1165" t="s">
        <v>2831</v>
      </c>
      <c r="AO1165" t="s">
        <v>2832</v>
      </c>
      <c r="AP1165" t="s">
        <v>895</v>
      </c>
      <c r="AQ1165">
        <v>18</v>
      </c>
      <c r="AR1165">
        <v>0</v>
      </c>
    </row>
    <row r="1166" spans="1:44" x14ac:dyDescent="0.3">
      <c r="A1166" t="s">
        <v>3394</v>
      </c>
      <c r="B1166" t="s">
        <v>3178</v>
      </c>
      <c r="C1166" t="s">
        <v>308</v>
      </c>
      <c r="D1166" t="s">
        <v>637</v>
      </c>
      <c r="E1166">
        <v>0</v>
      </c>
      <c r="F1166">
        <v>1</v>
      </c>
      <c r="G1166">
        <v>0</v>
      </c>
      <c r="H1166">
        <v>0</v>
      </c>
      <c r="I1166">
        <v>0</v>
      </c>
      <c r="J1166" t="s">
        <v>1503</v>
      </c>
      <c r="K1166" t="s">
        <v>4426</v>
      </c>
      <c r="L1166" t="s">
        <v>2519</v>
      </c>
      <c r="M1166" t="s">
        <v>1585</v>
      </c>
      <c r="N1166" t="s">
        <v>3200</v>
      </c>
      <c r="O1166" t="s">
        <v>1592</v>
      </c>
      <c r="P1166" t="s">
        <v>308</v>
      </c>
      <c r="Q1166">
        <v>18</v>
      </c>
      <c r="R1166">
        <v>144</v>
      </c>
      <c r="S1166" t="s">
        <v>1365</v>
      </c>
      <c r="T1166" t="s">
        <v>308</v>
      </c>
      <c r="U1166">
        <v>2</v>
      </c>
      <c r="V1166">
        <v>0</v>
      </c>
      <c r="W1166" t="s">
        <v>1250</v>
      </c>
      <c r="X1166">
        <v>110</v>
      </c>
      <c r="Y1166" t="str">
        <f>IF(_20224[[#This Row],[Lead Score]]=_20224[[#This Row],[p2_score1]],_20224[[#This Row],[p2]],_20224[[#This Row],[p1]])</f>
        <v>Andre Russell</v>
      </c>
      <c r="Z1166" t="str">
        <f>IF(_20224[[#This Row],[Lead Score]]&lt;&gt;_20224[[#This Row],[p2_score1]],_20224[[#This Row],[p2]],_20224[[#This Row],[p1]])</f>
        <v>Shahid Afridi</v>
      </c>
      <c r="AA1166" s="1">
        <f>_20224[[#This Row],[Lead Score]]/_20224[[#This Row],[Runs in Partnership]]</f>
        <v>1</v>
      </c>
      <c r="AB1166">
        <f>+_20224[[#This Row],[p2_score1]]+_20224[[#This Row],[p1_score1]]</f>
        <v>2</v>
      </c>
      <c r="AC1166">
        <f>MAX(_20224[[#This Row],[p2_score1]:[p1_score1]])</f>
        <v>2</v>
      </c>
      <c r="AD1166">
        <f>MIN(_20224[[#This Row],[p2_score1]:[p1_score1]])</f>
        <v>0</v>
      </c>
      <c r="AE1166" t="s">
        <v>1503</v>
      </c>
      <c r="AF1166" t="s">
        <v>2519</v>
      </c>
      <c r="AG1166" t="s">
        <v>2829</v>
      </c>
      <c r="AH1166" t="s">
        <v>909</v>
      </c>
      <c r="AI1166" t="s">
        <v>909</v>
      </c>
      <c r="AJ1166" t="s">
        <v>897</v>
      </c>
      <c r="AK1166" t="str">
        <f>LEFT(_20224[[#This Row],[result2]], FIND(" ",_20224[[#This Row],[result2]]))</f>
        <v xml:space="preserve">Quetta </v>
      </c>
      <c r="AL1166" t="s">
        <v>4583</v>
      </c>
      <c r="AM1166" t="s">
        <v>2830</v>
      </c>
      <c r="AN1166" t="s">
        <v>2831</v>
      </c>
      <c r="AO1166" t="s">
        <v>2832</v>
      </c>
      <c r="AP1166" t="s">
        <v>895</v>
      </c>
      <c r="AQ1166">
        <v>0</v>
      </c>
      <c r="AR1166">
        <v>2</v>
      </c>
    </row>
    <row r="1167" spans="1:44" x14ac:dyDescent="0.3">
      <c r="A1167" t="s">
        <v>3398</v>
      </c>
      <c r="B1167" t="s">
        <v>3173</v>
      </c>
      <c r="C1167" t="s">
        <v>1365</v>
      </c>
      <c r="D1167" t="s">
        <v>1593</v>
      </c>
      <c r="E1167">
        <v>18</v>
      </c>
      <c r="F1167">
        <v>12</v>
      </c>
      <c r="G1167">
        <v>3</v>
      </c>
      <c r="H1167">
        <v>0</v>
      </c>
      <c r="I1167">
        <v>150</v>
      </c>
      <c r="J1167" t="s">
        <v>1503</v>
      </c>
      <c r="K1167" t="s">
        <v>4426</v>
      </c>
      <c r="L1167" t="s">
        <v>2519</v>
      </c>
      <c r="M1167" t="s">
        <v>1585</v>
      </c>
      <c r="N1167" t="s">
        <v>3219</v>
      </c>
      <c r="O1167" t="s">
        <v>280</v>
      </c>
      <c r="P1167" t="s">
        <v>1365</v>
      </c>
      <c r="Q1167">
        <v>19.3</v>
      </c>
      <c r="R1167">
        <v>158</v>
      </c>
      <c r="S1167" t="s">
        <v>1365</v>
      </c>
      <c r="T1167" t="s">
        <v>1594</v>
      </c>
      <c r="U1167">
        <v>0</v>
      </c>
      <c r="V1167">
        <v>0</v>
      </c>
      <c r="W1167" t="s">
        <v>308</v>
      </c>
      <c r="X1167">
        <v>110</v>
      </c>
      <c r="Y1167" t="str">
        <f>IF(_20224[[#This Row],[Lead Score]]=_20224[[#This Row],[p2_score1]],_20224[[#This Row],[p2]],_20224[[#This Row],[p1]])</f>
        <v>Andre Russell</v>
      </c>
      <c r="Z1167" t="str">
        <f>IF(_20224[[#This Row],[Lead Score]]&lt;&gt;_20224[[#This Row],[p2_score1]],_20224[[#This Row],[p2]],_20224[[#This Row],[p1]])</f>
        <v>Shakeel Ansar</v>
      </c>
      <c r="AA1167" s="1">
        <f>_20224[[#This Row],[Lead Score]]/_20224[[#This Row],[Runs in Partnership]]</f>
        <v>1</v>
      </c>
      <c r="AB1167">
        <f>+_20224[[#This Row],[p2_score1]]+_20224[[#This Row],[p1_score1]]</f>
        <v>16</v>
      </c>
      <c r="AC1167">
        <f>MAX(_20224[[#This Row],[p2_score1]:[p1_score1]])</f>
        <v>16</v>
      </c>
      <c r="AD1167">
        <f>MIN(_20224[[#This Row],[p2_score1]:[p1_score1]])</f>
        <v>0</v>
      </c>
      <c r="AE1167" t="s">
        <v>1503</v>
      </c>
      <c r="AF1167" t="s">
        <v>2519</v>
      </c>
      <c r="AG1167" t="s">
        <v>2829</v>
      </c>
      <c r="AH1167" t="s">
        <v>909</v>
      </c>
      <c r="AI1167" t="s">
        <v>909</v>
      </c>
      <c r="AJ1167" t="s">
        <v>897</v>
      </c>
      <c r="AK1167" t="str">
        <f>LEFT(_20224[[#This Row],[result2]], FIND(" ",_20224[[#This Row],[result2]]))</f>
        <v xml:space="preserve">Quetta </v>
      </c>
      <c r="AL1167" t="s">
        <v>4583</v>
      </c>
      <c r="AM1167" t="s">
        <v>2830</v>
      </c>
      <c r="AN1167" t="s">
        <v>2831</v>
      </c>
      <c r="AO1167" t="s">
        <v>2832</v>
      </c>
      <c r="AP1167" t="s">
        <v>895</v>
      </c>
      <c r="AQ1167">
        <v>0</v>
      </c>
      <c r="AR1167">
        <v>16</v>
      </c>
    </row>
    <row r="1168" spans="1:44" x14ac:dyDescent="0.3">
      <c r="A1168" t="s">
        <v>3400</v>
      </c>
      <c r="B1168" t="s">
        <v>3187</v>
      </c>
      <c r="C1168" t="s">
        <v>1595</v>
      </c>
      <c r="D1168" t="s">
        <v>1535</v>
      </c>
      <c r="E1168">
        <v>2</v>
      </c>
      <c r="F1168">
        <v>2</v>
      </c>
      <c r="G1168">
        <v>0</v>
      </c>
      <c r="H1168">
        <v>0</v>
      </c>
      <c r="I1168">
        <v>100</v>
      </c>
      <c r="J1168" t="s">
        <v>1503</v>
      </c>
      <c r="K1168" t="s">
        <v>4426</v>
      </c>
      <c r="L1168" t="s">
        <v>2519</v>
      </c>
      <c r="M1168" t="s">
        <v>1585</v>
      </c>
      <c r="N1168" t="s">
        <v>3236</v>
      </c>
      <c r="O1168" t="s">
        <v>920</v>
      </c>
      <c r="P1168" t="s">
        <v>1595</v>
      </c>
      <c r="Q1168">
        <v>19.5</v>
      </c>
      <c r="R1168">
        <v>160</v>
      </c>
      <c r="S1168" t="s">
        <v>1595</v>
      </c>
      <c r="T1168" t="s">
        <v>1594</v>
      </c>
      <c r="U1168">
        <v>0</v>
      </c>
      <c r="V1168">
        <v>0</v>
      </c>
      <c r="W1168" t="s">
        <v>1365</v>
      </c>
      <c r="X1168">
        <v>110</v>
      </c>
      <c r="Y1168" t="str">
        <f>IF(_20224[[#This Row],[Lead Score]]=_20224[[#This Row],[p2_score1]],_20224[[#This Row],[p2]],_20224[[#This Row],[p1]])</f>
        <v>Nauman Ali</v>
      </c>
      <c r="Z1168" t="str">
        <f>IF(_20224[[#This Row],[Lead Score]]&lt;&gt;_20224[[#This Row],[p2_score1]],_20224[[#This Row],[p2]],_20224[[#This Row],[p1]])</f>
        <v>Shakeel Ansar</v>
      </c>
      <c r="AA1168" s="1">
        <f>_20224[[#This Row],[Lead Score]]/_20224[[#This Row],[Runs in Partnership]]</f>
        <v>1</v>
      </c>
      <c r="AB1168">
        <f>+_20224[[#This Row],[p2_score1]]+_20224[[#This Row],[p1_score1]]</f>
        <v>2</v>
      </c>
      <c r="AC1168">
        <f>MAX(_20224[[#This Row],[p2_score1]:[p1_score1]])</f>
        <v>2</v>
      </c>
      <c r="AD1168">
        <f>MIN(_20224[[#This Row],[p2_score1]:[p1_score1]])</f>
        <v>0</v>
      </c>
      <c r="AE1168" t="s">
        <v>1503</v>
      </c>
      <c r="AF1168" t="s">
        <v>2519</v>
      </c>
      <c r="AG1168" t="s">
        <v>2829</v>
      </c>
      <c r="AH1168" t="s">
        <v>909</v>
      </c>
      <c r="AI1168" t="s">
        <v>909</v>
      </c>
      <c r="AJ1168" t="s">
        <v>897</v>
      </c>
      <c r="AK1168" t="str">
        <f>LEFT(_20224[[#This Row],[result2]], FIND(" ",_20224[[#This Row],[result2]]))</f>
        <v xml:space="preserve">Quetta </v>
      </c>
      <c r="AL1168" t="s">
        <v>4583</v>
      </c>
      <c r="AM1168" t="s">
        <v>2830</v>
      </c>
      <c r="AN1168" t="s">
        <v>2831</v>
      </c>
      <c r="AO1168" t="s">
        <v>2832</v>
      </c>
      <c r="AP1168" t="s">
        <v>895</v>
      </c>
      <c r="AQ1168">
        <v>0</v>
      </c>
      <c r="AR1168">
        <v>2</v>
      </c>
    </row>
    <row r="1169" spans="1:44" hidden="1" x14ac:dyDescent="0.3">
      <c r="A1169" t="s">
        <v>3288</v>
      </c>
      <c r="B1169" t="s">
        <v>3195</v>
      </c>
      <c r="C1169" t="s">
        <v>1596</v>
      </c>
      <c r="D1169" t="s">
        <v>928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1503</v>
      </c>
      <c r="K1169" t="s">
        <v>4426</v>
      </c>
      <c r="L1169" t="s">
        <v>2519</v>
      </c>
      <c r="M1169" t="s">
        <v>1585</v>
      </c>
      <c r="N1169" t="s">
        <v>3161</v>
      </c>
      <c r="O1169" t="s">
        <v>1597</v>
      </c>
      <c r="P1169" t="s">
        <v>1596</v>
      </c>
      <c r="Q1169">
        <v>20</v>
      </c>
      <c r="R1169">
        <v>160</v>
      </c>
      <c r="S1169" t="s">
        <v>1596</v>
      </c>
      <c r="T1169" t="s">
        <v>1594</v>
      </c>
      <c r="U1169">
        <v>0</v>
      </c>
      <c r="V1169">
        <v>0</v>
      </c>
      <c r="W1169" t="s">
        <v>1595</v>
      </c>
      <c r="X1169">
        <v>110</v>
      </c>
      <c r="Y1169" t="str">
        <f>IF(_20224[[#This Row],[Lead Score]]=_20224[[#This Row],[p2_score1]],_20224[[#This Row],[p2]],_20224[[#This Row],[p1]])</f>
        <v>Shakeel Ansar</v>
      </c>
      <c r="Z1169" t="str">
        <f>IF(_20224[[#This Row],[Lead Score]]&lt;&gt;_20224[[#This Row],[p2_score1]],_20224[[#This Row],[p2]],_20224[[#This Row],[p1]])</f>
        <v>Ali Shafiq</v>
      </c>
      <c r="AA1169" s="1" t="e">
        <f>_20224[[#This Row],[Lead Score]]/_20224[[#This Row],[Runs in Partnership]]</f>
        <v>#DIV/0!</v>
      </c>
      <c r="AB1169">
        <f>+_20224[[#This Row],[p2_score1]]+_20224[[#This Row],[p1_score1]]</f>
        <v>0</v>
      </c>
      <c r="AC1169">
        <f>MAX(_20224[[#This Row],[p2_score1]:[p1_score1]])</f>
        <v>0</v>
      </c>
      <c r="AD1169">
        <f>MIN(_20224[[#This Row],[p2_score1]:[p1_score1]])</f>
        <v>0</v>
      </c>
      <c r="AE1169" t="s">
        <v>1503</v>
      </c>
      <c r="AF1169" t="s">
        <v>2519</v>
      </c>
      <c r="AG1169" t="s">
        <v>2829</v>
      </c>
      <c r="AH1169" t="s">
        <v>909</v>
      </c>
      <c r="AI1169" t="s">
        <v>909</v>
      </c>
      <c r="AJ1169" t="s">
        <v>897</v>
      </c>
      <c r="AK1169" t="str">
        <f>LEFT(_20224[[#This Row],[result2]], FIND(" ",_20224[[#This Row],[result2]]))</f>
        <v xml:space="preserve">Quetta </v>
      </c>
      <c r="AL1169" t="s">
        <v>4583</v>
      </c>
      <c r="AM1169" t="s">
        <v>2830</v>
      </c>
      <c r="AN1169" t="s">
        <v>2831</v>
      </c>
      <c r="AO1169" t="s">
        <v>2832</v>
      </c>
      <c r="AP1169" t="s">
        <v>895</v>
      </c>
      <c r="AQ1169">
        <v>0</v>
      </c>
      <c r="AR1169">
        <v>0</v>
      </c>
    </row>
    <row r="1170" spans="1:44" hidden="1" x14ac:dyDescent="0.3">
      <c r="A1170" t="s">
        <v>3368</v>
      </c>
      <c r="B1170" t="s">
        <v>3180</v>
      </c>
      <c r="C1170" t="s">
        <v>1594</v>
      </c>
      <c r="D1170" t="s">
        <v>45</v>
      </c>
      <c r="E1170">
        <v>0</v>
      </c>
      <c r="F1170">
        <v>3</v>
      </c>
      <c r="G1170">
        <v>0</v>
      </c>
      <c r="H1170">
        <v>0</v>
      </c>
      <c r="I1170">
        <v>0</v>
      </c>
      <c r="J1170" t="s">
        <v>1503</v>
      </c>
      <c r="K1170" t="s">
        <v>4426</v>
      </c>
      <c r="L1170" t="s">
        <v>2519</v>
      </c>
      <c r="M1170" t="s">
        <v>1585</v>
      </c>
      <c r="N1170" t="s">
        <v>32</v>
      </c>
      <c r="O1170" t="s">
        <v>32</v>
      </c>
      <c r="P1170" t="s">
        <v>32</v>
      </c>
      <c r="S1170" t="s">
        <v>32</v>
      </c>
      <c r="T1170" t="s">
        <v>32</v>
      </c>
      <c r="W1170" t="s">
        <v>32</v>
      </c>
      <c r="X1170">
        <v>110</v>
      </c>
      <c r="Y1170" t="str">
        <f>IF(_20224[[#This Row],[Lead Score]]=_20224[[#This Row],[p2_score1]],_20224[[#This Row],[p2]],_20224[[#This Row],[p1]])</f>
        <v/>
      </c>
      <c r="Z1170" t="str">
        <f>IF(_20224[[#This Row],[Lead Score]]&lt;&gt;_20224[[#This Row],[p2_score1]],_20224[[#This Row],[p2]],_20224[[#This Row],[p1]])</f>
        <v/>
      </c>
      <c r="AA1170" s="1" t="e">
        <f>_20224[[#This Row],[Lead Score]]/_20224[[#This Row],[Runs in Partnership]]</f>
        <v>#DIV/0!</v>
      </c>
      <c r="AB1170">
        <f>+_20224[[#This Row],[p2_score1]]+_20224[[#This Row],[p1_score1]]</f>
        <v>0</v>
      </c>
      <c r="AC1170">
        <f>MAX(_20224[[#This Row],[p2_score1]:[p1_score1]])</f>
        <v>0</v>
      </c>
      <c r="AD1170">
        <f>MIN(_20224[[#This Row],[p2_score1]:[p1_score1]])</f>
        <v>0</v>
      </c>
      <c r="AE1170" t="s">
        <v>1503</v>
      </c>
      <c r="AF1170" t="s">
        <v>2519</v>
      </c>
      <c r="AG1170" t="s">
        <v>2829</v>
      </c>
      <c r="AH1170" t="s">
        <v>909</v>
      </c>
      <c r="AI1170" t="s">
        <v>909</v>
      </c>
      <c r="AJ1170" t="s">
        <v>897</v>
      </c>
      <c r="AK1170" t="str">
        <f>LEFT(_20224[[#This Row],[result2]], FIND(" ",_20224[[#This Row],[result2]]))</f>
        <v xml:space="preserve">Quetta </v>
      </c>
      <c r="AL1170" t="s">
        <v>4583</v>
      </c>
      <c r="AM1170" t="s">
        <v>2830</v>
      </c>
      <c r="AN1170" t="s">
        <v>2831</v>
      </c>
      <c r="AO1170" t="s">
        <v>2832</v>
      </c>
      <c r="AP1170" t="s">
        <v>895</v>
      </c>
      <c r="AQ1170">
        <v>0</v>
      </c>
      <c r="AR1170">
        <v>0</v>
      </c>
    </row>
    <row r="1171" spans="1:44" x14ac:dyDescent="0.3">
      <c r="A1171" t="s">
        <v>3405</v>
      </c>
      <c r="B1171" t="s">
        <v>3133</v>
      </c>
      <c r="C1171" t="s">
        <v>270</v>
      </c>
      <c r="D1171" t="s">
        <v>1598</v>
      </c>
      <c r="E1171">
        <v>0</v>
      </c>
      <c r="F1171">
        <v>5</v>
      </c>
      <c r="G1171">
        <v>0</v>
      </c>
      <c r="H1171">
        <v>0</v>
      </c>
      <c r="I1171">
        <v>0</v>
      </c>
      <c r="J1171" t="s">
        <v>1503</v>
      </c>
      <c r="K1171" t="s">
        <v>4235</v>
      </c>
      <c r="L1171" t="s">
        <v>2523</v>
      </c>
      <c r="M1171" t="s">
        <v>1599</v>
      </c>
      <c r="N1171" t="s">
        <v>3139</v>
      </c>
      <c r="O1171" t="s">
        <v>775</v>
      </c>
      <c r="P1171" t="s">
        <v>270</v>
      </c>
      <c r="Q1171">
        <v>1.3</v>
      </c>
      <c r="R1171">
        <v>3</v>
      </c>
      <c r="S1171" t="s">
        <v>1043</v>
      </c>
      <c r="T1171" t="s">
        <v>270</v>
      </c>
      <c r="U1171">
        <v>3</v>
      </c>
      <c r="V1171">
        <v>0</v>
      </c>
      <c r="W1171" t="s">
        <v>32</v>
      </c>
      <c r="X1171">
        <v>111</v>
      </c>
      <c r="Y1171" t="str">
        <f>IF(_20224[[#This Row],[Lead Score]]=_20224[[#This Row],[p2_score1]],_20224[[#This Row],[p2]],_20224[[#This Row],[p1]])</f>
        <v>Imam-ul-Haq</v>
      </c>
      <c r="Z1171" t="str">
        <f>IF(_20224[[#This Row],[Lead Score]]&lt;&gt;_20224[[#This Row],[p2_score1]],_20224[[#This Row],[p2]],_20224[[#This Row],[p1]])</f>
        <v>Kamran Akmal</v>
      </c>
      <c r="AA1171" s="1">
        <f>_20224[[#This Row],[Lead Score]]/_20224[[#This Row],[Runs in Partnership]]</f>
        <v>1</v>
      </c>
      <c r="AB1171">
        <f>+_20224[[#This Row],[p2_score1]]+_20224[[#This Row],[p1_score1]]</f>
        <v>3</v>
      </c>
      <c r="AC1171">
        <f>MAX(_20224[[#This Row],[p2_score1]:[p1_score1]])</f>
        <v>3</v>
      </c>
      <c r="AD1171">
        <f>MIN(_20224[[#This Row],[p2_score1]:[p1_score1]])</f>
        <v>0</v>
      </c>
      <c r="AE1171" t="s">
        <v>1503</v>
      </c>
      <c r="AF1171" t="s">
        <v>2523</v>
      </c>
      <c r="AG1171" t="s">
        <v>2829</v>
      </c>
      <c r="AH1171" t="s">
        <v>949</v>
      </c>
      <c r="AI1171" t="s">
        <v>949</v>
      </c>
      <c r="AJ1171" t="s">
        <v>872</v>
      </c>
      <c r="AK1171" t="str">
        <f>LEFT(_20224[[#This Row],[result2]], FIND(" ",_20224[[#This Row],[result2]]))</f>
        <v xml:space="preserve">Peshawar </v>
      </c>
      <c r="AL1171" t="s">
        <v>4583</v>
      </c>
      <c r="AM1171" t="s">
        <v>2833</v>
      </c>
      <c r="AN1171" t="s">
        <v>2834</v>
      </c>
      <c r="AO1171" t="s">
        <v>2835</v>
      </c>
      <c r="AP1171" t="s">
        <v>1043</v>
      </c>
      <c r="AQ1171">
        <v>0</v>
      </c>
      <c r="AR1171">
        <v>3</v>
      </c>
    </row>
    <row r="1172" spans="1:44" x14ac:dyDescent="0.3">
      <c r="A1172" t="s">
        <v>3406</v>
      </c>
      <c r="B1172" t="s">
        <v>3153</v>
      </c>
      <c r="C1172" t="s">
        <v>1600</v>
      </c>
      <c r="D1172" t="s">
        <v>1551</v>
      </c>
      <c r="E1172">
        <v>15</v>
      </c>
      <c r="F1172">
        <v>18</v>
      </c>
      <c r="G1172">
        <v>1</v>
      </c>
      <c r="H1172">
        <v>0</v>
      </c>
      <c r="I1172">
        <v>83.33</v>
      </c>
      <c r="J1172" t="s">
        <v>1503</v>
      </c>
      <c r="K1172" t="s">
        <v>4235</v>
      </c>
      <c r="L1172" t="s">
        <v>2523</v>
      </c>
      <c r="M1172" t="s">
        <v>1599</v>
      </c>
      <c r="N1172" t="s">
        <v>3148</v>
      </c>
      <c r="O1172" t="s">
        <v>780</v>
      </c>
      <c r="P1172" t="s">
        <v>1600</v>
      </c>
      <c r="Q1172">
        <v>7.2</v>
      </c>
      <c r="R1172">
        <v>47</v>
      </c>
      <c r="S1172" t="s">
        <v>1043</v>
      </c>
      <c r="T1172" t="s">
        <v>1600</v>
      </c>
      <c r="U1172">
        <v>32</v>
      </c>
      <c r="V1172">
        <v>0</v>
      </c>
      <c r="W1172" t="s">
        <v>270</v>
      </c>
      <c r="X1172">
        <v>111</v>
      </c>
      <c r="Y1172" t="str">
        <f>IF(_20224[[#This Row],[Lead Score]]=_20224[[#This Row],[p2_score1]],_20224[[#This Row],[p2]],_20224[[#This Row],[p1]])</f>
        <v>Imam-ul-Haq</v>
      </c>
      <c r="Z1172" t="str">
        <f>IF(_20224[[#This Row],[Lead Score]]&lt;&gt;_20224[[#This Row],[p2_score1]],_20224[[#This Row],[p2]],_20224[[#This Row],[p1]])</f>
        <v>Umar Amin</v>
      </c>
      <c r="AA1172" s="1">
        <f>_20224[[#This Row],[Lead Score]]/_20224[[#This Row],[Runs in Partnership]]</f>
        <v>0.65909090909090906</v>
      </c>
      <c r="AB1172">
        <f>+_20224[[#This Row],[p2_score1]]+_20224[[#This Row],[p1_score1]]</f>
        <v>44</v>
      </c>
      <c r="AC1172">
        <f>MAX(_20224[[#This Row],[p2_score1]:[p1_score1]])</f>
        <v>29</v>
      </c>
      <c r="AD1172">
        <f>MIN(_20224[[#This Row],[p2_score1]:[p1_score1]])</f>
        <v>15</v>
      </c>
      <c r="AE1172" t="s">
        <v>1503</v>
      </c>
      <c r="AF1172" t="s">
        <v>2523</v>
      </c>
      <c r="AG1172" t="s">
        <v>2829</v>
      </c>
      <c r="AH1172" t="s">
        <v>949</v>
      </c>
      <c r="AI1172" t="s">
        <v>949</v>
      </c>
      <c r="AJ1172" t="s">
        <v>872</v>
      </c>
      <c r="AK1172" t="str">
        <f>LEFT(_20224[[#This Row],[result2]], FIND(" ",_20224[[#This Row],[result2]]))</f>
        <v xml:space="preserve">Peshawar </v>
      </c>
      <c r="AL1172" t="s">
        <v>4583</v>
      </c>
      <c r="AM1172" t="s">
        <v>2833</v>
      </c>
      <c r="AN1172" t="s">
        <v>2834</v>
      </c>
      <c r="AO1172" t="s">
        <v>2835</v>
      </c>
      <c r="AP1172" t="s">
        <v>1043</v>
      </c>
      <c r="AQ1172">
        <v>15</v>
      </c>
      <c r="AR1172">
        <v>29</v>
      </c>
    </row>
    <row r="1173" spans="1:44" hidden="1" x14ac:dyDescent="0.3">
      <c r="A1173" t="s">
        <v>3204</v>
      </c>
      <c r="B1173" t="s">
        <v>3136</v>
      </c>
      <c r="C1173" t="s">
        <v>1601</v>
      </c>
      <c r="D1173" t="s">
        <v>1602</v>
      </c>
      <c r="E1173">
        <v>0</v>
      </c>
      <c r="F1173">
        <v>3</v>
      </c>
      <c r="G1173">
        <v>0</v>
      </c>
      <c r="H1173">
        <v>0</v>
      </c>
      <c r="I1173">
        <v>0</v>
      </c>
      <c r="J1173" t="s">
        <v>1503</v>
      </c>
      <c r="K1173" t="s">
        <v>4235</v>
      </c>
      <c r="L1173" t="s">
        <v>2523</v>
      </c>
      <c r="M1173" t="s">
        <v>1599</v>
      </c>
      <c r="N1173" t="s">
        <v>3157</v>
      </c>
      <c r="O1173" t="s">
        <v>1603</v>
      </c>
      <c r="P1173" t="s">
        <v>1601</v>
      </c>
      <c r="Q1173">
        <v>7.5</v>
      </c>
      <c r="R1173">
        <v>47</v>
      </c>
      <c r="S1173" t="s">
        <v>1043</v>
      </c>
      <c r="T1173" t="s">
        <v>1601</v>
      </c>
      <c r="U1173">
        <v>32</v>
      </c>
      <c r="V1173">
        <v>0</v>
      </c>
      <c r="W1173" t="s">
        <v>1600</v>
      </c>
      <c r="X1173">
        <v>111</v>
      </c>
      <c r="Y1173" t="str">
        <f>IF(_20224[[#This Row],[Lead Score]]=_20224[[#This Row],[p2_score1]],_20224[[#This Row],[p2]],_20224[[#This Row],[p1]])</f>
        <v>Wayne Madsen</v>
      </c>
      <c r="Z1173" t="str">
        <f>IF(_20224[[#This Row],[Lead Score]]&lt;&gt;_20224[[#This Row],[p2_score1]],_20224[[#This Row],[p2]],_20224[[#This Row],[p1]])</f>
        <v>Imam-ul-Haq</v>
      </c>
      <c r="AA1173" s="1" t="e">
        <f>_20224[[#This Row],[Lead Score]]/_20224[[#This Row],[Runs in Partnership]]</f>
        <v>#DIV/0!</v>
      </c>
      <c r="AB1173">
        <f>+_20224[[#This Row],[p2_score1]]+_20224[[#This Row],[p1_score1]]</f>
        <v>0</v>
      </c>
      <c r="AC1173">
        <f>MAX(_20224[[#This Row],[p2_score1]:[p1_score1]])</f>
        <v>0</v>
      </c>
      <c r="AD1173">
        <f>MIN(_20224[[#This Row],[p2_score1]:[p1_score1]])</f>
        <v>0</v>
      </c>
      <c r="AE1173" t="s">
        <v>1503</v>
      </c>
      <c r="AF1173" t="s">
        <v>2523</v>
      </c>
      <c r="AG1173" t="s">
        <v>2829</v>
      </c>
      <c r="AH1173" t="s">
        <v>949</v>
      </c>
      <c r="AI1173" t="s">
        <v>949</v>
      </c>
      <c r="AJ1173" t="s">
        <v>872</v>
      </c>
      <c r="AK1173" t="str">
        <f>LEFT(_20224[[#This Row],[result2]], FIND(" ",_20224[[#This Row],[result2]]))</f>
        <v xml:space="preserve">Peshawar </v>
      </c>
      <c r="AL1173" t="s">
        <v>4583</v>
      </c>
      <c r="AM1173" t="s">
        <v>2833</v>
      </c>
      <c r="AN1173" t="s">
        <v>2834</v>
      </c>
      <c r="AO1173" t="s">
        <v>2835</v>
      </c>
      <c r="AP1173" t="s">
        <v>1043</v>
      </c>
      <c r="AQ1173">
        <v>0</v>
      </c>
      <c r="AR1173">
        <v>0</v>
      </c>
    </row>
    <row r="1174" spans="1:44" x14ac:dyDescent="0.3">
      <c r="A1174" t="s">
        <v>3408</v>
      </c>
      <c r="B1174" t="s">
        <v>3162</v>
      </c>
      <c r="C1174" t="s">
        <v>1537</v>
      </c>
      <c r="D1174" t="s">
        <v>548</v>
      </c>
      <c r="E1174">
        <v>0</v>
      </c>
      <c r="F1174">
        <v>3</v>
      </c>
      <c r="G1174">
        <v>0</v>
      </c>
      <c r="H1174">
        <v>0</v>
      </c>
      <c r="I1174">
        <v>0</v>
      </c>
      <c r="J1174" t="s">
        <v>1503</v>
      </c>
      <c r="K1174" t="s">
        <v>4235</v>
      </c>
      <c r="L1174" t="s">
        <v>2523</v>
      </c>
      <c r="M1174" t="s">
        <v>1599</v>
      </c>
      <c r="N1174" t="s">
        <v>3151</v>
      </c>
      <c r="O1174" t="s">
        <v>1604</v>
      </c>
      <c r="P1174" t="s">
        <v>1537</v>
      </c>
      <c r="Q1174">
        <v>8.3000000000000007</v>
      </c>
      <c r="R1174">
        <v>48</v>
      </c>
      <c r="S1174" t="s">
        <v>1043</v>
      </c>
      <c r="T1174" t="s">
        <v>1537</v>
      </c>
      <c r="U1174">
        <v>33</v>
      </c>
      <c r="V1174">
        <v>0</v>
      </c>
      <c r="W1174" t="s">
        <v>1601</v>
      </c>
      <c r="X1174">
        <v>111</v>
      </c>
      <c r="Y1174" t="str">
        <f>IF(_20224[[#This Row],[Lead Score]]=_20224[[#This Row],[p2_score1]],_20224[[#This Row],[p2]],_20224[[#This Row],[p1]])</f>
        <v>Imam-ul-Haq</v>
      </c>
      <c r="Z1174" t="str">
        <f>IF(_20224[[#This Row],[Lead Score]]&lt;&gt;_20224[[#This Row],[p2_score1]],_20224[[#This Row],[p2]],_20224[[#This Row],[p1]])</f>
        <v>Kieron Pollard</v>
      </c>
      <c r="AA1174" s="1">
        <f>_20224[[#This Row],[Lead Score]]/_20224[[#This Row],[Runs in Partnership]]</f>
        <v>1</v>
      </c>
      <c r="AB1174">
        <f>+_20224[[#This Row],[p2_score1]]+_20224[[#This Row],[p1_score1]]</f>
        <v>1</v>
      </c>
      <c r="AC1174">
        <f>MAX(_20224[[#This Row],[p2_score1]:[p1_score1]])</f>
        <v>1</v>
      </c>
      <c r="AD1174">
        <f>MIN(_20224[[#This Row],[p2_score1]:[p1_score1]])</f>
        <v>0</v>
      </c>
      <c r="AE1174" t="s">
        <v>1503</v>
      </c>
      <c r="AF1174" t="s">
        <v>2523</v>
      </c>
      <c r="AG1174" t="s">
        <v>2829</v>
      </c>
      <c r="AH1174" t="s">
        <v>949</v>
      </c>
      <c r="AI1174" t="s">
        <v>949</v>
      </c>
      <c r="AJ1174" t="s">
        <v>872</v>
      </c>
      <c r="AK1174" t="str">
        <f>LEFT(_20224[[#This Row],[result2]], FIND(" ",_20224[[#This Row],[result2]]))</f>
        <v xml:space="preserve">Peshawar </v>
      </c>
      <c r="AL1174" t="s">
        <v>4583</v>
      </c>
      <c r="AM1174" t="s">
        <v>2833</v>
      </c>
      <c r="AN1174" t="s">
        <v>2834</v>
      </c>
      <c r="AO1174" t="s">
        <v>2835</v>
      </c>
      <c r="AP1174" t="s">
        <v>1043</v>
      </c>
      <c r="AQ1174">
        <v>0</v>
      </c>
      <c r="AR1174">
        <v>1</v>
      </c>
    </row>
    <row r="1175" spans="1:44" x14ac:dyDescent="0.3">
      <c r="A1175" t="s">
        <v>3410</v>
      </c>
      <c r="B1175" t="s">
        <v>3173</v>
      </c>
      <c r="C1175" t="s">
        <v>496</v>
      </c>
      <c r="D1175" t="s">
        <v>1605</v>
      </c>
      <c r="E1175">
        <v>43</v>
      </c>
      <c r="F1175">
        <v>33</v>
      </c>
      <c r="G1175">
        <v>4</v>
      </c>
      <c r="H1175">
        <v>1</v>
      </c>
      <c r="I1175">
        <v>130.30000000000001</v>
      </c>
      <c r="J1175" t="s">
        <v>1503</v>
      </c>
      <c r="K1175" t="s">
        <v>4235</v>
      </c>
      <c r="L1175" t="s">
        <v>2523</v>
      </c>
      <c r="M1175" t="s">
        <v>1599</v>
      </c>
      <c r="N1175" t="s">
        <v>3170</v>
      </c>
      <c r="O1175" t="s">
        <v>1606</v>
      </c>
      <c r="P1175" t="s">
        <v>496</v>
      </c>
      <c r="Q1175">
        <v>17.100000000000001</v>
      </c>
      <c r="R1175">
        <v>124</v>
      </c>
      <c r="S1175" t="s">
        <v>1043</v>
      </c>
      <c r="T1175" t="s">
        <v>496</v>
      </c>
      <c r="U1175">
        <v>66</v>
      </c>
      <c r="V1175">
        <v>0</v>
      </c>
      <c r="W1175" t="s">
        <v>1537</v>
      </c>
      <c r="X1175">
        <v>111</v>
      </c>
      <c r="Y1175" t="str">
        <f>IF(_20224[[#This Row],[Lead Score]]=_20224[[#This Row],[p2_score1]],_20224[[#This Row],[p2]],_20224[[#This Row],[p1]])</f>
        <v>Liam Dawson</v>
      </c>
      <c r="Z1175" t="str">
        <f>IF(_20224[[#This Row],[Lead Score]]&lt;&gt;_20224[[#This Row],[p2_score1]],_20224[[#This Row],[p2]],_20224[[#This Row],[p1]])</f>
        <v>Imam-ul-Haq</v>
      </c>
      <c r="AA1175" s="1">
        <f>_20224[[#This Row],[Lead Score]]/_20224[[#This Row],[Runs in Partnership]]</f>
        <v>0.56578947368421051</v>
      </c>
      <c r="AB1175">
        <f>+_20224[[#This Row],[p2_score1]]+_20224[[#This Row],[p1_score1]]</f>
        <v>76</v>
      </c>
      <c r="AC1175">
        <f>MAX(_20224[[#This Row],[p2_score1]:[p1_score1]])</f>
        <v>43</v>
      </c>
      <c r="AD1175">
        <f>MIN(_20224[[#This Row],[p2_score1]:[p1_score1]])</f>
        <v>33</v>
      </c>
      <c r="AE1175" t="s">
        <v>1503</v>
      </c>
      <c r="AF1175" t="s">
        <v>2523</v>
      </c>
      <c r="AG1175" t="s">
        <v>2829</v>
      </c>
      <c r="AH1175" t="s">
        <v>949</v>
      </c>
      <c r="AI1175" t="s">
        <v>949</v>
      </c>
      <c r="AJ1175" t="s">
        <v>872</v>
      </c>
      <c r="AK1175" t="str">
        <f>LEFT(_20224[[#This Row],[result2]], FIND(" ",_20224[[#This Row],[result2]]))</f>
        <v xml:space="preserve">Peshawar </v>
      </c>
      <c r="AL1175" t="s">
        <v>4583</v>
      </c>
      <c r="AM1175" t="s">
        <v>2833</v>
      </c>
      <c r="AN1175" t="s">
        <v>2834</v>
      </c>
      <c r="AO1175" t="s">
        <v>2835</v>
      </c>
      <c r="AP1175" t="s">
        <v>1043</v>
      </c>
      <c r="AQ1175">
        <v>43</v>
      </c>
      <c r="AR1175">
        <v>33</v>
      </c>
    </row>
    <row r="1176" spans="1:44" x14ac:dyDescent="0.3">
      <c r="A1176" t="s">
        <v>3265</v>
      </c>
      <c r="B1176" t="s">
        <v>3144</v>
      </c>
      <c r="C1176" t="s">
        <v>1043</v>
      </c>
      <c r="D1176" t="s">
        <v>1607</v>
      </c>
      <c r="E1176">
        <v>56</v>
      </c>
      <c r="F1176">
        <v>43</v>
      </c>
      <c r="G1176">
        <v>5</v>
      </c>
      <c r="H1176">
        <v>1</v>
      </c>
      <c r="I1176">
        <v>130.22999999999999</v>
      </c>
      <c r="J1176" t="s">
        <v>1503</v>
      </c>
      <c r="K1176" t="s">
        <v>4235</v>
      </c>
      <c r="L1176" t="s">
        <v>2523</v>
      </c>
      <c r="M1176" t="s">
        <v>1599</v>
      </c>
      <c r="N1176" t="s">
        <v>3200</v>
      </c>
      <c r="O1176" t="s">
        <v>1608</v>
      </c>
      <c r="P1176" t="s">
        <v>1043</v>
      </c>
      <c r="Q1176">
        <v>17.5</v>
      </c>
      <c r="R1176">
        <v>131</v>
      </c>
      <c r="S1176" t="s">
        <v>1043</v>
      </c>
      <c r="T1176" t="s">
        <v>960</v>
      </c>
      <c r="U1176">
        <v>0</v>
      </c>
      <c r="V1176">
        <v>0</v>
      </c>
      <c r="W1176" t="s">
        <v>496</v>
      </c>
      <c r="X1176">
        <v>111</v>
      </c>
      <c r="Y1176" t="str">
        <f>IF(_20224[[#This Row],[Lead Score]]=_20224[[#This Row],[p2_score1]],_20224[[#This Row],[p2]],_20224[[#This Row],[p1]])</f>
        <v>Darren Sammy</v>
      </c>
      <c r="Z1176" t="str">
        <f>IF(_20224[[#This Row],[Lead Score]]&lt;&gt;_20224[[#This Row],[p2_score1]],_20224[[#This Row],[p2]],_20224[[#This Row],[p1]])</f>
        <v>Imam-ul-Haq</v>
      </c>
      <c r="AA1176" s="1">
        <f>_20224[[#This Row],[Lead Score]]/_20224[[#This Row],[Runs in Partnership]]</f>
        <v>1</v>
      </c>
      <c r="AB1176">
        <f>+_20224[[#This Row],[p2_score1]]+_20224[[#This Row],[p1_score1]]</f>
        <v>17</v>
      </c>
      <c r="AC1176">
        <f>MAX(_20224[[#This Row],[p2_score1]:[p1_score1]])</f>
        <v>17</v>
      </c>
      <c r="AD1176">
        <f>MIN(_20224[[#This Row],[p2_score1]:[p1_score1]])</f>
        <v>0</v>
      </c>
      <c r="AE1176" t="s">
        <v>1503</v>
      </c>
      <c r="AF1176" t="s">
        <v>2523</v>
      </c>
      <c r="AG1176" t="s">
        <v>2829</v>
      </c>
      <c r="AH1176" t="s">
        <v>949</v>
      </c>
      <c r="AI1176" t="s">
        <v>949</v>
      </c>
      <c r="AJ1176" t="s">
        <v>872</v>
      </c>
      <c r="AK1176" t="str">
        <f>LEFT(_20224[[#This Row],[result2]], FIND(" ",_20224[[#This Row],[result2]]))</f>
        <v xml:space="preserve">Peshawar </v>
      </c>
      <c r="AL1176" t="s">
        <v>4583</v>
      </c>
      <c r="AM1176" t="s">
        <v>2833</v>
      </c>
      <c r="AN1176" t="s">
        <v>2834</v>
      </c>
      <c r="AO1176" t="s">
        <v>2835</v>
      </c>
      <c r="AP1176" t="s">
        <v>1043</v>
      </c>
      <c r="AQ1176">
        <v>17</v>
      </c>
      <c r="AR1176">
        <v>0</v>
      </c>
    </row>
    <row r="1177" spans="1:44" x14ac:dyDescent="0.3">
      <c r="A1177" t="s">
        <v>3418</v>
      </c>
      <c r="B1177" t="s">
        <v>3180</v>
      </c>
      <c r="C1177" t="s">
        <v>161</v>
      </c>
      <c r="D1177" t="s">
        <v>1609</v>
      </c>
      <c r="E1177">
        <v>0</v>
      </c>
      <c r="F1177">
        <v>2</v>
      </c>
      <c r="G1177">
        <v>0</v>
      </c>
      <c r="H1177">
        <v>0</v>
      </c>
      <c r="I1177">
        <v>0</v>
      </c>
      <c r="J1177" t="s">
        <v>1503</v>
      </c>
      <c r="K1177" t="s">
        <v>4235</v>
      </c>
      <c r="L1177" t="s">
        <v>2523</v>
      </c>
      <c r="M1177" t="s">
        <v>1599</v>
      </c>
      <c r="N1177" t="s">
        <v>3219</v>
      </c>
      <c r="O1177" t="s">
        <v>1610</v>
      </c>
      <c r="P1177" t="s">
        <v>161</v>
      </c>
      <c r="Q1177">
        <v>18.3</v>
      </c>
      <c r="R1177">
        <v>134</v>
      </c>
      <c r="S1177" t="s">
        <v>161</v>
      </c>
      <c r="T1177" t="s">
        <v>960</v>
      </c>
      <c r="U1177">
        <v>0</v>
      </c>
      <c r="V1177">
        <v>3</v>
      </c>
      <c r="W1177" t="s">
        <v>1043</v>
      </c>
      <c r="X1177">
        <v>111</v>
      </c>
      <c r="Y1177" t="str">
        <f>IF(_20224[[#This Row],[Lead Score]]=_20224[[#This Row],[p2_score1]],_20224[[#This Row],[p2]],_20224[[#This Row],[p1]])</f>
        <v>Darren Sammy</v>
      </c>
      <c r="Z1177" t="str">
        <f>IF(_20224[[#This Row],[Lead Score]]&lt;&gt;_20224[[#This Row],[p2_score1]],_20224[[#This Row],[p2]],_20224[[#This Row],[p1]])</f>
        <v>Wahab Riaz</v>
      </c>
      <c r="AA1177" s="1">
        <f>_20224[[#This Row],[Lead Score]]/_20224[[#This Row],[Runs in Partnership]]</f>
        <v>1</v>
      </c>
      <c r="AB1177">
        <f>+_20224[[#This Row],[p2_score1]]+_20224[[#This Row],[p1_score1]]</f>
        <v>3</v>
      </c>
      <c r="AC1177">
        <f>MAX(_20224[[#This Row],[p2_score1]:[p1_score1]])</f>
        <v>3</v>
      </c>
      <c r="AD1177">
        <f>MIN(_20224[[#This Row],[p2_score1]:[p1_score1]])</f>
        <v>0</v>
      </c>
      <c r="AE1177" t="s">
        <v>1503</v>
      </c>
      <c r="AF1177" t="s">
        <v>2523</v>
      </c>
      <c r="AG1177" t="s">
        <v>2829</v>
      </c>
      <c r="AH1177" t="s">
        <v>949</v>
      </c>
      <c r="AI1177" t="s">
        <v>949</v>
      </c>
      <c r="AJ1177" t="s">
        <v>872</v>
      </c>
      <c r="AK1177" t="str">
        <f>LEFT(_20224[[#This Row],[result2]], FIND(" ",_20224[[#This Row],[result2]]))</f>
        <v xml:space="preserve">Peshawar </v>
      </c>
      <c r="AL1177" t="s">
        <v>4583</v>
      </c>
      <c r="AM1177" t="s">
        <v>2833</v>
      </c>
      <c r="AN1177" t="s">
        <v>2834</v>
      </c>
      <c r="AO1177" t="s">
        <v>2835</v>
      </c>
      <c r="AP1177" t="s">
        <v>1043</v>
      </c>
      <c r="AQ1177">
        <v>3</v>
      </c>
      <c r="AR1177">
        <v>0</v>
      </c>
    </row>
    <row r="1178" spans="1:44" x14ac:dyDescent="0.3">
      <c r="A1178" t="s">
        <v>3419</v>
      </c>
      <c r="B1178" t="s">
        <v>3187</v>
      </c>
      <c r="C1178" t="s">
        <v>251</v>
      </c>
      <c r="D1178" t="s">
        <v>1611</v>
      </c>
      <c r="E1178">
        <v>2</v>
      </c>
      <c r="F1178">
        <v>3</v>
      </c>
      <c r="G1178">
        <v>0</v>
      </c>
      <c r="H1178">
        <v>0</v>
      </c>
      <c r="I1178">
        <v>66.66</v>
      </c>
      <c r="J1178" t="s">
        <v>1503</v>
      </c>
      <c r="K1178" t="s">
        <v>4235</v>
      </c>
      <c r="L1178" t="s">
        <v>2523</v>
      </c>
      <c r="M1178" t="s">
        <v>1599</v>
      </c>
      <c r="N1178" t="s">
        <v>3236</v>
      </c>
      <c r="O1178" t="s">
        <v>1448</v>
      </c>
      <c r="P1178" t="s">
        <v>251</v>
      </c>
      <c r="Q1178">
        <v>19.3</v>
      </c>
      <c r="R1178">
        <v>141</v>
      </c>
      <c r="S1178" t="s">
        <v>251</v>
      </c>
      <c r="T1178" t="s">
        <v>960</v>
      </c>
      <c r="U1178">
        <v>0</v>
      </c>
      <c r="V1178">
        <v>8</v>
      </c>
      <c r="W1178" t="s">
        <v>161</v>
      </c>
      <c r="X1178">
        <v>111</v>
      </c>
      <c r="Y1178" t="str">
        <f>IF(_20224[[#This Row],[Lead Score]]=_20224[[#This Row],[p2_score1]],_20224[[#This Row],[p2]],_20224[[#This Row],[p1]])</f>
        <v>Darren Sammy</v>
      </c>
      <c r="Z1178" t="str">
        <f>IF(_20224[[#This Row],[Lead Score]]&lt;&gt;_20224[[#This Row],[p2_score1]],_20224[[#This Row],[p2]],_20224[[#This Row],[p1]])</f>
        <v>Hasan Ali</v>
      </c>
      <c r="AA1178" s="1">
        <f>_20224[[#This Row],[Lead Score]]/_20224[[#This Row],[Runs in Partnership]]</f>
        <v>0.7142857142857143</v>
      </c>
      <c r="AB1178">
        <f>+_20224[[#This Row],[p2_score1]]+_20224[[#This Row],[p1_score1]]</f>
        <v>7</v>
      </c>
      <c r="AC1178">
        <f>MAX(_20224[[#This Row],[p2_score1]:[p1_score1]])</f>
        <v>5</v>
      </c>
      <c r="AD1178">
        <f>MIN(_20224[[#This Row],[p2_score1]:[p1_score1]])</f>
        <v>2</v>
      </c>
      <c r="AE1178" t="s">
        <v>1503</v>
      </c>
      <c r="AF1178" t="s">
        <v>2523</v>
      </c>
      <c r="AG1178" t="s">
        <v>2829</v>
      </c>
      <c r="AH1178" t="s">
        <v>949</v>
      </c>
      <c r="AI1178" t="s">
        <v>949</v>
      </c>
      <c r="AJ1178" t="s">
        <v>872</v>
      </c>
      <c r="AK1178" t="str">
        <f>LEFT(_20224[[#This Row],[result2]], FIND(" ",_20224[[#This Row],[result2]]))</f>
        <v xml:space="preserve">Peshawar </v>
      </c>
      <c r="AL1178" t="s">
        <v>4583</v>
      </c>
      <c r="AM1178" t="s">
        <v>2833</v>
      </c>
      <c r="AN1178" t="s">
        <v>2834</v>
      </c>
      <c r="AO1178" t="s">
        <v>2835</v>
      </c>
      <c r="AP1178" t="s">
        <v>1043</v>
      </c>
      <c r="AQ1178">
        <v>5</v>
      </c>
      <c r="AR1178">
        <v>2</v>
      </c>
    </row>
    <row r="1179" spans="1:44" x14ac:dyDescent="0.3">
      <c r="A1179" t="s">
        <v>3420</v>
      </c>
      <c r="B1179" t="s">
        <v>3178</v>
      </c>
      <c r="C1179" t="s">
        <v>960</v>
      </c>
      <c r="D1179" t="s">
        <v>45</v>
      </c>
      <c r="E1179">
        <v>24</v>
      </c>
      <c r="F1179">
        <v>10</v>
      </c>
      <c r="G1179">
        <v>3</v>
      </c>
      <c r="H1179">
        <v>1</v>
      </c>
      <c r="I1179">
        <v>240</v>
      </c>
      <c r="J1179" t="s">
        <v>1503</v>
      </c>
      <c r="K1179" t="s">
        <v>4235</v>
      </c>
      <c r="L1179" t="s">
        <v>2523</v>
      </c>
      <c r="M1179" t="s">
        <v>1599</v>
      </c>
      <c r="N1179" t="s">
        <v>32</v>
      </c>
      <c r="O1179" t="s">
        <v>32</v>
      </c>
      <c r="P1179" t="s">
        <v>32</v>
      </c>
      <c r="S1179" t="s">
        <v>182</v>
      </c>
      <c r="T1179" t="s">
        <v>960</v>
      </c>
      <c r="U1179">
        <v>0</v>
      </c>
      <c r="V1179">
        <v>0</v>
      </c>
      <c r="W1179" t="s">
        <v>251</v>
      </c>
      <c r="X1179">
        <v>111</v>
      </c>
      <c r="Y1179" t="str">
        <f>IF(_20224[[#This Row],[Lead Score]]=_20224[[#This Row],[p2_score1]],_20224[[#This Row],[p2]],_20224[[#This Row],[p1]])</f>
        <v>Darren Sammy</v>
      </c>
      <c r="Z1179" t="str">
        <f>IF(_20224[[#This Row],[Lead Score]]&lt;&gt;_20224[[#This Row],[p2_score1]],_20224[[#This Row],[p2]],_20224[[#This Row],[p1]])</f>
        <v>Umaid Asif</v>
      </c>
      <c r="AA1179" s="1">
        <f>_20224[[#This Row],[Lead Score]]/_20224[[#This Row],[Runs in Partnership]]</f>
        <v>1</v>
      </c>
      <c r="AB1179">
        <f>+_20224[[#This Row],[p2_score1]]+_20224[[#This Row],[p1_score1]]</f>
        <v>16</v>
      </c>
      <c r="AC1179">
        <f>MAX(_20224[[#This Row],[p2_score1]:[p1_score1]])</f>
        <v>16</v>
      </c>
      <c r="AD1179">
        <f>MIN(_20224[[#This Row],[p2_score1]:[p1_score1]])</f>
        <v>0</v>
      </c>
      <c r="AE1179" t="s">
        <v>1503</v>
      </c>
      <c r="AF1179" t="s">
        <v>2523</v>
      </c>
      <c r="AG1179" t="s">
        <v>2829</v>
      </c>
      <c r="AH1179" t="s">
        <v>949</v>
      </c>
      <c r="AI1179" t="s">
        <v>949</v>
      </c>
      <c r="AJ1179" t="s">
        <v>872</v>
      </c>
      <c r="AK1179" t="str">
        <f>LEFT(_20224[[#This Row],[result2]], FIND(" ",_20224[[#This Row],[result2]]))</f>
        <v xml:space="preserve">Peshawar </v>
      </c>
      <c r="AL1179" t="s">
        <v>4583</v>
      </c>
      <c r="AM1179" t="s">
        <v>2833</v>
      </c>
      <c r="AN1179" t="s">
        <v>2834</v>
      </c>
      <c r="AO1179" t="s">
        <v>2835</v>
      </c>
      <c r="AP1179" t="s">
        <v>1043</v>
      </c>
      <c r="AQ1179">
        <v>16</v>
      </c>
      <c r="AR1179">
        <v>0</v>
      </c>
    </row>
    <row r="1180" spans="1:44" hidden="1" x14ac:dyDescent="0.3">
      <c r="A1180" t="s">
        <v>3423</v>
      </c>
      <c r="B1180" t="s">
        <v>3195</v>
      </c>
      <c r="C1180" t="s">
        <v>182</v>
      </c>
      <c r="D1180" t="s">
        <v>45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1503</v>
      </c>
      <c r="K1180" t="s">
        <v>4235</v>
      </c>
      <c r="L1180" t="s">
        <v>2523</v>
      </c>
      <c r="M1180" t="s">
        <v>1599</v>
      </c>
      <c r="N1180" t="s">
        <v>32</v>
      </c>
      <c r="O1180" t="s">
        <v>32</v>
      </c>
      <c r="P1180" t="s">
        <v>32</v>
      </c>
      <c r="S1180" t="s">
        <v>32</v>
      </c>
      <c r="T1180" t="s">
        <v>32</v>
      </c>
      <c r="W1180" t="s">
        <v>32</v>
      </c>
      <c r="X1180">
        <v>111</v>
      </c>
      <c r="Y1180" t="str">
        <f>IF(_20224[[#This Row],[Lead Score]]=_20224[[#This Row],[p2_score1]],_20224[[#This Row],[p2]],_20224[[#This Row],[p1]])</f>
        <v/>
      </c>
      <c r="Z1180" t="str">
        <f>IF(_20224[[#This Row],[Lead Score]]&lt;&gt;_20224[[#This Row],[p2_score1]],_20224[[#This Row],[p2]],_20224[[#This Row],[p1]])</f>
        <v/>
      </c>
      <c r="AA1180" s="1" t="e">
        <f>_20224[[#This Row],[Lead Score]]/_20224[[#This Row],[Runs in Partnership]]</f>
        <v>#DIV/0!</v>
      </c>
      <c r="AB1180">
        <f>+_20224[[#This Row],[p2_score1]]+_20224[[#This Row],[p1_score1]]</f>
        <v>0</v>
      </c>
      <c r="AC1180">
        <f>MAX(_20224[[#This Row],[p2_score1]:[p1_score1]])</f>
        <v>0</v>
      </c>
      <c r="AD1180">
        <f>MIN(_20224[[#This Row],[p2_score1]:[p1_score1]])</f>
        <v>0</v>
      </c>
      <c r="AE1180" t="s">
        <v>1503</v>
      </c>
      <c r="AF1180" t="s">
        <v>2523</v>
      </c>
      <c r="AG1180" t="s">
        <v>2829</v>
      </c>
      <c r="AH1180" t="s">
        <v>949</v>
      </c>
      <c r="AI1180" t="s">
        <v>949</v>
      </c>
      <c r="AJ1180" t="s">
        <v>872</v>
      </c>
      <c r="AK1180" t="str">
        <f>LEFT(_20224[[#This Row],[result2]], FIND(" ",_20224[[#This Row],[result2]]))</f>
        <v xml:space="preserve">Peshawar </v>
      </c>
      <c r="AL1180" t="s">
        <v>4583</v>
      </c>
      <c r="AM1180" t="s">
        <v>2833</v>
      </c>
      <c r="AN1180" t="s">
        <v>2834</v>
      </c>
      <c r="AO1180" t="s">
        <v>2835</v>
      </c>
      <c r="AP1180" t="s">
        <v>1043</v>
      </c>
      <c r="AQ1180">
        <v>0</v>
      </c>
      <c r="AR1180">
        <v>0</v>
      </c>
    </row>
    <row r="1181" spans="1:44" x14ac:dyDescent="0.3">
      <c r="A1181" t="s">
        <v>3428</v>
      </c>
      <c r="B1181" t="s">
        <v>3144</v>
      </c>
      <c r="C1181" t="s">
        <v>299</v>
      </c>
      <c r="D1181" t="s">
        <v>1612</v>
      </c>
      <c r="E1181">
        <v>84</v>
      </c>
      <c r="F1181">
        <v>41</v>
      </c>
      <c r="G1181">
        <v>7</v>
      </c>
      <c r="H1181">
        <v>6</v>
      </c>
      <c r="I1181">
        <v>204.87</v>
      </c>
      <c r="J1181" t="s">
        <v>1503</v>
      </c>
      <c r="K1181" t="s">
        <v>4241</v>
      </c>
      <c r="L1181" t="s">
        <v>2527</v>
      </c>
      <c r="M1181" t="s">
        <v>1613</v>
      </c>
      <c r="N1181" t="s">
        <v>3139</v>
      </c>
      <c r="O1181" t="s">
        <v>1614</v>
      </c>
      <c r="P1181" t="s">
        <v>299</v>
      </c>
      <c r="Q1181">
        <v>11.5</v>
      </c>
      <c r="R1181">
        <v>135</v>
      </c>
      <c r="S1181" t="s">
        <v>1615</v>
      </c>
      <c r="T1181" t="s">
        <v>299</v>
      </c>
      <c r="U1181">
        <v>51</v>
      </c>
      <c r="V1181">
        <v>84</v>
      </c>
      <c r="W1181" t="s">
        <v>32</v>
      </c>
      <c r="X1181">
        <v>112</v>
      </c>
      <c r="Y1181" t="str">
        <f>IF(_20224[[#This Row],[Lead Score]]=_20224[[#This Row],[p2_score1]],_20224[[#This Row],[p2]],_20224[[#This Row],[p1]])</f>
        <v>James Vince</v>
      </c>
      <c r="Z1181" t="str">
        <f>IF(_20224[[#This Row],[Lead Score]]&lt;&gt;_20224[[#This Row],[p2_score1]],_20224[[#This Row],[p2]],_20224[[#This Row],[p1]])</f>
        <v>Umar Siddiq</v>
      </c>
      <c r="AA1181" s="1">
        <f>_20224[[#This Row],[Lead Score]]/_20224[[#This Row],[Runs in Partnership]]</f>
        <v>0.62222222222222223</v>
      </c>
      <c r="AB1181">
        <f>+_20224[[#This Row],[p2_score1]]+_20224[[#This Row],[p1_score1]]</f>
        <v>135</v>
      </c>
      <c r="AC1181">
        <f>MAX(_20224[[#This Row],[p2_score1]:[p1_score1]])</f>
        <v>84</v>
      </c>
      <c r="AD1181">
        <f>MIN(_20224[[#This Row],[p2_score1]:[p1_score1]])</f>
        <v>51</v>
      </c>
      <c r="AE1181" t="s">
        <v>1503</v>
      </c>
      <c r="AF1181" t="s">
        <v>2527</v>
      </c>
      <c r="AG1181" t="s">
        <v>2829</v>
      </c>
      <c r="AH1181" t="s">
        <v>909</v>
      </c>
      <c r="AI1181" t="s">
        <v>909</v>
      </c>
      <c r="AJ1181" t="s">
        <v>883</v>
      </c>
      <c r="AK1181" t="str">
        <f>LEFT(_20224[[#This Row],[result2]], FIND(" ",_20224[[#This Row],[result2]]))</f>
        <v xml:space="preserve">Lahore </v>
      </c>
      <c r="AL1181" t="s">
        <v>4583</v>
      </c>
      <c r="AM1181" t="s">
        <v>2836</v>
      </c>
      <c r="AN1181" t="s">
        <v>2837</v>
      </c>
      <c r="AO1181" t="s">
        <v>2838</v>
      </c>
      <c r="AP1181" t="s">
        <v>1507</v>
      </c>
      <c r="AQ1181">
        <v>84</v>
      </c>
      <c r="AR1181">
        <v>51</v>
      </c>
    </row>
    <row r="1182" spans="1:44" x14ac:dyDescent="0.3">
      <c r="A1182" t="s">
        <v>3377</v>
      </c>
      <c r="B1182" t="s">
        <v>3153</v>
      </c>
      <c r="C1182" t="s">
        <v>82</v>
      </c>
      <c r="D1182" t="s">
        <v>1616</v>
      </c>
      <c r="E1182">
        <v>10</v>
      </c>
      <c r="F1182">
        <v>8</v>
      </c>
      <c r="G1182">
        <v>0</v>
      </c>
      <c r="H1182">
        <v>1</v>
      </c>
      <c r="I1182">
        <v>125</v>
      </c>
      <c r="J1182" t="s">
        <v>1503</v>
      </c>
      <c r="K1182" t="s">
        <v>4241</v>
      </c>
      <c r="L1182" t="s">
        <v>2527</v>
      </c>
      <c r="M1182" t="s">
        <v>1613</v>
      </c>
      <c r="N1182" t="s">
        <v>3148</v>
      </c>
      <c r="O1182" t="s">
        <v>1617</v>
      </c>
      <c r="P1182" t="s">
        <v>82</v>
      </c>
      <c r="Q1182">
        <v>14</v>
      </c>
      <c r="R1182">
        <v>155</v>
      </c>
      <c r="S1182" t="s">
        <v>1615</v>
      </c>
      <c r="T1182" t="s">
        <v>82</v>
      </c>
      <c r="U1182">
        <v>61</v>
      </c>
      <c r="V1182">
        <v>0</v>
      </c>
      <c r="W1182" t="s">
        <v>299</v>
      </c>
      <c r="X1182">
        <v>112</v>
      </c>
      <c r="Y1182" t="str">
        <f>IF(_20224[[#This Row],[Lead Score]]=_20224[[#This Row],[p2_score1]],_20224[[#This Row],[p2]],_20224[[#This Row],[p1]])</f>
        <v>Shoaib Malik</v>
      </c>
      <c r="Z1182" t="str">
        <f>IF(_20224[[#This Row],[Lead Score]]&lt;&gt;_20224[[#This Row],[p2_score1]],_20224[[#This Row],[p2]],_20224[[#This Row],[p1]])</f>
        <v>Umar Siddiq</v>
      </c>
      <c r="AA1182" s="1">
        <f>_20224[[#This Row],[Lead Score]]/_20224[[#This Row],[Runs in Partnership]]</f>
        <v>0.5</v>
      </c>
      <c r="AB1182">
        <f>+_20224[[#This Row],[p2_score1]]+_20224[[#This Row],[p1_score1]]</f>
        <v>20</v>
      </c>
      <c r="AC1182">
        <f>MAX(_20224[[#This Row],[p2_score1]:[p1_score1]])</f>
        <v>10</v>
      </c>
      <c r="AD1182">
        <f>MIN(_20224[[#This Row],[p2_score1]:[p1_score1]])</f>
        <v>10</v>
      </c>
      <c r="AE1182" t="s">
        <v>1503</v>
      </c>
      <c r="AF1182" t="s">
        <v>2527</v>
      </c>
      <c r="AG1182" t="s">
        <v>2829</v>
      </c>
      <c r="AH1182" t="s">
        <v>909</v>
      </c>
      <c r="AI1182" t="s">
        <v>909</v>
      </c>
      <c r="AJ1182" t="s">
        <v>883</v>
      </c>
      <c r="AK1182" t="str">
        <f>LEFT(_20224[[#This Row],[result2]], FIND(" ",_20224[[#This Row],[result2]]))</f>
        <v xml:space="preserve">Lahore </v>
      </c>
      <c r="AL1182" t="s">
        <v>4583</v>
      </c>
      <c r="AM1182" t="s">
        <v>2836</v>
      </c>
      <c r="AN1182" t="s">
        <v>2837</v>
      </c>
      <c r="AO1182" t="s">
        <v>2838</v>
      </c>
      <c r="AP1182" t="s">
        <v>1507</v>
      </c>
      <c r="AQ1182">
        <v>10</v>
      </c>
      <c r="AR1182">
        <v>10</v>
      </c>
    </row>
    <row r="1183" spans="1:44" x14ac:dyDescent="0.3">
      <c r="A1183" t="s">
        <v>3283</v>
      </c>
      <c r="B1183" t="s">
        <v>3133</v>
      </c>
      <c r="C1183" t="s">
        <v>1615</v>
      </c>
      <c r="D1183" t="s">
        <v>990</v>
      </c>
      <c r="E1183">
        <v>53</v>
      </c>
      <c r="F1183">
        <v>38</v>
      </c>
      <c r="G1183">
        <v>4</v>
      </c>
      <c r="H1183">
        <v>2</v>
      </c>
      <c r="I1183">
        <v>139.47</v>
      </c>
      <c r="J1183" t="s">
        <v>1503</v>
      </c>
      <c r="K1183" t="s">
        <v>4241</v>
      </c>
      <c r="L1183" t="s">
        <v>2527</v>
      </c>
      <c r="M1183" t="s">
        <v>1613</v>
      </c>
      <c r="N1183" t="s">
        <v>3157</v>
      </c>
      <c r="O1183" t="s">
        <v>1618</v>
      </c>
      <c r="P1183" t="s">
        <v>1615</v>
      </c>
      <c r="Q1183">
        <v>15</v>
      </c>
      <c r="R1183">
        <v>157</v>
      </c>
      <c r="S1183" t="s">
        <v>1615</v>
      </c>
      <c r="T1183" t="s">
        <v>1365</v>
      </c>
      <c r="U1183">
        <v>0</v>
      </c>
      <c r="V1183">
        <v>0</v>
      </c>
      <c r="W1183" t="s">
        <v>82</v>
      </c>
      <c r="X1183">
        <v>112</v>
      </c>
      <c r="Y1183" t="str">
        <f>IF(_20224[[#This Row],[Lead Score]]=_20224[[#This Row],[p2_score1]],_20224[[#This Row],[p2]],_20224[[#This Row],[p1]])</f>
        <v>Andre Russell</v>
      </c>
      <c r="Z1183" t="str">
        <f>IF(_20224[[#This Row],[Lead Score]]&lt;&gt;_20224[[#This Row],[p2_score1]],_20224[[#This Row],[p2]],_20224[[#This Row],[p1]])</f>
        <v>Umar Siddiq</v>
      </c>
      <c r="AA1183" s="1">
        <f>_20224[[#This Row],[Lead Score]]/_20224[[#This Row],[Runs in Partnership]]</f>
        <v>1</v>
      </c>
      <c r="AB1183">
        <f>+_20224[[#This Row],[p2_score1]]+_20224[[#This Row],[p1_score1]]</f>
        <v>10</v>
      </c>
      <c r="AC1183">
        <f>MAX(_20224[[#This Row],[p2_score1]:[p1_score1]])</f>
        <v>10</v>
      </c>
      <c r="AD1183">
        <f>MIN(_20224[[#This Row],[p2_score1]:[p1_score1]])</f>
        <v>0</v>
      </c>
      <c r="AE1183" t="s">
        <v>1503</v>
      </c>
      <c r="AF1183" t="s">
        <v>2527</v>
      </c>
      <c r="AG1183" t="s">
        <v>2829</v>
      </c>
      <c r="AH1183" t="s">
        <v>909</v>
      </c>
      <c r="AI1183" t="s">
        <v>909</v>
      </c>
      <c r="AJ1183" t="s">
        <v>883</v>
      </c>
      <c r="AK1183" t="str">
        <f>LEFT(_20224[[#This Row],[result2]], FIND(" ",_20224[[#This Row],[result2]]))</f>
        <v xml:space="preserve">Lahore </v>
      </c>
      <c r="AL1183" t="s">
        <v>4583</v>
      </c>
      <c r="AM1183" t="s">
        <v>2836</v>
      </c>
      <c r="AN1183" t="s">
        <v>2837</v>
      </c>
      <c r="AO1183" t="s">
        <v>2838</v>
      </c>
      <c r="AP1183" t="s">
        <v>1507</v>
      </c>
      <c r="AQ1183">
        <v>10</v>
      </c>
      <c r="AR1183">
        <v>0</v>
      </c>
    </row>
    <row r="1184" spans="1:44" x14ac:dyDescent="0.3">
      <c r="A1184" t="s">
        <v>3436</v>
      </c>
      <c r="B1184" t="s">
        <v>3136</v>
      </c>
      <c r="C1184" t="s">
        <v>1365</v>
      </c>
      <c r="D1184" t="s">
        <v>1619</v>
      </c>
      <c r="E1184">
        <v>7</v>
      </c>
      <c r="F1184">
        <v>6</v>
      </c>
      <c r="G1184">
        <v>0</v>
      </c>
      <c r="H1184">
        <v>1</v>
      </c>
      <c r="I1184">
        <v>116.66</v>
      </c>
      <c r="J1184" t="s">
        <v>1503</v>
      </c>
      <c r="K1184" t="s">
        <v>4241</v>
      </c>
      <c r="L1184" t="s">
        <v>2527</v>
      </c>
      <c r="M1184" t="s">
        <v>1613</v>
      </c>
      <c r="N1184" t="s">
        <v>3151</v>
      </c>
      <c r="O1184" t="s">
        <v>1620</v>
      </c>
      <c r="P1184" t="s">
        <v>1365</v>
      </c>
      <c r="Q1184">
        <v>15.3</v>
      </c>
      <c r="R1184">
        <v>163</v>
      </c>
      <c r="S1184" t="s">
        <v>1587</v>
      </c>
      <c r="T1184" t="s">
        <v>1365</v>
      </c>
      <c r="U1184">
        <v>0</v>
      </c>
      <c r="V1184">
        <v>0</v>
      </c>
      <c r="W1184" t="s">
        <v>1615</v>
      </c>
      <c r="X1184">
        <v>112</v>
      </c>
      <c r="Y1184" t="str">
        <f>IF(_20224[[#This Row],[Lead Score]]=_20224[[#This Row],[p2_score1]],_20224[[#This Row],[p2]],_20224[[#This Row],[p1]])</f>
        <v>Andre Russell</v>
      </c>
      <c r="Z1184" t="str">
        <f>IF(_20224[[#This Row],[Lead Score]]&lt;&gt;_20224[[#This Row],[p2_score1]],_20224[[#This Row],[p2]],_20224[[#This Row],[p1]])</f>
        <v>Laurie Evans</v>
      </c>
      <c r="AA1184" s="1">
        <f>_20224[[#This Row],[Lead Score]]/_20224[[#This Row],[Runs in Partnership]]</f>
        <v>1</v>
      </c>
      <c r="AB1184">
        <f>+_20224[[#This Row],[p2_score1]]+_20224[[#This Row],[p1_score1]]</f>
        <v>7</v>
      </c>
      <c r="AC1184">
        <f>MAX(_20224[[#This Row],[p2_score1]:[p1_score1]])</f>
        <v>7</v>
      </c>
      <c r="AD1184">
        <f>MIN(_20224[[#This Row],[p2_score1]:[p1_score1]])</f>
        <v>0</v>
      </c>
      <c r="AE1184" t="s">
        <v>1503</v>
      </c>
      <c r="AF1184" t="s">
        <v>2527</v>
      </c>
      <c r="AG1184" t="s">
        <v>2829</v>
      </c>
      <c r="AH1184" t="s">
        <v>909</v>
      </c>
      <c r="AI1184" t="s">
        <v>909</v>
      </c>
      <c r="AJ1184" t="s">
        <v>883</v>
      </c>
      <c r="AK1184" t="str">
        <f>LEFT(_20224[[#This Row],[result2]], FIND(" ",_20224[[#This Row],[result2]]))</f>
        <v xml:space="preserve">Lahore </v>
      </c>
      <c r="AL1184" t="s">
        <v>4583</v>
      </c>
      <c r="AM1184" t="s">
        <v>2836</v>
      </c>
      <c r="AN1184" t="s">
        <v>2837</v>
      </c>
      <c r="AO1184" t="s">
        <v>2838</v>
      </c>
      <c r="AP1184" t="s">
        <v>1507</v>
      </c>
      <c r="AQ1184">
        <v>7</v>
      </c>
      <c r="AR1184">
        <v>0</v>
      </c>
    </row>
    <row r="1185" spans="1:44" x14ac:dyDescent="0.3">
      <c r="A1185" t="s">
        <v>3437</v>
      </c>
      <c r="B1185" t="s">
        <v>3173</v>
      </c>
      <c r="C1185" t="s">
        <v>1250</v>
      </c>
      <c r="D1185" t="s">
        <v>816</v>
      </c>
      <c r="E1185">
        <v>21</v>
      </c>
      <c r="F1185">
        <v>10</v>
      </c>
      <c r="G1185">
        <v>1</v>
      </c>
      <c r="H1185">
        <v>2</v>
      </c>
      <c r="I1185">
        <v>210</v>
      </c>
      <c r="J1185" t="s">
        <v>1503</v>
      </c>
      <c r="K1185" t="s">
        <v>4241</v>
      </c>
      <c r="L1185" t="s">
        <v>2527</v>
      </c>
      <c r="M1185" t="s">
        <v>1613</v>
      </c>
      <c r="N1185" t="s">
        <v>3170</v>
      </c>
      <c r="O1185" t="s">
        <v>1621</v>
      </c>
      <c r="P1185" t="s">
        <v>1250</v>
      </c>
      <c r="Q1185">
        <v>19.100000000000001</v>
      </c>
      <c r="R1185">
        <v>194</v>
      </c>
      <c r="S1185" t="s">
        <v>1587</v>
      </c>
      <c r="T1185" t="s">
        <v>1250</v>
      </c>
      <c r="U1185">
        <v>10</v>
      </c>
      <c r="V1185">
        <v>0</v>
      </c>
      <c r="W1185" t="s">
        <v>1365</v>
      </c>
      <c r="X1185">
        <v>112</v>
      </c>
      <c r="Y1185" t="str">
        <f>IF(_20224[[#This Row],[Lead Score]]=_20224[[#This Row],[p2_score1]],_20224[[#This Row],[p2]],_20224[[#This Row],[p1]])</f>
        <v>Daniel Christian</v>
      </c>
      <c r="Z1185" t="str">
        <f>IF(_20224[[#This Row],[Lead Score]]&lt;&gt;_20224[[#This Row],[p2_score1]],_20224[[#This Row],[p2]],_20224[[#This Row],[p1]])</f>
        <v>Laurie Evans</v>
      </c>
      <c r="AA1185" s="1">
        <f>_20224[[#This Row],[Lead Score]]/_20224[[#This Row],[Runs in Partnership]]</f>
        <v>0.67741935483870963</v>
      </c>
      <c r="AB1185">
        <f>+_20224[[#This Row],[p2_score1]]+_20224[[#This Row],[p1_score1]]</f>
        <v>31</v>
      </c>
      <c r="AC1185">
        <f>MAX(_20224[[#This Row],[p2_score1]:[p1_score1]])</f>
        <v>21</v>
      </c>
      <c r="AD1185">
        <f>MIN(_20224[[#This Row],[p2_score1]:[p1_score1]])</f>
        <v>10</v>
      </c>
      <c r="AE1185" t="s">
        <v>1503</v>
      </c>
      <c r="AF1185" t="s">
        <v>2527</v>
      </c>
      <c r="AG1185" t="s">
        <v>2829</v>
      </c>
      <c r="AH1185" t="s">
        <v>909</v>
      </c>
      <c r="AI1185" t="s">
        <v>909</v>
      </c>
      <c r="AJ1185" t="s">
        <v>883</v>
      </c>
      <c r="AK1185" t="str">
        <f>LEFT(_20224[[#This Row],[result2]], FIND(" ",_20224[[#This Row],[result2]]))</f>
        <v xml:space="preserve">Lahore </v>
      </c>
      <c r="AL1185" t="s">
        <v>4583</v>
      </c>
      <c r="AM1185" t="s">
        <v>2836</v>
      </c>
      <c r="AN1185" t="s">
        <v>2837</v>
      </c>
      <c r="AO1185" t="s">
        <v>2838</v>
      </c>
      <c r="AP1185" t="s">
        <v>1507</v>
      </c>
      <c r="AQ1185">
        <v>21</v>
      </c>
      <c r="AR1185">
        <v>10</v>
      </c>
    </row>
    <row r="1186" spans="1:44" x14ac:dyDescent="0.3">
      <c r="A1186" t="s">
        <v>3439</v>
      </c>
      <c r="B1186" t="s">
        <v>3162</v>
      </c>
      <c r="C1186" t="s">
        <v>1587</v>
      </c>
      <c r="D1186" t="s">
        <v>1622</v>
      </c>
      <c r="E1186">
        <v>8</v>
      </c>
      <c r="F1186">
        <v>13</v>
      </c>
      <c r="G1186">
        <v>0</v>
      </c>
      <c r="H1186">
        <v>0</v>
      </c>
      <c r="I1186">
        <v>61.53</v>
      </c>
      <c r="J1186" t="s">
        <v>1503</v>
      </c>
      <c r="K1186" t="s">
        <v>4241</v>
      </c>
      <c r="L1186" t="s">
        <v>2527</v>
      </c>
      <c r="M1186" t="s">
        <v>1613</v>
      </c>
      <c r="N1186" t="s">
        <v>3200</v>
      </c>
      <c r="O1186" t="s">
        <v>1623</v>
      </c>
      <c r="P1186" t="s">
        <v>1587</v>
      </c>
      <c r="Q1186">
        <v>19.3</v>
      </c>
      <c r="R1186">
        <v>195</v>
      </c>
      <c r="S1186" t="s">
        <v>1587</v>
      </c>
      <c r="T1186" t="s">
        <v>1465</v>
      </c>
      <c r="U1186">
        <v>0</v>
      </c>
      <c r="V1186">
        <v>0</v>
      </c>
      <c r="W1186" t="s">
        <v>1250</v>
      </c>
      <c r="X1186">
        <v>112</v>
      </c>
      <c r="Y1186" t="str">
        <f>IF(_20224[[#This Row],[Lead Score]]=_20224[[#This Row],[p2_score1]],_20224[[#This Row],[p2]],_20224[[#This Row],[p1]])</f>
        <v>Hammad Azam</v>
      </c>
      <c r="Z1186" t="str">
        <f>IF(_20224[[#This Row],[Lead Score]]&lt;&gt;_20224[[#This Row],[p2_score1]],_20224[[#This Row],[p2]],_20224[[#This Row],[p1]])</f>
        <v>Laurie Evans</v>
      </c>
      <c r="AA1186" s="1">
        <f>_20224[[#This Row],[Lead Score]]/_20224[[#This Row],[Runs in Partnership]]</f>
        <v>1</v>
      </c>
      <c r="AB1186">
        <f>+_20224[[#This Row],[p2_score1]]+_20224[[#This Row],[p1_score1]]</f>
        <v>3</v>
      </c>
      <c r="AC1186">
        <f>MAX(_20224[[#This Row],[p2_score1]:[p1_score1]])</f>
        <v>3</v>
      </c>
      <c r="AD1186">
        <f>MIN(_20224[[#This Row],[p2_score1]:[p1_score1]])</f>
        <v>0</v>
      </c>
      <c r="AE1186" t="s">
        <v>1503</v>
      </c>
      <c r="AF1186" t="s">
        <v>2527</v>
      </c>
      <c r="AG1186" t="s">
        <v>2829</v>
      </c>
      <c r="AH1186" t="s">
        <v>909</v>
      </c>
      <c r="AI1186" t="s">
        <v>909</v>
      </c>
      <c r="AJ1186" t="s">
        <v>883</v>
      </c>
      <c r="AK1186" t="str">
        <f>LEFT(_20224[[#This Row],[result2]], FIND(" ",_20224[[#This Row],[result2]]))</f>
        <v xml:space="preserve">Lahore </v>
      </c>
      <c r="AL1186" t="s">
        <v>4583</v>
      </c>
      <c r="AM1186" t="s">
        <v>2836</v>
      </c>
      <c r="AN1186" t="s">
        <v>2837</v>
      </c>
      <c r="AO1186" t="s">
        <v>2838</v>
      </c>
      <c r="AP1186" t="s">
        <v>1507</v>
      </c>
      <c r="AQ1186">
        <v>3</v>
      </c>
      <c r="AR1186">
        <v>0</v>
      </c>
    </row>
    <row r="1187" spans="1:44" x14ac:dyDescent="0.3">
      <c r="A1187" t="s">
        <v>3441</v>
      </c>
      <c r="B1187" t="s">
        <v>3178</v>
      </c>
      <c r="C1187" t="s">
        <v>1465</v>
      </c>
      <c r="D1187" t="s">
        <v>45</v>
      </c>
      <c r="E1187">
        <v>2</v>
      </c>
      <c r="F1187">
        <v>2</v>
      </c>
      <c r="G1187">
        <v>0</v>
      </c>
      <c r="H1187">
        <v>0</v>
      </c>
      <c r="I1187">
        <v>100</v>
      </c>
      <c r="J1187" t="s">
        <v>1503</v>
      </c>
      <c r="K1187" t="s">
        <v>4241</v>
      </c>
      <c r="L1187" t="s">
        <v>2527</v>
      </c>
      <c r="M1187" t="s">
        <v>1613</v>
      </c>
      <c r="N1187" t="s">
        <v>32</v>
      </c>
      <c r="O1187" t="s">
        <v>32</v>
      </c>
      <c r="P1187" t="s">
        <v>32</v>
      </c>
      <c r="S1187" t="s">
        <v>655</v>
      </c>
      <c r="T1187" t="s">
        <v>1465</v>
      </c>
      <c r="U1187">
        <v>0</v>
      </c>
      <c r="V1187">
        <v>0</v>
      </c>
      <c r="W1187" t="s">
        <v>1587</v>
      </c>
      <c r="X1187">
        <v>112</v>
      </c>
      <c r="Y1187" t="str">
        <f>IF(_20224[[#This Row],[Lead Score]]=_20224[[#This Row],[p2_score1]],_20224[[#This Row],[p2]],_20224[[#This Row],[p1]])</f>
        <v>Mohammad Irfan</v>
      </c>
      <c r="Z1187" t="str">
        <f>IF(_20224[[#This Row],[Lead Score]]&lt;&gt;_20224[[#This Row],[p2_score1]],_20224[[#This Row],[p2]],_20224[[#This Row],[p1]])</f>
        <v>Hammad Azam</v>
      </c>
      <c r="AA1187" s="1">
        <f>_20224[[#This Row],[Lead Score]]/_20224[[#This Row],[Runs in Partnership]]</f>
        <v>0.66666666666666663</v>
      </c>
      <c r="AB1187">
        <f>+_20224[[#This Row],[p2_score1]]+_20224[[#This Row],[p1_score1]]</f>
        <v>6</v>
      </c>
      <c r="AC1187">
        <f>MAX(_20224[[#This Row],[p2_score1]:[p1_score1]])</f>
        <v>4</v>
      </c>
      <c r="AD1187">
        <f>MIN(_20224[[#This Row],[p2_score1]:[p1_score1]])</f>
        <v>2</v>
      </c>
      <c r="AE1187" t="s">
        <v>1503</v>
      </c>
      <c r="AF1187" t="s">
        <v>2527</v>
      </c>
      <c r="AG1187" t="s">
        <v>2829</v>
      </c>
      <c r="AH1187" t="s">
        <v>909</v>
      </c>
      <c r="AI1187" t="s">
        <v>909</v>
      </c>
      <c r="AJ1187" t="s">
        <v>883</v>
      </c>
      <c r="AK1187" t="str">
        <f>LEFT(_20224[[#This Row],[result2]], FIND(" ",_20224[[#This Row],[result2]]))</f>
        <v xml:space="preserve">Lahore </v>
      </c>
      <c r="AL1187" t="s">
        <v>4583</v>
      </c>
      <c r="AM1187" t="s">
        <v>2836</v>
      </c>
      <c r="AN1187" t="s">
        <v>2837</v>
      </c>
      <c r="AO1187" t="s">
        <v>2838</v>
      </c>
      <c r="AP1187" t="s">
        <v>1507</v>
      </c>
      <c r="AQ1187">
        <v>2</v>
      </c>
      <c r="AR1187">
        <v>4</v>
      </c>
    </row>
    <row r="1188" spans="1:44" hidden="1" x14ac:dyDescent="0.3">
      <c r="A1188" t="s">
        <v>3431</v>
      </c>
      <c r="B1188" t="s">
        <v>3180</v>
      </c>
      <c r="C1188" t="s">
        <v>655</v>
      </c>
      <c r="D1188" t="s">
        <v>45</v>
      </c>
      <c r="E1188">
        <v>4</v>
      </c>
      <c r="F1188">
        <v>2</v>
      </c>
      <c r="G1188">
        <v>1</v>
      </c>
      <c r="H1188">
        <v>0</v>
      </c>
      <c r="I1188">
        <v>200</v>
      </c>
      <c r="J1188" t="s">
        <v>1503</v>
      </c>
      <c r="K1188" t="s">
        <v>4241</v>
      </c>
      <c r="L1188" t="s">
        <v>2527</v>
      </c>
      <c r="M1188" t="s">
        <v>1613</v>
      </c>
      <c r="N1188" t="s">
        <v>32</v>
      </c>
      <c r="O1188" t="s">
        <v>32</v>
      </c>
      <c r="P1188" t="s">
        <v>32</v>
      </c>
      <c r="S1188" t="s">
        <v>32</v>
      </c>
      <c r="T1188" t="s">
        <v>32</v>
      </c>
      <c r="W1188" t="s">
        <v>32</v>
      </c>
      <c r="X1188">
        <v>112</v>
      </c>
      <c r="Y1188" t="str">
        <f>IF(_20224[[#This Row],[Lead Score]]=_20224[[#This Row],[p2_score1]],_20224[[#This Row],[p2]],_20224[[#This Row],[p1]])</f>
        <v/>
      </c>
      <c r="Z1188" t="str">
        <f>IF(_20224[[#This Row],[Lead Score]]&lt;&gt;_20224[[#This Row],[p2_score1]],_20224[[#This Row],[p2]],_20224[[#This Row],[p1]])</f>
        <v/>
      </c>
      <c r="AA1188" s="1" t="e">
        <f>_20224[[#This Row],[Lead Score]]/_20224[[#This Row],[Runs in Partnership]]</f>
        <v>#DIV/0!</v>
      </c>
      <c r="AB1188">
        <f>+_20224[[#This Row],[p2_score1]]+_20224[[#This Row],[p1_score1]]</f>
        <v>0</v>
      </c>
      <c r="AC1188">
        <f>MAX(_20224[[#This Row],[p2_score1]:[p1_score1]])</f>
        <v>0</v>
      </c>
      <c r="AD1188">
        <f>MIN(_20224[[#This Row],[p2_score1]:[p1_score1]])</f>
        <v>0</v>
      </c>
      <c r="AE1188" t="s">
        <v>1503</v>
      </c>
      <c r="AF1188" t="s">
        <v>2527</v>
      </c>
      <c r="AG1188" t="s">
        <v>2829</v>
      </c>
      <c r="AH1188" t="s">
        <v>909</v>
      </c>
      <c r="AI1188" t="s">
        <v>909</v>
      </c>
      <c r="AJ1188" t="s">
        <v>883</v>
      </c>
      <c r="AK1188" t="str">
        <f>LEFT(_20224[[#This Row],[result2]], FIND(" ",_20224[[#This Row],[result2]]))</f>
        <v xml:space="preserve">Lahore </v>
      </c>
      <c r="AL1188" t="s">
        <v>4583</v>
      </c>
      <c r="AM1188" t="s">
        <v>2836</v>
      </c>
      <c r="AN1188" t="s">
        <v>2837</v>
      </c>
      <c r="AO1188" t="s">
        <v>2838</v>
      </c>
      <c r="AP1188" t="s">
        <v>1507</v>
      </c>
      <c r="AQ1188">
        <v>0</v>
      </c>
      <c r="AR1188">
        <v>0</v>
      </c>
    </row>
    <row r="1189" spans="1:44" x14ac:dyDescent="0.3">
      <c r="A1189" t="s">
        <v>3446</v>
      </c>
      <c r="B1189" t="s">
        <v>3133</v>
      </c>
      <c r="C1189" t="s">
        <v>852</v>
      </c>
      <c r="D1189" t="s">
        <v>1624</v>
      </c>
      <c r="E1189">
        <v>21</v>
      </c>
      <c r="F1189">
        <v>15</v>
      </c>
      <c r="G1189">
        <v>1</v>
      </c>
      <c r="H1189">
        <v>2</v>
      </c>
      <c r="I1189">
        <v>140</v>
      </c>
      <c r="J1189" t="s">
        <v>1503</v>
      </c>
      <c r="K1189" t="s">
        <v>4433</v>
      </c>
      <c r="L1189" t="s">
        <v>2531</v>
      </c>
      <c r="M1189" t="s">
        <v>1625</v>
      </c>
      <c r="N1189" t="s">
        <v>3139</v>
      </c>
      <c r="O1189" t="s">
        <v>992</v>
      </c>
      <c r="P1189" t="s">
        <v>852</v>
      </c>
      <c r="Q1189">
        <v>4.3</v>
      </c>
      <c r="R1189">
        <v>32</v>
      </c>
      <c r="S1189" t="s">
        <v>178</v>
      </c>
      <c r="T1189" t="s">
        <v>852</v>
      </c>
      <c r="U1189">
        <v>11</v>
      </c>
      <c r="V1189">
        <v>21</v>
      </c>
      <c r="W1189" t="s">
        <v>32</v>
      </c>
      <c r="X1189">
        <v>113</v>
      </c>
      <c r="Y1189" t="str">
        <f>IF(_20224[[#This Row],[Lead Score]]=_20224[[#This Row],[p2_score1]],_20224[[#This Row],[p2]],_20224[[#This Row],[p1]])</f>
        <v>Luke Ronchi</v>
      </c>
      <c r="Z1189" t="str">
        <f>IF(_20224[[#This Row],[Lead Score]]&lt;&gt;_20224[[#This Row],[p2_score1]],_20224[[#This Row],[p2]],_20224[[#This Row],[p1]])</f>
        <v>Sahibzada Farhan</v>
      </c>
      <c r="AA1189" s="1">
        <f>_20224[[#This Row],[Lead Score]]/_20224[[#This Row],[Runs in Partnership]]</f>
        <v>0.65625</v>
      </c>
      <c r="AB1189">
        <f>+_20224[[#This Row],[p2_score1]]+_20224[[#This Row],[p1_score1]]</f>
        <v>32</v>
      </c>
      <c r="AC1189">
        <f>MAX(_20224[[#This Row],[p2_score1]:[p1_score1]])</f>
        <v>21</v>
      </c>
      <c r="AD1189">
        <f>MIN(_20224[[#This Row],[p2_score1]:[p1_score1]])</f>
        <v>11</v>
      </c>
      <c r="AE1189" t="s">
        <v>1503</v>
      </c>
      <c r="AF1189" t="s">
        <v>2531</v>
      </c>
      <c r="AG1189" t="s">
        <v>2829</v>
      </c>
      <c r="AH1189" t="s">
        <v>850</v>
      </c>
      <c r="AI1189" t="s">
        <v>850</v>
      </c>
      <c r="AJ1189" t="s">
        <v>949</v>
      </c>
      <c r="AK1189" t="str">
        <f>LEFT(_20224[[#This Row],[result2]], FIND(" ",_20224[[#This Row],[result2]]))</f>
        <v xml:space="preserve">Islamabad </v>
      </c>
      <c r="AL1189" t="s">
        <v>4583</v>
      </c>
      <c r="AM1189" t="s">
        <v>2839</v>
      </c>
      <c r="AN1189" t="s">
        <v>2840</v>
      </c>
      <c r="AO1189" t="s">
        <v>2841</v>
      </c>
      <c r="AP1189" t="s">
        <v>1570</v>
      </c>
      <c r="AQ1189">
        <v>21</v>
      </c>
      <c r="AR1189">
        <v>11</v>
      </c>
    </row>
    <row r="1190" spans="1:44" x14ac:dyDescent="0.3">
      <c r="A1190" t="s">
        <v>3449</v>
      </c>
      <c r="B1190" t="s">
        <v>3144</v>
      </c>
      <c r="C1190" t="s">
        <v>178</v>
      </c>
      <c r="D1190" t="s">
        <v>1624</v>
      </c>
      <c r="E1190">
        <v>15</v>
      </c>
      <c r="F1190">
        <v>18</v>
      </c>
      <c r="G1190">
        <v>1</v>
      </c>
      <c r="H1190">
        <v>0</v>
      </c>
      <c r="I1190">
        <v>83.33</v>
      </c>
      <c r="J1190" t="s">
        <v>1503</v>
      </c>
      <c r="K1190" t="s">
        <v>4433</v>
      </c>
      <c r="L1190" t="s">
        <v>2531</v>
      </c>
      <c r="M1190" t="s">
        <v>1625</v>
      </c>
      <c r="N1190" t="s">
        <v>3148</v>
      </c>
      <c r="O1190" t="s">
        <v>780</v>
      </c>
      <c r="P1190" t="s">
        <v>178</v>
      </c>
      <c r="Q1190">
        <v>6.5</v>
      </c>
      <c r="R1190">
        <v>47</v>
      </c>
      <c r="S1190" t="s">
        <v>178</v>
      </c>
      <c r="T1190" t="s">
        <v>1626</v>
      </c>
      <c r="U1190">
        <v>0</v>
      </c>
      <c r="V1190">
        <v>0</v>
      </c>
      <c r="W1190" t="s">
        <v>852</v>
      </c>
      <c r="X1190">
        <v>113</v>
      </c>
      <c r="Y1190" t="str">
        <f>IF(_20224[[#This Row],[Lead Score]]=_20224[[#This Row],[p2_score1]],_20224[[#This Row],[p2]],_20224[[#This Row],[p1]])</f>
        <v>Ian Bell</v>
      </c>
      <c r="Z1190" t="str">
        <f>IF(_20224[[#This Row],[Lead Score]]&lt;&gt;_20224[[#This Row],[p2_score1]],_20224[[#This Row],[p2]],_20224[[#This Row],[p1]])</f>
        <v>Sahibzada Farhan</v>
      </c>
      <c r="AA1190" s="1">
        <f>_20224[[#This Row],[Lead Score]]/_20224[[#This Row],[Runs in Partnership]]</f>
        <v>0.73333333333333328</v>
      </c>
      <c r="AB1190">
        <f>+_20224[[#This Row],[p2_score1]]+_20224[[#This Row],[p1_score1]]</f>
        <v>15</v>
      </c>
      <c r="AC1190">
        <f>MAX(_20224[[#This Row],[p2_score1]:[p1_score1]])</f>
        <v>11</v>
      </c>
      <c r="AD1190">
        <f>MIN(_20224[[#This Row],[p2_score1]:[p1_score1]])</f>
        <v>4</v>
      </c>
      <c r="AE1190" t="s">
        <v>1503</v>
      </c>
      <c r="AF1190" t="s">
        <v>2531</v>
      </c>
      <c r="AG1190" t="s">
        <v>2829</v>
      </c>
      <c r="AH1190" t="s">
        <v>850</v>
      </c>
      <c r="AI1190" t="s">
        <v>850</v>
      </c>
      <c r="AJ1190" t="s">
        <v>949</v>
      </c>
      <c r="AK1190" t="str">
        <f>LEFT(_20224[[#This Row],[result2]], FIND(" ",_20224[[#This Row],[result2]]))</f>
        <v xml:space="preserve">Islamabad </v>
      </c>
      <c r="AL1190" t="s">
        <v>4583</v>
      </c>
      <c r="AM1190" t="s">
        <v>2839</v>
      </c>
      <c r="AN1190" t="s">
        <v>2840</v>
      </c>
      <c r="AO1190" t="s">
        <v>2841</v>
      </c>
      <c r="AP1190" t="s">
        <v>1570</v>
      </c>
      <c r="AQ1190">
        <v>11</v>
      </c>
      <c r="AR1190">
        <v>4</v>
      </c>
    </row>
    <row r="1191" spans="1:44" x14ac:dyDescent="0.3">
      <c r="A1191" t="s">
        <v>3450</v>
      </c>
      <c r="B1191" t="s">
        <v>3136</v>
      </c>
      <c r="C1191" t="s">
        <v>83</v>
      </c>
      <c r="D1191" t="s">
        <v>1627</v>
      </c>
      <c r="E1191">
        <v>0</v>
      </c>
      <c r="F1191">
        <v>2</v>
      </c>
      <c r="G1191">
        <v>0</v>
      </c>
      <c r="H1191">
        <v>0</v>
      </c>
      <c r="I1191">
        <v>0</v>
      </c>
      <c r="J1191" t="s">
        <v>1503</v>
      </c>
      <c r="K1191" t="s">
        <v>4433</v>
      </c>
      <c r="L1191" t="s">
        <v>2531</v>
      </c>
      <c r="M1191" t="s">
        <v>1625</v>
      </c>
      <c r="N1191" t="s">
        <v>3157</v>
      </c>
      <c r="O1191" t="s">
        <v>1362</v>
      </c>
      <c r="P1191" t="s">
        <v>83</v>
      </c>
      <c r="Q1191">
        <v>7.4</v>
      </c>
      <c r="R1191">
        <v>49</v>
      </c>
      <c r="S1191" t="s">
        <v>83</v>
      </c>
      <c r="T1191" t="s">
        <v>1626</v>
      </c>
      <c r="U1191">
        <v>0</v>
      </c>
      <c r="V1191">
        <v>2</v>
      </c>
      <c r="W1191" t="s">
        <v>178</v>
      </c>
      <c r="X1191">
        <v>113</v>
      </c>
      <c r="Y1191" t="str">
        <f>IF(_20224[[#This Row],[Lead Score]]=_20224[[#This Row],[p2_score1]],_20224[[#This Row],[p2]],_20224[[#This Row],[p1]])</f>
        <v>Ian Bell</v>
      </c>
      <c r="Z1191" t="str">
        <f>IF(_20224[[#This Row],[Lead Score]]&lt;&gt;_20224[[#This Row],[p2_score1]],_20224[[#This Row],[p2]],_20224[[#This Row],[p1]])</f>
        <v>Hussain Talat</v>
      </c>
      <c r="AA1191" s="1">
        <f>_20224[[#This Row],[Lead Score]]/_20224[[#This Row],[Runs in Partnership]]</f>
        <v>1</v>
      </c>
      <c r="AB1191">
        <f>+_20224[[#This Row],[p2_score1]]+_20224[[#This Row],[p1_score1]]</f>
        <v>2</v>
      </c>
      <c r="AC1191">
        <f>MAX(_20224[[#This Row],[p2_score1]:[p1_score1]])</f>
        <v>2</v>
      </c>
      <c r="AD1191">
        <f>MIN(_20224[[#This Row],[p2_score1]:[p1_score1]])</f>
        <v>0</v>
      </c>
      <c r="AE1191" t="s">
        <v>1503</v>
      </c>
      <c r="AF1191" t="s">
        <v>2531</v>
      </c>
      <c r="AG1191" t="s">
        <v>2829</v>
      </c>
      <c r="AH1191" t="s">
        <v>850</v>
      </c>
      <c r="AI1191" t="s">
        <v>850</v>
      </c>
      <c r="AJ1191" t="s">
        <v>949</v>
      </c>
      <c r="AK1191" t="str">
        <f>LEFT(_20224[[#This Row],[result2]], FIND(" ",_20224[[#This Row],[result2]]))</f>
        <v xml:space="preserve">Islamabad </v>
      </c>
      <c r="AL1191" t="s">
        <v>4583</v>
      </c>
      <c r="AM1191" t="s">
        <v>2839</v>
      </c>
      <c r="AN1191" t="s">
        <v>2840</v>
      </c>
      <c r="AO1191" t="s">
        <v>2841</v>
      </c>
      <c r="AP1191" t="s">
        <v>1570</v>
      </c>
      <c r="AQ1191">
        <v>2</v>
      </c>
      <c r="AR1191">
        <v>0</v>
      </c>
    </row>
    <row r="1192" spans="1:44" x14ac:dyDescent="0.3">
      <c r="A1192" t="s">
        <v>3453</v>
      </c>
      <c r="B1192" t="s">
        <v>3162</v>
      </c>
      <c r="C1192" t="s">
        <v>874</v>
      </c>
      <c r="D1192" t="s">
        <v>149</v>
      </c>
      <c r="E1192">
        <v>29</v>
      </c>
      <c r="F1192">
        <v>18</v>
      </c>
      <c r="G1192">
        <v>1</v>
      </c>
      <c r="H1192">
        <v>2</v>
      </c>
      <c r="I1192">
        <v>161.11000000000001</v>
      </c>
      <c r="J1192" t="s">
        <v>1503</v>
      </c>
      <c r="K1192" t="s">
        <v>4433</v>
      </c>
      <c r="L1192" t="s">
        <v>2531</v>
      </c>
      <c r="M1192" t="s">
        <v>1625</v>
      </c>
      <c r="N1192" t="s">
        <v>3151</v>
      </c>
      <c r="O1192" t="s">
        <v>41</v>
      </c>
      <c r="P1192" t="s">
        <v>874</v>
      </c>
      <c r="Q1192">
        <v>14.2</v>
      </c>
      <c r="R1192">
        <v>105</v>
      </c>
      <c r="S1192" t="s">
        <v>874</v>
      </c>
      <c r="T1192" t="s">
        <v>1626</v>
      </c>
      <c r="U1192">
        <v>0</v>
      </c>
      <c r="V1192">
        <v>29</v>
      </c>
      <c r="W1192" t="s">
        <v>83</v>
      </c>
      <c r="X1192">
        <v>113</v>
      </c>
      <c r="Y1192" t="str">
        <f>IF(_20224[[#This Row],[Lead Score]]=_20224[[#This Row],[p2_score1]],_20224[[#This Row],[p2]],_20224[[#This Row],[p1]])</f>
        <v>Cameron Delport</v>
      </c>
      <c r="Z1192" t="str">
        <f>IF(_20224[[#This Row],[Lead Score]]&lt;&gt;_20224[[#This Row],[p2_score1]],_20224[[#This Row],[p2]],_20224[[#This Row],[p1]])</f>
        <v>Ian Bell</v>
      </c>
      <c r="AA1192" s="1">
        <f>_20224[[#This Row],[Lead Score]]/_20224[[#This Row],[Runs in Partnership]]</f>
        <v>0.5178571428571429</v>
      </c>
      <c r="AB1192">
        <f>+_20224[[#This Row],[p2_score1]]+_20224[[#This Row],[p1_score1]]</f>
        <v>56</v>
      </c>
      <c r="AC1192">
        <f>MAX(_20224[[#This Row],[p2_score1]:[p1_score1]])</f>
        <v>29</v>
      </c>
      <c r="AD1192">
        <f>MIN(_20224[[#This Row],[p2_score1]:[p1_score1]])</f>
        <v>27</v>
      </c>
      <c r="AE1192" t="s">
        <v>1503</v>
      </c>
      <c r="AF1192" t="s">
        <v>2531</v>
      </c>
      <c r="AG1192" t="s">
        <v>2829</v>
      </c>
      <c r="AH1192" t="s">
        <v>850</v>
      </c>
      <c r="AI1192" t="s">
        <v>850</v>
      </c>
      <c r="AJ1192" t="s">
        <v>949</v>
      </c>
      <c r="AK1192" t="str">
        <f>LEFT(_20224[[#This Row],[result2]], FIND(" ",_20224[[#This Row],[result2]]))</f>
        <v xml:space="preserve">Islamabad </v>
      </c>
      <c r="AL1192" t="s">
        <v>4583</v>
      </c>
      <c r="AM1192" t="s">
        <v>2839</v>
      </c>
      <c r="AN1192" t="s">
        <v>2840</v>
      </c>
      <c r="AO1192" t="s">
        <v>2841</v>
      </c>
      <c r="AP1192" t="s">
        <v>1570</v>
      </c>
      <c r="AQ1192">
        <v>27</v>
      </c>
      <c r="AR1192">
        <v>29</v>
      </c>
    </row>
    <row r="1193" spans="1:44" x14ac:dyDescent="0.3">
      <c r="A1193" t="s">
        <v>3455</v>
      </c>
      <c r="B1193" t="s">
        <v>3173</v>
      </c>
      <c r="C1193" t="s">
        <v>246</v>
      </c>
      <c r="D1193" t="s">
        <v>1628</v>
      </c>
      <c r="E1193">
        <v>13</v>
      </c>
      <c r="F1193">
        <v>5</v>
      </c>
      <c r="G1193">
        <v>0</v>
      </c>
      <c r="H1193">
        <v>2</v>
      </c>
      <c r="I1193">
        <v>260</v>
      </c>
      <c r="J1193" t="s">
        <v>1503</v>
      </c>
      <c r="K1193" t="s">
        <v>4433</v>
      </c>
      <c r="L1193" t="s">
        <v>2531</v>
      </c>
      <c r="M1193" t="s">
        <v>1625</v>
      </c>
      <c r="N1193" t="s">
        <v>3170</v>
      </c>
      <c r="O1193" t="s">
        <v>1629</v>
      </c>
      <c r="P1193" t="s">
        <v>246</v>
      </c>
      <c r="Q1193">
        <v>15.3</v>
      </c>
      <c r="R1193">
        <v>120</v>
      </c>
      <c r="S1193" t="s">
        <v>246</v>
      </c>
      <c r="T1193" t="s">
        <v>1626</v>
      </c>
      <c r="U1193">
        <v>0</v>
      </c>
      <c r="V1193">
        <v>31</v>
      </c>
      <c r="W1193" t="s">
        <v>874</v>
      </c>
      <c r="X1193">
        <v>113</v>
      </c>
      <c r="Y1193" t="str">
        <f>IF(_20224[[#This Row],[Lead Score]]=_20224[[#This Row],[p2_score1]],_20224[[#This Row],[p2]],_20224[[#This Row],[p1]])</f>
        <v>Asif Ali</v>
      </c>
      <c r="Z1193" t="str">
        <f>IF(_20224[[#This Row],[Lead Score]]&lt;&gt;_20224[[#This Row],[p2_score1]],_20224[[#This Row],[p2]],_20224[[#This Row],[p1]])</f>
        <v>Ian Bell</v>
      </c>
      <c r="AA1193" s="1">
        <f>_20224[[#This Row],[Lead Score]]/_20224[[#This Row],[Runs in Partnership]]</f>
        <v>0.8666666666666667</v>
      </c>
      <c r="AB1193">
        <f>+_20224[[#This Row],[p2_score1]]+_20224[[#This Row],[p1_score1]]</f>
        <v>15</v>
      </c>
      <c r="AC1193">
        <f>MAX(_20224[[#This Row],[p2_score1]:[p1_score1]])</f>
        <v>13</v>
      </c>
      <c r="AD1193">
        <f>MIN(_20224[[#This Row],[p2_score1]:[p1_score1]])</f>
        <v>2</v>
      </c>
      <c r="AE1193" t="s">
        <v>1503</v>
      </c>
      <c r="AF1193" t="s">
        <v>2531</v>
      </c>
      <c r="AG1193" t="s">
        <v>2829</v>
      </c>
      <c r="AH1193" t="s">
        <v>850</v>
      </c>
      <c r="AI1193" t="s">
        <v>850</v>
      </c>
      <c r="AJ1193" t="s">
        <v>949</v>
      </c>
      <c r="AK1193" t="str">
        <f>LEFT(_20224[[#This Row],[result2]], FIND(" ",_20224[[#This Row],[result2]]))</f>
        <v xml:space="preserve">Islamabad </v>
      </c>
      <c r="AL1193" t="s">
        <v>4583</v>
      </c>
      <c r="AM1193" t="s">
        <v>2839</v>
      </c>
      <c r="AN1193" t="s">
        <v>2840</v>
      </c>
      <c r="AO1193" t="s">
        <v>2841</v>
      </c>
      <c r="AP1193" t="s">
        <v>1570</v>
      </c>
      <c r="AQ1193">
        <v>2</v>
      </c>
      <c r="AR1193">
        <v>13</v>
      </c>
    </row>
    <row r="1194" spans="1:44" x14ac:dyDescent="0.3">
      <c r="A1194" t="s">
        <v>3458</v>
      </c>
      <c r="B1194" t="s">
        <v>3178</v>
      </c>
      <c r="C1194" t="s">
        <v>240</v>
      </c>
      <c r="D1194" t="s">
        <v>1630</v>
      </c>
      <c r="E1194">
        <v>2</v>
      </c>
      <c r="F1194">
        <v>3</v>
      </c>
      <c r="G1194">
        <v>0</v>
      </c>
      <c r="H1194">
        <v>0</v>
      </c>
      <c r="I1194">
        <v>66.66</v>
      </c>
      <c r="J1194" t="s">
        <v>1503</v>
      </c>
      <c r="K1194" t="s">
        <v>4433</v>
      </c>
      <c r="L1194" t="s">
        <v>2531</v>
      </c>
      <c r="M1194" t="s">
        <v>1625</v>
      </c>
      <c r="N1194" t="s">
        <v>3200</v>
      </c>
      <c r="O1194" t="s">
        <v>1608</v>
      </c>
      <c r="P1194" t="s">
        <v>240</v>
      </c>
      <c r="Q1194">
        <v>16.3</v>
      </c>
      <c r="R1194">
        <v>131</v>
      </c>
      <c r="S1194" t="s">
        <v>240</v>
      </c>
      <c r="T1194" t="s">
        <v>1626</v>
      </c>
      <c r="U1194">
        <v>0</v>
      </c>
      <c r="V1194">
        <v>40</v>
      </c>
      <c r="W1194" t="s">
        <v>246</v>
      </c>
      <c r="X1194">
        <v>113</v>
      </c>
      <c r="Y1194" t="str">
        <f>IF(_20224[[#This Row],[Lead Score]]=_20224[[#This Row],[p2_score1]],_20224[[#This Row],[p2]],_20224[[#This Row],[p1]])</f>
        <v>Ian Bell</v>
      </c>
      <c r="Z1194" t="str">
        <f>IF(_20224[[#This Row],[Lead Score]]&lt;&gt;_20224[[#This Row],[p2_score1]],_20224[[#This Row],[p2]],_20224[[#This Row],[p1]])</f>
        <v>Faheem Ashraf</v>
      </c>
      <c r="AA1194" s="1">
        <f>_20224[[#This Row],[Lead Score]]/_20224[[#This Row],[Runs in Partnership]]</f>
        <v>0.81818181818181823</v>
      </c>
      <c r="AB1194">
        <f>+_20224[[#This Row],[p2_score1]]+_20224[[#This Row],[p1_score1]]</f>
        <v>11</v>
      </c>
      <c r="AC1194">
        <f>MAX(_20224[[#This Row],[p2_score1]:[p1_score1]])</f>
        <v>9</v>
      </c>
      <c r="AD1194">
        <f>MIN(_20224[[#This Row],[p2_score1]:[p1_score1]])</f>
        <v>2</v>
      </c>
      <c r="AE1194" t="s">
        <v>1503</v>
      </c>
      <c r="AF1194" t="s">
        <v>2531</v>
      </c>
      <c r="AG1194" t="s">
        <v>2829</v>
      </c>
      <c r="AH1194" t="s">
        <v>850</v>
      </c>
      <c r="AI1194" t="s">
        <v>850</v>
      </c>
      <c r="AJ1194" t="s">
        <v>949</v>
      </c>
      <c r="AK1194" t="str">
        <f>LEFT(_20224[[#This Row],[result2]], FIND(" ",_20224[[#This Row],[result2]]))</f>
        <v xml:space="preserve">Islamabad </v>
      </c>
      <c r="AL1194" t="s">
        <v>4583</v>
      </c>
      <c r="AM1194" t="s">
        <v>2839</v>
      </c>
      <c r="AN1194" t="s">
        <v>2840</v>
      </c>
      <c r="AO1194" t="s">
        <v>2841</v>
      </c>
      <c r="AP1194" t="s">
        <v>1570</v>
      </c>
      <c r="AQ1194">
        <v>9</v>
      </c>
      <c r="AR1194">
        <v>2</v>
      </c>
    </row>
    <row r="1195" spans="1:44" x14ac:dyDescent="0.3">
      <c r="A1195" t="s">
        <v>3460</v>
      </c>
      <c r="B1195" t="s">
        <v>3180</v>
      </c>
      <c r="C1195" t="s">
        <v>239</v>
      </c>
      <c r="D1195" t="s">
        <v>903</v>
      </c>
      <c r="E1195">
        <v>6</v>
      </c>
      <c r="F1195">
        <v>5</v>
      </c>
      <c r="G1195">
        <v>0</v>
      </c>
      <c r="H1195">
        <v>0</v>
      </c>
      <c r="I1195">
        <v>120</v>
      </c>
      <c r="J1195" t="s">
        <v>1503</v>
      </c>
      <c r="K1195" t="s">
        <v>4433</v>
      </c>
      <c r="L1195" t="s">
        <v>2531</v>
      </c>
      <c r="M1195" t="s">
        <v>1625</v>
      </c>
      <c r="N1195" t="s">
        <v>3219</v>
      </c>
      <c r="O1195" t="s">
        <v>1631</v>
      </c>
      <c r="P1195" t="s">
        <v>239</v>
      </c>
      <c r="Q1195">
        <v>17.5</v>
      </c>
      <c r="R1195">
        <v>143</v>
      </c>
      <c r="S1195" t="s">
        <v>239</v>
      </c>
      <c r="T1195" t="s">
        <v>1626</v>
      </c>
      <c r="U1195">
        <v>0</v>
      </c>
      <c r="V1195">
        <v>46</v>
      </c>
      <c r="W1195" t="s">
        <v>240</v>
      </c>
      <c r="X1195">
        <v>113</v>
      </c>
      <c r="Y1195" t="str">
        <f>IF(_20224[[#This Row],[Lead Score]]=_20224[[#This Row],[p2_score1]],_20224[[#This Row],[p2]],_20224[[#This Row],[p1]])</f>
        <v>Ian Bell</v>
      </c>
      <c r="Z1195" t="str">
        <f>IF(_20224[[#This Row],[Lead Score]]&lt;&gt;_20224[[#This Row],[p2_score1]],_20224[[#This Row],[p2]],_20224[[#This Row],[p1]])</f>
        <v>Shadab Khan</v>
      </c>
      <c r="AA1195" s="1">
        <f>_20224[[#This Row],[Lead Score]]/_20224[[#This Row],[Runs in Partnership]]</f>
        <v>0.5</v>
      </c>
      <c r="AB1195">
        <f>+_20224[[#This Row],[p2_score1]]+_20224[[#This Row],[p1_score1]]</f>
        <v>12</v>
      </c>
      <c r="AC1195">
        <f>MAX(_20224[[#This Row],[p2_score1]:[p1_score1]])</f>
        <v>6</v>
      </c>
      <c r="AD1195">
        <f>MIN(_20224[[#This Row],[p2_score1]:[p1_score1]])</f>
        <v>6</v>
      </c>
      <c r="AE1195" t="s">
        <v>1503</v>
      </c>
      <c r="AF1195" t="s">
        <v>2531</v>
      </c>
      <c r="AG1195" t="s">
        <v>2829</v>
      </c>
      <c r="AH1195" t="s">
        <v>850</v>
      </c>
      <c r="AI1195" t="s">
        <v>850</v>
      </c>
      <c r="AJ1195" t="s">
        <v>949</v>
      </c>
      <c r="AK1195" t="str">
        <f>LEFT(_20224[[#This Row],[result2]], FIND(" ",_20224[[#This Row],[result2]]))</f>
        <v xml:space="preserve">Islamabad </v>
      </c>
      <c r="AL1195" t="s">
        <v>4583</v>
      </c>
      <c r="AM1195" t="s">
        <v>2839</v>
      </c>
      <c r="AN1195" t="s">
        <v>2840</v>
      </c>
      <c r="AO1195" t="s">
        <v>2841</v>
      </c>
      <c r="AP1195" t="s">
        <v>1570</v>
      </c>
      <c r="AQ1195">
        <v>6</v>
      </c>
      <c r="AR1195">
        <v>6</v>
      </c>
    </row>
    <row r="1196" spans="1:44" x14ac:dyDescent="0.3">
      <c r="A1196" t="s">
        <v>3461</v>
      </c>
      <c r="B1196" t="s">
        <v>3187</v>
      </c>
      <c r="C1196" t="s">
        <v>191</v>
      </c>
      <c r="D1196" t="s">
        <v>149</v>
      </c>
      <c r="E1196">
        <v>5</v>
      </c>
      <c r="F1196">
        <v>3</v>
      </c>
      <c r="G1196">
        <v>1</v>
      </c>
      <c r="H1196">
        <v>0</v>
      </c>
      <c r="I1196">
        <v>166.66</v>
      </c>
      <c r="J1196" t="s">
        <v>1503</v>
      </c>
      <c r="K1196" t="s">
        <v>4433</v>
      </c>
      <c r="L1196" t="s">
        <v>2531</v>
      </c>
      <c r="M1196" t="s">
        <v>1625</v>
      </c>
      <c r="N1196" t="s">
        <v>3236</v>
      </c>
      <c r="O1196" t="s">
        <v>1469</v>
      </c>
      <c r="P1196" t="s">
        <v>191</v>
      </c>
      <c r="Q1196">
        <v>18.2</v>
      </c>
      <c r="R1196">
        <v>148</v>
      </c>
      <c r="S1196" t="s">
        <v>191</v>
      </c>
      <c r="T1196" t="s">
        <v>1626</v>
      </c>
      <c r="U1196">
        <v>0</v>
      </c>
      <c r="V1196">
        <v>46</v>
      </c>
      <c r="W1196" t="s">
        <v>239</v>
      </c>
      <c r="X1196">
        <v>113</v>
      </c>
      <c r="Y1196" t="str">
        <f>IF(_20224[[#This Row],[Lead Score]]=_20224[[#This Row],[p2_score1]],_20224[[#This Row],[p2]],_20224[[#This Row],[p1]])</f>
        <v>Samit Patel</v>
      </c>
      <c r="Z1196" t="str">
        <f>IF(_20224[[#This Row],[Lead Score]]&lt;&gt;_20224[[#This Row],[p2_score1]],_20224[[#This Row],[p2]],_20224[[#This Row],[p1]])</f>
        <v>Ian Bell</v>
      </c>
      <c r="AA1196" s="1">
        <f>_20224[[#This Row],[Lead Score]]/_20224[[#This Row],[Runs in Partnership]]</f>
        <v>1</v>
      </c>
      <c r="AB1196">
        <f>+_20224[[#This Row],[p2_score1]]+_20224[[#This Row],[p1_score1]]</f>
        <v>5</v>
      </c>
      <c r="AC1196">
        <f>MAX(_20224[[#This Row],[p2_score1]:[p1_score1]])</f>
        <v>5</v>
      </c>
      <c r="AD1196">
        <f>MIN(_20224[[#This Row],[p2_score1]:[p1_score1]])</f>
        <v>0</v>
      </c>
      <c r="AE1196" t="s">
        <v>1503</v>
      </c>
      <c r="AF1196" t="s">
        <v>2531</v>
      </c>
      <c r="AG1196" t="s">
        <v>2829</v>
      </c>
      <c r="AH1196" t="s">
        <v>850</v>
      </c>
      <c r="AI1196" t="s">
        <v>850</v>
      </c>
      <c r="AJ1196" t="s">
        <v>949</v>
      </c>
      <c r="AK1196" t="str">
        <f>LEFT(_20224[[#This Row],[result2]], FIND(" ",_20224[[#This Row],[result2]]))</f>
        <v xml:space="preserve">Islamabad </v>
      </c>
      <c r="AL1196" t="s">
        <v>4583</v>
      </c>
      <c r="AM1196" t="s">
        <v>2839</v>
      </c>
      <c r="AN1196" t="s">
        <v>2840</v>
      </c>
      <c r="AO1196" t="s">
        <v>2841</v>
      </c>
      <c r="AP1196" t="s">
        <v>1570</v>
      </c>
      <c r="AQ1196">
        <v>0</v>
      </c>
      <c r="AR1196">
        <v>5</v>
      </c>
    </row>
    <row r="1197" spans="1:44" x14ac:dyDescent="0.3">
      <c r="A1197" t="s">
        <v>3223</v>
      </c>
      <c r="B1197" t="s">
        <v>3153</v>
      </c>
      <c r="C1197" t="s">
        <v>1626</v>
      </c>
      <c r="D1197" t="s">
        <v>1632</v>
      </c>
      <c r="E1197">
        <v>54</v>
      </c>
      <c r="F1197">
        <v>46</v>
      </c>
      <c r="G1197">
        <v>6</v>
      </c>
      <c r="H1197">
        <v>0</v>
      </c>
      <c r="I1197">
        <v>117.39</v>
      </c>
      <c r="J1197" t="s">
        <v>1503</v>
      </c>
      <c r="K1197" t="s">
        <v>4433</v>
      </c>
      <c r="L1197" t="s">
        <v>2531</v>
      </c>
      <c r="M1197" t="s">
        <v>1625</v>
      </c>
      <c r="N1197" t="s">
        <v>3161</v>
      </c>
      <c r="O1197" t="s">
        <v>1633</v>
      </c>
      <c r="P1197" t="s">
        <v>1626</v>
      </c>
      <c r="Q1197">
        <v>19.5</v>
      </c>
      <c r="R1197">
        <v>157</v>
      </c>
      <c r="S1197" t="s">
        <v>1570</v>
      </c>
      <c r="T1197" t="s">
        <v>1626</v>
      </c>
      <c r="U1197">
        <v>0</v>
      </c>
      <c r="V1197">
        <v>0</v>
      </c>
      <c r="W1197" t="s">
        <v>191</v>
      </c>
      <c r="X1197">
        <v>113</v>
      </c>
      <c r="Y1197" t="str">
        <f>IF(_20224[[#This Row],[Lead Score]]=_20224[[#This Row],[p2_score1]],_20224[[#This Row],[p2]],_20224[[#This Row],[p1]])</f>
        <v>Ian Bell</v>
      </c>
      <c r="Z1197" t="str">
        <f>IF(_20224[[#This Row],[Lead Score]]&lt;&gt;_20224[[#This Row],[p2_score1]],_20224[[#This Row],[p2]],_20224[[#This Row],[p1]])</f>
        <v>Mohammad Sami</v>
      </c>
      <c r="AA1197" s="1">
        <f>_20224[[#This Row],[Lead Score]]/_20224[[#This Row],[Runs in Partnership]]</f>
        <v>0.88888888888888884</v>
      </c>
      <c r="AB1197">
        <f>+_20224[[#This Row],[p2_score1]]+_20224[[#This Row],[p1_score1]]</f>
        <v>9</v>
      </c>
      <c r="AC1197">
        <f>MAX(_20224[[#This Row],[p2_score1]:[p1_score1]])</f>
        <v>8</v>
      </c>
      <c r="AD1197">
        <f>MIN(_20224[[#This Row],[p2_score1]:[p1_score1]])</f>
        <v>1</v>
      </c>
      <c r="AE1197" t="s">
        <v>1503</v>
      </c>
      <c r="AF1197" t="s">
        <v>2531</v>
      </c>
      <c r="AG1197" t="s">
        <v>2829</v>
      </c>
      <c r="AH1197" t="s">
        <v>850</v>
      </c>
      <c r="AI1197" t="s">
        <v>850</v>
      </c>
      <c r="AJ1197" t="s">
        <v>949</v>
      </c>
      <c r="AK1197" t="str">
        <f>LEFT(_20224[[#This Row],[result2]], FIND(" ",_20224[[#This Row],[result2]]))</f>
        <v xml:space="preserve">Islamabad </v>
      </c>
      <c r="AL1197" t="s">
        <v>4583</v>
      </c>
      <c r="AM1197" t="s">
        <v>2839</v>
      </c>
      <c r="AN1197" t="s">
        <v>2840</v>
      </c>
      <c r="AO1197" t="s">
        <v>2841</v>
      </c>
      <c r="AP1197" t="s">
        <v>1570</v>
      </c>
      <c r="AQ1197">
        <v>8</v>
      </c>
      <c r="AR1197">
        <v>1</v>
      </c>
    </row>
    <row r="1198" spans="1:44" x14ac:dyDescent="0.3">
      <c r="A1198" t="s">
        <v>3464</v>
      </c>
      <c r="B1198" t="s">
        <v>3195</v>
      </c>
      <c r="C1198" t="s">
        <v>1570</v>
      </c>
      <c r="D1198" t="s">
        <v>45</v>
      </c>
      <c r="E1198">
        <v>2</v>
      </c>
      <c r="F1198">
        <v>5</v>
      </c>
      <c r="G1198">
        <v>0</v>
      </c>
      <c r="H1198">
        <v>0</v>
      </c>
      <c r="I1198">
        <v>40</v>
      </c>
      <c r="J1198" t="s">
        <v>1503</v>
      </c>
      <c r="K1198" t="s">
        <v>4433</v>
      </c>
      <c r="L1198" t="s">
        <v>2531</v>
      </c>
      <c r="M1198" t="s">
        <v>1625</v>
      </c>
      <c r="N1198" t="s">
        <v>32</v>
      </c>
      <c r="O1198" t="s">
        <v>32</v>
      </c>
      <c r="P1198" t="s">
        <v>32</v>
      </c>
      <c r="S1198" t="s">
        <v>1570</v>
      </c>
      <c r="T1198" t="s">
        <v>636</v>
      </c>
      <c r="U1198">
        <v>0</v>
      </c>
      <c r="V1198">
        <v>0</v>
      </c>
      <c r="W1198" t="s">
        <v>1626</v>
      </c>
      <c r="X1198">
        <v>113</v>
      </c>
      <c r="Y1198" t="str">
        <f>IF(_20224[[#This Row],[Lead Score]]=_20224[[#This Row],[p2_score1]],_20224[[#This Row],[p2]],_20224[[#This Row],[p1]])</f>
        <v>Mohammad Sami</v>
      </c>
      <c r="Z1198" t="str">
        <f>IF(_20224[[#This Row],[Lead Score]]&lt;&gt;_20224[[#This Row],[p2_score1]],_20224[[#This Row],[p2]],_20224[[#This Row],[p1]])</f>
        <v>Muhammad Musa</v>
      </c>
      <c r="AA1198" s="1">
        <f>_20224[[#This Row],[Lead Score]]/_20224[[#This Row],[Runs in Partnership]]</f>
        <v>1</v>
      </c>
      <c r="AB1198">
        <f>+_20224[[#This Row],[p2_score1]]+_20224[[#This Row],[p1_score1]]</f>
        <v>2</v>
      </c>
      <c r="AC1198">
        <f>MAX(_20224[[#This Row],[p2_score1]:[p1_score1]])</f>
        <v>2</v>
      </c>
      <c r="AD1198">
        <f>MIN(_20224[[#This Row],[p2_score1]:[p1_score1]])</f>
        <v>0</v>
      </c>
      <c r="AE1198" t="s">
        <v>1503</v>
      </c>
      <c r="AF1198" t="s">
        <v>2531</v>
      </c>
      <c r="AG1198" t="s">
        <v>2829</v>
      </c>
      <c r="AH1198" t="s">
        <v>850</v>
      </c>
      <c r="AI1198" t="s">
        <v>850</v>
      </c>
      <c r="AJ1198" t="s">
        <v>949</v>
      </c>
      <c r="AK1198" t="str">
        <f>LEFT(_20224[[#This Row],[result2]], FIND(" ",_20224[[#This Row],[result2]]))</f>
        <v xml:space="preserve">Islamabad </v>
      </c>
      <c r="AL1198" t="s">
        <v>4583</v>
      </c>
      <c r="AM1198" t="s">
        <v>2839</v>
      </c>
      <c r="AN1198" t="s">
        <v>2840</v>
      </c>
      <c r="AO1198" t="s">
        <v>2841</v>
      </c>
      <c r="AP1198" t="s">
        <v>1570</v>
      </c>
      <c r="AQ1198">
        <v>0</v>
      </c>
      <c r="AR1198">
        <v>2</v>
      </c>
    </row>
    <row r="1199" spans="1:44" hidden="1" x14ac:dyDescent="0.3">
      <c r="A1199" t="s">
        <v>3467</v>
      </c>
      <c r="B1199" t="s">
        <v>3154</v>
      </c>
      <c r="C1199" t="s">
        <v>636</v>
      </c>
      <c r="D1199" t="s">
        <v>45</v>
      </c>
      <c r="E1199">
        <v>0</v>
      </c>
      <c r="F1199">
        <v>1</v>
      </c>
      <c r="G1199">
        <v>0</v>
      </c>
      <c r="H1199">
        <v>0</v>
      </c>
      <c r="I1199">
        <v>0</v>
      </c>
      <c r="J1199" t="s">
        <v>1503</v>
      </c>
      <c r="K1199" t="s">
        <v>4433</v>
      </c>
      <c r="L1199" t="s">
        <v>2531</v>
      </c>
      <c r="M1199" t="s">
        <v>1625</v>
      </c>
      <c r="N1199" t="s">
        <v>32</v>
      </c>
      <c r="O1199" t="s">
        <v>32</v>
      </c>
      <c r="P1199" t="s">
        <v>32</v>
      </c>
      <c r="S1199" t="s">
        <v>32</v>
      </c>
      <c r="T1199" t="s">
        <v>32</v>
      </c>
      <c r="W1199" t="s">
        <v>32</v>
      </c>
      <c r="X1199">
        <v>113</v>
      </c>
      <c r="Y1199" t="str">
        <f>IF(_20224[[#This Row],[Lead Score]]=_20224[[#This Row],[p2_score1]],_20224[[#This Row],[p2]],_20224[[#This Row],[p1]])</f>
        <v/>
      </c>
      <c r="Z1199" t="str">
        <f>IF(_20224[[#This Row],[Lead Score]]&lt;&gt;_20224[[#This Row],[p2_score1]],_20224[[#This Row],[p2]],_20224[[#This Row],[p1]])</f>
        <v/>
      </c>
      <c r="AA1199" s="1" t="e">
        <f>_20224[[#This Row],[Lead Score]]/_20224[[#This Row],[Runs in Partnership]]</f>
        <v>#DIV/0!</v>
      </c>
      <c r="AB1199">
        <f>+_20224[[#This Row],[p2_score1]]+_20224[[#This Row],[p1_score1]]</f>
        <v>0</v>
      </c>
      <c r="AC1199">
        <f>MAX(_20224[[#This Row],[p2_score1]:[p1_score1]])</f>
        <v>0</v>
      </c>
      <c r="AD1199">
        <f>MIN(_20224[[#This Row],[p2_score1]:[p1_score1]])</f>
        <v>0</v>
      </c>
      <c r="AE1199" t="s">
        <v>1503</v>
      </c>
      <c r="AF1199" t="s">
        <v>2531</v>
      </c>
      <c r="AG1199" t="s">
        <v>2829</v>
      </c>
      <c r="AH1199" t="s">
        <v>850</v>
      </c>
      <c r="AI1199" t="s">
        <v>850</v>
      </c>
      <c r="AJ1199" t="s">
        <v>949</v>
      </c>
      <c r="AK1199" t="str">
        <f>LEFT(_20224[[#This Row],[result2]], FIND(" ",_20224[[#This Row],[result2]]))</f>
        <v xml:space="preserve">Islamabad </v>
      </c>
      <c r="AL1199" t="s">
        <v>4583</v>
      </c>
      <c r="AM1199" t="s">
        <v>2839</v>
      </c>
      <c r="AN1199" t="s">
        <v>2840</v>
      </c>
      <c r="AO1199" t="s">
        <v>2841</v>
      </c>
      <c r="AP1199" t="s">
        <v>1570</v>
      </c>
      <c r="AQ1199">
        <v>0</v>
      </c>
      <c r="AR1199">
        <v>0</v>
      </c>
    </row>
    <row r="1200" spans="1:44" x14ac:dyDescent="0.3">
      <c r="A1200" t="s">
        <v>3470</v>
      </c>
      <c r="B1200" t="s">
        <v>3133</v>
      </c>
      <c r="C1200" t="s">
        <v>95</v>
      </c>
      <c r="D1200" t="s">
        <v>1538</v>
      </c>
      <c r="E1200">
        <v>3</v>
      </c>
      <c r="F1200">
        <v>4</v>
      </c>
      <c r="G1200">
        <v>0</v>
      </c>
      <c r="H1200">
        <v>0</v>
      </c>
      <c r="I1200">
        <v>75</v>
      </c>
      <c r="J1200" t="s">
        <v>1503</v>
      </c>
      <c r="K1200" t="s">
        <v>4308</v>
      </c>
      <c r="L1200" t="s">
        <v>2535</v>
      </c>
      <c r="M1200" t="s">
        <v>1634</v>
      </c>
      <c r="N1200" t="s">
        <v>3139</v>
      </c>
      <c r="O1200" t="s">
        <v>1262</v>
      </c>
      <c r="P1200" t="s">
        <v>95</v>
      </c>
      <c r="Q1200">
        <v>2</v>
      </c>
      <c r="R1200">
        <v>15</v>
      </c>
      <c r="S1200" t="s">
        <v>691</v>
      </c>
      <c r="T1200" t="s">
        <v>95</v>
      </c>
      <c r="U1200">
        <v>12</v>
      </c>
      <c r="V1200">
        <v>3</v>
      </c>
      <c r="W1200" t="s">
        <v>32</v>
      </c>
      <c r="X1200">
        <v>114</v>
      </c>
      <c r="Y1200" t="str">
        <f>IF(_20224[[#This Row],[Lead Score]]=_20224[[#This Row],[p2_score1]],_20224[[#This Row],[p2]],_20224[[#This Row],[p1]])</f>
        <v>Sohail Akhtar</v>
      </c>
      <c r="Z1200" t="str">
        <f>IF(_20224[[#This Row],[Lead Score]]&lt;&gt;_20224[[#This Row],[p2_score1]],_20224[[#This Row],[p2]],_20224[[#This Row],[p1]])</f>
        <v>Fakhar Zaman</v>
      </c>
      <c r="AA1200" s="1">
        <f>_20224[[#This Row],[Lead Score]]/_20224[[#This Row],[Runs in Partnership]]</f>
        <v>0.8</v>
      </c>
      <c r="AB1200">
        <f>+_20224[[#This Row],[p2_score1]]+_20224[[#This Row],[p1_score1]]</f>
        <v>15</v>
      </c>
      <c r="AC1200">
        <f>MAX(_20224[[#This Row],[p2_score1]:[p1_score1]])</f>
        <v>12</v>
      </c>
      <c r="AD1200">
        <f>MIN(_20224[[#This Row],[p2_score1]:[p1_score1]])</f>
        <v>3</v>
      </c>
      <c r="AE1200" t="s">
        <v>1503</v>
      </c>
      <c r="AF1200" t="s">
        <v>2535</v>
      </c>
      <c r="AG1200" t="s">
        <v>2829</v>
      </c>
      <c r="AH1200" t="s">
        <v>883</v>
      </c>
      <c r="AI1200" t="s">
        <v>883</v>
      </c>
      <c r="AJ1200" t="s">
        <v>897</v>
      </c>
      <c r="AK1200" t="str">
        <f>LEFT(_20224[[#This Row],[result2]], FIND(" ",_20224[[#This Row],[result2]]))</f>
        <v xml:space="preserve">Quetta </v>
      </c>
      <c r="AL1200" t="s">
        <v>4583</v>
      </c>
      <c r="AM1200" t="s">
        <v>2842</v>
      </c>
      <c r="AN1200" t="s">
        <v>2843</v>
      </c>
      <c r="AO1200" t="s">
        <v>2844</v>
      </c>
      <c r="AP1200" t="s">
        <v>148</v>
      </c>
      <c r="AQ1200">
        <v>3</v>
      </c>
      <c r="AR1200">
        <v>12</v>
      </c>
    </row>
    <row r="1201" spans="1:44" x14ac:dyDescent="0.3">
      <c r="A1201" t="s">
        <v>3473</v>
      </c>
      <c r="B1201" t="s">
        <v>3153</v>
      </c>
      <c r="C1201" t="s">
        <v>1635</v>
      </c>
      <c r="D1201" t="s">
        <v>641</v>
      </c>
      <c r="E1201">
        <v>5</v>
      </c>
      <c r="F1201">
        <v>7</v>
      </c>
      <c r="G1201">
        <v>0</v>
      </c>
      <c r="H1201">
        <v>0</v>
      </c>
      <c r="I1201">
        <v>71.42</v>
      </c>
      <c r="J1201" t="s">
        <v>1503</v>
      </c>
      <c r="K1201" t="s">
        <v>4308</v>
      </c>
      <c r="L1201" t="s">
        <v>2535</v>
      </c>
      <c r="M1201" t="s">
        <v>1634</v>
      </c>
      <c r="N1201" t="s">
        <v>3148</v>
      </c>
      <c r="O1201" t="s">
        <v>1006</v>
      </c>
      <c r="P1201" t="s">
        <v>1635</v>
      </c>
      <c r="Q1201">
        <v>5.0999999999999996</v>
      </c>
      <c r="R1201">
        <v>40</v>
      </c>
      <c r="S1201" t="s">
        <v>691</v>
      </c>
      <c r="T1201" t="s">
        <v>1635</v>
      </c>
      <c r="U1201">
        <v>32</v>
      </c>
      <c r="V1201">
        <v>0</v>
      </c>
      <c r="W1201" t="s">
        <v>95</v>
      </c>
      <c r="X1201">
        <v>114</v>
      </c>
      <c r="Y1201" t="str">
        <f>IF(_20224[[#This Row],[Lead Score]]=_20224[[#This Row],[p2_score1]],_20224[[#This Row],[p2]],_20224[[#This Row],[p1]])</f>
        <v>Sohail Akhtar</v>
      </c>
      <c r="Z1201" t="str">
        <f>IF(_20224[[#This Row],[Lead Score]]&lt;&gt;_20224[[#This Row],[p2_score1]],_20224[[#This Row],[p2]],_20224[[#This Row],[p1]])</f>
        <v>Salman Butt</v>
      </c>
      <c r="AA1201" s="1">
        <f>_20224[[#This Row],[Lead Score]]/_20224[[#This Row],[Runs in Partnership]]</f>
        <v>0.8</v>
      </c>
      <c r="AB1201">
        <f>+_20224[[#This Row],[p2_score1]]+_20224[[#This Row],[p1_score1]]</f>
        <v>25</v>
      </c>
      <c r="AC1201">
        <f>MAX(_20224[[#This Row],[p2_score1]:[p1_score1]])</f>
        <v>20</v>
      </c>
      <c r="AD1201">
        <f>MIN(_20224[[#This Row],[p2_score1]:[p1_score1]])</f>
        <v>5</v>
      </c>
      <c r="AE1201" t="s">
        <v>1503</v>
      </c>
      <c r="AF1201" t="s">
        <v>2535</v>
      </c>
      <c r="AG1201" t="s">
        <v>2829</v>
      </c>
      <c r="AH1201" t="s">
        <v>883</v>
      </c>
      <c r="AI1201" t="s">
        <v>883</v>
      </c>
      <c r="AJ1201" t="s">
        <v>897</v>
      </c>
      <c r="AK1201" t="str">
        <f>LEFT(_20224[[#This Row],[result2]], FIND(" ",_20224[[#This Row],[result2]]))</f>
        <v xml:space="preserve">Quetta </v>
      </c>
      <c r="AL1201" t="s">
        <v>4583</v>
      </c>
      <c r="AM1201" t="s">
        <v>2842</v>
      </c>
      <c r="AN1201" t="s">
        <v>2843</v>
      </c>
      <c r="AO1201" t="s">
        <v>2844</v>
      </c>
      <c r="AP1201" t="s">
        <v>148</v>
      </c>
      <c r="AQ1201">
        <v>5</v>
      </c>
      <c r="AR1201">
        <v>20</v>
      </c>
    </row>
    <row r="1202" spans="1:44" x14ac:dyDescent="0.3">
      <c r="A1202" t="s">
        <v>3475</v>
      </c>
      <c r="B1202" t="s">
        <v>3144</v>
      </c>
      <c r="C1202" t="s">
        <v>691</v>
      </c>
      <c r="D1202" t="s">
        <v>1636</v>
      </c>
      <c r="E1202">
        <v>29</v>
      </c>
      <c r="F1202">
        <v>21</v>
      </c>
      <c r="G1202">
        <v>1</v>
      </c>
      <c r="H1202">
        <v>3</v>
      </c>
      <c r="I1202">
        <v>138.09</v>
      </c>
      <c r="J1202" t="s">
        <v>1503</v>
      </c>
      <c r="K1202" t="s">
        <v>4308</v>
      </c>
      <c r="L1202" t="s">
        <v>2535</v>
      </c>
      <c r="M1202" t="s">
        <v>1634</v>
      </c>
      <c r="N1202" t="s">
        <v>3157</v>
      </c>
      <c r="O1202" t="s">
        <v>954</v>
      </c>
      <c r="P1202" t="s">
        <v>691</v>
      </c>
      <c r="Q1202">
        <v>5.2</v>
      </c>
      <c r="R1202">
        <v>41</v>
      </c>
      <c r="S1202" t="s">
        <v>691</v>
      </c>
      <c r="T1202" t="s">
        <v>1507</v>
      </c>
      <c r="U1202">
        <v>0</v>
      </c>
      <c r="V1202">
        <v>0</v>
      </c>
      <c r="W1202" t="s">
        <v>1635</v>
      </c>
      <c r="X1202">
        <v>114</v>
      </c>
      <c r="Y1202" t="str">
        <f>IF(_20224[[#This Row],[Lead Score]]=_20224[[#This Row],[p2_score1]],_20224[[#This Row],[p2]],_20224[[#This Row],[p1]])</f>
        <v>AB de Villiers</v>
      </c>
      <c r="Z1202" t="str">
        <f>IF(_20224[[#This Row],[Lead Score]]&lt;&gt;_20224[[#This Row],[p2_score1]],_20224[[#This Row],[p2]],_20224[[#This Row],[p1]])</f>
        <v>Sohail Akhtar</v>
      </c>
      <c r="AA1202" s="1">
        <f>_20224[[#This Row],[Lead Score]]/_20224[[#This Row],[Runs in Partnership]]</f>
        <v>1</v>
      </c>
      <c r="AB1202">
        <f>+_20224[[#This Row],[p2_score1]]+_20224[[#This Row],[p1_score1]]</f>
        <v>4</v>
      </c>
      <c r="AC1202">
        <f>MAX(_20224[[#This Row],[p2_score1]:[p1_score1]])</f>
        <v>4</v>
      </c>
      <c r="AD1202">
        <f>MIN(_20224[[#This Row],[p2_score1]:[p1_score1]])</f>
        <v>0</v>
      </c>
      <c r="AE1202" t="s">
        <v>1503</v>
      </c>
      <c r="AF1202" t="s">
        <v>2535</v>
      </c>
      <c r="AG1202" t="s">
        <v>2829</v>
      </c>
      <c r="AH1202" t="s">
        <v>883</v>
      </c>
      <c r="AI1202" t="s">
        <v>883</v>
      </c>
      <c r="AJ1202" t="s">
        <v>897</v>
      </c>
      <c r="AK1202" t="str">
        <f>LEFT(_20224[[#This Row],[result2]], FIND(" ",_20224[[#This Row],[result2]]))</f>
        <v xml:space="preserve">Quetta </v>
      </c>
      <c r="AL1202" t="s">
        <v>4583</v>
      </c>
      <c r="AM1202" t="s">
        <v>2842</v>
      </c>
      <c r="AN1202" t="s">
        <v>2843</v>
      </c>
      <c r="AO1202" t="s">
        <v>2844</v>
      </c>
      <c r="AP1202" t="s">
        <v>148</v>
      </c>
      <c r="AQ1202">
        <v>4</v>
      </c>
      <c r="AR1202">
        <v>0</v>
      </c>
    </row>
    <row r="1203" spans="1:44" x14ac:dyDescent="0.3">
      <c r="A1203" t="s">
        <v>3476</v>
      </c>
      <c r="B1203" t="s">
        <v>3162</v>
      </c>
      <c r="C1203" t="s">
        <v>1637</v>
      </c>
      <c r="D1203" t="s">
        <v>1638</v>
      </c>
      <c r="E1203">
        <v>19</v>
      </c>
      <c r="F1203">
        <v>18</v>
      </c>
      <c r="G1203">
        <v>0</v>
      </c>
      <c r="H1203">
        <v>1</v>
      </c>
      <c r="I1203">
        <v>105.55</v>
      </c>
      <c r="J1203" t="s">
        <v>1503</v>
      </c>
      <c r="K1203" t="s">
        <v>4308</v>
      </c>
      <c r="L1203" t="s">
        <v>2535</v>
      </c>
      <c r="M1203" t="s">
        <v>1634</v>
      </c>
      <c r="N1203" t="s">
        <v>3151</v>
      </c>
      <c r="O1203" t="s">
        <v>471</v>
      </c>
      <c r="P1203" t="s">
        <v>1637</v>
      </c>
      <c r="Q1203">
        <v>10.3</v>
      </c>
      <c r="R1203">
        <v>78</v>
      </c>
      <c r="S1203" t="s">
        <v>1637</v>
      </c>
      <c r="T1203" t="s">
        <v>1507</v>
      </c>
      <c r="U1203">
        <v>0</v>
      </c>
      <c r="V1203">
        <v>18</v>
      </c>
      <c r="W1203" t="s">
        <v>691</v>
      </c>
      <c r="X1203">
        <v>114</v>
      </c>
      <c r="Y1203" t="str">
        <f>IF(_20224[[#This Row],[Lead Score]]=_20224[[#This Row],[p2_score1]],_20224[[#This Row],[p2]],_20224[[#This Row],[p1]])</f>
        <v>Corey Anderson</v>
      </c>
      <c r="Z1203" t="str">
        <f>IF(_20224[[#This Row],[Lead Score]]&lt;&gt;_20224[[#This Row],[p2_score1]],_20224[[#This Row],[p2]],_20224[[#This Row],[p1]])</f>
        <v>AB de Villiers</v>
      </c>
      <c r="AA1203" s="1">
        <f>_20224[[#This Row],[Lead Score]]/_20224[[#This Row],[Runs in Partnership]]</f>
        <v>0.51351351351351349</v>
      </c>
      <c r="AB1203">
        <f>+_20224[[#This Row],[p2_score1]]+_20224[[#This Row],[p1_score1]]</f>
        <v>37</v>
      </c>
      <c r="AC1203">
        <f>MAX(_20224[[#This Row],[p2_score1]:[p1_score1]])</f>
        <v>19</v>
      </c>
      <c r="AD1203">
        <f>MIN(_20224[[#This Row],[p2_score1]:[p1_score1]])</f>
        <v>18</v>
      </c>
      <c r="AE1203" t="s">
        <v>1503</v>
      </c>
      <c r="AF1203" t="s">
        <v>2535</v>
      </c>
      <c r="AG1203" t="s">
        <v>2829</v>
      </c>
      <c r="AH1203" t="s">
        <v>883</v>
      </c>
      <c r="AI1203" t="s">
        <v>883</v>
      </c>
      <c r="AJ1203" t="s">
        <v>897</v>
      </c>
      <c r="AK1203" t="str">
        <f>LEFT(_20224[[#This Row],[result2]], FIND(" ",_20224[[#This Row],[result2]]))</f>
        <v xml:space="preserve">Quetta </v>
      </c>
      <c r="AL1203" t="s">
        <v>4583</v>
      </c>
      <c r="AM1203" t="s">
        <v>2842</v>
      </c>
      <c r="AN1203" t="s">
        <v>2843</v>
      </c>
      <c r="AO1203" t="s">
        <v>2844</v>
      </c>
      <c r="AP1203" t="s">
        <v>148</v>
      </c>
      <c r="AQ1203">
        <v>18</v>
      </c>
      <c r="AR1203">
        <v>19</v>
      </c>
    </row>
    <row r="1204" spans="1:44" x14ac:dyDescent="0.3">
      <c r="A1204" t="s">
        <v>3478</v>
      </c>
      <c r="B1204" t="s">
        <v>3173</v>
      </c>
      <c r="C1204" t="s">
        <v>106</v>
      </c>
      <c r="D1204" t="s">
        <v>1639</v>
      </c>
      <c r="E1204">
        <v>20</v>
      </c>
      <c r="F1204">
        <v>16</v>
      </c>
      <c r="G1204">
        <v>0</v>
      </c>
      <c r="H1204">
        <v>1</v>
      </c>
      <c r="I1204">
        <v>125</v>
      </c>
      <c r="J1204" t="s">
        <v>1503</v>
      </c>
      <c r="K1204" t="s">
        <v>4308</v>
      </c>
      <c r="L1204" t="s">
        <v>2535</v>
      </c>
      <c r="M1204" t="s">
        <v>1634</v>
      </c>
      <c r="N1204" t="s">
        <v>3170</v>
      </c>
      <c r="O1204" t="s">
        <v>606</v>
      </c>
      <c r="P1204" t="s">
        <v>106</v>
      </c>
      <c r="Q1204">
        <v>15.3</v>
      </c>
      <c r="R1204">
        <v>118</v>
      </c>
      <c r="S1204" t="s">
        <v>106</v>
      </c>
      <c r="T1204" t="s">
        <v>1507</v>
      </c>
      <c r="U1204">
        <v>0</v>
      </c>
      <c r="V1204">
        <v>38</v>
      </c>
      <c r="W1204" t="s">
        <v>1637</v>
      </c>
      <c r="X1204">
        <v>114</v>
      </c>
      <c r="Y1204" t="str">
        <f>IF(_20224[[#This Row],[Lead Score]]=_20224[[#This Row],[p2_score1]],_20224[[#This Row],[p2]],_20224[[#This Row],[p1]])</f>
        <v>AB de Villiers</v>
      </c>
      <c r="Z1204" t="str">
        <f>IF(_20224[[#This Row],[Lead Score]]&lt;&gt;_20224[[#This Row],[p2_score1]],_20224[[#This Row],[p2]],_20224[[#This Row],[p1]])</f>
        <v>David Wiese</v>
      </c>
      <c r="AA1204" s="1">
        <f>_20224[[#This Row],[Lead Score]]/_20224[[#This Row],[Runs in Partnership]]</f>
        <v>0.5</v>
      </c>
      <c r="AB1204">
        <f>+_20224[[#This Row],[p2_score1]]+_20224[[#This Row],[p1_score1]]</f>
        <v>40</v>
      </c>
      <c r="AC1204">
        <f>MAX(_20224[[#This Row],[p2_score1]:[p1_score1]])</f>
        <v>20</v>
      </c>
      <c r="AD1204">
        <f>MIN(_20224[[#This Row],[p2_score1]:[p1_score1]])</f>
        <v>20</v>
      </c>
      <c r="AE1204" t="s">
        <v>1503</v>
      </c>
      <c r="AF1204" t="s">
        <v>2535</v>
      </c>
      <c r="AG1204" t="s">
        <v>2829</v>
      </c>
      <c r="AH1204" t="s">
        <v>883</v>
      </c>
      <c r="AI1204" t="s">
        <v>883</v>
      </c>
      <c r="AJ1204" t="s">
        <v>897</v>
      </c>
      <c r="AK1204" t="str">
        <f>LEFT(_20224[[#This Row],[result2]], FIND(" ",_20224[[#This Row],[result2]]))</f>
        <v xml:space="preserve">Quetta </v>
      </c>
      <c r="AL1204" t="s">
        <v>4583</v>
      </c>
      <c r="AM1204" t="s">
        <v>2842</v>
      </c>
      <c r="AN1204" t="s">
        <v>2843</v>
      </c>
      <c r="AO1204" t="s">
        <v>2844</v>
      </c>
      <c r="AP1204" t="s">
        <v>148</v>
      </c>
      <c r="AQ1204">
        <v>20</v>
      </c>
      <c r="AR1204">
        <v>20</v>
      </c>
    </row>
    <row r="1205" spans="1:44" x14ac:dyDescent="0.3">
      <c r="A1205" t="s">
        <v>3480</v>
      </c>
      <c r="B1205" t="s">
        <v>3178</v>
      </c>
      <c r="C1205" t="s">
        <v>1640</v>
      </c>
      <c r="D1205" t="s">
        <v>1641</v>
      </c>
      <c r="E1205">
        <v>5</v>
      </c>
      <c r="F1205">
        <v>5</v>
      </c>
      <c r="G1205">
        <v>0</v>
      </c>
      <c r="H1205">
        <v>0</v>
      </c>
      <c r="I1205">
        <v>100</v>
      </c>
      <c r="J1205" t="s">
        <v>1503</v>
      </c>
      <c r="K1205" t="s">
        <v>4308</v>
      </c>
      <c r="L1205" t="s">
        <v>2535</v>
      </c>
      <c r="M1205" t="s">
        <v>1634</v>
      </c>
      <c r="N1205" t="s">
        <v>3200</v>
      </c>
      <c r="O1205" t="s">
        <v>1163</v>
      </c>
      <c r="P1205" t="s">
        <v>1640</v>
      </c>
      <c r="Q1205">
        <v>17.2</v>
      </c>
      <c r="R1205">
        <v>129</v>
      </c>
      <c r="S1205" t="s">
        <v>1640</v>
      </c>
      <c r="T1205" t="s">
        <v>1507</v>
      </c>
      <c r="U1205">
        <v>0</v>
      </c>
      <c r="V1205">
        <v>44</v>
      </c>
      <c r="W1205" t="s">
        <v>106</v>
      </c>
      <c r="X1205">
        <v>114</v>
      </c>
      <c r="Y1205" t="str">
        <f>IF(_20224[[#This Row],[Lead Score]]=_20224[[#This Row],[p2_score1]],_20224[[#This Row],[p2]],_20224[[#This Row],[p1]])</f>
        <v>AB de Villiers</v>
      </c>
      <c r="Z1205" t="str">
        <f>IF(_20224[[#This Row],[Lead Score]]&lt;&gt;_20224[[#This Row],[p2_score1]],_20224[[#This Row],[p2]],_20224[[#This Row],[p1]])</f>
        <v>Gauhar Ali</v>
      </c>
      <c r="AA1205" s="1">
        <f>_20224[[#This Row],[Lead Score]]/_20224[[#This Row],[Runs in Partnership]]</f>
        <v>0.54545454545454541</v>
      </c>
      <c r="AB1205">
        <f>+_20224[[#This Row],[p2_score1]]+_20224[[#This Row],[p1_score1]]</f>
        <v>11</v>
      </c>
      <c r="AC1205">
        <f>MAX(_20224[[#This Row],[p2_score1]:[p1_score1]])</f>
        <v>6</v>
      </c>
      <c r="AD1205">
        <f>MIN(_20224[[#This Row],[p2_score1]:[p1_score1]])</f>
        <v>5</v>
      </c>
      <c r="AE1205" t="s">
        <v>1503</v>
      </c>
      <c r="AF1205" t="s">
        <v>2535</v>
      </c>
      <c r="AG1205" t="s">
        <v>2829</v>
      </c>
      <c r="AH1205" t="s">
        <v>883</v>
      </c>
      <c r="AI1205" t="s">
        <v>883</v>
      </c>
      <c r="AJ1205" t="s">
        <v>897</v>
      </c>
      <c r="AK1205" t="str">
        <f>LEFT(_20224[[#This Row],[result2]], FIND(" ",_20224[[#This Row],[result2]]))</f>
        <v xml:space="preserve">Quetta </v>
      </c>
      <c r="AL1205" t="s">
        <v>4583</v>
      </c>
      <c r="AM1205" t="s">
        <v>2842</v>
      </c>
      <c r="AN1205" t="s">
        <v>2843</v>
      </c>
      <c r="AO1205" t="s">
        <v>2844</v>
      </c>
      <c r="AP1205" t="s">
        <v>148</v>
      </c>
      <c r="AQ1205">
        <v>6</v>
      </c>
      <c r="AR1205">
        <v>5</v>
      </c>
    </row>
    <row r="1206" spans="1:44" x14ac:dyDescent="0.3">
      <c r="A1206" t="s">
        <v>3413</v>
      </c>
      <c r="B1206" t="s">
        <v>3180</v>
      </c>
      <c r="C1206" t="s">
        <v>1030</v>
      </c>
      <c r="D1206" t="s">
        <v>1589</v>
      </c>
      <c r="E1206">
        <v>1</v>
      </c>
      <c r="F1206">
        <v>4</v>
      </c>
      <c r="G1206">
        <v>0</v>
      </c>
      <c r="H1206">
        <v>0</v>
      </c>
      <c r="I1206">
        <v>25</v>
      </c>
      <c r="J1206" t="s">
        <v>1503</v>
      </c>
      <c r="K1206" t="s">
        <v>4308</v>
      </c>
      <c r="L1206" t="s">
        <v>2535</v>
      </c>
      <c r="M1206" t="s">
        <v>1634</v>
      </c>
      <c r="N1206" t="s">
        <v>3219</v>
      </c>
      <c r="O1206" t="s">
        <v>930</v>
      </c>
      <c r="P1206" t="s">
        <v>1030</v>
      </c>
      <c r="Q1206">
        <v>18.5</v>
      </c>
      <c r="R1206">
        <v>136</v>
      </c>
      <c r="S1206" t="s">
        <v>1030</v>
      </c>
      <c r="T1206" t="s">
        <v>1507</v>
      </c>
      <c r="U1206">
        <v>0</v>
      </c>
      <c r="V1206">
        <v>50</v>
      </c>
      <c r="W1206" t="s">
        <v>1640</v>
      </c>
      <c r="X1206">
        <v>114</v>
      </c>
      <c r="Y1206" t="str">
        <f>IF(_20224[[#This Row],[Lead Score]]=_20224[[#This Row],[p2_score1]],_20224[[#This Row],[p2]],_20224[[#This Row],[p1]])</f>
        <v>AB de Villiers</v>
      </c>
      <c r="Z1206" t="str">
        <f>IF(_20224[[#This Row],[Lead Score]]&lt;&gt;_20224[[#This Row],[p2_score1]],_20224[[#This Row],[p2]],_20224[[#This Row],[p1]])</f>
        <v>Yasir Shah</v>
      </c>
      <c r="AA1206" s="1">
        <f>_20224[[#This Row],[Lead Score]]/_20224[[#This Row],[Runs in Partnership]]</f>
        <v>0.8571428571428571</v>
      </c>
      <c r="AB1206">
        <f>+_20224[[#This Row],[p2_score1]]+_20224[[#This Row],[p1_score1]]</f>
        <v>7</v>
      </c>
      <c r="AC1206">
        <f>MAX(_20224[[#This Row],[p2_score1]:[p1_score1]])</f>
        <v>6</v>
      </c>
      <c r="AD1206">
        <f>MIN(_20224[[#This Row],[p2_score1]:[p1_score1]])</f>
        <v>1</v>
      </c>
      <c r="AE1206" t="s">
        <v>1503</v>
      </c>
      <c r="AF1206" t="s">
        <v>2535</v>
      </c>
      <c r="AG1206" t="s">
        <v>2829</v>
      </c>
      <c r="AH1206" t="s">
        <v>883</v>
      </c>
      <c r="AI1206" t="s">
        <v>883</v>
      </c>
      <c r="AJ1206" t="s">
        <v>897</v>
      </c>
      <c r="AK1206" t="str">
        <f>LEFT(_20224[[#This Row],[result2]], FIND(" ",_20224[[#This Row],[result2]]))</f>
        <v xml:space="preserve">Quetta </v>
      </c>
      <c r="AL1206" t="s">
        <v>4583</v>
      </c>
      <c r="AM1206" t="s">
        <v>2842</v>
      </c>
      <c r="AN1206" t="s">
        <v>2843</v>
      </c>
      <c r="AO1206" t="s">
        <v>2844</v>
      </c>
      <c r="AP1206" t="s">
        <v>148</v>
      </c>
      <c r="AQ1206">
        <v>6</v>
      </c>
      <c r="AR1206">
        <v>1</v>
      </c>
    </row>
    <row r="1207" spans="1:44" x14ac:dyDescent="0.3">
      <c r="A1207" t="s">
        <v>3483</v>
      </c>
      <c r="B1207" t="s">
        <v>3136</v>
      </c>
      <c r="C1207" t="s">
        <v>1507</v>
      </c>
      <c r="D1207" t="s">
        <v>45</v>
      </c>
      <c r="E1207">
        <v>45</v>
      </c>
      <c r="F1207">
        <v>40</v>
      </c>
      <c r="G1207">
        <v>2</v>
      </c>
      <c r="H1207">
        <v>0</v>
      </c>
      <c r="I1207">
        <v>112.5</v>
      </c>
      <c r="J1207" t="s">
        <v>1503</v>
      </c>
      <c r="K1207" t="s">
        <v>4308</v>
      </c>
      <c r="L1207" t="s">
        <v>2535</v>
      </c>
      <c r="M1207" t="s">
        <v>1634</v>
      </c>
      <c r="N1207" t="s">
        <v>32</v>
      </c>
      <c r="O1207" t="s">
        <v>32</v>
      </c>
      <c r="P1207" t="s">
        <v>32</v>
      </c>
      <c r="S1207" t="s">
        <v>1642</v>
      </c>
      <c r="T1207" t="s">
        <v>1507</v>
      </c>
      <c r="U1207">
        <v>0</v>
      </c>
      <c r="V1207">
        <v>0</v>
      </c>
      <c r="W1207" t="s">
        <v>1030</v>
      </c>
      <c r="X1207">
        <v>114</v>
      </c>
      <c r="Y1207" t="str">
        <f>IF(_20224[[#This Row],[Lead Score]]=_20224[[#This Row],[p2_score1]],_20224[[#This Row],[p2]],_20224[[#This Row],[p1]])</f>
        <v>Sandeep Lamichhane</v>
      </c>
      <c r="Z1207" t="str">
        <f>IF(_20224[[#This Row],[Lead Score]]&lt;&gt;_20224[[#This Row],[p2_score1]],_20224[[#This Row],[p2]],_20224[[#This Row],[p1]])</f>
        <v>AB de Villiers</v>
      </c>
      <c r="AA1207" s="1">
        <f>_20224[[#This Row],[Lead Score]]/_20224[[#This Row],[Runs in Partnership]]</f>
        <v>1</v>
      </c>
      <c r="AB1207">
        <f>+_20224[[#This Row],[p2_score1]]+_20224[[#This Row],[p1_score1]]</f>
        <v>5</v>
      </c>
      <c r="AC1207">
        <f>MAX(_20224[[#This Row],[p2_score1]:[p1_score1]])</f>
        <v>5</v>
      </c>
      <c r="AD1207">
        <f>MIN(_20224[[#This Row],[p2_score1]:[p1_score1]])</f>
        <v>0</v>
      </c>
      <c r="AE1207" t="s">
        <v>1503</v>
      </c>
      <c r="AF1207" t="s">
        <v>2535</v>
      </c>
      <c r="AG1207" t="s">
        <v>2829</v>
      </c>
      <c r="AH1207" t="s">
        <v>883</v>
      </c>
      <c r="AI1207" t="s">
        <v>883</v>
      </c>
      <c r="AJ1207" t="s">
        <v>897</v>
      </c>
      <c r="AK1207" t="str">
        <f>LEFT(_20224[[#This Row],[result2]], FIND(" ",_20224[[#This Row],[result2]]))</f>
        <v xml:space="preserve">Quetta </v>
      </c>
      <c r="AL1207" t="s">
        <v>4583</v>
      </c>
      <c r="AM1207" t="s">
        <v>2842</v>
      </c>
      <c r="AN1207" t="s">
        <v>2843</v>
      </c>
      <c r="AO1207" t="s">
        <v>2844</v>
      </c>
      <c r="AP1207" t="s">
        <v>148</v>
      </c>
      <c r="AQ1207">
        <v>0</v>
      </c>
      <c r="AR1207">
        <v>5</v>
      </c>
    </row>
    <row r="1208" spans="1:44" hidden="1" x14ac:dyDescent="0.3">
      <c r="A1208" t="s">
        <v>3485</v>
      </c>
      <c r="B1208" t="s">
        <v>3187</v>
      </c>
      <c r="C1208" t="s">
        <v>1642</v>
      </c>
      <c r="D1208" t="s">
        <v>45</v>
      </c>
      <c r="E1208">
        <v>5</v>
      </c>
      <c r="F1208">
        <v>5</v>
      </c>
      <c r="G1208">
        <v>0</v>
      </c>
      <c r="H1208">
        <v>0</v>
      </c>
      <c r="I1208">
        <v>100</v>
      </c>
      <c r="J1208" t="s">
        <v>1503</v>
      </c>
      <c r="K1208" t="s">
        <v>4308</v>
      </c>
      <c r="L1208" t="s">
        <v>2535</v>
      </c>
      <c r="M1208" t="s">
        <v>1634</v>
      </c>
      <c r="N1208" t="s">
        <v>32</v>
      </c>
      <c r="O1208" t="s">
        <v>32</v>
      </c>
      <c r="P1208" t="s">
        <v>32</v>
      </c>
      <c r="S1208" t="s">
        <v>32</v>
      </c>
      <c r="T1208" t="s">
        <v>32</v>
      </c>
      <c r="W1208" t="s">
        <v>32</v>
      </c>
      <c r="X1208">
        <v>114</v>
      </c>
      <c r="Y1208" t="str">
        <f>IF(_20224[[#This Row],[Lead Score]]=_20224[[#This Row],[p2_score1]],_20224[[#This Row],[p2]],_20224[[#This Row],[p1]])</f>
        <v/>
      </c>
      <c r="Z1208" t="str">
        <f>IF(_20224[[#This Row],[Lead Score]]&lt;&gt;_20224[[#This Row],[p2_score1]],_20224[[#This Row],[p2]],_20224[[#This Row],[p1]])</f>
        <v/>
      </c>
      <c r="AA1208" s="1" t="e">
        <f>_20224[[#This Row],[Lead Score]]/_20224[[#This Row],[Runs in Partnership]]</f>
        <v>#DIV/0!</v>
      </c>
      <c r="AB1208">
        <f>+_20224[[#This Row],[p2_score1]]+_20224[[#This Row],[p1_score1]]</f>
        <v>0</v>
      </c>
      <c r="AC1208">
        <f>MAX(_20224[[#This Row],[p2_score1]:[p1_score1]])</f>
        <v>0</v>
      </c>
      <c r="AD1208">
        <f>MIN(_20224[[#This Row],[p2_score1]:[p1_score1]])</f>
        <v>0</v>
      </c>
      <c r="AE1208" t="s">
        <v>1503</v>
      </c>
      <c r="AF1208" t="s">
        <v>2535</v>
      </c>
      <c r="AG1208" t="s">
        <v>2829</v>
      </c>
      <c r="AH1208" t="s">
        <v>883</v>
      </c>
      <c r="AI1208" t="s">
        <v>883</v>
      </c>
      <c r="AJ1208" t="s">
        <v>897</v>
      </c>
      <c r="AK1208" t="str">
        <f>LEFT(_20224[[#This Row],[result2]], FIND(" ",_20224[[#This Row],[result2]]))</f>
        <v xml:space="preserve">Quetta </v>
      </c>
      <c r="AL1208" t="s">
        <v>4583</v>
      </c>
      <c r="AM1208" t="s">
        <v>2842</v>
      </c>
      <c r="AN1208" t="s">
        <v>2843</v>
      </c>
      <c r="AO1208" t="s">
        <v>2844</v>
      </c>
      <c r="AP1208" t="s">
        <v>148</v>
      </c>
      <c r="AQ1208">
        <v>0</v>
      </c>
      <c r="AR1208">
        <v>0</v>
      </c>
    </row>
    <row r="1209" spans="1:44" x14ac:dyDescent="0.3">
      <c r="A1209" t="s">
        <v>3488</v>
      </c>
      <c r="B1209" t="s">
        <v>3144</v>
      </c>
      <c r="C1209" t="s">
        <v>292</v>
      </c>
      <c r="D1209" t="s">
        <v>1643</v>
      </c>
      <c r="E1209">
        <v>0</v>
      </c>
      <c r="F1209">
        <v>1</v>
      </c>
      <c r="G1209">
        <v>0</v>
      </c>
      <c r="H1209">
        <v>0</v>
      </c>
      <c r="I1209">
        <v>0</v>
      </c>
      <c r="J1209" t="s">
        <v>1503</v>
      </c>
      <c r="K1209" t="s">
        <v>4280</v>
      </c>
      <c r="L1209" t="s">
        <v>2539</v>
      </c>
      <c r="M1209" t="s">
        <v>1644</v>
      </c>
      <c r="N1209" t="s">
        <v>3139</v>
      </c>
      <c r="O1209" t="s">
        <v>1059</v>
      </c>
      <c r="P1209" t="s">
        <v>292</v>
      </c>
      <c r="Q1209">
        <v>0.3</v>
      </c>
      <c r="R1209">
        <v>1</v>
      </c>
      <c r="S1209" t="s">
        <v>31</v>
      </c>
      <c r="T1209" t="s">
        <v>292</v>
      </c>
      <c r="U1209">
        <v>1</v>
      </c>
      <c r="V1209">
        <v>0</v>
      </c>
      <c r="W1209" t="s">
        <v>32</v>
      </c>
      <c r="X1209">
        <v>115</v>
      </c>
      <c r="Y1209" t="str">
        <f>IF(_20224[[#This Row],[Lead Score]]=_20224[[#This Row],[p2_score1]],_20224[[#This Row],[p2]],_20224[[#This Row],[p1]])</f>
        <v>Babar Azam</v>
      </c>
      <c r="Z1209" t="str">
        <f>IF(_20224[[#This Row],[Lead Score]]&lt;&gt;_20224[[#This Row],[p2_score1]],_20224[[#This Row],[p2]],_20224[[#This Row],[p1]])</f>
        <v>Colin Munro</v>
      </c>
      <c r="AA1209" s="1">
        <f>_20224[[#This Row],[Lead Score]]/_20224[[#This Row],[Runs in Partnership]]</f>
        <v>1</v>
      </c>
      <c r="AB1209">
        <f>+_20224[[#This Row],[p2_score1]]+_20224[[#This Row],[p1_score1]]</f>
        <v>1</v>
      </c>
      <c r="AC1209">
        <f>MAX(_20224[[#This Row],[p2_score1]:[p1_score1]])</f>
        <v>1</v>
      </c>
      <c r="AD1209">
        <f>MIN(_20224[[#This Row],[p2_score1]:[p1_score1]])</f>
        <v>0</v>
      </c>
      <c r="AE1209" t="s">
        <v>1503</v>
      </c>
      <c r="AF1209" t="s">
        <v>2539</v>
      </c>
      <c r="AG1209" t="s">
        <v>2829</v>
      </c>
      <c r="AH1209" t="s">
        <v>872</v>
      </c>
      <c r="AI1209" t="s">
        <v>872</v>
      </c>
      <c r="AJ1209" t="s">
        <v>850</v>
      </c>
      <c r="AK1209" t="str">
        <f>LEFT(_20224[[#This Row],[result2]], FIND(" ",_20224[[#This Row],[result2]]))</f>
        <v xml:space="preserve">Islamabad </v>
      </c>
      <c r="AL1209" t="s">
        <v>4583</v>
      </c>
      <c r="AM1209" t="s">
        <v>2845</v>
      </c>
      <c r="AN1209" t="s">
        <v>2846</v>
      </c>
      <c r="AO1209" t="s">
        <v>2847</v>
      </c>
      <c r="AP1209" t="s">
        <v>852</v>
      </c>
      <c r="AQ1209">
        <v>0</v>
      </c>
      <c r="AR1209">
        <v>1</v>
      </c>
    </row>
    <row r="1210" spans="1:44" x14ac:dyDescent="0.3">
      <c r="A1210" t="s">
        <v>3491</v>
      </c>
      <c r="B1210" t="s">
        <v>3153</v>
      </c>
      <c r="C1210" t="s">
        <v>1645</v>
      </c>
      <c r="D1210" t="s">
        <v>1646</v>
      </c>
      <c r="E1210">
        <v>3</v>
      </c>
      <c r="F1210">
        <v>9</v>
      </c>
      <c r="G1210">
        <v>0</v>
      </c>
      <c r="H1210">
        <v>0</v>
      </c>
      <c r="I1210">
        <v>33.33</v>
      </c>
      <c r="J1210" t="s">
        <v>1503</v>
      </c>
      <c r="K1210" t="s">
        <v>4280</v>
      </c>
      <c r="L1210" t="s">
        <v>2539</v>
      </c>
      <c r="M1210" t="s">
        <v>1644</v>
      </c>
      <c r="N1210" t="s">
        <v>3148</v>
      </c>
      <c r="O1210" t="s">
        <v>1647</v>
      </c>
      <c r="P1210" t="s">
        <v>1645</v>
      </c>
      <c r="Q1210">
        <v>3.2</v>
      </c>
      <c r="R1210">
        <v>19</v>
      </c>
      <c r="S1210" t="s">
        <v>31</v>
      </c>
      <c r="T1210" t="s">
        <v>1645</v>
      </c>
      <c r="U1210">
        <v>16</v>
      </c>
      <c r="V1210">
        <v>0</v>
      </c>
      <c r="W1210" t="s">
        <v>292</v>
      </c>
      <c r="X1210">
        <v>115</v>
      </c>
      <c r="Y1210" t="str">
        <f>IF(_20224[[#This Row],[Lead Score]]=_20224[[#This Row],[p2_score1]],_20224[[#This Row],[p2]],_20224[[#This Row],[p1]])</f>
        <v>Babar Azam</v>
      </c>
      <c r="Z1210" t="str">
        <f>IF(_20224[[#This Row],[Lead Score]]&lt;&gt;_20224[[#This Row],[p2_score1]],_20224[[#This Row],[p2]],_20224[[#This Row],[p1]])</f>
        <v>Awais Zia</v>
      </c>
      <c r="AA1210" s="1">
        <f>_20224[[#This Row],[Lead Score]]/_20224[[#This Row],[Runs in Partnership]]</f>
        <v>0.83333333333333337</v>
      </c>
      <c r="AB1210">
        <f>+_20224[[#This Row],[p2_score1]]+_20224[[#This Row],[p1_score1]]</f>
        <v>18</v>
      </c>
      <c r="AC1210">
        <f>MAX(_20224[[#This Row],[p2_score1]:[p1_score1]])</f>
        <v>15</v>
      </c>
      <c r="AD1210">
        <f>MIN(_20224[[#This Row],[p2_score1]:[p1_score1]])</f>
        <v>3</v>
      </c>
      <c r="AE1210" t="s">
        <v>1503</v>
      </c>
      <c r="AF1210" t="s">
        <v>2539</v>
      </c>
      <c r="AG1210" t="s">
        <v>2829</v>
      </c>
      <c r="AH1210" t="s">
        <v>872</v>
      </c>
      <c r="AI1210" t="s">
        <v>872</v>
      </c>
      <c r="AJ1210" t="s">
        <v>850</v>
      </c>
      <c r="AK1210" t="str">
        <f>LEFT(_20224[[#This Row],[result2]], FIND(" ",_20224[[#This Row],[result2]]))</f>
        <v xml:space="preserve">Islamabad </v>
      </c>
      <c r="AL1210" t="s">
        <v>4583</v>
      </c>
      <c r="AM1210" t="s">
        <v>2845</v>
      </c>
      <c r="AN1210" t="s">
        <v>2846</v>
      </c>
      <c r="AO1210" t="s">
        <v>2847</v>
      </c>
      <c r="AP1210" t="s">
        <v>852</v>
      </c>
      <c r="AQ1210">
        <v>3</v>
      </c>
      <c r="AR1210">
        <v>15</v>
      </c>
    </row>
    <row r="1211" spans="1:44" x14ac:dyDescent="0.3">
      <c r="A1211" t="s">
        <v>3495</v>
      </c>
      <c r="B1211" t="s">
        <v>3136</v>
      </c>
      <c r="C1211" t="s">
        <v>858</v>
      </c>
      <c r="D1211" t="s">
        <v>1648</v>
      </c>
      <c r="E1211">
        <v>5</v>
      </c>
      <c r="F1211">
        <v>6</v>
      </c>
      <c r="G1211">
        <v>1</v>
      </c>
      <c r="H1211">
        <v>0</v>
      </c>
      <c r="I1211">
        <v>83.33</v>
      </c>
      <c r="J1211" t="s">
        <v>1503</v>
      </c>
      <c r="K1211" t="s">
        <v>4280</v>
      </c>
      <c r="L1211" t="s">
        <v>2539</v>
      </c>
      <c r="M1211" t="s">
        <v>1644</v>
      </c>
      <c r="N1211" t="s">
        <v>3157</v>
      </c>
      <c r="O1211" t="s">
        <v>831</v>
      </c>
      <c r="P1211" t="s">
        <v>858</v>
      </c>
      <c r="Q1211">
        <v>4.3</v>
      </c>
      <c r="R1211">
        <v>25</v>
      </c>
      <c r="S1211" t="s">
        <v>31</v>
      </c>
      <c r="T1211" t="s">
        <v>858</v>
      </c>
      <c r="U1211">
        <v>17</v>
      </c>
      <c r="V1211">
        <v>0</v>
      </c>
      <c r="W1211" t="s">
        <v>1645</v>
      </c>
      <c r="X1211">
        <v>115</v>
      </c>
      <c r="Y1211" t="str">
        <f>IF(_20224[[#This Row],[Lead Score]]=_20224[[#This Row],[p2_score1]],_20224[[#This Row],[p2]],_20224[[#This Row],[p1]])</f>
        <v>Colin Ingram</v>
      </c>
      <c r="Z1211" t="str">
        <f>IF(_20224[[#This Row],[Lead Score]]&lt;&gt;_20224[[#This Row],[p2_score1]],_20224[[#This Row],[p2]],_20224[[#This Row],[p1]])</f>
        <v>Babar Azam</v>
      </c>
      <c r="AA1211" s="1">
        <f>_20224[[#This Row],[Lead Score]]/_20224[[#This Row],[Runs in Partnership]]</f>
        <v>0.83333333333333337</v>
      </c>
      <c r="AB1211">
        <f>+_20224[[#This Row],[p2_score1]]+_20224[[#This Row],[p1_score1]]</f>
        <v>6</v>
      </c>
      <c r="AC1211">
        <f>MAX(_20224[[#This Row],[p2_score1]:[p1_score1]])</f>
        <v>5</v>
      </c>
      <c r="AD1211">
        <f>MIN(_20224[[#This Row],[p2_score1]:[p1_score1]])</f>
        <v>1</v>
      </c>
      <c r="AE1211" t="s">
        <v>1503</v>
      </c>
      <c r="AF1211" t="s">
        <v>2539</v>
      </c>
      <c r="AG1211" t="s">
        <v>2829</v>
      </c>
      <c r="AH1211" t="s">
        <v>872</v>
      </c>
      <c r="AI1211" t="s">
        <v>872</v>
      </c>
      <c r="AJ1211" t="s">
        <v>850</v>
      </c>
      <c r="AK1211" t="str">
        <f>LEFT(_20224[[#This Row],[result2]], FIND(" ",_20224[[#This Row],[result2]]))</f>
        <v xml:space="preserve">Islamabad </v>
      </c>
      <c r="AL1211" t="s">
        <v>4583</v>
      </c>
      <c r="AM1211" t="s">
        <v>2845</v>
      </c>
      <c r="AN1211" t="s">
        <v>2846</v>
      </c>
      <c r="AO1211" t="s">
        <v>2847</v>
      </c>
      <c r="AP1211" t="s">
        <v>852</v>
      </c>
      <c r="AQ1211">
        <v>5</v>
      </c>
      <c r="AR1211">
        <v>1</v>
      </c>
    </row>
    <row r="1212" spans="1:44" x14ac:dyDescent="0.3">
      <c r="A1212" t="s">
        <v>3500</v>
      </c>
      <c r="B1212" t="s">
        <v>3133</v>
      </c>
      <c r="C1212" t="s">
        <v>31</v>
      </c>
      <c r="D1212" t="s">
        <v>1649</v>
      </c>
      <c r="E1212">
        <v>27</v>
      </c>
      <c r="F1212">
        <v>21</v>
      </c>
      <c r="G1212">
        <v>4</v>
      </c>
      <c r="H1212">
        <v>0</v>
      </c>
      <c r="I1212">
        <v>128.57</v>
      </c>
      <c r="J1212" t="s">
        <v>1503</v>
      </c>
      <c r="K1212" t="s">
        <v>4280</v>
      </c>
      <c r="L1212" t="s">
        <v>2539</v>
      </c>
      <c r="M1212" t="s">
        <v>1644</v>
      </c>
      <c r="N1212" t="s">
        <v>3151</v>
      </c>
      <c r="O1212" t="s">
        <v>815</v>
      </c>
      <c r="P1212" t="s">
        <v>31</v>
      </c>
      <c r="Q1212">
        <v>8.5</v>
      </c>
      <c r="R1212">
        <v>46</v>
      </c>
      <c r="S1212" t="s">
        <v>31</v>
      </c>
      <c r="T1212" t="s">
        <v>449</v>
      </c>
      <c r="U1212">
        <v>0</v>
      </c>
      <c r="V1212">
        <v>0</v>
      </c>
      <c r="W1212" t="s">
        <v>858</v>
      </c>
      <c r="X1212">
        <v>115</v>
      </c>
      <c r="Y1212" t="str">
        <f>IF(_20224[[#This Row],[Lead Score]]=_20224[[#This Row],[p2_score1]],_20224[[#This Row],[p2]],_20224[[#This Row],[p1]])</f>
        <v>Liam Livingstone</v>
      </c>
      <c r="Z1212" t="str">
        <f>IF(_20224[[#This Row],[Lead Score]]&lt;&gt;_20224[[#This Row],[p2_score1]],_20224[[#This Row],[p2]],_20224[[#This Row],[p1]])</f>
        <v>Babar Azam</v>
      </c>
      <c r="AA1212" s="1">
        <f>_20224[[#This Row],[Lead Score]]/_20224[[#This Row],[Runs in Partnership]]</f>
        <v>0.52380952380952384</v>
      </c>
      <c r="AB1212">
        <f>+_20224[[#This Row],[p2_score1]]+_20224[[#This Row],[p1_score1]]</f>
        <v>21</v>
      </c>
      <c r="AC1212">
        <f>MAX(_20224[[#This Row],[p2_score1]:[p1_score1]])</f>
        <v>11</v>
      </c>
      <c r="AD1212">
        <f>MIN(_20224[[#This Row],[p2_score1]:[p1_score1]])</f>
        <v>10</v>
      </c>
      <c r="AE1212" t="s">
        <v>1503</v>
      </c>
      <c r="AF1212" t="s">
        <v>2539</v>
      </c>
      <c r="AG1212" t="s">
        <v>2829</v>
      </c>
      <c r="AH1212" t="s">
        <v>872</v>
      </c>
      <c r="AI1212" t="s">
        <v>872</v>
      </c>
      <c r="AJ1212" t="s">
        <v>850</v>
      </c>
      <c r="AK1212" t="str">
        <f>LEFT(_20224[[#This Row],[result2]], FIND(" ",_20224[[#This Row],[result2]]))</f>
        <v xml:space="preserve">Islamabad </v>
      </c>
      <c r="AL1212" t="s">
        <v>4583</v>
      </c>
      <c r="AM1212" t="s">
        <v>2845</v>
      </c>
      <c r="AN1212" t="s">
        <v>2846</v>
      </c>
      <c r="AO1212" t="s">
        <v>2847</v>
      </c>
      <c r="AP1212" t="s">
        <v>852</v>
      </c>
      <c r="AQ1212">
        <v>11</v>
      </c>
      <c r="AR1212">
        <v>10</v>
      </c>
    </row>
    <row r="1213" spans="1:44" x14ac:dyDescent="0.3">
      <c r="A1213" t="s">
        <v>3502</v>
      </c>
      <c r="B1213" t="s">
        <v>3162</v>
      </c>
      <c r="C1213" t="s">
        <v>449</v>
      </c>
      <c r="D1213" t="s">
        <v>685</v>
      </c>
      <c r="E1213">
        <v>22</v>
      </c>
      <c r="F1213">
        <v>31</v>
      </c>
      <c r="G1213">
        <v>0</v>
      </c>
      <c r="H1213">
        <v>0</v>
      </c>
      <c r="I1213">
        <v>70.959999999999994</v>
      </c>
      <c r="J1213" t="s">
        <v>1503</v>
      </c>
      <c r="K1213" t="s">
        <v>4280</v>
      </c>
      <c r="L1213" t="s">
        <v>2539</v>
      </c>
      <c r="M1213" t="s">
        <v>1644</v>
      </c>
      <c r="N1213" t="s">
        <v>3170</v>
      </c>
      <c r="O1213" t="s">
        <v>1083</v>
      </c>
      <c r="P1213" t="s">
        <v>449</v>
      </c>
      <c r="Q1213">
        <v>13.4</v>
      </c>
      <c r="R1213">
        <v>74</v>
      </c>
      <c r="S1213" t="s">
        <v>104</v>
      </c>
      <c r="T1213" t="s">
        <v>449</v>
      </c>
      <c r="U1213">
        <v>0</v>
      </c>
      <c r="V1213">
        <v>0</v>
      </c>
      <c r="W1213" t="s">
        <v>31</v>
      </c>
      <c r="X1213">
        <v>115</v>
      </c>
      <c r="Y1213" t="str">
        <f>IF(_20224[[#This Row],[Lead Score]]=_20224[[#This Row],[p2_score1]],_20224[[#This Row],[p2]],_20224[[#This Row],[p1]])</f>
        <v>Liam Livingstone</v>
      </c>
      <c r="Z1213" t="str">
        <f>IF(_20224[[#This Row],[Lead Score]]&lt;&gt;_20224[[#This Row],[p2_score1]],_20224[[#This Row],[p2]],_20224[[#This Row],[p1]])</f>
        <v>Ben Dunk</v>
      </c>
      <c r="AA1213" s="1">
        <f>_20224[[#This Row],[Lead Score]]/_20224[[#This Row],[Runs in Partnership]]</f>
        <v>0.7857142857142857</v>
      </c>
      <c r="AB1213">
        <f>+_20224[[#This Row],[p2_score1]]+_20224[[#This Row],[p1_score1]]</f>
        <v>28</v>
      </c>
      <c r="AC1213">
        <f>MAX(_20224[[#This Row],[p2_score1]:[p1_score1]])</f>
        <v>22</v>
      </c>
      <c r="AD1213">
        <f>MIN(_20224[[#This Row],[p2_score1]:[p1_score1]])</f>
        <v>6</v>
      </c>
      <c r="AE1213" t="s">
        <v>1503</v>
      </c>
      <c r="AF1213" t="s">
        <v>2539</v>
      </c>
      <c r="AG1213" t="s">
        <v>2829</v>
      </c>
      <c r="AH1213" t="s">
        <v>872</v>
      </c>
      <c r="AI1213" t="s">
        <v>872</v>
      </c>
      <c r="AJ1213" t="s">
        <v>850</v>
      </c>
      <c r="AK1213" t="str">
        <f>LEFT(_20224[[#This Row],[result2]], FIND(" ",_20224[[#This Row],[result2]]))</f>
        <v xml:space="preserve">Islamabad </v>
      </c>
      <c r="AL1213" t="s">
        <v>4583</v>
      </c>
      <c r="AM1213" t="s">
        <v>2845</v>
      </c>
      <c r="AN1213" t="s">
        <v>2846</v>
      </c>
      <c r="AO1213" t="s">
        <v>2847</v>
      </c>
      <c r="AP1213" t="s">
        <v>852</v>
      </c>
      <c r="AQ1213">
        <v>22</v>
      </c>
      <c r="AR1213">
        <v>6</v>
      </c>
    </row>
    <row r="1214" spans="1:44" hidden="1" x14ac:dyDescent="0.3">
      <c r="A1214" t="s">
        <v>3503</v>
      </c>
      <c r="B1214" t="s">
        <v>3178</v>
      </c>
      <c r="C1214" t="s">
        <v>138</v>
      </c>
      <c r="D1214" t="s">
        <v>685</v>
      </c>
      <c r="E1214">
        <v>0</v>
      </c>
      <c r="F1214">
        <v>1</v>
      </c>
      <c r="G1214">
        <v>0</v>
      </c>
      <c r="H1214">
        <v>0</v>
      </c>
      <c r="I1214">
        <v>0</v>
      </c>
      <c r="J1214" t="s">
        <v>1503</v>
      </c>
      <c r="K1214" t="s">
        <v>4280</v>
      </c>
      <c r="L1214" t="s">
        <v>2539</v>
      </c>
      <c r="M1214" t="s">
        <v>1644</v>
      </c>
      <c r="N1214" t="s">
        <v>3200</v>
      </c>
      <c r="O1214" t="s">
        <v>1650</v>
      </c>
      <c r="P1214" t="s">
        <v>138</v>
      </c>
      <c r="Q1214">
        <v>13.5</v>
      </c>
      <c r="R1214">
        <v>74</v>
      </c>
      <c r="S1214" t="s">
        <v>104</v>
      </c>
      <c r="T1214" t="s">
        <v>138</v>
      </c>
      <c r="U1214">
        <v>0</v>
      </c>
      <c r="V1214">
        <v>0</v>
      </c>
      <c r="W1214" t="s">
        <v>449</v>
      </c>
      <c r="X1214">
        <v>115</v>
      </c>
      <c r="Y1214" t="str">
        <f>IF(_20224[[#This Row],[Lead Score]]=_20224[[#This Row],[p2_score1]],_20224[[#This Row],[p2]],_20224[[#This Row],[p1]])</f>
        <v>Imad Wasim</v>
      </c>
      <c r="Z1214" t="str">
        <f>IF(_20224[[#This Row],[Lead Score]]&lt;&gt;_20224[[#This Row],[p2_score1]],_20224[[#This Row],[p2]],_20224[[#This Row],[p1]])</f>
        <v>Ben Dunk</v>
      </c>
      <c r="AA1214" s="1" t="e">
        <f>_20224[[#This Row],[Lead Score]]/_20224[[#This Row],[Runs in Partnership]]</f>
        <v>#DIV/0!</v>
      </c>
      <c r="AB1214">
        <f>+_20224[[#This Row],[p2_score1]]+_20224[[#This Row],[p1_score1]]</f>
        <v>0</v>
      </c>
      <c r="AC1214">
        <f>MAX(_20224[[#This Row],[p2_score1]:[p1_score1]])</f>
        <v>0</v>
      </c>
      <c r="AD1214">
        <f>MIN(_20224[[#This Row],[p2_score1]:[p1_score1]])</f>
        <v>0</v>
      </c>
      <c r="AE1214" t="s">
        <v>1503</v>
      </c>
      <c r="AF1214" t="s">
        <v>2539</v>
      </c>
      <c r="AG1214" t="s">
        <v>2829</v>
      </c>
      <c r="AH1214" t="s">
        <v>872</v>
      </c>
      <c r="AI1214" t="s">
        <v>872</v>
      </c>
      <c r="AJ1214" t="s">
        <v>850</v>
      </c>
      <c r="AK1214" t="str">
        <f>LEFT(_20224[[#This Row],[result2]], FIND(" ",_20224[[#This Row],[result2]]))</f>
        <v xml:space="preserve">Islamabad </v>
      </c>
      <c r="AL1214" t="s">
        <v>4583</v>
      </c>
      <c r="AM1214" t="s">
        <v>2845</v>
      </c>
      <c r="AN1214" t="s">
        <v>2846</v>
      </c>
      <c r="AO1214" t="s">
        <v>2847</v>
      </c>
      <c r="AP1214" t="s">
        <v>852</v>
      </c>
      <c r="AQ1214">
        <v>0</v>
      </c>
      <c r="AR1214">
        <v>0</v>
      </c>
    </row>
    <row r="1215" spans="1:44" x14ac:dyDescent="0.3">
      <c r="A1215" t="s">
        <v>3509</v>
      </c>
      <c r="B1215" t="s">
        <v>3173</v>
      </c>
      <c r="C1215" t="s">
        <v>104</v>
      </c>
      <c r="D1215" t="s">
        <v>45</v>
      </c>
      <c r="E1215">
        <v>49</v>
      </c>
      <c r="F1215">
        <v>32</v>
      </c>
      <c r="G1215">
        <v>3</v>
      </c>
      <c r="H1215">
        <v>2</v>
      </c>
      <c r="I1215">
        <v>153.12</v>
      </c>
      <c r="J1215" t="s">
        <v>1503</v>
      </c>
      <c r="K1215" t="s">
        <v>4280</v>
      </c>
      <c r="L1215" t="s">
        <v>2539</v>
      </c>
      <c r="M1215" t="s">
        <v>1644</v>
      </c>
      <c r="N1215" t="s">
        <v>32</v>
      </c>
      <c r="O1215" t="s">
        <v>32</v>
      </c>
      <c r="P1215" t="s">
        <v>32</v>
      </c>
      <c r="S1215" t="s">
        <v>104</v>
      </c>
      <c r="T1215" t="s">
        <v>46</v>
      </c>
      <c r="U1215">
        <v>0</v>
      </c>
      <c r="V1215">
        <v>0</v>
      </c>
      <c r="W1215" t="s">
        <v>138</v>
      </c>
      <c r="X1215">
        <v>115</v>
      </c>
      <c r="Y1215" t="str">
        <f>IF(_20224[[#This Row],[Lead Score]]=_20224[[#This Row],[p2_score1]],_20224[[#This Row],[p2]],_20224[[#This Row],[p1]])</f>
        <v>Ben Dunk</v>
      </c>
      <c r="Z1215" t="str">
        <f>IF(_20224[[#This Row],[Lead Score]]&lt;&gt;_20224[[#This Row],[p2_score1]],_20224[[#This Row],[p2]],_20224[[#This Row],[p1]])</f>
        <v>Aamer Yamin</v>
      </c>
      <c r="AA1215" s="1">
        <f>_20224[[#This Row],[Lead Score]]/_20224[[#This Row],[Runs in Partnership]]</f>
        <v>0.58333333333333337</v>
      </c>
      <c r="AB1215">
        <f>+_20224[[#This Row],[p2_score1]]+_20224[[#This Row],[p1_score1]]</f>
        <v>84</v>
      </c>
      <c r="AC1215">
        <f>MAX(_20224[[#This Row],[p2_score1]:[p1_score1]])</f>
        <v>49</v>
      </c>
      <c r="AD1215">
        <f>MIN(_20224[[#This Row],[p2_score1]:[p1_score1]])</f>
        <v>35</v>
      </c>
      <c r="AE1215" t="s">
        <v>1503</v>
      </c>
      <c r="AF1215" t="s">
        <v>2539</v>
      </c>
      <c r="AG1215" t="s">
        <v>2829</v>
      </c>
      <c r="AH1215" t="s">
        <v>872</v>
      </c>
      <c r="AI1215" t="s">
        <v>872</v>
      </c>
      <c r="AJ1215" t="s">
        <v>850</v>
      </c>
      <c r="AK1215" t="str">
        <f>LEFT(_20224[[#This Row],[result2]], FIND(" ",_20224[[#This Row],[result2]]))</f>
        <v xml:space="preserve">Islamabad </v>
      </c>
      <c r="AL1215" t="s">
        <v>4583</v>
      </c>
      <c r="AM1215" t="s">
        <v>2845</v>
      </c>
      <c r="AN1215" t="s">
        <v>2846</v>
      </c>
      <c r="AO1215" t="s">
        <v>2847</v>
      </c>
      <c r="AP1215" t="s">
        <v>852</v>
      </c>
      <c r="AQ1215">
        <v>35</v>
      </c>
      <c r="AR1215">
        <v>49</v>
      </c>
    </row>
    <row r="1216" spans="1:44" hidden="1" x14ac:dyDescent="0.3">
      <c r="A1216" t="s">
        <v>3512</v>
      </c>
      <c r="B1216" t="s">
        <v>3180</v>
      </c>
      <c r="C1216" t="s">
        <v>46</v>
      </c>
      <c r="D1216" t="s">
        <v>45</v>
      </c>
      <c r="E1216">
        <v>35</v>
      </c>
      <c r="F1216">
        <v>19</v>
      </c>
      <c r="G1216">
        <v>3</v>
      </c>
      <c r="H1216">
        <v>2</v>
      </c>
      <c r="I1216">
        <v>184.21</v>
      </c>
      <c r="J1216" t="s">
        <v>1503</v>
      </c>
      <c r="K1216" t="s">
        <v>4280</v>
      </c>
      <c r="L1216" t="s">
        <v>2539</v>
      </c>
      <c r="M1216" t="s">
        <v>1644</v>
      </c>
      <c r="N1216" t="s">
        <v>32</v>
      </c>
      <c r="O1216" t="s">
        <v>32</v>
      </c>
      <c r="P1216" t="s">
        <v>32</v>
      </c>
      <c r="S1216" t="s">
        <v>32</v>
      </c>
      <c r="T1216" t="s">
        <v>32</v>
      </c>
      <c r="W1216" t="s">
        <v>32</v>
      </c>
      <c r="X1216">
        <v>115</v>
      </c>
      <c r="Y1216" t="str">
        <f>IF(_20224[[#This Row],[Lead Score]]=_20224[[#This Row],[p2_score1]],_20224[[#This Row],[p2]],_20224[[#This Row],[p1]])</f>
        <v/>
      </c>
      <c r="Z1216" t="str">
        <f>IF(_20224[[#This Row],[Lead Score]]&lt;&gt;_20224[[#This Row],[p2_score1]],_20224[[#This Row],[p2]],_20224[[#This Row],[p1]])</f>
        <v/>
      </c>
      <c r="AA1216" s="1" t="e">
        <f>_20224[[#This Row],[Lead Score]]/_20224[[#This Row],[Runs in Partnership]]</f>
        <v>#DIV/0!</v>
      </c>
      <c r="AB1216">
        <f>+_20224[[#This Row],[p2_score1]]+_20224[[#This Row],[p1_score1]]</f>
        <v>0</v>
      </c>
      <c r="AC1216">
        <f>MAX(_20224[[#This Row],[p2_score1]:[p1_score1]])</f>
        <v>0</v>
      </c>
      <c r="AD1216">
        <f>MIN(_20224[[#This Row],[p2_score1]:[p1_score1]])</f>
        <v>0</v>
      </c>
      <c r="AE1216" t="s">
        <v>1503</v>
      </c>
      <c r="AF1216" t="s">
        <v>2539</v>
      </c>
      <c r="AG1216" t="s">
        <v>2829</v>
      </c>
      <c r="AH1216" t="s">
        <v>872</v>
      </c>
      <c r="AI1216" t="s">
        <v>872</v>
      </c>
      <c r="AJ1216" t="s">
        <v>850</v>
      </c>
      <c r="AK1216" t="str">
        <f>LEFT(_20224[[#This Row],[result2]], FIND(" ",_20224[[#This Row],[result2]]))</f>
        <v xml:space="preserve">Islamabad </v>
      </c>
      <c r="AL1216" t="s">
        <v>4583</v>
      </c>
      <c r="AM1216" t="s">
        <v>2845</v>
      </c>
      <c r="AN1216" t="s">
        <v>2846</v>
      </c>
      <c r="AO1216" t="s">
        <v>2847</v>
      </c>
      <c r="AP1216" t="s">
        <v>852</v>
      </c>
      <c r="AQ1216">
        <v>0</v>
      </c>
      <c r="AR1216">
        <v>0</v>
      </c>
    </row>
    <row r="1217" spans="1:44" x14ac:dyDescent="0.3">
      <c r="A1217" t="s">
        <v>3514</v>
      </c>
      <c r="B1217" t="s">
        <v>3144</v>
      </c>
      <c r="C1217" t="s">
        <v>299</v>
      </c>
      <c r="D1217" t="s">
        <v>149</v>
      </c>
      <c r="E1217">
        <v>0</v>
      </c>
      <c r="F1217">
        <v>1</v>
      </c>
      <c r="G1217">
        <v>0</v>
      </c>
      <c r="H1217">
        <v>0</v>
      </c>
      <c r="I1217">
        <v>0</v>
      </c>
      <c r="J1217" t="s">
        <v>1503</v>
      </c>
      <c r="K1217" t="s">
        <v>4322</v>
      </c>
      <c r="L1217" t="s">
        <v>2543</v>
      </c>
      <c r="M1217" t="s">
        <v>1651</v>
      </c>
      <c r="N1217" t="s">
        <v>3139</v>
      </c>
      <c r="O1217" t="s">
        <v>1059</v>
      </c>
      <c r="P1217" t="s">
        <v>299</v>
      </c>
      <c r="Q1217">
        <v>0.2</v>
      </c>
      <c r="R1217">
        <v>1</v>
      </c>
      <c r="S1217" t="s">
        <v>1615</v>
      </c>
      <c r="T1217" t="s">
        <v>299</v>
      </c>
      <c r="U1217">
        <v>1</v>
      </c>
      <c r="V1217">
        <v>0</v>
      </c>
      <c r="W1217" t="s">
        <v>32</v>
      </c>
      <c r="X1217">
        <v>116</v>
      </c>
      <c r="Y1217" t="str">
        <f>IF(_20224[[#This Row],[Lead Score]]=_20224[[#This Row],[p2_score1]],_20224[[#This Row],[p2]],_20224[[#This Row],[p1]])</f>
        <v>Umar Siddiq</v>
      </c>
      <c r="Z1217" t="str">
        <f>IF(_20224[[#This Row],[Lead Score]]&lt;&gt;_20224[[#This Row],[p2_score1]],_20224[[#This Row],[p2]],_20224[[#This Row],[p1]])</f>
        <v>James Vince</v>
      </c>
      <c r="AA1217" s="1">
        <f>_20224[[#This Row],[Lead Score]]/_20224[[#This Row],[Runs in Partnership]]</f>
        <v>1</v>
      </c>
      <c r="AB1217">
        <f>+_20224[[#This Row],[p2_score1]]+_20224[[#This Row],[p1_score1]]</f>
        <v>1</v>
      </c>
      <c r="AC1217">
        <f>MAX(_20224[[#This Row],[p2_score1]:[p1_score1]])</f>
        <v>1</v>
      </c>
      <c r="AD1217">
        <f>MIN(_20224[[#This Row],[p2_score1]:[p1_score1]])</f>
        <v>0</v>
      </c>
      <c r="AE1217" t="s">
        <v>1503</v>
      </c>
      <c r="AF1217" t="s">
        <v>2543</v>
      </c>
      <c r="AG1217" t="s">
        <v>2829</v>
      </c>
      <c r="AH1217" t="s">
        <v>909</v>
      </c>
      <c r="AI1217" t="s">
        <v>909</v>
      </c>
      <c r="AJ1217" t="s">
        <v>949</v>
      </c>
      <c r="AK1217" t="str">
        <f>LEFT(_20224[[#This Row],[result2]], FIND(" ",_20224[[#This Row],[result2]]))</f>
        <v xml:space="preserve">Peshawar </v>
      </c>
      <c r="AL1217" t="s">
        <v>4583</v>
      </c>
      <c r="AM1217" t="s">
        <v>2848</v>
      </c>
      <c r="AN1217" t="s">
        <v>2849</v>
      </c>
      <c r="AO1217" t="s">
        <v>2850</v>
      </c>
      <c r="AP1217" t="s">
        <v>251</v>
      </c>
      <c r="AQ1217">
        <v>0</v>
      </c>
      <c r="AR1217">
        <v>1</v>
      </c>
    </row>
    <row r="1218" spans="1:44" x14ac:dyDescent="0.3">
      <c r="A1218" t="s">
        <v>3515</v>
      </c>
      <c r="B1218" t="s">
        <v>3133</v>
      </c>
      <c r="C1218" t="s">
        <v>1615</v>
      </c>
      <c r="D1218" t="s">
        <v>1652</v>
      </c>
      <c r="E1218">
        <v>20</v>
      </c>
      <c r="F1218">
        <v>20</v>
      </c>
      <c r="G1218">
        <v>0</v>
      </c>
      <c r="H1218">
        <v>2</v>
      </c>
      <c r="I1218">
        <v>100</v>
      </c>
      <c r="J1218" t="s">
        <v>1503</v>
      </c>
      <c r="K1218" t="s">
        <v>4322</v>
      </c>
      <c r="L1218" t="s">
        <v>2543</v>
      </c>
      <c r="M1218" t="s">
        <v>1651</v>
      </c>
      <c r="N1218" t="s">
        <v>3148</v>
      </c>
      <c r="O1218" t="s">
        <v>1653</v>
      </c>
      <c r="P1218" t="s">
        <v>1615</v>
      </c>
      <c r="Q1218">
        <v>8.1999999999999993</v>
      </c>
      <c r="R1218">
        <v>81</v>
      </c>
      <c r="S1218" t="s">
        <v>1615</v>
      </c>
      <c r="T1218" t="s">
        <v>1426</v>
      </c>
      <c r="U1218">
        <v>0</v>
      </c>
      <c r="V1218">
        <v>0</v>
      </c>
      <c r="W1218" t="s">
        <v>299</v>
      </c>
      <c r="X1218">
        <v>116</v>
      </c>
      <c r="Y1218" t="str">
        <f>IF(_20224[[#This Row],[Lead Score]]=_20224[[#This Row],[p2_score1]],_20224[[#This Row],[p2]],_20224[[#This Row],[p1]])</f>
        <v>Johnson Charles</v>
      </c>
      <c r="Z1218" t="str">
        <f>IF(_20224[[#This Row],[Lead Score]]&lt;&gt;_20224[[#This Row],[p2_score1]],_20224[[#This Row],[p2]],_20224[[#This Row],[p1]])</f>
        <v>Umar Siddiq</v>
      </c>
      <c r="AA1218" s="1">
        <f>_20224[[#This Row],[Lead Score]]/_20224[[#This Row],[Runs in Partnership]]</f>
        <v>0.76249999999999996</v>
      </c>
      <c r="AB1218">
        <f>+_20224[[#This Row],[p2_score1]]+_20224[[#This Row],[p1_score1]]</f>
        <v>80</v>
      </c>
      <c r="AC1218">
        <f>MAX(_20224[[#This Row],[p2_score1]:[p1_score1]])</f>
        <v>61</v>
      </c>
      <c r="AD1218">
        <f>MIN(_20224[[#This Row],[p2_score1]:[p1_score1]])</f>
        <v>19</v>
      </c>
      <c r="AE1218" t="s">
        <v>1503</v>
      </c>
      <c r="AF1218" t="s">
        <v>2543</v>
      </c>
      <c r="AG1218" t="s">
        <v>2829</v>
      </c>
      <c r="AH1218" t="s">
        <v>909</v>
      </c>
      <c r="AI1218" t="s">
        <v>909</v>
      </c>
      <c r="AJ1218" t="s">
        <v>949</v>
      </c>
      <c r="AK1218" t="str">
        <f>LEFT(_20224[[#This Row],[result2]], FIND(" ",_20224[[#This Row],[result2]]))</f>
        <v xml:space="preserve">Peshawar </v>
      </c>
      <c r="AL1218" t="s">
        <v>4583</v>
      </c>
      <c r="AM1218" t="s">
        <v>2848</v>
      </c>
      <c r="AN1218" t="s">
        <v>2849</v>
      </c>
      <c r="AO1218" t="s">
        <v>2850</v>
      </c>
      <c r="AP1218" t="s">
        <v>251</v>
      </c>
      <c r="AQ1218">
        <v>61</v>
      </c>
      <c r="AR1218">
        <v>19</v>
      </c>
    </row>
    <row r="1219" spans="1:44" x14ac:dyDescent="0.3">
      <c r="A1219" t="s">
        <v>3518</v>
      </c>
      <c r="B1219" t="s">
        <v>3153</v>
      </c>
      <c r="C1219" t="s">
        <v>1426</v>
      </c>
      <c r="D1219" t="s">
        <v>1654</v>
      </c>
      <c r="E1219">
        <v>53</v>
      </c>
      <c r="F1219">
        <v>34</v>
      </c>
      <c r="G1219">
        <v>4</v>
      </c>
      <c r="H1219">
        <v>3</v>
      </c>
      <c r="I1219">
        <v>155.88</v>
      </c>
      <c r="J1219" t="s">
        <v>1503</v>
      </c>
      <c r="K1219" t="s">
        <v>4322</v>
      </c>
      <c r="L1219" t="s">
        <v>2543</v>
      </c>
      <c r="M1219" t="s">
        <v>1651</v>
      </c>
      <c r="N1219" t="s">
        <v>3157</v>
      </c>
      <c r="O1219" t="s">
        <v>375</v>
      </c>
      <c r="P1219" t="s">
        <v>1426</v>
      </c>
      <c r="Q1219">
        <v>9.1999999999999993</v>
      </c>
      <c r="R1219">
        <v>84</v>
      </c>
      <c r="S1219" t="s">
        <v>82</v>
      </c>
      <c r="T1219" t="s">
        <v>1426</v>
      </c>
      <c r="U1219">
        <v>0</v>
      </c>
      <c r="V1219">
        <v>0</v>
      </c>
      <c r="W1219" t="s">
        <v>1615</v>
      </c>
      <c r="X1219">
        <v>116</v>
      </c>
      <c r="Y1219" t="str">
        <f>IF(_20224[[#This Row],[Lead Score]]=_20224[[#This Row],[p2_score1]],_20224[[#This Row],[p2]],_20224[[#This Row],[p1]])</f>
        <v>Johnson Charles</v>
      </c>
      <c r="Z1219" t="str">
        <f>IF(_20224[[#This Row],[Lead Score]]&lt;&gt;_20224[[#This Row],[p2_score1]],_20224[[#This Row],[p2]],_20224[[#This Row],[p1]])</f>
        <v>Shoaib Malik</v>
      </c>
      <c r="AA1219" s="1">
        <f>_20224[[#This Row],[Lead Score]]/_20224[[#This Row],[Runs in Partnership]]</f>
        <v>1</v>
      </c>
      <c r="AB1219">
        <f>+_20224[[#This Row],[p2_score1]]+_20224[[#This Row],[p1_score1]]</f>
        <v>53</v>
      </c>
      <c r="AC1219">
        <f>MAX(_20224[[#This Row],[p2_score1]:[p1_score1]])</f>
        <v>53</v>
      </c>
      <c r="AD1219">
        <f>MIN(_20224[[#This Row],[p2_score1]:[p1_score1]])</f>
        <v>0</v>
      </c>
      <c r="AE1219" t="s">
        <v>1503</v>
      </c>
      <c r="AF1219" t="s">
        <v>2543</v>
      </c>
      <c r="AG1219" t="s">
        <v>2829</v>
      </c>
      <c r="AH1219" t="s">
        <v>909</v>
      </c>
      <c r="AI1219" t="s">
        <v>909</v>
      </c>
      <c r="AJ1219" t="s">
        <v>949</v>
      </c>
      <c r="AK1219" t="str">
        <f>LEFT(_20224[[#This Row],[result2]], FIND(" ",_20224[[#This Row],[result2]]))</f>
        <v xml:space="preserve">Peshawar </v>
      </c>
      <c r="AL1219" t="s">
        <v>4583</v>
      </c>
      <c r="AM1219" t="s">
        <v>2848</v>
      </c>
      <c r="AN1219" t="s">
        <v>2849</v>
      </c>
      <c r="AO1219" t="s">
        <v>2850</v>
      </c>
      <c r="AP1219" t="s">
        <v>251</v>
      </c>
      <c r="AQ1219">
        <v>53</v>
      </c>
      <c r="AR1219">
        <v>0</v>
      </c>
    </row>
    <row r="1220" spans="1:44" x14ac:dyDescent="0.3">
      <c r="A1220" t="s">
        <v>3520</v>
      </c>
      <c r="B1220" t="s">
        <v>3162</v>
      </c>
      <c r="C1220" t="s">
        <v>1250</v>
      </c>
      <c r="D1220" t="s">
        <v>1655</v>
      </c>
      <c r="E1220">
        <v>17</v>
      </c>
      <c r="F1220">
        <v>21</v>
      </c>
      <c r="G1220">
        <v>1</v>
      </c>
      <c r="H1220">
        <v>0</v>
      </c>
      <c r="I1220">
        <v>80.95</v>
      </c>
      <c r="J1220" t="s">
        <v>1503</v>
      </c>
      <c r="K1220" t="s">
        <v>4322</v>
      </c>
      <c r="L1220" t="s">
        <v>2543</v>
      </c>
      <c r="M1220" t="s">
        <v>1651</v>
      </c>
      <c r="N1220" t="s">
        <v>3151</v>
      </c>
      <c r="O1220" t="s">
        <v>1656</v>
      </c>
      <c r="P1220" t="s">
        <v>1250</v>
      </c>
      <c r="Q1220">
        <v>15.1</v>
      </c>
      <c r="R1220">
        <v>117</v>
      </c>
      <c r="S1220" t="s">
        <v>82</v>
      </c>
      <c r="T1220" t="s">
        <v>1250</v>
      </c>
      <c r="U1220">
        <v>16</v>
      </c>
      <c r="V1220">
        <v>0</v>
      </c>
      <c r="W1220" t="s">
        <v>1426</v>
      </c>
      <c r="X1220">
        <v>116</v>
      </c>
      <c r="Y1220" t="str">
        <f>IF(_20224[[#This Row],[Lead Score]]=_20224[[#This Row],[p2_score1]],_20224[[#This Row],[p2]],_20224[[#This Row],[p1]])</f>
        <v>Daniel Christian</v>
      </c>
      <c r="Z1220" t="str">
        <f>IF(_20224[[#This Row],[Lead Score]]&lt;&gt;_20224[[#This Row],[p2_score1]],_20224[[#This Row],[p2]],_20224[[#This Row],[p1]])</f>
        <v>Shoaib Malik</v>
      </c>
      <c r="AA1220" s="1">
        <f>_20224[[#This Row],[Lead Score]]/_20224[[#This Row],[Runs in Partnership]]</f>
        <v>0.51515151515151514</v>
      </c>
      <c r="AB1220">
        <f>+_20224[[#This Row],[p2_score1]]+_20224[[#This Row],[p1_score1]]</f>
        <v>33</v>
      </c>
      <c r="AC1220">
        <f>MAX(_20224[[#This Row],[p2_score1]:[p1_score1]])</f>
        <v>17</v>
      </c>
      <c r="AD1220">
        <f>MIN(_20224[[#This Row],[p2_score1]:[p1_score1]])</f>
        <v>16</v>
      </c>
      <c r="AE1220" t="s">
        <v>1503</v>
      </c>
      <c r="AF1220" t="s">
        <v>2543</v>
      </c>
      <c r="AG1220" t="s">
        <v>2829</v>
      </c>
      <c r="AH1220" t="s">
        <v>909</v>
      </c>
      <c r="AI1220" t="s">
        <v>909</v>
      </c>
      <c r="AJ1220" t="s">
        <v>949</v>
      </c>
      <c r="AK1220" t="str">
        <f>LEFT(_20224[[#This Row],[result2]], FIND(" ",_20224[[#This Row],[result2]]))</f>
        <v xml:space="preserve">Peshawar </v>
      </c>
      <c r="AL1220" t="s">
        <v>4583</v>
      </c>
      <c r="AM1220" t="s">
        <v>2848</v>
      </c>
      <c r="AN1220" t="s">
        <v>2849</v>
      </c>
      <c r="AO1220" t="s">
        <v>2850</v>
      </c>
      <c r="AP1220" t="s">
        <v>251</v>
      </c>
      <c r="AQ1220">
        <v>17</v>
      </c>
      <c r="AR1220">
        <v>16</v>
      </c>
    </row>
    <row r="1221" spans="1:44" x14ac:dyDescent="0.3">
      <c r="A1221" t="s">
        <v>3521</v>
      </c>
      <c r="B1221" t="s">
        <v>3136</v>
      </c>
      <c r="C1221" t="s">
        <v>82</v>
      </c>
      <c r="D1221" t="s">
        <v>1657</v>
      </c>
      <c r="E1221">
        <v>22</v>
      </c>
      <c r="F1221">
        <v>24</v>
      </c>
      <c r="G1221">
        <v>0</v>
      </c>
      <c r="H1221">
        <v>0</v>
      </c>
      <c r="I1221">
        <v>91.66</v>
      </c>
      <c r="J1221" t="s">
        <v>1503</v>
      </c>
      <c r="K1221" t="s">
        <v>4322</v>
      </c>
      <c r="L1221" t="s">
        <v>2543</v>
      </c>
      <c r="M1221" t="s">
        <v>1651</v>
      </c>
      <c r="N1221" t="s">
        <v>3170</v>
      </c>
      <c r="O1221" t="s">
        <v>1658</v>
      </c>
      <c r="P1221" t="s">
        <v>82</v>
      </c>
      <c r="Q1221">
        <v>18.100000000000001</v>
      </c>
      <c r="R1221">
        <v>140</v>
      </c>
      <c r="S1221" t="s">
        <v>82</v>
      </c>
      <c r="T1221" t="s">
        <v>308</v>
      </c>
      <c r="U1221">
        <v>0</v>
      </c>
      <c r="V1221">
        <v>0</v>
      </c>
      <c r="W1221" t="s">
        <v>1250</v>
      </c>
      <c r="X1221">
        <v>116</v>
      </c>
      <c r="Y1221" t="str">
        <f>IF(_20224[[#This Row],[Lead Score]]=_20224[[#This Row],[p2_score1]],_20224[[#This Row],[p2]],_20224[[#This Row],[p1]])</f>
        <v>Shahid Afridi</v>
      </c>
      <c r="Z1221" t="str">
        <f>IF(_20224[[#This Row],[Lead Score]]&lt;&gt;_20224[[#This Row],[p2_score1]],_20224[[#This Row],[p2]],_20224[[#This Row],[p1]])</f>
        <v>Shoaib Malik</v>
      </c>
      <c r="AA1221" s="1">
        <f>_20224[[#This Row],[Lead Score]]/_20224[[#This Row],[Runs in Partnership]]</f>
        <v>0.73913043478260865</v>
      </c>
      <c r="AB1221">
        <f>+_20224[[#This Row],[p2_score1]]+_20224[[#This Row],[p1_score1]]</f>
        <v>23</v>
      </c>
      <c r="AC1221">
        <f>MAX(_20224[[#This Row],[p2_score1]:[p1_score1]])</f>
        <v>17</v>
      </c>
      <c r="AD1221">
        <f>MIN(_20224[[#This Row],[p2_score1]:[p1_score1]])</f>
        <v>6</v>
      </c>
      <c r="AE1221" t="s">
        <v>1503</v>
      </c>
      <c r="AF1221" t="s">
        <v>2543</v>
      </c>
      <c r="AG1221" t="s">
        <v>2829</v>
      </c>
      <c r="AH1221" t="s">
        <v>909</v>
      </c>
      <c r="AI1221" t="s">
        <v>909</v>
      </c>
      <c r="AJ1221" t="s">
        <v>949</v>
      </c>
      <c r="AK1221" t="str">
        <f>LEFT(_20224[[#This Row],[result2]], FIND(" ",_20224[[#This Row],[result2]]))</f>
        <v xml:space="preserve">Peshawar </v>
      </c>
      <c r="AL1221" t="s">
        <v>4583</v>
      </c>
      <c r="AM1221" t="s">
        <v>2848</v>
      </c>
      <c r="AN1221" t="s">
        <v>2849</v>
      </c>
      <c r="AO1221" t="s">
        <v>2850</v>
      </c>
      <c r="AP1221" t="s">
        <v>251</v>
      </c>
      <c r="AQ1221">
        <v>17</v>
      </c>
      <c r="AR1221">
        <v>6</v>
      </c>
    </row>
    <row r="1222" spans="1:44" x14ac:dyDescent="0.3">
      <c r="A1222" t="s">
        <v>3523</v>
      </c>
      <c r="B1222" t="s">
        <v>3173</v>
      </c>
      <c r="C1222" t="s">
        <v>308</v>
      </c>
      <c r="D1222" t="s">
        <v>1659</v>
      </c>
      <c r="E1222">
        <v>14</v>
      </c>
      <c r="F1222">
        <v>11</v>
      </c>
      <c r="G1222">
        <v>2</v>
      </c>
      <c r="H1222">
        <v>0</v>
      </c>
      <c r="I1222">
        <v>127.27</v>
      </c>
      <c r="J1222" t="s">
        <v>1503</v>
      </c>
      <c r="K1222" t="s">
        <v>4322</v>
      </c>
      <c r="L1222" t="s">
        <v>2543</v>
      </c>
      <c r="M1222" t="s">
        <v>1651</v>
      </c>
      <c r="N1222" t="s">
        <v>3200</v>
      </c>
      <c r="O1222" t="s">
        <v>864</v>
      </c>
      <c r="P1222" t="s">
        <v>308</v>
      </c>
      <c r="Q1222">
        <v>18.3</v>
      </c>
      <c r="R1222">
        <v>141</v>
      </c>
      <c r="S1222" t="s">
        <v>1465</v>
      </c>
      <c r="T1222" t="s">
        <v>308</v>
      </c>
      <c r="U1222">
        <v>0</v>
      </c>
      <c r="V1222">
        <v>0</v>
      </c>
      <c r="W1222" t="s">
        <v>82</v>
      </c>
      <c r="X1222">
        <v>116</v>
      </c>
      <c r="Y1222" t="str">
        <f>IF(_20224[[#This Row],[Lead Score]]=_20224[[#This Row],[p2_score1]],_20224[[#This Row],[p2]],_20224[[#This Row],[p1]])</f>
        <v>Shahid Afridi</v>
      </c>
      <c r="Z1222" t="str">
        <f>IF(_20224[[#This Row],[Lead Score]]&lt;&gt;_20224[[#This Row],[p2_score1]],_20224[[#This Row],[p2]],_20224[[#This Row],[p1]])</f>
        <v>Hammad Azam</v>
      </c>
      <c r="AA1222" s="1">
        <f>_20224[[#This Row],[Lead Score]]/_20224[[#This Row],[Runs in Partnership]]</f>
        <v>1</v>
      </c>
      <c r="AB1222">
        <f>+_20224[[#This Row],[p2_score1]]+_20224[[#This Row],[p1_score1]]</f>
        <v>14</v>
      </c>
      <c r="AC1222">
        <f>MAX(_20224[[#This Row],[p2_score1]:[p1_score1]])</f>
        <v>14</v>
      </c>
      <c r="AD1222">
        <f>MIN(_20224[[#This Row],[p2_score1]:[p1_score1]])</f>
        <v>0</v>
      </c>
      <c r="AE1222" t="s">
        <v>1503</v>
      </c>
      <c r="AF1222" t="s">
        <v>2543</v>
      </c>
      <c r="AG1222" t="s">
        <v>2829</v>
      </c>
      <c r="AH1222" t="s">
        <v>909</v>
      </c>
      <c r="AI1222" t="s">
        <v>909</v>
      </c>
      <c r="AJ1222" t="s">
        <v>949</v>
      </c>
      <c r="AK1222" t="str">
        <f>LEFT(_20224[[#This Row],[result2]], FIND(" ",_20224[[#This Row],[result2]]))</f>
        <v xml:space="preserve">Peshawar </v>
      </c>
      <c r="AL1222" t="s">
        <v>4583</v>
      </c>
      <c r="AM1222" t="s">
        <v>2848</v>
      </c>
      <c r="AN1222" t="s">
        <v>2849</v>
      </c>
      <c r="AO1222" t="s">
        <v>2850</v>
      </c>
      <c r="AP1222" t="s">
        <v>251</v>
      </c>
      <c r="AQ1222">
        <v>14</v>
      </c>
      <c r="AR1222">
        <v>0</v>
      </c>
    </row>
    <row r="1223" spans="1:44" hidden="1" x14ac:dyDescent="0.3">
      <c r="A1223" t="s">
        <v>3526</v>
      </c>
      <c r="B1223" t="s">
        <v>3178</v>
      </c>
      <c r="C1223" t="s">
        <v>1465</v>
      </c>
      <c r="D1223" t="s">
        <v>1248</v>
      </c>
      <c r="E1223">
        <v>0</v>
      </c>
      <c r="F1223">
        <v>2</v>
      </c>
      <c r="G1223">
        <v>0</v>
      </c>
      <c r="H1223">
        <v>0</v>
      </c>
      <c r="I1223">
        <v>0</v>
      </c>
      <c r="J1223" t="s">
        <v>1503</v>
      </c>
      <c r="K1223" t="s">
        <v>4322</v>
      </c>
      <c r="L1223" t="s">
        <v>2543</v>
      </c>
      <c r="M1223" t="s">
        <v>1651</v>
      </c>
      <c r="N1223" t="s">
        <v>3219</v>
      </c>
      <c r="O1223" t="s">
        <v>1660</v>
      </c>
      <c r="P1223" t="s">
        <v>1465</v>
      </c>
      <c r="Q1223">
        <v>18.399999999999999</v>
      </c>
      <c r="R1223">
        <v>141</v>
      </c>
      <c r="S1223" t="s">
        <v>1465</v>
      </c>
      <c r="T1223" t="s">
        <v>1661</v>
      </c>
      <c r="U1223">
        <v>0</v>
      </c>
      <c r="V1223">
        <v>0</v>
      </c>
      <c r="W1223" t="s">
        <v>308</v>
      </c>
      <c r="X1223">
        <v>116</v>
      </c>
      <c r="Y1223" t="str">
        <f>IF(_20224[[#This Row],[Lead Score]]=_20224[[#This Row],[p2_score1]],_20224[[#This Row],[p2]],_20224[[#This Row],[p1]])</f>
        <v>Chris Green</v>
      </c>
      <c r="Z1223" t="str">
        <f>IF(_20224[[#This Row],[Lead Score]]&lt;&gt;_20224[[#This Row],[p2_score1]],_20224[[#This Row],[p2]],_20224[[#This Row],[p1]])</f>
        <v>Hammad Azam</v>
      </c>
      <c r="AA1223" s="1" t="e">
        <f>_20224[[#This Row],[Lead Score]]/_20224[[#This Row],[Runs in Partnership]]</f>
        <v>#DIV/0!</v>
      </c>
      <c r="AB1223">
        <f>+_20224[[#This Row],[p2_score1]]+_20224[[#This Row],[p1_score1]]</f>
        <v>0</v>
      </c>
      <c r="AC1223">
        <f>MAX(_20224[[#This Row],[p2_score1]:[p1_score1]])</f>
        <v>0</v>
      </c>
      <c r="AD1223">
        <f>MIN(_20224[[#This Row],[p2_score1]:[p1_score1]])</f>
        <v>0</v>
      </c>
      <c r="AE1223" t="s">
        <v>1503</v>
      </c>
      <c r="AF1223" t="s">
        <v>2543</v>
      </c>
      <c r="AG1223" t="s">
        <v>2829</v>
      </c>
      <c r="AH1223" t="s">
        <v>909</v>
      </c>
      <c r="AI1223" t="s">
        <v>909</v>
      </c>
      <c r="AJ1223" t="s">
        <v>949</v>
      </c>
      <c r="AK1223" t="str">
        <f>LEFT(_20224[[#This Row],[result2]], FIND(" ",_20224[[#This Row],[result2]]))</f>
        <v xml:space="preserve">Peshawar </v>
      </c>
      <c r="AL1223" t="s">
        <v>4583</v>
      </c>
      <c r="AM1223" t="s">
        <v>2848</v>
      </c>
      <c r="AN1223" t="s">
        <v>2849</v>
      </c>
      <c r="AO1223" t="s">
        <v>2850</v>
      </c>
      <c r="AP1223" t="s">
        <v>251</v>
      </c>
      <c r="AQ1223">
        <v>0</v>
      </c>
      <c r="AR1223">
        <v>0</v>
      </c>
    </row>
    <row r="1224" spans="1:44" x14ac:dyDescent="0.3">
      <c r="A1224" t="s">
        <v>3529</v>
      </c>
      <c r="B1224" t="s">
        <v>3187</v>
      </c>
      <c r="C1224" t="s">
        <v>139</v>
      </c>
      <c r="D1224" t="s">
        <v>903</v>
      </c>
      <c r="E1224">
        <v>1</v>
      </c>
      <c r="F1224">
        <v>3</v>
      </c>
      <c r="G1224">
        <v>0</v>
      </c>
      <c r="H1224">
        <v>0</v>
      </c>
      <c r="I1224">
        <v>33.33</v>
      </c>
      <c r="J1224" t="s">
        <v>1503</v>
      </c>
      <c r="K1224" t="s">
        <v>4322</v>
      </c>
      <c r="L1224" t="s">
        <v>2543</v>
      </c>
      <c r="M1224" t="s">
        <v>1651</v>
      </c>
      <c r="N1224" t="s">
        <v>3236</v>
      </c>
      <c r="O1224" t="s">
        <v>1569</v>
      </c>
      <c r="P1224" t="s">
        <v>139</v>
      </c>
      <c r="Q1224">
        <v>19.2</v>
      </c>
      <c r="R1224">
        <v>144</v>
      </c>
      <c r="S1224" t="s">
        <v>139</v>
      </c>
      <c r="T1224" t="s">
        <v>1661</v>
      </c>
      <c r="U1224">
        <v>0</v>
      </c>
      <c r="V1224">
        <v>2</v>
      </c>
      <c r="W1224" t="s">
        <v>1465</v>
      </c>
      <c r="X1224">
        <v>116</v>
      </c>
      <c r="Y1224" t="str">
        <f>IF(_20224[[#This Row],[Lead Score]]=_20224[[#This Row],[p2_score1]],_20224[[#This Row],[p2]],_20224[[#This Row],[p1]])</f>
        <v>Chris Green</v>
      </c>
      <c r="Z1224" t="str">
        <f>IF(_20224[[#This Row],[Lead Score]]&lt;&gt;_20224[[#This Row],[p2_score1]],_20224[[#This Row],[p2]],_20224[[#This Row],[p1]])</f>
        <v>Mohammad Ilyas</v>
      </c>
      <c r="AA1224" s="1">
        <f>_20224[[#This Row],[Lead Score]]/_20224[[#This Row],[Runs in Partnership]]</f>
        <v>0.66666666666666663</v>
      </c>
      <c r="AB1224">
        <f>+_20224[[#This Row],[p2_score1]]+_20224[[#This Row],[p1_score1]]</f>
        <v>3</v>
      </c>
      <c r="AC1224">
        <f>MAX(_20224[[#This Row],[p2_score1]:[p1_score1]])</f>
        <v>2</v>
      </c>
      <c r="AD1224">
        <f>MIN(_20224[[#This Row],[p2_score1]:[p1_score1]])</f>
        <v>1</v>
      </c>
      <c r="AE1224" t="s">
        <v>1503</v>
      </c>
      <c r="AF1224" t="s">
        <v>2543</v>
      </c>
      <c r="AG1224" t="s">
        <v>2829</v>
      </c>
      <c r="AH1224" t="s">
        <v>909</v>
      </c>
      <c r="AI1224" t="s">
        <v>909</v>
      </c>
      <c r="AJ1224" t="s">
        <v>949</v>
      </c>
      <c r="AK1224" t="str">
        <f>LEFT(_20224[[#This Row],[result2]], FIND(" ",_20224[[#This Row],[result2]]))</f>
        <v xml:space="preserve">Peshawar </v>
      </c>
      <c r="AL1224" t="s">
        <v>4583</v>
      </c>
      <c r="AM1224" t="s">
        <v>2848</v>
      </c>
      <c r="AN1224" t="s">
        <v>2849</v>
      </c>
      <c r="AO1224" t="s">
        <v>2850</v>
      </c>
      <c r="AP1224" t="s">
        <v>251</v>
      </c>
      <c r="AQ1224">
        <v>2</v>
      </c>
      <c r="AR1224">
        <v>1</v>
      </c>
    </row>
    <row r="1225" spans="1:44" hidden="1" x14ac:dyDescent="0.3">
      <c r="A1225" t="s">
        <v>3532</v>
      </c>
      <c r="B1225" t="s">
        <v>3195</v>
      </c>
      <c r="C1225" t="s">
        <v>1662</v>
      </c>
      <c r="D1225" t="s">
        <v>1663</v>
      </c>
      <c r="E1225">
        <v>0</v>
      </c>
      <c r="F1225">
        <v>1</v>
      </c>
      <c r="G1225">
        <v>0</v>
      </c>
      <c r="H1225">
        <v>0</v>
      </c>
      <c r="I1225">
        <v>0</v>
      </c>
      <c r="J1225" t="s">
        <v>1503</v>
      </c>
      <c r="K1225" t="s">
        <v>4322</v>
      </c>
      <c r="L1225" t="s">
        <v>2543</v>
      </c>
      <c r="M1225" t="s">
        <v>1651</v>
      </c>
      <c r="N1225" t="s">
        <v>3161</v>
      </c>
      <c r="O1225" t="s">
        <v>1664</v>
      </c>
      <c r="P1225" t="s">
        <v>1662</v>
      </c>
      <c r="Q1225">
        <v>19.3</v>
      </c>
      <c r="R1225">
        <v>144</v>
      </c>
      <c r="S1225" t="s">
        <v>1662</v>
      </c>
      <c r="T1225" t="s">
        <v>1661</v>
      </c>
      <c r="U1225">
        <v>0</v>
      </c>
      <c r="V1225">
        <v>2</v>
      </c>
      <c r="W1225" t="s">
        <v>139</v>
      </c>
      <c r="X1225">
        <v>116</v>
      </c>
      <c r="Y1225" t="str">
        <f>IF(_20224[[#This Row],[Lead Score]]=_20224[[#This Row],[p2_score1]],_20224[[#This Row],[p2]],_20224[[#This Row],[p1]])</f>
        <v>Chris Green</v>
      </c>
      <c r="Z1225" t="str">
        <f>IF(_20224[[#This Row],[Lead Score]]&lt;&gt;_20224[[#This Row],[p2_score1]],_20224[[#This Row],[p2]],_20224[[#This Row],[p1]])</f>
        <v>Junaid Khan</v>
      </c>
      <c r="AA1225" s="1" t="e">
        <f>_20224[[#This Row],[Lead Score]]/_20224[[#This Row],[Runs in Partnership]]</f>
        <v>#DIV/0!</v>
      </c>
      <c r="AB1225">
        <f>+_20224[[#This Row],[p2_score1]]+_20224[[#This Row],[p1_score1]]</f>
        <v>0</v>
      </c>
      <c r="AC1225">
        <f>MAX(_20224[[#This Row],[p2_score1]:[p1_score1]])</f>
        <v>0</v>
      </c>
      <c r="AD1225">
        <f>MIN(_20224[[#This Row],[p2_score1]:[p1_score1]])</f>
        <v>0</v>
      </c>
      <c r="AE1225" t="s">
        <v>1503</v>
      </c>
      <c r="AF1225" t="s">
        <v>2543</v>
      </c>
      <c r="AG1225" t="s">
        <v>2829</v>
      </c>
      <c r="AH1225" t="s">
        <v>909</v>
      </c>
      <c r="AI1225" t="s">
        <v>909</v>
      </c>
      <c r="AJ1225" t="s">
        <v>949</v>
      </c>
      <c r="AK1225" t="str">
        <f>LEFT(_20224[[#This Row],[result2]], FIND(" ",_20224[[#This Row],[result2]]))</f>
        <v xml:space="preserve">Peshawar </v>
      </c>
      <c r="AL1225" t="s">
        <v>4583</v>
      </c>
      <c r="AM1225" t="s">
        <v>2848</v>
      </c>
      <c r="AN1225" t="s">
        <v>2849</v>
      </c>
      <c r="AO1225" t="s">
        <v>2850</v>
      </c>
      <c r="AP1225" t="s">
        <v>251</v>
      </c>
      <c r="AQ1225">
        <v>0</v>
      </c>
      <c r="AR1225">
        <v>0</v>
      </c>
    </row>
    <row r="1226" spans="1:44" x14ac:dyDescent="0.3">
      <c r="A1226" t="s">
        <v>3534</v>
      </c>
      <c r="B1226" t="s">
        <v>3180</v>
      </c>
      <c r="C1226" t="s">
        <v>1661</v>
      </c>
      <c r="D1226" t="s">
        <v>1665</v>
      </c>
      <c r="E1226">
        <v>3</v>
      </c>
      <c r="F1226">
        <v>3</v>
      </c>
      <c r="G1226">
        <v>0</v>
      </c>
      <c r="H1226">
        <v>0</v>
      </c>
      <c r="I1226">
        <v>100</v>
      </c>
      <c r="J1226" t="s">
        <v>1503</v>
      </c>
      <c r="K1226" t="s">
        <v>4322</v>
      </c>
      <c r="L1226" t="s">
        <v>2543</v>
      </c>
      <c r="M1226" t="s">
        <v>1651</v>
      </c>
      <c r="N1226" t="s">
        <v>3271</v>
      </c>
      <c r="O1226" t="s">
        <v>1666</v>
      </c>
      <c r="P1226" t="s">
        <v>1661</v>
      </c>
      <c r="Q1226">
        <v>20</v>
      </c>
      <c r="R1226">
        <v>145</v>
      </c>
      <c r="S1226" t="s">
        <v>655</v>
      </c>
      <c r="T1226" t="s">
        <v>1661</v>
      </c>
      <c r="U1226">
        <v>0</v>
      </c>
      <c r="V1226">
        <v>0</v>
      </c>
      <c r="W1226" t="s">
        <v>1662</v>
      </c>
      <c r="X1226">
        <v>116</v>
      </c>
      <c r="Y1226" t="str">
        <f>IF(_20224[[#This Row],[Lead Score]]=_20224[[#This Row],[p2_score1]],_20224[[#This Row],[p2]],_20224[[#This Row],[p1]])</f>
        <v>Chris Green</v>
      </c>
      <c r="Z1226" t="str">
        <f>IF(_20224[[#This Row],[Lead Score]]&lt;&gt;_20224[[#This Row],[p2_score1]],_20224[[#This Row],[p2]],_20224[[#This Row],[p1]])</f>
        <v>Mohammad Irfan</v>
      </c>
      <c r="AA1226" s="1">
        <f>_20224[[#This Row],[Lead Score]]/_20224[[#This Row],[Runs in Partnership]]</f>
        <v>1</v>
      </c>
      <c r="AB1226">
        <f>+_20224[[#This Row],[p2_score1]]+_20224[[#This Row],[p1_score1]]</f>
        <v>1</v>
      </c>
      <c r="AC1226">
        <f>MAX(_20224[[#This Row],[p2_score1]:[p1_score1]])</f>
        <v>1</v>
      </c>
      <c r="AD1226">
        <f>MIN(_20224[[#This Row],[p2_score1]:[p1_score1]])</f>
        <v>0</v>
      </c>
      <c r="AE1226" t="s">
        <v>1503</v>
      </c>
      <c r="AF1226" t="s">
        <v>2543</v>
      </c>
      <c r="AG1226" t="s">
        <v>2829</v>
      </c>
      <c r="AH1226" t="s">
        <v>909</v>
      </c>
      <c r="AI1226" t="s">
        <v>909</v>
      </c>
      <c r="AJ1226" t="s">
        <v>949</v>
      </c>
      <c r="AK1226" t="str">
        <f>LEFT(_20224[[#This Row],[result2]], FIND(" ",_20224[[#This Row],[result2]]))</f>
        <v xml:space="preserve">Peshawar </v>
      </c>
      <c r="AL1226" t="s">
        <v>4583</v>
      </c>
      <c r="AM1226" t="s">
        <v>2848</v>
      </c>
      <c r="AN1226" t="s">
        <v>2849</v>
      </c>
      <c r="AO1226" t="s">
        <v>2850</v>
      </c>
      <c r="AP1226" t="s">
        <v>251</v>
      </c>
      <c r="AQ1226">
        <v>1</v>
      </c>
      <c r="AR1226">
        <v>0</v>
      </c>
    </row>
    <row r="1227" spans="1:44" hidden="1" x14ac:dyDescent="0.3">
      <c r="A1227" t="s">
        <v>3537</v>
      </c>
      <c r="B1227" t="s">
        <v>3154</v>
      </c>
      <c r="C1227" t="s">
        <v>655</v>
      </c>
      <c r="D1227" t="s">
        <v>45</v>
      </c>
      <c r="E1227">
        <v>0</v>
      </c>
      <c r="F1227">
        <v>1</v>
      </c>
      <c r="G1227">
        <v>0</v>
      </c>
      <c r="H1227">
        <v>0</v>
      </c>
      <c r="I1227">
        <v>0</v>
      </c>
      <c r="J1227" t="s">
        <v>1503</v>
      </c>
      <c r="K1227" t="s">
        <v>4322</v>
      </c>
      <c r="L1227" t="s">
        <v>2543</v>
      </c>
      <c r="M1227" t="s">
        <v>1651</v>
      </c>
      <c r="N1227" t="s">
        <v>32</v>
      </c>
      <c r="O1227" t="s">
        <v>32</v>
      </c>
      <c r="P1227" t="s">
        <v>32</v>
      </c>
      <c r="S1227" t="s">
        <v>32</v>
      </c>
      <c r="T1227" t="s">
        <v>32</v>
      </c>
      <c r="W1227" t="s">
        <v>32</v>
      </c>
      <c r="X1227">
        <v>116</v>
      </c>
      <c r="Y1227" t="str">
        <f>IF(_20224[[#This Row],[Lead Score]]=_20224[[#This Row],[p2_score1]],_20224[[#This Row],[p2]],_20224[[#This Row],[p1]])</f>
        <v/>
      </c>
      <c r="Z1227" t="str">
        <f>IF(_20224[[#This Row],[Lead Score]]&lt;&gt;_20224[[#This Row],[p2_score1]],_20224[[#This Row],[p2]],_20224[[#This Row],[p1]])</f>
        <v/>
      </c>
      <c r="AA1227" s="1" t="e">
        <f>_20224[[#This Row],[Lead Score]]/_20224[[#This Row],[Runs in Partnership]]</f>
        <v>#DIV/0!</v>
      </c>
      <c r="AB1227">
        <f>+_20224[[#This Row],[p2_score1]]+_20224[[#This Row],[p1_score1]]</f>
        <v>0</v>
      </c>
      <c r="AC1227">
        <f>MAX(_20224[[#This Row],[p2_score1]:[p1_score1]])</f>
        <v>0</v>
      </c>
      <c r="AD1227">
        <f>MIN(_20224[[#This Row],[p2_score1]:[p1_score1]])</f>
        <v>0</v>
      </c>
      <c r="AE1227" t="s">
        <v>1503</v>
      </c>
      <c r="AF1227" t="s">
        <v>2543</v>
      </c>
      <c r="AG1227" t="s">
        <v>2829</v>
      </c>
      <c r="AH1227" t="s">
        <v>909</v>
      </c>
      <c r="AI1227" t="s">
        <v>909</v>
      </c>
      <c r="AJ1227" t="s">
        <v>949</v>
      </c>
      <c r="AK1227" t="str">
        <f>LEFT(_20224[[#This Row],[result2]], FIND(" ",_20224[[#This Row],[result2]]))</f>
        <v xml:space="preserve">Peshawar </v>
      </c>
      <c r="AL1227" t="s">
        <v>4583</v>
      </c>
      <c r="AM1227" t="s">
        <v>2848</v>
      </c>
      <c r="AN1227" t="s">
        <v>2849</v>
      </c>
      <c r="AO1227" t="s">
        <v>2850</v>
      </c>
      <c r="AP1227" t="s">
        <v>251</v>
      </c>
      <c r="AQ1227">
        <v>0</v>
      </c>
      <c r="AR1227">
        <v>0</v>
      </c>
    </row>
    <row r="1228" spans="1:44" x14ac:dyDescent="0.3">
      <c r="A1228" t="s">
        <v>3538</v>
      </c>
      <c r="B1228" t="s">
        <v>3144</v>
      </c>
      <c r="C1228" t="s">
        <v>58</v>
      </c>
      <c r="D1228" t="s">
        <v>1667</v>
      </c>
      <c r="E1228">
        <v>7</v>
      </c>
      <c r="F1228">
        <v>6</v>
      </c>
      <c r="G1228">
        <v>1</v>
      </c>
      <c r="H1228">
        <v>0</v>
      </c>
      <c r="I1228">
        <v>116.66</v>
      </c>
      <c r="J1228" t="s">
        <v>1503</v>
      </c>
      <c r="K1228" t="s">
        <v>4254</v>
      </c>
      <c r="L1228" t="s">
        <v>2547</v>
      </c>
      <c r="M1228" t="s">
        <v>1668</v>
      </c>
      <c r="N1228" t="s">
        <v>3139</v>
      </c>
      <c r="O1228" t="s">
        <v>200</v>
      </c>
      <c r="P1228" t="s">
        <v>58</v>
      </c>
      <c r="Q1228">
        <v>2.1</v>
      </c>
      <c r="R1228">
        <v>14</v>
      </c>
      <c r="S1228" t="s">
        <v>895</v>
      </c>
      <c r="T1228" t="s">
        <v>58</v>
      </c>
      <c r="U1228">
        <v>7</v>
      </c>
      <c r="V1228">
        <v>7</v>
      </c>
      <c r="W1228" t="s">
        <v>32</v>
      </c>
      <c r="X1228">
        <v>117</v>
      </c>
      <c r="Y1228" t="str">
        <f>IF(_20224[[#This Row],[Lead Score]]=_20224[[#This Row],[p2_score1]],_20224[[#This Row],[p2]],_20224[[#This Row],[p1]])</f>
        <v>Ahsan Ali</v>
      </c>
      <c r="Z1228" t="str">
        <f>IF(_20224[[#This Row],[Lead Score]]&lt;&gt;_20224[[#This Row],[p2_score1]],_20224[[#This Row],[p2]],_20224[[#This Row],[p1]])</f>
        <v>Shane Watson</v>
      </c>
      <c r="AA1228" s="1">
        <f>_20224[[#This Row],[Lead Score]]/_20224[[#This Row],[Runs in Partnership]]</f>
        <v>0.5</v>
      </c>
      <c r="AB1228">
        <f>+_20224[[#This Row],[p2_score1]]+_20224[[#This Row],[p1_score1]]</f>
        <v>14</v>
      </c>
      <c r="AC1228">
        <f>MAX(_20224[[#This Row],[p2_score1]:[p1_score1]])</f>
        <v>7</v>
      </c>
      <c r="AD1228">
        <f>MIN(_20224[[#This Row],[p2_score1]:[p1_score1]])</f>
        <v>7</v>
      </c>
      <c r="AE1228" t="s">
        <v>1503</v>
      </c>
      <c r="AF1228" t="s">
        <v>2547</v>
      </c>
      <c r="AG1228" t="s">
        <v>2829</v>
      </c>
      <c r="AH1228" t="s">
        <v>897</v>
      </c>
      <c r="AI1228" t="s">
        <v>897</v>
      </c>
      <c r="AJ1228" t="s">
        <v>872</v>
      </c>
      <c r="AK1228" t="str">
        <f>LEFT(_20224[[#This Row],[result2]], FIND(" ",_20224[[#This Row],[result2]]))</f>
        <v xml:space="preserve">Karachi </v>
      </c>
      <c r="AL1228" t="s">
        <v>4583</v>
      </c>
      <c r="AM1228" t="s">
        <v>2851</v>
      </c>
      <c r="AN1228" t="s">
        <v>2852</v>
      </c>
      <c r="AO1228" t="s">
        <v>2853</v>
      </c>
      <c r="AP1228" t="s">
        <v>858</v>
      </c>
      <c r="AQ1228">
        <v>7</v>
      </c>
      <c r="AR1228">
        <v>7</v>
      </c>
    </row>
    <row r="1229" spans="1:44" x14ac:dyDescent="0.3">
      <c r="A1229" t="s">
        <v>3539</v>
      </c>
      <c r="B1229" t="s">
        <v>3133</v>
      </c>
      <c r="C1229" t="s">
        <v>895</v>
      </c>
      <c r="D1229" t="s">
        <v>1669</v>
      </c>
      <c r="E1229">
        <v>25</v>
      </c>
      <c r="F1229">
        <v>24</v>
      </c>
      <c r="G1229">
        <v>2</v>
      </c>
      <c r="H1229">
        <v>2</v>
      </c>
      <c r="I1229">
        <v>104.16</v>
      </c>
      <c r="J1229" t="s">
        <v>1503</v>
      </c>
      <c r="K1229" t="s">
        <v>4254</v>
      </c>
      <c r="L1229" t="s">
        <v>2547</v>
      </c>
      <c r="M1229" t="s">
        <v>1668</v>
      </c>
      <c r="N1229" t="s">
        <v>3148</v>
      </c>
      <c r="O1229" t="s">
        <v>1670</v>
      </c>
      <c r="P1229" t="s">
        <v>895</v>
      </c>
      <c r="Q1229">
        <v>7</v>
      </c>
      <c r="R1229">
        <v>61</v>
      </c>
      <c r="S1229" t="s">
        <v>895</v>
      </c>
      <c r="T1229" t="s">
        <v>55</v>
      </c>
      <c r="U1229">
        <v>0</v>
      </c>
      <c r="V1229">
        <v>0</v>
      </c>
      <c r="W1229" t="s">
        <v>58</v>
      </c>
      <c r="X1229">
        <v>117</v>
      </c>
      <c r="Y1229" t="str">
        <f>IF(_20224[[#This Row],[Lead Score]]=_20224[[#This Row],[p2_score1]],_20224[[#This Row],[p2]],_20224[[#This Row],[p1]])</f>
        <v>Rilee Rossouw</v>
      </c>
      <c r="Z1229" t="str">
        <f>IF(_20224[[#This Row],[Lead Score]]&lt;&gt;_20224[[#This Row],[p2_score1]],_20224[[#This Row],[p2]],_20224[[#This Row],[p1]])</f>
        <v>Shane Watson</v>
      </c>
      <c r="AA1229" s="1">
        <f>_20224[[#This Row],[Lead Score]]/_20224[[#This Row],[Runs in Partnership]]</f>
        <v>0.61702127659574468</v>
      </c>
      <c r="AB1229">
        <f>+_20224[[#This Row],[p2_score1]]+_20224[[#This Row],[p1_score1]]</f>
        <v>47</v>
      </c>
      <c r="AC1229">
        <f>MAX(_20224[[#This Row],[p2_score1]:[p1_score1]])</f>
        <v>29</v>
      </c>
      <c r="AD1229">
        <f>MIN(_20224[[#This Row],[p2_score1]:[p1_score1]])</f>
        <v>18</v>
      </c>
      <c r="AE1229" t="s">
        <v>1503</v>
      </c>
      <c r="AF1229" t="s">
        <v>2547</v>
      </c>
      <c r="AG1229" t="s">
        <v>2829</v>
      </c>
      <c r="AH1229" t="s">
        <v>897</v>
      </c>
      <c r="AI1229" t="s">
        <v>897</v>
      </c>
      <c r="AJ1229" t="s">
        <v>872</v>
      </c>
      <c r="AK1229" t="str">
        <f>LEFT(_20224[[#This Row],[result2]], FIND(" ",_20224[[#This Row],[result2]]))</f>
        <v xml:space="preserve">Karachi </v>
      </c>
      <c r="AL1229" t="s">
        <v>4583</v>
      </c>
      <c r="AM1229" t="s">
        <v>2851</v>
      </c>
      <c r="AN1229" t="s">
        <v>2852</v>
      </c>
      <c r="AO1229" t="s">
        <v>2853</v>
      </c>
      <c r="AP1229" t="s">
        <v>858</v>
      </c>
      <c r="AQ1229">
        <v>29</v>
      </c>
      <c r="AR1229">
        <v>18</v>
      </c>
    </row>
    <row r="1230" spans="1:44" x14ac:dyDescent="0.3">
      <c r="A1230" t="s">
        <v>3541</v>
      </c>
      <c r="B1230" t="s">
        <v>3153</v>
      </c>
      <c r="C1230" t="s">
        <v>55</v>
      </c>
      <c r="D1230" t="s">
        <v>1598</v>
      </c>
      <c r="E1230">
        <v>44</v>
      </c>
      <c r="F1230">
        <v>32</v>
      </c>
      <c r="G1230">
        <v>4</v>
      </c>
      <c r="H1230">
        <v>1</v>
      </c>
      <c r="I1230">
        <v>137.5</v>
      </c>
      <c r="J1230" t="s">
        <v>1503</v>
      </c>
      <c r="K1230" t="s">
        <v>4254</v>
      </c>
      <c r="L1230" t="s">
        <v>2547</v>
      </c>
      <c r="M1230" t="s">
        <v>1668</v>
      </c>
      <c r="N1230" t="s">
        <v>3157</v>
      </c>
      <c r="O1230" t="s">
        <v>1671</v>
      </c>
      <c r="P1230" t="s">
        <v>55</v>
      </c>
      <c r="Q1230">
        <v>13.5</v>
      </c>
      <c r="R1230">
        <v>124</v>
      </c>
      <c r="S1230" t="s">
        <v>506</v>
      </c>
      <c r="T1230" t="s">
        <v>55</v>
      </c>
      <c r="U1230">
        <v>0</v>
      </c>
      <c r="V1230">
        <v>0</v>
      </c>
      <c r="W1230" t="s">
        <v>895</v>
      </c>
      <c r="X1230">
        <v>117</v>
      </c>
      <c r="Y1230" t="str">
        <f>IF(_20224[[#This Row],[Lead Score]]=_20224[[#This Row],[p2_score1]],_20224[[#This Row],[p2]],_20224[[#This Row],[p1]])</f>
        <v>Rilee Rossouw</v>
      </c>
      <c r="Z1230" t="str">
        <f>IF(_20224[[#This Row],[Lead Score]]&lt;&gt;_20224[[#This Row],[p2_score1]],_20224[[#This Row],[p2]],_20224[[#This Row],[p1]])</f>
        <v>Umar Akmal</v>
      </c>
      <c r="AA1230" s="1">
        <f>_20224[[#This Row],[Lead Score]]/_20224[[#This Row],[Runs in Partnership]]</f>
        <v>0.69841269841269837</v>
      </c>
      <c r="AB1230">
        <f>+_20224[[#This Row],[p2_score1]]+_20224[[#This Row],[p1_score1]]</f>
        <v>63</v>
      </c>
      <c r="AC1230">
        <f>MAX(_20224[[#This Row],[p2_score1]:[p1_score1]])</f>
        <v>44</v>
      </c>
      <c r="AD1230">
        <f>MIN(_20224[[#This Row],[p2_score1]:[p1_score1]])</f>
        <v>19</v>
      </c>
      <c r="AE1230" t="s">
        <v>1503</v>
      </c>
      <c r="AF1230" t="s">
        <v>2547</v>
      </c>
      <c r="AG1230" t="s">
        <v>2829</v>
      </c>
      <c r="AH1230" t="s">
        <v>897</v>
      </c>
      <c r="AI1230" t="s">
        <v>897</v>
      </c>
      <c r="AJ1230" t="s">
        <v>872</v>
      </c>
      <c r="AK1230" t="str">
        <f>LEFT(_20224[[#This Row],[result2]], FIND(" ",_20224[[#This Row],[result2]]))</f>
        <v xml:space="preserve">Karachi </v>
      </c>
      <c r="AL1230" t="s">
        <v>4583</v>
      </c>
      <c r="AM1230" t="s">
        <v>2851</v>
      </c>
      <c r="AN1230" t="s">
        <v>2852</v>
      </c>
      <c r="AO1230" t="s">
        <v>2853</v>
      </c>
      <c r="AP1230" t="s">
        <v>858</v>
      </c>
      <c r="AQ1230">
        <v>44</v>
      </c>
      <c r="AR1230">
        <v>19</v>
      </c>
    </row>
    <row r="1231" spans="1:44" x14ac:dyDescent="0.3">
      <c r="A1231" t="s">
        <v>3542</v>
      </c>
      <c r="B1231" t="s">
        <v>3136</v>
      </c>
      <c r="C1231" t="s">
        <v>506</v>
      </c>
      <c r="D1231" t="s">
        <v>1672</v>
      </c>
      <c r="E1231">
        <v>55</v>
      </c>
      <c r="F1231">
        <v>37</v>
      </c>
      <c r="G1231">
        <v>0</v>
      </c>
      <c r="H1231">
        <v>5</v>
      </c>
      <c r="I1231">
        <v>148.63999999999999</v>
      </c>
      <c r="J1231" t="s">
        <v>1503</v>
      </c>
      <c r="K1231" t="s">
        <v>4254</v>
      </c>
      <c r="L1231" t="s">
        <v>2547</v>
      </c>
      <c r="M1231" t="s">
        <v>1668</v>
      </c>
      <c r="N1231" t="s">
        <v>3151</v>
      </c>
      <c r="O1231" t="s">
        <v>1673</v>
      </c>
      <c r="P1231" t="s">
        <v>506</v>
      </c>
      <c r="Q1231">
        <v>18.3</v>
      </c>
      <c r="R1231">
        <v>156</v>
      </c>
      <c r="S1231" t="s">
        <v>506</v>
      </c>
      <c r="T1231" t="s">
        <v>1674</v>
      </c>
      <c r="U1231">
        <v>0</v>
      </c>
      <c r="V1231">
        <v>0</v>
      </c>
      <c r="W1231" t="s">
        <v>55</v>
      </c>
      <c r="X1231">
        <v>117</v>
      </c>
      <c r="Y1231" t="str">
        <f>IF(_20224[[#This Row],[Lead Score]]=_20224[[#This Row],[p2_score1]],_20224[[#This Row],[p2]],_20224[[#This Row],[p1]])</f>
        <v>Umar Akmal</v>
      </c>
      <c r="Z1231" t="str">
        <f>IF(_20224[[#This Row],[Lead Score]]&lt;&gt;_20224[[#This Row],[p2_score1]],_20224[[#This Row],[p2]],_20224[[#This Row],[p1]])</f>
        <v>Dwayne Smith</v>
      </c>
      <c r="AA1231" s="1">
        <f>_20224[[#This Row],[Lead Score]]/_20224[[#This Row],[Runs in Partnership]]</f>
        <v>1</v>
      </c>
      <c r="AB1231">
        <f>+_20224[[#This Row],[p2_score1]]+_20224[[#This Row],[p1_score1]]</f>
        <v>55</v>
      </c>
      <c r="AC1231">
        <f>MAX(_20224[[#This Row],[p2_score1]:[p1_score1]])</f>
        <v>55</v>
      </c>
      <c r="AD1231">
        <f>MIN(_20224[[#This Row],[p2_score1]:[p1_score1]])</f>
        <v>0</v>
      </c>
      <c r="AE1231" t="s">
        <v>1503</v>
      </c>
      <c r="AF1231" t="s">
        <v>2547</v>
      </c>
      <c r="AG1231" t="s">
        <v>2829</v>
      </c>
      <c r="AH1231" t="s">
        <v>897</v>
      </c>
      <c r="AI1231" t="s">
        <v>897</v>
      </c>
      <c r="AJ1231" t="s">
        <v>872</v>
      </c>
      <c r="AK1231" t="str">
        <f>LEFT(_20224[[#This Row],[result2]], FIND(" ",_20224[[#This Row],[result2]]))</f>
        <v xml:space="preserve">Karachi </v>
      </c>
      <c r="AL1231" t="s">
        <v>4583</v>
      </c>
      <c r="AM1231" t="s">
        <v>2851</v>
      </c>
      <c r="AN1231" t="s">
        <v>2852</v>
      </c>
      <c r="AO1231" t="s">
        <v>2853</v>
      </c>
      <c r="AP1231" t="s">
        <v>858</v>
      </c>
      <c r="AQ1231">
        <v>0</v>
      </c>
      <c r="AR1231">
        <v>55</v>
      </c>
    </row>
    <row r="1232" spans="1:44" x14ac:dyDescent="0.3">
      <c r="A1232" t="s">
        <v>3546</v>
      </c>
      <c r="B1232" t="s">
        <v>3162</v>
      </c>
      <c r="C1232" t="s">
        <v>1674</v>
      </c>
      <c r="D1232" t="s">
        <v>1675</v>
      </c>
      <c r="E1232">
        <v>9</v>
      </c>
      <c r="F1232">
        <v>15</v>
      </c>
      <c r="G1232">
        <v>0</v>
      </c>
      <c r="H1232">
        <v>0</v>
      </c>
      <c r="I1232">
        <v>60</v>
      </c>
      <c r="J1232" t="s">
        <v>1503</v>
      </c>
      <c r="K1232" t="s">
        <v>4254</v>
      </c>
      <c r="L1232" t="s">
        <v>2547</v>
      </c>
      <c r="M1232" t="s">
        <v>1668</v>
      </c>
      <c r="N1232" t="s">
        <v>3170</v>
      </c>
      <c r="O1232" t="s">
        <v>1676</v>
      </c>
      <c r="P1232" t="s">
        <v>1674</v>
      </c>
      <c r="Q1232">
        <v>19.399999999999999</v>
      </c>
      <c r="R1232">
        <v>178</v>
      </c>
      <c r="S1232" t="s">
        <v>233</v>
      </c>
      <c r="T1232" t="s">
        <v>1674</v>
      </c>
      <c r="U1232">
        <v>0</v>
      </c>
      <c r="V1232">
        <v>0</v>
      </c>
      <c r="W1232" t="s">
        <v>506</v>
      </c>
      <c r="X1232">
        <v>117</v>
      </c>
      <c r="Y1232" t="str">
        <f>IF(_20224[[#This Row],[Lead Score]]=_20224[[#This Row],[p2_score1]],_20224[[#This Row],[p2]],_20224[[#This Row],[p1]])</f>
        <v>Anwar Ali</v>
      </c>
      <c r="Z1232" t="str">
        <f>IF(_20224[[#This Row],[Lead Score]]&lt;&gt;_20224[[#This Row],[p2_score1]],_20224[[#This Row],[p2]],_20224[[#This Row],[p1]])</f>
        <v>Dwayne Smith</v>
      </c>
      <c r="AA1232" s="1">
        <f>_20224[[#This Row],[Lead Score]]/_20224[[#This Row],[Runs in Partnership]]</f>
        <v>0.59090909090909094</v>
      </c>
      <c r="AB1232">
        <f>+_20224[[#This Row],[p2_score1]]+_20224[[#This Row],[p1_score1]]</f>
        <v>22</v>
      </c>
      <c r="AC1232">
        <f>MAX(_20224[[#This Row],[p2_score1]:[p1_score1]])</f>
        <v>13</v>
      </c>
      <c r="AD1232">
        <f>MIN(_20224[[#This Row],[p2_score1]:[p1_score1]])</f>
        <v>9</v>
      </c>
      <c r="AE1232" t="s">
        <v>1503</v>
      </c>
      <c r="AF1232" t="s">
        <v>2547</v>
      </c>
      <c r="AG1232" t="s">
        <v>2829</v>
      </c>
      <c r="AH1232" t="s">
        <v>897</v>
      </c>
      <c r="AI1232" t="s">
        <v>897</v>
      </c>
      <c r="AJ1232" t="s">
        <v>872</v>
      </c>
      <c r="AK1232" t="str">
        <f>LEFT(_20224[[#This Row],[result2]], FIND(" ",_20224[[#This Row],[result2]]))</f>
        <v xml:space="preserve">Karachi </v>
      </c>
      <c r="AL1232" t="s">
        <v>4583</v>
      </c>
      <c r="AM1232" t="s">
        <v>2851</v>
      </c>
      <c r="AN1232" t="s">
        <v>2852</v>
      </c>
      <c r="AO1232" t="s">
        <v>2853</v>
      </c>
      <c r="AP1232" t="s">
        <v>858</v>
      </c>
      <c r="AQ1232">
        <v>9</v>
      </c>
      <c r="AR1232">
        <v>13</v>
      </c>
    </row>
    <row r="1233" spans="1:44" x14ac:dyDescent="0.3">
      <c r="A1233" t="s">
        <v>3550</v>
      </c>
      <c r="B1233" t="s">
        <v>3173</v>
      </c>
      <c r="C1233" t="s">
        <v>233</v>
      </c>
      <c r="D1233" t="s">
        <v>45</v>
      </c>
      <c r="E1233">
        <v>27</v>
      </c>
      <c r="F1233">
        <v>6</v>
      </c>
      <c r="G1233">
        <v>0</v>
      </c>
      <c r="H1233">
        <v>4</v>
      </c>
      <c r="I1233">
        <v>450</v>
      </c>
      <c r="J1233" t="s">
        <v>1503</v>
      </c>
      <c r="K1233" t="s">
        <v>4254</v>
      </c>
      <c r="L1233" t="s">
        <v>2547</v>
      </c>
      <c r="M1233" t="s">
        <v>1668</v>
      </c>
      <c r="N1233" t="s">
        <v>32</v>
      </c>
      <c r="O1233" t="s">
        <v>32</v>
      </c>
      <c r="P1233" t="s">
        <v>32</v>
      </c>
      <c r="S1233" t="s">
        <v>233</v>
      </c>
      <c r="T1233" t="s">
        <v>71</v>
      </c>
      <c r="U1233">
        <v>0</v>
      </c>
      <c r="V1233">
        <v>0</v>
      </c>
      <c r="W1233" t="s">
        <v>1674</v>
      </c>
      <c r="X1233">
        <v>117</v>
      </c>
      <c r="Y1233" t="str">
        <f>IF(_20224[[#This Row],[Lead Score]]=_20224[[#This Row],[p2_score1]],_20224[[#This Row],[p2]],_20224[[#This Row],[p1]])</f>
        <v>Anwar Ali</v>
      </c>
      <c r="Z1233" t="str">
        <f>IF(_20224[[#This Row],[Lead Score]]&lt;&gt;_20224[[#This Row],[p2_score1]],_20224[[#This Row],[p2]],_20224[[#This Row],[p1]])</f>
        <v>Mohammad Nawaz</v>
      </c>
      <c r="AA1233" s="1">
        <f>_20224[[#This Row],[Lead Score]]/_20224[[#This Row],[Runs in Partnership]]</f>
        <v>1</v>
      </c>
      <c r="AB1233">
        <f>+_20224[[#This Row],[p2_score1]]+_20224[[#This Row],[p1_score1]]</f>
        <v>27</v>
      </c>
      <c r="AC1233">
        <f>MAX(_20224[[#This Row],[p2_score1]:[p1_score1]])</f>
        <v>27</v>
      </c>
      <c r="AD1233">
        <f>MIN(_20224[[#This Row],[p2_score1]:[p1_score1]])</f>
        <v>0</v>
      </c>
      <c r="AE1233" t="s">
        <v>1503</v>
      </c>
      <c r="AF1233" t="s">
        <v>2547</v>
      </c>
      <c r="AG1233" t="s">
        <v>2829</v>
      </c>
      <c r="AH1233" t="s">
        <v>897</v>
      </c>
      <c r="AI1233" t="s">
        <v>897</v>
      </c>
      <c r="AJ1233" t="s">
        <v>872</v>
      </c>
      <c r="AK1233" t="str">
        <f>LEFT(_20224[[#This Row],[result2]], FIND(" ",_20224[[#This Row],[result2]]))</f>
        <v xml:space="preserve">Karachi </v>
      </c>
      <c r="AL1233" t="s">
        <v>4583</v>
      </c>
      <c r="AM1233" t="s">
        <v>2851</v>
      </c>
      <c r="AN1233" t="s">
        <v>2852</v>
      </c>
      <c r="AO1233" t="s">
        <v>2853</v>
      </c>
      <c r="AP1233" t="s">
        <v>858</v>
      </c>
      <c r="AQ1233">
        <v>0</v>
      </c>
      <c r="AR1233">
        <v>27</v>
      </c>
    </row>
    <row r="1234" spans="1:44" hidden="1" x14ac:dyDescent="0.3">
      <c r="A1234" t="s">
        <v>3553</v>
      </c>
      <c r="B1234" t="s">
        <v>3178</v>
      </c>
      <c r="C1234" t="s">
        <v>71</v>
      </c>
      <c r="D1234" t="s">
        <v>45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1503</v>
      </c>
      <c r="K1234" t="s">
        <v>4254</v>
      </c>
      <c r="L1234" t="s">
        <v>2547</v>
      </c>
      <c r="M1234" t="s">
        <v>1668</v>
      </c>
      <c r="N1234" t="s">
        <v>32</v>
      </c>
      <c r="O1234" t="s">
        <v>32</v>
      </c>
      <c r="P1234" t="s">
        <v>32</v>
      </c>
      <c r="S1234" t="s">
        <v>32</v>
      </c>
      <c r="T1234" t="s">
        <v>32</v>
      </c>
      <c r="W1234" t="s">
        <v>32</v>
      </c>
      <c r="X1234">
        <v>117</v>
      </c>
      <c r="Y1234" t="str">
        <f>IF(_20224[[#This Row],[Lead Score]]=_20224[[#This Row],[p2_score1]],_20224[[#This Row],[p2]],_20224[[#This Row],[p1]])</f>
        <v/>
      </c>
      <c r="Z1234" t="str">
        <f>IF(_20224[[#This Row],[Lead Score]]&lt;&gt;_20224[[#This Row],[p2_score1]],_20224[[#This Row],[p2]],_20224[[#This Row],[p1]])</f>
        <v/>
      </c>
      <c r="AA1234" s="1" t="e">
        <f>_20224[[#This Row],[Lead Score]]/_20224[[#This Row],[Runs in Partnership]]</f>
        <v>#DIV/0!</v>
      </c>
      <c r="AB1234">
        <f>+_20224[[#This Row],[p2_score1]]+_20224[[#This Row],[p1_score1]]</f>
        <v>0</v>
      </c>
      <c r="AC1234">
        <f>MAX(_20224[[#This Row],[p2_score1]:[p1_score1]])</f>
        <v>0</v>
      </c>
      <c r="AD1234">
        <f>MIN(_20224[[#This Row],[p2_score1]:[p1_score1]])</f>
        <v>0</v>
      </c>
      <c r="AE1234" t="s">
        <v>1503</v>
      </c>
      <c r="AF1234" t="s">
        <v>2547</v>
      </c>
      <c r="AG1234" t="s">
        <v>2829</v>
      </c>
      <c r="AH1234" t="s">
        <v>897</v>
      </c>
      <c r="AI1234" t="s">
        <v>897</v>
      </c>
      <c r="AJ1234" t="s">
        <v>872</v>
      </c>
      <c r="AK1234" t="str">
        <f>LEFT(_20224[[#This Row],[result2]], FIND(" ",_20224[[#This Row],[result2]]))</f>
        <v xml:space="preserve">Karachi </v>
      </c>
      <c r="AL1234" t="s">
        <v>4583</v>
      </c>
      <c r="AM1234" t="s">
        <v>2851</v>
      </c>
      <c r="AN1234" t="s">
        <v>2852</v>
      </c>
      <c r="AO1234" t="s">
        <v>2853</v>
      </c>
      <c r="AP1234" t="s">
        <v>858</v>
      </c>
      <c r="AQ1234">
        <v>0</v>
      </c>
      <c r="AR1234">
        <v>0</v>
      </c>
    </row>
    <row r="1235" spans="1:44" x14ac:dyDescent="0.3">
      <c r="A1235" t="s">
        <v>3556</v>
      </c>
      <c r="B1235" t="s">
        <v>3144</v>
      </c>
      <c r="C1235" t="s">
        <v>874</v>
      </c>
      <c r="D1235" t="s">
        <v>1677</v>
      </c>
      <c r="E1235">
        <v>4</v>
      </c>
      <c r="F1235">
        <v>3</v>
      </c>
      <c r="G1235">
        <v>1</v>
      </c>
      <c r="H1235">
        <v>0</v>
      </c>
      <c r="I1235">
        <v>133.33000000000001</v>
      </c>
      <c r="J1235" t="s">
        <v>1503</v>
      </c>
      <c r="K1235" t="s">
        <v>4249</v>
      </c>
      <c r="L1235" t="s">
        <v>2551</v>
      </c>
      <c r="M1235" t="s">
        <v>1678</v>
      </c>
      <c r="N1235" t="s">
        <v>3139</v>
      </c>
      <c r="O1235" t="s">
        <v>446</v>
      </c>
      <c r="P1235" t="s">
        <v>874</v>
      </c>
      <c r="Q1235">
        <v>1</v>
      </c>
      <c r="R1235">
        <v>5</v>
      </c>
      <c r="S1235" t="s">
        <v>852</v>
      </c>
      <c r="T1235" t="s">
        <v>874</v>
      </c>
      <c r="U1235">
        <v>1</v>
      </c>
      <c r="V1235">
        <v>4</v>
      </c>
      <c r="W1235" t="s">
        <v>32</v>
      </c>
      <c r="X1235">
        <v>118</v>
      </c>
      <c r="Y1235" t="str">
        <f>IF(_20224[[#This Row],[Lead Score]]=_20224[[#This Row],[p2_score1]],_20224[[#This Row],[p2]],_20224[[#This Row],[p1]])</f>
        <v>Cameron Delport</v>
      </c>
      <c r="Z1235" t="str">
        <f>IF(_20224[[#This Row],[Lead Score]]&lt;&gt;_20224[[#This Row],[p2_score1]],_20224[[#This Row],[p2]],_20224[[#This Row],[p1]])</f>
        <v>Luke Ronchi</v>
      </c>
      <c r="AA1235" s="1">
        <f>_20224[[#This Row],[Lead Score]]/_20224[[#This Row],[Runs in Partnership]]</f>
        <v>0.8</v>
      </c>
      <c r="AB1235">
        <f>+_20224[[#This Row],[p2_score1]]+_20224[[#This Row],[p1_score1]]</f>
        <v>5</v>
      </c>
      <c r="AC1235">
        <f>MAX(_20224[[#This Row],[p2_score1]:[p1_score1]])</f>
        <v>4</v>
      </c>
      <c r="AD1235">
        <f>MIN(_20224[[#This Row],[p2_score1]:[p1_score1]])</f>
        <v>1</v>
      </c>
      <c r="AE1235" t="s">
        <v>1503</v>
      </c>
      <c r="AF1235" t="s">
        <v>2551</v>
      </c>
      <c r="AG1235" t="s">
        <v>2807</v>
      </c>
      <c r="AH1235" t="s">
        <v>850</v>
      </c>
      <c r="AI1235" t="s">
        <v>850</v>
      </c>
      <c r="AJ1235" t="s">
        <v>909</v>
      </c>
      <c r="AK1235" t="str">
        <f>LEFT(_20224[[#This Row],[result2]], FIND(" ",_20224[[#This Row],[result2]]))</f>
        <v xml:space="preserve">Multan </v>
      </c>
      <c r="AL1235" t="s">
        <v>4583</v>
      </c>
      <c r="AM1235" t="s">
        <v>2854</v>
      </c>
      <c r="AN1235" t="s">
        <v>2855</v>
      </c>
      <c r="AO1235" t="s">
        <v>2856</v>
      </c>
      <c r="AP1235" t="s">
        <v>1250</v>
      </c>
      <c r="AQ1235">
        <v>4</v>
      </c>
      <c r="AR1235">
        <v>1</v>
      </c>
    </row>
    <row r="1236" spans="1:44" x14ac:dyDescent="0.3">
      <c r="A1236" t="s">
        <v>3558</v>
      </c>
      <c r="B1236" t="s">
        <v>3153</v>
      </c>
      <c r="C1236" t="s">
        <v>178</v>
      </c>
      <c r="D1236" t="s">
        <v>1679</v>
      </c>
      <c r="E1236">
        <v>4</v>
      </c>
      <c r="F1236">
        <v>8</v>
      </c>
      <c r="G1236">
        <v>0</v>
      </c>
      <c r="H1236">
        <v>0</v>
      </c>
      <c r="I1236">
        <v>50</v>
      </c>
      <c r="J1236" t="s">
        <v>1503</v>
      </c>
      <c r="K1236" t="s">
        <v>4249</v>
      </c>
      <c r="L1236" t="s">
        <v>2551</v>
      </c>
      <c r="M1236" t="s">
        <v>1678</v>
      </c>
      <c r="N1236" t="s">
        <v>3148</v>
      </c>
      <c r="O1236" t="s">
        <v>1680</v>
      </c>
      <c r="P1236" t="s">
        <v>178</v>
      </c>
      <c r="Q1236">
        <v>3.5</v>
      </c>
      <c r="R1236">
        <v>34</v>
      </c>
      <c r="S1236" t="s">
        <v>852</v>
      </c>
      <c r="T1236" t="s">
        <v>178</v>
      </c>
      <c r="U1236">
        <v>26</v>
      </c>
      <c r="V1236">
        <v>0</v>
      </c>
      <c r="W1236" t="s">
        <v>874</v>
      </c>
      <c r="X1236">
        <v>118</v>
      </c>
      <c r="Y1236" t="str">
        <f>IF(_20224[[#This Row],[Lead Score]]=_20224[[#This Row],[p2_score1]],_20224[[#This Row],[p2]],_20224[[#This Row],[p1]])</f>
        <v>Luke Ronchi</v>
      </c>
      <c r="Z1236" t="str">
        <f>IF(_20224[[#This Row],[Lead Score]]&lt;&gt;_20224[[#This Row],[p2_score1]],_20224[[#This Row],[p2]],_20224[[#This Row],[p1]])</f>
        <v>Sahibzada Farhan</v>
      </c>
      <c r="AA1236" s="1">
        <f>_20224[[#This Row],[Lead Score]]/_20224[[#This Row],[Runs in Partnership]]</f>
        <v>0.86206896551724133</v>
      </c>
      <c r="AB1236">
        <f>+_20224[[#This Row],[p2_score1]]+_20224[[#This Row],[p1_score1]]</f>
        <v>29</v>
      </c>
      <c r="AC1236">
        <f>MAX(_20224[[#This Row],[p2_score1]:[p1_score1]])</f>
        <v>25</v>
      </c>
      <c r="AD1236">
        <f>MIN(_20224[[#This Row],[p2_score1]:[p1_score1]])</f>
        <v>4</v>
      </c>
      <c r="AE1236" t="s">
        <v>1503</v>
      </c>
      <c r="AF1236" t="s">
        <v>2551</v>
      </c>
      <c r="AG1236" t="s">
        <v>2807</v>
      </c>
      <c r="AH1236" t="s">
        <v>850</v>
      </c>
      <c r="AI1236" t="s">
        <v>850</v>
      </c>
      <c r="AJ1236" t="s">
        <v>909</v>
      </c>
      <c r="AK1236" t="str">
        <f>LEFT(_20224[[#This Row],[result2]], FIND(" ",_20224[[#This Row],[result2]]))</f>
        <v xml:space="preserve">Multan </v>
      </c>
      <c r="AL1236" t="s">
        <v>4583</v>
      </c>
      <c r="AM1236" t="s">
        <v>2854</v>
      </c>
      <c r="AN1236" t="s">
        <v>2855</v>
      </c>
      <c r="AO1236" t="s">
        <v>2856</v>
      </c>
      <c r="AP1236" t="s">
        <v>1250</v>
      </c>
      <c r="AQ1236">
        <v>4</v>
      </c>
      <c r="AR1236">
        <v>25</v>
      </c>
    </row>
    <row r="1237" spans="1:44" x14ac:dyDescent="0.3">
      <c r="A1237" t="s">
        <v>3559</v>
      </c>
      <c r="B1237" t="s">
        <v>3133</v>
      </c>
      <c r="C1237" t="s">
        <v>852</v>
      </c>
      <c r="D1237" t="s">
        <v>1681</v>
      </c>
      <c r="E1237">
        <v>32</v>
      </c>
      <c r="F1237">
        <v>16</v>
      </c>
      <c r="G1237">
        <v>6</v>
      </c>
      <c r="H1237">
        <v>1</v>
      </c>
      <c r="I1237">
        <v>200</v>
      </c>
      <c r="J1237" t="s">
        <v>1503</v>
      </c>
      <c r="K1237" t="s">
        <v>4249</v>
      </c>
      <c r="L1237" t="s">
        <v>2551</v>
      </c>
      <c r="M1237" t="s">
        <v>1678</v>
      </c>
      <c r="N1237" t="s">
        <v>3157</v>
      </c>
      <c r="O1237" t="s">
        <v>451</v>
      </c>
      <c r="P1237" t="s">
        <v>852</v>
      </c>
      <c r="Q1237">
        <v>4.4000000000000004</v>
      </c>
      <c r="R1237">
        <v>42</v>
      </c>
      <c r="S1237" t="s">
        <v>852</v>
      </c>
      <c r="T1237" t="s">
        <v>191</v>
      </c>
      <c r="U1237">
        <v>0</v>
      </c>
      <c r="V1237">
        <v>0</v>
      </c>
      <c r="W1237" t="s">
        <v>178</v>
      </c>
      <c r="X1237">
        <v>118</v>
      </c>
      <c r="Y1237" t="str">
        <f>IF(_20224[[#This Row],[Lead Score]]=_20224[[#This Row],[p2_score1]],_20224[[#This Row],[p2]],_20224[[#This Row],[p1]])</f>
        <v>Luke Ronchi</v>
      </c>
      <c r="Z1237" t="str">
        <f>IF(_20224[[#This Row],[Lead Score]]&lt;&gt;_20224[[#This Row],[p2_score1]],_20224[[#This Row],[p2]],_20224[[#This Row],[p1]])</f>
        <v>Samit Patel</v>
      </c>
      <c r="AA1237" s="1">
        <f>_20224[[#This Row],[Lead Score]]/_20224[[#This Row],[Runs in Partnership]]</f>
        <v>0.75</v>
      </c>
      <c r="AB1237">
        <f>+_20224[[#This Row],[p2_score1]]+_20224[[#This Row],[p1_score1]]</f>
        <v>8</v>
      </c>
      <c r="AC1237">
        <f>MAX(_20224[[#This Row],[p2_score1]:[p1_score1]])</f>
        <v>6</v>
      </c>
      <c r="AD1237">
        <f>MIN(_20224[[#This Row],[p2_score1]:[p1_score1]])</f>
        <v>2</v>
      </c>
      <c r="AE1237" t="s">
        <v>1503</v>
      </c>
      <c r="AF1237" t="s">
        <v>2551</v>
      </c>
      <c r="AG1237" t="s">
        <v>2807</v>
      </c>
      <c r="AH1237" t="s">
        <v>850</v>
      </c>
      <c r="AI1237" t="s">
        <v>850</v>
      </c>
      <c r="AJ1237" t="s">
        <v>909</v>
      </c>
      <c r="AK1237" t="str">
        <f>LEFT(_20224[[#This Row],[result2]], FIND(" ",_20224[[#This Row],[result2]]))</f>
        <v xml:space="preserve">Multan </v>
      </c>
      <c r="AL1237" t="s">
        <v>4583</v>
      </c>
      <c r="AM1237" t="s">
        <v>2854</v>
      </c>
      <c r="AN1237" t="s">
        <v>2855</v>
      </c>
      <c r="AO1237" t="s">
        <v>2856</v>
      </c>
      <c r="AP1237" t="s">
        <v>1250</v>
      </c>
      <c r="AQ1237">
        <v>2</v>
      </c>
      <c r="AR1237">
        <v>6</v>
      </c>
    </row>
    <row r="1238" spans="1:44" x14ac:dyDescent="0.3">
      <c r="A1238" t="s">
        <v>3563</v>
      </c>
      <c r="B1238" t="s">
        <v>3162</v>
      </c>
      <c r="C1238" t="s">
        <v>83</v>
      </c>
      <c r="D1238" t="s">
        <v>294</v>
      </c>
      <c r="E1238">
        <v>8</v>
      </c>
      <c r="F1238">
        <v>11</v>
      </c>
      <c r="G1238">
        <v>1</v>
      </c>
      <c r="H1238">
        <v>0</v>
      </c>
      <c r="I1238">
        <v>72.72</v>
      </c>
      <c r="J1238" t="s">
        <v>1503</v>
      </c>
      <c r="K1238" t="s">
        <v>4249</v>
      </c>
      <c r="L1238" t="s">
        <v>2551</v>
      </c>
      <c r="M1238" t="s">
        <v>1678</v>
      </c>
      <c r="N1238" t="s">
        <v>3151</v>
      </c>
      <c r="O1238" t="s">
        <v>1682</v>
      </c>
      <c r="P1238" t="s">
        <v>83</v>
      </c>
      <c r="Q1238">
        <v>9.1</v>
      </c>
      <c r="R1238">
        <v>62</v>
      </c>
      <c r="S1238" t="s">
        <v>83</v>
      </c>
      <c r="T1238" t="s">
        <v>191</v>
      </c>
      <c r="U1238">
        <v>0</v>
      </c>
      <c r="V1238">
        <v>12</v>
      </c>
      <c r="W1238" t="s">
        <v>852</v>
      </c>
      <c r="X1238">
        <v>118</v>
      </c>
      <c r="Y1238" t="str">
        <f>IF(_20224[[#This Row],[Lead Score]]=_20224[[#This Row],[p2_score1]],_20224[[#This Row],[p2]],_20224[[#This Row],[p1]])</f>
        <v>Samit Patel</v>
      </c>
      <c r="Z1238" t="str">
        <f>IF(_20224[[#This Row],[Lead Score]]&lt;&gt;_20224[[#This Row],[p2_score1]],_20224[[#This Row],[p2]],_20224[[#This Row],[p1]])</f>
        <v>Hussain Talat</v>
      </c>
      <c r="AA1238" s="1">
        <f>_20224[[#This Row],[Lead Score]]/_20224[[#This Row],[Runs in Partnership]]</f>
        <v>0.6</v>
      </c>
      <c r="AB1238">
        <f>+_20224[[#This Row],[p2_score1]]+_20224[[#This Row],[p1_score1]]</f>
        <v>20</v>
      </c>
      <c r="AC1238">
        <f>MAX(_20224[[#This Row],[p2_score1]:[p1_score1]])</f>
        <v>12</v>
      </c>
      <c r="AD1238">
        <f>MIN(_20224[[#This Row],[p2_score1]:[p1_score1]])</f>
        <v>8</v>
      </c>
      <c r="AE1238" t="s">
        <v>1503</v>
      </c>
      <c r="AF1238" t="s">
        <v>2551</v>
      </c>
      <c r="AG1238" t="s">
        <v>2807</v>
      </c>
      <c r="AH1238" t="s">
        <v>850</v>
      </c>
      <c r="AI1238" t="s">
        <v>850</v>
      </c>
      <c r="AJ1238" t="s">
        <v>909</v>
      </c>
      <c r="AK1238" t="str">
        <f>LEFT(_20224[[#This Row],[result2]], FIND(" ",_20224[[#This Row],[result2]]))</f>
        <v xml:space="preserve">Multan </v>
      </c>
      <c r="AL1238" t="s">
        <v>4583</v>
      </c>
      <c r="AM1238" t="s">
        <v>2854</v>
      </c>
      <c r="AN1238" t="s">
        <v>2855</v>
      </c>
      <c r="AO1238" t="s">
        <v>2856</v>
      </c>
      <c r="AP1238" t="s">
        <v>1250</v>
      </c>
      <c r="AQ1238">
        <v>12</v>
      </c>
      <c r="AR1238">
        <v>8</v>
      </c>
    </row>
    <row r="1239" spans="1:44" x14ac:dyDescent="0.3">
      <c r="A1239" t="s">
        <v>3565</v>
      </c>
      <c r="B1239" t="s">
        <v>3136</v>
      </c>
      <c r="C1239" t="s">
        <v>191</v>
      </c>
      <c r="D1239" t="s">
        <v>1683</v>
      </c>
      <c r="E1239">
        <v>20</v>
      </c>
      <c r="F1239">
        <v>27</v>
      </c>
      <c r="G1239">
        <v>3</v>
      </c>
      <c r="H1239">
        <v>0</v>
      </c>
      <c r="I1239">
        <v>74.069999999999993</v>
      </c>
      <c r="J1239" t="s">
        <v>1503</v>
      </c>
      <c r="K1239" t="s">
        <v>4249</v>
      </c>
      <c r="L1239" t="s">
        <v>2551</v>
      </c>
      <c r="M1239" t="s">
        <v>1678</v>
      </c>
      <c r="N1239" t="s">
        <v>3170</v>
      </c>
      <c r="O1239" t="s">
        <v>1684</v>
      </c>
      <c r="P1239" t="s">
        <v>191</v>
      </c>
      <c r="Q1239">
        <v>12</v>
      </c>
      <c r="R1239">
        <v>75</v>
      </c>
      <c r="S1239" t="s">
        <v>1567</v>
      </c>
      <c r="T1239" t="s">
        <v>191</v>
      </c>
      <c r="U1239">
        <v>0</v>
      </c>
      <c r="V1239">
        <v>0</v>
      </c>
      <c r="W1239" t="s">
        <v>83</v>
      </c>
      <c r="X1239">
        <v>118</v>
      </c>
      <c r="Y1239" t="str">
        <f>IF(_20224[[#This Row],[Lead Score]]=_20224[[#This Row],[p2_score1]],_20224[[#This Row],[p2]],_20224[[#This Row],[p1]])</f>
        <v>Samit Patel</v>
      </c>
      <c r="Z1239" t="str">
        <f>IF(_20224[[#This Row],[Lead Score]]&lt;&gt;_20224[[#This Row],[p2_score1]],_20224[[#This Row],[p2]],_20224[[#This Row],[p1]])</f>
        <v>Wayne Parnell</v>
      </c>
      <c r="AA1239" s="1">
        <f>_20224[[#This Row],[Lead Score]]/_20224[[#This Row],[Runs in Partnership]]</f>
        <v>0.61538461538461542</v>
      </c>
      <c r="AB1239">
        <f>+_20224[[#This Row],[p2_score1]]+_20224[[#This Row],[p1_score1]]</f>
        <v>13</v>
      </c>
      <c r="AC1239">
        <f>MAX(_20224[[#This Row],[p2_score1]:[p1_score1]])</f>
        <v>8</v>
      </c>
      <c r="AD1239">
        <f>MIN(_20224[[#This Row],[p2_score1]:[p1_score1]])</f>
        <v>5</v>
      </c>
      <c r="AE1239" t="s">
        <v>1503</v>
      </c>
      <c r="AF1239" t="s">
        <v>2551</v>
      </c>
      <c r="AG1239" t="s">
        <v>2807</v>
      </c>
      <c r="AH1239" t="s">
        <v>850</v>
      </c>
      <c r="AI1239" t="s">
        <v>850</v>
      </c>
      <c r="AJ1239" t="s">
        <v>909</v>
      </c>
      <c r="AK1239" t="str">
        <f>LEFT(_20224[[#This Row],[result2]], FIND(" ",_20224[[#This Row],[result2]]))</f>
        <v xml:space="preserve">Multan </v>
      </c>
      <c r="AL1239" t="s">
        <v>4583</v>
      </c>
      <c r="AM1239" t="s">
        <v>2854</v>
      </c>
      <c r="AN1239" t="s">
        <v>2855</v>
      </c>
      <c r="AO1239" t="s">
        <v>2856</v>
      </c>
      <c r="AP1239" t="s">
        <v>1250</v>
      </c>
      <c r="AQ1239">
        <v>8</v>
      </c>
      <c r="AR1239">
        <v>5</v>
      </c>
    </row>
    <row r="1240" spans="1:44" x14ac:dyDescent="0.3">
      <c r="A1240" t="s">
        <v>3568</v>
      </c>
      <c r="B1240" t="s">
        <v>3173</v>
      </c>
      <c r="C1240" t="s">
        <v>1567</v>
      </c>
      <c r="D1240" t="s">
        <v>1685</v>
      </c>
      <c r="E1240">
        <v>5</v>
      </c>
      <c r="F1240">
        <v>8</v>
      </c>
      <c r="G1240">
        <v>0</v>
      </c>
      <c r="H1240">
        <v>0</v>
      </c>
      <c r="I1240">
        <v>62.5</v>
      </c>
      <c r="J1240" t="s">
        <v>1503</v>
      </c>
      <c r="K1240" t="s">
        <v>4249</v>
      </c>
      <c r="L1240" t="s">
        <v>2551</v>
      </c>
      <c r="M1240" t="s">
        <v>1678</v>
      </c>
      <c r="N1240" t="s">
        <v>3200</v>
      </c>
      <c r="O1240" t="s">
        <v>1546</v>
      </c>
      <c r="P1240" t="s">
        <v>1567</v>
      </c>
      <c r="Q1240">
        <v>12.5</v>
      </c>
      <c r="R1240">
        <v>76</v>
      </c>
      <c r="S1240" t="s">
        <v>1567</v>
      </c>
      <c r="T1240" t="s">
        <v>246</v>
      </c>
      <c r="U1240">
        <v>0</v>
      </c>
      <c r="V1240">
        <v>0</v>
      </c>
      <c r="W1240" t="s">
        <v>191</v>
      </c>
      <c r="X1240">
        <v>118</v>
      </c>
      <c r="Y1240" t="str">
        <f>IF(_20224[[#This Row],[Lead Score]]=_20224[[#This Row],[p2_score1]],_20224[[#This Row],[p2]],_20224[[#This Row],[p1]])</f>
        <v>Wayne Parnell</v>
      </c>
      <c r="Z1240" t="str">
        <f>IF(_20224[[#This Row],[Lead Score]]&lt;&gt;_20224[[#This Row],[p2_score1]],_20224[[#This Row],[p2]],_20224[[#This Row],[p1]])</f>
        <v>Asif Ali</v>
      </c>
      <c r="AA1240" s="1">
        <f>_20224[[#This Row],[Lead Score]]/_20224[[#This Row],[Runs in Partnership]]</f>
        <v>1</v>
      </c>
      <c r="AB1240">
        <f>+_20224[[#This Row],[p2_score1]]+_20224[[#This Row],[p1_score1]]</f>
        <v>5</v>
      </c>
      <c r="AC1240">
        <f>MAX(_20224[[#This Row],[p2_score1]:[p1_score1]])</f>
        <v>5</v>
      </c>
      <c r="AD1240">
        <f>MIN(_20224[[#This Row],[p2_score1]:[p1_score1]])</f>
        <v>0</v>
      </c>
      <c r="AE1240" t="s">
        <v>1503</v>
      </c>
      <c r="AF1240" t="s">
        <v>2551</v>
      </c>
      <c r="AG1240" t="s">
        <v>2807</v>
      </c>
      <c r="AH1240" t="s">
        <v>850</v>
      </c>
      <c r="AI1240" t="s">
        <v>850</v>
      </c>
      <c r="AJ1240" t="s">
        <v>909</v>
      </c>
      <c r="AK1240" t="str">
        <f>LEFT(_20224[[#This Row],[result2]], FIND(" ",_20224[[#This Row],[result2]]))</f>
        <v xml:space="preserve">Multan </v>
      </c>
      <c r="AL1240" t="s">
        <v>4583</v>
      </c>
      <c r="AM1240" t="s">
        <v>2854</v>
      </c>
      <c r="AN1240" t="s">
        <v>2855</v>
      </c>
      <c r="AO1240" t="s">
        <v>2856</v>
      </c>
      <c r="AP1240" t="s">
        <v>1250</v>
      </c>
      <c r="AQ1240">
        <v>0</v>
      </c>
      <c r="AR1240">
        <v>5</v>
      </c>
    </row>
    <row r="1241" spans="1:44" x14ac:dyDescent="0.3">
      <c r="A1241" t="s">
        <v>3572</v>
      </c>
      <c r="B1241" t="s">
        <v>3180</v>
      </c>
      <c r="C1241" t="s">
        <v>239</v>
      </c>
      <c r="D1241" t="s">
        <v>1686</v>
      </c>
      <c r="E1241">
        <v>4</v>
      </c>
      <c r="F1241">
        <v>5</v>
      </c>
      <c r="G1241">
        <v>0</v>
      </c>
      <c r="H1241">
        <v>0</v>
      </c>
      <c r="I1241">
        <v>80</v>
      </c>
      <c r="J1241" t="s">
        <v>1503</v>
      </c>
      <c r="K1241" t="s">
        <v>4249</v>
      </c>
      <c r="L1241" t="s">
        <v>2551</v>
      </c>
      <c r="M1241" t="s">
        <v>1678</v>
      </c>
      <c r="N1241" t="s">
        <v>3219</v>
      </c>
      <c r="O1241" t="s">
        <v>1548</v>
      </c>
      <c r="P1241" t="s">
        <v>239</v>
      </c>
      <c r="Q1241">
        <v>14.4</v>
      </c>
      <c r="R1241">
        <v>96</v>
      </c>
      <c r="S1241" t="s">
        <v>239</v>
      </c>
      <c r="T1241" t="s">
        <v>246</v>
      </c>
      <c r="U1241">
        <v>0</v>
      </c>
      <c r="V1241">
        <v>16</v>
      </c>
      <c r="W1241" t="s">
        <v>1567</v>
      </c>
      <c r="X1241">
        <v>118</v>
      </c>
      <c r="Y1241" t="str">
        <f>IF(_20224[[#This Row],[Lead Score]]=_20224[[#This Row],[p2_score1]],_20224[[#This Row],[p2]],_20224[[#This Row],[p1]])</f>
        <v>Asif Ali</v>
      </c>
      <c r="Z1241" t="str">
        <f>IF(_20224[[#This Row],[Lead Score]]&lt;&gt;_20224[[#This Row],[p2_score1]],_20224[[#This Row],[p2]],_20224[[#This Row],[p1]])</f>
        <v>Shadab Khan</v>
      </c>
      <c r="AA1241" s="1">
        <f>_20224[[#This Row],[Lead Score]]/_20224[[#This Row],[Runs in Partnership]]</f>
        <v>0.8</v>
      </c>
      <c r="AB1241">
        <f>+_20224[[#This Row],[p2_score1]]+_20224[[#This Row],[p1_score1]]</f>
        <v>20</v>
      </c>
      <c r="AC1241">
        <f>MAX(_20224[[#This Row],[p2_score1]:[p1_score1]])</f>
        <v>16</v>
      </c>
      <c r="AD1241">
        <f>MIN(_20224[[#This Row],[p2_score1]:[p1_score1]])</f>
        <v>4</v>
      </c>
      <c r="AE1241" t="s">
        <v>1503</v>
      </c>
      <c r="AF1241" t="s">
        <v>2551</v>
      </c>
      <c r="AG1241" t="s">
        <v>2807</v>
      </c>
      <c r="AH1241" t="s">
        <v>850</v>
      </c>
      <c r="AI1241" t="s">
        <v>850</v>
      </c>
      <c r="AJ1241" t="s">
        <v>909</v>
      </c>
      <c r="AK1241" t="str">
        <f>LEFT(_20224[[#This Row],[result2]], FIND(" ",_20224[[#This Row],[result2]]))</f>
        <v xml:space="preserve">Multan </v>
      </c>
      <c r="AL1241" t="s">
        <v>4583</v>
      </c>
      <c r="AM1241" t="s">
        <v>2854</v>
      </c>
      <c r="AN1241" t="s">
        <v>2855</v>
      </c>
      <c r="AO1241" t="s">
        <v>2856</v>
      </c>
      <c r="AP1241" t="s">
        <v>1250</v>
      </c>
      <c r="AQ1241">
        <v>16</v>
      </c>
      <c r="AR1241">
        <v>4</v>
      </c>
    </row>
    <row r="1242" spans="1:44" x14ac:dyDescent="0.3">
      <c r="A1242" t="s">
        <v>3576</v>
      </c>
      <c r="B1242" t="s">
        <v>3178</v>
      </c>
      <c r="C1242" t="s">
        <v>246</v>
      </c>
      <c r="D1242" t="s">
        <v>1687</v>
      </c>
      <c r="E1242">
        <v>22</v>
      </c>
      <c r="F1242">
        <v>12</v>
      </c>
      <c r="G1242">
        <v>0</v>
      </c>
      <c r="H1242">
        <v>3</v>
      </c>
      <c r="I1242">
        <v>183.33</v>
      </c>
      <c r="J1242" t="s">
        <v>1503</v>
      </c>
      <c r="K1242" t="s">
        <v>4249</v>
      </c>
      <c r="L1242" t="s">
        <v>2551</v>
      </c>
      <c r="M1242" t="s">
        <v>1678</v>
      </c>
      <c r="N1242" t="s">
        <v>3236</v>
      </c>
      <c r="O1242" t="s">
        <v>1688</v>
      </c>
      <c r="P1242" t="s">
        <v>246</v>
      </c>
      <c r="Q1242">
        <v>15.2</v>
      </c>
      <c r="R1242">
        <v>104</v>
      </c>
      <c r="S1242" t="s">
        <v>240</v>
      </c>
      <c r="T1242" t="s">
        <v>246</v>
      </c>
      <c r="U1242">
        <v>0</v>
      </c>
      <c r="V1242">
        <v>0</v>
      </c>
      <c r="W1242" t="s">
        <v>239</v>
      </c>
      <c r="X1242">
        <v>118</v>
      </c>
      <c r="Y1242" t="str">
        <f>IF(_20224[[#This Row],[Lead Score]]=_20224[[#This Row],[p2_score1]],_20224[[#This Row],[p2]],_20224[[#This Row],[p1]])</f>
        <v>Asif Ali</v>
      </c>
      <c r="Z1242" t="str">
        <f>IF(_20224[[#This Row],[Lead Score]]&lt;&gt;_20224[[#This Row],[p2_score1]],_20224[[#This Row],[p2]],_20224[[#This Row],[p1]])</f>
        <v>Faheem Ashraf</v>
      </c>
      <c r="AA1242" s="1">
        <f>_20224[[#This Row],[Lead Score]]/_20224[[#This Row],[Runs in Partnership]]</f>
        <v>0.75</v>
      </c>
      <c r="AB1242">
        <f>+_20224[[#This Row],[p2_score1]]+_20224[[#This Row],[p1_score1]]</f>
        <v>8</v>
      </c>
      <c r="AC1242">
        <f>MAX(_20224[[#This Row],[p2_score1]:[p1_score1]])</f>
        <v>6</v>
      </c>
      <c r="AD1242">
        <f>MIN(_20224[[#This Row],[p2_score1]:[p1_score1]])</f>
        <v>2</v>
      </c>
      <c r="AE1242" t="s">
        <v>1503</v>
      </c>
      <c r="AF1242" t="s">
        <v>2551</v>
      </c>
      <c r="AG1242" t="s">
        <v>2807</v>
      </c>
      <c r="AH1242" t="s">
        <v>850</v>
      </c>
      <c r="AI1242" t="s">
        <v>850</v>
      </c>
      <c r="AJ1242" t="s">
        <v>909</v>
      </c>
      <c r="AK1242" t="str">
        <f>LEFT(_20224[[#This Row],[result2]], FIND(" ",_20224[[#This Row],[result2]]))</f>
        <v xml:space="preserve">Multan </v>
      </c>
      <c r="AL1242" t="s">
        <v>4583</v>
      </c>
      <c r="AM1242" t="s">
        <v>2854</v>
      </c>
      <c r="AN1242" t="s">
        <v>2855</v>
      </c>
      <c r="AO1242" t="s">
        <v>2856</v>
      </c>
      <c r="AP1242" t="s">
        <v>1250</v>
      </c>
      <c r="AQ1242">
        <v>6</v>
      </c>
      <c r="AR1242">
        <v>2</v>
      </c>
    </row>
    <row r="1243" spans="1:44" hidden="1" x14ac:dyDescent="0.3">
      <c r="A1243" t="s">
        <v>3578</v>
      </c>
      <c r="B1243" t="s">
        <v>3195</v>
      </c>
      <c r="C1243" t="s">
        <v>845</v>
      </c>
      <c r="D1243" t="s">
        <v>1689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1503</v>
      </c>
      <c r="K1243" t="s">
        <v>4249</v>
      </c>
      <c r="L1243" t="s">
        <v>2551</v>
      </c>
      <c r="M1243" t="s">
        <v>1678</v>
      </c>
      <c r="N1243" t="s">
        <v>3161</v>
      </c>
      <c r="O1243" t="s">
        <v>1690</v>
      </c>
      <c r="P1243" t="s">
        <v>845</v>
      </c>
      <c r="Q1243">
        <v>15.3</v>
      </c>
      <c r="R1243">
        <v>104</v>
      </c>
      <c r="S1243" t="s">
        <v>240</v>
      </c>
      <c r="T1243" t="s">
        <v>845</v>
      </c>
      <c r="U1243">
        <v>0</v>
      </c>
      <c r="V1243">
        <v>0</v>
      </c>
      <c r="W1243" t="s">
        <v>246</v>
      </c>
      <c r="X1243">
        <v>118</v>
      </c>
      <c r="Y1243" t="str">
        <f>IF(_20224[[#This Row],[Lead Score]]=_20224[[#This Row],[p2_score1]],_20224[[#This Row],[p2]],_20224[[#This Row],[p1]])</f>
        <v>Rumman Raees</v>
      </c>
      <c r="Z1243" t="str">
        <f>IF(_20224[[#This Row],[Lead Score]]&lt;&gt;_20224[[#This Row],[p2_score1]],_20224[[#This Row],[p2]],_20224[[#This Row],[p1]])</f>
        <v>Faheem Ashraf</v>
      </c>
      <c r="AA1243" s="1" t="e">
        <f>_20224[[#This Row],[Lead Score]]/_20224[[#This Row],[Runs in Partnership]]</f>
        <v>#DIV/0!</v>
      </c>
      <c r="AB1243">
        <f>+_20224[[#This Row],[p2_score1]]+_20224[[#This Row],[p1_score1]]</f>
        <v>0</v>
      </c>
      <c r="AC1243">
        <f>MAX(_20224[[#This Row],[p2_score1]:[p1_score1]])</f>
        <v>0</v>
      </c>
      <c r="AD1243">
        <f>MIN(_20224[[#This Row],[p2_score1]:[p1_score1]])</f>
        <v>0</v>
      </c>
      <c r="AE1243" t="s">
        <v>1503</v>
      </c>
      <c r="AF1243" t="s">
        <v>2551</v>
      </c>
      <c r="AG1243" t="s">
        <v>2807</v>
      </c>
      <c r="AH1243" t="s">
        <v>850</v>
      </c>
      <c r="AI1243" t="s">
        <v>850</v>
      </c>
      <c r="AJ1243" t="s">
        <v>909</v>
      </c>
      <c r="AK1243" t="str">
        <f>LEFT(_20224[[#This Row],[result2]], FIND(" ",_20224[[#This Row],[result2]]))</f>
        <v xml:space="preserve">Multan </v>
      </c>
      <c r="AL1243" t="s">
        <v>4583</v>
      </c>
      <c r="AM1243" t="s">
        <v>2854</v>
      </c>
      <c r="AN1243" t="s">
        <v>2855</v>
      </c>
      <c r="AO1243" t="s">
        <v>2856</v>
      </c>
      <c r="AP1243" t="s">
        <v>1250</v>
      </c>
      <c r="AQ1243">
        <v>0</v>
      </c>
      <c r="AR1243">
        <v>0</v>
      </c>
    </row>
    <row r="1244" spans="1:44" x14ac:dyDescent="0.3">
      <c r="A1244" t="s">
        <v>3579</v>
      </c>
      <c r="B1244" t="s">
        <v>3154</v>
      </c>
      <c r="C1244" t="s">
        <v>636</v>
      </c>
      <c r="D1244" t="s">
        <v>1691</v>
      </c>
      <c r="E1244">
        <v>2</v>
      </c>
      <c r="F1244">
        <v>5</v>
      </c>
      <c r="G1244">
        <v>0</v>
      </c>
      <c r="H1244">
        <v>0</v>
      </c>
      <c r="I1244">
        <v>40</v>
      </c>
      <c r="J1244" t="s">
        <v>1503</v>
      </c>
      <c r="K1244" t="s">
        <v>4249</v>
      </c>
      <c r="L1244" t="s">
        <v>2551</v>
      </c>
      <c r="M1244" t="s">
        <v>1678</v>
      </c>
      <c r="N1244" t="s">
        <v>3271</v>
      </c>
      <c r="O1244" t="s">
        <v>1208</v>
      </c>
      <c r="P1244" t="s">
        <v>636</v>
      </c>
      <c r="Q1244">
        <v>17.399999999999999</v>
      </c>
      <c r="R1244">
        <v>121</v>
      </c>
      <c r="S1244" t="s">
        <v>240</v>
      </c>
      <c r="T1244" t="s">
        <v>636</v>
      </c>
      <c r="U1244">
        <v>15</v>
      </c>
      <c r="V1244">
        <v>0</v>
      </c>
      <c r="W1244" t="s">
        <v>845</v>
      </c>
      <c r="X1244">
        <v>118</v>
      </c>
      <c r="Y1244" t="str">
        <f>IF(_20224[[#This Row],[Lead Score]]=_20224[[#This Row],[p2_score1]],_20224[[#This Row],[p2]],_20224[[#This Row],[p1]])</f>
        <v>Faheem Ashraf</v>
      </c>
      <c r="Z1244" t="str">
        <f>IF(_20224[[#This Row],[Lead Score]]&lt;&gt;_20224[[#This Row],[p2_score1]],_20224[[#This Row],[p2]],_20224[[#This Row],[p1]])</f>
        <v>Muhammad Musa</v>
      </c>
      <c r="AA1244" s="1">
        <f>_20224[[#This Row],[Lead Score]]/_20224[[#This Row],[Runs in Partnership]]</f>
        <v>0.88235294117647056</v>
      </c>
      <c r="AB1244">
        <f>+_20224[[#This Row],[p2_score1]]+_20224[[#This Row],[p1_score1]]</f>
        <v>17</v>
      </c>
      <c r="AC1244">
        <f>MAX(_20224[[#This Row],[p2_score1]:[p1_score1]])</f>
        <v>15</v>
      </c>
      <c r="AD1244">
        <f>MIN(_20224[[#This Row],[p2_score1]:[p1_score1]])</f>
        <v>2</v>
      </c>
      <c r="AE1244" t="s">
        <v>1503</v>
      </c>
      <c r="AF1244" t="s">
        <v>2551</v>
      </c>
      <c r="AG1244" t="s">
        <v>2807</v>
      </c>
      <c r="AH1244" t="s">
        <v>850</v>
      </c>
      <c r="AI1244" t="s">
        <v>850</v>
      </c>
      <c r="AJ1244" t="s">
        <v>909</v>
      </c>
      <c r="AK1244" t="str">
        <f>LEFT(_20224[[#This Row],[result2]], FIND(" ",_20224[[#This Row],[result2]]))</f>
        <v xml:space="preserve">Multan </v>
      </c>
      <c r="AL1244" t="s">
        <v>4583</v>
      </c>
      <c r="AM1244" t="s">
        <v>2854</v>
      </c>
      <c r="AN1244" t="s">
        <v>2855</v>
      </c>
      <c r="AO1244" t="s">
        <v>2856</v>
      </c>
      <c r="AP1244" t="s">
        <v>1250</v>
      </c>
      <c r="AQ1244">
        <v>2</v>
      </c>
      <c r="AR1244">
        <v>15</v>
      </c>
    </row>
    <row r="1245" spans="1:44" hidden="1" x14ac:dyDescent="0.3">
      <c r="A1245" t="s">
        <v>3582</v>
      </c>
      <c r="B1245" t="s">
        <v>3187</v>
      </c>
      <c r="C1245" t="s">
        <v>240</v>
      </c>
      <c r="D1245" t="s">
        <v>45</v>
      </c>
      <c r="E1245">
        <v>16</v>
      </c>
      <c r="F1245">
        <v>10</v>
      </c>
      <c r="G1245">
        <v>1</v>
      </c>
      <c r="H1245">
        <v>1</v>
      </c>
      <c r="I1245">
        <v>160</v>
      </c>
      <c r="J1245" t="s">
        <v>1503</v>
      </c>
      <c r="K1245" t="s">
        <v>4249</v>
      </c>
      <c r="L1245" t="s">
        <v>2551</v>
      </c>
      <c r="M1245" t="s">
        <v>1678</v>
      </c>
      <c r="N1245" t="s">
        <v>32</v>
      </c>
      <c r="O1245" t="s">
        <v>32</v>
      </c>
      <c r="P1245" t="s">
        <v>32</v>
      </c>
      <c r="S1245" t="s">
        <v>32</v>
      </c>
      <c r="T1245" t="s">
        <v>32</v>
      </c>
      <c r="W1245" t="s">
        <v>32</v>
      </c>
      <c r="X1245">
        <v>118</v>
      </c>
      <c r="Y1245" t="str">
        <f>IF(_20224[[#This Row],[Lead Score]]=_20224[[#This Row],[p2_score1]],_20224[[#This Row],[p2]],_20224[[#This Row],[p1]])</f>
        <v/>
      </c>
      <c r="Z1245" t="str">
        <f>IF(_20224[[#This Row],[Lead Score]]&lt;&gt;_20224[[#This Row],[p2_score1]],_20224[[#This Row],[p2]],_20224[[#This Row],[p1]])</f>
        <v/>
      </c>
      <c r="AA1245" s="1" t="e">
        <f>_20224[[#This Row],[Lead Score]]/_20224[[#This Row],[Runs in Partnership]]</f>
        <v>#DIV/0!</v>
      </c>
      <c r="AB1245">
        <f>+_20224[[#This Row],[p2_score1]]+_20224[[#This Row],[p1_score1]]</f>
        <v>0</v>
      </c>
      <c r="AC1245">
        <f>MAX(_20224[[#This Row],[p2_score1]:[p1_score1]])</f>
        <v>0</v>
      </c>
      <c r="AD1245">
        <f>MIN(_20224[[#This Row],[p2_score1]:[p1_score1]])</f>
        <v>0</v>
      </c>
      <c r="AE1245" t="s">
        <v>1503</v>
      </c>
      <c r="AF1245" t="s">
        <v>2551</v>
      </c>
      <c r="AG1245" t="s">
        <v>2807</v>
      </c>
      <c r="AH1245" t="s">
        <v>850</v>
      </c>
      <c r="AI1245" t="s">
        <v>850</v>
      </c>
      <c r="AJ1245" t="s">
        <v>909</v>
      </c>
      <c r="AK1245" t="str">
        <f>LEFT(_20224[[#This Row],[result2]], FIND(" ",_20224[[#This Row],[result2]]))</f>
        <v xml:space="preserve">Multan </v>
      </c>
      <c r="AL1245" t="s">
        <v>4583</v>
      </c>
      <c r="AM1245" t="s">
        <v>2854</v>
      </c>
      <c r="AN1245" t="s">
        <v>2855</v>
      </c>
      <c r="AO1245" t="s">
        <v>2856</v>
      </c>
      <c r="AP1245" t="s">
        <v>1250</v>
      </c>
      <c r="AQ1245">
        <v>0</v>
      </c>
      <c r="AR1245">
        <v>0</v>
      </c>
    </row>
    <row r="1246" spans="1:44" x14ac:dyDescent="0.3">
      <c r="A1246" t="s">
        <v>3583</v>
      </c>
      <c r="B1246" t="s">
        <v>3133</v>
      </c>
      <c r="C1246" t="s">
        <v>895</v>
      </c>
      <c r="D1246" t="s">
        <v>1692</v>
      </c>
      <c r="E1246">
        <v>7</v>
      </c>
      <c r="F1246">
        <v>7</v>
      </c>
      <c r="G1246">
        <v>1</v>
      </c>
      <c r="H1246">
        <v>0</v>
      </c>
      <c r="I1246">
        <v>100</v>
      </c>
      <c r="J1246" t="s">
        <v>1503</v>
      </c>
      <c r="K1246" t="s">
        <v>4308</v>
      </c>
      <c r="L1246" t="s">
        <v>2556</v>
      </c>
      <c r="M1246" t="s">
        <v>1693</v>
      </c>
      <c r="N1246" t="s">
        <v>3139</v>
      </c>
      <c r="O1246" t="s">
        <v>899</v>
      </c>
      <c r="P1246" t="s">
        <v>895</v>
      </c>
      <c r="Q1246">
        <v>3.4</v>
      </c>
      <c r="R1246">
        <v>33</v>
      </c>
      <c r="S1246" t="s">
        <v>58</v>
      </c>
      <c r="T1246" t="s">
        <v>895</v>
      </c>
      <c r="U1246">
        <v>26</v>
      </c>
      <c r="V1246">
        <v>7</v>
      </c>
      <c r="W1246" t="s">
        <v>32</v>
      </c>
      <c r="X1246">
        <v>119</v>
      </c>
      <c r="Y1246" t="str">
        <f>IF(_20224[[#This Row],[Lead Score]]=_20224[[#This Row],[p2_score1]],_20224[[#This Row],[p2]],_20224[[#This Row],[p1]])</f>
        <v>Ahsan Ali</v>
      </c>
      <c r="Z1246" t="str">
        <f>IF(_20224[[#This Row],[Lead Score]]&lt;&gt;_20224[[#This Row],[p2_score1]],_20224[[#This Row],[p2]],_20224[[#This Row],[p1]])</f>
        <v>Shane Watson</v>
      </c>
      <c r="AA1246" s="1">
        <f>_20224[[#This Row],[Lead Score]]/_20224[[#This Row],[Runs in Partnership]]</f>
        <v>0.78787878787878785</v>
      </c>
      <c r="AB1246">
        <f>+_20224[[#This Row],[p2_score1]]+_20224[[#This Row],[p1_score1]]</f>
        <v>33</v>
      </c>
      <c r="AC1246">
        <f>MAX(_20224[[#This Row],[p2_score1]:[p1_score1]])</f>
        <v>26</v>
      </c>
      <c r="AD1246">
        <f>MIN(_20224[[#This Row],[p2_score1]:[p1_score1]])</f>
        <v>7</v>
      </c>
      <c r="AE1246" t="s">
        <v>1503</v>
      </c>
      <c r="AF1246" t="s">
        <v>2556</v>
      </c>
      <c r="AG1246" t="s">
        <v>2807</v>
      </c>
      <c r="AH1246" t="s">
        <v>897</v>
      </c>
      <c r="AI1246" t="s">
        <v>897</v>
      </c>
      <c r="AJ1246" t="s">
        <v>883</v>
      </c>
      <c r="AK1246" t="str">
        <f>LEFT(_20224[[#This Row],[result2]], FIND(" ",_20224[[#This Row],[result2]]))</f>
        <v xml:space="preserve">Lahore </v>
      </c>
      <c r="AL1246" t="s">
        <v>4583</v>
      </c>
      <c r="AM1246" t="s">
        <v>2857</v>
      </c>
      <c r="AN1246" t="s">
        <v>2858</v>
      </c>
      <c r="AO1246" t="s">
        <v>2685</v>
      </c>
      <c r="AP1246" t="s">
        <v>1642</v>
      </c>
      <c r="AQ1246">
        <v>7</v>
      </c>
      <c r="AR1246">
        <v>26</v>
      </c>
    </row>
    <row r="1247" spans="1:44" x14ac:dyDescent="0.3">
      <c r="A1247" t="s">
        <v>3584</v>
      </c>
      <c r="B1247" t="s">
        <v>3153</v>
      </c>
      <c r="C1247" t="s">
        <v>55</v>
      </c>
      <c r="D1247" t="s">
        <v>1616</v>
      </c>
      <c r="E1247">
        <v>8</v>
      </c>
      <c r="F1247">
        <v>7</v>
      </c>
      <c r="G1247">
        <v>1</v>
      </c>
      <c r="H1247">
        <v>0</v>
      </c>
      <c r="I1247">
        <v>114.28</v>
      </c>
      <c r="J1247" t="s">
        <v>1503</v>
      </c>
      <c r="K1247" t="s">
        <v>4308</v>
      </c>
      <c r="L1247" t="s">
        <v>2556</v>
      </c>
      <c r="M1247" t="s">
        <v>1693</v>
      </c>
      <c r="N1247" t="s">
        <v>3148</v>
      </c>
      <c r="O1247" t="s">
        <v>1694</v>
      </c>
      <c r="P1247" t="s">
        <v>55</v>
      </c>
      <c r="Q1247">
        <v>5.0999999999999996</v>
      </c>
      <c r="R1247">
        <v>43</v>
      </c>
      <c r="S1247" t="s">
        <v>58</v>
      </c>
      <c r="T1247" t="s">
        <v>55</v>
      </c>
      <c r="U1247">
        <v>28</v>
      </c>
      <c r="V1247">
        <v>0</v>
      </c>
      <c r="W1247" t="s">
        <v>895</v>
      </c>
      <c r="X1247">
        <v>119</v>
      </c>
      <c r="Y1247" t="str">
        <f>IF(_20224[[#This Row],[Lead Score]]=_20224[[#This Row],[p2_score1]],_20224[[#This Row],[p2]],_20224[[#This Row],[p1]])</f>
        <v>Rilee Rossouw</v>
      </c>
      <c r="Z1247" t="str">
        <f>IF(_20224[[#This Row],[Lead Score]]&lt;&gt;_20224[[#This Row],[p2_score1]],_20224[[#This Row],[p2]],_20224[[#This Row],[p1]])</f>
        <v>Ahsan Ali</v>
      </c>
      <c r="AA1247" s="1">
        <f>_20224[[#This Row],[Lead Score]]/_20224[[#This Row],[Runs in Partnership]]</f>
        <v>0.8</v>
      </c>
      <c r="AB1247">
        <f>+_20224[[#This Row],[p2_score1]]+_20224[[#This Row],[p1_score1]]</f>
        <v>10</v>
      </c>
      <c r="AC1247">
        <f>MAX(_20224[[#This Row],[p2_score1]:[p1_score1]])</f>
        <v>8</v>
      </c>
      <c r="AD1247">
        <f>MIN(_20224[[#This Row],[p2_score1]:[p1_score1]])</f>
        <v>2</v>
      </c>
      <c r="AE1247" t="s">
        <v>1503</v>
      </c>
      <c r="AF1247" t="s">
        <v>2556</v>
      </c>
      <c r="AG1247" t="s">
        <v>2807</v>
      </c>
      <c r="AH1247" t="s">
        <v>897</v>
      </c>
      <c r="AI1247" t="s">
        <v>897</v>
      </c>
      <c r="AJ1247" t="s">
        <v>883</v>
      </c>
      <c r="AK1247" t="str">
        <f>LEFT(_20224[[#This Row],[result2]], FIND(" ",_20224[[#This Row],[result2]]))</f>
        <v xml:space="preserve">Lahore </v>
      </c>
      <c r="AL1247" t="s">
        <v>4583</v>
      </c>
      <c r="AM1247" t="s">
        <v>2857</v>
      </c>
      <c r="AN1247" t="s">
        <v>2858</v>
      </c>
      <c r="AO1247" t="s">
        <v>2685</v>
      </c>
      <c r="AP1247" t="s">
        <v>1642</v>
      </c>
      <c r="AQ1247">
        <v>8</v>
      </c>
      <c r="AR1247">
        <v>2</v>
      </c>
    </row>
    <row r="1248" spans="1:44" x14ac:dyDescent="0.3">
      <c r="A1248" t="s">
        <v>3585</v>
      </c>
      <c r="B1248" t="s">
        <v>3136</v>
      </c>
      <c r="C1248" t="s">
        <v>506</v>
      </c>
      <c r="D1248" t="s">
        <v>1695</v>
      </c>
      <c r="E1248">
        <v>1</v>
      </c>
      <c r="F1248">
        <v>2</v>
      </c>
      <c r="G1248">
        <v>0</v>
      </c>
      <c r="H1248">
        <v>0</v>
      </c>
      <c r="I1248">
        <v>50</v>
      </c>
      <c r="J1248" t="s">
        <v>1503</v>
      </c>
      <c r="K1248" t="s">
        <v>4308</v>
      </c>
      <c r="L1248" t="s">
        <v>2556</v>
      </c>
      <c r="M1248" t="s">
        <v>1693</v>
      </c>
      <c r="N1248" t="s">
        <v>3157</v>
      </c>
      <c r="O1248" t="s">
        <v>731</v>
      </c>
      <c r="P1248" t="s">
        <v>506</v>
      </c>
      <c r="Q1248">
        <v>6</v>
      </c>
      <c r="R1248">
        <v>45</v>
      </c>
      <c r="S1248" t="s">
        <v>58</v>
      </c>
      <c r="T1248" t="s">
        <v>506</v>
      </c>
      <c r="U1248">
        <v>29</v>
      </c>
      <c r="V1248">
        <v>0</v>
      </c>
      <c r="W1248" t="s">
        <v>55</v>
      </c>
      <c r="X1248">
        <v>119</v>
      </c>
      <c r="Y1248" t="str">
        <f>IF(_20224[[#This Row],[Lead Score]]=_20224[[#This Row],[p2_score1]],_20224[[#This Row],[p2]],_20224[[#This Row],[p1]])</f>
        <v>Umar Akmal</v>
      </c>
      <c r="Z1248" t="str">
        <f>IF(_20224[[#This Row],[Lead Score]]&lt;&gt;_20224[[#This Row],[p2_score1]],_20224[[#This Row],[p2]],_20224[[#This Row],[p1]])</f>
        <v>Ahsan Ali</v>
      </c>
      <c r="AA1248" s="1">
        <f>_20224[[#This Row],[Lead Score]]/_20224[[#This Row],[Runs in Partnership]]</f>
        <v>0.5</v>
      </c>
      <c r="AB1248">
        <f>+_20224[[#This Row],[p2_score1]]+_20224[[#This Row],[p1_score1]]</f>
        <v>2</v>
      </c>
      <c r="AC1248">
        <f>MAX(_20224[[#This Row],[p2_score1]:[p1_score1]])</f>
        <v>1</v>
      </c>
      <c r="AD1248">
        <f>MIN(_20224[[#This Row],[p2_score1]:[p1_score1]])</f>
        <v>1</v>
      </c>
      <c r="AE1248" t="s">
        <v>1503</v>
      </c>
      <c r="AF1248" t="s">
        <v>2556</v>
      </c>
      <c r="AG1248" t="s">
        <v>2807</v>
      </c>
      <c r="AH1248" t="s">
        <v>897</v>
      </c>
      <c r="AI1248" t="s">
        <v>897</v>
      </c>
      <c r="AJ1248" t="s">
        <v>883</v>
      </c>
      <c r="AK1248" t="str">
        <f>LEFT(_20224[[#This Row],[result2]], FIND(" ",_20224[[#This Row],[result2]]))</f>
        <v xml:space="preserve">Lahore </v>
      </c>
      <c r="AL1248" t="s">
        <v>4583</v>
      </c>
      <c r="AM1248" t="s">
        <v>2857</v>
      </c>
      <c r="AN1248" t="s">
        <v>2858</v>
      </c>
      <c r="AO1248" t="s">
        <v>2685</v>
      </c>
      <c r="AP1248" t="s">
        <v>1642</v>
      </c>
      <c r="AQ1248">
        <v>1</v>
      </c>
      <c r="AR1248">
        <v>1</v>
      </c>
    </row>
    <row r="1249" spans="1:44" x14ac:dyDescent="0.3">
      <c r="A1249" t="s">
        <v>3587</v>
      </c>
      <c r="B1249" t="s">
        <v>3162</v>
      </c>
      <c r="C1249" t="s">
        <v>629</v>
      </c>
      <c r="D1249" t="s">
        <v>1696</v>
      </c>
      <c r="E1249">
        <v>1</v>
      </c>
      <c r="F1249">
        <v>7</v>
      </c>
      <c r="G1249">
        <v>0</v>
      </c>
      <c r="H1249">
        <v>0</v>
      </c>
      <c r="I1249">
        <v>14.28</v>
      </c>
      <c r="J1249" t="s">
        <v>1503</v>
      </c>
      <c r="K1249" t="s">
        <v>4308</v>
      </c>
      <c r="L1249" t="s">
        <v>2556</v>
      </c>
      <c r="M1249" t="s">
        <v>1693</v>
      </c>
      <c r="N1249" t="s">
        <v>3151</v>
      </c>
      <c r="O1249" t="s">
        <v>1697</v>
      </c>
      <c r="P1249" t="s">
        <v>629</v>
      </c>
      <c r="Q1249">
        <v>7.3</v>
      </c>
      <c r="R1249">
        <v>47</v>
      </c>
      <c r="S1249" t="s">
        <v>58</v>
      </c>
      <c r="T1249" t="s">
        <v>629</v>
      </c>
      <c r="U1249">
        <v>30</v>
      </c>
      <c r="V1249">
        <v>0</v>
      </c>
      <c r="W1249" t="s">
        <v>506</v>
      </c>
      <c r="X1249">
        <v>119</v>
      </c>
      <c r="Y1249" t="str">
        <f>IF(_20224[[#This Row],[Lead Score]]=_20224[[#This Row],[p2_score1]],_20224[[#This Row],[p2]],_20224[[#This Row],[p1]])</f>
        <v>Danish Aziz</v>
      </c>
      <c r="Z1249" t="str">
        <f>IF(_20224[[#This Row],[Lead Score]]&lt;&gt;_20224[[#This Row],[p2_score1]],_20224[[#This Row],[p2]],_20224[[#This Row],[p1]])</f>
        <v>Ahsan Ali</v>
      </c>
      <c r="AA1249" s="1">
        <f>_20224[[#This Row],[Lead Score]]/_20224[[#This Row],[Runs in Partnership]]</f>
        <v>0.5</v>
      </c>
      <c r="AB1249">
        <f>+_20224[[#This Row],[p2_score1]]+_20224[[#This Row],[p1_score1]]</f>
        <v>2</v>
      </c>
      <c r="AC1249">
        <f>MAX(_20224[[#This Row],[p2_score1]:[p1_score1]])</f>
        <v>1</v>
      </c>
      <c r="AD1249">
        <f>MIN(_20224[[#This Row],[p2_score1]:[p1_score1]])</f>
        <v>1</v>
      </c>
      <c r="AE1249" t="s">
        <v>1503</v>
      </c>
      <c r="AF1249" t="s">
        <v>2556</v>
      </c>
      <c r="AG1249" t="s">
        <v>2807</v>
      </c>
      <c r="AH1249" t="s">
        <v>897</v>
      </c>
      <c r="AI1249" t="s">
        <v>897</v>
      </c>
      <c r="AJ1249" t="s">
        <v>883</v>
      </c>
      <c r="AK1249" t="str">
        <f>LEFT(_20224[[#This Row],[result2]], FIND(" ",_20224[[#This Row],[result2]]))</f>
        <v xml:space="preserve">Lahore </v>
      </c>
      <c r="AL1249" t="s">
        <v>4583</v>
      </c>
      <c r="AM1249" t="s">
        <v>2857</v>
      </c>
      <c r="AN1249" t="s">
        <v>2858</v>
      </c>
      <c r="AO1249" t="s">
        <v>2685</v>
      </c>
      <c r="AP1249" t="s">
        <v>1642</v>
      </c>
      <c r="AQ1249">
        <v>1</v>
      </c>
      <c r="AR1249">
        <v>1</v>
      </c>
    </row>
    <row r="1250" spans="1:44" x14ac:dyDescent="0.3">
      <c r="A1250" t="s">
        <v>3589</v>
      </c>
      <c r="B1250" t="s">
        <v>3144</v>
      </c>
      <c r="C1250" t="s">
        <v>58</v>
      </c>
      <c r="D1250" t="s">
        <v>1088</v>
      </c>
      <c r="E1250">
        <v>33</v>
      </c>
      <c r="F1250">
        <v>25</v>
      </c>
      <c r="G1250">
        <v>3</v>
      </c>
      <c r="H1250">
        <v>2</v>
      </c>
      <c r="I1250">
        <v>132</v>
      </c>
      <c r="J1250" t="s">
        <v>1503</v>
      </c>
      <c r="K1250" t="s">
        <v>4308</v>
      </c>
      <c r="L1250" t="s">
        <v>2556</v>
      </c>
      <c r="M1250" t="s">
        <v>1693</v>
      </c>
      <c r="N1250" t="s">
        <v>3170</v>
      </c>
      <c r="O1250" t="s">
        <v>1698</v>
      </c>
      <c r="P1250" t="s">
        <v>58</v>
      </c>
      <c r="Q1250">
        <v>8.4</v>
      </c>
      <c r="R1250">
        <v>53</v>
      </c>
      <c r="S1250" t="s">
        <v>58</v>
      </c>
      <c r="T1250" t="s">
        <v>1699</v>
      </c>
      <c r="U1250">
        <v>0</v>
      </c>
      <c r="V1250">
        <v>0</v>
      </c>
      <c r="W1250" t="s">
        <v>629</v>
      </c>
      <c r="X1250">
        <v>119</v>
      </c>
      <c r="Y1250" t="str">
        <f>IF(_20224[[#This Row],[Lead Score]]=_20224[[#This Row],[p2_score1]],_20224[[#This Row],[p2]],_20224[[#This Row],[p1]])</f>
        <v>Sarfaraz Ahmed (C)</v>
      </c>
      <c r="Z1250" t="str">
        <f>IF(_20224[[#This Row],[Lead Score]]&lt;&gt;_20224[[#This Row],[p2_score1]],_20224[[#This Row],[p2]],_20224[[#This Row],[p1]])</f>
        <v>Ahsan Ali</v>
      </c>
      <c r="AA1250" s="1">
        <f>_20224[[#This Row],[Lead Score]]/_20224[[#This Row],[Runs in Partnership]]</f>
        <v>0.5</v>
      </c>
      <c r="AB1250">
        <f>+_20224[[#This Row],[p2_score1]]+_20224[[#This Row],[p1_score1]]</f>
        <v>6</v>
      </c>
      <c r="AC1250">
        <f>MAX(_20224[[#This Row],[p2_score1]:[p1_score1]])</f>
        <v>3</v>
      </c>
      <c r="AD1250">
        <f>MIN(_20224[[#This Row],[p2_score1]:[p1_score1]])</f>
        <v>3</v>
      </c>
      <c r="AE1250" t="s">
        <v>1503</v>
      </c>
      <c r="AF1250" t="s">
        <v>2556</v>
      </c>
      <c r="AG1250" t="s">
        <v>2807</v>
      </c>
      <c r="AH1250" t="s">
        <v>897</v>
      </c>
      <c r="AI1250" t="s">
        <v>897</v>
      </c>
      <c r="AJ1250" t="s">
        <v>883</v>
      </c>
      <c r="AK1250" t="str">
        <f>LEFT(_20224[[#This Row],[result2]], FIND(" ",_20224[[#This Row],[result2]]))</f>
        <v xml:space="preserve">Lahore </v>
      </c>
      <c r="AL1250" t="s">
        <v>4583</v>
      </c>
      <c r="AM1250" t="s">
        <v>2857</v>
      </c>
      <c r="AN1250" t="s">
        <v>2858</v>
      </c>
      <c r="AO1250" t="s">
        <v>2685</v>
      </c>
      <c r="AP1250" t="s">
        <v>1642</v>
      </c>
      <c r="AQ1250">
        <v>3</v>
      </c>
      <c r="AR1250">
        <v>3</v>
      </c>
    </row>
    <row r="1251" spans="1:44" x14ac:dyDescent="0.3">
      <c r="A1251" t="s">
        <v>3591</v>
      </c>
      <c r="B1251" t="s">
        <v>3178</v>
      </c>
      <c r="C1251" t="s">
        <v>71</v>
      </c>
      <c r="D1251" t="s">
        <v>1700</v>
      </c>
      <c r="E1251">
        <v>12</v>
      </c>
      <c r="F1251">
        <v>18</v>
      </c>
      <c r="G1251">
        <v>1</v>
      </c>
      <c r="H1251">
        <v>0</v>
      </c>
      <c r="I1251">
        <v>66.66</v>
      </c>
      <c r="J1251" t="s">
        <v>1503</v>
      </c>
      <c r="K1251" t="s">
        <v>4308</v>
      </c>
      <c r="L1251" t="s">
        <v>2556</v>
      </c>
      <c r="M1251" t="s">
        <v>1693</v>
      </c>
      <c r="N1251" t="s">
        <v>3200</v>
      </c>
      <c r="O1251" t="s">
        <v>1701</v>
      </c>
      <c r="P1251" t="s">
        <v>71</v>
      </c>
      <c r="Q1251">
        <v>14.4</v>
      </c>
      <c r="R1251">
        <v>90</v>
      </c>
      <c r="S1251" t="s">
        <v>71</v>
      </c>
      <c r="T1251" t="s">
        <v>1699</v>
      </c>
      <c r="U1251">
        <v>0</v>
      </c>
      <c r="V1251">
        <v>25</v>
      </c>
      <c r="W1251" t="s">
        <v>58</v>
      </c>
      <c r="X1251">
        <v>119</v>
      </c>
      <c r="Y1251" t="str">
        <f>IF(_20224[[#This Row],[Lead Score]]=_20224[[#This Row],[p2_score1]],_20224[[#This Row],[p2]],_20224[[#This Row],[p1]])</f>
        <v>Sarfaraz Ahmed (C)</v>
      </c>
      <c r="Z1251" t="str">
        <f>IF(_20224[[#This Row],[Lead Score]]&lt;&gt;_20224[[#This Row],[p2_score1]],_20224[[#This Row],[p2]],_20224[[#This Row],[p1]])</f>
        <v>Mohammad Nawaz</v>
      </c>
      <c r="AA1251" s="1">
        <f>_20224[[#This Row],[Lead Score]]/_20224[[#This Row],[Runs in Partnership]]</f>
        <v>0.67567567567567566</v>
      </c>
      <c r="AB1251">
        <f>+_20224[[#This Row],[p2_score1]]+_20224[[#This Row],[p1_score1]]</f>
        <v>37</v>
      </c>
      <c r="AC1251">
        <f>MAX(_20224[[#This Row],[p2_score1]:[p1_score1]])</f>
        <v>25</v>
      </c>
      <c r="AD1251">
        <f>MIN(_20224[[#This Row],[p2_score1]:[p1_score1]])</f>
        <v>12</v>
      </c>
      <c r="AE1251" t="s">
        <v>1503</v>
      </c>
      <c r="AF1251" t="s">
        <v>2556</v>
      </c>
      <c r="AG1251" t="s">
        <v>2807</v>
      </c>
      <c r="AH1251" t="s">
        <v>897</v>
      </c>
      <c r="AI1251" t="s">
        <v>897</v>
      </c>
      <c r="AJ1251" t="s">
        <v>883</v>
      </c>
      <c r="AK1251" t="str">
        <f>LEFT(_20224[[#This Row],[result2]], FIND(" ",_20224[[#This Row],[result2]]))</f>
        <v xml:space="preserve">Lahore </v>
      </c>
      <c r="AL1251" t="s">
        <v>4583</v>
      </c>
      <c r="AM1251" t="s">
        <v>2857</v>
      </c>
      <c r="AN1251" t="s">
        <v>2858</v>
      </c>
      <c r="AO1251" t="s">
        <v>2685</v>
      </c>
      <c r="AP1251" t="s">
        <v>1642</v>
      </c>
      <c r="AQ1251">
        <v>25</v>
      </c>
      <c r="AR1251">
        <v>12</v>
      </c>
    </row>
    <row r="1252" spans="1:44" x14ac:dyDescent="0.3">
      <c r="A1252" t="s">
        <v>3593</v>
      </c>
      <c r="B1252" t="s">
        <v>3173</v>
      </c>
      <c r="C1252" t="s">
        <v>1699</v>
      </c>
      <c r="D1252" t="s">
        <v>1702</v>
      </c>
      <c r="E1252">
        <v>29</v>
      </c>
      <c r="F1252">
        <v>27</v>
      </c>
      <c r="G1252">
        <v>1</v>
      </c>
      <c r="H1252">
        <v>0</v>
      </c>
      <c r="I1252">
        <v>107.4</v>
      </c>
      <c r="J1252" t="s">
        <v>1503</v>
      </c>
      <c r="K1252" t="s">
        <v>4308</v>
      </c>
      <c r="L1252" t="s">
        <v>2556</v>
      </c>
      <c r="M1252" t="s">
        <v>1693</v>
      </c>
      <c r="N1252" t="s">
        <v>3219</v>
      </c>
      <c r="O1252" t="s">
        <v>1703</v>
      </c>
      <c r="P1252" t="s">
        <v>1699</v>
      </c>
      <c r="Q1252">
        <v>16</v>
      </c>
      <c r="R1252">
        <v>98</v>
      </c>
      <c r="S1252" t="s">
        <v>215</v>
      </c>
      <c r="T1252" t="s">
        <v>1699</v>
      </c>
      <c r="U1252">
        <v>0</v>
      </c>
      <c r="V1252">
        <v>0</v>
      </c>
      <c r="W1252" t="s">
        <v>71</v>
      </c>
      <c r="X1252">
        <v>119</v>
      </c>
      <c r="Y1252" t="str">
        <f>IF(_20224[[#This Row],[Lead Score]]=_20224[[#This Row],[p2_score1]],_20224[[#This Row],[p2]],_20224[[#This Row],[p1]])</f>
        <v>Sarfaraz Ahmed (C)</v>
      </c>
      <c r="Z1252" t="str">
        <f>IF(_20224[[#This Row],[Lead Score]]&lt;&gt;_20224[[#This Row],[p2_score1]],_20224[[#This Row],[p2]],_20224[[#This Row],[p1]])</f>
        <v>Sohail Tanvir</v>
      </c>
      <c r="AA1252" s="1">
        <f>_20224[[#This Row],[Lead Score]]/_20224[[#This Row],[Runs in Partnership]]</f>
        <v>0.5</v>
      </c>
      <c r="AB1252">
        <f>+_20224[[#This Row],[p2_score1]]+_20224[[#This Row],[p1_score1]]</f>
        <v>8</v>
      </c>
      <c r="AC1252">
        <f>MAX(_20224[[#This Row],[p2_score1]:[p1_score1]])</f>
        <v>4</v>
      </c>
      <c r="AD1252">
        <f>MIN(_20224[[#This Row],[p2_score1]:[p1_score1]])</f>
        <v>4</v>
      </c>
      <c r="AE1252" t="s">
        <v>1503</v>
      </c>
      <c r="AF1252" t="s">
        <v>2556</v>
      </c>
      <c r="AG1252" t="s">
        <v>2807</v>
      </c>
      <c r="AH1252" t="s">
        <v>897</v>
      </c>
      <c r="AI1252" t="s">
        <v>897</v>
      </c>
      <c r="AJ1252" t="s">
        <v>883</v>
      </c>
      <c r="AK1252" t="str">
        <f>LEFT(_20224[[#This Row],[result2]], FIND(" ",_20224[[#This Row],[result2]]))</f>
        <v xml:space="preserve">Lahore </v>
      </c>
      <c r="AL1252" t="s">
        <v>4583</v>
      </c>
      <c r="AM1252" t="s">
        <v>2857</v>
      </c>
      <c r="AN1252" t="s">
        <v>2858</v>
      </c>
      <c r="AO1252" t="s">
        <v>2685</v>
      </c>
      <c r="AP1252" t="s">
        <v>1642</v>
      </c>
      <c r="AQ1252">
        <v>4</v>
      </c>
      <c r="AR1252">
        <v>4</v>
      </c>
    </row>
    <row r="1253" spans="1:44" x14ac:dyDescent="0.3">
      <c r="A1253" t="s">
        <v>3594</v>
      </c>
      <c r="B1253" t="s">
        <v>3187</v>
      </c>
      <c r="C1253" t="s">
        <v>772</v>
      </c>
      <c r="D1253" t="s">
        <v>112</v>
      </c>
      <c r="E1253">
        <v>0</v>
      </c>
      <c r="F1253">
        <v>3</v>
      </c>
      <c r="G1253">
        <v>0</v>
      </c>
      <c r="H1253">
        <v>0</v>
      </c>
      <c r="I1253">
        <v>0</v>
      </c>
      <c r="J1253" t="s">
        <v>1503</v>
      </c>
      <c r="K1253" t="s">
        <v>4308</v>
      </c>
      <c r="L1253" t="s">
        <v>2556</v>
      </c>
      <c r="M1253" t="s">
        <v>1693</v>
      </c>
      <c r="N1253" t="s">
        <v>3236</v>
      </c>
      <c r="O1253" t="s">
        <v>1704</v>
      </c>
      <c r="P1253" t="s">
        <v>772</v>
      </c>
      <c r="Q1253">
        <v>16.5</v>
      </c>
      <c r="R1253">
        <v>101</v>
      </c>
      <c r="S1253" t="s">
        <v>215</v>
      </c>
      <c r="T1253" t="s">
        <v>772</v>
      </c>
      <c r="U1253">
        <v>3</v>
      </c>
      <c r="V1253">
        <v>0</v>
      </c>
      <c r="W1253" t="s">
        <v>1699</v>
      </c>
      <c r="X1253">
        <v>119</v>
      </c>
      <c r="Y1253" t="str">
        <f>IF(_20224[[#This Row],[Lead Score]]=_20224[[#This Row],[p2_score1]],_20224[[#This Row],[p2]],_20224[[#This Row],[p1]])</f>
        <v>Sohail Tanvir</v>
      </c>
      <c r="Z1253" t="str">
        <f>IF(_20224[[#This Row],[Lead Score]]&lt;&gt;_20224[[#This Row],[p2_score1]],_20224[[#This Row],[p2]],_20224[[#This Row],[p1]])</f>
        <v>Fawad Ahmed</v>
      </c>
      <c r="AA1253" s="1">
        <f>_20224[[#This Row],[Lead Score]]/_20224[[#This Row],[Runs in Partnership]]</f>
        <v>1</v>
      </c>
      <c r="AB1253">
        <f>+_20224[[#This Row],[p2_score1]]+_20224[[#This Row],[p1_score1]]</f>
        <v>3</v>
      </c>
      <c r="AC1253">
        <f>MAX(_20224[[#This Row],[p2_score1]:[p1_score1]])</f>
        <v>3</v>
      </c>
      <c r="AD1253">
        <f>MIN(_20224[[#This Row],[p2_score1]:[p1_score1]])</f>
        <v>0</v>
      </c>
      <c r="AE1253" t="s">
        <v>1503</v>
      </c>
      <c r="AF1253" t="s">
        <v>2556</v>
      </c>
      <c r="AG1253" t="s">
        <v>2807</v>
      </c>
      <c r="AH1253" t="s">
        <v>897</v>
      </c>
      <c r="AI1253" t="s">
        <v>897</v>
      </c>
      <c r="AJ1253" t="s">
        <v>883</v>
      </c>
      <c r="AK1253" t="str">
        <f>LEFT(_20224[[#This Row],[result2]], FIND(" ",_20224[[#This Row],[result2]]))</f>
        <v xml:space="preserve">Lahore </v>
      </c>
      <c r="AL1253" t="s">
        <v>4583</v>
      </c>
      <c r="AM1253" t="s">
        <v>2857</v>
      </c>
      <c r="AN1253" t="s">
        <v>2858</v>
      </c>
      <c r="AO1253" t="s">
        <v>2685</v>
      </c>
      <c r="AP1253" t="s">
        <v>1642</v>
      </c>
      <c r="AQ1253">
        <v>0</v>
      </c>
      <c r="AR1253">
        <v>3</v>
      </c>
    </row>
    <row r="1254" spans="1:44" x14ac:dyDescent="0.3">
      <c r="A1254" t="s">
        <v>3596</v>
      </c>
      <c r="B1254" t="s">
        <v>3195</v>
      </c>
      <c r="C1254" t="s">
        <v>221</v>
      </c>
      <c r="D1254" t="s">
        <v>816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1503</v>
      </c>
      <c r="K1254" t="s">
        <v>4308</v>
      </c>
      <c r="L1254" t="s">
        <v>2556</v>
      </c>
      <c r="M1254" t="s">
        <v>1693</v>
      </c>
      <c r="N1254" t="s">
        <v>3161</v>
      </c>
      <c r="O1254" t="s">
        <v>1705</v>
      </c>
      <c r="P1254" t="s">
        <v>221</v>
      </c>
      <c r="Q1254">
        <v>18.3</v>
      </c>
      <c r="R1254">
        <v>105</v>
      </c>
      <c r="S1254" t="s">
        <v>215</v>
      </c>
      <c r="T1254" t="s">
        <v>221</v>
      </c>
      <c r="U1254">
        <v>7</v>
      </c>
      <c r="V1254">
        <v>0</v>
      </c>
      <c r="W1254" t="s">
        <v>772</v>
      </c>
      <c r="X1254">
        <v>119</v>
      </c>
      <c r="Y1254" t="str">
        <f>IF(_20224[[#This Row],[Lead Score]]=_20224[[#This Row],[p2_score1]],_20224[[#This Row],[p2]],_20224[[#This Row],[p1]])</f>
        <v>Sohail Tanvir</v>
      </c>
      <c r="Z1254" t="str">
        <f>IF(_20224[[#This Row],[Lead Score]]&lt;&gt;_20224[[#This Row],[p2_score1]],_20224[[#This Row],[p2]],_20224[[#This Row],[p1]])</f>
        <v>Mohammad Hasnain</v>
      </c>
      <c r="AA1254" s="1">
        <f>_20224[[#This Row],[Lead Score]]/_20224[[#This Row],[Runs in Partnership]]</f>
        <v>1</v>
      </c>
      <c r="AB1254">
        <f>+_20224[[#This Row],[p2_score1]]+_20224[[#This Row],[p1_score1]]</f>
        <v>4</v>
      </c>
      <c r="AC1254">
        <f>MAX(_20224[[#This Row],[p2_score1]:[p1_score1]])</f>
        <v>4</v>
      </c>
      <c r="AD1254">
        <f>MIN(_20224[[#This Row],[p2_score1]:[p1_score1]])</f>
        <v>0</v>
      </c>
      <c r="AE1254" t="s">
        <v>1503</v>
      </c>
      <c r="AF1254" t="s">
        <v>2556</v>
      </c>
      <c r="AG1254" t="s">
        <v>2807</v>
      </c>
      <c r="AH1254" t="s">
        <v>897</v>
      </c>
      <c r="AI1254" t="s">
        <v>897</v>
      </c>
      <c r="AJ1254" t="s">
        <v>883</v>
      </c>
      <c r="AK1254" t="str">
        <f>LEFT(_20224[[#This Row],[result2]], FIND(" ",_20224[[#This Row],[result2]]))</f>
        <v xml:space="preserve">Lahore </v>
      </c>
      <c r="AL1254" t="s">
        <v>4583</v>
      </c>
      <c r="AM1254" t="s">
        <v>2857</v>
      </c>
      <c r="AN1254" t="s">
        <v>2858</v>
      </c>
      <c r="AO1254" t="s">
        <v>2685</v>
      </c>
      <c r="AP1254" t="s">
        <v>1642</v>
      </c>
      <c r="AQ1254">
        <v>0</v>
      </c>
      <c r="AR1254">
        <v>4</v>
      </c>
    </row>
    <row r="1255" spans="1:44" x14ac:dyDescent="0.3">
      <c r="A1255" t="s">
        <v>3597</v>
      </c>
      <c r="B1255" t="s">
        <v>3180</v>
      </c>
      <c r="C1255" t="s">
        <v>215</v>
      </c>
      <c r="D1255" t="s">
        <v>110</v>
      </c>
      <c r="E1255">
        <v>7</v>
      </c>
      <c r="F1255">
        <v>17</v>
      </c>
      <c r="G1255">
        <v>0</v>
      </c>
      <c r="H1255">
        <v>0</v>
      </c>
      <c r="I1255">
        <v>41.17</v>
      </c>
      <c r="J1255" t="s">
        <v>1503</v>
      </c>
      <c r="K1255" t="s">
        <v>4308</v>
      </c>
      <c r="L1255" t="s">
        <v>2556</v>
      </c>
      <c r="M1255" t="s">
        <v>1693</v>
      </c>
      <c r="N1255" t="s">
        <v>3271</v>
      </c>
      <c r="O1255" t="s">
        <v>1706</v>
      </c>
      <c r="P1255" t="s">
        <v>215</v>
      </c>
      <c r="Q1255">
        <v>19.100000000000001</v>
      </c>
      <c r="R1255">
        <v>106</v>
      </c>
      <c r="S1255" t="s">
        <v>215</v>
      </c>
      <c r="T1255" t="s">
        <v>1707</v>
      </c>
      <c r="U1255">
        <v>0</v>
      </c>
      <c r="V1255">
        <v>0</v>
      </c>
      <c r="W1255" t="s">
        <v>221</v>
      </c>
      <c r="X1255">
        <v>119</v>
      </c>
      <c r="Y1255" t="str">
        <f>IF(_20224[[#This Row],[Lead Score]]=_20224[[#This Row],[p2_score1]],_20224[[#This Row],[p2]],_20224[[#This Row],[p1]])</f>
        <v>Harry Gurney</v>
      </c>
      <c r="Z1255" t="str">
        <f>IF(_20224[[#This Row],[Lead Score]]&lt;&gt;_20224[[#This Row],[p2_score1]],_20224[[#This Row],[p2]],_20224[[#This Row],[p1]])</f>
        <v>Sohail Tanvir</v>
      </c>
      <c r="AA1255" s="1">
        <f>_20224[[#This Row],[Lead Score]]/_20224[[#This Row],[Runs in Partnership]]</f>
        <v>1</v>
      </c>
      <c r="AB1255">
        <f>+_20224[[#This Row],[p2_score1]]+_20224[[#This Row],[p1_score1]]</f>
        <v>1</v>
      </c>
      <c r="AC1255">
        <f>MAX(_20224[[#This Row],[p2_score1]:[p1_score1]])</f>
        <v>1</v>
      </c>
      <c r="AD1255">
        <f>MIN(_20224[[#This Row],[p2_score1]:[p1_score1]])</f>
        <v>0</v>
      </c>
      <c r="AE1255" t="s">
        <v>1503</v>
      </c>
      <c r="AF1255" t="s">
        <v>2556</v>
      </c>
      <c r="AG1255" t="s">
        <v>2807</v>
      </c>
      <c r="AH1255" t="s">
        <v>897</v>
      </c>
      <c r="AI1255" t="s">
        <v>897</v>
      </c>
      <c r="AJ1255" t="s">
        <v>883</v>
      </c>
      <c r="AK1255" t="str">
        <f>LEFT(_20224[[#This Row],[result2]], FIND(" ",_20224[[#This Row],[result2]]))</f>
        <v xml:space="preserve">Lahore </v>
      </c>
      <c r="AL1255" t="s">
        <v>4583</v>
      </c>
      <c r="AM1255" t="s">
        <v>2857</v>
      </c>
      <c r="AN1255" t="s">
        <v>2858</v>
      </c>
      <c r="AO1255" t="s">
        <v>2685</v>
      </c>
      <c r="AP1255" t="s">
        <v>1642</v>
      </c>
      <c r="AQ1255">
        <v>1</v>
      </c>
      <c r="AR1255">
        <v>0</v>
      </c>
    </row>
    <row r="1256" spans="1:44" hidden="1" x14ac:dyDescent="0.3">
      <c r="A1256" t="s">
        <v>3599</v>
      </c>
      <c r="B1256" t="s">
        <v>3154</v>
      </c>
      <c r="C1256" t="s">
        <v>1707</v>
      </c>
      <c r="D1256" t="s">
        <v>45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1503</v>
      </c>
      <c r="K1256" t="s">
        <v>4308</v>
      </c>
      <c r="L1256" t="s">
        <v>2556</v>
      </c>
      <c r="M1256" t="s">
        <v>1693</v>
      </c>
      <c r="N1256" t="s">
        <v>32</v>
      </c>
      <c r="O1256" t="s">
        <v>32</v>
      </c>
      <c r="P1256" t="s">
        <v>32</v>
      </c>
      <c r="S1256" t="s">
        <v>32</v>
      </c>
      <c r="T1256" t="s">
        <v>32</v>
      </c>
      <c r="W1256" t="s">
        <v>32</v>
      </c>
      <c r="X1256">
        <v>119</v>
      </c>
      <c r="Y1256" t="str">
        <f>IF(_20224[[#This Row],[Lead Score]]=_20224[[#This Row],[p2_score1]],_20224[[#This Row],[p2]],_20224[[#This Row],[p1]])</f>
        <v/>
      </c>
      <c r="Z1256" t="str">
        <f>IF(_20224[[#This Row],[Lead Score]]&lt;&gt;_20224[[#This Row],[p2_score1]],_20224[[#This Row],[p2]],_20224[[#This Row],[p1]])</f>
        <v/>
      </c>
      <c r="AA1256" s="1" t="e">
        <f>_20224[[#This Row],[Lead Score]]/_20224[[#This Row],[Runs in Partnership]]</f>
        <v>#DIV/0!</v>
      </c>
      <c r="AB1256">
        <f>+_20224[[#This Row],[p2_score1]]+_20224[[#This Row],[p1_score1]]</f>
        <v>0</v>
      </c>
      <c r="AC1256">
        <f>MAX(_20224[[#This Row],[p2_score1]:[p1_score1]])</f>
        <v>0</v>
      </c>
      <c r="AD1256">
        <f>MIN(_20224[[#This Row],[p2_score1]:[p1_score1]])</f>
        <v>0</v>
      </c>
      <c r="AE1256" t="s">
        <v>1503</v>
      </c>
      <c r="AF1256" t="s">
        <v>2556</v>
      </c>
      <c r="AG1256" t="s">
        <v>2807</v>
      </c>
      <c r="AH1256" t="s">
        <v>897</v>
      </c>
      <c r="AI1256" t="s">
        <v>897</v>
      </c>
      <c r="AJ1256" t="s">
        <v>883</v>
      </c>
      <c r="AK1256" t="str">
        <f>LEFT(_20224[[#This Row],[result2]], FIND(" ",_20224[[#This Row],[result2]]))</f>
        <v xml:space="preserve">Lahore </v>
      </c>
      <c r="AL1256" t="s">
        <v>4583</v>
      </c>
      <c r="AM1256" t="s">
        <v>2857</v>
      </c>
      <c r="AN1256" t="s">
        <v>2858</v>
      </c>
      <c r="AO1256" t="s">
        <v>2685</v>
      </c>
      <c r="AP1256" t="s">
        <v>1642</v>
      </c>
      <c r="AQ1256">
        <v>0</v>
      </c>
      <c r="AR1256">
        <v>0</v>
      </c>
    </row>
    <row r="1257" spans="1:44" x14ac:dyDescent="0.3">
      <c r="A1257" t="s">
        <v>3601</v>
      </c>
      <c r="B1257" t="s">
        <v>3144</v>
      </c>
      <c r="C1257" t="s">
        <v>292</v>
      </c>
      <c r="D1257" t="s">
        <v>1708</v>
      </c>
      <c r="E1257">
        <v>4</v>
      </c>
      <c r="F1257">
        <v>5</v>
      </c>
      <c r="G1257">
        <v>0</v>
      </c>
      <c r="H1257">
        <v>0</v>
      </c>
      <c r="I1257">
        <v>80</v>
      </c>
      <c r="J1257" t="s">
        <v>1503</v>
      </c>
      <c r="K1257" t="s">
        <v>4280</v>
      </c>
      <c r="L1257" t="s">
        <v>2560</v>
      </c>
      <c r="M1257" t="s">
        <v>1709</v>
      </c>
      <c r="N1257" t="s">
        <v>3139</v>
      </c>
      <c r="O1257" t="s">
        <v>1004</v>
      </c>
      <c r="P1257" t="s">
        <v>292</v>
      </c>
      <c r="Q1257">
        <v>2.2000000000000002</v>
      </c>
      <c r="R1257">
        <v>23</v>
      </c>
      <c r="S1257" t="s">
        <v>31</v>
      </c>
      <c r="T1257" t="s">
        <v>292</v>
      </c>
      <c r="U1257">
        <v>19</v>
      </c>
      <c r="V1257">
        <v>4</v>
      </c>
      <c r="W1257" t="s">
        <v>32</v>
      </c>
      <c r="X1257">
        <v>120</v>
      </c>
      <c r="Y1257" t="str">
        <f>IF(_20224[[#This Row],[Lead Score]]=_20224[[#This Row],[p2_score1]],_20224[[#This Row],[p2]],_20224[[#This Row],[p1]])</f>
        <v>Babar Azam</v>
      </c>
      <c r="Z1257" t="str">
        <f>IF(_20224[[#This Row],[Lead Score]]&lt;&gt;_20224[[#This Row],[p2_score1]],_20224[[#This Row],[p2]],_20224[[#This Row],[p1]])</f>
        <v>Colin Munro</v>
      </c>
      <c r="AA1257" s="1">
        <f>_20224[[#This Row],[Lead Score]]/_20224[[#This Row],[Runs in Partnership]]</f>
        <v>0.82608695652173914</v>
      </c>
      <c r="AB1257">
        <f>+_20224[[#This Row],[p2_score1]]+_20224[[#This Row],[p1_score1]]</f>
        <v>23</v>
      </c>
      <c r="AC1257">
        <f>MAX(_20224[[#This Row],[p2_score1]:[p1_score1]])</f>
        <v>19</v>
      </c>
      <c r="AD1257">
        <f>MIN(_20224[[#This Row],[p2_score1]:[p1_score1]])</f>
        <v>4</v>
      </c>
      <c r="AE1257" t="s">
        <v>1503</v>
      </c>
      <c r="AF1257" t="s">
        <v>2560</v>
      </c>
      <c r="AG1257" t="s">
        <v>2807</v>
      </c>
      <c r="AH1257" t="s">
        <v>872</v>
      </c>
      <c r="AI1257" t="s">
        <v>872</v>
      </c>
      <c r="AJ1257" t="s">
        <v>850</v>
      </c>
      <c r="AK1257" t="str">
        <f>LEFT(_20224[[#This Row],[result2]], FIND(" ",_20224[[#This Row],[result2]]))</f>
        <v xml:space="preserve">Islamabad </v>
      </c>
      <c r="AL1257" t="s">
        <v>4583</v>
      </c>
      <c r="AM1257" t="s">
        <v>2859</v>
      </c>
      <c r="AN1257" t="s">
        <v>2860</v>
      </c>
      <c r="AO1257" t="s">
        <v>2861</v>
      </c>
      <c r="AP1257" t="s">
        <v>246</v>
      </c>
      <c r="AQ1257">
        <v>4</v>
      </c>
      <c r="AR1257">
        <v>19</v>
      </c>
    </row>
    <row r="1258" spans="1:44" x14ac:dyDescent="0.3">
      <c r="A1258" t="s">
        <v>3602</v>
      </c>
      <c r="B1258" t="s">
        <v>3153</v>
      </c>
      <c r="C1258" t="s">
        <v>449</v>
      </c>
      <c r="D1258" t="s">
        <v>1710</v>
      </c>
      <c r="E1258">
        <v>56</v>
      </c>
      <c r="F1258">
        <v>31</v>
      </c>
      <c r="G1258">
        <v>5</v>
      </c>
      <c r="H1258">
        <v>4</v>
      </c>
      <c r="I1258">
        <v>180.64</v>
      </c>
      <c r="J1258" t="s">
        <v>1503</v>
      </c>
      <c r="K1258" t="s">
        <v>4280</v>
      </c>
      <c r="L1258" t="s">
        <v>2560</v>
      </c>
      <c r="M1258" t="s">
        <v>1709</v>
      </c>
      <c r="N1258" t="s">
        <v>3148</v>
      </c>
      <c r="O1258" t="s">
        <v>54</v>
      </c>
      <c r="P1258" t="s">
        <v>449</v>
      </c>
      <c r="Q1258">
        <v>10.199999999999999</v>
      </c>
      <c r="R1258">
        <v>101</v>
      </c>
      <c r="S1258" t="s">
        <v>31</v>
      </c>
      <c r="T1258" t="s">
        <v>449</v>
      </c>
      <c r="U1258">
        <v>41</v>
      </c>
      <c r="V1258">
        <v>0</v>
      </c>
      <c r="W1258" t="s">
        <v>292</v>
      </c>
      <c r="X1258">
        <v>120</v>
      </c>
      <c r="Y1258" t="str">
        <f>IF(_20224[[#This Row],[Lead Score]]=_20224[[#This Row],[p2_score1]],_20224[[#This Row],[p2]],_20224[[#This Row],[p1]])</f>
        <v>Liam Livingstone</v>
      </c>
      <c r="Z1258" t="str">
        <f>IF(_20224[[#This Row],[Lead Score]]&lt;&gt;_20224[[#This Row],[p2_score1]],_20224[[#This Row],[p2]],_20224[[#This Row],[p1]])</f>
        <v>Babar Azam</v>
      </c>
      <c r="AA1258" s="1">
        <f>_20224[[#This Row],[Lead Score]]/_20224[[#This Row],[Runs in Partnership]]</f>
        <v>0.71794871794871795</v>
      </c>
      <c r="AB1258">
        <f>+_20224[[#This Row],[p2_score1]]+_20224[[#This Row],[p1_score1]]</f>
        <v>78</v>
      </c>
      <c r="AC1258">
        <f>MAX(_20224[[#This Row],[p2_score1]:[p1_score1]])</f>
        <v>56</v>
      </c>
      <c r="AD1258">
        <f>MIN(_20224[[#This Row],[p2_score1]:[p1_score1]])</f>
        <v>22</v>
      </c>
      <c r="AE1258" t="s">
        <v>1503</v>
      </c>
      <c r="AF1258" t="s">
        <v>2560</v>
      </c>
      <c r="AG1258" t="s">
        <v>2807</v>
      </c>
      <c r="AH1258" t="s">
        <v>872</v>
      </c>
      <c r="AI1258" t="s">
        <v>872</v>
      </c>
      <c r="AJ1258" t="s">
        <v>850</v>
      </c>
      <c r="AK1258" t="str">
        <f>LEFT(_20224[[#This Row],[result2]], FIND(" ",_20224[[#This Row],[result2]]))</f>
        <v xml:space="preserve">Islamabad </v>
      </c>
      <c r="AL1258" t="s">
        <v>4583</v>
      </c>
      <c r="AM1258" t="s">
        <v>2859</v>
      </c>
      <c r="AN1258" t="s">
        <v>2860</v>
      </c>
      <c r="AO1258" t="s">
        <v>2861</v>
      </c>
      <c r="AP1258" t="s">
        <v>246</v>
      </c>
      <c r="AQ1258">
        <v>56</v>
      </c>
      <c r="AR1258">
        <v>22</v>
      </c>
    </row>
    <row r="1259" spans="1:44" x14ac:dyDescent="0.3">
      <c r="A1259" t="s">
        <v>3604</v>
      </c>
      <c r="B1259" t="s">
        <v>3136</v>
      </c>
      <c r="C1259" t="s">
        <v>858</v>
      </c>
      <c r="D1259" t="s">
        <v>1711</v>
      </c>
      <c r="E1259">
        <v>13</v>
      </c>
      <c r="F1259">
        <v>12</v>
      </c>
      <c r="G1259">
        <v>1</v>
      </c>
      <c r="H1259">
        <v>0</v>
      </c>
      <c r="I1259">
        <v>108.33</v>
      </c>
      <c r="J1259" t="s">
        <v>1503</v>
      </c>
      <c r="K1259" t="s">
        <v>4280</v>
      </c>
      <c r="L1259" t="s">
        <v>2560</v>
      </c>
      <c r="M1259" t="s">
        <v>1709</v>
      </c>
      <c r="N1259" t="s">
        <v>3157</v>
      </c>
      <c r="O1259" t="s">
        <v>1277</v>
      </c>
      <c r="P1259" t="s">
        <v>858</v>
      </c>
      <c r="Q1259">
        <v>14.5</v>
      </c>
      <c r="R1259">
        <v>133</v>
      </c>
      <c r="S1259" t="s">
        <v>31</v>
      </c>
      <c r="T1259" t="s">
        <v>858</v>
      </c>
      <c r="U1259">
        <v>60</v>
      </c>
      <c r="V1259">
        <v>0</v>
      </c>
      <c r="W1259" t="s">
        <v>449</v>
      </c>
      <c r="X1259">
        <v>120</v>
      </c>
      <c r="Y1259" t="str">
        <f>IF(_20224[[#This Row],[Lead Score]]=_20224[[#This Row],[p2_score1]],_20224[[#This Row],[p2]],_20224[[#This Row],[p1]])</f>
        <v>Babar Azam</v>
      </c>
      <c r="Z1259" t="str">
        <f>IF(_20224[[#This Row],[Lead Score]]&lt;&gt;_20224[[#This Row],[p2_score1]],_20224[[#This Row],[p2]],_20224[[#This Row],[p1]])</f>
        <v>Colin Ingram</v>
      </c>
      <c r="AA1259" s="1">
        <f>_20224[[#This Row],[Lead Score]]/_20224[[#This Row],[Runs in Partnership]]</f>
        <v>0.59375</v>
      </c>
      <c r="AB1259">
        <f>+_20224[[#This Row],[p2_score1]]+_20224[[#This Row],[p1_score1]]</f>
        <v>32</v>
      </c>
      <c r="AC1259">
        <f>MAX(_20224[[#This Row],[p2_score1]:[p1_score1]])</f>
        <v>19</v>
      </c>
      <c r="AD1259">
        <f>MIN(_20224[[#This Row],[p2_score1]:[p1_score1]])</f>
        <v>13</v>
      </c>
      <c r="AE1259" t="s">
        <v>1503</v>
      </c>
      <c r="AF1259" t="s">
        <v>2560</v>
      </c>
      <c r="AG1259" t="s">
        <v>2807</v>
      </c>
      <c r="AH1259" t="s">
        <v>872</v>
      </c>
      <c r="AI1259" t="s">
        <v>872</v>
      </c>
      <c r="AJ1259" t="s">
        <v>850</v>
      </c>
      <c r="AK1259" t="str">
        <f>LEFT(_20224[[#This Row],[result2]], FIND(" ",_20224[[#This Row],[result2]]))</f>
        <v xml:space="preserve">Islamabad </v>
      </c>
      <c r="AL1259" t="s">
        <v>4583</v>
      </c>
      <c r="AM1259" t="s">
        <v>2859</v>
      </c>
      <c r="AN1259" t="s">
        <v>2860</v>
      </c>
      <c r="AO1259" t="s">
        <v>2861</v>
      </c>
      <c r="AP1259" t="s">
        <v>246</v>
      </c>
      <c r="AQ1259">
        <v>13</v>
      </c>
      <c r="AR1259">
        <v>19</v>
      </c>
    </row>
    <row r="1260" spans="1:44" x14ac:dyDescent="0.3">
      <c r="A1260" t="s">
        <v>3605</v>
      </c>
      <c r="B1260" t="s">
        <v>3162</v>
      </c>
      <c r="C1260" t="s">
        <v>104</v>
      </c>
      <c r="D1260" t="s">
        <v>1308</v>
      </c>
      <c r="E1260">
        <v>12</v>
      </c>
      <c r="F1260">
        <v>9</v>
      </c>
      <c r="G1260">
        <v>1</v>
      </c>
      <c r="H1260">
        <v>0</v>
      </c>
      <c r="I1260">
        <v>133.33000000000001</v>
      </c>
      <c r="J1260" t="s">
        <v>1503</v>
      </c>
      <c r="K1260" t="s">
        <v>4280</v>
      </c>
      <c r="L1260" t="s">
        <v>2560</v>
      </c>
      <c r="M1260" t="s">
        <v>1709</v>
      </c>
      <c r="N1260" t="s">
        <v>3151</v>
      </c>
      <c r="O1260" t="s">
        <v>1712</v>
      </c>
      <c r="P1260" t="s">
        <v>104</v>
      </c>
      <c r="Q1260">
        <v>17.100000000000001</v>
      </c>
      <c r="R1260">
        <v>153</v>
      </c>
      <c r="S1260" t="s">
        <v>31</v>
      </c>
      <c r="T1260" t="s">
        <v>104</v>
      </c>
      <c r="U1260">
        <v>68</v>
      </c>
      <c r="V1260">
        <v>0</v>
      </c>
      <c r="W1260" t="s">
        <v>858</v>
      </c>
      <c r="X1260">
        <v>120</v>
      </c>
      <c r="Y1260" t="str">
        <f>IF(_20224[[#This Row],[Lead Score]]=_20224[[#This Row],[p2_score1]],_20224[[#This Row],[p2]],_20224[[#This Row],[p1]])</f>
        <v>Ben Dunk</v>
      </c>
      <c r="Z1260" t="str">
        <f>IF(_20224[[#This Row],[Lead Score]]&lt;&gt;_20224[[#This Row],[p2_score1]],_20224[[#This Row],[p2]],_20224[[#This Row],[p1]])</f>
        <v>Babar Azam</v>
      </c>
      <c r="AA1260" s="1">
        <f>_20224[[#This Row],[Lead Score]]/_20224[[#This Row],[Runs in Partnership]]</f>
        <v>0.6</v>
      </c>
      <c r="AB1260">
        <f>+_20224[[#This Row],[p2_score1]]+_20224[[#This Row],[p1_score1]]</f>
        <v>20</v>
      </c>
      <c r="AC1260">
        <f>MAX(_20224[[#This Row],[p2_score1]:[p1_score1]])</f>
        <v>12</v>
      </c>
      <c r="AD1260">
        <f>MIN(_20224[[#This Row],[p2_score1]:[p1_score1]])</f>
        <v>8</v>
      </c>
      <c r="AE1260" t="s">
        <v>1503</v>
      </c>
      <c r="AF1260" t="s">
        <v>2560</v>
      </c>
      <c r="AG1260" t="s">
        <v>2807</v>
      </c>
      <c r="AH1260" t="s">
        <v>872</v>
      </c>
      <c r="AI1260" t="s">
        <v>872</v>
      </c>
      <c r="AJ1260" t="s">
        <v>850</v>
      </c>
      <c r="AK1260" t="str">
        <f>LEFT(_20224[[#This Row],[result2]], FIND(" ",_20224[[#This Row],[result2]]))</f>
        <v xml:space="preserve">Islamabad </v>
      </c>
      <c r="AL1260" t="s">
        <v>4583</v>
      </c>
      <c r="AM1260" t="s">
        <v>2859</v>
      </c>
      <c r="AN1260" t="s">
        <v>2860</v>
      </c>
      <c r="AO1260" t="s">
        <v>2861</v>
      </c>
      <c r="AP1260" t="s">
        <v>246</v>
      </c>
      <c r="AQ1260">
        <v>12</v>
      </c>
      <c r="AR1260">
        <v>8</v>
      </c>
    </row>
    <row r="1261" spans="1:44" x14ac:dyDescent="0.3">
      <c r="A1261" t="s">
        <v>3607</v>
      </c>
      <c r="B1261" t="s">
        <v>3173</v>
      </c>
      <c r="C1261" t="s">
        <v>138</v>
      </c>
      <c r="D1261" t="s">
        <v>1713</v>
      </c>
      <c r="E1261">
        <v>2</v>
      </c>
      <c r="F1261">
        <v>3</v>
      </c>
      <c r="G1261">
        <v>0</v>
      </c>
      <c r="H1261">
        <v>0</v>
      </c>
      <c r="I1261">
        <v>66.66</v>
      </c>
      <c r="J1261" t="s">
        <v>1503</v>
      </c>
      <c r="K1261" t="s">
        <v>4280</v>
      </c>
      <c r="L1261" t="s">
        <v>2560</v>
      </c>
      <c r="M1261" t="s">
        <v>1709</v>
      </c>
      <c r="N1261" t="s">
        <v>3170</v>
      </c>
      <c r="O1261" t="s">
        <v>1714</v>
      </c>
      <c r="P1261" t="s">
        <v>138</v>
      </c>
      <c r="Q1261">
        <v>18</v>
      </c>
      <c r="R1261">
        <v>156</v>
      </c>
      <c r="S1261" t="s">
        <v>31</v>
      </c>
      <c r="T1261" t="s">
        <v>138</v>
      </c>
      <c r="U1261">
        <v>69</v>
      </c>
      <c r="V1261">
        <v>0</v>
      </c>
      <c r="W1261" t="s">
        <v>104</v>
      </c>
      <c r="X1261">
        <v>120</v>
      </c>
      <c r="Y1261" t="str">
        <f>IF(_20224[[#This Row],[Lead Score]]=_20224[[#This Row],[p2_score1]],_20224[[#This Row],[p2]],_20224[[#This Row],[p1]])</f>
        <v>Imad Wasim</v>
      </c>
      <c r="Z1261" t="str">
        <f>IF(_20224[[#This Row],[Lead Score]]&lt;&gt;_20224[[#This Row],[p2_score1]],_20224[[#This Row],[p2]],_20224[[#This Row],[p1]])</f>
        <v>Babar Azam</v>
      </c>
      <c r="AA1261" s="1">
        <f>_20224[[#This Row],[Lead Score]]/_20224[[#This Row],[Runs in Partnership]]</f>
        <v>0.66666666666666663</v>
      </c>
      <c r="AB1261">
        <f>+_20224[[#This Row],[p2_score1]]+_20224[[#This Row],[p1_score1]]</f>
        <v>3</v>
      </c>
      <c r="AC1261">
        <f>MAX(_20224[[#This Row],[p2_score1]:[p1_score1]])</f>
        <v>2</v>
      </c>
      <c r="AD1261">
        <f>MIN(_20224[[#This Row],[p2_score1]:[p1_score1]])</f>
        <v>1</v>
      </c>
      <c r="AE1261" t="s">
        <v>1503</v>
      </c>
      <c r="AF1261" t="s">
        <v>2560</v>
      </c>
      <c r="AG1261" t="s">
        <v>2807</v>
      </c>
      <c r="AH1261" t="s">
        <v>872</v>
      </c>
      <c r="AI1261" t="s">
        <v>872</v>
      </c>
      <c r="AJ1261" t="s">
        <v>850</v>
      </c>
      <c r="AK1261" t="str">
        <f>LEFT(_20224[[#This Row],[result2]], FIND(" ",_20224[[#This Row],[result2]]))</f>
        <v xml:space="preserve">Islamabad </v>
      </c>
      <c r="AL1261" t="s">
        <v>4583</v>
      </c>
      <c r="AM1261" t="s">
        <v>2859</v>
      </c>
      <c r="AN1261" t="s">
        <v>2860</v>
      </c>
      <c r="AO1261" t="s">
        <v>2861</v>
      </c>
      <c r="AP1261" t="s">
        <v>246</v>
      </c>
      <c r="AQ1261">
        <v>2</v>
      </c>
      <c r="AR1261">
        <v>1</v>
      </c>
    </row>
    <row r="1262" spans="1:44" x14ac:dyDescent="0.3">
      <c r="A1262" t="s">
        <v>3608</v>
      </c>
      <c r="B1262" t="s">
        <v>3133</v>
      </c>
      <c r="C1262" t="s">
        <v>31</v>
      </c>
      <c r="D1262" t="s">
        <v>1648</v>
      </c>
      <c r="E1262">
        <v>68</v>
      </c>
      <c r="F1262">
        <v>50</v>
      </c>
      <c r="G1262">
        <v>10</v>
      </c>
      <c r="H1262">
        <v>0</v>
      </c>
      <c r="I1262">
        <v>136</v>
      </c>
      <c r="J1262" t="s">
        <v>1503</v>
      </c>
      <c r="K1262" t="s">
        <v>4280</v>
      </c>
      <c r="L1262" t="s">
        <v>2560</v>
      </c>
      <c r="M1262" t="s">
        <v>1709</v>
      </c>
      <c r="N1262" t="s">
        <v>3200</v>
      </c>
      <c r="O1262" t="s">
        <v>977</v>
      </c>
      <c r="P1262" t="s">
        <v>31</v>
      </c>
      <c r="Q1262">
        <v>18.5</v>
      </c>
      <c r="R1262">
        <v>161</v>
      </c>
      <c r="S1262" t="s">
        <v>31</v>
      </c>
      <c r="T1262" t="s">
        <v>46</v>
      </c>
      <c r="U1262">
        <v>0</v>
      </c>
      <c r="V1262">
        <v>0</v>
      </c>
      <c r="W1262" t="s">
        <v>138</v>
      </c>
      <c r="X1262">
        <v>120</v>
      </c>
      <c r="Y1262" t="str">
        <f>IF(_20224[[#This Row],[Lead Score]]=_20224[[#This Row],[p2_score1]],_20224[[#This Row],[p2]],_20224[[#This Row],[p1]])</f>
        <v>Aamer Yamin</v>
      </c>
      <c r="Z1262" t="str">
        <f>IF(_20224[[#This Row],[Lead Score]]&lt;&gt;_20224[[#This Row],[p2_score1]],_20224[[#This Row],[p2]],_20224[[#This Row],[p1]])</f>
        <v>Babar Azam</v>
      </c>
      <c r="AA1262" s="1">
        <f>_20224[[#This Row],[Lead Score]]/_20224[[#This Row],[Runs in Partnership]]</f>
        <v>1</v>
      </c>
      <c r="AB1262">
        <f>+_20224[[#This Row],[p2_score1]]+_20224[[#This Row],[p1_score1]]</f>
        <v>6</v>
      </c>
      <c r="AC1262">
        <f>MAX(_20224[[#This Row],[p2_score1]:[p1_score1]])</f>
        <v>6</v>
      </c>
      <c r="AD1262">
        <f>MIN(_20224[[#This Row],[p2_score1]:[p1_score1]])</f>
        <v>0</v>
      </c>
      <c r="AE1262" t="s">
        <v>1503</v>
      </c>
      <c r="AF1262" t="s">
        <v>2560</v>
      </c>
      <c r="AG1262" t="s">
        <v>2807</v>
      </c>
      <c r="AH1262" t="s">
        <v>872</v>
      </c>
      <c r="AI1262" t="s">
        <v>872</v>
      </c>
      <c r="AJ1262" t="s">
        <v>850</v>
      </c>
      <c r="AK1262" t="str">
        <f>LEFT(_20224[[#This Row],[result2]], FIND(" ",_20224[[#This Row],[result2]]))</f>
        <v xml:space="preserve">Islamabad </v>
      </c>
      <c r="AL1262" t="s">
        <v>4583</v>
      </c>
      <c r="AM1262" t="s">
        <v>2859</v>
      </c>
      <c r="AN1262" t="s">
        <v>2860</v>
      </c>
      <c r="AO1262" t="s">
        <v>2861</v>
      </c>
      <c r="AP1262" t="s">
        <v>246</v>
      </c>
      <c r="AQ1262">
        <v>6</v>
      </c>
      <c r="AR1262">
        <v>0</v>
      </c>
    </row>
    <row r="1263" spans="1:44" x14ac:dyDescent="0.3">
      <c r="A1263" t="s">
        <v>3613</v>
      </c>
      <c r="B1263" t="s">
        <v>3178</v>
      </c>
      <c r="C1263" t="s">
        <v>46</v>
      </c>
      <c r="D1263" t="s">
        <v>915</v>
      </c>
      <c r="E1263">
        <v>3</v>
      </c>
      <c r="F1263">
        <v>6</v>
      </c>
      <c r="G1263">
        <v>0</v>
      </c>
      <c r="H1263">
        <v>0</v>
      </c>
      <c r="I1263">
        <v>50</v>
      </c>
      <c r="J1263" t="s">
        <v>1503</v>
      </c>
      <c r="K1263" t="s">
        <v>4280</v>
      </c>
      <c r="L1263" t="s">
        <v>2560</v>
      </c>
      <c r="M1263" t="s">
        <v>1709</v>
      </c>
      <c r="N1263" t="s">
        <v>3219</v>
      </c>
      <c r="O1263" t="s">
        <v>1394</v>
      </c>
      <c r="P1263" t="s">
        <v>46</v>
      </c>
      <c r="Q1263">
        <v>19.3</v>
      </c>
      <c r="R1263">
        <v>162</v>
      </c>
      <c r="S1263" t="s">
        <v>67</v>
      </c>
      <c r="T1263" t="s">
        <v>46</v>
      </c>
      <c r="U1263">
        <v>0</v>
      </c>
      <c r="V1263">
        <v>0</v>
      </c>
      <c r="W1263" t="s">
        <v>31</v>
      </c>
      <c r="X1263">
        <v>120</v>
      </c>
      <c r="Y1263" t="str">
        <f>IF(_20224[[#This Row],[Lead Score]]=_20224[[#This Row],[p2_score1]],_20224[[#This Row],[p2]],_20224[[#This Row],[p1]])</f>
        <v>Aamer Yamin</v>
      </c>
      <c r="Z1263" t="str">
        <f>IF(_20224[[#This Row],[Lead Score]]&lt;&gt;_20224[[#This Row],[p2_score1]],_20224[[#This Row],[p2]],_20224[[#This Row],[p1]])</f>
        <v>Iftikhar Ahmed</v>
      </c>
      <c r="AA1263" s="1">
        <f>_20224[[#This Row],[Lead Score]]/_20224[[#This Row],[Runs in Partnership]]</f>
        <v>1</v>
      </c>
      <c r="AB1263">
        <f>+_20224[[#This Row],[p2_score1]]+_20224[[#This Row],[p1_score1]]</f>
        <v>3</v>
      </c>
      <c r="AC1263">
        <f>MAX(_20224[[#This Row],[p2_score1]:[p1_score1]])</f>
        <v>3</v>
      </c>
      <c r="AD1263">
        <f>MIN(_20224[[#This Row],[p2_score1]:[p1_score1]])</f>
        <v>0</v>
      </c>
      <c r="AE1263" t="s">
        <v>1503</v>
      </c>
      <c r="AF1263" t="s">
        <v>2560</v>
      </c>
      <c r="AG1263" t="s">
        <v>2807</v>
      </c>
      <c r="AH1263" t="s">
        <v>872</v>
      </c>
      <c r="AI1263" t="s">
        <v>872</v>
      </c>
      <c r="AJ1263" t="s">
        <v>850</v>
      </c>
      <c r="AK1263" t="str">
        <f>LEFT(_20224[[#This Row],[result2]], FIND(" ",_20224[[#This Row],[result2]]))</f>
        <v xml:space="preserve">Islamabad </v>
      </c>
      <c r="AL1263" t="s">
        <v>4583</v>
      </c>
      <c r="AM1263" t="s">
        <v>2859</v>
      </c>
      <c r="AN1263" t="s">
        <v>2860</v>
      </c>
      <c r="AO1263" t="s">
        <v>2861</v>
      </c>
      <c r="AP1263" t="s">
        <v>246</v>
      </c>
      <c r="AQ1263">
        <v>3</v>
      </c>
      <c r="AR1263">
        <v>0</v>
      </c>
    </row>
    <row r="1264" spans="1:44" x14ac:dyDescent="0.3">
      <c r="A1264" t="s">
        <v>3615</v>
      </c>
      <c r="B1264" t="s">
        <v>3187</v>
      </c>
      <c r="C1264" t="s">
        <v>935</v>
      </c>
      <c r="D1264" t="s">
        <v>1515</v>
      </c>
      <c r="E1264">
        <v>6</v>
      </c>
      <c r="F1264">
        <v>3</v>
      </c>
      <c r="G1264">
        <v>0</v>
      </c>
      <c r="H1264">
        <v>1</v>
      </c>
      <c r="I1264">
        <v>200</v>
      </c>
      <c r="J1264" t="s">
        <v>1503</v>
      </c>
      <c r="K1264" t="s">
        <v>4280</v>
      </c>
      <c r="L1264" t="s">
        <v>2560</v>
      </c>
      <c r="M1264" t="s">
        <v>1709</v>
      </c>
      <c r="N1264" t="s">
        <v>3236</v>
      </c>
      <c r="O1264" t="s">
        <v>1715</v>
      </c>
      <c r="P1264" t="s">
        <v>935</v>
      </c>
      <c r="Q1264">
        <v>20</v>
      </c>
      <c r="R1264">
        <v>168</v>
      </c>
      <c r="S1264" t="s">
        <v>67</v>
      </c>
      <c r="T1264" t="s">
        <v>935</v>
      </c>
      <c r="U1264">
        <v>0</v>
      </c>
      <c r="V1264">
        <v>0</v>
      </c>
      <c r="W1264" t="s">
        <v>46</v>
      </c>
      <c r="X1264">
        <v>120</v>
      </c>
      <c r="Y1264" t="str">
        <f>IF(_20224[[#This Row],[Lead Score]]=_20224[[#This Row],[p2_score1]],_20224[[#This Row],[p2]],_20224[[#This Row],[p1]])</f>
        <v>Mohammad Amir</v>
      </c>
      <c r="Z1264" t="str">
        <f>IF(_20224[[#This Row],[Lead Score]]&lt;&gt;_20224[[#This Row],[p2_score1]],_20224[[#This Row],[p2]],_20224[[#This Row],[p1]])</f>
        <v>Iftikhar Ahmed</v>
      </c>
      <c r="AA1264" s="1">
        <f>_20224[[#This Row],[Lead Score]]/_20224[[#This Row],[Runs in Partnership]]</f>
        <v>1</v>
      </c>
      <c r="AB1264">
        <f>+_20224[[#This Row],[p2_score1]]+_20224[[#This Row],[p1_score1]]</f>
        <v>6</v>
      </c>
      <c r="AC1264">
        <f>MAX(_20224[[#This Row],[p2_score1]:[p1_score1]])</f>
        <v>6</v>
      </c>
      <c r="AD1264">
        <f>MIN(_20224[[#This Row],[p2_score1]:[p1_score1]])</f>
        <v>0</v>
      </c>
      <c r="AE1264" t="s">
        <v>1503</v>
      </c>
      <c r="AF1264" t="s">
        <v>2560</v>
      </c>
      <c r="AG1264" t="s">
        <v>2807</v>
      </c>
      <c r="AH1264" t="s">
        <v>872</v>
      </c>
      <c r="AI1264" t="s">
        <v>872</v>
      </c>
      <c r="AJ1264" t="s">
        <v>850</v>
      </c>
      <c r="AK1264" t="str">
        <f>LEFT(_20224[[#This Row],[result2]], FIND(" ",_20224[[#This Row],[result2]]))</f>
        <v xml:space="preserve">Islamabad </v>
      </c>
      <c r="AL1264" t="s">
        <v>4583</v>
      </c>
      <c r="AM1264" t="s">
        <v>2859</v>
      </c>
      <c r="AN1264" t="s">
        <v>2860</v>
      </c>
      <c r="AO1264" t="s">
        <v>2861</v>
      </c>
      <c r="AP1264" t="s">
        <v>246</v>
      </c>
      <c r="AQ1264">
        <v>6</v>
      </c>
      <c r="AR1264">
        <v>0</v>
      </c>
    </row>
    <row r="1265" spans="1:44" hidden="1" x14ac:dyDescent="0.3">
      <c r="A1265" t="s">
        <v>3619</v>
      </c>
      <c r="B1265" t="s">
        <v>3180</v>
      </c>
      <c r="C1265" t="s">
        <v>67</v>
      </c>
      <c r="D1265" t="s">
        <v>45</v>
      </c>
      <c r="E1265">
        <v>0</v>
      </c>
      <c r="F1265">
        <v>1</v>
      </c>
      <c r="G1265">
        <v>0</v>
      </c>
      <c r="H1265">
        <v>0</v>
      </c>
      <c r="I1265">
        <v>0</v>
      </c>
      <c r="J1265" t="s">
        <v>1503</v>
      </c>
      <c r="K1265" t="s">
        <v>4280</v>
      </c>
      <c r="L1265" t="s">
        <v>2560</v>
      </c>
      <c r="M1265" t="s">
        <v>1709</v>
      </c>
      <c r="N1265" t="s">
        <v>32</v>
      </c>
      <c r="O1265" t="s">
        <v>32</v>
      </c>
      <c r="P1265" t="s">
        <v>32</v>
      </c>
      <c r="S1265" t="s">
        <v>32</v>
      </c>
      <c r="T1265" t="s">
        <v>32</v>
      </c>
      <c r="W1265" t="s">
        <v>32</v>
      </c>
      <c r="X1265">
        <v>120</v>
      </c>
      <c r="Y1265" t="str">
        <f>IF(_20224[[#This Row],[Lead Score]]=_20224[[#This Row],[p2_score1]],_20224[[#This Row],[p2]],_20224[[#This Row],[p1]])</f>
        <v/>
      </c>
      <c r="Z1265" t="str">
        <f>IF(_20224[[#This Row],[Lead Score]]&lt;&gt;_20224[[#This Row],[p2_score1]],_20224[[#This Row],[p2]],_20224[[#This Row],[p1]])</f>
        <v/>
      </c>
      <c r="AA1265" s="1" t="e">
        <f>_20224[[#This Row],[Lead Score]]/_20224[[#This Row],[Runs in Partnership]]</f>
        <v>#DIV/0!</v>
      </c>
      <c r="AB1265">
        <f>+_20224[[#This Row],[p2_score1]]+_20224[[#This Row],[p1_score1]]</f>
        <v>0</v>
      </c>
      <c r="AC1265">
        <f>MAX(_20224[[#This Row],[p2_score1]:[p1_score1]])</f>
        <v>0</v>
      </c>
      <c r="AD1265">
        <f>MIN(_20224[[#This Row],[p2_score1]:[p1_score1]])</f>
        <v>0</v>
      </c>
      <c r="AE1265" t="s">
        <v>1503</v>
      </c>
      <c r="AF1265" t="s">
        <v>2560</v>
      </c>
      <c r="AG1265" t="s">
        <v>2807</v>
      </c>
      <c r="AH1265" t="s">
        <v>872</v>
      </c>
      <c r="AI1265" t="s">
        <v>872</v>
      </c>
      <c r="AJ1265" t="s">
        <v>850</v>
      </c>
      <c r="AK1265" t="str">
        <f>LEFT(_20224[[#This Row],[result2]], FIND(" ",_20224[[#This Row],[result2]]))</f>
        <v xml:space="preserve">Islamabad </v>
      </c>
      <c r="AL1265" t="s">
        <v>4583</v>
      </c>
      <c r="AM1265" t="s">
        <v>2859</v>
      </c>
      <c r="AN1265" t="s">
        <v>2860</v>
      </c>
      <c r="AO1265" t="s">
        <v>2861</v>
      </c>
      <c r="AP1265" t="s">
        <v>246</v>
      </c>
      <c r="AQ1265">
        <v>0</v>
      </c>
      <c r="AR1265">
        <v>0</v>
      </c>
    </row>
    <row r="1266" spans="1:44" x14ac:dyDescent="0.3">
      <c r="A1266" t="s">
        <v>3621</v>
      </c>
      <c r="B1266" t="s">
        <v>3133</v>
      </c>
      <c r="C1266" t="s">
        <v>1615</v>
      </c>
      <c r="D1266" t="s">
        <v>1477</v>
      </c>
      <c r="E1266">
        <v>18</v>
      </c>
      <c r="F1266">
        <v>13</v>
      </c>
      <c r="G1266">
        <v>2</v>
      </c>
      <c r="H1266">
        <v>1</v>
      </c>
      <c r="I1266">
        <v>138.46</v>
      </c>
      <c r="J1266" t="s">
        <v>1503</v>
      </c>
      <c r="K1266" t="s">
        <v>4322</v>
      </c>
      <c r="L1266" t="s">
        <v>2564</v>
      </c>
      <c r="M1266" t="s">
        <v>1716</v>
      </c>
      <c r="N1266" t="s">
        <v>3139</v>
      </c>
      <c r="O1266" t="s">
        <v>50</v>
      </c>
      <c r="P1266" t="s">
        <v>1615</v>
      </c>
      <c r="Q1266">
        <v>3.5</v>
      </c>
      <c r="R1266">
        <v>38</v>
      </c>
      <c r="S1266" t="s">
        <v>299</v>
      </c>
      <c r="T1266" t="s">
        <v>1615</v>
      </c>
      <c r="U1266">
        <v>20</v>
      </c>
      <c r="V1266">
        <v>18</v>
      </c>
      <c r="W1266" t="s">
        <v>32</v>
      </c>
      <c r="X1266">
        <v>121</v>
      </c>
      <c r="Y1266" t="str">
        <f>IF(_20224[[#This Row],[Lead Score]]=_20224[[#This Row],[p2_score1]],_20224[[#This Row],[p2]],_20224[[#This Row],[p1]])</f>
        <v>James Vince</v>
      </c>
      <c r="Z1266" t="str">
        <f>IF(_20224[[#This Row],[Lead Score]]&lt;&gt;_20224[[#This Row],[p2_score1]],_20224[[#This Row],[p2]],_20224[[#This Row],[p1]])</f>
        <v>Umar Siddiq</v>
      </c>
      <c r="AA1266" s="1">
        <f>_20224[[#This Row],[Lead Score]]/_20224[[#This Row],[Runs in Partnership]]</f>
        <v>0.52631578947368418</v>
      </c>
      <c r="AB1266">
        <f>+_20224[[#This Row],[p2_score1]]+_20224[[#This Row],[p1_score1]]</f>
        <v>38</v>
      </c>
      <c r="AC1266">
        <f>MAX(_20224[[#This Row],[p2_score1]:[p1_score1]])</f>
        <v>20</v>
      </c>
      <c r="AD1266">
        <f>MIN(_20224[[#This Row],[p2_score1]:[p1_score1]])</f>
        <v>18</v>
      </c>
      <c r="AE1266" t="s">
        <v>1503</v>
      </c>
      <c r="AF1266" t="s">
        <v>2564</v>
      </c>
      <c r="AG1266" t="s">
        <v>2807</v>
      </c>
      <c r="AH1266" t="s">
        <v>909</v>
      </c>
      <c r="AI1266" t="s">
        <v>909</v>
      </c>
      <c r="AJ1266" t="s">
        <v>949</v>
      </c>
      <c r="AK1266" t="str">
        <f>LEFT(_20224[[#This Row],[result2]], FIND(" ",_20224[[#This Row],[result2]]))</f>
        <v xml:space="preserve">Peshawar </v>
      </c>
      <c r="AL1266" t="s">
        <v>4583</v>
      </c>
      <c r="AM1266" t="s">
        <v>2862</v>
      </c>
      <c r="AN1266" t="s">
        <v>2863</v>
      </c>
      <c r="AO1266" t="s">
        <v>2864</v>
      </c>
      <c r="AP1266" t="s">
        <v>1537</v>
      </c>
      <c r="AQ1266">
        <v>18</v>
      </c>
      <c r="AR1266">
        <v>20</v>
      </c>
    </row>
    <row r="1267" spans="1:44" x14ac:dyDescent="0.3">
      <c r="A1267" t="s">
        <v>3623</v>
      </c>
      <c r="B1267" t="s">
        <v>3153</v>
      </c>
      <c r="C1267" t="s">
        <v>1426</v>
      </c>
      <c r="D1267" t="s">
        <v>741</v>
      </c>
      <c r="E1267">
        <v>57</v>
      </c>
      <c r="F1267">
        <v>31</v>
      </c>
      <c r="G1267">
        <v>8</v>
      </c>
      <c r="H1267">
        <v>1</v>
      </c>
      <c r="I1267">
        <v>183.87</v>
      </c>
      <c r="J1267" t="s">
        <v>1503</v>
      </c>
      <c r="K1267" t="s">
        <v>4322</v>
      </c>
      <c r="L1267" t="s">
        <v>2564</v>
      </c>
      <c r="M1267" t="s">
        <v>1716</v>
      </c>
      <c r="N1267" t="s">
        <v>3148</v>
      </c>
      <c r="O1267" t="s">
        <v>264</v>
      </c>
      <c r="P1267" t="s">
        <v>1426</v>
      </c>
      <c r="Q1267">
        <v>12.5</v>
      </c>
      <c r="R1267">
        <v>114</v>
      </c>
      <c r="S1267" t="s">
        <v>299</v>
      </c>
      <c r="T1267" t="s">
        <v>1426</v>
      </c>
      <c r="U1267">
        <v>39</v>
      </c>
      <c r="V1267">
        <v>0</v>
      </c>
      <c r="W1267" t="s">
        <v>1615</v>
      </c>
      <c r="X1267">
        <v>121</v>
      </c>
      <c r="Y1267" t="str">
        <f>IF(_20224[[#This Row],[Lead Score]]=_20224[[#This Row],[p2_score1]],_20224[[#This Row],[p2]],_20224[[#This Row],[p1]])</f>
        <v>Johnson Charles</v>
      </c>
      <c r="Z1267" t="str">
        <f>IF(_20224[[#This Row],[Lead Score]]&lt;&gt;_20224[[#This Row],[p2_score1]],_20224[[#This Row],[p2]],_20224[[#This Row],[p1]])</f>
        <v>James Vince</v>
      </c>
      <c r="AA1267" s="1">
        <f>_20224[[#This Row],[Lead Score]]/_20224[[#This Row],[Runs in Partnership]]</f>
        <v>0.75</v>
      </c>
      <c r="AB1267">
        <f>+_20224[[#This Row],[p2_score1]]+_20224[[#This Row],[p1_score1]]</f>
        <v>76</v>
      </c>
      <c r="AC1267">
        <f>MAX(_20224[[#This Row],[p2_score1]:[p1_score1]])</f>
        <v>57</v>
      </c>
      <c r="AD1267">
        <f>MIN(_20224[[#This Row],[p2_score1]:[p1_score1]])</f>
        <v>19</v>
      </c>
      <c r="AE1267" t="s">
        <v>1503</v>
      </c>
      <c r="AF1267" t="s">
        <v>2564</v>
      </c>
      <c r="AG1267" t="s">
        <v>2807</v>
      </c>
      <c r="AH1267" t="s">
        <v>909</v>
      </c>
      <c r="AI1267" t="s">
        <v>909</v>
      </c>
      <c r="AJ1267" t="s">
        <v>949</v>
      </c>
      <c r="AK1267" t="str">
        <f>LEFT(_20224[[#This Row],[result2]], FIND(" ",_20224[[#This Row],[result2]]))</f>
        <v xml:space="preserve">Peshawar </v>
      </c>
      <c r="AL1267" t="s">
        <v>4583</v>
      </c>
      <c r="AM1267" t="s">
        <v>2862</v>
      </c>
      <c r="AN1267" t="s">
        <v>2863</v>
      </c>
      <c r="AO1267" t="s">
        <v>2864</v>
      </c>
      <c r="AP1267" t="s">
        <v>1537</v>
      </c>
      <c r="AQ1267">
        <v>57</v>
      </c>
      <c r="AR1267">
        <v>19</v>
      </c>
    </row>
    <row r="1268" spans="1:44" x14ac:dyDescent="0.3">
      <c r="A1268" t="s">
        <v>3625</v>
      </c>
      <c r="B1268" t="s">
        <v>3144</v>
      </c>
      <c r="C1268" t="s">
        <v>299</v>
      </c>
      <c r="D1268" t="s">
        <v>1717</v>
      </c>
      <c r="E1268">
        <v>41</v>
      </c>
      <c r="F1268">
        <v>38</v>
      </c>
      <c r="G1268">
        <v>2</v>
      </c>
      <c r="H1268">
        <v>2</v>
      </c>
      <c r="I1268">
        <v>107.89</v>
      </c>
      <c r="J1268" t="s">
        <v>1503</v>
      </c>
      <c r="K1268" t="s">
        <v>4322</v>
      </c>
      <c r="L1268" t="s">
        <v>2564</v>
      </c>
      <c r="M1268" t="s">
        <v>1716</v>
      </c>
      <c r="N1268" t="s">
        <v>3157</v>
      </c>
      <c r="O1268" t="s">
        <v>173</v>
      </c>
      <c r="P1268" t="s">
        <v>299</v>
      </c>
      <c r="Q1268">
        <v>14.3</v>
      </c>
      <c r="R1268">
        <v>122</v>
      </c>
      <c r="S1268" t="s">
        <v>299</v>
      </c>
      <c r="T1268" t="s">
        <v>82</v>
      </c>
      <c r="U1268">
        <v>0</v>
      </c>
      <c r="V1268">
        <v>0</v>
      </c>
      <c r="W1268" t="s">
        <v>1426</v>
      </c>
      <c r="X1268">
        <v>121</v>
      </c>
      <c r="Y1268" t="str">
        <f>IF(_20224[[#This Row],[Lead Score]]=_20224[[#This Row],[p2_score1]],_20224[[#This Row],[p2]],_20224[[#This Row],[p1]])</f>
        <v>Shoaib Malik</v>
      </c>
      <c r="Z1268" t="str">
        <f>IF(_20224[[#This Row],[Lead Score]]&lt;&gt;_20224[[#This Row],[p2_score1]],_20224[[#This Row],[p2]],_20224[[#This Row],[p1]])</f>
        <v>James Vince</v>
      </c>
      <c r="AA1268" s="1">
        <f>_20224[[#This Row],[Lead Score]]/_20224[[#This Row],[Runs in Partnership]]</f>
        <v>0.75</v>
      </c>
      <c r="AB1268">
        <f>+_20224[[#This Row],[p2_score1]]+_20224[[#This Row],[p1_score1]]</f>
        <v>8</v>
      </c>
      <c r="AC1268">
        <f>MAX(_20224[[#This Row],[p2_score1]:[p1_score1]])</f>
        <v>6</v>
      </c>
      <c r="AD1268">
        <f>MIN(_20224[[#This Row],[p2_score1]:[p1_score1]])</f>
        <v>2</v>
      </c>
      <c r="AE1268" t="s">
        <v>1503</v>
      </c>
      <c r="AF1268" t="s">
        <v>2564</v>
      </c>
      <c r="AG1268" t="s">
        <v>2807</v>
      </c>
      <c r="AH1268" t="s">
        <v>909</v>
      </c>
      <c r="AI1268" t="s">
        <v>909</v>
      </c>
      <c r="AJ1268" t="s">
        <v>949</v>
      </c>
      <c r="AK1268" t="str">
        <f>LEFT(_20224[[#This Row],[result2]], FIND(" ",_20224[[#This Row],[result2]]))</f>
        <v xml:space="preserve">Peshawar </v>
      </c>
      <c r="AL1268" t="s">
        <v>4583</v>
      </c>
      <c r="AM1268" t="s">
        <v>2862</v>
      </c>
      <c r="AN1268" t="s">
        <v>2863</v>
      </c>
      <c r="AO1268" t="s">
        <v>2864</v>
      </c>
      <c r="AP1268" t="s">
        <v>1537</v>
      </c>
      <c r="AQ1268">
        <v>6</v>
      </c>
      <c r="AR1268">
        <v>2</v>
      </c>
    </row>
    <row r="1269" spans="1:44" x14ac:dyDescent="0.3">
      <c r="A1269" t="s">
        <v>3628</v>
      </c>
      <c r="B1269" t="s">
        <v>3162</v>
      </c>
      <c r="C1269" t="s">
        <v>1250</v>
      </c>
      <c r="D1269" t="s">
        <v>149</v>
      </c>
      <c r="E1269">
        <v>18</v>
      </c>
      <c r="F1269">
        <v>12</v>
      </c>
      <c r="G1269">
        <v>1</v>
      </c>
      <c r="H1269">
        <v>1</v>
      </c>
      <c r="I1269">
        <v>150</v>
      </c>
      <c r="J1269" t="s">
        <v>1503</v>
      </c>
      <c r="K1269" t="s">
        <v>4322</v>
      </c>
      <c r="L1269" t="s">
        <v>2564</v>
      </c>
      <c r="M1269" t="s">
        <v>1716</v>
      </c>
      <c r="N1269" t="s">
        <v>3151</v>
      </c>
      <c r="O1269" t="s">
        <v>513</v>
      </c>
      <c r="P1269" t="s">
        <v>1250</v>
      </c>
      <c r="Q1269">
        <v>18.5</v>
      </c>
      <c r="R1269">
        <v>167</v>
      </c>
      <c r="S1269" t="s">
        <v>1250</v>
      </c>
      <c r="T1269" t="s">
        <v>82</v>
      </c>
      <c r="U1269">
        <v>0</v>
      </c>
      <c r="V1269">
        <v>27</v>
      </c>
      <c r="W1269" t="s">
        <v>299</v>
      </c>
      <c r="X1269">
        <v>121</v>
      </c>
      <c r="Y1269" t="str">
        <f>IF(_20224[[#This Row],[Lead Score]]=_20224[[#This Row],[p2_score1]],_20224[[#This Row],[p2]],_20224[[#This Row],[p1]])</f>
        <v>Shoaib Malik</v>
      </c>
      <c r="Z1269" t="str">
        <f>IF(_20224[[#This Row],[Lead Score]]&lt;&gt;_20224[[#This Row],[p2_score1]],_20224[[#This Row],[p2]],_20224[[#This Row],[p1]])</f>
        <v>Daniel Christian</v>
      </c>
      <c r="AA1269" s="1">
        <f>_20224[[#This Row],[Lead Score]]/_20224[[#This Row],[Runs in Partnership]]</f>
        <v>0.6</v>
      </c>
      <c r="AB1269">
        <f>+_20224[[#This Row],[p2_score1]]+_20224[[#This Row],[p1_score1]]</f>
        <v>45</v>
      </c>
      <c r="AC1269">
        <f>MAX(_20224[[#This Row],[p2_score1]:[p1_score1]])</f>
        <v>27</v>
      </c>
      <c r="AD1269">
        <f>MIN(_20224[[#This Row],[p2_score1]:[p1_score1]])</f>
        <v>18</v>
      </c>
      <c r="AE1269" t="s">
        <v>1503</v>
      </c>
      <c r="AF1269" t="s">
        <v>2564</v>
      </c>
      <c r="AG1269" t="s">
        <v>2807</v>
      </c>
      <c r="AH1269" t="s">
        <v>909</v>
      </c>
      <c r="AI1269" t="s">
        <v>909</v>
      </c>
      <c r="AJ1269" t="s">
        <v>949</v>
      </c>
      <c r="AK1269" t="str">
        <f>LEFT(_20224[[#This Row],[result2]], FIND(" ",_20224[[#This Row],[result2]]))</f>
        <v xml:space="preserve">Peshawar </v>
      </c>
      <c r="AL1269" t="s">
        <v>4583</v>
      </c>
      <c r="AM1269" t="s">
        <v>2862</v>
      </c>
      <c r="AN1269" t="s">
        <v>2863</v>
      </c>
      <c r="AO1269" t="s">
        <v>2864</v>
      </c>
      <c r="AP1269" t="s">
        <v>1537</v>
      </c>
      <c r="AQ1269">
        <v>27</v>
      </c>
      <c r="AR1269">
        <v>18</v>
      </c>
    </row>
    <row r="1270" spans="1:44" x14ac:dyDescent="0.3">
      <c r="A1270" t="s">
        <v>3630</v>
      </c>
      <c r="B1270" t="s">
        <v>3173</v>
      </c>
      <c r="C1270" t="s">
        <v>308</v>
      </c>
      <c r="D1270" t="s">
        <v>163</v>
      </c>
      <c r="E1270">
        <v>1</v>
      </c>
      <c r="F1270">
        <v>5</v>
      </c>
      <c r="G1270">
        <v>0</v>
      </c>
      <c r="H1270">
        <v>0</v>
      </c>
      <c r="I1270">
        <v>20</v>
      </c>
      <c r="J1270" t="s">
        <v>1503</v>
      </c>
      <c r="K1270" t="s">
        <v>4322</v>
      </c>
      <c r="L1270" t="s">
        <v>2564</v>
      </c>
      <c r="M1270" t="s">
        <v>1716</v>
      </c>
      <c r="N1270" t="s">
        <v>3170</v>
      </c>
      <c r="O1270" t="s">
        <v>1428</v>
      </c>
      <c r="P1270" t="s">
        <v>308</v>
      </c>
      <c r="Q1270">
        <v>19.399999999999999</v>
      </c>
      <c r="R1270">
        <v>171</v>
      </c>
      <c r="S1270" t="s">
        <v>308</v>
      </c>
      <c r="T1270" t="s">
        <v>82</v>
      </c>
      <c r="U1270">
        <v>0</v>
      </c>
      <c r="V1270">
        <v>30</v>
      </c>
      <c r="W1270" t="s">
        <v>1250</v>
      </c>
      <c r="X1270">
        <v>121</v>
      </c>
      <c r="Y1270" t="str">
        <f>IF(_20224[[#This Row],[Lead Score]]=_20224[[#This Row],[p2_score1]],_20224[[#This Row],[p2]],_20224[[#This Row],[p1]])</f>
        <v>Shoaib Malik</v>
      </c>
      <c r="Z1270" t="str">
        <f>IF(_20224[[#This Row],[Lead Score]]&lt;&gt;_20224[[#This Row],[p2_score1]],_20224[[#This Row],[p2]],_20224[[#This Row],[p1]])</f>
        <v>Shahid Afridi</v>
      </c>
      <c r="AA1270" s="1">
        <f>_20224[[#This Row],[Lead Score]]/_20224[[#This Row],[Runs in Partnership]]</f>
        <v>0.75</v>
      </c>
      <c r="AB1270">
        <f>+_20224[[#This Row],[p2_score1]]+_20224[[#This Row],[p1_score1]]</f>
        <v>4</v>
      </c>
      <c r="AC1270">
        <f>MAX(_20224[[#This Row],[p2_score1]:[p1_score1]])</f>
        <v>3</v>
      </c>
      <c r="AD1270">
        <f>MIN(_20224[[#This Row],[p2_score1]:[p1_score1]])</f>
        <v>1</v>
      </c>
      <c r="AE1270" t="s">
        <v>1503</v>
      </c>
      <c r="AF1270" t="s">
        <v>2564</v>
      </c>
      <c r="AG1270" t="s">
        <v>2807</v>
      </c>
      <c r="AH1270" t="s">
        <v>909</v>
      </c>
      <c r="AI1270" t="s">
        <v>909</v>
      </c>
      <c r="AJ1270" t="s">
        <v>949</v>
      </c>
      <c r="AK1270" t="str">
        <f>LEFT(_20224[[#This Row],[result2]], FIND(" ",_20224[[#This Row],[result2]]))</f>
        <v xml:space="preserve">Peshawar </v>
      </c>
      <c r="AL1270" t="s">
        <v>4583</v>
      </c>
      <c r="AM1270" t="s">
        <v>2862</v>
      </c>
      <c r="AN1270" t="s">
        <v>2863</v>
      </c>
      <c r="AO1270" t="s">
        <v>2864</v>
      </c>
      <c r="AP1270" t="s">
        <v>1537</v>
      </c>
      <c r="AQ1270">
        <v>3</v>
      </c>
      <c r="AR1270">
        <v>1</v>
      </c>
    </row>
    <row r="1271" spans="1:44" hidden="1" x14ac:dyDescent="0.3">
      <c r="A1271" t="s">
        <v>3631</v>
      </c>
      <c r="B1271" t="s">
        <v>3136</v>
      </c>
      <c r="C1271" t="s">
        <v>82</v>
      </c>
      <c r="D1271" t="s">
        <v>45</v>
      </c>
      <c r="E1271">
        <v>28</v>
      </c>
      <c r="F1271">
        <v>21</v>
      </c>
      <c r="G1271">
        <v>2</v>
      </c>
      <c r="H1271">
        <v>1</v>
      </c>
      <c r="I1271">
        <v>133.33000000000001</v>
      </c>
      <c r="J1271" t="s">
        <v>1503</v>
      </c>
      <c r="K1271" t="s">
        <v>4322</v>
      </c>
      <c r="L1271" t="s">
        <v>2564</v>
      </c>
      <c r="M1271" t="s">
        <v>1716</v>
      </c>
      <c r="N1271" t="s">
        <v>32</v>
      </c>
      <c r="O1271" t="s">
        <v>32</v>
      </c>
      <c r="P1271" t="s">
        <v>32</v>
      </c>
      <c r="S1271" t="s">
        <v>1718</v>
      </c>
      <c r="T1271" t="s">
        <v>82</v>
      </c>
      <c r="U1271">
        <v>0</v>
      </c>
      <c r="V1271">
        <v>0</v>
      </c>
      <c r="W1271" t="s">
        <v>308</v>
      </c>
      <c r="X1271">
        <v>121</v>
      </c>
      <c r="Y1271" t="str">
        <f>IF(_20224[[#This Row],[Lead Score]]=_20224[[#This Row],[p2_score1]],_20224[[#This Row],[p2]],_20224[[#This Row],[p1]])</f>
        <v>Shoaib Malik</v>
      </c>
      <c r="Z1271" t="str">
        <f>IF(_20224[[#This Row],[Lead Score]]&lt;&gt;_20224[[#This Row],[p2_score1]],_20224[[#This Row],[p2]],_20224[[#This Row],[p1]])</f>
        <v>Tom Moores</v>
      </c>
      <c r="AA1271" s="1" t="e">
        <f>_20224[[#This Row],[Lead Score]]/_20224[[#This Row],[Runs in Partnership]]</f>
        <v>#DIV/0!</v>
      </c>
      <c r="AB1271">
        <f>+_20224[[#This Row],[p2_score1]]+_20224[[#This Row],[p1_score1]]</f>
        <v>0</v>
      </c>
      <c r="AC1271">
        <f>MAX(_20224[[#This Row],[p2_score1]:[p1_score1]])</f>
        <v>0</v>
      </c>
      <c r="AD1271">
        <f>MIN(_20224[[#This Row],[p2_score1]:[p1_score1]])</f>
        <v>0</v>
      </c>
      <c r="AE1271" t="s">
        <v>1503</v>
      </c>
      <c r="AF1271" t="s">
        <v>2564</v>
      </c>
      <c r="AG1271" t="s">
        <v>2807</v>
      </c>
      <c r="AH1271" t="s">
        <v>909</v>
      </c>
      <c r="AI1271" t="s">
        <v>909</v>
      </c>
      <c r="AJ1271" t="s">
        <v>949</v>
      </c>
      <c r="AK1271" t="str">
        <f>LEFT(_20224[[#This Row],[result2]], FIND(" ",_20224[[#This Row],[result2]]))</f>
        <v xml:space="preserve">Peshawar </v>
      </c>
      <c r="AL1271" t="s">
        <v>4583</v>
      </c>
      <c r="AM1271" t="s">
        <v>2862</v>
      </c>
      <c r="AN1271" t="s">
        <v>2863</v>
      </c>
      <c r="AO1271" t="s">
        <v>2864</v>
      </c>
      <c r="AP1271" t="s">
        <v>1537</v>
      </c>
      <c r="AQ1271">
        <v>0</v>
      </c>
      <c r="AR1271">
        <v>0</v>
      </c>
    </row>
    <row r="1272" spans="1:44" hidden="1" x14ac:dyDescent="0.3">
      <c r="A1272" t="s">
        <v>3633</v>
      </c>
      <c r="B1272" t="s">
        <v>3178</v>
      </c>
      <c r="C1272" t="s">
        <v>1718</v>
      </c>
      <c r="D1272" t="s">
        <v>45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1503</v>
      </c>
      <c r="K1272" t="s">
        <v>4322</v>
      </c>
      <c r="L1272" t="s">
        <v>2564</v>
      </c>
      <c r="M1272" t="s">
        <v>1716</v>
      </c>
      <c r="N1272" t="s">
        <v>32</v>
      </c>
      <c r="O1272" t="s">
        <v>32</v>
      </c>
      <c r="P1272" t="s">
        <v>32</v>
      </c>
      <c r="S1272" t="s">
        <v>32</v>
      </c>
      <c r="T1272" t="s">
        <v>32</v>
      </c>
      <c r="W1272" t="s">
        <v>32</v>
      </c>
      <c r="X1272">
        <v>121</v>
      </c>
      <c r="Y1272" t="str">
        <f>IF(_20224[[#This Row],[Lead Score]]=_20224[[#This Row],[p2_score1]],_20224[[#This Row],[p2]],_20224[[#This Row],[p1]])</f>
        <v/>
      </c>
      <c r="Z1272" t="str">
        <f>IF(_20224[[#This Row],[Lead Score]]&lt;&gt;_20224[[#This Row],[p2_score1]],_20224[[#This Row],[p2]],_20224[[#This Row],[p1]])</f>
        <v/>
      </c>
      <c r="AA1272" s="1" t="e">
        <f>_20224[[#This Row],[Lead Score]]/_20224[[#This Row],[Runs in Partnership]]</f>
        <v>#DIV/0!</v>
      </c>
      <c r="AB1272">
        <f>+_20224[[#This Row],[p2_score1]]+_20224[[#This Row],[p1_score1]]</f>
        <v>0</v>
      </c>
      <c r="AC1272">
        <f>MAX(_20224[[#This Row],[p2_score1]:[p1_score1]])</f>
        <v>0</v>
      </c>
      <c r="AD1272">
        <f>MIN(_20224[[#This Row],[p2_score1]:[p1_score1]])</f>
        <v>0</v>
      </c>
      <c r="AE1272" t="s">
        <v>1503</v>
      </c>
      <c r="AF1272" t="s">
        <v>2564</v>
      </c>
      <c r="AG1272" t="s">
        <v>2807</v>
      </c>
      <c r="AH1272" t="s">
        <v>909</v>
      </c>
      <c r="AI1272" t="s">
        <v>909</v>
      </c>
      <c r="AJ1272" t="s">
        <v>949</v>
      </c>
      <c r="AK1272" t="str">
        <f>LEFT(_20224[[#This Row],[result2]], FIND(" ",_20224[[#This Row],[result2]]))</f>
        <v xml:space="preserve">Peshawar </v>
      </c>
      <c r="AL1272" t="s">
        <v>4583</v>
      </c>
      <c r="AM1272" t="s">
        <v>2862</v>
      </c>
      <c r="AN1272" t="s">
        <v>2863</v>
      </c>
      <c r="AO1272" t="s">
        <v>2864</v>
      </c>
      <c r="AP1272" t="s">
        <v>1537</v>
      </c>
      <c r="AQ1272">
        <v>0</v>
      </c>
      <c r="AR1272">
        <v>0</v>
      </c>
    </row>
    <row r="1273" spans="1:44" x14ac:dyDescent="0.3">
      <c r="A1273" t="s">
        <v>3634</v>
      </c>
      <c r="B1273" t="s">
        <v>3144</v>
      </c>
      <c r="C1273" t="s">
        <v>1640</v>
      </c>
      <c r="D1273" t="s">
        <v>1719</v>
      </c>
      <c r="E1273">
        <v>4</v>
      </c>
      <c r="F1273">
        <v>2</v>
      </c>
      <c r="G1273">
        <v>1</v>
      </c>
      <c r="H1273">
        <v>0</v>
      </c>
      <c r="I1273">
        <v>200</v>
      </c>
      <c r="J1273" t="s">
        <v>1503</v>
      </c>
      <c r="K1273" t="s">
        <v>4319</v>
      </c>
      <c r="L1273" t="s">
        <v>2568</v>
      </c>
      <c r="M1273" t="s">
        <v>1720</v>
      </c>
      <c r="N1273" t="s">
        <v>3139</v>
      </c>
      <c r="O1273" t="s">
        <v>446</v>
      </c>
      <c r="P1273" t="s">
        <v>1640</v>
      </c>
      <c r="Q1273">
        <v>0.3</v>
      </c>
      <c r="R1273">
        <v>5</v>
      </c>
      <c r="S1273" t="s">
        <v>95</v>
      </c>
      <c r="T1273" t="s">
        <v>1640</v>
      </c>
      <c r="U1273">
        <v>1</v>
      </c>
      <c r="V1273">
        <v>4</v>
      </c>
      <c r="W1273" t="s">
        <v>32</v>
      </c>
      <c r="X1273">
        <v>122</v>
      </c>
      <c r="Y1273" t="str">
        <f>IF(_20224[[#This Row],[Lead Score]]=_20224[[#This Row],[p2_score1]],_20224[[#This Row],[p2]],_20224[[#This Row],[p1]])</f>
        <v>Gauhar Ali</v>
      </c>
      <c r="Z1273" t="str">
        <f>IF(_20224[[#This Row],[Lead Score]]&lt;&gt;_20224[[#This Row],[p2_score1]],_20224[[#This Row],[p2]],_20224[[#This Row],[p1]])</f>
        <v>Fakhar Zaman</v>
      </c>
      <c r="AA1273" s="1">
        <f>_20224[[#This Row],[Lead Score]]/_20224[[#This Row],[Runs in Partnership]]</f>
        <v>0.8</v>
      </c>
      <c r="AB1273">
        <f>+_20224[[#This Row],[p2_score1]]+_20224[[#This Row],[p1_score1]]</f>
        <v>5</v>
      </c>
      <c r="AC1273">
        <f>MAX(_20224[[#This Row],[p2_score1]:[p1_score1]])</f>
        <v>4</v>
      </c>
      <c r="AD1273">
        <f>MIN(_20224[[#This Row],[p2_score1]:[p1_score1]])</f>
        <v>1</v>
      </c>
      <c r="AE1273" t="s">
        <v>1503</v>
      </c>
      <c r="AF1273" t="s">
        <v>2568</v>
      </c>
      <c r="AG1273" t="s">
        <v>2807</v>
      </c>
      <c r="AH1273" t="s">
        <v>883</v>
      </c>
      <c r="AI1273" t="s">
        <v>883</v>
      </c>
      <c r="AJ1273" t="s">
        <v>872</v>
      </c>
      <c r="AK1273" t="str">
        <f>LEFT(_20224[[#This Row],[result2]], FIND(" ",_20224[[#This Row],[result2]]))</f>
        <v xml:space="preserve">Karachi </v>
      </c>
      <c r="AL1273" t="s">
        <v>4583</v>
      </c>
      <c r="AM1273" t="s">
        <v>2865</v>
      </c>
      <c r="AN1273" t="s">
        <v>2866</v>
      </c>
      <c r="AO1273" t="s">
        <v>2867</v>
      </c>
      <c r="AP1273" t="s">
        <v>67</v>
      </c>
      <c r="AQ1273">
        <v>4</v>
      </c>
      <c r="AR1273">
        <v>1</v>
      </c>
    </row>
    <row r="1274" spans="1:44" x14ac:dyDescent="0.3">
      <c r="A1274" t="s">
        <v>3635</v>
      </c>
      <c r="B1274" t="s">
        <v>3133</v>
      </c>
      <c r="C1274" t="s">
        <v>95</v>
      </c>
      <c r="D1274" t="s">
        <v>981</v>
      </c>
      <c r="E1274">
        <v>18</v>
      </c>
      <c r="F1274">
        <v>21</v>
      </c>
      <c r="G1274">
        <v>3</v>
      </c>
      <c r="H1274">
        <v>0</v>
      </c>
      <c r="I1274">
        <v>85.71</v>
      </c>
      <c r="J1274" t="s">
        <v>1503</v>
      </c>
      <c r="K1274" t="s">
        <v>4319</v>
      </c>
      <c r="L1274" t="s">
        <v>2568</v>
      </c>
      <c r="M1274" t="s">
        <v>1720</v>
      </c>
      <c r="N1274" t="s">
        <v>3148</v>
      </c>
      <c r="O1274" t="s">
        <v>1478</v>
      </c>
      <c r="P1274" t="s">
        <v>95</v>
      </c>
      <c r="Q1274">
        <v>6.2</v>
      </c>
      <c r="R1274">
        <v>42</v>
      </c>
      <c r="S1274" t="s">
        <v>95</v>
      </c>
      <c r="T1274" t="s">
        <v>1721</v>
      </c>
      <c r="U1274">
        <v>0</v>
      </c>
      <c r="V1274">
        <v>0</v>
      </c>
      <c r="W1274" t="s">
        <v>1640</v>
      </c>
      <c r="X1274">
        <v>122</v>
      </c>
      <c r="Y1274" t="str">
        <f>IF(_20224[[#This Row],[Lead Score]]=_20224[[#This Row],[p2_score1]],_20224[[#This Row],[p2]],_20224[[#This Row],[p1]])</f>
        <v>Haris Sohail</v>
      </c>
      <c r="Z1274" t="str">
        <f>IF(_20224[[#This Row],[Lead Score]]&lt;&gt;_20224[[#This Row],[p2_score1]],_20224[[#This Row],[p2]],_20224[[#This Row],[p1]])</f>
        <v>Fakhar Zaman</v>
      </c>
      <c r="AA1274" s="1">
        <f>_20224[[#This Row],[Lead Score]]/_20224[[#This Row],[Runs in Partnership]]</f>
        <v>0.54054054054054057</v>
      </c>
      <c r="AB1274">
        <f>+_20224[[#This Row],[p2_score1]]+_20224[[#This Row],[p1_score1]]</f>
        <v>37</v>
      </c>
      <c r="AC1274">
        <f>MAX(_20224[[#This Row],[p2_score1]:[p1_score1]])</f>
        <v>20</v>
      </c>
      <c r="AD1274">
        <f>MIN(_20224[[#This Row],[p2_score1]:[p1_score1]])</f>
        <v>17</v>
      </c>
      <c r="AE1274" t="s">
        <v>1503</v>
      </c>
      <c r="AF1274" t="s">
        <v>2568</v>
      </c>
      <c r="AG1274" t="s">
        <v>2807</v>
      </c>
      <c r="AH1274" t="s">
        <v>883</v>
      </c>
      <c r="AI1274" t="s">
        <v>883</v>
      </c>
      <c r="AJ1274" t="s">
        <v>872</v>
      </c>
      <c r="AK1274" t="str">
        <f>LEFT(_20224[[#This Row],[result2]], FIND(" ",_20224[[#This Row],[result2]]))</f>
        <v xml:space="preserve">Karachi </v>
      </c>
      <c r="AL1274" t="s">
        <v>4583</v>
      </c>
      <c r="AM1274" t="s">
        <v>2865</v>
      </c>
      <c r="AN1274" t="s">
        <v>2866</v>
      </c>
      <c r="AO1274" t="s">
        <v>2867</v>
      </c>
      <c r="AP1274" t="s">
        <v>67</v>
      </c>
      <c r="AQ1274">
        <v>20</v>
      </c>
      <c r="AR1274">
        <v>17</v>
      </c>
    </row>
    <row r="1275" spans="1:44" x14ac:dyDescent="0.3">
      <c r="A1275" t="s">
        <v>3638</v>
      </c>
      <c r="B1275" t="s">
        <v>3153</v>
      </c>
      <c r="C1275" t="s">
        <v>1721</v>
      </c>
      <c r="D1275" t="s">
        <v>1722</v>
      </c>
      <c r="E1275">
        <v>20</v>
      </c>
      <c r="F1275">
        <v>19</v>
      </c>
      <c r="G1275">
        <v>3</v>
      </c>
      <c r="H1275">
        <v>0</v>
      </c>
      <c r="I1275">
        <v>105.26</v>
      </c>
      <c r="J1275" t="s">
        <v>1503</v>
      </c>
      <c r="K1275" t="s">
        <v>4319</v>
      </c>
      <c r="L1275" t="s">
        <v>2568</v>
      </c>
      <c r="M1275" t="s">
        <v>1720</v>
      </c>
      <c r="N1275" t="s">
        <v>3157</v>
      </c>
      <c r="O1275" t="s">
        <v>1603</v>
      </c>
      <c r="P1275" t="s">
        <v>1721</v>
      </c>
      <c r="Q1275">
        <v>8.1999999999999993</v>
      </c>
      <c r="R1275">
        <v>47</v>
      </c>
      <c r="S1275" t="s">
        <v>1507</v>
      </c>
      <c r="T1275" t="s">
        <v>1721</v>
      </c>
      <c r="U1275">
        <v>0</v>
      </c>
      <c r="V1275">
        <v>0</v>
      </c>
      <c r="W1275" t="s">
        <v>95</v>
      </c>
      <c r="X1275">
        <v>122</v>
      </c>
      <c r="Y1275" t="str">
        <f>IF(_20224[[#This Row],[Lead Score]]=_20224[[#This Row],[p2_score1]],_20224[[#This Row],[p2]],_20224[[#This Row],[p1]])</f>
        <v>Haris Sohail</v>
      </c>
      <c r="Z1275" t="str">
        <f>IF(_20224[[#This Row],[Lead Score]]&lt;&gt;_20224[[#This Row],[p2_score1]],_20224[[#This Row],[p2]],_20224[[#This Row],[p1]])</f>
        <v>AB de Villiers</v>
      </c>
      <c r="AA1275" s="1">
        <f>_20224[[#This Row],[Lead Score]]/_20224[[#This Row],[Runs in Partnership]]</f>
        <v>1</v>
      </c>
      <c r="AB1275">
        <f>+_20224[[#This Row],[p2_score1]]+_20224[[#This Row],[p1_score1]]</f>
        <v>20</v>
      </c>
      <c r="AC1275">
        <f>MAX(_20224[[#This Row],[p2_score1]:[p1_score1]])</f>
        <v>20</v>
      </c>
      <c r="AD1275">
        <f>MIN(_20224[[#This Row],[p2_score1]:[p1_score1]])</f>
        <v>0</v>
      </c>
      <c r="AE1275" t="s">
        <v>1503</v>
      </c>
      <c r="AF1275" t="s">
        <v>2568</v>
      </c>
      <c r="AG1275" t="s">
        <v>2807</v>
      </c>
      <c r="AH1275" t="s">
        <v>883</v>
      </c>
      <c r="AI1275" t="s">
        <v>883</v>
      </c>
      <c r="AJ1275" t="s">
        <v>872</v>
      </c>
      <c r="AK1275" t="str">
        <f>LEFT(_20224[[#This Row],[result2]], FIND(" ",_20224[[#This Row],[result2]]))</f>
        <v xml:space="preserve">Karachi </v>
      </c>
      <c r="AL1275" t="s">
        <v>4583</v>
      </c>
      <c r="AM1275" t="s">
        <v>2865</v>
      </c>
      <c r="AN1275" t="s">
        <v>2866</v>
      </c>
      <c r="AO1275" t="s">
        <v>2867</v>
      </c>
      <c r="AP1275" t="s">
        <v>67</v>
      </c>
      <c r="AQ1275">
        <v>20</v>
      </c>
      <c r="AR1275">
        <v>0</v>
      </c>
    </row>
    <row r="1276" spans="1:44" x14ac:dyDescent="0.3">
      <c r="A1276" t="s">
        <v>3640</v>
      </c>
      <c r="B1276" t="s">
        <v>3162</v>
      </c>
      <c r="C1276" t="s">
        <v>1637</v>
      </c>
      <c r="D1276" t="s">
        <v>1723</v>
      </c>
      <c r="E1276">
        <v>22</v>
      </c>
      <c r="F1276">
        <v>18</v>
      </c>
      <c r="G1276">
        <v>1</v>
      </c>
      <c r="H1276">
        <v>2</v>
      </c>
      <c r="I1276">
        <v>122.22</v>
      </c>
      <c r="J1276" t="s">
        <v>1503</v>
      </c>
      <c r="K1276" t="s">
        <v>4319</v>
      </c>
      <c r="L1276" t="s">
        <v>2568</v>
      </c>
      <c r="M1276" t="s">
        <v>1720</v>
      </c>
      <c r="N1276" t="s">
        <v>3151</v>
      </c>
      <c r="O1276" t="s">
        <v>1724</v>
      </c>
      <c r="P1276" t="s">
        <v>1637</v>
      </c>
      <c r="Q1276">
        <v>12.5</v>
      </c>
      <c r="R1276">
        <v>77</v>
      </c>
      <c r="S1276" t="s">
        <v>1507</v>
      </c>
      <c r="T1276" t="s">
        <v>1637</v>
      </c>
      <c r="U1276">
        <v>8</v>
      </c>
      <c r="V1276">
        <v>0</v>
      </c>
      <c r="W1276" t="s">
        <v>1721</v>
      </c>
      <c r="X1276">
        <v>122</v>
      </c>
      <c r="Y1276" t="str">
        <f>IF(_20224[[#This Row],[Lead Score]]=_20224[[#This Row],[p2_score1]],_20224[[#This Row],[p2]],_20224[[#This Row],[p1]])</f>
        <v>Corey Anderson</v>
      </c>
      <c r="Z1276" t="str">
        <f>IF(_20224[[#This Row],[Lead Score]]&lt;&gt;_20224[[#This Row],[p2_score1]],_20224[[#This Row],[p2]],_20224[[#This Row],[p1]])</f>
        <v>AB de Villiers</v>
      </c>
      <c r="AA1276" s="1">
        <f>_20224[[#This Row],[Lead Score]]/_20224[[#This Row],[Runs in Partnership]]</f>
        <v>0.73333333333333328</v>
      </c>
      <c r="AB1276">
        <f>+_20224[[#This Row],[p2_score1]]+_20224[[#This Row],[p1_score1]]</f>
        <v>30</v>
      </c>
      <c r="AC1276">
        <f>MAX(_20224[[#This Row],[p2_score1]:[p1_score1]])</f>
        <v>22</v>
      </c>
      <c r="AD1276">
        <f>MIN(_20224[[#This Row],[p2_score1]:[p1_score1]])</f>
        <v>8</v>
      </c>
      <c r="AE1276" t="s">
        <v>1503</v>
      </c>
      <c r="AF1276" t="s">
        <v>2568</v>
      </c>
      <c r="AG1276" t="s">
        <v>2807</v>
      </c>
      <c r="AH1276" t="s">
        <v>883</v>
      </c>
      <c r="AI1276" t="s">
        <v>883</v>
      </c>
      <c r="AJ1276" t="s">
        <v>872</v>
      </c>
      <c r="AK1276" t="str">
        <f>LEFT(_20224[[#This Row],[result2]], FIND(" ",_20224[[#This Row],[result2]]))</f>
        <v xml:space="preserve">Karachi </v>
      </c>
      <c r="AL1276" t="s">
        <v>4583</v>
      </c>
      <c r="AM1276" t="s">
        <v>2865</v>
      </c>
      <c r="AN1276" t="s">
        <v>2866</v>
      </c>
      <c r="AO1276" t="s">
        <v>2867</v>
      </c>
      <c r="AP1276" t="s">
        <v>67</v>
      </c>
      <c r="AQ1276">
        <v>22</v>
      </c>
      <c r="AR1276">
        <v>8</v>
      </c>
    </row>
    <row r="1277" spans="1:44" x14ac:dyDescent="0.3">
      <c r="A1277" t="s">
        <v>3642</v>
      </c>
      <c r="B1277" t="s">
        <v>3136</v>
      </c>
      <c r="C1277" t="s">
        <v>1507</v>
      </c>
      <c r="D1277" t="s">
        <v>1725</v>
      </c>
      <c r="E1277">
        <v>33</v>
      </c>
      <c r="F1277">
        <v>32</v>
      </c>
      <c r="G1277">
        <v>2</v>
      </c>
      <c r="H1277">
        <v>1</v>
      </c>
      <c r="I1277">
        <v>103.12</v>
      </c>
      <c r="J1277" t="s">
        <v>1503</v>
      </c>
      <c r="K1277" t="s">
        <v>4319</v>
      </c>
      <c r="L1277" t="s">
        <v>2568</v>
      </c>
      <c r="M1277" t="s">
        <v>1720</v>
      </c>
      <c r="N1277" t="s">
        <v>3170</v>
      </c>
      <c r="O1277" t="s">
        <v>159</v>
      </c>
      <c r="P1277" t="s">
        <v>1507</v>
      </c>
      <c r="Q1277">
        <v>16.5</v>
      </c>
      <c r="R1277">
        <v>108</v>
      </c>
      <c r="S1277" t="s">
        <v>1507</v>
      </c>
      <c r="T1277" t="s">
        <v>691</v>
      </c>
      <c r="U1277">
        <v>0</v>
      </c>
      <c r="V1277">
        <v>0</v>
      </c>
      <c r="W1277" t="s">
        <v>1637</v>
      </c>
      <c r="X1277">
        <v>122</v>
      </c>
      <c r="Y1277" t="str">
        <f>IF(_20224[[#This Row],[Lead Score]]=_20224[[#This Row],[p2_score1]],_20224[[#This Row],[p2]],_20224[[#This Row],[p1]])</f>
        <v>AB de Villiers</v>
      </c>
      <c r="Z1277" t="str">
        <f>IF(_20224[[#This Row],[Lead Score]]&lt;&gt;_20224[[#This Row],[p2_score1]],_20224[[#This Row],[p2]],_20224[[#This Row],[p1]])</f>
        <v>Sohail Akhtar</v>
      </c>
      <c r="AA1277" s="1">
        <f>_20224[[#This Row],[Lead Score]]/_20224[[#This Row],[Runs in Partnership]]</f>
        <v>0.80645161290322576</v>
      </c>
      <c r="AB1277">
        <f>+_20224[[#This Row],[p2_score1]]+_20224[[#This Row],[p1_score1]]</f>
        <v>31</v>
      </c>
      <c r="AC1277">
        <f>MAX(_20224[[#This Row],[p2_score1]:[p1_score1]])</f>
        <v>25</v>
      </c>
      <c r="AD1277">
        <f>MIN(_20224[[#This Row],[p2_score1]:[p1_score1]])</f>
        <v>6</v>
      </c>
      <c r="AE1277" t="s">
        <v>1503</v>
      </c>
      <c r="AF1277" t="s">
        <v>2568</v>
      </c>
      <c r="AG1277" t="s">
        <v>2807</v>
      </c>
      <c r="AH1277" t="s">
        <v>883</v>
      </c>
      <c r="AI1277" t="s">
        <v>883</v>
      </c>
      <c r="AJ1277" t="s">
        <v>872</v>
      </c>
      <c r="AK1277" t="str">
        <f>LEFT(_20224[[#This Row],[result2]], FIND(" ",_20224[[#This Row],[result2]]))</f>
        <v xml:space="preserve">Karachi </v>
      </c>
      <c r="AL1277" t="s">
        <v>4583</v>
      </c>
      <c r="AM1277" t="s">
        <v>2865</v>
      </c>
      <c r="AN1277" t="s">
        <v>2866</v>
      </c>
      <c r="AO1277" t="s">
        <v>2867</v>
      </c>
      <c r="AP1277" t="s">
        <v>67</v>
      </c>
      <c r="AQ1277">
        <v>6</v>
      </c>
      <c r="AR1277">
        <v>25</v>
      </c>
    </row>
    <row r="1278" spans="1:44" x14ac:dyDescent="0.3">
      <c r="A1278" t="s">
        <v>3644</v>
      </c>
      <c r="B1278" t="s">
        <v>3173</v>
      </c>
      <c r="C1278" t="s">
        <v>691</v>
      </c>
      <c r="D1278" t="s">
        <v>45</v>
      </c>
      <c r="E1278">
        <v>29</v>
      </c>
      <c r="F1278">
        <v>22</v>
      </c>
      <c r="G1278">
        <v>1</v>
      </c>
      <c r="H1278">
        <v>1</v>
      </c>
      <c r="I1278">
        <v>131.81</v>
      </c>
      <c r="J1278" t="s">
        <v>1503</v>
      </c>
      <c r="K1278" t="s">
        <v>4319</v>
      </c>
      <c r="L1278" t="s">
        <v>2568</v>
      </c>
      <c r="M1278" t="s">
        <v>1720</v>
      </c>
      <c r="N1278" t="s">
        <v>32</v>
      </c>
      <c r="O1278" t="s">
        <v>32</v>
      </c>
      <c r="P1278" t="s">
        <v>32</v>
      </c>
      <c r="S1278" t="s">
        <v>106</v>
      </c>
      <c r="T1278" t="s">
        <v>691</v>
      </c>
      <c r="U1278">
        <v>0</v>
      </c>
      <c r="V1278">
        <v>0</v>
      </c>
      <c r="W1278" t="s">
        <v>1507</v>
      </c>
      <c r="X1278">
        <v>122</v>
      </c>
      <c r="Y1278" t="str">
        <f>IF(_20224[[#This Row],[Lead Score]]=_20224[[#This Row],[p2_score1]],_20224[[#This Row],[p2]],_20224[[#This Row],[p1]])</f>
        <v>Sohail Akhtar</v>
      </c>
      <c r="Z1278" t="str">
        <f>IF(_20224[[#This Row],[Lead Score]]&lt;&gt;_20224[[#This Row],[p2_score1]],_20224[[#This Row],[p2]],_20224[[#This Row],[p1]])</f>
        <v>David Wiese</v>
      </c>
      <c r="AA1278" s="1">
        <f>_20224[[#This Row],[Lead Score]]/_20224[[#This Row],[Runs in Partnership]]</f>
        <v>0.90625</v>
      </c>
      <c r="AB1278">
        <f>+_20224[[#This Row],[p2_score1]]+_20224[[#This Row],[p1_score1]]</f>
        <v>32</v>
      </c>
      <c r="AC1278">
        <f>MAX(_20224[[#This Row],[p2_score1]:[p1_score1]])</f>
        <v>29</v>
      </c>
      <c r="AD1278">
        <f>MIN(_20224[[#This Row],[p2_score1]:[p1_score1]])</f>
        <v>3</v>
      </c>
      <c r="AE1278" t="s">
        <v>1503</v>
      </c>
      <c r="AF1278" t="s">
        <v>2568</v>
      </c>
      <c r="AG1278" t="s">
        <v>2807</v>
      </c>
      <c r="AH1278" t="s">
        <v>883</v>
      </c>
      <c r="AI1278" t="s">
        <v>883</v>
      </c>
      <c r="AJ1278" t="s">
        <v>872</v>
      </c>
      <c r="AK1278" t="str">
        <f>LEFT(_20224[[#This Row],[result2]], FIND(" ",_20224[[#This Row],[result2]]))</f>
        <v xml:space="preserve">Karachi </v>
      </c>
      <c r="AL1278" t="s">
        <v>4583</v>
      </c>
      <c r="AM1278" t="s">
        <v>2865</v>
      </c>
      <c r="AN1278" t="s">
        <v>2866</v>
      </c>
      <c r="AO1278" t="s">
        <v>2867</v>
      </c>
      <c r="AP1278" t="s">
        <v>67</v>
      </c>
      <c r="AQ1278">
        <v>29</v>
      </c>
      <c r="AR1278">
        <v>3</v>
      </c>
    </row>
    <row r="1279" spans="1:44" hidden="1" x14ac:dyDescent="0.3">
      <c r="A1279" t="s">
        <v>3646</v>
      </c>
      <c r="B1279" t="s">
        <v>3178</v>
      </c>
      <c r="C1279" t="s">
        <v>106</v>
      </c>
      <c r="D1279" t="s">
        <v>45</v>
      </c>
      <c r="E1279">
        <v>3</v>
      </c>
      <c r="F1279">
        <v>6</v>
      </c>
      <c r="G1279">
        <v>0</v>
      </c>
      <c r="H1279">
        <v>0</v>
      </c>
      <c r="I1279">
        <v>50</v>
      </c>
      <c r="J1279" t="s">
        <v>1503</v>
      </c>
      <c r="K1279" t="s">
        <v>4319</v>
      </c>
      <c r="L1279" t="s">
        <v>2568</v>
      </c>
      <c r="M1279" t="s">
        <v>1720</v>
      </c>
      <c r="N1279" t="s">
        <v>32</v>
      </c>
      <c r="O1279" t="s">
        <v>32</v>
      </c>
      <c r="P1279" t="s">
        <v>32</v>
      </c>
      <c r="S1279" t="s">
        <v>32</v>
      </c>
      <c r="T1279" t="s">
        <v>32</v>
      </c>
      <c r="W1279" t="s">
        <v>32</v>
      </c>
      <c r="X1279">
        <v>122</v>
      </c>
      <c r="Y1279" t="str">
        <f>IF(_20224[[#This Row],[Lead Score]]=_20224[[#This Row],[p2_score1]],_20224[[#This Row],[p2]],_20224[[#This Row],[p1]])</f>
        <v/>
      </c>
      <c r="Z1279" t="str">
        <f>IF(_20224[[#This Row],[Lead Score]]&lt;&gt;_20224[[#This Row],[p2_score1]],_20224[[#This Row],[p2]],_20224[[#This Row],[p1]])</f>
        <v/>
      </c>
      <c r="AA1279" s="1" t="e">
        <f>_20224[[#This Row],[Lead Score]]/_20224[[#This Row],[Runs in Partnership]]</f>
        <v>#DIV/0!</v>
      </c>
      <c r="AB1279">
        <f>+_20224[[#This Row],[p2_score1]]+_20224[[#This Row],[p1_score1]]</f>
        <v>0</v>
      </c>
      <c r="AC1279">
        <f>MAX(_20224[[#This Row],[p2_score1]:[p1_score1]])</f>
        <v>0</v>
      </c>
      <c r="AD1279">
        <f>MIN(_20224[[#This Row],[p2_score1]:[p1_score1]])</f>
        <v>0</v>
      </c>
      <c r="AE1279" t="s">
        <v>1503</v>
      </c>
      <c r="AF1279" t="s">
        <v>2568</v>
      </c>
      <c r="AG1279" t="s">
        <v>2807</v>
      </c>
      <c r="AH1279" t="s">
        <v>883</v>
      </c>
      <c r="AI1279" t="s">
        <v>883</v>
      </c>
      <c r="AJ1279" t="s">
        <v>872</v>
      </c>
      <c r="AK1279" t="str">
        <f>LEFT(_20224[[#This Row],[result2]], FIND(" ",_20224[[#This Row],[result2]]))</f>
        <v xml:space="preserve">Karachi </v>
      </c>
      <c r="AL1279" t="s">
        <v>4583</v>
      </c>
      <c r="AM1279" t="s">
        <v>2865</v>
      </c>
      <c r="AN1279" t="s">
        <v>2866</v>
      </c>
      <c r="AO1279" t="s">
        <v>2867</v>
      </c>
      <c r="AP1279" t="s">
        <v>67</v>
      </c>
      <c r="AQ1279">
        <v>0</v>
      </c>
      <c r="AR1279">
        <v>0</v>
      </c>
    </row>
    <row r="1280" spans="1:44" x14ac:dyDescent="0.3">
      <c r="A1280" t="s">
        <v>3647</v>
      </c>
      <c r="B1280" t="s">
        <v>3133</v>
      </c>
      <c r="C1280" t="s">
        <v>852</v>
      </c>
      <c r="D1280" t="s">
        <v>1726</v>
      </c>
      <c r="E1280">
        <v>9</v>
      </c>
      <c r="F1280">
        <v>5</v>
      </c>
      <c r="G1280">
        <v>2</v>
      </c>
      <c r="H1280">
        <v>0</v>
      </c>
      <c r="I1280">
        <v>180</v>
      </c>
      <c r="J1280" t="s">
        <v>1503</v>
      </c>
      <c r="K1280" t="s">
        <v>4433</v>
      </c>
      <c r="L1280" t="s">
        <v>2572</v>
      </c>
      <c r="M1280" t="s">
        <v>1727</v>
      </c>
      <c r="N1280" t="s">
        <v>3139</v>
      </c>
      <c r="O1280" t="s">
        <v>726</v>
      </c>
      <c r="P1280" t="s">
        <v>852</v>
      </c>
      <c r="Q1280">
        <v>1.1000000000000001</v>
      </c>
      <c r="R1280">
        <v>9</v>
      </c>
      <c r="S1280" t="s">
        <v>874</v>
      </c>
      <c r="T1280" t="s">
        <v>852</v>
      </c>
      <c r="U1280">
        <v>0</v>
      </c>
      <c r="V1280">
        <v>9</v>
      </c>
      <c r="W1280" t="s">
        <v>32</v>
      </c>
      <c r="X1280">
        <v>123</v>
      </c>
      <c r="Y1280" t="str">
        <f>IF(_20224[[#This Row],[Lead Score]]=_20224[[#This Row],[p2_score1]],_20224[[#This Row],[p2]],_20224[[#This Row],[p1]])</f>
        <v>Luke Ronchi</v>
      </c>
      <c r="Z1280" t="str">
        <f>IF(_20224[[#This Row],[Lead Score]]&lt;&gt;_20224[[#This Row],[p2_score1]],_20224[[#This Row],[p2]],_20224[[#This Row],[p1]])</f>
        <v>Cameron Delport</v>
      </c>
      <c r="AA1280" s="1">
        <f>_20224[[#This Row],[Lead Score]]/_20224[[#This Row],[Runs in Partnership]]</f>
        <v>1</v>
      </c>
      <c r="AB1280">
        <f>+_20224[[#This Row],[p2_score1]]+_20224[[#This Row],[p1_score1]]</f>
        <v>9</v>
      </c>
      <c r="AC1280">
        <f>MAX(_20224[[#This Row],[p2_score1]:[p1_score1]])</f>
        <v>9</v>
      </c>
      <c r="AD1280">
        <f>MIN(_20224[[#This Row],[p2_score1]:[p1_score1]])</f>
        <v>0</v>
      </c>
      <c r="AE1280" t="s">
        <v>1503</v>
      </c>
      <c r="AF1280" t="s">
        <v>2572</v>
      </c>
      <c r="AG1280" t="s">
        <v>2807</v>
      </c>
      <c r="AH1280" t="s">
        <v>850</v>
      </c>
      <c r="AI1280" t="s">
        <v>850</v>
      </c>
      <c r="AJ1280" t="s">
        <v>949</v>
      </c>
      <c r="AK1280" t="str">
        <f>LEFT(_20224[[#This Row],[result2]], FIND(" ",_20224[[#This Row],[result2]]))</f>
        <v xml:space="preserve">Peshawar </v>
      </c>
      <c r="AL1280" t="s">
        <v>4583</v>
      </c>
      <c r="AM1280" t="s">
        <v>2868</v>
      </c>
      <c r="AN1280" t="s">
        <v>2869</v>
      </c>
      <c r="AO1280" t="s">
        <v>2870</v>
      </c>
      <c r="AP1280" t="s">
        <v>496</v>
      </c>
      <c r="AQ1280">
        <v>9</v>
      </c>
      <c r="AR1280">
        <v>0</v>
      </c>
    </row>
    <row r="1281" spans="1:44" x14ac:dyDescent="0.3">
      <c r="A1281" t="s">
        <v>3650</v>
      </c>
      <c r="B1281" t="s">
        <v>3153</v>
      </c>
      <c r="C1281" t="s">
        <v>343</v>
      </c>
      <c r="D1281" t="s">
        <v>1728</v>
      </c>
      <c r="E1281">
        <v>28</v>
      </c>
      <c r="F1281">
        <v>18</v>
      </c>
      <c r="G1281">
        <v>5</v>
      </c>
      <c r="H1281">
        <v>0</v>
      </c>
      <c r="I1281">
        <v>155.55000000000001</v>
      </c>
      <c r="J1281" t="s">
        <v>1503</v>
      </c>
      <c r="K1281" t="s">
        <v>4433</v>
      </c>
      <c r="L1281" t="s">
        <v>2572</v>
      </c>
      <c r="M1281" t="s">
        <v>1727</v>
      </c>
      <c r="N1281" t="s">
        <v>3148</v>
      </c>
      <c r="O1281" t="s">
        <v>301</v>
      </c>
      <c r="P1281" t="s">
        <v>343</v>
      </c>
      <c r="Q1281">
        <v>7.3</v>
      </c>
      <c r="R1281">
        <v>55</v>
      </c>
      <c r="S1281" t="s">
        <v>874</v>
      </c>
      <c r="T1281" t="s">
        <v>343</v>
      </c>
      <c r="U1281">
        <v>18</v>
      </c>
      <c r="V1281">
        <v>0</v>
      </c>
      <c r="W1281" t="s">
        <v>852</v>
      </c>
      <c r="X1281">
        <v>123</v>
      </c>
      <c r="Y1281" t="str">
        <f>IF(_20224[[#This Row],[Lead Score]]=_20224[[#This Row],[p2_score1]],_20224[[#This Row],[p2]],_20224[[#This Row],[p1]])</f>
        <v>Philip Salt</v>
      </c>
      <c r="Z1281" t="str">
        <f>IF(_20224[[#This Row],[Lead Score]]&lt;&gt;_20224[[#This Row],[p2_score1]],_20224[[#This Row],[p2]],_20224[[#This Row],[p1]])</f>
        <v>Cameron Delport</v>
      </c>
      <c r="AA1281" s="1">
        <f>_20224[[#This Row],[Lead Score]]/_20224[[#This Row],[Runs in Partnership]]</f>
        <v>0.60869565217391308</v>
      </c>
      <c r="AB1281">
        <f>+_20224[[#This Row],[p2_score1]]+_20224[[#This Row],[p1_score1]]</f>
        <v>46</v>
      </c>
      <c r="AC1281">
        <f>MAX(_20224[[#This Row],[p2_score1]:[p1_score1]])</f>
        <v>28</v>
      </c>
      <c r="AD1281">
        <f>MIN(_20224[[#This Row],[p2_score1]:[p1_score1]])</f>
        <v>18</v>
      </c>
      <c r="AE1281" t="s">
        <v>1503</v>
      </c>
      <c r="AF1281" t="s">
        <v>2572</v>
      </c>
      <c r="AG1281" t="s">
        <v>2807</v>
      </c>
      <c r="AH1281" t="s">
        <v>850</v>
      </c>
      <c r="AI1281" t="s">
        <v>850</v>
      </c>
      <c r="AJ1281" t="s">
        <v>949</v>
      </c>
      <c r="AK1281" t="str">
        <f>LEFT(_20224[[#This Row],[result2]], FIND(" ",_20224[[#This Row],[result2]]))</f>
        <v xml:space="preserve">Peshawar </v>
      </c>
      <c r="AL1281" t="s">
        <v>4583</v>
      </c>
      <c r="AM1281" t="s">
        <v>2868</v>
      </c>
      <c r="AN1281" t="s">
        <v>2869</v>
      </c>
      <c r="AO1281" t="s">
        <v>2870</v>
      </c>
      <c r="AP1281" t="s">
        <v>496</v>
      </c>
      <c r="AQ1281">
        <v>28</v>
      </c>
      <c r="AR1281">
        <v>18</v>
      </c>
    </row>
    <row r="1282" spans="1:44" x14ac:dyDescent="0.3">
      <c r="A1282" t="s">
        <v>3653</v>
      </c>
      <c r="B1282" t="s">
        <v>3136</v>
      </c>
      <c r="C1282" t="s">
        <v>880</v>
      </c>
      <c r="D1282" t="s">
        <v>903</v>
      </c>
      <c r="E1282">
        <v>22</v>
      </c>
      <c r="F1282">
        <v>14</v>
      </c>
      <c r="G1282">
        <v>2</v>
      </c>
      <c r="H1282">
        <v>1</v>
      </c>
      <c r="I1282">
        <v>157.13999999999999</v>
      </c>
      <c r="J1282" t="s">
        <v>1503</v>
      </c>
      <c r="K1282" t="s">
        <v>4433</v>
      </c>
      <c r="L1282" t="s">
        <v>2572</v>
      </c>
      <c r="M1282" t="s">
        <v>1727</v>
      </c>
      <c r="N1282" t="s">
        <v>3157</v>
      </c>
      <c r="O1282" t="s">
        <v>1729</v>
      </c>
      <c r="P1282" t="s">
        <v>880</v>
      </c>
      <c r="Q1282">
        <v>14.2</v>
      </c>
      <c r="R1282">
        <v>128</v>
      </c>
      <c r="S1282" t="s">
        <v>874</v>
      </c>
      <c r="T1282" t="s">
        <v>880</v>
      </c>
      <c r="U1282">
        <v>69</v>
      </c>
      <c r="V1282">
        <v>0</v>
      </c>
      <c r="W1282" t="s">
        <v>343</v>
      </c>
      <c r="X1282">
        <v>123</v>
      </c>
      <c r="Y1282" t="str">
        <f>IF(_20224[[#This Row],[Lead Score]]=_20224[[#This Row],[p2_score1]],_20224[[#This Row],[p2]],_20224[[#This Row],[p1]])</f>
        <v>Cameron Delport</v>
      </c>
      <c r="Z1282" t="str">
        <f>IF(_20224[[#This Row],[Lead Score]]&lt;&gt;_20224[[#This Row],[p2_score1]],_20224[[#This Row],[p2]],_20224[[#This Row],[p1]])</f>
        <v>Chadwick Walton</v>
      </c>
      <c r="AA1282" s="1">
        <f>_20224[[#This Row],[Lead Score]]/_20224[[#This Row],[Runs in Partnership]]</f>
        <v>0.69863013698630139</v>
      </c>
      <c r="AB1282">
        <f>+_20224[[#This Row],[p2_score1]]+_20224[[#This Row],[p1_score1]]</f>
        <v>73</v>
      </c>
      <c r="AC1282">
        <f>MAX(_20224[[#This Row],[p2_score1]:[p1_score1]])</f>
        <v>51</v>
      </c>
      <c r="AD1282">
        <f>MIN(_20224[[#This Row],[p2_score1]:[p1_score1]])</f>
        <v>22</v>
      </c>
      <c r="AE1282" t="s">
        <v>1503</v>
      </c>
      <c r="AF1282" t="s">
        <v>2572</v>
      </c>
      <c r="AG1282" t="s">
        <v>2807</v>
      </c>
      <c r="AH1282" t="s">
        <v>850</v>
      </c>
      <c r="AI1282" t="s">
        <v>850</v>
      </c>
      <c r="AJ1282" t="s">
        <v>949</v>
      </c>
      <c r="AK1282" t="str">
        <f>LEFT(_20224[[#This Row],[result2]], FIND(" ",_20224[[#This Row],[result2]]))</f>
        <v xml:space="preserve">Peshawar </v>
      </c>
      <c r="AL1282" t="s">
        <v>4583</v>
      </c>
      <c r="AM1282" t="s">
        <v>2868</v>
      </c>
      <c r="AN1282" t="s">
        <v>2869</v>
      </c>
      <c r="AO1282" t="s">
        <v>2870</v>
      </c>
      <c r="AP1282" t="s">
        <v>496</v>
      </c>
      <c r="AQ1282">
        <v>22</v>
      </c>
      <c r="AR1282">
        <v>51</v>
      </c>
    </row>
    <row r="1283" spans="1:44" x14ac:dyDescent="0.3">
      <c r="A1283" t="s">
        <v>3656</v>
      </c>
      <c r="B1283" t="s">
        <v>3144</v>
      </c>
      <c r="C1283" t="s">
        <v>874</v>
      </c>
      <c r="D1283" t="s">
        <v>788</v>
      </c>
      <c r="E1283">
        <v>71</v>
      </c>
      <c r="F1283">
        <v>55</v>
      </c>
      <c r="G1283">
        <v>8</v>
      </c>
      <c r="H1283">
        <v>1</v>
      </c>
      <c r="I1283">
        <v>129.09</v>
      </c>
      <c r="J1283" t="s">
        <v>1503</v>
      </c>
      <c r="K1283" t="s">
        <v>4433</v>
      </c>
      <c r="L1283" t="s">
        <v>2572</v>
      </c>
      <c r="M1283" t="s">
        <v>1727</v>
      </c>
      <c r="N1283" t="s">
        <v>3151</v>
      </c>
      <c r="O1283" t="s">
        <v>1512</v>
      </c>
      <c r="P1283" t="s">
        <v>874</v>
      </c>
      <c r="Q1283">
        <v>16.2</v>
      </c>
      <c r="R1283">
        <v>147</v>
      </c>
      <c r="S1283" t="s">
        <v>874</v>
      </c>
      <c r="T1283" t="s">
        <v>246</v>
      </c>
      <c r="U1283">
        <v>0</v>
      </c>
      <c r="V1283">
        <v>0</v>
      </c>
      <c r="W1283" t="s">
        <v>880</v>
      </c>
      <c r="X1283">
        <v>123</v>
      </c>
      <c r="Y1283" t="str">
        <f>IF(_20224[[#This Row],[Lead Score]]=_20224[[#This Row],[p2_score1]],_20224[[#This Row],[p2]],_20224[[#This Row],[p1]])</f>
        <v>Asif Ali</v>
      </c>
      <c r="Z1283" t="str">
        <f>IF(_20224[[#This Row],[Lead Score]]&lt;&gt;_20224[[#This Row],[p2_score1]],_20224[[#This Row],[p2]],_20224[[#This Row],[p1]])</f>
        <v>Cameron Delport</v>
      </c>
      <c r="AA1283" s="1">
        <f>_20224[[#This Row],[Lead Score]]/_20224[[#This Row],[Runs in Partnership]]</f>
        <v>0.89473684210526316</v>
      </c>
      <c r="AB1283">
        <f>+_20224[[#This Row],[p2_score1]]+_20224[[#This Row],[p1_score1]]</f>
        <v>19</v>
      </c>
      <c r="AC1283">
        <f>MAX(_20224[[#This Row],[p2_score1]:[p1_score1]])</f>
        <v>17</v>
      </c>
      <c r="AD1283">
        <f>MIN(_20224[[#This Row],[p2_score1]:[p1_score1]])</f>
        <v>2</v>
      </c>
      <c r="AE1283" t="s">
        <v>1503</v>
      </c>
      <c r="AF1283" t="s">
        <v>2572</v>
      </c>
      <c r="AG1283" t="s">
        <v>2807</v>
      </c>
      <c r="AH1283" t="s">
        <v>850</v>
      </c>
      <c r="AI1283" t="s">
        <v>850</v>
      </c>
      <c r="AJ1283" t="s">
        <v>949</v>
      </c>
      <c r="AK1283" t="str">
        <f>LEFT(_20224[[#This Row],[result2]], FIND(" ",_20224[[#This Row],[result2]]))</f>
        <v xml:space="preserve">Peshawar </v>
      </c>
      <c r="AL1283" t="s">
        <v>4583</v>
      </c>
      <c r="AM1283" t="s">
        <v>2868</v>
      </c>
      <c r="AN1283" t="s">
        <v>2869</v>
      </c>
      <c r="AO1283" t="s">
        <v>2870</v>
      </c>
      <c r="AP1283" t="s">
        <v>496</v>
      </c>
      <c r="AQ1283">
        <v>17</v>
      </c>
      <c r="AR1283">
        <v>2</v>
      </c>
    </row>
    <row r="1284" spans="1:44" x14ac:dyDescent="0.3">
      <c r="A1284" t="s">
        <v>3658</v>
      </c>
      <c r="B1284" t="s">
        <v>3162</v>
      </c>
      <c r="C1284" t="s">
        <v>246</v>
      </c>
      <c r="D1284" t="s">
        <v>1730</v>
      </c>
      <c r="E1284">
        <v>23</v>
      </c>
      <c r="F1284">
        <v>13</v>
      </c>
      <c r="G1284">
        <v>1</v>
      </c>
      <c r="H1284">
        <v>2</v>
      </c>
      <c r="I1284">
        <v>176.92</v>
      </c>
      <c r="J1284" t="s">
        <v>1503</v>
      </c>
      <c r="K1284" t="s">
        <v>4433</v>
      </c>
      <c r="L1284" t="s">
        <v>2572</v>
      </c>
      <c r="M1284" t="s">
        <v>1727</v>
      </c>
      <c r="N1284" t="s">
        <v>3170</v>
      </c>
      <c r="O1284" t="s">
        <v>1731</v>
      </c>
      <c r="P1284" t="s">
        <v>246</v>
      </c>
      <c r="Q1284">
        <v>17.5</v>
      </c>
      <c r="R1284">
        <v>161</v>
      </c>
      <c r="S1284" t="s">
        <v>727</v>
      </c>
      <c r="T1284" t="s">
        <v>246</v>
      </c>
      <c r="U1284">
        <v>0</v>
      </c>
      <c r="V1284">
        <v>0</v>
      </c>
      <c r="W1284" t="s">
        <v>874</v>
      </c>
      <c r="X1284">
        <v>123</v>
      </c>
      <c r="Y1284" t="str">
        <f>IF(_20224[[#This Row],[Lead Score]]=_20224[[#This Row],[p2_score1]],_20224[[#This Row],[p2]],_20224[[#This Row],[p1]])</f>
        <v>Asif Ali</v>
      </c>
      <c r="Z1284" t="str">
        <f>IF(_20224[[#This Row],[Lead Score]]&lt;&gt;_20224[[#This Row],[p2_score1]],_20224[[#This Row],[p2]],_20224[[#This Row],[p1]])</f>
        <v>Nasir Nawaz</v>
      </c>
      <c r="AA1284" s="1">
        <f>_20224[[#This Row],[Lead Score]]/_20224[[#This Row],[Runs in Partnership]]</f>
        <v>1</v>
      </c>
      <c r="AB1284">
        <f>+_20224[[#This Row],[p2_score1]]+_20224[[#This Row],[p1_score1]]</f>
        <v>23</v>
      </c>
      <c r="AC1284">
        <f>MAX(_20224[[#This Row],[p2_score1]:[p1_score1]])</f>
        <v>23</v>
      </c>
      <c r="AD1284">
        <f>MIN(_20224[[#This Row],[p2_score1]:[p1_score1]])</f>
        <v>0</v>
      </c>
      <c r="AE1284" t="s">
        <v>1503</v>
      </c>
      <c r="AF1284" t="s">
        <v>2572</v>
      </c>
      <c r="AG1284" t="s">
        <v>2807</v>
      </c>
      <c r="AH1284" t="s">
        <v>850</v>
      </c>
      <c r="AI1284" t="s">
        <v>850</v>
      </c>
      <c r="AJ1284" t="s">
        <v>949</v>
      </c>
      <c r="AK1284" t="str">
        <f>LEFT(_20224[[#This Row],[result2]], FIND(" ",_20224[[#This Row],[result2]]))</f>
        <v xml:space="preserve">Peshawar </v>
      </c>
      <c r="AL1284" t="s">
        <v>4583</v>
      </c>
      <c r="AM1284" t="s">
        <v>2868</v>
      </c>
      <c r="AN1284" t="s">
        <v>2869</v>
      </c>
      <c r="AO1284" t="s">
        <v>2870</v>
      </c>
      <c r="AP1284" t="s">
        <v>496</v>
      </c>
      <c r="AQ1284">
        <v>23</v>
      </c>
      <c r="AR1284">
        <v>0</v>
      </c>
    </row>
    <row r="1285" spans="1:44" x14ac:dyDescent="0.3">
      <c r="A1285" t="s">
        <v>3660</v>
      </c>
      <c r="B1285" t="s">
        <v>3178</v>
      </c>
      <c r="C1285" t="s">
        <v>240</v>
      </c>
      <c r="D1285" t="s">
        <v>149</v>
      </c>
      <c r="E1285">
        <v>9</v>
      </c>
      <c r="F1285">
        <v>5</v>
      </c>
      <c r="G1285">
        <v>1</v>
      </c>
      <c r="H1285">
        <v>0</v>
      </c>
      <c r="I1285">
        <v>180</v>
      </c>
      <c r="J1285" t="s">
        <v>1503</v>
      </c>
      <c r="K1285" t="s">
        <v>4433</v>
      </c>
      <c r="L1285" t="s">
        <v>2572</v>
      </c>
      <c r="M1285" t="s">
        <v>1727</v>
      </c>
      <c r="N1285" t="s">
        <v>3200</v>
      </c>
      <c r="O1285" t="s">
        <v>1732</v>
      </c>
      <c r="P1285" t="s">
        <v>240</v>
      </c>
      <c r="Q1285">
        <v>19</v>
      </c>
      <c r="R1285">
        <v>171</v>
      </c>
      <c r="S1285" t="s">
        <v>727</v>
      </c>
      <c r="T1285" t="s">
        <v>240</v>
      </c>
      <c r="U1285">
        <v>1</v>
      </c>
      <c r="V1285">
        <v>0</v>
      </c>
      <c r="W1285" t="s">
        <v>246</v>
      </c>
      <c r="X1285">
        <v>123</v>
      </c>
      <c r="Y1285" t="str">
        <f>IF(_20224[[#This Row],[Lead Score]]=_20224[[#This Row],[p2_score1]],_20224[[#This Row],[p2]],_20224[[#This Row],[p1]])</f>
        <v>Faheem Ashraf</v>
      </c>
      <c r="Z1285" t="str">
        <f>IF(_20224[[#This Row],[Lead Score]]&lt;&gt;_20224[[#This Row],[p2_score1]],_20224[[#This Row],[p2]],_20224[[#This Row],[p1]])</f>
        <v>Nasir Nawaz</v>
      </c>
      <c r="AA1285" s="1">
        <f>_20224[[#This Row],[Lead Score]]/_20224[[#This Row],[Runs in Partnership]]</f>
        <v>0.9</v>
      </c>
      <c r="AB1285">
        <f>+_20224[[#This Row],[p2_score1]]+_20224[[#This Row],[p1_score1]]</f>
        <v>10</v>
      </c>
      <c r="AC1285">
        <f>MAX(_20224[[#This Row],[p2_score1]:[p1_score1]])</f>
        <v>9</v>
      </c>
      <c r="AD1285">
        <f>MIN(_20224[[#This Row],[p2_score1]:[p1_score1]])</f>
        <v>1</v>
      </c>
      <c r="AE1285" t="s">
        <v>1503</v>
      </c>
      <c r="AF1285" t="s">
        <v>2572</v>
      </c>
      <c r="AG1285" t="s">
        <v>2807</v>
      </c>
      <c r="AH1285" t="s">
        <v>850</v>
      </c>
      <c r="AI1285" t="s">
        <v>850</v>
      </c>
      <c r="AJ1285" t="s">
        <v>949</v>
      </c>
      <c r="AK1285" t="str">
        <f>LEFT(_20224[[#This Row],[result2]], FIND(" ",_20224[[#This Row],[result2]]))</f>
        <v xml:space="preserve">Peshawar </v>
      </c>
      <c r="AL1285" t="s">
        <v>4583</v>
      </c>
      <c r="AM1285" t="s">
        <v>2868</v>
      </c>
      <c r="AN1285" t="s">
        <v>2869</v>
      </c>
      <c r="AO1285" t="s">
        <v>2870</v>
      </c>
      <c r="AP1285" t="s">
        <v>496</v>
      </c>
      <c r="AQ1285">
        <v>9</v>
      </c>
      <c r="AR1285">
        <v>1</v>
      </c>
    </row>
    <row r="1286" spans="1:44" x14ac:dyDescent="0.3">
      <c r="A1286" t="s">
        <v>3661</v>
      </c>
      <c r="B1286" t="s">
        <v>3173</v>
      </c>
      <c r="C1286" t="s">
        <v>727</v>
      </c>
      <c r="D1286" t="s">
        <v>163</v>
      </c>
      <c r="E1286">
        <v>3</v>
      </c>
      <c r="F1286">
        <v>5</v>
      </c>
      <c r="G1286">
        <v>0</v>
      </c>
      <c r="H1286">
        <v>0</v>
      </c>
      <c r="I1286">
        <v>60</v>
      </c>
      <c r="J1286" t="s">
        <v>1503</v>
      </c>
      <c r="K1286" t="s">
        <v>4433</v>
      </c>
      <c r="L1286" t="s">
        <v>2572</v>
      </c>
      <c r="M1286" t="s">
        <v>1727</v>
      </c>
      <c r="N1286" t="s">
        <v>3219</v>
      </c>
      <c r="O1286" t="s">
        <v>1733</v>
      </c>
      <c r="P1286" t="s">
        <v>727</v>
      </c>
      <c r="Q1286">
        <v>19.100000000000001</v>
      </c>
      <c r="R1286">
        <v>171</v>
      </c>
      <c r="S1286" t="s">
        <v>727</v>
      </c>
      <c r="T1286" t="s">
        <v>239</v>
      </c>
      <c r="U1286">
        <v>0</v>
      </c>
      <c r="V1286">
        <v>0</v>
      </c>
      <c r="W1286" t="s">
        <v>240</v>
      </c>
      <c r="X1286">
        <v>123</v>
      </c>
      <c r="Y1286" t="str">
        <f>IF(_20224[[#This Row],[Lead Score]]=_20224[[#This Row],[p2_score1]],_20224[[#This Row],[p2]],_20224[[#This Row],[p1]])</f>
        <v>Nasir Nawaz</v>
      </c>
      <c r="Z1286" t="str">
        <f>IF(_20224[[#This Row],[Lead Score]]&lt;&gt;_20224[[#This Row],[p2_score1]],_20224[[#This Row],[p2]],_20224[[#This Row],[p1]])</f>
        <v>Shadab Khan</v>
      </c>
      <c r="AA1286" s="1">
        <f>_20224[[#This Row],[Lead Score]]/_20224[[#This Row],[Runs in Partnership]]</f>
        <v>1</v>
      </c>
      <c r="AB1286">
        <f>+_20224[[#This Row],[p2_score1]]+_20224[[#This Row],[p1_score1]]</f>
        <v>2</v>
      </c>
      <c r="AC1286">
        <f>MAX(_20224[[#This Row],[p2_score1]:[p1_score1]])</f>
        <v>2</v>
      </c>
      <c r="AD1286">
        <f>MIN(_20224[[#This Row],[p2_score1]:[p1_score1]])</f>
        <v>0</v>
      </c>
      <c r="AE1286" t="s">
        <v>1503</v>
      </c>
      <c r="AF1286" t="s">
        <v>2572</v>
      </c>
      <c r="AG1286" t="s">
        <v>2807</v>
      </c>
      <c r="AH1286" t="s">
        <v>850</v>
      </c>
      <c r="AI1286" t="s">
        <v>850</v>
      </c>
      <c r="AJ1286" t="s">
        <v>949</v>
      </c>
      <c r="AK1286" t="str">
        <f>LEFT(_20224[[#This Row],[result2]], FIND(" ",_20224[[#This Row],[result2]]))</f>
        <v xml:space="preserve">Peshawar </v>
      </c>
      <c r="AL1286" t="s">
        <v>4583</v>
      </c>
      <c r="AM1286" t="s">
        <v>2868</v>
      </c>
      <c r="AN1286" t="s">
        <v>2869</v>
      </c>
      <c r="AO1286" t="s">
        <v>2870</v>
      </c>
      <c r="AP1286" t="s">
        <v>496</v>
      </c>
      <c r="AQ1286">
        <v>0</v>
      </c>
      <c r="AR1286">
        <v>2</v>
      </c>
    </row>
    <row r="1287" spans="1:44" hidden="1" x14ac:dyDescent="0.3">
      <c r="A1287" t="s">
        <v>3662</v>
      </c>
      <c r="B1287" t="s">
        <v>3180</v>
      </c>
      <c r="C1287" t="s">
        <v>239</v>
      </c>
      <c r="D1287" t="s">
        <v>903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1503</v>
      </c>
      <c r="K1287" t="s">
        <v>4433</v>
      </c>
      <c r="L1287" t="s">
        <v>2572</v>
      </c>
      <c r="M1287" t="s">
        <v>1727</v>
      </c>
      <c r="N1287" t="s">
        <v>3236</v>
      </c>
      <c r="O1287" t="s">
        <v>1517</v>
      </c>
      <c r="P1287" t="s">
        <v>239</v>
      </c>
      <c r="Q1287">
        <v>19.2</v>
      </c>
      <c r="R1287">
        <v>171</v>
      </c>
      <c r="S1287" t="s">
        <v>737</v>
      </c>
      <c r="T1287" t="s">
        <v>239</v>
      </c>
      <c r="U1287">
        <v>0</v>
      </c>
      <c r="V1287">
        <v>0</v>
      </c>
      <c r="W1287" t="s">
        <v>727</v>
      </c>
      <c r="X1287">
        <v>123</v>
      </c>
      <c r="Y1287" t="str">
        <f>IF(_20224[[#This Row],[Lead Score]]=_20224[[#This Row],[p2_score1]],_20224[[#This Row],[p2]],_20224[[#This Row],[p1]])</f>
        <v>Shadab Khan</v>
      </c>
      <c r="Z1287" t="str">
        <f>IF(_20224[[#This Row],[Lead Score]]&lt;&gt;_20224[[#This Row],[p2_score1]],_20224[[#This Row],[p2]],_20224[[#This Row],[p1]])</f>
        <v>Zafar Gohar</v>
      </c>
      <c r="AA1287" s="1" t="e">
        <f>_20224[[#This Row],[Lead Score]]/_20224[[#This Row],[Runs in Partnership]]</f>
        <v>#DIV/0!</v>
      </c>
      <c r="AB1287">
        <f>+_20224[[#This Row],[p2_score1]]+_20224[[#This Row],[p1_score1]]</f>
        <v>0</v>
      </c>
      <c r="AC1287">
        <f>MAX(_20224[[#This Row],[p2_score1]:[p1_score1]])</f>
        <v>0</v>
      </c>
      <c r="AD1287">
        <f>MIN(_20224[[#This Row],[p2_score1]:[p1_score1]])</f>
        <v>0</v>
      </c>
      <c r="AE1287" t="s">
        <v>1503</v>
      </c>
      <c r="AF1287" t="s">
        <v>2572</v>
      </c>
      <c r="AG1287" t="s">
        <v>2807</v>
      </c>
      <c r="AH1287" t="s">
        <v>850</v>
      </c>
      <c r="AI1287" t="s">
        <v>850</v>
      </c>
      <c r="AJ1287" t="s">
        <v>949</v>
      </c>
      <c r="AK1287" t="str">
        <f>LEFT(_20224[[#This Row],[result2]], FIND(" ",_20224[[#This Row],[result2]]))</f>
        <v xml:space="preserve">Peshawar </v>
      </c>
      <c r="AL1287" t="s">
        <v>4583</v>
      </c>
      <c r="AM1287" t="s">
        <v>2868</v>
      </c>
      <c r="AN1287" t="s">
        <v>2869</v>
      </c>
      <c r="AO1287" t="s">
        <v>2870</v>
      </c>
      <c r="AP1287" t="s">
        <v>496</v>
      </c>
      <c r="AQ1287">
        <v>0</v>
      </c>
      <c r="AR1287">
        <v>0</v>
      </c>
    </row>
    <row r="1288" spans="1:44" x14ac:dyDescent="0.3">
      <c r="A1288" t="s">
        <v>3664</v>
      </c>
      <c r="B1288" t="s">
        <v>3187</v>
      </c>
      <c r="C1288" t="s">
        <v>737</v>
      </c>
      <c r="D1288" t="s">
        <v>163</v>
      </c>
      <c r="E1288">
        <v>2</v>
      </c>
      <c r="F1288">
        <v>2</v>
      </c>
      <c r="G1288">
        <v>0</v>
      </c>
      <c r="H1288">
        <v>0</v>
      </c>
      <c r="I1288">
        <v>100</v>
      </c>
      <c r="J1288" t="s">
        <v>1503</v>
      </c>
      <c r="K1288" t="s">
        <v>4433</v>
      </c>
      <c r="L1288" t="s">
        <v>2572</v>
      </c>
      <c r="M1288" t="s">
        <v>1727</v>
      </c>
      <c r="N1288" t="s">
        <v>3161</v>
      </c>
      <c r="O1288" t="s">
        <v>1734</v>
      </c>
      <c r="P1288" t="s">
        <v>737</v>
      </c>
      <c r="Q1288">
        <v>19.5</v>
      </c>
      <c r="R1288">
        <v>175</v>
      </c>
      <c r="S1288" t="s">
        <v>737</v>
      </c>
      <c r="T1288" t="s">
        <v>1570</v>
      </c>
      <c r="U1288">
        <v>0</v>
      </c>
      <c r="V1288">
        <v>0</v>
      </c>
      <c r="W1288" t="s">
        <v>239</v>
      </c>
      <c r="X1288">
        <v>123</v>
      </c>
      <c r="Y1288" t="str">
        <f>IF(_20224[[#This Row],[Lead Score]]=_20224[[#This Row],[p2_score1]],_20224[[#This Row],[p2]],_20224[[#This Row],[p1]])</f>
        <v>Mohammad Sami</v>
      </c>
      <c r="Z1288" t="str">
        <f>IF(_20224[[#This Row],[Lead Score]]&lt;&gt;_20224[[#This Row],[p2_score1]],_20224[[#This Row],[p2]],_20224[[#This Row],[p1]])</f>
        <v>Zafar Gohar</v>
      </c>
      <c r="AA1288" s="1">
        <f>_20224[[#This Row],[Lead Score]]/_20224[[#This Row],[Runs in Partnership]]</f>
        <v>0.5</v>
      </c>
      <c r="AB1288">
        <f>+_20224[[#This Row],[p2_score1]]+_20224[[#This Row],[p1_score1]]</f>
        <v>4</v>
      </c>
      <c r="AC1288">
        <f>MAX(_20224[[#This Row],[p2_score1]:[p1_score1]])</f>
        <v>2</v>
      </c>
      <c r="AD1288">
        <f>MIN(_20224[[#This Row],[p2_score1]:[p1_score1]])</f>
        <v>2</v>
      </c>
      <c r="AE1288" t="s">
        <v>1503</v>
      </c>
      <c r="AF1288" t="s">
        <v>2572</v>
      </c>
      <c r="AG1288" t="s">
        <v>2807</v>
      </c>
      <c r="AH1288" t="s">
        <v>850</v>
      </c>
      <c r="AI1288" t="s">
        <v>850</v>
      </c>
      <c r="AJ1288" t="s">
        <v>949</v>
      </c>
      <c r="AK1288" t="str">
        <f>LEFT(_20224[[#This Row],[result2]], FIND(" ",_20224[[#This Row],[result2]]))</f>
        <v xml:space="preserve">Peshawar </v>
      </c>
      <c r="AL1288" t="s">
        <v>4583</v>
      </c>
      <c r="AM1288" t="s">
        <v>2868</v>
      </c>
      <c r="AN1288" t="s">
        <v>2869</v>
      </c>
      <c r="AO1288" t="s">
        <v>2870</v>
      </c>
      <c r="AP1288" t="s">
        <v>496</v>
      </c>
      <c r="AQ1288">
        <v>2</v>
      </c>
      <c r="AR1288">
        <v>2</v>
      </c>
    </row>
    <row r="1289" spans="1:44" x14ac:dyDescent="0.3">
      <c r="A1289" t="s">
        <v>3665</v>
      </c>
      <c r="B1289" t="s">
        <v>3195</v>
      </c>
      <c r="C1289" t="s">
        <v>1570</v>
      </c>
      <c r="D1289" t="s">
        <v>1665</v>
      </c>
      <c r="E1289">
        <v>1</v>
      </c>
      <c r="F1289">
        <v>2</v>
      </c>
      <c r="G1289">
        <v>0</v>
      </c>
      <c r="H1289">
        <v>0</v>
      </c>
      <c r="I1289">
        <v>50</v>
      </c>
      <c r="J1289" t="s">
        <v>1503</v>
      </c>
      <c r="K1289" t="s">
        <v>4433</v>
      </c>
      <c r="L1289" t="s">
        <v>2572</v>
      </c>
      <c r="M1289" t="s">
        <v>1727</v>
      </c>
      <c r="N1289" t="s">
        <v>3271</v>
      </c>
      <c r="O1289" t="s">
        <v>1735</v>
      </c>
      <c r="P1289" t="s">
        <v>1570</v>
      </c>
      <c r="Q1289">
        <v>20</v>
      </c>
      <c r="R1289">
        <v>176</v>
      </c>
      <c r="S1289" t="s">
        <v>845</v>
      </c>
      <c r="T1289" t="s">
        <v>1570</v>
      </c>
      <c r="U1289">
        <v>0</v>
      </c>
      <c r="V1289">
        <v>0</v>
      </c>
      <c r="W1289" t="s">
        <v>737</v>
      </c>
      <c r="X1289">
        <v>123</v>
      </c>
      <c r="Y1289" t="str">
        <f>IF(_20224[[#This Row],[Lead Score]]=_20224[[#This Row],[p2_score1]],_20224[[#This Row],[p2]],_20224[[#This Row],[p1]])</f>
        <v>Mohammad Sami</v>
      </c>
      <c r="Z1289" t="str">
        <f>IF(_20224[[#This Row],[Lead Score]]&lt;&gt;_20224[[#This Row],[p2_score1]],_20224[[#This Row],[p2]],_20224[[#This Row],[p1]])</f>
        <v>Rumman Raees</v>
      </c>
      <c r="AA1289" s="1">
        <f>_20224[[#This Row],[Lead Score]]/_20224[[#This Row],[Runs in Partnership]]</f>
        <v>1</v>
      </c>
      <c r="AB1289">
        <f>+_20224[[#This Row],[p2_score1]]+_20224[[#This Row],[p1_score1]]</f>
        <v>1</v>
      </c>
      <c r="AC1289">
        <f>MAX(_20224[[#This Row],[p2_score1]:[p1_score1]])</f>
        <v>1</v>
      </c>
      <c r="AD1289">
        <f>MIN(_20224[[#This Row],[p2_score1]:[p1_score1]])</f>
        <v>0</v>
      </c>
      <c r="AE1289" t="s">
        <v>1503</v>
      </c>
      <c r="AF1289" t="s">
        <v>2572</v>
      </c>
      <c r="AG1289" t="s">
        <v>2807</v>
      </c>
      <c r="AH1289" t="s">
        <v>850</v>
      </c>
      <c r="AI1289" t="s">
        <v>850</v>
      </c>
      <c r="AJ1289" t="s">
        <v>949</v>
      </c>
      <c r="AK1289" t="str">
        <f>LEFT(_20224[[#This Row],[result2]], FIND(" ",_20224[[#This Row],[result2]]))</f>
        <v xml:space="preserve">Peshawar </v>
      </c>
      <c r="AL1289" t="s">
        <v>4583</v>
      </c>
      <c r="AM1289" t="s">
        <v>2868</v>
      </c>
      <c r="AN1289" t="s">
        <v>2869</v>
      </c>
      <c r="AO1289" t="s">
        <v>2870</v>
      </c>
      <c r="AP1289" t="s">
        <v>496</v>
      </c>
      <c r="AQ1289">
        <v>1</v>
      </c>
      <c r="AR1289">
        <v>0</v>
      </c>
    </row>
    <row r="1290" spans="1:44" hidden="1" x14ac:dyDescent="0.3">
      <c r="A1290" t="s">
        <v>3667</v>
      </c>
      <c r="B1290" t="s">
        <v>3154</v>
      </c>
      <c r="C1290" t="s">
        <v>845</v>
      </c>
      <c r="D1290" t="s">
        <v>45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1503</v>
      </c>
      <c r="K1290" t="s">
        <v>4433</v>
      </c>
      <c r="L1290" t="s">
        <v>2572</v>
      </c>
      <c r="M1290" t="s">
        <v>1727</v>
      </c>
      <c r="N1290" t="s">
        <v>32</v>
      </c>
      <c r="O1290" t="s">
        <v>32</v>
      </c>
      <c r="P1290" t="s">
        <v>32</v>
      </c>
      <c r="S1290" t="s">
        <v>32</v>
      </c>
      <c r="T1290" t="s">
        <v>32</v>
      </c>
      <c r="W1290" t="s">
        <v>32</v>
      </c>
      <c r="X1290">
        <v>123</v>
      </c>
      <c r="Y1290" t="str">
        <f>IF(_20224[[#This Row],[Lead Score]]=_20224[[#This Row],[p2_score1]],_20224[[#This Row],[p2]],_20224[[#This Row],[p1]])</f>
        <v/>
      </c>
      <c r="Z1290" t="str">
        <f>IF(_20224[[#This Row],[Lead Score]]&lt;&gt;_20224[[#This Row],[p2_score1]],_20224[[#This Row],[p2]],_20224[[#This Row],[p1]])</f>
        <v/>
      </c>
      <c r="AA1290" s="1" t="e">
        <f>_20224[[#This Row],[Lead Score]]/_20224[[#This Row],[Runs in Partnership]]</f>
        <v>#DIV/0!</v>
      </c>
      <c r="AB1290">
        <f>+_20224[[#This Row],[p2_score1]]+_20224[[#This Row],[p1_score1]]</f>
        <v>0</v>
      </c>
      <c r="AC1290">
        <f>MAX(_20224[[#This Row],[p2_score1]:[p1_score1]])</f>
        <v>0</v>
      </c>
      <c r="AD1290">
        <f>MIN(_20224[[#This Row],[p2_score1]:[p1_score1]])</f>
        <v>0</v>
      </c>
      <c r="AE1290" t="s">
        <v>1503</v>
      </c>
      <c r="AF1290" t="s">
        <v>2572</v>
      </c>
      <c r="AG1290" t="s">
        <v>2807</v>
      </c>
      <c r="AH1290" t="s">
        <v>850</v>
      </c>
      <c r="AI1290" t="s">
        <v>850</v>
      </c>
      <c r="AJ1290" t="s">
        <v>949</v>
      </c>
      <c r="AK1290" t="str">
        <f>LEFT(_20224[[#This Row],[result2]], FIND(" ",_20224[[#This Row],[result2]]))</f>
        <v xml:space="preserve">Peshawar </v>
      </c>
      <c r="AL1290" t="s">
        <v>4583</v>
      </c>
      <c r="AM1290" t="s">
        <v>2868</v>
      </c>
      <c r="AN1290" t="s">
        <v>2869</v>
      </c>
      <c r="AO1290" t="s">
        <v>2870</v>
      </c>
      <c r="AP1290" t="s">
        <v>496</v>
      </c>
      <c r="AQ1290">
        <v>0</v>
      </c>
      <c r="AR1290">
        <v>0</v>
      </c>
    </row>
    <row r="1291" spans="1:44" x14ac:dyDescent="0.3">
      <c r="A1291" t="s">
        <v>3669</v>
      </c>
      <c r="B1291" t="s">
        <v>3144</v>
      </c>
      <c r="C1291" t="s">
        <v>299</v>
      </c>
      <c r="D1291" t="s">
        <v>1736</v>
      </c>
      <c r="E1291">
        <v>9</v>
      </c>
      <c r="F1291">
        <v>6</v>
      </c>
      <c r="G1291">
        <v>2</v>
      </c>
      <c r="H1291">
        <v>0</v>
      </c>
      <c r="I1291">
        <v>150</v>
      </c>
      <c r="J1291" t="s">
        <v>1503</v>
      </c>
      <c r="K1291" t="s">
        <v>4426</v>
      </c>
      <c r="L1291" t="s">
        <v>2576</v>
      </c>
      <c r="M1291" t="s">
        <v>1737</v>
      </c>
      <c r="N1291" t="s">
        <v>3139</v>
      </c>
      <c r="O1291" t="s">
        <v>194</v>
      </c>
      <c r="P1291" t="s">
        <v>299</v>
      </c>
      <c r="Q1291">
        <v>1.3</v>
      </c>
      <c r="R1291">
        <v>12</v>
      </c>
      <c r="S1291" t="s">
        <v>1615</v>
      </c>
      <c r="T1291" t="s">
        <v>299</v>
      </c>
      <c r="U1291">
        <v>3</v>
      </c>
      <c r="V1291">
        <v>9</v>
      </c>
      <c r="W1291" t="s">
        <v>32</v>
      </c>
      <c r="X1291">
        <v>124</v>
      </c>
      <c r="Y1291" t="str">
        <f>IF(_20224[[#This Row],[Lead Score]]=_20224[[#This Row],[p2_score1]],_20224[[#This Row],[p2]],_20224[[#This Row],[p1]])</f>
        <v>James Vince</v>
      </c>
      <c r="Z1291" t="str">
        <f>IF(_20224[[#This Row],[Lead Score]]&lt;&gt;_20224[[#This Row],[p2_score1]],_20224[[#This Row],[p2]],_20224[[#This Row],[p1]])</f>
        <v>Umar Siddiq</v>
      </c>
      <c r="AA1291" s="1">
        <f>_20224[[#This Row],[Lead Score]]/_20224[[#This Row],[Runs in Partnership]]</f>
        <v>0.75</v>
      </c>
      <c r="AB1291">
        <f>+_20224[[#This Row],[p2_score1]]+_20224[[#This Row],[p1_score1]]</f>
        <v>12</v>
      </c>
      <c r="AC1291">
        <f>MAX(_20224[[#This Row],[p2_score1]:[p1_score1]])</f>
        <v>9</v>
      </c>
      <c r="AD1291">
        <f>MIN(_20224[[#This Row],[p2_score1]:[p1_score1]])</f>
        <v>3</v>
      </c>
      <c r="AE1291" t="s">
        <v>1503</v>
      </c>
      <c r="AF1291" t="s">
        <v>2576</v>
      </c>
      <c r="AG1291" t="s">
        <v>2807</v>
      </c>
      <c r="AH1291" t="s">
        <v>909</v>
      </c>
      <c r="AI1291" t="s">
        <v>909</v>
      </c>
      <c r="AJ1291" t="s">
        <v>897</v>
      </c>
      <c r="AK1291" t="str">
        <f>LEFT(_20224[[#This Row],[result2]], FIND(" ",_20224[[#This Row],[result2]]))</f>
        <v xml:space="preserve">Quetta </v>
      </c>
      <c r="AL1291" t="s">
        <v>4583</v>
      </c>
      <c r="AM1291" t="s">
        <v>2871</v>
      </c>
      <c r="AN1291" t="s">
        <v>2872</v>
      </c>
      <c r="AO1291" t="s">
        <v>2873</v>
      </c>
      <c r="AP1291" t="s">
        <v>1776</v>
      </c>
      <c r="AQ1291">
        <v>9</v>
      </c>
      <c r="AR1291">
        <v>3</v>
      </c>
    </row>
    <row r="1292" spans="1:44" x14ac:dyDescent="0.3">
      <c r="A1292" t="s">
        <v>3671</v>
      </c>
      <c r="B1292" t="s">
        <v>3133</v>
      </c>
      <c r="C1292" t="s">
        <v>1615</v>
      </c>
      <c r="D1292" t="s">
        <v>1047</v>
      </c>
      <c r="E1292">
        <v>14</v>
      </c>
      <c r="F1292">
        <v>23</v>
      </c>
      <c r="G1292">
        <v>1</v>
      </c>
      <c r="H1292">
        <v>0</v>
      </c>
      <c r="I1292">
        <v>60.86</v>
      </c>
      <c r="J1292" t="s">
        <v>1503</v>
      </c>
      <c r="K1292" t="s">
        <v>4426</v>
      </c>
      <c r="L1292" t="s">
        <v>2576</v>
      </c>
      <c r="M1292" t="s">
        <v>1737</v>
      </c>
      <c r="N1292" t="s">
        <v>3148</v>
      </c>
      <c r="O1292" t="s">
        <v>78</v>
      </c>
      <c r="P1292" t="s">
        <v>1615</v>
      </c>
      <c r="Q1292">
        <v>9.5</v>
      </c>
      <c r="R1292">
        <v>62</v>
      </c>
      <c r="S1292" t="s">
        <v>1615</v>
      </c>
      <c r="T1292" t="s">
        <v>1426</v>
      </c>
      <c r="U1292">
        <v>0</v>
      </c>
      <c r="V1292">
        <v>0</v>
      </c>
      <c r="W1292" t="s">
        <v>299</v>
      </c>
      <c r="X1292">
        <v>124</v>
      </c>
      <c r="Y1292" t="str">
        <f>IF(_20224[[#This Row],[Lead Score]]=_20224[[#This Row],[p2_score1]],_20224[[#This Row],[p2]],_20224[[#This Row],[p1]])</f>
        <v>Johnson Charles</v>
      </c>
      <c r="Z1292" t="str">
        <f>IF(_20224[[#This Row],[Lead Score]]&lt;&gt;_20224[[#This Row],[p2_score1]],_20224[[#This Row],[p2]],_20224[[#This Row],[p1]])</f>
        <v>Umar Siddiq</v>
      </c>
      <c r="AA1292" s="1">
        <f>_20224[[#This Row],[Lead Score]]/_20224[[#This Row],[Runs in Partnership]]</f>
        <v>0.78</v>
      </c>
      <c r="AB1292">
        <f>+_20224[[#This Row],[p2_score1]]+_20224[[#This Row],[p1_score1]]</f>
        <v>50</v>
      </c>
      <c r="AC1292">
        <f>MAX(_20224[[#This Row],[p2_score1]:[p1_score1]])</f>
        <v>39</v>
      </c>
      <c r="AD1292">
        <f>MIN(_20224[[#This Row],[p2_score1]:[p1_score1]])</f>
        <v>11</v>
      </c>
      <c r="AE1292" t="s">
        <v>1503</v>
      </c>
      <c r="AF1292" t="s">
        <v>2576</v>
      </c>
      <c r="AG1292" t="s">
        <v>2807</v>
      </c>
      <c r="AH1292" t="s">
        <v>909</v>
      </c>
      <c r="AI1292" t="s">
        <v>909</v>
      </c>
      <c r="AJ1292" t="s">
        <v>897</v>
      </c>
      <c r="AK1292" t="str">
        <f>LEFT(_20224[[#This Row],[result2]], FIND(" ",_20224[[#This Row],[result2]]))</f>
        <v xml:space="preserve">Quetta </v>
      </c>
      <c r="AL1292" t="s">
        <v>4583</v>
      </c>
      <c r="AM1292" t="s">
        <v>2871</v>
      </c>
      <c r="AN1292" t="s">
        <v>2872</v>
      </c>
      <c r="AO1292" t="s">
        <v>2873</v>
      </c>
      <c r="AP1292" t="s">
        <v>1776</v>
      </c>
      <c r="AQ1292">
        <v>39</v>
      </c>
      <c r="AR1292">
        <v>11</v>
      </c>
    </row>
    <row r="1293" spans="1:44" x14ac:dyDescent="0.3">
      <c r="A1293" t="s">
        <v>3673</v>
      </c>
      <c r="B1293" t="s">
        <v>3153</v>
      </c>
      <c r="C1293" t="s">
        <v>1426</v>
      </c>
      <c r="D1293" t="s">
        <v>1559</v>
      </c>
      <c r="E1293">
        <v>46</v>
      </c>
      <c r="F1293">
        <v>36</v>
      </c>
      <c r="G1293">
        <v>5</v>
      </c>
      <c r="H1293">
        <v>1</v>
      </c>
      <c r="I1293">
        <v>127.77</v>
      </c>
      <c r="J1293" t="s">
        <v>1503</v>
      </c>
      <c r="K1293" t="s">
        <v>4426</v>
      </c>
      <c r="L1293" t="s">
        <v>2576</v>
      </c>
      <c r="M1293" t="s">
        <v>1737</v>
      </c>
      <c r="N1293" t="s">
        <v>3157</v>
      </c>
      <c r="O1293" t="s">
        <v>1738</v>
      </c>
      <c r="P1293" t="s">
        <v>1426</v>
      </c>
      <c r="Q1293">
        <v>11.3</v>
      </c>
      <c r="R1293">
        <v>75</v>
      </c>
      <c r="S1293" t="s">
        <v>1718</v>
      </c>
      <c r="T1293" t="s">
        <v>1426</v>
      </c>
      <c r="U1293">
        <v>0</v>
      </c>
      <c r="V1293">
        <v>0</v>
      </c>
      <c r="W1293" t="s">
        <v>1615</v>
      </c>
      <c r="X1293">
        <v>124</v>
      </c>
      <c r="Y1293" t="str">
        <f>IF(_20224[[#This Row],[Lead Score]]=_20224[[#This Row],[p2_score1]],_20224[[#This Row],[p2]],_20224[[#This Row],[p1]])</f>
        <v>Johnson Charles</v>
      </c>
      <c r="Z1293" t="str">
        <f>IF(_20224[[#This Row],[Lead Score]]&lt;&gt;_20224[[#This Row],[p2_score1]],_20224[[#This Row],[p2]],_20224[[#This Row],[p1]])</f>
        <v>Tom Moores</v>
      </c>
      <c r="AA1293" s="1">
        <f>_20224[[#This Row],[Lead Score]]/_20224[[#This Row],[Runs in Partnership]]</f>
        <v>1</v>
      </c>
      <c r="AB1293">
        <f>+_20224[[#This Row],[p2_score1]]+_20224[[#This Row],[p1_score1]]</f>
        <v>46</v>
      </c>
      <c r="AC1293">
        <f>MAX(_20224[[#This Row],[p2_score1]:[p1_score1]])</f>
        <v>46</v>
      </c>
      <c r="AD1293">
        <f>MIN(_20224[[#This Row],[p2_score1]:[p1_score1]])</f>
        <v>0</v>
      </c>
      <c r="AE1293" t="s">
        <v>1503</v>
      </c>
      <c r="AF1293" t="s">
        <v>2576</v>
      </c>
      <c r="AG1293" t="s">
        <v>2807</v>
      </c>
      <c r="AH1293" t="s">
        <v>909</v>
      </c>
      <c r="AI1293" t="s">
        <v>909</v>
      </c>
      <c r="AJ1293" t="s">
        <v>897</v>
      </c>
      <c r="AK1293" t="str">
        <f>LEFT(_20224[[#This Row],[result2]], FIND(" ",_20224[[#This Row],[result2]]))</f>
        <v xml:space="preserve">Quetta </v>
      </c>
      <c r="AL1293" t="s">
        <v>4583</v>
      </c>
      <c r="AM1293" t="s">
        <v>2871</v>
      </c>
      <c r="AN1293" t="s">
        <v>2872</v>
      </c>
      <c r="AO1293" t="s">
        <v>2873</v>
      </c>
      <c r="AP1293" t="s">
        <v>1776</v>
      </c>
      <c r="AQ1293">
        <v>46</v>
      </c>
      <c r="AR1293">
        <v>0</v>
      </c>
    </row>
    <row r="1294" spans="1:44" x14ac:dyDescent="0.3">
      <c r="A1294" t="s">
        <v>3675</v>
      </c>
      <c r="B1294" t="s">
        <v>3136</v>
      </c>
      <c r="C1294" t="s">
        <v>1718</v>
      </c>
      <c r="D1294" t="s">
        <v>1739</v>
      </c>
      <c r="E1294">
        <v>9</v>
      </c>
      <c r="F1294">
        <v>15</v>
      </c>
      <c r="G1294">
        <v>0</v>
      </c>
      <c r="H1294">
        <v>0</v>
      </c>
      <c r="I1294">
        <v>60</v>
      </c>
      <c r="J1294" t="s">
        <v>1503</v>
      </c>
      <c r="K1294" t="s">
        <v>4426</v>
      </c>
      <c r="L1294" t="s">
        <v>2576</v>
      </c>
      <c r="M1294" t="s">
        <v>1737</v>
      </c>
      <c r="N1294" t="s">
        <v>3151</v>
      </c>
      <c r="O1294" t="s">
        <v>1740</v>
      </c>
      <c r="P1294" t="s">
        <v>1718</v>
      </c>
      <c r="Q1294">
        <v>15.4</v>
      </c>
      <c r="R1294">
        <v>98</v>
      </c>
      <c r="S1294" t="s">
        <v>1718</v>
      </c>
      <c r="T1294" t="s">
        <v>82</v>
      </c>
      <c r="U1294">
        <v>0</v>
      </c>
      <c r="V1294">
        <v>0</v>
      </c>
      <c r="W1294" t="s">
        <v>1426</v>
      </c>
      <c r="X1294">
        <v>124</v>
      </c>
      <c r="Y1294" t="str">
        <f>IF(_20224[[#This Row],[Lead Score]]=_20224[[#This Row],[p2_score1]],_20224[[#This Row],[p2]],_20224[[#This Row],[p1]])</f>
        <v>Shoaib Malik</v>
      </c>
      <c r="Z1294" t="str">
        <f>IF(_20224[[#This Row],[Lead Score]]&lt;&gt;_20224[[#This Row],[p2_score1]],_20224[[#This Row],[p2]],_20224[[#This Row],[p1]])</f>
        <v>Tom Moores</v>
      </c>
      <c r="AA1294" s="1">
        <f>_20224[[#This Row],[Lead Score]]/_20224[[#This Row],[Runs in Partnership]]</f>
        <v>0.60869565217391308</v>
      </c>
      <c r="AB1294">
        <f>+_20224[[#This Row],[p2_score1]]+_20224[[#This Row],[p1_score1]]</f>
        <v>23</v>
      </c>
      <c r="AC1294">
        <f>MAX(_20224[[#This Row],[p2_score1]:[p1_score1]])</f>
        <v>14</v>
      </c>
      <c r="AD1294">
        <f>MIN(_20224[[#This Row],[p2_score1]:[p1_score1]])</f>
        <v>9</v>
      </c>
      <c r="AE1294" t="s">
        <v>1503</v>
      </c>
      <c r="AF1294" t="s">
        <v>2576</v>
      </c>
      <c r="AG1294" t="s">
        <v>2807</v>
      </c>
      <c r="AH1294" t="s">
        <v>909</v>
      </c>
      <c r="AI1294" t="s">
        <v>909</v>
      </c>
      <c r="AJ1294" t="s">
        <v>897</v>
      </c>
      <c r="AK1294" t="str">
        <f>LEFT(_20224[[#This Row],[result2]], FIND(" ",_20224[[#This Row],[result2]]))</f>
        <v xml:space="preserve">Quetta </v>
      </c>
      <c r="AL1294" t="s">
        <v>4583</v>
      </c>
      <c r="AM1294" t="s">
        <v>2871</v>
      </c>
      <c r="AN1294" t="s">
        <v>2872</v>
      </c>
      <c r="AO1294" t="s">
        <v>2873</v>
      </c>
      <c r="AP1294" t="s">
        <v>1776</v>
      </c>
      <c r="AQ1294">
        <v>14</v>
      </c>
      <c r="AR1294">
        <v>9</v>
      </c>
    </row>
    <row r="1295" spans="1:44" x14ac:dyDescent="0.3">
      <c r="A1295" t="s">
        <v>3676</v>
      </c>
      <c r="B1295" t="s">
        <v>3173</v>
      </c>
      <c r="C1295" t="s">
        <v>1250</v>
      </c>
      <c r="D1295" t="s">
        <v>1632</v>
      </c>
      <c r="E1295">
        <v>2</v>
      </c>
      <c r="F1295">
        <v>1</v>
      </c>
      <c r="G1295">
        <v>0</v>
      </c>
      <c r="H1295">
        <v>0</v>
      </c>
      <c r="I1295">
        <v>200</v>
      </c>
      <c r="J1295" t="s">
        <v>1503</v>
      </c>
      <c r="K1295" t="s">
        <v>4426</v>
      </c>
      <c r="L1295" t="s">
        <v>2576</v>
      </c>
      <c r="M1295" t="s">
        <v>1737</v>
      </c>
      <c r="N1295" t="s">
        <v>3170</v>
      </c>
      <c r="O1295" t="s">
        <v>1126</v>
      </c>
      <c r="P1295" t="s">
        <v>1250</v>
      </c>
      <c r="Q1295">
        <v>15.5</v>
      </c>
      <c r="R1295">
        <v>100</v>
      </c>
      <c r="S1295" t="s">
        <v>1250</v>
      </c>
      <c r="T1295" t="s">
        <v>82</v>
      </c>
      <c r="U1295">
        <v>0</v>
      </c>
      <c r="V1295">
        <v>0</v>
      </c>
      <c r="W1295" t="s">
        <v>1718</v>
      </c>
      <c r="X1295">
        <v>124</v>
      </c>
      <c r="Y1295" t="str">
        <f>IF(_20224[[#This Row],[Lead Score]]=_20224[[#This Row],[p2_score1]],_20224[[#This Row],[p2]],_20224[[#This Row],[p1]])</f>
        <v>Daniel Christian</v>
      </c>
      <c r="Z1295" t="str">
        <f>IF(_20224[[#This Row],[Lead Score]]&lt;&gt;_20224[[#This Row],[p2_score1]],_20224[[#This Row],[p2]],_20224[[#This Row],[p1]])</f>
        <v>Shoaib Malik</v>
      </c>
      <c r="AA1295" s="1">
        <f>_20224[[#This Row],[Lead Score]]/_20224[[#This Row],[Runs in Partnership]]</f>
        <v>1</v>
      </c>
      <c r="AB1295">
        <f>+_20224[[#This Row],[p2_score1]]+_20224[[#This Row],[p1_score1]]</f>
        <v>2</v>
      </c>
      <c r="AC1295">
        <f>MAX(_20224[[#This Row],[p2_score1]:[p1_score1]])</f>
        <v>2</v>
      </c>
      <c r="AD1295">
        <f>MIN(_20224[[#This Row],[p2_score1]:[p1_score1]])</f>
        <v>0</v>
      </c>
      <c r="AE1295" t="s">
        <v>1503</v>
      </c>
      <c r="AF1295" t="s">
        <v>2576</v>
      </c>
      <c r="AG1295" t="s">
        <v>2807</v>
      </c>
      <c r="AH1295" t="s">
        <v>909</v>
      </c>
      <c r="AI1295" t="s">
        <v>909</v>
      </c>
      <c r="AJ1295" t="s">
        <v>897</v>
      </c>
      <c r="AK1295" t="str">
        <f>LEFT(_20224[[#This Row],[result2]], FIND(" ",_20224[[#This Row],[result2]]))</f>
        <v xml:space="preserve">Quetta </v>
      </c>
      <c r="AL1295" t="s">
        <v>4583</v>
      </c>
      <c r="AM1295" t="s">
        <v>2871</v>
      </c>
      <c r="AN1295" t="s">
        <v>2872</v>
      </c>
      <c r="AO1295" t="s">
        <v>2873</v>
      </c>
      <c r="AP1295" t="s">
        <v>1776</v>
      </c>
      <c r="AQ1295">
        <v>0</v>
      </c>
      <c r="AR1295">
        <v>2</v>
      </c>
    </row>
    <row r="1296" spans="1:44" x14ac:dyDescent="0.3">
      <c r="A1296" t="s">
        <v>3678</v>
      </c>
      <c r="B1296" t="s">
        <v>3162</v>
      </c>
      <c r="C1296" t="s">
        <v>82</v>
      </c>
      <c r="D1296" t="s">
        <v>1741</v>
      </c>
      <c r="E1296">
        <v>21</v>
      </c>
      <c r="F1296">
        <v>24</v>
      </c>
      <c r="G1296">
        <v>1</v>
      </c>
      <c r="H1296">
        <v>1</v>
      </c>
      <c r="I1296">
        <v>87.5</v>
      </c>
      <c r="J1296" t="s">
        <v>1503</v>
      </c>
      <c r="K1296" t="s">
        <v>4426</v>
      </c>
      <c r="L1296" t="s">
        <v>2576</v>
      </c>
      <c r="M1296" t="s">
        <v>1737</v>
      </c>
      <c r="N1296" t="s">
        <v>3200</v>
      </c>
      <c r="O1296" t="s">
        <v>663</v>
      </c>
      <c r="P1296" t="s">
        <v>82</v>
      </c>
      <c r="Q1296">
        <v>18.100000000000001</v>
      </c>
      <c r="R1296">
        <v>112</v>
      </c>
      <c r="S1296" t="s">
        <v>308</v>
      </c>
      <c r="T1296" t="s">
        <v>82</v>
      </c>
      <c r="U1296">
        <v>0</v>
      </c>
      <c r="V1296">
        <v>0</v>
      </c>
      <c r="W1296" t="s">
        <v>1250</v>
      </c>
      <c r="X1296">
        <v>124</v>
      </c>
      <c r="Y1296" t="str">
        <f>IF(_20224[[#This Row],[Lead Score]]=_20224[[#This Row],[p2_score1]],_20224[[#This Row],[p2]],_20224[[#This Row],[p1]])</f>
        <v>Shoaib Malik</v>
      </c>
      <c r="Z1296" t="str">
        <f>IF(_20224[[#This Row],[Lead Score]]&lt;&gt;_20224[[#This Row],[p2_score1]],_20224[[#This Row],[p2]],_20224[[#This Row],[p1]])</f>
        <v>Shahid Afridi</v>
      </c>
      <c r="AA1296" s="1">
        <f>_20224[[#This Row],[Lead Score]]/_20224[[#This Row],[Runs in Partnership]]</f>
        <v>1</v>
      </c>
      <c r="AB1296">
        <f>+_20224[[#This Row],[p2_score1]]+_20224[[#This Row],[p1_score1]]</f>
        <v>21</v>
      </c>
      <c r="AC1296">
        <f>MAX(_20224[[#This Row],[p2_score1]:[p1_score1]])</f>
        <v>21</v>
      </c>
      <c r="AD1296">
        <f>MIN(_20224[[#This Row],[p2_score1]:[p1_score1]])</f>
        <v>0</v>
      </c>
      <c r="AE1296" t="s">
        <v>1503</v>
      </c>
      <c r="AF1296" t="s">
        <v>2576</v>
      </c>
      <c r="AG1296" t="s">
        <v>2807</v>
      </c>
      <c r="AH1296" t="s">
        <v>909</v>
      </c>
      <c r="AI1296" t="s">
        <v>909</v>
      </c>
      <c r="AJ1296" t="s">
        <v>897</v>
      </c>
      <c r="AK1296" t="str">
        <f>LEFT(_20224[[#This Row],[result2]], FIND(" ",_20224[[#This Row],[result2]]))</f>
        <v xml:space="preserve">Quetta </v>
      </c>
      <c r="AL1296" t="s">
        <v>4583</v>
      </c>
      <c r="AM1296" t="s">
        <v>2871</v>
      </c>
      <c r="AN1296" t="s">
        <v>2872</v>
      </c>
      <c r="AO1296" t="s">
        <v>2873</v>
      </c>
      <c r="AP1296" t="s">
        <v>1776</v>
      </c>
      <c r="AQ1296">
        <v>21</v>
      </c>
      <c r="AR1296">
        <v>0</v>
      </c>
    </row>
    <row r="1297" spans="1:44" x14ac:dyDescent="0.3">
      <c r="A1297" t="s">
        <v>3680</v>
      </c>
      <c r="B1297" t="s">
        <v>3178</v>
      </c>
      <c r="C1297" t="s">
        <v>308</v>
      </c>
      <c r="D1297" t="s">
        <v>1742</v>
      </c>
      <c r="E1297">
        <v>4</v>
      </c>
      <c r="F1297">
        <v>6</v>
      </c>
      <c r="G1297">
        <v>0</v>
      </c>
      <c r="H1297">
        <v>0</v>
      </c>
      <c r="I1297">
        <v>66.66</v>
      </c>
      <c r="J1297" t="s">
        <v>1503</v>
      </c>
      <c r="K1297" t="s">
        <v>4426</v>
      </c>
      <c r="L1297" t="s">
        <v>2576</v>
      </c>
      <c r="M1297" t="s">
        <v>1737</v>
      </c>
      <c r="N1297" t="s">
        <v>3219</v>
      </c>
      <c r="O1297" t="s">
        <v>1743</v>
      </c>
      <c r="P1297" t="s">
        <v>308</v>
      </c>
      <c r="Q1297">
        <v>18.5</v>
      </c>
      <c r="R1297">
        <v>115</v>
      </c>
      <c r="S1297" t="s">
        <v>308</v>
      </c>
      <c r="T1297" t="s">
        <v>1595</v>
      </c>
      <c r="U1297">
        <v>0</v>
      </c>
      <c r="V1297">
        <v>0</v>
      </c>
      <c r="W1297" t="s">
        <v>82</v>
      </c>
      <c r="X1297">
        <v>124</v>
      </c>
      <c r="Y1297" t="str">
        <f>IF(_20224[[#This Row],[Lead Score]]=_20224[[#This Row],[p2_score1]],_20224[[#This Row],[p2]],_20224[[#This Row],[p1]])</f>
        <v>Shahid Afridi</v>
      </c>
      <c r="Z1297" t="str">
        <f>IF(_20224[[#This Row],[Lead Score]]&lt;&gt;_20224[[#This Row],[p2_score1]],_20224[[#This Row],[p2]],_20224[[#This Row],[p1]])</f>
        <v>Nauman Ali</v>
      </c>
      <c r="AA1297" s="1">
        <f>_20224[[#This Row],[Lead Score]]/_20224[[#This Row],[Runs in Partnership]]</f>
        <v>1</v>
      </c>
      <c r="AB1297">
        <f>+_20224[[#This Row],[p2_score1]]+_20224[[#This Row],[p1_score1]]</f>
        <v>4</v>
      </c>
      <c r="AC1297">
        <f>MAX(_20224[[#This Row],[p2_score1]:[p1_score1]])</f>
        <v>4</v>
      </c>
      <c r="AD1297">
        <f>MIN(_20224[[#This Row],[p2_score1]:[p1_score1]])</f>
        <v>0</v>
      </c>
      <c r="AE1297" t="s">
        <v>1503</v>
      </c>
      <c r="AF1297" t="s">
        <v>2576</v>
      </c>
      <c r="AG1297" t="s">
        <v>2807</v>
      </c>
      <c r="AH1297" t="s">
        <v>909</v>
      </c>
      <c r="AI1297" t="s">
        <v>909</v>
      </c>
      <c r="AJ1297" t="s">
        <v>897</v>
      </c>
      <c r="AK1297" t="str">
        <f>LEFT(_20224[[#This Row],[result2]], FIND(" ",_20224[[#This Row],[result2]]))</f>
        <v xml:space="preserve">Quetta </v>
      </c>
      <c r="AL1297" t="s">
        <v>4583</v>
      </c>
      <c r="AM1297" t="s">
        <v>2871</v>
      </c>
      <c r="AN1297" t="s">
        <v>2872</v>
      </c>
      <c r="AO1297" t="s">
        <v>2873</v>
      </c>
      <c r="AP1297" t="s">
        <v>1776</v>
      </c>
      <c r="AQ1297">
        <v>0</v>
      </c>
      <c r="AR1297">
        <v>4</v>
      </c>
    </row>
    <row r="1298" spans="1:44" x14ac:dyDescent="0.3">
      <c r="A1298" t="s">
        <v>3682</v>
      </c>
      <c r="B1298" t="s">
        <v>3187</v>
      </c>
      <c r="C1298" t="s">
        <v>139</v>
      </c>
      <c r="D1298" t="s">
        <v>1744</v>
      </c>
      <c r="E1298">
        <v>2</v>
      </c>
      <c r="F1298">
        <v>2</v>
      </c>
      <c r="G1298">
        <v>0</v>
      </c>
      <c r="H1298">
        <v>0</v>
      </c>
      <c r="I1298">
        <v>100</v>
      </c>
      <c r="J1298" t="s">
        <v>1503</v>
      </c>
      <c r="K1298" t="s">
        <v>4426</v>
      </c>
      <c r="L1298" t="s">
        <v>2576</v>
      </c>
      <c r="M1298" t="s">
        <v>1737</v>
      </c>
      <c r="N1298" t="s">
        <v>3236</v>
      </c>
      <c r="O1298" t="s">
        <v>1745</v>
      </c>
      <c r="P1298" t="s">
        <v>139</v>
      </c>
      <c r="Q1298">
        <v>19.3</v>
      </c>
      <c r="R1298">
        <v>120</v>
      </c>
      <c r="S1298" t="s">
        <v>139</v>
      </c>
      <c r="T1298" t="s">
        <v>1595</v>
      </c>
      <c r="U1298">
        <v>0</v>
      </c>
      <c r="V1298">
        <v>3</v>
      </c>
      <c r="W1298" t="s">
        <v>308</v>
      </c>
      <c r="X1298">
        <v>124</v>
      </c>
      <c r="Y1298" t="str">
        <f>IF(_20224[[#This Row],[Lead Score]]=_20224[[#This Row],[p2_score1]],_20224[[#This Row],[p2]],_20224[[#This Row],[p1]])</f>
        <v>Nauman Ali</v>
      </c>
      <c r="Z1298" t="str">
        <f>IF(_20224[[#This Row],[Lead Score]]&lt;&gt;_20224[[#This Row],[p2_score1]],_20224[[#This Row],[p2]],_20224[[#This Row],[p1]])</f>
        <v>Mohammad Ilyas</v>
      </c>
      <c r="AA1298" s="1">
        <f>_20224[[#This Row],[Lead Score]]/_20224[[#This Row],[Runs in Partnership]]</f>
        <v>0.6</v>
      </c>
      <c r="AB1298">
        <f>+_20224[[#This Row],[p2_score1]]+_20224[[#This Row],[p1_score1]]</f>
        <v>5</v>
      </c>
      <c r="AC1298">
        <f>MAX(_20224[[#This Row],[p2_score1]:[p1_score1]])</f>
        <v>3</v>
      </c>
      <c r="AD1298">
        <f>MIN(_20224[[#This Row],[p2_score1]:[p1_score1]])</f>
        <v>2</v>
      </c>
      <c r="AE1298" t="s">
        <v>1503</v>
      </c>
      <c r="AF1298" t="s">
        <v>2576</v>
      </c>
      <c r="AG1298" t="s">
        <v>2807</v>
      </c>
      <c r="AH1298" t="s">
        <v>909</v>
      </c>
      <c r="AI1298" t="s">
        <v>909</v>
      </c>
      <c r="AJ1298" t="s">
        <v>897</v>
      </c>
      <c r="AK1298" t="str">
        <f>LEFT(_20224[[#This Row],[result2]], FIND(" ",_20224[[#This Row],[result2]]))</f>
        <v xml:space="preserve">Quetta </v>
      </c>
      <c r="AL1298" t="s">
        <v>4583</v>
      </c>
      <c r="AM1298" t="s">
        <v>2871</v>
      </c>
      <c r="AN1298" t="s">
        <v>2872</v>
      </c>
      <c r="AO1298" t="s">
        <v>2873</v>
      </c>
      <c r="AP1298" t="s">
        <v>1776</v>
      </c>
      <c r="AQ1298">
        <v>3</v>
      </c>
      <c r="AR1298">
        <v>2</v>
      </c>
    </row>
    <row r="1299" spans="1:44" hidden="1" x14ac:dyDescent="0.3">
      <c r="A1299" t="s">
        <v>3684</v>
      </c>
      <c r="B1299" t="s">
        <v>3180</v>
      </c>
      <c r="C1299" t="s">
        <v>1595</v>
      </c>
      <c r="D1299" t="s">
        <v>956</v>
      </c>
      <c r="E1299">
        <v>3</v>
      </c>
      <c r="F1299">
        <v>5</v>
      </c>
      <c r="G1299">
        <v>0</v>
      </c>
      <c r="H1299">
        <v>0</v>
      </c>
      <c r="I1299">
        <v>60</v>
      </c>
      <c r="J1299" t="s">
        <v>1503</v>
      </c>
      <c r="K1299" t="s">
        <v>4426</v>
      </c>
      <c r="L1299" t="s">
        <v>2576</v>
      </c>
      <c r="M1299" t="s">
        <v>1737</v>
      </c>
      <c r="N1299" t="s">
        <v>3161</v>
      </c>
      <c r="O1299" t="s">
        <v>1746</v>
      </c>
      <c r="P1299" t="s">
        <v>1595</v>
      </c>
      <c r="Q1299">
        <v>19.399999999999999</v>
      </c>
      <c r="R1299">
        <v>120</v>
      </c>
      <c r="S1299" t="s">
        <v>655</v>
      </c>
      <c r="T1299" t="s">
        <v>1595</v>
      </c>
      <c r="U1299">
        <v>0</v>
      </c>
      <c r="V1299">
        <v>0</v>
      </c>
      <c r="W1299" t="s">
        <v>139</v>
      </c>
      <c r="X1299">
        <v>124</v>
      </c>
      <c r="Y1299" t="str">
        <f>IF(_20224[[#This Row],[Lead Score]]=_20224[[#This Row],[p2_score1]],_20224[[#This Row],[p2]],_20224[[#This Row],[p1]])</f>
        <v>Nauman Ali</v>
      </c>
      <c r="Z1299" t="str">
        <f>IF(_20224[[#This Row],[Lead Score]]&lt;&gt;_20224[[#This Row],[p2_score1]],_20224[[#This Row],[p2]],_20224[[#This Row],[p1]])</f>
        <v>Mohammad Irfan</v>
      </c>
      <c r="AA1299" s="1" t="e">
        <f>_20224[[#This Row],[Lead Score]]/_20224[[#This Row],[Runs in Partnership]]</f>
        <v>#DIV/0!</v>
      </c>
      <c r="AB1299">
        <f>+_20224[[#This Row],[p2_score1]]+_20224[[#This Row],[p1_score1]]</f>
        <v>0</v>
      </c>
      <c r="AC1299">
        <f>MAX(_20224[[#This Row],[p2_score1]:[p1_score1]])</f>
        <v>0</v>
      </c>
      <c r="AD1299">
        <f>MIN(_20224[[#This Row],[p2_score1]:[p1_score1]])</f>
        <v>0</v>
      </c>
      <c r="AE1299" t="s">
        <v>1503</v>
      </c>
      <c r="AF1299" t="s">
        <v>2576</v>
      </c>
      <c r="AG1299" t="s">
        <v>2807</v>
      </c>
      <c r="AH1299" t="s">
        <v>909</v>
      </c>
      <c r="AI1299" t="s">
        <v>909</v>
      </c>
      <c r="AJ1299" t="s">
        <v>897</v>
      </c>
      <c r="AK1299" t="str">
        <f>LEFT(_20224[[#This Row],[result2]], FIND(" ",_20224[[#This Row],[result2]]))</f>
        <v xml:space="preserve">Quetta </v>
      </c>
      <c r="AL1299" t="s">
        <v>4583</v>
      </c>
      <c r="AM1299" t="s">
        <v>2871</v>
      </c>
      <c r="AN1299" t="s">
        <v>2872</v>
      </c>
      <c r="AO1299" t="s">
        <v>2873</v>
      </c>
      <c r="AP1299" t="s">
        <v>1776</v>
      </c>
      <c r="AQ1299">
        <v>0</v>
      </c>
      <c r="AR1299">
        <v>0</v>
      </c>
    </row>
    <row r="1300" spans="1:44" x14ac:dyDescent="0.3">
      <c r="A1300" t="s">
        <v>3687</v>
      </c>
      <c r="B1300" t="s">
        <v>3195</v>
      </c>
      <c r="C1300" t="s">
        <v>655</v>
      </c>
      <c r="D1300" t="s">
        <v>123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1503</v>
      </c>
      <c r="K1300" t="s">
        <v>4426</v>
      </c>
      <c r="L1300" t="s">
        <v>2576</v>
      </c>
      <c r="M1300" t="s">
        <v>1737</v>
      </c>
      <c r="N1300" t="s">
        <v>3271</v>
      </c>
      <c r="O1300" t="s">
        <v>1208</v>
      </c>
      <c r="P1300" t="s">
        <v>655</v>
      </c>
      <c r="Q1300">
        <v>20</v>
      </c>
      <c r="R1300">
        <v>121</v>
      </c>
      <c r="S1300" t="s">
        <v>655</v>
      </c>
      <c r="T1300" t="s">
        <v>1747</v>
      </c>
      <c r="U1300">
        <v>0</v>
      </c>
      <c r="V1300">
        <v>0</v>
      </c>
      <c r="W1300" t="s">
        <v>1595</v>
      </c>
      <c r="X1300">
        <v>124</v>
      </c>
      <c r="Y1300" t="str">
        <f>IF(_20224[[#This Row],[Lead Score]]=_20224[[#This Row],[p2_score1]],_20224[[#This Row],[p2]],_20224[[#This Row],[p1]])</f>
        <v>Mohammad Abbas</v>
      </c>
      <c r="Z1300" t="str">
        <f>IF(_20224[[#This Row],[Lead Score]]&lt;&gt;_20224[[#This Row],[p2_score1]],_20224[[#This Row],[p2]],_20224[[#This Row],[p1]])</f>
        <v>Mohammad Irfan</v>
      </c>
      <c r="AA1300" s="1">
        <f>_20224[[#This Row],[Lead Score]]/_20224[[#This Row],[Runs in Partnership]]</f>
        <v>1</v>
      </c>
      <c r="AB1300">
        <f>+_20224[[#This Row],[p2_score1]]+_20224[[#This Row],[p1_score1]]</f>
        <v>1</v>
      </c>
      <c r="AC1300">
        <f>MAX(_20224[[#This Row],[p2_score1]:[p1_score1]])</f>
        <v>1</v>
      </c>
      <c r="AD1300">
        <f>MIN(_20224[[#This Row],[p2_score1]:[p1_score1]])</f>
        <v>0</v>
      </c>
      <c r="AE1300" t="s">
        <v>1503</v>
      </c>
      <c r="AF1300" t="s">
        <v>2576</v>
      </c>
      <c r="AG1300" t="s">
        <v>2807</v>
      </c>
      <c r="AH1300" t="s">
        <v>909</v>
      </c>
      <c r="AI1300" t="s">
        <v>909</v>
      </c>
      <c r="AJ1300" t="s">
        <v>897</v>
      </c>
      <c r="AK1300" t="str">
        <f>LEFT(_20224[[#This Row],[result2]], FIND(" ",_20224[[#This Row],[result2]]))</f>
        <v xml:space="preserve">Quetta </v>
      </c>
      <c r="AL1300" t="s">
        <v>4583</v>
      </c>
      <c r="AM1300" t="s">
        <v>2871</v>
      </c>
      <c r="AN1300" t="s">
        <v>2872</v>
      </c>
      <c r="AO1300" t="s">
        <v>2873</v>
      </c>
      <c r="AP1300" t="s">
        <v>1776</v>
      </c>
      <c r="AQ1300">
        <v>1</v>
      </c>
      <c r="AR1300">
        <v>0</v>
      </c>
    </row>
    <row r="1301" spans="1:44" hidden="1" x14ac:dyDescent="0.3">
      <c r="A1301" t="s">
        <v>3690</v>
      </c>
      <c r="B1301" t="s">
        <v>3154</v>
      </c>
      <c r="C1301" t="s">
        <v>1747</v>
      </c>
      <c r="D1301" t="s">
        <v>45</v>
      </c>
      <c r="E1301">
        <v>1</v>
      </c>
      <c r="F1301">
        <v>1</v>
      </c>
      <c r="G1301">
        <v>0</v>
      </c>
      <c r="H1301">
        <v>0</v>
      </c>
      <c r="I1301">
        <v>100</v>
      </c>
      <c r="J1301" t="s">
        <v>1503</v>
      </c>
      <c r="K1301" t="s">
        <v>4426</v>
      </c>
      <c r="L1301" t="s">
        <v>2576</v>
      </c>
      <c r="M1301" t="s">
        <v>1737</v>
      </c>
      <c r="N1301" t="s">
        <v>32</v>
      </c>
      <c r="O1301" t="s">
        <v>32</v>
      </c>
      <c r="P1301" t="s">
        <v>32</v>
      </c>
      <c r="S1301" t="s">
        <v>32</v>
      </c>
      <c r="T1301" t="s">
        <v>32</v>
      </c>
      <c r="W1301" t="s">
        <v>32</v>
      </c>
      <c r="X1301">
        <v>124</v>
      </c>
      <c r="Y1301" t="str">
        <f>IF(_20224[[#This Row],[Lead Score]]=_20224[[#This Row],[p2_score1]],_20224[[#This Row],[p2]],_20224[[#This Row],[p1]])</f>
        <v/>
      </c>
      <c r="Z1301" t="str">
        <f>IF(_20224[[#This Row],[Lead Score]]&lt;&gt;_20224[[#This Row],[p2_score1]],_20224[[#This Row],[p2]],_20224[[#This Row],[p1]])</f>
        <v/>
      </c>
      <c r="AA1301" s="1" t="e">
        <f>_20224[[#This Row],[Lead Score]]/_20224[[#This Row],[Runs in Partnership]]</f>
        <v>#DIV/0!</v>
      </c>
      <c r="AB1301">
        <f>+_20224[[#This Row],[p2_score1]]+_20224[[#This Row],[p1_score1]]</f>
        <v>0</v>
      </c>
      <c r="AC1301">
        <f>MAX(_20224[[#This Row],[p2_score1]:[p1_score1]])</f>
        <v>0</v>
      </c>
      <c r="AD1301">
        <f>MIN(_20224[[#This Row],[p2_score1]:[p1_score1]])</f>
        <v>0</v>
      </c>
      <c r="AE1301" t="s">
        <v>1503</v>
      </c>
      <c r="AF1301" t="s">
        <v>2576</v>
      </c>
      <c r="AG1301" t="s">
        <v>2807</v>
      </c>
      <c r="AH1301" t="s">
        <v>909</v>
      </c>
      <c r="AI1301" t="s">
        <v>909</v>
      </c>
      <c r="AJ1301" t="s">
        <v>897</v>
      </c>
      <c r="AK1301" t="str">
        <f>LEFT(_20224[[#This Row],[result2]], FIND(" ",_20224[[#This Row],[result2]]))</f>
        <v xml:space="preserve">Quetta </v>
      </c>
      <c r="AL1301" t="s">
        <v>4583</v>
      </c>
      <c r="AM1301" t="s">
        <v>2871</v>
      </c>
      <c r="AN1301" t="s">
        <v>2872</v>
      </c>
      <c r="AO1301" t="s">
        <v>2873</v>
      </c>
      <c r="AP1301" t="s">
        <v>1776</v>
      </c>
      <c r="AQ1301">
        <v>0</v>
      </c>
      <c r="AR1301">
        <v>0</v>
      </c>
    </row>
    <row r="1302" spans="1:44" x14ac:dyDescent="0.3">
      <c r="A1302" t="s">
        <v>3691</v>
      </c>
      <c r="B1302" t="s">
        <v>3144</v>
      </c>
      <c r="C1302" t="s">
        <v>1532</v>
      </c>
      <c r="D1302" t="s">
        <v>1736</v>
      </c>
      <c r="E1302">
        <v>26</v>
      </c>
      <c r="F1302">
        <v>28</v>
      </c>
      <c r="G1302">
        <v>2</v>
      </c>
      <c r="H1302">
        <v>1</v>
      </c>
      <c r="I1302">
        <v>92.85</v>
      </c>
      <c r="J1302" t="s">
        <v>1503</v>
      </c>
      <c r="K1302" t="s">
        <v>4298</v>
      </c>
      <c r="L1302" t="s">
        <v>2580</v>
      </c>
      <c r="M1302" t="s">
        <v>1748</v>
      </c>
      <c r="N1302" t="s">
        <v>3139</v>
      </c>
      <c r="O1302" t="s">
        <v>1749</v>
      </c>
      <c r="P1302" t="s">
        <v>1532</v>
      </c>
      <c r="Q1302">
        <v>8.1999999999999993</v>
      </c>
      <c r="R1302">
        <v>58</v>
      </c>
      <c r="S1302" t="s">
        <v>270</v>
      </c>
      <c r="T1302" t="s">
        <v>1532</v>
      </c>
      <c r="U1302">
        <v>32</v>
      </c>
      <c r="V1302">
        <v>26</v>
      </c>
      <c r="W1302" t="s">
        <v>32</v>
      </c>
      <c r="X1302">
        <v>125</v>
      </c>
      <c r="Y1302" t="str">
        <f>IF(_20224[[#This Row],[Lead Score]]=_20224[[#This Row],[p2_score1]],_20224[[#This Row],[p2]],_20224[[#This Row],[p1]])</f>
        <v>Kamran Akmal</v>
      </c>
      <c r="Z1302" t="str">
        <f>IF(_20224[[#This Row],[Lead Score]]&lt;&gt;_20224[[#This Row],[p2_score1]],_20224[[#This Row],[p2]],_20224[[#This Row],[p1]])</f>
        <v>Andre Fletcher</v>
      </c>
      <c r="AA1302" s="1">
        <f>_20224[[#This Row],[Lead Score]]/_20224[[#This Row],[Runs in Partnership]]</f>
        <v>0.55172413793103448</v>
      </c>
      <c r="AB1302">
        <f>+_20224[[#This Row],[p2_score1]]+_20224[[#This Row],[p1_score1]]</f>
        <v>58</v>
      </c>
      <c r="AC1302">
        <f>MAX(_20224[[#This Row],[p2_score1]:[p1_score1]])</f>
        <v>32</v>
      </c>
      <c r="AD1302">
        <f>MIN(_20224[[#This Row],[p2_score1]:[p1_score1]])</f>
        <v>26</v>
      </c>
      <c r="AE1302" t="s">
        <v>1503</v>
      </c>
      <c r="AF1302" t="s">
        <v>2580</v>
      </c>
      <c r="AG1302" t="s">
        <v>2754</v>
      </c>
      <c r="AH1302" t="s">
        <v>949</v>
      </c>
      <c r="AI1302" t="s">
        <v>949</v>
      </c>
      <c r="AJ1302" t="s">
        <v>897</v>
      </c>
      <c r="AK1302" t="str">
        <f>LEFT(_20224[[#This Row],[result2]], FIND(" ",_20224[[#This Row],[result2]]))</f>
        <v xml:space="preserve">Quetta </v>
      </c>
      <c r="AL1302" t="s">
        <v>4583</v>
      </c>
      <c r="AM1302" t="s">
        <v>2874</v>
      </c>
      <c r="AN1302" t="s">
        <v>2875</v>
      </c>
      <c r="AO1302" t="s">
        <v>2876</v>
      </c>
      <c r="AP1302" t="s">
        <v>895</v>
      </c>
      <c r="AQ1302">
        <v>26</v>
      </c>
      <c r="AR1302">
        <v>32</v>
      </c>
    </row>
    <row r="1303" spans="1:44" x14ac:dyDescent="0.3">
      <c r="A1303" t="s">
        <v>3693</v>
      </c>
      <c r="B1303" t="s">
        <v>3153</v>
      </c>
      <c r="C1303" t="s">
        <v>1043</v>
      </c>
      <c r="D1303" t="s">
        <v>1750</v>
      </c>
      <c r="E1303">
        <v>13</v>
      </c>
      <c r="F1303">
        <v>14</v>
      </c>
      <c r="G1303">
        <v>0</v>
      </c>
      <c r="H1303">
        <v>1</v>
      </c>
      <c r="I1303">
        <v>92.85</v>
      </c>
      <c r="J1303" t="s">
        <v>1503</v>
      </c>
      <c r="K1303" t="s">
        <v>4298</v>
      </c>
      <c r="L1303" t="s">
        <v>2580</v>
      </c>
      <c r="M1303" t="s">
        <v>1748</v>
      </c>
      <c r="N1303" t="s">
        <v>3148</v>
      </c>
      <c r="O1303" t="s">
        <v>1751</v>
      </c>
      <c r="P1303" t="s">
        <v>1043</v>
      </c>
      <c r="Q1303">
        <v>13.5</v>
      </c>
      <c r="R1303">
        <v>98</v>
      </c>
      <c r="S1303" t="s">
        <v>270</v>
      </c>
      <c r="T1303" t="s">
        <v>1043</v>
      </c>
      <c r="U1303">
        <v>59</v>
      </c>
      <c r="V1303">
        <v>0</v>
      </c>
      <c r="W1303" t="s">
        <v>1532</v>
      </c>
      <c r="X1303">
        <v>125</v>
      </c>
      <c r="Y1303" t="str">
        <f>IF(_20224[[#This Row],[Lead Score]]=_20224[[#This Row],[p2_score1]],_20224[[#This Row],[p2]],_20224[[#This Row],[p1]])</f>
        <v>Kamran Akmal</v>
      </c>
      <c r="Z1303" t="str">
        <f>IF(_20224[[#This Row],[Lead Score]]&lt;&gt;_20224[[#This Row],[p2_score1]],_20224[[#This Row],[p2]],_20224[[#This Row],[p1]])</f>
        <v>Imam-ul-Haq</v>
      </c>
      <c r="AA1303" s="1">
        <f>_20224[[#This Row],[Lead Score]]/_20224[[#This Row],[Runs in Partnership]]</f>
        <v>0.67500000000000004</v>
      </c>
      <c r="AB1303">
        <f>+_20224[[#This Row],[p2_score1]]+_20224[[#This Row],[p1_score1]]</f>
        <v>40</v>
      </c>
      <c r="AC1303">
        <f>MAX(_20224[[#This Row],[p2_score1]:[p1_score1]])</f>
        <v>27</v>
      </c>
      <c r="AD1303">
        <f>MIN(_20224[[#This Row],[p2_score1]:[p1_score1]])</f>
        <v>13</v>
      </c>
      <c r="AE1303" t="s">
        <v>1503</v>
      </c>
      <c r="AF1303" t="s">
        <v>2580</v>
      </c>
      <c r="AG1303" t="s">
        <v>2754</v>
      </c>
      <c r="AH1303" t="s">
        <v>949</v>
      </c>
      <c r="AI1303" t="s">
        <v>949</v>
      </c>
      <c r="AJ1303" t="s">
        <v>897</v>
      </c>
      <c r="AK1303" t="str">
        <f>LEFT(_20224[[#This Row],[result2]], FIND(" ",_20224[[#This Row],[result2]]))</f>
        <v xml:space="preserve">Quetta </v>
      </c>
      <c r="AL1303" t="s">
        <v>4583</v>
      </c>
      <c r="AM1303" t="s">
        <v>2874</v>
      </c>
      <c r="AN1303" t="s">
        <v>2875</v>
      </c>
      <c r="AO1303" t="s">
        <v>2876</v>
      </c>
      <c r="AP1303" t="s">
        <v>895</v>
      </c>
      <c r="AQ1303">
        <v>13</v>
      </c>
      <c r="AR1303">
        <v>27</v>
      </c>
    </row>
    <row r="1304" spans="1:44" x14ac:dyDescent="0.3">
      <c r="A1304" t="s">
        <v>3695</v>
      </c>
      <c r="B1304" t="s">
        <v>3133</v>
      </c>
      <c r="C1304" t="s">
        <v>270</v>
      </c>
      <c r="D1304" t="s">
        <v>931</v>
      </c>
      <c r="E1304">
        <v>72</v>
      </c>
      <c r="F1304">
        <v>50</v>
      </c>
      <c r="G1304">
        <v>7</v>
      </c>
      <c r="H1304">
        <v>4</v>
      </c>
      <c r="I1304">
        <v>144</v>
      </c>
      <c r="J1304" t="s">
        <v>1503</v>
      </c>
      <c r="K1304" t="s">
        <v>4298</v>
      </c>
      <c r="L1304" t="s">
        <v>2580</v>
      </c>
      <c r="M1304" t="s">
        <v>1748</v>
      </c>
      <c r="N1304" t="s">
        <v>3157</v>
      </c>
      <c r="O1304" t="s">
        <v>1752</v>
      </c>
      <c r="P1304" t="s">
        <v>270</v>
      </c>
      <c r="Q1304">
        <v>16.5</v>
      </c>
      <c r="R1304">
        <v>129</v>
      </c>
      <c r="S1304" t="s">
        <v>270</v>
      </c>
      <c r="T1304" t="s">
        <v>1537</v>
      </c>
      <c r="U1304">
        <v>0</v>
      </c>
      <c r="V1304">
        <v>0</v>
      </c>
      <c r="W1304" t="s">
        <v>1043</v>
      </c>
      <c r="X1304">
        <v>125</v>
      </c>
      <c r="Y1304" t="str">
        <f>IF(_20224[[#This Row],[Lead Score]]=_20224[[#This Row],[p2_score1]],_20224[[#This Row],[p2]],_20224[[#This Row],[p1]])</f>
        <v>Kieron Pollard</v>
      </c>
      <c r="Z1304" t="str">
        <f>IF(_20224[[#This Row],[Lead Score]]&lt;&gt;_20224[[#This Row],[p2_score1]],_20224[[#This Row],[p2]],_20224[[#This Row],[p1]])</f>
        <v>Kamran Akmal</v>
      </c>
      <c r="AA1304" s="1">
        <f>_20224[[#This Row],[Lead Score]]/_20224[[#This Row],[Runs in Partnership]]</f>
        <v>0.58064516129032262</v>
      </c>
      <c r="AB1304">
        <f>+_20224[[#This Row],[p2_score1]]+_20224[[#This Row],[p1_score1]]</f>
        <v>31</v>
      </c>
      <c r="AC1304">
        <f>MAX(_20224[[#This Row],[p2_score1]:[p1_score1]])</f>
        <v>18</v>
      </c>
      <c r="AD1304">
        <f>MIN(_20224[[#This Row],[p2_score1]:[p1_score1]])</f>
        <v>13</v>
      </c>
      <c r="AE1304" t="s">
        <v>1503</v>
      </c>
      <c r="AF1304" t="s">
        <v>2580</v>
      </c>
      <c r="AG1304" t="s">
        <v>2754</v>
      </c>
      <c r="AH1304" t="s">
        <v>949</v>
      </c>
      <c r="AI1304" t="s">
        <v>949</v>
      </c>
      <c r="AJ1304" t="s">
        <v>897</v>
      </c>
      <c r="AK1304" t="str">
        <f>LEFT(_20224[[#This Row],[result2]], FIND(" ",_20224[[#This Row],[result2]]))</f>
        <v xml:space="preserve">Quetta </v>
      </c>
      <c r="AL1304" t="s">
        <v>4583</v>
      </c>
      <c r="AM1304" t="s">
        <v>2874</v>
      </c>
      <c r="AN1304" t="s">
        <v>2875</v>
      </c>
      <c r="AO1304" t="s">
        <v>2876</v>
      </c>
      <c r="AP1304" t="s">
        <v>895</v>
      </c>
      <c r="AQ1304">
        <v>18</v>
      </c>
      <c r="AR1304">
        <v>13</v>
      </c>
    </row>
    <row r="1305" spans="1:44" x14ac:dyDescent="0.3">
      <c r="A1305" t="s">
        <v>3696</v>
      </c>
      <c r="B1305" t="s">
        <v>3162</v>
      </c>
      <c r="C1305" t="s">
        <v>960</v>
      </c>
      <c r="D1305" t="s">
        <v>1753</v>
      </c>
      <c r="E1305">
        <v>3</v>
      </c>
      <c r="F1305">
        <v>6</v>
      </c>
      <c r="G1305">
        <v>0</v>
      </c>
      <c r="H1305">
        <v>0</v>
      </c>
      <c r="I1305">
        <v>50</v>
      </c>
      <c r="J1305" t="s">
        <v>1503</v>
      </c>
      <c r="K1305" t="s">
        <v>4298</v>
      </c>
      <c r="L1305" t="s">
        <v>2580</v>
      </c>
      <c r="M1305" t="s">
        <v>1748</v>
      </c>
      <c r="N1305" t="s">
        <v>3151</v>
      </c>
      <c r="O1305" t="s">
        <v>190</v>
      </c>
      <c r="P1305" t="s">
        <v>960</v>
      </c>
      <c r="Q1305">
        <v>19.5</v>
      </c>
      <c r="R1305">
        <v>164</v>
      </c>
      <c r="S1305" t="s">
        <v>960</v>
      </c>
      <c r="T1305" t="s">
        <v>1537</v>
      </c>
      <c r="U1305">
        <v>0</v>
      </c>
      <c r="V1305">
        <v>32</v>
      </c>
      <c r="W1305" t="s">
        <v>270</v>
      </c>
      <c r="X1305">
        <v>125</v>
      </c>
      <c r="Y1305" t="str">
        <f>IF(_20224[[#This Row],[Lead Score]]=_20224[[#This Row],[p2_score1]],_20224[[#This Row],[p2]],_20224[[#This Row],[p1]])</f>
        <v>Kieron Pollard</v>
      </c>
      <c r="Z1305" t="str">
        <f>IF(_20224[[#This Row],[Lead Score]]&lt;&gt;_20224[[#This Row],[p2_score1]],_20224[[#This Row],[p2]],_20224[[#This Row],[p1]])</f>
        <v>Darren Sammy</v>
      </c>
      <c r="AA1305" s="1">
        <f>_20224[[#This Row],[Lead Score]]/_20224[[#This Row],[Runs in Partnership]]</f>
        <v>0.91428571428571426</v>
      </c>
      <c r="AB1305">
        <f>+_20224[[#This Row],[p2_score1]]+_20224[[#This Row],[p1_score1]]</f>
        <v>35</v>
      </c>
      <c r="AC1305">
        <f>MAX(_20224[[#This Row],[p2_score1]:[p1_score1]])</f>
        <v>32</v>
      </c>
      <c r="AD1305">
        <f>MIN(_20224[[#This Row],[p2_score1]:[p1_score1]])</f>
        <v>3</v>
      </c>
      <c r="AE1305" t="s">
        <v>1503</v>
      </c>
      <c r="AF1305" t="s">
        <v>2580</v>
      </c>
      <c r="AG1305" t="s">
        <v>2754</v>
      </c>
      <c r="AH1305" t="s">
        <v>949</v>
      </c>
      <c r="AI1305" t="s">
        <v>949</v>
      </c>
      <c r="AJ1305" t="s">
        <v>897</v>
      </c>
      <c r="AK1305" t="str">
        <f>LEFT(_20224[[#This Row],[result2]], FIND(" ",_20224[[#This Row],[result2]]))</f>
        <v xml:space="preserve">Quetta </v>
      </c>
      <c r="AL1305" t="s">
        <v>4583</v>
      </c>
      <c r="AM1305" t="s">
        <v>2874</v>
      </c>
      <c r="AN1305" t="s">
        <v>2875</v>
      </c>
      <c r="AO1305" t="s">
        <v>2876</v>
      </c>
      <c r="AP1305" t="s">
        <v>895</v>
      </c>
      <c r="AQ1305">
        <v>32</v>
      </c>
      <c r="AR1305">
        <v>3</v>
      </c>
    </row>
    <row r="1306" spans="1:44" x14ac:dyDescent="0.3">
      <c r="A1306" t="s">
        <v>3699</v>
      </c>
      <c r="B1306" t="s">
        <v>3136</v>
      </c>
      <c r="C1306" t="s">
        <v>1537</v>
      </c>
      <c r="D1306" t="s">
        <v>45</v>
      </c>
      <c r="E1306">
        <v>44</v>
      </c>
      <c r="F1306">
        <v>21</v>
      </c>
      <c r="G1306">
        <v>7</v>
      </c>
      <c r="H1306">
        <v>1</v>
      </c>
      <c r="I1306">
        <v>209.52</v>
      </c>
      <c r="J1306" t="s">
        <v>1503</v>
      </c>
      <c r="K1306" t="s">
        <v>4298</v>
      </c>
      <c r="L1306" t="s">
        <v>2580</v>
      </c>
      <c r="M1306" t="s">
        <v>1748</v>
      </c>
      <c r="N1306" t="s">
        <v>32</v>
      </c>
      <c r="O1306" t="s">
        <v>32</v>
      </c>
      <c r="P1306" t="s">
        <v>32</v>
      </c>
      <c r="S1306" t="s">
        <v>1600</v>
      </c>
      <c r="T1306" t="s">
        <v>1537</v>
      </c>
      <c r="U1306">
        <v>0</v>
      </c>
      <c r="V1306">
        <v>0</v>
      </c>
      <c r="W1306" t="s">
        <v>960</v>
      </c>
      <c r="X1306">
        <v>125</v>
      </c>
      <c r="Y1306" t="str">
        <f>IF(_20224[[#This Row],[Lead Score]]=_20224[[#This Row],[p2_score1]],_20224[[#This Row],[p2]],_20224[[#This Row],[p1]])</f>
        <v>Kieron Pollard</v>
      </c>
      <c r="Z1306" t="str">
        <f>IF(_20224[[#This Row],[Lead Score]]&lt;&gt;_20224[[#This Row],[p2_score1]],_20224[[#This Row],[p2]],_20224[[#This Row],[p1]])</f>
        <v>Umar Amin</v>
      </c>
      <c r="AA1306" s="1">
        <f>_20224[[#This Row],[Lead Score]]/_20224[[#This Row],[Runs in Partnership]]</f>
        <v>0.92307692307692313</v>
      </c>
      <c r="AB1306">
        <f>+_20224[[#This Row],[p2_score1]]+_20224[[#This Row],[p1_score1]]</f>
        <v>13</v>
      </c>
      <c r="AC1306">
        <f>MAX(_20224[[#This Row],[p2_score1]:[p1_score1]])</f>
        <v>12</v>
      </c>
      <c r="AD1306">
        <f>MIN(_20224[[#This Row],[p2_score1]:[p1_score1]])</f>
        <v>1</v>
      </c>
      <c r="AE1306" t="s">
        <v>1503</v>
      </c>
      <c r="AF1306" t="s">
        <v>2580</v>
      </c>
      <c r="AG1306" t="s">
        <v>2754</v>
      </c>
      <c r="AH1306" t="s">
        <v>949</v>
      </c>
      <c r="AI1306" t="s">
        <v>949</v>
      </c>
      <c r="AJ1306" t="s">
        <v>897</v>
      </c>
      <c r="AK1306" t="str">
        <f>LEFT(_20224[[#This Row],[result2]], FIND(" ",_20224[[#This Row],[result2]]))</f>
        <v xml:space="preserve">Quetta </v>
      </c>
      <c r="AL1306" t="s">
        <v>4583</v>
      </c>
      <c r="AM1306" t="s">
        <v>2874</v>
      </c>
      <c r="AN1306" t="s">
        <v>2875</v>
      </c>
      <c r="AO1306" t="s">
        <v>2876</v>
      </c>
      <c r="AP1306" t="s">
        <v>895</v>
      </c>
      <c r="AQ1306">
        <v>12</v>
      </c>
      <c r="AR1306">
        <v>1</v>
      </c>
    </row>
    <row r="1307" spans="1:44" hidden="1" x14ac:dyDescent="0.3">
      <c r="A1307" t="s">
        <v>3701</v>
      </c>
      <c r="B1307" t="s">
        <v>3173</v>
      </c>
      <c r="C1307" t="s">
        <v>1600</v>
      </c>
      <c r="D1307" t="s">
        <v>45</v>
      </c>
      <c r="E1307">
        <v>1</v>
      </c>
      <c r="F1307">
        <v>1</v>
      </c>
      <c r="G1307">
        <v>0</v>
      </c>
      <c r="H1307">
        <v>0</v>
      </c>
      <c r="I1307">
        <v>100</v>
      </c>
      <c r="J1307" t="s">
        <v>1503</v>
      </c>
      <c r="K1307" t="s">
        <v>4298</v>
      </c>
      <c r="L1307" t="s">
        <v>2580</v>
      </c>
      <c r="M1307" t="s">
        <v>1748</v>
      </c>
      <c r="N1307" t="s">
        <v>32</v>
      </c>
      <c r="O1307" t="s">
        <v>32</v>
      </c>
      <c r="P1307" t="s">
        <v>32</v>
      </c>
      <c r="S1307" t="s">
        <v>32</v>
      </c>
      <c r="T1307" t="s">
        <v>32</v>
      </c>
      <c r="W1307" t="s">
        <v>32</v>
      </c>
      <c r="X1307">
        <v>125</v>
      </c>
      <c r="Y1307" t="str">
        <f>IF(_20224[[#This Row],[Lead Score]]=_20224[[#This Row],[p2_score1]],_20224[[#This Row],[p2]],_20224[[#This Row],[p1]])</f>
        <v/>
      </c>
      <c r="Z1307" t="str">
        <f>IF(_20224[[#This Row],[Lead Score]]&lt;&gt;_20224[[#This Row],[p2_score1]],_20224[[#This Row],[p2]],_20224[[#This Row],[p1]])</f>
        <v/>
      </c>
      <c r="AA1307" s="1" t="e">
        <f>_20224[[#This Row],[Lead Score]]/_20224[[#This Row],[Runs in Partnership]]</f>
        <v>#DIV/0!</v>
      </c>
      <c r="AB1307">
        <f>+_20224[[#This Row],[p2_score1]]+_20224[[#This Row],[p1_score1]]</f>
        <v>0</v>
      </c>
      <c r="AC1307">
        <f>MAX(_20224[[#This Row],[p2_score1]:[p1_score1]])</f>
        <v>0</v>
      </c>
      <c r="AD1307">
        <f>MIN(_20224[[#This Row],[p2_score1]:[p1_score1]])</f>
        <v>0</v>
      </c>
      <c r="AE1307" t="s">
        <v>1503</v>
      </c>
      <c r="AF1307" t="s">
        <v>2580</v>
      </c>
      <c r="AG1307" t="s">
        <v>2754</v>
      </c>
      <c r="AH1307" t="s">
        <v>949</v>
      </c>
      <c r="AI1307" t="s">
        <v>949</v>
      </c>
      <c r="AJ1307" t="s">
        <v>897</v>
      </c>
      <c r="AK1307" t="str">
        <f>LEFT(_20224[[#This Row],[result2]], FIND(" ",_20224[[#This Row],[result2]]))</f>
        <v xml:space="preserve">Quetta </v>
      </c>
      <c r="AL1307" t="s">
        <v>4583</v>
      </c>
      <c r="AM1307" t="s">
        <v>2874</v>
      </c>
      <c r="AN1307" t="s">
        <v>2875</v>
      </c>
      <c r="AO1307" t="s">
        <v>2876</v>
      </c>
      <c r="AP1307" t="s">
        <v>895</v>
      </c>
      <c r="AQ1307">
        <v>0</v>
      </c>
      <c r="AR1307">
        <v>0</v>
      </c>
    </row>
    <row r="1308" spans="1:44" x14ac:dyDescent="0.3">
      <c r="A1308" t="s">
        <v>3703</v>
      </c>
      <c r="B1308" t="s">
        <v>3133</v>
      </c>
      <c r="C1308" t="s">
        <v>1615</v>
      </c>
      <c r="D1308" t="s">
        <v>1607</v>
      </c>
      <c r="E1308">
        <v>5</v>
      </c>
      <c r="F1308">
        <v>4</v>
      </c>
      <c r="G1308">
        <v>1</v>
      </c>
      <c r="H1308">
        <v>0</v>
      </c>
      <c r="I1308">
        <v>125</v>
      </c>
      <c r="J1308" t="s">
        <v>1503</v>
      </c>
      <c r="K1308" t="s">
        <v>4414</v>
      </c>
      <c r="L1308" t="s">
        <v>2583</v>
      </c>
      <c r="M1308" t="s">
        <v>1754</v>
      </c>
      <c r="N1308" t="s">
        <v>3139</v>
      </c>
      <c r="O1308" t="s">
        <v>446</v>
      </c>
      <c r="P1308" t="s">
        <v>1615</v>
      </c>
      <c r="Q1308">
        <v>1.1000000000000001</v>
      </c>
      <c r="R1308">
        <v>5</v>
      </c>
      <c r="S1308" t="s">
        <v>299</v>
      </c>
      <c r="T1308" t="s">
        <v>1615</v>
      </c>
      <c r="U1308">
        <v>0</v>
      </c>
      <c r="V1308">
        <v>5</v>
      </c>
      <c r="W1308" t="s">
        <v>32</v>
      </c>
      <c r="X1308">
        <v>126</v>
      </c>
      <c r="Y1308" t="str">
        <f>IF(_20224[[#This Row],[Lead Score]]=_20224[[#This Row],[p2_score1]],_20224[[#This Row],[p2]],_20224[[#This Row],[p1]])</f>
        <v>Umar Siddiq</v>
      </c>
      <c r="Z1308" t="str">
        <f>IF(_20224[[#This Row],[Lead Score]]&lt;&gt;_20224[[#This Row],[p2_score1]],_20224[[#This Row],[p2]],_20224[[#This Row],[p1]])</f>
        <v>James Vince</v>
      </c>
      <c r="AA1308" s="1">
        <f>_20224[[#This Row],[Lead Score]]/_20224[[#This Row],[Runs in Partnership]]</f>
        <v>1</v>
      </c>
      <c r="AB1308">
        <f>+_20224[[#This Row],[p2_score1]]+_20224[[#This Row],[p1_score1]]</f>
        <v>5</v>
      </c>
      <c r="AC1308">
        <f>MAX(_20224[[#This Row],[p2_score1]:[p1_score1]])</f>
        <v>5</v>
      </c>
      <c r="AD1308">
        <f>MIN(_20224[[#This Row],[p2_score1]:[p1_score1]])</f>
        <v>0</v>
      </c>
      <c r="AE1308" t="s">
        <v>1503</v>
      </c>
      <c r="AF1308" t="s">
        <v>2583</v>
      </c>
      <c r="AG1308" t="s">
        <v>2754</v>
      </c>
      <c r="AH1308" t="s">
        <v>909</v>
      </c>
      <c r="AI1308" t="s">
        <v>909</v>
      </c>
      <c r="AJ1308" t="s">
        <v>872</v>
      </c>
      <c r="AK1308" t="str">
        <f>LEFT(_20224[[#This Row],[result2]], FIND(" ",_20224[[#This Row],[result2]]))</f>
        <v xml:space="preserve">Karachi </v>
      </c>
      <c r="AL1308" t="s">
        <v>4583</v>
      </c>
      <c r="AM1308" t="s">
        <v>2877</v>
      </c>
      <c r="AN1308" t="s">
        <v>2878</v>
      </c>
      <c r="AO1308" t="s">
        <v>2879</v>
      </c>
      <c r="AP1308" t="s">
        <v>412</v>
      </c>
      <c r="AQ1308">
        <v>5</v>
      </c>
      <c r="AR1308">
        <v>0</v>
      </c>
    </row>
    <row r="1309" spans="1:44" x14ac:dyDescent="0.3">
      <c r="A1309" t="s">
        <v>3704</v>
      </c>
      <c r="B1309" t="s">
        <v>3153</v>
      </c>
      <c r="C1309" t="s">
        <v>1426</v>
      </c>
      <c r="D1309" t="s">
        <v>1607</v>
      </c>
      <c r="E1309">
        <v>7</v>
      </c>
      <c r="F1309">
        <v>7</v>
      </c>
      <c r="G1309">
        <v>1</v>
      </c>
      <c r="H1309">
        <v>0</v>
      </c>
      <c r="I1309">
        <v>100</v>
      </c>
      <c r="J1309" t="s">
        <v>1503</v>
      </c>
      <c r="K1309" t="s">
        <v>4414</v>
      </c>
      <c r="L1309" t="s">
        <v>2583</v>
      </c>
      <c r="M1309" t="s">
        <v>1754</v>
      </c>
      <c r="N1309" t="s">
        <v>3148</v>
      </c>
      <c r="O1309" t="s">
        <v>558</v>
      </c>
      <c r="P1309" t="s">
        <v>1426</v>
      </c>
      <c r="Q1309">
        <v>3.1</v>
      </c>
      <c r="R1309">
        <v>17</v>
      </c>
      <c r="S1309" t="s">
        <v>299</v>
      </c>
      <c r="T1309" t="s">
        <v>1426</v>
      </c>
      <c r="U1309">
        <v>5</v>
      </c>
      <c r="V1309">
        <v>0</v>
      </c>
      <c r="W1309" t="s">
        <v>1615</v>
      </c>
      <c r="X1309">
        <v>126</v>
      </c>
      <c r="Y1309" t="str">
        <f>IF(_20224[[#This Row],[Lead Score]]=_20224[[#This Row],[p2_score1]],_20224[[#This Row],[p2]],_20224[[#This Row],[p1]])</f>
        <v>Johnson Charles</v>
      </c>
      <c r="Z1309" t="str">
        <f>IF(_20224[[#This Row],[Lead Score]]&lt;&gt;_20224[[#This Row],[p2_score1]],_20224[[#This Row],[p2]],_20224[[#This Row],[p1]])</f>
        <v>James Vince</v>
      </c>
      <c r="AA1309" s="1">
        <f>_20224[[#This Row],[Lead Score]]/_20224[[#This Row],[Runs in Partnership]]</f>
        <v>0.58333333333333337</v>
      </c>
      <c r="AB1309">
        <f>+_20224[[#This Row],[p2_score1]]+_20224[[#This Row],[p1_score1]]</f>
        <v>12</v>
      </c>
      <c r="AC1309">
        <f>MAX(_20224[[#This Row],[p2_score1]:[p1_score1]])</f>
        <v>7</v>
      </c>
      <c r="AD1309">
        <f>MIN(_20224[[#This Row],[p2_score1]:[p1_score1]])</f>
        <v>5</v>
      </c>
      <c r="AE1309" t="s">
        <v>1503</v>
      </c>
      <c r="AF1309" t="s">
        <v>2583</v>
      </c>
      <c r="AG1309" t="s">
        <v>2754</v>
      </c>
      <c r="AH1309" t="s">
        <v>909</v>
      </c>
      <c r="AI1309" t="s">
        <v>909</v>
      </c>
      <c r="AJ1309" t="s">
        <v>872</v>
      </c>
      <c r="AK1309" t="str">
        <f>LEFT(_20224[[#This Row],[result2]], FIND(" ",_20224[[#This Row],[result2]]))</f>
        <v xml:space="preserve">Karachi </v>
      </c>
      <c r="AL1309" t="s">
        <v>4583</v>
      </c>
      <c r="AM1309" t="s">
        <v>2877</v>
      </c>
      <c r="AN1309" t="s">
        <v>2878</v>
      </c>
      <c r="AO1309" t="s">
        <v>2879</v>
      </c>
      <c r="AP1309" t="s">
        <v>412</v>
      </c>
      <c r="AQ1309">
        <v>7</v>
      </c>
      <c r="AR1309">
        <v>5</v>
      </c>
    </row>
    <row r="1310" spans="1:44" x14ac:dyDescent="0.3">
      <c r="A1310" t="s">
        <v>3705</v>
      </c>
      <c r="B1310" t="s">
        <v>3144</v>
      </c>
      <c r="C1310" t="s">
        <v>299</v>
      </c>
      <c r="D1310" t="s">
        <v>1755</v>
      </c>
      <c r="E1310">
        <v>16</v>
      </c>
      <c r="F1310">
        <v>26</v>
      </c>
      <c r="G1310">
        <v>2</v>
      </c>
      <c r="H1310">
        <v>0</v>
      </c>
      <c r="I1310">
        <v>61.53</v>
      </c>
      <c r="J1310" t="s">
        <v>1503</v>
      </c>
      <c r="K1310" t="s">
        <v>4414</v>
      </c>
      <c r="L1310" t="s">
        <v>2583</v>
      </c>
      <c r="M1310" t="s">
        <v>1754</v>
      </c>
      <c r="N1310" t="s">
        <v>3157</v>
      </c>
      <c r="O1310" t="s">
        <v>1756</v>
      </c>
      <c r="P1310" t="s">
        <v>299</v>
      </c>
      <c r="Q1310">
        <v>8.1</v>
      </c>
      <c r="R1310">
        <v>44</v>
      </c>
      <c r="S1310" t="s">
        <v>299</v>
      </c>
      <c r="T1310" t="s">
        <v>82</v>
      </c>
      <c r="U1310">
        <v>0</v>
      </c>
      <c r="V1310">
        <v>0</v>
      </c>
      <c r="W1310" t="s">
        <v>1426</v>
      </c>
      <c r="X1310">
        <v>126</v>
      </c>
      <c r="Y1310" t="str">
        <f>IF(_20224[[#This Row],[Lead Score]]=_20224[[#This Row],[p2_score1]],_20224[[#This Row],[p2]],_20224[[#This Row],[p1]])</f>
        <v>Shoaib Malik</v>
      </c>
      <c r="Z1310" t="str">
        <f>IF(_20224[[#This Row],[Lead Score]]&lt;&gt;_20224[[#This Row],[p2_score1]],_20224[[#This Row],[p2]],_20224[[#This Row],[p1]])</f>
        <v>James Vince</v>
      </c>
      <c r="AA1310" s="1">
        <f>_20224[[#This Row],[Lead Score]]/_20224[[#This Row],[Runs in Partnership]]</f>
        <v>0.59259259259259256</v>
      </c>
      <c r="AB1310">
        <f>+_20224[[#This Row],[p2_score1]]+_20224[[#This Row],[p1_score1]]</f>
        <v>27</v>
      </c>
      <c r="AC1310">
        <f>MAX(_20224[[#This Row],[p2_score1]:[p1_score1]])</f>
        <v>16</v>
      </c>
      <c r="AD1310">
        <f>MIN(_20224[[#This Row],[p2_score1]:[p1_score1]])</f>
        <v>11</v>
      </c>
      <c r="AE1310" t="s">
        <v>1503</v>
      </c>
      <c r="AF1310" t="s">
        <v>2583</v>
      </c>
      <c r="AG1310" t="s">
        <v>2754</v>
      </c>
      <c r="AH1310" t="s">
        <v>909</v>
      </c>
      <c r="AI1310" t="s">
        <v>909</v>
      </c>
      <c r="AJ1310" t="s">
        <v>872</v>
      </c>
      <c r="AK1310" t="str">
        <f>LEFT(_20224[[#This Row],[result2]], FIND(" ",_20224[[#This Row],[result2]]))</f>
        <v xml:space="preserve">Karachi </v>
      </c>
      <c r="AL1310" t="s">
        <v>4583</v>
      </c>
      <c r="AM1310" t="s">
        <v>2877</v>
      </c>
      <c r="AN1310" t="s">
        <v>2878</v>
      </c>
      <c r="AO1310" t="s">
        <v>2879</v>
      </c>
      <c r="AP1310" t="s">
        <v>412</v>
      </c>
      <c r="AQ1310">
        <v>16</v>
      </c>
      <c r="AR1310">
        <v>11</v>
      </c>
    </row>
    <row r="1311" spans="1:44" x14ac:dyDescent="0.3">
      <c r="A1311" t="s">
        <v>3706</v>
      </c>
      <c r="B1311" t="s">
        <v>3136</v>
      </c>
      <c r="C1311" t="s">
        <v>82</v>
      </c>
      <c r="D1311" t="s">
        <v>1023</v>
      </c>
      <c r="E1311">
        <v>26</v>
      </c>
      <c r="F1311">
        <v>26</v>
      </c>
      <c r="G1311">
        <v>2</v>
      </c>
      <c r="H1311">
        <v>0</v>
      </c>
      <c r="I1311">
        <v>100</v>
      </c>
      <c r="J1311" t="s">
        <v>1503</v>
      </c>
      <c r="K1311" t="s">
        <v>4414</v>
      </c>
      <c r="L1311" t="s">
        <v>2583</v>
      </c>
      <c r="M1311" t="s">
        <v>1754</v>
      </c>
      <c r="N1311" t="s">
        <v>3151</v>
      </c>
      <c r="O1311" t="s">
        <v>1757</v>
      </c>
      <c r="P1311" t="s">
        <v>82</v>
      </c>
      <c r="Q1311">
        <v>13.2</v>
      </c>
      <c r="R1311">
        <v>75</v>
      </c>
      <c r="S1311" t="s">
        <v>1465</v>
      </c>
      <c r="T1311" t="s">
        <v>82</v>
      </c>
      <c r="U1311">
        <v>0</v>
      </c>
      <c r="V1311">
        <v>0</v>
      </c>
      <c r="W1311" t="s">
        <v>299</v>
      </c>
      <c r="X1311">
        <v>126</v>
      </c>
      <c r="Y1311" t="str">
        <f>IF(_20224[[#This Row],[Lead Score]]=_20224[[#This Row],[p2_score1]],_20224[[#This Row],[p2]],_20224[[#This Row],[p1]])</f>
        <v>Shoaib Malik</v>
      </c>
      <c r="Z1311" t="str">
        <f>IF(_20224[[#This Row],[Lead Score]]&lt;&gt;_20224[[#This Row],[p2_score1]],_20224[[#This Row],[p2]],_20224[[#This Row],[p1]])</f>
        <v>Hammad Azam</v>
      </c>
      <c r="AA1311" s="1">
        <f>_20224[[#This Row],[Lead Score]]/_20224[[#This Row],[Runs in Partnership]]</f>
        <v>0.83870967741935487</v>
      </c>
      <c r="AB1311">
        <f>+_20224[[#This Row],[p2_score1]]+_20224[[#This Row],[p1_score1]]</f>
        <v>31</v>
      </c>
      <c r="AC1311">
        <f>MAX(_20224[[#This Row],[p2_score1]:[p1_score1]])</f>
        <v>26</v>
      </c>
      <c r="AD1311">
        <f>MIN(_20224[[#This Row],[p2_score1]:[p1_score1]])</f>
        <v>5</v>
      </c>
      <c r="AE1311" t="s">
        <v>1503</v>
      </c>
      <c r="AF1311" t="s">
        <v>2583</v>
      </c>
      <c r="AG1311" t="s">
        <v>2754</v>
      </c>
      <c r="AH1311" t="s">
        <v>909</v>
      </c>
      <c r="AI1311" t="s">
        <v>909</v>
      </c>
      <c r="AJ1311" t="s">
        <v>872</v>
      </c>
      <c r="AK1311" t="str">
        <f>LEFT(_20224[[#This Row],[result2]], FIND(" ",_20224[[#This Row],[result2]]))</f>
        <v xml:space="preserve">Karachi </v>
      </c>
      <c r="AL1311" t="s">
        <v>4583</v>
      </c>
      <c r="AM1311" t="s">
        <v>2877</v>
      </c>
      <c r="AN1311" t="s">
        <v>2878</v>
      </c>
      <c r="AO1311" t="s">
        <v>2879</v>
      </c>
      <c r="AP1311" t="s">
        <v>412</v>
      </c>
      <c r="AQ1311">
        <v>26</v>
      </c>
      <c r="AR1311">
        <v>5</v>
      </c>
    </row>
    <row r="1312" spans="1:44" x14ac:dyDescent="0.3">
      <c r="A1312" t="s">
        <v>3708</v>
      </c>
      <c r="B1312" t="s">
        <v>3173</v>
      </c>
      <c r="C1312" t="s">
        <v>1250</v>
      </c>
      <c r="D1312" t="s">
        <v>1758</v>
      </c>
      <c r="E1312">
        <v>5</v>
      </c>
      <c r="F1312">
        <v>3</v>
      </c>
      <c r="G1312">
        <v>1</v>
      </c>
      <c r="H1312">
        <v>0</v>
      </c>
      <c r="I1312">
        <v>166.66</v>
      </c>
      <c r="J1312" t="s">
        <v>1503</v>
      </c>
      <c r="K1312" t="s">
        <v>4414</v>
      </c>
      <c r="L1312" t="s">
        <v>2583</v>
      </c>
      <c r="M1312" t="s">
        <v>1754</v>
      </c>
      <c r="N1312" t="s">
        <v>3170</v>
      </c>
      <c r="O1312" t="s">
        <v>1759</v>
      </c>
      <c r="P1312" t="s">
        <v>1250</v>
      </c>
      <c r="Q1312">
        <v>14</v>
      </c>
      <c r="R1312">
        <v>81</v>
      </c>
      <c r="S1312" t="s">
        <v>1465</v>
      </c>
      <c r="T1312" t="s">
        <v>1250</v>
      </c>
      <c r="U1312">
        <v>1</v>
      </c>
      <c r="V1312">
        <v>0</v>
      </c>
      <c r="W1312" t="s">
        <v>82</v>
      </c>
      <c r="X1312">
        <v>126</v>
      </c>
      <c r="Y1312" t="str">
        <f>IF(_20224[[#This Row],[Lead Score]]=_20224[[#This Row],[p2_score1]],_20224[[#This Row],[p2]],_20224[[#This Row],[p1]])</f>
        <v>Daniel Christian</v>
      </c>
      <c r="Z1312" t="str">
        <f>IF(_20224[[#This Row],[Lead Score]]&lt;&gt;_20224[[#This Row],[p2_score1]],_20224[[#This Row],[p2]],_20224[[#This Row],[p1]])</f>
        <v>Hammad Azam</v>
      </c>
      <c r="AA1312" s="1">
        <f>_20224[[#This Row],[Lead Score]]/_20224[[#This Row],[Runs in Partnership]]</f>
        <v>0.83333333333333337</v>
      </c>
      <c r="AB1312">
        <f>+_20224[[#This Row],[p2_score1]]+_20224[[#This Row],[p1_score1]]</f>
        <v>6</v>
      </c>
      <c r="AC1312">
        <f>MAX(_20224[[#This Row],[p2_score1]:[p1_score1]])</f>
        <v>5</v>
      </c>
      <c r="AD1312">
        <f>MIN(_20224[[#This Row],[p2_score1]:[p1_score1]])</f>
        <v>1</v>
      </c>
      <c r="AE1312" t="s">
        <v>1503</v>
      </c>
      <c r="AF1312" t="s">
        <v>2583</v>
      </c>
      <c r="AG1312" t="s">
        <v>2754</v>
      </c>
      <c r="AH1312" t="s">
        <v>909</v>
      </c>
      <c r="AI1312" t="s">
        <v>909</v>
      </c>
      <c r="AJ1312" t="s">
        <v>872</v>
      </c>
      <c r="AK1312" t="str">
        <f>LEFT(_20224[[#This Row],[result2]], FIND(" ",_20224[[#This Row],[result2]]))</f>
        <v xml:space="preserve">Karachi </v>
      </c>
      <c r="AL1312" t="s">
        <v>4583</v>
      </c>
      <c r="AM1312" t="s">
        <v>2877</v>
      </c>
      <c r="AN1312" t="s">
        <v>2878</v>
      </c>
      <c r="AO1312" t="s">
        <v>2879</v>
      </c>
      <c r="AP1312" t="s">
        <v>412</v>
      </c>
      <c r="AQ1312">
        <v>5</v>
      </c>
      <c r="AR1312">
        <v>1</v>
      </c>
    </row>
    <row r="1313" spans="1:44" x14ac:dyDescent="0.3">
      <c r="A1313" t="s">
        <v>3709</v>
      </c>
      <c r="B1313" t="s">
        <v>3162</v>
      </c>
      <c r="C1313" t="s">
        <v>1465</v>
      </c>
      <c r="D1313" t="s">
        <v>1760</v>
      </c>
      <c r="E1313">
        <v>29</v>
      </c>
      <c r="F1313">
        <v>30</v>
      </c>
      <c r="G1313">
        <v>2</v>
      </c>
      <c r="H1313">
        <v>0</v>
      </c>
      <c r="I1313">
        <v>96.66</v>
      </c>
      <c r="J1313" t="s">
        <v>1503</v>
      </c>
      <c r="K1313" t="s">
        <v>4414</v>
      </c>
      <c r="L1313" t="s">
        <v>2583</v>
      </c>
      <c r="M1313" t="s">
        <v>1754</v>
      </c>
      <c r="N1313" t="s">
        <v>3200</v>
      </c>
      <c r="O1313" t="s">
        <v>456</v>
      </c>
      <c r="P1313" t="s">
        <v>1465</v>
      </c>
      <c r="Q1313">
        <v>17.5</v>
      </c>
      <c r="R1313">
        <v>102</v>
      </c>
      <c r="S1313" t="s">
        <v>1465</v>
      </c>
      <c r="T1313" t="s">
        <v>1661</v>
      </c>
      <c r="U1313">
        <v>0</v>
      </c>
      <c r="V1313">
        <v>0</v>
      </c>
      <c r="W1313" t="s">
        <v>1250</v>
      </c>
      <c r="X1313">
        <v>126</v>
      </c>
      <c r="Y1313" t="str">
        <f>IF(_20224[[#This Row],[Lead Score]]=_20224[[#This Row],[p2_score1]],_20224[[#This Row],[p2]],_20224[[#This Row],[p1]])</f>
        <v>Hammad Azam</v>
      </c>
      <c r="Z1313" t="str">
        <f>IF(_20224[[#This Row],[Lead Score]]&lt;&gt;_20224[[#This Row],[p2_score1]],_20224[[#This Row],[p2]],_20224[[#This Row],[p1]])</f>
        <v>Chris Green</v>
      </c>
      <c r="AA1313" s="1">
        <f>_20224[[#This Row],[Lead Score]]/_20224[[#This Row],[Runs in Partnership]]</f>
        <v>1</v>
      </c>
      <c r="AB1313">
        <f>+_20224[[#This Row],[p2_score1]]+_20224[[#This Row],[p1_score1]]</f>
        <v>28</v>
      </c>
      <c r="AC1313">
        <f>MAX(_20224[[#This Row],[p2_score1]:[p1_score1]])</f>
        <v>28</v>
      </c>
      <c r="AD1313">
        <f>MIN(_20224[[#This Row],[p2_score1]:[p1_score1]])</f>
        <v>0</v>
      </c>
      <c r="AE1313" t="s">
        <v>1503</v>
      </c>
      <c r="AF1313" t="s">
        <v>2583</v>
      </c>
      <c r="AG1313" t="s">
        <v>2754</v>
      </c>
      <c r="AH1313" t="s">
        <v>909</v>
      </c>
      <c r="AI1313" t="s">
        <v>909</v>
      </c>
      <c r="AJ1313" t="s">
        <v>872</v>
      </c>
      <c r="AK1313" t="str">
        <f>LEFT(_20224[[#This Row],[result2]], FIND(" ",_20224[[#This Row],[result2]]))</f>
        <v xml:space="preserve">Karachi </v>
      </c>
      <c r="AL1313" t="s">
        <v>4583</v>
      </c>
      <c r="AM1313" t="s">
        <v>2877</v>
      </c>
      <c r="AN1313" t="s">
        <v>2878</v>
      </c>
      <c r="AO1313" t="s">
        <v>2879</v>
      </c>
      <c r="AP1313" t="s">
        <v>412</v>
      </c>
      <c r="AQ1313">
        <v>0</v>
      </c>
      <c r="AR1313">
        <v>28</v>
      </c>
    </row>
    <row r="1314" spans="1:44" hidden="1" x14ac:dyDescent="0.3">
      <c r="A1314" t="s">
        <v>3714</v>
      </c>
      <c r="B1314" t="s">
        <v>3180</v>
      </c>
      <c r="C1314" t="s">
        <v>655</v>
      </c>
      <c r="D1314" t="s">
        <v>1607</v>
      </c>
      <c r="E1314">
        <v>0</v>
      </c>
      <c r="F1314">
        <v>1</v>
      </c>
      <c r="G1314">
        <v>0</v>
      </c>
      <c r="H1314">
        <v>0</v>
      </c>
      <c r="I1314">
        <v>0</v>
      </c>
      <c r="J1314" t="s">
        <v>1503</v>
      </c>
      <c r="K1314" t="s">
        <v>4414</v>
      </c>
      <c r="L1314" t="s">
        <v>2583</v>
      </c>
      <c r="M1314" t="s">
        <v>1754</v>
      </c>
      <c r="N1314" t="s">
        <v>3219</v>
      </c>
      <c r="O1314" t="s">
        <v>959</v>
      </c>
      <c r="P1314" t="s">
        <v>655</v>
      </c>
      <c r="Q1314">
        <v>18</v>
      </c>
      <c r="R1314">
        <v>102</v>
      </c>
      <c r="S1314" t="s">
        <v>655</v>
      </c>
      <c r="T1314" t="s">
        <v>1661</v>
      </c>
      <c r="U1314">
        <v>0</v>
      </c>
      <c r="V1314">
        <v>0</v>
      </c>
      <c r="W1314" t="s">
        <v>1465</v>
      </c>
      <c r="X1314">
        <v>126</v>
      </c>
      <c r="Y1314" t="str">
        <f>IF(_20224[[#This Row],[Lead Score]]=_20224[[#This Row],[p2_score1]],_20224[[#This Row],[p2]],_20224[[#This Row],[p1]])</f>
        <v>Chris Green</v>
      </c>
      <c r="Z1314" t="str">
        <f>IF(_20224[[#This Row],[Lead Score]]&lt;&gt;_20224[[#This Row],[p2_score1]],_20224[[#This Row],[p2]],_20224[[#This Row],[p1]])</f>
        <v>Mohammad Irfan</v>
      </c>
      <c r="AA1314" s="1" t="e">
        <f>_20224[[#This Row],[Lead Score]]/_20224[[#This Row],[Runs in Partnership]]</f>
        <v>#DIV/0!</v>
      </c>
      <c r="AB1314">
        <f>+_20224[[#This Row],[p2_score1]]+_20224[[#This Row],[p1_score1]]</f>
        <v>0</v>
      </c>
      <c r="AC1314">
        <f>MAX(_20224[[#This Row],[p2_score1]:[p1_score1]])</f>
        <v>0</v>
      </c>
      <c r="AD1314">
        <f>MIN(_20224[[#This Row],[p2_score1]:[p1_score1]])</f>
        <v>0</v>
      </c>
      <c r="AE1314" t="s">
        <v>1503</v>
      </c>
      <c r="AF1314" t="s">
        <v>2583</v>
      </c>
      <c r="AG1314" t="s">
        <v>2754</v>
      </c>
      <c r="AH1314" t="s">
        <v>909</v>
      </c>
      <c r="AI1314" t="s">
        <v>909</v>
      </c>
      <c r="AJ1314" t="s">
        <v>872</v>
      </c>
      <c r="AK1314" t="str">
        <f>LEFT(_20224[[#This Row],[result2]], FIND(" ",_20224[[#This Row],[result2]]))</f>
        <v xml:space="preserve">Karachi </v>
      </c>
      <c r="AL1314" t="s">
        <v>4583</v>
      </c>
      <c r="AM1314" t="s">
        <v>2877</v>
      </c>
      <c r="AN1314" t="s">
        <v>2878</v>
      </c>
      <c r="AO1314" t="s">
        <v>2879</v>
      </c>
      <c r="AP1314" t="s">
        <v>412</v>
      </c>
      <c r="AQ1314">
        <v>0</v>
      </c>
      <c r="AR1314">
        <v>0</v>
      </c>
    </row>
    <row r="1315" spans="1:44" x14ac:dyDescent="0.3">
      <c r="A1315" t="s">
        <v>3716</v>
      </c>
      <c r="B1315" t="s">
        <v>3178</v>
      </c>
      <c r="C1315" t="s">
        <v>1661</v>
      </c>
      <c r="D1315" t="s">
        <v>45</v>
      </c>
      <c r="E1315">
        <v>18</v>
      </c>
      <c r="F1315">
        <v>21</v>
      </c>
      <c r="G1315">
        <v>2</v>
      </c>
      <c r="H1315">
        <v>0</v>
      </c>
      <c r="I1315">
        <v>85.71</v>
      </c>
      <c r="J1315" t="s">
        <v>1503</v>
      </c>
      <c r="K1315" t="s">
        <v>4414</v>
      </c>
      <c r="L1315" t="s">
        <v>2583</v>
      </c>
      <c r="M1315" t="s">
        <v>1754</v>
      </c>
      <c r="N1315" t="s">
        <v>32</v>
      </c>
      <c r="O1315" t="s">
        <v>32</v>
      </c>
      <c r="P1315" t="s">
        <v>32</v>
      </c>
      <c r="S1315" t="s">
        <v>139</v>
      </c>
      <c r="T1315" t="s">
        <v>1661</v>
      </c>
      <c r="U1315">
        <v>0</v>
      </c>
      <c r="V1315">
        <v>0</v>
      </c>
      <c r="W1315" t="s">
        <v>655</v>
      </c>
      <c r="X1315">
        <v>126</v>
      </c>
      <c r="Y1315" t="str">
        <f>IF(_20224[[#This Row],[Lead Score]]=_20224[[#This Row],[p2_score1]],_20224[[#This Row],[p2]],_20224[[#This Row],[p1]])</f>
        <v>Chris Green</v>
      </c>
      <c r="Z1315" t="str">
        <f>IF(_20224[[#This Row],[Lead Score]]&lt;&gt;_20224[[#This Row],[p2_score1]],_20224[[#This Row],[p2]],_20224[[#This Row],[p1]])</f>
        <v>Mohammad Ilyas</v>
      </c>
      <c r="AA1315" s="1">
        <f>_20224[[#This Row],[Lead Score]]/_20224[[#This Row],[Runs in Partnership]]</f>
        <v>0.8571428571428571</v>
      </c>
      <c r="AB1315">
        <f>+_20224[[#This Row],[p2_score1]]+_20224[[#This Row],[p1_score1]]</f>
        <v>21</v>
      </c>
      <c r="AC1315">
        <f>MAX(_20224[[#This Row],[p2_score1]:[p1_score1]])</f>
        <v>18</v>
      </c>
      <c r="AD1315">
        <f>MIN(_20224[[#This Row],[p2_score1]:[p1_score1]])</f>
        <v>3</v>
      </c>
      <c r="AE1315" t="s">
        <v>1503</v>
      </c>
      <c r="AF1315" t="s">
        <v>2583</v>
      </c>
      <c r="AG1315" t="s">
        <v>2754</v>
      </c>
      <c r="AH1315" t="s">
        <v>909</v>
      </c>
      <c r="AI1315" t="s">
        <v>909</v>
      </c>
      <c r="AJ1315" t="s">
        <v>872</v>
      </c>
      <c r="AK1315" t="str">
        <f>LEFT(_20224[[#This Row],[result2]], FIND(" ",_20224[[#This Row],[result2]]))</f>
        <v xml:space="preserve">Karachi </v>
      </c>
      <c r="AL1315" t="s">
        <v>4583</v>
      </c>
      <c r="AM1315" t="s">
        <v>2877</v>
      </c>
      <c r="AN1315" t="s">
        <v>2878</v>
      </c>
      <c r="AO1315" t="s">
        <v>2879</v>
      </c>
      <c r="AP1315" t="s">
        <v>412</v>
      </c>
      <c r="AQ1315">
        <v>18</v>
      </c>
      <c r="AR1315">
        <v>3</v>
      </c>
    </row>
    <row r="1316" spans="1:44" hidden="1" x14ac:dyDescent="0.3">
      <c r="A1316" t="s">
        <v>3718</v>
      </c>
      <c r="B1316" t="s">
        <v>3187</v>
      </c>
      <c r="C1316" t="s">
        <v>139</v>
      </c>
      <c r="D1316" t="s">
        <v>45</v>
      </c>
      <c r="E1316">
        <v>3</v>
      </c>
      <c r="F1316">
        <v>3</v>
      </c>
      <c r="G1316">
        <v>0</v>
      </c>
      <c r="H1316">
        <v>0</v>
      </c>
      <c r="I1316">
        <v>100</v>
      </c>
      <c r="J1316" t="s">
        <v>1503</v>
      </c>
      <c r="K1316" t="s">
        <v>4414</v>
      </c>
      <c r="L1316" t="s">
        <v>2583</v>
      </c>
      <c r="M1316" t="s">
        <v>1754</v>
      </c>
      <c r="N1316" t="s">
        <v>32</v>
      </c>
      <c r="O1316" t="s">
        <v>32</v>
      </c>
      <c r="P1316" t="s">
        <v>32</v>
      </c>
      <c r="S1316" t="s">
        <v>32</v>
      </c>
      <c r="T1316" t="s">
        <v>32</v>
      </c>
      <c r="W1316" t="s">
        <v>32</v>
      </c>
      <c r="X1316">
        <v>126</v>
      </c>
      <c r="Y1316" t="str">
        <f>IF(_20224[[#This Row],[Lead Score]]=_20224[[#This Row],[p2_score1]],_20224[[#This Row],[p2]],_20224[[#This Row],[p1]])</f>
        <v/>
      </c>
      <c r="Z1316" t="str">
        <f>IF(_20224[[#This Row],[Lead Score]]&lt;&gt;_20224[[#This Row],[p2_score1]],_20224[[#This Row],[p2]],_20224[[#This Row],[p1]])</f>
        <v/>
      </c>
      <c r="AA1316" s="1" t="e">
        <f>_20224[[#This Row],[Lead Score]]/_20224[[#This Row],[Runs in Partnership]]</f>
        <v>#DIV/0!</v>
      </c>
      <c r="AB1316">
        <f>+_20224[[#This Row],[p2_score1]]+_20224[[#This Row],[p1_score1]]</f>
        <v>0</v>
      </c>
      <c r="AC1316">
        <f>MAX(_20224[[#This Row],[p2_score1]:[p1_score1]])</f>
        <v>0</v>
      </c>
      <c r="AD1316">
        <f>MIN(_20224[[#This Row],[p2_score1]:[p1_score1]])</f>
        <v>0</v>
      </c>
      <c r="AE1316" t="s">
        <v>1503</v>
      </c>
      <c r="AF1316" t="s">
        <v>2583</v>
      </c>
      <c r="AG1316" t="s">
        <v>2754</v>
      </c>
      <c r="AH1316" t="s">
        <v>909</v>
      </c>
      <c r="AI1316" t="s">
        <v>909</v>
      </c>
      <c r="AJ1316" t="s">
        <v>872</v>
      </c>
      <c r="AK1316" t="str">
        <f>LEFT(_20224[[#This Row],[result2]], FIND(" ",_20224[[#This Row],[result2]]))</f>
        <v xml:space="preserve">Karachi </v>
      </c>
      <c r="AL1316" t="s">
        <v>4583</v>
      </c>
      <c r="AM1316" t="s">
        <v>2877</v>
      </c>
      <c r="AN1316" t="s">
        <v>2878</v>
      </c>
      <c r="AO1316" t="s">
        <v>2879</v>
      </c>
      <c r="AP1316" t="s">
        <v>412</v>
      </c>
      <c r="AQ1316">
        <v>0</v>
      </c>
      <c r="AR1316">
        <v>0</v>
      </c>
    </row>
    <row r="1317" spans="1:44" x14ac:dyDescent="0.3">
      <c r="A1317" t="s">
        <v>3720</v>
      </c>
      <c r="B1317" t="s">
        <v>3144</v>
      </c>
      <c r="C1317" t="s">
        <v>1509</v>
      </c>
      <c r="D1317" t="s">
        <v>1761</v>
      </c>
      <c r="E1317">
        <v>5</v>
      </c>
      <c r="F1317">
        <v>7</v>
      </c>
      <c r="G1317">
        <v>1</v>
      </c>
      <c r="H1317">
        <v>0</v>
      </c>
      <c r="I1317">
        <v>71.42</v>
      </c>
      <c r="J1317" t="s">
        <v>1503</v>
      </c>
      <c r="K1317" t="s">
        <v>4314</v>
      </c>
      <c r="L1317" t="s">
        <v>2587</v>
      </c>
      <c r="M1317" t="s">
        <v>1762</v>
      </c>
      <c r="N1317" t="s">
        <v>3139</v>
      </c>
      <c r="O1317" t="s">
        <v>194</v>
      </c>
      <c r="P1317" t="s">
        <v>1509</v>
      </c>
      <c r="Q1317">
        <v>1.4</v>
      </c>
      <c r="R1317">
        <v>12</v>
      </c>
      <c r="S1317" t="s">
        <v>95</v>
      </c>
      <c r="T1317" t="s">
        <v>1509</v>
      </c>
      <c r="U1317">
        <v>7</v>
      </c>
      <c r="V1317">
        <v>5</v>
      </c>
      <c r="W1317" t="s">
        <v>32</v>
      </c>
      <c r="X1317">
        <v>127</v>
      </c>
      <c r="Y1317" t="str">
        <f>IF(_20224[[#This Row],[Lead Score]]=_20224[[#This Row],[p2_score1]],_20224[[#This Row],[p2]],_20224[[#This Row],[p1]])</f>
        <v>Fakhar Zaman</v>
      </c>
      <c r="Z1317" t="str">
        <f>IF(_20224[[#This Row],[Lead Score]]&lt;&gt;_20224[[#This Row],[p2_score1]],_20224[[#This Row],[p2]],_20224[[#This Row],[p1]])</f>
        <v>Anton Devcich</v>
      </c>
      <c r="AA1317" s="1">
        <f>_20224[[#This Row],[Lead Score]]/_20224[[#This Row],[Runs in Partnership]]</f>
        <v>0.58333333333333337</v>
      </c>
      <c r="AB1317">
        <f>+_20224[[#This Row],[p2_score1]]+_20224[[#This Row],[p1_score1]]</f>
        <v>12</v>
      </c>
      <c r="AC1317">
        <f>MAX(_20224[[#This Row],[p2_score1]:[p1_score1]])</f>
        <v>7</v>
      </c>
      <c r="AD1317">
        <f>MIN(_20224[[#This Row],[p2_score1]:[p1_score1]])</f>
        <v>5</v>
      </c>
      <c r="AE1317" t="s">
        <v>1503</v>
      </c>
      <c r="AF1317" t="s">
        <v>2587</v>
      </c>
      <c r="AG1317" t="s">
        <v>2754</v>
      </c>
      <c r="AH1317" t="s">
        <v>883</v>
      </c>
      <c r="AI1317" t="s">
        <v>883</v>
      </c>
      <c r="AJ1317" t="s">
        <v>949</v>
      </c>
      <c r="AK1317" t="str">
        <f>LEFT(_20224[[#This Row],[result2]], FIND(" ",_20224[[#This Row],[result2]]))</f>
        <v xml:space="preserve">Peshawar </v>
      </c>
      <c r="AL1317" t="s">
        <v>4583</v>
      </c>
      <c r="AM1317" t="s">
        <v>2880</v>
      </c>
      <c r="AN1317" t="s">
        <v>2881</v>
      </c>
      <c r="AO1317" t="s">
        <v>2882</v>
      </c>
      <c r="AP1317" t="s">
        <v>1536</v>
      </c>
      <c r="AQ1317">
        <v>5</v>
      </c>
      <c r="AR1317">
        <v>7</v>
      </c>
    </row>
    <row r="1318" spans="1:44" x14ac:dyDescent="0.3">
      <c r="A1318" t="s">
        <v>3721</v>
      </c>
      <c r="B1318" t="s">
        <v>3133</v>
      </c>
      <c r="C1318" t="s">
        <v>95</v>
      </c>
      <c r="D1318" t="s">
        <v>1409</v>
      </c>
      <c r="E1318">
        <v>11</v>
      </c>
      <c r="F1318">
        <v>7</v>
      </c>
      <c r="G1318">
        <v>2</v>
      </c>
      <c r="H1318">
        <v>0</v>
      </c>
      <c r="I1318">
        <v>157.13999999999999</v>
      </c>
      <c r="J1318" t="s">
        <v>1503</v>
      </c>
      <c r="K1318" t="s">
        <v>4314</v>
      </c>
      <c r="L1318" t="s">
        <v>2587</v>
      </c>
      <c r="M1318" t="s">
        <v>1762</v>
      </c>
      <c r="N1318" t="s">
        <v>3148</v>
      </c>
      <c r="O1318" t="s">
        <v>124</v>
      </c>
      <c r="P1318" t="s">
        <v>95</v>
      </c>
      <c r="Q1318">
        <v>2.4</v>
      </c>
      <c r="R1318">
        <v>18</v>
      </c>
      <c r="S1318" t="s">
        <v>95</v>
      </c>
      <c r="T1318" t="s">
        <v>1721</v>
      </c>
      <c r="U1318">
        <v>0</v>
      </c>
      <c r="V1318">
        <v>0</v>
      </c>
      <c r="W1318" t="s">
        <v>1509</v>
      </c>
      <c r="X1318">
        <v>127</v>
      </c>
      <c r="Y1318" t="str">
        <f>IF(_20224[[#This Row],[Lead Score]]=_20224[[#This Row],[p2_score1]],_20224[[#This Row],[p2]],_20224[[#This Row],[p1]])</f>
        <v>Fakhar Zaman</v>
      </c>
      <c r="Z1318" t="str">
        <f>IF(_20224[[#This Row],[Lead Score]]&lt;&gt;_20224[[#This Row],[p2_score1]],_20224[[#This Row],[p2]],_20224[[#This Row],[p1]])</f>
        <v>Haris Sohail</v>
      </c>
      <c r="AA1318" s="1">
        <f>_20224[[#This Row],[Lead Score]]/_20224[[#This Row],[Runs in Partnership]]</f>
        <v>0.66666666666666663</v>
      </c>
      <c r="AB1318">
        <f>+_20224[[#This Row],[p2_score1]]+_20224[[#This Row],[p1_score1]]</f>
        <v>6</v>
      </c>
      <c r="AC1318">
        <f>MAX(_20224[[#This Row],[p2_score1]:[p1_score1]])</f>
        <v>4</v>
      </c>
      <c r="AD1318">
        <f>MIN(_20224[[#This Row],[p2_score1]:[p1_score1]])</f>
        <v>2</v>
      </c>
      <c r="AE1318" t="s">
        <v>1503</v>
      </c>
      <c r="AF1318" t="s">
        <v>2587</v>
      </c>
      <c r="AG1318" t="s">
        <v>2754</v>
      </c>
      <c r="AH1318" t="s">
        <v>883</v>
      </c>
      <c r="AI1318" t="s">
        <v>883</v>
      </c>
      <c r="AJ1318" t="s">
        <v>949</v>
      </c>
      <c r="AK1318" t="str">
        <f>LEFT(_20224[[#This Row],[result2]], FIND(" ",_20224[[#This Row],[result2]]))</f>
        <v xml:space="preserve">Peshawar </v>
      </c>
      <c r="AL1318" t="s">
        <v>4583</v>
      </c>
      <c r="AM1318" t="s">
        <v>2880</v>
      </c>
      <c r="AN1318" t="s">
        <v>2881</v>
      </c>
      <c r="AO1318" t="s">
        <v>2882</v>
      </c>
      <c r="AP1318" t="s">
        <v>1536</v>
      </c>
      <c r="AQ1318">
        <v>2</v>
      </c>
      <c r="AR1318">
        <v>4</v>
      </c>
    </row>
    <row r="1319" spans="1:44" x14ac:dyDescent="0.3">
      <c r="A1319" t="s">
        <v>3723</v>
      </c>
      <c r="B1319" t="s">
        <v>3136</v>
      </c>
      <c r="C1319" t="s">
        <v>1763</v>
      </c>
      <c r="D1319" t="s">
        <v>1652</v>
      </c>
      <c r="E1319">
        <v>2</v>
      </c>
      <c r="F1319">
        <v>9</v>
      </c>
      <c r="G1319">
        <v>0</v>
      </c>
      <c r="H1319">
        <v>0</v>
      </c>
      <c r="I1319">
        <v>22.22</v>
      </c>
      <c r="J1319" t="s">
        <v>1503</v>
      </c>
      <c r="K1319" t="s">
        <v>4314</v>
      </c>
      <c r="L1319" t="s">
        <v>2587</v>
      </c>
      <c r="M1319" t="s">
        <v>1762</v>
      </c>
      <c r="N1319" t="s">
        <v>3157</v>
      </c>
      <c r="O1319" t="s">
        <v>1150</v>
      </c>
      <c r="P1319" t="s">
        <v>1763</v>
      </c>
      <c r="Q1319">
        <v>6.3</v>
      </c>
      <c r="R1319">
        <v>36</v>
      </c>
      <c r="S1319" t="s">
        <v>1763</v>
      </c>
      <c r="T1319" t="s">
        <v>1721</v>
      </c>
      <c r="U1319">
        <v>0</v>
      </c>
      <c r="V1319">
        <v>16</v>
      </c>
      <c r="W1319" t="s">
        <v>95</v>
      </c>
      <c r="X1319">
        <v>127</v>
      </c>
      <c r="Y1319" t="str">
        <f>IF(_20224[[#This Row],[Lead Score]]=_20224[[#This Row],[p2_score1]],_20224[[#This Row],[p2]],_20224[[#This Row],[p1]])</f>
        <v>Haris Sohail</v>
      </c>
      <c r="Z1319" t="str">
        <f>IF(_20224[[#This Row],[Lead Score]]&lt;&gt;_20224[[#This Row],[p2_score1]],_20224[[#This Row],[p2]],_20224[[#This Row],[p1]])</f>
        <v>Ryan ten Doeschate</v>
      </c>
      <c r="AA1319" s="1">
        <f>_20224[[#This Row],[Lead Score]]/_20224[[#This Row],[Runs in Partnership]]</f>
        <v>0.88888888888888884</v>
      </c>
      <c r="AB1319">
        <f>+_20224[[#This Row],[p2_score1]]+_20224[[#This Row],[p1_score1]]</f>
        <v>18</v>
      </c>
      <c r="AC1319">
        <f>MAX(_20224[[#This Row],[p2_score1]:[p1_score1]])</f>
        <v>16</v>
      </c>
      <c r="AD1319">
        <f>MIN(_20224[[#This Row],[p2_score1]:[p1_score1]])</f>
        <v>2</v>
      </c>
      <c r="AE1319" t="s">
        <v>1503</v>
      </c>
      <c r="AF1319" t="s">
        <v>2587</v>
      </c>
      <c r="AG1319" t="s">
        <v>2754</v>
      </c>
      <c r="AH1319" t="s">
        <v>883</v>
      </c>
      <c r="AI1319" t="s">
        <v>883</v>
      </c>
      <c r="AJ1319" t="s">
        <v>949</v>
      </c>
      <c r="AK1319" t="str">
        <f>LEFT(_20224[[#This Row],[result2]], FIND(" ",_20224[[#This Row],[result2]]))</f>
        <v xml:space="preserve">Peshawar </v>
      </c>
      <c r="AL1319" t="s">
        <v>4583</v>
      </c>
      <c r="AM1319" t="s">
        <v>2880</v>
      </c>
      <c r="AN1319" t="s">
        <v>2881</v>
      </c>
      <c r="AO1319" t="s">
        <v>2882</v>
      </c>
      <c r="AP1319" t="s">
        <v>1536</v>
      </c>
      <c r="AQ1319">
        <v>16</v>
      </c>
      <c r="AR1319">
        <v>2</v>
      </c>
    </row>
    <row r="1320" spans="1:44" x14ac:dyDescent="0.3">
      <c r="A1320" t="s">
        <v>3724</v>
      </c>
      <c r="B1320" t="s">
        <v>3162</v>
      </c>
      <c r="C1320" t="s">
        <v>691</v>
      </c>
      <c r="D1320" t="s">
        <v>1409</v>
      </c>
      <c r="E1320">
        <v>11</v>
      </c>
      <c r="F1320">
        <v>13</v>
      </c>
      <c r="G1320">
        <v>2</v>
      </c>
      <c r="H1320">
        <v>0</v>
      </c>
      <c r="I1320">
        <v>84.61</v>
      </c>
      <c r="J1320" t="s">
        <v>1503</v>
      </c>
      <c r="K1320" t="s">
        <v>4314</v>
      </c>
      <c r="L1320" t="s">
        <v>2587</v>
      </c>
      <c r="M1320" t="s">
        <v>1762</v>
      </c>
      <c r="N1320" t="s">
        <v>3151</v>
      </c>
      <c r="O1320" t="s">
        <v>1764</v>
      </c>
      <c r="P1320" t="s">
        <v>691</v>
      </c>
      <c r="Q1320">
        <v>9.4</v>
      </c>
      <c r="R1320">
        <v>54</v>
      </c>
      <c r="S1320" t="s">
        <v>691</v>
      </c>
      <c r="T1320" t="s">
        <v>1721</v>
      </c>
      <c r="U1320">
        <v>0</v>
      </c>
      <c r="V1320">
        <v>23</v>
      </c>
      <c r="W1320" t="s">
        <v>1763</v>
      </c>
      <c r="X1320">
        <v>127</v>
      </c>
      <c r="Y1320" t="str">
        <f>IF(_20224[[#This Row],[Lead Score]]=_20224[[#This Row],[p2_score1]],_20224[[#This Row],[p2]],_20224[[#This Row],[p1]])</f>
        <v>Sohail Akhtar</v>
      </c>
      <c r="Z1320" t="str">
        <f>IF(_20224[[#This Row],[Lead Score]]&lt;&gt;_20224[[#This Row],[p2_score1]],_20224[[#This Row],[p2]],_20224[[#This Row],[p1]])</f>
        <v>Haris Sohail</v>
      </c>
      <c r="AA1320" s="1">
        <f>_20224[[#This Row],[Lead Score]]/_20224[[#This Row],[Runs in Partnership]]</f>
        <v>0.61111111111111116</v>
      </c>
      <c r="AB1320">
        <f>+_20224[[#This Row],[p2_score1]]+_20224[[#This Row],[p1_score1]]</f>
        <v>18</v>
      </c>
      <c r="AC1320">
        <f>MAX(_20224[[#This Row],[p2_score1]:[p1_score1]])</f>
        <v>11</v>
      </c>
      <c r="AD1320">
        <f>MIN(_20224[[#This Row],[p2_score1]:[p1_score1]])</f>
        <v>7</v>
      </c>
      <c r="AE1320" t="s">
        <v>1503</v>
      </c>
      <c r="AF1320" t="s">
        <v>2587</v>
      </c>
      <c r="AG1320" t="s">
        <v>2754</v>
      </c>
      <c r="AH1320" t="s">
        <v>883</v>
      </c>
      <c r="AI1320" t="s">
        <v>883</v>
      </c>
      <c r="AJ1320" t="s">
        <v>949</v>
      </c>
      <c r="AK1320" t="str">
        <f>LEFT(_20224[[#This Row],[result2]], FIND(" ",_20224[[#This Row],[result2]]))</f>
        <v xml:space="preserve">Peshawar </v>
      </c>
      <c r="AL1320" t="s">
        <v>4583</v>
      </c>
      <c r="AM1320" t="s">
        <v>2880</v>
      </c>
      <c r="AN1320" t="s">
        <v>2881</v>
      </c>
      <c r="AO1320" t="s">
        <v>2882</v>
      </c>
      <c r="AP1320" t="s">
        <v>1536</v>
      </c>
      <c r="AQ1320">
        <v>7</v>
      </c>
      <c r="AR1320">
        <v>11</v>
      </c>
    </row>
    <row r="1321" spans="1:44" x14ac:dyDescent="0.3">
      <c r="A1321" t="s">
        <v>3726</v>
      </c>
      <c r="B1321" t="s">
        <v>3153</v>
      </c>
      <c r="C1321" t="s">
        <v>1721</v>
      </c>
      <c r="D1321" t="s">
        <v>1765</v>
      </c>
      <c r="E1321">
        <v>43</v>
      </c>
      <c r="F1321">
        <v>33</v>
      </c>
      <c r="G1321">
        <v>4</v>
      </c>
      <c r="H1321">
        <v>1</v>
      </c>
      <c r="I1321">
        <v>130.30000000000001</v>
      </c>
      <c r="J1321" t="s">
        <v>1503</v>
      </c>
      <c r="K1321" t="s">
        <v>4314</v>
      </c>
      <c r="L1321" t="s">
        <v>2587</v>
      </c>
      <c r="M1321" t="s">
        <v>1762</v>
      </c>
      <c r="N1321" t="s">
        <v>3170</v>
      </c>
      <c r="O1321" t="s">
        <v>1766</v>
      </c>
      <c r="P1321" t="s">
        <v>1721</v>
      </c>
      <c r="Q1321">
        <v>14.4</v>
      </c>
      <c r="R1321">
        <v>86</v>
      </c>
      <c r="S1321" t="s">
        <v>1767</v>
      </c>
      <c r="T1321" t="s">
        <v>1721</v>
      </c>
      <c r="U1321">
        <v>0</v>
      </c>
      <c r="V1321">
        <v>0</v>
      </c>
      <c r="W1321" t="s">
        <v>691</v>
      </c>
      <c r="X1321">
        <v>127</v>
      </c>
      <c r="Y1321" t="str">
        <f>IF(_20224[[#This Row],[Lead Score]]=_20224[[#This Row],[p2_score1]],_20224[[#This Row],[p2]],_20224[[#This Row],[p1]])</f>
        <v>Haris Sohail</v>
      </c>
      <c r="Z1321" t="str">
        <f>IF(_20224[[#This Row],[Lead Score]]&lt;&gt;_20224[[#This Row],[p2_score1]],_20224[[#This Row],[p2]],_20224[[#This Row],[p1]])</f>
        <v>Umair Masood</v>
      </c>
      <c r="AA1321" s="1">
        <f>_20224[[#This Row],[Lead Score]]/_20224[[#This Row],[Runs in Partnership]]</f>
        <v>0.625</v>
      </c>
      <c r="AB1321">
        <f>+_20224[[#This Row],[p2_score1]]+_20224[[#This Row],[p1_score1]]</f>
        <v>32</v>
      </c>
      <c r="AC1321">
        <f>MAX(_20224[[#This Row],[p2_score1]:[p1_score1]])</f>
        <v>20</v>
      </c>
      <c r="AD1321">
        <f>MIN(_20224[[#This Row],[p2_score1]:[p1_score1]])</f>
        <v>12</v>
      </c>
      <c r="AE1321" t="s">
        <v>1503</v>
      </c>
      <c r="AF1321" t="s">
        <v>2587</v>
      </c>
      <c r="AG1321" t="s">
        <v>2754</v>
      </c>
      <c r="AH1321" t="s">
        <v>883</v>
      </c>
      <c r="AI1321" t="s">
        <v>883</v>
      </c>
      <c r="AJ1321" t="s">
        <v>949</v>
      </c>
      <c r="AK1321" t="str">
        <f>LEFT(_20224[[#This Row],[result2]], FIND(" ",_20224[[#This Row],[result2]]))</f>
        <v xml:space="preserve">Peshawar </v>
      </c>
      <c r="AL1321" t="s">
        <v>4583</v>
      </c>
      <c r="AM1321" t="s">
        <v>2880</v>
      </c>
      <c r="AN1321" t="s">
        <v>2881</v>
      </c>
      <c r="AO1321" t="s">
        <v>2882</v>
      </c>
      <c r="AP1321" t="s">
        <v>1536</v>
      </c>
      <c r="AQ1321">
        <v>20</v>
      </c>
      <c r="AR1321">
        <v>12</v>
      </c>
    </row>
    <row r="1322" spans="1:44" x14ac:dyDescent="0.3">
      <c r="A1322" t="s">
        <v>3729</v>
      </c>
      <c r="B1322" t="s">
        <v>3173</v>
      </c>
      <c r="C1322" t="s">
        <v>1767</v>
      </c>
      <c r="D1322" t="s">
        <v>921</v>
      </c>
      <c r="E1322">
        <v>22</v>
      </c>
      <c r="F1322">
        <v>28</v>
      </c>
      <c r="G1322">
        <v>1</v>
      </c>
      <c r="H1322">
        <v>0</v>
      </c>
      <c r="I1322">
        <v>78.569999999999993</v>
      </c>
      <c r="J1322" t="s">
        <v>1503</v>
      </c>
      <c r="K1322" t="s">
        <v>4314</v>
      </c>
      <c r="L1322" t="s">
        <v>2587</v>
      </c>
      <c r="M1322" t="s">
        <v>1762</v>
      </c>
      <c r="N1322" t="s">
        <v>3200</v>
      </c>
      <c r="O1322" t="s">
        <v>1768</v>
      </c>
      <c r="P1322" t="s">
        <v>1767</v>
      </c>
      <c r="Q1322">
        <v>17.100000000000001</v>
      </c>
      <c r="R1322">
        <v>99</v>
      </c>
      <c r="S1322" t="s">
        <v>1767</v>
      </c>
      <c r="T1322" t="s">
        <v>106</v>
      </c>
      <c r="U1322">
        <v>0</v>
      </c>
      <c r="V1322">
        <v>0</v>
      </c>
      <c r="W1322" t="s">
        <v>1721</v>
      </c>
      <c r="X1322">
        <v>127</v>
      </c>
      <c r="Y1322" t="str">
        <f>IF(_20224[[#This Row],[Lead Score]]=_20224[[#This Row],[p2_score1]],_20224[[#This Row],[p2]],_20224[[#This Row],[p1]])</f>
        <v>Umair Masood</v>
      </c>
      <c r="Z1322" t="str">
        <f>IF(_20224[[#This Row],[Lead Score]]&lt;&gt;_20224[[#This Row],[p2_score1]],_20224[[#This Row],[p2]],_20224[[#This Row],[p1]])</f>
        <v>David Wiese</v>
      </c>
      <c r="AA1322" s="1">
        <f>_20224[[#This Row],[Lead Score]]/_20224[[#This Row],[Runs in Partnership]]</f>
        <v>1</v>
      </c>
      <c r="AB1322">
        <f>+_20224[[#This Row],[p2_score1]]+_20224[[#This Row],[p1_score1]]</f>
        <v>22</v>
      </c>
      <c r="AC1322">
        <f>MAX(_20224[[#This Row],[p2_score1]:[p1_score1]])</f>
        <v>22</v>
      </c>
      <c r="AD1322">
        <f>MIN(_20224[[#This Row],[p2_score1]:[p1_score1]])</f>
        <v>0</v>
      </c>
      <c r="AE1322" t="s">
        <v>1503</v>
      </c>
      <c r="AF1322" t="s">
        <v>2587</v>
      </c>
      <c r="AG1322" t="s">
        <v>2754</v>
      </c>
      <c r="AH1322" t="s">
        <v>883</v>
      </c>
      <c r="AI1322" t="s">
        <v>883</v>
      </c>
      <c r="AJ1322" t="s">
        <v>949</v>
      </c>
      <c r="AK1322" t="str">
        <f>LEFT(_20224[[#This Row],[result2]], FIND(" ",_20224[[#This Row],[result2]]))</f>
        <v xml:space="preserve">Peshawar </v>
      </c>
      <c r="AL1322" t="s">
        <v>4583</v>
      </c>
      <c r="AM1322" t="s">
        <v>2880</v>
      </c>
      <c r="AN1322" t="s">
        <v>2881</v>
      </c>
      <c r="AO1322" t="s">
        <v>2882</v>
      </c>
      <c r="AP1322" t="s">
        <v>1536</v>
      </c>
      <c r="AQ1322">
        <v>0</v>
      </c>
      <c r="AR1322">
        <v>22</v>
      </c>
    </row>
    <row r="1323" spans="1:44" x14ac:dyDescent="0.3">
      <c r="A1323" t="s">
        <v>3731</v>
      </c>
      <c r="B1323" t="s">
        <v>3180</v>
      </c>
      <c r="C1323" t="s">
        <v>351</v>
      </c>
      <c r="D1323" t="s">
        <v>903</v>
      </c>
      <c r="E1323">
        <v>2</v>
      </c>
      <c r="F1323">
        <v>6</v>
      </c>
      <c r="G1323">
        <v>0</v>
      </c>
      <c r="H1323">
        <v>0</v>
      </c>
      <c r="I1323">
        <v>33.33</v>
      </c>
      <c r="J1323" t="s">
        <v>1503</v>
      </c>
      <c r="K1323" t="s">
        <v>4314</v>
      </c>
      <c r="L1323" t="s">
        <v>2587</v>
      </c>
      <c r="M1323" t="s">
        <v>1762</v>
      </c>
      <c r="N1323" t="s">
        <v>3219</v>
      </c>
      <c r="O1323" t="s">
        <v>1769</v>
      </c>
      <c r="P1323" t="s">
        <v>351</v>
      </c>
      <c r="Q1323">
        <v>18.5</v>
      </c>
      <c r="R1323">
        <v>108</v>
      </c>
      <c r="S1323" t="s">
        <v>351</v>
      </c>
      <c r="T1323" t="s">
        <v>106</v>
      </c>
      <c r="U1323">
        <v>0</v>
      </c>
      <c r="V1323">
        <v>7</v>
      </c>
      <c r="W1323" t="s">
        <v>1767</v>
      </c>
      <c r="X1323">
        <v>127</v>
      </c>
      <c r="Y1323" t="str">
        <f>IF(_20224[[#This Row],[Lead Score]]=_20224[[#This Row],[p2_score1]],_20224[[#This Row],[p2]],_20224[[#This Row],[p1]])</f>
        <v>David Wiese</v>
      </c>
      <c r="Z1323" t="str">
        <f>IF(_20224[[#This Row],[Lead Score]]&lt;&gt;_20224[[#This Row],[p2_score1]],_20224[[#This Row],[p2]],_20224[[#This Row],[p1]])</f>
        <v>Shaheen Afridi</v>
      </c>
      <c r="AA1323" s="1">
        <f>_20224[[#This Row],[Lead Score]]/_20224[[#This Row],[Runs in Partnership]]</f>
        <v>0.77777777777777779</v>
      </c>
      <c r="AB1323">
        <f>+_20224[[#This Row],[p2_score1]]+_20224[[#This Row],[p1_score1]]</f>
        <v>9</v>
      </c>
      <c r="AC1323">
        <f>MAX(_20224[[#This Row],[p2_score1]:[p1_score1]])</f>
        <v>7</v>
      </c>
      <c r="AD1323">
        <f>MIN(_20224[[#This Row],[p2_score1]:[p1_score1]])</f>
        <v>2</v>
      </c>
      <c r="AE1323" t="s">
        <v>1503</v>
      </c>
      <c r="AF1323" t="s">
        <v>2587</v>
      </c>
      <c r="AG1323" t="s">
        <v>2754</v>
      </c>
      <c r="AH1323" t="s">
        <v>883</v>
      </c>
      <c r="AI1323" t="s">
        <v>883</v>
      </c>
      <c r="AJ1323" t="s">
        <v>949</v>
      </c>
      <c r="AK1323" t="str">
        <f>LEFT(_20224[[#This Row],[result2]], FIND(" ",_20224[[#This Row],[result2]]))</f>
        <v xml:space="preserve">Peshawar </v>
      </c>
      <c r="AL1323" t="s">
        <v>4583</v>
      </c>
      <c r="AM1323" t="s">
        <v>2880</v>
      </c>
      <c r="AN1323" t="s">
        <v>2881</v>
      </c>
      <c r="AO1323" t="s">
        <v>2882</v>
      </c>
      <c r="AP1323" t="s">
        <v>1536</v>
      </c>
      <c r="AQ1323">
        <v>7</v>
      </c>
      <c r="AR1323">
        <v>2</v>
      </c>
    </row>
    <row r="1324" spans="1:44" x14ac:dyDescent="0.3">
      <c r="A1324" t="s">
        <v>3733</v>
      </c>
      <c r="B1324" t="s">
        <v>3178</v>
      </c>
      <c r="C1324" t="s">
        <v>106</v>
      </c>
      <c r="D1324" t="s">
        <v>45</v>
      </c>
      <c r="E1324">
        <v>26</v>
      </c>
      <c r="F1324">
        <v>16</v>
      </c>
      <c r="G1324">
        <v>2</v>
      </c>
      <c r="H1324">
        <v>2</v>
      </c>
      <c r="I1324">
        <v>162.5</v>
      </c>
      <c r="J1324" t="s">
        <v>1503</v>
      </c>
      <c r="K1324" t="s">
        <v>4314</v>
      </c>
      <c r="L1324" t="s">
        <v>2587</v>
      </c>
      <c r="M1324" t="s">
        <v>1762</v>
      </c>
      <c r="N1324" t="s">
        <v>32</v>
      </c>
      <c r="O1324" t="s">
        <v>32</v>
      </c>
      <c r="P1324" t="s">
        <v>32</v>
      </c>
      <c r="S1324" t="s">
        <v>1642</v>
      </c>
      <c r="T1324" t="s">
        <v>106</v>
      </c>
      <c r="U1324">
        <v>0</v>
      </c>
      <c r="V1324">
        <v>0</v>
      </c>
      <c r="W1324" t="s">
        <v>351</v>
      </c>
      <c r="X1324">
        <v>127</v>
      </c>
      <c r="Y1324" t="str">
        <f>IF(_20224[[#This Row],[Lead Score]]=_20224[[#This Row],[p2_score1]],_20224[[#This Row],[p2]],_20224[[#This Row],[p1]])</f>
        <v>David Wiese</v>
      </c>
      <c r="Z1324" t="str">
        <f>IF(_20224[[#This Row],[Lead Score]]&lt;&gt;_20224[[#This Row],[p2_score1]],_20224[[#This Row],[p2]],_20224[[#This Row],[p1]])</f>
        <v>Sandeep Lamichhane</v>
      </c>
      <c r="AA1324" s="1">
        <f>_20224[[#This Row],[Lead Score]]/_20224[[#This Row],[Runs in Partnership]]</f>
        <v>1</v>
      </c>
      <c r="AB1324">
        <f>+_20224[[#This Row],[p2_score1]]+_20224[[#This Row],[p1_score1]]</f>
        <v>19</v>
      </c>
      <c r="AC1324">
        <f>MAX(_20224[[#This Row],[p2_score1]:[p1_score1]])</f>
        <v>19</v>
      </c>
      <c r="AD1324">
        <f>MIN(_20224[[#This Row],[p2_score1]:[p1_score1]])</f>
        <v>0</v>
      </c>
      <c r="AE1324" t="s">
        <v>1503</v>
      </c>
      <c r="AF1324" t="s">
        <v>2587</v>
      </c>
      <c r="AG1324" t="s">
        <v>2754</v>
      </c>
      <c r="AH1324" t="s">
        <v>883</v>
      </c>
      <c r="AI1324" t="s">
        <v>883</v>
      </c>
      <c r="AJ1324" t="s">
        <v>949</v>
      </c>
      <c r="AK1324" t="str">
        <f>LEFT(_20224[[#This Row],[result2]], FIND(" ",_20224[[#This Row],[result2]]))</f>
        <v xml:space="preserve">Peshawar </v>
      </c>
      <c r="AL1324" t="s">
        <v>4583</v>
      </c>
      <c r="AM1324" t="s">
        <v>2880</v>
      </c>
      <c r="AN1324" t="s">
        <v>2881</v>
      </c>
      <c r="AO1324" t="s">
        <v>2882</v>
      </c>
      <c r="AP1324" t="s">
        <v>1536</v>
      </c>
      <c r="AQ1324">
        <v>19</v>
      </c>
      <c r="AR1324">
        <v>0</v>
      </c>
    </row>
    <row r="1325" spans="1:44" hidden="1" x14ac:dyDescent="0.3">
      <c r="A1325" t="s">
        <v>3735</v>
      </c>
      <c r="B1325" t="s">
        <v>3187</v>
      </c>
      <c r="C1325" t="s">
        <v>1642</v>
      </c>
      <c r="D1325" t="s">
        <v>45</v>
      </c>
      <c r="E1325">
        <v>0</v>
      </c>
      <c r="F1325">
        <v>1</v>
      </c>
      <c r="G1325">
        <v>0</v>
      </c>
      <c r="H1325">
        <v>0</v>
      </c>
      <c r="I1325">
        <v>0</v>
      </c>
      <c r="J1325" t="s">
        <v>1503</v>
      </c>
      <c r="K1325" t="s">
        <v>4314</v>
      </c>
      <c r="L1325" t="s">
        <v>2587</v>
      </c>
      <c r="M1325" t="s">
        <v>1762</v>
      </c>
      <c r="N1325" t="s">
        <v>32</v>
      </c>
      <c r="O1325" t="s">
        <v>32</v>
      </c>
      <c r="P1325" t="s">
        <v>32</v>
      </c>
      <c r="S1325" t="s">
        <v>32</v>
      </c>
      <c r="T1325" t="s">
        <v>32</v>
      </c>
      <c r="W1325" t="s">
        <v>32</v>
      </c>
      <c r="X1325">
        <v>127</v>
      </c>
      <c r="Y1325" t="str">
        <f>IF(_20224[[#This Row],[Lead Score]]=_20224[[#This Row],[p2_score1]],_20224[[#This Row],[p2]],_20224[[#This Row],[p1]])</f>
        <v/>
      </c>
      <c r="Z1325" t="str">
        <f>IF(_20224[[#This Row],[Lead Score]]&lt;&gt;_20224[[#This Row],[p2_score1]],_20224[[#This Row],[p2]],_20224[[#This Row],[p1]])</f>
        <v/>
      </c>
      <c r="AA1325" s="1" t="e">
        <f>_20224[[#This Row],[Lead Score]]/_20224[[#This Row],[Runs in Partnership]]</f>
        <v>#DIV/0!</v>
      </c>
      <c r="AB1325">
        <f>+_20224[[#This Row],[p2_score1]]+_20224[[#This Row],[p1_score1]]</f>
        <v>0</v>
      </c>
      <c r="AC1325">
        <f>MAX(_20224[[#This Row],[p2_score1]:[p1_score1]])</f>
        <v>0</v>
      </c>
      <c r="AD1325">
        <f>MIN(_20224[[#This Row],[p2_score1]:[p1_score1]])</f>
        <v>0</v>
      </c>
      <c r="AE1325" t="s">
        <v>1503</v>
      </c>
      <c r="AF1325" t="s">
        <v>2587</v>
      </c>
      <c r="AG1325" t="s">
        <v>2754</v>
      </c>
      <c r="AH1325" t="s">
        <v>883</v>
      </c>
      <c r="AI1325" t="s">
        <v>883</v>
      </c>
      <c r="AJ1325" t="s">
        <v>949</v>
      </c>
      <c r="AK1325" t="str">
        <f>LEFT(_20224[[#This Row],[result2]], FIND(" ",_20224[[#This Row],[result2]]))</f>
        <v xml:space="preserve">Peshawar </v>
      </c>
      <c r="AL1325" t="s">
        <v>4583</v>
      </c>
      <c r="AM1325" t="s">
        <v>2880</v>
      </c>
      <c r="AN1325" t="s">
        <v>2881</v>
      </c>
      <c r="AO1325" t="s">
        <v>2882</v>
      </c>
      <c r="AP1325" t="s">
        <v>1536</v>
      </c>
      <c r="AQ1325">
        <v>0</v>
      </c>
      <c r="AR1325">
        <v>0</v>
      </c>
    </row>
    <row r="1326" spans="1:44" x14ac:dyDescent="0.3">
      <c r="A1326" t="s">
        <v>3737</v>
      </c>
      <c r="B1326" t="s">
        <v>3133</v>
      </c>
      <c r="C1326" t="s">
        <v>895</v>
      </c>
      <c r="D1326" t="s">
        <v>1770</v>
      </c>
      <c r="E1326">
        <v>15</v>
      </c>
      <c r="F1326">
        <v>11</v>
      </c>
      <c r="G1326">
        <v>2</v>
      </c>
      <c r="H1326">
        <v>1</v>
      </c>
      <c r="I1326">
        <v>136.36000000000001</v>
      </c>
      <c r="J1326" t="s">
        <v>1503</v>
      </c>
      <c r="K1326" t="s">
        <v>4232</v>
      </c>
      <c r="L1326" t="s">
        <v>2591</v>
      </c>
      <c r="M1326" t="s">
        <v>1771</v>
      </c>
      <c r="N1326" t="s">
        <v>3139</v>
      </c>
      <c r="O1326" t="s">
        <v>184</v>
      </c>
      <c r="P1326" t="s">
        <v>895</v>
      </c>
      <c r="Q1326">
        <v>2.4</v>
      </c>
      <c r="R1326">
        <v>24</v>
      </c>
      <c r="S1326" t="s">
        <v>900</v>
      </c>
      <c r="T1326" t="s">
        <v>895</v>
      </c>
      <c r="U1326">
        <v>9</v>
      </c>
      <c r="V1326">
        <v>15</v>
      </c>
      <c r="W1326" t="s">
        <v>32</v>
      </c>
      <c r="X1326">
        <v>128</v>
      </c>
      <c r="Y1326" t="str">
        <f>IF(_20224[[#This Row],[Lead Score]]=_20224[[#This Row],[p2_score1]],_20224[[#This Row],[p2]],_20224[[#This Row],[p1]])</f>
        <v>Shane Watson</v>
      </c>
      <c r="Z1326" t="str">
        <f>IF(_20224[[#This Row],[Lead Score]]&lt;&gt;_20224[[#This Row],[p2_score1]],_20224[[#This Row],[p2]],_20224[[#This Row],[p1]])</f>
        <v>Ahmed Shehzad</v>
      </c>
      <c r="AA1326" s="1">
        <f>_20224[[#This Row],[Lead Score]]/_20224[[#This Row],[Runs in Partnership]]</f>
        <v>0.625</v>
      </c>
      <c r="AB1326">
        <f>+_20224[[#This Row],[p2_score1]]+_20224[[#This Row],[p1_score1]]</f>
        <v>24</v>
      </c>
      <c r="AC1326">
        <f>MAX(_20224[[#This Row],[p2_score1]:[p1_score1]])</f>
        <v>15</v>
      </c>
      <c r="AD1326">
        <f>MIN(_20224[[#This Row],[p2_score1]:[p1_score1]])</f>
        <v>9</v>
      </c>
      <c r="AE1326" t="s">
        <v>1503</v>
      </c>
      <c r="AF1326" t="s">
        <v>2591</v>
      </c>
      <c r="AG1326" t="s">
        <v>2754</v>
      </c>
      <c r="AH1326" t="s">
        <v>897</v>
      </c>
      <c r="AI1326" t="s">
        <v>897</v>
      </c>
      <c r="AJ1326" t="s">
        <v>850</v>
      </c>
      <c r="AK1326" t="str">
        <f>LEFT(_20224[[#This Row],[result2]], FIND(" ",_20224[[#This Row],[result2]]))</f>
        <v xml:space="preserve">Quetta </v>
      </c>
      <c r="AL1326" t="s">
        <v>4583</v>
      </c>
      <c r="AM1326" t="s">
        <v>2883</v>
      </c>
      <c r="AN1326" t="s">
        <v>2884</v>
      </c>
      <c r="AO1326" t="s">
        <v>2885</v>
      </c>
      <c r="AP1326" t="s">
        <v>900</v>
      </c>
      <c r="AQ1326">
        <v>15</v>
      </c>
      <c r="AR1326">
        <v>9</v>
      </c>
    </row>
    <row r="1327" spans="1:44" x14ac:dyDescent="0.3">
      <c r="A1327" t="s">
        <v>3740</v>
      </c>
      <c r="B1327" t="s">
        <v>3153</v>
      </c>
      <c r="C1327" t="s">
        <v>243</v>
      </c>
      <c r="D1327" t="s">
        <v>1502</v>
      </c>
      <c r="E1327">
        <v>12</v>
      </c>
      <c r="F1327">
        <v>15</v>
      </c>
      <c r="G1327">
        <v>1</v>
      </c>
      <c r="H1327">
        <v>0</v>
      </c>
      <c r="I1327">
        <v>80</v>
      </c>
      <c r="J1327" t="s">
        <v>1503</v>
      </c>
      <c r="K1327" t="s">
        <v>4232</v>
      </c>
      <c r="L1327" t="s">
        <v>2591</v>
      </c>
      <c r="M1327" t="s">
        <v>1771</v>
      </c>
      <c r="N1327" t="s">
        <v>3148</v>
      </c>
      <c r="O1327" t="s">
        <v>78</v>
      </c>
      <c r="P1327" t="s">
        <v>243</v>
      </c>
      <c r="Q1327">
        <v>7</v>
      </c>
      <c r="R1327">
        <v>62</v>
      </c>
      <c r="S1327" t="s">
        <v>900</v>
      </c>
      <c r="T1327" t="s">
        <v>243</v>
      </c>
      <c r="U1327">
        <v>35</v>
      </c>
      <c r="V1327">
        <v>0</v>
      </c>
      <c r="W1327" t="s">
        <v>895</v>
      </c>
      <c r="X1327">
        <v>128</v>
      </c>
      <c r="Y1327" t="str">
        <f>IF(_20224[[#This Row],[Lead Score]]=_20224[[#This Row],[p2_score1]],_20224[[#This Row],[p2]],_20224[[#This Row],[p1]])</f>
        <v>Ahmed Shehzad</v>
      </c>
      <c r="Z1327" t="str">
        <f>IF(_20224[[#This Row],[Lead Score]]&lt;&gt;_20224[[#This Row],[p2_score1]],_20224[[#This Row],[p2]],_20224[[#This Row],[p1]])</f>
        <v>Azam Khan</v>
      </c>
      <c r="AA1327" s="1">
        <f>_20224[[#This Row],[Lead Score]]/_20224[[#This Row],[Runs in Partnership]]</f>
        <v>0.68421052631578949</v>
      </c>
      <c r="AB1327">
        <f>+_20224[[#This Row],[p2_score1]]+_20224[[#This Row],[p1_score1]]</f>
        <v>38</v>
      </c>
      <c r="AC1327">
        <f>MAX(_20224[[#This Row],[p2_score1]:[p1_score1]])</f>
        <v>26</v>
      </c>
      <c r="AD1327">
        <f>MIN(_20224[[#This Row],[p2_score1]:[p1_score1]])</f>
        <v>12</v>
      </c>
      <c r="AE1327" t="s">
        <v>1503</v>
      </c>
      <c r="AF1327" t="s">
        <v>2591</v>
      </c>
      <c r="AG1327" t="s">
        <v>2754</v>
      </c>
      <c r="AH1327" t="s">
        <v>897</v>
      </c>
      <c r="AI1327" t="s">
        <v>897</v>
      </c>
      <c r="AJ1327" t="s">
        <v>850</v>
      </c>
      <c r="AK1327" t="str">
        <f>LEFT(_20224[[#This Row],[result2]], FIND(" ",_20224[[#This Row],[result2]]))</f>
        <v xml:space="preserve">Quetta </v>
      </c>
      <c r="AL1327" t="s">
        <v>4583</v>
      </c>
      <c r="AM1327" t="s">
        <v>2883</v>
      </c>
      <c r="AN1327" t="s">
        <v>2884</v>
      </c>
      <c r="AO1327" t="s">
        <v>2885</v>
      </c>
      <c r="AP1327" t="s">
        <v>900</v>
      </c>
      <c r="AQ1327">
        <v>12</v>
      </c>
      <c r="AR1327">
        <v>26</v>
      </c>
    </row>
    <row r="1328" spans="1:44" x14ac:dyDescent="0.3">
      <c r="A1328" t="s">
        <v>3742</v>
      </c>
      <c r="B1328" t="s">
        <v>3136</v>
      </c>
      <c r="C1328" t="s">
        <v>55</v>
      </c>
      <c r="D1328" t="s">
        <v>1772</v>
      </c>
      <c r="E1328">
        <v>23</v>
      </c>
      <c r="F1328">
        <v>17</v>
      </c>
      <c r="G1328">
        <v>2</v>
      </c>
      <c r="H1328">
        <v>1</v>
      </c>
      <c r="I1328">
        <v>135.29</v>
      </c>
      <c r="J1328" t="s">
        <v>1503</v>
      </c>
      <c r="K1328" t="s">
        <v>4232</v>
      </c>
      <c r="L1328" t="s">
        <v>2591</v>
      </c>
      <c r="M1328" t="s">
        <v>1771</v>
      </c>
      <c r="N1328" t="s">
        <v>3157</v>
      </c>
      <c r="O1328" t="s">
        <v>197</v>
      </c>
      <c r="P1328" t="s">
        <v>55</v>
      </c>
      <c r="Q1328">
        <v>12.3</v>
      </c>
      <c r="R1328">
        <v>108</v>
      </c>
      <c r="S1328" t="s">
        <v>900</v>
      </c>
      <c r="T1328" t="s">
        <v>55</v>
      </c>
      <c r="U1328">
        <v>58</v>
      </c>
      <c r="V1328">
        <v>0</v>
      </c>
      <c r="W1328" t="s">
        <v>243</v>
      </c>
      <c r="X1328">
        <v>128</v>
      </c>
      <c r="Y1328" t="str">
        <f>IF(_20224[[#This Row],[Lead Score]]=_20224[[#This Row],[p2_score1]],_20224[[#This Row],[p2]],_20224[[#This Row],[p1]])</f>
        <v>Rilee Rossouw</v>
      </c>
      <c r="Z1328" t="str">
        <f>IF(_20224[[#This Row],[Lead Score]]&lt;&gt;_20224[[#This Row],[p2_score1]],_20224[[#This Row],[p2]],_20224[[#This Row],[p1]])</f>
        <v>Ahmed Shehzad</v>
      </c>
      <c r="AA1328" s="1">
        <f>_20224[[#This Row],[Lead Score]]/_20224[[#This Row],[Runs in Partnership]]</f>
        <v>0.5</v>
      </c>
      <c r="AB1328">
        <f>+_20224[[#This Row],[p2_score1]]+_20224[[#This Row],[p1_score1]]</f>
        <v>46</v>
      </c>
      <c r="AC1328">
        <f>MAX(_20224[[#This Row],[p2_score1]:[p1_score1]])</f>
        <v>23</v>
      </c>
      <c r="AD1328">
        <f>MIN(_20224[[#This Row],[p2_score1]:[p1_score1]])</f>
        <v>23</v>
      </c>
      <c r="AE1328" t="s">
        <v>1503</v>
      </c>
      <c r="AF1328" t="s">
        <v>2591</v>
      </c>
      <c r="AG1328" t="s">
        <v>2754</v>
      </c>
      <c r="AH1328" t="s">
        <v>897</v>
      </c>
      <c r="AI1328" t="s">
        <v>897</v>
      </c>
      <c r="AJ1328" t="s">
        <v>850</v>
      </c>
      <c r="AK1328" t="str">
        <f>LEFT(_20224[[#This Row],[result2]], FIND(" ",_20224[[#This Row],[result2]]))</f>
        <v xml:space="preserve">Quetta </v>
      </c>
      <c r="AL1328" t="s">
        <v>4583</v>
      </c>
      <c r="AM1328" t="s">
        <v>2883</v>
      </c>
      <c r="AN1328" t="s">
        <v>2884</v>
      </c>
      <c r="AO1328" t="s">
        <v>2885</v>
      </c>
      <c r="AP1328" t="s">
        <v>900</v>
      </c>
      <c r="AQ1328">
        <v>23</v>
      </c>
      <c r="AR1328">
        <v>23</v>
      </c>
    </row>
    <row r="1329" spans="1:44" x14ac:dyDescent="0.3">
      <c r="A1329" t="s">
        <v>3745</v>
      </c>
      <c r="B1329" t="s">
        <v>3162</v>
      </c>
      <c r="C1329" t="s">
        <v>506</v>
      </c>
      <c r="D1329" t="s">
        <v>915</v>
      </c>
      <c r="E1329">
        <v>27</v>
      </c>
      <c r="F1329">
        <v>17</v>
      </c>
      <c r="G1329">
        <v>1</v>
      </c>
      <c r="H1329">
        <v>3</v>
      </c>
      <c r="I1329">
        <v>158.82</v>
      </c>
      <c r="J1329" t="s">
        <v>1503</v>
      </c>
      <c r="K1329" t="s">
        <v>4232</v>
      </c>
      <c r="L1329" t="s">
        <v>2591</v>
      </c>
      <c r="M1329" t="s">
        <v>1771</v>
      </c>
      <c r="N1329" t="s">
        <v>3151</v>
      </c>
      <c r="O1329" t="s">
        <v>1773</v>
      </c>
      <c r="P1329" t="s">
        <v>506</v>
      </c>
      <c r="Q1329">
        <v>17.100000000000001</v>
      </c>
      <c r="R1329">
        <v>152</v>
      </c>
      <c r="S1329" t="s">
        <v>900</v>
      </c>
      <c r="T1329" t="s">
        <v>506</v>
      </c>
      <c r="U1329">
        <v>75</v>
      </c>
      <c r="V1329">
        <v>0</v>
      </c>
      <c r="W1329" t="s">
        <v>55</v>
      </c>
      <c r="X1329">
        <v>128</v>
      </c>
      <c r="Y1329" t="str">
        <f>IF(_20224[[#This Row],[Lead Score]]=_20224[[#This Row],[p2_score1]],_20224[[#This Row],[p2]],_20224[[#This Row],[p1]])</f>
        <v>Umar Akmal</v>
      </c>
      <c r="Z1329" t="str">
        <f>IF(_20224[[#This Row],[Lead Score]]&lt;&gt;_20224[[#This Row],[p2_score1]],_20224[[#This Row],[p2]],_20224[[#This Row],[p1]])</f>
        <v>Ahmed Shehzad</v>
      </c>
      <c r="AA1329" s="1">
        <f>_20224[[#This Row],[Lead Score]]/_20224[[#This Row],[Runs in Partnership]]</f>
        <v>0.61363636363636365</v>
      </c>
      <c r="AB1329">
        <f>+_20224[[#This Row],[p2_score1]]+_20224[[#This Row],[p1_score1]]</f>
        <v>44</v>
      </c>
      <c r="AC1329">
        <f>MAX(_20224[[#This Row],[p2_score1]:[p1_score1]])</f>
        <v>27</v>
      </c>
      <c r="AD1329">
        <f>MIN(_20224[[#This Row],[p2_score1]:[p1_score1]])</f>
        <v>17</v>
      </c>
      <c r="AE1329" t="s">
        <v>1503</v>
      </c>
      <c r="AF1329" t="s">
        <v>2591</v>
      </c>
      <c r="AG1329" t="s">
        <v>2754</v>
      </c>
      <c r="AH1329" t="s">
        <v>897</v>
      </c>
      <c r="AI1329" t="s">
        <v>897</v>
      </c>
      <c r="AJ1329" t="s">
        <v>850</v>
      </c>
      <c r="AK1329" t="str">
        <f>LEFT(_20224[[#This Row],[result2]], FIND(" ",_20224[[#This Row],[result2]]))</f>
        <v xml:space="preserve">Quetta </v>
      </c>
      <c r="AL1329" t="s">
        <v>4583</v>
      </c>
      <c r="AM1329" t="s">
        <v>2883</v>
      </c>
      <c r="AN1329" t="s">
        <v>2884</v>
      </c>
      <c r="AO1329" t="s">
        <v>2885</v>
      </c>
      <c r="AP1329" t="s">
        <v>900</v>
      </c>
      <c r="AQ1329">
        <v>27</v>
      </c>
      <c r="AR1329">
        <v>17</v>
      </c>
    </row>
    <row r="1330" spans="1:44" x14ac:dyDescent="0.3">
      <c r="A1330" t="s">
        <v>3746</v>
      </c>
      <c r="B1330" t="s">
        <v>3144</v>
      </c>
      <c r="C1330" t="s">
        <v>900</v>
      </c>
      <c r="D1330" t="s">
        <v>1774</v>
      </c>
      <c r="E1330">
        <v>73</v>
      </c>
      <c r="F1330">
        <v>46</v>
      </c>
      <c r="G1330">
        <v>9</v>
      </c>
      <c r="H1330">
        <v>1</v>
      </c>
      <c r="I1330">
        <v>158.69</v>
      </c>
      <c r="J1330" t="s">
        <v>1503</v>
      </c>
      <c r="K1330" t="s">
        <v>4232</v>
      </c>
      <c r="L1330" t="s">
        <v>2591</v>
      </c>
      <c r="M1330" t="s">
        <v>1771</v>
      </c>
      <c r="N1330" t="s">
        <v>3170</v>
      </c>
      <c r="O1330" t="s">
        <v>1775</v>
      </c>
      <c r="P1330" t="s">
        <v>900</v>
      </c>
      <c r="Q1330">
        <v>17.5</v>
      </c>
      <c r="R1330">
        <v>162</v>
      </c>
      <c r="S1330" t="s">
        <v>900</v>
      </c>
      <c r="T1330" t="s">
        <v>1776</v>
      </c>
      <c r="U1330">
        <v>0</v>
      </c>
      <c r="V1330">
        <v>0</v>
      </c>
      <c r="W1330" t="s">
        <v>506</v>
      </c>
      <c r="X1330">
        <v>128</v>
      </c>
      <c r="Y1330" t="str">
        <f>IF(_20224[[#This Row],[Lead Score]]=_20224[[#This Row],[p2_score1]],_20224[[#This Row],[p2]],_20224[[#This Row],[p1]])</f>
        <v>Dwayne Bravo</v>
      </c>
      <c r="Z1330" t="str">
        <f>IF(_20224[[#This Row],[Lead Score]]&lt;&gt;_20224[[#This Row],[p2_score1]],_20224[[#This Row],[p2]],_20224[[#This Row],[p1]])</f>
        <v>Ahmed Shehzad</v>
      </c>
      <c r="AA1330" s="1">
        <f>_20224[[#This Row],[Lead Score]]/_20224[[#This Row],[Runs in Partnership]]</f>
        <v>1</v>
      </c>
      <c r="AB1330">
        <f>+_20224[[#This Row],[p2_score1]]+_20224[[#This Row],[p1_score1]]</f>
        <v>12</v>
      </c>
      <c r="AC1330">
        <f>MAX(_20224[[#This Row],[p2_score1]:[p1_score1]])</f>
        <v>12</v>
      </c>
      <c r="AD1330">
        <f>MIN(_20224[[#This Row],[p2_score1]:[p1_score1]])</f>
        <v>0</v>
      </c>
      <c r="AE1330" t="s">
        <v>1503</v>
      </c>
      <c r="AF1330" t="s">
        <v>2591</v>
      </c>
      <c r="AG1330" t="s">
        <v>2754</v>
      </c>
      <c r="AH1330" t="s">
        <v>897</v>
      </c>
      <c r="AI1330" t="s">
        <v>897</v>
      </c>
      <c r="AJ1330" t="s">
        <v>850</v>
      </c>
      <c r="AK1330" t="str">
        <f>LEFT(_20224[[#This Row],[result2]], FIND(" ",_20224[[#This Row],[result2]]))</f>
        <v xml:space="preserve">Quetta </v>
      </c>
      <c r="AL1330" t="s">
        <v>4583</v>
      </c>
      <c r="AM1330" t="s">
        <v>2883</v>
      </c>
      <c r="AN1330" t="s">
        <v>2884</v>
      </c>
      <c r="AO1330" t="s">
        <v>2885</v>
      </c>
      <c r="AP1330" t="s">
        <v>900</v>
      </c>
      <c r="AQ1330">
        <v>12</v>
      </c>
      <c r="AR1330">
        <v>0</v>
      </c>
    </row>
    <row r="1331" spans="1:44" x14ac:dyDescent="0.3">
      <c r="A1331" t="s">
        <v>3747</v>
      </c>
      <c r="B1331" t="s">
        <v>3178</v>
      </c>
      <c r="C1331" t="s">
        <v>1699</v>
      </c>
      <c r="D1331" t="s">
        <v>945</v>
      </c>
      <c r="E1331">
        <v>1</v>
      </c>
      <c r="F1331">
        <v>2</v>
      </c>
      <c r="G1331">
        <v>0</v>
      </c>
      <c r="H1331">
        <v>0</v>
      </c>
      <c r="I1331">
        <v>50</v>
      </c>
      <c r="J1331" t="s">
        <v>1503</v>
      </c>
      <c r="K1331" t="s">
        <v>4232</v>
      </c>
      <c r="L1331" t="s">
        <v>2591</v>
      </c>
      <c r="M1331" t="s">
        <v>1771</v>
      </c>
      <c r="N1331" t="s">
        <v>3200</v>
      </c>
      <c r="O1331" t="s">
        <v>179</v>
      </c>
      <c r="P1331" t="s">
        <v>1699</v>
      </c>
      <c r="Q1331">
        <v>18.100000000000001</v>
      </c>
      <c r="R1331">
        <v>163</v>
      </c>
      <c r="S1331" t="s">
        <v>1699</v>
      </c>
      <c r="T1331" t="s">
        <v>1776</v>
      </c>
      <c r="U1331">
        <v>0</v>
      </c>
      <c r="V1331">
        <v>0</v>
      </c>
      <c r="W1331" t="s">
        <v>900</v>
      </c>
      <c r="X1331">
        <v>128</v>
      </c>
      <c r="Y1331" t="str">
        <f>IF(_20224[[#This Row],[Lead Score]]=_20224[[#This Row],[p2_score1]],_20224[[#This Row],[p2]],_20224[[#This Row],[p1]])</f>
        <v>Sarfaraz Ahmed (C)</v>
      </c>
      <c r="Z1331" t="str">
        <f>IF(_20224[[#This Row],[Lead Score]]&lt;&gt;_20224[[#This Row],[p2_score1]],_20224[[#This Row],[p2]],_20224[[#This Row],[p1]])</f>
        <v>Dwayne Bravo</v>
      </c>
      <c r="AA1331" s="1">
        <f>_20224[[#This Row],[Lead Score]]/_20224[[#This Row],[Runs in Partnership]]</f>
        <v>1</v>
      </c>
      <c r="AB1331">
        <f>+_20224[[#This Row],[p2_score1]]+_20224[[#This Row],[p1_score1]]</f>
        <v>1</v>
      </c>
      <c r="AC1331">
        <f>MAX(_20224[[#This Row],[p2_score1]:[p1_score1]])</f>
        <v>1</v>
      </c>
      <c r="AD1331">
        <f>MIN(_20224[[#This Row],[p2_score1]:[p1_score1]])</f>
        <v>0</v>
      </c>
      <c r="AE1331" t="s">
        <v>1503</v>
      </c>
      <c r="AF1331" t="s">
        <v>2591</v>
      </c>
      <c r="AG1331" t="s">
        <v>2754</v>
      </c>
      <c r="AH1331" t="s">
        <v>897</v>
      </c>
      <c r="AI1331" t="s">
        <v>897</v>
      </c>
      <c r="AJ1331" t="s">
        <v>850</v>
      </c>
      <c r="AK1331" t="str">
        <f>LEFT(_20224[[#This Row],[result2]], FIND(" ",_20224[[#This Row],[result2]]))</f>
        <v xml:space="preserve">Quetta </v>
      </c>
      <c r="AL1331" t="s">
        <v>4583</v>
      </c>
      <c r="AM1331" t="s">
        <v>2883</v>
      </c>
      <c r="AN1331" t="s">
        <v>2884</v>
      </c>
      <c r="AO1331" t="s">
        <v>2885</v>
      </c>
      <c r="AP1331" t="s">
        <v>900</v>
      </c>
      <c r="AQ1331">
        <v>0</v>
      </c>
      <c r="AR1331">
        <v>1</v>
      </c>
    </row>
    <row r="1332" spans="1:44" x14ac:dyDescent="0.3">
      <c r="A1332" t="s">
        <v>3749</v>
      </c>
      <c r="B1332" t="s">
        <v>3173</v>
      </c>
      <c r="C1332" t="s">
        <v>1776</v>
      </c>
      <c r="D1332" t="s">
        <v>1777</v>
      </c>
      <c r="E1332">
        <v>0</v>
      </c>
      <c r="F1332">
        <v>2</v>
      </c>
      <c r="G1332">
        <v>0</v>
      </c>
      <c r="H1332">
        <v>0</v>
      </c>
      <c r="I1332">
        <v>0</v>
      </c>
      <c r="J1332" t="s">
        <v>1503</v>
      </c>
      <c r="K1332" t="s">
        <v>4232</v>
      </c>
      <c r="L1332" t="s">
        <v>2591</v>
      </c>
      <c r="M1332" t="s">
        <v>1771</v>
      </c>
      <c r="N1332" t="s">
        <v>3219</v>
      </c>
      <c r="O1332" t="s">
        <v>1778</v>
      </c>
      <c r="P1332" t="s">
        <v>1776</v>
      </c>
      <c r="Q1332">
        <v>18.2</v>
      </c>
      <c r="R1332">
        <v>164</v>
      </c>
      <c r="S1332" t="s">
        <v>71</v>
      </c>
      <c r="T1332" t="s">
        <v>1776</v>
      </c>
      <c r="U1332">
        <v>0</v>
      </c>
      <c r="V1332">
        <v>0</v>
      </c>
      <c r="W1332" t="s">
        <v>1699</v>
      </c>
      <c r="X1332">
        <v>128</v>
      </c>
      <c r="Y1332" t="str">
        <f>IF(_20224[[#This Row],[Lead Score]]=_20224[[#This Row],[p2_score1]],_20224[[#This Row],[p2]],_20224[[#This Row],[p1]])</f>
        <v>Mohammad Nawaz</v>
      </c>
      <c r="Z1332" t="str">
        <f>IF(_20224[[#This Row],[Lead Score]]&lt;&gt;_20224[[#This Row],[p2_score1]],_20224[[#This Row],[p2]],_20224[[#This Row],[p1]])</f>
        <v>Dwayne Bravo</v>
      </c>
      <c r="AA1332" s="1">
        <f>_20224[[#This Row],[Lead Score]]/_20224[[#This Row],[Runs in Partnership]]</f>
        <v>1</v>
      </c>
      <c r="AB1332">
        <f>+_20224[[#This Row],[p2_score1]]+_20224[[#This Row],[p1_score1]]</f>
        <v>1</v>
      </c>
      <c r="AC1332">
        <f>MAX(_20224[[#This Row],[p2_score1]:[p1_score1]])</f>
        <v>1</v>
      </c>
      <c r="AD1332">
        <f>MIN(_20224[[#This Row],[p2_score1]:[p1_score1]])</f>
        <v>0</v>
      </c>
      <c r="AE1332" t="s">
        <v>1503</v>
      </c>
      <c r="AF1332" t="s">
        <v>2591</v>
      </c>
      <c r="AG1332" t="s">
        <v>2754</v>
      </c>
      <c r="AH1332" t="s">
        <v>897</v>
      </c>
      <c r="AI1332" t="s">
        <v>897</v>
      </c>
      <c r="AJ1332" t="s">
        <v>850</v>
      </c>
      <c r="AK1332" t="str">
        <f>LEFT(_20224[[#This Row],[result2]], FIND(" ",_20224[[#This Row],[result2]]))</f>
        <v xml:space="preserve">Quetta </v>
      </c>
      <c r="AL1332" t="s">
        <v>4583</v>
      </c>
      <c r="AM1332" t="s">
        <v>2883</v>
      </c>
      <c r="AN1332" t="s">
        <v>2884</v>
      </c>
      <c r="AO1332" t="s">
        <v>2885</v>
      </c>
      <c r="AP1332" t="s">
        <v>900</v>
      </c>
      <c r="AQ1332">
        <v>0</v>
      </c>
      <c r="AR1332">
        <v>1</v>
      </c>
    </row>
    <row r="1333" spans="1:44" hidden="1" x14ac:dyDescent="0.3">
      <c r="A1333" t="s">
        <v>3750</v>
      </c>
      <c r="B1333" t="s">
        <v>3187</v>
      </c>
      <c r="C1333" t="s">
        <v>215</v>
      </c>
      <c r="D1333" t="s">
        <v>1502</v>
      </c>
      <c r="E1333">
        <v>0</v>
      </c>
      <c r="F1333">
        <v>3</v>
      </c>
      <c r="G1333">
        <v>0</v>
      </c>
      <c r="H1333">
        <v>0</v>
      </c>
      <c r="I1333">
        <v>0</v>
      </c>
      <c r="J1333" t="s">
        <v>1503</v>
      </c>
      <c r="K1333" t="s">
        <v>4232</v>
      </c>
      <c r="L1333" t="s">
        <v>2591</v>
      </c>
      <c r="M1333" t="s">
        <v>1771</v>
      </c>
      <c r="N1333" t="s">
        <v>3236</v>
      </c>
      <c r="O1333" t="s">
        <v>1779</v>
      </c>
      <c r="P1333" t="s">
        <v>215</v>
      </c>
      <c r="Q1333">
        <v>18.5</v>
      </c>
      <c r="R1333">
        <v>164</v>
      </c>
      <c r="S1333" t="s">
        <v>71</v>
      </c>
      <c r="T1333" t="s">
        <v>215</v>
      </c>
      <c r="U1333">
        <v>0</v>
      </c>
      <c r="V1333">
        <v>0</v>
      </c>
      <c r="W1333" t="s">
        <v>1776</v>
      </c>
      <c r="X1333">
        <v>128</v>
      </c>
      <c r="Y1333" t="str">
        <f>IF(_20224[[#This Row],[Lead Score]]=_20224[[#This Row],[p2_score1]],_20224[[#This Row],[p2]],_20224[[#This Row],[p1]])</f>
        <v>Sohail Tanvir</v>
      </c>
      <c r="Z1333" t="str">
        <f>IF(_20224[[#This Row],[Lead Score]]&lt;&gt;_20224[[#This Row],[p2_score1]],_20224[[#This Row],[p2]],_20224[[#This Row],[p1]])</f>
        <v>Mohammad Nawaz</v>
      </c>
      <c r="AA1333" s="1" t="e">
        <f>_20224[[#This Row],[Lead Score]]/_20224[[#This Row],[Runs in Partnership]]</f>
        <v>#DIV/0!</v>
      </c>
      <c r="AB1333">
        <f>+_20224[[#This Row],[p2_score1]]+_20224[[#This Row],[p1_score1]]</f>
        <v>0</v>
      </c>
      <c r="AC1333">
        <f>MAX(_20224[[#This Row],[p2_score1]:[p1_score1]])</f>
        <v>0</v>
      </c>
      <c r="AD1333">
        <f>MIN(_20224[[#This Row],[p2_score1]:[p1_score1]])</f>
        <v>0</v>
      </c>
      <c r="AE1333" t="s">
        <v>1503</v>
      </c>
      <c r="AF1333" t="s">
        <v>2591</v>
      </c>
      <c r="AG1333" t="s">
        <v>2754</v>
      </c>
      <c r="AH1333" t="s">
        <v>897</v>
      </c>
      <c r="AI1333" t="s">
        <v>897</v>
      </c>
      <c r="AJ1333" t="s">
        <v>850</v>
      </c>
      <c r="AK1333" t="str">
        <f>LEFT(_20224[[#This Row],[result2]], FIND(" ",_20224[[#This Row],[result2]]))</f>
        <v xml:space="preserve">Quetta </v>
      </c>
      <c r="AL1333" t="s">
        <v>4583</v>
      </c>
      <c r="AM1333" t="s">
        <v>2883</v>
      </c>
      <c r="AN1333" t="s">
        <v>2884</v>
      </c>
      <c r="AO1333" t="s">
        <v>2885</v>
      </c>
      <c r="AP1333" t="s">
        <v>900</v>
      </c>
      <c r="AQ1333">
        <v>0</v>
      </c>
      <c r="AR1333">
        <v>0</v>
      </c>
    </row>
    <row r="1334" spans="1:44" x14ac:dyDescent="0.3">
      <c r="A1334" t="s">
        <v>3752</v>
      </c>
      <c r="B1334" t="s">
        <v>3195</v>
      </c>
      <c r="C1334" t="s">
        <v>772</v>
      </c>
      <c r="D1334" t="s">
        <v>1780</v>
      </c>
      <c r="E1334">
        <v>0</v>
      </c>
      <c r="F1334">
        <v>2</v>
      </c>
      <c r="G1334">
        <v>0</v>
      </c>
      <c r="H1334">
        <v>0</v>
      </c>
      <c r="I1334">
        <v>0</v>
      </c>
      <c r="J1334" t="s">
        <v>1503</v>
      </c>
      <c r="K1334" t="s">
        <v>4232</v>
      </c>
      <c r="L1334" t="s">
        <v>2591</v>
      </c>
      <c r="M1334" t="s">
        <v>1771</v>
      </c>
      <c r="N1334" t="s">
        <v>3161</v>
      </c>
      <c r="O1334" t="s">
        <v>1781</v>
      </c>
      <c r="P1334" t="s">
        <v>772</v>
      </c>
      <c r="Q1334">
        <v>19.2</v>
      </c>
      <c r="R1334">
        <v>165</v>
      </c>
      <c r="S1334" t="s">
        <v>71</v>
      </c>
      <c r="T1334" t="s">
        <v>772</v>
      </c>
      <c r="U1334">
        <v>1</v>
      </c>
      <c r="V1334">
        <v>0</v>
      </c>
      <c r="W1334" t="s">
        <v>215</v>
      </c>
      <c r="X1334">
        <v>128</v>
      </c>
      <c r="Y1334" t="str">
        <f>IF(_20224[[#This Row],[Lead Score]]=_20224[[#This Row],[p2_score1]],_20224[[#This Row],[p2]],_20224[[#This Row],[p1]])</f>
        <v>Mohammad Nawaz</v>
      </c>
      <c r="Z1334" t="str">
        <f>IF(_20224[[#This Row],[Lead Score]]&lt;&gt;_20224[[#This Row],[p2_score1]],_20224[[#This Row],[p2]],_20224[[#This Row],[p1]])</f>
        <v>Fawad Ahmed</v>
      </c>
      <c r="AA1334" s="1">
        <f>_20224[[#This Row],[Lead Score]]/_20224[[#This Row],[Runs in Partnership]]</f>
        <v>1</v>
      </c>
      <c r="AB1334">
        <f>+_20224[[#This Row],[p2_score1]]+_20224[[#This Row],[p1_score1]]</f>
        <v>1</v>
      </c>
      <c r="AC1334">
        <f>MAX(_20224[[#This Row],[p2_score1]:[p1_score1]])</f>
        <v>1</v>
      </c>
      <c r="AD1334">
        <f>MIN(_20224[[#This Row],[p2_score1]:[p1_score1]])</f>
        <v>0</v>
      </c>
      <c r="AE1334" t="s">
        <v>1503</v>
      </c>
      <c r="AF1334" t="s">
        <v>2591</v>
      </c>
      <c r="AG1334" t="s">
        <v>2754</v>
      </c>
      <c r="AH1334" t="s">
        <v>897</v>
      </c>
      <c r="AI1334" t="s">
        <v>897</v>
      </c>
      <c r="AJ1334" t="s">
        <v>850</v>
      </c>
      <c r="AK1334" t="str">
        <f>LEFT(_20224[[#This Row],[result2]], FIND(" ",_20224[[#This Row],[result2]]))</f>
        <v xml:space="preserve">Quetta </v>
      </c>
      <c r="AL1334" t="s">
        <v>4583</v>
      </c>
      <c r="AM1334" t="s">
        <v>2883</v>
      </c>
      <c r="AN1334" t="s">
        <v>2884</v>
      </c>
      <c r="AO1334" t="s">
        <v>2885</v>
      </c>
      <c r="AP1334" t="s">
        <v>900</v>
      </c>
      <c r="AQ1334">
        <v>0</v>
      </c>
      <c r="AR1334">
        <v>1</v>
      </c>
    </row>
    <row r="1335" spans="1:44" x14ac:dyDescent="0.3">
      <c r="A1335" t="s">
        <v>3753</v>
      </c>
      <c r="B1335" t="s">
        <v>3180</v>
      </c>
      <c r="C1335" t="s">
        <v>71</v>
      </c>
      <c r="D1335" t="s">
        <v>45</v>
      </c>
      <c r="E1335">
        <v>15</v>
      </c>
      <c r="F1335">
        <v>5</v>
      </c>
      <c r="G1335">
        <v>1</v>
      </c>
      <c r="H1335">
        <v>1</v>
      </c>
      <c r="I1335">
        <v>300</v>
      </c>
      <c r="J1335" t="s">
        <v>1503</v>
      </c>
      <c r="K1335" t="s">
        <v>4232</v>
      </c>
      <c r="L1335" t="s">
        <v>2591</v>
      </c>
      <c r="M1335" t="s">
        <v>1771</v>
      </c>
      <c r="N1335" t="s">
        <v>32</v>
      </c>
      <c r="O1335" t="s">
        <v>32</v>
      </c>
      <c r="P1335" t="s">
        <v>32</v>
      </c>
      <c r="S1335" t="s">
        <v>71</v>
      </c>
      <c r="T1335" t="s">
        <v>221</v>
      </c>
      <c r="U1335">
        <v>0</v>
      </c>
      <c r="V1335">
        <v>0</v>
      </c>
      <c r="W1335" t="s">
        <v>772</v>
      </c>
      <c r="X1335">
        <v>128</v>
      </c>
      <c r="Y1335" t="str">
        <f>IF(_20224[[#This Row],[Lead Score]]=_20224[[#This Row],[p2_score1]],_20224[[#This Row],[p2]],_20224[[#This Row],[p1]])</f>
        <v>Mohammad Nawaz</v>
      </c>
      <c r="Z1335" t="str">
        <f>IF(_20224[[#This Row],[Lead Score]]&lt;&gt;_20224[[#This Row],[p2_score1]],_20224[[#This Row],[p2]],_20224[[#This Row],[p1]])</f>
        <v>Mohammad Hasnain</v>
      </c>
      <c r="AA1335" s="1">
        <f>_20224[[#This Row],[Lead Score]]/_20224[[#This Row],[Runs in Partnership]]</f>
        <v>1</v>
      </c>
      <c r="AB1335">
        <f>+_20224[[#This Row],[p2_score1]]+_20224[[#This Row],[p1_score1]]</f>
        <v>14</v>
      </c>
      <c r="AC1335">
        <f>MAX(_20224[[#This Row],[p2_score1]:[p1_score1]])</f>
        <v>14</v>
      </c>
      <c r="AD1335">
        <f>MIN(_20224[[#This Row],[p2_score1]:[p1_score1]])</f>
        <v>0</v>
      </c>
      <c r="AE1335" t="s">
        <v>1503</v>
      </c>
      <c r="AF1335" t="s">
        <v>2591</v>
      </c>
      <c r="AG1335" t="s">
        <v>2754</v>
      </c>
      <c r="AH1335" t="s">
        <v>897</v>
      </c>
      <c r="AI1335" t="s">
        <v>897</v>
      </c>
      <c r="AJ1335" t="s">
        <v>850</v>
      </c>
      <c r="AK1335" t="str">
        <f>LEFT(_20224[[#This Row],[result2]], FIND(" ",_20224[[#This Row],[result2]]))</f>
        <v xml:space="preserve">Quetta </v>
      </c>
      <c r="AL1335" t="s">
        <v>4583</v>
      </c>
      <c r="AM1335" t="s">
        <v>2883</v>
      </c>
      <c r="AN1335" t="s">
        <v>2884</v>
      </c>
      <c r="AO1335" t="s">
        <v>2885</v>
      </c>
      <c r="AP1335" t="s">
        <v>900</v>
      </c>
      <c r="AQ1335">
        <v>0</v>
      </c>
      <c r="AR1335">
        <v>14</v>
      </c>
    </row>
    <row r="1336" spans="1:44" hidden="1" x14ac:dyDescent="0.3">
      <c r="A1336" t="s">
        <v>3754</v>
      </c>
      <c r="B1336" t="s">
        <v>3154</v>
      </c>
      <c r="C1336" t="s">
        <v>221</v>
      </c>
      <c r="D1336" t="s">
        <v>45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1503</v>
      </c>
      <c r="K1336" t="s">
        <v>4232</v>
      </c>
      <c r="L1336" t="s">
        <v>2591</v>
      </c>
      <c r="M1336" t="s">
        <v>1771</v>
      </c>
      <c r="N1336" t="s">
        <v>32</v>
      </c>
      <c r="O1336" t="s">
        <v>32</v>
      </c>
      <c r="P1336" t="s">
        <v>32</v>
      </c>
      <c r="S1336" t="s">
        <v>32</v>
      </c>
      <c r="T1336" t="s">
        <v>32</v>
      </c>
      <c r="W1336" t="s">
        <v>32</v>
      </c>
      <c r="X1336">
        <v>128</v>
      </c>
      <c r="Y1336" t="str">
        <f>IF(_20224[[#This Row],[Lead Score]]=_20224[[#This Row],[p2_score1]],_20224[[#This Row],[p2]],_20224[[#This Row],[p1]])</f>
        <v/>
      </c>
      <c r="Z1336" t="str">
        <f>IF(_20224[[#This Row],[Lead Score]]&lt;&gt;_20224[[#This Row],[p2_score1]],_20224[[#This Row],[p2]],_20224[[#This Row],[p1]])</f>
        <v/>
      </c>
      <c r="AA1336" s="1" t="e">
        <f>_20224[[#This Row],[Lead Score]]/_20224[[#This Row],[Runs in Partnership]]</f>
        <v>#DIV/0!</v>
      </c>
      <c r="AB1336">
        <f>+_20224[[#This Row],[p2_score1]]+_20224[[#This Row],[p1_score1]]</f>
        <v>0</v>
      </c>
      <c r="AC1336">
        <f>MAX(_20224[[#This Row],[p2_score1]:[p1_score1]])</f>
        <v>0</v>
      </c>
      <c r="AD1336">
        <f>MIN(_20224[[#This Row],[p2_score1]:[p1_score1]])</f>
        <v>0</v>
      </c>
      <c r="AE1336" t="s">
        <v>1503</v>
      </c>
      <c r="AF1336" t="s">
        <v>2591</v>
      </c>
      <c r="AG1336" t="s">
        <v>2754</v>
      </c>
      <c r="AH1336" t="s">
        <v>897</v>
      </c>
      <c r="AI1336" t="s">
        <v>897</v>
      </c>
      <c r="AJ1336" t="s">
        <v>850</v>
      </c>
      <c r="AK1336" t="str">
        <f>LEFT(_20224[[#This Row],[result2]], FIND(" ",_20224[[#This Row],[result2]]))</f>
        <v xml:space="preserve">Quetta </v>
      </c>
      <c r="AL1336" t="s">
        <v>4583</v>
      </c>
      <c r="AM1336" t="s">
        <v>2883</v>
      </c>
      <c r="AN1336" t="s">
        <v>2884</v>
      </c>
      <c r="AO1336" t="s">
        <v>2885</v>
      </c>
      <c r="AP1336" t="s">
        <v>900</v>
      </c>
      <c r="AQ1336">
        <v>0</v>
      </c>
      <c r="AR1336">
        <v>0</v>
      </c>
    </row>
    <row r="1337" spans="1:44" hidden="1" x14ac:dyDescent="0.3">
      <c r="A1337" t="s">
        <v>3755</v>
      </c>
      <c r="B1337" t="s">
        <v>3133</v>
      </c>
      <c r="C1337" t="s">
        <v>852</v>
      </c>
      <c r="D1337" t="s">
        <v>1782</v>
      </c>
      <c r="E1337">
        <v>0</v>
      </c>
      <c r="F1337">
        <v>1</v>
      </c>
      <c r="G1337">
        <v>0</v>
      </c>
      <c r="H1337">
        <v>0</v>
      </c>
      <c r="I1337">
        <v>0</v>
      </c>
      <c r="J1337" t="s">
        <v>1503</v>
      </c>
      <c r="K1337" t="s">
        <v>4256</v>
      </c>
      <c r="L1337" t="s">
        <v>2595</v>
      </c>
      <c r="M1337" t="s">
        <v>1783</v>
      </c>
      <c r="N1337" t="s">
        <v>3139</v>
      </c>
      <c r="O1337" t="s">
        <v>151</v>
      </c>
      <c r="P1337" t="s">
        <v>852</v>
      </c>
      <c r="Q1337">
        <v>0.1</v>
      </c>
      <c r="R1337">
        <v>0</v>
      </c>
      <c r="S1337" t="s">
        <v>874</v>
      </c>
      <c r="T1337" t="s">
        <v>852</v>
      </c>
      <c r="U1337">
        <v>0</v>
      </c>
      <c r="V1337">
        <v>0</v>
      </c>
      <c r="W1337" t="s">
        <v>32</v>
      </c>
      <c r="X1337">
        <v>129</v>
      </c>
      <c r="Y1337" t="str">
        <f>IF(_20224[[#This Row],[Lead Score]]=_20224[[#This Row],[p2_score1]],_20224[[#This Row],[p2]],_20224[[#This Row],[p1]])</f>
        <v>Luke Ronchi</v>
      </c>
      <c r="Z1337" t="str">
        <f>IF(_20224[[#This Row],[Lead Score]]&lt;&gt;_20224[[#This Row],[p2_score1]],_20224[[#This Row],[p2]],_20224[[#This Row],[p1]])</f>
        <v>Cameron Delport</v>
      </c>
      <c r="AA1337" s="1" t="e">
        <f>_20224[[#This Row],[Lead Score]]/_20224[[#This Row],[Runs in Partnership]]</f>
        <v>#DIV/0!</v>
      </c>
      <c r="AB1337">
        <f>+_20224[[#This Row],[p2_score1]]+_20224[[#This Row],[p1_score1]]</f>
        <v>0</v>
      </c>
      <c r="AC1337">
        <f>MAX(_20224[[#This Row],[p2_score1]:[p1_score1]])</f>
        <v>0</v>
      </c>
      <c r="AD1337">
        <f>MIN(_20224[[#This Row],[p2_score1]:[p1_score1]])</f>
        <v>0</v>
      </c>
      <c r="AE1337" t="s">
        <v>1503</v>
      </c>
      <c r="AF1337" t="s">
        <v>2595</v>
      </c>
      <c r="AG1337" t="s">
        <v>2491</v>
      </c>
      <c r="AH1337" t="s">
        <v>850</v>
      </c>
      <c r="AI1337" t="s">
        <v>850</v>
      </c>
      <c r="AJ1337" t="s">
        <v>883</v>
      </c>
      <c r="AK1337" t="str">
        <f>LEFT(_20224[[#This Row],[result2]], FIND(" ",_20224[[#This Row],[result2]]))</f>
        <v xml:space="preserve">Islamabad </v>
      </c>
      <c r="AL1337" t="s">
        <v>4583</v>
      </c>
      <c r="AM1337" t="s">
        <v>2886</v>
      </c>
      <c r="AN1337" t="s">
        <v>2887</v>
      </c>
      <c r="AO1337" t="s">
        <v>2888</v>
      </c>
      <c r="AP1337" t="s">
        <v>874</v>
      </c>
      <c r="AQ1337">
        <v>0</v>
      </c>
      <c r="AR1337">
        <v>0</v>
      </c>
    </row>
    <row r="1338" spans="1:44" x14ac:dyDescent="0.3">
      <c r="A1338" t="s">
        <v>3757</v>
      </c>
      <c r="B1338" t="s">
        <v>3153</v>
      </c>
      <c r="C1338" t="s">
        <v>343</v>
      </c>
      <c r="D1338" t="s">
        <v>1696</v>
      </c>
      <c r="E1338">
        <v>10</v>
      </c>
      <c r="F1338">
        <v>8</v>
      </c>
      <c r="G1338">
        <v>2</v>
      </c>
      <c r="H1338">
        <v>0</v>
      </c>
      <c r="I1338">
        <v>125</v>
      </c>
      <c r="J1338" t="s">
        <v>1503</v>
      </c>
      <c r="K1338" t="s">
        <v>4256</v>
      </c>
      <c r="L1338" t="s">
        <v>2595</v>
      </c>
      <c r="M1338" t="s">
        <v>1783</v>
      </c>
      <c r="N1338" t="s">
        <v>3148</v>
      </c>
      <c r="O1338" t="s">
        <v>1160</v>
      </c>
      <c r="P1338" t="s">
        <v>343</v>
      </c>
      <c r="Q1338">
        <v>2.2000000000000002</v>
      </c>
      <c r="R1338">
        <v>32</v>
      </c>
      <c r="S1338" t="s">
        <v>874</v>
      </c>
      <c r="T1338" t="s">
        <v>343</v>
      </c>
      <c r="U1338">
        <v>22</v>
      </c>
      <c r="V1338">
        <v>0</v>
      </c>
      <c r="W1338" t="s">
        <v>852</v>
      </c>
      <c r="X1338">
        <v>129</v>
      </c>
      <c r="Y1338" t="str">
        <f>IF(_20224[[#This Row],[Lead Score]]=_20224[[#This Row],[p2_score1]],_20224[[#This Row],[p2]],_20224[[#This Row],[p1]])</f>
        <v>Cameron Delport</v>
      </c>
      <c r="Z1338" t="str">
        <f>IF(_20224[[#This Row],[Lead Score]]&lt;&gt;_20224[[#This Row],[p2_score1]],_20224[[#This Row],[p2]],_20224[[#This Row],[p1]])</f>
        <v>Philip Salt</v>
      </c>
      <c r="AA1338" s="1">
        <f>_20224[[#This Row],[Lead Score]]/_20224[[#This Row],[Runs in Partnership]]</f>
        <v>0.6875</v>
      </c>
      <c r="AB1338">
        <f>+_20224[[#This Row],[p2_score1]]+_20224[[#This Row],[p1_score1]]</f>
        <v>32</v>
      </c>
      <c r="AC1338">
        <f>MAX(_20224[[#This Row],[p2_score1]:[p1_score1]])</f>
        <v>22</v>
      </c>
      <c r="AD1338">
        <f>MIN(_20224[[#This Row],[p2_score1]:[p1_score1]])</f>
        <v>10</v>
      </c>
      <c r="AE1338" t="s">
        <v>1503</v>
      </c>
      <c r="AF1338" t="s">
        <v>2595</v>
      </c>
      <c r="AG1338" t="s">
        <v>2491</v>
      </c>
      <c r="AH1338" t="s">
        <v>850</v>
      </c>
      <c r="AI1338" t="s">
        <v>850</v>
      </c>
      <c r="AJ1338" t="s">
        <v>883</v>
      </c>
      <c r="AK1338" t="str">
        <f>LEFT(_20224[[#This Row],[result2]], FIND(" ",_20224[[#This Row],[result2]]))</f>
        <v xml:space="preserve">Islamabad </v>
      </c>
      <c r="AL1338" t="s">
        <v>4583</v>
      </c>
      <c r="AM1338" t="s">
        <v>2886</v>
      </c>
      <c r="AN1338" t="s">
        <v>2887</v>
      </c>
      <c r="AO1338" t="s">
        <v>2888</v>
      </c>
      <c r="AP1338" t="s">
        <v>874</v>
      </c>
      <c r="AQ1338">
        <v>10</v>
      </c>
      <c r="AR1338">
        <v>22</v>
      </c>
    </row>
    <row r="1339" spans="1:44" x14ac:dyDescent="0.3">
      <c r="A1339" t="s">
        <v>3759</v>
      </c>
      <c r="B1339" t="s">
        <v>3136</v>
      </c>
      <c r="C1339" t="s">
        <v>880</v>
      </c>
      <c r="D1339" t="s">
        <v>284</v>
      </c>
      <c r="E1339">
        <v>48</v>
      </c>
      <c r="F1339">
        <v>30</v>
      </c>
      <c r="G1339">
        <v>2</v>
      </c>
      <c r="H1339">
        <v>4</v>
      </c>
      <c r="I1339">
        <v>160</v>
      </c>
      <c r="J1339" t="s">
        <v>1503</v>
      </c>
      <c r="K1339" t="s">
        <v>4256</v>
      </c>
      <c r="L1339" t="s">
        <v>2595</v>
      </c>
      <c r="M1339" t="s">
        <v>1783</v>
      </c>
      <c r="N1339" t="s">
        <v>3157</v>
      </c>
      <c r="O1339" t="s">
        <v>1784</v>
      </c>
      <c r="P1339" t="s">
        <v>880</v>
      </c>
      <c r="Q1339">
        <v>13.5</v>
      </c>
      <c r="R1339">
        <v>150</v>
      </c>
      <c r="S1339" t="s">
        <v>874</v>
      </c>
      <c r="T1339" t="s">
        <v>880</v>
      </c>
      <c r="U1339">
        <v>92</v>
      </c>
      <c r="V1339">
        <v>0</v>
      </c>
      <c r="W1339" t="s">
        <v>343</v>
      </c>
      <c r="X1339">
        <v>129</v>
      </c>
      <c r="Y1339" t="str">
        <f>IF(_20224[[#This Row],[Lead Score]]=_20224[[#This Row],[p2_score1]],_20224[[#This Row],[p2]],_20224[[#This Row],[p1]])</f>
        <v>Cameron Delport</v>
      </c>
      <c r="Z1339" t="str">
        <f>IF(_20224[[#This Row],[Lead Score]]&lt;&gt;_20224[[#This Row],[p2_score1]],_20224[[#This Row],[p2]],_20224[[#This Row],[p1]])</f>
        <v>Chadwick Walton</v>
      </c>
      <c r="AA1339" s="1">
        <f>_20224[[#This Row],[Lead Score]]/_20224[[#This Row],[Runs in Partnership]]</f>
        <v>0.59322033898305082</v>
      </c>
      <c r="AB1339">
        <f>+_20224[[#This Row],[p2_score1]]+_20224[[#This Row],[p1_score1]]</f>
        <v>118</v>
      </c>
      <c r="AC1339">
        <f>MAX(_20224[[#This Row],[p2_score1]:[p1_score1]])</f>
        <v>70</v>
      </c>
      <c r="AD1339">
        <f>MIN(_20224[[#This Row],[p2_score1]:[p1_score1]])</f>
        <v>48</v>
      </c>
      <c r="AE1339" t="s">
        <v>1503</v>
      </c>
      <c r="AF1339" t="s">
        <v>2595</v>
      </c>
      <c r="AG1339" t="s">
        <v>2491</v>
      </c>
      <c r="AH1339" t="s">
        <v>850</v>
      </c>
      <c r="AI1339" t="s">
        <v>850</v>
      </c>
      <c r="AJ1339" t="s">
        <v>883</v>
      </c>
      <c r="AK1339" t="str">
        <f>LEFT(_20224[[#This Row],[result2]], FIND(" ",_20224[[#This Row],[result2]]))</f>
        <v xml:space="preserve">Islamabad </v>
      </c>
      <c r="AL1339" t="s">
        <v>4583</v>
      </c>
      <c r="AM1339" t="s">
        <v>2886</v>
      </c>
      <c r="AN1339" t="s">
        <v>2887</v>
      </c>
      <c r="AO1339" t="s">
        <v>2888</v>
      </c>
      <c r="AP1339" t="s">
        <v>874</v>
      </c>
      <c r="AQ1339">
        <v>48</v>
      </c>
      <c r="AR1339">
        <v>70</v>
      </c>
    </row>
    <row r="1340" spans="1:44" x14ac:dyDescent="0.3">
      <c r="A1340" t="s">
        <v>3762</v>
      </c>
      <c r="B1340" t="s">
        <v>3144</v>
      </c>
      <c r="C1340" t="s">
        <v>874</v>
      </c>
      <c r="D1340" t="s">
        <v>45</v>
      </c>
      <c r="E1340">
        <v>117</v>
      </c>
      <c r="F1340">
        <v>60</v>
      </c>
      <c r="G1340">
        <v>13</v>
      </c>
      <c r="H1340">
        <v>6</v>
      </c>
      <c r="I1340">
        <v>195</v>
      </c>
      <c r="J1340" t="s">
        <v>1503</v>
      </c>
      <c r="K1340" t="s">
        <v>4256</v>
      </c>
      <c r="L1340" t="s">
        <v>2595</v>
      </c>
      <c r="M1340" t="s">
        <v>1783</v>
      </c>
      <c r="N1340" t="s">
        <v>32</v>
      </c>
      <c r="O1340" t="s">
        <v>32</v>
      </c>
      <c r="P1340" t="s">
        <v>32</v>
      </c>
      <c r="S1340" t="s">
        <v>874</v>
      </c>
      <c r="T1340" t="s">
        <v>246</v>
      </c>
      <c r="U1340">
        <v>0</v>
      </c>
      <c r="V1340">
        <v>0</v>
      </c>
      <c r="W1340" t="s">
        <v>880</v>
      </c>
      <c r="X1340">
        <v>129</v>
      </c>
      <c r="Y1340" t="str">
        <f>IF(_20224[[#This Row],[Lead Score]]=_20224[[#This Row],[p2_score1]],_20224[[#This Row],[p2]],_20224[[#This Row],[p1]])</f>
        <v>Asif Ali</v>
      </c>
      <c r="Z1340" t="str">
        <f>IF(_20224[[#This Row],[Lead Score]]&lt;&gt;_20224[[#This Row],[p2_score1]],_20224[[#This Row],[p2]],_20224[[#This Row],[p1]])</f>
        <v>Cameron Delport</v>
      </c>
      <c r="AA1340" s="1">
        <f>_20224[[#This Row],[Lead Score]]/_20224[[#This Row],[Runs in Partnership]]</f>
        <v>0.6875</v>
      </c>
      <c r="AB1340">
        <f>+_20224[[#This Row],[p2_score1]]+_20224[[#This Row],[p1_score1]]</f>
        <v>80</v>
      </c>
      <c r="AC1340">
        <f>MAX(_20224[[#This Row],[p2_score1]:[p1_score1]])</f>
        <v>55</v>
      </c>
      <c r="AD1340">
        <f>MIN(_20224[[#This Row],[p2_score1]:[p1_score1]])</f>
        <v>25</v>
      </c>
      <c r="AE1340" t="s">
        <v>1503</v>
      </c>
      <c r="AF1340" t="s">
        <v>2595</v>
      </c>
      <c r="AG1340" t="s">
        <v>2491</v>
      </c>
      <c r="AH1340" t="s">
        <v>850</v>
      </c>
      <c r="AI1340" t="s">
        <v>850</v>
      </c>
      <c r="AJ1340" t="s">
        <v>883</v>
      </c>
      <c r="AK1340" t="str">
        <f>LEFT(_20224[[#This Row],[result2]], FIND(" ",_20224[[#This Row],[result2]]))</f>
        <v xml:space="preserve">Islamabad </v>
      </c>
      <c r="AL1340" t="s">
        <v>4583</v>
      </c>
      <c r="AM1340" t="s">
        <v>2886</v>
      </c>
      <c r="AN1340" t="s">
        <v>2887</v>
      </c>
      <c r="AO1340" t="s">
        <v>2888</v>
      </c>
      <c r="AP1340" t="s">
        <v>874</v>
      </c>
      <c r="AQ1340">
        <v>55</v>
      </c>
      <c r="AR1340">
        <v>25</v>
      </c>
    </row>
    <row r="1341" spans="1:44" hidden="1" x14ac:dyDescent="0.3">
      <c r="A1341" t="s">
        <v>3763</v>
      </c>
      <c r="B1341" t="s">
        <v>3162</v>
      </c>
      <c r="C1341" t="s">
        <v>246</v>
      </c>
      <c r="D1341" t="s">
        <v>45</v>
      </c>
      <c r="E1341">
        <v>55</v>
      </c>
      <c r="F1341">
        <v>21</v>
      </c>
      <c r="G1341">
        <v>3</v>
      </c>
      <c r="H1341">
        <v>6</v>
      </c>
      <c r="I1341">
        <v>261.89999999999998</v>
      </c>
      <c r="J1341" t="s">
        <v>1503</v>
      </c>
      <c r="K1341" t="s">
        <v>4256</v>
      </c>
      <c r="L1341" t="s">
        <v>2595</v>
      </c>
      <c r="M1341" t="s">
        <v>1783</v>
      </c>
      <c r="N1341" t="s">
        <v>32</v>
      </c>
      <c r="O1341" t="s">
        <v>32</v>
      </c>
      <c r="P1341" t="s">
        <v>32</v>
      </c>
      <c r="S1341" t="s">
        <v>32</v>
      </c>
      <c r="T1341" t="s">
        <v>32</v>
      </c>
      <c r="W1341" t="s">
        <v>32</v>
      </c>
      <c r="X1341">
        <v>129</v>
      </c>
      <c r="Y1341" t="str">
        <f>IF(_20224[[#This Row],[Lead Score]]=_20224[[#This Row],[p2_score1]],_20224[[#This Row],[p2]],_20224[[#This Row],[p1]])</f>
        <v/>
      </c>
      <c r="Z1341" t="str">
        <f>IF(_20224[[#This Row],[Lead Score]]&lt;&gt;_20224[[#This Row],[p2_score1]],_20224[[#This Row],[p2]],_20224[[#This Row],[p1]])</f>
        <v/>
      </c>
      <c r="AA1341" s="1" t="e">
        <f>_20224[[#This Row],[Lead Score]]/_20224[[#This Row],[Runs in Partnership]]</f>
        <v>#DIV/0!</v>
      </c>
      <c r="AB1341">
        <f>+_20224[[#This Row],[p2_score1]]+_20224[[#This Row],[p1_score1]]</f>
        <v>0</v>
      </c>
      <c r="AC1341">
        <f>MAX(_20224[[#This Row],[p2_score1]:[p1_score1]])</f>
        <v>0</v>
      </c>
      <c r="AD1341">
        <f>MIN(_20224[[#This Row],[p2_score1]:[p1_score1]])</f>
        <v>0</v>
      </c>
      <c r="AE1341" t="s">
        <v>1503</v>
      </c>
      <c r="AF1341" t="s">
        <v>2595</v>
      </c>
      <c r="AG1341" t="s">
        <v>2491</v>
      </c>
      <c r="AH1341" t="s">
        <v>850</v>
      </c>
      <c r="AI1341" t="s">
        <v>850</v>
      </c>
      <c r="AJ1341" t="s">
        <v>883</v>
      </c>
      <c r="AK1341" t="str">
        <f>LEFT(_20224[[#This Row],[result2]], FIND(" ",_20224[[#This Row],[result2]]))</f>
        <v xml:space="preserve">Islamabad </v>
      </c>
      <c r="AL1341" t="s">
        <v>4583</v>
      </c>
      <c r="AM1341" t="s">
        <v>2886</v>
      </c>
      <c r="AN1341" t="s">
        <v>2887</v>
      </c>
      <c r="AO1341" t="s">
        <v>2888</v>
      </c>
      <c r="AP1341" t="s">
        <v>874</v>
      </c>
      <c r="AQ1341">
        <v>0</v>
      </c>
      <c r="AR1341">
        <v>0</v>
      </c>
    </row>
    <row r="1342" spans="1:44" x14ac:dyDescent="0.3">
      <c r="A1342" t="s">
        <v>3765</v>
      </c>
      <c r="B1342" t="s">
        <v>3144</v>
      </c>
      <c r="C1342" t="s">
        <v>292</v>
      </c>
      <c r="D1342" t="s">
        <v>1586</v>
      </c>
      <c r="E1342">
        <v>30</v>
      </c>
      <c r="F1342">
        <v>26</v>
      </c>
      <c r="G1342">
        <v>1</v>
      </c>
      <c r="H1342">
        <v>2</v>
      </c>
      <c r="I1342">
        <v>115.38</v>
      </c>
      <c r="J1342" t="s">
        <v>1503</v>
      </c>
      <c r="K1342" t="s">
        <v>4254</v>
      </c>
      <c r="L1342" t="s">
        <v>2599</v>
      </c>
      <c r="M1342" t="s">
        <v>1785</v>
      </c>
      <c r="N1342" t="s">
        <v>3139</v>
      </c>
      <c r="O1342" t="s">
        <v>1319</v>
      </c>
      <c r="P1342" t="s">
        <v>292</v>
      </c>
      <c r="Q1342">
        <v>9</v>
      </c>
      <c r="R1342">
        <v>69</v>
      </c>
      <c r="S1342" t="s">
        <v>31</v>
      </c>
      <c r="T1342" t="s">
        <v>292</v>
      </c>
      <c r="U1342">
        <v>39</v>
      </c>
      <c r="V1342">
        <v>30</v>
      </c>
      <c r="W1342" t="s">
        <v>32</v>
      </c>
      <c r="X1342">
        <v>130</v>
      </c>
      <c r="Y1342" t="str">
        <f>IF(_20224[[#This Row],[Lead Score]]=_20224[[#This Row],[p2_score1]],_20224[[#This Row],[p2]],_20224[[#This Row],[p1]])</f>
        <v>Babar Azam</v>
      </c>
      <c r="Z1342" t="str">
        <f>IF(_20224[[#This Row],[Lead Score]]&lt;&gt;_20224[[#This Row],[p2_score1]],_20224[[#This Row],[p2]],_20224[[#This Row],[p1]])</f>
        <v>Colin Munro</v>
      </c>
      <c r="AA1342" s="1">
        <f>_20224[[#This Row],[Lead Score]]/_20224[[#This Row],[Runs in Partnership]]</f>
        <v>0.56521739130434778</v>
      </c>
      <c r="AB1342">
        <f>+_20224[[#This Row],[p2_score1]]+_20224[[#This Row],[p1_score1]]</f>
        <v>69</v>
      </c>
      <c r="AC1342">
        <f>MAX(_20224[[#This Row],[p2_score1]:[p1_score1]])</f>
        <v>39</v>
      </c>
      <c r="AD1342">
        <f>MIN(_20224[[#This Row],[p2_score1]:[p1_score1]])</f>
        <v>30</v>
      </c>
      <c r="AE1342" t="s">
        <v>1503</v>
      </c>
      <c r="AF1342" t="s">
        <v>2599</v>
      </c>
      <c r="AG1342" t="s">
        <v>2491</v>
      </c>
      <c r="AH1342" t="s">
        <v>872</v>
      </c>
      <c r="AI1342" t="s">
        <v>872</v>
      </c>
      <c r="AJ1342" t="s">
        <v>897</v>
      </c>
      <c r="AK1342" t="str">
        <f>LEFT(_20224[[#This Row],[result2]], FIND(" ",_20224[[#This Row],[result2]]))</f>
        <v xml:space="preserve">Karachi </v>
      </c>
      <c r="AL1342" t="s">
        <v>4583</v>
      </c>
      <c r="AM1342" t="s">
        <v>2889</v>
      </c>
      <c r="AN1342" t="s">
        <v>2890</v>
      </c>
      <c r="AO1342" t="s">
        <v>2891</v>
      </c>
      <c r="AP1342" t="s">
        <v>412</v>
      </c>
      <c r="AQ1342">
        <v>30</v>
      </c>
      <c r="AR1342">
        <v>39</v>
      </c>
    </row>
    <row r="1343" spans="1:44" x14ac:dyDescent="0.3">
      <c r="A1343" t="s">
        <v>3766</v>
      </c>
      <c r="B1343" t="s">
        <v>3153</v>
      </c>
      <c r="C1343" t="s">
        <v>449</v>
      </c>
      <c r="D1343" t="s">
        <v>1538</v>
      </c>
      <c r="E1343">
        <v>5</v>
      </c>
      <c r="F1343">
        <v>7</v>
      </c>
      <c r="G1343">
        <v>0</v>
      </c>
      <c r="H1343">
        <v>0</v>
      </c>
      <c r="I1343">
        <v>71.42</v>
      </c>
      <c r="J1343" t="s">
        <v>1503</v>
      </c>
      <c r="K1343" t="s">
        <v>4254</v>
      </c>
      <c r="L1343" t="s">
        <v>2599</v>
      </c>
      <c r="M1343" t="s">
        <v>1785</v>
      </c>
      <c r="N1343" t="s">
        <v>3148</v>
      </c>
      <c r="O1343" t="s">
        <v>1786</v>
      </c>
      <c r="P1343" t="s">
        <v>449</v>
      </c>
      <c r="Q1343">
        <v>11.2</v>
      </c>
      <c r="R1343">
        <v>84</v>
      </c>
      <c r="S1343" t="s">
        <v>31</v>
      </c>
      <c r="T1343" t="s">
        <v>449</v>
      </c>
      <c r="U1343">
        <v>49</v>
      </c>
      <c r="V1343">
        <v>0</v>
      </c>
      <c r="W1343" t="s">
        <v>292</v>
      </c>
      <c r="X1343">
        <v>130</v>
      </c>
      <c r="Y1343" t="str">
        <f>IF(_20224[[#This Row],[Lead Score]]=_20224[[#This Row],[p2_score1]],_20224[[#This Row],[p2]],_20224[[#This Row],[p1]])</f>
        <v>Babar Azam</v>
      </c>
      <c r="Z1343" t="str">
        <f>IF(_20224[[#This Row],[Lead Score]]&lt;&gt;_20224[[#This Row],[p2_score1]],_20224[[#This Row],[p2]],_20224[[#This Row],[p1]])</f>
        <v>Liam Livingstone</v>
      </c>
      <c r="AA1343" s="1">
        <f>_20224[[#This Row],[Lead Score]]/_20224[[#This Row],[Runs in Partnership]]</f>
        <v>0.66666666666666663</v>
      </c>
      <c r="AB1343">
        <f>+_20224[[#This Row],[p2_score1]]+_20224[[#This Row],[p1_score1]]</f>
        <v>15</v>
      </c>
      <c r="AC1343">
        <f>MAX(_20224[[#This Row],[p2_score1]:[p1_score1]])</f>
        <v>10</v>
      </c>
      <c r="AD1343">
        <f>MIN(_20224[[#This Row],[p2_score1]:[p1_score1]])</f>
        <v>5</v>
      </c>
      <c r="AE1343" t="s">
        <v>1503</v>
      </c>
      <c r="AF1343" t="s">
        <v>2599</v>
      </c>
      <c r="AG1343" t="s">
        <v>2491</v>
      </c>
      <c r="AH1343" t="s">
        <v>872</v>
      </c>
      <c r="AI1343" t="s">
        <v>872</v>
      </c>
      <c r="AJ1343" t="s">
        <v>897</v>
      </c>
      <c r="AK1343" t="str">
        <f>LEFT(_20224[[#This Row],[result2]], FIND(" ",_20224[[#This Row],[result2]]))</f>
        <v xml:space="preserve">Karachi </v>
      </c>
      <c r="AL1343" t="s">
        <v>4583</v>
      </c>
      <c r="AM1343" t="s">
        <v>2889</v>
      </c>
      <c r="AN1343" t="s">
        <v>2890</v>
      </c>
      <c r="AO1343" t="s">
        <v>2891</v>
      </c>
      <c r="AP1343" t="s">
        <v>412</v>
      </c>
      <c r="AQ1343">
        <v>5</v>
      </c>
      <c r="AR1343">
        <v>10</v>
      </c>
    </row>
    <row r="1344" spans="1:44" x14ac:dyDescent="0.3">
      <c r="A1344" t="s">
        <v>3767</v>
      </c>
      <c r="B1344" t="s">
        <v>3136</v>
      </c>
      <c r="C1344" t="s">
        <v>858</v>
      </c>
      <c r="D1344" t="s">
        <v>1376</v>
      </c>
      <c r="E1344">
        <v>24</v>
      </c>
      <c r="F1344">
        <v>10</v>
      </c>
      <c r="G1344">
        <v>1</v>
      </c>
      <c r="H1344">
        <v>3</v>
      </c>
      <c r="I1344">
        <v>240</v>
      </c>
      <c r="J1344" t="s">
        <v>1503</v>
      </c>
      <c r="K1344" t="s">
        <v>4254</v>
      </c>
      <c r="L1344" t="s">
        <v>2599</v>
      </c>
      <c r="M1344" t="s">
        <v>1785</v>
      </c>
      <c r="N1344" t="s">
        <v>3157</v>
      </c>
      <c r="O1344" t="s">
        <v>466</v>
      </c>
      <c r="P1344" t="s">
        <v>858</v>
      </c>
      <c r="Q1344">
        <v>14.2</v>
      </c>
      <c r="R1344">
        <v>118</v>
      </c>
      <c r="S1344" t="s">
        <v>31</v>
      </c>
      <c r="T1344" t="s">
        <v>858</v>
      </c>
      <c r="U1344">
        <v>59</v>
      </c>
      <c r="V1344">
        <v>0</v>
      </c>
      <c r="W1344" t="s">
        <v>449</v>
      </c>
      <c r="X1344">
        <v>130</v>
      </c>
      <c r="Y1344" t="str">
        <f>IF(_20224[[#This Row],[Lead Score]]=_20224[[#This Row],[p2_score1]],_20224[[#This Row],[p2]],_20224[[#This Row],[p1]])</f>
        <v>Colin Ingram</v>
      </c>
      <c r="Z1344" t="str">
        <f>IF(_20224[[#This Row],[Lead Score]]&lt;&gt;_20224[[#This Row],[p2_score1]],_20224[[#This Row],[p2]],_20224[[#This Row],[p1]])</f>
        <v>Babar Azam</v>
      </c>
      <c r="AA1344" s="1">
        <f>_20224[[#This Row],[Lead Score]]/_20224[[#This Row],[Runs in Partnership]]</f>
        <v>0.70588235294117652</v>
      </c>
      <c r="AB1344">
        <f>+_20224[[#This Row],[p2_score1]]+_20224[[#This Row],[p1_score1]]</f>
        <v>34</v>
      </c>
      <c r="AC1344">
        <f>MAX(_20224[[#This Row],[p2_score1]:[p1_score1]])</f>
        <v>24</v>
      </c>
      <c r="AD1344">
        <f>MIN(_20224[[#This Row],[p2_score1]:[p1_score1]])</f>
        <v>10</v>
      </c>
      <c r="AE1344" t="s">
        <v>1503</v>
      </c>
      <c r="AF1344" t="s">
        <v>2599</v>
      </c>
      <c r="AG1344" t="s">
        <v>2491</v>
      </c>
      <c r="AH1344" t="s">
        <v>872</v>
      </c>
      <c r="AI1344" t="s">
        <v>872</v>
      </c>
      <c r="AJ1344" t="s">
        <v>897</v>
      </c>
      <c r="AK1344" t="str">
        <f>LEFT(_20224[[#This Row],[result2]], FIND(" ",_20224[[#This Row],[result2]]))</f>
        <v xml:space="preserve">Karachi </v>
      </c>
      <c r="AL1344" t="s">
        <v>4583</v>
      </c>
      <c r="AM1344" t="s">
        <v>2889</v>
      </c>
      <c r="AN1344" t="s">
        <v>2890</v>
      </c>
      <c r="AO1344" t="s">
        <v>2891</v>
      </c>
      <c r="AP1344" t="s">
        <v>412</v>
      </c>
      <c r="AQ1344">
        <v>24</v>
      </c>
      <c r="AR1344">
        <v>10</v>
      </c>
    </row>
    <row r="1345" spans="1:44" x14ac:dyDescent="0.3">
      <c r="A1345" t="s">
        <v>3770</v>
      </c>
      <c r="B1345" t="s">
        <v>3133</v>
      </c>
      <c r="C1345" t="s">
        <v>31</v>
      </c>
      <c r="D1345" t="s">
        <v>134</v>
      </c>
      <c r="E1345">
        <v>56</v>
      </c>
      <c r="F1345">
        <v>46</v>
      </c>
      <c r="G1345">
        <v>6</v>
      </c>
      <c r="H1345">
        <v>1</v>
      </c>
      <c r="I1345">
        <v>121.73</v>
      </c>
      <c r="J1345" t="s">
        <v>1503</v>
      </c>
      <c r="K1345" t="s">
        <v>4254</v>
      </c>
      <c r="L1345" t="s">
        <v>2599</v>
      </c>
      <c r="M1345" t="s">
        <v>1785</v>
      </c>
      <c r="N1345" t="s">
        <v>3151</v>
      </c>
      <c r="O1345" t="s">
        <v>1787</v>
      </c>
      <c r="P1345" t="s">
        <v>31</v>
      </c>
      <c r="Q1345">
        <v>15</v>
      </c>
      <c r="R1345">
        <v>125</v>
      </c>
      <c r="S1345" t="s">
        <v>31</v>
      </c>
      <c r="T1345" t="s">
        <v>104</v>
      </c>
      <c r="U1345">
        <v>0</v>
      </c>
      <c r="V1345">
        <v>0</v>
      </c>
      <c r="W1345" t="s">
        <v>858</v>
      </c>
      <c r="X1345">
        <v>130</v>
      </c>
      <c r="Y1345" t="str">
        <f>IF(_20224[[#This Row],[Lead Score]]=_20224[[#This Row],[p2_score1]],_20224[[#This Row],[p2]],_20224[[#This Row],[p1]])</f>
        <v>Ben Dunk</v>
      </c>
      <c r="Z1345" t="str">
        <f>IF(_20224[[#This Row],[Lead Score]]&lt;&gt;_20224[[#This Row],[p2_score1]],_20224[[#This Row],[p2]],_20224[[#This Row],[p1]])</f>
        <v>Babar Azam</v>
      </c>
      <c r="AA1345" s="1">
        <f>_20224[[#This Row],[Lead Score]]/_20224[[#This Row],[Runs in Partnership]]</f>
        <v>1</v>
      </c>
      <c r="AB1345">
        <f>+_20224[[#This Row],[p2_score1]]+_20224[[#This Row],[p1_score1]]</f>
        <v>10</v>
      </c>
      <c r="AC1345">
        <f>MAX(_20224[[#This Row],[p2_score1]:[p1_score1]])</f>
        <v>10</v>
      </c>
      <c r="AD1345">
        <f>MIN(_20224[[#This Row],[p2_score1]:[p1_score1]])</f>
        <v>0</v>
      </c>
      <c r="AE1345" t="s">
        <v>1503</v>
      </c>
      <c r="AF1345" t="s">
        <v>2599</v>
      </c>
      <c r="AG1345" t="s">
        <v>2491</v>
      </c>
      <c r="AH1345" t="s">
        <v>872</v>
      </c>
      <c r="AI1345" t="s">
        <v>872</v>
      </c>
      <c r="AJ1345" t="s">
        <v>897</v>
      </c>
      <c r="AK1345" t="str">
        <f>LEFT(_20224[[#This Row],[result2]], FIND(" ",_20224[[#This Row],[result2]]))</f>
        <v xml:space="preserve">Karachi </v>
      </c>
      <c r="AL1345" t="s">
        <v>4583</v>
      </c>
      <c r="AM1345" t="s">
        <v>2889</v>
      </c>
      <c r="AN1345" t="s">
        <v>2890</v>
      </c>
      <c r="AO1345" t="s">
        <v>2891</v>
      </c>
      <c r="AP1345" t="s">
        <v>412</v>
      </c>
      <c r="AQ1345">
        <v>10</v>
      </c>
      <c r="AR1345">
        <v>0</v>
      </c>
    </row>
    <row r="1346" spans="1:44" x14ac:dyDescent="0.3">
      <c r="A1346" t="s">
        <v>3771</v>
      </c>
      <c r="B1346" t="s">
        <v>3162</v>
      </c>
      <c r="C1346" t="s">
        <v>104</v>
      </c>
      <c r="D1346" t="s">
        <v>1565</v>
      </c>
      <c r="E1346">
        <v>18</v>
      </c>
      <c r="F1346">
        <v>11</v>
      </c>
      <c r="G1346">
        <v>1</v>
      </c>
      <c r="H1346">
        <v>1</v>
      </c>
      <c r="I1346">
        <v>163.63</v>
      </c>
      <c r="J1346" t="s">
        <v>1503</v>
      </c>
      <c r="K1346" t="s">
        <v>4254</v>
      </c>
      <c r="L1346" t="s">
        <v>2599</v>
      </c>
      <c r="M1346" t="s">
        <v>1785</v>
      </c>
      <c r="N1346" t="s">
        <v>3170</v>
      </c>
      <c r="O1346" t="s">
        <v>1714</v>
      </c>
      <c r="P1346" t="s">
        <v>104</v>
      </c>
      <c r="Q1346">
        <v>18.100000000000001</v>
      </c>
      <c r="R1346">
        <v>156</v>
      </c>
      <c r="S1346" t="s">
        <v>67</v>
      </c>
      <c r="T1346" t="s">
        <v>104</v>
      </c>
      <c r="U1346">
        <v>0</v>
      </c>
      <c r="V1346">
        <v>0</v>
      </c>
      <c r="W1346" t="s">
        <v>31</v>
      </c>
      <c r="X1346">
        <v>130</v>
      </c>
      <c r="Y1346" t="str">
        <f>IF(_20224[[#This Row],[Lead Score]]=_20224[[#This Row],[p2_score1]],_20224[[#This Row],[p2]],_20224[[#This Row],[p1]])</f>
        <v>Ben Dunk</v>
      </c>
      <c r="Z1346" t="str">
        <f>IF(_20224[[#This Row],[Lead Score]]&lt;&gt;_20224[[#This Row],[p2_score1]],_20224[[#This Row],[p2]],_20224[[#This Row],[p1]])</f>
        <v>Iftikhar Ahmed</v>
      </c>
      <c r="AA1346" s="1">
        <f>_20224[[#This Row],[Lead Score]]/_20224[[#This Row],[Runs in Partnership]]</f>
        <v>0.58064516129032262</v>
      </c>
      <c r="AB1346">
        <f>+_20224[[#This Row],[p2_score1]]+_20224[[#This Row],[p1_score1]]</f>
        <v>31</v>
      </c>
      <c r="AC1346">
        <f>MAX(_20224[[#This Row],[p2_score1]:[p1_score1]])</f>
        <v>18</v>
      </c>
      <c r="AD1346">
        <f>MIN(_20224[[#This Row],[p2_score1]:[p1_score1]])</f>
        <v>13</v>
      </c>
      <c r="AE1346" t="s">
        <v>1503</v>
      </c>
      <c r="AF1346" t="s">
        <v>2599</v>
      </c>
      <c r="AG1346" t="s">
        <v>2491</v>
      </c>
      <c r="AH1346" t="s">
        <v>872</v>
      </c>
      <c r="AI1346" t="s">
        <v>872</v>
      </c>
      <c r="AJ1346" t="s">
        <v>897</v>
      </c>
      <c r="AK1346" t="str">
        <f>LEFT(_20224[[#This Row],[result2]], FIND(" ",_20224[[#This Row],[result2]]))</f>
        <v xml:space="preserve">Karachi </v>
      </c>
      <c r="AL1346" t="s">
        <v>4583</v>
      </c>
      <c r="AM1346" t="s">
        <v>2889</v>
      </c>
      <c r="AN1346" t="s">
        <v>2890</v>
      </c>
      <c r="AO1346" t="s">
        <v>2891</v>
      </c>
      <c r="AP1346" t="s">
        <v>412</v>
      </c>
      <c r="AQ1346">
        <v>18</v>
      </c>
      <c r="AR1346">
        <v>13</v>
      </c>
    </row>
    <row r="1347" spans="1:44" x14ac:dyDescent="0.3">
      <c r="A1347" t="s">
        <v>3775</v>
      </c>
      <c r="B1347" t="s">
        <v>3173</v>
      </c>
      <c r="C1347" t="s">
        <v>67</v>
      </c>
      <c r="D1347" t="s">
        <v>45</v>
      </c>
      <c r="E1347">
        <v>44</v>
      </c>
      <c r="F1347">
        <v>18</v>
      </c>
      <c r="G1347">
        <v>5</v>
      </c>
      <c r="H1347">
        <v>2</v>
      </c>
      <c r="I1347">
        <v>244.44</v>
      </c>
      <c r="J1347" t="s">
        <v>1503</v>
      </c>
      <c r="K1347" t="s">
        <v>4254</v>
      </c>
      <c r="L1347" t="s">
        <v>2599</v>
      </c>
      <c r="M1347" t="s">
        <v>1785</v>
      </c>
      <c r="N1347" t="s">
        <v>32</v>
      </c>
      <c r="O1347" t="s">
        <v>32</v>
      </c>
      <c r="P1347" t="s">
        <v>32</v>
      </c>
      <c r="S1347" t="s">
        <v>67</v>
      </c>
      <c r="T1347" t="s">
        <v>138</v>
      </c>
      <c r="U1347">
        <v>0</v>
      </c>
      <c r="V1347">
        <v>0</v>
      </c>
      <c r="W1347" t="s">
        <v>104</v>
      </c>
      <c r="X1347">
        <v>130</v>
      </c>
      <c r="Y1347" t="str">
        <f>IF(_20224[[#This Row],[Lead Score]]=_20224[[#This Row],[p2_score1]],_20224[[#This Row],[p2]],_20224[[#This Row],[p1]])</f>
        <v>Iftikhar Ahmed</v>
      </c>
      <c r="Z1347" t="str">
        <f>IF(_20224[[#This Row],[Lead Score]]&lt;&gt;_20224[[#This Row],[p2_score1]],_20224[[#This Row],[p2]],_20224[[#This Row],[p1]])</f>
        <v>Imad Wasim</v>
      </c>
      <c r="AA1347" s="1">
        <f>_20224[[#This Row],[Lead Score]]/_20224[[#This Row],[Runs in Partnership]]</f>
        <v>0.91666666666666663</v>
      </c>
      <c r="AB1347">
        <f>+_20224[[#This Row],[p2_score1]]+_20224[[#This Row],[p1_score1]]</f>
        <v>48</v>
      </c>
      <c r="AC1347">
        <f>MAX(_20224[[#This Row],[p2_score1]:[p1_score1]])</f>
        <v>44</v>
      </c>
      <c r="AD1347">
        <f>MIN(_20224[[#This Row],[p2_score1]:[p1_score1]])</f>
        <v>4</v>
      </c>
      <c r="AE1347" t="s">
        <v>1503</v>
      </c>
      <c r="AF1347" t="s">
        <v>2599</v>
      </c>
      <c r="AG1347" t="s">
        <v>2491</v>
      </c>
      <c r="AH1347" t="s">
        <v>872</v>
      </c>
      <c r="AI1347" t="s">
        <v>872</v>
      </c>
      <c r="AJ1347" t="s">
        <v>897</v>
      </c>
      <c r="AK1347" t="str">
        <f>LEFT(_20224[[#This Row],[result2]], FIND(" ",_20224[[#This Row],[result2]]))</f>
        <v xml:space="preserve">Karachi </v>
      </c>
      <c r="AL1347" t="s">
        <v>4583</v>
      </c>
      <c r="AM1347" t="s">
        <v>2889</v>
      </c>
      <c r="AN1347" t="s">
        <v>2890</v>
      </c>
      <c r="AO1347" t="s">
        <v>2891</v>
      </c>
      <c r="AP1347" t="s">
        <v>412</v>
      </c>
      <c r="AQ1347">
        <v>4</v>
      </c>
      <c r="AR1347">
        <v>44</v>
      </c>
    </row>
    <row r="1348" spans="1:44" hidden="1" x14ac:dyDescent="0.3">
      <c r="A1348" t="s">
        <v>3778</v>
      </c>
      <c r="B1348" t="s">
        <v>3178</v>
      </c>
      <c r="C1348" t="s">
        <v>138</v>
      </c>
      <c r="D1348" t="s">
        <v>45</v>
      </c>
      <c r="E1348">
        <v>4</v>
      </c>
      <c r="F1348">
        <v>2</v>
      </c>
      <c r="G1348">
        <v>0</v>
      </c>
      <c r="H1348">
        <v>0</v>
      </c>
      <c r="I1348">
        <v>200</v>
      </c>
      <c r="J1348" t="s">
        <v>1503</v>
      </c>
      <c r="K1348" t="s">
        <v>4254</v>
      </c>
      <c r="L1348" t="s">
        <v>2599</v>
      </c>
      <c r="M1348" t="s">
        <v>1785</v>
      </c>
      <c r="N1348" t="s">
        <v>32</v>
      </c>
      <c r="O1348" t="s">
        <v>32</v>
      </c>
      <c r="P1348" t="s">
        <v>32</v>
      </c>
      <c r="S1348" t="s">
        <v>32</v>
      </c>
      <c r="T1348" t="s">
        <v>32</v>
      </c>
      <c r="W1348" t="s">
        <v>32</v>
      </c>
      <c r="X1348">
        <v>130</v>
      </c>
      <c r="Y1348" t="str">
        <f>IF(_20224[[#This Row],[Lead Score]]=_20224[[#This Row],[p2_score1]],_20224[[#This Row],[p2]],_20224[[#This Row],[p1]])</f>
        <v/>
      </c>
      <c r="Z1348" t="str">
        <f>IF(_20224[[#This Row],[Lead Score]]&lt;&gt;_20224[[#This Row],[p2_score1]],_20224[[#This Row],[p2]],_20224[[#This Row],[p1]])</f>
        <v/>
      </c>
      <c r="AA1348" s="1" t="e">
        <f>_20224[[#This Row],[Lead Score]]/_20224[[#This Row],[Runs in Partnership]]</f>
        <v>#DIV/0!</v>
      </c>
      <c r="AB1348">
        <f>+_20224[[#This Row],[p2_score1]]+_20224[[#This Row],[p1_score1]]</f>
        <v>0</v>
      </c>
      <c r="AC1348">
        <f>MAX(_20224[[#This Row],[p2_score1]:[p1_score1]])</f>
        <v>0</v>
      </c>
      <c r="AD1348">
        <f>MIN(_20224[[#This Row],[p2_score1]:[p1_score1]])</f>
        <v>0</v>
      </c>
      <c r="AE1348" t="s">
        <v>1503</v>
      </c>
      <c r="AF1348" t="s">
        <v>2599</v>
      </c>
      <c r="AG1348" t="s">
        <v>2491</v>
      </c>
      <c r="AH1348" t="s">
        <v>872</v>
      </c>
      <c r="AI1348" t="s">
        <v>872</v>
      </c>
      <c r="AJ1348" t="s">
        <v>897</v>
      </c>
      <c r="AK1348" t="str">
        <f>LEFT(_20224[[#This Row],[result2]], FIND(" ",_20224[[#This Row],[result2]]))</f>
        <v xml:space="preserve">Karachi </v>
      </c>
      <c r="AL1348" t="s">
        <v>4583</v>
      </c>
      <c r="AM1348" t="s">
        <v>2889</v>
      </c>
      <c r="AN1348" t="s">
        <v>2890</v>
      </c>
      <c r="AO1348" t="s">
        <v>2891</v>
      </c>
      <c r="AP1348" t="s">
        <v>412</v>
      </c>
      <c r="AQ1348">
        <v>0</v>
      </c>
      <c r="AR1348">
        <v>0</v>
      </c>
    </row>
    <row r="1349" spans="1:44" x14ac:dyDescent="0.3">
      <c r="A1349" t="s">
        <v>3779</v>
      </c>
      <c r="B1349" t="s">
        <v>3144</v>
      </c>
      <c r="C1349" t="s">
        <v>1788</v>
      </c>
      <c r="D1349" t="s">
        <v>1789</v>
      </c>
      <c r="E1349">
        <v>4</v>
      </c>
      <c r="F1349">
        <v>10</v>
      </c>
      <c r="G1349">
        <v>1</v>
      </c>
      <c r="H1349">
        <v>0</v>
      </c>
      <c r="I1349">
        <v>40</v>
      </c>
      <c r="J1349" t="s">
        <v>1503</v>
      </c>
      <c r="K1349" t="s">
        <v>4241</v>
      </c>
      <c r="L1349" t="s">
        <v>2603</v>
      </c>
      <c r="M1349" t="s">
        <v>1790</v>
      </c>
      <c r="N1349" t="s">
        <v>3139</v>
      </c>
      <c r="O1349" t="s">
        <v>696</v>
      </c>
      <c r="P1349" t="s">
        <v>1788</v>
      </c>
      <c r="Q1349">
        <v>4.3</v>
      </c>
      <c r="R1349">
        <v>27</v>
      </c>
      <c r="S1349" t="s">
        <v>95</v>
      </c>
      <c r="T1349" t="s">
        <v>1788</v>
      </c>
      <c r="U1349">
        <v>23</v>
      </c>
      <c r="V1349">
        <v>4</v>
      </c>
      <c r="W1349" t="s">
        <v>32</v>
      </c>
      <c r="X1349">
        <v>131</v>
      </c>
      <c r="Y1349" t="str">
        <f>IF(_20224[[#This Row],[Lead Score]]=_20224[[#This Row],[p2_score1]],_20224[[#This Row],[p2]],_20224[[#This Row],[p1]])</f>
        <v>Fakhar Zaman</v>
      </c>
      <c r="Z1349" t="str">
        <f>IF(_20224[[#This Row],[Lead Score]]&lt;&gt;_20224[[#This Row],[p2_score1]],_20224[[#This Row],[p2]],_20224[[#This Row],[p1]])</f>
        <v>Riki Wessels</v>
      </c>
      <c r="AA1349" s="1">
        <f>_20224[[#This Row],[Lead Score]]/_20224[[#This Row],[Runs in Partnership]]</f>
        <v>0.85185185185185186</v>
      </c>
      <c r="AB1349">
        <f>+_20224[[#This Row],[p2_score1]]+_20224[[#This Row],[p1_score1]]</f>
        <v>27</v>
      </c>
      <c r="AC1349">
        <f>MAX(_20224[[#This Row],[p2_score1]:[p1_score1]])</f>
        <v>23</v>
      </c>
      <c r="AD1349">
        <f>MIN(_20224[[#This Row],[p2_score1]:[p1_score1]])</f>
        <v>4</v>
      </c>
      <c r="AE1349" t="s">
        <v>1503</v>
      </c>
      <c r="AF1349" t="s">
        <v>2603</v>
      </c>
      <c r="AG1349" t="s">
        <v>2491</v>
      </c>
      <c r="AH1349" t="s">
        <v>883</v>
      </c>
      <c r="AI1349" t="s">
        <v>883</v>
      </c>
      <c r="AJ1349" t="s">
        <v>909</v>
      </c>
      <c r="AK1349" t="str">
        <f>LEFT(_20224[[#This Row],[result2]], FIND(" ",_20224[[#This Row],[result2]]))</f>
        <v xml:space="preserve">Multan </v>
      </c>
      <c r="AL1349" t="s">
        <v>4583</v>
      </c>
      <c r="AM1349" t="s">
        <v>2892</v>
      </c>
      <c r="AN1349" t="s">
        <v>2893</v>
      </c>
      <c r="AO1349" t="s">
        <v>2894</v>
      </c>
      <c r="AP1349" t="s">
        <v>1747</v>
      </c>
      <c r="AQ1349">
        <v>4</v>
      </c>
      <c r="AR1349">
        <v>23</v>
      </c>
    </row>
    <row r="1350" spans="1:44" x14ac:dyDescent="0.3">
      <c r="A1350" t="s">
        <v>3780</v>
      </c>
      <c r="B1350" t="s">
        <v>3153</v>
      </c>
      <c r="C1350" t="s">
        <v>691</v>
      </c>
      <c r="D1350" t="s">
        <v>1791</v>
      </c>
      <c r="E1350">
        <v>5</v>
      </c>
      <c r="F1350">
        <v>8</v>
      </c>
      <c r="G1350">
        <v>1</v>
      </c>
      <c r="H1350">
        <v>0</v>
      </c>
      <c r="I1350">
        <v>62.5</v>
      </c>
      <c r="J1350" t="s">
        <v>1503</v>
      </c>
      <c r="K1350" t="s">
        <v>4241</v>
      </c>
      <c r="L1350" t="s">
        <v>2603</v>
      </c>
      <c r="M1350" t="s">
        <v>1790</v>
      </c>
      <c r="N1350" t="s">
        <v>3148</v>
      </c>
      <c r="O1350" t="s">
        <v>1046</v>
      </c>
      <c r="P1350" t="s">
        <v>691</v>
      </c>
      <c r="Q1350">
        <v>6.3</v>
      </c>
      <c r="R1350">
        <v>39</v>
      </c>
      <c r="S1350" t="s">
        <v>95</v>
      </c>
      <c r="T1350" t="s">
        <v>691</v>
      </c>
      <c r="U1350">
        <v>30</v>
      </c>
      <c r="V1350">
        <v>0</v>
      </c>
      <c r="W1350" t="s">
        <v>1788</v>
      </c>
      <c r="X1350">
        <v>131</v>
      </c>
      <c r="Y1350" t="str">
        <f>IF(_20224[[#This Row],[Lead Score]]=_20224[[#This Row],[p2_score1]],_20224[[#This Row],[p2]],_20224[[#This Row],[p1]])</f>
        <v>Fakhar Zaman</v>
      </c>
      <c r="Z1350" t="str">
        <f>IF(_20224[[#This Row],[Lead Score]]&lt;&gt;_20224[[#This Row],[p2_score1]],_20224[[#This Row],[p2]],_20224[[#This Row],[p1]])</f>
        <v>Sohail Akhtar</v>
      </c>
      <c r="AA1350" s="1">
        <f>_20224[[#This Row],[Lead Score]]/_20224[[#This Row],[Runs in Partnership]]</f>
        <v>0.58333333333333337</v>
      </c>
      <c r="AB1350">
        <f>+_20224[[#This Row],[p2_score1]]+_20224[[#This Row],[p1_score1]]</f>
        <v>12</v>
      </c>
      <c r="AC1350">
        <f>MAX(_20224[[#This Row],[p2_score1]:[p1_score1]])</f>
        <v>7</v>
      </c>
      <c r="AD1350">
        <f>MIN(_20224[[#This Row],[p2_score1]:[p1_score1]])</f>
        <v>5</v>
      </c>
      <c r="AE1350" t="s">
        <v>1503</v>
      </c>
      <c r="AF1350" t="s">
        <v>2603</v>
      </c>
      <c r="AG1350" t="s">
        <v>2491</v>
      </c>
      <c r="AH1350" t="s">
        <v>883</v>
      </c>
      <c r="AI1350" t="s">
        <v>883</v>
      </c>
      <c r="AJ1350" t="s">
        <v>909</v>
      </c>
      <c r="AK1350" t="str">
        <f>LEFT(_20224[[#This Row],[result2]], FIND(" ",_20224[[#This Row],[result2]]))</f>
        <v xml:space="preserve">Multan </v>
      </c>
      <c r="AL1350" t="s">
        <v>4583</v>
      </c>
      <c r="AM1350" t="s">
        <v>2892</v>
      </c>
      <c r="AN1350" t="s">
        <v>2893</v>
      </c>
      <c r="AO1350" t="s">
        <v>2894</v>
      </c>
      <c r="AP1350" t="s">
        <v>1747</v>
      </c>
      <c r="AQ1350">
        <v>5</v>
      </c>
      <c r="AR1350">
        <v>7</v>
      </c>
    </row>
    <row r="1351" spans="1:44" x14ac:dyDescent="0.3">
      <c r="A1351" t="s">
        <v>3781</v>
      </c>
      <c r="B1351" t="s">
        <v>3136</v>
      </c>
      <c r="C1351" t="s">
        <v>1721</v>
      </c>
      <c r="D1351" t="s">
        <v>1792</v>
      </c>
      <c r="E1351">
        <v>7</v>
      </c>
      <c r="F1351">
        <v>12</v>
      </c>
      <c r="G1351">
        <v>0</v>
      </c>
      <c r="H1351">
        <v>0</v>
      </c>
      <c r="I1351">
        <v>58.33</v>
      </c>
      <c r="J1351" t="s">
        <v>1503</v>
      </c>
      <c r="K1351" t="s">
        <v>4241</v>
      </c>
      <c r="L1351" t="s">
        <v>2603</v>
      </c>
      <c r="M1351" t="s">
        <v>1790</v>
      </c>
      <c r="N1351" t="s">
        <v>3157</v>
      </c>
      <c r="O1351" t="s">
        <v>698</v>
      </c>
      <c r="P1351" t="s">
        <v>1721</v>
      </c>
      <c r="Q1351">
        <v>10</v>
      </c>
      <c r="R1351">
        <v>59</v>
      </c>
      <c r="S1351" t="s">
        <v>95</v>
      </c>
      <c r="T1351" t="s">
        <v>1721</v>
      </c>
      <c r="U1351">
        <v>43</v>
      </c>
      <c r="V1351">
        <v>0</v>
      </c>
      <c r="W1351" t="s">
        <v>691</v>
      </c>
      <c r="X1351">
        <v>131</v>
      </c>
      <c r="Y1351" t="str">
        <f>IF(_20224[[#This Row],[Lead Score]]=_20224[[#This Row],[p2_score1]],_20224[[#This Row],[p2]],_20224[[#This Row],[p1]])</f>
        <v>Fakhar Zaman</v>
      </c>
      <c r="Z1351" t="str">
        <f>IF(_20224[[#This Row],[Lead Score]]&lt;&gt;_20224[[#This Row],[p2_score1]],_20224[[#This Row],[p2]],_20224[[#This Row],[p1]])</f>
        <v>Haris Sohail</v>
      </c>
      <c r="AA1351" s="1">
        <f>_20224[[#This Row],[Lead Score]]/_20224[[#This Row],[Runs in Partnership]]</f>
        <v>0.65</v>
      </c>
      <c r="AB1351">
        <f>+_20224[[#This Row],[p2_score1]]+_20224[[#This Row],[p1_score1]]</f>
        <v>20</v>
      </c>
      <c r="AC1351">
        <f>MAX(_20224[[#This Row],[p2_score1]:[p1_score1]])</f>
        <v>13</v>
      </c>
      <c r="AD1351">
        <f>MIN(_20224[[#This Row],[p2_score1]:[p1_score1]])</f>
        <v>7</v>
      </c>
      <c r="AE1351" t="s">
        <v>1503</v>
      </c>
      <c r="AF1351" t="s">
        <v>2603</v>
      </c>
      <c r="AG1351" t="s">
        <v>2491</v>
      </c>
      <c r="AH1351" t="s">
        <v>883</v>
      </c>
      <c r="AI1351" t="s">
        <v>883</v>
      </c>
      <c r="AJ1351" t="s">
        <v>909</v>
      </c>
      <c r="AK1351" t="str">
        <f>LEFT(_20224[[#This Row],[result2]], FIND(" ",_20224[[#This Row],[result2]]))</f>
        <v xml:space="preserve">Multan </v>
      </c>
      <c r="AL1351" t="s">
        <v>4583</v>
      </c>
      <c r="AM1351" t="s">
        <v>2892</v>
      </c>
      <c r="AN1351" t="s">
        <v>2893</v>
      </c>
      <c r="AO1351" t="s">
        <v>2894</v>
      </c>
      <c r="AP1351" t="s">
        <v>1747</v>
      </c>
      <c r="AQ1351">
        <v>7</v>
      </c>
      <c r="AR1351">
        <v>13</v>
      </c>
    </row>
    <row r="1352" spans="1:44" x14ac:dyDescent="0.3">
      <c r="A1352" t="s">
        <v>3784</v>
      </c>
      <c r="B1352" t="s">
        <v>3133</v>
      </c>
      <c r="C1352" t="s">
        <v>95</v>
      </c>
      <c r="D1352" t="s">
        <v>1793</v>
      </c>
      <c r="E1352">
        <v>53</v>
      </c>
      <c r="F1352">
        <v>36</v>
      </c>
      <c r="G1352">
        <v>8</v>
      </c>
      <c r="H1352">
        <v>1</v>
      </c>
      <c r="I1352">
        <v>147.22</v>
      </c>
      <c r="J1352" t="s">
        <v>1503</v>
      </c>
      <c r="K1352" t="s">
        <v>4241</v>
      </c>
      <c r="L1352" t="s">
        <v>2603</v>
      </c>
      <c r="M1352" t="s">
        <v>1790</v>
      </c>
      <c r="N1352" t="s">
        <v>3151</v>
      </c>
      <c r="O1352" t="s">
        <v>471</v>
      </c>
      <c r="P1352" t="s">
        <v>95</v>
      </c>
      <c r="Q1352">
        <v>11.4</v>
      </c>
      <c r="R1352">
        <v>78</v>
      </c>
      <c r="S1352" t="s">
        <v>95</v>
      </c>
      <c r="T1352" t="s">
        <v>1794</v>
      </c>
      <c r="U1352">
        <v>0</v>
      </c>
      <c r="V1352">
        <v>0</v>
      </c>
      <c r="W1352" t="s">
        <v>1721</v>
      </c>
      <c r="X1352">
        <v>131</v>
      </c>
      <c r="Y1352" t="str">
        <f>IF(_20224[[#This Row],[Lead Score]]=_20224[[#This Row],[p2_score1]],_20224[[#This Row],[p2]],_20224[[#This Row],[p1]])</f>
        <v>Fakhar Zaman</v>
      </c>
      <c r="Z1352" t="str">
        <f>IF(_20224[[#This Row],[Lead Score]]&lt;&gt;_20224[[#This Row],[p2_score1]],_20224[[#This Row],[p2]],_20224[[#This Row],[p1]])</f>
        <v>Saad Ali</v>
      </c>
      <c r="AA1352" s="1">
        <f>_20224[[#This Row],[Lead Score]]/_20224[[#This Row],[Runs in Partnership]]</f>
        <v>0.52631578947368418</v>
      </c>
      <c r="AB1352">
        <f>+_20224[[#This Row],[p2_score1]]+_20224[[#This Row],[p1_score1]]</f>
        <v>19</v>
      </c>
      <c r="AC1352">
        <f>MAX(_20224[[#This Row],[p2_score1]:[p1_score1]])</f>
        <v>10</v>
      </c>
      <c r="AD1352">
        <f>MIN(_20224[[#This Row],[p2_score1]:[p1_score1]])</f>
        <v>9</v>
      </c>
      <c r="AE1352" t="s">
        <v>1503</v>
      </c>
      <c r="AF1352" t="s">
        <v>2603</v>
      </c>
      <c r="AG1352" t="s">
        <v>2491</v>
      </c>
      <c r="AH1352" t="s">
        <v>883</v>
      </c>
      <c r="AI1352" t="s">
        <v>883</v>
      </c>
      <c r="AJ1352" t="s">
        <v>909</v>
      </c>
      <c r="AK1352" t="str">
        <f>LEFT(_20224[[#This Row],[result2]], FIND(" ",_20224[[#This Row],[result2]]))</f>
        <v xml:space="preserve">Multan </v>
      </c>
      <c r="AL1352" t="s">
        <v>4583</v>
      </c>
      <c r="AM1352" t="s">
        <v>2892</v>
      </c>
      <c r="AN1352" t="s">
        <v>2893</v>
      </c>
      <c r="AO1352" t="s">
        <v>2894</v>
      </c>
      <c r="AP1352" t="s">
        <v>1747</v>
      </c>
      <c r="AQ1352">
        <v>9</v>
      </c>
      <c r="AR1352">
        <v>10</v>
      </c>
    </row>
    <row r="1353" spans="1:44" x14ac:dyDescent="0.3">
      <c r="A1353" t="s">
        <v>3786</v>
      </c>
      <c r="B1353" t="s">
        <v>3162</v>
      </c>
      <c r="C1353" t="s">
        <v>1794</v>
      </c>
      <c r="D1353" t="s">
        <v>1795</v>
      </c>
      <c r="E1353">
        <v>8</v>
      </c>
      <c r="F1353">
        <v>9</v>
      </c>
      <c r="G1353">
        <v>0</v>
      </c>
      <c r="H1353">
        <v>0</v>
      </c>
      <c r="I1353">
        <v>88.88</v>
      </c>
      <c r="J1353" t="s">
        <v>1503</v>
      </c>
      <c r="K1353" t="s">
        <v>4241</v>
      </c>
      <c r="L1353" t="s">
        <v>2603</v>
      </c>
      <c r="M1353" t="s">
        <v>1790</v>
      </c>
      <c r="N1353" t="s">
        <v>3170</v>
      </c>
      <c r="O1353" t="s">
        <v>1796</v>
      </c>
      <c r="P1353" t="s">
        <v>1794</v>
      </c>
      <c r="Q1353">
        <v>14.4</v>
      </c>
      <c r="R1353">
        <v>94</v>
      </c>
      <c r="S1353" t="s">
        <v>106</v>
      </c>
      <c r="T1353" t="s">
        <v>1794</v>
      </c>
      <c r="U1353">
        <v>0</v>
      </c>
      <c r="V1353">
        <v>0</v>
      </c>
      <c r="W1353" t="s">
        <v>95</v>
      </c>
      <c r="X1353">
        <v>131</v>
      </c>
      <c r="Y1353" t="str">
        <f>IF(_20224[[#This Row],[Lead Score]]=_20224[[#This Row],[p2_score1]],_20224[[#This Row],[p2]],_20224[[#This Row],[p1]])</f>
        <v>Saad Ali</v>
      </c>
      <c r="Z1353" t="str">
        <f>IF(_20224[[#This Row],[Lead Score]]&lt;&gt;_20224[[#This Row],[p2_score1]],_20224[[#This Row],[p2]],_20224[[#This Row],[p1]])</f>
        <v>David Wiese</v>
      </c>
      <c r="AA1353" s="1">
        <f>_20224[[#This Row],[Lead Score]]/_20224[[#This Row],[Runs in Partnership]]</f>
        <v>0.5</v>
      </c>
      <c r="AB1353">
        <f>+_20224[[#This Row],[p2_score1]]+_20224[[#This Row],[p1_score1]]</f>
        <v>16</v>
      </c>
      <c r="AC1353">
        <f>MAX(_20224[[#This Row],[p2_score1]:[p1_score1]])</f>
        <v>8</v>
      </c>
      <c r="AD1353">
        <f>MIN(_20224[[#This Row],[p2_score1]:[p1_score1]])</f>
        <v>8</v>
      </c>
      <c r="AE1353" t="s">
        <v>1503</v>
      </c>
      <c r="AF1353" t="s">
        <v>2603</v>
      </c>
      <c r="AG1353" t="s">
        <v>2491</v>
      </c>
      <c r="AH1353" t="s">
        <v>883</v>
      </c>
      <c r="AI1353" t="s">
        <v>883</v>
      </c>
      <c r="AJ1353" t="s">
        <v>909</v>
      </c>
      <c r="AK1353" t="str">
        <f>LEFT(_20224[[#This Row],[result2]], FIND(" ",_20224[[#This Row],[result2]]))</f>
        <v xml:space="preserve">Multan </v>
      </c>
      <c r="AL1353" t="s">
        <v>4583</v>
      </c>
      <c r="AM1353" t="s">
        <v>2892</v>
      </c>
      <c r="AN1353" t="s">
        <v>2893</v>
      </c>
      <c r="AO1353" t="s">
        <v>2894</v>
      </c>
      <c r="AP1353" t="s">
        <v>1747</v>
      </c>
      <c r="AQ1353">
        <v>8</v>
      </c>
      <c r="AR1353">
        <v>8</v>
      </c>
    </row>
    <row r="1354" spans="1:44" x14ac:dyDescent="0.3">
      <c r="A1354" t="s">
        <v>3788</v>
      </c>
      <c r="B1354" t="s">
        <v>3173</v>
      </c>
      <c r="C1354" t="s">
        <v>106</v>
      </c>
      <c r="D1354" t="s">
        <v>1797</v>
      </c>
      <c r="E1354">
        <v>30</v>
      </c>
      <c r="F1354">
        <v>22</v>
      </c>
      <c r="G1354">
        <v>2</v>
      </c>
      <c r="H1354">
        <v>2</v>
      </c>
      <c r="I1354">
        <v>136.36000000000001</v>
      </c>
      <c r="J1354" t="s">
        <v>1503</v>
      </c>
      <c r="K1354" t="s">
        <v>4241</v>
      </c>
      <c r="L1354" t="s">
        <v>2603</v>
      </c>
      <c r="M1354" t="s">
        <v>1790</v>
      </c>
      <c r="N1354" t="s">
        <v>3200</v>
      </c>
      <c r="O1354" t="s">
        <v>1217</v>
      </c>
      <c r="P1354" t="s">
        <v>106</v>
      </c>
      <c r="Q1354">
        <v>17.100000000000001</v>
      </c>
      <c r="R1354">
        <v>124</v>
      </c>
      <c r="S1354" t="s">
        <v>106</v>
      </c>
      <c r="T1354" t="s">
        <v>1798</v>
      </c>
      <c r="U1354">
        <v>0</v>
      </c>
      <c r="V1354">
        <v>0</v>
      </c>
      <c r="W1354" t="s">
        <v>1794</v>
      </c>
      <c r="X1354">
        <v>131</v>
      </c>
      <c r="Y1354" t="str">
        <f>IF(_20224[[#This Row],[Lead Score]]=_20224[[#This Row],[p2_score1]],_20224[[#This Row],[p2]],_20224[[#This Row],[p1]])</f>
        <v>David Wiese</v>
      </c>
      <c r="Z1354" t="str">
        <f>IF(_20224[[#This Row],[Lead Score]]&lt;&gt;_20224[[#This Row],[p2_score1]],_20224[[#This Row],[p2]],_20224[[#This Row],[p1]])</f>
        <v>Asela Gunaratne</v>
      </c>
      <c r="AA1354" s="1">
        <f>_20224[[#This Row],[Lead Score]]/_20224[[#This Row],[Runs in Partnership]]</f>
        <v>1</v>
      </c>
      <c r="AB1354">
        <f>+_20224[[#This Row],[p2_score1]]+_20224[[#This Row],[p1_score1]]</f>
        <v>30</v>
      </c>
      <c r="AC1354">
        <f>MAX(_20224[[#This Row],[p2_score1]:[p1_score1]])</f>
        <v>30</v>
      </c>
      <c r="AD1354">
        <f>MIN(_20224[[#This Row],[p2_score1]:[p1_score1]])</f>
        <v>0</v>
      </c>
      <c r="AE1354" t="s">
        <v>1503</v>
      </c>
      <c r="AF1354" t="s">
        <v>2603</v>
      </c>
      <c r="AG1354" t="s">
        <v>2491</v>
      </c>
      <c r="AH1354" t="s">
        <v>883</v>
      </c>
      <c r="AI1354" t="s">
        <v>883</v>
      </c>
      <c r="AJ1354" t="s">
        <v>909</v>
      </c>
      <c r="AK1354" t="str">
        <f>LEFT(_20224[[#This Row],[result2]], FIND(" ",_20224[[#This Row],[result2]]))</f>
        <v xml:space="preserve">Multan </v>
      </c>
      <c r="AL1354" t="s">
        <v>4583</v>
      </c>
      <c r="AM1354" t="s">
        <v>2892</v>
      </c>
      <c r="AN1354" t="s">
        <v>2893</v>
      </c>
      <c r="AO1354" t="s">
        <v>2894</v>
      </c>
      <c r="AP1354" t="s">
        <v>1747</v>
      </c>
      <c r="AQ1354">
        <v>0</v>
      </c>
      <c r="AR1354">
        <v>30</v>
      </c>
    </row>
    <row r="1355" spans="1:44" x14ac:dyDescent="0.3">
      <c r="A1355" t="s">
        <v>3789</v>
      </c>
      <c r="B1355" t="s">
        <v>3178</v>
      </c>
      <c r="C1355" t="s">
        <v>1798</v>
      </c>
      <c r="D1355" t="s">
        <v>1313</v>
      </c>
      <c r="E1355">
        <v>12</v>
      </c>
      <c r="F1355">
        <v>11</v>
      </c>
      <c r="G1355">
        <v>0</v>
      </c>
      <c r="H1355">
        <v>1</v>
      </c>
      <c r="I1355">
        <v>109.09</v>
      </c>
      <c r="J1355" t="s">
        <v>1503</v>
      </c>
      <c r="K1355" t="s">
        <v>4241</v>
      </c>
      <c r="L1355" t="s">
        <v>2603</v>
      </c>
      <c r="M1355" t="s">
        <v>1790</v>
      </c>
      <c r="N1355" t="s">
        <v>3219</v>
      </c>
      <c r="O1355" t="s">
        <v>1799</v>
      </c>
      <c r="P1355" t="s">
        <v>1798</v>
      </c>
      <c r="Q1355">
        <v>18.2</v>
      </c>
      <c r="R1355">
        <v>127</v>
      </c>
      <c r="S1355" t="s">
        <v>536</v>
      </c>
      <c r="T1355" t="s">
        <v>1798</v>
      </c>
      <c r="U1355">
        <v>0</v>
      </c>
      <c r="V1355">
        <v>0</v>
      </c>
      <c r="W1355" t="s">
        <v>106</v>
      </c>
      <c r="X1355">
        <v>131</v>
      </c>
      <c r="Y1355" t="str">
        <f>IF(_20224[[#This Row],[Lead Score]]=_20224[[#This Row],[p2_score1]],_20224[[#This Row],[p2]],_20224[[#This Row],[p1]])</f>
        <v>Asela Gunaratne</v>
      </c>
      <c r="Z1355" t="str">
        <f>IF(_20224[[#This Row],[Lead Score]]&lt;&gt;_20224[[#This Row],[p2_score1]],_20224[[#This Row],[p2]],_20224[[#This Row],[p1]])</f>
        <v>Hassan Khan</v>
      </c>
      <c r="AA1355" s="1">
        <f>_20224[[#This Row],[Lead Score]]/_20224[[#This Row],[Runs in Partnership]]</f>
        <v>1</v>
      </c>
      <c r="AB1355">
        <f>+_20224[[#This Row],[p2_score1]]+_20224[[#This Row],[p1_score1]]</f>
        <v>12</v>
      </c>
      <c r="AC1355">
        <f>MAX(_20224[[#This Row],[p2_score1]:[p1_score1]])</f>
        <v>12</v>
      </c>
      <c r="AD1355">
        <f>MIN(_20224[[#This Row],[p2_score1]:[p1_score1]])</f>
        <v>0</v>
      </c>
      <c r="AE1355" t="s">
        <v>1503</v>
      </c>
      <c r="AF1355" t="s">
        <v>2603</v>
      </c>
      <c r="AG1355" t="s">
        <v>2491</v>
      </c>
      <c r="AH1355" t="s">
        <v>883</v>
      </c>
      <c r="AI1355" t="s">
        <v>883</v>
      </c>
      <c r="AJ1355" t="s">
        <v>909</v>
      </c>
      <c r="AK1355" t="str">
        <f>LEFT(_20224[[#This Row],[result2]], FIND(" ",_20224[[#This Row],[result2]]))</f>
        <v xml:space="preserve">Multan </v>
      </c>
      <c r="AL1355" t="s">
        <v>4583</v>
      </c>
      <c r="AM1355" t="s">
        <v>2892</v>
      </c>
      <c r="AN1355" t="s">
        <v>2893</v>
      </c>
      <c r="AO1355" t="s">
        <v>2894</v>
      </c>
      <c r="AP1355" t="s">
        <v>1747</v>
      </c>
      <c r="AQ1355">
        <v>12</v>
      </c>
      <c r="AR1355">
        <v>0</v>
      </c>
    </row>
    <row r="1356" spans="1:44" x14ac:dyDescent="0.3">
      <c r="A1356" t="s">
        <v>3791</v>
      </c>
      <c r="B1356" t="s">
        <v>3187</v>
      </c>
      <c r="C1356" t="s">
        <v>351</v>
      </c>
      <c r="D1356" t="s">
        <v>1800</v>
      </c>
      <c r="E1356">
        <v>3</v>
      </c>
      <c r="F1356">
        <v>3</v>
      </c>
      <c r="G1356">
        <v>0</v>
      </c>
      <c r="H1356">
        <v>0</v>
      </c>
      <c r="I1356">
        <v>100</v>
      </c>
      <c r="J1356" t="s">
        <v>1503</v>
      </c>
      <c r="K1356" t="s">
        <v>4241</v>
      </c>
      <c r="L1356" t="s">
        <v>2603</v>
      </c>
      <c r="M1356" t="s">
        <v>1790</v>
      </c>
      <c r="N1356" t="s">
        <v>3236</v>
      </c>
      <c r="O1356" t="s">
        <v>1801</v>
      </c>
      <c r="P1356" t="s">
        <v>351</v>
      </c>
      <c r="Q1356">
        <v>19.2</v>
      </c>
      <c r="R1356">
        <v>134</v>
      </c>
      <c r="S1356" t="s">
        <v>536</v>
      </c>
      <c r="T1356" t="s">
        <v>351</v>
      </c>
      <c r="U1356">
        <v>4</v>
      </c>
      <c r="V1356">
        <v>0</v>
      </c>
      <c r="W1356" t="s">
        <v>1798</v>
      </c>
      <c r="X1356">
        <v>131</v>
      </c>
      <c r="Y1356" t="str">
        <f>IF(_20224[[#This Row],[Lead Score]]=_20224[[#This Row],[p2_score1]],_20224[[#This Row],[p2]],_20224[[#This Row],[p1]])</f>
        <v>Hassan Khan</v>
      </c>
      <c r="Z1356" t="str">
        <f>IF(_20224[[#This Row],[Lead Score]]&lt;&gt;_20224[[#This Row],[p2_score1]],_20224[[#This Row],[p2]],_20224[[#This Row],[p1]])</f>
        <v>Shaheen Afridi</v>
      </c>
      <c r="AA1356" s="1">
        <f>_20224[[#This Row],[Lead Score]]/_20224[[#This Row],[Runs in Partnership]]</f>
        <v>0.5714285714285714</v>
      </c>
      <c r="AB1356">
        <f>+_20224[[#This Row],[p2_score1]]+_20224[[#This Row],[p1_score1]]</f>
        <v>7</v>
      </c>
      <c r="AC1356">
        <f>MAX(_20224[[#This Row],[p2_score1]:[p1_score1]])</f>
        <v>4</v>
      </c>
      <c r="AD1356">
        <f>MIN(_20224[[#This Row],[p2_score1]:[p1_score1]])</f>
        <v>3</v>
      </c>
      <c r="AE1356" t="s">
        <v>1503</v>
      </c>
      <c r="AF1356" t="s">
        <v>2603</v>
      </c>
      <c r="AG1356" t="s">
        <v>2491</v>
      </c>
      <c r="AH1356" t="s">
        <v>883</v>
      </c>
      <c r="AI1356" t="s">
        <v>883</v>
      </c>
      <c r="AJ1356" t="s">
        <v>909</v>
      </c>
      <c r="AK1356" t="str">
        <f>LEFT(_20224[[#This Row],[result2]], FIND(" ",_20224[[#This Row],[result2]]))</f>
        <v xml:space="preserve">Multan </v>
      </c>
      <c r="AL1356" t="s">
        <v>4583</v>
      </c>
      <c r="AM1356" t="s">
        <v>2892</v>
      </c>
      <c r="AN1356" t="s">
        <v>2893</v>
      </c>
      <c r="AO1356" t="s">
        <v>2894</v>
      </c>
      <c r="AP1356" t="s">
        <v>1747</v>
      </c>
      <c r="AQ1356">
        <v>3</v>
      </c>
      <c r="AR1356">
        <v>4</v>
      </c>
    </row>
    <row r="1357" spans="1:44" x14ac:dyDescent="0.3">
      <c r="A1357" t="s">
        <v>3792</v>
      </c>
      <c r="B1357" t="s">
        <v>3180</v>
      </c>
      <c r="C1357" t="s">
        <v>536</v>
      </c>
      <c r="D1357" t="s">
        <v>45</v>
      </c>
      <c r="E1357">
        <v>6</v>
      </c>
      <c r="F1357">
        <v>5</v>
      </c>
      <c r="G1357">
        <v>1</v>
      </c>
      <c r="H1357">
        <v>0</v>
      </c>
      <c r="I1357">
        <v>120</v>
      </c>
      <c r="J1357" t="s">
        <v>1503</v>
      </c>
      <c r="K1357" t="s">
        <v>4241</v>
      </c>
      <c r="L1357" t="s">
        <v>2603</v>
      </c>
      <c r="M1357" t="s">
        <v>1790</v>
      </c>
      <c r="N1357" t="s">
        <v>32</v>
      </c>
      <c r="O1357" t="s">
        <v>32</v>
      </c>
      <c r="P1357" t="s">
        <v>32</v>
      </c>
      <c r="S1357" t="s">
        <v>536</v>
      </c>
      <c r="T1357" t="s">
        <v>353</v>
      </c>
      <c r="U1357">
        <v>0</v>
      </c>
      <c r="V1357">
        <v>0</v>
      </c>
      <c r="W1357" t="s">
        <v>351</v>
      </c>
      <c r="X1357">
        <v>131</v>
      </c>
      <c r="Y1357" t="str">
        <f>IF(_20224[[#This Row],[Lead Score]]=_20224[[#This Row],[p2_score1]],_20224[[#This Row],[p2]],_20224[[#This Row],[p1]])</f>
        <v>Haris Rauf</v>
      </c>
      <c r="Z1357" t="str">
        <f>IF(_20224[[#This Row],[Lead Score]]&lt;&gt;_20224[[#This Row],[p2_score1]],_20224[[#This Row],[p2]],_20224[[#This Row],[p1]])</f>
        <v>Hassan Khan</v>
      </c>
      <c r="AA1357" s="1">
        <f>_20224[[#This Row],[Lead Score]]/_20224[[#This Row],[Runs in Partnership]]</f>
        <v>0.75</v>
      </c>
      <c r="AB1357">
        <f>+_20224[[#This Row],[p2_score1]]+_20224[[#This Row],[p1_score1]]</f>
        <v>8</v>
      </c>
      <c r="AC1357">
        <f>MAX(_20224[[#This Row],[p2_score1]:[p1_score1]])</f>
        <v>6</v>
      </c>
      <c r="AD1357">
        <f>MIN(_20224[[#This Row],[p2_score1]:[p1_score1]])</f>
        <v>2</v>
      </c>
      <c r="AE1357" t="s">
        <v>1503</v>
      </c>
      <c r="AF1357" t="s">
        <v>2603</v>
      </c>
      <c r="AG1357" t="s">
        <v>2491</v>
      </c>
      <c r="AH1357" t="s">
        <v>883</v>
      </c>
      <c r="AI1357" t="s">
        <v>883</v>
      </c>
      <c r="AJ1357" t="s">
        <v>909</v>
      </c>
      <c r="AK1357" t="str">
        <f>LEFT(_20224[[#This Row],[result2]], FIND(" ",_20224[[#This Row],[result2]]))</f>
        <v xml:space="preserve">Multan </v>
      </c>
      <c r="AL1357" t="s">
        <v>4583</v>
      </c>
      <c r="AM1357" t="s">
        <v>2892</v>
      </c>
      <c r="AN1357" t="s">
        <v>2893</v>
      </c>
      <c r="AO1357" t="s">
        <v>2894</v>
      </c>
      <c r="AP1357" t="s">
        <v>1747</v>
      </c>
      <c r="AQ1357">
        <v>6</v>
      </c>
      <c r="AR1357">
        <v>2</v>
      </c>
    </row>
    <row r="1358" spans="1:44" hidden="1" x14ac:dyDescent="0.3">
      <c r="A1358" t="s">
        <v>3794</v>
      </c>
      <c r="B1358" t="s">
        <v>3195</v>
      </c>
      <c r="C1358" t="s">
        <v>353</v>
      </c>
      <c r="D1358" t="s">
        <v>45</v>
      </c>
      <c r="E1358">
        <v>6</v>
      </c>
      <c r="F1358">
        <v>4</v>
      </c>
      <c r="G1358">
        <v>1</v>
      </c>
      <c r="H1358">
        <v>0</v>
      </c>
      <c r="I1358">
        <v>150</v>
      </c>
      <c r="J1358" t="s">
        <v>1503</v>
      </c>
      <c r="K1358" t="s">
        <v>4241</v>
      </c>
      <c r="L1358" t="s">
        <v>2603</v>
      </c>
      <c r="M1358" t="s">
        <v>1790</v>
      </c>
      <c r="N1358" t="s">
        <v>32</v>
      </c>
      <c r="O1358" t="s">
        <v>32</v>
      </c>
      <c r="P1358" t="s">
        <v>32</v>
      </c>
      <c r="S1358" t="s">
        <v>32</v>
      </c>
      <c r="T1358" t="s">
        <v>32</v>
      </c>
      <c r="W1358" t="s">
        <v>32</v>
      </c>
      <c r="X1358">
        <v>131</v>
      </c>
      <c r="Y1358" t="str">
        <f>IF(_20224[[#This Row],[Lead Score]]=_20224[[#This Row],[p2_score1]],_20224[[#This Row],[p2]],_20224[[#This Row],[p1]])</f>
        <v/>
      </c>
      <c r="Z1358" t="str">
        <f>IF(_20224[[#This Row],[Lead Score]]&lt;&gt;_20224[[#This Row],[p2_score1]],_20224[[#This Row],[p2]],_20224[[#This Row],[p1]])</f>
        <v/>
      </c>
      <c r="AA1358" s="1" t="e">
        <f>_20224[[#This Row],[Lead Score]]/_20224[[#This Row],[Runs in Partnership]]</f>
        <v>#DIV/0!</v>
      </c>
      <c r="AB1358">
        <f>+_20224[[#This Row],[p2_score1]]+_20224[[#This Row],[p1_score1]]</f>
        <v>0</v>
      </c>
      <c r="AC1358">
        <f>MAX(_20224[[#This Row],[p2_score1]:[p1_score1]])</f>
        <v>0</v>
      </c>
      <c r="AD1358">
        <f>MIN(_20224[[#This Row],[p2_score1]:[p1_score1]])</f>
        <v>0</v>
      </c>
      <c r="AE1358" t="s">
        <v>1503</v>
      </c>
      <c r="AF1358" t="s">
        <v>2603</v>
      </c>
      <c r="AG1358" t="s">
        <v>2491</v>
      </c>
      <c r="AH1358" t="s">
        <v>883</v>
      </c>
      <c r="AI1358" t="s">
        <v>883</v>
      </c>
      <c r="AJ1358" t="s">
        <v>909</v>
      </c>
      <c r="AK1358" t="str">
        <f>LEFT(_20224[[#This Row],[result2]], FIND(" ",_20224[[#This Row],[result2]]))</f>
        <v xml:space="preserve">Multan </v>
      </c>
      <c r="AL1358" t="s">
        <v>4583</v>
      </c>
      <c r="AM1358" t="s">
        <v>2892</v>
      </c>
      <c r="AN1358" t="s">
        <v>2893</v>
      </c>
      <c r="AO1358" t="s">
        <v>2894</v>
      </c>
      <c r="AP1358" t="s">
        <v>1747</v>
      </c>
      <c r="AQ1358">
        <v>0</v>
      </c>
      <c r="AR1358">
        <v>0</v>
      </c>
    </row>
    <row r="1359" spans="1:44" x14ac:dyDescent="0.3">
      <c r="A1359" t="s">
        <v>3795</v>
      </c>
      <c r="B1359" t="s">
        <v>3133</v>
      </c>
      <c r="C1359" t="s">
        <v>270</v>
      </c>
      <c r="D1359" t="s">
        <v>1802</v>
      </c>
      <c r="E1359">
        <v>86</v>
      </c>
      <c r="F1359">
        <v>48</v>
      </c>
      <c r="G1359">
        <v>10</v>
      </c>
      <c r="H1359">
        <v>5</v>
      </c>
      <c r="I1359">
        <v>179.16</v>
      </c>
      <c r="J1359" t="s">
        <v>1503</v>
      </c>
      <c r="K1359" t="s">
        <v>4235</v>
      </c>
      <c r="L1359" t="s">
        <v>2607</v>
      </c>
      <c r="M1359" t="s">
        <v>1803</v>
      </c>
      <c r="N1359" t="s">
        <v>3139</v>
      </c>
      <c r="O1359" t="s">
        <v>1804</v>
      </c>
      <c r="P1359" t="s">
        <v>270</v>
      </c>
      <c r="Q1359">
        <v>13.2</v>
      </c>
      <c r="R1359">
        <v>137</v>
      </c>
      <c r="S1359" t="s">
        <v>1043</v>
      </c>
      <c r="T1359" t="s">
        <v>270</v>
      </c>
      <c r="U1359">
        <v>51</v>
      </c>
      <c r="V1359">
        <v>86</v>
      </c>
      <c r="W1359" t="s">
        <v>32</v>
      </c>
      <c r="X1359">
        <v>132</v>
      </c>
      <c r="Y1359" t="str">
        <f>IF(_20224[[#This Row],[Lead Score]]=_20224[[#This Row],[p2_score1]],_20224[[#This Row],[p2]],_20224[[#This Row],[p1]])</f>
        <v>Kamran Akmal</v>
      </c>
      <c r="Z1359" t="str">
        <f>IF(_20224[[#This Row],[Lead Score]]&lt;&gt;_20224[[#This Row],[p2_score1]],_20224[[#This Row],[p2]],_20224[[#This Row],[p1]])</f>
        <v>Imam-ul-Haq</v>
      </c>
      <c r="AA1359" s="1">
        <f>_20224[[#This Row],[Lead Score]]/_20224[[#This Row],[Runs in Partnership]]</f>
        <v>0.62773722627737227</v>
      </c>
      <c r="AB1359">
        <f>+_20224[[#This Row],[p2_score1]]+_20224[[#This Row],[p1_score1]]</f>
        <v>137</v>
      </c>
      <c r="AC1359">
        <f>MAX(_20224[[#This Row],[p2_score1]:[p1_score1]])</f>
        <v>86</v>
      </c>
      <c r="AD1359">
        <f>MIN(_20224[[#This Row],[p2_score1]:[p1_score1]])</f>
        <v>51</v>
      </c>
      <c r="AE1359" t="s">
        <v>1503</v>
      </c>
      <c r="AF1359" t="s">
        <v>2607</v>
      </c>
      <c r="AG1359" t="s">
        <v>2491</v>
      </c>
      <c r="AH1359" t="s">
        <v>949</v>
      </c>
      <c r="AI1359" t="s">
        <v>949</v>
      </c>
      <c r="AJ1359" t="s">
        <v>872</v>
      </c>
      <c r="AK1359" t="str">
        <f>LEFT(_20224[[#This Row],[result2]], FIND(" ",_20224[[#This Row],[result2]]))</f>
        <v xml:space="preserve">Peshawar </v>
      </c>
      <c r="AL1359" t="s">
        <v>4583</v>
      </c>
      <c r="AM1359" t="s">
        <v>2895</v>
      </c>
      <c r="AN1359" t="s">
        <v>2896</v>
      </c>
      <c r="AO1359" t="s">
        <v>2897</v>
      </c>
      <c r="AP1359" t="s">
        <v>270</v>
      </c>
      <c r="AQ1359">
        <v>86</v>
      </c>
      <c r="AR1359">
        <v>51</v>
      </c>
    </row>
    <row r="1360" spans="1:44" x14ac:dyDescent="0.3">
      <c r="A1360" t="s">
        <v>3796</v>
      </c>
      <c r="B1360" t="s">
        <v>3153</v>
      </c>
      <c r="C1360" t="s">
        <v>1537</v>
      </c>
      <c r="D1360" t="s">
        <v>1805</v>
      </c>
      <c r="E1360">
        <v>12</v>
      </c>
      <c r="F1360">
        <v>3</v>
      </c>
      <c r="G1360">
        <v>0</v>
      </c>
      <c r="H1360">
        <v>2</v>
      </c>
      <c r="I1360">
        <v>400</v>
      </c>
      <c r="J1360" t="s">
        <v>1503</v>
      </c>
      <c r="K1360" t="s">
        <v>4235</v>
      </c>
      <c r="L1360" t="s">
        <v>2607</v>
      </c>
      <c r="M1360" t="s">
        <v>1803</v>
      </c>
      <c r="N1360" t="s">
        <v>3148</v>
      </c>
      <c r="O1360" t="s">
        <v>1806</v>
      </c>
      <c r="P1360" t="s">
        <v>1537</v>
      </c>
      <c r="Q1360">
        <v>13.5</v>
      </c>
      <c r="R1360">
        <v>149</v>
      </c>
      <c r="S1360" t="s">
        <v>1043</v>
      </c>
      <c r="T1360" t="s">
        <v>1537</v>
      </c>
      <c r="U1360">
        <v>51</v>
      </c>
      <c r="V1360">
        <v>0</v>
      </c>
      <c r="W1360" t="s">
        <v>270</v>
      </c>
      <c r="X1360">
        <v>132</v>
      </c>
      <c r="Y1360" t="str">
        <f>IF(_20224[[#This Row],[Lead Score]]=_20224[[#This Row],[p2_score1]],_20224[[#This Row],[p2]],_20224[[#This Row],[p1]])</f>
        <v>Kieron Pollard</v>
      </c>
      <c r="Z1360" t="str">
        <f>IF(_20224[[#This Row],[Lead Score]]&lt;&gt;_20224[[#This Row],[p2_score1]],_20224[[#This Row],[p2]],_20224[[#This Row],[p1]])</f>
        <v>Imam-ul-Haq</v>
      </c>
      <c r="AA1360" s="1">
        <f>_20224[[#This Row],[Lead Score]]/_20224[[#This Row],[Runs in Partnership]]</f>
        <v>1</v>
      </c>
      <c r="AB1360">
        <f>+_20224[[#This Row],[p2_score1]]+_20224[[#This Row],[p1_score1]]</f>
        <v>12</v>
      </c>
      <c r="AC1360">
        <f>MAX(_20224[[#This Row],[p2_score1]:[p1_score1]])</f>
        <v>12</v>
      </c>
      <c r="AD1360">
        <f>MIN(_20224[[#This Row],[p2_score1]:[p1_score1]])</f>
        <v>0</v>
      </c>
      <c r="AE1360" t="s">
        <v>1503</v>
      </c>
      <c r="AF1360" t="s">
        <v>2607</v>
      </c>
      <c r="AG1360" t="s">
        <v>2491</v>
      </c>
      <c r="AH1360" t="s">
        <v>949</v>
      </c>
      <c r="AI1360" t="s">
        <v>949</v>
      </c>
      <c r="AJ1360" t="s">
        <v>872</v>
      </c>
      <c r="AK1360" t="str">
        <f>LEFT(_20224[[#This Row],[result2]], FIND(" ",_20224[[#This Row],[result2]]))</f>
        <v xml:space="preserve">Peshawar </v>
      </c>
      <c r="AL1360" t="s">
        <v>4583</v>
      </c>
      <c r="AM1360" t="s">
        <v>2895</v>
      </c>
      <c r="AN1360" t="s">
        <v>2896</v>
      </c>
      <c r="AO1360" t="s">
        <v>2897</v>
      </c>
      <c r="AP1360" t="s">
        <v>270</v>
      </c>
      <c r="AQ1360">
        <v>12</v>
      </c>
      <c r="AR1360">
        <v>0</v>
      </c>
    </row>
    <row r="1361" spans="1:44" x14ac:dyDescent="0.3">
      <c r="A1361" t="s">
        <v>3797</v>
      </c>
      <c r="B1361" t="s">
        <v>3136</v>
      </c>
      <c r="C1361" t="s">
        <v>496</v>
      </c>
      <c r="D1361" t="s">
        <v>1019</v>
      </c>
      <c r="E1361">
        <v>9</v>
      </c>
      <c r="F1361">
        <v>9</v>
      </c>
      <c r="G1361">
        <v>1</v>
      </c>
      <c r="H1361">
        <v>0</v>
      </c>
      <c r="I1361">
        <v>100</v>
      </c>
      <c r="J1361" t="s">
        <v>1503</v>
      </c>
      <c r="K1361" t="s">
        <v>4235</v>
      </c>
      <c r="L1361" t="s">
        <v>2607</v>
      </c>
      <c r="M1361" t="s">
        <v>1803</v>
      </c>
      <c r="N1361" t="s">
        <v>3157</v>
      </c>
      <c r="O1361" t="s">
        <v>1807</v>
      </c>
      <c r="P1361" t="s">
        <v>496</v>
      </c>
      <c r="Q1361">
        <v>16.100000000000001</v>
      </c>
      <c r="R1361">
        <v>166</v>
      </c>
      <c r="S1361" t="s">
        <v>1043</v>
      </c>
      <c r="T1361" t="s">
        <v>496</v>
      </c>
      <c r="U1361">
        <v>59</v>
      </c>
      <c r="V1361">
        <v>0</v>
      </c>
      <c r="W1361" t="s">
        <v>1537</v>
      </c>
      <c r="X1361">
        <v>132</v>
      </c>
      <c r="Y1361" t="str">
        <f>IF(_20224[[#This Row],[Lead Score]]=_20224[[#This Row],[p2_score1]],_20224[[#This Row],[p2]],_20224[[#This Row],[p1]])</f>
        <v>Liam Dawson</v>
      </c>
      <c r="Z1361" t="str">
        <f>IF(_20224[[#This Row],[Lead Score]]&lt;&gt;_20224[[#This Row],[p2_score1]],_20224[[#This Row],[p2]],_20224[[#This Row],[p1]])</f>
        <v>Imam-ul-Haq</v>
      </c>
      <c r="AA1361" s="1">
        <f>_20224[[#This Row],[Lead Score]]/_20224[[#This Row],[Runs in Partnership]]</f>
        <v>0.52941176470588236</v>
      </c>
      <c r="AB1361">
        <f>+_20224[[#This Row],[p2_score1]]+_20224[[#This Row],[p1_score1]]</f>
        <v>17</v>
      </c>
      <c r="AC1361">
        <f>MAX(_20224[[#This Row],[p2_score1]:[p1_score1]])</f>
        <v>9</v>
      </c>
      <c r="AD1361">
        <f>MIN(_20224[[#This Row],[p2_score1]:[p1_score1]])</f>
        <v>8</v>
      </c>
      <c r="AE1361" t="s">
        <v>1503</v>
      </c>
      <c r="AF1361" t="s">
        <v>2607</v>
      </c>
      <c r="AG1361" t="s">
        <v>2491</v>
      </c>
      <c r="AH1361" t="s">
        <v>949</v>
      </c>
      <c r="AI1361" t="s">
        <v>949</v>
      </c>
      <c r="AJ1361" t="s">
        <v>872</v>
      </c>
      <c r="AK1361" t="str">
        <f>LEFT(_20224[[#This Row],[result2]], FIND(" ",_20224[[#This Row],[result2]]))</f>
        <v xml:space="preserve">Peshawar </v>
      </c>
      <c r="AL1361" t="s">
        <v>4583</v>
      </c>
      <c r="AM1361" t="s">
        <v>2895</v>
      </c>
      <c r="AN1361" t="s">
        <v>2896</v>
      </c>
      <c r="AO1361" t="s">
        <v>2897</v>
      </c>
      <c r="AP1361" t="s">
        <v>270</v>
      </c>
      <c r="AQ1361">
        <v>9</v>
      </c>
      <c r="AR1361">
        <v>8</v>
      </c>
    </row>
    <row r="1362" spans="1:44" x14ac:dyDescent="0.3">
      <c r="A1362" t="s">
        <v>3799</v>
      </c>
      <c r="B1362" t="s">
        <v>3144</v>
      </c>
      <c r="C1362" t="s">
        <v>1043</v>
      </c>
      <c r="D1362" t="s">
        <v>1019</v>
      </c>
      <c r="E1362">
        <v>59</v>
      </c>
      <c r="F1362">
        <v>40</v>
      </c>
      <c r="G1362">
        <v>7</v>
      </c>
      <c r="H1362">
        <v>1</v>
      </c>
      <c r="I1362">
        <v>147.5</v>
      </c>
      <c r="J1362" t="s">
        <v>1503</v>
      </c>
      <c r="K1362" t="s">
        <v>4235</v>
      </c>
      <c r="L1362" t="s">
        <v>2607</v>
      </c>
      <c r="M1362" t="s">
        <v>1803</v>
      </c>
      <c r="N1362" t="s">
        <v>3151</v>
      </c>
      <c r="O1362" t="s">
        <v>1526</v>
      </c>
      <c r="P1362" t="s">
        <v>1043</v>
      </c>
      <c r="Q1362">
        <v>16.399999999999999</v>
      </c>
      <c r="R1362">
        <v>171</v>
      </c>
      <c r="S1362" t="s">
        <v>1043</v>
      </c>
      <c r="T1362" t="s">
        <v>960</v>
      </c>
      <c r="U1362">
        <v>0</v>
      </c>
      <c r="V1362">
        <v>0</v>
      </c>
      <c r="W1362" t="s">
        <v>496</v>
      </c>
      <c r="X1362">
        <v>132</v>
      </c>
      <c r="Y1362" t="str">
        <f>IF(_20224[[#This Row],[Lead Score]]=_20224[[#This Row],[p2_score1]],_20224[[#This Row],[p2]],_20224[[#This Row],[p1]])</f>
        <v>Darren Sammy</v>
      </c>
      <c r="Z1362" t="str">
        <f>IF(_20224[[#This Row],[Lead Score]]&lt;&gt;_20224[[#This Row],[p2_score1]],_20224[[#This Row],[p2]],_20224[[#This Row],[p1]])</f>
        <v>Imam-ul-Haq</v>
      </c>
      <c r="AA1362" s="1">
        <f>_20224[[#This Row],[Lead Score]]/_20224[[#This Row],[Runs in Partnership]]</f>
        <v>1</v>
      </c>
      <c r="AB1362">
        <f>+_20224[[#This Row],[p2_score1]]+_20224[[#This Row],[p1_score1]]</f>
        <v>5</v>
      </c>
      <c r="AC1362">
        <f>MAX(_20224[[#This Row],[p2_score1]:[p1_score1]])</f>
        <v>5</v>
      </c>
      <c r="AD1362">
        <f>MIN(_20224[[#This Row],[p2_score1]:[p1_score1]])</f>
        <v>0</v>
      </c>
      <c r="AE1362" t="s">
        <v>1503</v>
      </c>
      <c r="AF1362" t="s">
        <v>2607</v>
      </c>
      <c r="AG1362" t="s">
        <v>2491</v>
      </c>
      <c r="AH1362" t="s">
        <v>949</v>
      </c>
      <c r="AI1362" t="s">
        <v>949</v>
      </c>
      <c r="AJ1362" t="s">
        <v>872</v>
      </c>
      <c r="AK1362" t="str">
        <f>LEFT(_20224[[#This Row],[result2]], FIND(" ",_20224[[#This Row],[result2]]))</f>
        <v xml:space="preserve">Peshawar </v>
      </c>
      <c r="AL1362" t="s">
        <v>4583</v>
      </c>
      <c r="AM1362" t="s">
        <v>2895</v>
      </c>
      <c r="AN1362" t="s">
        <v>2896</v>
      </c>
      <c r="AO1362" t="s">
        <v>2897</v>
      </c>
      <c r="AP1362" t="s">
        <v>270</v>
      </c>
      <c r="AQ1362">
        <v>5</v>
      </c>
      <c r="AR1362">
        <v>0</v>
      </c>
    </row>
    <row r="1363" spans="1:44" x14ac:dyDescent="0.3">
      <c r="A1363" t="s">
        <v>3800</v>
      </c>
      <c r="B1363" t="s">
        <v>3162</v>
      </c>
      <c r="C1363" t="s">
        <v>960</v>
      </c>
      <c r="D1363" t="s">
        <v>1725</v>
      </c>
      <c r="E1363">
        <v>5</v>
      </c>
      <c r="F1363">
        <v>6</v>
      </c>
      <c r="G1363">
        <v>0</v>
      </c>
      <c r="H1363">
        <v>0</v>
      </c>
      <c r="I1363">
        <v>83.33</v>
      </c>
      <c r="J1363" t="s">
        <v>1503</v>
      </c>
      <c r="K1363" t="s">
        <v>4235</v>
      </c>
      <c r="L1363" t="s">
        <v>2607</v>
      </c>
      <c r="M1363" t="s">
        <v>1803</v>
      </c>
      <c r="N1363" t="s">
        <v>3170</v>
      </c>
      <c r="O1363" t="s">
        <v>1808</v>
      </c>
      <c r="P1363" t="s">
        <v>960</v>
      </c>
      <c r="Q1363">
        <v>18.3</v>
      </c>
      <c r="R1363">
        <v>185</v>
      </c>
      <c r="S1363" t="s">
        <v>52</v>
      </c>
      <c r="T1363" t="s">
        <v>960</v>
      </c>
      <c r="U1363">
        <v>0</v>
      </c>
      <c r="V1363">
        <v>0</v>
      </c>
      <c r="W1363" t="s">
        <v>1043</v>
      </c>
      <c r="X1363">
        <v>132</v>
      </c>
      <c r="Y1363" t="str">
        <f>IF(_20224[[#This Row],[Lead Score]]=_20224[[#This Row],[p2_score1]],_20224[[#This Row],[p2]],_20224[[#This Row],[p1]])</f>
        <v>Sohaib Maqsood</v>
      </c>
      <c r="Z1363" t="str">
        <f>IF(_20224[[#This Row],[Lead Score]]&lt;&gt;_20224[[#This Row],[p2_score1]],_20224[[#This Row],[p2]],_20224[[#This Row],[p1]])</f>
        <v>Darren Sammy</v>
      </c>
      <c r="AA1363" s="1">
        <f>_20224[[#This Row],[Lead Score]]/_20224[[#This Row],[Runs in Partnership]]</f>
        <v>0.6428571428571429</v>
      </c>
      <c r="AB1363">
        <f>+_20224[[#This Row],[p2_score1]]+_20224[[#This Row],[p1_score1]]</f>
        <v>14</v>
      </c>
      <c r="AC1363">
        <f>MAX(_20224[[#This Row],[p2_score1]:[p1_score1]])</f>
        <v>9</v>
      </c>
      <c r="AD1363">
        <f>MIN(_20224[[#This Row],[p2_score1]:[p1_score1]])</f>
        <v>5</v>
      </c>
      <c r="AE1363" t="s">
        <v>1503</v>
      </c>
      <c r="AF1363" t="s">
        <v>2607</v>
      </c>
      <c r="AG1363" t="s">
        <v>2491</v>
      </c>
      <c r="AH1363" t="s">
        <v>949</v>
      </c>
      <c r="AI1363" t="s">
        <v>949</v>
      </c>
      <c r="AJ1363" t="s">
        <v>872</v>
      </c>
      <c r="AK1363" t="str">
        <f>LEFT(_20224[[#This Row],[result2]], FIND(" ",_20224[[#This Row],[result2]]))</f>
        <v xml:space="preserve">Peshawar </v>
      </c>
      <c r="AL1363" t="s">
        <v>4583</v>
      </c>
      <c r="AM1363" t="s">
        <v>2895</v>
      </c>
      <c r="AN1363" t="s">
        <v>2896</v>
      </c>
      <c r="AO1363" t="s">
        <v>2897</v>
      </c>
      <c r="AP1363" t="s">
        <v>270</v>
      </c>
      <c r="AQ1363">
        <v>5</v>
      </c>
      <c r="AR1363">
        <v>9</v>
      </c>
    </row>
    <row r="1364" spans="1:44" x14ac:dyDescent="0.3">
      <c r="A1364" t="s">
        <v>3801</v>
      </c>
      <c r="B1364" t="s">
        <v>3178</v>
      </c>
      <c r="C1364" t="s">
        <v>161</v>
      </c>
      <c r="D1364" t="s">
        <v>1809</v>
      </c>
      <c r="E1364">
        <v>11</v>
      </c>
      <c r="F1364">
        <v>6</v>
      </c>
      <c r="G1364">
        <v>2</v>
      </c>
      <c r="H1364">
        <v>0</v>
      </c>
      <c r="I1364">
        <v>183.33</v>
      </c>
      <c r="J1364" t="s">
        <v>1503</v>
      </c>
      <c r="K1364" t="s">
        <v>4235</v>
      </c>
      <c r="L1364" t="s">
        <v>2607</v>
      </c>
      <c r="M1364" t="s">
        <v>1803</v>
      </c>
      <c r="N1364" t="s">
        <v>3200</v>
      </c>
      <c r="O1364" t="s">
        <v>1810</v>
      </c>
      <c r="P1364" t="s">
        <v>161</v>
      </c>
      <c r="Q1364">
        <v>19.399999999999999</v>
      </c>
      <c r="R1364">
        <v>201</v>
      </c>
      <c r="S1364" t="s">
        <v>52</v>
      </c>
      <c r="T1364" t="s">
        <v>161</v>
      </c>
      <c r="U1364">
        <v>5</v>
      </c>
      <c r="V1364">
        <v>0</v>
      </c>
      <c r="W1364" t="s">
        <v>960</v>
      </c>
      <c r="X1364">
        <v>132</v>
      </c>
      <c r="Y1364" t="str">
        <f>IF(_20224[[#This Row],[Lead Score]]=_20224[[#This Row],[p2_score1]],_20224[[#This Row],[p2]],_20224[[#This Row],[p1]])</f>
        <v>Wahab Riaz</v>
      </c>
      <c r="Z1364" t="str">
        <f>IF(_20224[[#This Row],[Lead Score]]&lt;&gt;_20224[[#This Row],[p2_score1]],_20224[[#This Row],[p2]],_20224[[#This Row],[p1]])</f>
        <v>Sohaib Maqsood</v>
      </c>
      <c r="AA1364" s="1">
        <f>_20224[[#This Row],[Lead Score]]/_20224[[#This Row],[Runs in Partnership]]</f>
        <v>0.6875</v>
      </c>
      <c r="AB1364">
        <f>+_20224[[#This Row],[p2_score1]]+_20224[[#This Row],[p1_score1]]</f>
        <v>16</v>
      </c>
      <c r="AC1364">
        <f>MAX(_20224[[#This Row],[p2_score1]:[p1_score1]])</f>
        <v>11</v>
      </c>
      <c r="AD1364">
        <f>MIN(_20224[[#This Row],[p2_score1]:[p1_score1]])</f>
        <v>5</v>
      </c>
      <c r="AE1364" t="s">
        <v>1503</v>
      </c>
      <c r="AF1364" t="s">
        <v>2607</v>
      </c>
      <c r="AG1364" t="s">
        <v>2491</v>
      </c>
      <c r="AH1364" t="s">
        <v>949</v>
      </c>
      <c r="AI1364" t="s">
        <v>949</v>
      </c>
      <c r="AJ1364" t="s">
        <v>872</v>
      </c>
      <c r="AK1364" t="str">
        <f>LEFT(_20224[[#This Row],[result2]], FIND(" ",_20224[[#This Row],[result2]]))</f>
        <v xml:space="preserve">Peshawar </v>
      </c>
      <c r="AL1364" t="s">
        <v>4583</v>
      </c>
      <c r="AM1364" t="s">
        <v>2895</v>
      </c>
      <c r="AN1364" t="s">
        <v>2896</v>
      </c>
      <c r="AO1364" t="s">
        <v>2897</v>
      </c>
      <c r="AP1364" t="s">
        <v>270</v>
      </c>
      <c r="AQ1364">
        <v>11</v>
      </c>
      <c r="AR1364">
        <v>5</v>
      </c>
    </row>
    <row r="1365" spans="1:44" x14ac:dyDescent="0.3">
      <c r="A1365" t="s">
        <v>3803</v>
      </c>
      <c r="B1365" t="s">
        <v>3180</v>
      </c>
      <c r="C1365" t="s">
        <v>251</v>
      </c>
      <c r="D1365" t="s">
        <v>1811</v>
      </c>
      <c r="E1365">
        <v>1</v>
      </c>
      <c r="F1365">
        <v>1</v>
      </c>
      <c r="G1365">
        <v>0</v>
      </c>
      <c r="H1365">
        <v>0</v>
      </c>
      <c r="I1365">
        <v>100</v>
      </c>
      <c r="J1365" t="s">
        <v>1503</v>
      </c>
      <c r="K1365" t="s">
        <v>4235</v>
      </c>
      <c r="L1365" t="s">
        <v>2607</v>
      </c>
      <c r="M1365" t="s">
        <v>1803</v>
      </c>
      <c r="N1365" t="s">
        <v>3219</v>
      </c>
      <c r="O1365" t="s">
        <v>1812</v>
      </c>
      <c r="P1365" t="s">
        <v>251</v>
      </c>
      <c r="Q1365">
        <v>20</v>
      </c>
      <c r="R1365">
        <v>203</v>
      </c>
      <c r="S1365" t="s">
        <v>52</v>
      </c>
      <c r="T1365" t="s">
        <v>251</v>
      </c>
      <c r="U1365">
        <v>6</v>
      </c>
      <c r="V1365">
        <v>0</v>
      </c>
      <c r="W1365" t="s">
        <v>161</v>
      </c>
      <c r="X1365">
        <v>132</v>
      </c>
      <c r="Y1365" t="str">
        <f>IF(_20224[[#This Row],[Lead Score]]=_20224[[#This Row],[p2_score1]],_20224[[#This Row],[p2]],_20224[[#This Row],[p1]])</f>
        <v>Hasan Ali</v>
      </c>
      <c r="Z1365" t="str">
        <f>IF(_20224[[#This Row],[Lead Score]]&lt;&gt;_20224[[#This Row],[p2_score1]],_20224[[#This Row],[p2]],_20224[[#This Row],[p1]])</f>
        <v>Sohaib Maqsood</v>
      </c>
      <c r="AA1365" s="1">
        <f>_20224[[#This Row],[Lead Score]]/_20224[[#This Row],[Runs in Partnership]]</f>
        <v>0.5</v>
      </c>
      <c r="AB1365">
        <f>+_20224[[#This Row],[p2_score1]]+_20224[[#This Row],[p1_score1]]</f>
        <v>2</v>
      </c>
      <c r="AC1365">
        <f>MAX(_20224[[#This Row],[p2_score1]:[p1_score1]])</f>
        <v>1</v>
      </c>
      <c r="AD1365">
        <f>MIN(_20224[[#This Row],[p2_score1]:[p1_score1]])</f>
        <v>1</v>
      </c>
      <c r="AE1365" t="s">
        <v>1503</v>
      </c>
      <c r="AF1365" t="s">
        <v>2607</v>
      </c>
      <c r="AG1365" t="s">
        <v>2491</v>
      </c>
      <c r="AH1365" t="s">
        <v>949</v>
      </c>
      <c r="AI1365" t="s">
        <v>949</v>
      </c>
      <c r="AJ1365" t="s">
        <v>872</v>
      </c>
      <c r="AK1365" t="str">
        <f>LEFT(_20224[[#This Row],[result2]], FIND(" ",_20224[[#This Row],[result2]]))</f>
        <v xml:space="preserve">Peshawar </v>
      </c>
      <c r="AL1365" t="s">
        <v>4583</v>
      </c>
      <c r="AM1365" t="s">
        <v>2895</v>
      </c>
      <c r="AN1365" t="s">
        <v>2896</v>
      </c>
      <c r="AO1365" t="s">
        <v>2897</v>
      </c>
      <c r="AP1365" t="s">
        <v>270</v>
      </c>
      <c r="AQ1365">
        <v>1</v>
      </c>
      <c r="AR1365">
        <v>1</v>
      </c>
    </row>
    <row r="1366" spans="1:44" hidden="1" x14ac:dyDescent="0.3">
      <c r="A1366" t="s">
        <v>3804</v>
      </c>
      <c r="B1366" t="s">
        <v>3173</v>
      </c>
      <c r="C1366" t="s">
        <v>52</v>
      </c>
      <c r="D1366" t="s">
        <v>45</v>
      </c>
      <c r="E1366">
        <v>12</v>
      </c>
      <c r="F1366">
        <v>9</v>
      </c>
      <c r="G1366">
        <v>0</v>
      </c>
      <c r="H1366">
        <v>1</v>
      </c>
      <c r="I1366">
        <v>133.33000000000001</v>
      </c>
      <c r="J1366" t="s">
        <v>1503</v>
      </c>
      <c r="K1366" t="s">
        <v>4235</v>
      </c>
      <c r="L1366" t="s">
        <v>2607</v>
      </c>
      <c r="M1366" t="s">
        <v>1803</v>
      </c>
      <c r="N1366" t="s">
        <v>32</v>
      </c>
      <c r="O1366" t="s">
        <v>32</v>
      </c>
      <c r="P1366" t="s">
        <v>32</v>
      </c>
      <c r="S1366" t="s">
        <v>32</v>
      </c>
      <c r="T1366" t="s">
        <v>32</v>
      </c>
      <c r="W1366" t="s">
        <v>32</v>
      </c>
      <c r="X1366">
        <v>132</v>
      </c>
      <c r="Y1366" t="str">
        <f>IF(_20224[[#This Row],[Lead Score]]=_20224[[#This Row],[p2_score1]],_20224[[#This Row],[p2]],_20224[[#This Row],[p1]])</f>
        <v/>
      </c>
      <c r="Z1366" t="str">
        <f>IF(_20224[[#This Row],[Lead Score]]&lt;&gt;_20224[[#This Row],[p2_score1]],_20224[[#This Row],[p2]],_20224[[#This Row],[p1]])</f>
        <v/>
      </c>
      <c r="AA1366" s="1" t="e">
        <f>_20224[[#This Row],[Lead Score]]/_20224[[#This Row],[Runs in Partnership]]</f>
        <v>#DIV/0!</v>
      </c>
      <c r="AB1366">
        <f>+_20224[[#This Row],[p2_score1]]+_20224[[#This Row],[p1_score1]]</f>
        <v>0</v>
      </c>
      <c r="AC1366">
        <f>MAX(_20224[[#This Row],[p2_score1]:[p1_score1]])</f>
        <v>0</v>
      </c>
      <c r="AD1366">
        <f>MIN(_20224[[#This Row],[p2_score1]:[p1_score1]])</f>
        <v>0</v>
      </c>
      <c r="AE1366" t="s">
        <v>1503</v>
      </c>
      <c r="AF1366" t="s">
        <v>2607</v>
      </c>
      <c r="AG1366" t="s">
        <v>2491</v>
      </c>
      <c r="AH1366" t="s">
        <v>949</v>
      </c>
      <c r="AI1366" t="s">
        <v>949</v>
      </c>
      <c r="AJ1366" t="s">
        <v>872</v>
      </c>
      <c r="AK1366" t="str">
        <f>LEFT(_20224[[#This Row],[result2]], FIND(" ",_20224[[#This Row],[result2]]))</f>
        <v xml:space="preserve">Peshawar </v>
      </c>
      <c r="AL1366" t="s">
        <v>4583</v>
      </c>
      <c r="AM1366" t="s">
        <v>2895</v>
      </c>
      <c r="AN1366" t="s">
        <v>2896</v>
      </c>
      <c r="AO1366" t="s">
        <v>2897</v>
      </c>
      <c r="AP1366" t="s">
        <v>270</v>
      </c>
      <c r="AQ1366">
        <v>0</v>
      </c>
      <c r="AR1366">
        <v>0</v>
      </c>
    </row>
    <row r="1367" spans="1:44" x14ac:dyDescent="0.3">
      <c r="A1367" t="s">
        <v>3805</v>
      </c>
      <c r="B1367" t="s">
        <v>3144</v>
      </c>
      <c r="C1367" t="s">
        <v>900</v>
      </c>
      <c r="D1367" t="s">
        <v>921</v>
      </c>
      <c r="E1367">
        <v>1</v>
      </c>
      <c r="F1367">
        <v>4</v>
      </c>
      <c r="G1367">
        <v>0</v>
      </c>
      <c r="H1367">
        <v>0</v>
      </c>
      <c r="I1367">
        <v>25</v>
      </c>
      <c r="J1367" t="s">
        <v>1503</v>
      </c>
      <c r="K1367" t="s">
        <v>4298</v>
      </c>
      <c r="L1367" t="s">
        <v>2611</v>
      </c>
      <c r="M1367" t="s">
        <v>1813</v>
      </c>
      <c r="N1367" t="s">
        <v>3139</v>
      </c>
      <c r="O1367" t="s">
        <v>775</v>
      </c>
      <c r="P1367" t="s">
        <v>900</v>
      </c>
      <c r="Q1367">
        <v>1.1000000000000001</v>
      </c>
      <c r="R1367">
        <v>3</v>
      </c>
      <c r="S1367" t="s">
        <v>895</v>
      </c>
      <c r="T1367" t="s">
        <v>900</v>
      </c>
      <c r="U1367">
        <v>2</v>
      </c>
      <c r="V1367">
        <v>1</v>
      </c>
      <c r="W1367" t="s">
        <v>32</v>
      </c>
      <c r="X1367">
        <v>133</v>
      </c>
      <c r="Y1367" t="str">
        <f>IF(_20224[[#This Row],[Lead Score]]=_20224[[#This Row],[p2_score1]],_20224[[#This Row],[p2]],_20224[[#This Row],[p1]])</f>
        <v>Shane Watson</v>
      </c>
      <c r="Z1367" t="str">
        <f>IF(_20224[[#This Row],[Lead Score]]&lt;&gt;_20224[[#This Row],[p2_score1]],_20224[[#This Row],[p2]],_20224[[#This Row],[p1]])</f>
        <v>Ahmed Shehzad</v>
      </c>
      <c r="AA1367" s="1">
        <f>_20224[[#This Row],[Lead Score]]/_20224[[#This Row],[Runs in Partnership]]</f>
        <v>0.66666666666666663</v>
      </c>
      <c r="AB1367">
        <f>+_20224[[#This Row],[p2_score1]]+_20224[[#This Row],[p1_score1]]</f>
        <v>3</v>
      </c>
      <c r="AC1367">
        <f>MAX(_20224[[#This Row],[p2_score1]:[p1_score1]])</f>
        <v>2</v>
      </c>
      <c r="AD1367">
        <f>MIN(_20224[[#This Row],[p2_score1]:[p1_score1]])</f>
        <v>1</v>
      </c>
      <c r="AE1367" t="s">
        <v>1503</v>
      </c>
      <c r="AF1367" t="s">
        <v>2611</v>
      </c>
      <c r="AG1367" t="s">
        <v>2491</v>
      </c>
      <c r="AH1367" t="s">
        <v>897</v>
      </c>
      <c r="AI1367" t="s">
        <v>897</v>
      </c>
      <c r="AJ1367" t="s">
        <v>949</v>
      </c>
      <c r="AK1367" t="str">
        <f>LEFT(_20224[[#This Row],[result2]], FIND(" ",_20224[[#This Row],[result2]]))</f>
        <v xml:space="preserve">Quetta </v>
      </c>
      <c r="AL1367" t="s">
        <v>4583</v>
      </c>
      <c r="AM1367" t="s">
        <v>2898</v>
      </c>
      <c r="AN1367" t="s">
        <v>2899</v>
      </c>
      <c r="AO1367" t="s">
        <v>2900</v>
      </c>
      <c r="AP1367" t="s">
        <v>895</v>
      </c>
      <c r="AQ1367">
        <v>1</v>
      </c>
      <c r="AR1367">
        <v>2</v>
      </c>
    </row>
    <row r="1368" spans="1:44" x14ac:dyDescent="0.3">
      <c r="A1368" t="s">
        <v>3808</v>
      </c>
      <c r="B1368" t="s">
        <v>3133</v>
      </c>
      <c r="C1368" t="s">
        <v>895</v>
      </c>
      <c r="D1368" t="s">
        <v>903</v>
      </c>
      <c r="E1368">
        <v>71</v>
      </c>
      <c r="F1368">
        <v>43</v>
      </c>
      <c r="G1368">
        <v>5</v>
      </c>
      <c r="H1368">
        <v>6</v>
      </c>
      <c r="I1368">
        <v>165.11</v>
      </c>
      <c r="J1368" t="s">
        <v>1503</v>
      </c>
      <c r="K1368" t="s">
        <v>4298</v>
      </c>
      <c r="L1368" t="s">
        <v>2611</v>
      </c>
      <c r="M1368" t="s">
        <v>1813</v>
      </c>
      <c r="N1368" t="s">
        <v>3148</v>
      </c>
      <c r="O1368" t="s">
        <v>264</v>
      </c>
      <c r="P1368" t="s">
        <v>895</v>
      </c>
      <c r="Q1368">
        <v>11.5</v>
      </c>
      <c r="R1368">
        <v>114</v>
      </c>
      <c r="S1368" t="s">
        <v>895</v>
      </c>
      <c r="T1368" t="s">
        <v>58</v>
      </c>
      <c r="U1368">
        <v>0</v>
      </c>
      <c r="V1368">
        <v>0</v>
      </c>
      <c r="W1368" t="s">
        <v>900</v>
      </c>
      <c r="X1368">
        <v>133</v>
      </c>
      <c r="Y1368" t="str">
        <f>IF(_20224[[#This Row],[Lead Score]]=_20224[[#This Row],[p2_score1]],_20224[[#This Row],[p2]],_20224[[#This Row],[p1]])</f>
        <v>Shane Watson</v>
      </c>
      <c r="Z1368" t="str">
        <f>IF(_20224[[#This Row],[Lead Score]]&lt;&gt;_20224[[#This Row],[p2_score1]],_20224[[#This Row],[p2]],_20224[[#This Row],[p1]])</f>
        <v>Ahsan Ali</v>
      </c>
      <c r="AA1368" s="1">
        <f>_20224[[#This Row],[Lead Score]]/_20224[[#This Row],[Runs in Partnership]]</f>
        <v>0.6216216216216216</v>
      </c>
      <c r="AB1368">
        <f>+_20224[[#This Row],[p2_score1]]+_20224[[#This Row],[p1_score1]]</f>
        <v>111</v>
      </c>
      <c r="AC1368">
        <f>MAX(_20224[[#This Row],[p2_score1]:[p1_score1]])</f>
        <v>69</v>
      </c>
      <c r="AD1368">
        <f>MIN(_20224[[#This Row],[p2_score1]:[p1_score1]])</f>
        <v>42</v>
      </c>
      <c r="AE1368" t="s">
        <v>1503</v>
      </c>
      <c r="AF1368" t="s">
        <v>2611</v>
      </c>
      <c r="AG1368" t="s">
        <v>2491</v>
      </c>
      <c r="AH1368" t="s">
        <v>897</v>
      </c>
      <c r="AI1368" t="s">
        <v>897</v>
      </c>
      <c r="AJ1368" t="s">
        <v>949</v>
      </c>
      <c r="AK1368" t="str">
        <f>LEFT(_20224[[#This Row],[result2]], FIND(" ",_20224[[#This Row],[result2]]))</f>
        <v xml:space="preserve">Quetta </v>
      </c>
      <c r="AL1368" t="s">
        <v>4583</v>
      </c>
      <c r="AM1368" t="s">
        <v>2898</v>
      </c>
      <c r="AN1368" t="s">
        <v>2899</v>
      </c>
      <c r="AO1368" t="s">
        <v>2900</v>
      </c>
      <c r="AP1368" t="s">
        <v>895</v>
      </c>
      <c r="AQ1368">
        <v>42</v>
      </c>
      <c r="AR1368">
        <v>69</v>
      </c>
    </row>
    <row r="1369" spans="1:44" x14ac:dyDescent="0.3">
      <c r="A1369" t="s">
        <v>3811</v>
      </c>
      <c r="B1369" t="s">
        <v>3153</v>
      </c>
      <c r="C1369" t="s">
        <v>58</v>
      </c>
      <c r="D1369" t="s">
        <v>1410</v>
      </c>
      <c r="E1369">
        <v>46</v>
      </c>
      <c r="F1369">
        <v>32</v>
      </c>
      <c r="G1369">
        <v>4</v>
      </c>
      <c r="H1369">
        <v>2</v>
      </c>
      <c r="I1369">
        <v>143.75</v>
      </c>
      <c r="J1369" t="s">
        <v>1503</v>
      </c>
      <c r="K1369" t="s">
        <v>4298</v>
      </c>
      <c r="L1369" t="s">
        <v>2611</v>
      </c>
      <c r="M1369" t="s">
        <v>1813</v>
      </c>
      <c r="N1369" t="s">
        <v>3157</v>
      </c>
      <c r="O1369" t="s">
        <v>1425</v>
      </c>
      <c r="P1369" t="s">
        <v>58</v>
      </c>
      <c r="Q1369">
        <v>13.3</v>
      </c>
      <c r="R1369">
        <v>125</v>
      </c>
      <c r="S1369" t="s">
        <v>55</v>
      </c>
      <c r="T1369" t="s">
        <v>58</v>
      </c>
      <c r="U1369">
        <v>0</v>
      </c>
      <c r="V1369">
        <v>0</v>
      </c>
      <c r="W1369" t="s">
        <v>895</v>
      </c>
      <c r="X1369">
        <v>133</v>
      </c>
      <c r="Y1369" t="str">
        <f>IF(_20224[[#This Row],[Lead Score]]=_20224[[#This Row],[p2_score1]],_20224[[#This Row],[p2]],_20224[[#This Row],[p1]])</f>
        <v>Ahsan Ali</v>
      </c>
      <c r="Z1369" t="str">
        <f>IF(_20224[[#This Row],[Lead Score]]&lt;&gt;_20224[[#This Row],[p2_score1]],_20224[[#This Row],[p2]],_20224[[#This Row],[p1]])</f>
        <v>Rilee Rossouw</v>
      </c>
      <c r="AA1369" s="1">
        <f>_20224[[#This Row],[Lead Score]]/_20224[[#This Row],[Runs in Partnership]]</f>
        <v>1</v>
      </c>
      <c r="AB1369">
        <f>+_20224[[#This Row],[p2_score1]]+_20224[[#This Row],[p1_score1]]</f>
        <v>46</v>
      </c>
      <c r="AC1369">
        <f>MAX(_20224[[#This Row],[p2_score1]:[p1_score1]])</f>
        <v>46</v>
      </c>
      <c r="AD1369">
        <f>MIN(_20224[[#This Row],[p2_score1]:[p1_score1]])</f>
        <v>0</v>
      </c>
      <c r="AE1369" t="s">
        <v>1503</v>
      </c>
      <c r="AF1369" t="s">
        <v>2611</v>
      </c>
      <c r="AG1369" t="s">
        <v>2491</v>
      </c>
      <c r="AH1369" t="s">
        <v>897</v>
      </c>
      <c r="AI1369" t="s">
        <v>897</v>
      </c>
      <c r="AJ1369" t="s">
        <v>949</v>
      </c>
      <c r="AK1369" t="str">
        <f>LEFT(_20224[[#This Row],[result2]], FIND(" ",_20224[[#This Row],[result2]]))</f>
        <v xml:space="preserve">Quetta </v>
      </c>
      <c r="AL1369" t="s">
        <v>4583</v>
      </c>
      <c r="AM1369" t="s">
        <v>2898</v>
      </c>
      <c r="AN1369" t="s">
        <v>2899</v>
      </c>
      <c r="AO1369" t="s">
        <v>2900</v>
      </c>
      <c r="AP1369" t="s">
        <v>895</v>
      </c>
      <c r="AQ1369">
        <v>46</v>
      </c>
      <c r="AR1369">
        <v>0</v>
      </c>
    </row>
    <row r="1370" spans="1:44" x14ac:dyDescent="0.3">
      <c r="A1370" t="s">
        <v>3812</v>
      </c>
      <c r="B1370" t="s">
        <v>3136</v>
      </c>
      <c r="C1370" t="s">
        <v>55</v>
      </c>
      <c r="D1370" t="s">
        <v>1814</v>
      </c>
      <c r="E1370">
        <v>11</v>
      </c>
      <c r="F1370">
        <v>6</v>
      </c>
      <c r="G1370">
        <v>2</v>
      </c>
      <c r="H1370">
        <v>0</v>
      </c>
      <c r="I1370">
        <v>183.33</v>
      </c>
      <c r="J1370" t="s">
        <v>1503</v>
      </c>
      <c r="K1370" t="s">
        <v>4298</v>
      </c>
      <c r="L1370" t="s">
        <v>2611</v>
      </c>
      <c r="M1370" t="s">
        <v>1813</v>
      </c>
      <c r="N1370" t="s">
        <v>3151</v>
      </c>
      <c r="O1370" t="s">
        <v>1590</v>
      </c>
      <c r="P1370" t="s">
        <v>55</v>
      </c>
      <c r="Q1370">
        <v>14.2</v>
      </c>
      <c r="R1370">
        <v>137</v>
      </c>
      <c r="S1370" t="s">
        <v>55</v>
      </c>
      <c r="T1370" t="s">
        <v>506</v>
      </c>
      <c r="U1370">
        <v>0</v>
      </c>
      <c r="V1370">
        <v>0</v>
      </c>
      <c r="W1370" t="s">
        <v>58</v>
      </c>
      <c r="X1370">
        <v>133</v>
      </c>
      <c r="Y1370" t="str">
        <f>IF(_20224[[#This Row],[Lead Score]]=_20224[[#This Row],[p2_score1]],_20224[[#This Row],[p2]],_20224[[#This Row],[p1]])</f>
        <v>Rilee Rossouw</v>
      </c>
      <c r="Z1370" t="str">
        <f>IF(_20224[[#This Row],[Lead Score]]&lt;&gt;_20224[[#This Row],[p2_score1]],_20224[[#This Row],[p2]],_20224[[#This Row],[p1]])</f>
        <v>Umar Akmal</v>
      </c>
      <c r="AA1370" s="1">
        <f>_20224[[#This Row],[Lead Score]]/_20224[[#This Row],[Runs in Partnership]]</f>
        <v>0.91666666666666663</v>
      </c>
      <c r="AB1370">
        <f>+_20224[[#This Row],[p2_score1]]+_20224[[#This Row],[p1_score1]]</f>
        <v>12</v>
      </c>
      <c r="AC1370">
        <f>MAX(_20224[[#This Row],[p2_score1]:[p1_score1]])</f>
        <v>11</v>
      </c>
      <c r="AD1370">
        <f>MIN(_20224[[#This Row],[p2_score1]:[p1_score1]])</f>
        <v>1</v>
      </c>
      <c r="AE1370" t="s">
        <v>1503</v>
      </c>
      <c r="AF1370" t="s">
        <v>2611</v>
      </c>
      <c r="AG1370" t="s">
        <v>2491</v>
      </c>
      <c r="AH1370" t="s">
        <v>897</v>
      </c>
      <c r="AI1370" t="s">
        <v>897</v>
      </c>
      <c r="AJ1370" t="s">
        <v>949</v>
      </c>
      <c r="AK1370" t="str">
        <f>LEFT(_20224[[#This Row],[result2]], FIND(" ",_20224[[#This Row],[result2]]))</f>
        <v xml:space="preserve">Quetta </v>
      </c>
      <c r="AL1370" t="s">
        <v>4583</v>
      </c>
      <c r="AM1370" t="s">
        <v>2898</v>
      </c>
      <c r="AN1370" t="s">
        <v>2899</v>
      </c>
      <c r="AO1370" t="s">
        <v>2900</v>
      </c>
      <c r="AP1370" t="s">
        <v>895</v>
      </c>
      <c r="AQ1370">
        <v>1</v>
      </c>
      <c r="AR1370">
        <v>11</v>
      </c>
    </row>
    <row r="1371" spans="1:44" x14ac:dyDescent="0.3">
      <c r="A1371" t="s">
        <v>3814</v>
      </c>
      <c r="B1371" t="s">
        <v>3162</v>
      </c>
      <c r="C1371" t="s">
        <v>506</v>
      </c>
      <c r="D1371" t="s">
        <v>1815</v>
      </c>
      <c r="E1371">
        <v>22</v>
      </c>
      <c r="F1371">
        <v>15</v>
      </c>
      <c r="G1371">
        <v>3</v>
      </c>
      <c r="H1371">
        <v>0</v>
      </c>
      <c r="I1371">
        <v>146.66</v>
      </c>
      <c r="J1371" t="s">
        <v>1503</v>
      </c>
      <c r="K1371" t="s">
        <v>4298</v>
      </c>
      <c r="L1371" t="s">
        <v>2611</v>
      </c>
      <c r="M1371" t="s">
        <v>1813</v>
      </c>
      <c r="N1371" t="s">
        <v>3170</v>
      </c>
      <c r="O1371" t="s">
        <v>1816</v>
      </c>
      <c r="P1371" t="s">
        <v>506</v>
      </c>
      <c r="Q1371">
        <v>17.3</v>
      </c>
      <c r="R1371">
        <v>165</v>
      </c>
      <c r="S1371" t="s">
        <v>1699</v>
      </c>
      <c r="T1371" t="s">
        <v>506</v>
      </c>
      <c r="U1371">
        <v>0</v>
      </c>
      <c r="V1371">
        <v>0</v>
      </c>
      <c r="W1371" t="s">
        <v>55</v>
      </c>
      <c r="X1371">
        <v>133</v>
      </c>
      <c r="Y1371" t="str">
        <f>IF(_20224[[#This Row],[Lead Score]]=_20224[[#This Row],[p2_score1]],_20224[[#This Row],[p2]],_20224[[#This Row],[p1]])</f>
        <v>Umar Akmal</v>
      </c>
      <c r="Z1371" t="str">
        <f>IF(_20224[[#This Row],[Lead Score]]&lt;&gt;_20224[[#This Row],[p2_score1]],_20224[[#This Row],[p2]],_20224[[#This Row],[p1]])</f>
        <v>Sarfaraz Ahmed (C)</v>
      </c>
      <c r="AA1371" s="1">
        <f>_20224[[#This Row],[Lead Score]]/_20224[[#This Row],[Runs in Partnership]]</f>
        <v>0.7857142857142857</v>
      </c>
      <c r="AB1371">
        <f>+_20224[[#This Row],[p2_score1]]+_20224[[#This Row],[p1_score1]]</f>
        <v>28</v>
      </c>
      <c r="AC1371">
        <f>MAX(_20224[[#This Row],[p2_score1]:[p1_score1]])</f>
        <v>22</v>
      </c>
      <c r="AD1371">
        <f>MIN(_20224[[#This Row],[p2_score1]:[p1_score1]])</f>
        <v>6</v>
      </c>
      <c r="AE1371" t="s">
        <v>1503</v>
      </c>
      <c r="AF1371" t="s">
        <v>2611</v>
      </c>
      <c r="AG1371" t="s">
        <v>2491</v>
      </c>
      <c r="AH1371" t="s">
        <v>897</v>
      </c>
      <c r="AI1371" t="s">
        <v>897</v>
      </c>
      <c r="AJ1371" t="s">
        <v>949</v>
      </c>
      <c r="AK1371" t="str">
        <f>LEFT(_20224[[#This Row],[result2]], FIND(" ",_20224[[#This Row],[result2]]))</f>
        <v xml:space="preserve">Quetta </v>
      </c>
      <c r="AL1371" t="s">
        <v>4583</v>
      </c>
      <c r="AM1371" t="s">
        <v>2898</v>
      </c>
      <c r="AN1371" t="s">
        <v>2899</v>
      </c>
      <c r="AO1371" t="s">
        <v>2900</v>
      </c>
      <c r="AP1371" t="s">
        <v>895</v>
      </c>
      <c r="AQ1371">
        <v>22</v>
      </c>
      <c r="AR1371">
        <v>6</v>
      </c>
    </row>
    <row r="1372" spans="1:44" x14ac:dyDescent="0.3">
      <c r="A1372" t="s">
        <v>3816</v>
      </c>
      <c r="B1372" t="s">
        <v>3173</v>
      </c>
      <c r="C1372" t="s">
        <v>1699</v>
      </c>
      <c r="D1372" t="s">
        <v>788</v>
      </c>
      <c r="E1372">
        <v>12</v>
      </c>
      <c r="F1372">
        <v>11</v>
      </c>
      <c r="G1372">
        <v>1</v>
      </c>
      <c r="H1372">
        <v>0</v>
      </c>
      <c r="I1372">
        <v>109.09</v>
      </c>
      <c r="J1372" t="s">
        <v>1503</v>
      </c>
      <c r="K1372" t="s">
        <v>4298</v>
      </c>
      <c r="L1372" t="s">
        <v>2611</v>
      </c>
      <c r="M1372" t="s">
        <v>1813</v>
      </c>
      <c r="N1372" t="s">
        <v>3200</v>
      </c>
      <c r="O1372" t="s">
        <v>1817</v>
      </c>
      <c r="P1372" t="s">
        <v>1699</v>
      </c>
      <c r="Q1372">
        <v>18.3</v>
      </c>
      <c r="R1372">
        <v>173</v>
      </c>
      <c r="S1372" t="s">
        <v>1699</v>
      </c>
      <c r="T1372" t="s">
        <v>1776</v>
      </c>
      <c r="U1372">
        <v>0</v>
      </c>
      <c r="V1372">
        <v>0</v>
      </c>
      <c r="W1372" t="s">
        <v>506</v>
      </c>
      <c r="X1372">
        <v>133</v>
      </c>
      <c r="Y1372" t="str">
        <f>IF(_20224[[#This Row],[Lead Score]]=_20224[[#This Row],[p2_score1]],_20224[[#This Row],[p2]],_20224[[#This Row],[p1]])</f>
        <v>Sarfaraz Ahmed (C)</v>
      </c>
      <c r="Z1372" t="str">
        <f>IF(_20224[[#This Row],[Lead Score]]&lt;&gt;_20224[[#This Row],[p2_score1]],_20224[[#This Row],[p2]],_20224[[#This Row],[p1]])</f>
        <v>Dwayne Bravo</v>
      </c>
      <c r="AA1372" s="1">
        <f>_20224[[#This Row],[Lead Score]]/_20224[[#This Row],[Runs in Partnership]]</f>
        <v>1</v>
      </c>
      <c r="AB1372">
        <f>+_20224[[#This Row],[p2_score1]]+_20224[[#This Row],[p1_score1]]</f>
        <v>12</v>
      </c>
      <c r="AC1372">
        <f>MAX(_20224[[#This Row],[p2_score1]:[p1_score1]])</f>
        <v>12</v>
      </c>
      <c r="AD1372">
        <f>MIN(_20224[[#This Row],[p2_score1]:[p1_score1]])</f>
        <v>0</v>
      </c>
      <c r="AE1372" t="s">
        <v>1503</v>
      </c>
      <c r="AF1372" t="s">
        <v>2611</v>
      </c>
      <c r="AG1372" t="s">
        <v>2491</v>
      </c>
      <c r="AH1372" t="s">
        <v>897</v>
      </c>
      <c r="AI1372" t="s">
        <v>897</v>
      </c>
      <c r="AJ1372" t="s">
        <v>949</v>
      </c>
      <c r="AK1372" t="str">
        <f>LEFT(_20224[[#This Row],[result2]], FIND(" ",_20224[[#This Row],[result2]]))</f>
        <v xml:space="preserve">Quetta </v>
      </c>
      <c r="AL1372" t="s">
        <v>4583</v>
      </c>
      <c r="AM1372" t="s">
        <v>2898</v>
      </c>
      <c r="AN1372" t="s">
        <v>2899</v>
      </c>
      <c r="AO1372" t="s">
        <v>2900</v>
      </c>
      <c r="AP1372" t="s">
        <v>895</v>
      </c>
      <c r="AQ1372">
        <v>0</v>
      </c>
      <c r="AR1372">
        <v>12</v>
      </c>
    </row>
    <row r="1373" spans="1:44" x14ac:dyDescent="0.3">
      <c r="A1373" t="s">
        <v>3818</v>
      </c>
      <c r="B1373" t="s">
        <v>3178</v>
      </c>
      <c r="C1373" t="s">
        <v>1776</v>
      </c>
      <c r="D1373" t="s">
        <v>45</v>
      </c>
      <c r="E1373">
        <v>12</v>
      </c>
      <c r="F1373">
        <v>7</v>
      </c>
      <c r="G1373">
        <v>2</v>
      </c>
      <c r="H1373">
        <v>0</v>
      </c>
      <c r="I1373">
        <v>171.42</v>
      </c>
      <c r="J1373" t="s">
        <v>1503</v>
      </c>
      <c r="K1373" t="s">
        <v>4298</v>
      </c>
      <c r="L1373" t="s">
        <v>2611</v>
      </c>
      <c r="M1373" t="s">
        <v>1813</v>
      </c>
      <c r="N1373" t="s">
        <v>32</v>
      </c>
      <c r="O1373" t="s">
        <v>32</v>
      </c>
      <c r="P1373" t="s">
        <v>32</v>
      </c>
      <c r="S1373" t="s">
        <v>71</v>
      </c>
      <c r="T1373" t="s">
        <v>1776</v>
      </c>
      <c r="U1373">
        <v>0</v>
      </c>
      <c r="V1373">
        <v>0</v>
      </c>
      <c r="W1373" t="s">
        <v>1699</v>
      </c>
      <c r="X1373">
        <v>133</v>
      </c>
      <c r="Y1373" t="str">
        <f>IF(_20224[[#This Row],[Lead Score]]=_20224[[#This Row],[p2_score1]],_20224[[#This Row],[p2]],_20224[[#This Row],[p1]])</f>
        <v>Dwayne Bravo</v>
      </c>
      <c r="Z1373" t="str">
        <f>IF(_20224[[#This Row],[Lead Score]]&lt;&gt;_20224[[#This Row],[p2_score1]],_20224[[#This Row],[p2]],_20224[[#This Row],[p1]])</f>
        <v>Mohammad Nawaz</v>
      </c>
      <c r="AA1373" s="1">
        <f>_20224[[#This Row],[Lead Score]]/_20224[[#This Row],[Runs in Partnership]]</f>
        <v>0.8571428571428571</v>
      </c>
      <c r="AB1373">
        <f>+_20224[[#This Row],[p2_score1]]+_20224[[#This Row],[p1_score1]]</f>
        <v>14</v>
      </c>
      <c r="AC1373">
        <f>MAX(_20224[[#This Row],[p2_score1]:[p1_score1]])</f>
        <v>12</v>
      </c>
      <c r="AD1373">
        <f>MIN(_20224[[#This Row],[p2_score1]:[p1_score1]])</f>
        <v>2</v>
      </c>
      <c r="AE1373" t="s">
        <v>1503</v>
      </c>
      <c r="AF1373" t="s">
        <v>2611</v>
      </c>
      <c r="AG1373" t="s">
        <v>2491</v>
      </c>
      <c r="AH1373" t="s">
        <v>897</v>
      </c>
      <c r="AI1373" t="s">
        <v>897</v>
      </c>
      <c r="AJ1373" t="s">
        <v>949</v>
      </c>
      <c r="AK1373" t="str">
        <f>LEFT(_20224[[#This Row],[result2]], FIND(" ",_20224[[#This Row],[result2]]))</f>
        <v xml:space="preserve">Quetta </v>
      </c>
      <c r="AL1373" t="s">
        <v>4583</v>
      </c>
      <c r="AM1373" t="s">
        <v>2898</v>
      </c>
      <c r="AN1373" t="s">
        <v>2899</v>
      </c>
      <c r="AO1373" t="s">
        <v>2900</v>
      </c>
      <c r="AP1373" t="s">
        <v>895</v>
      </c>
      <c r="AQ1373">
        <v>12</v>
      </c>
      <c r="AR1373">
        <v>2</v>
      </c>
    </row>
    <row r="1374" spans="1:44" hidden="1" x14ac:dyDescent="0.3">
      <c r="A1374" t="s">
        <v>3821</v>
      </c>
      <c r="B1374" t="s">
        <v>3180</v>
      </c>
      <c r="C1374" t="s">
        <v>71</v>
      </c>
      <c r="D1374" t="s">
        <v>45</v>
      </c>
      <c r="E1374">
        <v>2</v>
      </c>
      <c r="F1374">
        <v>3</v>
      </c>
      <c r="G1374">
        <v>0</v>
      </c>
      <c r="H1374">
        <v>0</v>
      </c>
      <c r="I1374">
        <v>66.66</v>
      </c>
      <c r="J1374" t="s">
        <v>1503</v>
      </c>
      <c r="K1374" t="s">
        <v>4298</v>
      </c>
      <c r="L1374" t="s">
        <v>2611</v>
      </c>
      <c r="M1374" t="s">
        <v>1813</v>
      </c>
      <c r="N1374" t="s">
        <v>32</v>
      </c>
      <c r="O1374" t="s">
        <v>32</v>
      </c>
      <c r="P1374" t="s">
        <v>32</v>
      </c>
      <c r="S1374" t="s">
        <v>32</v>
      </c>
      <c r="T1374" t="s">
        <v>32</v>
      </c>
      <c r="W1374" t="s">
        <v>32</v>
      </c>
      <c r="X1374">
        <v>133</v>
      </c>
      <c r="Y1374" t="str">
        <f>IF(_20224[[#This Row],[Lead Score]]=_20224[[#This Row],[p2_score1]],_20224[[#This Row],[p2]],_20224[[#This Row],[p1]])</f>
        <v/>
      </c>
      <c r="Z1374" t="str">
        <f>IF(_20224[[#This Row],[Lead Score]]&lt;&gt;_20224[[#This Row],[p2_score1]],_20224[[#This Row],[p2]],_20224[[#This Row],[p1]])</f>
        <v/>
      </c>
      <c r="AA1374" s="1" t="e">
        <f>_20224[[#This Row],[Lead Score]]/_20224[[#This Row],[Runs in Partnership]]</f>
        <v>#DIV/0!</v>
      </c>
      <c r="AB1374">
        <f>+_20224[[#This Row],[p2_score1]]+_20224[[#This Row],[p1_score1]]</f>
        <v>0</v>
      </c>
      <c r="AC1374">
        <f>MAX(_20224[[#This Row],[p2_score1]:[p1_score1]])</f>
        <v>0</v>
      </c>
      <c r="AD1374">
        <f>MIN(_20224[[#This Row],[p2_score1]:[p1_score1]])</f>
        <v>0</v>
      </c>
      <c r="AE1374" t="s">
        <v>1503</v>
      </c>
      <c r="AF1374" t="s">
        <v>2611</v>
      </c>
      <c r="AG1374" t="s">
        <v>2491</v>
      </c>
      <c r="AH1374" t="s">
        <v>897</v>
      </c>
      <c r="AI1374" t="s">
        <v>897</v>
      </c>
      <c r="AJ1374" t="s">
        <v>949</v>
      </c>
      <c r="AK1374" t="str">
        <f>LEFT(_20224[[#This Row],[result2]], FIND(" ",_20224[[#This Row],[result2]]))</f>
        <v xml:space="preserve">Quetta </v>
      </c>
      <c r="AL1374" t="s">
        <v>4583</v>
      </c>
      <c r="AM1374" t="s">
        <v>2898</v>
      </c>
      <c r="AN1374" t="s">
        <v>2899</v>
      </c>
      <c r="AO1374" t="s">
        <v>2900</v>
      </c>
      <c r="AP1374" t="s">
        <v>895</v>
      </c>
      <c r="AQ1374">
        <v>0</v>
      </c>
      <c r="AR1374">
        <v>0</v>
      </c>
    </row>
    <row r="1375" spans="1:44" x14ac:dyDescent="0.3">
      <c r="A1375" t="s">
        <v>3823</v>
      </c>
      <c r="B1375" t="s">
        <v>3144</v>
      </c>
      <c r="C1375" t="s">
        <v>292</v>
      </c>
      <c r="D1375" t="s">
        <v>1818</v>
      </c>
      <c r="E1375">
        <v>32</v>
      </c>
      <c r="F1375">
        <v>11</v>
      </c>
      <c r="G1375">
        <v>6</v>
      </c>
      <c r="H1375">
        <v>1</v>
      </c>
      <c r="I1375">
        <v>290.89999999999998</v>
      </c>
      <c r="J1375" t="s">
        <v>1503</v>
      </c>
      <c r="K1375" t="s">
        <v>4280</v>
      </c>
      <c r="L1375" t="s">
        <v>2614</v>
      </c>
      <c r="M1375" t="s">
        <v>1819</v>
      </c>
      <c r="N1375" t="s">
        <v>3139</v>
      </c>
      <c r="O1375" t="s">
        <v>1820</v>
      </c>
      <c r="P1375" t="s">
        <v>292</v>
      </c>
      <c r="Q1375">
        <v>3.3</v>
      </c>
      <c r="R1375">
        <v>52</v>
      </c>
      <c r="S1375" t="s">
        <v>31</v>
      </c>
      <c r="T1375" t="s">
        <v>292</v>
      </c>
      <c r="U1375">
        <v>20</v>
      </c>
      <c r="V1375">
        <v>32</v>
      </c>
      <c r="W1375" t="s">
        <v>32</v>
      </c>
      <c r="X1375">
        <v>134</v>
      </c>
      <c r="Y1375" t="str">
        <f>IF(_20224[[#This Row],[Lead Score]]=_20224[[#This Row],[p2_score1]],_20224[[#This Row],[p2]],_20224[[#This Row],[p1]])</f>
        <v>Colin Munro</v>
      </c>
      <c r="Z1375" t="str">
        <f>IF(_20224[[#This Row],[Lead Score]]&lt;&gt;_20224[[#This Row],[p2_score1]],_20224[[#This Row],[p2]],_20224[[#This Row],[p1]])</f>
        <v>Babar Azam</v>
      </c>
      <c r="AA1375" s="1">
        <f>_20224[[#This Row],[Lead Score]]/_20224[[#This Row],[Runs in Partnership]]</f>
        <v>0.61538461538461542</v>
      </c>
      <c r="AB1375">
        <f>+_20224[[#This Row],[p2_score1]]+_20224[[#This Row],[p1_score1]]</f>
        <v>52</v>
      </c>
      <c r="AC1375">
        <f>MAX(_20224[[#This Row],[p2_score1]:[p1_score1]])</f>
        <v>32</v>
      </c>
      <c r="AD1375">
        <f>MIN(_20224[[#This Row],[p2_score1]:[p1_score1]])</f>
        <v>20</v>
      </c>
      <c r="AE1375" t="s">
        <v>1503</v>
      </c>
      <c r="AF1375" t="s">
        <v>2614</v>
      </c>
      <c r="AG1375" t="s">
        <v>2491</v>
      </c>
      <c r="AH1375" t="s">
        <v>872</v>
      </c>
      <c r="AI1375" t="s">
        <v>872</v>
      </c>
      <c r="AJ1375" t="s">
        <v>850</v>
      </c>
      <c r="AK1375" t="str">
        <f>LEFT(_20224[[#This Row],[result2]], FIND(" ",_20224[[#This Row],[result2]]))</f>
        <v xml:space="preserve">Islamabad </v>
      </c>
      <c r="AL1375" t="s">
        <v>4583</v>
      </c>
      <c r="AM1375" t="s">
        <v>2901</v>
      </c>
      <c r="AN1375" t="s">
        <v>2902</v>
      </c>
      <c r="AO1375" t="s">
        <v>2903</v>
      </c>
      <c r="AP1375" t="s">
        <v>166</v>
      </c>
      <c r="AQ1375">
        <v>32</v>
      </c>
      <c r="AR1375">
        <v>20</v>
      </c>
    </row>
    <row r="1376" spans="1:44" x14ac:dyDescent="0.3">
      <c r="A1376" t="s">
        <v>3825</v>
      </c>
      <c r="B1376" t="s">
        <v>3153</v>
      </c>
      <c r="C1376" t="s">
        <v>449</v>
      </c>
      <c r="D1376" t="s">
        <v>305</v>
      </c>
      <c r="E1376">
        <v>30</v>
      </c>
      <c r="F1376">
        <v>25</v>
      </c>
      <c r="G1376">
        <v>3</v>
      </c>
      <c r="H1376">
        <v>1</v>
      </c>
      <c r="I1376">
        <v>120</v>
      </c>
      <c r="J1376" t="s">
        <v>1503</v>
      </c>
      <c r="K1376" t="s">
        <v>4280</v>
      </c>
      <c r="L1376" t="s">
        <v>2614</v>
      </c>
      <c r="M1376" t="s">
        <v>1819</v>
      </c>
      <c r="N1376" t="s">
        <v>3148</v>
      </c>
      <c r="O1376" t="s">
        <v>291</v>
      </c>
      <c r="P1376" t="s">
        <v>449</v>
      </c>
      <c r="Q1376">
        <v>10.3</v>
      </c>
      <c r="R1376">
        <v>102</v>
      </c>
      <c r="S1376" t="s">
        <v>31</v>
      </c>
      <c r="T1376" t="s">
        <v>449</v>
      </c>
      <c r="U1376">
        <v>40</v>
      </c>
      <c r="V1376">
        <v>0</v>
      </c>
      <c r="W1376" t="s">
        <v>292</v>
      </c>
      <c r="X1376">
        <v>134</v>
      </c>
      <c r="Y1376" t="str">
        <f>IF(_20224[[#This Row],[Lead Score]]=_20224[[#This Row],[p2_score1]],_20224[[#This Row],[p2]],_20224[[#This Row],[p1]])</f>
        <v>Liam Livingstone</v>
      </c>
      <c r="Z1376" t="str">
        <f>IF(_20224[[#This Row],[Lead Score]]&lt;&gt;_20224[[#This Row],[p2_score1]],_20224[[#This Row],[p2]],_20224[[#This Row],[p1]])</f>
        <v>Babar Azam</v>
      </c>
      <c r="AA1376" s="1">
        <f>_20224[[#This Row],[Lead Score]]/_20224[[#This Row],[Runs in Partnership]]</f>
        <v>0.6</v>
      </c>
      <c r="AB1376">
        <f>+_20224[[#This Row],[p2_score1]]+_20224[[#This Row],[p1_score1]]</f>
        <v>50</v>
      </c>
      <c r="AC1376">
        <f>MAX(_20224[[#This Row],[p2_score1]:[p1_score1]])</f>
        <v>30</v>
      </c>
      <c r="AD1376">
        <f>MIN(_20224[[#This Row],[p2_score1]:[p1_score1]])</f>
        <v>20</v>
      </c>
      <c r="AE1376" t="s">
        <v>1503</v>
      </c>
      <c r="AF1376" t="s">
        <v>2614</v>
      </c>
      <c r="AG1376" t="s">
        <v>2491</v>
      </c>
      <c r="AH1376" t="s">
        <v>872</v>
      </c>
      <c r="AI1376" t="s">
        <v>872</v>
      </c>
      <c r="AJ1376" t="s">
        <v>850</v>
      </c>
      <c r="AK1376" t="str">
        <f>LEFT(_20224[[#This Row],[result2]], FIND(" ",_20224[[#This Row],[result2]]))</f>
        <v xml:space="preserve">Islamabad </v>
      </c>
      <c r="AL1376" t="s">
        <v>4583</v>
      </c>
      <c r="AM1376" t="s">
        <v>2901</v>
      </c>
      <c r="AN1376" t="s">
        <v>2902</v>
      </c>
      <c r="AO1376" t="s">
        <v>2903</v>
      </c>
      <c r="AP1376" t="s">
        <v>166</v>
      </c>
      <c r="AQ1376">
        <v>30</v>
      </c>
      <c r="AR1376">
        <v>20</v>
      </c>
    </row>
    <row r="1377" spans="1:44" x14ac:dyDescent="0.3">
      <c r="A1377" t="s">
        <v>3827</v>
      </c>
      <c r="B1377" t="s">
        <v>3133</v>
      </c>
      <c r="C1377" t="s">
        <v>31</v>
      </c>
      <c r="D1377" t="s">
        <v>1821</v>
      </c>
      <c r="E1377">
        <v>42</v>
      </c>
      <c r="F1377">
        <v>32</v>
      </c>
      <c r="G1377">
        <v>4</v>
      </c>
      <c r="H1377">
        <v>0</v>
      </c>
      <c r="I1377">
        <v>131.25</v>
      </c>
      <c r="J1377" t="s">
        <v>1503</v>
      </c>
      <c r="K1377" t="s">
        <v>4280</v>
      </c>
      <c r="L1377" t="s">
        <v>2614</v>
      </c>
      <c r="M1377" t="s">
        <v>1819</v>
      </c>
      <c r="N1377" t="s">
        <v>3157</v>
      </c>
      <c r="O1377" t="s">
        <v>197</v>
      </c>
      <c r="P1377" t="s">
        <v>31</v>
      </c>
      <c r="Q1377">
        <v>11.4</v>
      </c>
      <c r="R1377">
        <v>108</v>
      </c>
      <c r="S1377" t="s">
        <v>31</v>
      </c>
      <c r="T1377" t="s">
        <v>858</v>
      </c>
      <c r="U1377">
        <v>0</v>
      </c>
      <c r="V1377">
        <v>0</v>
      </c>
      <c r="W1377" t="s">
        <v>449</v>
      </c>
      <c r="X1377">
        <v>134</v>
      </c>
      <c r="Y1377" t="str">
        <f>IF(_20224[[#This Row],[Lead Score]]=_20224[[#This Row],[p2_score1]],_20224[[#This Row],[p2]],_20224[[#This Row],[p1]])</f>
        <v>Colin Ingram</v>
      </c>
      <c r="Z1377" t="str">
        <f>IF(_20224[[#This Row],[Lead Score]]&lt;&gt;_20224[[#This Row],[p2_score1]],_20224[[#This Row],[p2]],_20224[[#This Row],[p1]])</f>
        <v>Babar Azam</v>
      </c>
      <c r="AA1377" s="1">
        <f>_20224[[#This Row],[Lead Score]]/_20224[[#This Row],[Runs in Partnership]]</f>
        <v>0.66666666666666663</v>
      </c>
      <c r="AB1377">
        <f>+_20224[[#This Row],[p2_score1]]+_20224[[#This Row],[p1_score1]]</f>
        <v>6</v>
      </c>
      <c r="AC1377">
        <f>MAX(_20224[[#This Row],[p2_score1]:[p1_score1]])</f>
        <v>4</v>
      </c>
      <c r="AD1377">
        <f>MIN(_20224[[#This Row],[p2_score1]:[p1_score1]])</f>
        <v>2</v>
      </c>
      <c r="AE1377" t="s">
        <v>1503</v>
      </c>
      <c r="AF1377" t="s">
        <v>2614</v>
      </c>
      <c r="AG1377" t="s">
        <v>2491</v>
      </c>
      <c r="AH1377" t="s">
        <v>872</v>
      </c>
      <c r="AI1377" t="s">
        <v>872</v>
      </c>
      <c r="AJ1377" t="s">
        <v>850</v>
      </c>
      <c r="AK1377" t="str">
        <f>LEFT(_20224[[#This Row],[result2]], FIND(" ",_20224[[#This Row],[result2]]))</f>
        <v xml:space="preserve">Islamabad </v>
      </c>
      <c r="AL1377" t="s">
        <v>4583</v>
      </c>
      <c r="AM1377" t="s">
        <v>2901</v>
      </c>
      <c r="AN1377" t="s">
        <v>2902</v>
      </c>
      <c r="AO1377" t="s">
        <v>2903</v>
      </c>
      <c r="AP1377" t="s">
        <v>166</v>
      </c>
      <c r="AQ1377">
        <v>4</v>
      </c>
      <c r="AR1377">
        <v>2</v>
      </c>
    </row>
    <row r="1378" spans="1:44" x14ac:dyDescent="0.3">
      <c r="A1378" t="s">
        <v>3828</v>
      </c>
      <c r="B1378" t="s">
        <v>3136</v>
      </c>
      <c r="C1378" t="s">
        <v>858</v>
      </c>
      <c r="D1378" t="s">
        <v>1822</v>
      </c>
      <c r="E1378">
        <v>23</v>
      </c>
      <c r="F1378">
        <v>16</v>
      </c>
      <c r="G1378">
        <v>2</v>
      </c>
      <c r="H1378">
        <v>1</v>
      </c>
      <c r="I1378">
        <v>143.75</v>
      </c>
      <c r="J1378" t="s">
        <v>1503</v>
      </c>
      <c r="K1378" t="s">
        <v>4280</v>
      </c>
      <c r="L1378" t="s">
        <v>2614</v>
      </c>
      <c r="M1378" t="s">
        <v>1819</v>
      </c>
      <c r="N1378" t="s">
        <v>3151</v>
      </c>
      <c r="O1378" t="s">
        <v>505</v>
      </c>
      <c r="P1378" t="s">
        <v>858</v>
      </c>
      <c r="Q1378">
        <v>15.2</v>
      </c>
      <c r="R1378">
        <v>139</v>
      </c>
      <c r="S1378" t="s">
        <v>104</v>
      </c>
      <c r="T1378" t="s">
        <v>858</v>
      </c>
      <c r="U1378">
        <v>0</v>
      </c>
      <c r="V1378">
        <v>0</v>
      </c>
      <c r="W1378" t="s">
        <v>31</v>
      </c>
      <c r="X1378">
        <v>134</v>
      </c>
      <c r="Y1378" t="str">
        <f>IF(_20224[[#This Row],[Lead Score]]=_20224[[#This Row],[p2_score1]],_20224[[#This Row],[p2]],_20224[[#This Row],[p1]])</f>
        <v>Colin Ingram</v>
      </c>
      <c r="Z1378" t="str">
        <f>IF(_20224[[#This Row],[Lead Score]]&lt;&gt;_20224[[#This Row],[p2_score1]],_20224[[#This Row],[p2]],_20224[[#This Row],[p1]])</f>
        <v>Ben Dunk</v>
      </c>
      <c r="AA1378" s="1">
        <f>_20224[[#This Row],[Lead Score]]/_20224[[#This Row],[Runs in Partnership]]</f>
        <v>0.74193548387096775</v>
      </c>
      <c r="AB1378">
        <f>+_20224[[#This Row],[p2_score1]]+_20224[[#This Row],[p1_score1]]</f>
        <v>31</v>
      </c>
      <c r="AC1378">
        <f>MAX(_20224[[#This Row],[p2_score1]:[p1_score1]])</f>
        <v>23</v>
      </c>
      <c r="AD1378">
        <f>MIN(_20224[[#This Row],[p2_score1]:[p1_score1]])</f>
        <v>8</v>
      </c>
      <c r="AE1378" t="s">
        <v>1503</v>
      </c>
      <c r="AF1378" t="s">
        <v>2614</v>
      </c>
      <c r="AG1378" t="s">
        <v>2491</v>
      </c>
      <c r="AH1378" t="s">
        <v>872</v>
      </c>
      <c r="AI1378" t="s">
        <v>872</v>
      </c>
      <c r="AJ1378" t="s">
        <v>850</v>
      </c>
      <c r="AK1378" t="str">
        <f>LEFT(_20224[[#This Row],[result2]], FIND(" ",_20224[[#This Row],[result2]]))</f>
        <v xml:space="preserve">Islamabad </v>
      </c>
      <c r="AL1378" t="s">
        <v>4583</v>
      </c>
      <c r="AM1378" t="s">
        <v>2901</v>
      </c>
      <c r="AN1378" t="s">
        <v>2902</v>
      </c>
      <c r="AO1378" t="s">
        <v>2903</v>
      </c>
      <c r="AP1378" t="s">
        <v>166</v>
      </c>
      <c r="AQ1378">
        <v>23</v>
      </c>
      <c r="AR1378">
        <v>8</v>
      </c>
    </row>
    <row r="1379" spans="1:44" x14ac:dyDescent="0.3">
      <c r="A1379" t="s">
        <v>3831</v>
      </c>
      <c r="B1379" t="s">
        <v>3173</v>
      </c>
      <c r="C1379" t="s">
        <v>67</v>
      </c>
      <c r="D1379" t="s">
        <v>1823</v>
      </c>
      <c r="E1379">
        <v>1</v>
      </c>
      <c r="F1379">
        <v>2</v>
      </c>
      <c r="G1379">
        <v>0</v>
      </c>
      <c r="H1379">
        <v>0</v>
      </c>
      <c r="I1379">
        <v>50</v>
      </c>
      <c r="J1379" t="s">
        <v>1503</v>
      </c>
      <c r="K1379" t="s">
        <v>4280</v>
      </c>
      <c r="L1379" t="s">
        <v>2614</v>
      </c>
      <c r="M1379" t="s">
        <v>1819</v>
      </c>
      <c r="N1379" t="s">
        <v>3170</v>
      </c>
      <c r="O1379" t="s">
        <v>1824</v>
      </c>
      <c r="P1379" t="s">
        <v>67</v>
      </c>
      <c r="Q1379">
        <v>15.5</v>
      </c>
      <c r="R1379">
        <v>141</v>
      </c>
      <c r="S1379" t="s">
        <v>104</v>
      </c>
      <c r="T1379" t="s">
        <v>67</v>
      </c>
      <c r="U1379">
        <v>1</v>
      </c>
      <c r="V1379">
        <v>0</v>
      </c>
      <c r="W1379" t="s">
        <v>858</v>
      </c>
      <c r="X1379">
        <v>134</v>
      </c>
      <c r="Y1379" t="str">
        <f>IF(_20224[[#This Row],[Lead Score]]=_20224[[#This Row],[p2_score1]],_20224[[#This Row],[p2]],_20224[[#This Row],[p1]])</f>
        <v>Iftikhar Ahmed</v>
      </c>
      <c r="Z1379" t="str">
        <f>IF(_20224[[#This Row],[Lead Score]]&lt;&gt;_20224[[#This Row],[p2_score1]],_20224[[#This Row],[p2]],_20224[[#This Row],[p1]])</f>
        <v>Ben Dunk</v>
      </c>
      <c r="AA1379" s="1">
        <f>_20224[[#This Row],[Lead Score]]/_20224[[#This Row],[Runs in Partnership]]</f>
        <v>0.5</v>
      </c>
      <c r="AB1379">
        <f>+_20224[[#This Row],[p2_score1]]+_20224[[#This Row],[p1_score1]]</f>
        <v>2</v>
      </c>
      <c r="AC1379">
        <f>MAX(_20224[[#This Row],[p2_score1]:[p1_score1]])</f>
        <v>1</v>
      </c>
      <c r="AD1379">
        <f>MIN(_20224[[#This Row],[p2_score1]:[p1_score1]])</f>
        <v>1</v>
      </c>
      <c r="AE1379" t="s">
        <v>1503</v>
      </c>
      <c r="AF1379" t="s">
        <v>2614</v>
      </c>
      <c r="AG1379" t="s">
        <v>2491</v>
      </c>
      <c r="AH1379" t="s">
        <v>872</v>
      </c>
      <c r="AI1379" t="s">
        <v>872</v>
      </c>
      <c r="AJ1379" t="s">
        <v>850</v>
      </c>
      <c r="AK1379" t="str">
        <f>LEFT(_20224[[#This Row],[result2]], FIND(" ",_20224[[#This Row],[result2]]))</f>
        <v xml:space="preserve">Islamabad </v>
      </c>
      <c r="AL1379" t="s">
        <v>4583</v>
      </c>
      <c r="AM1379" t="s">
        <v>2901</v>
      </c>
      <c r="AN1379" t="s">
        <v>2902</v>
      </c>
      <c r="AO1379" t="s">
        <v>2903</v>
      </c>
      <c r="AP1379" t="s">
        <v>166</v>
      </c>
      <c r="AQ1379">
        <v>1</v>
      </c>
      <c r="AR1379">
        <v>1</v>
      </c>
    </row>
    <row r="1380" spans="1:44" x14ac:dyDescent="0.3">
      <c r="A1380" t="s">
        <v>3832</v>
      </c>
      <c r="B1380" t="s">
        <v>3162</v>
      </c>
      <c r="C1380" t="s">
        <v>104</v>
      </c>
      <c r="D1380" t="s">
        <v>1825</v>
      </c>
      <c r="E1380">
        <v>12</v>
      </c>
      <c r="F1380">
        <v>11</v>
      </c>
      <c r="G1380">
        <v>1</v>
      </c>
      <c r="H1380">
        <v>0</v>
      </c>
      <c r="I1380">
        <v>109.09</v>
      </c>
      <c r="J1380" t="s">
        <v>1503</v>
      </c>
      <c r="K1380" t="s">
        <v>4280</v>
      </c>
      <c r="L1380" t="s">
        <v>2614</v>
      </c>
      <c r="M1380" t="s">
        <v>1819</v>
      </c>
      <c r="N1380" t="s">
        <v>3200</v>
      </c>
      <c r="O1380" t="s">
        <v>1592</v>
      </c>
      <c r="P1380" t="s">
        <v>104</v>
      </c>
      <c r="Q1380">
        <v>16.2</v>
      </c>
      <c r="R1380">
        <v>144</v>
      </c>
      <c r="S1380" t="s">
        <v>104</v>
      </c>
      <c r="T1380" t="s">
        <v>138</v>
      </c>
      <c r="U1380">
        <v>0</v>
      </c>
      <c r="V1380">
        <v>0</v>
      </c>
      <c r="W1380" t="s">
        <v>67</v>
      </c>
      <c r="X1380">
        <v>134</v>
      </c>
      <c r="Y1380" t="str">
        <f>IF(_20224[[#This Row],[Lead Score]]=_20224[[#This Row],[p2_score1]],_20224[[#This Row],[p2]],_20224[[#This Row],[p1]])</f>
        <v>Ben Dunk</v>
      </c>
      <c r="Z1380" t="str">
        <f>IF(_20224[[#This Row],[Lead Score]]&lt;&gt;_20224[[#This Row],[p2_score1]],_20224[[#This Row],[p2]],_20224[[#This Row],[p1]])</f>
        <v>Imad Wasim</v>
      </c>
      <c r="AA1380" s="1">
        <f>_20224[[#This Row],[Lead Score]]/_20224[[#This Row],[Runs in Partnership]]</f>
        <v>1</v>
      </c>
      <c r="AB1380">
        <f>+_20224[[#This Row],[p2_score1]]+_20224[[#This Row],[p1_score1]]</f>
        <v>11</v>
      </c>
      <c r="AC1380">
        <f>MAX(_20224[[#This Row],[p2_score1]:[p1_score1]])</f>
        <v>11</v>
      </c>
      <c r="AD1380">
        <f>MIN(_20224[[#This Row],[p2_score1]:[p1_score1]])</f>
        <v>0</v>
      </c>
      <c r="AE1380" t="s">
        <v>1503</v>
      </c>
      <c r="AF1380" t="s">
        <v>2614</v>
      </c>
      <c r="AG1380" t="s">
        <v>2491</v>
      </c>
      <c r="AH1380" t="s">
        <v>872</v>
      </c>
      <c r="AI1380" t="s">
        <v>872</v>
      </c>
      <c r="AJ1380" t="s">
        <v>850</v>
      </c>
      <c r="AK1380" t="str">
        <f>LEFT(_20224[[#This Row],[result2]], FIND(" ",_20224[[#This Row],[result2]]))</f>
        <v xml:space="preserve">Islamabad </v>
      </c>
      <c r="AL1380" t="s">
        <v>4583</v>
      </c>
      <c r="AM1380" t="s">
        <v>2901</v>
      </c>
      <c r="AN1380" t="s">
        <v>2902</v>
      </c>
      <c r="AO1380" t="s">
        <v>2903</v>
      </c>
      <c r="AP1380" t="s">
        <v>166</v>
      </c>
      <c r="AQ1380">
        <v>0</v>
      </c>
      <c r="AR1380">
        <v>11</v>
      </c>
    </row>
    <row r="1381" spans="1:44" x14ac:dyDescent="0.3">
      <c r="A1381" t="s">
        <v>3834</v>
      </c>
      <c r="B1381" t="s">
        <v>3180</v>
      </c>
      <c r="C1381" t="s">
        <v>46</v>
      </c>
      <c r="D1381" t="s">
        <v>1826</v>
      </c>
      <c r="E1381">
        <v>1</v>
      </c>
      <c r="F1381">
        <v>2</v>
      </c>
      <c r="G1381">
        <v>0</v>
      </c>
      <c r="H1381">
        <v>0</v>
      </c>
      <c r="I1381">
        <v>50</v>
      </c>
      <c r="J1381" t="s">
        <v>1503</v>
      </c>
      <c r="K1381" t="s">
        <v>4280</v>
      </c>
      <c r="L1381" t="s">
        <v>2614</v>
      </c>
      <c r="M1381" t="s">
        <v>1819</v>
      </c>
      <c r="N1381" t="s">
        <v>3219</v>
      </c>
      <c r="O1381" t="s">
        <v>1827</v>
      </c>
      <c r="P1381" t="s">
        <v>46</v>
      </c>
      <c r="Q1381">
        <v>17.2</v>
      </c>
      <c r="R1381">
        <v>151</v>
      </c>
      <c r="S1381" t="s">
        <v>46</v>
      </c>
      <c r="T1381" t="s">
        <v>138</v>
      </c>
      <c r="U1381">
        <v>0</v>
      </c>
      <c r="V1381">
        <v>6</v>
      </c>
      <c r="W1381" t="s">
        <v>104</v>
      </c>
      <c r="X1381">
        <v>134</v>
      </c>
      <c r="Y1381" t="str">
        <f>IF(_20224[[#This Row],[Lead Score]]=_20224[[#This Row],[p2_score1]],_20224[[#This Row],[p2]],_20224[[#This Row],[p1]])</f>
        <v>Imad Wasim</v>
      </c>
      <c r="Z1381" t="str">
        <f>IF(_20224[[#This Row],[Lead Score]]&lt;&gt;_20224[[#This Row],[p2_score1]],_20224[[#This Row],[p2]],_20224[[#This Row],[p1]])</f>
        <v>Aamer Yamin</v>
      </c>
      <c r="AA1381" s="1">
        <f>_20224[[#This Row],[Lead Score]]/_20224[[#This Row],[Runs in Partnership]]</f>
        <v>0.8571428571428571</v>
      </c>
      <c r="AB1381">
        <f>+_20224[[#This Row],[p2_score1]]+_20224[[#This Row],[p1_score1]]</f>
        <v>7</v>
      </c>
      <c r="AC1381">
        <f>MAX(_20224[[#This Row],[p2_score1]:[p1_score1]])</f>
        <v>6</v>
      </c>
      <c r="AD1381">
        <f>MIN(_20224[[#This Row],[p2_score1]:[p1_score1]])</f>
        <v>1</v>
      </c>
      <c r="AE1381" t="s">
        <v>1503</v>
      </c>
      <c r="AF1381" t="s">
        <v>2614</v>
      </c>
      <c r="AG1381" t="s">
        <v>2491</v>
      </c>
      <c r="AH1381" t="s">
        <v>872</v>
      </c>
      <c r="AI1381" t="s">
        <v>872</v>
      </c>
      <c r="AJ1381" t="s">
        <v>850</v>
      </c>
      <c r="AK1381" t="str">
        <f>LEFT(_20224[[#This Row],[result2]], FIND(" ",_20224[[#This Row],[result2]]))</f>
        <v xml:space="preserve">Islamabad </v>
      </c>
      <c r="AL1381" t="s">
        <v>4583</v>
      </c>
      <c r="AM1381" t="s">
        <v>2901</v>
      </c>
      <c r="AN1381" t="s">
        <v>2902</v>
      </c>
      <c r="AO1381" t="s">
        <v>2903</v>
      </c>
      <c r="AP1381" t="s">
        <v>166</v>
      </c>
      <c r="AQ1381">
        <v>6</v>
      </c>
      <c r="AR1381">
        <v>1</v>
      </c>
    </row>
    <row r="1382" spans="1:44" x14ac:dyDescent="0.3">
      <c r="A1382" t="s">
        <v>3836</v>
      </c>
      <c r="B1382" t="s">
        <v>3187</v>
      </c>
      <c r="C1382" t="s">
        <v>935</v>
      </c>
      <c r="D1382" t="s">
        <v>1127</v>
      </c>
      <c r="E1382">
        <v>3</v>
      </c>
      <c r="F1382">
        <v>4</v>
      </c>
      <c r="G1382">
        <v>0</v>
      </c>
      <c r="H1382">
        <v>0</v>
      </c>
      <c r="I1382">
        <v>75</v>
      </c>
      <c r="J1382" t="s">
        <v>1503</v>
      </c>
      <c r="K1382" t="s">
        <v>4280</v>
      </c>
      <c r="L1382" t="s">
        <v>2614</v>
      </c>
      <c r="M1382" t="s">
        <v>1819</v>
      </c>
      <c r="N1382" t="s">
        <v>3236</v>
      </c>
      <c r="O1382" t="s">
        <v>384</v>
      </c>
      <c r="P1382" t="s">
        <v>935</v>
      </c>
      <c r="Q1382">
        <v>18.5</v>
      </c>
      <c r="R1382">
        <v>158</v>
      </c>
      <c r="S1382" t="s">
        <v>935</v>
      </c>
      <c r="T1382" t="s">
        <v>138</v>
      </c>
      <c r="U1382">
        <v>0</v>
      </c>
      <c r="V1382">
        <v>10</v>
      </c>
      <c r="W1382" t="s">
        <v>46</v>
      </c>
      <c r="X1382">
        <v>134</v>
      </c>
      <c r="Y1382" t="str">
        <f>IF(_20224[[#This Row],[Lead Score]]=_20224[[#This Row],[p2_score1]],_20224[[#This Row],[p2]],_20224[[#This Row],[p1]])</f>
        <v>Imad Wasim</v>
      </c>
      <c r="Z1382" t="str">
        <f>IF(_20224[[#This Row],[Lead Score]]&lt;&gt;_20224[[#This Row],[p2_score1]],_20224[[#This Row],[p2]],_20224[[#This Row],[p1]])</f>
        <v>Mohammad Amir</v>
      </c>
      <c r="AA1382" s="1">
        <f>_20224[[#This Row],[Lead Score]]/_20224[[#This Row],[Runs in Partnership]]</f>
        <v>0.5714285714285714</v>
      </c>
      <c r="AB1382">
        <f>+_20224[[#This Row],[p2_score1]]+_20224[[#This Row],[p1_score1]]</f>
        <v>7</v>
      </c>
      <c r="AC1382">
        <f>MAX(_20224[[#This Row],[p2_score1]:[p1_score1]])</f>
        <v>4</v>
      </c>
      <c r="AD1382">
        <f>MIN(_20224[[#This Row],[p2_score1]:[p1_score1]])</f>
        <v>3</v>
      </c>
      <c r="AE1382" t="s">
        <v>1503</v>
      </c>
      <c r="AF1382" t="s">
        <v>2614</v>
      </c>
      <c r="AG1382" t="s">
        <v>2491</v>
      </c>
      <c r="AH1382" t="s">
        <v>872</v>
      </c>
      <c r="AI1382" t="s">
        <v>872</v>
      </c>
      <c r="AJ1382" t="s">
        <v>850</v>
      </c>
      <c r="AK1382" t="str">
        <f>LEFT(_20224[[#This Row],[result2]], FIND(" ",_20224[[#This Row],[result2]]))</f>
        <v xml:space="preserve">Islamabad </v>
      </c>
      <c r="AL1382" t="s">
        <v>4583</v>
      </c>
      <c r="AM1382" t="s">
        <v>2901</v>
      </c>
      <c r="AN1382" t="s">
        <v>2902</v>
      </c>
      <c r="AO1382" t="s">
        <v>2903</v>
      </c>
      <c r="AP1382" t="s">
        <v>166</v>
      </c>
      <c r="AQ1382">
        <v>4</v>
      </c>
      <c r="AR1382">
        <v>3</v>
      </c>
    </row>
    <row r="1383" spans="1:44" hidden="1" x14ac:dyDescent="0.3">
      <c r="A1383" t="s">
        <v>3838</v>
      </c>
      <c r="B1383" t="s">
        <v>3195</v>
      </c>
      <c r="C1383" t="s">
        <v>1828</v>
      </c>
      <c r="D1383" t="s">
        <v>685</v>
      </c>
      <c r="E1383">
        <v>0</v>
      </c>
      <c r="F1383">
        <v>1</v>
      </c>
      <c r="G1383">
        <v>0</v>
      </c>
      <c r="H1383">
        <v>0</v>
      </c>
      <c r="I1383">
        <v>0</v>
      </c>
      <c r="J1383" t="s">
        <v>1503</v>
      </c>
      <c r="K1383" t="s">
        <v>4280</v>
      </c>
      <c r="L1383" t="s">
        <v>2614</v>
      </c>
      <c r="M1383" t="s">
        <v>1819</v>
      </c>
      <c r="N1383" t="s">
        <v>3161</v>
      </c>
      <c r="O1383" t="s">
        <v>1829</v>
      </c>
      <c r="P1383" t="s">
        <v>1828</v>
      </c>
      <c r="Q1383">
        <v>19</v>
      </c>
      <c r="R1383">
        <v>158</v>
      </c>
      <c r="S1383" t="s">
        <v>1828</v>
      </c>
      <c r="T1383" t="s">
        <v>138</v>
      </c>
      <c r="U1383">
        <v>0</v>
      </c>
      <c r="V1383">
        <v>10</v>
      </c>
      <c r="W1383" t="s">
        <v>935</v>
      </c>
      <c r="X1383">
        <v>134</v>
      </c>
      <c r="Y1383" t="str">
        <f>IF(_20224[[#This Row],[Lead Score]]=_20224[[#This Row],[p2_score1]],_20224[[#This Row],[p2]],_20224[[#This Row],[p1]])</f>
        <v>Imad Wasim</v>
      </c>
      <c r="Z1383" t="str">
        <f>IF(_20224[[#This Row],[Lead Score]]&lt;&gt;_20224[[#This Row],[p2_score1]],_20224[[#This Row],[p2]],_20224[[#This Row],[p1]])</f>
        <v>Umer Khan</v>
      </c>
      <c r="AA1383" s="1" t="e">
        <f>_20224[[#This Row],[Lead Score]]/_20224[[#This Row],[Runs in Partnership]]</f>
        <v>#DIV/0!</v>
      </c>
      <c r="AB1383">
        <f>+_20224[[#This Row],[p2_score1]]+_20224[[#This Row],[p1_score1]]</f>
        <v>0</v>
      </c>
      <c r="AC1383">
        <f>MAX(_20224[[#This Row],[p2_score1]:[p1_score1]])</f>
        <v>0</v>
      </c>
      <c r="AD1383">
        <f>MIN(_20224[[#This Row],[p2_score1]:[p1_score1]])</f>
        <v>0</v>
      </c>
      <c r="AE1383" t="s">
        <v>1503</v>
      </c>
      <c r="AF1383" t="s">
        <v>2614</v>
      </c>
      <c r="AG1383" t="s">
        <v>2491</v>
      </c>
      <c r="AH1383" t="s">
        <v>872</v>
      </c>
      <c r="AI1383" t="s">
        <v>872</v>
      </c>
      <c r="AJ1383" t="s">
        <v>850</v>
      </c>
      <c r="AK1383" t="str">
        <f>LEFT(_20224[[#This Row],[result2]], FIND(" ",_20224[[#This Row],[result2]]))</f>
        <v xml:space="preserve">Islamabad </v>
      </c>
      <c r="AL1383" t="s">
        <v>4583</v>
      </c>
      <c r="AM1383" t="s">
        <v>2901</v>
      </c>
      <c r="AN1383" t="s">
        <v>2902</v>
      </c>
      <c r="AO1383" t="s">
        <v>2903</v>
      </c>
      <c r="AP1383" t="s">
        <v>166</v>
      </c>
      <c r="AQ1383">
        <v>0</v>
      </c>
      <c r="AR1383">
        <v>0</v>
      </c>
    </row>
    <row r="1384" spans="1:44" x14ac:dyDescent="0.3">
      <c r="A1384" t="s">
        <v>3840</v>
      </c>
      <c r="B1384" t="s">
        <v>3178</v>
      </c>
      <c r="C1384" t="s">
        <v>138</v>
      </c>
      <c r="D1384" t="s">
        <v>45</v>
      </c>
      <c r="E1384">
        <v>13</v>
      </c>
      <c r="F1384">
        <v>15</v>
      </c>
      <c r="G1384">
        <v>1</v>
      </c>
      <c r="H1384">
        <v>0</v>
      </c>
      <c r="I1384">
        <v>86.66</v>
      </c>
      <c r="J1384" t="s">
        <v>1503</v>
      </c>
      <c r="K1384" t="s">
        <v>4280</v>
      </c>
      <c r="L1384" t="s">
        <v>2614</v>
      </c>
      <c r="M1384" t="s">
        <v>1819</v>
      </c>
      <c r="N1384" t="s">
        <v>32</v>
      </c>
      <c r="O1384" t="s">
        <v>32</v>
      </c>
      <c r="P1384" t="s">
        <v>32</v>
      </c>
      <c r="S1384" t="s">
        <v>412</v>
      </c>
      <c r="T1384" t="s">
        <v>138</v>
      </c>
      <c r="U1384">
        <v>0</v>
      </c>
      <c r="V1384">
        <v>0</v>
      </c>
      <c r="W1384" t="s">
        <v>1828</v>
      </c>
      <c r="X1384">
        <v>134</v>
      </c>
      <c r="Y1384" t="str">
        <f>IF(_20224[[#This Row],[Lead Score]]=_20224[[#This Row],[p2_score1]],_20224[[#This Row],[p2]],_20224[[#This Row],[p1]])</f>
        <v>Imad Wasim</v>
      </c>
      <c r="Z1384" t="str">
        <f>IF(_20224[[#This Row],[Lead Score]]&lt;&gt;_20224[[#This Row],[p2_score1]],_20224[[#This Row],[p2]],_20224[[#This Row],[p1]])</f>
        <v>Usman Shinwari</v>
      </c>
      <c r="AA1384" s="1">
        <f>_20224[[#This Row],[Lead Score]]/_20224[[#This Row],[Runs in Partnership]]</f>
        <v>0.75</v>
      </c>
      <c r="AB1384">
        <f>+_20224[[#This Row],[p2_score1]]+_20224[[#This Row],[p1_score1]]</f>
        <v>4</v>
      </c>
      <c r="AC1384">
        <f>MAX(_20224[[#This Row],[p2_score1]:[p1_score1]])</f>
        <v>3</v>
      </c>
      <c r="AD1384">
        <f>MIN(_20224[[#This Row],[p2_score1]:[p1_score1]])</f>
        <v>1</v>
      </c>
      <c r="AE1384" t="s">
        <v>1503</v>
      </c>
      <c r="AF1384" t="s">
        <v>2614</v>
      </c>
      <c r="AG1384" t="s">
        <v>2491</v>
      </c>
      <c r="AH1384" t="s">
        <v>872</v>
      </c>
      <c r="AI1384" t="s">
        <v>872</v>
      </c>
      <c r="AJ1384" t="s">
        <v>850</v>
      </c>
      <c r="AK1384" t="str">
        <f>LEFT(_20224[[#This Row],[result2]], FIND(" ",_20224[[#This Row],[result2]]))</f>
        <v xml:space="preserve">Islamabad </v>
      </c>
      <c r="AL1384" t="s">
        <v>4583</v>
      </c>
      <c r="AM1384" t="s">
        <v>2901</v>
      </c>
      <c r="AN1384" t="s">
        <v>2902</v>
      </c>
      <c r="AO1384" t="s">
        <v>2903</v>
      </c>
      <c r="AP1384" t="s">
        <v>166</v>
      </c>
      <c r="AQ1384">
        <v>3</v>
      </c>
      <c r="AR1384">
        <v>1</v>
      </c>
    </row>
    <row r="1385" spans="1:44" hidden="1" x14ac:dyDescent="0.3">
      <c r="A1385" t="s">
        <v>3841</v>
      </c>
      <c r="B1385" t="s">
        <v>3154</v>
      </c>
      <c r="C1385" t="s">
        <v>412</v>
      </c>
      <c r="D1385" t="s">
        <v>45</v>
      </c>
      <c r="E1385">
        <v>1</v>
      </c>
      <c r="F1385">
        <v>2</v>
      </c>
      <c r="G1385">
        <v>0</v>
      </c>
      <c r="H1385">
        <v>0</v>
      </c>
      <c r="I1385">
        <v>50</v>
      </c>
      <c r="J1385" t="s">
        <v>1503</v>
      </c>
      <c r="K1385" t="s">
        <v>4280</v>
      </c>
      <c r="L1385" t="s">
        <v>2614</v>
      </c>
      <c r="M1385" t="s">
        <v>1819</v>
      </c>
      <c r="N1385" t="s">
        <v>32</v>
      </c>
      <c r="O1385" t="s">
        <v>32</v>
      </c>
      <c r="P1385" t="s">
        <v>32</v>
      </c>
      <c r="S1385" t="s">
        <v>32</v>
      </c>
      <c r="T1385" t="s">
        <v>32</v>
      </c>
      <c r="W1385" t="s">
        <v>32</v>
      </c>
      <c r="X1385">
        <v>134</v>
      </c>
      <c r="Y1385" t="str">
        <f>IF(_20224[[#This Row],[Lead Score]]=_20224[[#This Row],[p2_score1]],_20224[[#This Row],[p2]],_20224[[#This Row],[p1]])</f>
        <v/>
      </c>
      <c r="Z1385" t="str">
        <f>IF(_20224[[#This Row],[Lead Score]]&lt;&gt;_20224[[#This Row],[p2_score1]],_20224[[#This Row],[p2]],_20224[[#This Row],[p1]])</f>
        <v/>
      </c>
      <c r="AA1385" s="1" t="e">
        <f>_20224[[#This Row],[Lead Score]]/_20224[[#This Row],[Runs in Partnership]]</f>
        <v>#DIV/0!</v>
      </c>
      <c r="AB1385">
        <f>+_20224[[#This Row],[p2_score1]]+_20224[[#This Row],[p1_score1]]</f>
        <v>0</v>
      </c>
      <c r="AC1385">
        <f>MAX(_20224[[#This Row],[p2_score1]:[p1_score1]])</f>
        <v>0</v>
      </c>
      <c r="AD1385">
        <f>MIN(_20224[[#This Row],[p2_score1]:[p1_score1]])</f>
        <v>0</v>
      </c>
      <c r="AE1385" t="s">
        <v>1503</v>
      </c>
      <c r="AF1385" t="s">
        <v>2614</v>
      </c>
      <c r="AG1385" t="s">
        <v>2491</v>
      </c>
      <c r="AH1385" t="s">
        <v>872</v>
      </c>
      <c r="AI1385" t="s">
        <v>872</v>
      </c>
      <c r="AJ1385" t="s">
        <v>850</v>
      </c>
      <c r="AK1385" t="str">
        <f>LEFT(_20224[[#This Row],[result2]], FIND(" ",_20224[[#This Row],[result2]]))</f>
        <v xml:space="preserve">Islamabad </v>
      </c>
      <c r="AL1385" t="s">
        <v>4583</v>
      </c>
      <c r="AM1385" t="s">
        <v>2901</v>
      </c>
      <c r="AN1385" t="s">
        <v>2902</v>
      </c>
      <c r="AO1385" t="s">
        <v>2903</v>
      </c>
      <c r="AP1385" t="s">
        <v>166</v>
      </c>
      <c r="AQ1385">
        <v>0</v>
      </c>
      <c r="AR1385">
        <v>0</v>
      </c>
    </row>
    <row r="1386" spans="1:44" x14ac:dyDescent="0.3">
      <c r="A1386" t="s">
        <v>3842</v>
      </c>
      <c r="B1386" t="s">
        <v>3144</v>
      </c>
      <c r="C1386" t="s">
        <v>1043</v>
      </c>
      <c r="D1386" t="s">
        <v>1830</v>
      </c>
      <c r="E1386">
        <v>58</v>
      </c>
      <c r="F1386">
        <v>33</v>
      </c>
      <c r="G1386">
        <v>7</v>
      </c>
      <c r="H1386">
        <v>2</v>
      </c>
      <c r="I1386">
        <v>175.75</v>
      </c>
      <c r="J1386" t="s">
        <v>1503</v>
      </c>
      <c r="K1386" t="s">
        <v>4304</v>
      </c>
      <c r="L1386" t="s">
        <v>2618</v>
      </c>
      <c r="M1386" t="s">
        <v>1831</v>
      </c>
      <c r="N1386" t="s">
        <v>3139</v>
      </c>
      <c r="O1386" t="s">
        <v>1614</v>
      </c>
      <c r="P1386" t="s">
        <v>1043</v>
      </c>
      <c r="Q1386">
        <v>12.2</v>
      </c>
      <c r="R1386">
        <v>135</v>
      </c>
      <c r="S1386" t="s">
        <v>270</v>
      </c>
      <c r="T1386" t="s">
        <v>1043</v>
      </c>
      <c r="U1386">
        <v>77</v>
      </c>
      <c r="V1386">
        <v>58</v>
      </c>
      <c r="W1386" t="s">
        <v>32</v>
      </c>
      <c r="X1386">
        <v>135</v>
      </c>
      <c r="Y1386" t="str">
        <f>IF(_20224[[#This Row],[Lead Score]]=_20224[[#This Row],[p2_score1]],_20224[[#This Row],[p2]],_20224[[#This Row],[p1]])</f>
        <v>Kamran Akmal</v>
      </c>
      <c r="Z1386" t="str">
        <f>IF(_20224[[#This Row],[Lead Score]]&lt;&gt;_20224[[#This Row],[p2_score1]],_20224[[#This Row],[p2]],_20224[[#This Row],[p1]])</f>
        <v>Imam-ul-Haq</v>
      </c>
      <c r="AA1386" s="1">
        <f>_20224[[#This Row],[Lead Score]]/_20224[[#This Row],[Runs in Partnership]]</f>
        <v>0.57037037037037042</v>
      </c>
      <c r="AB1386">
        <f>+_20224[[#This Row],[p2_score1]]+_20224[[#This Row],[p1_score1]]</f>
        <v>135</v>
      </c>
      <c r="AC1386">
        <f>MAX(_20224[[#This Row],[p2_score1]:[p1_score1]])</f>
        <v>77</v>
      </c>
      <c r="AD1386">
        <f>MIN(_20224[[#This Row],[p2_score1]:[p1_score1]])</f>
        <v>58</v>
      </c>
      <c r="AE1386" t="s">
        <v>1503</v>
      </c>
      <c r="AF1386" t="s">
        <v>2618</v>
      </c>
      <c r="AG1386" t="s">
        <v>2491</v>
      </c>
      <c r="AH1386" t="s">
        <v>949</v>
      </c>
      <c r="AI1386" t="s">
        <v>949</v>
      </c>
      <c r="AJ1386" t="s">
        <v>850</v>
      </c>
      <c r="AK1386" t="str">
        <f>LEFT(_20224[[#This Row],[result2]], FIND(" ",_20224[[#This Row],[result2]]))</f>
        <v xml:space="preserve">Peshawar </v>
      </c>
      <c r="AL1386" t="s">
        <v>4583</v>
      </c>
      <c r="AM1386" t="s">
        <v>2904</v>
      </c>
      <c r="AN1386" t="s">
        <v>2905</v>
      </c>
      <c r="AO1386" t="s">
        <v>2906</v>
      </c>
      <c r="AP1386" t="s">
        <v>270</v>
      </c>
      <c r="AQ1386">
        <v>58</v>
      </c>
      <c r="AR1386">
        <v>77</v>
      </c>
    </row>
    <row r="1387" spans="1:44" x14ac:dyDescent="0.3">
      <c r="A1387" t="s">
        <v>3844</v>
      </c>
      <c r="B1387" t="s">
        <v>3133</v>
      </c>
      <c r="C1387" t="s">
        <v>270</v>
      </c>
      <c r="D1387" t="s">
        <v>1832</v>
      </c>
      <c r="E1387">
        <v>74</v>
      </c>
      <c r="F1387">
        <v>43</v>
      </c>
      <c r="G1387">
        <v>10</v>
      </c>
      <c r="H1387">
        <v>3</v>
      </c>
      <c r="I1387">
        <v>172.09</v>
      </c>
      <c r="J1387" t="s">
        <v>1503</v>
      </c>
      <c r="K1387" t="s">
        <v>4304</v>
      </c>
      <c r="L1387" t="s">
        <v>2618</v>
      </c>
      <c r="M1387" t="s">
        <v>1831</v>
      </c>
      <c r="N1387" t="s">
        <v>3148</v>
      </c>
      <c r="O1387" t="s">
        <v>1833</v>
      </c>
      <c r="P1387" t="s">
        <v>270</v>
      </c>
      <c r="Q1387">
        <v>13</v>
      </c>
      <c r="R1387">
        <v>138</v>
      </c>
      <c r="S1387" t="s">
        <v>270</v>
      </c>
      <c r="T1387" t="s">
        <v>1537</v>
      </c>
      <c r="U1387">
        <v>0</v>
      </c>
      <c r="V1387">
        <v>0</v>
      </c>
      <c r="W1387" t="s">
        <v>1043</v>
      </c>
      <c r="X1387">
        <v>135</v>
      </c>
      <c r="Y1387" t="str">
        <f>IF(_20224[[#This Row],[Lead Score]]=_20224[[#This Row],[p2_score1]],_20224[[#This Row],[p2]],_20224[[#This Row],[p1]])</f>
        <v>Kieron Pollard</v>
      </c>
      <c r="Z1387" t="str">
        <f>IF(_20224[[#This Row],[Lead Score]]&lt;&gt;_20224[[#This Row],[p2_score1]],_20224[[#This Row],[p2]],_20224[[#This Row],[p1]])</f>
        <v>Kamran Akmal</v>
      </c>
      <c r="AA1387" s="1">
        <f>_20224[[#This Row],[Lead Score]]/_20224[[#This Row],[Runs in Partnership]]</f>
        <v>1</v>
      </c>
      <c r="AB1387">
        <f>+_20224[[#This Row],[p2_score1]]+_20224[[#This Row],[p1_score1]]</f>
        <v>6</v>
      </c>
      <c r="AC1387">
        <f>MAX(_20224[[#This Row],[p2_score1]:[p1_score1]])</f>
        <v>6</v>
      </c>
      <c r="AD1387">
        <f>MIN(_20224[[#This Row],[p2_score1]:[p1_score1]])</f>
        <v>0</v>
      </c>
      <c r="AE1387" t="s">
        <v>1503</v>
      </c>
      <c r="AF1387" t="s">
        <v>2618</v>
      </c>
      <c r="AG1387" t="s">
        <v>2491</v>
      </c>
      <c r="AH1387" t="s">
        <v>949</v>
      </c>
      <c r="AI1387" t="s">
        <v>949</v>
      </c>
      <c r="AJ1387" t="s">
        <v>850</v>
      </c>
      <c r="AK1387" t="str">
        <f>LEFT(_20224[[#This Row],[result2]], FIND(" ",_20224[[#This Row],[result2]]))</f>
        <v xml:space="preserve">Peshawar </v>
      </c>
      <c r="AL1387" t="s">
        <v>4583</v>
      </c>
      <c r="AM1387" t="s">
        <v>2904</v>
      </c>
      <c r="AN1387" t="s">
        <v>2905</v>
      </c>
      <c r="AO1387" t="s">
        <v>2906</v>
      </c>
      <c r="AP1387" t="s">
        <v>270</v>
      </c>
      <c r="AQ1387">
        <v>6</v>
      </c>
      <c r="AR1387">
        <v>0</v>
      </c>
    </row>
    <row r="1388" spans="1:44" x14ac:dyDescent="0.3">
      <c r="A1388" t="s">
        <v>3845</v>
      </c>
      <c r="B1388" t="s">
        <v>3136</v>
      </c>
      <c r="C1388" t="s">
        <v>52</v>
      </c>
      <c r="D1388" t="s">
        <v>941</v>
      </c>
      <c r="E1388">
        <v>4</v>
      </c>
      <c r="F1388">
        <v>6</v>
      </c>
      <c r="G1388">
        <v>1</v>
      </c>
      <c r="H1388">
        <v>0</v>
      </c>
      <c r="I1388">
        <v>66.66</v>
      </c>
      <c r="J1388" t="s">
        <v>1503</v>
      </c>
      <c r="K1388" t="s">
        <v>4304</v>
      </c>
      <c r="L1388" t="s">
        <v>2618</v>
      </c>
      <c r="M1388" t="s">
        <v>1831</v>
      </c>
      <c r="N1388" t="s">
        <v>3157</v>
      </c>
      <c r="O1388" t="s">
        <v>1834</v>
      </c>
      <c r="P1388" t="s">
        <v>52</v>
      </c>
      <c r="Q1388">
        <v>15.3</v>
      </c>
      <c r="R1388">
        <v>158</v>
      </c>
      <c r="S1388" t="s">
        <v>52</v>
      </c>
      <c r="T1388" t="s">
        <v>1537</v>
      </c>
      <c r="U1388">
        <v>0</v>
      </c>
      <c r="V1388">
        <v>16</v>
      </c>
      <c r="W1388" t="s">
        <v>270</v>
      </c>
      <c r="X1388">
        <v>135</v>
      </c>
      <c r="Y1388" t="str">
        <f>IF(_20224[[#This Row],[Lead Score]]=_20224[[#This Row],[p2_score1]],_20224[[#This Row],[p2]],_20224[[#This Row],[p1]])</f>
        <v>Kieron Pollard</v>
      </c>
      <c r="Z1388" t="str">
        <f>IF(_20224[[#This Row],[Lead Score]]&lt;&gt;_20224[[#This Row],[p2_score1]],_20224[[#This Row],[p2]],_20224[[#This Row],[p1]])</f>
        <v>Sohaib Maqsood</v>
      </c>
      <c r="AA1388" s="1">
        <f>_20224[[#This Row],[Lead Score]]/_20224[[#This Row],[Runs in Partnership]]</f>
        <v>0.8</v>
      </c>
      <c r="AB1388">
        <f>+_20224[[#This Row],[p2_score1]]+_20224[[#This Row],[p1_score1]]</f>
        <v>20</v>
      </c>
      <c r="AC1388">
        <f>MAX(_20224[[#This Row],[p2_score1]:[p1_score1]])</f>
        <v>16</v>
      </c>
      <c r="AD1388">
        <f>MIN(_20224[[#This Row],[p2_score1]:[p1_score1]])</f>
        <v>4</v>
      </c>
      <c r="AE1388" t="s">
        <v>1503</v>
      </c>
      <c r="AF1388" t="s">
        <v>2618</v>
      </c>
      <c r="AG1388" t="s">
        <v>2491</v>
      </c>
      <c r="AH1388" t="s">
        <v>949</v>
      </c>
      <c r="AI1388" t="s">
        <v>949</v>
      </c>
      <c r="AJ1388" t="s">
        <v>850</v>
      </c>
      <c r="AK1388" t="str">
        <f>LEFT(_20224[[#This Row],[result2]], FIND(" ",_20224[[#This Row],[result2]]))</f>
        <v xml:space="preserve">Peshawar </v>
      </c>
      <c r="AL1388" t="s">
        <v>4583</v>
      </c>
      <c r="AM1388" t="s">
        <v>2904</v>
      </c>
      <c r="AN1388" t="s">
        <v>2905</v>
      </c>
      <c r="AO1388" t="s">
        <v>2906</v>
      </c>
      <c r="AP1388" t="s">
        <v>270</v>
      </c>
      <c r="AQ1388">
        <v>16</v>
      </c>
      <c r="AR1388">
        <v>4</v>
      </c>
    </row>
    <row r="1389" spans="1:44" x14ac:dyDescent="0.3">
      <c r="A1389" t="s">
        <v>3848</v>
      </c>
      <c r="B1389" t="s">
        <v>3153</v>
      </c>
      <c r="C1389" t="s">
        <v>1537</v>
      </c>
      <c r="D1389" t="s">
        <v>1835</v>
      </c>
      <c r="E1389">
        <v>37</v>
      </c>
      <c r="F1389">
        <v>21</v>
      </c>
      <c r="G1389">
        <v>1</v>
      </c>
      <c r="H1389">
        <v>4</v>
      </c>
      <c r="I1389">
        <v>176.19</v>
      </c>
      <c r="J1389" t="s">
        <v>1503</v>
      </c>
      <c r="K1389" t="s">
        <v>4304</v>
      </c>
      <c r="L1389" t="s">
        <v>2618</v>
      </c>
      <c r="M1389" t="s">
        <v>1831</v>
      </c>
      <c r="N1389" t="s">
        <v>3151</v>
      </c>
      <c r="O1389" t="s">
        <v>70</v>
      </c>
      <c r="P1389" t="s">
        <v>1537</v>
      </c>
      <c r="Q1389">
        <v>18.3</v>
      </c>
      <c r="R1389">
        <v>190</v>
      </c>
      <c r="S1389" t="s">
        <v>960</v>
      </c>
      <c r="T1389" t="s">
        <v>1537</v>
      </c>
      <c r="U1389">
        <v>0</v>
      </c>
      <c r="V1389">
        <v>0</v>
      </c>
      <c r="W1389" t="s">
        <v>52</v>
      </c>
      <c r="X1389">
        <v>135</v>
      </c>
      <c r="Y1389" t="str">
        <f>IF(_20224[[#This Row],[Lead Score]]=_20224[[#This Row],[p2_score1]],_20224[[#This Row],[p2]],_20224[[#This Row],[p1]])</f>
        <v>Kieron Pollard</v>
      </c>
      <c r="Z1389" t="str">
        <f>IF(_20224[[#This Row],[Lead Score]]&lt;&gt;_20224[[#This Row],[p2_score1]],_20224[[#This Row],[p2]],_20224[[#This Row],[p1]])</f>
        <v>Darren Sammy</v>
      </c>
      <c r="AA1389" s="1">
        <f>_20224[[#This Row],[Lead Score]]/_20224[[#This Row],[Runs in Partnership]]</f>
        <v>0.65625</v>
      </c>
      <c r="AB1389">
        <f>+_20224[[#This Row],[p2_score1]]+_20224[[#This Row],[p1_score1]]</f>
        <v>32</v>
      </c>
      <c r="AC1389">
        <f>MAX(_20224[[#This Row],[p2_score1]:[p1_score1]])</f>
        <v>21</v>
      </c>
      <c r="AD1389">
        <f>MIN(_20224[[#This Row],[p2_score1]:[p1_score1]])</f>
        <v>11</v>
      </c>
      <c r="AE1389" t="s">
        <v>1503</v>
      </c>
      <c r="AF1389" t="s">
        <v>2618</v>
      </c>
      <c r="AG1389" t="s">
        <v>2491</v>
      </c>
      <c r="AH1389" t="s">
        <v>949</v>
      </c>
      <c r="AI1389" t="s">
        <v>949</v>
      </c>
      <c r="AJ1389" t="s">
        <v>850</v>
      </c>
      <c r="AK1389" t="str">
        <f>LEFT(_20224[[#This Row],[result2]], FIND(" ",_20224[[#This Row],[result2]]))</f>
        <v xml:space="preserve">Peshawar </v>
      </c>
      <c r="AL1389" t="s">
        <v>4583</v>
      </c>
      <c r="AM1389" t="s">
        <v>2904</v>
      </c>
      <c r="AN1389" t="s">
        <v>2905</v>
      </c>
      <c r="AO1389" t="s">
        <v>2906</v>
      </c>
      <c r="AP1389" t="s">
        <v>270</v>
      </c>
      <c r="AQ1389">
        <v>21</v>
      </c>
      <c r="AR1389">
        <v>11</v>
      </c>
    </row>
    <row r="1390" spans="1:44" x14ac:dyDescent="0.3">
      <c r="A1390" t="s">
        <v>3851</v>
      </c>
      <c r="B1390" t="s">
        <v>3173</v>
      </c>
      <c r="C1390" t="s">
        <v>161</v>
      </c>
      <c r="D1390" t="s">
        <v>1836</v>
      </c>
      <c r="E1390">
        <v>1</v>
      </c>
      <c r="F1390">
        <v>2</v>
      </c>
      <c r="G1390">
        <v>0</v>
      </c>
      <c r="H1390">
        <v>0</v>
      </c>
      <c r="I1390">
        <v>50</v>
      </c>
      <c r="J1390" t="s">
        <v>1503</v>
      </c>
      <c r="K1390" t="s">
        <v>4304</v>
      </c>
      <c r="L1390" t="s">
        <v>2618</v>
      </c>
      <c r="M1390" t="s">
        <v>1831</v>
      </c>
      <c r="N1390" t="s">
        <v>3170</v>
      </c>
      <c r="O1390" t="s">
        <v>1837</v>
      </c>
      <c r="P1390" t="s">
        <v>161</v>
      </c>
      <c r="Q1390">
        <v>19.100000000000001</v>
      </c>
      <c r="R1390">
        <v>198</v>
      </c>
      <c r="S1390" t="s">
        <v>960</v>
      </c>
      <c r="T1390" t="s">
        <v>161</v>
      </c>
      <c r="U1390">
        <v>7</v>
      </c>
      <c r="V1390">
        <v>0</v>
      </c>
      <c r="W1390" t="s">
        <v>1537</v>
      </c>
      <c r="X1390">
        <v>135</v>
      </c>
      <c r="Y1390" t="str">
        <f>IF(_20224[[#This Row],[Lead Score]]=_20224[[#This Row],[p2_score1]],_20224[[#This Row],[p2]],_20224[[#This Row],[p1]])</f>
        <v>Darren Sammy</v>
      </c>
      <c r="Z1390" t="str">
        <f>IF(_20224[[#This Row],[Lead Score]]&lt;&gt;_20224[[#This Row],[p2_score1]],_20224[[#This Row],[p2]],_20224[[#This Row],[p1]])</f>
        <v>Wahab Riaz</v>
      </c>
      <c r="AA1390" s="1">
        <f>_20224[[#This Row],[Lead Score]]/_20224[[#This Row],[Runs in Partnership]]</f>
        <v>0.875</v>
      </c>
      <c r="AB1390">
        <f>+_20224[[#This Row],[p2_score1]]+_20224[[#This Row],[p1_score1]]</f>
        <v>8</v>
      </c>
      <c r="AC1390">
        <f>MAX(_20224[[#This Row],[p2_score1]:[p1_score1]])</f>
        <v>7</v>
      </c>
      <c r="AD1390">
        <f>MIN(_20224[[#This Row],[p2_score1]:[p1_score1]])</f>
        <v>1</v>
      </c>
      <c r="AE1390" t="s">
        <v>1503</v>
      </c>
      <c r="AF1390" t="s">
        <v>2618</v>
      </c>
      <c r="AG1390" t="s">
        <v>2491</v>
      </c>
      <c r="AH1390" t="s">
        <v>949</v>
      </c>
      <c r="AI1390" t="s">
        <v>949</v>
      </c>
      <c r="AJ1390" t="s">
        <v>850</v>
      </c>
      <c r="AK1390" t="str">
        <f>LEFT(_20224[[#This Row],[result2]], FIND(" ",_20224[[#This Row],[result2]]))</f>
        <v xml:space="preserve">Peshawar </v>
      </c>
      <c r="AL1390" t="s">
        <v>4583</v>
      </c>
      <c r="AM1390" t="s">
        <v>2904</v>
      </c>
      <c r="AN1390" t="s">
        <v>2905</v>
      </c>
      <c r="AO1390" t="s">
        <v>2906</v>
      </c>
      <c r="AP1390" t="s">
        <v>270</v>
      </c>
      <c r="AQ1390">
        <v>1</v>
      </c>
      <c r="AR1390">
        <v>7</v>
      </c>
    </row>
    <row r="1391" spans="1:44" x14ac:dyDescent="0.3">
      <c r="A1391" t="s">
        <v>3852</v>
      </c>
      <c r="B1391" t="s">
        <v>3162</v>
      </c>
      <c r="C1391" t="s">
        <v>960</v>
      </c>
      <c r="D1391" t="s">
        <v>45</v>
      </c>
      <c r="E1391">
        <v>30</v>
      </c>
      <c r="F1391">
        <v>15</v>
      </c>
      <c r="G1391">
        <v>2</v>
      </c>
      <c r="H1391">
        <v>2</v>
      </c>
      <c r="I1391">
        <v>200</v>
      </c>
      <c r="J1391" t="s">
        <v>1503</v>
      </c>
      <c r="K1391" t="s">
        <v>4304</v>
      </c>
      <c r="L1391" t="s">
        <v>2618</v>
      </c>
      <c r="M1391" t="s">
        <v>1831</v>
      </c>
      <c r="N1391" t="s">
        <v>32</v>
      </c>
      <c r="O1391" t="s">
        <v>32</v>
      </c>
      <c r="P1391" t="s">
        <v>32</v>
      </c>
      <c r="S1391" t="s">
        <v>960</v>
      </c>
      <c r="T1391" t="s">
        <v>407</v>
      </c>
      <c r="U1391">
        <v>0</v>
      </c>
      <c r="V1391">
        <v>0</v>
      </c>
      <c r="W1391" t="s">
        <v>161</v>
      </c>
      <c r="X1391">
        <v>135</v>
      </c>
      <c r="Y1391" t="str">
        <f>IF(_20224[[#This Row],[Lead Score]]=_20224[[#This Row],[p2_score1]],_20224[[#This Row],[p2]],_20224[[#This Row],[p1]])</f>
        <v>Darren Sammy</v>
      </c>
      <c r="Z1391" t="str">
        <f>IF(_20224[[#This Row],[Lead Score]]&lt;&gt;_20224[[#This Row],[p2_score1]],_20224[[#This Row],[p2]],_20224[[#This Row],[p1]])</f>
        <v>Chris Jordan</v>
      </c>
      <c r="AA1391" s="1">
        <f>_20224[[#This Row],[Lead Score]]/_20224[[#This Row],[Runs in Partnership]]</f>
        <v>1</v>
      </c>
      <c r="AB1391">
        <f>+_20224[[#This Row],[p2_score1]]+_20224[[#This Row],[p1_score1]]</f>
        <v>23</v>
      </c>
      <c r="AC1391">
        <f>MAX(_20224[[#This Row],[p2_score1]:[p1_score1]])</f>
        <v>23</v>
      </c>
      <c r="AD1391">
        <f>MIN(_20224[[#This Row],[p2_score1]:[p1_score1]])</f>
        <v>0</v>
      </c>
      <c r="AE1391" t="s">
        <v>1503</v>
      </c>
      <c r="AF1391" t="s">
        <v>2618</v>
      </c>
      <c r="AG1391" t="s">
        <v>2491</v>
      </c>
      <c r="AH1391" t="s">
        <v>949</v>
      </c>
      <c r="AI1391" t="s">
        <v>949</v>
      </c>
      <c r="AJ1391" t="s">
        <v>850</v>
      </c>
      <c r="AK1391" t="str">
        <f>LEFT(_20224[[#This Row],[result2]], FIND(" ",_20224[[#This Row],[result2]]))</f>
        <v xml:space="preserve">Peshawar </v>
      </c>
      <c r="AL1391" t="s">
        <v>4583</v>
      </c>
      <c r="AM1391" t="s">
        <v>2904</v>
      </c>
      <c r="AN1391" t="s">
        <v>2905</v>
      </c>
      <c r="AO1391" t="s">
        <v>2906</v>
      </c>
      <c r="AP1391" t="s">
        <v>270</v>
      </c>
      <c r="AQ1391">
        <v>0</v>
      </c>
      <c r="AR1391">
        <v>23</v>
      </c>
    </row>
    <row r="1392" spans="1:44" hidden="1" x14ac:dyDescent="0.3">
      <c r="A1392" t="s">
        <v>3853</v>
      </c>
      <c r="B1392" t="s">
        <v>3178</v>
      </c>
      <c r="C1392" t="s">
        <v>407</v>
      </c>
      <c r="D1392" t="s">
        <v>45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1503</v>
      </c>
      <c r="K1392" t="s">
        <v>4304</v>
      </c>
      <c r="L1392" t="s">
        <v>2618</v>
      </c>
      <c r="M1392" t="s">
        <v>1831</v>
      </c>
      <c r="N1392" t="s">
        <v>32</v>
      </c>
      <c r="O1392" t="s">
        <v>32</v>
      </c>
      <c r="P1392" t="s">
        <v>32</v>
      </c>
      <c r="S1392" t="s">
        <v>32</v>
      </c>
      <c r="T1392" t="s">
        <v>32</v>
      </c>
      <c r="W1392" t="s">
        <v>32</v>
      </c>
      <c r="X1392">
        <v>135</v>
      </c>
      <c r="Y1392" t="str">
        <f>IF(_20224[[#This Row],[Lead Score]]=_20224[[#This Row],[p2_score1]],_20224[[#This Row],[p2]],_20224[[#This Row],[p1]])</f>
        <v/>
      </c>
      <c r="Z1392" t="str">
        <f>IF(_20224[[#This Row],[Lead Score]]&lt;&gt;_20224[[#This Row],[p2_score1]],_20224[[#This Row],[p2]],_20224[[#This Row],[p1]])</f>
        <v/>
      </c>
      <c r="AA1392" s="1" t="e">
        <f>_20224[[#This Row],[Lead Score]]/_20224[[#This Row],[Runs in Partnership]]</f>
        <v>#DIV/0!</v>
      </c>
      <c r="AB1392">
        <f>+_20224[[#This Row],[p2_score1]]+_20224[[#This Row],[p1_score1]]</f>
        <v>0</v>
      </c>
      <c r="AC1392">
        <f>MAX(_20224[[#This Row],[p2_score1]:[p1_score1]])</f>
        <v>0</v>
      </c>
      <c r="AD1392">
        <f>MIN(_20224[[#This Row],[p2_score1]:[p1_score1]])</f>
        <v>0</v>
      </c>
      <c r="AE1392" t="s">
        <v>1503</v>
      </c>
      <c r="AF1392" t="s">
        <v>2618</v>
      </c>
      <c r="AG1392" t="s">
        <v>2491</v>
      </c>
      <c r="AH1392" t="s">
        <v>949</v>
      </c>
      <c r="AI1392" t="s">
        <v>949</v>
      </c>
      <c r="AJ1392" t="s">
        <v>850</v>
      </c>
      <c r="AK1392" t="str">
        <f>LEFT(_20224[[#This Row],[result2]], FIND(" ",_20224[[#This Row],[result2]]))</f>
        <v xml:space="preserve">Peshawar </v>
      </c>
      <c r="AL1392" t="s">
        <v>4583</v>
      </c>
      <c r="AM1392" t="s">
        <v>2904</v>
      </c>
      <c r="AN1392" t="s">
        <v>2905</v>
      </c>
      <c r="AO1392" t="s">
        <v>2906</v>
      </c>
      <c r="AP1392" t="s">
        <v>270</v>
      </c>
      <c r="AQ1392">
        <v>0</v>
      </c>
      <c r="AR1392">
        <v>0</v>
      </c>
    </row>
    <row r="1393" spans="1:44" x14ac:dyDescent="0.3">
      <c r="A1393" t="s">
        <v>3854</v>
      </c>
      <c r="B1393" t="s">
        <v>3144</v>
      </c>
      <c r="C1393" t="s">
        <v>1043</v>
      </c>
      <c r="D1393" t="s">
        <v>856</v>
      </c>
      <c r="E1393">
        <v>3</v>
      </c>
      <c r="F1393">
        <v>4</v>
      </c>
      <c r="G1393">
        <v>0</v>
      </c>
      <c r="H1393">
        <v>0</v>
      </c>
      <c r="I1393">
        <v>75</v>
      </c>
      <c r="J1393" t="s">
        <v>1503</v>
      </c>
      <c r="K1393" t="s">
        <v>4246</v>
      </c>
      <c r="L1393" t="s">
        <v>2622</v>
      </c>
      <c r="M1393" t="s">
        <v>1838</v>
      </c>
      <c r="N1393" t="s">
        <v>3139</v>
      </c>
      <c r="O1393" t="s">
        <v>670</v>
      </c>
      <c r="P1393" t="s">
        <v>1043</v>
      </c>
      <c r="Q1393">
        <v>1.3</v>
      </c>
      <c r="R1393">
        <v>4</v>
      </c>
      <c r="S1393" t="s">
        <v>270</v>
      </c>
      <c r="T1393" t="s">
        <v>1043</v>
      </c>
      <c r="U1393">
        <v>1</v>
      </c>
      <c r="V1393">
        <v>3</v>
      </c>
      <c r="W1393" t="s">
        <v>32</v>
      </c>
      <c r="X1393">
        <v>136</v>
      </c>
      <c r="Y1393" t="str">
        <f>IF(_20224[[#This Row],[Lead Score]]=_20224[[#This Row],[p2_score1]],_20224[[#This Row],[p2]],_20224[[#This Row],[p1]])</f>
        <v>Imam-ul-Haq</v>
      </c>
      <c r="Z1393" t="str">
        <f>IF(_20224[[#This Row],[Lead Score]]&lt;&gt;_20224[[#This Row],[p2_score1]],_20224[[#This Row],[p2]],_20224[[#This Row],[p1]])</f>
        <v>Kamran Akmal</v>
      </c>
      <c r="AA1393" s="1">
        <f>_20224[[#This Row],[Lead Score]]/_20224[[#This Row],[Runs in Partnership]]</f>
        <v>0.75</v>
      </c>
      <c r="AB1393">
        <f>+_20224[[#This Row],[p2_score1]]+_20224[[#This Row],[p1_score1]]</f>
        <v>4</v>
      </c>
      <c r="AC1393">
        <f>MAX(_20224[[#This Row],[p2_score1]:[p1_score1]])</f>
        <v>3</v>
      </c>
      <c r="AD1393">
        <f>MIN(_20224[[#This Row],[p2_score1]:[p1_score1]])</f>
        <v>1</v>
      </c>
      <c r="AE1393" t="s">
        <v>1503</v>
      </c>
      <c r="AF1393" t="s">
        <v>2622</v>
      </c>
      <c r="AG1393" t="s">
        <v>2491</v>
      </c>
      <c r="AH1393" t="s">
        <v>949</v>
      </c>
      <c r="AI1393" t="s">
        <v>949</v>
      </c>
      <c r="AJ1393" t="s">
        <v>897</v>
      </c>
      <c r="AK1393" t="str">
        <f>LEFT(_20224[[#This Row],[result2]], FIND(" ",_20224[[#This Row],[result2]]))</f>
        <v xml:space="preserve">Quetta </v>
      </c>
      <c r="AL1393" t="s">
        <v>4583</v>
      </c>
      <c r="AM1393" t="s">
        <v>2907</v>
      </c>
      <c r="AN1393" t="s">
        <v>2908</v>
      </c>
      <c r="AO1393" t="s">
        <v>2876</v>
      </c>
      <c r="AP1393" t="s">
        <v>221</v>
      </c>
      <c r="AQ1393">
        <v>3</v>
      </c>
      <c r="AR1393">
        <v>1</v>
      </c>
    </row>
    <row r="1394" spans="1:44" x14ac:dyDescent="0.3">
      <c r="A1394" t="s">
        <v>3855</v>
      </c>
      <c r="B1394" t="s">
        <v>3133</v>
      </c>
      <c r="C1394" t="s">
        <v>270</v>
      </c>
      <c r="D1394" t="s">
        <v>1736</v>
      </c>
      <c r="E1394">
        <v>21</v>
      </c>
      <c r="F1394">
        <v>15</v>
      </c>
      <c r="G1394">
        <v>3</v>
      </c>
      <c r="H1394">
        <v>1</v>
      </c>
      <c r="I1394">
        <v>140</v>
      </c>
      <c r="J1394" t="s">
        <v>1503</v>
      </c>
      <c r="K1394" t="s">
        <v>4246</v>
      </c>
      <c r="L1394" t="s">
        <v>2622</v>
      </c>
      <c r="M1394" t="s">
        <v>1838</v>
      </c>
      <c r="N1394" t="s">
        <v>3148</v>
      </c>
      <c r="O1394" t="s">
        <v>1839</v>
      </c>
      <c r="P1394" t="s">
        <v>270</v>
      </c>
      <c r="Q1394">
        <v>4</v>
      </c>
      <c r="R1394">
        <v>31</v>
      </c>
      <c r="S1394" t="s">
        <v>270</v>
      </c>
      <c r="T1394" t="s">
        <v>52</v>
      </c>
      <c r="U1394">
        <v>0</v>
      </c>
      <c r="V1394">
        <v>0</v>
      </c>
      <c r="W1394" t="s">
        <v>1043</v>
      </c>
      <c r="X1394">
        <v>136</v>
      </c>
      <c r="Y1394" t="str">
        <f>IF(_20224[[#This Row],[Lead Score]]=_20224[[#This Row],[p2_score1]],_20224[[#This Row],[p2]],_20224[[#This Row],[p1]])</f>
        <v>Kamran Akmal</v>
      </c>
      <c r="Z1394" t="str">
        <f>IF(_20224[[#This Row],[Lead Score]]&lt;&gt;_20224[[#This Row],[p2_score1]],_20224[[#This Row],[p2]],_20224[[#This Row],[p1]])</f>
        <v>Sohaib Maqsood</v>
      </c>
      <c r="AA1394" s="1">
        <f>_20224[[#This Row],[Lead Score]]/_20224[[#This Row],[Runs in Partnership]]</f>
        <v>0.7407407407407407</v>
      </c>
      <c r="AB1394">
        <f>+_20224[[#This Row],[p2_score1]]+_20224[[#This Row],[p1_score1]]</f>
        <v>27</v>
      </c>
      <c r="AC1394">
        <f>MAX(_20224[[#This Row],[p2_score1]:[p1_score1]])</f>
        <v>20</v>
      </c>
      <c r="AD1394">
        <f>MIN(_20224[[#This Row],[p2_score1]:[p1_score1]])</f>
        <v>7</v>
      </c>
      <c r="AE1394" t="s">
        <v>1503</v>
      </c>
      <c r="AF1394" t="s">
        <v>2622</v>
      </c>
      <c r="AG1394" t="s">
        <v>2491</v>
      </c>
      <c r="AH1394" t="s">
        <v>949</v>
      </c>
      <c r="AI1394" t="s">
        <v>949</v>
      </c>
      <c r="AJ1394" t="s">
        <v>897</v>
      </c>
      <c r="AK1394" t="str">
        <f>LEFT(_20224[[#This Row],[result2]], FIND(" ",_20224[[#This Row],[result2]]))</f>
        <v xml:space="preserve">Quetta </v>
      </c>
      <c r="AL1394" t="s">
        <v>4583</v>
      </c>
      <c r="AM1394" t="s">
        <v>2907</v>
      </c>
      <c r="AN1394" t="s">
        <v>2908</v>
      </c>
      <c r="AO1394" t="s">
        <v>2876</v>
      </c>
      <c r="AP1394" t="s">
        <v>221</v>
      </c>
      <c r="AQ1394">
        <v>7</v>
      </c>
      <c r="AR1394">
        <v>20</v>
      </c>
    </row>
    <row r="1395" spans="1:44" x14ac:dyDescent="0.3">
      <c r="A1395" t="s">
        <v>3858</v>
      </c>
      <c r="B1395" t="s">
        <v>3153</v>
      </c>
      <c r="C1395" t="s">
        <v>52</v>
      </c>
      <c r="D1395" t="s">
        <v>1753</v>
      </c>
      <c r="E1395">
        <v>20</v>
      </c>
      <c r="F1395">
        <v>20</v>
      </c>
      <c r="G1395">
        <v>3</v>
      </c>
      <c r="H1395">
        <v>0</v>
      </c>
      <c r="I1395">
        <v>100</v>
      </c>
      <c r="J1395" t="s">
        <v>1503</v>
      </c>
      <c r="K1395" t="s">
        <v>4246</v>
      </c>
      <c r="L1395" t="s">
        <v>2622</v>
      </c>
      <c r="M1395" t="s">
        <v>1838</v>
      </c>
      <c r="N1395" t="s">
        <v>3157</v>
      </c>
      <c r="O1395" t="s">
        <v>273</v>
      </c>
      <c r="P1395" t="s">
        <v>52</v>
      </c>
      <c r="Q1395">
        <v>9.3000000000000007</v>
      </c>
      <c r="R1395">
        <v>62</v>
      </c>
      <c r="S1395" t="s">
        <v>1600</v>
      </c>
      <c r="T1395" t="s">
        <v>52</v>
      </c>
      <c r="U1395">
        <v>0</v>
      </c>
      <c r="V1395">
        <v>0</v>
      </c>
      <c r="W1395" t="s">
        <v>270</v>
      </c>
      <c r="X1395">
        <v>136</v>
      </c>
      <c r="Y1395" t="str">
        <f>IF(_20224[[#This Row],[Lead Score]]=_20224[[#This Row],[p2_score1]],_20224[[#This Row],[p2]],_20224[[#This Row],[p1]])</f>
        <v>Sohaib Maqsood</v>
      </c>
      <c r="Z1395" t="str">
        <f>IF(_20224[[#This Row],[Lead Score]]&lt;&gt;_20224[[#This Row],[p2_score1]],_20224[[#This Row],[p2]],_20224[[#This Row],[p1]])</f>
        <v>Umar Amin</v>
      </c>
      <c r="AA1395" s="1">
        <f>_20224[[#This Row],[Lead Score]]/_20224[[#This Row],[Runs in Partnership]]</f>
        <v>0.64516129032258063</v>
      </c>
      <c r="AB1395">
        <f>+_20224[[#This Row],[p2_score1]]+_20224[[#This Row],[p1_score1]]</f>
        <v>31</v>
      </c>
      <c r="AC1395">
        <f>MAX(_20224[[#This Row],[p2_score1]:[p1_score1]])</f>
        <v>20</v>
      </c>
      <c r="AD1395">
        <f>MIN(_20224[[#This Row],[p2_score1]:[p1_score1]])</f>
        <v>11</v>
      </c>
      <c r="AE1395" t="s">
        <v>1503</v>
      </c>
      <c r="AF1395" t="s">
        <v>2622</v>
      </c>
      <c r="AG1395" t="s">
        <v>2491</v>
      </c>
      <c r="AH1395" t="s">
        <v>949</v>
      </c>
      <c r="AI1395" t="s">
        <v>949</v>
      </c>
      <c r="AJ1395" t="s">
        <v>897</v>
      </c>
      <c r="AK1395" t="str">
        <f>LEFT(_20224[[#This Row],[result2]], FIND(" ",_20224[[#This Row],[result2]]))</f>
        <v xml:space="preserve">Quetta </v>
      </c>
      <c r="AL1395" t="s">
        <v>4583</v>
      </c>
      <c r="AM1395" t="s">
        <v>2907</v>
      </c>
      <c r="AN1395" t="s">
        <v>2908</v>
      </c>
      <c r="AO1395" t="s">
        <v>2876</v>
      </c>
      <c r="AP1395" t="s">
        <v>221</v>
      </c>
      <c r="AQ1395">
        <v>20</v>
      </c>
      <c r="AR1395">
        <v>11</v>
      </c>
    </row>
    <row r="1396" spans="1:44" x14ac:dyDescent="0.3">
      <c r="A1396" t="s">
        <v>3859</v>
      </c>
      <c r="B1396" t="s">
        <v>3136</v>
      </c>
      <c r="C1396" t="s">
        <v>1600</v>
      </c>
      <c r="D1396" t="s">
        <v>1840</v>
      </c>
      <c r="E1396">
        <v>38</v>
      </c>
      <c r="F1396">
        <v>33</v>
      </c>
      <c r="G1396">
        <v>3</v>
      </c>
      <c r="H1396">
        <v>2</v>
      </c>
      <c r="I1396">
        <v>115.15</v>
      </c>
      <c r="J1396" t="s">
        <v>1503</v>
      </c>
      <c r="K1396" t="s">
        <v>4246</v>
      </c>
      <c r="L1396" t="s">
        <v>2622</v>
      </c>
      <c r="M1396" t="s">
        <v>1838</v>
      </c>
      <c r="N1396" t="s">
        <v>3151</v>
      </c>
      <c r="O1396" t="s">
        <v>996</v>
      </c>
      <c r="P1396" t="s">
        <v>1600</v>
      </c>
      <c r="Q1396">
        <v>13.1</v>
      </c>
      <c r="R1396">
        <v>90</v>
      </c>
      <c r="S1396" t="s">
        <v>1600</v>
      </c>
      <c r="T1396" t="s">
        <v>1841</v>
      </c>
      <c r="U1396">
        <v>0</v>
      </c>
      <c r="V1396">
        <v>0</v>
      </c>
      <c r="W1396" t="s">
        <v>52</v>
      </c>
      <c r="X1396">
        <v>136</v>
      </c>
      <c r="Y1396" t="str">
        <f>IF(_20224[[#This Row],[Lead Score]]=_20224[[#This Row],[p2_score1]],_20224[[#This Row],[p2]],_20224[[#This Row],[p1]])</f>
        <v>Umar Amin</v>
      </c>
      <c r="Z1396" t="str">
        <f>IF(_20224[[#This Row],[Lead Score]]&lt;&gt;_20224[[#This Row],[p2_score1]],_20224[[#This Row],[p2]],_20224[[#This Row],[p1]])</f>
        <v>Nabi Gul</v>
      </c>
      <c r="AA1396" s="1">
        <f>_20224[[#This Row],[Lead Score]]/_20224[[#This Row],[Runs in Partnership]]</f>
        <v>1</v>
      </c>
      <c r="AB1396">
        <f>+_20224[[#This Row],[p2_score1]]+_20224[[#This Row],[p1_score1]]</f>
        <v>38</v>
      </c>
      <c r="AC1396">
        <f>MAX(_20224[[#This Row],[p2_score1]:[p1_score1]])</f>
        <v>38</v>
      </c>
      <c r="AD1396">
        <f>MIN(_20224[[#This Row],[p2_score1]:[p1_score1]])</f>
        <v>0</v>
      </c>
      <c r="AE1396" t="s">
        <v>1503</v>
      </c>
      <c r="AF1396" t="s">
        <v>2622</v>
      </c>
      <c r="AG1396" t="s">
        <v>2491</v>
      </c>
      <c r="AH1396" t="s">
        <v>949</v>
      </c>
      <c r="AI1396" t="s">
        <v>949</v>
      </c>
      <c r="AJ1396" t="s">
        <v>897</v>
      </c>
      <c r="AK1396" t="str">
        <f>LEFT(_20224[[#This Row],[result2]], FIND(" ",_20224[[#This Row],[result2]]))</f>
        <v xml:space="preserve">Quetta </v>
      </c>
      <c r="AL1396" t="s">
        <v>4583</v>
      </c>
      <c r="AM1396" t="s">
        <v>2907</v>
      </c>
      <c r="AN1396" t="s">
        <v>2908</v>
      </c>
      <c r="AO1396" t="s">
        <v>2876</v>
      </c>
      <c r="AP1396" t="s">
        <v>221</v>
      </c>
      <c r="AQ1396">
        <v>0</v>
      </c>
      <c r="AR1396">
        <v>38</v>
      </c>
    </row>
    <row r="1397" spans="1:44" x14ac:dyDescent="0.3">
      <c r="A1397" t="s">
        <v>3860</v>
      </c>
      <c r="B1397" t="s">
        <v>3162</v>
      </c>
      <c r="C1397" t="s">
        <v>1841</v>
      </c>
      <c r="D1397" t="s">
        <v>1563</v>
      </c>
      <c r="E1397">
        <v>9</v>
      </c>
      <c r="F1397">
        <v>12</v>
      </c>
      <c r="G1397">
        <v>0</v>
      </c>
      <c r="H1397">
        <v>0</v>
      </c>
      <c r="I1397">
        <v>75</v>
      </c>
      <c r="J1397" t="s">
        <v>1503</v>
      </c>
      <c r="K1397" t="s">
        <v>4246</v>
      </c>
      <c r="L1397" t="s">
        <v>2622</v>
      </c>
      <c r="M1397" t="s">
        <v>1838</v>
      </c>
      <c r="N1397" t="s">
        <v>3170</v>
      </c>
      <c r="O1397" t="s">
        <v>306</v>
      </c>
      <c r="P1397" t="s">
        <v>1841</v>
      </c>
      <c r="Q1397">
        <v>14.4</v>
      </c>
      <c r="R1397">
        <v>96</v>
      </c>
      <c r="S1397" t="s">
        <v>1537</v>
      </c>
      <c r="T1397" t="s">
        <v>1841</v>
      </c>
      <c r="U1397">
        <v>0</v>
      </c>
      <c r="V1397">
        <v>0</v>
      </c>
      <c r="W1397" t="s">
        <v>1600</v>
      </c>
      <c r="X1397">
        <v>136</v>
      </c>
      <c r="Y1397" t="str">
        <f>IF(_20224[[#This Row],[Lead Score]]=_20224[[#This Row],[p2_score1]],_20224[[#This Row],[p2]],_20224[[#This Row],[p1]])</f>
        <v>Nabi Gul</v>
      </c>
      <c r="Z1397" t="str">
        <f>IF(_20224[[#This Row],[Lead Score]]&lt;&gt;_20224[[#This Row],[p2_score1]],_20224[[#This Row],[p2]],_20224[[#This Row],[p1]])</f>
        <v>Kieron Pollard</v>
      </c>
      <c r="AA1397" s="1">
        <f>_20224[[#This Row],[Lead Score]]/_20224[[#This Row],[Runs in Partnership]]</f>
        <v>1</v>
      </c>
      <c r="AB1397">
        <f>+_20224[[#This Row],[p2_score1]]+_20224[[#This Row],[p1_score1]]</f>
        <v>9</v>
      </c>
      <c r="AC1397">
        <f>MAX(_20224[[#This Row],[p2_score1]:[p1_score1]])</f>
        <v>9</v>
      </c>
      <c r="AD1397">
        <f>MIN(_20224[[#This Row],[p2_score1]:[p1_score1]])</f>
        <v>0</v>
      </c>
      <c r="AE1397" t="s">
        <v>1503</v>
      </c>
      <c r="AF1397" t="s">
        <v>2622</v>
      </c>
      <c r="AG1397" t="s">
        <v>2491</v>
      </c>
      <c r="AH1397" t="s">
        <v>949</v>
      </c>
      <c r="AI1397" t="s">
        <v>949</v>
      </c>
      <c r="AJ1397" t="s">
        <v>897</v>
      </c>
      <c r="AK1397" t="str">
        <f>LEFT(_20224[[#This Row],[result2]], FIND(" ",_20224[[#This Row],[result2]]))</f>
        <v xml:space="preserve">Quetta </v>
      </c>
      <c r="AL1397" t="s">
        <v>4583</v>
      </c>
      <c r="AM1397" t="s">
        <v>2907</v>
      </c>
      <c r="AN1397" t="s">
        <v>2908</v>
      </c>
      <c r="AO1397" t="s">
        <v>2876</v>
      </c>
      <c r="AP1397" t="s">
        <v>221</v>
      </c>
      <c r="AQ1397">
        <v>9</v>
      </c>
      <c r="AR1397">
        <v>0</v>
      </c>
    </row>
    <row r="1398" spans="1:44" x14ac:dyDescent="0.3">
      <c r="A1398" t="s">
        <v>3861</v>
      </c>
      <c r="B1398" t="s">
        <v>3173</v>
      </c>
      <c r="C1398" t="s">
        <v>1537</v>
      </c>
      <c r="D1398" t="s">
        <v>134</v>
      </c>
      <c r="E1398">
        <v>7</v>
      </c>
      <c r="F1398">
        <v>12</v>
      </c>
      <c r="G1398">
        <v>1</v>
      </c>
      <c r="H1398">
        <v>0</v>
      </c>
      <c r="I1398">
        <v>58.33</v>
      </c>
      <c r="J1398" t="s">
        <v>1503</v>
      </c>
      <c r="K1398" t="s">
        <v>4246</v>
      </c>
      <c r="L1398" t="s">
        <v>2622</v>
      </c>
      <c r="M1398" t="s">
        <v>1838</v>
      </c>
      <c r="N1398" t="s">
        <v>3200</v>
      </c>
      <c r="O1398" t="s">
        <v>1187</v>
      </c>
      <c r="P1398" t="s">
        <v>1537</v>
      </c>
      <c r="Q1398">
        <v>17</v>
      </c>
      <c r="R1398">
        <v>110</v>
      </c>
      <c r="S1398" t="s">
        <v>1537</v>
      </c>
      <c r="T1398" t="s">
        <v>960</v>
      </c>
      <c r="U1398">
        <v>0</v>
      </c>
      <c r="V1398">
        <v>0</v>
      </c>
      <c r="W1398" t="s">
        <v>1841</v>
      </c>
      <c r="X1398">
        <v>136</v>
      </c>
      <c r="Y1398" t="str">
        <f>IF(_20224[[#This Row],[Lead Score]]=_20224[[#This Row],[p2_score1]],_20224[[#This Row],[p2]],_20224[[#This Row],[p1]])</f>
        <v>Darren Sammy</v>
      </c>
      <c r="Z1398" t="str">
        <f>IF(_20224[[#This Row],[Lead Score]]&lt;&gt;_20224[[#This Row],[p2_score1]],_20224[[#This Row],[p2]],_20224[[#This Row],[p1]])</f>
        <v>Kieron Pollard</v>
      </c>
      <c r="AA1398" s="1">
        <f>_20224[[#This Row],[Lead Score]]/_20224[[#This Row],[Runs in Partnership]]</f>
        <v>0.5</v>
      </c>
      <c r="AB1398">
        <f>+_20224[[#This Row],[p2_score1]]+_20224[[#This Row],[p1_score1]]</f>
        <v>14</v>
      </c>
      <c r="AC1398">
        <f>MAX(_20224[[#This Row],[p2_score1]:[p1_score1]])</f>
        <v>7</v>
      </c>
      <c r="AD1398">
        <f>MIN(_20224[[#This Row],[p2_score1]:[p1_score1]])</f>
        <v>7</v>
      </c>
      <c r="AE1398" t="s">
        <v>1503</v>
      </c>
      <c r="AF1398" t="s">
        <v>2622</v>
      </c>
      <c r="AG1398" t="s">
        <v>2491</v>
      </c>
      <c r="AH1398" t="s">
        <v>949</v>
      </c>
      <c r="AI1398" t="s">
        <v>949</v>
      </c>
      <c r="AJ1398" t="s">
        <v>897</v>
      </c>
      <c r="AK1398" t="str">
        <f>LEFT(_20224[[#This Row],[result2]], FIND(" ",_20224[[#This Row],[result2]]))</f>
        <v xml:space="preserve">Quetta </v>
      </c>
      <c r="AL1398" t="s">
        <v>4583</v>
      </c>
      <c r="AM1398" t="s">
        <v>2907</v>
      </c>
      <c r="AN1398" t="s">
        <v>2908</v>
      </c>
      <c r="AO1398" t="s">
        <v>2876</v>
      </c>
      <c r="AP1398" t="s">
        <v>221</v>
      </c>
      <c r="AQ1398">
        <v>7</v>
      </c>
      <c r="AR1398">
        <v>7</v>
      </c>
    </row>
    <row r="1399" spans="1:44" x14ac:dyDescent="0.3">
      <c r="A1399" t="s">
        <v>3863</v>
      </c>
      <c r="B1399" t="s">
        <v>3180</v>
      </c>
      <c r="C1399" t="s">
        <v>161</v>
      </c>
      <c r="D1399" t="s">
        <v>1842</v>
      </c>
      <c r="E1399">
        <v>12</v>
      </c>
      <c r="F1399">
        <v>8</v>
      </c>
      <c r="G1399">
        <v>1</v>
      </c>
      <c r="H1399">
        <v>0</v>
      </c>
      <c r="I1399">
        <v>150</v>
      </c>
      <c r="J1399" t="s">
        <v>1503</v>
      </c>
      <c r="K1399" t="s">
        <v>4246</v>
      </c>
      <c r="L1399" t="s">
        <v>2622</v>
      </c>
      <c r="M1399" t="s">
        <v>1838</v>
      </c>
      <c r="N1399" t="s">
        <v>3219</v>
      </c>
      <c r="O1399" t="s">
        <v>1843</v>
      </c>
      <c r="P1399" t="s">
        <v>161</v>
      </c>
      <c r="Q1399">
        <v>19.5</v>
      </c>
      <c r="R1399">
        <v>138</v>
      </c>
      <c r="S1399" t="s">
        <v>161</v>
      </c>
      <c r="T1399" t="s">
        <v>960</v>
      </c>
      <c r="U1399">
        <v>0</v>
      </c>
      <c r="V1399">
        <v>16</v>
      </c>
      <c r="W1399" t="s">
        <v>1537</v>
      </c>
      <c r="X1399">
        <v>136</v>
      </c>
      <c r="Y1399" t="str">
        <f>IF(_20224[[#This Row],[Lead Score]]=_20224[[#This Row],[p2_score1]],_20224[[#This Row],[p2]],_20224[[#This Row],[p1]])</f>
        <v>Darren Sammy</v>
      </c>
      <c r="Z1399" t="str">
        <f>IF(_20224[[#This Row],[Lead Score]]&lt;&gt;_20224[[#This Row],[p2_score1]],_20224[[#This Row],[p2]],_20224[[#This Row],[p1]])</f>
        <v>Wahab Riaz</v>
      </c>
      <c r="AA1399" s="1">
        <f>_20224[[#This Row],[Lead Score]]/_20224[[#This Row],[Runs in Partnership]]</f>
        <v>0.5714285714285714</v>
      </c>
      <c r="AB1399">
        <f>+_20224[[#This Row],[p2_score1]]+_20224[[#This Row],[p1_score1]]</f>
        <v>28</v>
      </c>
      <c r="AC1399">
        <f>MAX(_20224[[#This Row],[p2_score1]:[p1_score1]])</f>
        <v>16</v>
      </c>
      <c r="AD1399">
        <f>MIN(_20224[[#This Row],[p2_score1]:[p1_score1]])</f>
        <v>12</v>
      </c>
      <c r="AE1399" t="s">
        <v>1503</v>
      </c>
      <c r="AF1399" t="s">
        <v>2622</v>
      </c>
      <c r="AG1399" t="s">
        <v>2491</v>
      </c>
      <c r="AH1399" t="s">
        <v>949</v>
      </c>
      <c r="AI1399" t="s">
        <v>949</v>
      </c>
      <c r="AJ1399" t="s">
        <v>897</v>
      </c>
      <c r="AK1399" t="str">
        <f>LEFT(_20224[[#This Row],[result2]], FIND(" ",_20224[[#This Row],[result2]]))</f>
        <v xml:space="preserve">Quetta </v>
      </c>
      <c r="AL1399" t="s">
        <v>4583</v>
      </c>
      <c r="AM1399" t="s">
        <v>2907</v>
      </c>
      <c r="AN1399" t="s">
        <v>2908</v>
      </c>
      <c r="AO1399" t="s">
        <v>2876</v>
      </c>
      <c r="AP1399" t="s">
        <v>221</v>
      </c>
      <c r="AQ1399">
        <v>16</v>
      </c>
      <c r="AR1399">
        <v>12</v>
      </c>
    </row>
    <row r="1400" spans="1:44" x14ac:dyDescent="0.3">
      <c r="A1400" t="s">
        <v>3865</v>
      </c>
      <c r="B1400" t="s">
        <v>3178</v>
      </c>
      <c r="C1400" t="s">
        <v>960</v>
      </c>
      <c r="D1400" t="s">
        <v>1741</v>
      </c>
      <c r="E1400">
        <v>18</v>
      </c>
      <c r="F1400">
        <v>16</v>
      </c>
      <c r="G1400">
        <v>2</v>
      </c>
      <c r="H1400">
        <v>0</v>
      </c>
      <c r="I1400">
        <v>112.5</v>
      </c>
      <c r="J1400" t="s">
        <v>1503</v>
      </c>
      <c r="K1400" t="s">
        <v>4246</v>
      </c>
      <c r="L1400" t="s">
        <v>2622</v>
      </c>
      <c r="M1400" t="s">
        <v>1838</v>
      </c>
      <c r="N1400" t="s">
        <v>3236</v>
      </c>
      <c r="O1400" t="s">
        <v>1844</v>
      </c>
      <c r="P1400" t="s">
        <v>960</v>
      </c>
      <c r="Q1400">
        <v>20</v>
      </c>
      <c r="R1400">
        <v>138</v>
      </c>
      <c r="S1400" t="s">
        <v>407</v>
      </c>
      <c r="T1400" t="s">
        <v>960</v>
      </c>
      <c r="U1400">
        <v>0</v>
      </c>
      <c r="V1400">
        <v>0</v>
      </c>
      <c r="W1400" t="s">
        <v>161</v>
      </c>
      <c r="X1400">
        <v>136</v>
      </c>
      <c r="Y1400" t="str">
        <f>IF(_20224[[#This Row],[Lead Score]]=_20224[[#This Row],[p2_score1]],_20224[[#This Row],[p2]],_20224[[#This Row],[p1]])</f>
        <v>Darren Sammy</v>
      </c>
      <c r="Z1400" t="str">
        <f>IF(_20224[[#This Row],[Lead Score]]&lt;&gt;_20224[[#This Row],[p2_score1]],_20224[[#This Row],[p2]],_20224[[#This Row],[p1]])</f>
        <v>Chris Jordan</v>
      </c>
      <c r="AA1400" s="1">
        <f>_20224[[#This Row],[Lead Score]]/_20224[[#This Row],[Runs in Partnership]]</f>
        <v>1</v>
      </c>
      <c r="AB1400">
        <f>+_20224[[#This Row],[p2_score1]]+_20224[[#This Row],[p1_score1]]</f>
        <v>2</v>
      </c>
      <c r="AC1400">
        <f>MAX(_20224[[#This Row],[p2_score1]:[p1_score1]])</f>
        <v>2</v>
      </c>
      <c r="AD1400">
        <f>MIN(_20224[[#This Row],[p2_score1]:[p1_score1]])</f>
        <v>0</v>
      </c>
      <c r="AE1400" t="s">
        <v>1503</v>
      </c>
      <c r="AF1400" t="s">
        <v>2622</v>
      </c>
      <c r="AG1400" t="s">
        <v>2491</v>
      </c>
      <c r="AH1400" t="s">
        <v>949</v>
      </c>
      <c r="AI1400" t="s">
        <v>949</v>
      </c>
      <c r="AJ1400" t="s">
        <v>897</v>
      </c>
      <c r="AK1400" t="str">
        <f>LEFT(_20224[[#This Row],[result2]], FIND(" ",_20224[[#This Row],[result2]]))</f>
        <v xml:space="preserve">Quetta </v>
      </c>
      <c r="AL1400" t="s">
        <v>4583</v>
      </c>
      <c r="AM1400" t="s">
        <v>2907</v>
      </c>
      <c r="AN1400" t="s">
        <v>2908</v>
      </c>
      <c r="AO1400" t="s">
        <v>2876</v>
      </c>
      <c r="AP1400" t="s">
        <v>221</v>
      </c>
      <c r="AQ1400">
        <v>2</v>
      </c>
      <c r="AR1400">
        <v>0</v>
      </c>
    </row>
    <row r="1401" spans="1:44" hidden="1" x14ac:dyDescent="0.3">
      <c r="A1401" t="s">
        <v>3866</v>
      </c>
      <c r="B1401" t="s">
        <v>3187</v>
      </c>
      <c r="C1401" t="s">
        <v>407</v>
      </c>
      <c r="D1401" t="s">
        <v>45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1503</v>
      </c>
      <c r="K1401" t="s">
        <v>4246</v>
      </c>
      <c r="L1401" t="s">
        <v>2622</v>
      </c>
      <c r="M1401" t="s">
        <v>1838</v>
      </c>
      <c r="N1401" t="s">
        <v>32</v>
      </c>
      <c r="O1401" t="s">
        <v>32</v>
      </c>
      <c r="P1401" t="s">
        <v>32</v>
      </c>
      <c r="S1401" t="s">
        <v>32</v>
      </c>
      <c r="T1401" t="s">
        <v>32</v>
      </c>
      <c r="W1401" t="s">
        <v>32</v>
      </c>
      <c r="X1401">
        <v>136</v>
      </c>
      <c r="Y1401" t="str">
        <f>IF(_20224[[#This Row],[Lead Score]]=_20224[[#This Row],[p2_score1]],_20224[[#This Row],[p2]],_20224[[#This Row],[p1]])</f>
        <v/>
      </c>
      <c r="Z1401" t="str">
        <f>IF(_20224[[#This Row],[Lead Score]]&lt;&gt;_20224[[#This Row],[p2_score1]],_20224[[#This Row],[p2]],_20224[[#This Row],[p1]])</f>
        <v/>
      </c>
      <c r="AA1401" s="1" t="e">
        <f>_20224[[#This Row],[Lead Score]]/_20224[[#This Row],[Runs in Partnership]]</f>
        <v>#DIV/0!</v>
      </c>
      <c r="AB1401">
        <f>+_20224[[#This Row],[p2_score1]]+_20224[[#This Row],[p1_score1]]</f>
        <v>0</v>
      </c>
      <c r="AC1401">
        <f>MAX(_20224[[#This Row],[p2_score1]:[p1_score1]])</f>
        <v>0</v>
      </c>
      <c r="AD1401">
        <f>MIN(_20224[[#This Row],[p2_score1]:[p1_score1]])</f>
        <v>0</v>
      </c>
      <c r="AE1401" t="s">
        <v>1503</v>
      </c>
      <c r="AF1401" t="s">
        <v>2622</v>
      </c>
      <c r="AG1401" t="s">
        <v>2491</v>
      </c>
      <c r="AH1401" t="s">
        <v>949</v>
      </c>
      <c r="AI1401" t="s">
        <v>949</v>
      </c>
      <c r="AJ1401" t="s">
        <v>897</v>
      </c>
      <c r="AK1401" t="str">
        <f>LEFT(_20224[[#This Row],[result2]], FIND(" ",_20224[[#This Row],[result2]]))</f>
        <v xml:space="preserve">Quetta </v>
      </c>
      <c r="AL1401" t="s">
        <v>4583</v>
      </c>
      <c r="AM1401" t="s">
        <v>2907</v>
      </c>
      <c r="AN1401" t="s">
        <v>2908</v>
      </c>
      <c r="AO1401" t="s">
        <v>2876</v>
      </c>
      <c r="AP1401" t="s">
        <v>221</v>
      </c>
      <c r="AQ1401">
        <v>0</v>
      </c>
      <c r="AR1401">
        <v>0</v>
      </c>
    </row>
    <row r="1402" spans="1:44" x14ac:dyDescent="0.3">
      <c r="A1402" t="s">
        <v>3133</v>
      </c>
      <c r="B1402" t="s">
        <v>3144</v>
      </c>
      <c r="C1402" t="s">
        <v>270</v>
      </c>
      <c r="D1402" t="s">
        <v>1845</v>
      </c>
      <c r="E1402">
        <v>0</v>
      </c>
      <c r="F1402">
        <v>4</v>
      </c>
      <c r="G1402">
        <v>0</v>
      </c>
      <c r="H1402">
        <v>0</v>
      </c>
      <c r="I1402">
        <v>0</v>
      </c>
      <c r="J1402" t="s">
        <v>1846</v>
      </c>
      <c r="K1402" t="s">
        <v>4322</v>
      </c>
      <c r="L1402" t="s">
        <v>2490</v>
      </c>
      <c r="M1402" t="s">
        <v>1847</v>
      </c>
      <c r="N1402" t="s">
        <v>3139</v>
      </c>
      <c r="O1402" t="s">
        <v>670</v>
      </c>
      <c r="P1402" t="s">
        <v>270</v>
      </c>
      <c r="Q1402">
        <v>1.5</v>
      </c>
      <c r="R1402">
        <v>4</v>
      </c>
      <c r="S1402" t="s">
        <v>1168</v>
      </c>
      <c r="T1402" t="s">
        <v>270</v>
      </c>
      <c r="U1402">
        <v>4</v>
      </c>
      <c r="V1402">
        <v>0</v>
      </c>
      <c r="W1402" t="s">
        <v>32</v>
      </c>
      <c r="X1402">
        <v>137</v>
      </c>
      <c r="Y1402" t="str">
        <f>IF(_20224[[#This Row],[Lead Score]]=_20224[[#This Row],[p2_score1]],_20224[[#This Row],[p2]],_20224[[#This Row],[p1]])</f>
        <v>Tamim Iqbal</v>
      </c>
      <c r="Z1402" t="str">
        <f>IF(_20224[[#This Row],[Lead Score]]&lt;&gt;_20224[[#This Row],[p2_score1]],_20224[[#This Row],[p2]],_20224[[#This Row],[p1]])</f>
        <v>Kamran Akmal</v>
      </c>
      <c r="AA1402" s="1">
        <f>_20224[[#This Row],[Lead Score]]/_20224[[#This Row],[Runs in Partnership]]</f>
        <v>1</v>
      </c>
      <c r="AB1402">
        <f>+_20224[[#This Row],[p2_score1]]+_20224[[#This Row],[p1_score1]]</f>
        <v>4</v>
      </c>
      <c r="AC1402">
        <f>MAX(_20224[[#This Row],[p2_score1]:[p1_score1]])</f>
        <v>4</v>
      </c>
      <c r="AD1402">
        <f>MIN(_20224[[#This Row],[p2_score1]:[p1_score1]])</f>
        <v>0</v>
      </c>
      <c r="AE1402" t="s">
        <v>1846</v>
      </c>
      <c r="AF1402" t="s">
        <v>2490</v>
      </c>
      <c r="AG1402" t="s">
        <v>2807</v>
      </c>
      <c r="AH1402" t="s">
        <v>949</v>
      </c>
      <c r="AI1402" t="s">
        <v>949</v>
      </c>
      <c r="AJ1402" t="s">
        <v>909</v>
      </c>
      <c r="AK1402" t="str">
        <f>LEFT(_20224[[#This Row],[result2]], FIND(" ",_20224[[#This Row],[result2]]))</f>
        <v xml:space="preserve">Multan </v>
      </c>
      <c r="AL1402" t="s">
        <v>4583</v>
      </c>
      <c r="AM1402" t="s">
        <v>2909</v>
      </c>
      <c r="AN1402" t="s">
        <v>2910</v>
      </c>
      <c r="AO1402" t="s">
        <v>2911</v>
      </c>
      <c r="AP1402" t="s">
        <v>1872</v>
      </c>
      <c r="AQ1402">
        <v>0</v>
      </c>
      <c r="AR1402">
        <v>4</v>
      </c>
    </row>
    <row r="1403" spans="1:44" x14ac:dyDescent="0.3">
      <c r="A1403" t="s">
        <v>3144</v>
      </c>
      <c r="B1403" t="s">
        <v>3133</v>
      </c>
      <c r="C1403" t="s">
        <v>1168</v>
      </c>
      <c r="D1403" t="s">
        <v>1848</v>
      </c>
      <c r="E1403">
        <v>11</v>
      </c>
      <c r="F1403">
        <v>11</v>
      </c>
      <c r="G1403">
        <v>2</v>
      </c>
      <c r="H1403">
        <v>0</v>
      </c>
      <c r="I1403">
        <v>100</v>
      </c>
      <c r="J1403" t="s">
        <v>1846</v>
      </c>
      <c r="K1403" t="s">
        <v>4322</v>
      </c>
      <c r="L1403" t="s">
        <v>2490</v>
      </c>
      <c r="M1403" t="s">
        <v>1847</v>
      </c>
      <c r="N1403" t="s">
        <v>3148</v>
      </c>
      <c r="O1403" t="s">
        <v>1849</v>
      </c>
      <c r="P1403" t="s">
        <v>1168</v>
      </c>
      <c r="Q1403">
        <v>3.3</v>
      </c>
      <c r="R1403">
        <v>22</v>
      </c>
      <c r="S1403" t="s">
        <v>1168</v>
      </c>
      <c r="T1403" t="s">
        <v>1674</v>
      </c>
      <c r="U1403">
        <v>0</v>
      </c>
      <c r="V1403">
        <v>0</v>
      </c>
      <c r="W1403" t="s">
        <v>270</v>
      </c>
      <c r="X1403">
        <v>137</v>
      </c>
      <c r="Y1403" t="str">
        <f>IF(_20224[[#This Row],[Lead Score]]=_20224[[#This Row],[p2_score1]],_20224[[#This Row],[p2]],_20224[[#This Row],[p1]])</f>
        <v>Dwayne Smith</v>
      </c>
      <c r="Z1403" t="str">
        <f>IF(_20224[[#This Row],[Lead Score]]&lt;&gt;_20224[[#This Row],[p2_score1]],_20224[[#This Row],[p2]],_20224[[#This Row],[p1]])</f>
        <v>Tamim Iqbal</v>
      </c>
      <c r="AA1403" s="1">
        <f>_20224[[#This Row],[Lead Score]]/_20224[[#This Row],[Runs in Partnership]]</f>
        <v>0.61111111111111116</v>
      </c>
      <c r="AB1403">
        <f>+_20224[[#This Row],[p2_score1]]+_20224[[#This Row],[p1_score1]]</f>
        <v>18</v>
      </c>
      <c r="AC1403">
        <f>MAX(_20224[[#This Row],[p2_score1]:[p1_score1]])</f>
        <v>11</v>
      </c>
      <c r="AD1403">
        <f>MIN(_20224[[#This Row],[p2_score1]:[p1_score1]])</f>
        <v>7</v>
      </c>
      <c r="AE1403" t="s">
        <v>1846</v>
      </c>
      <c r="AF1403" t="s">
        <v>2490</v>
      </c>
      <c r="AG1403" t="s">
        <v>2807</v>
      </c>
      <c r="AH1403" t="s">
        <v>949</v>
      </c>
      <c r="AI1403" t="s">
        <v>949</v>
      </c>
      <c r="AJ1403" t="s">
        <v>909</v>
      </c>
      <c r="AK1403" t="str">
        <f>LEFT(_20224[[#This Row],[result2]], FIND(" ",_20224[[#This Row],[result2]]))</f>
        <v xml:space="preserve">Multan </v>
      </c>
      <c r="AL1403" t="s">
        <v>4583</v>
      </c>
      <c r="AM1403" t="s">
        <v>2909</v>
      </c>
      <c r="AN1403" t="s">
        <v>2910</v>
      </c>
      <c r="AO1403" t="s">
        <v>2911</v>
      </c>
      <c r="AP1403" t="s">
        <v>1872</v>
      </c>
      <c r="AQ1403">
        <v>11</v>
      </c>
      <c r="AR1403">
        <v>7</v>
      </c>
    </row>
    <row r="1404" spans="1:44" x14ac:dyDescent="0.3">
      <c r="A1404" t="s">
        <v>3153</v>
      </c>
      <c r="B1404" t="s">
        <v>3153</v>
      </c>
      <c r="C1404" t="s">
        <v>1674</v>
      </c>
      <c r="D1404" t="s">
        <v>1850</v>
      </c>
      <c r="E1404">
        <v>24</v>
      </c>
      <c r="F1404">
        <v>23</v>
      </c>
      <c r="G1404">
        <v>3</v>
      </c>
      <c r="H1404">
        <v>1</v>
      </c>
      <c r="I1404">
        <v>104.34</v>
      </c>
      <c r="J1404" t="s">
        <v>1846</v>
      </c>
      <c r="K1404" t="s">
        <v>4322</v>
      </c>
      <c r="L1404" t="s">
        <v>2490</v>
      </c>
      <c r="M1404" t="s">
        <v>1847</v>
      </c>
      <c r="N1404" t="s">
        <v>3157</v>
      </c>
      <c r="O1404" t="s">
        <v>1851</v>
      </c>
      <c r="P1404" t="s">
        <v>1674</v>
      </c>
      <c r="Q1404">
        <v>9.5</v>
      </c>
      <c r="R1404">
        <v>57</v>
      </c>
      <c r="S1404" t="s">
        <v>99</v>
      </c>
      <c r="T1404" t="s">
        <v>1674</v>
      </c>
      <c r="U1404">
        <v>0</v>
      </c>
      <c r="V1404">
        <v>0</v>
      </c>
      <c r="W1404" t="s">
        <v>1168</v>
      </c>
      <c r="X1404">
        <v>137</v>
      </c>
      <c r="Y1404" t="str">
        <f>IF(_20224[[#This Row],[Lead Score]]=_20224[[#This Row],[p2_score1]],_20224[[#This Row],[p2]],_20224[[#This Row],[p1]])</f>
        <v>Dwayne Smith</v>
      </c>
      <c r="Z1404" t="str">
        <f>IF(_20224[[#This Row],[Lead Score]]&lt;&gt;_20224[[#This Row],[p2_score1]],_20224[[#This Row],[p2]],_20224[[#This Row],[p1]])</f>
        <v>Mohammad Hafeez</v>
      </c>
      <c r="AA1404" s="1">
        <f>_20224[[#This Row],[Lead Score]]/_20224[[#This Row],[Runs in Partnership]]</f>
        <v>0.68571428571428572</v>
      </c>
      <c r="AB1404">
        <f>+_20224[[#This Row],[p2_score1]]+_20224[[#This Row],[p1_score1]]</f>
        <v>35</v>
      </c>
      <c r="AC1404">
        <f>MAX(_20224[[#This Row],[p2_score1]:[p1_score1]])</f>
        <v>24</v>
      </c>
      <c r="AD1404">
        <f>MIN(_20224[[#This Row],[p2_score1]:[p1_score1]])</f>
        <v>11</v>
      </c>
      <c r="AE1404" t="s">
        <v>1846</v>
      </c>
      <c r="AF1404" t="s">
        <v>2490</v>
      </c>
      <c r="AG1404" t="s">
        <v>2807</v>
      </c>
      <c r="AH1404" t="s">
        <v>949</v>
      </c>
      <c r="AI1404" t="s">
        <v>949</v>
      </c>
      <c r="AJ1404" t="s">
        <v>909</v>
      </c>
      <c r="AK1404" t="str">
        <f>LEFT(_20224[[#This Row],[result2]], FIND(" ",_20224[[#This Row],[result2]]))</f>
        <v xml:space="preserve">Multan </v>
      </c>
      <c r="AL1404" t="s">
        <v>4583</v>
      </c>
      <c r="AM1404" t="s">
        <v>2909</v>
      </c>
      <c r="AN1404" t="s">
        <v>2910</v>
      </c>
      <c r="AO1404" t="s">
        <v>2911</v>
      </c>
      <c r="AP1404" t="s">
        <v>1872</v>
      </c>
      <c r="AQ1404">
        <v>24</v>
      </c>
      <c r="AR1404">
        <v>11</v>
      </c>
    </row>
    <row r="1405" spans="1:44" x14ac:dyDescent="0.3">
      <c r="A1405" t="s">
        <v>3136</v>
      </c>
      <c r="B1405" t="s">
        <v>3162</v>
      </c>
      <c r="C1405" t="s">
        <v>1721</v>
      </c>
      <c r="D1405" t="s">
        <v>1852</v>
      </c>
      <c r="E1405">
        <v>14</v>
      </c>
      <c r="F1405">
        <v>15</v>
      </c>
      <c r="G1405">
        <v>0</v>
      </c>
      <c r="H1405">
        <v>1</v>
      </c>
      <c r="I1405">
        <v>93.33</v>
      </c>
      <c r="J1405" t="s">
        <v>1846</v>
      </c>
      <c r="K1405" t="s">
        <v>4322</v>
      </c>
      <c r="L1405" t="s">
        <v>2490</v>
      </c>
      <c r="M1405" t="s">
        <v>1847</v>
      </c>
      <c r="N1405" t="s">
        <v>3151</v>
      </c>
      <c r="O1405" t="s">
        <v>1482</v>
      </c>
      <c r="P1405" t="s">
        <v>1721</v>
      </c>
      <c r="Q1405">
        <v>15.4</v>
      </c>
      <c r="R1405">
        <v>101</v>
      </c>
      <c r="S1405" t="s">
        <v>99</v>
      </c>
      <c r="T1405" t="s">
        <v>1721</v>
      </c>
      <c r="U1405">
        <v>30</v>
      </c>
      <c r="V1405">
        <v>0</v>
      </c>
      <c r="W1405" t="s">
        <v>1674</v>
      </c>
      <c r="X1405">
        <v>137</v>
      </c>
      <c r="Y1405" t="str">
        <f>IF(_20224[[#This Row],[Lead Score]]=_20224[[#This Row],[p2_score1]],_20224[[#This Row],[p2]],_20224[[#This Row],[p1]])</f>
        <v>Mohammad Hafeez</v>
      </c>
      <c r="Z1405" t="str">
        <f>IF(_20224[[#This Row],[Lead Score]]&lt;&gt;_20224[[#This Row],[p2_score1]],_20224[[#This Row],[p2]],_20224[[#This Row],[p1]])</f>
        <v>Haris Sohail</v>
      </c>
      <c r="AA1405" s="1">
        <f>_20224[[#This Row],[Lead Score]]/_20224[[#This Row],[Runs in Partnership]]</f>
        <v>0.68181818181818177</v>
      </c>
      <c r="AB1405">
        <f>+_20224[[#This Row],[p2_score1]]+_20224[[#This Row],[p1_score1]]</f>
        <v>44</v>
      </c>
      <c r="AC1405">
        <f>MAX(_20224[[#This Row],[p2_score1]:[p1_score1]])</f>
        <v>30</v>
      </c>
      <c r="AD1405">
        <f>MIN(_20224[[#This Row],[p2_score1]:[p1_score1]])</f>
        <v>14</v>
      </c>
      <c r="AE1405" t="s">
        <v>1846</v>
      </c>
      <c r="AF1405" t="s">
        <v>2490</v>
      </c>
      <c r="AG1405" t="s">
        <v>2807</v>
      </c>
      <c r="AH1405" t="s">
        <v>949</v>
      </c>
      <c r="AI1405" t="s">
        <v>949</v>
      </c>
      <c r="AJ1405" t="s">
        <v>909</v>
      </c>
      <c r="AK1405" t="str">
        <f>LEFT(_20224[[#This Row],[result2]], FIND(" ",_20224[[#This Row],[result2]]))</f>
        <v xml:space="preserve">Multan </v>
      </c>
      <c r="AL1405" t="s">
        <v>4583</v>
      </c>
      <c r="AM1405" t="s">
        <v>2909</v>
      </c>
      <c r="AN1405" t="s">
        <v>2910</v>
      </c>
      <c r="AO1405" t="s">
        <v>2911</v>
      </c>
      <c r="AP1405" t="s">
        <v>1872</v>
      </c>
      <c r="AQ1405">
        <v>14</v>
      </c>
      <c r="AR1405">
        <v>30</v>
      </c>
    </row>
    <row r="1406" spans="1:44" x14ac:dyDescent="0.3">
      <c r="A1406" t="s">
        <v>3162</v>
      </c>
      <c r="B1406" t="s">
        <v>3136</v>
      </c>
      <c r="C1406" t="s">
        <v>99</v>
      </c>
      <c r="D1406" t="s">
        <v>1853</v>
      </c>
      <c r="E1406">
        <v>59</v>
      </c>
      <c r="F1406">
        <v>52</v>
      </c>
      <c r="G1406">
        <v>6</v>
      </c>
      <c r="H1406">
        <v>1</v>
      </c>
      <c r="I1406">
        <v>113.46</v>
      </c>
      <c r="J1406" t="s">
        <v>1846</v>
      </c>
      <c r="K1406" t="s">
        <v>4322</v>
      </c>
      <c r="L1406" t="s">
        <v>2490</v>
      </c>
      <c r="M1406" t="s">
        <v>1847</v>
      </c>
      <c r="N1406" t="s">
        <v>3170</v>
      </c>
      <c r="O1406" t="s">
        <v>580</v>
      </c>
      <c r="P1406" t="s">
        <v>99</v>
      </c>
      <c r="Q1406">
        <v>18.2</v>
      </c>
      <c r="R1406">
        <v>132</v>
      </c>
      <c r="S1406" t="s">
        <v>99</v>
      </c>
      <c r="T1406" t="s">
        <v>960</v>
      </c>
      <c r="U1406">
        <v>0</v>
      </c>
      <c r="V1406">
        <v>0</v>
      </c>
      <c r="W1406" t="s">
        <v>1721</v>
      </c>
      <c r="X1406">
        <v>137</v>
      </c>
      <c r="Y1406" t="str">
        <f>IF(_20224[[#This Row],[Lead Score]]=_20224[[#This Row],[p2_score1]],_20224[[#This Row],[p2]],_20224[[#This Row],[p1]])</f>
        <v>Mohammad Hafeez</v>
      </c>
      <c r="Z1406" t="str">
        <f>IF(_20224[[#This Row],[Lead Score]]&lt;&gt;_20224[[#This Row],[p2_score1]],_20224[[#This Row],[p2]],_20224[[#This Row],[p1]])</f>
        <v>Darren Sammy</v>
      </c>
      <c r="AA1406" s="1">
        <f>_20224[[#This Row],[Lead Score]]/_20224[[#This Row],[Runs in Partnership]]</f>
        <v>0.93548387096774188</v>
      </c>
      <c r="AB1406">
        <f>+_20224[[#This Row],[p2_score1]]+_20224[[#This Row],[p1_score1]]</f>
        <v>31</v>
      </c>
      <c r="AC1406">
        <f>MAX(_20224[[#This Row],[p2_score1]:[p1_score1]])</f>
        <v>29</v>
      </c>
      <c r="AD1406">
        <f>MIN(_20224[[#This Row],[p2_score1]:[p1_score1]])</f>
        <v>2</v>
      </c>
      <c r="AE1406" t="s">
        <v>1846</v>
      </c>
      <c r="AF1406" t="s">
        <v>2490</v>
      </c>
      <c r="AG1406" t="s">
        <v>2807</v>
      </c>
      <c r="AH1406" t="s">
        <v>949</v>
      </c>
      <c r="AI1406" t="s">
        <v>949</v>
      </c>
      <c r="AJ1406" t="s">
        <v>909</v>
      </c>
      <c r="AK1406" t="str">
        <f>LEFT(_20224[[#This Row],[result2]], FIND(" ",_20224[[#This Row],[result2]]))</f>
        <v xml:space="preserve">Multan </v>
      </c>
      <c r="AL1406" t="s">
        <v>4583</v>
      </c>
      <c r="AM1406" t="s">
        <v>2909</v>
      </c>
      <c r="AN1406" t="s">
        <v>2910</v>
      </c>
      <c r="AO1406" t="s">
        <v>2911</v>
      </c>
      <c r="AP1406" t="s">
        <v>1872</v>
      </c>
      <c r="AQ1406">
        <v>2</v>
      </c>
      <c r="AR1406">
        <v>29</v>
      </c>
    </row>
    <row r="1407" spans="1:44" x14ac:dyDescent="0.3">
      <c r="A1407" t="s">
        <v>3173</v>
      </c>
      <c r="B1407" t="s">
        <v>3173</v>
      </c>
      <c r="C1407" t="s">
        <v>960</v>
      </c>
      <c r="D1407" t="s">
        <v>1854</v>
      </c>
      <c r="E1407">
        <v>29</v>
      </c>
      <c r="F1407">
        <v>11</v>
      </c>
      <c r="G1407">
        <v>2</v>
      </c>
      <c r="H1407">
        <v>3</v>
      </c>
      <c r="I1407">
        <v>263.63</v>
      </c>
      <c r="J1407" t="s">
        <v>1846</v>
      </c>
      <c r="K1407" t="s">
        <v>4322</v>
      </c>
      <c r="L1407" t="s">
        <v>2490</v>
      </c>
      <c r="M1407" t="s">
        <v>1847</v>
      </c>
      <c r="N1407" t="s">
        <v>3200</v>
      </c>
      <c r="O1407" t="s">
        <v>1855</v>
      </c>
      <c r="P1407" t="s">
        <v>960</v>
      </c>
      <c r="Q1407">
        <v>19.5</v>
      </c>
      <c r="R1407">
        <v>150</v>
      </c>
      <c r="S1407" t="s">
        <v>1465</v>
      </c>
      <c r="T1407" t="s">
        <v>960</v>
      </c>
      <c r="U1407">
        <v>0</v>
      </c>
      <c r="V1407">
        <v>0</v>
      </c>
      <c r="W1407" t="s">
        <v>99</v>
      </c>
      <c r="X1407">
        <v>137</v>
      </c>
      <c r="Y1407" t="str">
        <f>IF(_20224[[#This Row],[Lead Score]]=_20224[[#This Row],[p2_score1]],_20224[[#This Row],[p2]],_20224[[#This Row],[p1]])</f>
        <v>Darren Sammy</v>
      </c>
      <c r="Z1407" t="str">
        <f>IF(_20224[[#This Row],[Lead Score]]&lt;&gt;_20224[[#This Row],[p2_score1]],_20224[[#This Row],[p2]],_20224[[#This Row],[p1]])</f>
        <v>Hammad Azam</v>
      </c>
      <c r="AA1407" s="1">
        <f>_20224[[#This Row],[Lead Score]]/_20224[[#This Row],[Runs in Partnership]]</f>
        <v>1</v>
      </c>
      <c r="AB1407">
        <f>+_20224[[#This Row],[p2_score1]]+_20224[[#This Row],[p1_score1]]</f>
        <v>29</v>
      </c>
      <c r="AC1407">
        <f>MAX(_20224[[#This Row],[p2_score1]:[p1_score1]])</f>
        <v>29</v>
      </c>
      <c r="AD1407">
        <f>MIN(_20224[[#This Row],[p2_score1]:[p1_score1]])</f>
        <v>0</v>
      </c>
      <c r="AE1407" t="s">
        <v>1846</v>
      </c>
      <c r="AF1407" t="s">
        <v>2490</v>
      </c>
      <c r="AG1407" t="s">
        <v>2807</v>
      </c>
      <c r="AH1407" t="s">
        <v>949</v>
      </c>
      <c r="AI1407" t="s">
        <v>949</v>
      </c>
      <c r="AJ1407" t="s">
        <v>909</v>
      </c>
      <c r="AK1407" t="str">
        <f>LEFT(_20224[[#This Row],[result2]], FIND(" ",_20224[[#This Row],[result2]]))</f>
        <v xml:space="preserve">Multan </v>
      </c>
      <c r="AL1407" t="s">
        <v>4583</v>
      </c>
      <c r="AM1407" t="s">
        <v>2909</v>
      </c>
      <c r="AN1407" t="s">
        <v>2910</v>
      </c>
      <c r="AO1407" t="s">
        <v>2911</v>
      </c>
      <c r="AP1407" t="s">
        <v>1872</v>
      </c>
      <c r="AQ1407">
        <v>29</v>
      </c>
      <c r="AR1407">
        <v>0</v>
      </c>
    </row>
    <row r="1408" spans="1:44" x14ac:dyDescent="0.3">
      <c r="A1408" t="s">
        <v>3178</v>
      </c>
      <c r="B1408" t="s">
        <v>3178</v>
      </c>
      <c r="C1408" t="s">
        <v>1465</v>
      </c>
      <c r="D1408" t="s">
        <v>45</v>
      </c>
      <c r="E1408">
        <v>3</v>
      </c>
      <c r="F1408">
        <v>3</v>
      </c>
      <c r="G1408">
        <v>0</v>
      </c>
      <c r="H1408">
        <v>0</v>
      </c>
      <c r="I1408">
        <v>100</v>
      </c>
      <c r="J1408" t="s">
        <v>1846</v>
      </c>
      <c r="K1408" t="s">
        <v>4322</v>
      </c>
      <c r="L1408" t="s">
        <v>2490</v>
      </c>
      <c r="M1408" t="s">
        <v>1847</v>
      </c>
      <c r="N1408" t="s">
        <v>32</v>
      </c>
      <c r="O1408" t="s">
        <v>32</v>
      </c>
      <c r="P1408" t="s">
        <v>32</v>
      </c>
      <c r="S1408" t="s">
        <v>1465</v>
      </c>
      <c r="T1408" t="s">
        <v>407</v>
      </c>
      <c r="U1408">
        <v>0</v>
      </c>
      <c r="V1408">
        <v>0</v>
      </c>
      <c r="W1408" t="s">
        <v>960</v>
      </c>
      <c r="X1408">
        <v>137</v>
      </c>
      <c r="Y1408" t="str">
        <f>IF(_20224[[#This Row],[Lead Score]]=_20224[[#This Row],[p2_score1]],_20224[[#This Row],[p2]],_20224[[#This Row],[p1]])</f>
        <v>Hammad Azam</v>
      </c>
      <c r="Z1408" t="str">
        <f>IF(_20224[[#This Row],[Lead Score]]&lt;&gt;_20224[[#This Row],[p2_score1]],_20224[[#This Row],[p2]],_20224[[#This Row],[p1]])</f>
        <v>Chris Jordan</v>
      </c>
      <c r="AA1408" s="1">
        <f>_20224[[#This Row],[Lead Score]]/_20224[[#This Row],[Runs in Partnership]]</f>
        <v>0.75</v>
      </c>
      <c r="AB1408">
        <f>+_20224[[#This Row],[p2_score1]]+_20224[[#This Row],[p1_score1]]</f>
        <v>4</v>
      </c>
      <c r="AC1408">
        <f>MAX(_20224[[#This Row],[p2_score1]:[p1_score1]])</f>
        <v>3</v>
      </c>
      <c r="AD1408">
        <f>MIN(_20224[[#This Row],[p2_score1]:[p1_score1]])</f>
        <v>1</v>
      </c>
      <c r="AE1408" t="s">
        <v>1846</v>
      </c>
      <c r="AF1408" t="s">
        <v>2490</v>
      </c>
      <c r="AG1408" t="s">
        <v>2807</v>
      </c>
      <c r="AH1408" t="s">
        <v>949</v>
      </c>
      <c r="AI1408" t="s">
        <v>949</v>
      </c>
      <c r="AJ1408" t="s">
        <v>909</v>
      </c>
      <c r="AK1408" t="str">
        <f>LEFT(_20224[[#This Row],[result2]], FIND(" ",_20224[[#This Row],[result2]]))</f>
        <v xml:space="preserve">Multan </v>
      </c>
      <c r="AL1408" t="s">
        <v>4583</v>
      </c>
      <c r="AM1408" t="s">
        <v>2909</v>
      </c>
      <c r="AN1408" t="s">
        <v>2910</v>
      </c>
      <c r="AO1408" t="s">
        <v>2911</v>
      </c>
      <c r="AP1408" t="s">
        <v>1872</v>
      </c>
      <c r="AQ1408">
        <v>1</v>
      </c>
      <c r="AR1408">
        <v>3</v>
      </c>
    </row>
    <row r="1409" spans="1:44" hidden="1" x14ac:dyDescent="0.3">
      <c r="A1409" t="s">
        <v>3180</v>
      </c>
      <c r="B1409" t="s">
        <v>3180</v>
      </c>
      <c r="C1409" t="s">
        <v>407</v>
      </c>
      <c r="D1409" t="s">
        <v>45</v>
      </c>
      <c r="E1409">
        <v>1</v>
      </c>
      <c r="F1409">
        <v>1</v>
      </c>
      <c r="G1409">
        <v>0</v>
      </c>
      <c r="H1409">
        <v>0</v>
      </c>
      <c r="I1409">
        <v>100</v>
      </c>
      <c r="J1409" t="s">
        <v>1846</v>
      </c>
      <c r="K1409" t="s">
        <v>4322</v>
      </c>
      <c r="L1409" t="s">
        <v>2490</v>
      </c>
      <c r="M1409" t="s">
        <v>1847</v>
      </c>
      <c r="N1409" t="s">
        <v>32</v>
      </c>
      <c r="O1409" t="s">
        <v>32</v>
      </c>
      <c r="P1409" t="s">
        <v>32</v>
      </c>
      <c r="S1409" t="s">
        <v>32</v>
      </c>
      <c r="T1409" t="s">
        <v>32</v>
      </c>
      <c r="W1409" t="s">
        <v>32</v>
      </c>
      <c r="X1409">
        <v>137</v>
      </c>
      <c r="Y1409" t="str">
        <f>IF(_20224[[#This Row],[Lead Score]]=_20224[[#This Row],[p2_score1]],_20224[[#This Row],[p2]],_20224[[#This Row],[p1]])</f>
        <v/>
      </c>
      <c r="Z1409" t="str">
        <f>IF(_20224[[#This Row],[Lead Score]]&lt;&gt;_20224[[#This Row],[p2_score1]],_20224[[#This Row],[p2]],_20224[[#This Row],[p1]])</f>
        <v/>
      </c>
      <c r="AA1409" s="1" t="e">
        <f>_20224[[#This Row],[Lead Score]]/_20224[[#This Row],[Runs in Partnership]]</f>
        <v>#DIV/0!</v>
      </c>
      <c r="AB1409">
        <f>+_20224[[#This Row],[p2_score1]]+_20224[[#This Row],[p1_score1]]</f>
        <v>0</v>
      </c>
      <c r="AC1409">
        <f>MAX(_20224[[#This Row],[p2_score1]:[p1_score1]])</f>
        <v>0</v>
      </c>
      <c r="AD1409">
        <f>MIN(_20224[[#This Row],[p2_score1]:[p1_score1]])</f>
        <v>0</v>
      </c>
      <c r="AE1409" t="s">
        <v>1846</v>
      </c>
      <c r="AF1409" t="s">
        <v>2490</v>
      </c>
      <c r="AG1409" t="s">
        <v>2807</v>
      </c>
      <c r="AH1409" t="s">
        <v>949</v>
      </c>
      <c r="AI1409" t="s">
        <v>949</v>
      </c>
      <c r="AJ1409" t="s">
        <v>909</v>
      </c>
      <c r="AK1409" t="str">
        <f>LEFT(_20224[[#This Row],[result2]], FIND(" ",_20224[[#This Row],[result2]]))</f>
        <v xml:space="preserve">Multan </v>
      </c>
      <c r="AL1409" t="s">
        <v>4583</v>
      </c>
      <c r="AM1409" t="s">
        <v>2909</v>
      </c>
      <c r="AN1409" t="s">
        <v>2910</v>
      </c>
      <c r="AO1409" t="s">
        <v>2911</v>
      </c>
      <c r="AP1409" t="s">
        <v>1872</v>
      </c>
      <c r="AQ1409">
        <v>0</v>
      </c>
      <c r="AR1409">
        <v>0</v>
      </c>
    </row>
    <row r="1410" spans="1:44" x14ac:dyDescent="0.3">
      <c r="A1410" t="s">
        <v>3187</v>
      </c>
      <c r="B1410" t="s">
        <v>3144</v>
      </c>
      <c r="C1410" t="s">
        <v>1255</v>
      </c>
      <c r="D1410" t="s">
        <v>1856</v>
      </c>
      <c r="E1410">
        <v>14</v>
      </c>
      <c r="F1410">
        <v>14</v>
      </c>
      <c r="G1410">
        <v>1</v>
      </c>
      <c r="H1410">
        <v>0</v>
      </c>
      <c r="I1410">
        <v>100</v>
      </c>
      <c r="J1410" t="s">
        <v>1846</v>
      </c>
      <c r="K1410" t="s">
        <v>4254</v>
      </c>
      <c r="L1410" t="s">
        <v>2495</v>
      </c>
      <c r="M1410" t="s">
        <v>1857</v>
      </c>
      <c r="N1410" t="s">
        <v>3139</v>
      </c>
      <c r="O1410" t="s">
        <v>798</v>
      </c>
      <c r="P1410" t="s">
        <v>1255</v>
      </c>
      <c r="Q1410">
        <v>4.3</v>
      </c>
      <c r="R1410">
        <v>34</v>
      </c>
      <c r="S1410" t="s">
        <v>1858</v>
      </c>
      <c r="T1410" t="s">
        <v>1255</v>
      </c>
      <c r="U1410">
        <v>20</v>
      </c>
      <c r="V1410">
        <v>14</v>
      </c>
      <c r="W1410" t="s">
        <v>32</v>
      </c>
      <c r="X1410">
        <v>138</v>
      </c>
      <c r="Y1410" t="str">
        <f>IF(_20224[[#This Row],[Lead Score]]=_20224[[#This Row],[p2_score1]],_20224[[#This Row],[p2]],_20224[[#This Row],[p1]])</f>
        <v>Khurram Manzoor</v>
      </c>
      <c r="Z1410" t="str">
        <f>IF(_20224[[#This Row],[Lead Score]]&lt;&gt;_20224[[#This Row],[p2_score1]],_20224[[#This Row],[p2]],_20224[[#This Row],[p1]])</f>
        <v>Joe Denly</v>
      </c>
      <c r="AA1410" s="1">
        <f>_20224[[#This Row],[Lead Score]]/_20224[[#This Row],[Runs in Partnership]]</f>
        <v>0.58823529411764708</v>
      </c>
      <c r="AB1410">
        <f>+_20224[[#This Row],[p2_score1]]+_20224[[#This Row],[p1_score1]]</f>
        <v>34</v>
      </c>
      <c r="AC1410">
        <f>MAX(_20224[[#This Row],[p2_score1]:[p1_score1]])</f>
        <v>20</v>
      </c>
      <c r="AD1410">
        <f>MIN(_20224[[#This Row],[p2_score1]:[p1_score1]])</f>
        <v>14</v>
      </c>
      <c r="AE1410" t="s">
        <v>1846</v>
      </c>
      <c r="AF1410" t="s">
        <v>2495</v>
      </c>
      <c r="AG1410" t="s">
        <v>2807</v>
      </c>
      <c r="AH1410" t="s">
        <v>872</v>
      </c>
      <c r="AI1410" t="s">
        <v>872</v>
      </c>
      <c r="AJ1410" t="s">
        <v>897</v>
      </c>
      <c r="AK1410" t="str">
        <f>LEFT(_20224[[#This Row],[result2]], FIND(" ",_20224[[#This Row],[result2]]))</f>
        <v xml:space="preserve">Karachi </v>
      </c>
      <c r="AL1410" t="s">
        <v>4583</v>
      </c>
      <c r="AM1410" t="s">
        <v>2912</v>
      </c>
      <c r="AN1410" t="s">
        <v>2913</v>
      </c>
      <c r="AO1410" t="s">
        <v>2914</v>
      </c>
      <c r="AP1410" t="s">
        <v>858</v>
      </c>
      <c r="AQ1410">
        <v>14</v>
      </c>
      <c r="AR1410">
        <v>20</v>
      </c>
    </row>
    <row r="1411" spans="1:44" x14ac:dyDescent="0.3">
      <c r="A1411" t="s">
        <v>3195</v>
      </c>
      <c r="B1411" t="s">
        <v>3153</v>
      </c>
      <c r="C1411" t="s">
        <v>31</v>
      </c>
      <c r="D1411" t="s">
        <v>1859</v>
      </c>
      <c r="E1411">
        <v>10</v>
      </c>
      <c r="F1411">
        <v>12</v>
      </c>
      <c r="G1411">
        <v>0</v>
      </c>
      <c r="H1411">
        <v>0</v>
      </c>
      <c r="I1411">
        <v>83.33</v>
      </c>
      <c r="J1411" t="s">
        <v>1846</v>
      </c>
      <c r="K1411" t="s">
        <v>4254</v>
      </c>
      <c r="L1411" t="s">
        <v>2495</v>
      </c>
      <c r="M1411" t="s">
        <v>1857</v>
      </c>
      <c r="N1411" t="s">
        <v>3148</v>
      </c>
      <c r="O1411" t="s">
        <v>237</v>
      </c>
      <c r="P1411" t="s">
        <v>31</v>
      </c>
      <c r="Q1411">
        <v>9.1</v>
      </c>
      <c r="R1411">
        <v>57</v>
      </c>
      <c r="S1411" t="s">
        <v>1858</v>
      </c>
      <c r="T1411" t="s">
        <v>31</v>
      </c>
      <c r="U1411">
        <v>33</v>
      </c>
      <c r="V1411">
        <v>0</v>
      </c>
      <c r="W1411" t="s">
        <v>1255</v>
      </c>
      <c r="X1411">
        <v>138</v>
      </c>
      <c r="Y1411" t="str">
        <f>IF(_20224[[#This Row],[Lead Score]]=_20224[[#This Row],[p2_score1]],_20224[[#This Row],[p2]],_20224[[#This Row],[p1]])</f>
        <v>Khurram Manzoor</v>
      </c>
      <c r="Z1411" t="str">
        <f>IF(_20224[[#This Row],[Lead Score]]&lt;&gt;_20224[[#This Row],[p2_score1]],_20224[[#This Row],[p2]],_20224[[#This Row],[p1]])</f>
        <v>Babar Azam</v>
      </c>
      <c r="AA1411" s="1">
        <f>_20224[[#This Row],[Lead Score]]/_20224[[#This Row],[Runs in Partnership]]</f>
        <v>0.56521739130434778</v>
      </c>
      <c r="AB1411">
        <f>+_20224[[#This Row],[p2_score1]]+_20224[[#This Row],[p1_score1]]</f>
        <v>23</v>
      </c>
      <c r="AC1411">
        <f>MAX(_20224[[#This Row],[p2_score1]:[p1_score1]])</f>
        <v>13</v>
      </c>
      <c r="AD1411">
        <f>MIN(_20224[[#This Row],[p2_score1]:[p1_score1]])</f>
        <v>10</v>
      </c>
      <c r="AE1411" t="s">
        <v>1846</v>
      </c>
      <c r="AF1411" t="s">
        <v>2495</v>
      </c>
      <c r="AG1411" t="s">
        <v>2807</v>
      </c>
      <c r="AH1411" t="s">
        <v>872</v>
      </c>
      <c r="AI1411" t="s">
        <v>872</v>
      </c>
      <c r="AJ1411" t="s">
        <v>897</v>
      </c>
      <c r="AK1411" t="str">
        <f>LEFT(_20224[[#This Row],[result2]], FIND(" ",_20224[[#This Row],[result2]]))</f>
        <v xml:space="preserve">Karachi </v>
      </c>
      <c r="AL1411" t="s">
        <v>4583</v>
      </c>
      <c r="AM1411" t="s">
        <v>2912</v>
      </c>
      <c r="AN1411" t="s">
        <v>2913</v>
      </c>
      <c r="AO1411" t="s">
        <v>2914</v>
      </c>
      <c r="AP1411" t="s">
        <v>858</v>
      </c>
      <c r="AQ1411">
        <v>10</v>
      </c>
      <c r="AR1411">
        <v>13</v>
      </c>
    </row>
    <row r="1412" spans="1:44" x14ac:dyDescent="0.3">
      <c r="A1412" t="s">
        <v>3154</v>
      </c>
      <c r="B1412" t="s">
        <v>3133</v>
      </c>
      <c r="C1412" t="s">
        <v>1858</v>
      </c>
      <c r="D1412" t="s">
        <v>1860</v>
      </c>
      <c r="E1412">
        <v>35</v>
      </c>
      <c r="F1412">
        <v>39</v>
      </c>
      <c r="G1412">
        <v>2</v>
      </c>
      <c r="H1412">
        <v>0</v>
      </c>
      <c r="I1412">
        <v>89.74</v>
      </c>
      <c r="J1412" t="s">
        <v>1846</v>
      </c>
      <c r="K1412" t="s">
        <v>4254</v>
      </c>
      <c r="L1412" t="s">
        <v>2495</v>
      </c>
      <c r="M1412" t="s">
        <v>1857</v>
      </c>
      <c r="N1412" t="s">
        <v>3157</v>
      </c>
      <c r="O1412" t="s">
        <v>1861</v>
      </c>
      <c r="P1412" t="s">
        <v>1858</v>
      </c>
      <c r="Q1412">
        <v>12.2</v>
      </c>
      <c r="R1412">
        <v>83</v>
      </c>
      <c r="S1412" t="s">
        <v>1858</v>
      </c>
      <c r="T1412" t="s">
        <v>858</v>
      </c>
      <c r="U1412">
        <v>0</v>
      </c>
      <c r="V1412">
        <v>0</v>
      </c>
      <c r="W1412" t="s">
        <v>31</v>
      </c>
      <c r="X1412">
        <v>138</v>
      </c>
      <c r="Y1412" t="str">
        <f>IF(_20224[[#This Row],[Lead Score]]=_20224[[#This Row],[p2_score1]],_20224[[#This Row],[p2]],_20224[[#This Row],[p1]])</f>
        <v>Colin Ingram</v>
      </c>
      <c r="Z1412" t="str">
        <f>IF(_20224[[#This Row],[Lead Score]]&lt;&gt;_20224[[#This Row],[p2_score1]],_20224[[#This Row],[p2]],_20224[[#This Row],[p1]])</f>
        <v>Khurram Manzoor</v>
      </c>
      <c r="AA1412" s="1">
        <f>_20224[[#This Row],[Lead Score]]/_20224[[#This Row],[Runs in Partnership]]</f>
        <v>0.92307692307692313</v>
      </c>
      <c r="AB1412">
        <f>+_20224[[#This Row],[p2_score1]]+_20224[[#This Row],[p1_score1]]</f>
        <v>26</v>
      </c>
      <c r="AC1412">
        <f>MAX(_20224[[#This Row],[p2_score1]:[p1_score1]])</f>
        <v>24</v>
      </c>
      <c r="AD1412">
        <f>MIN(_20224[[#This Row],[p2_score1]:[p1_score1]])</f>
        <v>2</v>
      </c>
      <c r="AE1412" t="s">
        <v>1846</v>
      </c>
      <c r="AF1412" t="s">
        <v>2495</v>
      </c>
      <c r="AG1412" t="s">
        <v>2807</v>
      </c>
      <c r="AH1412" t="s">
        <v>872</v>
      </c>
      <c r="AI1412" t="s">
        <v>872</v>
      </c>
      <c r="AJ1412" t="s">
        <v>897</v>
      </c>
      <c r="AK1412" t="str">
        <f>LEFT(_20224[[#This Row],[result2]], FIND(" ",_20224[[#This Row],[result2]]))</f>
        <v xml:space="preserve">Karachi </v>
      </c>
      <c r="AL1412" t="s">
        <v>4583</v>
      </c>
      <c r="AM1412" t="s">
        <v>2912</v>
      </c>
      <c r="AN1412" t="s">
        <v>2913</v>
      </c>
      <c r="AO1412" t="s">
        <v>2914</v>
      </c>
      <c r="AP1412" t="s">
        <v>858</v>
      </c>
      <c r="AQ1412">
        <v>24</v>
      </c>
      <c r="AR1412">
        <v>2</v>
      </c>
    </row>
    <row r="1413" spans="1:44" x14ac:dyDescent="0.3">
      <c r="A1413" t="s">
        <v>3201</v>
      </c>
      <c r="B1413" t="s">
        <v>3136</v>
      </c>
      <c r="C1413" t="s">
        <v>858</v>
      </c>
      <c r="D1413" t="s">
        <v>1862</v>
      </c>
      <c r="E1413">
        <v>41</v>
      </c>
      <c r="F1413">
        <v>21</v>
      </c>
      <c r="G1413">
        <v>5</v>
      </c>
      <c r="H1413">
        <v>2</v>
      </c>
      <c r="I1413">
        <v>195.23</v>
      </c>
      <c r="J1413" t="s">
        <v>1846</v>
      </c>
      <c r="K1413" t="s">
        <v>4254</v>
      </c>
      <c r="L1413" t="s">
        <v>2495</v>
      </c>
      <c r="M1413" t="s">
        <v>1857</v>
      </c>
      <c r="N1413" t="s">
        <v>3151</v>
      </c>
      <c r="O1413" t="s">
        <v>578</v>
      </c>
      <c r="P1413" t="s">
        <v>858</v>
      </c>
      <c r="Q1413">
        <v>16.5</v>
      </c>
      <c r="R1413">
        <v>131</v>
      </c>
      <c r="S1413" t="s">
        <v>986</v>
      </c>
      <c r="T1413" t="s">
        <v>858</v>
      </c>
      <c r="U1413">
        <v>0</v>
      </c>
      <c r="V1413">
        <v>0</v>
      </c>
      <c r="W1413" t="s">
        <v>1858</v>
      </c>
      <c r="X1413">
        <v>138</v>
      </c>
      <c r="Y1413" t="str">
        <f>IF(_20224[[#This Row],[Lead Score]]=_20224[[#This Row],[p2_score1]],_20224[[#This Row],[p2]],_20224[[#This Row],[p1]])</f>
        <v>Colin Ingram</v>
      </c>
      <c r="Z1413" t="str">
        <f>IF(_20224[[#This Row],[Lead Score]]&lt;&gt;_20224[[#This Row],[p2_score1]],_20224[[#This Row],[p2]],_20224[[#This Row],[p1]])</f>
        <v>Ravi Bopara</v>
      </c>
      <c r="AA1413" s="1">
        <f>_20224[[#This Row],[Lead Score]]/_20224[[#This Row],[Runs in Partnership]]</f>
        <v>0.85416666666666663</v>
      </c>
      <c r="AB1413">
        <f>+_20224[[#This Row],[p2_score1]]+_20224[[#This Row],[p1_score1]]</f>
        <v>48</v>
      </c>
      <c r="AC1413">
        <f>MAX(_20224[[#This Row],[p2_score1]:[p1_score1]])</f>
        <v>41</v>
      </c>
      <c r="AD1413">
        <f>MIN(_20224[[#This Row],[p2_score1]:[p1_score1]])</f>
        <v>7</v>
      </c>
      <c r="AE1413" t="s">
        <v>1846</v>
      </c>
      <c r="AF1413" t="s">
        <v>2495</v>
      </c>
      <c r="AG1413" t="s">
        <v>2807</v>
      </c>
      <c r="AH1413" t="s">
        <v>872</v>
      </c>
      <c r="AI1413" t="s">
        <v>872</v>
      </c>
      <c r="AJ1413" t="s">
        <v>897</v>
      </c>
      <c r="AK1413" t="str">
        <f>LEFT(_20224[[#This Row],[result2]], FIND(" ",_20224[[#This Row],[result2]]))</f>
        <v xml:space="preserve">Karachi </v>
      </c>
      <c r="AL1413" t="s">
        <v>4583</v>
      </c>
      <c r="AM1413" t="s">
        <v>2912</v>
      </c>
      <c r="AN1413" t="s">
        <v>2913</v>
      </c>
      <c r="AO1413" t="s">
        <v>2914</v>
      </c>
      <c r="AP1413" t="s">
        <v>858</v>
      </c>
      <c r="AQ1413">
        <v>41</v>
      </c>
      <c r="AR1413">
        <v>7</v>
      </c>
    </row>
    <row r="1414" spans="1:44" x14ac:dyDescent="0.3">
      <c r="A1414" t="s">
        <v>3202</v>
      </c>
      <c r="B1414" t="s">
        <v>3162</v>
      </c>
      <c r="C1414" t="s">
        <v>986</v>
      </c>
      <c r="D1414" t="s">
        <v>1863</v>
      </c>
      <c r="E1414">
        <v>24</v>
      </c>
      <c r="F1414">
        <v>18</v>
      </c>
      <c r="G1414">
        <v>4</v>
      </c>
      <c r="H1414">
        <v>0</v>
      </c>
      <c r="I1414">
        <v>133.33000000000001</v>
      </c>
      <c r="J1414" t="s">
        <v>1846</v>
      </c>
      <c r="K1414" t="s">
        <v>4254</v>
      </c>
      <c r="L1414" t="s">
        <v>2495</v>
      </c>
      <c r="M1414" t="s">
        <v>1857</v>
      </c>
      <c r="N1414" t="s">
        <v>3170</v>
      </c>
      <c r="O1414" t="s">
        <v>580</v>
      </c>
      <c r="P1414" t="s">
        <v>986</v>
      </c>
      <c r="Q1414">
        <v>17.3</v>
      </c>
      <c r="R1414">
        <v>132</v>
      </c>
      <c r="S1414" t="s">
        <v>986</v>
      </c>
      <c r="T1414" t="s">
        <v>308</v>
      </c>
      <c r="U1414">
        <v>0</v>
      </c>
      <c r="V1414">
        <v>0</v>
      </c>
      <c r="W1414" t="s">
        <v>858</v>
      </c>
      <c r="X1414">
        <v>138</v>
      </c>
      <c r="Y1414" t="str">
        <f>IF(_20224[[#This Row],[Lead Score]]=_20224[[#This Row],[p2_score1]],_20224[[#This Row],[p2]],_20224[[#This Row],[p1]])</f>
        <v>Ravi Bopara</v>
      </c>
      <c r="Z1414" t="str">
        <f>IF(_20224[[#This Row],[Lead Score]]&lt;&gt;_20224[[#This Row],[p2_score1]],_20224[[#This Row],[p2]],_20224[[#This Row],[p1]])</f>
        <v>Shahid Afridi</v>
      </c>
      <c r="AA1414" s="1">
        <f>_20224[[#This Row],[Lead Score]]/_20224[[#This Row],[Runs in Partnership]]</f>
        <v>1</v>
      </c>
      <c r="AB1414">
        <f>+_20224[[#This Row],[p2_score1]]+_20224[[#This Row],[p1_score1]]</f>
        <v>24</v>
      </c>
      <c r="AC1414">
        <f>MAX(_20224[[#This Row],[p2_score1]:[p1_score1]])</f>
        <v>24</v>
      </c>
      <c r="AD1414">
        <f>MIN(_20224[[#This Row],[p2_score1]:[p1_score1]])</f>
        <v>0</v>
      </c>
      <c r="AE1414" t="s">
        <v>1846</v>
      </c>
      <c r="AF1414" t="s">
        <v>2495</v>
      </c>
      <c r="AG1414" t="s">
        <v>2807</v>
      </c>
      <c r="AH1414" t="s">
        <v>872</v>
      </c>
      <c r="AI1414" t="s">
        <v>872</v>
      </c>
      <c r="AJ1414" t="s">
        <v>897</v>
      </c>
      <c r="AK1414" t="str">
        <f>LEFT(_20224[[#This Row],[result2]], FIND(" ",_20224[[#This Row],[result2]]))</f>
        <v xml:space="preserve">Karachi </v>
      </c>
      <c r="AL1414" t="s">
        <v>4583</v>
      </c>
      <c r="AM1414" t="s">
        <v>2912</v>
      </c>
      <c r="AN1414" t="s">
        <v>2913</v>
      </c>
      <c r="AO1414" t="s">
        <v>2914</v>
      </c>
      <c r="AP1414" t="s">
        <v>858</v>
      </c>
      <c r="AQ1414">
        <v>0</v>
      </c>
      <c r="AR1414">
        <v>24</v>
      </c>
    </row>
    <row r="1415" spans="1:44" x14ac:dyDescent="0.3">
      <c r="A1415" t="s">
        <v>3212</v>
      </c>
      <c r="B1415" t="s">
        <v>3178</v>
      </c>
      <c r="C1415" t="s">
        <v>138</v>
      </c>
      <c r="D1415" t="s">
        <v>1864</v>
      </c>
      <c r="E1415">
        <v>2</v>
      </c>
      <c r="F1415">
        <v>3</v>
      </c>
      <c r="G1415">
        <v>0</v>
      </c>
      <c r="H1415">
        <v>0</v>
      </c>
      <c r="I1415">
        <v>66.66</v>
      </c>
      <c r="J1415" t="s">
        <v>1846</v>
      </c>
      <c r="K1415" t="s">
        <v>4254</v>
      </c>
      <c r="L1415" t="s">
        <v>2495</v>
      </c>
      <c r="M1415" t="s">
        <v>1857</v>
      </c>
      <c r="N1415" t="s">
        <v>3200</v>
      </c>
      <c r="O1415" t="s">
        <v>247</v>
      </c>
      <c r="P1415" t="s">
        <v>138</v>
      </c>
      <c r="Q1415">
        <v>18.399999999999999</v>
      </c>
      <c r="R1415">
        <v>138</v>
      </c>
      <c r="S1415" t="s">
        <v>138</v>
      </c>
      <c r="T1415" t="s">
        <v>308</v>
      </c>
      <c r="U1415">
        <v>0</v>
      </c>
      <c r="V1415">
        <v>4</v>
      </c>
      <c r="W1415" t="s">
        <v>986</v>
      </c>
      <c r="X1415">
        <v>138</v>
      </c>
      <c r="Y1415" t="str">
        <f>IF(_20224[[#This Row],[Lead Score]]=_20224[[#This Row],[p2_score1]],_20224[[#This Row],[p2]],_20224[[#This Row],[p1]])</f>
        <v>Shahid Afridi</v>
      </c>
      <c r="Z1415" t="str">
        <f>IF(_20224[[#This Row],[Lead Score]]&lt;&gt;_20224[[#This Row],[p2_score1]],_20224[[#This Row],[p2]],_20224[[#This Row],[p1]])</f>
        <v>Imad Wasim</v>
      </c>
      <c r="AA1415" s="1">
        <f>_20224[[#This Row],[Lead Score]]/_20224[[#This Row],[Runs in Partnership]]</f>
        <v>0.66666666666666663</v>
      </c>
      <c r="AB1415">
        <f>+_20224[[#This Row],[p2_score1]]+_20224[[#This Row],[p1_score1]]</f>
        <v>6</v>
      </c>
      <c r="AC1415">
        <f>MAX(_20224[[#This Row],[p2_score1]:[p1_score1]])</f>
        <v>4</v>
      </c>
      <c r="AD1415">
        <f>MIN(_20224[[#This Row],[p2_score1]:[p1_score1]])</f>
        <v>2</v>
      </c>
      <c r="AE1415" t="s">
        <v>1846</v>
      </c>
      <c r="AF1415" t="s">
        <v>2495</v>
      </c>
      <c r="AG1415" t="s">
        <v>2807</v>
      </c>
      <c r="AH1415" t="s">
        <v>872</v>
      </c>
      <c r="AI1415" t="s">
        <v>872</v>
      </c>
      <c r="AJ1415" t="s">
        <v>897</v>
      </c>
      <c r="AK1415" t="str">
        <f>LEFT(_20224[[#This Row],[result2]], FIND(" ",_20224[[#This Row],[result2]]))</f>
        <v xml:space="preserve">Karachi </v>
      </c>
      <c r="AL1415" t="s">
        <v>4583</v>
      </c>
      <c r="AM1415" t="s">
        <v>2912</v>
      </c>
      <c r="AN1415" t="s">
        <v>2913</v>
      </c>
      <c r="AO1415" t="s">
        <v>2914</v>
      </c>
      <c r="AP1415" t="s">
        <v>858</v>
      </c>
      <c r="AQ1415">
        <v>4</v>
      </c>
      <c r="AR1415">
        <v>2</v>
      </c>
    </row>
    <row r="1416" spans="1:44" x14ac:dyDescent="0.3">
      <c r="A1416" t="s">
        <v>3174</v>
      </c>
      <c r="B1416" t="s">
        <v>3173</v>
      </c>
      <c r="C1416" t="s">
        <v>308</v>
      </c>
      <c r="D1416" t="s">
        <v>1865</v>
      </c>
      <c r="E1416">
        <v>4</v>
      </c>
      <c r="F1416">
        <v>8</v>
      </c>
      <c r="G1416">
        <v>0</v>
      </c>
      <c r="H1416">
        <v>0</v>
      </c>
      <c r="I1416">
        <v>50</v>
      </c>
      <c r="J1416" t="s">
        <v>1846</v>
      </c>
      <c r="K1416" t="s">
        <v>4254</v>
      </c>
      <c r="L1416" t="s">
        <v>2495</v>
      </c>
      <c r="M1416" t="s">
        <v>1857</v>
      </c>
      <c r="N1416" t="s">
        <v>3219</v>
      </c>
      <c r="O1416" t="s">
        <v>1227</v>
      </c>
      <c r="P1416" t="s">
        <v>308</v>
      </c>
      <c r="Q1416">
        <v>19.100000000000001</v>
      </c>
      <c r="R1416">
        <v>140</v>
      </c>
      <c r="S1416" t="s">
        <v>51</v>
      </c>
      <c r="T1416" t="s">
        <v>308</v>
      </c>
      <c r="U1416">
        <v>0</v>
      </c>
      <c r="V1416">
        <v>0</v>
      </c>
      <c r="W1416" t="s">
        <v>138</v>
      </c>
      <c r="X1416">
        <v>138</v>
      </c>
      <c r="Y1416" t="str">
        <f>IF(_20224[[#This Row],[Lead Score]]=_20224[[#This Row],[p2_score1]],_20224[[#This Row],[p2]],_20224[[#This Row],[p1]])</f>
        <v>Mohammad Rizwan</v>
      </c>
      <c r="Z1416" t="str">
        <f>IF(_20224[[#This Row],[Lead Score]]&lt;&gt;_20224[[#This Row],[p2_score1]],_20224[[#This Row],[p2]],_20224[[#This Row],[p1]])</f>
        <v>Shahid Afridi</v>
      </c>
      <c r="AA1416" s="1">
        <f>_20224[[#This Row],[Lead Score]]/_20224[[#This Row],[Runs in Partnership]]</f>
        <v>1</v>
      </c>
      <c r="AB1416">
        <f>+_20224[[#This Row],[p2_score1]]+_20224[[#This Row],[p1_score1]]</f>
        <v>2</v>
      </c>
      <c r="AC1416">
        <f>MAX(_20224[[#This Row],[p2_score1]:[p1_score1]])</f>
        <v>2</v>
      </c>
      <c r="AD1416">
        <f>MIN(_20224[[#This Row],[p2_score1]:[p1_score1]])</f>
        <v>0</v>
      </c>
      <c r="AE1416" t="s">
        <v>1846</v>
      </c>
      <c r="AF1416" t="s">
        <v>2495</v>
      </c>
      <c r="AG1416" t="s">
        <v>2807</v>
      </c>
      <c r="AH1416" t="s">
        <v>872</v>
      </c>
      <c r="AI1416" t="s">
        <v>872</v>
      </c>
      <c r="AJ1416" t="s">
        <v>897</v>
      </c>
      <c r="AK1416" t="str">
        <f>LEFT(_20224[[#This Row],[result2]], FIND(" ",_20224[[#This Row],[result2]]))</f>
        <v xml:space="preserve">Karachi </v>
      </c>
      <c r="AL1416" t="s">
        <v>4583</v>
      </c>
      <c r="AM1416" t="s">
        <v>2912</v>
      </c>
      <c r="AN1416" t="s">
        <v>2913</v>
      </c>
      <c r="AO1416" t="s">
        <v>2914</v>
      </c>
      <c r="AP1416" t="s">
        <v>858</v>
      </c>
      <c r="AQ1416">
        <v>0</v>
      </c>
      <c r="AR1416">
        <v>2</v>
      </c>
    </row>
    <row r="1417" spans="1:44" hidden="1" x14ac:dyDescent="0.3">
      <c r="A1417" t="s">
        <v>3222</v>
      </c>
      <c r="B1417" t="s">
        <v>3187</v>
      </c>
      <c r="C1417" t="s">
        <v>655</v>
      </c>
      <c r="D1417" t="s">
        <v>1866</v>
      </c>
      <c r="E1417">
        <v>0</v>
      </c>
      <c r="F1417">
        <v>1</v>
      </c>
      <c r="G1417">
        <v>0</v>
      </c>
      <c r="H1417">
        <v>0</v>
      </c>
      <c r="I1417">
        <v>0</v>
      </c>
      <c r="J1417" t="s">
        <v>1846</v>
      </c>
      <c r="K1417" t="s">
        <v>4254</v>
      </c>
      <c r="L1417" t="s">
        <v>2495</v>
      </c>
      <c r="M1417" t="s">
        <v>1857</v>
      </c>
      <c r="N1417" t="s">
        <v>3236</v>
      </c>
      <c r="O1417" t="s">
        <v>1867</v>
      </c>
      <c r="P1417" t="s">
        <v>655</v>
      </c>
      <c r="Q1417">
        <v>19.2</v>
      </c>
      <c r="R1417">
        <v>140</v>
      </c>
      <c r="S1417" t="s">
        <v>51</v>
      </c>
      <c r="T1417" t="s">
        <v>655</v>
      </c>
      <c r="U1417">
        <v>0</v>
      </c>
      <c r="V1417">
        <v>0</v>
      </c>
      <c r="W1417" t="s">
        <v>308</v>
      </c>
      <c r="X1417">
        <v>138</v>
      </c>
      <c r="Y1417" t="str">
        <f>IF(_20224[[#This Row],[Lead Score]]=_20224[[#This Row],[p2_score1]],_20224[[#This Row],[p2]],_20224[[#This Row],[p1]])</f>
        <v>Mohammad Irfan</v>
      </c>
      <c r="Z1417" t="str">
        <f>IF(_20224[[#This Row],[Lead Score]]&lt;&gt;_20224[[#This Row],[p2_score1]],_20224[[#This Row],[p2]],_20224[[#This Row],[p1]])</f>
        <v>Mohammad Rizwan</v>
      </c>
      <c r="AA1417" s="1" t="e">
        <f>_20224[[#This Row],[Lead Score]]/_20224[[#This Row],[Runs in Partnership]]</f>
        <v>#DIV/0!</v>
      </c>
      <c r="AB1417">
        <f>+_20224[[#This Row],[p2_score1]]+_20224[[#This Row],[p1_score1]]</f>
        <v>0</v>
      </c>
      <c r="AC1417">
        <f>MAX(_20224[[#This Row],[p2_score1]:[p1_score1]])</f>
        <v>0</v>
      </c>
      <c r="AD1417">
        <f>MIN(_20224[[#This Row],[p2_score1]:[p1_score1]])</f>
        <v>0</v>
      </c>
      <c r="AE1417" t="s">
        <v>1846</v>
      </c>
      <c r="AF1417" t="s">
        <v>2495</v>
      </c>
      <c r="AG1417" t="s">
        <v>2807</v>
      </c>
      <c r="AH1417" t="s">
        <v>872</v>
      </c>
      <c r="AI1417" t="s">
        <v>872</v>
      </c>
      <c r="AJ1417" t="s">
        <v>897</v>
      </c>
      <c r="AK1417" t="str">
        <f>LEFT(_20224[[#This Row],[result2]], FIND(" ",_20224[[#This Row],[result2]]))</f>
        <v xml:space="preserve">Karachi </v>
      </c>
      <c r="AL1417" t="s">
        <v>4583</v>
      </c>
      <c r="AM1417" t="s">
        <v>2912</v>
      </c>
      <c r="AN1417" t="s">
        <v>2913</v>
      </c>
      <c r="AO1417" t="s">
        <v>2914</v>
      </c>
      <c r="AP1417" t="s">
        <v>858</v>
      </c>
      <c r="AQ1417">
        <v>0</v>
      </c>
      <c r="AR1417">
        <v>0</v>
      </c>
    </row>
    <row r="1418" spans="1:44" x14ac:dyDescent="0.3">
      <c r="A1418" t="s">
        <v>3175</v>
      </c>
      <c r="B1418" t="s">
        <v>3180</v>
      </c>
      <c r="C1418" t="s">
        <v>51</v>
      </c>
      <c r="D1418" t="s">
        <v>1868</v>
      </c>
      <c r="E1418">
        <v>5</v>
      </c>
      <c r="F1418">
        <v>3</v>
      </c>
      <c r="G1418">
        <v>1</v>
      </c>
      <c r="H1418">
        <v>0</v>
      </c>
      <c r="I1418">
        <v>166.66</v>
      </c>
      <c r="J1418" t="s">
        <v>1846</v>
      </c>
      <c r="K1418" t="s">
        <v>4254</v>
      </c>
      <c r="L1418" t="s">
        <v>2495</v>
      </c>
      <c r="M1418" t="s">
        <v>1857</v>
      </c>
      <c r="N1418" t="s">
        <v>3161</v>
      </c>
      <c r="O1418" t="s">
        <v>1664</v>
      </c>
      <c r="P1418" t="s">
        <v>51</v>
      </c>
      <c r="Q1418">
        <v>19.399999999999999</v>
      </c>
      <c r="R1418">
        <v>144</v>
      </c>
      <c r="S1418" t="s">
        <v>51</v>
      </c>
      <c r="T1418" t="s">
        <v>935</v>
      </c>
      <c r="U1418">
        <v>0</v>
      </c>
      <c r="V1418">
        <v>0</v>
      </c>
      <c r="W1418" t="s">
        <v>655</v>
      </c>
      <c r="X1418">
        <v>138</v>
      </c>
      <c r="Y1418" t="str">
        <f>IF(_20224[[#This Row],[Lead Score]]=_20224[[#This Row],[p2_score1]],_20224[[#This Row],[p2]],_20224[[#This Row],[p1]])</f>
        <v>Mohammad Rizwan</v>
      </c>
      <c r="Z1418" t="str">
        <f>IF(_20224[[#This Row],[Lead Score]]&lt;&gt;_20224[[#This Row],[p2_score1]],_20224[[#This Row],[p2]],_20224[[#This Row],[p1]])</f>
        <v>Mohammad Amir</v>
      </c>
      <c r="AA1418" s="1">
        <f>_20224[[#This Row],[Lead Score]]/_20224[[#This Row],[Runs in Partnership]]</f>
        <v>1</v>
      </c>
      <c r="AB1418">
        <f>+_20224[[#This Row],[p2_score1]]+_20224[[#This Row],[p1_score1]]</f>
        <v>5</v>
      </c>
      <c r="AC1418">
        <f>MAX(_20224[[#This Row],[p2_score1]:[p1_score1]])</f>
        <v>5</v>
      </c>
      <c r="AD1418">
        <f>MIN(_20224[[#This Row],[p2_score1]:[p1_score1]])</f>
        <v>0</v>
      </c>
      <c r="AE1418" t="s">
        <v>1846</v>
      </c>
      <c r="AF1418" t="s">
        <v>2495</v>
      </c>
      <c r="AG1418" t="s">
        <v>2807</v>
      </c>
      <c r="AH1418" t="s">
        <v>872</v>
      </c>
      <c r="AI1418" t="s">
        <v>872</v>
      </c>
      <c r="AJ1418" t="s">
        <v>897</v>
      </c>
      <c r="AK1418" t="str">
        <f>LEFT(_20224[[#This Row],[result2]], FIND(" ",_20224[[#This Row],[result2]]))</f>
        <v xml:space="preserve">Karachi </v>
      </c>
      <c r="AL1418" t="s">
        <v>4583</v>
      </c>
      <c r="AM1418" t="s">
        <v>2912</v>
      </c>
      <c r="AN1418" t="s">
        <v>2913</v>
      </c>
      <c r="AO1418" t="s">
        <v>2914</v>
      </c>
      <c r="AP1418" t="s">
        <v>858</v>
      </c>
      <c r="AQ1418">
        <v>0</v>
      </c>
      <c r="AR1418">
        <v>5</v>
      </c>
    </row>
    <row r="1419" spans="1:44" x14ac:dyDescent="0.3">
      <c r="A1419" t="s">
        <v>3155</v>
      </c>
      <c r="B1419" t="s">
        <v>3195</v>
      </c>
      <c r="C1419" t="s">
        <v>935</v>
      </c>
      <c r="D1419" t="s">
        <v>45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1846</v>
      </c>
      <c r="K1419" t="s">
        <v>4254</v>
      </c>
      <c r="L1419" t="s">
        <v>2495</v>
      </c>
      <c r="M1419" t="s">
        <v>1857</v>
      </c>
      <c r="N1419" t="s">
        <v>32</v>
      </c>
      <c r="O1419" t="s">
        <v>32</v>
      </c>
      <c r="P1419" t="s">
        <v>32</v>
      </c>
      <c r="S1419" t="s">
        <v>1869</v>
      </c>
      <c r="T1419" t="s">
        <v>935</v>
      </c>
      <c r="U1419">
        <v>0</v>
      </c>
      <c r="V1419">
        <v>0</v>
      </c>
      <c r="W1419" t="s">
        <v>51</v>
      </c>
      <c r="X1419">
        <v>138</v>
      </c>
      <c r="Y1419" t="str">
        <f>IF(_20224[[#This Row],[Lead Score]]=_20224[[#This Row],[p2_score1]],_20224[[#This Row],[p2]],_20224[[#This Row],[p1]])</f>
        <v>Tymal Mills</v>
      </c>
      <c r="Z1419" t="str">
        <f>IF(_20224[[#This Row],[Lead Score]]&lt;&gt;_20224[[#This Row],[p2_score1]],_20224[[#This Row],[p2]],_20224[[#This Row],[p1]])</f>
        <v>Mohammad Amir</v>
      </c>
      <c r="AA1419" s="1">
        <f>_20224[[#This Row],[Lead Score]]/_20224[[#This Row],[Runs in Partnership]]</f>
        <v>1</v>
      </c>
      <c r="AB1419">
        <f>+_20224[[#This Row],[p2_score1]]+_20224[[#This Row],[p1_score1]]</f>
        <v>5</v>
      </c>
      <c r="AC1419">
        <f>MAX(_20224[[#This Row],[p2_score1]:[p1_score1]])</f>
        <v>5</v>
      </c>
      <c r="AD1419">
        <f>MIN(_20224[[#This Row],[p2_score1]:[p1_score1]])</f>
        <v>0</v>
      </c>
      <c r="AE1419" t="s">
        <v>1846</v>
      </c>
      <c r="AF1419" t="s">
        <v>2495</v>
      </c>
      <c r="AG1419" t="s">
        <v>2807</v>
      </c>
      <c r="AH1419" t="s">
        <v>872</v>
      </c>
      <c r="AI1419" t="s">
        <v>872</v>
      </c>
      <c r="AJ1419" t="s">
        <v>897</v>
      </c>
      <c r="AK1419" t="str">
        <f>LEFT(_20224[[#This Row],[result2]], FIND(" ",_20224[[#This Row],[result2]]))</f>
        <v xml:space="preserve">Karachi </v>
      </c>
      <c r="AL1419" t="s">
        <v>4583</v>
      </c>
      <c r="AM1419" t="s">
        <v>2912</v>
      </c>
      <c r="AN1419" t="s">
        <v>2913</v>
      </c>
      <c r="AO1419" t="s">
        <v>2914</v>
      </c>
      <c r="AP1419" t="s">
        <v>858</v>
      </c>
      <c r="AQ1419">
        <v>0</v>
      </c>
      <c r="AR1419">
        <v>5</v>
      </c>
    </row>
    <row r="1420" spans="1:44" hidden="1" x14ac:dyDescent="0.3">
      <c r="A1420" t="s">
        <v>3181</v>
      </c>
      <c r="B1420" t="s">
        <v>3154</v>
      </c>
      <c r="C1420" t="s">
        <v>1869</v>
      </c>
      <c r="D1420" t="s">
        <v>45</v>
      </c>
      <c r="E1420">
        <v>5</v>
      </c>
      <c r="F1420">
        <v>2</v>
      </c>
      <c r="G1420">
        <v>1</v>
      </c>
      <c r="H1420">
        <v>0</v>
      </c>
      <c r="I1420">
        <v>250</v>
      </c>
      <c r="J1420" t="s">
        <v>1846</v>
      </c>
      <c r="K1420" t="s">
        <v>4254</v>
      </c>
      <c r="L1420" t="s">
        <v>2495</v>
      </c>
      <c r="M1420" t="s">
        <v>1857</v>
      </c>
      <c r="N1420" t="s">
        <v>32</v>
      </c>
      <c r="O1420" t="s">
        <v>32</v>
      </c>
      <c r="P1420" t="s">
        <v>32</v>
      </c>
      <c r="S1420" t="s">
        <v>32</v>
      </c>
      <c r="T1420" t="s">
        <v>32</v>
      </c>
      <c r="W1420" t="s">
        <v>32</v>
      </c>
      <c r="X1420">
        <v>138</v>
      </c>
      <c r="Y1420" t="str">
        <f>IF(_20224[[#This Row],[Lead Score]]=_20224[[#This Row],[p2_score1]],_20224[[#This Row],[p2]],_20224[[#This Row],[p1]])</f>
        <v/>
      </c>
      <c r="Z1420" t="str">
        <f>IF(_20224[[#This Row],[Lead Score]]&lt;&gt;_20224[[#This Row],[p2_score1]],_20224[[#This Row],[p2]],_20224[[#This Row],[p1]])</f>
        <v/>
      </c>
      <c r="AA1420" s="1" t="e">
        <f>_20224[[#This Row],[Lead Score]]/_20224[[#This Row],[Runs in Partnership]]</f>
        <v>#DIV/0!</v>
      </c>
      <c r="AB1420">
        <f>+_20224[[#This Row],[p2_score1]]+_20224[[#This Row],[p1_score1]]</f>
        <v>0</v>
      </c>
      <c r="AC1420">
        <f>MAX(_20224[[#This Row],[p2_score1]:[p1_score1]])</f>
        <v>0</v>
      </c>
      <c r="AD1420">
        <f>MIN(_20224[[#This Row],[p2_score1]:[p1_score1]])</f>
        <v>0</v>
      </c>
      <c r="AE1420" t="s">
        <v>1846</v>
      </c>
      <c r="AF1420" t="s">
        <v>2495</v>
      </c>
      <c r="AG1420" t="s">
        <v>2807</v>
      </c>
      <c r="AH1420" t="s">
        <v>872</v>
      </c>
      <c r="AI1420" t="s">
        <v>872</v>
      </c>
      <c r="AJ1420" t="s">
        <v>897</v>
      </c>
      <c r="AK1420" t="str">
        <f>LEFT(_20224[[#This Row],[result2]], FIND(" ",_20224[[#This Row],[result2]]))</f>
        <v xml:space="preserve">Karachi </v>
      </c>
      <c r="AL1420" t="s">
        <v>4583</v>
      </c>
      <c r="AM1420" t="s">
        <v>2912</v>
      </c>
      <c r="AN1420" t="s">
        <v>2913</v>
      </c>
      <c r="AO1420" t="s">
        <v>2914</v>
      </c>
      <c r="AP1420" t="s">
        <v>858</v>
      </c>
      <c r="AQ1420">
        <v>0</v>
      </c>
      <c r="AR1420">
        <v>0</v>
      </c>
    </row>
    <row r="1421" spans="1:44" x14ac:dyDescent="0.3">
      <c r="A1421" t="s">
        <v>3237</v>
      </c>
      <c r="B1421" t="s">
        <v>3144</v>
      </c>
      <c r="C1421" t="s">
        <v>900</v>
      </c>
      <c r="D1421" t="s">
        <v>1870</v>
      </c>
      <c r="E1421">
        <v>38</v>
      </c>
      <c r="F1421">
        <v>33</v>
      </c>
      <c r="G1421">
        <v>5</v>
      </c>
      <c r="H1421">
        <v>0</v>
      </c>
      <c r="I1421">
        <v>115.15</v>
      </c>
      <c r="J1421" t="s">
        <v>1846</v>
      </c>
      <c r="K1421" t="s">
        <v>4327</v>
      </c>
      <c r="L1421" t="s">
        <v>2499</v>
      </c>
      <c r="M1421" t="s">
        <v>1871</v>
      </c>
      <c r="N1421" t="s">
        <v>3139</v>
      </c>
      <c r="O1421" t="s">
        <v>501</v>
      </c>
      <c r="P1421" t="s">
        <v>900</v>
      </c>
      <c r="Q1421">
        <v>10.1</v>
      </c>
      <c r="R1421">
        <v>88</v>
      </c>
      <c r="S1421" t="s">
        <v>1872</v>
      </c>
      <c r="T1421" t="s">
        <v>900</v>
      </c>
      <c r="U1421">
        <v>50</v>
      </c>
      <c r="V1421">
        <v>38</v>
      </c>
      <c r="W1421" t="s">
        <v>32</v>
      </c>
      <c r="X1421">
        <v>139</v>
      </c>
      <c r="Y1421" t="str">
        <f>IF(_20224[[#This Row],[Lead Score]]=_20224[[#This Row],[p2_score1]],_20224[[#This Row],[p2]],_20224[[#This Row],[p1]])</f>
        <v>Kumar Sangakkara</v>
      </c>
      <c r="Z1421" t="str">
        <f>IF(_20224[[#This Row],[Lead Score]]&lt;&gt;_20224[[#This Row],[p2_score1]],_20224[[#This Row],[p2]],_20224[[#This Row],[p1]])</f>
        <v>Ahmed Shehzad</v>
      </c>
      <c r="AA1421" s="1">
        <f>_20224[[#This Row],[Lead Score]]/_20224[[#This Row],[Runs in Partnership]]</f>
        <v>0.56818181818181823</v>
      </c>
      <c r="AB1421">
        <f>+_20224[[#This Row],[p2_score1]]+_20224[[#This Row],[p1_score1]]</f>
        <v>88</v>
      </c>
      <c r="AC1421">
        <f>MAX(_20224[[#This Row],[p2_score1]:[p1_score1]])</f>
        <v>50</v>
      </c>
      <c r="AD1421">
        <f>MIN(_20224[[#This Row],[p2_score1]:[p1_score1]])</f>
        <v>38</v>
      </c>
      <c r="AE1421" t="s">
        <v>1846</v>
      </c>
      <c r="AF1421" t="s">
        <v>2499</v>
      </c>
      <c r="AG1421" t="s">
        <v>2807</v>
      </c>
      <c r="AH1421" t="s">
        <v>909</v>
      </c>
      <c r="AI1421" t="s">
        <v>909</v>
      </c>
      <c r="AJ1421" t="s">
        <v>883</v>
      </c>
      <c r="AK1421" t="str">
        <f>LEFT(_20224[[#This Row],[result2]], FIND(" ",_20224[[#This Row],[result2]]))</f>
        <v xml:space="preserve">Multan </v>
      </c>
      <c r="AL1421" t="s">
        <v>4583</v>
      </c>
      <c r="AM1421" t="s">
        <v>2915</v>
      </c>
      <c r="AN1421" t="s">
        <v>2916</v>
      </c>
      <c r="AO1421" t="s">
        <v>2917</v>
      </c>
      <c r="AP1421" t="s">
        <v>477</v>
      </c>
      <c r="AQ1421">
        <v>38</v>
      </c>
      <c r="AR1421">
        <v>50</v>
      </c>
    </row>
    <row r="1422" spans="1:44" x14ac:dyDescent="0.3">
      <c r="A1422" t="s">
        <v>3244</v>
      </c>
      <c r="B1422" t="s">
        <v>3153</v>
      </c>
      <c r="C1422" t="s">
        <v>52</v>
      </c>
      <c r="D1422" t="s">
        <v>1873</v>
      </c>
      <c r="E1422">
        <v>4</v>
      </c>
      <c r="F1422">
        <v>6</v>
      </c>
      <c r="G1422">
        <v>1</v>
      </c>
      <c r="H1422">
        <v>0</v>
      </c>
      <c r="I1422">
        <v>66.66</v>
      </c>
      <c r="J1422" t="s">
        <v>1846</v>
      </c>
      <c r="K1422" t="s">
        <v>4327</v>
      </c>
      <c r="L1422" t="s">
        <v>2499</v>
      </c>
      <c r="M1422" t="s">
        <v>1871</v>
      </c>
      <c r="N1422" t="s">
        <v>3148</v>
      </c>
      <c r="O1422" t="s">
        <v>1874</v>
      </c>
      <c r="P1422" t="s">
        <v>52</v>
      </c>
      <c r="Q1422">
        <v>11.3</v>
      </c>
      <c r="R1422">
        <v>93</v>
      </c>
      <c r="S1422" t="s">
        <v>1872</v>
      </c>
      <c r="T1422" t="s">
        <v>52</v>
      </c>
      <c r="U1422">
        <v>51</v>
      </c>
      <c r="V1422">
        <v>0</v>
      </c>
      <c r="W1422" t="s">
        <v>900</v>
      </c>
      <c r="X1422">
        <v>139</v>
      </c>
      <c r="Y1422" t="str">
        <f>IF(_20224[[#This Row],[Lead Score]]=_20224[[#This Row],[p2_score1]],_20224[[#This Row],[p2]],_20224[[#This Row],[p1]])</f>
        <v>Sohaib Maqsood</v>
      </c>
      <c r="Z1422" t="str">
        <f>IF(_20224[[#This Row],[Lead Score]]&lt;&gt;_20224[[#This Row],[p2_score1]],_20224[[#This Row],[p2]],_20224[[#This Row],[p1]])</f>
        <v>Kumar Sangakkara</v>
      </c>
      <c r="AA1422" s="1">
        <f>_20224[[#This Row],[Lead Score]]/_20224[[#This Row],[Runs in Partnership]]</f>
        <v>0.8</v>
      </c>
      <c r="AB1422">
        <f>+_20224[[#This Row],[p2_score1]]+_20224[[#This Row],[p1_score1]]</f>
        <v>5</v>
      </c>
      <c r="AC1422">
        <f>MAX(_20224[[#This Row],[p2_score1]:[p1_score1]])</f>
        <v>4</v>
      </c>
      <c r="AD1422">
        <f>MIN(_20224[[#This Row],[p2_score1]:[p1_score1]])</f>
        <v>1</v>
      </c>
      <c r="AE1422" t="s">
        <v>1846</v>
      </c>
      <c r="AF1422" t="s">
        <v>2499</v>
      </c>
      <c r="AG1422" t="s">
        <v>2807</v>
      </c>
      <c r="AH1422" t="s">
        <v>909</v>
      </c>
      <c r="AI1422" t="s">
        <v>909</v>
      </c>
      <c r="AJ1422" t="s">
        <v>883</v>
      </c>
      <c r="AK1422" t="str">
        <f>LEFT(_20224[[#This Row],[result2]], FIND(" ",_20224[[#This Row],[result2]]))</f>
        <v xml:space="preserve">Multan </v>
      </c>
      <c r="AL1422" t="s">
        <v>4583</v>
      </c>
      <c r="AM1422" t="s">
        <v>2915</v>
      </c>
      <c r="AN1422" t="s">
        <v>2916</v>
      </c>
      <c r="AO1422" t="s">
        <v>2917</v>
      </c>
      <c r="AP1422" t="s">
        <v>477</v>
      </c>
      <c r="AQ1422">
        <v>4</v>
      </c>
      <c r="AR1422">
        <v>1</v>
      </c>
    </row>
    <row r="1423" spans="1:44" x14ac:dyDescent="0.3">
      <c r="A1423" t="s">
        <v>3238</v>
      </c>
      <c r="B1423" t="s">
        <v>3133</v>
      </c>
      <c r="C1423" t="s">
        <v>1872</v>
      </c>
      <c r="D1423" t="s">
        <v>1875</v>
      </c>
      <c r="E1423">
        <v>63</v>
      </c>
      <c r="F1423">
        <v>44</v>
      </c>
      <c r="G1423">
        <v>5</v>
      </c>
      <c r="H1423">
        <v>3</v>
      </c>
      <c r="I1423">
        <v>143.18</v>
      </c>
      <c r="J1423" t="s">
        <v>1846</v>
      </c>
      <c r="K1423" t="s">
        <v>4327</v>
      </c>
      <c r="L1423" t="s">
        <v>2499</v>
      </c>
      <c r="M1423" t="s">
        <v>1871</v>
      </c>
      <c r="N1423" t="s">
        <v>3157</v>
      </c>
      <c r="O1423" t="s">
        <v>101</v>
      </c>
      <c r="P1423" t="s">
        <v>1872</v>
      </c>
      <c r="Q1423">
        <v>16.5</v>
      </c>
      <c r="R1423">
        <v>147</v>
      </c>
      <c r="S1423" t="s">
        <v>1872</v>
      </c>
      <c r="T1423" t="s">
        <v>82</v>
      </c>
      <c r="U1423">
        <v>0</v>
      </c>
      <c r="V1423">
        <v>0</v>
      </c>
      <c r="W1423" t="s">
        <v>52</v>
      </c>
      <c r="X1423">
        <v>139</v>
      </c>
      <c r="Y1423" t="str">
        <f>IF(_20224[[#This Row],[Lead Score]]=_20224[[#This Row],[p2_score1]],_20224[[#This Row],[p2]],_20224[[#This Row],[p1]])</f>
        <v>Shoaib Malik</v>
      </c>
      <c r="Z1423" t="str">
        <f>IF(_20224[[#This Row],[Lead Score]]&lt;&gt;_20224[[#This Row],[p2_score1]],_20224[[#This Row],[p2]],_20224[[#This Row],[p1]])</f>
        <v>Kumar Sangakkara</v>
      </c>
      <c r="AA1423" s="1">
        <f>_20224[[#This Row],[Lead Score]]/_20224[[#This Row],[Runs in Partnership]]</f>
        <v>0.77777777777777779</v>
      </c>
      <c r="AB1423">
        <f>+_20224[[#This Row],[p2_score1]]+_20224[[#This Row],[p1_score1]]</f>
        <v>54</v>
      </c>
      <c r="AC1423">
        <f>MAX(_20224[[#This Row],[p2_score1]:[p1_score1]])</f>
        <v>42</v>
      </c>
      <c r="AD1423">
        <f>MIN(_20224[[#This Row],[p2_score1]:[p1_score1]])</f>
        <v>12</v>
      </c>
      <c r="AE1423" t="s">
        <v>1846</v>
      </c>
      <c r="AF1423" t="s">
        <v>2499</v>
      </c>
      <c r="AG1423" t="s">
        <v>2807</v>
      </c>
      <c r="AH1423" t="s">
        <v>909</v>
      </c>
      <c r="AI1423" t="s">
        <v>909</v>
      </c>
      <c r="AJ1423" t="s">
        <v>883</v>
      </c>
      <c r="AK1423" t="str">
        <f>LEFT(_20224[[#This Row],[result2]], FIND(" ",_20224[[#This Row],[result2]]))</f>
        <v xml:space="preserve">Multan </v>
      </c>
      <c r="AL1423" t="s">
        <v>4583</v>
      </c>
      <c r="AM1423" t="s">
        <v>2915</v>
      </c>
      <c r="AN1423" t="s">
        <v>2916</v>
      </c>
      <c r="AO1423" t="s">
        <v>2917</v>
      </c>
      <c r="AP1423" t="s">
        <v>477</v>
      </c>
      <c r="AQ1423">
        <v>42</v>
      </c>
      <c r="AR1423">
        <v>12</v>
      </c>
    </row>
    <row r="1424" spans="1:44" x14ac:dyDescent="0.3">
      <c r="A1424" t="s">
        <v>3232</v>
      </c>
      <c r="B1424" t="s">
        <v>3162</v>
      </c>
      <c r="C1424" t="s">
        <v>1537</v>
      </c>
      <c r="D1424" t="s">
        <v>1876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1846</v>
      </c>
      <c r="K1424" t="s">
        <v>4327</v>
      </c>
      <c r="L1424" t="s">
        <v>2499</v>
      </c>
      <c r="M1424" t="s">
        <v>1871</v>
      </c>
      <c r="N1424" t="s">
        <v>3151</v>
      </c>
      <c r="O1424" t="s">
        <v>85</v>
      </c>
      <c r="P1424" t="s">
        <v>1537</v>
      </c>
      <c r="Q1424">
        <v>17.3</v>
      </c>
      <c r="R1424">
        <v>158</v>
      </c>
      <c r="S1424" t="s">
        <v>1537</v>
      </c>
      <c r="T1424" t="s">
        <v>82</v>
      </c>
      <c r="U1424">
        <v>0</v>
      </c>
      <c r="V1424">
        <v>11</v>
      </c>
      <c r="W1424" t="s">
        <v>1872</v>
      </c>
      <c r="X1424">
        <v>139</v>
      </c>
      <c r="Y1424" t="str">
        <f>IF(_20224[[#This Row],[Lead Score]]=_20224[[#This Row],[p2_score1]],_20224[[#This Row],[p2]],_20224[[#This Row],[p1]])</f>
        <v>Shoaib Malik</v>
      </c>
      <c r="Z1424" t="str">
        <f>IF(_20224[[#This Row],[Lead Score]]&lt;&gt;_20224[[#This Row],[p2_score1]],_20224[[#This Row],[p2]],_20224[[#This Row],[p1]])</f>
        <v>Kieron Pollard</v>
      </c>
      <c r="AA1424" s="1">
        <f>_20224[[#This Row],[Lead Score]]/_20224[[#This Row],[Runs in Partnership]]</f>
        <v>1</v>
      </c>
      <c r="AB1424">
        <f>+_20224[[#This Row],[p2_score1]]+_20224[[#This Row],[p1_score1]]</f>
        <v>11</v>
      </c>
      <c r="AC1424">
        <f>MAX(_20224[[#This Row],[p2_score1]:[p1_score1]])</f>
        <v>11</v>
      </c>
      <c r="AD1424">
        <f>MIN(_20224[[#This Row],[p2_score1]:[p1_score1]])</f>
        <v>0</v>
      </c>
      <c r="AE1424" t="s">
        <v>1846</v>
      </c>
      <c r="AF1424" t="s">
        <v>2499</v>
      </c>
      <c r="AG1424" t="s">
        <v>2807</v>
      </c>
      <c r="AH1424" t="s">
        <v>909</v>
      </c>
      <c r="AI1424" t="s">
        <v>909</v>
      </c>
      <c r="AJ1424" t="s">
        <v>883</v>
      </c>
      <c r="AK1424" t="str">
        <f>LEFT(_20224[[#This Row],[result2]], FIND(" ",_20224[[#This Row],[result2]]))</f>
        <v xml:space="preserve">Multan </v>
      </c>
      <c r="AL1424" t="s">
        <v>4583</v>
      </c>
      <c r="AM1424" t="s">
        <v>2915</v>
      </c>
      <c r="AN1424" t="s">
        <v>2916</v>
      </c>
      <c r="AO1424" t="s">
        <v>2917</v>
      </c>
      <c r="AP1424" t="s">
        <v>477</v>
      </c>
      <c r="AQ1424">
        <v>11</v>
      </c>
      <c r="AR1424">
        <v>0</v>
      </c>
    </row>
    <row r="1425" spans="1:44" x14ac:dyDescent="0.3">
      <c r="A1425" t="s">
        <v>3145</v>
      </c>
      <c r="B1425" t="s">
        <v>3136</v>
      </c>
      <c r="C1425" t="s">
        <v>82</v>
      </c>
      <c r="D1425" t="s">
        <v>1877</v>
      </c>
      <c r="E1425">
        <v>48</v>
      </c>
      <c r="F1425">
        <v>28</v>
      </c>
      <c r="G1425">
        <v>2</v>
      </c>
      <c r="H1425">
        <v>3</v>
      </c>
      <c r="I1425">
        <v>171.42</v>
      </c>
      <c r="J1425" t="s">
        <v>1846</v>
      </c>
      <c r="K1425" t="s">
        <v>4327</v>
      </c>
      <c r="L1425" t="s">
        <v>2499</v>
      </c>
      <c r="M1425" t="s">
        <v>1871</v>
      </c>
      <c r="N1425" t="s">
        <v>3170</v>
      </c>
      <c r="O1425" t="s">
        <v>1676</v>
      </c>
      <c r="P1425" t="s">
        <v>82</v>
      </c>
      <c r="Q1425">
        <v>19.5</v>
      </c>
      <c r="R1425">
        <v>178</v>
      </c>
      <c r="S1425" t="s">
        <v>1878</v>
      </c>
      <c r="T1425" t="s">
        <v>82</v>
      </c>
      <c r="U1425">
        <v>0</v>
      </c>
      <c r="V1425">
        <v>0</v>
      </c>
      <c r="W1425" t="s">
        <v>1537</v>
      </c>
      <c r="X1425">
        <v>139</v>
      </c>
      <c r="Y1425" t="str">
        <f>IF(_20224[[#This Row],[Lead Score]]=_20224[[#This Row],[p2_score1]],_20224[[#This Row],[p2]],_20224[[#This Row],[p1]])</f>
        <v>Shoaib Malik</v>
      </c>
      <c r="Z1425" t="str">
        <f>IF(_20224[[#This Row],[Lead Score]]&lt;&gt;_20224[[#This Row],[p2_score1]],_20224[[#This Row],[p2]],_20224[[#This Row],[p1]])</f>
        <v>Darren Bravo</v>
      </c>
      <c r="AA1425" s="1">
        <f>_20224[[#This Row],[Lead Score]]/_20224[[#This Row],[Runs in Partnership]]</f>
        <v>1</v>
      </c>
      <c r="AB1425">
        <f>+_20224[[#This Row],[p2_score1]]+_20224[[#This Row],[p1_score1]]</f>
        <v>37</v>
      </c>
      <c r="AC1425">
        <f>MAX(_20224[[#This Row],[p2_score1]:[p1_score1]])</f>
        <v>37</v>
      </c>
      <c r="AD1425">
        <f>MIN(_20224[[#This Row],[p2_score1]:[p1_score1]])</f>
        <v>0</v>
      </c>
      <c r="AE1425" t="s">
        <v>1846</v>
      </c>
      <c r="AF1425" t="s">
        <v>2499</v>
      </c>
      <c r="AG1425" t="s">
        <v>2807</v>
      </c>
      <c r="AH1425" t="s">
        <v>909</v>
      </c>
      <c r="AI1425" t="s">
        <v>909</v>
      </c>
      <c r="AJ1425" t="s">
        <v>883</v>
      </c>
      <c r="AK1425" t="str">
        <f>LEFT(_20224[[#This Row],[result2]], FIND(" ",_20224[[#This Row],[result2]]))</f>
        <v xml:space="preserve">Multan </v>
      </c>
      <c r="AL1425" t="s">
        <v>4583</v>
      </c>
      <c r="AM1425" t="s">
        <v>2915</v>
      </c>
      <c r="AN1425" t="s">
        <v>2916</v>
      </c>
      <c r="AO1425" t="s">
        <v>2917</v>
      </c>
      <c r="AP1425" t="s">
        <v>477</v>
      </c>
      <c r="AQ1425">
        <v>37</v>
      </c>
      <c r="AR1425">
        <v>0</v>
      </c>
    </row>
    <row r="1426" spans="1:44" x14ac:dyDescent="0.3">
      <c r="A1426" t="s">
        <v>3168</v>
      </c>
      <c r="B1426" t="s">
        <v>3173</v>
      </c>
      <c r="C1426" t="s">
        <v>1878</v>
      </c>
      <c r="D1426" t="s">
        <v>45</v>
      </c>
      <c r="E1426">
        <v>9</v>
      </c>
      <c r="F1426">
        <v>8</v>
      </c>
      <c r="G1426">
        <v>0</v>
      </c>
      <c r="H1426">
        <v>1</v>
      </c>
      <c r="I1426">
        <v>112.5</v>
      </c>
      <c r="J1426" t="s">
        <v>1846</v>
      </c>
      <c r="K1426" t="s">
        <v>4327</v>
      </c>
      <c r="L1426" t="s">
        <v>2499</v>
      </c>
      <c r="M1426" t="s">
        <v>1871</v>
      </c>
      <c r="N1426" t="s">
        <v>32</v>
      </c>
      <c r="O1426" t="s">
        <v>32</v>
      </c>
      <c r="P1426" t="s">
        <v>32</v>
      </c>
      <c r="S1426" t="s">
        <v>1878</v>
      </c>
      <c r="T1426" t="s">
        <v>215</v>
      </c>
      <c r="U1426">
        <v>0</v>
      </c>
      <c r="V1426">
        <v>0</v>
      </c>
      <c r="W1426" t="s">
        <v>82</v>
      </c>
      <c r="X1426">
        <v>139</v>
      </c>
      <c r="Y1426" t="str">
        <f>IF(_20224[[#This Row],[Lead Score]]=_20224[[#This Row],[p2_score1]],_20224[[#This Row],[p2]],_20224[[#This Row],[p1]])</f>
        <v>Darren Bravo</v>
      </c>
      <c r="Z1426" t="str">
        <f>IF(_20224[[#This Row],[Lead Score]]&lt;&gt;_20224[[#This Row],[p2_score1]],_20224[[#This Row],[p2]],_20224[[#This Row],[p1]])</f>
        <v>Sohail Tanvir</v>
      </c>
      <c r="AA1426" s="1">
        <f>_20224[[#This Row],[Lead Score]]/_20224[[#This Row],[Runs in Partnership]]</f>
        <v>0.9</v>
      </c>
      <c r="AB1426">
        <f>+_20224[[#This Row],[p2_score1]]+_20224[[#This Row],[p1_score1]]</f>
        <v>10</v>
      </c>
      <c r="AC1426">
        <f>MAX(_20224[[#This Row],[p2_score1]:[p1_score1]])</f>
        <v>9</v>
      </c>
      <c r="AD1426">
        <f>MIN(_20224[[#This Row],[p2_score1]:[p1_score1]])</f>
        <v>1</v>
      </c>
      <c r="AE1426" t="s">
        <v>1846</v>
      </c>
      <c r="AF1426" t="s">
        <v>2499</v>
      </c>
      <c r="AG1426" t="s">
        <v>2807</v>
      </c>
      <c r="AH1426" t="s">
        <v>909</v>
      </c>
      <c r="AI1426" t="s">
        <v>909</v>
      </c>
      <c r="AJ1426" t="s">
        <v>883</v>
      </c>
      <c r="AK1426" t="str">
        <f>LEFT(_20224[[#This Row],[result2]], FIND(" ",_20224[[#This Row],[result2]]))</f>
        <v xml:space="preserve">Multan </v>
      </c>
      <c r="AL1426" t="s">
        <v>4583</v>
      </c>
      <c r="AM1426" t="s">
        <v>2915</v>
      </c>
      <c r="AN1426" t="s">
        <v>2916</v>
      </c>
      <c r="AO1426" t="s">
        <v>2917</v>
      </c>
      <c r="AP1426" t="s">
        <v>477</v>
      </c>
      <c r="AQ1426">
        <v>1</v>
      </c>
      <c r="AR1426">
        <v>9</v>
      </c>
    </row>
    <row r="1427" spans="1:44" hidden="1" x14ac:dyDescent="0.3">
      <c r="A1427" t="s">
        <v>3264</v>
      </c>
      <c r="B1427" t="s">
        <v>3178</v>
      </c>
      <c r="C1427" t="s">
        <v>215</v>
      </c>
      <c r="D1427" t="s">
        <v>45</v>
      </c>
      <c r="E1427">
        <v>1</v>
      </c>
      <c r="F1427">
        <v>1</v>
      </c>
      <c r="G1427">
        <v>0</v>
      </c>
      <c r="H1427">
        <v>0</v>
      </c>
      <c r="I1427">
        <v>100</v>
      </c>
      <c r="J1427" t="s">
        <v>1846</v>
      </c>
      <c r="K1427" t="s">
        <v>4327</v>
      </c>
      <c r="L1427" t="s">
        <v>2499</v>
      </c>
      <c r="M1427" t="s">
        <v>1871</v>
      </c>
      <c r="N1427" t="s">
        <v>32</v>
      </c>
      <c r="O1427" t="s">
        <v>32</v>
      </c>
      <c r="P1427" t="s">
        <v>32</v>
      </c>
      <c r="S1427" t="s">
        <v>32</v>
      </c>
      <c r="T1427" t="s">
        <v>32</v>
      </c>
      <c r="W1427" t="s">
        <v>32</v>
      </c>
      <c r="X1427">
        <v>139</v>
      </c>
      <c r="Y1427" t="str">
        <f>IF(_20224[[#This Row],[Lead Score]]=_20224[[#This Row],[p2_score1]],_20224[[#This Row],[p2]],_20224[[#This Row],[p1]])</f>
        <v/>
      </c>
      <c r="Z1427" t="str">
        <f>IF(_20224[[#This Row],[Lead Score]]&lt;&gt;_20224[[#This Row],[p2_score1]],_20224[[#This Row],[p2]],_20224[[#This Row],[p1]])</f>
        <v/>
      </c>
      <c r="AA1427" s="1" t="e">
        <f>_20224[[#This Row],[Lead Score]]/_20224[[#This Row],[Runs in Partnership]]</f>
        <v>#DIV/0!</v>
      </c>
      <c r="AB1427">
        <f>+_20224[[#This Row],[p2_score1]]+_20224[[#This Row],[p1_score1]]</f>
        <v>0</v>
      </c>
      <c r="AC1427">
        <f>MAX(_20224[[#This Row],[p2_score1]:[p1_score1]])</f>
        <v>0</v>
      </c>
      <c r="AD1427">
        <f>MIN(_20224[[#This Row],[p2_score1]:[p1_score1]])</f>
        <v>0</v>
      </c>
      <c r="AE1427" t="s">
        <v>1846</v>
      </c>
      <c r="AF1427" t="s">
        <v>2499</v>
      </c>
      <c r="AG1427" t="s">
        <v>2807</v>
      </c>
      <c r="AH1427" t="s">
        <v>909</v>
      </c>
      <c r="AI1427" t="s">
        <v>909</v>
      </c>
      <c r="AJ1427" t="s">
        <v>883</v>
      </c>
      <c r="AK1427" t="str">
        <f>LEFT(_20224[[#This Row],[result2]], FIND(" ",_20224[[#This Row],[result2]]))</f>
        <v xml:space="preserve">Multan </v>
      </c>
      <c r="AL1427" t="s">
        <v>4583</v>
      </c>
      <c r="AM1427" t="s">
        <v>2915</v>
      </c>
      <c r="AN1427" t="s">
        <v>2916</v>
      </c>
      <c r="AO1427" t="s">
        <v>2917</v>
      </c>
      <c r="AP1427" t="s">
        <v>477</v>
      </c>
      <c r="AQ1427">
        <v>0</v>
      </c>
      <c r="AR1427">
        <v>0</v>
      </c>
    </row>
    <row r="1428" spans="1:44" x14ac:dyDescent="0.3">
      <c r="A1428" t="s">
        <v>3167</v>
      </c>
      <c r="B1428" t="s">
        <v>3144</v>
      </c>
      <c r="C1428" t="s">
        <v>270</v>
      </c>
      <c r="D1428" t="s">
        <v>1879</v>
      </c>
      <c r="E1428">
        <v>53</v>
      </c>
      <c r="F1428">
        <v>32</v>
      </c>
      <c r="G1428">
        <v>7</v>
      </c>
      <c r="H1428">
        <v>3</v>
      </c>
      <c r="I1428">
        <v>165.62</v>
      </c>
      <c r="J1428" t="s">
        <v>1846</v>
      </c>
      <c r="K1428" t="s">
        <v>4433</v>
      </c>
      <c r="L1428" t="s">
        <v>2503</v>
      </c>
      <c r="M1428" t="s">
        <v>1880</v>
      </c>
      <c r="N1428" t="s">
        <v>3139</v>
      </c>
      <c r="O1428" t="s">
        <v>1319</v>
      </c>
      <c r="P1428" t="s">
        <v>270</v>
      </c>
      <c r="Q1428">
        <v>7.3</v>
      </c>
      <c r="R1428">
        <v>69</v>
      </c>
      <c r="S1428" t="s">
        <v>1168</v>
      </c>
      <c r="T1428" t="s">
        <v>270</v>
      </c>
      <c r="U1428">
        <v>16</v>
      </c>
      <c r="V1428">
        <v>53</v>
      </c>
      <c r="W1428" t="s">
        <v>32</v>
      </c>
      <c r="X1428">
        <v>140</v>
      </c>
      <c r="Y1428" t="str">
        <f>IF(_20224[[#This Row],[Lead Score]]=_20224[[#This Row],[p2_score1]],_20224[[#This Row],[p2]],_20224[[#This Row],[p1]])</f>
        <v>Kamran Akmal</v>
      </c>
      <c r="Z1428" t="str">
        <f>IF(_20224[[#This Row],[Lead Score]]&lt;&gt;_20224[[#This Row],[p2_score1]],_20224[[#This Row],[p2]],_20224[[#This Row],[p1]])</f>
        <v>Tamim Iqbal</v>
      </c>
      <c r="AA1428" s="1">
        <f>_20224[[#This Row],[Lead Score]]/_20224[[#This Row],[Runs in Partnership]]</f>
        <v>0.76811594202898548</v>
      </c>
      <c r="AB1428">
        <f>+_20224[[#This Row],[p2_score1]]+_20224[[#This Row],[p1_score1]]</f>
        <v>69</v>
      </c>
      <c r="AC1428">
        <f>MAX(_20224[[#This Row],[p2_score1]:[p1_score1]])</f>
        <v>53</v>
      </c>
      <c r="AD1428">
        <f>MIN(_20224[[#This Row],[p2_score1]:[p1_score1]])</f>
        <v>16</v>
      </c>
      <c r="AE1428" t="s">
        <v>1846</v>
      </c>
      <c r="AF1428" t="s">
        <v>2503</v>
      </c>
      <c r="AG1428" t="s">
        <v>2807</v>
      </c>
      <c r="AH1428" t="s">
        <v>949</v>
      </c>
      <c r="AI1428" t="s">
        <v>949</v>
      </c>
      <c r="AJ1428" t="s">
        <v>850</v>
      </c>
      <c r="AK1428" t="str">
        <f>LEFT(_20224[[#This Row],[result2]], FIND(" ",_20224[[#This Row],[result2]]))</f>
        <v xml:space="preserve">Peshawar </v>
      </c>
      <c r="AL1428" t="s">
        <v>4583</v>
      </c>
      <c r="AM1428" t="s">
        <v>2918</v>
      </c>
      <c r="AN1428" t="s">
        <v>2919</v>
      </c>
      <c r="AO1428" t="s">
        <v>2920</v>
      </c>
      <c r="AP1428" t="s">
        <v>182</v>
      </c>
      <c r="AQ1428">
        <v>53</v>
      </c>
      <c r="AR1428">
        <v>16</v>
      </c>
    </row>
    <row r="1429" spans="1:44" x14ac:dyDescent="0.3">
      <c r="A1429" t="s">
        <v>3275</v>
      </c>
      <c r="B1429" t="s">
        <v>3133</v>
      </c>
      <c r="C1429" t="s">
        <v>1168</v>
      </c>
      <c r="D1429" t="s">
        <v>1881</v>
      </c>
      <c r="E1429">
        <v>39</v>
      </c>
      <c r="F1429">
        <v>29</v>
      </c>
      <c r="G1429">
        <v>2</v>
      </c>
      <c r="H1429">
        <v>2</v>
      </c>
      <c r="I1429">
        <v>134.47999999999999</v>
      </c>
      <c r="J1429" t="s">
        <v>1846</v>
      </c>
      <c r="K1429" t="s">
        <v>4433</v>
      </c>
      <c r="L1429" t="s">
        <v>2503</v>
      </c>
      <c r="M1429" t="s">
        <v>1880</v>
      </c>
      <c r="N1429" t="s">
        <v>3148</v>
      </c>
      <c r="O1429" t="s">
        <v>1882</v>
      </c>
      <c r="P1429" t="s">
        <v>1168</v>
      </c>
      <c r="Q1429">
        <v>13</v>
      </c>
      <c r="R1429">
        <v>121</v>
      </c>
      <c r="S1429" t="s">
        <v>1168</v>
      </c>
      <c r="T1429" t="s">
        <v>1674</v>
      </c>
      <c r="U1429">
        <v>0</v>
      </c>
      <c r="V1429">
        <v>0</v>
      </c>
      <c r="W1429" t="s">
        <v>270</v>
      </c>
      <c r="X1429">
        <v>140</v>
      </c>
      <c r="Y1429" t="str">
        <f>IF(_20224[[#This Row],[Lead Score]]=_20224[[#This Row],[p2_score1]],_20224[[#This Row],[p2]],_20224[[#This Row],[p1]])</f>
        <v>Dwayne Smith</v>
      </c>
      <c r="Z1429" t="str">
        <f>IF(_20224[[#This Row],[Lead Score]]&lt;&gt;_20224[[#This Row],[p2_score1]],_20224[[#This Row],[p2]],_20224[[#This Row],[p1]])</f>
        <v>Tamim Iqbal</v>
      </c>
      <c r="AA1429" s="1">
        <f>_20224[[#This Row],[Lead Score]]/_20224[[#This Row],[Runs in Partnership]]</f>
        <v>0.55769230769230771</v>
      </c>
      <c r="AB1429">
        <f>+_20224[[#This Row],[p2_score1]]+_20224[[#This Row],[p1_score1]]</f>
        <v>52</v>
      </c>
      <c r="AC1429">
        <f>MAX(_20224[[#This Row],[p2_score1]:[p1_score1]])</f>
        <v>29</v>
      </c>
      <c r="AD1429">
        <f>MIN(_20224[[#This Row],[p2_score1]:[p1_score1]])</f>
        <v>23</v>
      </c>
      <c r="AE1429" t="s">
        <v>1846</v>
      </c>
      <c r="AF1429" t="s">
        <v>2503</v>
      </c>
      <c r="AG1429" t="s">
        <v>2807</v>
      </c>
      <c r="AH1429" t="s">
        <v>949</v>
      </c>
      <c r="AI1429" t="s">
        <v>949</v>
      </c>
      <c r="AJ1429" t="s">
        <v>850</v>
      </c>
      <c r="AK1429" t="str">
        <f>LEFT(_20224[[#This Row],[result2]], FIND(" ",_20224[[#This Row],[result2]]))</f>
        <v xml:space="preserve">Peshawar </v>
      </c>
      <c r="AL1429" t="s">
        <v>4583</v>
      </c>
      <c r="AM1429" t="s">
        <v>2918</v>
      </c>
      <c r="AN1429" t="s">
        <v>2919</v>
      </c>
      <c r="AO1429" t="s">
        <v>2920</v>
      </c>
      <c r="AP1429" t="s">
        <v>182</v>
      </c>
      <c r="AQ1429">
        <v>29</v>
      </c>
      <c r="AR1429">
        <v>23</v>
      </c>
    </row>
    <row r="1430" spans="1:44" x14ac:dyDescent="0.3">
      <c r="A1430" t="s">
        <v>3279</v>
      </c>
      <c r="B1430" t="s">
        <v>3153</v>
      </c>
      <c r="C1430" t="s">
        <v>1674</v>
      </c>
      <c r="D1430" t="s">
        <v>1466</v>
      </c>
      <c r="E1430">
        <v>30</v>
      </c>
      <c r="F1430">
        <v>21</v>
      </c>
      <c r="G1430">
        <v>1</v>
      </c>
      <c r="H1430">
        <v>2</v>
      </c>
      <c r="I1430">
        <v>142.85</v>
      </c>
      <c r="J1430" t="s">
        <v>1846</v>
      </c>
      <c r="K1430" t="s">
        <v>4433</v>
      </c>
      <c r="L1430" t="s">
        <v>2503</v>
      </c>
      <c r="M1430" t="s">
        <v>1880</v>
      </c>
      <c r="N1430" t="s">
        <v>3157</v>
      </c>
      <c r="O1430" t="s">
        <v>1425</v>
      </c>
      <c r="P1430" t="s">
        <v>1674</v>
      </c>
      <c r="Q1430">
        <v>13.5</v>
      </c>
      <c r="R1430">
        <v>125</v>
      </c>
      <c r="S1430" t="s">
        <v>99</v>
      </c>
      <c r="T1430" t="s">
        <v>1674</v>
      </c>
      <c r="U1430">
        <v>0</v>
      </c>
      <c r="V1430">
        <v>0</v>
      </c>
      <c r="W1430" t="s">
        <v>1168</v>
      </c>
      <c r="X1430">
        <v>140</v>
      </c>
      <c r="Y1430" t="str">
        <f>IF(_20224[[#This Row],[Lead Score]]=_20224[[#This Row],[p2_score1]],_20224[[#This Row],[p2]],_20224[[#This Row],[p1]])</f>
        <v>Dwayne Smith</v>
      </c>
      <c r="Z1430" t="str">
        <f>IF(_20224[[#This Row],[Lead Score]]&lt;&gt;_20224[[#This Row],[p2_score1]],_20224[[#This Row],[p2]],_20224[[#This Row],[p1]])</f>
        <v>Mohammad Hafeez</v>
      </c>
      <c r="AA1430" s="1">
        <f>_20224[[#This Row],[Lead Score]]/_20224[[#This Row],[Runs in Partnership]]</f>
        <v>1</v>
      </c>
      <c r="AB1430">
        <f>+_20224[[#This Row],[p2_score1]]+_20224[[#This Row],[p1_score1]]</f>
        <v>30</v>
      </c>
      <c r="AC1430">
        <f>MAX(_20224[[#This Row],[p2_score1]:[p1_score1]])</f>
        <v>30</v>
      </c>
      <c r="AD1430">
        <f>MIN(_20224[[#This Row],[p2_score1]:[p1_score1]])</f>
        <v>0</v>
      </c>
      <c r="AE1430" t="s">
        <v>1846</v>
      </c>
      <c r="AF1430" t="s">
        <v>2503</v>
      </c>
      <c r="AG1430" t="s">
        <v>2807</v>
      </c>
      <c r="AH1430" t="s">
        <v>949</v>
      </c>
      <c r="AI1430" t="s">
        <v>949</v>
      </c>
      <c r="AJ1430" t="s">
        <v>850</v>
      </c>
      <c r="AK1430" t="str">
        <f>LEFT(_20224[[#This Row],[result2]], FIND(" ",_20224[[#This Row],[result2]]))</f>
        <v xml:space="preserve">Peshawar </v>
      </c>
      <c r="AL1430" t="s">
        <v>4583</v>
      </c>
      <c r="AM1430" t="s">
        <v>2918</v>
      </c>
      <c r="AN1430" t="s">
        <v>2919</v>
      </c>
      <c r="AO1430" t="s">
        <v>2920</v>
      </c>
      <c r="AP1430" t="s">
        <v>182</v>
      </c>
      <c r="AQ1430">
        <v>30</v>
      </c>
      <c r="AR1430">
        <v>0</v>
      </c>
    </row>
    <row r="1431" spans="1:44" x14ac:dyDescent="0.3">
      <c r="A1431" t="s">
        <v>3146</v>
      </c>
      <c r="B1431" t="s">
        <v>3162</v>
      </c>
      <c r="C1431" t="s">
        <v>960</v>
      </c>
      <c r="D1431" t="s">
        <v>685</v>
      </c>
      <c r="E1431">
        <v>9</v>
      </c>
      <c r="F1431">
        <v>6</v>
      </c>
      <c r="G1431">
        <v>2</v>
      </c>
      <c r="H1431">
        <v>0</v>
      </c>
      <c r="I1431">
        <v>150</v>
      </c>
      <c r="J1431" t="s">
        <v>1846</v>
      </c>
      <c r="K1431" t="s">
        <v>4433</v>
      </c>
      <c r="L1431" t="s">
        <v>2503</v>
      </c>
      <c r="M1431" t="s">
        <v>1880</v>
      </c>
      <c r="N1431" t="s">
        <v>3151</v>
      </c>
      <c r="O1431" t="s">
        <v>1883</v>
      </c>
      <c r="P1431" t="s">
        <v>960</v>
      </c>
      <c r="Q1431">
        <v>15.2</v>
      </c>
      <c r="R1431">
        <v>136</v>
      </c>
      <c r="S1431" t="s">
        <v>99</v>
      </c>
      <c r="T1431" t="s">
        <v>960</v>
      </c>
      <c r="U1431">
        <v>2</v>
      </c>
      <c r="V1431">
        <v>0</v>
      </c>
      <c r="W1431" t="s">
        <v>1674</v>
      </c>
      <c r="X1431">
        <v>140</v>
      </c>
      <c r="Y1431" t="str">
        <f>IF(_20224[[#This Row],[Lead Score]]=_20224[[#This Row],[p2_score1]],_20224[[#This Row],[p2]],_20224[[#This Row],[p1]])</f>
        <v>Darren Sammy</v>
      </c>
      <c r="Z1431" t="str">
        <f>IF(_20224[[#This Row],[Lead Score]]&lt;&gt;_20224[[#This Row],[p2_score1]],_20224[[#This Row],[p2]],_20224[[#This Row],[p1]])</f>
        <v>Mohammad Hafeez</v>
      </c>
      <c r="AA1431" s="1">
        <f>_20224[[#This Row],[Lead Score]]/_20224[[#This Row],[Runs in Partnership]]</f>
        <v>0.81818181818181823</v>
      </c>
      <c r="AB1431">
        <f>+_20224[[#This Row],[p2_score1]]+_20224[[#This Row],[p1_score1]]</f>
        <v>11</v>
      </c>
      <c r="AC1431">
        <f>MAX(_20224[[#This Row],[p2_score1]:[p1_score1]])</f>
        <v>9</v>
      </c>
      <c r="AD1431">
        <f>MIN(_20224[[#This Row],[p2_score1]:[p1_score1]])</f>
        <v>2</v>
      </c>
      <c r="AE1431" t="s">
        <v>1846</v>
      </c>
      <c r="AF1431" t="s">
        <v>2503</v>
      </c>
      <c r="AG1431" t="s">
        <v>2807</v>
      </c>
      <c r="AH1431" t="s">
        <v>949</v>
      </c>
      <c r="AI1431" t="s">
        <v>949</v>
      </c>
      <c r="AJ1431" t="s">
        <v>850</v>
      </c>
      <c r="AK1431" t="str">
        <f>LEFT(_20224[[#This Row],[result2]], FIND(" ",_20224[[#This Row],[result2]]))</f>
        <v xml:space="preserve">Peshawar </v>
      </c>
      <c r="AL1431" t="s">
        <v>4583</v>
      </c>
      <c r="AM1431" t="s">
        <v>2918</v>
      </c>
      <c r="AN1431" t="s">
        <v>2919</v>
      </c>
      <c r="AO1431" t="s">
        <v>2920</v>
      </c>
      <c r="AP1431" t="s">
        <v>182</v>
      </c>
      <c r="AQ1431">
        <v>9</v>
      </c>
      <c r="AR1431">
        <v>2</v>
      </c>
    </row>
    <row r="1432" spans="1:44" x14ac:dyDescent="0.3">
      <c r="A1432" t="s">
        <v>3188</v>
      </c>
      <c r="B1432" t="s">
        <v>3173</v>
      </c>
      <c r="C1432" t="s">
        <v>1721</v>
      </c>
      <c r="D1432" t="s">
        <v>1884</v>
      </c>
      <c r="E1432">
        <v>4</v>
      </c>
      <c r="F1432">
        <v>6</v>
      </c>
      <c r="G1432">
        <v>0</v>
      </c>
      <c r="H1432">
        <v>0</v>
      </c>
      <c r="I1432">
        <v>66.66</v>
      </c>
      <c r="J1432" t="s">
        <v>1846</v>
      </c>
      <c r="K1432" t="s">
        <v>4433</v>
      </c>
      <c r="L1432" t="s">
        <v>2503</v>
      </c>
      <c r="M1432" t="s">
        <v>1880</v>
      </c>
      <c r="N1432" t="s">
        <v>3170</v>
      </c>
      <c r="O1432" t="s">
        <v>1885</v>
      </c>
      <c r="P1432" t="s">
        <v>1721</v>
      </c>
      <c r="Q1432">
        <v>18.399999999999999</v>
      </c>
      <c r="R1432">
        <v>164</v>
      </c>
      <c r="S1432" t="s">
        <v>99</v>
      </c>
      <c r="T1432" t="s">
        <v>1721</v>
      </c>
      <c r="U1432">
        <v>26</v>
      </c>
      <c r="V1432">
        <v>0</v>
      </c>
      <c r="W1432" t="s">
        <v>960</v>
      </c>
      <c r="X1432">
        <v>140</v>
      </c>
      <c r="Y1432" t="str">
        <f>IF(_20224[[#This Row],[Lead Score]]=_20224[[#This Row],[p2_score1]],_20224[[#This Row],[p2]],_20224[[#This Row],[p1]])</f>
        <v>Mohammad Hafeez</v>
      </c>
      <c r="Z1432" t="str">
        <f>IF(_20224[[#This Row],[Lead Score]]&lt;&gt;_20224[[#This Row],[p2_score1]],_20224[[#This Row],[p2]],_20224[[#This Row],[p1]])</f>
        <v>Haris Sohail</v>
      </c>
      <c r="AA1432" s="1">
        <f>_20224[[#This Row],[Lead Score]]/_20224[[#This Row],[Runs in Partnership]]</f>
        <v>0.8571428571428571</v>
      </c>
      <c r="AB1432">
        <f>+_20224[[#This Row],[p2_score1]]+_20224[[#This Row],[p1_score1]]</f>
        <v>28</v>
      </c>
      <c r="AC1432">
        <f>MAX(_20224[[#This Row],[p2_score1]:[p1_score1]])</f>
        <v>24</v>
      </c>
      <c r="AD1432">
        <f>MIN(_20224[[#This Row],[p2_score1]:[p1_score1]])</f>
        <v>4</v>
      </c>
      <c r="AE1432" t="s">
        <v>1846</v>
      </c>
      <c r="AF1432" t="s">
        <v>2503</v>
      </c>
      <c r="AG1432" t="s">
        <v>2807</v>
      </c>
      <c r="AH1432" t="s">
        <v>949</v>
      </c>
      <c r="AI1432" t="s">
        <v>949</v>
      </c>
      <c r="AJ1432" t="s">
        <v>850</v>
      </c>
      <c r="AK1432" t="str">
        <f>LEFT(_20224[[#This Row],[result2]], FIND(" ",_20224[[#This Row],[result2]]))</f>
        <v xml:space="preserve">Peshawar </v>
      </c>
      <c r="AL1432" t="s">
        <v>4583</v>
      </c>
      <c r="AM1432" t="s">
        <v>2918</v>
      </c>
      <c r="AN1432" t="s">
        <v>2919</v>
      </c>
      <c r="AO1432" t="s">
        <v>2920</v>
      </c>
      <c r="AP1432" t="s">
        <v>182</v>
      </c>
      <c r="AQ1432">
        <v>4</v>
      </c>
      <c r="AR1432">
        <v>24</v>
      </c>
    </row>
    <row r="1433" spans="1:44" x14ac:dyDescent="0.3">
      <c r="A1433" t="s">
        <v>3135</v>
      </c>
      <c r="B1433" t="s">
        <v>3178</v>
      </c>
      <c r="C1433" t="s">
        <v>161</v>
      </c>
      <c r="D1433" t="s">
        <v>1713</v>
      </c>
      <c r="E1433">
        <v>7</v>
      </c>
      <c r="F1433">
        <v>4</v>
      </c>
      <c r="G1433">
        <v>1</v>
      </c>
      <c r="H1433">
        <v>0</v>
      </c>
      <c r="I1433">
        <v>175</v>
      </c>
      <c r="J1433" t="s">
        <v>1846</v>
      </c>
      <c r="K1433" t="s">
        <v>4433</v>
      </c>
      <c r="L1433" t="s">
        <v>2503</v>
      </c>
      <c r="M1433" t="s">
        <v>1880</v>
      </c>
      <c r="N1433" t="s">
        <v>3200</v>
      </c>
      <c r="O1433" t="s">
        <v>1886</v>
      </c>
      <c r="P1433" t="s">
        <v>161</v>
      </c>
      <c r="Q1433">
        <v>20</v>
      </c>
      <c r="R1433">
        <v>176</v>
      </c>
      <c r="S1433" t="s">
        <v>99</v>
      </c>
      <c r="T1433" t="s">
        <v>161</v>
      </c>
      <c r="U1433">
        <v>31</v>
      </c>
      <c r="V1433">
        <v>0</v>
      </c>
      <c r="W1433" t="s">
        <v>1721</v>
      </c>
      <c r="X1433">
        <v>140</v>
      </c>
      <c r="Y1433" t="str">
        <f>IF(_20224[[#This Row],[Lead Score]]=_20224[[#This Row],[p2_score1]],_20224[[#This Row],[p2]],_20224[[#This Row],[p1]])</f>
        <v>Wahab Riaz</v>
      </c>
      <c r="Z1433" t="str">
        <f>IF(_20224[[#This Row],[Lead Score]]&lt;&gt;_20224[[#This Row],[p2_score1]],_20224[[#This Row],[p2]],_20224[[#This Row],[p1]])</f>
        <v>Mohammad Hafeez</v>
      </c>
      <c r="AA1433" s="1">
        <f>_20224[[#This Row],[Lead Score]]/_20224[[#This Row],[Runs in Partnership]]</f>
        <v>0.58333333333333337</v>
      </c>
      <c r="AB1433">
        <f>+_20224[[#This Row],[p2_score1]]+_20224[[#This Row],[p1_score1]]</f>
        <v>12</v>
      </c>
      <c r="AC1433">
        <f>MAX(_20224[[#This Row],[p2_score1]:[p1_score1]])</f>
        <v>7</v>
      </c>
      <c r="AD1433">
        <f>MIN(_20224[[#This Row],[p2_score1]:[p1_score1]])</f>
        <v>5</v>
      </c>
      <c r="AE1433" t="s">
        <v>1846</v>
      </c>
      <c r="AF1433" t="s">
        <v>2503</v>
      </c>
      <c r="AG1433" t="s">
        <v>2807</v>
      </c>
      <c r="AH1433" t="s">
        <v>949</v>
      </c>
      <c r="AI1433" t="s">
        <v>949</v>
      </c>
      <c r="AJ1433" t="s">
        <v>850</v>
      </c>
      <c r="AK1433" t="str">
        <f>LEFT(_20224[[#This Row],[result2]], FIND(" ",_20224[[#This Row],[result2]]))</f>
        <v xml:space="preserve">Peshawar </v>
      </c>
      <c r="AL1433" t="s">
        <v>4583</v>
      </c>
      <c r="AM1433" t="s">
        <v>2918</v>
      </c>
      <c r="AN1433" t="s">
        <v>2919</v>
      </c>
      <c r="AO1433" t="s">
        <v>2920</v>
      </c>
      <c r="AP1433" t="s">
        <v>182</v>
      </c>
      <c r="AQ1433">
        <v>7</v>
      </c>
      <c r="AR1433">
        <v>5</v>
      </c>
    </row>
    <row r="1434" spans="1:44" hidden="1" x14ac:dyDescent="0.3">
      <c r="A1434" t="s">
        <v>3255</v>
      </c>
      <c r="B1434" t="s">
        <v>3136</v>
      </c>
      <c r="C1434" t="s">
        <v>99</v>
      </c>
      <c r="D1434" t="s">
        <v>45</v>
      </c>
      <c r="E1434">
        <v>30</v>
      </c>
      <c r="F1434">
        <v>22</v>
      </c>
      <c r="G1434">
        <v>3</v>
      </c>
      <c r="H1434">
        <v>0</v>
      </c>
      <c r="I1434">
        <v>136.36000000000001</v>
      </c>
      <c r="J1434" t="s">
        <v>1846</v>
      </c>
      <c r="K1434" t="s">
        <v>4433</v>
      </c>
      <c r="L1434" t="s">
        <v>2503</v>
      </c>
      <c r="M1434" t="s">
        <v>1880</v>
      </c>
      <c r="N1434" t="s">
        <v>32</v>
      </c>
      <c r="O1434" t="s">
        <v>32</v>
      </c>
      <c r="P1434" t="s">
        <v>32</v>
      </c>
      <c r="S1434" t="s">
        <v>32</v>
      </c>
      <c r="T1434" t="s">
        <v>32</v>
      </c>
      <c r="W1434" t="s">
        <v>32</v>
      </c>
      <c r="X1434">
        <v>140</v>
      </c>
      <c r="Y1434" t="str">
        <f>IF(_20224[[#This Row],[Lead Score]]=_20224[[#This Row],[p2_score1]],_20224[[#This Row],[p2]],_20224[[#This Row],[p1]])</f>
        <v/>
      </c>
      <c r="Z1434" t="str">
        <f>IF(_20224[[#This Row],[Lead Score]]&lt;&gt;_20224[[#This Row],[p2_score1]],_20224[[#This Row],[p2]],_20224[[#This Row],[p1]])</f>
        <v/>
      </c>
      <c r="AA1434" s="1" t="e">
        <f>_20224[[#This Row],[Lead Score]]/_20224[[#This Row],[Runs in Partnership]]</f>
        <v>#DIV/0!</v>
      </c>
      <c r="AB1434">
        <f>+_20224[[#This Row],[p2_score1]]+_20224[[#This Row],[p1_score1]]</f>
        <v>0</v>
      </c>
      <c r="AC1434">
        <f>MAX(_20224[[#This Row],[p2_score1]:[p1_score1]])</f>
        <v>0</v>
      </c>
      <c r="AD1434">
        <f>MIN(_20224[[#This Row],[p2_score1]:[p1_score1]])</f>
        <v>0</v>
      </c>
      <c r="AE1434" t="s">
        <v>1846</v>
      </c>
      <c r="AF1434" t="s">
        <v>2503</v>
      </c>
      <c r="AG1434" t="s">
        <v>2807</v>
      </c>
      <c r="AH1434" t="s">
        <v>949</v>
      </c>
      <c r="AI1434" t="s">
        <v>949</v>
      </c>
      <c r="AJ1434" t="s">
        <v>850</v>
      </c>
      <c r="AK1434" t="str">
        <f>LEFT(_20224[[#This Row],[result2]], FIND(" ",_20224[[#This Row],[result2]]))</f>
        <v xml:space="preserve">Peshawar </v>
      </c>
      <c r="AL1434" t="s">
        <v>4583</v>
      </c>
      <c r="AM1434" t="s">
        <v>2918</v>
      </c>
      <c r="AN1434" t="s">
        <v>2919</v>
      </c>
      <c r="AO1434" t="s">
        <v>2920</v>
      </c>
      <c r="AP1434" t="s">
        <v>182</v>
      </c>
      <c r="AQ1434">
        <v>0</v>
      </c>
      <c r="AR1434">
        <v>0</v>
      </c>
    </row>
    <row r="1435" spans="1:44" x14ac:dyDescent="0.3">
      <c r="A1435" t="s">
        <v>3293</v>
      </c>
      <c r="B1435" t="s">
        <v>3144</v>
      </c>
      <c r="C1435" t="s">
        <v>1887</v>
      </c>
      <c r="D1435" t="s">
        <v>1888</v>
      </c>
      <c r="E1435">
        <v>28</v>
      </c>
      <c r="F1435">
        <v>10</v>
      </c>
      <c r="G1435">
        <v>4</v>
      </c>
      <c r="H1435">
        <v>2</v>
      </c>
      <c r="I1435">
        <v>280</v>
      </c>
      <c r="J1435" t="s">
        <v>1846</v>
      </c>
      <c r="K1435" t="s">
        <v>4287</v>
      </c>
      <c r="L1435" t="s">
        <v>2507</v>
      </c>
      <c r="M1435" t="s">
        <v>1889</v>
      </c>
      <c r="N1435" t="s">
        <v>3139</v>
      </c>
      <c r="O1435" t="s">
        <v>1171</v>
      </c>
      <c r="P1435" t="s">
        <v>1887</v>
      </c>
      <c r="Q1435">
        <v>3.3</v>
      </c>
      <c r="R1435">
        <v>46</v>
      </c>
      <c r="S1435" t="s">
        <v>1890</v>
      </c>
      <c r="T1435" t="s">
        <v>1887</v>
      </c>
      <c r="U1435">
        <v>18</v>
      </c>
      <c r="V1435">
        <v>28</v>
      </c>
      <c r="W1435" t="s">
        <v>32</v>
      </c>
      <c r="X1435">
        <v>141</v>
      </c>
      <c r="Y1435" t="str">
        <f>IF(_20224[[#This Row],[Lead Score]]=_20224[[#This Row],[p2_score1]],_20224[[#This Row],[p2]],_20224[[#This Row],[p1]])</f>
        <v>Sunil Narine</v>
      </c>
      <c r="Z1435" t="str">
        <f>IF(_20224[[#This Row],[Lead Score]]&lt;&gt;_20224[[#This Row],[p2_score1]],_20224[[#This Row],[p2]],_20224[[#This Row],[p1]])</f>
        <v>Brendon McCullum</v>
      </c>
      <c r="AA1435" s="1">
        <f>_20224[[#This Row],[Lead Score]]/_20224[[#This Row],[Runs in Partnership]]</f>
        <v>0.60869565217391308</v>
      </c>
      <c r="AB1435">
        <f>+_20224[[#This Row],[p2_score1]]+_20224[[#This Row],[p1_score1]]</f>
        <v>46</v>
      </c>
      <c r="AC1435">
        <f>MAX(_20224[[#This Row],[p2_score1]:[p1_score1]])</f>
        <v>28</v>
      </c>
      <c r="AD1435">
        <f>MIN(_20224[[#This Row],[p2_score1]:[p1_score1]])</f>
        <v>18</v>
      </c>
      <c r="AE1435" t="s">
        <v>1846</v>
      </c>
      <c r="AF1435" t="s">
        <v>2507</v>
      </c>
      <c r="AG1435" t="s">
        <v>2807</v>
      </c>
      <c r="AH1435" t="s">
        <v>883</v>
      </c>
      <c r="AI1435" t="s">
        <v>883</v>
      </c>
      <c r="AJ1435" t="s">
        <v>897</v>
      </c>
      <c r="AK1435" t="str">
        <f>LEFT(_20224[[#This Row],[result2]], FIND(" ",_20224[[#This Row],[result2]]))</f>
        <v xml:space="preserve">Quetta </v>
      </c>
      <c r="AL1435" t="s">
        <v>4583</v>
      </c>
      <c r="AM1435" t="s">
        <v>2921</v>
      </c>
      <c r="AN1435" t="s">
        <v>2922</v>
      </c>
      <c r="AO1435" t="s">
        <v>2923</v>
      </c>
      <c r="AP1435" t="s">
        <v>71</v>
      </c>
      <c r="AQ1435">
        <v>28</v>
      </c>
      <c r="AR1435">
        <v>18</v>
      </c>
    </row>
    <row r="1436" spans="1:44" x14ac:dyDescent="0.3">
      <c r="A1436" t="s">
        <v>3297</v>
      </c>
      <c r="B1436" t="s">
        <v>3153</v>
      </c>
      <c r="C1436" t="s">
        <v>95</v>
      </c>
      <c r="D1436" t="s">
        <v>1891</v>
      </c>
      <c r="E1436">
        <v>1</v>
      </c>
      <c r="F1436">
        <v>3</v>
      </c>
      <c r="G1436">
        <v>0</v>
      </c>
      <c r="H1436">
        <v>0</v>
      </c>
      <c r="I1436">
        <v>33.33</v>
      </c>
      <c r="J1436" t="s">
        <v>1846</v>
      </c>
      <c r="K1436" t="s">
        <v>4287</v>
      </c>
      <c r="L1436" t="s">
        <v>2507</v>
      </c>
      <c r="M1436" t="s">
        <v>1889</v>
      </c>
      <c r="N1436" t="s">
        <v>3148</v>
      </c>
      <c r="O1436" t="s">
        <v>887</v>
      </c>
      <c r="P1436" t="s">
        <v>95</v>
      </c>
      <c r="Q1436">
        <v>4.5</v>
      </c>
      <c r="R1436">
        <v>60</v>
      </c>
      <c r="S1436" t="s">
        <v>1890</v>
      </c>
      <c r="T1436" t="s">
        <v>95</v>
      </c>
      <c r="U1436">
        <v>31</v>
      </c>
      <c r="V1436">
        <v>0</v>
      </c>
      <c r="W1436" t="s">
        <v>1887</v>
      </c>
      <c r="X1436">
        <v>141</v>
      </c>
      <c r="Y1436" t="str">
        <f>IF(_20224[[#This Row],[Lead Score]]=_20224[[#This Row],[p2_score1]],_20224[[#This Row],[p2]],_20224[[#This Row],[p1]])</f>
        <v>Brendon McCullum</v>
      </c>
      <c r="Z1436" t="str">
        <f>IF(_20224[[#This Row],[Lead Score]]&lt;&gt;_20224[[#This Row],[p2_score1]],_20224[[#This Row],[p2]],_20224[[#This Row],[p1]])</f>
        <v>Fakhar Zaman</v>
      </c>
      <c r="AA1436" s="1">
        <f>_20224[[#This Row],[Lead Score]]/_20224[[#This Row],[Runs in Partnership]]</f>
        <v>0.9285714285714286</v>
      </c>
      <c r="AB1436">
        <f>+_20224[[#This Row],[p2_score1]]+_20224[[#This Row],[p1_score1]]</f>
        <v>14</v>
      </c>
      <c r="AC1436">
        <f>MAX(_20224[[#This Row],[p2_score1]:[p1_score1]])</f>
        <v>13</v>
      </c>
      <c r="AD1436">
        <f>MIN(_20224[[#This Row],[p2_score1]:[p1_score1]])</f>
        <v>1</v>
      </c>
      <c r="AE1436" t="s">
        <v>1846</v>
      </c>
      <c r="AF1436" t="s">
        <v>2507</v>
      </c>
      <c r="AG1436" t="s">
        <v>2807</v>
      </c>
      <c r="AH1436" t="s">
        <v>883</v>
      </c>
      <c r="AI1436" t="s">
        <v>883</v>
      </c>
      <c r="AJ1436" t="s">
        <v>897</v>
      </c>
      <c r="AK1436" t="str">
        <f>LEFT(_20224[[#This Row],[result2]], FIND(" ",_20224[[#This Row],[result2]]))</f>
        <v xml:space="preserve">Quetta </v>
      </c>
      <c r="AL1436" t="s">
        <v>4583</v>
      </c>
      <c r="AM1436" t="s">
        <v>2921</v>
      </c>
      <c r="AN1436" t="s">
        <v>2922</v>
      </c>
      <c r="AO1436" t="s">
        <v>2923</v>
      </c>
      <c r="AP1436" t="s">
        <v>71</v>
      </c>
      <c r="AQ1436">
        <v>1</v>
      </c>
      <c r="AR1436">
        <v>13</v>
      </c>
    </row>
    <row r="1437" spans="1:44" x14ac:dyDescent="0.3">
      <c r="A1437" t="s">
        <v>3266</v>
      </c>
      <c r="B1437" t="s">
        <v>3133</v>
      </c>
      <c r="C1437" t="s">
        <v>1890</v>
      </c>
      <c r="D1437" t="s">
        <v>1559</v>
      </c>
      <c r="E1437">
        <v>30</v>
      </c>
      <c r="F1437">
        <v>18</v>
      </c>
      <c r="G1437">
        <v>3</v>
      </c>
      <c r="H1437">
        <v>2</v>
      </c>
      <c r="I1437">
        <v>166.66</v>
      </c>
      <c r="J1437" t="s">
        <v>1846</v>
      </c>
      <c r="K1437" t="s">
        <v>4287</v>
      </c>
      <c r="L1437" t="s">
        <v>2507</v>
      </c>
      <c r="M1437" t="s">
        <v>1889</v>
      </c>
      <c r="N1437" t="s">
        <v>3157</v>
      </c>
      <c r="O1437" t="s">
        <v>1443</v>
      </c>
      <c r="P1437" t="s">
        <v>1890</v>
      </c>
      <c r="Q1437">
        <v>5.2</v>
      </c>
      <c r="R1437">
        <v>60</v>
      </c>
      <c r="S1437" t="s">
        <v>1890</v>
      </c>
      <c r="T1437" t="s">
        <v>874</v>
      </c>
      <c r="U1437">
        <v>0</v>
      </c>
      <c r="V1437">
        <v>0</v>
      </c>
      <c r="W1437" t="s">
        <v>95</v>
      </c>
      <c r="X1437">
        <v>141</v>
      </c>
      <c r="Y1437" t="str">
        <f>IF(_20224[[#This Row],[Lead Score]]=_20224[[#This Row],[p2_score1]],_20224[[#This Row],[p2]],_20224[[#This Row],[p1]])</f>
        <v>Cameron Delport</v>
      </c>
      <c r="Z1437" t="str">
        <f>IF(_20224[[#This Row],[Lead Score]]&lt;&gt;_20224[[#This Row],[p2_score1]],_20224[[#This Row],[p2]],_20224[[#This Row],[p1]])</f>
        <v>Brendon McCullum</v>
      </c>
      <c r="AA1437" s="1">
        <f>_20224[[#This Row],[Lead Score]]/_20224[[#This Row],[Runs in Partnership]]</f>
        <v>1</v>
      </c>
      <c r="AB1437">
        <f>+_20224[[#This Row],[p2_score1]]+_20224[[#This Row],[p1_score1]]</f>
        <v>1</v>
      </c>
      <c r="AC1437">
        <f>MAX(_20224[[#This Row],[p2_score1]:[p1_score1]])</f>
        <v>1</v>
      </c>
      <c r="AD1437">
        <f>MIN(_20224[[#This Row],[p2_score1]:[p1_score1]])</f>
        <v>0</v>
      </c>
      <c r="AE1437" t="s">
        <v>1846</v>
      </c>
      <c r="AF1437" t="s">
        <v>2507</v>
      </c>
      <c r="AG1437" t="s">
        <v>2807</v>
      </c>
      <c r="AH1437" t="s">
        <v>883</v>
      </c>
      <c r="AI1437" t="s">
        <v>883</v>
      </c>
      <c r="AJ1437" t="s">
        <v>897</v>
      </c>
      <c r="AK1437" t="str">
        <f>LEFT(_20224[[#This Row],[result2]], FIND(" ",_20224[[#This Row],[result2]]))</f>
        <v xml:space="preserve">Quetta </v>
      </c>
      <c r="AL1437" t="s">
        <v>4583</v>
      </c>
      <c r="AM1437" t="s">
        <v>2921</v>
      </c>
      <c r="AN1437" t="s">
        <v>2922</v>
      </c>
      <c r="AO1437" t="s">
        <v>2923</v>
      </c>
      <c r="AP1437" t="s">
        <v>71</v>
      </c>
      <c r="AQ1437">
        <v>1</v>
      </c>
      <c r="AR1437">
        <v>0</v>
      </c>
    </row>
    <row r="1438" spans="1:44" x14ac:dyDescent="0.3">
      <c r="A1438" t="s">
        <v>3303</v>
      </c>
      <c r="B1438" t="s">
        <v>3136</v>
      </c>
      <c r="C1438" t="s">
        <v>874</v>
      </c>
      <c r="D1438" t="s">
        <v>1031</v>
      </c>
      <c r="E1438">
        <v>15</v>
      </c>
      <c r="F1438">
        <v>8</v>
      </c>
      <c r="G1438">
        <v>0</v>
      </c>
      <c r="H1438">
        <v>2</v>
      </c>
      <c r="I1438">
        <v>187.5</v>
      </c>
      <c r="J1438" t="s">
        <v>1846</v>
      </c>
      <c r="K1438" t="s">
        <v>4287</v>
      </c>
      <c r="L1438" t="s">
        <v>2507</v>
      </c>
      <c r="M1438" t="s">
        <v>1889</v>
      </c>
      <c r="N1438" t="s">
        <v>3151</v>
      </c>
      <c r="O1438" t="s">
        <v>833</v>
      </c>
      <c r="P1438" t="s">
        <v>874</v>
      </c>
      <c r="Q1438">
        <v>7.4</v>
      </c>
      <c r="R1438">
        <v>79</v>
      </c>
      <c r="S1438" t="s">
        <v>1892</v>
      </c>
      <c r="T1438" t="s">
        <v>874</v>
      </c>
      <c r="U1438">
        <v>0</v>
      </c>
      <c r="V1438">
        <v>0</v>
      </c>
      <c r="W1438" t="s">
        <v>1890</v>
      </c>
      <c r="X1438">
        <v>141</v>
      </c>
      <c r="Y1438" t="str">
        <f>IF(_20224[[#This Row],[Lead Score]]=_20224[[#This Row],[p2_score1]],_20224[[#This Row],[p2]],_20224[[#This Row],[p1]])</f>
        <v>Cameron Delport</v>
      </c>
      <c r="Z1438" t="str">
        <f>IF(_20224[[#This Row],[Lead Score]]&lt;&gt;_20224[[#This Row],[p2_score1]],_20224[[#This Row],[p2]],_20224[[#This Row],[p1]])</f>
        <v>Gulraiz Sadaf</v>
      </c>
      <c r="AA1438" s="1">
        <f>_20224[[#This Row],[Lead Score]]/_20224[[#This Row],[Runs in Partnership]]</f>
        <v>0.78947368421052633</v>
      </c>
      <c r="AB1438">
        <f>+_20224[[#This Row],[p2_score1]]+_20224[[#This Row],[p1_score1]]</f>
        <v>19</v>
      </c>
      <c r="AC1438">
        <f>MAX(_20224[[#This Row],[p2_score1]:[p1_score1]])</f>
        <v>15</v>
      </c>
      <c r="AD1438">
        <f>MIN(_20224[[#This Row],[p2_score1]:[p1_score1]])</f>
        <v>4</v>
      </c>
      <c r="AE1438" t="s">
        <v>1846</v>
      </c>
      <c r="AF1438" t="s">
        <v>2507</v>
      </c>
      <c r="AG1438" t="s">
        <v>2807</v>
      </c>
      <c r="AH1438" t="s">
        <v>883</v>
      </c>
      <c r="AI1438" t="s">
        <v>883</v>
      </c>
      <c r="AJ1438" t="s">
        <v>897</v>
      </c>
      <c r="AK1438" t="str">
        <f>LEFT(_20224[[#This Row],[result2]], FIND(" ",_20224[[#This Row],[result2]]))</f>
        <v xml:space="preserve">Quetta </v>
      </c>
      <c r="AL1438" t="s">
        <v>4583</v>
      </c>
      <c r="AM1438" t="s">
        <v>2921</v>
      </c>
      <c r="AN1438" t="s">
        <v>2922</v>
      </c>
      <c r="AO1438" t="s">
        <v>2923</v>
      </c>
      <c r="AP1438" t="s">
        <v>71</v>
      </c>
      <c r="AQ1438">
        <v>15</v>
      </c>
      <c r="AR1438">
        <v>4</v>
      </c>
    </row>
    <row r="1439" spans="1:44" x14ac:dyDescent="0.3">
      <c r="A1439" t="s">
        <v>3306</v>
      </c>
      <c r="B1439" t="s">
        <v>3173</v>
      </c>
      <c r="C1439" t="s">
        <v>506</v>
      </c>
      <c r="D1439" t="s">
        <v>1893</v>
      </c>
      <c r="E1439">
        <v>1</v>
      </c>
      <c r="F1439">
        <v>2</v>
      </c>
      <c r="G1439">
        <v>0</v>
      </c>
      <c r="H1439">
        <v>0</v>
      </c>
      <c r="I1439">
        <v>50</v>
      </c>
      <c r="J1439" t="s">
        <v>1846</v>
      </c>
      <c r="K1439" t="s">
        <v>4287</v>
      </c>
      <c r="L1439" t="s">
        <v>2507</v>
      </c>
      <c r="M1439" t="s">
        <v>1889</v>
      </c>
      <c r="N1439" t="s">
        <v>3170</v>
      </c>
      <c r="O1439" t="s">
        <v>1759</v>
      </c>
      <c r="P1439" t="s">
        <v>506</v>
      </c>
      <c r="Q1439">
        <v>8.3000000000000007</v>
      </c>
      <c r="R1439">
        <v>81</v>
      </c>
      <c r="S1439" t="s">
        <v>1892</v>
      </c>
      <c r="T1439" t="s">
        <v>506</v>
      </c>
      <c r="U1439">
        <v>1</v>
      </c>
      <c r="V1439">
        <v>0</v>
      </c>
      <c r="W1439" t="s">
        <v>874</v>
      </c>
      <c r="X1439">
        <v>141</v>
      </c>
      <c r="Y1439" t="str">
        <f>IF(_20224[[#This Row],[Lead Score]]=_20224[[#This Row],[p2_score1]],_20224[[#This Row],[p2]],_20224[[#This Row],[p1]])</f>
        <v>Umar Akmal</v>
      </c>
      <c r="Z1439" t="str">
        <f>IF(_20224[[#This Row],[Lead Score]]&lt;&gt;_20224[[#This Row],[p2_score1]],_20224[[#This Row],[p2]],_20224[[#This Row],[p1]])</f>
        <v>Gulraiz Sadaf</v>
      </c>
      <c r="AA1439" s="1">
        <f>_20224[[#This Row],[Lead Score]]/_20224[[#This Row],[Runs in Partnership]]</f>
        <v>0.5</v>
      </c>
      <c r="AB1439">
        <f>+_20224[[#This Row],[p2_score1]]+_20224[[#This Row],[p1_score1]]</f>
        <v>2</v>
      </c>
      <c r="AC1439">
        <f>MAX(_20224[[#This Row],[p2_score1]:[p1_score1]])</f>
        <v>1</v>
      </c>
      <c r="AD1439">
        <f>MIN(_20224[[#This Row],[p2_score1]:[p1_score1]])</f>
        <v>1</v>
      </c>
      <c r="AE1439" t="s">
        <v>1846</v>
      </c>
      <c r="AF1439" t="s">
        <v>2507</v>
      </c>
      <c r="AG1439" t="s">
        <v>2807</v>
      </c>
      <c r="AH1439" t="s">
        <v>883</v>
      </c>
      <c r="AI1439" t="s">
        <v>883</v>
      </c>
      <c r="AJ1439" t="s">
        <v>897</v>
      </c>
      <c r="AK1439" t="str">
        <f>LEFT(_20224[[#This Row],[result2]], FIND(" ",_20224[[#This Row],[result2]]))</f>
        <v xml:space="preserve">Quetta </v>
      </c>
      <c r="AL1439" t="s">
        <v>4583</v>
      </c>
      <c r="AM1439" t="s">
        <v>2921</v>
      </c>
      <c r="AN1439" t="s">
        <v>2922</v>
      </c>
      <c r="AO1439" t="s">
        <v>2923</v>
      </c>
      <c r="AP1439" t="s">
        <v>71</v>
      </c>
      <c r="AQ1439">
        <v>1</v>
      </c>
      <c r="AR1439">
        <v>1</v>
      </c>
    </row>
    <row r="1440" spans="1:44" x14ac:dyDescent="0.3">
      <c r="A1440" t="s">
        <v>3307</v>
      </c>
      <c r="B1440" t="s">
        <v>3178</v>
      </c>
      <c r="C1440" t="s">
        <v>1894</v>
      </c>
      <c r="D1440" t="s">
        <v>1895</v>
      </c>
      <c r="E1440">
        <v>4</v>
      </c>
      <c r="F1440">
        <v>11</v>
      </c>
      <c r="G1440">
        <v>0</v>
      </c>
      <c r="H1440">
        <v>0</v>
      </c>
      <c r="I1440">
        <v>36.36</v>
      </c>
      <c r="J1440" t="s">
        <v>1846</v>
      </c>
      <c r="K1440" t="s">
        <v>4287</v>
      </c>
      <c r="L1440" t="s">
        <v>2507</v>
      </c>
      <c r="M1440" t="s">
        <v>1889</v>
      </c>
      <c r="N1440" t="s">
        <v>3200</v>
      </c>
      <c r="O1440" t="s">
        <v>1896</v>
      </c>
      <c r="P1440" t="s">
        <v>1894</v>
      </c>
      <c r="Q1440">
        <v>12.3</v>
      </c>
      <c r="R1440">
        <v>89</v>
      </c>
      <c r="S1440" t="s">
        <v>1892</v>
      </c>
      <c r="T1440" t="s">
        <v>1894</v>
      </c>
      <c r="U1440">
        <v>5</v>
      </c>
      <c r="V1440">
        <v>0</v>
      </c>
      <c r="W1440" t="s">
        <v>506</v>
      </c>
      <c r="X1440">
        <v>141</v>
      </c>
      <c r="Y1440" t="str">
        <f>IF(_20224[[#This Row],[Lead Score]]=_20224[[#This Row],[p2_score1]],_20224[[#This Row],[p2]],_20224[[#This Row],[p1]])</f>
        <v>Raza Hasan</v>
      </c>
      <c r="Z1440" t="str">
        <f>IF(_20224[[#This Row],[Lead Score]]&lt;&gt;_20224[[#This Row],[p2_score1]],_20224[[#This Row],[p2]],_20224[[#This Row],[p1]])</f>
        <v>Gulraiz Sadaf</v>
      </c>
      <c r="AA1440" s="1">
        <f>_20224[[#This Row],[Lead Score]]/_20224[[#This Row],[Runs in Partnership]]</f>
        <v>0.5</v>
      </c>
      <c r="AB1440">
        <f>+_20224[[#This Row],[p2_score1]]+_20224[[#This Row],[p1_score1]]</f>
        <v>8</v>
      </c>
      <c r="AC1440">
        <f>MAX(_20224[[#This Row],[p2_score1]:[p1_score1]])</f>
        <v>4</v>
      </c>
      <c r="AD1440">
        <f>MIN(_20224[[#This Row],[p2_score1]:[p1_score1]])</f>
        <v>4</v>
      </c>
      <c r="AE1440" t="s">
        <v>1846</v>
      </c>
      <c r="AF1440" t="s">
        <v>2507</v>
      </c>
      <c r="AG1440" t="s">
        <v>2807</v>
      </c>
      <c r="AH1440" t="s">
        <v>883</v>
      </c>
      <c r="AI1440" t="s">
        <v>883</v>
      </c>
      <c r="AJ1440" t="s">
        <v>897</v>
      </c>
      <c r="AK1440" t="str">
        <f>LEFT(_20224[[#This Row],[result2]], FIND(" ",_20224[[#This Row],[result2]]))</f>
        <v xml:space="preserve">Quetta </v>
      </c>
      <c r="AL1440" t="s">
        <v>4583</v>
      </c>
      <c r="AM1440" t="s">
        <v>2921</v>
      </c>
      <c r="AN1440" t="s">
        <v>2922</v>
      </c>
      <c r="AO1440" t="s">
        <v>2923</v>
      </c>
      <c r="AP1440" t="s">
        <v>71</v>
      </c>
      <c r="AQ1440">
        <v>4</v>
      </c>
      <c r="AR1440">
        <v>4</v>
      </c>
    </row>
    <row r="1441" spans="1:44" x14ac:dyDescent="0.3">
      <c r="A1441" t="s">
        <v>3310</v>
      </c>
      <c r="B1441" t="s">
        <v>3162</v>
      </c>
      <c r="C1441" t="s">
        <v>1892</v>
      </c>
      <c r="D1441" t="s">
        <v>1897</v>
      </c>
      <c r="E1441">
        <v>13</v>
      </c>
      <c r="F1441">
        <v>31</v>
      </c>
      <c r="G1441">
        <v>0</v>
      </c>
      <c r="H1441">
        <v>0</v>
      </c>
      <c r="I1441">
        <v>41.93</v>
      </c>
      <c r="J1441" t="s">
        <v>1846</v>
      </c>
      <c r="K1441" t="s">
        <v>4287</v>
      </c>
      <c r="L1441" t="s">
        <v>2507</v>
      </c>
      <c r="M1441" t="s">
        <v>1889</v>
      </c>
      <c r="N1441" t="s">
        <v>3219</v>
      </c>
      <c r="O1441" t="s">
        <v>1898</v>
      </c>
      <c r="P1441" t="s">
        <v>1892</v>
      </c>
      <c r="Q1441">
        <v>15.2</v>
      </c>
      <c r="R1441">
        <v>101</v>
      </c>
      <c r="S1441" t="s">
        <v>1892</v>
      </c>
      <c r="T1441" t="s">
        <v>691</v>
      </c>
      <c r="U1441">
        <v>0</v>
      </c>
      <c r="V1441">
        <v>0</v>
      </c>
      <c r="W1441" t="s">
        <v>1894</v>
      </c>
      <c r="X1441">
        <v>141</v>
      </c>
      <c r="Y1441" t="str">
        <f>IF(_20224[[#This Row],[Lead Score]]=_20224[[#This Row],[p2_score1]],_20224[[#This Row],[p2]],_20224[[#This Row],[p1]])</f>
        <v>Gulraiz Sadaf</v>
      </c>
      <c r="Z1441" t="str">
        <f>IF(_20224[[#This Row],[Lead Score]]&lt;&gt;_20224[[#This Row],[p2_score1]],_20224[[#This Row],[p2]],_20224[[#This Row],[p1]])</f>
        <v>Sohail Akhtar</v>
      </c>
      <c r="AA1441" s="1">
        <f>_20224[[#This Row],[Lead Score]]/_20224[[#This Row],[Runs in Partnership]]</f>
        <v>0.66666666666666663</v>
      </c>
      <c r="AB1441">
        <f>+_20224[[#This Row],[p2_score1]]+_20224[[#This Row],[p1_score1]]</f>
        <v>12</v>
      </c>
      <c r="AC1441">
        <f>MAX(_20224[[#This Row],[p2_score1]:[p1_score1]])</f>
        <v>8</v>
      </c>
      <c r="AD1441">
        <f>MIN(_20224[[#This Row],[p2_score1]:[p1_score1]])</f>
        <v>4</v>
      </c>
      <c r="AE1441" t="s">
        <v>1846</v>
      </c>
      <c r="AF1441" t="s">
        <v>2507</v>
      </c>
      <c r="AG1441" t="s">
        <v>2807</v>
      </c>
      <c r="AH1441" t="s">
        <v>883</v>
      </c>
      <c r="AI1441" t="s">
        <v>883</v>
      </c>
      <c r="AJ1441" t="s">
        <v>897</v>
      </c>
      <c r="AK1441" t="str">
        <f>LEFT(_20224[[#This Row],[result2]], FIND(" ",_20224[[#This Row],[result2]]))</f>
        <v xml:space="preserve">Quetta </v>
      </c>
      <c r="AL1441" t="s">
        <v>4583</v>
      </c>
      <c r="AM1441" t="s">
        <v>2921</v>
      </c>
      <c r="AN1441" t="s">
        <v>2922</v>
      </c>
      <c r="AO1441" t="s">
        <v>2923</v>
      </c>
      <c r="AP1441" t="s">
        <v>71</v>
      </c>
      <c r="AQ1441">
        <v>4</v>
      </c>
      <c r="AR1441">
        <v>8</v>
      </c>
    </row>
    <row r="1442" spans="1:44" x14ac:dyDescent="0.3">
      <c r="A1442" t="s">
        <v>3313</v>
      </c>
      <c r="B1442" t="s">
        <v>3187</v>
      </c>
      <c r="C1442" t="s">
        <v>1030</v>
      </c>
      <c r="D1442" t="s">
        <v>1868</v>
      </c>
      <c r="E1442">
        <v>2</v>
      </c>
      <c r="F1442">
        <v>4</v>
      </c>
      <c r="G1442">
        <v>0</v>
      </c>
      <c r="H1442">
        <v>0</v>
      </c>
      <c r="I1442">
        <v>50</v>
      </c>
      <c r="J1442" t="s">
        <v>1846</v>
      </c>
      <c r="K1442" t="s">
        <v>4287</v>
      </c>
      <c r="L1442" t="s">
        <v>2507</v>
      </c>
      <c r="M1442" t="s">
        <v>1889</v>
      </c>
      <c r="N1442" t="s">
        <v>3236</v>
      </c>
      <c r="O1442" t="s">
        <v>1899</v>
      </c>
      <c r="P1442" t="s">
        <v>1030</v>
      </c>
      <c r="Q1442">
        <v>16.5</v>
      </c>
      <c r="R1442">
        <v>105</v>
      </c>
      <c r="S1442" t="s">
        <v>1030</v>
      </c>
      <c r="T1442" t="s">
        <v>691</v>
      </c>
      <c r="U1442">
        <v>0</v>
      </c>
      <c r="V1442">
        <v>2</v>
      </c>
      <c r="W1442" t="s">
        <v>1892</v>
      </c>
      <c r="X1442">
        <v>141</v>
      </c>
      <c r="Y1442" t="str">
        <f>IF(_20224[[#This Row],[Lead Score]]=_20224[[#This Row],[p2_score1]],_20224[[#This Row],[p2]],_20224[[#This Row],[p1]])</f>
        <v>Sohail Akhtar</v>
      </c>
      <c r="Z1442" t="str">
        <f>IF(_20224[[#This Row],[Lead Score]]&lt;&gt;_20224[[#This Row],[p2_score1]],_20224[[#This Row],[p2]],_20224[[#This Row],[p1]])</f>
        <v>Yasir Shah</v>
      </c>
      <c r="AA1442" s="1">
        <f>_20224[[#This Row],[Lead Score]]/_20224[[#This Row],[Runs in Partnership]]</f>
        <v>0.5</v>
      </c>
      <c r="AB1442">
        <f>+_20224[[#This Row],[p2_score1]]+_20224[[#This Row],[p1_score1]]</f>
        <v>4</v>
      </c>
      <c r="AC1442">
        <f>MAX(_20224[[#This Row],[p2_score1]:[p1_score1]])</f>
        <v>2</v>
      </c>
      <c r="AD1442">
        <f>MIN(_20224[[#This Row],[p2_score1]:[p1_score1]])</f>
        <v>2</v>
      </c>
      <c r="AE1442" t="s">
        <v>1846</v>
      </c>
      <c r="AF1442" t="s">
        <v>2507</v>
      </c>
      <c r="AG1442" t="s">
        <v>2807</v>
      </c>
      <c r="AH1442" t="s">
        <v>883</v>
      </c>
      <c r="AI1442" t="s">
        <v>883</v>
      </c>
      <c r="AJ1442" t="s">
        <v>897</v>
      </c>
      <c r="AK1442" t="str">
        <f>LEFT(_20224[[#This Row],[result2]], FIND(" ",_20224[[#This Row],[result2]]))</f>
        <v xml:space="preserve">Quetta </v>
      </c>
      <c r="AL1442" t="s">
        <v>4583</v>
      </c>
      <c r="AM1442" t="s">
        <v>2921</v>
      </c>
      <c r="AN1442" t="s">
        <v>2922</v>
      </c>
      <c r="AO1442" t="s">
        <v>2923</v>
      </c>
      <c r="AP1442" t="s">
        <v>71</v>
      </c>
      <c r="AQ1442">
        <v>2</v>
      </c>
      <c r="AR1442">
        <v>2</v>
      </c>
    </row>
    <row r="1443" spans="1:44" x14ac:dyDescent="0.3">
      <c r="A1443" t="s">
        <v>3315</v>
      </c>
      <c r="B1443" t="s">
        <v>3195</v>
      </c>
      <c r="C1443" t="s">
        <v>351</v>
      </c>
      <c r="D1443" t="s">
        <v>1900</v>
      </c>
      <c r="E1443">
        <v>0</v>
      </c>
      <c r="F1443">
        <v>2</v>
      </c>
      <c r="G1443">
        <v>0</v>
      </c>
      <c r="H1443">
        <v>0</v>
      </c>
      <c r="I1443">
        <v>0</v>
      </c>
      <c r="J1443" t="s">
        <v>1846</v>
      </c>
      <c r="K1443" t="s">
        <v>4287</v>
      </c>
      <c r="L1443" t="s">
        <v>2507</v>
      </c>
      <c r="M1443" t="s">
        <v>1889</v>
      </c>
      <c r="N1443" t="s">
        <v>3161</v>
      </c>
      <c r="O1443" t="s">
        <v>1901</v>
      </c>
      <c r="P1443" t="s">
        <v>351</v>
      </c>
      <c r="Q1443">
        <v>17.3</v>
      </c>
      <c r="R1443">
        <v>106</v>
      </c>
      <c r="S1443" t="s">
        <v>351</v>
      </c>
      <c r="T1443" t="s">
        <v>691</v>
      </c>
      <c r="U1443">
        <v>0</v>
      </c>
      <c r="V1443">
        <v>3</v>
      </c>
      <c r="W1443" t="s">
        <v>1030</v>
      </c>
      <c r="X1443">
        <v>141</v>
      </c>
      <c r="Y1443" t="str">
        <f>IF(_20224[[#This Row],[Lead Score]]=_20224[[#This Row],[p2_score1]],_20224[[#This Row],[p2]],_20224[[#This Row],[p1]])</f>
        <v>Sohail Akhtar</v>
      </c>
      <c r="Z1443" t="str">
        <f>IF(_20224[[#This Row],[Lead Score]]&lt;&gt;_20224[[#This Row],[p2_score1]],_20224[[#This Row],[p2]],_20224[[#This Row],[p1]])</f>
        <v>Shaheen Afridi</v>
      </c>
      <c r="AA1443" s="1">
        <f>_20224[[#This Row],[Lead Score]]/_20224[[#This Row],[Runs in Partnership]]</f>
        <v>1</v>
      </c>
      <c r="AB1443">
        <f>+_20224[[#This Row],[p2_score1]]+_20224[[#This Row],[p1_score1]]</f>
        <v>1</v>
      </c>
      <c r="AC1443">
        <f>MAX(_20224[[#This Row],[p2_score1]:[p1_score1]])</f>
        <v>1</v>
      </c>
      <c r="AD1443">
        <f>MIN(_20224[[#This Row],[p2_score1]:[p1_score1]])</f>
        <v>0</v>
      </c>
      <c r="AE1443" t="s">
        <v>1846</v>
      </c>
      <c r="AF1443" t="s">
        <v>2507</v>
      </c>
      <c r="AG1443" t="s">
        <v>2807</v>
      </c>
      <c r="AH1443" t="s">
        <v>883</v>
      </c>
      <c r="AI1443" t="s">
        <v>883</v>
      </c>
      <c r="AJ1443" t="s">
        <v>897</v>
      </c>
      <c r="AK1443" t="str">
        <f>LEFT(_20224[[#This Row],[result2]], FIND(" ",_20224[[#This Row],[result2]]))</f>
        <v xml:space="preserve">Quetta </v>
      </c>
      <c r="AL1443" t="s">
        <v>4583</v>
      </c>
      <c r="AM1443" t="s">
        <v>2921</v>
      </c>
      <c r="AN1443" t="s">
        <v>2922</v>
      </c>
      <c r="AO1443" t="s">
        <v>2923</v>
      </c>
      <c r="AP1443" t="s">
        <v>71</v>
      </c>
      <c r="AQ1443">
        <v>1</v>
      </c>
      <c r="AR1443">
        <v>0</v>
      </c>
    </row>
    <row r="1444" spans="1:44" x14ac:dyDescent="0.3">
      <c r="A1444" t="s">
        <v>3289</v>
      </c>
      <c r="B1444" t="s">
        <v>3180</v>
      </c>
      <c r="C1444" t="s">
        <v>691</v>
      </c>
      <c r="D1444" t="s">
        <v>45</v>
      </c>
      <c r="E1444">
        <v>20</v>
      </c>
      <c r="F1444">
        <v>27</v>
      </c>
      <c r="G1444">
        <v>1</v>
      </c>
      <c r="H1444">
        <v>1</v>
      </c>
      <c r="I1444">
        <v>74.069999999999993</v>
      </c>
      <c r="J1444" t="s">
        <v>1846</v>
      </c>
      <c r="K1444" t="s">
        <v>4287</v>
      </c>
      <c r="L1444" t="s">
        <v>2507</v>
      </c>
      <c r="M1444" t="s">
        <v>1889</v>
      </c>
      <c r="N1444" t="s">
        <v>32</v>
      </c>
      <c r="O1444" t="s">
        <v>32</v>
      </c>
      <c r="P1444" t="s">
        <v>32</v>
      </c>
      <c r="S1444" t="s">
        <v>1902</v>
      </c>
      <c r="T1444" t="s">
        <v>691</v>
      </c>
      <c r="U1444">
        <v>0</v>
      </c>
      <c r="V1444">
        <v>0</v>
      </c>
      <c r="W1444" t="s">
        <v>351</v>
      </c>
      <c r="X1444">
        <v>141</v>
      </c>
      <c r="Y1444" t="str">
        <f>IF(_20224[[#This Row],[Lead Score]]=_20224[[#This Row],[p2_score1]],_20224[[#This Row],[p2]],_20224[[#This Row],[p1]])</f>
        <v>Sohail Akhtar</v>
      </c>
      <c r="Z1444" t="str">
        <f>IF(_20224[[#This Row],[Lead Score]]&lt;&gt;_20224[[#This Row],[p2_score1]],_20224[[#This Row],[p2]],_20224[[#This Row],[p1]])</f>
        <v>Mustafizur Rahman</v>
      </c>
      <c r="AA1444" s="1">
        <f>_20224[[#This Row],[Lead Score]]/_20224[[#This Row],[Runs in Partnership]]</f>
        <v>0.94444444444444442</v>
      </c>
      <c r="AB1444">
        <f>+_20224[[#This Row],[p2_score1]]+_20224[[#This Row],[p1_score1]]</f>
        <v>18</v>
      </c>
      <c r="AC1444">
        <f>MAX(_20224[[#This Row],[p2_score1]:[p1_score1]])</f>
        <v>17</v>
      </c>
      <c r="AD1444">
        <f>MIN(_20224[[#This Row],[p2_score1]:[p1_score1]])</f>
        <v>1</v>
      </c>
      <c r="AE1444" t="s">
        <v>1846</v>
      </c>
      <c r="AF1444" t="s">
        <v>2507</v>
      </c>
      <c r="AG1444" t="s">
        <v>2807</v>
      </c>
      <c r="AH1444" t="s">
        <v>883</v>
      </c>
      <c r="AI1444" t="s">
        <v>883</v>
      </c>
      <c r="AJ1444" t="s">
        <v>897</v>
      </c>
      <c r="AK1444" t="str">
        <f>LEFT(_20224[[#This Row],[result2]], FIND(" ",_20224[[#This Row],[result2]]))</f>
        <v xml:space="preserve">Quetta </v>
      </c>
      <c r="AL1444" t="s">
        <v>4583</v>
      </c>
      <c r="AM1444" t="s">
        <v>2921</v>
      </c>
      <c r="AN1444" t="s">
        <v>2922</v>
      </c>
      <c r="AO1444" t="s">
        <v>2923</v>
      </c>
      <c r="AP1444" t="s">
        <v>71</v>
      </c>
      <c r="AQ1444">
        <v>17</v>
      </c>
      <c r="AR1444">
        <v>1</v>
      </c>
    </row>
    <row r="1445" spans="1:44" hidden="1" x14ac:dyDescent="0.3">
      <c r="A1445" t="s">
        <v>3134</v>
      </c>
      <c r="B1445" t="s">
        <v>3154</v>
      </c>
      <c r="C1445" t="s">
        <v>1902</v>
      </c>
      <c r="D1445" t="s">
        <v>45</v>
      </c>
      <c r="E1445">
        <v>1</v>
      </c>
      <c r="F1445">
        <v>4</v>
      </c>
      <c r="G1445">
        <v>0</v>
      </c>
      <c r="H1445">
        <v>0</v>
      </c>
      <c r="I1445">
        <v>25</v>
      </c>
      <c r="J1445" t="s">
        <v>1846</v>
      </c>
      <c r="K1445" t="s">
        <v>4287</v>
      </c>
      <c r="L1445" t="s">
        <v>2507</v>
      </c>
      <c r="M1445" t="s">
        <v>1889</v>
      </c>
      <c r="N1445" t="s">
        <v>32</v>
      </c>
      <c r="O1445" t="s">
        <v>32</v>
      </c>
      <c r="P1445" t="s">
        <v>32</v>
      </c>
      <c r="S1445" t="s">
        <v>32</v>
      </c>
      <c r="T1445" t="s">
        <v>32</v>
      </c>
      <c r="W1445" t="s">
        <v>32</v>
      </c>
      <c r="X1445">
        <v>141</v>
      </c>
      <c r="Y1445" t="str">
        <f>IF(_20224[[#This Row],[Lead Score]]=_20224[[#This Row],[p2_score1]],_20224[[#This Row],[p2]],_20224[[#This Row],[p1]])</f>
        <v/>
      </c>
      <c r="Z1445" t="str">
        <f>IF(_20224[[#This Row],[Lead Score]]&lt;&gt;_20224[[#This Row],[p2_score1]],_20224[[#This Row],[p2]],_20224[[#This Row],[p1]])</f>
        <v/>
      </c>
      <c r="AA1445" s="1" t="e">
        <f>_20224[[#This Row],[Lead Score]]/_20224[[#This Row],[Runs in Partnership]]</f>
        <v>#DIV/0!</v>
      </c>
      <c r="AB1445">
        <f>+_20224[[#This Row],[p2_score1]]+_20224[[#This Row],[p1_score1]]</f>
        <v>0</v>
      </c>
      <c r="AC1445">
        <f>MAX(_20224[[#This Row],[p2_score1]:[p1_score1]])</f>
        <v>0</v>
      </c>
      <c r="AD1445">
        <f>MIN(_20224[[#This Row],[p2_score1]:[p1_score1]])</f>
        <v>0</v>
      </c>
      <c r="AE1445" t="s">
        <v>1846</v>
      </c>
      <c r="AF1445" t="s">
        <v>2507</v>
      </c>
      <c r="AG1445" t="s">
        <v>2807</v>
      </c>
      <c r="AH1445" t="s">
        <v>883</v>
      </c>
      <c r="AI1445" t="s">
        <v>883</v>
      </c>
      <c r="AJ1445" t="s">
        <v>897</v>
      </c>
      <c r="AK1445" t="str">
        <f>LEFT(_20224[[#This Row],[result2]], FIND(" ",_20224[[#This Row],[result2]]))</f>
        <v xml:space="preserve">Quetta </v>
      </c>
      <c r="AL1445" t="s">
        <v>4583</v>
      </c>
      <c r="AM1445" t="s">
        <v>2921</v>
      </c>
      <c r="AN1445" t="s">
        <v>2922</v>
      </c>
      <c r="AO1445" t="s">
        <v>2923</v>
      </c>
      <c r="AP1445" t="s">
        <v>71</v>
      </c>
      <c r="AQ1445">
        <v>0</v>
      </c>
      <c r="AR1445">
        <v>0</v>
      </c>
    </row>
    <row r="1446" spans="1:44" x14ac:dyDescent="0.3">
      <c r="A1446" t="s">
        <v>3321</v>
      </c>
      <c r="B1446" t="s">
        <v>3133</v>
      </c>
      <c r="C1446" t="s">
        <v>1872</v>
      </c>
      <c r="D1446" t="s">
        <v>1708</v>
      </c>
      <c r="E1446">
        <v>6</v>
      </c>
      <c r="F1446">
        <v>5</v>
      </c>
      <c r="G1446">
        <v>1</v>
      </c>
      <c r="H1446">
        <v>0</v>
      </c>
      <c r="I1446">
        <v>120</v>
      </c>
      <c r="J1446" t="s">
        <v>1846</v>
      </c>
      <c r="K1446" t="s">
        <v>4312</v>
      </c>
      <c r="L1446" t="s">
        <v>2511</v>
      </c>
      <c r="M1446" t="s">
        <v>1903</v>
      </c>
      <c r="N1446" t="s">
        <v>3139</v>
      </c>
      <c r="O1446" t="s">
        <v>1904</v>
      </c>
      <c r="P1446" t="s">
        <v>1872</v>
      </c>
      <c r="Q1446">
        <v>2.1</v>
      </c>
      <c r="R1446">
        <v>8</v>
      </c>
      <c r="S1446" t="s">
        <v>900</v>
      </c>
      <c r="T1446" t="s">
        <v>1872</v>
      </c>
      <c r="U1446">
        <v>2</v>
      </c>
      <c r="V1446">
        <v>6</v>
      </c>
      <c r="W1446" t="s">
        <v>32</v>
      </c>
      <c r="X1446">
        <v>142</v>
      </c>
      <c r="Y1446" t="str">
        <f>IF(_20224[[#This Row],[Lead Score]]=_20224[[#This Row],[p2_score1]],_20224[[#This Row],[p2]],_20224[[#This Row],[p1]])</f>
        <v>Kumar Sangakkara</v>
      </c>
      <c r="Z1446" t="str">
        <f>IF(_20224[[#This Row],[Lead Score]]&lt;&gt;_20224[[#This Row],[p2_score1]],_20224[[#This Row],[p2]],_20224[[#This Row],[p1]])</f>
        <v>Ahmed Shehzad</v>
      </c>
      <c r="AA1446" s="1">
        <f>_20224[[#This Row],[Lead Score]]/_20224[[#This Row],[Runs in Partnership]]</f>
        <v>0.75</v>
      </c>
      <c r="AB1446">
        <f>+_20224[[#This Row],[p2_score1]]+_20224[[#This Row],[p1_score1]]</f>
        <v>8</v>
      </c>
      <c r="AC1446">
        <f>MAX(_20224[[#This Row],[p2_score1]:[p1_score1]])</f>
        <v>6</v>
      </c>
      <c r="AD1446">
        <f>MIN(_20224[[#This Row],[p2_score1]:[p1_score1]])</f>
        <v>2</v>
      </c>
      <c r="AE1446" t="s">
        <v>1846</v>
      </c>
      <c r="AF1446" t="s">
        <v>2511</v>
      </c>
      <c r="AG1446" t="s">
        <v>2807</v>
      </c>
      <c r="AH1446" t="s">
        <v>909</v>
      </c>
      <c r="AI1446" t="s">
        <v>909</v>
      </c>
      <c r="AJ1446" t="s">
        <v>850</v>
      </c>
      <c r="AK1446" t="str">
        <f>LEFT(_20224[[#This Row],[result2]], FIND(" ",_20224[[#This Row],[result2]]))</f>
        <v xml:space="preserve">Islamabad </v>
      </c>
      <c r="AL1446" t="s">
        <v>4583</v>
      </c>
      <c r="AM1446" t="s">
        <v>2924</v>
      </c>
      <c r="AN1446" t="s">
        <v>2925</v>
      </c>
      <c r="AO1446" t="s">
        <v>2926</v>
      </c>
      <c r="AP1446" t="s">
        <v>83</v>
      </c>
      <c r="AQ1446">
        <v>6</v>
      </c>
      <c r="AR1446">
        <v>2</v>
      </c>
    </row>
    <row r="1447" spans="1:44" x14ac:dyDescent="0.3">
      <c r="A1447" t="s">
        <v>3324</v>
      </c>
      <c r="B1447" t="s">
        <v>3153</v>
      </c>
      <c r="C1447" t="s">
        <v>1878</v>
      </c>
      <c r="D1447" t="s">
        <v>1905</v>
      </c>
      <c r="E1447">
        <v>6</v>
      </c>
      <c r="F1447">
        <v>5</v>
      </c>
      <c r="G1447">
        <v>1</v>
      </c>
      <c r="H1447">
        <v>0</v>
      </c>
      <c r="I1447">
        <v>120</v>
      </c>
      <c r="J1447" t="s">
        <v>1846</v>
      </c>
      <c r="K1447" t="s">
        <v>4312</v>
      </c>
      <c r="L1447" t="s">
        <v>2511</v>
      </c>
      <c r="M1447" t="s">
        <v>1903</v>
      </c>
      <c r="N1447" t="s">
        <v>3148</v>
      </c>
      <c r="O1447" t="s">
        <v>1492</v>
      </c>
      <c r="P1447" t="s">
        <v>1878</v>
      </c>
      <c r="Q1447">
        <v>3.5</v>
      </c>
      <c r="R1447">
        <v>15</v>
      </c>
      <c r="S1447" t="s">
        <v>900</v>
      </c>
      <c r="T1447" t="s">
        <v>1878</v>
      </c>
      <c r="U1447">
        <v>3</v>
      </c>
      <c r="V1447">
        <v>0</v>
      </c>
      <c r="W1447" t="s">
        <v>1872</v>
      </c>
      <c r="X1447">
        <v>142</v>
      </c>
      <c r="Y1447" t="str">
        <f>IF(_20224[[#This Row],[Lead Score]]=_20224[[#This Row],[p2_score1]],_20224[[#This Row],[p2]],_20224[[#This Row],[p1]])</f>
        <v>Darren Bravo</v>
      </c>
      <c r="Z1447" t="str">
        <f>IF(_20224[[#This Row],[Lead Score]]&lt;&gt;_20224[[#This Row],[p2_score1]],_20224[[#This Row],[p2]],_20224[[#This Row],[p1]])</f>
        <v>Ahmed Shehzad</v>
      </c>
      <c r="AA1447" s="1">
        <f>_20224[[#This Row],[Lead Score]]/_20224[[#This Row],[Runs in Partnership]]</f>
        <v>0.8571428571428571</v>
      </c>
      <c r="AB1447">
        <f>+_20224[[#This Row],[p2_score1]]+_20224[[#This Row],[p1_score1]]</f>
        <v>7</v>
      </c>
      <c r="AC1447">
        <f>MAX(_20224[[#This Row],[p2_score1]:[p1_score1]])</f>
        <v>6</v>
      </c>
      <c r="AD1447">
        <f>MIN(_20224[[#This Row],[p2_score1]:[p1_score1]])</f>
        <v>1</v>
      </c>
      <c r="AE1447" t="s">
        <v>1846</v>
      </c>
      <c r="AF1447" t="s">
        <v>2511</v>
      </c>
      <c r="AG1447" t="s">
        <v>2807</v>
      </c>
      <c r="AH1447" t="s">
        <v>909</v>
      </c>
      <c r="AI1447" t="s">
        <v>909</v>
      </c>
      <c r="AJ1447" t="s">
        <v>850</v>
      </c>
      <c r="AK1447" t="str">
        <f>LEFT(_20224[[#This Row],[result2]], FIND(" ",_20224[[#This Row],[result2]]))</f>
        <v xml:space="preserve">Islamabad </v>
      </c>
      <c r="AL1447" t="s">
        <v>4583</v>
      </c>
      <c r="AM1447" t="s">
        <v>2924</v>
      </c>
      <c r="AN1447" t="s">
        <v>2925</v>
      </c>
      <c r="AO1447" t="s">
        <v>2926</v>
      </c>
      <c r="AP1447" t="s">
        <v>83</v>
      </c>
      <c r="AQ1447">
        <v>6</v>
      </c>
      <c r="AR1447">
        <v>1</v>
      </c>
    </row>
    <row r="1448" spans="1:44" x14ac:dyDescent="0.3">
      <c r="A1448" t="s">
        <v>3205</v>
      </c>
      <c r="B1448" t="s">
        <v>3136</v>
      </c>
      <c r="C1448" t="s">
        <v>52</v>
      </c>
      <c r="D1448" t="s">
        <v>1906</v>
      </c>
      <c r="E1448">
        <v>1</v>
      </c>
      <c r="F1448">
        <v>4</v>
      </c>
      <c r="G1448">
        <v>0</v>
      </c>
      <c r="H1448">
        <v>0</v>
      </c>
      <c r="I1448">
        <v>25</v>
      </c>
      <c r="J1448" t="s">
        <v>1846</v>
      </c>
      <c r="K1448" t="s">
        <v>4312</v>
      </c>
      <c r="L1448" t="s">
        <v>2511</v>
      </c>
      <c r="M1448" t="s">
        <v>1903</v>
      </c>
      <c r="N1448" t="s">
        <v>3157</v>
      </c>
      <c r="O1448" t="s">
        <v>1213</v>
      </c>
      <c r="P1448" t="s">
        <v>52</v>
      </c>
      <c r="Q1448">
        <v>5.2</v>
      </c>
      <c r="R1448">
        <v>19</v>
      </c>
      <c r="S1448" t="s">
        <v>900</v>
      </c>
      <c r="T1448" t="s">
        <v>52</v>
      </c>
      <c r="U1448">
        <v>6</v>
      </c>
      <c r="V1448">
        <v>0</v>
      </c>
      <c r="W1448" t="s">
        <v>1878</v>
      </c>
      <c r="X1448">
        <v>142</v>
      </c>
      <c r="Y1448" t="str">
        <f>IF(_20224[[#This Row],[Lead Score]]=_20224[[#This Row],[p2_score1]],_20224[[#This Row],[p2]],_20224[[#This Row],[p1]])</f>
        <v>Ahmed Shehzad</v>
      </c>
      <c r="Z1448" t="str">
        <f>IF(_20224[[#This Row],[Lead Score]]&lt;&gt;_20224[[#This Row],[p2_score1]],_20224[[#This Row],[p2]],_20224[[#This Row],[p1]])</f>
        <v>Sohaib Maqsood</v>
      </c>
      <c r="AA1448" s="1">
        <f>_20224[[#This Row],[Lead Score]]/_20224[[#This Row],[Runs in Partnership]]</f>
        <v>0.75</v>
      </c>
      <c r="AB1448">
        <f>+_20224[[#This Row],[p2_score1]]+_20224[[#This Row],[p1_score1]]</f>
        <v>4</v>
      </c>
      <c r="AC1448">
        <f>MAX(_20224[[#This Row],[p2_score1]:[p1_score1]])</f>
        <v>3</v>
      </c>
      <c r="AD1448">
        <f>MIN(_20224[[#This Row],[p2_score1]:[p1_score1]])</f>
        <v>1</v>
      </c>
      <c r="AE1448" t="s">
        <v>1846</v>
      </c>
      <c r="AF1448" t="s">
        <v>2511</v>
      </c>
      <c r="AG1448" t="s">
        <v>2807</v>
      </c>
      <c r="AH1448" t="s">
        <v>909</v>
      </c>
      <c r="AI1448" t="s">
        <v>909</v>
      </c>
      <c r="AJ1448" t="s">
        <v>850</v>
      </c>
      <c r="AK1448" t="str">
        <f>LEFT(_20224[[#This Row],[result2]], FIND(" ",_20224[[#This Row],[result2]]))</f>
        <v xml:space="preserve">Islamabad </v>
      </c>
      <c r="AL1448" t="s">
        <v>4583</v>
      </c>
      <c r="AM1448" t="s">
        <v>2924</v>
      </c>
      <c r="AN1448" t="s">
        <v>2925</v>
      </c>
      <c r="AO1448" t="s">
        <v>2926</v>
      </c>
      <c r="AP1448" t="s">
        <v>83</v>
      </c>
      <c r="AQ1448">
        <v>1</v>
      </c>
      <c r="AR1448">
        <v>3</v>
      </c>
    </row>
    <row r="1449" spans="1:44" x14ac:dyDescent="0.3">
      <c r="A1449" t="s">
        <v>3198</v>
      </c>
      <c r="B1449" t="s">
        <v>3144</v>
      </c>
      <c r="C1449" t="s">
        <v>900</v>
      </c>
      <c r="D1449" t="s">
        <v>1765</v>
      </c>
      <c r="E1449">
        <v>11</v>
      </c>
      <c r="F1449">
        <v>24</v>
      </c>
      <c r="G1449">
        <v>1</v>
      </c>
      <c r="H1449">
        <v>0</v>
      </c>
      <c r="I1449">
        <v>45.83</v>
      </c>
      <c r="J1449" t="s">
        <v>1846</v>
      </c>
      <c r="K1449" t="s">
        <v>4312</v>
      </c>
      <c r="L1449" t="s">
        <v>2511</v>
      </c>
      <c r="M1449" t="s">
        <v>1903</v>
      </c>
      <c r="N1449" t="s">
        <v>3151</v>
      </c>
      <c r="O1449" t="s">
        <v>1907</v>
      </c>
      <c r="P1449" t="s">
        <v>900</v>
      </c>
      <c r="Q1449">
        <v>8.1999999999999993</v>
      </c>
      <c r="R1449">
        <v>31</v>
      </c>
      <c r="S1449" t="s">
        <v>900</v>
      </c>
      <c r="T1449" t="s">
        <v>82</v>
      </c>
      <c r="U1449">
        <v>0</v>
      </c>
      <c r="V1449">
        <v>0</v>
      </c>
      <c r="W1449" t="s">
        <v>52</v>
      </c>
      <c r="X1449">
        <v>142</v>
      </c>
      <c r="Y1449" t="str">
        <f>IF(_20224[[#This Row],[Lead Score]]=_20224[[#This Row],[p2_score1]],_20224[[#This Row],[p2]],_20224[[#This Row],[p1]])</f>
        <v>Shoaib Malik</v>
      </c>
      <c r="Z1449" t="str">
        <f>IF(_20224[[#This Row],[Lead Score]]&lt;&gt;_20224[[#This Row],[p2_score1]],_20224[[#This Row],[p2]],_20224[[#This Row],[p1]])</f>
        <v>Ahmed Shehzad</v>
      </c>
      <c r="AA1449" s="1">
        <f>_20224[[#This Row],[Lead Score]]/_20224[[#This Row],[Runs in Partnership]]</f>
        <v>0.58333333333333337</v>
      </c>
      <c r="AB1449">
        <f>+_20224[[#This Row],[p2_score1]]+_20224[[#This Row],[p1_score1]]</f>
        <v>12</v>
      </c>
      <c r="AC1449">
        <f>MAX(_20224[[#This Row],[p2_score1]:[p1_score1]])</f>
        <v>7</v>
      </c>
      <c r="AD1449">
        <f>MIN(_20224[[#This Row],[p2_score1]:[p1_score1]])</f>
        <v>5</v>
      </c>
      <c r="AE1449" t="s">
        <v>1846</v>
      </c>
      <c r="AF1449" t="s">
        <v>2511</v>
      </c>
      <c r="AG1449" t="s">
        <v>2807</v>
      </c>
      <c r="AH1449" t="s">
        <v>909</v>
      </c>
      <c r="AI1449" t="s">
        <v>909</v>
      </c>
      <c r="AJ1449" t="s">
        <v>850</v>
      </c>
      <c r="AK1449" t="str">
        <f>LEFT(_20224[[#This Row],[result2]], FIND(" ",_20224[[#This Row],[result2]]))</f>
        <v xml:space="preserve">Islamabad </v>
      </c>
      <c r="AL1449" t="s">
        <v>4583</v>
      </c>
      <c r="AM1449" t="s">
        <v>2924</v>
      </c>
      <c r="AN1449" t="s">
        <v>2925</v>
      </c>
      <c r="AO1449" t="s">
        <v>2926</v>
      </c>
      <c r="AP1449" t="s">
        <v>83</v>
      </c>
      <c r="AQ1449">
        <v>7</v>
      </c>
      <c r="AR1449">
        <v>5</v>
      </c>
    </row>
    <row r="1450" spans="1:44" x14ac:dyDescent="0.3">
      <c r="A1450" t="s">
        <v>3254</v>
      </c>
      <c r="B1450" t="s">
        <v>3173</v>
      </c>
      <c r="C1450" t="s">
        <v>1537</v>
      </c>
      <c r="D1450" t="s">
        <v>1908</v>
      </c>
      <c r="E1450">
        <v>28</v>
      </c>
      <c r="F1450">
        <v>19</v>
      </c>
      <c r="G1450">
        <v>3</v>
      </c>
      <c r="H1450">
        <v>1</v>
      </c>
      <c r="I1450">
        <v>147.36000000000001</v>
      </c>
      <c r="J1450" t="s">
        <v>1846</v>
      </c>
      <c r="K1450" t="s">
        <v>4312</v>
      </c>
      <c r="L1450" t="s">
        <v>2511</v>
      </c>
      <c r="M1450" t="s">
        <v>1903</v>
      </c>
      <c r="N1450" t="s">
        <v>3170</v>
      </c>
      <c r="O1450" t="s">
        <v>699</v>
      </c>
      <c r="P1450" t="s">
        <v>1537</v>
      </c>
      <c r="Q1450">
        <v>14.4</v>
      </c>
      <c r="R1450">
        <v>85</v>
      </c>
      <c r="S1450" t="s">
        <v>1537</v>
      </c>
      <c r="T1450" t="s">
        <v>82</v>
      </c>
      <c r="U1450">
        <v>0</v>
      </c>
      <c r="V1450">
        <v>26</v>
      </c>
      <c r="W1450" t="s">
        <v>900</v>
      </c>
      <c r="X1450">
        <v>142</v>
      </c>
      <c r="Y1450" t="str">
        <f>IF(_20224[[#This Row],[Lead Score]]=_20224[[#This Row],[p2_score1]],_20224[[#This Row],[p2]],_20224[[#This Row],[p1]])</f>
        <v>Kieron Pollard</v>
      </c>
      <c r="Z1450" t="str">
        <f>IF(_20224[[#This Row],[Lead Score]]&lt;&gt;_20224[[#This Row],[p2_score1]],_20224[[#This Row],[p2]],_20224[[#This Row],[p1]])</f>
        <v>Shoaib Malik</v>
      </c>
      <c r="AA1450" s="1">
        <f>_20224[[#This Row],[Lead Score]]/_20224[[#This Row],[Runs in Partnership]]</f>
        <v>0.51851851851851849</v>
      </c>
      <c r="AB1450">
        <f>+_20224[[#This Row],[p2_score1]]+_20224[[#This Row],[p1_score1]]</f>
        <v>54</v>
      </c>
      <c r="AC1450">
        <f>MAX(_20224[[#This Row],[p2_score1]:[p1_score1]])</f>
        <v>28</v>
      </c>
      <c r="AD1450">
        <f>MIN(_20224[[#This Row],[p2_score1]:[p1_score1]])</f>
        <v>26</v>
      </c>
      <c r="AE1450" t="s">
        <v>1846</v>
      </c>
      <c r="AF1450" t="s">
        <v>2511</v>
      </c>
      <c r="AG1450" t="s">
        <v>2807</v>
      </c>
      <c r="AH1450" t="s">
        <v>909</v>
      </c>
      <c r="AI1450" t="s">
        <v>909</v>
      </c>
      <c r="AJ1450" t="s">
        <v>850</v>
      </c>
      <c r="AK1450" t="str">
        <f>LEFT(_20224[[#This Row],[result2]], FIND(" ",_20224[[#This Row],[result2]]))</f>
        <v xml:space="preserve">Islamabad </v>
      </c>
      <c r="AL1450" t="s">
        <v>4583</v>
      </c>
      <c r="AM1450" t="s">
        <v>2924</v>
      </c>
      <c r="AN1450" t="s">
        <v>2925</v>
      </c>
      <c r="AO1450" t="s">
        <v>2926</v>
      </c>
      <c r="AP1450" t="s">
        <v>83</v>
      </c>
      <c r="AQ1450">
        <v>26</v>
      </c>
      <c r="AR1450">
        <v>28</v>
      </c>
    </row>
    <row r="1451" spans="1:44" x14ac:dyDescent="0.3">
      <c r="A1451" t="s">
        <v>3334</v>
      </c>
      <c r="B1451" t="s">
        <v>3162</v>
      </c>
      <c r="C1451" t="s">
        <v>82</v>
      </c>
      <c r="D1451" t="s">
        <v>1881</v>
      </c>
      <c r="E1451">
        <v>35</v>
      </c>
      <c r="F1451">
        <v>36</v>
      </c>
      <c r="G1451">
        <v>0</v>
      </c>
      <c r="H1451">
        <v>2</v>
      </c>
      <c r="I1451">
        <v>97.22</v>
      </c>
      <c r="J1451" t="s">
        <v>1846</v>
      </c>
      <c r="K1451" t="s">
        <v>4312</v>
      </c>
      <c r="L1451" t="s">
        <v>2511</v>
      </c>
      <c r="M1451" t="s">
        <v>1903</v>
      </c>
      <c r="N1451" t="s">
        <v>3200</v>
      </c>
      <c r="O1451" t="s">
        <v>1909</v>
      </c>
      <c r="P1451" t="s">
        <v>82</v>
      </c>
      <c r="Q1451">
        <v>16.2</v>
      </c>
      <c r="R1451">
        <v>95</v>
      </c>
      <c r="S1451" t="s">
        <v>1910</v>
      </c>
      <c r="T1451" t="s">
        <v>82</v>
      </c>
      <c r="U1451">
        <v>0</v>
      </c>
      <c r="V1451">
        <v>0</v>
      </c>
      <c r="W1451" t="s">
        <v>1537</v>
      </c>
      <c r="X1451">
        <v>142</v>
      </c>
      <c r="Y1451" t="str">
        <f>IF(_20224[[#This Row],[Lead Score]]=_20224[[#This Row],[p2_score1]],_20224[[#This Row],[p2]],_20224[[#This Row],[p1]])</f>
        <v>Shoaib Malik</v>
      </c>
      <c r="Z1451" t="str">
        <f>IF(_20224[[#This Row],[Lead Score]]&lt;&gt;_20224[[#This Row],[p2_score1]],_20224[[#This Row],[p2]],_20224[[#This Row],[p1]])</f>
        <v>Saif Badar</v>
      </c>
      <c r="AA1451" s="1">
        <f>_20224[[#This Row],[Lead Score]]/_20224[[#This Row],[Runs in Partnership]]</f>
        <v>0.9</v>
      </c>
      <c r="AB1451">
        <f>+_20224[[#This Row],[p2_score1]]+_20224[[#This Row],[p1_score1]]</f>
        <v>10</v>
      </c>
      <c r="AC1451">
        <f>MAX(_20224[[#This Row],[p2_score1]:[p1_score1]])</f>
        <v>9</v>
      </c>
      <c r="AD1451">
        <f>MIN(_20224[[#This Row],[p2_score1]:[p1_score1]])</f>
        <v>1</v>
      </c>
      <c r="AE1451" t="s">
        <v>1846</v>
      </c>
      <c r="AF1451" t="s">
        <v>2511</v>
      </c>
      <c r="AG1451" t="s">
        <v>2807</v>
      </c>
      <c r="AH1451" t="s">
        <v>909</v>
      </c>
      <c r="AI1451" t="s">
        <v>909</v>
      </c>
      <c r="AJ1451" t="s">
        <v>850</v>
      </c>
      <c r="AK1451" t="str">
        <f>LEFT(_20224[[#This Row],[result2]], FIND(" ",_20224[[#This Row],[result2]]))</f>
        <v xml:space="preserve">Islamabad </v>
      </c>
      <c r="AL1451" t="s">
        <v>4583</v>
      </c>
      <c r="AM1451" t="s">
        <v>2924</v>
      </c>
      <c r="AN1451" t="s">
        <v>2925</v>
      </c>
      <c r="AO1451" t="s">
        <v>2926</v>
      </c>
      <c r="AP1451" t="s">
        <v>83</v>
      </c>
      <c r="AQ1451">
        <v>9</v>
      </c>
      <c r="AR1451">
        <v>1</v>
      </c>
    </row>
    <row r="1452" spans="1:44" x14ac:dyDescent="0.3">
      <c r="A1452" t="s">
        <v>3284</v>
      </c>
      <c r="B1452" t="s">
        <v>3178</v>
      </c>
      <c r="C1452" t="s">
        <v>1910</v>
      </c>
      <c r="D1452" t="s">
        <v>1713</v>
      </c>
      <c r="E1452">
        <v>8</v>
      </c>
      <c r="F1452">
        <v>9</v>
      </c>
      <c r="G1452">
        <v>0</v>
      </c>
      <c r="H1452">
        <v>0</v>
      </c>
      <c r="I1452">
        <v>88.88</v>
      </c>
      <c r="J1452" t="s">
        <v>1846</v>
      </c>
      <c r="K1452" t="s">
        <v>4312</v>
      </c>
      <c r="L1452" t="s">
        <v>2511</v>
      </c>
      <c r="M1452" t="s">
        <v>1903</v>
      </c>
      <c r="N1452" t="s">
        <v>3219</v>
      </c>
      <c r="O1452" t="s">
        <v>1911</v>
      </c>
      <c r="P1452" t="s">
        <v>1910</v>
      </c>
      <c r="Q1452">
        <v>17.5</v>
      </c>
      <c r="R1452">
        <v>105</v>
      </c>
      <c r="S1452" t="s">
        <v>1910</v>
      </c>
      <c r="T1452" t="s">
        <v>215</v>
      </c>
      <c r="U1452">
        <v>0</v>
      </c>
      <c r="V1452">
        <v>0</v>
      </c>
      <c r="W1452" t="s">
        <v>82</v>
      </c>
      <c r="X1452">
        <v>142</v>
      </c>
      <c r="Y1452" t="str">
        <f>IF(_20224[[#This Row],[Lead Score]]=_20224[[#This Row],[p2_score1]],_20224[[#This Row],[p2]],_20224[[#This Row],[p1]])</f>
        <v>Saif Badar</v>
      </c>
      <c r="Z1452" t="str">
        <f>IF(_20224[[#This Row],[Lead Score]]&lt;&gt;_20224[[#This Row],[p2_score1]],_20224[[#This Row],[p2]],_20224[[#This Row],[p1]])</f>
        <v>Sohail Tanvir</v>
      </c>
      <c r="AA1452" s="1">
        <f>_20224[[#This Row],[Lead Score]]/_20224[[#This Row],[Runs in Partnership]]</f>
        <v>0.8</v>
      </c>
      <c r="AB1452">
        <f>+_20224[[#This Row],[p2_score1]]+_20224[[#This Row],[p1_score1]]</f>
        <v>10</v>
      </c>
      <c r="AC1452">
        <f>MAX(_20224[[#This Row],[p2_score1]:[p1_score1]])</f>
        <v>8</v>
      </c>
      <c r="AD1452">
        <f>MIN(_20224[[#This Row],[p2_score1]:[p1_score1]])</f>
        <v>2</v>
      </c>
      <c r="AE1452" t="s">
        <v>1846</v>
      </c>
      <c r="AF1452" t="s">
        <v>2511</v>
      </c>
      <c r="AG1452" t="s">
        <v>2807</v>
      </c>
      <c r="AH1452" t="s">
        <v>909</v>
      </c>
      <c r="AI1452" t="s">
        <v>909</v>
      </c>
      <c r="AJ1452" t="s">
        <v>850</v>
      </c>
      <c r="AK1452" t="str">
        <f>LEFT(_20224[[#This Row],[result2]], FIND(" ",_20224[[#This Row],[result2]]))</f>
        <v xml:space="preserve">Islamabad </v>
      </c>
      <c r="AL1452" t="s">
        <v>4583</v>
      </c>
      <c r="AM1452" t="s">
        <v>2924</v>
      </c>
      <c r="AN1452" t="s">
        <v>2925</v>
      </c>
      <c r="AO1452" t="s">
        <v>2926</v>
      </c>
      <c r="AP1452" t="s">
        <v>83</v>
      </c>
      <c r="AQ1452">
        <v>2</v>
      </c>
      <c r="AR1452">
        <v>8</v>
      </c>
    </row>
    <row r="1453" spans="1:44" x14ac:dyDescent="0.3">
      <c r="A1453" t="s">
        <v>3341</v>
      </c>
      <c r="B1453" t="s">
        <v>3180</v>
      </c>
      <c r="C1453" t="s">
        <v>215</v>
      </c>
      <c r="D1453" t="s">
        <v>1826</v>
      </c>
      <c r="E1453">
        <v>9</v>
      </c>
      <c r="F1453">
        <v>8</v>
      </c>
      <c r="G1453">
        <v>1</v>
      </c>
      <c r="H1453">
        <v>0</v>
      </c>
      <c r="I1453">
        <v>112.5</v>
      </c>
      <c r="J1453" t="s">
        <v>1846</v>
      </c>
      <c r="K1453" t="s">
        <v>4312</v>
      </c>
      <c r="L1453" t="s">
        <v>2511</v>
      </c>
      <c r="M1453" t="s">
        <v>1903</v>
      </c>
      <c r="N1453" t="s">
        <v>3236</v>
      </c>
      <c r="O1453" t="s">
        <v>962</v>
      </c>
      <c r="P1453" t="s">
        <v>215</v>
      </c>
      <c r="Q1453">
        <v>18.5</v>
      </c>
      <c r="R1453">
        <v>108</v>
      </c>
      <c r="S1453" t="s">
        <v>477</v>
      </c>
      <c r="T1453" t="s">
        <v>215</v>
      </c>
      <c r="U1453">
        <v>0</v>
      </c>
      <c r="V1453">
        <v>0</v>
      </c>
      <c r="W1453" t="s">
        <v>1910</v>
      </c>
      <c r="X1453">
        <v>142</v>
      </c>
      <c r="Y1453" t="str">
        <f>IF(_20224[[#This Row],[Lead Score]]=_20224[[#This Row],[p2_score1]],_20224[[#This Row],[p2]],_20224[[#This Row],[p1]])</f>
        <v>Sohail Tanvir</v>
      </c>
      <c r="Z1453" t="str">
        <f>IF(_20224[[#This Row],[Lead Score]]&lt;&gt;_20224[[#This Row],[p2_score1]],_20224[[#This Row],[p2]],_20224[[#This Row],[p1]])</f>
        <v>Imran Tahir</v>
      </c>
      <c r="AA1453" s="1">
        <f>_20224[[#This Row],[Lead Score]]/_20224[[#This Row],[Runs in Partnership]]</f>
        <v>1</v>
      </c>
      <c r="AB1453">
        <f>+_20224[[#This Row],[p2_score1]]+_20224[[#This Row],[p1_score1]]</f>
        <v>9</v>
      </c>
      <c r="AC1453">
        <f>MAX(_20224[[#This Row],[p2_score1]:[p1_score1]])</f>
        <v>9</v>
      </c>
      <c r="AD1453">
        <f>MIN(_20224[[#This Row],[p2_score1]:[p1_score1]])</f>
        <v>0</v>
      </c>
      <c r="AE1453" t="s">
        <v>1846</v>
      </c>
      <c r="AF1453" t="s">
        <v>2511</v>
      </c>
      <c r="AG1453" t="s">
        <v>2807</v>
      </c>
      <c r="AH1453" t="s">
        <v>909</v>
      </c>
      <c r="AI1453" t="s">
        <v>909</v>
      </c>
      <c r="AJ1453" t="s">
        <v>850</v>
      </c>
      <c r="AK1453" t="str">
        <f>LEFT(_20224[[#This Row],[result2]], FIND(" ",_20224[[#This Row],[result2]]))</f>
        <v xml:space="preserve">Islamabad </v>
      </c>
      <c r="AL1453" t="s">
        <v>4583</v>
      </c>
      <c r="AM1453" t="s">
        <v>2924</v>
      </c>
      <c r="AN1453" t="s">
        <v>2925</v>
      </c>
      <c r="AO1453" t="s">
        <v>2926</v>
      </c>
      <c r="AP1453" t="s">
        <v>83</v>
      </c>
      <c r="AQ1453">
        <v>9</v>
      </c>
      <c r="AR1453">
        <v>0</v>
      </c>
    </row>
    <row r="1454" spans="1:44" x14ac:dyDescent="0.3">
      <c r="A1454" t="s">
        <v>3197</v>
      </c>
      <c r="B1454" t="s">
        <v>3187</v>
      </c>
      <c r="C1454" t="s">
        <v>477</v>
      </c>
      <c r="D1454" t="s">
        <v>1713</v>
      </c>
      <c r="E1454">
        <v>2</v>
      </c>
      <c r="F1454">
        <v>5</v>
      </c>
      <c r="G1454">
        <v>0</v>
      </c>
      <c r="H1454">
        <v>0</v>
      </c>
      <c r="I1454">
        <v>40</v>
      </c>
      <c r="J1454" t="s">
        <v>1846</v>
      </c>
      <c r="K1454" t="s">
        <v>4312</v>
      </c>
      <c r="L1454" t="s">
        <v>2511</v>
      </c>
      <c r="M1454" t="s">
        <v>1903</v>
      </c>
      <c r="N1454" t="s">
        <v>3161</v>
      </c>
      <c r="O1454" t="s">
        <v>1912</v>
      </c>
      <c r="P1454" t="s">
        <v>477</v>
      </c>
      <c r="Q1454">
        <v>19.100000000000001</v>
      </c>
      <c r="R1454">
        <v>109</v>
      </c>
      <c r="S1454" t="s">
        <v>477</v>
      </c>
      <c r="T1454" t="s">
        <v>1662</v>
      </c>
      <c r="U1454">
        <v>0</v>
      </c>
      <c r="V1454">
        <v>0</v>
      </c>
      <c r="W1454" t="s">
        <v>215</v>
      </c>
      <c r="X1454">
        <v>142</v>
      </c>
      <c r="Y1454" t="str">
        <f>IF(_20224[[#This Row],[Lead Score]]=_20224[[#This Row],[p2_score1]],_20224[[#This Row],[p2]],_20224[[#This Row],[p1]])</f>
        <v>Imran Tahir</v>
      </c>
      <c r="Z1454" t="str">
        <f>IF(_20224[[#This Row],[Lead Score]]&lt;&gt;_20224[[#This Row],[p2_score1]],_20224[[#This Row],[p2]],_20224[[#This Row],[p1]])</f>
        <v>Junaid Khan</v>
      </c>
      <c r="AA1454" s="1">
        <f>_20224[[#This Row],[Lead Score]]/_20224[[#This Row],[Runs in Partnership]]</f>
        <v>1</v>
      </c>
      <c r="AB1454">
        <f>+_20224[[#This Row],[p2_score1]]+_20224[[#This Row],[p1_score1]]</f>
        <v>2</v>
      </c>
      <c r="AC1454">
        <f>MAX(_20224[[#This Row],[p2_score1]:[p1_score1]])</f>
        <v>2</v>
      </c>
      <c r="AD1454">
        <f>MIN(_20224[[#This Row],[p2_score1]:[p1_score1]])</f>
        <v>0</v>
      </c>
      <c r="AE1454" t="s">
        <v>1846</v>
      </c>
      <c r="AF1454" t="s">
        <v>2511</v>
      </c>
      <c r="AG1454" t="s">
        <v>2807</v>
      </c>
      <c r="AH1454" t="s">
        <v>909</v>
      </c>
      <c r="AI1454" t="s">
        <v>909</v>
      </c>
      <c r="AJ1454" t="s">
        <v>850</v>
      </c>
      <c r="AK1454" t="str">
        <f>LEFT(_20224[[#This Row],[result2]], FIND(" ",_20224[[#This Row],[result2]]))</f>
        <v xml:space="preserve">Islamabad </v>
      </c>
      <c r="AL1454" t="s">
        <v>4583</v>
      </c>
      <c r="AM1454" t="s">
        <v>2924</v>
      </c>
      <c r="AN1454" t="s">
        <v>2925</v>
      </c>
      <c r="AO1454" t="s">
        <v>2926</v>
      </c>
      <c r="AP1454" t="s">
        <v>83</v>
      </c>
      <c r="AQ1454">
        <v>0</v>
      </c>
      <c r="AR1454">
        <v>2</v>
      </c>
    </row>
    <row r="1455" spans="1:44" x14ac:dyDescent="0.3">
      <c r="A1455" t="s">
        <v>3345</v>
      </c>
      <c r="B1455" t="s">
        <v>3154</v>
      </c>
      <c r="C1455" t="s">
        <v>655</v>
      </c>
      <c r="D1455" t="s">
        <v>1913</v>
      </c>
      <c r="E1455">
        <v>2</v>
      </c>
      <c r="F1455">
        <v>2</v>
      </c>
      <c r="G1455">
        <v>0</v>
      </c>
      <c r="H1455">
        <v>0</v>
      </c>
      <c r="I1455">
        <v>100</v>
      </c>
      <c r="J1455" t="s">
        <v>1846</v>
      </c>
      <c r="K1455" t="s">
        <v>4312</v>
      </c>
      <c r="L1455" t="s">
        <v>2511</v>
      </c>
      <c r="M1455" t="s">
        <v>1903</v>
      </c>
      <c r="N1455" t="s">
        <v>3271</v>
      </c>
      <c r="O1455" t="s">
        <v>142</v>
      </c>
      <c r="P1455" t="s">
        <v>655</v>
      </c>
      <c r="Q1455">
        <v>19.5</v>
      </c>
      <c r="R1455">
        <v>113</v>
      </c>
      <c r="S1455" t="s">
        <v>655</v>
      </c>
      <c r="T1455" t="s">
        <v>1662</v>
      </c>
      <c r="U1455">
        <v>0</v>
      </c>
      <c r="V1455">
        <v>2</v>
      </c>
      <c r="W1455" t="s">
        <v>477</v>
      </c>
      <c r="X1455">
        <v>142</v>
      </c>
      <c r="Y1455" t="str">
        <f>IF(_20224[[#This Row],[Lead Score]]=_20224[[#This Row],[p2_score1]],_20224[[#This Row],[p2]],_20224[[#This Row],[p1]])</f>
        <v>Junaid Khan</v>
      </c>
      <c r="Z1455" t="str">
        <f>IF(_20224[[#This Row],[Lead Score]]&lt;&gt;_20224[[#This Row],[p2_score1]],_20224[[#This Row],[p2]],_20224[[#This Row],[p1]])</f>
        <v>Mohammad Irfan</v>
      </c>
      <c r="AA1455" s="1">
        <f>_20224[[#This Row],[Lead Score]]/_20224[[#This Row],[Runs in Partnership]]</f>
        <v>0.5</v>
      </c>
      <c r="AB1455">
        <f>+_20224[[#This Row],[p2_score1]]+_20224[[#This Row],[p1_score1]]</f>
        <v>4</v>
      </c>
      <c r="AC1455">
        <f>MAX(_20224[[#This Row],[p2_score1]:[p1_score1]])</f>
        <v>2</v>
      </c>
      <c r="AD1455">
        <f>MIN(_20224[[#This Row],[p2_score1]:[p1_score1]])</f>
        <v>2</v>
      </c>
      <c r="AE1455" t="s">
        <v>1846</v>
      </c>
      <c r="AF1455" t="s">
        <v>2511</v>
      </c>
      <c r="AG1455" t="s">
        <v>2807</v>
      </c>
      <c r="AH1455" t="s">
        <v>909</v>
      </c>
      <c r="AI1455" t="s">
        <v>909</v>
      </c>
      <c r="AJ1455" t="s">
        <v>850</v>
      </c>
      <c r="AK1455" t="str">
        <f>LEFT(_20224[[#This Row],[result2]], FIND(" ",_20224[[#This Row],[result2]]))</f>
        <v xml:space="preserve">Islamabad </v>
      </c>
      <c r="AL1455" t="s">
        <v>4583</v>
      </c>
      <c r="AM1455" t="s">
        <v>2924</v>
      </c>
      <c r="AN1455" t="s">
        <v>2925</v>
      </c>
      <c r="AO1455" t="s">
        <v>2926</v>
      </c>
      <c r="AP1455" t="s">
        <v>83</v>
      </c>
      <c r="AQ1455">
        <v>2</v>
      </c>
      <c r="AR1455">
        <v>2</v>
      </c>
    </row>
    <row r="1456" spans="1:44" hidden="1" x14ac:dyDescent="0.3">
      <c r="A1456" t="s">
        <v>3348</v>
      </c>
      <c r="B1456" t="s">
        <v>3195</v>
      </c>
      <c r="C1456" t="s">
        <v>1662</v>
      </c>
      <c r="D1456" t="s">
        <v>45</v>
      </c>
      <c r="E1456">
        <v>2</v>
      </c>
      <c r="F1456">
        <v>2</v>
      </c>
      <c r="G1456">
        <v>0</v>
      </c>
      <c r="H1456">
        <v>0</v>
      </c>
      <c r="I1456">
        <v>100</v>
      </c>
      <c r="J1456" t="s">
        <v>1846</v>
      </c>
      <c r="K1456" t="s">
        <v>4312</v>
      </c>
      <c r="L1456" t="s">
        <v>2511</v>
      </c>
      <c r="M1456" t="s">
        <v>1903</v>
      </c>
      <c r="N1456" t="s">
        <v>32</v>
      </c>
      <c r="O1456" t="s">
        <v>32</v>
      </c>
      <c r="P1456" t="s">
        <v>32</v>
      </c>
      <c r="S1456" t="s">
        <v>32</v>
      </c>
      <c r="T1456" t="s">
        <v>32</v>
      </c>
      <c r="W1456" t="s">
        <v>32</v>
      </c>
      <c r="X1456">
        <v>142</v>
      </c>
      <c r="Y1456" t="str">
        <f>IF(_20224[[#This Row],[Lead Score]]=_20224[[#This Row],[p2_score1]],_20224[[#This Row],[p2]],_20224[[#This Row],[p1]])</f>
        <v/>
      </c>
      <c r="Z1456" t="str">
        <f>IF(_20224[[#This Row],[Lead Score]]&lt;&gt;_20224[[#This Row],[p2_score1]],_20224[[#This Row],[p2]],_20224[[#This Row],[p1]])</f>
        <v/>
      </c>
      <c r="AA1456" s="1" t="e">
        <f>_20224[[#This Row],[Lead Score]]/_20224[[#This Row],[Runs in Partnership]]</f>
        <v>#DIV/0!</v>
      </c>
      <c r="AB1456">
        <f>+_20224[[#This Row],[p2_score1]]+_20224[[#This Row],[p1_score1]]</f>
        <v>0</v>
      </c>
      <c r="AC1456">
        <f>MAX(_20224[[#This Row],[p2_score1]:[p1_score1]])</f>
        <v>0</v>
      </c>
      <c r="AD1456">
        <f>MIN(_20224[[#This Row],[p2_score1]:[p1_score1]])</f>
        <v>0</v>
      </c>
      <c r="AE1456" t="s">
        <v>1846</v>
      </c>
      <c r="AF1456" t="s">
        <v>2511</v>
      </c>
      <c r="AG1456" t="s">
        <v>2807</v>
      </c>
      <c r="AH1456" t="s">
        <v>909</v>
      </c>
      <c r="AI1456" t="s">
        <v>909</v>
      </c>
      <c r="AJ1456" t="s">
        <v>850</v>
      </c>
      <c r="AK1456" t="str">
        <f>LEFT(_20224[[#This Row],[result2]], FIND(" ",_20224[[#This Row],[result2]]))</f>
        <v xml:space="preserve">Islamabad </v>
      </c>
      <c r="AL1456" t="s">
        <v>4583</v>
      </c>
      <c r="AM1456" t="s">
        <v>2924</v>
      </c>
      <c r="AN1456" t="s">
        <v>2925</v>
      </c>
      <c r="AO1456" t="s">
        <v>2926</v>
      </c>
      <c r="AP1456" t="s">
        <v>83</v>
      </c>
      <c r="AQ1456">
        <v>0</v>
      </c>
      <c r="AR1456">
        <v>0</v>
      </c>
    </row>
    <row r="1457" spans="1:44" x14ac:dyDescent="0.3">
      <c r="A1457" t="s">
        <v>3351</v>
      </c>
      <c r="B1457" t="s">
        <v>3144</v>
      </c>
      <c r="C1457" t="s">
        <v>270</v>
      </c>
      <c r="D1457" t="s">
        <v>1017</v>
      </c>
      <c r="E1457">
        <v>14</v>
      </c>
      <c r="F1457">
        <v>5</v>
      </c>
      <c r="G1457">
        <v>2</v>
      </c>
      <c r="H1457">
        <v>1</v>
      </c>
      <c r="I1457">
        <v>280</v>
      </c>
      <c r="J1457" t="s">
        <v>1846</v>
      </c>
      <c r="K1457" t="s">
        <v>4235</v>
      </c>
      <c r="L1457" t="s">
        <v>2515</v>
      </c>
      <c r="M1457" t="s">
        <v>1914</v>
      </c>
      <c r="N1457" t="s">
        <v>3139</v>
      </c>
      <c r="O1457" t="s">
        <v>122</v>
      </c>
      <c r="P1457" t="s">
        <v>270</v>
      </c>
      <c r="Q1457">
        <v>1.4</v>
      </c>
      <c r="R1457">
        <v>16</v>
      </c>
      <c r="S1457" t="s">
        <v>1168</v>
      </c>
      <c r="T1457" t="s">
        <v>270</v>
      </c>
      <c r="U1457">
        <v>2</v>
      </c>
      <c r="V1457">
        <v>14</v>
      </c>
      <c r="W1457" t="s">
        <v>32</v>
      </c>
      <c r="X1457">
        <v>143</v>
      </c>
      <c r="Y1457" t="str">
        <f>IF(_20224[[#This Row],[Lead Score]]=_20224[[#This Row],[p2_score1]],_20224[[#This Row],[p2]],_20224[[#This Row],[p1]])</f>
        <v>Kamran Akmal</v>
      </c>
      <c r="Z1457" t="str">
        <f>IF(_20224[[#This Row],[Lead Score]]&lt;&gt;_20224[[#This Row],[p2_score1]],_20224[[#This Row],[p2]],_20224[[#This Row],[p1]])</f>
        <v>Tamim Iqbal</v>
      </c>
      <c r="AA1457" s="1">
        <f>_20224[[#This Row],[Lead Score]]/_20224[[#This Row],[Runs in Partnership]]</f>
        <v>0.875</v>
      </c>
      <c r="AB1457">
        <f>+_20224[[#This Row],[p2_score1]]+_20224[[#This Row],[p1_score1]]</f>
        <v>16</v>
      </c>
      <c r="AC1457">
        <f>MAX(_20224[[#This Row],[p2_score1]:[p1_score1]])</f>
        <v>14</v>
      </c>
      <c r="AD1457">
        <f>MIN(_20224[[#This Row],[p2_score1]:[p1_score1]])</f>
        <v>2</v>
      </c>
      <c r="AE1457" t="s">
        <v>1846</v>
      </c>
      <c r="AF1457" t="s">
        <v>2515</v>
      </c>
      <c r="AG1457" t="s">
        <v>2807</v>
      </c>
      <c r="AH1457" t="s">
        <v>949</v>
      </c>
      <c r="AI1457" t="s">
        <v>949</v>
      </c>
      <c r="AJ1457" t="s">
        <v>872</v>
      </c>
      <c r="AK1457" t="str">
        <f>LEFT(_20224[[#This Row],[result2]], FIND(" ",_20224[[#This Row],[result2]]))</f>
        <v xml:space="preserve">Karachi </v>
      </c>
      <c r="AL1457" t="s">
        <v>4583</v>
      </c>
      <c r="AM1457" t="s">
        <v>2927</v>
      </c>
      <c r="AN1457" t="s">
        <v>2928</v>
      </c>
      <c r="AO1457" t="s">
        <v>2929</v>
      </c>
      <c r="AP1457" t="s">
        <v>1674</v>
      </c>
      <c r="AQ1457">
        <v>14</v>
      </c>
      <c r="AR1457">
        <v>2</v>
      </c>
    </row>
    <row r="1458" spans="1:44" x14ac:dyDescent="0.3">
      <c r="A1458" t="s">
        <v>3355</v>
      </c>
      <c r="B1458" t="s">
        <v>3133</v>
      </c>
      <c r="C1458" t="s">
        <v>1168</v>
      </c>
      <c r="D1458" t="s">
        <v>1915</v>
      </c>
      <c r="E1458">
        <v>11</v>
      </c>
      <c r="F1458">
        <v>12</v>
      </c>
      <c r="G1458">
        <v>2</v>
      </c>
      <c r="H1458">
        <v>0</v>
      </c>
      <c r="I1458">
        <v>91.66</v>
      </c>
      <c r="J1458" t="s">
        <v>1846</v>
      </c>
      <c r="K1458" t="s">
        <v>4235</v>
      </c>
      <c r="L1458" t="s">
        <v>2515</v>
      </c>
      <c r="M1458" t="s">
        <v>1914</v>
      </c>
      <c r="N1458" t="s">
        <v>3148</v>
      </c>
      <c r="O1458" t="s">
        <v>697</v>
      </c>
      <c r="P1458" t="s">
        <v>1168</v>
      </c>
      <c r="Q1458">
        <v>3.1</v>
      </c>
      <c r="R1458">
        <v>27</v>
      </c>
      <c r="S1458" t="s">
        <v>1168</v>
      </c>
      <c r="T1458" t="s">
        <v>1674</v>
      </c>
      <c r="U1458">
        <v>0</v>
      </c>
      <c r="V1458">
        <v>0</v>
      </c>
      <c r="W1458" t="s">
        <v>270</v>
      </c>
      <c r="X1458">
        <v>143</v>
      </c>
      <c r="Y1458" t="str">
        <f>IF(_20224[[#This Row],[Lead Score]]=_20224[[#This Row],[p2_score1]],_20224[[#This Row],[p2]],_20224[[#This Row],[p1]])</f>
        <v>Tamim Iqbal</v>
      </c>
      <c r="Z1458" t="str">
        <f>IF(_20224[[#This Row],[Lead Score]]&lt;&gt;_20224[[#This Row],[p2_score1]],_20224[[#This Row],[p2]],_20224[[#This Row],[p1]])</f>
        <v>Dwayne Smith</v>
      </c>
      <c r="AA1458" s="1">
        <f>_20224[[#This Row],[Lead Score]]/_20224[[#This Row],[Runs in Partnership]]</f>
        <v>0.81818181818181823</v>
      </c>
      <c r="AB1458">
        <f>+_20224[[#This Row],[p2_score1]]+_20224[[#This Row],[p1_score1]]</f>
        <v>11</v>
      </c>
      <c r="AC1458">
        <f>MAX(_20224[[#This Row],[p2_score1]:[p1_score1]])</f>
        <v>9</v>
      </c>
      <c r="AD1458">
        <f>MIN(_20224[[#This Row],[p2_score1]:[p1_score1]])</f>
        <v>2</v>
      </c>
      <c r="AE1458" t="s">
        <v>1846</v>
      </c>
      <c r="AF1458" t="s">
        <v>2515</v>
      </c>
      <c r="AG1458" t="s">
        <v>2807</v>
      </c>
      <c r="AH1458" t="s">
        <v>949</v>
      </c>
      <c r="AI1458" t="s">
        <v>949</v>
      </c>
      <c r="AJ1458" t="s">
        <v>872</v>
      </c>
      <c r="AK1458" t="str">
        <f>LEFT(_20224[[#This Row],[result2]], FIND(" ",_20224[[#This Row],[result2]]))</f>
        <v xml:space="preserve">Karachi </v>
      </c>
      <c r="AL1458" t="s">
        <v>4583</v>
      </c>
      <c r="AM1458" t="s">
        <v>2927</v>
      </c>
      <c r="AN1458" t="s">
        <v>2928</v>
      </c>
      <c r="AO1458" t="s">
        <v>2929</v>
      </c>
      <c r="AP1458" t="s">
        <v>1674</v>
      </c>
      <c r="AQ1458">
        <v>2</v>
      </c>
      <c r="AR1458">
        <v>9</v>
      </c>
    </row>
    <row r="1459" spans="1:44" x14ac:dyDescent="0.3">
      <c r="A1459" t="s">
        <v>3342</v>
      </c>
      <c r="B1459" t="s">
        <v>3136</v>
      </c>
      <c r="C1459" t="s">
        <v>99</v>
      </c>
      <c r="D1459" t="s">
        <v>1916</v>
      </c>
      <c r="E1459">
        <v>7</v>
      </c>
      <c r="F1459">
        <v>16</v>
      </c>
      <c r="G1459">
        <v>1</v>
      </c>
      <c r="H1459">
        <v>0</v>
      </c>
      <c r="I1459">
        <v>43.75</v>
      </c>
      <c r="J1459" t="s">
        <v>1846</v>
      </c>
      <c r="K1459" t="s">
        <v>4235</v>
      </c>
      <c r="L1459" t="s">
        <v>2515</v>
      </c>
      <c r="M1459" t="s">
        <v>1914</v>
      </c>
      <c r="N1459" t="s">
        <v>3157</v>
      </c>
      <c r="O1459" t="s">
        <v>1917</v>
      </c>
      <c r="P1459" t="s">
        <v>99</v>
      </c>
      <c r="Q1459">
        <v>7</v>
      </c>
      <c r="R1459">
        <v>38</v>
      </c>
      <c r="S1459" t="s">
        <v>99</v>
      </c>
      <c r="T1459" t="s">
        <v>1674</v>
      </c>
      <c r="U1459">
        <v>0</v>
      </c>
      <c r="V1459">
        <v>4</v>
      </c>
      <c r="W1459" t="s">
        <v>1168</v>
      </c>
      <c r="X1459">
        <v>143</v>
      </c>
      <c r="Y1459" t="str">
        <f>IF(_20224[[#This Row],[Lead Score]]=_20224[[#This Row],[p2_score1]],_20224[[#This Row],[p2]],_20224[[#This Row],[p1]])</f>
        <v>Mohammad Hafeez</v>
      </c>
      <c r="Z1459" t="str">
        <f>IF(_20224[[#This Row],[Lead Score]]&lt;&gt;_20224[[#This Row],[p2_score1]],_20224[[#This Row],[p2]],_20224[[#This Row],[p1]])</f>
        <v>Dwayne Smith</v>
      </c>
      <c r="AA1459" s="1">
        <f>_20224[[#This Row],[Lead Score]]/_20224[[#This Row],[Runs in Partnership]]</f>
        <v>0.63636363636363635</v>
      </c>
      <c r="AB1459">
        <f>+_20224[[#This Row],[p2_score1]]+_20224[[#This Row],[p1_score1]]</f>
        <v>11</v>
      </c>
      <c r="AC1459">
        <f>MAX(_20224[[#This Row],[p2_score1]:[p1_score1]])</f>
        <v>7</v>
      </c>
      <c r="AD1459">
        <f>MIN(_20224[[#This Row],[p2_score1]:[p1_score1]])</f>
        <v>4</v>
      </c>
      <c r="AE1459" t="s">
        <v>1846</v>
      </c>
      <c r="AF1459" t="s">
        <v>2515</v>
      </c>
      <c r="AG1459" t="s">
        <v>2807</v>
      </c>
      <c r="AH1459" t="s">
        <v>949</v>
      </c>
      <c r="AI1459" t="s">
        <v>949</v>
      </c>
      <c r="AJ1459" t="s">
        <v>872</v>
      </c>
      <c r="AK1459" t="str">
        <f>LEFT(_20224[[#This Row],[result2]], FIND(" ",_20224[[#This Row],[result2]]))</f>
        <v xml:space="preserve">Karachi </v>
      </c>
      <c r="AL1459" t="s">
        <v>4583</v>
      </c>
      <c r="AM1459" t="s">
        <v>2927</v>
      </c>
      <c r="AN1459" t="s">
        <v>2928</v>
      </c>
      <c r="AO1459" t="s">
        <v>2929</v>
      </c>
      <c r="AP1459" t="s">
        <v>1674</v>
      </c>
      <c r="AQ1459">
        <v>4</v>
      </c>
      <c r="AR1459">
        <v>7</v>
      </c>
    </row>
    <row r="1460" spans="1:44" x14ac:dyDescent="0.3">
      <c r="A1460" t="s">
        <v>3363</v>
      </c>
      <c r="B1460" t="s">
        <v>3162</v>
      </c>
      <c r="C1460" t="s">
        <v>1721</v>
      </c>
      <c r="D1460" t="s">
        <v>1918</v>
      </c>
      <c r="E1460">
        <v>1</v>
      </c>
      <c r="F1460">
        <v>5</v>
      </c>
      <c r="G1460">
        <v>0</v>
      </c>
      <c r="H1460">
        <v>0</v>
      </c>
      <c r="I1460">
        <v>20</v>
      </c>
      <c r="J1460" t="s">
        <v>1846</v>
      </c>
      <c r="K1460" t="s">
        <v>4235</v>
      </c>
      <c r="L1460" t="s">
        <v>2515</v>
      </c>
      <c r="M1460" t="s">
        <v>1914</v>
      </c>
      <c r="N1460" t="s">
        <v>3151</v>
      </c>
      <c r="O1460" t="s">
        <v>1919</v>
      </c>
      <c r="P1460" t="s">
        <v>1721</v>
      </c>
      <c r="Q1460">
        <v>9.4</v>
      </c>
      <c r="R1460">
        <v>53</v>
      </c>
      <c r="S1460" t="s">
        <v>1721</v>
      </c>
      <c r="T1460" t="s">
        <v>1674</v>
      </c>
      <c r="U1460">
        <v>0</v>
      </c>
      <c r="V1460">
        <v>18</v>
      </c>
      <c r="W1460" t="s">
        <v>99</v>
      </c>
      <c r="X1460">
        <v>143</v>
      </c>
      <c r="Y1460" t="str">
        <f>IF(_20224[[#This Row],[Lead Score]]=_20224[[#This Row],[p2_score1]],_20224[[#This Row],[p2]],_20224[[#This Row],[p1]])</f>
        <v>Dwayne Smith</v>
      </c>
      <c r="Z1460" t="str">
        <f>IF(_20224[[#This Row],[Lead Score]]&lt;&gt;_20224[[#This Row],[p2_score1]],_20224[[#This Row],[p2]],_20224[[#This Row],[p1]])</f>
        <v>Haris Sohail</v>
      </c>
      <c r="AA1460" s="1">
        <f>_20224[[#This Row],[Lead Score]]/_20224[[#This Row],[Runs in Partnership]]</f>
        <v>0.93333333333333335</v>
      </c>
      <c r="AB1460">
        <f>+_20224[[#This Row],[p2_score1]]+_20224[[#This Row],[p1_score1]]</f>
        <v>15</v>
      </c>
      <c r="AC1460">
        <f>MAX(_20224[[#This Row],[p2_score1]:[p1_score1]])</f>
        <v>14</v>
      </c>
      <c r="AD1460">
        <f>MIN(_20224[[#This Row],[p2_score1]:[p1_score1]])</f>
        <v>1</v>
      </c>
      <c r="AE1460" t="s">
        <v>1846</v>
      </c>
      <c r="AF1460" t="s">
        <v>2515</v>
      </c>
      <c r="AG1460" t="s">
        <v>2807</v>
      </c>
      <c r="AH1460" t="s">
        <v>949</v>
      </c>
      <c r="AI1460" t="s">
        <v>949</v>
      </c>
      <c r="AJ1460" t="s">
        <v>872</v>
      </c>
      <c r="AK1460" t="str">
        <f>LEFT(_20224[[#This Row],[result2]], FIND(" ",_20224[[#This Row],[result2]]))</f>
        <v xml:space="preserve">Karachi </v>
      </c>
      <c r="AL1460" t="s">
        <v>4583</v>
      </c>
      <c r="AM1460" t="s">
        <v>2927</v>
      </c>
      <c r="AN1460" t="s">
        <v>2928</v>
      </c>
      <c r="AO1460" t="s">
        <v>2929</v>
      </c>
      <c r="AP1460" t="s">
        <v>1674</v>
      </c>
      <c r="AQ1460">
        <v>14</v>
      </c>
      <c r="AR1460">
        <v>1</v>
      </c>
    </row>
    <row r="1461" spans="1:44" x14ac:dyDescent="0.3">
      <c r="A1461" t="s">
        <v>3367</v>
      </c>
      <c r="B1461" t="s">
        <v>3173</v>
      </c>
      <c r="C1461" t="s">
        <v>1920</v>
      </c>
      <c r="D1461" t="s">
        <v>1921</v>
      </c>
      <c r="E1461">
        <v>2</v>
      </c>
      <c r="F1461">
        <v>6</v>
      </c>
      <c r="G1461">
        <v>0</v>
      </c>
      <c r="H1461">
        <v>0</v>
      </c>
      <c r="I1461">
        <v>33.33</v>
      </c>
      <c r="J1461" t="s">
        <v>1846</v>
      </c>
      <c r="K1461" t="s">
        <v>4235</v>
      </c>
      <c r="L1461" t="s">
        <v>2515</v>
      </c>
      <c r="M1461" t="s">
        <v>1914</v>
      </c>
      <c r="N1461" t="s">
        <v>3170</v>
      </c>
      <c r="O1461" t="s">
        <v>1922</v>
      </c>
      <c r="P1461" t="s">
        <v>1920</v>
      </c>
      <c r="Q1461">
        <v>11.3</v>
      </c>
      <c r="R1461">
        <v>59</v>
      </c>
      <c r="S1461" t="s">
        <v>1920</v>
      </c>
      <c r="T1461" t="s">
        <v>1674</v>
      </c>
      <c r="U1461">
        <v>0</v>
      </c>
      <c r="V1461">
        <v>22</v>
      </c>
      <c r="W1461" t="s">
        <v>1721</v>
      </c>
      <c r="X1461">
        <v>143</v>
      </c>
      <c r="Y1461" t="str">
        <f>IF(_20224[[#This Row],[Lead Score]]=_20224[[#This Row],[p2_score1]],_20224[[#This Row],[p2]],_20224[[#This Row],[p1]])</f>
        <v>Dwayne Smith</v>
      </c>
      <c r="Z1461" t="str">
        <f>IF(_20224[[#This Row],[Lead Score]]&lt;&gt;_20224[[#This Row],[p2_score1]],_20224[[#This Row],[p2]],_20224[[#This Row],[p1]])</f>
        <v>Ibtisam Sheikh</v>
      </c>
      <c r="AA1461" s="1">
        <f>_20224[[#This Row],[Lead Score]]/_20224[[#This Row],[Runs in Partnership]]</f>
        <v>0.66666666666666663</v>
      </c>
      <c r="AB1461">
        <f>+_20224[[#This Row],[p2_score1]]+_20224[[#This Row],[p1_score1]]</f>
        <v>6</v>
      </c>
      <c r="AC1461">
        <f>MAX(_20224[[#This Row],[p2_score1]:[p1_score1]])</f>
        <v>4</v>
      </c>
      <c r="AD1461">
        <f>MIN(_20224[[#This Row],[p2_score1]:[p1_score1]])</f>
        <v>2</v>
      </c>
      <c r="AE1461" t="s">
        <v>1846</v>
      </c>
      <c r="AF1461" t="s">
        <v>2515</v>
      </c>
      <c r="AG1461" t="s">
        <v>2807</v>
      </c>
      <c r="AH1461" t="s">
        <v>949</v>
      </c>
      <c r="AI1461" t="s">
        <v>949</v>
      </c>
      <c r="AJ1461" t="s">
        <v>872</v>
      </c>
      <c r="AK1461" t="str">
        <f>LEFT(_20224[[#This Row],[result2]], FIND(" ",_20224[[#This Row],[result2]]))</f>
        <v xml:space="preserve">Karachi </v>
      </c>
      <c r="AL1461" t="s">
        <v>4583</v>
      </c>
      <c r="AM1461" t="s">
        <v>2927</v>
      </c>
      <c r="AN1461" t="s">
        <v>2928</v>
      </c>
      <c r="AO1461" t="s">
        <v>2929</v>
      </c>
      <c r="AP1461" t="s">
        <v>1674</v>
      </c>
      <c r="AQ1461">
        <v>4</v>
      </c>
      <c r="AR1461">
        <v>2</v>
      </c>
    </row>
    <row r="1462" spans="1:44" x14ac:dyDescent="0.3">
      <c r="A1462" t="s">
        <v>3370</v>
      </c>
      <c r="B1462" t="s">
        <v>3178</v>
      </c>
      <c r="C1462" t="s">
        <v>960</v>
      </c>
      <c r="D1462" t="s">
        <v>1921</v>
      </c>
      <c r="E1462">
        <v>2</v>
      </c>
      <c r="F1462">
        <v>7</v>
      </c>
      <c r="G1462">
        <v>0</v>
      </c>
      <c r="H1462">
        <v>0</v>
      </c>
      <c r="I1462">
        <v>28.57</v>
      </c>
      <c r="J1462" t="s">
        <v>1846</v>
      </c>
      <c r="K1462" t="s">
        <v>4235</v>
      </c>
      <c r="L1462" t="s">
        <v>2515</v>
      </c>
      <c r="M1462" t="s">
        <v>1914</v>
      </c>
      <c r="N1462" t="s">
        <v>3200</v>
      </c>
      <c r="O1462" t="s">
        <v>736</v>
      </c>
      <c r="P1462" t="s">
        <v>960</v>
      </c>
      <c r="Q1462">
        <v>13.4</v>
      </c>
      <c r="R1462">
        <v>69</v>
      </c>
      <c r="S1462" t="s">
        <v>960</v>
      </c>
      <c r="T1462" t="s">
        <v>1674</v>
      </c>
      <c r="U1462">
        <v>0</v>
      </c>
      <c r="V1462">
        <v>30</v>
      </c>
      <c r="W1462" t="s">
        <v>1920</v>
      </c>
      <c r="X1462">
        <v>143</v>
      </c>
      <c r="Y1462" t="str">
        <f>IF(_20224[[#This Row],[Lead Score]]=_20224[[#This Row],[p2_score1]],_20224[[#This Row],[p2]],_20224[[#This Row],[p1]])</f>
        <v>Dwayne Smith</v>
      </c>
      <c r="Z1462" t="str">
        <f>IF(_20224[[#This Row],[Lead Score]]&lt;&gt;_20224[[#This Row],[p2_score1]],_20224[[#This Row],[p2]],_20224[[#This Row],[p1]])</f>
        <v>Darren Sammy</v>
      </c>
      <c r="AA1462" s="1">
        <f>_20224[[#This Row],[Lead Score]]/_20224[[#This Row],[Runs in Partnership]]</f>
        <v>0.8</v>
      </c>
      <c r="AB1462">
        <f>+_20224[[#This Row],[p2_score1]]+_20224[[#This Row],[p1_score1]]</f>
        <v>10</v>
      </c>
      <c r="AC1462">
        <f>MAX(_20224[[#This Row],[p2_score1]:[p1_score1]])</f>
        <v>8</v>
      </c>
      <c r="AD1462">
        <f>MIN(_20224[[#This Row],[p2_score1]:[p1_score1]])</f>
        <v>2</v>
      </c>
      <c r="AE1462" t="s">
        <v>1846</v>
      </c>
      <c r="AF1462" t="s">
        <v>2515</v>
      </c>
      <c r="AG1462" t="s">
        <v>2807</v>
      </c>
      <c r="AH1462" t="s">
        <v>949</v>
      </c>
      <c r="AI1462" t="s">
        <v>949</v>
      </c>
      <c r="AJ1462" t="s">
        <v>872</v>
      </c>
      <c r="AK1462" t="str">
        <f>LEFT(_20224[[#This Row],[result2]], FIND(" ",_20224[[#This Row],[result2]]))</f>
        <v xml:space="preserve">Karachi </v>
      </c>
      <c r="AL1462" t="s">
        <v>4583</v>
      </c>
      <c r="AM1462" t="s">
        <v>2927</v>
      </c>
      <c r="AN1462" t="s">
        <v>2928</v>
      </c>
      <c r="AO1462" t="s">
        <v>2929</v>
      </c>
      <c r="AP1462" t="s">
        <v>1674</v>
      </c>
      <c r="AQ1462">
        <v>8</v>
      </c>
      <c r="AR1462">
        <v>2</v>
      </c>
    </row>
    <row r="1463" spans="1:44" x14ac:dyDescent="0.3">
      <c r="A1463" t="s">
        <v>3371</v>
      </c>
      <c r="B1463" t="s">
        <v>3180</v>
      </c>
      <c r="C1463" t="s">
        <v>182</v>
      </c>
      <c r="D1463" t="s">
        <v>490</v>
      </c>
      <c r="E1463">
        <v>7</v>
      </c>
      <c r="F1463">
        <v>5</v>
      </c>
      <c r="G1463">
        <v>0</v>
      </c>
      <c r="H1463">
        <v>1</v>
      </c>
      <c r="I1463">
        <v>140</v>
      </c>
      <c r="J1463" t="s">
        <v>1846</v>
      </c>
      <c r="K1463" t="s">
        <v>4235</v>
      </c>
      <c r="L1463" t="s">
        <v>2515</v>
      </c>
      <c r="M1463" t="s">
        <v>1914</v>
      </c>
      <c r="N1463" t="s">
        <v>3219</v>
      </c>
      <c r="O1463" t="s">
        <v>738</v>
      </c>
      <c r="P1463" t="s">
        <v>182</v>
      </c>
      <c r="Q1463">
        <v>14.4</v>
      </c>
      <c r="R1463">
        <v>77</v>
      </c>
      <c r="S1463" t="s">
        <v>182</v>
      </c>
      <c r="T1463" t="s">
        <v>1674</v>
      </c>
      <c r="U1463">
        <v>0</v>
      </c>
      <c r="V1463">
        <v>31</v>
      </c>
      <c r="W1463" t="s">
        <v>960</v>
      </c>
      <c r="X1463">
        <v>143</v>
      </c>
      <c r="Y1463" t="str">
        <f>IF(_20224[[#This Row],[Lead Score]]=_20224[[#This Row],[p2_score1]],_20224[[#This Row],[p2]],_20224[[#This Row],[p1]])</f>
        <v>Umaid Asif</v>
      </c>
      <c r="Z1463" t="str">
        <f>IF(_20224[[#This Row],[Lead Score]]&lt;&gt;_20224[[#This Row],[p2_score1]],_20224[[#This Row],[p2]],_20224[[#This Row],[p1]])</f>
        <v>Dwayne Smith</v>
      </c>
      <c r="AA1463" s="1">
        <f>_20224[[#This Row],[Lead Score]]/_20224[[#This Row],[Runs in Partnership]]</f>
        <v>0.875</v>
      </c>
      <c r="AB1463">
        <f>+_20224[[#This Row],[p2_score1]]+_20224[[#This Row],[p1_score1]]</f>
        <v>8</v>
      </c>
      <c r="AC1463">
        <f>MAX(_20224[[#This Row],[p2_score1]:[p1_score1]])</f>
        <v>7</v>
      </c>
      <c r="AD1463">
        <f>MIN(_20224[[#This Row],[p2_score1]:[p1_score1]])</f>
        <v>1</v>
      </c>
      <c r="AE1463" t="s">
        <v>1846</v>
      </c>
      <c r="AF1463" t="s">
        <v>2515</v>
      </c>
      <c r="AG1463" t="s">
        <v>2807</v>
      </c>
      <c r="AH1463" t="s">
        <v>949</v>
      </c>
      <c r="AI1463" t="s">
        <v>949</v>
      </c>
      <c r="AJ1463" t="s">
        <v>872</v>
      </c>
      <c r="AK1463" t="str">
        <f>LEFT(_20224[[#This Row],[result2]], FIND(" ",_20224[[#This Row],[result2]]))</f>
        <v xml:space="preserve">Karachi </v>
      </c>
      <c r="AL1463" t="s">
        <v>4583</v>
      </c>
      <c r="AM1463" t="s">
        <v>2927</v>
      </c>
      <c r="AN1463" t="s">
        <v>2928</v>
      </c>
      <c r="AO1463" t="s">
        <v>2929</v>
      </c>
      <c r="AP1463" t="s">
        <v>1674</v>
      </c>
      <c r="AQ1463">
        <v>1</v>
      </c>
      <c r="AR1463">
        <v>7</v>
      </c>
    </row>
    <row r="1464" spans="1:44" x14ac:dyDescent="0.3">
      <c r="A1464" t="s">
        <v>3224</v>
      </c>
      <c r="B1464" t="s">
        <v>3187</v>
      </c>
      <c r="C1464" t="s">
        <v>407</v>
      </c>
      <c r="D1464" t="s">
        <v>1923</v>
      </c>
      <c r="E1464">
        <v>1</v>
      </c>
      <c r="F1464">
        <v>6</v>
      </c>
      <c r="G1464">
        <v>0</v>
      </c>
      <c r="H1464">
        <v>0</v>
      </c>
      <c r="I1464">
        <v>16.66</v>
      </c>
      <c r="J1464" t="s">
        <v>1846</v>
      </c>
      <c r="K1464" t="s">
        <v>4235</v>
      </c>
      <c r="L1464" t="s">
        <v>2515</v>
      </c>
      <c r="M1464" t="s">
        <v>1914</v>
      </c>
      <c r="N1464" t="s">
        <v>3236</v>
      </c>
      <c r="O1464" t="s">
        <v>1924</v>
      </c>
      <c r="P1464" t="s">
        <v>407</v>
      </c>
      <c r="Q1464">
        <v>15.4</v>
      </c>
      <c r="R1464">
        <v>79</v>
      </c>
      <c r="S1464" t="s">
        <v>407</v>
      </c>
      <c r="T1464" t="s">
        <v>1674</v>
      </c>
      <c r="U1464">
        <v>0</v>
      </c>
      <c r="V1464">
        <v>32</v>
      </c>
      <c r="W1464" t="s">
        <v>182</v>
      </c>
      <c r="X1464">
        <v>143</v>
      </c>
      <c r="Y1464" t="str">
        <f>IF(_20224[[#This Row],[Lead Score]]=_20224[[#This Row],[p2_score1]],_20224[[#This Row],[p2]],_20224[[#This Row],[p1]])</f>
        <v>Dwayne Smith</v>
      </c>
      <c r="Z1464" t="str">
        <f>IF(_20224[[#This Row],[Lead Score]]&lt;&gt;_20224[[#This Row],[p2_score1]],_20224[[#This Row],[p2]],_20224[[#This Row],[p1]])</f>
        <v>Chris Jordan</v>
      </c>
      <c r="AA1464" s="1">
        <f>_20224[[#This Row],[Lead Score]]/_20224[[#This Row],[Runs in Partnership]]</f>
        <v>0.5</v>
      </c>
      <c r="AB1464">
        <f>+_20224[[#This Row],[p2_score1]]+_20224[[#This Row],[p1_score1]]</f>
        <v>2</v>
      </c>
      <c r="AC1464">
        <f>MAX(_20224[[#This Row],[p2_score1]:[p1_score1]])</f>
        <v>1</v>
      </c>
      <c r="AD1464">
        <f>MIN(_20224[[#This Row],[p2_score1]:[p1_score1]])</f>
        <v>1</v>
      </c>
      <c r="AE1464" t="s">
        <v>1846</v>
      </c>
      <c r="AF1464" t="s">
        <v>2515</v>
      </c>
      <c r="AG1464" t="s">
        <v>2807</v>
      </c>
      <c r="AH1464" t="s">
        <v>949</v>
      </c>
      <c r="AI1464" t="s">
        <v>949</v>
      </c>
      <c r="AJ1464" t="s">
        <v>872</v>
      </c>
      <c r="AK1464" t="str">
        <f>LEFT(_20224[[#This Row],[result2]], FIND(" ",_20224[[#This Row],[result2]]))</f>
        <v xml:space="preserve">Karachi </v>
      </c>
      <c r="AL1464" t="s">
        <v>4583</v>
      </c>
      <c r="AM1464" t="s">
        <v>2927</v>
      </c>
      <c r="AN1464" t="s">
        <v>2928</v>
      </c>
      <c r="AO1464" t="s">
        <v>2929</v>
      </c>
      <c r="AP1464" t="s">
        <v>1674</v>
      </c>
      <c r="AQ1464">
        <v>1</v>
      </c>
      <c r="AR1464">
        <v>1</v>
      </c>
    </row>
    <row r="1465" spans="1:44" x14ac:dyDescent="0.3">
      <c r="A1465" t="s">
        <v>3381</v>
      </c>
      <c r="B1465" t="s">
        <v>3195</v>
      </c>
      <c r="C1465" t="s">
        <v>161</v>
      </c>
      <c r="D1465" t="s">
        <v>1925</v>
      </c>
      <c r="E1465">
        <v>8</v>
      </c>
      <c r="F1465">
        <v>6</v>
      </c>
      <c r="G1465">
        <v>0</v>
      </c>
      <c r="H1465">
        <v>0</v>
      </c>
      <c r="I1465">
        <v>133.33000000000001</v>
      </c>
      <c r="J1465" t="s">
        <v>1846</v>
      </c>
      <c r="K1465" t="s">
        <v>4235</v>
      </c>
      <c r="L1465" t="s">
        <v>2515</v>
      </c>
      <c r="M1465" t="s">
        <v>1914</v>
      </c>
      <c r="N1465" t="s">
        <v>3161</v>
      </c>
      <c r="O1465" t="s">
        <v>411</v>
      </c>
      <c r="P1465" t="s">
        <v>161</v>
      </c>
      <c r="Q1465">
        <v>18.3</v>
      </c>
      <c r="R1465">
        <v>110</v>
      </c>
      <c r="S1465" t="s">
        <v>161</v>
      </c>
      <c r="T1465" t="s">
        <v>1674</v>
      </c>
      <c r="U1465">
        <v>0</v>
      </c>
      <c r="V1465">
        <v>55</v>
      </c>
      <c r="W1465" t="s">
        <v>407</v>
      </c>
      <c r="X1465">
        <v>143</v>
      </c>
      <c r="Y1465" t="str">
        <f>IF(_20224[[#This Row],[Lead Score]]=_20224[[#This Row],[p2_score1]],_20224[[#This Row],[p2]],_20224[[#This Row],[p1]])</f>
        <v>Dwayne Smith</v>
      </c>
      <c r="Z1465" t="str">
        <f>IF(_20224[[#This Row],[Lead Score]]&lt;&gt;_20224[[#This Row],[p2_score1]],_20224[[#This Row],[p2]],_20224[[#This Row],[p1]])</f>
        <v>Wahab Riaz</v>
      </c>
      <c r="AA1465" s="1">
        <f>_20224[[#This Row],[Lead Score]]/_20224[[#This Row],[Runs in Partnership]]</f>
        <v>0.74193548387096775</v>
      </c>
      <c r="AB1465">
        <f>+_20224[[#This Row],[p2_score1]]+_20224[[#This Row],[p1_score1]]</f>
        <v>31</v>
      </c>
      <c r="AC1465">
        <f>MAX(_20224[[#This Row],[p2_score1]:[p1_score1]])</f>
        <v>23</v>
      </c>
      <c r="AD1465">
        <f>MIN(_20224[[#This Row],[p2_score1]:[p1_score1]])</f>
        <v>8</v>
      </c>
      <c r="AE1465" t="s">
        <v>1846</v>
      </c>
      <c r="AF1465" t="s">
        <v>2515</v>
      </c>
      <c r="AG1465" t="s">
        <v>2807</v>
      </c>
      <c r="AH1465" t="s">
        <v>949</v>
      </c>
      <c r="AI1465" t="s">
        <v>949</v>
      </c>
      <c r="AJ1465" t="s">
        <v>872</v>
      </c>
      <c r="AK1465" t="str">
        <f>LEFT(_20224[[#This Row],[result2]], FIND(" ",_20224[[#This Row],[result2]]))</f>
        <v xml:space="preserve">Karachi </v>
      </c>
      <c r="AL1465" t="s">
        <v>4583</v>
      </c>
      <c r="AM1465" t="s">
        <v>2927</v>
      </c>
      <c r="AN1465" t="s">
        <v>2928</v>
      </c>
      <c r="AO1465" t="s">
        <v>2929</v>
      </c>
      <c r="AP1465" t="s">
        <v>1674</v>
      </c>
      <c r="AQ1465">
        <v>23</v>
      </c>
      <c r="AR1465">
        <v>8</v>
      </c>
    </row>
    <row r="1466" spans="1:44" x14ac:dyDescent="0.3">
      <c r="A1466" t="s">
        <v>3383</v>
      </c>
      <c r="B1466" t="s">
        <v>3153</v>
      </c>
      <c r="C1466" t="s">
        <v>1674</v>
      </c>
      <c r="D1466" t="s">
        <v>45</v>
      </c>
      <c r="E1466">
        <v>71</v>
      </c>
      <c r="F1466">
        <v>51</v>
      </c>
      <c r="G1466">
        <v>4</v>
      </c>
      <c r="H1466">
        <v>5</v>
      </c>
      <c r="I1466">
        <v>139.21</v>
      </c>
      <c r="J1466" t="s">
        <v>1846</v>
      </c>
      <c r="K1466" t="s">
        <v>4235</v>
      </c>
      <c r="L1466" t="s">
        <v>2515</v>
      </c>
      <c r="M1466" t="s">
        <v>1914</v>
      </c>
      <c r="N1466" t="s">
        <v>32</v>
      </c>
      <c r="O1466" t="s">
        <v>32</v>
      </c>
      <c r="P1466" t="s">
        <v>32</v>
      </c>
      <c r="S1466" t="s">
        <v>1926</v>
      </c>
      <c r="T1466" t="s">
        <v>1674</v>
      </c>
      <c r="U1466">
        <v>0</v>
      </c>
      <c r="V1466">
        <v>0</v>
      </c>
      <c r="W1466" t="s">
        <v>161</v>
      </c>
      <c r="X1466">
        <v>143</v>
      </c>
      <c r="Y1466" t="str">
        <f>IF(_20224[[#This Row],[Lead Score]]=_20224[[#This Row],[p2_score1]],_20224[[#This Row],[p2]],_20224[[#This Row],[p1]])</f>
        <v>Dwayne Smith</v>
      </c>
      <c r="Z1466" t="str">
        <f>IF(_20224[[#This Row],[Lead Score]]&lt;&gt;_20224[[#This Row],[p2_score1]],_20224[[#This Row],[p2]],_20224[[#This Row],[p1]])</f>
        <v>Mohammad Asghar</v>
      </c>
      <c r="AA1466" s="1">
        <f>_20224[[#This Row],[Lead Score]]/_20224[[#This Row],[Runs in Partnership]]</f>
        <v>1</v>
      </c>
      <c r="AB1466">
        <f>+_20224[[#This Row],[p2_score1]]+_20224[[#This Row],[p1_score1]]</f>
        <v>16</v>
      </c>
      <c r="AC1466">
        <f>MAX(_20224[[#This Row],[p2_score1]:[p1_score1]])</f>
        <v>16</v>
      </c>
      <c r="AD1466">
        <f>MIN(_20224[[#This Row],[p2_score1]:[p1_score1]])</f>
        <v>0</v>
      </c>
      <c r="AE1466" t="s">
        <v>1846</v>
      </c>
      <c r="AF1466" t="s">
        <v>2515</v>
      </c>
      <c r="AG1466" t="s">
        <v>2807</v>
      </c>
      <c r="AH1466" t="s">
        <v>949</v>
      </c>
      <c r="AI1466" t="s">
        <v>949</v>
      </c>
      <c r="AJ1466" t="s">
        <v>872</v>
      </c>
      <c r="AK1466" t="str">
        <f>LEFT(_20224[[#This Row],[result2]], FIND(" ",_20224[[#This Row],[result2]]))</f>
        <v xml:space="preserve">Karachi </v>
      </c>
      <c r="AL1466" t="s">
        <v>4583</v>
      </c>
      <c r="AM1466" t="s">
        <v>2927</v>
      </c>
      <c r="AN1466" t="s">
        <v>2928</v>
      </c>
      <c r="AO1466" t="s">
        <v>2929</v>
      </c>
      <c r="AP1466" t="s">
        <v>1674</v>
      </c>
      <c r="AQ1466">
        <v>16</v>
      </c>
      <c r="AR1466">
        <v>0</v>
      </c>
    </row>
    <row r="1467" spans="1:44" hidden="1" x14ac:dyDescent="0.3">
      <c r="A1467" t="s">
        <v>3389</v>
      </c>
      <c r="B1467" t="s">
        <v>3154</v>
      </c>
      <c r="C1467" t="s">
        <v>1926</v>
      </c>
      <c r="D1467" t="s">
        <v>45</v>
      </c>
      <c r="E1467">
        <v>0</v>
      </c>
      <c r="F1467">
        <v>2</v>
      </c>
      <c r="G1467">
        <v>0</v>
      </c>
      <c r="H1467">
        <v>0</v>
      </c>
      <c r="I1467">
        <v>0</v>
      </c>
      <c r="J1467" t="s">
        <v>1846</v>
      </c>
      <c r="K1467" t="s">
        <v>4235</v>
      </c>
      <c r="L1467" t="s">
        <v>2515</v>
      </c>
      <c r="M1467" t="s">
        <v>1914</v>
      </c>
      <c r="N1467" t="s">
        <v>32</v>
      </c>
      <c r="O1467" t="s">
        <v>32</v>
      </c>
      <c r="P1467" t="s">
        <v>32</v>
      </c>
      <c r="S1467" t="s">
        <v>32</v>
      </c>
      <c r="T1467" t="s">
        <v>32</v>
      </c>
      <c r="W1467" t="s">
        <v>32</v>
      </c>
      <c r="X1467">
        <v>143</v>
      </c>
      <c r="Y1467" t="str">
        <f>IF(_20224[[#This Row],[Lead Score]]=_20224[[#This Row],[p2_score1]],_20224[[#This Row],[p2]],_20224[[#This Row],[p1]])</f>
        <v/>
      </c>
      <c r="Z1467" t="str">
        <f>IF(_20224[[#This Row],[Lead Score]]&lt;&gt;_20224[[#This Row],[p2_score1]],_20224[[#This Row],[p2]],_20224[[#This Row],[p1]])</f>
        <v/>
      </c>
      <c r="AA1467" s="1" t="e">
        <f>_20224[[#This Row],[Lead Score]]/_20224[[#This Row],[Runs in Partnership]]</f>
        <v>#DIV/0!</v>
      </c>
      <c r="AB1467">
        <f>+_20224[[#This Row],[p2_score1]]+_20224[[#This Row],[p1_score1]]</f>
        <v>0</v>
      </c>
      <c r="AC1467">
        <f>MAX(_20224[[#This Row],[p2_score1]:[p1_score1]])</f>
        <v>0</v>
      </c>
      <c r="AD1467">
        <f>MIN(_20224[[#This Row],[p2_score1]:[p1_score1]])</f>
        <v>0</v>
      </c>
      <c r="AE1467" t="s">
        <v>1846</v>
      </c>
      <c r="AF1467" t="s">
        <v>2515</v>
      </c>
      <c r="AG1467" t="s">
        <v>2807</v>
      </c>
      <c r="AH1467" t="s">
        <v>949</v>
      </c>
      <c r="AI1467" t="s">
        <v>949</v>
      </c>
      <c r="AJ1467" t="s">
        <v>872</v>
      </c>
      <c r="AK1467" t="str">
        <f>LEFT(_20224[[#This Row],[result2]], FIND(" ",_20224[[#This Row],[result2]]))</f>
        <v xml:space="preserve">Karachi </v>
      </c>
      <c r="AL1467" t="s">
        <v>4583</v>
      </c>
      <c r="AM1467" t="s">
        <v>2927</v>
      </c>
      <c r="AN1467" t="s">
        <v>2928</v>
      </c>
      <c r="AO1467" t="s">
        <v>2929</v>
      </c>
      <c r="AP1467" t="s">
        <v>1674</v>
      </c>
      <c r="AQ1467">
        <v>0</v>
      </c>
      <c r="AR1467">
        <v>0</v>
      </c>
    </row>
    <row r="1468" spans="1:44" x14ac:dyDescent="0.3">
      <c r="A1468" t="s">
        <v>3394</v>
      </c>
      <c r="B1468" t="s">
        <v>3144</v>
      </c>
      <c r="C1468" t="s">
        <v>1255</v>
      </c>
      <c r="D1468" t="s">
        <v>1927</v>
      </c>
      <c r="E1468">
        <v>28</v>
      </c>
      <c r="F1468">
        <v>14</v>
      </c>
      <c r="G1468">
        <v>5</v>
      </c>
      <c r="H1468">
        <v>1</v>
      </c>
      <c r="I1468">
        <v>200</v>
      </c>
      <c r="J1468" t="s">
        <v>1846</v>
      </c>
      <c r="K1468" t="s">
        <v>4319</v>
      </c>
      <c r="L1468" t="s">
        <v>2519</v>
      </c>
      <c r="M1468" t="s">
        <v>1928</v>
      </c>
      <c r="N1468" t="s">
        <v>3139</v>
      </c>
      <c r="O1468" t="s">
        <v>835</v>
      </c>
      <c r="P1468" t="s">
        <v>1255</v>
      </c>
      <c r="Q1468">
        <v>4</v>
      </c>
      <c r="R1468">
        <v>36</v>
      </c>
      <c r="S1468" t="s">
        <v>1858</v>
      </c>
      <c r="T1468" t="s">
        <v>1255</v>
      </c>
      <c r="U1468">
        <v>8</v>
      </c>
      <c r="V1468">
        <v>28</v>
      </c>
      <c r="W1468" t="s">
        <v>32</v>
      </c>
      <c r="X1468">
        <v>144</v>
      </c>
      <c r="Y1468" t="str">
        <f>IF(_20224[[#This Row],[Lead Score]]=_20224[[#This Row],[p2_score1]],_20224[[#This Row],[p2]],_20224[[#This Row],[p1]])</f>
        <v>Joe Denly</v>
      </c>
      <c r="Z1468" t="str">
        <f>IF(_20224[[#This Row],[Lead Score]]&lt;&gt;_20224[[#This Row],[p2_score1]],_20224[[#This Row],[p2]],_20224[[#This Row],[p1]])</f>
        <v>Khurram Manzoor</v>
      </c>
      <c r="AA1468" s="1">
        <f>_20224[[#This Row],[Lead Score]]/_20224[[#This Row],[Runs in Partnership]]</f>
        <v>0.77777777777777779</v>
      </c>
      <c r="AB1468">
        <f>+_20224[[#This Row],[p2_score1]]+_20224[[#This Row],[p1_score1]]</f>
        <v>36</v>
      </c>
      <c r="AC1468">
        <f>MAX(_20224[[#This Row],[p2_score1]:[p1_score1]])</f>
        <v>28</v>
      </c>
      <c r="AD1468">
        <f>MIN(_20224[[#This Row],[p2_score1]:[p1_score1]])</f>
        <v>8</v>
      </c>
      <c r="AE1468" t="s">
        <v>1846</v>
      </c>
      <c r="AF1468" t="s">
        <v>2519</v>
      </c>
      <c r="AG1468" t="s">
        <v>2807</v>
      </c>
      <c r="AH1468" t="s">
        <v>872</v>
      </c>
      <c r="AI1468" t="s">
        <v>872</v>
      </c>
      <c r="AJ1468" t="s">
        <v>883</v>
      </c>
      <c r="AK1468" t="str">
        <f>LEFT(_20224[[#This Row],[result2]], FIND(" ",_20224[[#This Row],[result2]]))</f>
        <v xml:space="preserve">Karachi </v>
      </c>
      <c r="AL1468" t="s">
        <v>4583</v>
      </c>
      <c r="AM1468" t="s">
        <v>2930</v>
      </c>
      <c r="AN1468" t="s">
        <v>2931</v>
      </c>
      <c r="AO1468" t="s">
        <v>2932</v>
      </c>
      <c r="AP1468" t="s">
        <v>308</v>
      </c>
      <c r="AQ1468">
        <v>28</v>
      </c>
      <c r="AR1468">
        <v>8</v>
      </c>
    </row>
    <row r="1469" spans="1:44" hidden="1" x14ac:dyDescent="0.3">
      <c r="A1469" t="s">
        <v>3398</v>
      </c>
      <c r="B1469" t="s">
        <v>3153</v>
      </c>
      <c r="C1469" t="s">
        <v>31</v>
      </c>
      <c r="D1469" t="s">
        <v>1929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1846</v>
      </c>
      <c r="K1469" t="s">
        <v>4319</v>
      </c>
      <c r="L1469" t="s">
        <v>2519</v>
      </c>
      <c r="M1469" t="s">
        <v>1928</v>
      </c>
      <c r="N1469" t="s">
        <v>3148</v>
      </c>
      <c r="O1469" t="s">
        <v>729</v>
      </c>
      <c r="P1469" t="s">
        <v>31</v>
      </c>
      <c r="Q1469">
        <v>4.0999999999999996</v>
      </c>
      <c r="R1469">
        <v>36</v>
      </c>
      <c r="S1469" t="s">
        <v>1858</v>
      </c>
      <c r="T1469" t="s">
        <v>31</v>
      </c>
      <c r="U1469">
        <v>8</v>
      </c>
      <c r="V1469">
        <v>0</v>
      </c>
      <c r="W1469" t="s">
        <v>1255</v>
      </c>
      <c r="X1469">
        <v>144</v>
      </c>
      <c r="Y1469" t="str">
        <f>IF(_20224[[#This Row],[Lead Score]]=_20224[[#This Row],[p2_score1]],_20224[[#This Row],[p2]],_20224[[#This Row],[p1]])</f>
        <v>Babar Azam</v>
      </c>
      <c r="Z1469" t="str">
        <f>IF(_20224[[#This Row],[Lead Score]]&lt;&gt;_20224[[#This Row],[p2_score1]],_20224[[#This Row],[p2]],_20224[[#This Row],[p1]])</f>
        <v>Khurram Manzoor</v>
      </c>
      <c r="AA1469" s="1" t="e">
        <f>_20224[[#This Row],[Lead Score]]/_20224[[#This Row],[Runs in Partnership]]</f>
        <v>#DIV/0!</v>
      </c>
      <c r="AB1469">
        <f>+_20224[[#This Row],[p2_score1]]+_20224[[#This Row],[p1_score1]]</f>
        <v>0</v>
      </c>
      <c r="AC1469">
        <f>MAX(_20224[[#This Row],[p2_score1]:[p1_score1]])</f>
        <v>0</v>
      </c>
      <c r="AD1469">
        <f>MIN(_20224[[#This Row],[p2_score1]:[p1_score1]])</f>
        <v>0</v>
      </c>
      <c r="AE1469" t="s">
        <v>1846</v>
      </c>
      <c r="AF1469" t="s">
        <v>2519</v>
      </c>
      <c r="AG1469" t="s">
        <v>2807</v>
      </c>
      <c r="AH1469" t="s">
        <v>872</v>
      </c>
      <c r="AI1469" t="s">
        <v>872</v>
      </c>
      <c r="AJ1469" t="s">
        <v>883</v>
      </c>
      <c r="AK1469" t="str">
        <f>LEFT(_20224[[#This Row],[result2]], FIND(" ",_20224[[#This Row],[result2]]))</f>
        <v xml:space="preserve">Karachi </v>
      </c>
      <c r="AL1469" t="s">
        <v>4583</v>
      </c>
      <c r="AM1469" t="s">
        <v>2930</v>
      </c>
      <c r="AN1469" t="s">
        <v>2931</v>
      </c>
      <c r="AO1469" t="s">
        <v>2932</v>
      </c>
      <c r="AP1469" t="s">
        <v>308</v>
      </c>
      <c r="AQ1469">
        <v>0</v>
      </c>
      <c r="AR1469">
        <v>0</v>
      </c>
    </row>
    <row r="1470" spans="1:44" hidden="1" x14ac:dyDescent="0.3">
      <c r="A1470" t="s">
        <v>3400</v>
      </c>
      <c r="B1470" t="s">
        <v>3133</v>
      </c>
      <c r="C1470" t="s">
        <v>1858</v>
      </c>
      <c r="D1470" t="s">
        <v>1930</v>
      </c>
      <c r="E1470">
        <v>8</v>
      </c>
      <c r="F1470">
        <v>13</v>
      </c>
      <c r="G1470">
        <v>1</v>
      </c>
      <c r="H1470">
        <v>0</v>
      </c>
      <c r="I1470">
        <v>61.53</v>
      </c>
      <c r="J1470" t="s">
        <v>1846</v>
      </c>
      <c r="K1470" t="s">
        <v>4319</v>
      </c>
      <c r="L1470" t="s">
        <v>2519</v>
      </c>
      <c r="M1470" t="s">
        <v>1928</v>
      </c>
      <c r="N1470" t="s">
        <v>3157</v>
      </c>
      <c r="O1470" t="s">
        <v>1150</v>
      </c>
      <c r="P1470" t="s">
        <v>1858</v>
      </c>
      <c r="Q1470">
        <v>5.3</v>
      </c>
      <c r="R1470">
        <v>36</v>
      </c>
      <c r="S1470" t="s">
        <v>1858</v>
      </c>
      <c r="T1470" t="s">
        <v>858</v>
      </c>
      <c r="U1470">
        <v>0</v>
      </c>
      <c r="V1470">
        <v>0</v>
      </c>
      <c r="W1470" t="s">
        <v>31</v>
      </c>
      <c r="X1470">
        <v>144</v>
      </c>
      <c r="Y1470" t="str">
        <f>IF(_20224[[#This Row],[Lead Score]]=_20224[[#This Row],[p2_score1]],_20224[[#This Row],[p2]],_20224[[#This Row],[p1]])</f>
        <v>Colin Ingram</v>
      </c>
      <c r="Z1470" t="str">
        <f>IF(_20224[[#This Row],[Lead Score]]&lt;&gt;_20224[[#This Row],[p2_score1]],_20224[[#This Row],[p2]],_20224[[#This Row],[p1]])</f>
        <v>Khurram Manzoor</v>
      </c>
      <c r="AA1470" s="1" t="e">
        <f>_20224[[#This Row],[Lead Score]]/_20224[[#This Row],[Runs in Partnership]]</f>
        <v>#DIV/0!</v>
      </c>
      <c r="AB1470">
        <f>+_20224[[#This Row],[p2_score1]]+_20224[[#This Row],[p1_score1]]</f>
        <v>0</v>
      </c>
      <c r="AC1470">
        <f>MAX(_20224[[#This Row],[p2_score1]:[p1_score1]])</f>
        <v>0</v>
      </c>
      <c r="AD1470">
        <f>MIN(_20224[[#This Row],[p2_score1]:[p1_score1]])</f>
        <v>0</v>
      </c>
      <c r="AE1470" t="s">
        <v>1846</v>
      </c>
      <c r="AF1470" t="s">
        <v>2519</v>
      </c>
      <c r="AG1470" t="s">
        <v>2807</v>
      </c>
      <c r="AH1470" t="s">
        <v>872</v>
      </c>
      <c r="AI1470" t="s">
        <v>872</v>
      </c>
      <c r="AJ1470" t="s">
        <v>883</v>
      </c>
      <c r="AK1470" t="str">
        <f>LEFT(_20224[[#This Row],[result2]], FIND(" ",_20224[[#This Row],[result2]]))</f>
        <v xml:space="preserve">Karachi </v>
      </c>
      <c r="AL1470" t="s">
        <v>4583</v>
      </c>
      <c r="AM1470" t="s">
        <v>2930</v>
      </c>
      <c r="AN1470" t="s">
        <v>2931</v>
      </c>
      <c r="AO1470" t="s">
        <v>2932</v>
      </c>
      <c r="AP1470" t="s">
        <v>308</v>
      </c>
      <c r="AQ1470">
        <v>0</v>
      </c>
      <c r="AR1470">
        <v>0</v>
      </c>
    </row>
    <row r="1471" spans="1:44" x14ac:dyDescent="0.3">
      <c r="A1471" t="s">
        <v>3288</v>
      </c>
      <c r="B1471" t="s">
        <v>3136</v>
      </c>
      <c r="C1471" t="s">
        <v>858</v>
      </c>
      <c r="D1471" t="s">
        <v>1931</v>
      </c>
      <c r="E1471">
        <v>28</v>
      </c>
      <c r="F1471">
        <v>29</v>
      </c>
      <c r="G1471">
        <v>2</v>
      </c>
      <c r="H1471">
        <v>1</v>
      </c>
      <c r="I1471">
        <v>96.55</v>
      </c>
      <c r="J1471" t="s">
        <v>1846</v>
      </c>
      <c r="K1471" t="s">
        <v>4319</v>
      </c>
      <c r="L1471" t="s">
        <v>2519</v>
      </c>
      <c r="M1471" t="s">
        <v>1928</v>
      </c>
      <c r="N1471" t="s">
        <v>3151</v>
      </c>
      <c r="O1471" t="s">
        <v>926</v>
      </c>
      <c r="P1471" t="s">
        <v>858</v>
      </c>
      <c r="Q1471">
        <v>12.5</v>
      </c>
      <c r="R1471">
        <v>86</v>
      </c>
      <c r="S1471" t="s">
        <v>986</v>
      </c>
      <c r="T1471" t="s">
        <v>858</v>
      </c>
      <c r="U1471">
        <v>0</v>
      </c>
      <c r="V1471">
        <v>0</v>
      </c>
      <c r="W1471" t="s">
        <v>1858</v>
      </c>
      <c r="X1471">
        <v>144</v>
      </c>
      <c r="Y1471" t="str">
        <f>IF(_20224[[#This Row],[Lead Score]]=_20224[[#This Row],[p2_score1]],_20224[[#This Row],[p2]],_20224[[#This Row],[p1]])</f>
        <v>Colin Ingram</v>
      </c>
      <c r="Z1471" t="str">
        <f>IF(_20224[[#This Row],[Lead Score]]&lt;&gt;_20224[[#This Row],[p2_score1]],_20224[[#This Row],[p2]],_20224[[#This Row],[p1]])</f>
        <v>Ravi Bopara</v>
      </c>
      <c r="AA1471" s="1">
        <f>_20224[[#This Row],[Lead Score]]/_20224[[#This Row],[Runs in Partnership]]</f>
        <v>0.56000000000000005</v>
      </c>
      <c r="AB1471">
        <f>+_20224[[#This Row],[p2_score1]]+_20224[[#This Row],[p1_score1]]</f>
        <v>50</v>
      </c>
      <c r="AC1471">
        <f>MAX(_20224[[#This Row],[p2_score1]:[p1_score1]])</f>
        <v>28</v>
      </c>
      <c r="AD1471">
        <f>MIN(_20224[[#This Row],[p2_score1]:[p1_score1]])</f>
        <v>22</v>
      </c>
      <c r="AE1471" t="s">
        <v>1846</v>
      </c>
      <c r="AF1471" t="s">
        <v>2519</v>
      </c>
      <c r="AG1471" t="s">
        <v>2807</v>
      </c>
      <c r="AH1471" t="s">
        <v>872</v>
      </c>
      <c r="AI1471" t="s">
        <v>872</v>
      </c>
      <c r="AJ1471" t="s">
        <v>883</v>
      </c>
      <c r="AK1471" t="str">
        <f>LEFT(_20224[[#This Row],[result2]], FIND(" ",_20224[[#This Row],[result2]]))</f>
        <v xml:space="preserve">Karachi </v>
      </c>
      <c r="AL1471" t="s">
        <v>4583</v>
      </c>
      <c r="AM1471" t="s">
        <v>2930</v>
      </c>
      <c r="AN1471" t="s">
        <v>2931</v>
      </c>
      <c r="AO1471" t="s">
        <v>2932</v>
      </c>
      <c r="AP1471" t="s">
        <v>308</v>
      </c>
      <c r="AQ1471">
        <v>28</v>
      </c>
      <c r="AR1471">
        <v>22</v>
      </c>
    </row>
    <row r="1472" spans="1:44" x14ac:dyDescent="0.3">
      <c r="A1472" t="s">
        <v>3368</v>
      </c>
      <c r="B1472" t="s">
        <v>3173</v>
      </c>
      <c r="C1472" t="s">
        <v>51</v>
      </c>
      <c r="D1472" t="s">
        <v>1932</v>
      </c>
      <c r="E1472">
        <v>1</v>
      </c>
      <c r="F1472">
        <v>2</v>
      </c>
      <c r="G1472">
        <v>0</v>
      </c>
      <c r="H1472">
        <v>0</v>
      </c>
      <c r="I1472">
        <v>50</v>
      </c>
      <c r="J1472" t="s">
        <v>1846</v>
      </c>
      <c r="K1472" t="s">
        <v>4319</v>
      </c>
      <c r="L1472" t="s">
        <v>2519</v>
      </c>
      <c r="M1472" t="s">
        <v>1928</v>
      </c>
      <c r="N1472" t="s">
        <v>3170</v>
      </c>
      <c r="O1472" t="s">
        <v>1933</v>
      </c>
      <c r="P1472" t="s">
        <v>51</v>
      </c>
      <c r="Q1472">
        <v>13.3</v>
      </c>
      <c r="R1472">
        <v>90</v>
      </c>
      <c r="S1472" t="s">
        <v>986</v>
      </c>
      <c r="T1472" t="s">
        <v>51</v>
      </c>
      <c r="U1472">
        <v>3</v>
      </c>
      <c r="V1472">
        <v>0</v>
      </c>
      <c r="W1472" t="s">
        <v>858</v>
      </c>
      <c r="X1472">
        <v>144</v>
      </c>
      <c r="Y1472" t="str">
        <f>IF(_20224[[#This Row],[Lead Score]]=_20224[[#This Row],[p2_score1]],_20224[[#This Row],[p2]],_20224[[#This Row],[p1]])</f>
        <v>Ravi Bopara</v>
      </c>
      <c r="Z1472" t="str">
        <f>IF(_20224[[#This Row],[Lead Score]]&lt;&gt;_20224[[#This Row],[p2_score1]],_20224[[#This Row],[p2]],_20224[[#This Row],[p1]])</f>
        <v>Mohammad Rizwan</v>
      </c>
      <c r="AA1472" s="1">
        <f>_20224[[#This Row],[Lead Score]]/_20224[[#This Row],[Runs in Partnership]]</f>
        <v>0.75</v>
      </c>
      <c r="AB1472">
        <f>+_20224[[#This Row],[p2_score1]]+_20224[[#This Row],[p1_score1]]</f>
        <v>4</v>
      </c>
      <c r="AC1472">
        <f>MAX(_20224[[#This Row],[p2_score1]:[p1_score1]])</f>
        <v>3</v>
      </c>
      <c r="AD1472">
        <f>MIN(_20224[[#This Row],[p2_score1]:[p1_score1]])</f>
        <v>1</v>
      </c>
      <c r="AE1472" t="s">
        <v>1846</v>
      </c>
      <c r="AF1472" t="s">
        <v>2519</v>
      </c>
      <c r="AG1472" t="s">
        <v>2807</v>
      </c>
      <c r="AH1472" t="s">
        <v>872</v>
      </c>
      <c r="AI1472" t="s">
        <v>872</v>
      </c>
      <c r="AJ1472" t="s">
        <v>883</v>
      </c>
      <c r="AK1472" t="str">
        <f>LEFT(_20224[[#This Row],[result2]], FIND(" ",_20224[[#This Row],[result2]]))</f>
        <v xml:space="preserve">Karachi </v>
      </c>
      <c r="AL1472" t="s">
        <v>4583</v>
      </c>
      <c r="AM1472" t="s">
        <v>2930</v>
      </c>
      <c r="AN1472" t="s">
        <v>2931</v>
      </c>
      <c r="AO1472" t="s">
        <v>2932</v>
      </c>
      <c r="AP1472" t="s">
        <v>308</v>
      </c>
      <c r="AQ1472">
        <v>1</v>
      </c>
      <c r="AR1472">
        <v>3</v>
      </c>
    </row>
    <row r="1473" spans="1:44" x14ac:dyDescent="0.3">
      <c r="A1473" t="s">
        <v>3405</v>
      </c>
      <c r="B1473" t="s">
        <v>3178</v>
      </c>
      <c r="C1473" t="s">
        <v>138</v>
      </c>
      <c r="D1473" t="s">
        <v>1934</v>
      </c>
      <c r="E1473">
        <v>15</v>
      </c>
      <c r="F1473">
        <v>13</v>
      </c>
      <c r="G1473">
        <v>1</v>
      </c>
      <c r="H1473">
        <v>1</v>
      </c>
      <c r="I1473">
        <v>115.38</v>
      </c>
      <c r="J1473" t="s">
        <v>1846</v>
      </c>
      <c r="K1473" t="s">
        <v>4319</v>
      </c>
      <c r="L1473" t="s">
        <v>2519</v>
      </c>
      <c r="M1473" t="s">
        <v>1928</v>
      </c>
      <c r="N1473" t="s">
        <v>3200</v>
      </c>
      <c r="O1473" t="s">
        <v>1187</v>
      </c>
      <c r="P1473" t="s">
        <v>138</v>
      </c>
      <c r="Q1473">
        <v>16.2</v>
      </c>
      <c r="R1473">
        <v>110</v>
      </c>
      <c r="S1473" t="s">
        <v>986</v>
      </c>
      <c r="T1473" t="s">
        <v>138</v>
      </c>
      <c r="U1473">
        <v>8</v>
      </c>
      <c r="V1473">
        <v>0</v>
      </c>
      <c r="W1473" t="s">
        <v>51</v>
      </c>
      <c r="X1473">
        <v>144</v>
      </c>
      <c r="Y1473" t="str">
        <f>IF(_20224[[#This Row],[Lead Score]]=_20224[[#This Row],[p2_score1]],_20224[[#This Row],[p2]],_20224[[#This Row],[p1]])</f>
        <v>Imad Wasim</v>
      </c>
      <c r="Z1473" t="str">
        <f>IF(_20224[[#This Row],[Lead Score]]&lt;&gt;_20224[[#This Row],[p2_score1]],_20224[[#This Row],[p2]],_20224[[#This Row],[p1]])</f>
        <v>Ravi Bopara</v>
      </c>
      <c r="AA1473" s="1">
        <f>_20224[[#This Row],[Lead Score]]/_20224[[#This Row],[Runs in Partnership]]</f>
        <v>0.75</v>
      </c>
      <c r="AB1473">
        <f>+_20224[[#This Row],[p2_score1]]+_20224[[#This Row],[p1_score1]]</f>
        <v>20</v>
      </c>
      <c r="AC1473">
        <f>MAX(_20224[[#This Row],[p2_score1]:[p1_score1]])</f>
        <v>15</v>
      </c>
      <c r="AD1473">
        <f>MIN(_20224[[#This Row],[p2_score1]:[p1_score1]])</f>
        <v>5</v>
      </c>
      <c r="AE1473" t="s">
        <v>1846</v>
      </c>
      <c r="AF1473" t="s">
        <v>2519</v>
      </c>
      <c r="AG1473" t="s">
        <v>2807</v>
      </c>
      <c r="AH1473" t="s">
        <v>872</v>
      </c>
      <c r="AI1473" t="s">
        <v>872</v>
      </c>
      <c r="AJ1473" t="s">
        <v>883</v>
      </c>
      <c r="AK1473" t="str">
        <f>LEFT(_20224[[#This Row],[result2]], FIND(" ",_20224[[#This Row],[result2]]))</f>
        <v xml:space="preserve">Karachi </v>
      </c>
      <c r="AL1473" t="s">
        <v>4583</v>
      </c>
      <c r="AM1473" t="s">
        <v>2930</v>
      </c>
      <c r="AN1473" t="s">
        <v>2931</v>
      </c>
      <c r="AO1473" t="s">
        <v>2932</v>
      </c>
      <c r="AP1473" t="s">
        <v>308</v>
      </c>
      <c r="AQ1473">
        <v>15</v>
      </c>
      <c r="AR1473">
        <v>5</v>
      </c>
    </row>
    <row r="1474" spans="1:44" x14ac:dyDescent="0.3">
      <c r="A1474" t="s">
        <v>3406</v>
      </c>
      <c r="B1474" t="s">
        <v>3180</v>
      </c>
      <c r="C1474" t="s">
        <v>308</v>
      </c>
      <c r="D1474" t="s">
        <v>1935</v>
      </c>
      <c r="E1474">
        <v>6</v>
      </c>
      <c r="F1474">
        <v>2</v>
      </c>
      <c r="G1474">
        <v>0</v>
      </c>
      <c r="H1474">
        <v>1</v>
      </c>
      <c r="I1474">
        <v>300</v>
      </c>
      <c r="J1474" t="s">
        <v>1846</v>
      </c>
      <c r="K1474" t="s">
        <v>4319</v>
      </c>
      <c r="L1474" t="s">
        <v>2519</v>
      </c>
      <c r="M1474" t="s">
        <v>1928</v>
      </c>
      <c r="N1474" t="s">
        <v>3219</v>
      </c>
      <c r="O1474" t="s">
        <v>1566</v>
      </c>
      <c r="P1474" t="s">
        <v>308</v>
      </c>
      <c r="Q1474">
        <v>16.399999999999999</v>
      </c>
      <c r="R1474">
        <v>117</v>
      </c>
      <c r="S1474" t="s">
        <v>986</v>
      </c>
      <c r="T1474" t="s">
        <v>308</v>
      </c>
      <c r="U1474">
        <v>9</v>
      </c>
      <c r="V1474">
        <v>0</v>
      </c>
      <c r="W1474" t="s">
        <v>138</v>
      </c>
      <c r="X1474">
        <v>144</v>
      </c>
      <c r="Y1474" t="str">
        <f>IF(_20224[[#This Row],[Lead Score]]=_20224[[#This Row],[p2_score1]],_20224[[#This Row],[p2]],_20224[[#This Row],[p1]])</f>
        <v>Shahid Afridi</v>
      </c>
      <c r="Z1474" t="str">
        <f>IF(_20224[[#This Row],[Lead Score]]&lt;&gt;_20224[[#This Row],[p2_score1]],_20224[[#This Row],[p2]],_20224[[#This Row],[p1]])</f>
        <v>Ravi Bopara</v>
      </c>
      <c r="AA1474" s="1">
        <f>_20224[[#This Row],[Lead Score]]/_20224[[#This Row],[Runs in Partnership]]</f>
        <v>0.8571428571428571</v>
      </c>
      <c r="AB1474">
        <f>+_20224[[#This Row],[p2_score1]]+_20224[[#This Row],[p1_score1]]</f>
        <v>7</v>
      </c>
      <c r="AC1474">
        <f>MAX(_20224[[#This Row],[p2_score1]:[p1_score1]])</f>
        <v>6</v>
      </c>
      <c r="AD1474">
        <f>MIN(_20224[[#This Row],[p2_score1]:[p1_score1]])</f>
        <v>1</v>
      </c>
      <c r="AE1474" t="s">
        <v>1846</v>
      </c>
      <c r="AF1474" t="s">
        <v>2519</v>
      </c>
      <c r="AG1474" t="s">
        <v>2807</v>
      </c>
      <c r="AH1474" t="s">
        <v>872</v>
      </c>
      <c r="AI1474" t="s">
        <v>872</v>
      </c>
      <c r="AJ1474" t="s">
        <v>883</v>
      </c>
      <c r="AK1474" t="str">
        <f>LEFT(_20224[[#This Row],[result2]], FIND(" ",_20224[[#This Row],[result2]]))</f>
        <v xml:space="preserve">Karachi </v>
      </c>
      <c r="AL1474" t="s">
        <v>4583</v>
      </c>
      <c r="AM1474" t="s">
        <v>2930</v>
      </c>
      <c r="AN1474" t="s">
        <v>2931</v>
      </c>
      <c r="AO1474" t="s">
        <v>2932</v>
      </c>
      <c r="AP1474" t="s">
        <v>308</v>
      </c>
      <c r="AQ1474">
        <v>6</v>
      </c>
      <c r="AR1474">
        <v>1</v>
      </c>
    </row>
    <row r="1475" spans="1:44" x14ac:dyDescent="0.3">
      <c r="A1475" t="s">
        <v>3204</v>
      </c>
      <c r="B1475" t="s">
        <v>3162</v>
      </c>
      <c r="C1475" t="s">
        <v>986</v>
      </c>
      <c r="D1475" t="s">
        <v>45</v>
      </c>
      <c r="E1475">
        <v>50</v>
      </c>
      <c r="F1475">
        <v>34</v>
      </c>
      <c r="G1475">
        <v>2</v>
      </c>
      <c r="H1475">
        <v>2</v>
      </c>
      <c r="I1475">
        <v>147.05000000000001</v>
      </c>
      <c r="J1475" t="s">
        <v>1846</v>
      </c>
      <c r="K1475" t="s">
        <v>4319</v>
      </c>
      <c r="L1475" t="s">
        <v>2519</v>
      </c>
      <c r="M1475" t="s">
        <v>1928</v>
      </c>
      <c r="N1475" t="s">
        <v>32</v>
      </c>
      <c r="O1475" t="s">
        <v>32</v>
      </c>
      <c r="P1475" t="s">
        <v>32</v>
      </c>
      <c r="S1475" t="s">
        <v>986</v>
      </c>
      <c r="T1475" t="s">
        <v>655</v>
      </c>
      <c r="U1475">
        <v>0</v>
      </c>
      <c r="V1475">
        <v>0</v>
      </c>
      <c r="W1475" t="s">
        <v>308</v>
      </c>
      <c r="X1475">
        <v>144</v>
      </c>
      <c r="Y1475" t="str">
        <f>IF(_20224[[#This Row],[Lead Score]]=_20224[[#This Row],[p2_score1]],_20224[[#This Row],[p2]],_20224[[#This Row],[p1]])</f>
        <v>Ravi Bopara</v>
      </c>
      <c r="Z1475" t="str">
        <f>IF(_20224[[#This Row],[Lead Score]]&lt;&gt;_20224[[#This Row],[p2_score1]],_20224[[#This Row],[p2]],_20224[[#This Row],[p1]])</f>
        <v>Mohammad Irfan</v>
      </c>
      <c r="AA1475" s="1">
        <f>_20224[[#This Row],[Lead Score]]/_20224[[#This Row],[Runs in Partnership]]</f>
        <v>0.7192982456140351</v>
      </c>
      <c r="AB1475">
        <f>+_20224[[#This Row],[p2_score1]]+_20224[[#This Row],[p1_score1]]</f>
        <v>57</v>
      </c>
      <c r="AC1475">
        <f>MAX(_20224[[#This Row],[p2_score1]:[p1_score1]])</f>
        <v>41</v>
      </c>
      <c r="AD1475">
        <f>MIN(_20224[[#This Row],[p2_score1]:[p1_score1]])</f>
        <v>16</v>
      </c>
      <c r="AE1475" t="s">
        <v>1846</v>
      </c>
      <c r="AF1475" t="s">
        <v>2519</v>
      </c>
      <c r="AG1475" t="s">
        <v>2807</v>
      </c>
      <c r="AH1475" t="s">
        <v>872</v>
      </c>
      <c r="AI1475" t="s">
        <v>872</v>
      </c>
      <c r="AJ1475" t="s">
        <v>883</v>
      </c>
      <c r="AK1475" t="str">
        <f>LEFT(_20224[[#This Row],[result2]], FIND(" ",_20224[[#This Row],[result2]]))</f>
        <v xml:space="preserve">Karachi </v>
      </c>
      <c r="AL1475" t="s">
        <v>4583</v>
      </c>
      <c r="AM1475" t="s">
        <v>2930</v>
      </c>
      <c r="AN1475" t="s">
        <v>2931</v>
      </c>
      <c r="AO1475" t="s">
        <v>2932</v>
      </c>
      <c r="AP1475" t="s">
        <v>308</v>
      </c>
      <c r="AQ1475">
        <v>16</v>
      </c>
      <c r="AR1475">
        <v>41</v>
      </c>
    </row>
    <row r="1476" spans="1:44" hidden="1" x14ac:dyDescent="0.3">
      <c r="A1476" t="s">
        <v>3408</v>
      </c>
      <c r="B1476" t="s">
        <v>3187</v>
      </c>
      <c r="C1476" t="s">
        <v>655</v>
      </c>
      <c r="D1476" t="s">
        <v>45</v>
      </c>
      <c r="E1476">
        <v>16</v>
      </c>
      <c r="F1476">
        <v>12</v>
      </c>
      <c r="G1476">
        <v>1</v>
      </c>
      <c r="H1476">
        <v>1</v>
      </c>
      <c r="I1476">
        <v>133.33000000000001</v>
      </c>
      <c r="J1476" t="s">
        <v>1846</v>
      </c>
      <c r="K1476" t="s">
        <v>4319</v>
      </c>
      <c r="L1476" t="s">
        <v>2519</v>
      </c>
      <c r="M1476" t="s">
        <v>1928</v>
      </c>
      <c r="N1476" t="s">
        <v>32</v>
      </c>
      <c r="O1476" t="s">
        <v>32</v>
      </c>
      <c r="P1476" t="s">
        <v>32</v>
      </c>
      <c r="S1476" t="s">
        <v>32</v>
      </c>
      <c r="T1476" t="s">
        <v>32</v>
      </c>
      <c r="W1476" t="s">
        <v>32</v>
      </c>
      <c r="X1476">
        <v>144</v>
      </c>
      <c r="Y1476" t="str">
        <f>IF(_20224[[#This Row],[Lead Score]]=_20224[[#This Row],[p2_score1]],_20224[[#This Row],[p2]],_20224[[#This Row],[p1]])</f>
        <v/>
      </c>
      <c r="Z1476" t="str">
        <f>IF(_20224[[#This Row],[Lead Score]]&lt;&gt;_20224[[#This Row],[p2_score1]],_20224[[#This Row],[p2]],_20224[[#This Row],[p1]])</f>
        <v/>
      </c>
      <c r="AA1476" s="1" t="e">
        <f>_20224[[#This Row],[Lead Score]]/_20224[[#This Row],[Runs in Partnership]]</f>
        <v>#DIV/0!</v>
      </c>
      <c r="AB1476">
        <f>+_20224[[#This Row],[p2_score1]]+_20224[[#This Row],[p1_score1]]</f>
        <v>0</v>
      </c>
      <c r="AC1476">
        <f>MAX(_20224[[#This Row],[p2_score1]:[p1_score1]])</f>
        <v>0</v>
      </c>
      <c r="AD1476">
        <f>MIN(_20224[[#This Row],[p2_score1]:[p1_score1]])</f>
        <v>0</v>
      </c>
      <c r="AE1476" t="s">
        <v>1846</v>
      </c>
      <c r="AF1476" t="s">
        <v>2519</v>
      </c>
      <c r="AG1476" t="s">
        <v>2807</v>
      </c>
      <c r="AH1476" t="s">
        <v>872</v>
      </c>
      <c r="AI1476" t="s">
        <v>872</v>
      </c>
      <c r="AJ1476" t="s">
        <v>883</v>
      </c>
      <c r="AK1476" t="str">
        <f>LEFT(_20224[[#This Row],[result2]], FIND(" ",_20224[[#This Row],[result2]]))</f>
        <v xml:space="preserve">Karachi </v>
      </c>
      <c r="AL1476" t="s">
        <v>4583</v>
      </c>
      <c r="AM1476" t="s">
        <v>2930</v>
      </c>
      <c r="AN1476" t="s">
        <v>2931</v>
      </c>
      <c r="AO1476" t="s">
        <v>2932</v>
      </c>
      <c r="AP1476" t="s">
        <v>308</v>
      </c>
      <c r="AQ1476">
        <v>0</v>
      </c>
      <c r="AR1476">
        <v>0</v>
      </c>
    </row>
    <row r="1477" spans="1:44" x14ac:dyDescent="0.3">
      <c r="A1477" t="s">
        <v>3410</v>
      </c>
      <c r="B1477" t="s">
        <v>3144</v>
      </c>
      <c r="C1477" t="s">
        <v>880</v>
      </c>
      <c r="D1477" t="s">
        <v>461</v>
      </c>
      <c r="E1477">
        <v>8</v>
      </c>
      <c r="F1477">
        <v>7</v>
      </c>
      <c r="G1477">
        <v>0</v>
      </c>
      <c r="H1477">
        <v>0</v>
      </c>
      <c r="I1477">
        <v>114.28</v>
      </c>
      <c r="J1477" t="s">
        <v>1846</v>
      </c>
      <c r="K1477" t="s">
        <v>4266</v>
      </c>
      <c r="L1477" t="s">
        <v>2523</v>
      </c>
      <c r="M1477" t="s">
        <v>1936</v>
      </c>
      <c r="N1477" t="s">
        <v>3139</v>
      </c>
      <c r="O1477" t="s">
        <v>749</v>
      </c>
      <c r="P1477" t="s">
        <v>880</v>
      </c>
      <c r="Q1477">
        <v>2.1</v>
      </c>
      <c r="R1477">
        <v>13</v>
      </c>
      <c r="S1477" t="s">
        <v>852</v>
      </c>
      <c r="T1477" t="s">
        <v>880</v>
      </c>
      <c r="U1477">
        <v>5</v>
      </c>
      <c r="V1477">
        <v>8</v>
      </c>
      <c r="W1477" t="s">
        <v>32</v>
      </c>
      <c r="X1477">
        <v>145</v>
      </c>
      <c r="Y1477" t="str">
        <f>IF(_20224[[#This Row],[Lead Score]]=_20224[[#This Row],[p2_score1]],_20224[[#This Row],[p2]],_20224[[#This Row],[p1]])</f>
        <v>Chadwick Walton</v>
      </c>
      <c r="Z1477" t="str">
        <f>IF(_20224[[#This Row],[Lead Score]]&lt;&gt;_20224[[#This Row],[p2_score1]],_20224[[#This Row],[p2]],_20224[[#This Row],[p1]])</f>
        <v>Luke Ronchi</v>
      </c>
      <c r="AA1477" s="1">
        <f>_20224[[#This Row],[Lead Score]]/_20224[[#This Row],[Runs in Partnership]]</f>
        <v>0.61538461538461542</v>
      </c>
      <c r="AB1477">
        <f>+_20224[[#This Row],[p2_score1]]+_20224[[#This Row],[p1_score1]]</f>
        <v>13</v>
      </c>
      <c r="AC1477">
        <f>MAX(_20224[[#This Row],[p2_score1]:[p1_score1]])</f>
        <v>8</v>
      </c>
      <c r="AD1477">
        <f>MIN(_20224[[#This Row],[p2_score1]:[p1_score1]])</f>
        <v>5</v>
      </c>
      <c r="AE1477" t="s">
        <v>1846</v>
      </c>
      <c r="AF1477" t="s">
        <v>2523</v>
      </c>
      <c r="AG1477" t="s">
        <v>2829</v>
      </c>
      <c r="AH1477" t="s">
        <v>850</v>
      </c>
      <c r="AI1477" t="s">
        <v>850</v>
      </c>
      <c r="AJ1477" t="s">
        <v>897</v>
      </c>
      <c r="AK1477" t="str">
        <f>LEFT(_20224[[#This Row],[result2]], FIND(" ",_20224[[#This Row],[result2]]))</f>
        <v xml:space="preserve">Quetta </v>
      </c>
      <c r="AL1477" t="s">
        <v>4583</v>
      </c>
      <c r="AM1477" t="s">
        <v>2933</v>
      </c>
      <c r="AN1477" t="s">
        <v>2934</v>
      </c>
      <c r="AO1477" t="s">
        <v>2935</v>
      </c>
      <c r="AP1477" t="s">
        <v>1947</v>
      </c>
      <c r="AQ1477">
        <v>8</v>
      </c>
      <c r="AR1477">
        <v>5</v>
      </c>
    </row>
    <row r="1478" spans="1:44" x14ac:dyDescent="0.3">
      <c r="A1478" t="s">
        <v>3265</v>
      </c>
      <c r="B1478" t="s">
        <v>3153</v>
      </c>
      <c r="C1478" t="s">
        <v>246</v>
      </c>
      <c r="D1478" t="s">
        <v>1111</v>
      </c>
      <c r="E1478">
        <v>6</v>
      </c>
      <c r="F1478">
        <v>7</v>
      </c>
      <c r="G1478">
        <v>0</v>
      </c>
      <c r="H1478">
        <v>0</v>
      </c>
      <c r="I1478">
        <v>85.71</v>
      </c>
      <c r="J1478" t="s">
        <v>1846</v>
      </c>
      <c r="K1478" t="s">
        <v>4266</v>
      </c>
      <c r="L1478" t="s">
        <v>2523</v>
      </c>
      <c r="M1478" t="s">
        <v>1936</v>
      </c>
      <c r="N1478" t="s">
        <v>3148</v>
      </c>
      <c r="O1478" t="s">
        <v>1937</v>
      </c>
      <c r="P1478" t="s">
        <v>246</v>
      </c>
      <c r="Q1478">
        <v>4.0999999999999996</v>
      </c>
      <c r="R1478">
        <v>25</v>
      </c>
      <c r="S1478" t="s">
        <v>852</v>
      </c>
      <c r="T1478" t="s">
        <v>246</v>
      </c>
      <c r="U1478">
        <v>11</v>
      </c>
      <c r="V1478">
        <v>0</v>
      </c>
      <c r="W1478" t="s">
        <v>880</v>
      </c>
      <c r="X1478">
        <v>145</v>
      </c>
      <c r="Y1478" t="str">
        <f>IF(_20224[[#This Row],[Lead Score]]=_20224[[#This Row],[p2_score1]],_20224[[#This Row],[p2]],_20224[[#This Row],[p1]])</f>
        <v>Asif Ali</v>
      </c>
      <c r="Z1478" t="str">
        <f>IF(_20224[[#This Row],[Lead Score]]&lt;&gt;_20224[[#This Row],[p2_score1]],_20224[[#This Row],[p2]],_20224[[#This Row],[p1]])</f>
        <v>Luke Ronchi</v>
      </c>
      <c r="AA1478" s="1">
        <f>_20224[[#This Row],[Lead Score]]/_20224[[#This Row],[Runs in Partnership]]</f>
        <v>0.5</v>
      </c>
      <c r="AB1478">
        <f>+_20224[[#This Row],[p2_score1]]+_20224[[#This Row],[p1_score1]]</f>
        <v>12</v>
      </c>
      <c r="AC1478">
        <f>MAX(_20224[[#This Row],[p2_score1]:[p1_score1]])</f>
        <v>6</v>
      </c>
      <c r="AD1478">
        <f>MIN(_20224[[#This Row],[p2_score1]:[p1_score1]])</f>
        <v>6</v>
      </c>
      <c r="AE1478" t="s">
        <v>1846</v>
      </c>
      <c r="AF1478" t="s">
        <v>2523</v>
      </c>
      <c r="AG1478" t="s">
        <v>2829</v>
      </c>
      <c r="AH1478" t="s">
        <v>850</v>
      </c>
      <c r="AI1478" t="s">
        <v>850</v>
      </c>
      <c r="AJ1478" t="s">
        <v>897</v>
      </c>
      <c r="AK1478" t="str">
        <f>LEFT(_20224[[#This Row],[result2]], FIND(" ",_20224[[#This Row],[result2]]))</f>
        <v xml:space="preserve">Quetta </v>
      </c>
      <c r="AL1478" t="s">
        <v>4583</v>
      </c>
      <c r="AM1478" t="s">
        <v>2933</v>
      </c>
      <c r="AN1478" t="s">
        <v>2934</v>
      </c>
      <c r="AO1478" t="s">
        <v>2935</v>
      </c>
      <c r="AP1478" t="s">
        <v>1947</v>
      </c>
      <c r="AQ1478">
        <v>6</v>
      </c>
      <c r="AR1478">
        <v>6</v>
      </c>
    </row>
    <row r="1479" spans="1:44" x14ac:dyDescent="0.3">
      <c r="A1479" t="s">
        <v>3418</v>
      </c>
      <c r="B1479" t="s">
        <v>3133</v>
      </c>
      <c r="C1479" t="s">
        <v>852</v>
      </c>
      <c r="D1479" t="s">
        <v>1938</v>
      </c>
      <c r="E1479">
        <v>43</v>
      </c>
      <c r="F1479">
        <v>26</v>
      </c>
      <c r="G1479">
        <v>7</v>
      </c>
      <c r="H1479">
        <v>1</v>
      </c>
      <c r="I1479">
        <v>165.38</v>
      </c>
      <c r="J1479" t="s">
        <v>1846</v>
      </c>
      <c r="K1479" t="s">
        <v>4266</v>
      </c>
      <c r="L1479" t="s">
        <v>2523</v>
      </c>
      <c r="M1479" t="s">
        <v>1936</v>
      </c>
      <c r="N1479" t="s">
        <v>3157</v>
      </c>
      <c r="O1479" t="s">
        <v>1405</v>
      </c>
      <c r="P1479" t="s">
        <v>852</v>
      </c>
      <c r="Q1479">
        <v>8.1999999999999993</v>
      </c>
      <c r="R1479">
        <v>66</v>
      </c>
      <c r="S1479" t="s">
        <v>852</v>
      </c>
      <c r="T1479" t="s">
        <v>1939</v>
      </c>
      <c r="U1479">
        <v>0</v>
      </c>
      <c r="V1479">
        <v>0</v>
      </c>
      <c r="W1479" t="s">
        <v>246</v>
      </c>
      <c r="X1479">
        <v>145</v>
      </c>
      <c r="Y1479" t="str">
        <f>IF(_20224[[#This Row],[Lead Score]]=_20224[[#This Row],[p2_score1]],_20224[[#This Row],[p2]],_20224[[#This Row],[p1]])</f>
        <v>Luke Ronchi</v>
      </c>
      <c r="Z1479" t="str">
        <f>IF(_20224[[#This Row],[Lead Score]]&lt;&gt;_20224[[#This Row],[p2_score1]],_20224[[#This Row],[p2]],_20224[[#This Row],[p1]])</f>
        <v>JP Duminy</v>
      </c>
      <c r="AA1479" s="1">
        <f>_20224[[#This Row],[Lead Score]]/_20224[[#This Row],[Runs in Partnership]]</f>
        <v>0.78048780487804881</v>
      </c>
      <c r="AB1479">
        <f>+_20224[[#This Row],[p2_score1]]+_20224[[#This Row],[p1_score1]]</f>
        <v>41</v>
      </c>
      <c r="AC1479">
        <f>MAX(_20224[[#This Row],[p2_score1]:[p1_score1]])</f>
        <v>32</v>
      </c>
      <c r="AD1479">
        <f>MIN(_20224[[#This Row],[p2_score1]:[p1_score1]])</f>
        <v>9</v>
      </c>
      <c r="AE1479" t="s">
        <v>1846</v>
      </c>
      <c r="AF1479" t="s">
        <v>2523</v>
      </c>
      <c r="AG1479" t="s">
        <v>2829</v>
      </c>
      <c r="AH1479" t="s">
        <v>850</v>
      </c>
      <c r="AI1479" t="s">
        <v>850</v>
      </c>
      <c r="AJ1479" t="s">
        <v>897</v>
      </c>
      <c r="AK1479" t="str">
        <f>LEFT(_20224[[#This Row],[result2]], FIND(" ",_20224[[#This Row],[result2]]))</f>
        <v xml:space="preserve">Quetta </v>
      </c>
      <c r="AL1479" t="s">
        <v>4583</v>
      </c>
      <c r="AM1479" t="s">
        <v>2933</v>
      </c>
      <c r="AN1479" t="s">
        <v>2934</v>
      </c>
      <c r="AO1479" t="s">
        <v>2935</v>
      </c>
      <c r="AP1479" t="s">
        <v>1947</v>
      </c>
      <c r="AQ1479">
        <v>9</v>
      </c>
      <c r="AR1479">
        <v>32</v>
      </c>
    </row>
    <row r="1480" spans="1:44" x14ac:dyDescent="0.3">
      <c r="A1480" t="s">
        <v>3419</v>
      </c>
      <c r="B1480" t="s">
        <v>3136</v>
      </c>
      <c r="C1480" t="s">
        <v>1939</v>
      </c>
      <c r="D1480" t="s">
        <v>1940</v>
      </c>
      <c r="E1480">
        <v>14</v>
      </c>
      <c r="F1480">
        <v>26</v>
      </c>
      <c r="G1480">
        <v>0</v>
      </c>
      <c r="H1480">
        <v>0</v>
      </c>
      <c r="I1480">
        <v>53.84</v>
      </c>
      <c r="J1480" t="s">
        <v>1846</v>
      </c>
      <c r="K1480" t="s">
        <v>4266</v>
      </c>
      <c r="L1480" t="s">
        <v>2523</v>
      </c>
      <c r="M1480" t="s">
        <v>1936</v>
      </c>
      <c r="N1480" t="s">
        <v>3151</v>
      </c>
      <c r="O1480" t="s">
        <v>377</v>
      </c>
      <c r="P1480" t="s">
        <v>1939</v>
      </c>
      <c r="Q1480">
        <v>14.1</v>
      </c>
      <c r="R1480">
        <v>93</v>
      </c>
      <c r="S1480" t="s">
        <v>1536</v>
      </c>
      <c r="T1480" t="s">
        <v>1939</v>
      </c>
      <c r="U1480">
        <v>0</v>
      </c>
      <c r="V1480">
        <v>0</v>
      </c>
      <c r="W1480" t="s">
        <v>852</v>
      </c>
      <c r="X1480">
        <v>145</v>
      </c>
      <c r="Y1480" t="str">
        <f>IF(_20224[[#This Row],[Lead Score]]=_20224[[#This Row],[p2_score1]],_20224[[#This Row],[p2]],_20224[[#This Row],[p1]])</f>
        <v>JP Duminy</v>
      </c>
      <c r="Z1480" t="str">
        <f>IF(_20224[[#This Row],[Lead Score]]&lt;&gt;_20224[[#This Row],[p2_score1]],_20224[[#This Row],[p2]],_20224[[#This Row],[p1]])</f>
        <v>Misbah-ul-Haq</v>
      </c>
      <c r="AA1480" s="1">
        <f>_20224[[#This Row],[Lead Score]]/_20224[[#This Row],[Runs in Partnership]]</f>
        <v>0.51851851851851849</v>
      </c>
      <c r="AB1480">
        <f>+_20224[[#This Row],[p2_score1]]+_20224[[#This Row],[p1_score1]]</f>
        <v>27</v>
      </c>
      <c r="AC1480">
        <f>MAX(_20224[[#This Row],[p2_score1]:[p1_score1]])</f>
        <v>14</v>
      </c>
      <c r="AD1480">
        <f>MIN(_20224[[#This Row],[p2_score1]:[p1_score1]])</f>
        <v>13</v>
      </c>
      <c r="AE1480" t="s">
        <v>1846</v>
      </c>
      <c r="AF1480" t="s">
        <v>2523</v>
      </c>
      <c r="AG1480" t="s">
        <v>2829</v>
      </c>
      <c r="AH1480" t="s">
        <v>850</v>
      </c>
      <c r="AI1480" t="s">
        <v>850</v>
      </c>
      <c r="AJ1480" t="s">
        <v>897</v>
      </c>
      <c r="AK1480" t="str">
        <f>LEFT(_20224[[#This Row],[result2]], FIND(" ",_20224[[#This Row],[result2]]))</f>
        <v xml:space="preserve">Quetta </v>
      </c>
      <c r="AL1480" t="s">
        <v>4583</v>
      </c>
      <c r="AM1480" t="s">
        <v>2933</v>
      </c>
      <c r="AN1480" t="s">
        <v>2934</v>
      </c>
      <c r="AO1480" t="s">
        <v>2935</v>
      </c>
      <c r="AP1480" t="s">
        <v>1947</v>
      </c>
      <c r="AQ1480">
        <v>14</v>
      </c>
      <c r="AR1480">
        <v>13</v>
      </c>
    </row>
    <row r="1481" spans="1:44" x14ac:dyDescent="0.3">
      <c r="A1481" t="s">
        <v>3420</v>
      </c>
      <c r="B1481" t="s">
        <v>3162</v>
      </c>
      <c r="C1481" t="s">
        <v>1536</v>
      </c>
      <c r="D1481" t="s">
        <v>1941</v>
      </c>
      <c r="E1481">
        <v>22</v>
      </c>
      <c r="F1481">
        <v>25</v>
      </c>
      <c r="G1481">
        <v>1</v>
      </c>
      <c r="H1481">
        <v>1</v>
      </c>
      <c r="I1481">
        <v>88</v>
      </c>
      <c r="J1481" t="s">
        <v>1846</v>
      </c>
      <c r="K1481" t="s">
        <v>4266</v>
      </c>
      <c r="L1481" t="s">
        <v>2523</v>
      </c>
      <c r="M1481" t="s">
        <v>1936</v>
      </c>
      <c r="N1481" t="s">
        <v>3170</v>
      </c>
      <c r="O1481" t="s">
        <v>662</v>
      </c>
      <c r="P1481" t="s">
        <v>1536</v>
      </c>
      <c r="Q1481">
        <v>16.2</v>
      </c>
      <c r="R1481">
        <v>99</v>
      </c>
      <c r="S1481" t="s">
        <v>1536</v>
      </c>
      <c r="T1481" t="s">
        <v>83</v>
      </c>
      <c r="U1481">
        <v>0</v>
      </c>
      <c r="V1481">
        <v>0</v>
      </c>
      <c r="W1481" t="s">
        <v>1939</v>
      </c>
      <c r="X1481">
        <v>145</v>
      </c>
      <c r="Y1481" t="str">
        <f>IF(_20224[[#This Row],[Lead Score]]=_20224[[#This Row],[p2_score1]],_20224[[#This Row],[p2]],_20224[[#This Row],[p1]])</f>
        <v>Misbah-ul-Haq</v>
      </c>
      <c r="Z1481" t="str">
        <f>IF(_20224[[#This Row],[Lead Score]]&lt;&gt;_20224[[#This Row],[p2_score1]],_20224[[#This Row],[p2]],_20224[[#This Row],[p1]])</f>
        <v>Hussain Talat</v>
      </c>
      <c r="AA1481" s="1">
        <f>_20224[[#This Row],[Lead Score]]/_20224[[#This Row],[Runs in Partnership]]</f>
        <v>1</v>
      </c>
      <c r="AB1481">
        <f>+_20224[[#This Row],[p2_score1]]+_20224[[#This Row],[p1_score1]]</f>
        <v>22</v>
      </c>
      <c r="AC1481">
        <f>MAX(_20224[[#This Row],[p2_score1]:[p1_score1]])</f>
        <v>22</v>
      </c>
      <c r="AD1481">
        <f>MIN(_20224[[#This Row],[p2_score1]:[p1_score1]])</f>
        <v>0</v>
      </c>
      <c r="AE1481" t="s">
        <v>1846</v>
      </c>
      <c r="AF1481" t="s">
        <v>2523</v>
      </c>
      <c r="AG1481" t="s">
        <v>2829</v>
      </c>
      <c r="AH1481" t="s">
        <v>850</v>
      </c>
      <c r="AI1481" t="s">
        <v>850</v>
      </c>
      <c r="AJ1481" t="s">
        <v>897</v>
      </c>
      <c r="AK1481" t="str">
        <f>LEFT(_20224[[#This Row],[result2]], FIND(" ",_20224[[#This Row],[result2]]))</f>
        <v xml:space="preserve">Quetta </v>
      </c>
      <c r="AL1481" t="s">
        <v>4583</v>
      </c>
      <c r="AM1481" t="s">
        <v>2933</v>
      </c>
      <c r="AN1481" t="s">
        <v>2934</v>
      </c>
      <c r="AO1481" t="s">
        <v>2935</v>
      </c>
      <c r="AP1481" t="s">
        <v>1947</v>
      </c>
      <c r="AQ1481">
        <v>0</v>
      </c>
      <c r="AR1481">
        <v>22</v>
      </c>
    </row>
    <row r="1482" spans="1:44" x14ac:dyDescent="0.3">
      <c r="A1482" t="s">
        <v>3423</v>
      </c>
      <c r="B1482" t="s">
        <v>3178</v>
      </c>
      <c r="C1482" t="s">
        <v>240</v>
      </c>
      <c r="D1482" t="s">
        <v>1842</v>
      </c>
      <c r="E1482">
        <v>21</v>
      </c>
      <c r="F1482">
        <v>13</v>
      </c>
      <c r="G1482">
        <v>1</v>
      </c>
      <c r="H1482">
        <v>2</v>
      </c>
      <c r="I1482">
        <v>161.53</v>
      </c>
      <c r="J1482" t="s">
        <v>1846</v>
      </c>
      <c r="K1482" t="s">
        <v>4266</v>
      </c>
      <c r="L1482" t="s">
        <v>2523</v>
      </c>
      <c r="M1482" t="s">
        <v>1936</v>
      </c>
      <c r="N1482" t="s">
        <v>3200</v>
      </c>
      <c r="O1482" t="s">
        <v>335</v>
      </c>
      <c r="P1482" t="s">
        <v>240</v>
      </c>
      <c r="Q1482">
        <v>19.100000000000001</v>
      </c>
      <c r="R1482">
        <v>128</v>
      </c>
      <c r="S1482" t="s">
        <v>240</v>
      </c>
      <c r="T1482" t="s">
        <v>83</v>
      </c>
      <c r="U1482">
        <v>0</v>
      </c>
      <c r="V1482">
        <v>8</v>
      </c>
      <c r="W1482" t="s">
        <v>1536</v>
      </c>
      <c r="X1482">
        <v>145</v>
      </c>
      <c r="Y1482" t="str">
        <f>IF(_20224[[#This Row],[Lead Score]]=_20224[[#This Row],[p2_score1]],_20224[[#This Row],[p2]],_20224[[#This Row],[p1]])</f>
        <v>Faheem Ashraf</v>
      </c>
      <c r="Z1482" t="str">
        <f>IF(_20224[[#This Row],[Lead Score]]&lt;&gt;_20224[[#This Row],[p2_score1]],_20224[[#This Row],[p2]],_20224[[#This Row],[p1]])</f>
        <v>Hussain Talat</v>
      </c>
      <c r="AA1482" s="1">
        <f>_20224[[#This Row],[Lead Score]]/_20224[[#This Row],[Runs in Partnership]]</f>
        <v>0.72413793103448276</v>
      </c>
      <c r="AB1482">
        <f>+_20224[[#This Row],[p2_score1]]+_20224[[#This Row],[p1_score1]]</f>
        <v>29</v>
      </c>
      <c r="AC1482">
        <f>MAX(_20224[[#This Row],[p2_score1]:[p1_score1]])</f>
        <v>21</v>
      </c>
      <c r="AD1482">
        <f>MIN(_20224[[#This Row],[p2_score1]:[p1_score1]])</f>
        <v>8</v>
      </c>
      <c r="AE1482" t="s">
        <v>1846</v>
      </c>
      <c r="AF1482" t="s">
        <v>2523</v>
      </c>
      <c r="AG1482" t="s">
        <v>2829</v>
      </c>
      <c r="AH1482" t="s">
        <v>850</v>
      </c>
      <c r="AI1482" t="s">
        <v>850</v>
      </c>
      <c r="AJ1482" t="s">
        <v>897</v>
      </c>
      <c r="AK1482" t="str">
        <f>LEFT(_20224[[#This Row],[result2]], FIND(" ",_20224[[#This Row],[result2]]))</f>
        <v xml:space="preserve">Quetta </v>
      </c>
      <c r="AL1482" t="s">
        <v>4583</v>
      </c>
      <c r="AM1482" t="s">
        <v>2933</v>
      </c>
      <c r="AN1482" t="s">
        <v>2934</v>
      </c>
      <c r="AO1482" t="s">
        <v>2935</v>
      </c>
      <c r="AP1482" t="s">
        <v>1947</v>
      </c>
      <c r="AQ1482">
        <v>8</v>
      </c>
      <c r="AR1482">
        <v>21</v>
      </c>
    </row>
    <row r="1483" spans="1:44" x14ac:dyDescent="0.3">
      <c r="A1483" t="s">
        <v>3428</v>
      </c>
      <c r="B1483" t="s">
        <v>3180</v>
      </c>
      <c r="C1483" t="s">
        <v>239</v>
      </c>
      <c r="D1483" t="s">
        <v>1942</v>
      </c>
      <c r="E1483">
        <v>3</v>
      </c>
      <c r="F1483">
        <v>3</v>
      </c>
      <c r="G1483">
        <v>0</v>
      </c>
      <c r="H1483">
        <v>0</v>
      </c>
      <c r="I1483">
        <v>100</v>
      </c>
      <c r="J1483" t="s">
        <v>1846</v>
      </c>
      <c r="K1483" t="s">
        <v>4266</v>
      </c>
      <c r="L1483" t="s">
        <v>2523</v>
      </c>
      <c r="M1483" t="s">
        <v>1936</v>
      </c>
      <c r="N1483" t="s">
        <v>3219</v>
      </c>
      <c r="O1483" t="s">
        <v>1610</v>
      </c>
      <c r="P1483" t="s">
        <v>239</v>
      </c>
      <c r="Q1483">
        <v>20</v>
      </c>
      <c r="R1483">
        <v>134</v>
      </c>
      <c r="S1483" t="s">
        <v>239</v>
      </c>
      <c r="T1483" t="s">
        <v>83</v>
      </c>
      <c r="U1483">
        <v>0</v>
      </c>
      <c r="V1483">
        <v>11</v>
      </c>
      <c r="W1483" t="s">
        <v>240</v>
      </c>
      <c r="X1483">
        <v>145</v>
      </c>
      <c r="Y1483" t="str">
        <f>IF(_20224[[#This Row],[Lead Score]]=_20224[[#This Row],[p2_score1]],_20224[[#This Row],[p2]],_20224[[#This Row],[p1]])</f>
        <v>Hussain Talat</v>
      </c>
      <c r="Z1483" t="str">
        <f>IF(_20224[[#This Row],[Lead Score]]&lt;&gt;_20224[[#This Row],[p2_score1]],_20224[[#This Row],[p2]],_20224[[#This Row],[p1]])</f>
        <v>Shadab Khan</v>
      </c>
      <c r="AA1483" s="1">
        <f>_20224[[#This Row],[Lead Score]]/_20224[[#This Row],[Runs in Partnership]]</f>
        <v>0.5</v>
      </c>
      <c r="AB1483">
        <f>+_20224[[#This Row],[p2_score1]]+_20224[[#This Row],[p1_score1]]</f>
        <v>6</v>
      </c>
      <c r="AC1483">
        <f>MAX(_20224[[#This Row],[p2_score1]:[p1_score1]])</f>
        <v>3</v>
      </c>
      <c r="AD1483">
        <f>MIN(_20224[[#This Row],[p2_score1]:[p1_score1]])</f>
        <v>3</v>
      </c>
      <c r="AE1483" t="s">
        <v>1846</v>
      </c>
      <c r="AF1483" t="s">
        <v>2523</v>
      </c>
      <c r="AG1483" t="s">
        <v>2829</v>
      </c>
      <c r="AH1483" t="s">
        <v>850</v>
      </c>
      <c r="AI1483" t="s">
        <v>850</v>
      </c>
      <c r="AJ1483" t="s">
        <v>897</v>
      </c>
      <c r="AK1483" t="str">
        <f>LEFT(_20224[[#This Row],[result2]], FIND(" ",_20224[[#This Row],[result2]]))</f>
        <v xml:space="preserve">Quetta </v>
      </c>
      <c r="AL1483" t="s">
        <v>4583</v>
      </c>
      <c r="AM1483" t="s">
        <v>2933</v>
      </c>
      <c r="AN1483" t="s">
        <v>2934</v>
      </c>
      <c r="AO1483" t="s">
        <v>2935</v>
      </c>
      <c r="AP1483" t="s">
        <v>1947</v>
      </c>
      <c r="AQ1483">
        <v>3</v>
      </c>
      <c r="AR1483">
        <v>3</v>
      </c>
    </row>
    <row r="1484" spans="1:44" hidden="1" x14ac:dyDescent="0.3">
      <c r="A1484" t="s">
        <v>3377</v>
      </c>
      <c r="B1484" t="s">
        <v>3173</v>
      </c>
      <c r="C1484" t="s">
        <v>83</v>
      </c>
      <c r="D1484" t="s">
        <v>45</v>
      </c>
      <c r="E1484">
        <v>9</v>
      </c>
      <c r="F1484">
        <v>13</v>
      </c>
      <c r="G1484">
        <v>0</v>
      </c>
      <c r="H1484">
        <v>0</v>
      </c>
      <c r="I1484">
        <v>69.23</v>
      </c>
      <c r="J1484" t="s">
        <v>1846</v>
      </c>
      <c r="K1484" t="s">
        <v>4266</v>
      </c>
      <c r="L1484" t="s">
        <v>2523</v>
      </c>
      <c r="M1484" t="s">
        <v>1936</v>
      </c>
      <c r="N1484" t="s">
        <v>32</v>
      </c>
      <c r="O1484" t="s">
        <v>32</v>
      </c>
      <c r="P1484" t="s">
        <v>32</v>
      </c>
      <c r="S1484" t="s">
        <v>32</v>
      </c>
      <c r="T1484" t="s">
        <v>32</v>
      </c>
      <c r="W1484" t="s">
        <v>32</v>
      </c>
      <c r="X1484">
        <v>145</v>
      </c>
      <c r="Y1484" t="str">
        <f>IF(_20224[[#This Row],[Lead Score]]=_20224[[#This Row],[p2_score1]],_20224[[#This Row],[p2]],_20224[[#This Row],[p1]])</f>
        <v/>
      </c>
      <c r="Z1484" t="str">
        <f>IF(_20224[[#This Row],[Lead Score]]&lt;&gt;_20224[[#This Row],[p2_score1]],_20224[[#This Row],[p2]],_20224[[#This Row],[p1]])</f>
        <v/>
      </c>
      <c r="AA1484" s="1" t="e">
        <f>_20224[[#This Row],[Lead Score]]/_20224[[#This Row],[Runs in Partnership]]</f>
        <v>#DIV/0!</v>
      </c>
      <c r="AB1484">
        <f>+_20224[[#This Row],[p2_score1]]+_20224[[#This Row],[p1_score1]]</f>
        <v>0</v>
      </c>
      <c r="AC1484">
        <f>MAX(_20224[[#This Row],[p2_score1]:[p1_score1]])</f>
        <v>0</v>
      </c>
      <c r="AD1484">
        <f>MIN(_20224[[#This Row],[p2_score1]:[p1_score1]])</f>
        <v>0</v>
      </c>
      <c r="AE1484" t="s">
        <v>1846</v>
      </c>
      <c r="AF1484" t="s">
        <v>2523</v>
      </c>
      <c r="AG1484" t="s">
        <v>2829</v>
      </c>
      <c r="AH1484" t="s">
        <v>850</v>
      </c>
      <c r="AI1484" t="s">
        <v>850</v>
      </c>
      <c r="AJ1484" t="s">
        <v>897</v>
      </c>
      <c r="AK1484" t="str">
        <f>LEFT(_20224[[#This Row],[result2]], FIND(" ",_20224[[#This Row],[result2]]))</f>
        <v xml:space="preserve">Quetta </v>
      </c>
      <c r="AL1484" t="s">
        <v>4583</v>
      </c>
      <c r="AM1484" t="s">
        <v>2933</v>
      </c>
      <c r="AN1484" t="s">
        <v>2934</v>
      </c>
      <c r="AO1484" t="s">
        <v>2935</v>
      </c>
      <c r="AP1484" t="s">
        <v>1947</v>
      </c>
      <c r="AQ1484">
        <v>0</v>
      </c>
      <c r="AR1484">
        <v>0</v>
      </c>
    </row>
    <row r="1485" spans="1:44" x14ac:dyDescent="0.3">
      <c r="A1485" t="s">
        <v>3283</v>
      </c>
      <c r="B1485" t="s">
        <v>3133</v>
      </c>
      <c r="C1485" t="s">
        <v>1131</v>
      </c>
      <c r="D1485" t="s">
        <v>1943</v>
      </c>
      <c r="E1485">
        <v>9</v>
      </c>
      <c r="F1485">
        <v>10</v>
      </c>
      <c r="G1485">
        <v>1</v>
      </c>
      <c r="H1485">
        <v>0</v>
      </c>
      <c r="I1485">
        <v>90</v>
      </c>
      <c r="J1485" t="s">
        <v>1846</v>
      </c>
      <c r="K1485" t="s">
        <v>4246</v>
      </c>
      <c r="L1485" t="s">
        <v>2527</v>
      </c>
      <c r="M1485" t="s">
        <v>1944</v>
      </c>
      <c r="N1485" t="s">
        <v>3139</v>
      </c>
      <c r="O1485" t="s">
        <v>644</v>
      </c>
      <c r="P1485" t="s">
        <v>1131</v>
      </c>
      <c r="Q1485">
        <v>2.5</v>
      </c>
      <c r="R1485">
        <v>10</v>
      </c>
      <c r="S1485" t="s">
        <v>895</v>
      </c>
      <c r="T1485" t="s">
        <v>1131</v>
      </c>
      <c r="U1485">
        <v>1</v>
      </c>
      <c r="V1485">
        <v>9</v>
      </c>
      <c r="W1485" t="s">
        <v>32</v>
      </c>
      <c r="X1485">
        <v>146</v>
      </c>
      <c r="Y1485" t="str">
        <f>IF(_20224[[#This Row],[Lead Score]]=_20224[[#This Row],[p2_score1]],_20224[[#This Row],[p2]],_20224[[#This Row],[p1]])</f>
        <v>Asad Shafiq</v>
      </c>
      <c r="Z1485" t="str">
        <f>IF(_20224[[#This Row],[Lead Score]]&lt;&gt;_20224[[#This Row],[p2_score1]],_20224[[#This Row],[p2]],_20224[[#This Row],[p1]])</f>
        <v>Shane Watson</v>
      </c>
      <c r="AA1485" s="1">
        <f>_20224[[#This Row],[Lead Score]]/_20224[[#This Row],[Runs in Partnership]]</f>
        <v>0.9</v>
      </c>
      <c r="AB1485">
        <f>+_20224[[#This Row],[p2_score1]]+_20224[[#This Row],[p1_score1]]</f>
        <v>10</v>
      </c>
      <c r="AC1485">
        <f>MAX(_20224[[#This Row],[p2_score1]:[p1_score1]])</f>
        <v>9</v>
      </c>
      <c r="AD1485">
        <f>MIN(_20224[[#This Row],[p2_score1]:[p1_score1]])</f>
        <v>1</v>
      </c>
      <c r="AE1485" t="s">
        <v>1846</v>
      </c>
      <c r="AF1485" t="s">
        <v>2527</v>
      </c>
      <c r="AG1485" t="s">
        <v>2829</v>
      </c>
      <c r="AH1485" t="s">
        <v>897</v>
      </c>
      <c r="AI1485" t="s">
        <v>897</v>
      </c>
      <c r="AJ1485" t="s">
        <v>949</v>
      </c>
      <c r="AK1485" t="str">
        <f>LEFT(_20224[[#This Row],[result2]], FIND(" ",_20224[[#This Row],[result2]]))</f>
        <v xml:space="preserve">Peshawar </v>
      </c>
      <c r="AL1485" t="s">
        <v>4583</v>
      </c>
      <c r="AM1485" t="s">
        <v>2936</v>
      </c>
      <c r="AN1485" t="s">
        <v>2937</v>
      </c>
      <c r="AO1485" t="s">
        <v>2938</v>
      </c>
      <c r="AP1485" t="s">
        <v>960</v>
      </c>
      <c r="AQ1485">
        <v>9</v>
      </c>
      <c r="AR1485">
        <v>1</v>
      </c>
    </row>
    <row r="1486" spans="1:44" x14ac:dyDescent="0.3">
      <c r="A1486" t="s">
        <v>3436</v>
      </c>
      <c r="B1486" t="s">
        <v>3153</v>
      </c>
      <c r="C1486" t="s">
        <v>1600</v>
      </c>
      <c r="D1486" t="s">
        <v>1945</v>
      </c>
      <c r="E1486">
        <v>11</v>
      </c>
      <c r="F1486">
        <v>16</v>
      </c>
      <c r="G1486">
        <v>1</v>
      </c>
      <c r="H1486">
        <v>0</v>
      </c>
      <c r="I1486">
        <v>68.75</v>
      </c>
      <c r="J1486" t="s">
        <v>1846</v>
      </c>
      <c r="K1486" t="s">
        <v>4246</v>
      </c>
      <c r="L1486" t="s">
        <v>2527</v>
      </c>
      <c r="M1486" t="s">
        <v>1944</v>
      </c>
      <c r="N1486" t="s">
        <v>3148</v>
      </c>
      <c r="O1486" t="s">
        <v>887</v>
      </c>
      <c r="P1486" t="s">
        <v>1600</v>
      </c>
      <c r="Q1486">
        <v>8.5</v>
      </c>
      <c r="R1486">
        <v>60</v>
      </c>
      <c r="S1486" t="s">
        <v>895</v>
      </c>
      <c r="T1486" t="s">
        <v>1600</v>
      </c>
      <c r="U1486">
        <v>40</v>
      </c>
      <c r="V1486">
        <v>0</v>
      </c>
      <c r="W1486" t="s">
        <v>1131</v>
      </c>
      <c r="X1486">
        <v>146</v>
      </c>
      <c r="Y1486" t="str">
        <f>IF(_20224[[#This Row],[Lead Score]]=_20224[[#This Row],[p2_score1]],_20224[[#This Row],[p2]],_20224[[#This Row],[p1]])</f>
        <v>Shane Watson</v>
      </c>
      <c r="Z1486" t="str">
        <f>IF(_20224[[#This Row],[Lead Score]]&lt;&gt;_20224[[#This Row],[p2_score1]],_20224[[#This Row],[p2]],_20224[[#This Row],[p1]])</f>
        <v>Umar Amin</v>
      </c>
      <c r="AA1486" s="1">
        <f>_20224[[#This Row],[Lead Score]]/_20224[[#This Row],[Runs in Partnership]]</f>
        <v>0.78</v>
      </c>
      <c r="AB1486">
        <f>+_20224[[#This Row],[p2_score1]]+_20224[[#This Row],[p1_score1]]</f>
        <v>50</v>
      </c>
      <c r="AC1486">
        <f>MAX(_20224[[#This Row],[p2_score1]:[p1_score1]])</f>
        <v>39</v>
      </c>
      <c r="AD1486">
        <f>MIN(_20224[[#This Row],[p2_score1]:[p1_score1]])</f>
        <v>11</v>
      </c>
      <c r="AE1486" t="s">
        <v>1846</v>
      </c>
      <c r="AF1486" t="s">
        <v>2527</v>
      </c>
      <c r="AG1486" t="s">
        <v>2829</v>
      </c>
      <c r="AH1486" t="s">
        <v>897</v>
      </c>
      <c r="AI1486" t="s">
        <v>897</v>
      </c>
      <c r="AJ1486" t="s">
        <v>949</v>
      </c>
      <c r="AK1486" t="str">
        <f>LEFT(_20224[[#This Row],[result2]], FIND(" ",_20224[[#This Row],[result2]]))</f>
        <v xml:space="preserve">Peshawar </v>
      </c>
      <c r="AL1486" t="s">
        <v>4583</v>
      </c>
      <c r="AM1486" t="s">
        <v>2936</v>
      </c>
      <c r="AN1486" t="s">
        <v>2937</v>
      </c>
      <c r="AO1486" t="s">
        <v>2938</v>
      </c>
      <c r="AP1486" t="s">
        <v>960</v>
      </c>
      <c r="AQ1486">
        <v>11</v>
      </c>
      <c r="AR1486">
        <v>39</v>
      </c>
    </row>
    <row r="1487" spans="1:44" x14ac:dyDescent="0.3">
      <c r="A1487" t="s">
        <v>3437</v>
      </c>
      <c r="B1487" t="s">
        <v>3144</v>
      </c>
      <c r="C1487" t="s">
        <v>895</v>
      </c>
      <c r="D1487" t="s">
        <v>797</v>
      </c>
      <c r="E1487">
        <v>47</v>
      </c>
      <c r="F1487">
        <v>32</v>
      </c>
      <c r="G1487">
        <v>1</v>
      </c>
      <c r="H1487">
        <v>5</v>
      </c>
      <c r="I1487">
        <v>146.87</v>
      </c>
      <c r="J1487" t="s">
        <v>1846</v>
      </c>
      <c r="K1487" t="s">
        <v>4246</v>
      </c>
      <c r="L1487" t="s">
        <v>2527</v>
      </c>
      <c r="M1487" t="s">
        <v>1944</v>
      </c>
      <c r="N1487" t="s">
        <v>3157</v>
      </c>
      <c r="O1487" t="s">
        <v>1946</v>
      </c>
      <c r="P1487" t="s">
        <v>895</v>
      </c>
      <c r="Q1487">
        <v>9.4</v>
      </c>
      <c r="R1487">
        <v>67</v>
      </c>
      <c r="S1487" t="s">
        <v>895</v>
      </c>
      <c r="T1487" t="s">
        <v>1947</v>
      </c>
      <c r="U1487">
        <v>0</v>
      </c>
      <c r="V1487">
        <v>0</v>
      </c>
      <c r="W1487" t="s">
        <v>1600</v>
      </c>
      <c r="X1487">
        <v>146</v>
      </c>
      <c r="Y1487" t="str">
        <f>IF(_20224[[#This Row],[Lead Score]]=_20224[[#This Row],[p2_score1]],_20224[[#This Row],[p2]],_20224[[#This Row],[p1]])</f>
        <v>Shane Watson</v>
      </c>
      <c r="Z1487" t="str">
        <f>IF(_20224[[#This Row],[Lead Score]]&lt;&gt;_20224[[#This Row],[p2_score1]],_20224[[#This Row],[p2]],_20224[[#This Row],[p1]])</f>
        <v>Kevin Pietersen</v>
      </c>
      <c r="AA1487" s="1">
        <f>_20224[[#This Row],[Lead Score]]/_20224[[#This Row],[Runs in Partnership]]</f>
        <v>1</v>
      </c>
      <c r="AB1487">
        <f>+_20224[[#This Row],[p2_score1]]+_20224[[#This Row],[p1_score1]]</f>
        <v>7</v>
      </c>
      <c r="AC1487">
        <f>MAX(_20224[[#This Row],[p2_score1]:[p1_score1]])</f>
        <v>7</v>
      </c>
      <c r="AD1487">
        <f>MIN(_20224[[#This Row],[p2_score1]:[p1_score1]])</f>
        <v>0</v>
      </c>
      <c r="AE1487" t="s">
        <v>1846</v>
      </c>
      <c r="AF1487" t="s">
        <v>2527</v>
      </c>
      <c r="AG1487" t="s">
        <v>2829</v>
      </c>
      <c r="AH1487" t="s">
        <v>897</v>
      </c>
      <c r="AI1487" t="s">
        <v>897</v>
      </c>
      <c r="AJ1487" t="s">
        <v>949</v>
      </c>
      <c r="AK1487" t="str">
        <f>LEFT(_20224[[#This Row],[result2]], FIND(" ",_20224[[#This Row],[result2]]))</f>
        <v xml:space="preserve">Peshawar </v>
      </c>
      <c r="AL1487" t="s">
        <v>4583</v>
      </c>
      <c r="AM1487" t="s">
        <v>2936</v>
      </c>
      <c r="AN1487" t="s">
        <v>2937</v>
      </c>
      <c r="AO1487" t="s">
        <v>2938</v>
      </c>
      <c r="AP1487" t="s">
        <v>960</v>
      </c>
      <c r="AQ1487">
        <v>0</v>
      </c>
      <c r="AR1487">
        <v>7</v>
      </c>
    </row>
    <row r="1488" spans="1:44" x14ac:dyDescent="0.3">
      <c r="A1488" t="s">
        <v>3439</v>
      </c>
      <c r="B1488" t="s">
        <v>3136</v>
      </c>
      <c r="C1488" t="s">
        <v>1947</v>
      </c>
      <c r="D1488" t="s">
        <v>1948</v>
      </c>
      <c r="E1488">
        <v>5</v>
      </c>
      <c r="F1488">
        <v>6</v>
      </c>
      <c r="G1488">
        <v>0</v>
      </c>
      <c r="H1488">
        <v>0</v>
      </c>
      <c r="I1488">
        <v>83.33</v>
      </c>
      <c r="J1488" t="s">
        <v>1846</v>
      </c>
      <c r="K1488" t="s">
        <v>4246</v>
      </c>
      <c r="L1488" t="s">
        <v>2527</v>
      </c>
      <c r="M1488" t="s">
        <v>1944</v>
      </c>
      <c r="N1488" t="s">
        <v>3151</v>
      </c>
      <c r="O1488" t="s">
        <v>1949</v>
      </c>
      <c r="P1488" t="s">
        <v>1947</v>
      </c>
      <c r="Q1488">
        <v>12.1</v>
      </c>
      <c r="R1488">
        <v>83</v>
      </c>
      <c r="S1488" t="s">
        <v>55</v>
      </c>
      <c r="T1488" t="s">
        <v>1947</v>
      </c>
      <c r="U1488">
        <v>0</v>
      </c>
      <c r="V1488">
        <v>0</v>
      </c>
      <c r="W1488" t="s">
        <v>895</v>
      </c>
      <c r="X1488">
        <v>146</v>
      </c>
      <c r="Y1488" t="str">
        <f>IF(_20224[[#This Row],[Lead Score]]=_20224[[#This Row],[p2_score1]],_20224[[#This Row],[p2]],_20224[[#This Row],[p1]])</f>
        <v>Rilee Rossouw</v>
      </c>
      <c r="Z1488" t="str">
        <f>IF(_20224[[#This Row],[Lead Score]]&lt;&gt;_20224[[#This Row],[p2_score1]],_20224[[#This Row],[p2]],_20224[[#This Row],[p1]])</f>
        <v>Kevin Pietersen</v>
      </c>
      <c r="AA1488" s="1">
        <f>_20224[[#This Row],[Lead Score]]/_20224[[#This Row],[Runs in Partnership]]</f>
        <v>0.6875</v>
      </c>
      <c r="AB1488">
        <f>+_20224[[#This Row],[p2_score1]]+_20224[[#This Row],[p1_score1]]</f>
        <v>16</v>
      </c>
      <c r="AC1488">
        <f>MAX(_20224[[#This Row],[p2_score1]:[p1_score1]])</f>
        <v>11</v>
      </c>
      <c r="AD1488">
        <f>MIN(_20224[[#This Row],[p2_score1]:[p1_score1]])</f>
        <v>5</v>
      </c>
      <c r="AE1488" t="s">
        <v>1846</v>
      </c>
      <c r="AF1488" t="s">
        <v>2527</v>
      </c>
      <c r="AG1488" t="s">
        <v>2829</v>
      </c>
      <c r="AH1488" t="s">
        <v>897</v>
      </c>
      <c r="AI1488" t="s">
        <v>897</v>
      </c>
      <c r="AJ1488" t="s">
        <v>949</v>
      </c>
      <c r="AK1488" t="str">
        <f>LEFT(_20224[[#This Row],[result2]], FIND(" ",_20224[[#This Row],[result2]]))</f>
        <v xml:space="preserve">Peshawar </v>
      </c>
      <c r="AL1488" t="s">
        <v>4583</v>
      </c>
      <c r="AM1488" t="s">
        <v>2936</v>
      </c>
      <c r="AN1488" t="s">
        <v>2937</v>
      </c>
      <c r="AO1488" t="s">
        <v>2938</v>
      </c>
      <c r="AP1488" t="s">
        <v>960</v>
      </c>
      <c r="AQ1488">
        <v>5</v>
      </c>
      <c r="AR1488">
        <v>11</v>
      </c>
    </row>
    <row r="1489" spans="1:44" x14ac:dyDescent="0.3">
      <c r="A1489" t="s">
        <v>3441</v>
      </c>
      <c r="B1489" t="s">
        <v>3162</v>
      </c>
      <c r="C1489" t="s">
        <v>55</v>
      </c>
      <c r="D1489" t="s">
        <v>1950</v>
      </c>
      <c r="E1489">
        <v>37</v>
      </c>
      <c r="F1489">
        <v>25</v>
      </c>
      <c r="G1489">
        <v>2</v>
      </c>
      <c r="H1489">
        <v>2</v>
      </c>
      <c r="I1489">
        <v>148</v>
      </c>
      <c r="J1489" t="s">
        <v>1846</v>
      </c>
      <c r="K1489" t="s">
        <v>4246</v>
      </c>
      <c r="L1489" t="s">
        <v>2527</v>
      </c>
      <c r="M1489" t="s">
        <v>1944</v>
      </c>
      <c r="N1489" t="s">
        <v>3170</v>
      </c>
      <c r="O1489" t="s">
        <v>276</v>
      </c>
      <c r="P1489" t="s">
        <v>55</v>
      </c>
      <c r="Q1489">
        <v>16.3</v>
      </c>
      <c r="R1489">
        <v>125</v>
      </c>
      <c r="S1489" t="s">
        <v>55</v>
      </c>
      <c r="T1489" t="s">
        <v>1699</v>
      </c>
      <c r="U1489">
        <v>0</v>
      </c>
      <c r="V1489">
        <v>0</v>
      </c>
      <c r="W1489" t="s">
        <v>1947</v>
      </c>
      <c r="X1489">
        <v>146</v>
      </c>
      <c r="Y1489" t="str">
        <f>IF(_20224[[#This Row],[Lead Score]]=_20224[[#This Row],[p2_score1]],_20224[[#This Row],[p2]],_20224[[#This Row],[p1]])</f>
        <v>Rilee Rossouw</v>
      </c>
      <c r="Z1489" t="str">
        <f>IF(_20224[[#This Row],[Lead Score]]&lt;&gt;_20224[[#This Row],[p2_score1]],_20224[[#This Row],[p2]],_20224[[#This Row],[p1]])</f>
        <v>Sarfaraz Ahmed (C)</v>
      </c>
      <c r="AA1489" s="1">
        <f>_20224[[#This Row],[Lead Score]]/_20224[[#This Row],[Runs in Partnership]]</f>
        <v>0.88095238095238093</v>
      </c>
      <c r="AB1489">
        <f>+_20224[[#This Row],[p2_score1]]+_20224[[#This Row],[p1_score1]]</f>
        <v>42</v>
      </c>
      <c r="AC1489">
        <f>MAX(_20224[[#This Row],[p2_score1]:[p1_score1]])</f>
        <v>37</v>
      </c>
      <c r="AD1489">
        <f>MIN(_20224[[#This Row],[p2_score1]:[p1_score1]])</f>
        <v>5</v>
      </c>
      <c r="AE1489" t="s">
        <v>1846</v>
      </c>
      <c r="AF1489" t="s">
        <v>2527</v>
      </c>
      <c r="AG1489" t="s">
        <v>2829</v>
      </c>
      <c r="AH1489" t="s">
        <v>897</v>
      </c>
      <c r="AI1489" t="s">
        <v>897</v>
      </c>
      <c r="AJ1489" t="s">
        <v>949</v>
      </c>
      <c r="AK1489" t="str">
        <f>LEFT(_20224[[#This Row],[result2]], FIND(" ",_20224[[#This Row],[result2]]))</f>
        <v xml:space="preserve">Peshawar </v>
      </c>
      <c r="AL1489" t="s">
        <v>4583</v>
      </c>
      <c r="AM1489" t="s">
        <v>2936</v>
      </c>
      <c r="AN1489" t="s">
        <v>2937</v>
      </c>
      <c r="AO1489" t="s">
        <v>2938</v>
      </c>
      <c r="AP1489" t="s">
        <v>960</v>
      </c>
      <c r="AQ1489">
        <v>5</v>
      </c>
      <c r="AR1489">
        <v>37</v>
      </c>
    </row>
    <row r="1490" spans="1:44" x14ac:dyDescent="0.3">
      <c r="A1490" t="s">
        <v>3431</v>
      </c>
      <c r="B1490" t="s">
        <v>3173</v>
      </c>
      <c r="C1490" t="s">
        <v>1699</v>
      </c>
      <c r="D1490" t="s">
        <v>903</v>
      </c>
      <c r="E1490">
        <v>17</v>
      </c>
      <c r="F1490">
        <v>15</v>
      </c>
      <c r="G1490">
        <v>1</v>
      </c>
      <c r="H1490">
        <v>0</v>
      </c>
      <c r="I1490">
        <v>113.33</v>
      </c>
      <c r="J1490" t="s">
        <v>1846</v>
      </c>
      <c r="K1490" t="s">
        <v>4246</v>
      </c>
      <c r="L1490" t="s">
        <v>2527</v>
      </c>
      <c r="M1490" t="s">
        <v>1944</v>
      </c>
      <c r="N1490" t="s">
        <v>3200</v>
      </c>
      <c r="O1490" t="s">
        <v>818</v>
      </c>
      <c r="P1490" t="s">
        <v>1699</v>
      </c>
      <c r="Q1490">
        <v>17.3</v>
      </c>
      <c r="R1490">
        <v>130</v>
      </c>
      <c r="S1490" t="s">
        <v>71</v>
      </c>
      <c r="T1490" t="s">
        <v>1699</v>
      </c>
      <c r="U1490">
        <v>0</v>
      </c>
      <c r="V1490">
        <v>0</v>
      </c>
      <c r="W1490" t="s">
        <v>55</v>
      </c>
      <c r="X1490">
        <v>146</v>
      </c>
      <c r="Y1490" t="str">
        <f>IF(_20224[[#This Row],[Lead Score]]=_20224[[#This Row],[p2_score1]],_20224[[#This Row],[p2]],_20224[[#This Row],[p1]])</f>
        <v>Sarfaraz Ahmed (C)</v>
      </c>
      <c r="Z1490" t="str">
        <f>IF(_20224[[#This Row],[Lead Score]]&lt;&gt;_20224[[#This Row],[p2_score1]],_20224[[#This Row],[p2]],_20224[[#This Row],[p1]])</f>
        <v>Mohammad Nawaz</v>
      </c>
      <c r="AA1490" s="1">
        <f>_20224[[#This Row],[Lead Score]]/_20224[[#This Row],[Runs in Partnership]]</f>
        <v>1</v>
      </c>
      <c r="AB1490">
        <f>+_20224[[#This Row],[p2_score1]]+_20224[[#This Row],[p1_score1]]</f>
        <v>17</v>
      </c>
      <c r="AC1490">
        <f>MAX(_20224[[#This Row],[p2_score1]:[p1_score1]])</f>
        <v>17</v>
      </c>
      <c r="AD1490">
        <f>MIN(_20224[[#This Row],[p2_score1]:[p1_score1]])</f>
        <v>0</v>
      </c>
      <c r="AE1490" t="s">
        <v>1846</v>
      </c>
      <c r="AF1490" t="s">
        <v>2527</v>
      </c>
      <c r="AG1490" t="s">
        <v>2829</v>
      </c>
      <c r="AH1490" t="s">
        <v>897</v>
      </c>
      <c r="AI1490" t="s">
        <v>897</v>
      </c>
      <c r="AJ1490" t="s">
        <v>949</v>
      </c>
      <c r="AK1490" t="str">
        <f>LEFT(_20224[[#This Row],[result2]], FIND(" ",_20224[[#This Row],[result2]]))</f>
        <v xml:space="preserve">Peshawar </v>
      </c>
      <c r="AL1490" t="s">
        <v>4583</v>
      </c>
      <c r="AM1490" t="s">
        <v>2936</v>
      </c>
      <c r="AN1490" t="s">
        <v>2937</v>
      </c>
      <c r="AO1490" t="s">
        <v>2938</v>
      </c>
      <c r="AP1490" t="s">
        <v>960</v>
      </c>
      <c r="AQ1490">
        <v>17</v>
      </c>
      <c r="AR1490">
        <v>0</v>
      </c>
    </row>
    <row r="1491" spans="1:44" x14ac:dyDescent="0.3">
      <c r="A1491" t="s">
        <v>3446</v>
      </c>
      <c r="B1491" t="s">
        <v>3178</v>
      </c>
      <c r="C1491" t="s">
        <v>71</v>
      </c>
      <c r="D1491" t="s">
        <v>1950</v>
      </c>
      <c r="E1491">
        <v>3</v>
      </c>
      <c r="F1491">
        <v>5</v>
      </c>
      <c r="G1491">
        <v>0</v>
      </c>
      <c r="H1491">
        <v>0</v>
      </c>
      <c r="I1491">
        <v>60</v>
      </c>
      <c r="J1491" t="s">
        <v>1846</v>
      </c>
      <c r="K1491" t="s">
        <v>4246</v>
      </c>
      <c r="L1491" t="s">
        <v>2527</v>
      </c>
      <c r="M1491" t="s">
        <v>1944</v>
      </c>
      <c r="N1491" t="s">
        <v>3219</v>
      </c>
      <c r="O1491" t="s">
        <v>1002</v>
      </c>
      <c r="P1491" t="s">
        <v>71</v>
      </c>
      <c r="Q1491">
        <v>18.100000000000001</v>
      </c>
      <c r="R1491">
        <v>132</v>
      </c>
      <c r="S1491" t="s">
        <v>71</v>
      </c>
      <c r="T1491" t="s">
        <v>233</v>
      </c>
      <c r="U1491">
        <v>0</v>
      </c>
      <c r="V1491">
        <v>0</v>
      </c>
      <c r="W1491" t="s">
        <v>1699</v>
      </c>
      <c r="X1491">
        <v>146</v>
      </c>
      <c r="Y1491" t="str">
        <f>IF(_20224[[#This Row],[Lead Score]]=_20224[[#This Row],[p2_score1]],_20224[[#This Row],[p2]],_20224[[#This Row],[p1]])</f>
        <v>Mohammad Nawaz</v>
      </c>
      <c r="Z1491" t="str">
        <f>IF(_20224[[#This Row],[Lead Score]]&lt;&gt;_20224[[#This Row],[p2_score1]],_20224[[#This Row],[p2]],_20224[[#This Row],[p1]])</f>
        <v>Anwar Ali</v>
      </c>
      <c r="AA1491" s="1">
        <f>_20224[[#This Row],[Lead Score]]/_20224[[#This Row],[Runs in Partnership]]</f>
        <v>1</v>
      </c>
      <c r="AB1491">
        <f>+_20224[[#This Row],[p2_score1]]+_20224[[#This Row],[p1_score1]]</f>
        <v>3</v>
      </c>
      <c r="AC1491">
        <f>MAX(_20224[[#This Row],[p2_score1]:[p1_score1]])</f>
        <v>3</v>
      </c>
      <c r="AD1491">
        <f>MIN(_20224[[#This Row],[p2_score1]:[p1_score1]])</f>
        <v>0</v>
      </c>
      <c r="AE1491" t="s">
        <v>1846</v>
      </c>
      <c r="AF1491" t="s">
        <v>2527</v>
      </c>
      <c r="AG1491" t="s">
        <v>2829</v>
      </c>
      <c r="AH1491" t="s">
        <v>897</v>
      </c>
      <c r="AI1491" t="s">
        <v>897</v>
      </c>
      <c r="AJ1491" t="s">
        <v>949</v>
      </c>
      <c r="AK1491" t="str">
        <f>LEFT(_20224[[#This Row],[result2]], FIND(" ",_20224[[#This Row],[result2]]))</f>
        <v xml:space="preserve">Peshawar </v>
      </c>
      <c r="AL1491" t="s">
        <v>4583</v>
      </c>
      <c r="AM1491" t="s">
        <v>2936</v>
      </c>
      <c r="AN1491" t="s">
        <v>2937</v>
      </c>
      <c r="AO1491" t="s">
        <v>2938</v>
      </c>
      <c r="AP1491" t="s">
        <v>960</v>
      </c>
      <c r="AQ1491">
        <v>0</v>
      </c>
      <c r="AR1491">
        <v>3</v>
      </c>
    </row>
    <row r="1492" spans="1:44" x14ac:dyDescent="0.3">
      <c r="A1492" t="s">
        <v>3449</v>
      </c>
      <c r="B1492" t="s">
        <v>3180</v>
      </c>
      <c r="C1492" t="s">
        <v>233</v>
      </c>
      <c r="D1492" t="s">
        <v>1951</v>
      </c>
      <c r="E1492">
        <v>3</v>
      </c>
      <c r="F1492">
        <v>4</v>
      </c>
      <c r="G1492">
        <v>0</v>
      </c>
      <c r="H1492">
        <v>0</v>
      </c>
      <c r="I1492">
        <v>75</v>
      </c>
      <c r="J1492" t="s">
        <v>1846</v>
      </c>
      <c r="K1492" t="s">
        <v>4246</v>
      </c>
      <c r="L1492" t="s">
        <v>2527</v>
      </c>
      <c r="M1492" t="s">
        <v>1944</v>
      </c>
      <c r="N1492" t="s">
        <v>3236</v>
      </c>
      <c r="O1492" t="s">
        <v>1952</v>
      </c>
      <c r="P1492" t="s">
        <v>233</v>
      </c>
      <c r="Q1492">
        <v>19.100000000000001</v>
      </c>
      <c r="R1492">
        <v>135</v>
      </c>
      <c r="S1492" t="s">
        <v>1953</v>
      </c>
      <c r="T1492" t="s">
        <v>233</v>
      </c>
      <c r="U1492">
        <v>0</v>
      </c>
      <c r="V1492">
        <v>0</v>
      </c>
      <c r="W1492" t="s">
        <v>71</v>
      </c>
      <c r="X1492">
        <v>146</v>
      </c>
      <c r="Y1492" t="str">
        <f>IF(_20224[[#This Row],[Lead Score]]=_20224[[#This Row],[p2_score1]],_20224[[#This Row],[p2]],_20224[[#This Row],[p1]])</f>
        <v>Anwar Ali</v>
      </c>
      <c r="Z1492" t="str">
        <f>IF(_20224[[#This Row],[Lead Score]]&lt;&gt;_20224[[#This Row],[p2_score1]],_20224[[#This Row],[p2]],_20224[[#This Row],[p1]])</f>
        <v>John Hastings</v>
      </c>
      <c r="AA1492" s="1">
        <f>_20224[[#This Row],[Lead Score]]/_20224[[#This Row],[Runs in Partnership]]</f>
        <v>1</v>
      </c>
      <c r="AB1492">
        <f>+_20224[[#This Row],[p2_score1]]+_20224[[#This Row],[p1_score1]]</f>
        <v>3</v>
      </c>
      <c r="AC1492">
        <f>MAX(_20224[[#This Row],[p2_score1]:[p1_score1]])</f>
        <v>3</v>
      </c>
      <c r="AD1492">
        <f>MIN(_20224[[#This Row],[p2_score1]:[p1_score1]])</f>
        <v>0</v>
      </c>
      <c r="AE1492" t="s">
        <v>1846</v>
      </c>
      <c r="AF1492" t="s">
        <v>2527</v>
      </c>
      <c r="AG1492" t="s">
        <v>2829</v>
      </c>
      <c r="AH1492" t="s">
        <v>897</v>
      </c>
      <c r="AI1492" t="s">
        <v>897</v>
      </c>
      <c r="AJ1492" t="s">
        <v>949</v>
      </c>
      <c r="AK1492" t="str">
        <f>LEFT(_20224[[#This Row],[result2]], FIND(" ",_20224[[#This Row],[result2]]))</f>
        <v xml:space="preserve">Peshawar </v>
      </c>
      <c r="AL1492" t="s">
        <v>4583</v>
      </c>
      <c r="AM1492" t="s">
        <v>2936</v>
      </c>
      <c r="AN1492" t="s">
        <v>2937</v>
      </c>
      <c r="AO1492" t="s">
        <v>2938</v>
      </c>
      <c r="AP1492" t="s">
        <v>960</v>
      </c>
      <c r="AQ1492">
        <v>3</v>
      </c>
      <c r="AR1492">
        <v>0</v>
      </c>
    </row>
    <row r="1493" spans="1:44" x14ac:dyDescent="0.3">
      <c r="A1493" t="s">
        <v>3450</v>
      </c>
      <c r="B1493" t="s">
        <v>3187</v>
      </c>
      <c r="C1493" t="s">
        <v>1953</v>
      </c>
      <c r="D1493" t="s">
        <v>45</v>
      </c>
      <c r="E1493">
        <v>5</v>
      </c>
      <c r="F1493">
        <v>7</v>
      </c>
      <c r="G1493">
        <v>1</v>
      </c>
      <c r="H1493">
        <v>0</v>
      </c>
      <c r="I1493">
        <v>71.42</v>
      </c>
      <c r="J1493" t="s">
        <v>1846</v>
      </c>
      <c r="K1493" t="s">
        <v>4246</v>
      </c>
      <c r="L1493" t="s">
        <v>2527</v>
      </c>
      <c r="M1493" t="s">
        <v>1944</v>
      </c>
      <c r="N1493" t="s">
        <v>32</v>
      </c>
      <c r="O1493" t="s">
        <v>32</v>
      </c>
      <c r="P1493" t="s">
        <v>32</v>
      </c>
      <c r="S1493" t="s">
        <v>1953</v>
      </c>
      <c r="T1493" t="s">
        <v>536</v>
      </c>
      <c r="U1493">
        <v>0</v>
      </c>
      <c r="V1493">
        <v>0</v>
      </c>
      <c r="W1493" t="s">
        <v>233</v>
      </c>
      <c r="X1493">
        <v>146</v>
      </c>
      <c r="Y1493" t="str">
        <f>IF(_20224[[#This Row],[Lead Score]]=_20224[[#This Row],[p2_score1]],_20224[[#This Row],[p2]],_20224[[#This Row],[p1]])</f>
        <v>John Hastings</v>
      </c>
      <c r="Z1493" t="str">
        <f>IF(_20224[[#This Row],[Lead Score]]&lt;&gt;_20224[[#This Row],[p2_score1]],_20224[[#This Row],[p2]],_20224[[#This Row],[p1]])</f>
        <v>Hassan Khan</v>
      </c>
      <c r="AA1493" s="1">
        <f>_20224[[#This Row],[Lead Score]]/_20224[[#This Row],[Runs in Partnership]]</f>
        <v>0.83333333333333337</v>
      </c>
      <c r="AB1493">
        <f>+_20224[[#This Row],[p2_score1]]+_20224[[#This Row],[p1_score1]]</f>
        <v>6</v>
      </c>
      <c r="AC1493">
        <f>MAX(_20224[[#This Row],[p2_score1]:[p1_score1]])</f>
        <v>5</v>
      </c>
      <c r="AD1493">
        <f>MIN(_20224[[#This Row],[p2_score1]:[p1_score1]])</f>
        <v>1</v>
      </c>
      <c r="AE1493" t="s">
        <v>1846</v>
      </c>
      <c r="AF1493" t="s">
        <v>2527</v>
      </c>
      <c r="AG1493" t="s">
        <v>2829</v>
      </c>
      <c r="AH1493" t="s">
        <v>897</v>
      </c>
      <c r="AI1493" t="s">
        <v>897</v>
      </c>
      <c r="AJ1493" t="s">
        <v>949</v>
      </c>
      <c r="AK1493" t="str">
        <f>LEFT(_20224[[#This Row],[result2]], FIND(" ",_20224[[#This Row],[result2]]))</f>
        <v xml:space="preserve">Peshawar </v>
      </c>
      <c r="AL1493" t="s">
        <v>4583</v>
      </c>
      <c r="AM1493" t="s">
        <v>2936</v>
      </c>
      <c r="AN1493" t="s">
        <v>2937</v>
      </c>
      <c r="AO1493" t="s">
        <v>2938</v>
      </c>
      <c r="AP1493" t="s">
        <v>960</v>
      </c>
      <c r="AQ1493">
        <v>1</v>
      </c>
      <c r="AR1493">
        <v>5</v>
      </c>
    </row>
    <row r="1494" spans="1:44" hidden="1" x14ac:dyDescent="0.3">
      <c r="A1494" t="s">
        <v>3453</v>
      </c>
      <c r="B1494" t="s">
        <v>3195</v>
      </c>
      <c r="C1494" t="s">
        <v>536</v>
      </c>
      <c r="D1494" t="s">
        <v>45</v>
      </c>
      <c r="E1494">
        <v>1</v>
      </c>
      <c r="F1494">
        <v>1</v>
      </c>
      <c r="G1494">
        <v>0</v>
      </c>
      <c r="H1494">
        <v>0</v>
      </c>
      <c r="I1494">
        <v>100</v>
      </c>
      <c r="J1494" t="s">
        <v>1846</v>
      </c>
      <c r="K1494" t="s">
        <v>4246</v>
      </c>
      <c r="L1494" t="s">
        <v>2527</v>
      </c>
      <c r="M1494" t="s">
        <v>1944</v>
      </c>
      <c r="N1494" t="s">
        <v>32</v>
      </c>
      <c r="O1494" t="s">
        <v>32</v>
      </c>
      <c r="P1494" t="s">
        <v>32</v>
      </c>
      <c r="S1494" t="s">
        <v>32</v>
      </c>
      <c r="T1494" t="s">
        <v>32</v>
      </c>
      <c r="W1494" t="s">
        <v>32</v>
      </c>
      <c r="X1494">
        <v>146</v>
      </c>
      <c r="Y1494" t="str">
        <f>IF(_20224[[#This Row],[Lead Score]]=_20224[[#This Row],[p2_score1]],_20224[[#This Row],[p2]],_20224[[#This Row],[p1]])</f>
        <v/>
      </c>
      <c r="Z1494" t="str">
        <f>IF(_20224[[#This Row],[Lead Score]]&lt;&gt;_20224[[#This Row],[p2_score1]],_20224[[#This Row],[p2]],_20224[[#This Row],[p1]])</f>
        <v/>
      </c>
      <c r="AA1494" s="1" t="e">
        <f>_20224[[#This Row],[Lead Score]]/_20224[[#This Row],[Runs in Partnership]]</f>
        <v>#DIV/0!</v>
      </c>
      <c r="AB1494">
        <f>+_20224[[#This Row],[p2_score1]]+_20224[[#This Row],[p1_score1]]</f>
        <v>0</v>
      </c>
      <c r="AC1494">
        <f>MAX(_20224[[#This Row],[p2_score1]:[p1_score1]])</f>
        <v>0</v>
      </c>
      <c r="AD1494">
        <f>MIN(_20224[[#This Row],[p2_score1]:[p1_score1]])</f>
        <v>0</v>
      </c>
      <c r="AE1494" t="s">
        <v>1846</v>
      </c>
      <c r="AF1494" t="s">
        <v>2527</v>
      </c>
      <c r="AG1494" t="s">
        <v>2829</v>
      </c>
      <c r="AH1494" t="s">
        <v>897</v>
      </c>
      <c r="AI1494" t="s">
        <v>897</v>
      </c>
      <c r="AJ1494" t="s">
        <v>949</v>
      </c>
      <c r="AK1494" t="str">
        <f>LEFT(_20224[[#This Row],[result2]], FIND(" ",_20224[[#This Row],[result2]]))</f>
        <v xml:space="preserve">Peshawar </v>
      </c>
      <c r="AL1494" t="s">
        <v>4583</v>
      </c>
      <c r="AM1494" t="s">
        <v>2936</v>
      </c>
      <c r="AN1494" t="s">
        <v>2937</v>
      </c>
      <c r="AO1494" t="s">
        <v>2938</v>
      </c>
      <c r="AP1494" t="s">
        <v>960</v>
      </c>
      <c r="AQ1494">
        <v>0</v>
      </c>
      <c r="AR1494">
        <v>0</v>
      </c>
    </row>
    <row r="1495" spans="1:44" hidden="1" x14ac:dyDescent="0.3">
      <c r="A1495" t="s">
        <v>3455</v>
      </c>
      <c r="B1495" t="s">
        <v>3133</v>
      </c>
      <c r="C1495" t="s">
        <v>852</v>
      </c>
      <c r="D1495" t="s">
        <v>1954</v>
      </c>
      <c r="E1495">
        <v>0</v>
      </c>
      <c r="F1495">
        <v>2</v>
      </c>
      <c r="G1495">
        <v>0</v>
      </c>
      <c r="H1495">
        <v>0</v>
      </c>
      <c r="I1495">
        <v>0</v>
      </c>
      <c r="J1495" t="s">
        <v>1846</v>
      </c>
      <c r="K1495" t="s">
        <v>4256</v>
      </c>
      <c r="L1495" t="s">
        <v>2535</v>
      </c>
      <c r="M1495" t="s">
        <v>1955</v>
      </c>
      <c r="N1495" t="s">
        <v>3139</v>
      </c>
      <c r="O1495" t="s">
        <v>151</v>
      </c>
      <c r="P1495" t="s">
        <v>852</v>
      </c>
      <c r="Q1495">
        <v>0.2</v>
      </c>
      <c r="R1495">
        <v>0</v>
      </c>
      <c r="S1495" t="s">
        <v>178</v>
      </c>
      <c r="T1495" t="s">
        <v>852</v>
      </c>
      <c r="U1495">
        <v>0</v>
      </c>
      <c r="V1495">
        <v>0</v>
      </c>
      <c r="W1495" t="s">
        <v>32</v>
      </c>
      <c r="X1495">
        <v>148</v>
      </c>
      <c r="Y1495" t="str">
        <f>IF(_20224[[#This Row],[Lead Score]]=_20224[[#This Row],[p2_score1]],_20224[[#This Row],[p2]],_20224[[#This Row],[p1]])</f>
        <v>Luke Ronchi</v>
      </c>
      <c r="Z1495" t="str">
        <f>IF(_20224[[#This Row],[Lead Score]]&lt;&gt;_20224[[#This Row],[p2_score1]],_20224[[#This Row],[p2]],_20224[[#This Row],[p1]])</f>
        <v>Sahibzada Farhan</v>
      </c>
      <c r="AA1495" s="1" t="e">
        <f>_20224[[#This Row],[Lead Score]]/_20224[[#This Row],[Runs in Partnership]]</f>
        <v>#DIV/0!</v>
      </c>
      <c r="AB1495">
        <f>+_20224[[#This Row],[p2_score1]]+_20224[[#This Row],[p1_score1]]</f>
        <v>0</v>
      </c>
      <c r="AC1495">
        <f>MAX(_20224[[#This Row],[p2_score1]:[p1_score1]])</f>
        <v>0</v>
      </c>
      <c r="AD1495">
        <f>MIN(_20224[[#This Row],[p2_score1]:[p1_score1]])</f>
        <v>0</v>
      </c>
      <c r="AE1495" t="s">
        <v>1846</v>
      </c>
      <c r="AF1495" t="s">
        <v>2535</v>
      </c>
      <c r="AG1495" t="s">
        <v>2829</v>
      </c>
      <c r="AH1495" t="s">
        <v>850</v>
      </c>
      <c r="AI1495" t="s">
        <v>850</v>
      </c>
      <c r="AJ1495" t="s">
        <v>883</v>
      </c>
      <c r="AK1495" t="str">
        <f>LEFT(_20224[[#This Row],[result2]], FIND(" ",_20224[[#This Row],[result2]]))</f>
        <v xml:space="preserve">Islamabad </v>
      </c>
      <c r="AL1495" t="s">
        <v>4585</v>
      </c>
      <c r="AM1495" t="s">
        <v>2939</v>
      </c>
      <c r="AN1495" t="s">
        <v>2940</v>
      </c>
      <c r="AO1495" t="s">
        <v>2941</v>
      </c>
      <c r="AP1495" t="s">
        <v>1570</v>
      </c>
      <c r="AQ1495">
        <v>0</v>
      </c>
      <c r="AR1495">
        <v>0</v>
      </c>
    </row>
    <row r="1496" spans="1:44" x14ac:dyDescent="0.3">
      <c r="A1496" t="s">
        <v>3458</v>
      </c>
      <c r="B1496" t="s">
        <v>3144</v>
      </c>
      <c r="C1496" t="s">
        <v>178</v>
      </c>
      <c r="D1496" t="s">
        <v>1956</v>
      </c>
      <c r="E1496">
        <v>6</v>
      </c>
      <c r="F1496">
        <v>16</v>
      </c>
      <c r="G1496">
        <v>0</v>
      </c>
      <c r="H1496">
        <v>0</v>
      </c>
      <c r="I1496">
        <v>37.5</v>
      </c>
      <c r="J1496" t="s">
        <v>1846</v>
      </c>
      <c r="K1496" t="s">
        <v>4256</v>
      </c>
      <c r="L1496" t="s">
        <v>2535</v>
      </c>
      <c r="M1496" t="s">
        <v>1955</v>
      </c>
      <c r="N1496" t="s">
        <v>3148</v>
      </c>
      <c r="O1496" t="s">
        <v>124</v>
      </c>
      <c r="P1496" t="s">
        <v>178</v>
      </c>
      <c r="Q1496">
        <v>4</v>
      </c>
      <c r="R1496">
        <v>18</v>
      </c>
      <c r="S1496" t="s">
        <v>178</v>
      </c>
      <c r="T1496" t="s">
        <v>1939</v>
      </c>
      <c r="U1496">
        <v>0</v>
      </c>
      <c r="V1496">
        <v>0</v>
      </c>
      <c r="W1496" t="s">
        <v>852</v>
      </c>
      <c r="X1496">
        <v>148</v>
      </c>
      <c r="Y1496" t="str">
        <f>IF(_20224[[#This Row],[Lead Score]]=_20224[[#This Row],[p2_score1]],_20224[[#This Row],[p2]],_20224[[#This Row],[p1]])</f>
        <v>JP Duminy</v>
      </c>
      <c r="Z1496" t="str">
        <f>IF(_20224[[#This Row],[Lead Score]]&lt;&gt;_20224[[#This Row],[p2_score1]],_20224[[#This Row],[p2]],_20224[[#This Row],[p1]])</f>
        <v>Sahibzada Farhan</v>
      </c>
      <c r="AA1496" s="1">
        <f>_20224[[#This Row],[Lead Score]]/_20224[[#This Row],[Runs in Partnership]]</f>
        <v>0.66666666666666663</v>
      </c>
      <c r="AB1496">
        <f>+_20224[[#This Row],[p2_score1]]+_20224[[#This Row],[p1_score1]]</f>
        <v>18</v>
      </c>
      <c r="AC1496">
        <f>MAX(_20224[[#This Row],[p2_score1]:[p1_score1]])</f>
        <v>12</v>
      </c>
      <c r="AD1496">
        <f>MIN(_20224[[#This Row],[p2_score1]:[p1_score1]])</f>
        <v>6</v>
      </c>
      <c r="AE1496" t="s">
        <v>1846</v>
      </c>
      <c r="AF1496" t="s">
        <v>2535</v>
      </c>
      <c r="AG1496" t="s">
        <v>2829</v>
      </c>
      <c r="AH1496" t="s">
        <v>850</v>
      </c>
      <c r="AI1496" t="s">
        <v>850</v>
      </c>
      <c r="AJ1496" t="s">
        <v>883</v>
      </c>
      <c r="AK1496" t="str">
        <f>LEFT(_20224[[#This Row],[result2]], FIND(" ",_20224[[#This Row],[result2]]))</f>
        <v xml:space="preserve">Islamabad </v>
      </c>
      <c r="AL1496" t="s">
        <v>4585</v>
      </c>
      <c r="AM1496" t="s">
        <v>2939</v>
      </c>
      <c r="AN1496" t="s">
        <v>2940</v>
      </c>
      <c r="AO1496" t="s">
        <v>2941</v>
      </c>
      <c r="AP1496" t="s">
        <v>1570</v>
      </c>
      <c r="AQ1496">
        <v>12</v>
      </c>
      <c r="AR1496">
        <v>6</v>
      </c>
    </row>
    <row r="1497" spans="1:44" x14ac:dyDescent="0.3">
      <c r="A1497" t="s">
        <v>3460</v>
      </c>
      <c r="B1497" t="s">
        <v>3136</v>
      </c>
      <c r="C1497" t="s">
        <v>1536</v>
      </c>
      <c r="D1497" t="s">
        <v>1957</v>
      </c>
      <c r="E1497">
        <v>4</v>
      </c>
      <c r="F1497">
        <v>10</v>
      </c>
      <c r="G1497">
        <v>0</v>
      </c>
      <c r="H1497">
        <v>0</v>
      </c>
      <c r="I1497">
        <v>40</v>
      </c>
      <c r="J1497" t="s">
        <v>1846</v>
      </c>
      <c r="K1497" t="s">
        <v>4256</v>
      </c>
      <c r="L1497" t="s">
        <v>2535</v>
      </c>
      <c r="M1497" t="s">
        <v>1955</v>
      </c>
      <c r="N1497" t="s">
        <v>3157</v>
      </c>
      <c r="O1497" t="s">
        <v>1958</v>
      </c>
      <c r="P1497" t="s">
        <v>1536</v>
      </c>
      <c r="Q1497">
        <v>8.1</v>
      </c>
      <c r="R1497">
        <v>29</v>
      </c>
      <c r="S1497" t="s">
        <v>1536</v>
      </c>
      <c r="T1497" t="s">
        <v>1939</v>
      </c>
      <c r="U1497">
        <v>0</v>
      </c>
      <c r="V1497">
        <v>7</v>
      </c>
      <c r="W1497" t="s">
        <v>178</v>
      </c>
      <c r="X1497">
        <v>148</v>
      </c>
      <c r="Y1497" t="str">
        <f>IF(_20224[[#This Row],[Lead Score]]=_20224[[#This Row],[p2_score1]],_20224[[#This Row],[p2]],_20224[[#This Row],[p1]])</f>
        <v>JP Duminy</v>
      </c>
      <c r="Z1497" t="str">
        <f>IF(_20224[[#This Row],[Lead Score]]&lt;&gt;_20224[[#This Row],[p2_score1]],_20224[[#This Row],[p2]],_20224[[#This Row],[p1]])</f>
        <v>Misbah-ul-Haq</v>
      </c>
      <c r="AA1497" s="1">
        <f>_20224[[#This Row],[Lead Score]]/_20224[[#This Row],[Runs in Partnership]]</f>
        <v>0.63636363636363635</v>
      </c>
      <c r="AB1497">
        <f>+_20224[[#This Row],[p2_score1]]+_20224[[#This Row],[p1_score1]]</f>
        <v>11</v>
      </c>
      <c r="AC1497">
        <f>MAX(_20224[[#This Row],[p2_score1]:[p1_score1]])</f>
        <v>7</v>
      </c>
      <c r="AD1497">
        <f>MIN(_20224[[#This Row],[p2_score1]:[p1_score1]])</f>
        <v>4</v>
      </c>
      <c r="AE1497" t="s">
        <v>1846</v>
      </c>
      <c r="AF1497" t="s">
        <v>2535</v>
      </c>
      <c r="AG1497" t="s">
        <v>2829</v>
      </c>
      <c r="AH1497" t="s">
        <v>850</v>
      </c>
      <c r="AI1497" t="s">
        <v>850</v>
      </c>
      <c r="AJ1497" t="s">
        <v>883</v>
      </c>
      <c r="AK1497" t="str">
        <f>LEFT(_20224[[#This Row],[result2]], FIND(" ",_20224[[#This Row],[result2]]))</f>
        <v xml:space="preserve">Islamabad </v>
      </c>
      <c r="AL1497" t="s">
        <v>4585</v>
      </c>
      <c r="AM1497" t="s">
        <v>2939</v>
      </c>
      <c r="AN1497" t="s">
        <v>2940</v>
      </c>
      <c r="AO1497" t="s">
        <v>2941</v>
      </c>
      <c r="AP1497" t="s">
        <v>1570</v>
      </c>
      <c r="AQ1497">
        <v>7</v>
      </c>
      <c r="AR1497">
        <v>4</v>
      </c>
    </row>
    <row r="1498" spans="1:44" x14ac:dyDescent="0.3">
      <c r="A1498" t="s">
        <v>3461</v>
      </c>
      <c r="B1498" t="s">
        <v>3162</v>
      </c>
      <c r="C1498" t="s">
        <v>191</v>
      </c>
      <c r="D1498" t="s">
        <v>1927</v>
      </c>
      <c r="E1498">
        <v>9</v>
      </c>
      <c r="F1498">
        <v>10</v>
      </c>
      <c r="G1498">
        <v>1</v>
      </c>
      <c r="H1498">
        <v>0</v>
      </c>
      <c r="I1498">
        <v>90</v>
      </c>
      <c r="J1498" t="s">
        <v>1846</v>
      </c>
      <c r="K1498" t="s">
        <v>4256</v>
      </c>
      <c r="L1498" t="s">
        <v>2535</v>
      </c>
      <c r="M1498" t="s">
        <v>1955</v>
      </c>
      <c r="N1498" t="s">
        <v>3151</v>
      </c>
      <c r="O1498" t="s">
        <v>1959</v>
      </c>
      <c r="P1498" t="s">
        <v>191</v>
      </c>
      <c r="Q1498">
        <v>11.2</v>
      </c>
      <c r="R1498">
        <v>44</v>
      </c>
      <c r="S1498" t="s">
        <v>191</v>
      </c>
      <c r="T1498" t="s">
        <v>1939</v>
      </c>
      <c r="U1498">
        <v>0</v>
      </c>
      <c r="V1498">
        <v>13</v>
      </c>
      <c r="W1498" t="s">
        <v>1536</v>
      </c>
      <c r="X1498">
        <v>148</v>
      </c>
      <c r="Y1498" t="str">
        <f>IF(_20224[[#This Row],[Lead Score]]=_20224[[#This Row],[p2_score1]],_20224[[#This Row],[p2]],_20224[[#This Row],[p1]])</f>
        <v>Samit Patel</v>
      </c>
      <c r="Z1498" t="str">
        <f>IF(_20224[[#This Row],[Lead Score]]&lt;&gt;_20224[[#This Row],[p2_score1]],_20224[[#This Row],[p2]],_20224[[#This Row],[p1]])</f>
        <v>JP Duminy</v>
      </c>
      <c r="AA1498" s="1">
        <f>_20224[[#This Row],[Lead Score]]/_20224[[#This Row],[Runs in Partnership]]</f>
        <v>0.6</v>
      </c>
      <c r="AB1498">
        <f>+_20224[[#This Row],[p2_score1]]+_20224[[#This Row],[p1_score1]]</f>
        <v>15</v>
      </c>
      <c r="AC1498">
        <f>MAX(_20224[[#This Row],[p2_score1]:[p1_score1]])</f>
        <v>9</v>
      </c>
      <c r="AD1498">
        <f>MIN(_20224[[#This Row],[p2_score1]:[p1_score1]])</f>
        <v>6</v>
      </c>
      <c r="AE1498" t="s">
        <v>1846</v>
      </c>
      <c r="AF1498" t="s">
        <v>2535</v>
      </c>
      <c r="AG1498" t="s">
        <v>2829</v>
      </c>
      <c r="AH1498" t="s">
        <v>850</v>
      </c>
      <c r="AI1498" t="s">
        <v>850</v>
      </c>
      <c r="AJ1498" t="s">
        <v>883</v>
      </c>
      <c r="AK1498" t="str">
        <f>LEFT(_20224[[#This Row],[result2]], FIND(" ",_20224[[#This Row],[result2]]))</f>
        <v xml:space="preserve">Islamabad </v>
      </c>
      <c r="AL1498" t="s">
        <v>4585</v>
      </c>
      <c r="AM1498" t="s">
        <v>2939</v>
      </c>
      <c r="AN1498" t="s">
        <v>2940</v>
      </c>
      <c r="AO1498" t="s">
        <v>2941</v>
      </c>
      <c r="AP1498" t="s">
        <v>1570</v>
      </c>
      <c r="AQ1498">
        <v>6</v>
      </c>
      <c r="AR1498">
        <v>9</v>
      </c>
    </row>
    <row r="1499" spans="1:44" x14ac:dyDescent="0.3">
      <c r="A1499" t="s">
        <v>3223</v>
      </c>
      <c r="B1499" t="s">
        <v>3173</v>
      </c>
      <c r="C1499" t="s">
        <v>246</v>
      </c>
      <c r="D1499" t="s">
        <v>1873</v>
      </c>
      <c r="E1499">
        <v>16</v>
      </c>
      <c r="F1499">
        <v>8</v>
      </c>
      <c r="G1499">
        <v>3</v>
      </c>
      <c r="H1499">
        <v>0</v>
      </c>
      <c r="I1499">
        <v>200</v>
      </c>
      <c r="J1499" t="s">
        <v>1846</v>
      </c>
      <c r="K1499" t="s">
        <v>4256</v>
      </c>
      <c r="L1499" t="s">
        <v>2535</v>
      </c>
      <c r="M1499" t="s">
        <v>1955</v>
      </c>
      <c r="N1499" t="s">
        <v>3170</v>
      </c>
      <c r="O1499" t="s">
        <v>1960</v>
      </c>
      <c r="P1499" t="s">
        <v>246</v>
      </c>
      <c r="Q1499">
        <v>13.3</v>
      </c>
      <c r="R1499">
        <v>69</v>
      </c>
      <c r="S1499" t="s">
        <v>246</v>
      </c>
      <c r="T1499" t="s">
        <v>1939</v>
      </c>
      <c r="U1499">
        <v>0</v>
      </c>
      <c r="V1499">
        <v>22</v>
      </c>
      <c r="W1499" t="s">
        <v>191</v>
      </c>
      <c r="X1499">
        <v>148</v>
      </c>
      <c r="Y1499" t="str">
        <f>IF(_20224[[#This Row],[Lead Score]]=_20224[[#This Row],[p2_score1]],_20224[[#This Row],[p2]],_20224[[#This Row],[p1]])</f>
        <v>Asif Ali</v>
      </c>
      <c r="Z1499" t="str">
        <f>IF(_20224[[#This Row],[Lead Score]]&lt;&gt;_20224[[#This Row],[p2_score1]],_20224[[#This Row],[p2]],_20224[[#This Row],[p1]])</f>
        <v>JP Duminy</v>
      </c>
      <c r="AA1499" s="1">
        <f>_20224[[#This Row],[Lead Score]]/_20224[[#This Row],[Runs in Partnership]]</f>
        <v>0.64</v>
      </c>
      <c r="AB1499">
        <f>+_20224[[#This Row],[p2_score1]]+_20224[[#This Row],[p1_score1]]</f>
        <v>25</v>
      </c>
      <c r="AC1499">
        <f>MAX(_20224[[#This Row],[p2_score1]:[p1_score1]])</f>
        <v>16</v>
      </c>
      <c r="AD1499">
        <f>MIN(_20224[[#This Row],[p2_score1]:[p1_score1]])</f>
        <v>9</v>
      </c>
      <c r="AE1499" t="s">
        <v>1846</v>
      </c>
      <c r="AF1499" t="s">
        <v>2535</v>
      </c>
      <c r="AG1499" t="s">
        <v>2829</v>
      </c>
      <c r="AH1499" t="s">
        <v>850</v>
      </c>
      <c r="AI1499" t="s">
        <v>850</v>
      </c>
      <c r="AJ1499" t="s">
        <v>883</v>
      </c>
      <c r="AK1499" t="str">
        <f>LEFT(_20224[[#This Row],[result2]], FIND(" ",_20224[[#This Row],[result2]]))</f>
        <v xml:space="preserve">Islamabad </v>
      </c>
      <c r="AL1499" t="s">
        <v>4585</v>
      </c>
      <c r="AM1499" t="s">
        <v>2939</v>
      </c>
      <c r="AN1499" t="s">
        <v>2940</v>
      </c>
      <c r="AO1499" t="s">
        <v>2941</v>
      </c>
      <c r="AP1499" t="s">
        <v>1570</v>
      </c>
      <c r="AQ1499">
        <v>9</v>
      </c>
      <c r="AR1499">
        <v>16</v>
      </c>
    </row>
    <row r="1500" spans="1:44" x14ac:dyDescent="0.3">
      <c r="A1500" t="s">
        <v>3464</v>
      </c>
      <c r="B1500" t="s">
        <v>3153</v>
      </c>
      <c r="C1500" t="s">
        <v>1939</v>
      </c>
      <c r="D1500" t="s">
        <v>1961</v>
      </c>
      <c r="E1500">
        <v>34</v>
      </c>
      <c r="F1500">
        <v>36</v>
      </c>
      <c r="G1500">
        <v>3</v>
      </c>
      <c r="H1500">
        <v>1</v>
      </c>
      <c r="I1500">
        <v>94.44</v>
      </c>
      <c r="J1500" t="s">
        <v>1846</v>
      </c>
      <c r="K1500" t="s">
        <v>4256</v>
      </c>
      <c r="L1500" t="s">
        <v>2535</v>
      </c>
      <c r="M1500" t="s">
        <v>1955</v>
      </c>
      <c r="N1500" t="s">
        <v>3200</v>
      </c>
      <c r="O1500" t="s">
        <v>1962</v>
      </c>
      <c r="P1500" t="s">
        <v>1939</v>
      </c>
      <c r="Q1500">
        <v>13.5</v>
      </c>
      <c r="R1500">
        <v>70</v>
      </c>
      <c r="S1500" t="s">
        <v>1365</v>
      </c>
      <c r="T1500" t="s">
        <v>1939</v>
      </c>
      <c r="U1500">
        <v>0</v>
      </c>
      <c r="V1500">
        <v>0</v>
      </c>
      <c r="W1500" t="s">
        <v>246</v>
      </c>
      <c r="X1500">
        <v>148</v>
      </c>
      <c r="Y1500" t="str">
        <f>IF(_20224[[#This Row],[Lead Score]]=_20224[[#This Row],[p2_score1]],_20224[[#This Row],[p2]],_20224[[#This Row],[p1]])</f>
        <v>JP Duminy</v>
      </c>
      <c r="Z1500" t="str">
        <f>IF(_20224[[#This Row],[Lead Score]]&lt;&gt;_20224[[#This Row],[p2_score1]],_20224[[#This Row],[p2]],_20224[[#This Row],[p1]])</f>
        <v>Andre Russell</v>
      </c>
      <c r="AA1500" s="1">
        <f>_20224[[#This Row],[Lead Score]]/_20224[[#This Row],[Runs in Partnership]]</f>
        <v>1</v>
      </c>
      <c r="AB1500">
        <f>+_20224[[#This Row],[p2_score1]]+_20224[[#This Row],[p1_score1]]</f>
        <v>12</v>
      </c>
      <c r="AC1500">
        <f>MAX(_20224[[#This Row],[p2_score1]:[p1_score1]])</f>
        <v>12</v>
      </c>
      <c r="AD1500">
        <f>MIN(_20224[[#This Row],[p2_score1]:[p1_score1]])</f>
        <v>0</v>
      </c>
      <c r="AE1500" t="s">
        <v>1846</v>
      </c>
      <c r="AF1500" t="s">
        <v>2535</v>
      </c>
      <c r="AG1500" t="s">
        <v>2829</v>
      </c>
      <c r="AH1500" t="s">
        <v>850</v>
      </c>
      <c r="AI1500" t="s">
        <v>850</v>
      </c>
      <c r="AJ1500" t="s">
        <v>883</v>
      </c>
      <c r="AK1500" t="str">
        <f>LEFT(_20224[[#This Row],[result2]], FIND(" ",_20224[[#This Row],[result2]]))</f>
        <v xml:space="preserve">Islamabad </v>
      </c>
      <c r="AL1500" t="s">
        <v>4585</v>
      </c>
      <c r="AM1500" t="s">
        <v>2939</v>
      </c>
      <c r="AN1500" t="s">
        <v>2940</v>
      </c>
      <c r="AO1500" t="s">
        <v>2941</v>
      </c>
      <c r="AP1500" t="s">
        <v>1570</v>
      </c>
      <c r="AQ1500">
        <v>12</v>
      </c>
      <c r="AR1500">
        <v>0</v>
      </c>
    </row>
    <row r="1501" spans="1:44" x14ac:dyDescent="0.3">
      <c r="A1501" t="s">
        <v>3467</v>
      </c>
      <c r="B1501" t="s">
        <v>3178</v>
      </c>
      <c r="C1501" t="s">
        <v>1365</v>
      </c>
      <c r="D1501" t="s">
        <v>1876</v>
      </c>
      <c r="E1501">
        <v>15</v>
      </c>
      <c r="F1501">
        <v>12</v>
      </c>
      <c r="G1501">
        <v>0</v>
      </c>
      <c r="H1501">
        <v>1</v>
      </c>
      <c r="I1501">
        <v>125</v>
      </c>
      <c r="J1501" t="s">
        <v>1846</v>
      </c>
      <c r="K1501" t="s">
        <v>4256</v>
      </c>
      <c r="L1501" t="s">
        <v>2535</v>
      </c>
      <c r="M1501" t="s">
        <v>1955</v>
      </c>
      <c r="N1501" t="s">
        <v>3219</v>
      </c>
      <c r="O1501" t="s">
        <v>1963</v>
      </c>
      <c r="P1501" t="s">
        <v>1365</v>
      </c>
      <c r="Q1501">
        <v>18.100000000000001</v>
      </c>
      <c r="R1501">
        <v>107</v>
      </c>
      <c r="S1501" t="s">
        <v>1365</v>
      </c>
      <c r="T1501" t="s">
        <v>83</v>
      </c>
      <c r="U1501">
        <v>0</v>
      </c>
      <c r="V1501">
        <v>0</v>
      </c>
      <c r="W1501" t="s">
        <v>1939</v>
      </c>
      <c r="X1501">
        <v>148</v>
      </c>
      <c r="Y1501" t="str">
        <f>IF(_20224[[#This Row],[Lead Score]]=_20224[[#This Row],[p2_score1]],_20224[[#This Row],[p2]],_20224[[#This Row],[p1]])</f>
        <v>Hussain Talat</v>
      </c>
      <c r="Z1501" t="str">
        <f>IF(_20224[[#This Row],[Lead Score]]&lt;&gt;_20224[[#This Row],[p2_score1]],_20224[[#This Row],[p2]],_20224[[#This Row],[p1]])</f>
        <v>Andre Russell</v>
      </c>
      <c r="AA1501" s="1">
        <f>_20224[[#This Row],[Lead Score]]/_20224[[#This Row],[Runs in Partnership]]</f>
        <v>0.59459459459459463</v>
      </c>
      <c r="AB1501">
        <f>+_20224[[#This Row],[p2_score1]]+_20224[[#This Row],[p1_score1]]</f>
        <v>37</v>
      </c>
      <c r="AC1501">
        <f>MAX(_20224[[#This Row],[p2_score1]:[p1_score1]])</f>
        <v>22</v>
      </c>
      <c r="AD1501">
        <f>MIN(_20224[[#This Row],[p2_score1]:[p1_score1]])</f>
        <v>15</v>
      </c>
      <c r="AE1501" t="s">
        <v>1846</v>
      </c>
      <c r="AF1501" t="s">
        <v>2535</v>
      </c>
      <c r="AG1501" t="s">
        <v>2829</v>
      </c>
      <c r="AH1501" t="s">
        <v>850</v>
      </c>
      <c r="AI1501" t="s">
        <v>850</v>
      </c>
      <c r="AJ1501" t="s">
        <v>883</v>
      </c>
      <c r="AK1501" t="str">
        <f>LEFT(_20224[[#This Row],[result2]], FIND(" ",_20224[[#This Row],[result2]]))</f>
        <v xml:space="preserve">Islamabad </v>
      </c>
      <c r="AL1501" t="s">
        <v>4585</v>
      </c>
      <c r="AM1501" t="s">
        <v>2939</v>
      </c>
      <c r="AN1501" t="s">
        <v>2940</v>
      </c>
      <c r="AO1501" t="s">
        <v>2941</v>
      </c>
      <c r="AP1501" t="s">
        <v>1570</v>
      </c>
      <c r="AQ1501">
        <v>22</v>
      </c>
      <c r="AR1501">
        <v>15</v>
      </c>
    </row>
    <row r="1502" spans="1:44" x14ac:dyDescent="0.3">
      <c r="A1502" t="s">
        <v>3470</v>
      </c>
      <c r="B1502" t="s">
        <v>3187</v>
      </c>
      <c r="C1502" t="s">
        <v>240</v>
      </c>
      <c r="D1502" t="s">
        <v>1956</v>
      </c>
      <c r="E1502">
        <v>0</v>
      </c>
      <c r="F1502">
        <v>3</v>
      </c>
      <c r="G1502">
        <v>0</v>
      </c>
      <c r="H1502">
        <v>0</v>
      </c>
      <c r="I1502">
        <v>0</v>
      </c>
      <c r="J1502" t="s">
        <v>1846</v>
      </c>
      <c r="K1502" t="s">
        <v>4256</v>
      </c>
      <c r="L1502" t="s">
        <v>2535</v>
      </c>
      <c r="M1502" t="s">
        <v>1955</v>
      </c>
      <c r="N1502" t="s">
        <v>3236</v>
      </c>
      <c r="O1502" t="s">
        <v>458</v>
      </c>
      <c r="P1502" t="s">
        <v>240</v>
      </c>
      <c r="Q1502">
        <v>18.5</v>
      </c>
      <c r="R1502">
        <v>109</v>
      </c>
      <c r="S1502" t="s">
        <v>240</v>
      </c>
      <c r="T1502" t="s">
        <v>83</v>
      </c>
      <c r="U1502">
        <v>0</v>
      </c>
      <c r="V1502">
        <v>2</v>
      </c>
      <c r="W1502" t="s">
        <v>1365</v>
      </c>
      <c r="X1502">
        <v>148</v>
      </c>
      <c r="Y1502" t="str">
        <f>IF(_20224[[#This Row],[Lead Score]]=_20224[[#This Row],[p2_score1]],_20224[[#This Row],[p2]],_20224[[#This Row],[p1]])</f>
        <v>Hussain Talat</v>
      </c>
      <c r="Z1502" t="str">
        <f>IF(_20224[[#This Row],[Lead Score]]&lt;&gt;_20224[[#This Row],[p2_score1]],_20224[[#This Row],[p2]],_20224[[#This Row],[p1]])</f>
        <v>Faheem Ashraf</v>
      </c>
      <c r="AA1502" s="1">
        <f>_20224[[#This Row],[Lead Score]]/_20224[[#This Row],[Runs in Partnership]]</f>
        <v>1</v>
      </c>
      <c r="AB1502">
        <f>+_20224[[#This Row],[p2_score1]]+_20224[[#This Row],[p1_score1]]</f>
        <v>2</v>
      </c>
      <c r="AC1502">
        <f>MAX(_20224[[#This Row],[p2_score1]:[p1_score1]])</f>
        <v>2</v>
      </c>
      <c r="AD1502">
        <f>MIN(_20224[[#This Row],[p2_score1]:[p1_score1]])</f>
        <v>0</v>
      </c>
      <c r="AE1502" t="s">
        <v>1846</v>
      </c>
      <c r="AF1502" t="s">
        <v>2535</v>
      </c>
      <c r="AG1502" t="s">
        <v>2829</v>
      </c>
      <c r="AH1502" t="s">
        <v>850</v>
      </c>
      <c r="AI1502" t="s">
        <v>850</v>
      </c>
      <c r="AJ1502" t="s">
        <v>883</v>
      </c>
      <c r="AK1502" t="str">
        <f>LEFT(_20224[[#This Row],[result2]], FIND(" ",_20224[[#This Row],[result2]]))</f>
        <v xml:space="preserve">Islamabad </v>
      </c>
      <c r="AL1502" t="s">
        <v>4585</v>
      </c>
      <c r="AM1502" t="s">
        <v>2939</v>
      </c>
      <c r="AN1502" t="s">
        <v>2940</v>
      </c>
      <c r="AO1502" t="s">
        <v>2941</v>
      </c>
      <c r="AP1502" t="s">
        <v>1570</v>
      </c>
      <c r="AQ1502">
        <v>2</v>
      </c>
      <c r="AR1502">
        <v>0</v>
      </c>
    </row>
    <row r="1503" spans="1:44" x14ac:dyDescent="0.3">
      <c r="A1503" t="s">
        <v>3473</v>
      </c>
      <c r="B1503" t="s">
        <v>3195</v>
      </c>
      <c r="C1503" t="s">
        <v>239</v>
      </c>
      <c r="D1503" t="s">
        <v>1870</v>
      </c>
      <c r="E1503">
        <v>1</v>
      </c>
      <c r="F1503">
        <v>2</v>
      </c>
      <c r="G1503">
        <v>0</v>
      </c>
      <c r="H1503">
        <v>0</v>
      </c>
      <c r="I1503">
        <v>50</v>
      </c>
      <c r="J1503" t="s">
        <v>1846</v>
      </c>
      <c r="K1503" t="s">
        <v>4256</v>
      </c>
      <c r="L1503" t="s">
        <v>2535</v>
      </c>
      <c r="M1503" t="s">
        <v>1955</v>
      </c>
      <c r="N1503" t="s">
        <v>3161</v>
      </c>
      <c r="O1503" t="s">
        <v>1964</v>
      </c>
      <c r="P1503" t="s">
        <v>239</v>
      </c>
      <c r="Q1503">
        <v>19.5</v>
      </c>
      <c r="R1503">
        <v>119</v>
      </c>
      <c r="S1503" t="s">
        <v>239</v>
      </c>
      <c r="T1503" t="s">
        <v>83</v>
      </c>
      <c r="U1503">
        <v>0</v>
      </c>
      <c r="V1503">
        <v>11</v>
      </c>
      <c r="W1503" t="s">
        <v>240</v>
      </c>
      <c r="X1503">
        <v>148</v>
      </c>
      <c r="Y1503" t="str">
        <f>IF(_20224[[#This Row],[Lead Score]]=_20224[[#This Row],[p2_score1]],_20224[[#This Row],[p2]],_20224[[#This Row],[p1]])</f>
        <v>Hussain Talat</v>
      </c>
      <c r="Z1503" t="str">
        <f>IF(_20224[[#This Row],[Lead Score]]&lt;&gt;_20224[[#This Row],[p2_score1]],_20224[[#This Row],[p2]],_20224[[#This Row],[p1]])</f>
        <v>Shadab Khan</v>
      </c>
      <c r="AA1503" s="1">
        <f>_20224[[#This Row],[Lead Score]]/_20224[[#This Row],[Runs in Partnership]]</f>
        <v>0.9</v>
      </c>
      <c r="AB1503">
        <f>+_20224[[#This Row],[p2_score1]]+_20224[[#This Row],[p1_score1]]</f>
        <v>10</v>
      </c>
      <c r="AC1503">
        <f>MAX(_20224[[#This Row],[p2_score1]:[p1_score1]])</f>
        <v>9</v>
      </c>
      <c r="AD1503">
        <f>MIN(_20224[[#This Row],[p2_score1]:[p1_score1]])</f>
        <v>1</v>
      </c>
      <c r="AE1503" t="s">
        <v>1846</v>
      </c>
      <c r="AF1503" t="s">
        <v>2535</v>
      </c>
      <c r="AG1503" t="s">
        <v>2829</v>
      </c>
      <c r="AH1503" t="s">
        <v>850</v>
      </c>
      <c r="AI1503" t="s">
        <v>850</v>
      </c>
      <c r="AJ1503" t="s">
        <v>883</v>
      </c>
      <c r="AK1503" t="str">
        <f>LEFT(_20224[[#This Row],[result2]], FIND(" ",_20224[[#This Row],[result2]]))</f>
        <v xml:space="preserve">Islamabad </v>
      </c>
      <c r="AL1503" t="s">
        <v>4585</v>
      </c>
      <c r="AM1503" t="s">
        <v>2939</v>
      </c>
      <c r="AN1503" t="s">
        <v>2940</v>
      </c>
      <c r="AO1503" t="s">
        <v>2941</v>
      </c>
      <c r="AP1503" t="s">
        <v>1570</v>
      </c>
      <c r="AQ1503">
        <v>9</v>
      </c>
      <c r="AR1503">
        <v>1</v>
      </c>
    </row>
    <row r="1504" spans="1:44" x14ac:dyDescent="0.3">
      <c r="A1504" t="s">
        <v>3475</v>
      </c>
      <c r="B1504" t="s">
        <v>3180</v>
      </c>
      <c r="C1504" t="s">
        <v>83</v>
      </c>
      <c r="D1504" t="s">
        <v>45</v>
      </c>
      <c r="E1504">
        <v>33</v>
      </c>
      <c r="F1504">
        <v>21</v>
      </c>
      <c r="G1504">
        <v>1</v>
      </c>
      <c r="H1504">
        <v>2</v>
      </c>
      <c r="I1504">
        <v>157.13999999999999</v>
      </c>
      <c r="J1504" t="s">
        <v>1846</v>
      </c>
      <c r="K1504" t="s">
        <v>4256</v>
      </c>
      <c r="L1504" t="s">
        <v>2535</v>
      </c>
      <c r="M1504" t="s">
        <v>1955</v>
      </c>
      <c r="N1504" t="s">
        <v>32</v>
      </c>
      <c r="O1504" t="s">
        <v>32</v>
      </c>
      <c r="P1504" t="s">
        <v>32</v>
      </c>
      <c r="S1504" t="s">
        <v>1570</v>
      </c>
      <c r="T1504" t="s">
        <v>83</v>
      </c>
      <c r="U1504">
        <v>0</v>
      </c>
      <c r="V1504">
        <v>0</v>
      </c>
      <c r="W1504" t="s">
        <v>239</v>
      </c>
      <c r="X1504">
        <v>148</v>
      </c>
      <c r="Y1504" t="str">
        <f>IF(_20224[[#This Row],[Lead Score]]=_20224[[#This Row],[p2_score1]],_20224[[#This Row],[p2]],_20224[[#This Row],[p1]])</f>
        <v>Hussain Talat</v>
      </c>
      <c r="Z1504" t="str">
        <f>IF(_20224[[#This Row],[Lead Score]]&lt;&gt;_20224[[#This Row],[p2_score1]],_20224[[#This Row],[p2]],_20224[[#This Row],[p1]])</f>
        <v>Mohammad Sami</v>
      </c>
      <c r="AA1504" s="1">
        <f>_20224[[#This Row],[Lead Score]]/_20224[[#This Row],[Runs in Partnership]]</f>
        <v>1</v>
      </c>
      <c r="AB1504">
        <f>+_20224[[#This Row],[p2_score1]]+_20224[[#This Row],[p1_score1]]</f>
        <v>22</v>
      </c>
      <c r="AC1504">
        <f>MAX(_20224[[#This Row],[p2_score1]:[p1_score1]])</f>
        <v>22</v>
      </c>
      <c r="AD1504">
        <f>MIN(_20224[[#This Row],[p2_score1]:[p1_score1]])</f>
        <v>0</v>
      </c>
      <c r="AE1504" t="s">
        <v>1846</v>
      </c>
      <c r="AF1504" t="s">
        <v>2535</v>
      </c>
      <c r="AG1504" t="s">
        <v>2829</v>
      </c>
      <c r="AH1504" t="s">
        <v>850</v>
      </c>
      <c r="AI1504" t="s">
        <v>850</v>
      </c>
      <c r="AJ1504" t="s">
        <v>883</v>
      </c>
      <c r="AK1504" t="str">
        <f>LEFT(_20224[[#This Row],[result2]], FIND(" ",_20224[[#This Row],[result2]]))</f>
        <v xml:space="preserve">Islamabad </v>
      </c>
      <c r="AL1504" t="s">
        <v>4585</v>
      </c>
      <c r="AM1504" t="s">
        <v>2939</v>
      </c>
      <c r="AN1504" t="s">
        <v>2940</v>
      </c>
      <c r="AO1504" t="s">
        <v>2941</v>
      </c>
      <c r="AP1504" t="s">
        <v>1570</v>
      </c>
      <c r="AQ1504">
        <v>22</v>
      </c>
      <c r="AR1504">
        <v>0</v>
      </c>
    </row>
    <row r="1505" spans="1:44" hidden="1" x14ac:dyDescent="0.3">
      <c r="A1505" t="s">
        <v>3476</v>
      </c>
      <c r="B1505" t="s">
        <v>3154</v>
      </c>
      <c r="C1505" t="s">
        <v>1570</v>
      </c>
      <c r="D1505" t="s">
        <v>45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1846</v>
      </c>
      <c r="K1505" t="s">
        <v>4256</v>
      </c>
      <c r="L1505" t="s">
        <v>2535</v>
      </c>
      <c r="M1505" t="s">
        <v>1955</v>
      </c>
      <c r="N1505" t="s">
        <v>32</v>
      </c>
      <c r="O1505" t="s">
        <v>32</v>
      </c>
      <c r="P1505" t="s">
        <v>32</v>
      </c>
      <c r="S1505" t="s">
        <v>32</v>
      </c>
      <c r="T1505" t="s">
        <v>32</v>
      </c>
      <c r="W1505" t="s">
        <v>32</v>
      </c>
      <c r="X1505">
        <v>148</v>
      </c>
      <c r="Y1505" t="str">
        <f>IF(_20224[[#This Row],[Lead Score]]=_20224[[#This Row],[p2_score1]],_20224[[#This Row],[p2]],_20224[[#This Row],[p1]])</f>
        <v/>
      </c>
      <c r="Z1505" t="str">
        <f>IF(_20224[[#This Row],[Lead Score]]&lt;&gt;_20224[[#This Row],[p2_score1]],_20224[[#This Row],[p2]],_20224[[#This Row],[p1]])</f>
        <v/>
      </c>
      <c r="AA1505" s="1" t="e">
        <f>_20224[[#This Row],[Lead Score]]/_20224[[#This Row],[Runs in Partnership]]</f>
        <v>#DIV/0!</v>
      </c>
      <c r="AB1505">
        <f>+_20224[[#This Row],[p2_score1]]+_20224[[#This Row],[p1_score1]]</f>
        <v>0</v>
      </c>
      <c r="AC1505">
        <f>MAX(_20224[[#This Row],[p2_score1]:[p1_score1]])</f>
        <v>0</v>
      </c>
      <c r="AD1505">
        <f>MIN(_20224[[#This Row],[p2_score1]:[p1_score1]])</f>
        <v>0</v>
      </c>
      <c r="AE1505" t="s">
        <v>1846</v>
      </c>
      <c r="AF1505" t="s">
        <v>2535</v>
      </c>
      <c r="AG1505" t="s">
        <v>2829</v>
      </c>
      <c r="AH1505" t="s">
        <v>850</v>
      </c>
      <c r="AI1505" t="s">
        <v>850</v>
      </c>
      <c r="AJ1505" t="s">
        <v>883</v>
      </c>
      <c r="AK1505" t="str">
        <f>LEFT(_20224[[#This Row],[result2]], FIND(" ",_20224[[#This Row],[result2]]))</f>
        <v xml:space="preserve">Islamabad </v>
      </c>
      <c r="AL1505" t="s">
        <v>4585</v>
      </c>
      <c r="AM1505" t="s">
        <v>2939</v>
      </c>
      <c r="AN1505" t="s">
        <v>2940</v>
      </c>
      <c r="AO1505" t="s">
        <v>2941</v>
      </c>
      <c r="AP1505" t="s">
        <v>1570</v>
      </c>
      <c r="AQ1505">
        <v>0</v>
      </c>
      <c r="AR1505">
        <v>0</v>
      </c>
    </row>
    <row r="1506" spans="1:44" x14ac:dyDescent="0.3">
      <c r="A1506" t="s">
        <v>3478</v>
      </c>
      <c r="B1506" t="s">
        <v>3133</v>
      </c>
      <c r="C1506" t="s">
        <v>1600</v>
      </c>
      <c r="D1506" t="s">
        <v>1965</v>
      </c>
      <c r="E1506">
        <v>8</v>
      </c>
      <c r="F1506">
        <v>10</v>
      </c>
      <c r="G1506">
        <v>1</v>
      </c>
      <c r="H1506">
        <v>0</v>
      </c>
      <c r="I1506">
        <v>80</v>
      </c>
      <c r="J1506" t="s">
        <v>1846</v>
      </c>
      <c r="K1506" t="s">
        <v>4277</v>
      </c>
      <c r="L1506" t="s">
        <v>2539</v>
      </c>
      <c r="M1506" t="s">
        <v>1966</v>
      </c>
      <c r="N1506" t="s">
        <v>3139</v>
      </c>
      <c r="O1506" t="s">
        <v>696</v>
      </c>
      <c r="P1506" t="s">
        <v>1600</v>
      </c>
      <c r="Q1506">
        <v>3.5</v>
      </c>
      <c r="R1506">
        <v>27</v>
      </c>
      <c r="S1506" t="s">
        <v>895</v>
      </c>
      <c r="T1506" t="s">
        <v>1600</v>
      </c>
      <c r="U1506">
        <v>19</v>
      </c>
      <c r="V1506">
        <v>8</v>
      </c>
      <c r="W1506" t="s">
        <v>32</v>
      </c>
      <c r="X1506">
        <v>149</v>
      </c>
      <c r="Y1506" t="str">
        <f>IF(_20224[[#This Row],[Lead Score]]=_20224[[#This Row],[p2_score1]],_20224[[#This Row],[p2]],_20224[[#This Row],[p1]])</f>
        <v>Shane Watson</v>
      </c>
      <c r="Z1506" t="str">
        <f>IF(_20224[[#This Row],[Lead Score]]&lt;&gt;_20224[[#This Row],[p2_score1]],_20224[[#This Row],[p2]],_20224[[#This Row],[p1]])</f>
        <v>Umar Amin</v>
      </c>
      <c r="AA1506" s="1">
        <f>_20224[[#This Row],[Lead Score]]/_20224[[#This Row],[Runs in Partnership]]</f>
        <v>0.70370370370370372</v>
      </c>
      <c r="AB1506">
        <f>+_20224[[#This Row],[p2_score1]]+_20224[[#This Row],[p1_score1]]</f>
        <v>27</v>
      </c>
      <c r="AC1506">
        <f>MAX(_20224[[#This Row],[p2_score1]:[p1_score1]])</f>
        <v>19</v>
      </c>
      <c r="AD1506">
        <f>MIN(_20224[[#This Row],[p2_score1]:[p1_score1]])</f>
        <v>8</v>
      </c>
      <c r="AE1506" t="s">
        <v>1846</v>
      </c>
      <c r="AF1506" t="s">
        <v>2539</v>
      </c>
      <c r="AG1506" t="s">
        <v>2829</v>
      </c>
      <c r="AH1506" t="s">
        <v>897</v>
      </c>
      <c r="AI1506" t="s">
        <v>897</v>
      </c>
      <c r="AJ1506" t="s">
        <v>909</v>
      </c>
      <c r="AK1506" t="str">
        <f>LEFT(_20224[[#This Row],[result2]], FIND(" ",_20224[[#This Row],[result2]]))</f>
        <v xml:space="preserve">Multan </v>
      </c>
      <c r="AL1506" t="s">
        <v>4583</v>
      </c>
      <c r="AM1506" t="s">
        <v>2942</v>
      </c>
      <c r="AN1506" t="s">
        <v>2943</v>
      </c>
      <c r="AO1506" t="s">
        <v>2944</v>
      </c>
      <c r="AP1506" t="s">
        <v>215</v>
      </c>
      <c r="AQ1506">
        <v>8</v>
      </c>
      <c r="AR1506">
        <v>19</v>
      </c>
    </row>
    <row r="1507" spans="1:44" x14ac:dyDescent="0.3">
      <c r="A1507" t="s">
        <v>3480</v>
      </c>
      <c r="B1507" t="s">
        <v>3153</v>
      </c>
      <c r="C1507" t="s">
        <v>1967</v>
      </c>
      <c r="D1507" t="s">
        <v>1968</v>
      </c>
      <c r="E1507">
        <v>1</v>
      </c>
      <c r="F1507">
        <v>2</v>
      </c>
      <c r="G1507">
        <v>0</v>
      </c>
      <c r="H1507">
        <v>0</v>
      </c>
      <c r="I1507">
        <v>50</v>
      </c>
      <c r="J1507" t="s">
        <v>1846</v>
      </c>
      <c r="K1507" t="s">
        <v>4277</v>
      </c>
      <c r="L1507" t="s">
        <v>2539</v>
      </c>
      <c r="M1507" t="s">
        <v>1966</v>
      </c>
      <c r="N1507" t="s">
        <v>3148</v>
      </c>
      <c r="O1507" t="s">
        <v>1969</v>
      </c>
      <c r="P1507" t="s">
        <v>1967</v>
      </c>
      <c r="Q1507">
        <v>4.0999999999999996</v>
      </c>
      <c r="R1507">
        <v>28</v>
      </c>
      <c r="S1507" t="s">
        <v>895</v>
      </c>
      <c r="T1507" t="s">
        <v>1967</v>
      </c>
      <c r="U1507">
        <v>19</v>
      </c>
      <c r="V1507">
        <v>0</v>
      </c>
      <c r="W1507" t="s">
        <v>1600</v>
      </c>
      <c r="X1507">
        <v>149</v>
      </c>
      <c r="Y1507" t="str">
        <f>IF(_20224[[#This Row],[Lead Score]]=_20224[[#This Row],[p2_score1]],_20224[[#This Row],[p2]],_20224[[#This Row],[p1]])</f>
        <v>Rameez Raja jr</v>
      </c>
      <c r="Z1507" t="str">
        <f>IF(_20224[[#This Row],[Lead Score]]&lt;&gt;_20224[[#This Row],[p2_score1]],_20224[[#This Row],[p2]],_20224[[#This Row],[p1]])</f>
        <v>Shane Watson</v>
      </c>
      <c r="AA1507" s="1">
        <f>_20224[[#This Row],[Lead Score]]/_20224[[#This Row],[Runs in Partnership]]</f>
        <v>1</v>
      </c>
      <c r="AB1507">
        <f>+_20224[[#This Row],[p2_score1]]+_20224[[#This Row],[p1_score1]]</f>
        <v>1</v>
      </c>
      <c r="AC1507">
        <f>MAX(_20224[[#This Row],[p2_score1]:[p1_score1]])</f>
        <v>1</v>
      </c>
      <c r="AD1507">
        <f>MIN(_20224[[#This Row],[p2_score1]:[p1_score1]])</f>
        <v>0</v>
      </c>
      <c r="AE1507" t="s">
        <v>1846</v>
      </c>
      <c r="AF1507" t="s">
        <v>2539</v>
      </c>
      <c r="AG1507" t="s">
        <v>2829</v>
      </c>
      <c r="AH1507" t="s">
        <v>897</v>
      </c>
      <c r="AI1507" t="s">
        <v>897</v>
      </c>
      <c r="AJ1507" t="s">
        <v>909</v>
      </c>
      <c r="AK1507" t="str">
        <f>LEFT(_20224[[#This Row],[result2]], FIND(" ",_20224[[#This Row],[result2]]))</f>
        <v xml:space="preserve">Multan </v>
      </c>
      <c r="AL1507" t="s">
        <v>4583</v>
      </c>
      <c r="AM1507" t="s">
        <v>2942</v>
      </c>
      <c r="AN1507" t="s">
        <v>2943</v>
      </c>
      <c r="AO1507" t="s">
        <v>2944</v>
      </c>
      <c r="AP1507" t="s">
        <v>215</v>
      </c>
      <c r="AQ1507">
        <v>1</v>
      </c>
      <c r="AR1507">
        <v>0</v>
      </c>
    </row>
    <row r="1508" spans="1:44" x14ac:dyDescent="0.3">
      <c r="A1508" t="s">
        <v>3413</v>
      </c>
      <c r="B1508" t="s">
        <v>3144</v>
      </c>
      <c r="C1508" t="s">
        <v>895</v>
      </c>
      <c r="D1508" t="s">
        <v>1853</v>
      </c>
      <c r="E1508">
        <v>19</v>
      </c>
      <c r="F1508">
        <v>17</v>
      </c>
      <c r="G1508">
        <v>2</v>
      </c>
      <c r="H1508">
        <v>1</v>
      </c>
      <c r="I1508">
        <v>111.76</v>
      </c>
      <c r="J1508" t="s">
        <v>1846</v>
      </c>
      <c r="K1508" t="s">
        <v>4277</v>
      </c>
      <c r="L1508" t="s">
        <v>2539</v>
      </c>
      <c r="M1508" t="s">
        <v>1966</v>
      </c>
      <c r="N1508" t="s">
        <v>3157</v>
      </c>
      <c r="O1508" t="s">
        <v>838</v>
      </c>
      <c r="P1508" t="s">
        <v>895</v>
      </c>
      <c r="Q1508">
        <v>6.2</v>
      </c>
      <c r="R1508">
        <v>46</v>
      </c>
      <c r="S1508" t="s">
        <v>895</v>
      </c>
      <c r="T1508" t="s">
        <v>1699</v>
      </c>
      <c r="U1508">
        <v>0</v>
      </c>
      <c r="V1508">
        <v>0</v>
      </c>
      <c r="W1508" t="s">
        <v>1967</v>
      </c>
      <c r="X1508">
        <v>149</v>
      </c>
      <c r="Y1508" t="str">
        <f>IF(_20224[[#This Row],[Lead Score]]=_20224[[#This Row],[p2_score1]],_20224[[#This Row],[p2]],_20224[[#This Row],[p1]])</f>
        <v>Sarfaraz Ahmed (C)</v>
      </c>
      <c r="Z1508" t="str">
        <f>IF(_20224[[#This Row],[Lead Score]]&lt;&gt;_20224[[#This Row],[p2_score1]],_20224[[#This Row],[p2]],_20224[[#This Row],[p1]])</f>
        <v>Shane Watson</v>
      </c>
      <c r="AA1508" s="1">
        <f>_20224[[#This Row],[Lead Score]]/_20224[[#This Row],[Runs in Partnership]]</f>
        <v>1</v>
      </c>
      <c r="AB1508">
        <f>+_20224[[#This Row],[p2_score1]]+_20224[[#This Row],[p1_score1]]</f>
        <v>18</v>
      </c>
      <c r="AC1508">
        <f>MAX(_20224[[#This Row],[p2_score1]:[p1_score1]])</f>
        <v>18</v>
      </c>
      <c r="AD1508">
        <f>MIN(_20224[[#This Row],[p2_score1]:[p1_score1]])</f>
        <v>0</v>
      </c>
      <c r="AE1508" t="s">
        <v>1846</v>
      </c>
      <c r="AF1508" t="s">
        <v>2539</v>
      </c>
      <c r="AG1508" t="s">
        <v>2829</v>
      </c>
      <c r="AH1508" t="s">
        <v>897</v>
      </c>
      <c r="AI1508" t="s">
        <v>897</v>
      </c>
      <c r="AJ1508" t="s">
        <v>909</v>
      </c>
      <c r="AK1508" t="str">
        <f>LEFT(_20224[[#This Row],[result2]], FIND(" ",_20224[[#This Row],[result2]]))</f>
        <v xml:space="preserve">Multan </v>
      </c>
      <c r="AL1508" t="s">
        <v>4583</v>
      </c>
      <c r="AM1508" t="s">
        <v>2942</v>
      </c>
      <c r="AN1508" t="s">
        <v>2943</v>
      </c>
      <c r="AO1508" t="s">
        <v>2944</v>
      </c>
      <c r="AP1508" t="s">
        <v>215</v>
      </c>
      <c r="AQ1508">
        <v>18</v>
      </c>
      <c r="AR1508">
        <v>0</v>
      </c>
    </row>
    <row r="1509" spans="1:44" x14ac:dyDescent="0.3">
      <c r="A1509" t="s">
        <v>3483</v>
      </c>
      <c r="B1509" t="s">
        <v>3162</v>
      </c>
      <c r="C1509" t="s">
        <v>55</v>
      </c>
      <c r="D1509" t="s">
        <v>1970</v>
      </c>
      <c r="E1509">
        <v>9</v>
      </c>
      <c r="F1509">
        <v>8</v>
      </c>
      <c r="G1509">
        <v>0</v>
      </c>
      <c r="H1509">
        <v>1</v>
      </c>
      <c r="I1509">
        <v>112.5</v>
      </c>
      <c r="J1509" t="s">
        <v>1846</v>
      </c>
      <c r="K1509" t="s">
        <v>4277</v>
      </c>
      <c r="L1509" t="s">
        <v>2539</v>
      </c>
      <c r="M1509" t="s">
        <v>1966</v>
      </c>
      <c r="N1509" t="s">
        <v>3151</v>
      </c>
      <c r="O1509" t="s">
        <v>1316</v>
      </c>
      <c r="P1509" t="s">
        <v>55</v>
      </c>
      <c r="Q1509">
        <v>9.1999999999999993</v>
      </c>
      <c r="R1509">
        <v>69</v>
      </c>
      <c r="S1509" t="s">
        <v>55</v>
      </c>
      <c r="T1509" t="s">
        <v>1699</v>
      </c>
      <c r="U1509">
        <v>0</v>
      </c>
      <c r="V1509">
        <v>14</v>
      </c>
      <c r="W1509" t="s">
        <v>895</v>
      </c>
      <c r="X1509">
        <v>149</v>
      </c>
      <c r="Y1509" t="str">
        <f>IF(_20224[[#This Row],[Lead Score]]=_20224[[#This Row],[p2_score1]],_20224[[#This Row],[p2]],_20224[[#This Row],[p1]])</f>
        <v>Sarfaraz Ahmed (C)</v>
      </c>
      <c r="Z1509" t="str">
        <f>IF(_20224[[#This Row],[Lead Score]]&lt;&gt;_20224[[#This Row],[p2_score1]],_20224[[#This Row],[p2]],_20224[[#This Row],[p1]])</f>
        <v>Rilee Rossouw</v>
      </c>
      <c r="AA1509" s="1">
        <f>_20224[[#This Row],[Lead Score]]/_20224[[#This Row],[Runs in Partnership]]</f>
        <v>0.60869565217391308</v>
      </c>
      <c r="AB1509">
        <f>+_20224[[#This Row],[p2_score1]]+_20224[[#This Row],[p1_score1]]</f>
        <v>23</v>
      </c>
      <c r="AC1509">
        <f>MAX(_20224[[#This Row],[p2_score1]:[p1_score1]])</f>
        <v>14</v>
      </c>
      <c r="AD1509">
        <f>MIN(_20224[[#This Row],[p2_score1]:[p1_score1]])</f>
        <v>9</v>
      </c>
      <c r="AE1509" t="s">
        <v>1846</v>
      </c>
      <c r="AF1509" t="s">
        <v>2539</v>
      </c>
      <c r="AG1509" t="s">
        <v>2829</v>
      </c>
      <c r="AH1509" t="s">
        <v>897</v>
      </c>
      <c r="AI1509" t="s">
        <v>897</v>
      </c>
      <c r="AJ1509" t="s">
        <v>909</v>
      </c>
      <c r="AK1509" t="str">
        <f>LEFT(_20224[[#This Row],[result2]], FIND(" ",_20224[[#This Row],[result2]]))</f>
        <v xml:space="preserve">Multan </v>
      </c>
      <c r="AL1509" t="s">
        <v>4583</v>
      </c>
      <c r="AM1509" t="s">
        <v>2942</v>
      </c>
      <c r="AN1509" t="s">
        <v>2943</v>
      </c>
      <c r="AO1509" t="s">
        <v>2944</v>
      </c>
      <c r="AP1509" t="s">
        <v>215</v>
      </c>
      <c r="AQ1509">
        <v>14</v>
      </c>
      <c r="AR1509">
        <v>9</v>
      </c>
    </row>
    <row r="1510" spans="1:44" x14ac:dyDescent="0.3">
      <c r="A1510" t="s">
        <v>3485</v>
      </c>
      <c r="B1510" t="s">
        <v>3173</v>
      </c>
      <c r="C1510" t="s">
        <v>1971</v>
      </c>
      <c r="D1510" t="s">
        <v>1972</v>
      </c>
      <c r="E1510">
        <v>15</v>
      </c>
      <c r="F1510">
        <v>13</v>
      </c>
      <c r="G1510">
        <v>0</v>
      </c>
      <c r="H1510">
        <v>1</v>
      </c>
      <c r="I1510">
        <v>115.38</v>
      </c>
      <c r="J1510" t="s">
        <v>1846</v>
      </c>
      <c r="K1510" t="s">
        <v>4277</v>
      </c>
      <c r="L1510" t="s">
        <v>2539</v>
      </c>
      <c r="M1510" t="s">
        <v>1966</v>
      </c>
      <c r="N1510" t="s">
        <v>3170</v>
      </c>
      <c r="O1510" t="s">
        <v>1973</v>
      </c>
      <c r="P1510" t="s">
        <v>1971</v>
      </c>
      <c r="Q1510">
        <v>12.4</v>
      </c>
      <c r="R1510">
        <v>92</v>
      </c>
      <c r="S1510" t="s">
        <v>1971</v>
      </c>
      <c r="T1510" t="s">
        <v>1699</v>
      </c>
      <c r="U1510">
        <v>0</v>
      </c>
      <c r="V1510">
        <v>22</v>
      </c>
      <c r="W1510" t="s">
        <v>55</v>
      </c>
      <c r="X1510">
        <v>149</v>
      </c>
      <c r="Y1510" t="str">
        <f>IF(_20224[[#This Row],[Lead Score]]=_20224[[#This Row],[p2_score1]],_20224[[#This Row],[p2]],_20224[[#This Row],[p1]])</f>
        <v>Mahmudullah</v>
      </c>
      <c r="Z1510" t="str">
        <f>IF(_20224[[#This Row],[Lead Score]]&lt;&gt;_20224[[#This Row],[p2_score1]],_20224[[#This Row],[p2]],_20224[[#This Row],[p1]])</f>
        <v>Sarfaraz Ahmed (C)</v>
      </c>
      <c r="AA1510" s="1">
        <f>_20224[[#This Row],[Lead Score]]/_20224[[#This Row],[Runs in Partnership]]</f>
        <v>0.65217391304347827</v>
      </c>
      <c r="AB1510">
        <f>+_20224[[#This Row],[p2_score1]]+_20224[[#This Row],[p1_score1]]</f>
        <v>23</v>
      </c>
      <c r="AC1510">
        <f>MAX(_20224[[#This Row],[p2_score1]:[p1_score1]])</f>
        <v>15</v>
      </c>
      <c r="AD1510">
        <f>MIN(_20224[[#This Row],[p2_score1]:[p1_score1]])</f>
        <v>8</v>
      </c>
      <c r="AE1510" t="s">
        <v>1846</v>
      </c>
      <c r="AF1510" t="s">
        <v>2539</v>
      </c>
      <c r="AG1510" t="s">
        <v>2829</v>
      </c>
      <c r="AH1510" t="s">
        <v>897</v>
      </c>
      <c r="AI1510" t="s">
        <v>897</v>
      </c>
      <c r="AJ1510" t="s">
        <v>909</v>
      </c>
      <c r="AK1510" t="str">
        <f>LEFT(_20224[[#This Row],[result2]], FIND(" ",_20224[[#This Row],[result2]]))</f>
        <v xml:space="preserve">Multan </v>
      </c>
      <c r="AL1510" t="s">
        <v>4583</v>
      </c>
      <c r="AM1510" t="s">
        <v>2942</v>
      </c>
      <c r="AN1510" t="s">
        <v>2943</v>
      </c>
      <c r="AO1510" t="s">
        <v>2944</v>
      </c>
      <c r="AP1510" t="s">
        <v>215</v>
      </c>
      <c r="AQ1510">
        <v>8</v>
      </c>
      <c r="AR1510">
        <v>15</v>
      </c>
    </row>
    <row r="1511" spans="1:44" x14ac:dyDescent="0.3">
      <c r="A1511" t="s">
        <v>3488</v>
      </c>
      <c r="B1511" t="s">
        <v>3178</v>
      </c>
      <c r="C1511" t="s">
        <v>71</v>
      </c>
      <c r="D1511" t="s">
        <v>1974</v>
      </c>
      <c r="E1511">
        <v>3</v>
      </c>
      <c r="F1511">
        <v>7</v>
      </c>
      <c r="G1511">
        <v>0</v>
      </c>
      <c r="H1511">
        <v>0</v>
      </c>
      <c r="I1511">
        <v>42.85</v>
      </c>
      <c r="J1511" t="s">
        <v>1846</v>
      </c>
      <c r="K1511" t="s">
        <v>4277</v>
      </c>
      <c r="L1511" t="s">
        <v>2539</v>
      </c>
      <c r="M1511" t="s">
        <v>1966</v>
      </c>
      <c r="N1511" t="s">
        <v>3200</v>
      </c>
      <c r="O1511" t="s">
        <v>1155</v>
      </c>
      <c r="P1511" t="s">
        <v>71</v>
      </c>
      <c r="Q1511">
        <v>14.4</v>
      </c>
      <c r="R1511">
        <v>101</v>
      </c>
      <c r="S1511" t="s">
        <v>71</v>
      </c>
      <c r="T1511" t="s">
        <v>1699</v>
      </c>
      <c r="U1511">
        <v>0</v>
      </c>
      <c r="V1511">
        <v>28</v>
      </c>
      <c r="W1511" t="s">
        <v>1971</v>
      </c>
      <c r="X1511">
        <v>149</v>
      </c>
      <c r="Y1511" t="str">
        <f>IF(_20224[[#This Row],[Lead Score]]=_20224[[#This Row],[p2_score1]],_20224[[#This Row],[p2]],_20224[[#This Row],[p1]])</f>
        <v>Sarfaraz Ahmed (C)</v>
      </c>
      <c r="Z1511" t="str">
        <f>IF(_20224[[#This Row],[Lead Score]]&lt;&gt;_20224[[#This Row],[p2_score1]],_20224[[#This Row],[p2]],_20224[[#This Row],[p1]])</f>
        <v>Mohammad Nawaz</v>
      </c>
      <c r="AA1511" s="1">
        <f>_20224[[#This Row],[Lead Score]]/_20224[[#This Row],[Runs in Partnership]]</f>
        <v>0.66666666666666663</v>
      </c>
      <c r="AB1511">
        <f>+_20224[[#This Row],[p2_score1]]+_20224[[#This Row],[p1_score1]]</f>
        <v>9</v>
      </c>
      <c r="AC1511">
        <f>MAX(_20224[[#This Row],[p2_score1]:[p1_score1]])</f>
        <v>6</v>
      </c>
      <c r="AD1511">
        <f>MIN(_20224[[#This Row],[p2_score1]:[p1_score1]])</f>
        <v>3</v>
      </c>
      <c r="AE1511" t="s">
        <v>1846</v>
      </c>
      <c r="AF1511" t="s">
        <v>2539</v>
      </c>
      <c r="AG1511" t="s">
        <v>2829</v>
      </c>
      <c r="AH1511" t="s">
        <v>897</v>
      </c>
      <c r="AI1511" t="s">
        <v>897</v>
      </c>
      <c r="AJ1511" t="s">
        <v>909</v>
      </c>
      <c r="AK1511" t="str">
        <f>LEFT(_20224[[#This Row],[result2]], FIND(" ",_20224[[#This Row],[result2]]))</f>
        <v xml:space="preserve">Multan </v>
      </c>
      <c r="AL1511" t="s">
        <v>4583</v>
      </c>
      <c r="AM1511" t="s">
        <v>2942</v>
      </c>
      <c r="AN1511" t="s">
        <v>2943</v>
      </c>
      <c r="AO1511" t="s">
        <v>2944</v>
      </c>
      <c r="AP1511" t="s">
        <v>215</v>
      </c>
      <c r="AQ1511">
        <v>6</v>
      </c>
      <c r="AR1511">
        <v>3</v>
      </c>
    </row>
    <row r="1512" spans="1:44" x14ac:dyDescent="0.3">
      <c r="A1512" t="s">
        <v>3491</v>
      </c>
      <c r="B1512" t="s">
        <v>3136</v>
      </c>
      <c r="C1512" t="s">
        <v>1699</v>
      </c>
      <c r="D1512" t="s">
        <v>1975</v>
      </c>
      <c r="E1512">
        <v>30</v>
      </c>
      <c r="F1512">
        <v>33</v>
      </c>
      <c r="G1512">
        <v>3</v>
      </c>
      <c r="H1512">
        <v>0</v>
      </c>
      <c r="I1512">
        <v>90.9</v>
      </c>
      <c r="J1512" t="s">
        <v>1846</v>
      </c>
      <c r="K1512" t="s">
        <v>4277</v>
      </c>
      <c r="L1512" t="s">
        <v>2539</v>
      </c>
      <c r="M1512" t="s">
        <v>1966</v>
      </c>
      <c r="N1512" t="s">
        <v>3219</v>
      </c>
      <c r="O1512" t="s">
        <v>1898</v>
      </c>
      <c r="P1512" t="s">
        <v>1699</v>
      </c>
      <c r="Q1512">
        <v>14.5</v>
      </c>
      <c r="R1512">
        <v>101</v>
      </c>
      <c r="S1512" t="s">
        <v>536</v>
      </c>
      <c r="T1512" t="s">
        <v>1699</v>
      </c>
      <c r="U1512">
        <v>0</v>
      </c>
      <c r="V1512">
        <v>0</v>
      </c>
      <c r="W1512" t="s">
        <v>71</v>
      </c>
      <c r="X1512">
        <v>149</v>
      </c>
      <c r="Y1512" t="str">
        <f>IF(_20224[[#This Row],[Lead Score]]=_20224[[#This Row],[p2_score1]],_20224[[#This Row],[p2]],_20224[[#This Row],[p1]])</f>
        <v>Sarfaraz Ahmed (C)</v>
      </c>
      <c r="Z1512" t="str">
        <f>IF(_20224[[#This Row],[Lead Score]]&lt;&gt;_20224[[#This Row],[p2_score1]],_20224[[#This Row],[p2]],_20224[[#This Row],[p1]])</f>
        <v>Hassan Khan</v>
      </c>
      <c r="AA1512" s="1">
        <f>_20224[[#This Row],[Lead Score]]/_20224[[#This Row],[Runs in Partnership]]</f>
        <v>1</v>
      </c>
      <c r="AB1512">
        <f>+_20224[[#This Row],[p2_score1]]+_20224[[#This Row],[p1_score1]]</f>
        <v>2</v>
      </c>
      <c r="AC1512">
        <f>MAX(_20224[[#This Row],[p2_score1]:[p1_score1]])</f>
        <v>2</v>
      </c>
      <c r="AD1512">
        <f>MIN(_20224[[#This Row],[p2_score1]:[p1_score1]])</f>
        <v>0</v>
      </c>
      <c r="AE1512" t="s">
        <v>1846</v>
      </c>
      <c r="AF1512" t="s">
        <v>2539</v>
      </c>
      <c r="AG1512" t="s">
        <v>2829</v>
      </c>
      <c r="AH1512" t="s">
        <v>897</v>
      </c>
      <c r="AI1512" t="s">
        <v>897</v>
      </c>
      <c r="AJ1512" t="s">
        <v>909</v>
      </c>
      <c r="AK1512" t="str">
        <f>LEFT(_20224[[#This Row],[result2]], FIND(" ",_20224[[#This Row],[result2]]))</f>
        <v xml:space="preserve">Multan </v>
      </c>
      <c r="AL1512" t="s">
        <v>4583</v>
      </c>
      <c r="AM1512" t="s">
        <v>2942</v>
      </c>
      <c r="AN1512" t="s">
        <v>2943</v>
      </c>
      <c r="AO1512" t="s">
        <v>2944</v>
      </c>
      <c r="AP1512" t="s">
        <v>215</v>
      </c>
      <c r="AQ1512">
        <v>2</v>
      </c>
      <c r="AR1512">
        <v>0</v>
      </c>
    </row>
    <row r="1513" spans="1:44" x14ac:dyDescent="0.3">
      <c r="A1513" t="s">
        <v>3495</v>
      </c>
      <c r="B1513" t="s">
        <v>3180</v>
      </c>
      <c r="C1513" t="s">
        <v>536</v>
      </c>
      <c r="D1513" t="s">
        <v>40</v>
      </c>
      <c r="E1513">
        <v>0</v>
      </c>
      <c r="F1513">
        <v>2</v>
      </c>
      <c r="G1513">
        <v>0</v>
      </c>
      <c r="H1513">
        <v>0</v>
      </c>
      <c r="I1513">
        <v>0</v>
      </c>
      <c r="J1513" t="s">
        <v>1846</v>
      </c>
      <c r="K1513" t="s">
        <v>4277</v>
      </c>
      <c r="L1513" t="s">
        <v>2539</v>
      </c>
      <c r="M1513" t="s">
        <v>1966</v>
      </c>
      <c r="N1513" t="s">
        <v>3236</v>
      </c>
      <c r="O1513" t="s">
        <v>1976</v>
      </c>
      <c r="P1513" t="s">
        <v>536</v>
      </c>
      <c r="Q1513">
        <v>15.2</v>
      </c>
      <c r="R1513">
        <v>102</v>
      </c>
      <c r="S1513" t="s">
        <v>536</v>
      </c>
      <c r="T1513" t="s">
        <v>233</v>
      </c>
      <c r="U1513">
        <v>0</v>
      </c>
      <c r="V1513">
        <v>0</v>
      </c>
      <c r="W1513" t="s">
        <v>1699</v>
      </c>
      <c r="X1513">
        <v>149</v>
      </c>
      <c r="Y1513" t="str">
        <f>IF(_20224[[#This Row],[Lead Score]]=_20224[[#This Row],[p2_score1]],_20224[[#This Row],[p2]],_20224[[#This Row],[p1]])</f>
        <v>Anwar Ali</v>
      </c>
      <c r="Z1513" t="str">
        <f>IF(_20224[[#This Row],[Lead Score]]&lt;&gt;_20224[[#This Row],[p2_score1]],_20224[[#This Row],[p2]],_20224[[#This Row],[p1]])</f>
        <v>Hassan Khan</v>
      </c>
      <c r="AA1513" s="1">
        <f>_20224[[#This Row],[Lead Score]]/_20224[[#This Row],[Runs in Partnership]]</f>
        <v>1</v>
      </c>
      <c r="AB1513">
        <f>+_20224[[#This Row],[p2_score1]]+_20224[[#This Row],[p1_score1]]</f>
        <v>1</v>
      </c>
      <c r="AC1513">
        <f>MAX(_20224[[#This Row],[p2_score1]:[p1_score1]])</f>
        <v>1</v>
      </c>
      <c r="AD1513">
        <f>MIN(_20224[[#This Row],[p2_score1]:[p1_score1]])</f>
        <v>0</v>
      </c>
      <c r="AE1513" t="s">
        <v>1846</v>
      </c>
      <c r="AF1513" t="s">
        <v>2539</v>
      </c>
      <c r="AG1513" t="s">
        <v>2829</v>
      </c>
      <c r="AH1513" t="s">
        <v>897</v>
      </c>
      <c r="AI1513" t="s">
        <v>897</v>
      </c>
      <c r="AJ1513" t="s">
        <v>909</v>
      </c>
      <c r="AK1513" t="str">
        <f>LEFT(_20224[[#This Row],[result2]], FIND(" ",_20224[[#This Row],[result2]]))</f>
        <v xml:space="preserve">Multan </v>
      </c>
      <c r="AL1513" t="s">
        <v>4583</v>
      </c>
      <c r="AM1513" t="s">
        <v>2942</v>
      </c>
      <c r="AN1513" t="s">
        <v>2943</v>
      </c>
      <c r="AO1513" t="s">
        <v>2944</v>
      </c>
      <c r="AP1513" t="s">
        <v>215</v>
      </c>
      <c r="AQ1513">
        <v>1</v>
      </c>
      <c r="AR1513">
        <v>0</v>
      </c>
    </row>
    <row r="1514" spans="1:44" hidden="1" x14ac:dyDescent="0.3">
      <c r="A1514" t="s">
        <v>3500</v>
      </c>
      <c r="B1514" t="s">
        <v>3195</v>
      </c>
      <c r="C1514" t="s">
        <v>1953</v>
      </c>
      <c r="D1514" t="s">
        <v>40</v>
      </c>
      <c r="E1514">
        <v>0</v>
      </c>
      <c r="F1514">
        <v>1</v>
      </c>
      <c r="G1514">
        <v>0</v>
      </c>
      <c r="H1514">
        <v>0</v>
      </c>
      <c r="I1514">
        <v>0</v>
      </c>
      <c r="J1514" t="s">
        <v>1846</v>
      </c>
      <c r="K1514" t="s">
        <v>4277</v>
      </c>
      <c r="L1514" t="s">
        <v>2539</v>
      </c>
      <c r="M1514" t="s">
        <v>1966</v>
      </c>
      <c r="N1514" t="s">
        <v>3161</v>
      </c>
      <c r="O1514" t="s">
        <v>1977</v>
      </c>
      <c r="P1514" t="s">
        <v>1953</v>
      </c>
      <c r="Q1514">
        <v>15.3</v>
      </c>
      <c r="R1514">
        <v>102</v>
      </c>
      <c r="S1514" t="s">
        <v>1953</v>
      </c>
      <c r="T1514" t="s">
        <v>233</v>
      </c>
      <c r="U1514">
        <v>0</v>
      </c>
      <c r="V1514">
        <v>0</v>
      </c>
      <c r="W1514" t="s">
        <v>536</v>
      </c>
      <c r="X1514">
        <v>149</v>
      </c>
      <c r="Y1514" t="str">
        <f>IF(_20224[[#This Row],[Lead Score]]=_20224[[#This Row],[p2_score1]],_20224[[#This Row],[p2]],_20224[[#This Row],[p1]])</f>
        <v>Anwar Ali</v>
      </c>
      <c r="Z1514" t="str">
        <f>IF(_20224[[#This Row],[Lead Score]]&lt;&gt;_20224[[#This Row],[p2_score1]],_20224[[#This Row],[p2]],_20224[[#This Row],[p1]])</f>
        <v>John Hastings</v>
      </c>
      <c r="AA1514" s="1" t="e">
        <f>_20224[[#This Row],[Lead Score]]/_20224[[#This Row],[Runs in Partnership]]</f>
        <v>#DIV/0!</v>
      </c>
      <c r="AB1514">
        <f>+_20224[[#This Row],[p2_score1]]+_20224[[#This Row],[p1_score1]]</f>
        <v>0</v>
      </c>
      <c r="AC1514">
        <f>MAX(_20224[[#This Row],[p2_score1]:[p1_score1]])</f>
        <v>0</v>
      </c>
      <c r="AD1514">
        <f>MIN(_20224[[#This Row],[p2_score1]:[p1_score1]])</f>
        <v>0</v>
      </c>
      <c r="AE1514" t="s">
        <v>1846</v>
      </c>
      <c r="AF1514" t="s">
        <v>2539</v>
      </c>
      <c r="AG1514" t="s">
        <v>2829</v>
      </c>
      <c r="AH1514" t="s">
        <v>897</v>
      </c>
      <c r="AI1514" t="s">
        <v>897</v>
      </c>
      <c r="AJ1514" t="s">
        <v>909</v>
      </c>
      <c r="AK1514" t="str">
        <f>LEFT(_20224[[#This Row],[result2]], FIND(" ",_20224[[#This Row],[result2]]))</f>
        <v xml:space="preserve">Multan </v>
      </c>
      <c r="AL1514" t="s">
        <v>4583</v>
      </c>
      <c r="AM1514" t="s">
        <v>2942</v>
      </c>
      <c r="AN1514" t="s">
        <v>2943</v>
      </c>
      <c r="AO1514" t="s">
        <v>2944</v>
      </c>
      <c r="AP1514" t="s">
        <v>215</v>
      </c>
      <c r="AQ1514">
        <v>0</v>
      </c>
      <c r="AR1514">
        <v>0</v>
      </c>
    </row>
    <row r="1515" spans="1:44" hidden="1" x14ac:dyDescent="0.3">
      <c r="A1515" t="s">
        <v>3502</v>
      </c>
      <c r="B1515" t="s">
        <v>3154</v>
      </c>
      <c r="C1515" t="s">
        <v>966</v>
      </c>
      <c r="D1515" t="s">
        <v>205</v>
      </c>
      <c r="E1515">
        <v>0</v>
      </c>
      <c r="F1515">
        <v>1</v>
      </c>
      <c r="G1515">
        <v>0</v>
      </c>
      <c r="H1515">
        <v>0</v>
      </c>
      <c r="I1515">
        <v>0</v>
      </c>
      <c r="J1515" t="s">
        <v>1846</v>
      </c>
      <c r="K1515" t="s">
        <v>4277</v>
      </c>
      <c r="L1515" t="s">
        <v>2539</v>
      </c>
      <c r="M1515" t="s">
        <v>1966</v>
      </c>
      <c r="N1515" t="s">
        <v>3271</v>
      </c>
      <c r="O1515" t="s">
        <v>1978</v>
      </c>
      <c r="P1515" t="s">
        <v>966</v>
      </c>
      <c r="Q1515">
        <v>15.4</v>
      </c>
      <c r="R1515">
        <v>102</v>
      </c>
      <c r="S1515" t="s">
        <v>966</v>
      </c>
      <c r="T1515" t="s">
        <v>233</v>
      </c>
      <c r="U1515">
        <v>0</v>
      </c>
      <c r="V1515">
        <v>0</v>
      </c>
      <c r="W1515" t="s">
        <v>1953</v>
      </c>
      <c r="X1515">
        <v>149</v>
      </c>
      <c r="Y1515" t="str">
        <f>IF(_20224[[#This Row],[Lead Score]]=_20224[[#This Row],[p2_score1]],_20224[[#This Row],[p2]],_20224[[#This Row],[p1]])</f>
        <v>Anwar Ali</v>
      </c>
      <c r="Z1515" t="str">
        <f>IF(_20224[[#This Row],[Lead Score]]&lt;&gt;_20224[[#This Row],[p2_score1]],_20224[[#This Row],[p2]],_20224[[#This Row],[p1]])</f>
        <v>Rahat Ali</v>
      </c>
      <c r="AA1515" s="1" t="e">
        <f>_20224[[#This Row],[Lead Score]]/_20224[[#This Row],[Runs in Partnership]]</f>
        <v>#DIV/0!</v>
      </c>
      <c r="AB1515">
        <f>+_20224[[#This Row],[p2_score1]]+_20224[[#This Row],[p1_score1]]</f>
        <v>0</v>
      </c>
      <c r="AC1515">
        <f>MAX(_20224[[#This Row],[p2_score1]:[p1_score1]])</f>
        <v>0</v>
      </c>
      <c r="AD1515">
        <f>MIN(_20224[[#This Row],[p2_score1]:[p1_score1]])</f>
        <v>0</v>
      </c>
      <c r="AE1515" t="s">
        <v>1846</v>
      </c>
      <c r="AF1515" t="s">
        <v>2539</v>
      </c>
      <c r="AG1515" t="s">
        <v>2829</v>
      </c>
      <c r="AH1515" t="s">
        <v>897</v>
      </c>
      <c r="AI1515" t="s">
        <v>897</v>
      </c>
      <c r="AJ1515" t="s">
        <v>909</v>
      </c>
      <c r="AK1515" t="str">
        <f>LEFT(_20224[[#This Row],[result2]], FIND(" ",_20224[[#This Row],[result2]]))</f>
        <v xml:space="preserve">Multan </v>
      </c>
      <c r="AL1515" t="s">
        <v>4583</v>
      </c>
      <c r="AM1515" t="s">
        <v>2942</v>
      </c>
      <c r="AN1515" t="s">
        <v>2943</v>
      </c>
      <c r="AO1515" t="s">
        <v>2944</v>
      </c>
      <c r="AP1515" t="s">
        <v>215</v>
      </c>
      <c r="AQ1515">
        <v>0</v>
      </c>
      <c r="AR1515">
        <v>0</v>
      </c>
    </row>
    <row r="1516" spans="1:44" hidden="1" x14ac:dyDescent="0.3">
      <c r="A1516" t="s">
        <v>3503</v>
      </c>
      <c r="B1516" t="s">
        <v>3187</v>
      </c>
      <c r="C1516" t="s">
        <v>233</v>
      </c>
      <c r="D1516" t="s">
        <v>45</v>
      </c>
      <c r="E1516">
        <v>1</v>
      </c>
      <c r="F1516">
        <v>1</v>
      </c>
      <c r="G1516">
        <v>0</v>
      </c>
      <c r="H1516">
        <v>0</v>
      </c>
      <c r="I1516">
        <v>100</v>
      </c>
      <c r="J1516" t="s">
        <v>1846</v>
      </c>
      <c r="K1516" t="s">
        <v>4277</v>
      </c>
      <c r="L1516" t="s">
        <v>2539</v>
      </c>
      <c r="M1516" t="s">
        <v>1966</v>
      </c>
      <c r="N1516" t="s">
        <v>32</v>
      </c>
      <c r="O1516" t="s">
        <v>32</v>
      </c>
      <c r="P1516" t="s">
        <v>32</v>
      </c>
      <c r="S1516" t="s">
        <v>32</v>
      </c>
      <c r="T1516" t="s">
        <v>32</v>
      </c>
      <c r="W1516" t="s">
        <v>32</v>
      </c>
      <c r="X1516">
        <v>149</v>
      </c>
      <c r="Y1516" t="str">
        <f>IF(_20224[[#This Row],[Lead Score]]=_20224[[#This Row],[p2_score1]],_20224[[#This Row],[p2]],_20224[[#This Row],[p1]])</f>
        <v/>
      </c>
      <c r="Z1516" t="str">
        <f>IF(_20224[[#This Row],[Lead Score]]&lt;&gt;_20224[[#This Row],[p2_score1]],_20224[[#This Row],[p2]],_20224[[#This Row],[p1]])</f>
        <v/>
      </c>
      <c r="AA1516" s="1" t="e">
        <f>_20224[[#This Row],[Lead Score]]/_20224[[#This Row],[Runs in Partnership]]</f>
        <v>#DIV/0!</v>
      </c>
      <c r="AB1516">
        <f>+_20224[[#This Row],[p2_score1]]+_20224[[#This Row],[p1_score1]]</f>
        <v>0</v>
      </c>
      <c r="AC1516">
        <f>MAX(_20224[[#This Row],[p2_score1]:[p1_score1]])</f>
        <v>0</v>
      </c>
      <c r="AD1516">
        <f>MIN(_20224[[#This Row],[p2_score1]:[p1_score1]])</f>
        <v>0</v>
      </c>
      <c r="AE1516" t="s">
        <v>1846</v>
      </c>
      <c r="AF1516" t="s">
        <v>2539</v>
      </c>
      <c r="AG1516" t="s">
        <v>2829</v>
      </c>
      <c r="AH1516" t="s">
        <v>897</v>
      </c>
      <c r="AI1516" t="s">
        <v>897</v>
      </c>
      <c r="AJ1516" t="s">
        <v>909</v>
      </c>
      <c r="AK1516" t="str">
        <f>LEFT(_20224[[#This Row],[result2]], FIND(" ",_20224[[#This Row],[result2]]))</f>
        <v xml:space="preserve">Multan </v>
      </c>
      <c r="AL1516" t="s">
        <v>4583</v>
      </c>
      <c r="AM1516" t="s">
        <v>2942</v>
      </c>
      <c r="AN1516" t="s">
        <v>2943</v>
      </c>
      <c r="AO1516" t="s">
        <v>2944</v>
      </c>
      <c r="AP1516" t="s">
        <v>215</v>
      </c>
      <c r="AQ1516">
        <v>0</v>
      </c>
      <c r="AR1516">
        <v>0</v>
      </c>
    </row>
    <row r="1517" spans="1:44" x14ac:dyDescent="0.3">
      <c r="A1517" t="s">
        <v>3509</v>
      </c>
      <c r="B1517" t="s">
        <v>3144</v>
      </c>
      <c r="C1517" t="s">
        <v>1890</v>
      </c>
      <c r="D1517" t="s">
        <v>1228</v>
      </c>
      <c r="E1517">
        <v>15</v>
      </c>
      <c r="F1517">
        <v>15</v>
      </c>
      <c r="G1517">
        <v>0</v>
      </c>
      <c r="H1517">
        <v>2</v>
      </c>
      <c r="I1517">
        <v>100</v>
      </c>
      <c r="J1517" t="s">
        <v>1846</v>
      </c>
      <c r="K1517" t="s">
        <v>4271</v>
      </c>
      <c r="L1517" t="s">
        <v>2543</v>
      </c>
      <c r="M1517" t="s">
        <v>1979</v>
      </c>
      <c r="N1517" t="s">
        <v>3139</v>
      </c>
      <c r="O1517" t="s">
        <v>1980</v>
      </c>
      <c r="P1517" t="s">
        <v>1890</v>
      </c>
      <c r="Q1517">
        <v>4.4000000000000004</v>
      </c>
      <c r="R1517">
        <v>42</v>
      </c>
      <c r="S1517" t="s">
        <v>95</v>
      </c>
      <c r="T1517" t="s">
        <v>1890</v>
      </c>
      <c r="U1517">
        <v>27</v>
      </c>
      <c r="V1517">
        <v>15</v>
      </c>
      <c r="W1517" t="s">
        <v>32</v>
      </c>
      <c r="X1517">
        <v>150</v>
      </c>
      <c r="Y1517" t="str">
        <f>IF(_20224[[#This Row],[Lead Score]]=_20224[[#This Row],[p2_score1]],_20224[[#This Row],[p2]],_20224[[#This Row],[p1]])</f>
        <v>Fakhar Zaman</v>
      </c>
      <c r="Z1517" t="str">
        <f>IF(_20224[[#This Row],[Lead Score]]&lt;&gt;_20224[[#This Row],[p2_score1]],_20224[[#This Row],[p2]],_20224[[#This Row],[p1]])</f>
        <v>Brendon McCullum</v>
      </c>
      <c r="AA1517" s="1">
        <f>_20224[[#This Row],[Lead Score]]/_20224[[#This Row],[Runs in Partnership]]</f>
        <v>0.6428571428571429</v>
      </c>
      <c r="AB1517">
        <f>+_20224[[#This Row],[p2_score1]]+_20224[[#This Row],[p1_score1]]</f>
        <v>42</v>
      </c>
      <c r="AC1517">
        <f>MAX(_20224[[#This Row],[p2_score1]:[p1_score1]])</f>
        <v>27</v>
      </c>
      <c r="AD1517">
        <f>MIN(_20224[[#This Row],[p2_score1]:[p1_score1]])</f>
        <v>15</v>
      </c>
      <c r="AE1517" t="s">
        <v>1846</v>
      </c>
      <c r="AF1517" t="s">
        <v>2543</v>
      </c>
      <c r="AG1517" t="s">
        <v>2829</v>
      </c>
      <c r="AH1517" t="s">
        <v>883</v>
      </c>
      <c r="AI1517" t="s">
        <v>883</v>
      </c>
      <c r="AJ1517" t="s">
        <v>949</v>
      </c>
      <c r="AK1517" t="str">
        <f>LEFT(_20224[[#This Row],[result2]], FIND(" ",_20224[[#This Row],[result2]]))</f>
        <v xml:space="preserve">Peshawar </v>
      </c>
      <c r="AL1517" t="s">
        <v>4583</v>
      </c>
      <c r="AM1517" t="s">
        <v>2945</v>
      </c>
      <c r="AN1517" t="s">
        <v>2946</v>
      </c>
      <c r="AO1517" t="s">
        <v>2947</v>
      </c>
      <c r="AP1517" t="s">
        <v>496</v>
      </c>
      <c r="AQ1517">
        <v>15</v>
      </c>
      <c r="AR1517">
        <v>27</v>
      </c>
    </row>
    <row r="1518" spans="1:44" x14ac:dyDescent="0.3">
      <c r="A1518" t="s">
        <v>3512</v>
      </c>
      <c r="B1518" t="s">
        <v>3133</v>
      </c>
      <c r="C1518" t="s">
        <v>95</v>
      </c>
      <c r="D1518" t="s">
        <v>1981</v>
      </c>
      <c r="E1518">
        <v>30</v>
      </c>
      <c r="F1518">
        <v>17</v>
      </c>
      <c r="G1518">
        <v>4</v>
      </c>
      <c r="H1518">
        <v>2</v>
      </c>
      <c r="I1518">
        <v>176.47</v>
      </c>
      <c r="J1518" t="s">
        <v>1846</v>
      </c>
      <c r="K1518" t="s">
        <v>4271</v>
      </c>
      <c r="L1518" t="s">
        <v>2543</v>
      </c>
      <c r="M1518" t="s">
        <v>1979</v>
      </c>
      <c r="N1518" t="s">
        <v>3148</v>
      </c>
      <c r="O1518" t="s">
        <v>237</v>
      </c>
      <c r="P1518" t="s">
        <v>95</v>
      </c>
      <c r="Q1518">
        <v>6.2</v>
      </c>
      <c r="R1518">
        <v>57</v>
      </c>
      <c r="S1518" t="s">
        <v>95</v>
      </c>
      <c r="T1518" t="s">
        <v>1576</v>
      </c>
      <c r="U1518">
        <v>0</v>
      </c>
      <c r="V1518">
        <v>0</v>
      </c>
      <c r="W1518" t="s">
        <v>1890</v>
      </c>
      <c r="X1518">
        <v>150</v>
      </c>
      <c r="Y1518" t="str">
        <f>IF(_20224[[#This Row],[Lead Score]]=_20224[[#This Row],[p2_score1]],_20224[[#This Row],[p2]],_20224[[#This Row],[p1]])</f>
        <v>Agha Salman</v>
      </c>
      <c r="Z1518" t="str">
        <f>IF(_20224[[#This Row],[Lead Score]]&lt;&gt;_20224[[#This Row],[p2_score1]],_20224[[#This Row],[p2]],_20224[[#This Row],[p1]])</f>
        <v>Fakhar Zaman</v>
      </c>
      <c r="AA1518" s="1">
        <f>_20224[[#This Row],[Lead Score]]/_20224[[#This Row],[Runs in Partnership]]</f>
        <v>0.8</v>
      </c>
      <c r="AB1518">
        <f>+_20224[[#This Row],[p2_score1]]+_20224[[#This Row],[p1_score1]]</f>
        <v>15</v>
      </c>
      <c r="AC1518">
        <f>MAX(_20224[[#This Row],[p2_score1]:[p1_score1]])</f>
        <v>12</v>
      </c>
      <c r="AD1518">
        <f>MIN(_20224[[#This Row],[p2_score1]:[p1_score1]])</f>
        <v>3</v>
      </c>
      <c r="AE1518" t="s">
        <v>1846</v>
      </c>
      <c r="AF1518" t="s">
        <v>2543</v>
      </c>
      <c r="AG1518" t="s">
        <v>2829</v>
      </c>
      <c r="AH1518" t="s">
        <v>883</v>
      </c>
      <c r="AI1518" t="s">
        <v>883</v>
      </c>
      <c r="AJ1518" t="s">
        <v>949</v>
      </c>
      <c r="AK1518" t="str">
        <f>LEFT(_20224[[#This Row],[result2]], FIND(" ",_20224[[#This Row],[result2]]))</f>
        <v xml:space="preserve">Peshawar </v>
      </c>
      <c r="AL1518" t="s">
        <v>4583</v>
      </c>
      <c r="AM1518" t="s">
        <v>2945</v>
      </c>
      <c r="AN1518" t="s">
        <v>2946</v>
      </c>
      <c r="AO1518" t="s">
        <v>2947</v>
      </c>
      <c r="AP1518" t="s">
        <v>496</v>
      </c>
      <c r="AQ1518">
        <v>12</v>
      </c>
      <c r="AR1518">
        <v>3</v>
      </c>
    </row>
    <row r="1519" spans="1:44" hidden="1" x14ac:dyDescent="0.3">
      <c r="A1519" t="s">
        <v>3514</v>
      </c>
      <c r="B1519" t="s">
        <v>3136</v>
      </c>
      <c r="C1519" t="s">
        <v>1982</v>
      </c>
      <c r="D1519" t="s">
        <v>502</v>
      </c>
      <c r="E1519">
        <v>0</v>
      </c>
      <c r="F1519">
        <v>1</v>
      </c>
      <c r="G1519">
        <v>0</v>
      </c>
      <c r="H1519">
        <v>0</v>
      </c>
      <c r="I1519">
        <v>0</v>
      </c>
      <c r="J1519" t="s">
        <v>1846</v>
      </c>
      <c r="K1519" t="s">
        <v>4271</v>
      </c>
      <c r="L1519" t="s">
        <v>2543</v>
      </c>
      <c r="M1519" t="s">
        <v>1979</v>
      </c>
      <c r="N1519" t="s">
        <v>3157</v>
      </c>
      <c r="O1519" t="s">
        <v>1851</v>
      </c>
      <c r="P1519" t="s">
        <v>1982</v>
      </c>
      <c r="Q1519">
        <v>6.3</v>
      </c>
      <c r="R1519">
        <v>57</v>
      </c>
      <c r="S1519" t="s">
        <v>1982</v>
      </c>
      <c r="T1519" t="s">
        <v>1576</v>
      </c>
      <c r="U1519">
        <v>0</v>
      </c>
      <c r="V1519">
        <v>0</v>
      </c>
      <c r="W1519" t="s">
        <v>95</v>
      </c>
      <c r="X1519">
        <v>150</v>
      </c>
      <c r="Y1519" t="str">
        <f>IF(_20224[[#This Row],[Lead Score]]=_20224[[#This Row],[p2_score1]],_20224[[#This Row],[p2]],_20224[[#This Row],[p1]])</f>
        <v>Agha Salman</v>
      </c>
      <c r="Z1519" t="str">
        <f>IF(_20224[[#This Row],[Lead Score]]&lt;&gt;_20224[[#This Row],[p2_score1]],_20224[[#This Row],[p2]],_20224[[#This Row],[p1]])</f>
        <v>Denesh Ramdin</v>
      </c>
      <c r="AA1519" s="1" t="e">
        <f>_20224[[#This Row],[Lead Score]]/_20224[[#This Row],[Runs in Partnership]]</f>
        <v>#DIV/0!</v>
      </c>
      <c r="AB1519">
        <f>+_20224[[#This Row],[p2_score1]]+_20224[[#This Row],[p1_score1]]</f>
        <v>0</v>
      </c>
      <c r="AC1519">
        <f>MAX(_20224[[#This Row],[p2_score1]:[p1_score1]])</f>
        <v>0</v>
      </c>
      <c r="AD1519">
        <f>MIN(_20224[[#This Row],[p2_score1]:[p1_score1]])</f>
        <v>0</v>
      </c>
      <c r="AE1519" t="s">
        <v>1846</v>
      </c>
      <c r="AF1519" t="s">
        <v>2543</v>
      </c>
      <c r="AG1519" t="s">
        <v>2829</v>
      </c>
      <c r="AH1519" t="s">
        <v>883</v>
      </c>
      <c r="AI1519" t="s">
        <v>883</v>
      </c>
      <c r="AJ1519" t="s">
        <v>949</v>
      </c>
      <c r="AK1519" t="str">
        <f>LEFT(_20224[[#This Row],[result2]], FIND(" ",_20224[[#This Row],[result2]]))</f>
        <v xml:space="preserve">Peshawar </v>
      </c>
      <c r="AL1519" t="s">
        <v>4583</v>
      </c>
      <c r="AM1519" t="s">
        <v>2945</v>
      </c>
      <c r="AN1519" t="s">
        <v>2946</v>
      </c>
      <c r="AO1519" t="s">
        <v>2947</v>
      </c>
      <c r="AP1519" t="s">
        <v>496</v>
      </c>
      <c r="AQ1519">
        <v>0</v>
      </c>
      <c r="AR1519">
        <v>0</v>
      </c>
    </row>
    <row r="1520" spans="1:44" x14ac:dyDescent="0.3">
      <c r="A1520" t="s">
        <v>3515</v>
      </c>
      <c r="B1520" t="s">
        <v>3153</v>
      </c>
      <c r="C1520" t="s">
        <v>1576</v>
      </c>
      <c r="D1520" t="s">
        <v>1409</v>
      </c>
      <c r="E1520">
        <v>13</v>
      </c>
      <c r="F1520">
        <v>12</v>
      </c>
      <c r="G1520">
        <v>2</v>
      </c>
      <c r="H1520">
        <v>0</v>
      </c>
      <c r="I1520">
        <v>108.33</v>
      </c>
      <c r="J1520" t="s">
        <v>1846</v>
      </c>
      <c r="K1520" t="s">
        <v>4271</v>
      </c>
      <c r="L1520" t="s">
        <v>2543</v>
      </c>
      <c r="M1520" t="s">
        <v>1979</v>
      </c>
      <c r="N1520" t="s">
        <v>3151</v>
      </c>
      <c r="O1520" t="s">
        <v>1983</v>
      </c>
      <c r="P1520" t="s">
        <v>1576</v>
      </c>
      <c r="Q1520">
        <v>9.1</v>
      </c>
      <c r="R1520">
        <v>71</v>
      </c>
      <c r="S1520" t="s">
        <v>691</v>
      </c>
      <c r="T1520" t="s">
        <v>1576</v>
      </c>
      <c r="U1520">
        <v>0</v>
      </c>
      <c r="V1520">
        <v>0</v>
      </c>
      <c r="W1520" t="s">
        <v>1982</v>
      </c>
      <c r="X1520">
        <v>150</v>
      </c>
      <c r="Y1520" t="str">
        <f>IF(_20224[[#This Row],[Lead Score]]=_20224[[#This Row],[p2_score1]],_20224[[#This Row],[p2]],_20224[[#This Row],[p1]])</f>
        <v>Agha Salman</v>
      </c>
      <c r="Z1520" t="str">
        <f>IF(_20224[[#This Row],[Lead Score]]&lt;&gt;_20224[[#This Row],[p2_score1]],_20224[[#This Row],[p2]],_20224[[#This Row],[p1]])</f>
        <v>Sohail Akhtar</v>
      </c>
      <c r="AA1520" s="1">
        <f>_20224[[#This Row],[Lead Score]]/_20224[[#This Row],[Runs in Partnership]]</f>
        <v>0.9285714285714286</v>
      </c>
      <c r="AB1520">
        <f>+_20224[[#This Row],[p2_score1]]+_20224[[#This Row],[p1_score1]]</f>
        <v>14</v>
      </c>
      <c r="AC1520">
        <f>MAX(_20224[[#This Row],[p2_score1]:[p1_score1]])</f>
        <v>13</v>
      </c>
      <c r="AD1520">
        <f>MIN(_20224[[#This Row],[p2_score1]:[p1_score1]])</f>
        <v>1</v>
      </c>
      <c r="AE1520" t="s">
        <v>1846</v>
      </c>
      <c r="AF1520" t="s">
        <v>2543</v>
      </c>
      <c r="AG1520" t="s">
        <v>2829</v>
      </c>
      <c r="AH1520" t="s">
        <v>883</v>
      </c>
      <c r="AI1520" t="s">
        <v>883</v>
      </c>
      <c r="AJ1520" t="s">
        <v>949</v>
      </c>
      <c r="AK1520" t="str">
        <f>LEFT(_20224[[#This Row],[result2]], FIND(" ",_20224[[#This Row],[result2]]))</f>
        <v xml:space="preserve">Peshawar </v>
      </c>
      <c r="AL1520" t="s">
        <v>4583</v>
      </c>
      <c r="AM1520" t="s">
        <v>2945</v>
      </c>
      <c r="AN1520" t="s">
        <v>2946</v>
      </c>
      <c r="AO1520" t="s">
        <v>2947</v>
      </c>
      <c r="AP1520" t="s">
        <v>496</v>
      </c>
      <c r="AQ1520">
        <v>13</v>
      </c>
      <c r="AR1520">
        <v>1</v>
      </c>
    </row>
    <row r="1521" spans="1:44" x14ac:dyDescent="0.3">
      <c r="A1521" t="s">
        <v>3518</v>
      </c>
      <c r="B1521" t="s">
        <v>3162</v>
      </c>
      <c r="C1521" t="s">
        <v>691</v>
      </c>
      <c r="D1521" t="s">
        <v>1984</v>
      </c>
      <c r="E1521">
        <v>12</v>
      </c>
      <c r="F1521">
        <v>13</v>
      </c>
      <c r="G1521">
        <v>0</v>
      </c>
      <c r="H1521">
        <v>1</v>
      </c>
      <c r="I1521">
        <v>92.3</v>
      </c>
      <c r="J1521" t="s">
        <v>1846</v>
      </c>
      <c r="K1521" t="s">
        <v>4271</v>
      </c>
      <c r="L1521" t="s">
        <v>2543</v>
      </c>
      <c r="M1521" t="s">
        <v>1979</v>
      </c>
      <c r="N1521" t="s">
        <v>3170</v>
      </c>
      <c r="O1521" t="s">
        <v>1985</v>
      </c>
      <c r="P1521" t="s">
        <v>691</v>
      </c>
      <c r="Q1521">
        <v>10.1</v>
      </c>
      <c r="R1521">
        <v>73</v>
      </c>
      <c r="S1521" t="s">
        <v>691</v>
      </c>
      <c r="T1521" t="s">
        <v>506</v>
      </c>
      <c r="U1521">
        <v>0</v>
      </c>
      <c r="V1521">
        <v>0</v>
      </c>
      <c r="W1521" t="s">
        <v>1576</v>
      </c>
      <c r="X1521">
        <v>150</v>
      </c>
      <c r="Y1521" t="str">
        <f>IF(_20224[[#This Row],[Lead Score]]=_20224[[#This Row],[p2_score1]],_20224[[#This Row],[p2]],_20224[[#This Row],[p1]])</f>
        <v>Sohail Akhtar</v>
      </c>
      <c r="Z1521" t="str">
        <f>IF(_20224[[#This Row],[Lead Score]]&lt;&gt;_20224[[#This Row],[p2_score1]],_20224[[#This Row],[p2]],_20224[[#This Row],[p1]])</f>
        <v>Umar Akmal</v>
      </c>
      <c r="AA1521" s="1">
        <f>_20224[[#This Row],[Lead Score]]/_20224[[#This Row],[Runs in Partnership]]</f>
        <v>1</v>
      </c>
      <c r="AB1521">
        <f>+_20224[[#This Row],[p2_score1]]+_20224[[#This Row],[p1_score1]]</f>
        <v>12</v>
      </c>
      <c r="AC1521">
        <f>MAX(_20224[[#This Row],[p2_score1]:[p1_score1]])</f>
        <v>12</v>
      </c>
      <c r="AD1521">
        <f>MIN(_20224[[#This Row],[p2_score1]:[p1_score1]])</f>
        <v>0</v>
      </c>
      <c r="AE1521" t="s">
        <v>1846</v>
      </c>
      <c r="AF1521" t="s">
        <v>2543</v>
      </c>
      <c r="AG1521" t="s">
        <v>2829</v>
      </c>
      <c r="AH1521" t="s">
        <v>883</v>
      </c>
      <c r="AI1521" t="s">
        <v>883</v>
      </c>
      <c r="AJ1521" t="s">
        <v>949</v>
      </c>
      <c r="AK1521" t="str">
        <f>LEFT(_20224[[#This Row],[result2]], FIND(" ",_20224[[#This Row],[result2]]))</f>
        <v xml:space="preserve">Peshawar </v>
      </c>
      <c r="AL1521" t="s">
        <v>4583</v>
      </c>
      <c r="AM1521" t="s">
        <v>2945</v>
      </c>
      <c r="AN1521" t="s">
        <v>2946</v>
      </c>
      <c r="AO1521" t="s">
        <v>2947</v>
      </c>
      <c r="AP1521" t="s">
        <v>496</v>
      </c>
      <c r="AQ1521">
        <v>0</v>
      </c>
      <c r="AR1521">
        <v>12</v>
      </c>
    </row>
    <row r="1522" spans="1:44" x14ac:dyDescent="0.3">
      <c r="A1522" t="s">
        <v>3520</v>
      </c>
      <c r="B1522" t="s">
        <v>3178</v>
      </c>
      <c r="C1522" t="s">
        <v>1887</v>
      </c>
      <c r="D1522" t="s">
        <v>149</v>
      </c>
      <c r="E1522">
        <v>3</v>
      </c>
      <c r="F1522">
        <v>5</v>
      </c>
      <c r="G1522">
        <v>0</v>
      </c>
      <c r="H1522">
        <v>0</v>
      </c>
      <c r="I1522">
        <v>60</v>
      </c>
      <c r="J1522" t="s">
        <v>1846</v>
      </c>
      <c r="K1522" t="s">
        <v>4271</v>
      </c>
      <c r="L1522" t="s">
        <v>2543</v>
      </c>
      <c r="M1522" t="s">
        <v>1979</v>
      </c>
      <c r="N1522" t="s">
        <v>3200</v>
      </c>
      <c r="O1522" t="s">
        <v>1986</v>
      </c>
      <c r="P1522" t="s">
        <v>1887</v>
      </c>
      <c r="Q1522">
        <v>12.1</v>
      </c>
      <c r="R1522">
        <v>87</v>
      </c>
      <c r="S1522" t="s">
        <v>1887</v>
      </c>
      <c r="T1522" t="s">
        <v>506</v>
      </c>
      <c r="U1522">
        <v>0</v>
      </c>
      <c r="V1522">
        <v>11</v>
      </c>
      <c r="W1522" t="s">
        <v>691</v>
      </c>
      <c r="X1522">
        <v>150</v>
      </c>
      <c r="Y1522" t="str">
        <f>IF(_20224[[#This Row],[Lead Score]]=_20224[[#This Row],[p2_score1]],_20224[[#This Row],[p2]],_20224[[#This Row],[p1]])</f>
        <v>Umar Akmal</v>
      </c>
      <c r="Z1522" t="str">
        <f>IF(_20224[[#This Row],[Lead Score]]&lt;&gt;_20224[[#This Row],[p2_score1]],_20224[[#This Row],[p2]],_20224[[#This Row],[p1]])</f>
        <v>Sunil Narine</v>
      </c>
      <c r="AA1522" s="1">
        <f>_20224[[#This Row],[Lead Score]]/_20224[[#This Row],[Runs in Partnership]]</f>
        <v>0.7857142857142857</v>
      </c>
      <c r="AB1522">
        <f>+_20224[[#This Row],[p2_score1]]+_20224[[#This Row],[p1_score1]]</f>
        <v>14</v>
      </c>
      <c r="AC1522">
        <f>MAX(_20224[[#This Row],[p2_score1]:[p1_score1]])</f>
        <v>11</v>
      </c>
      <c r="AD1522">
        <f>MIN(_20224[[#This Row],[p2_score1]:[p1_score1]])</f>
        <v>3</v>
      </c>
      <c r="AE1522" t="s">
        <v>1846</v>
      </c>
      <c r="AF1522" t="s">
        <v>2543</v>
      </c>
      <c r="AG1522" t="s">
        <v>2829</v>
      </c>
      <c r="AH1522" t="s">
        <v>883</v>
      </c>
      <c r="AI1522" t="s">
        <v>883</v>
      </c>
      <c r="AJ1522" t="s">
        <v>949</v>
      </c>
      <c r="AK1522" t="str">
        <f>LEFT(_20224[[#This Row],[result2]], FIND(" ",_20224[[#This Row],[result2]]))</f>
        <v xml:space="preserve">Peshawar </v>
      </c>
      <c r="AL1522" t="s">
        <v>4583</v>
      </c>
      <c r="AM1522" t="s">
        <v>2945</v>
      </c>
      <c r="AN1522" t="s">
        <v>2946</v>
      </c>
      <c r="AO1522" t="s">
        <v>2947</v>
      </c>
      <c r="AP1522" t="s">
        <v>496</v>
      </c>
      <c r="AQ1522">
        <v>11</v>
      </c>
      <c r="AR1522">
        <v>3</v>
      </c>
    </row>
    <row r="1523" spans="1:44" x14ac:dyDescent="0.3">
      <c r="A1523" t="s">
        <v>3521</v>
      </c>
      <c r="B1523" t="s">
        <v>3173</v>
      </c>
      <c r="C1523" t="s">
        <v>506</v>
      </c>
      <c r="D1523" t="s">
        <v>1354</v>
      </c>
      <c r="E1523">
        <v>15</v>
      </c>
      <c r="F1523">
        <v>21</v>
      </c>
      <c r="G1523">
        <v>1</v>
      </c>
      <c r="H1523">
        <v>0</v>
      </c>
      <c r="I1523">
        <v>71.42</v>
      </c>
      <c r="J1523" t="s">
        <v>1846</v>
      </c>
      <c r="K1523" t="s">
        <v>4271</v>
      </c>
      <c r="L1523" t="s">
        <v>2543</v>
      </c>
      <c r="M1523" t="s">
        <v>1979</v>
      </c>
      <c r="N1523" t="s">
        <v>3219</v>
      </c>
      <c r="O1523" t="s">
        <v>1703</v>
      </c>
      <c r="P1523" t="s">
        <v>506</v>
      </c>
      <c r="Q1523">
        <v>15.4</v>
      </c>
      <c r="R1523">
        <v>98</v>
      </c>
      <c r="S1523" t="s">
        <v>907</v>
      </c>
      <c r="T1523" t="s">
        <v>506</v>
      </c>
      <c r="U1523">
        <v>0</v>
      </c>
      <c r="V1523">
        <v>0</v>
      </c>
      <c r="W1523" t="s">
        <v>1887</v>
      </c>
      <c r="X1523">
        <v>150</v>
      </c>
      <c r="Y1523" t="str">
        <f>IF(_20224[[#This Row],[Lead Score]]=_20224[[#This Row],[p2_score1]],_20224[[#This Row],[p2]],_20224[[#This Row],[p1]])</f>
        <v>Sohail Khan</v>
      </c>
      <c r="Z1523" t="str">
        <f>IF(_20224[[#This Row],[Lead Score]]&lt;&gt;_20224[[#This Row],[p2_score1]],_20224[[#This Row],[p2]],_20224[[#This Row],[p1]])</f>
        <v>Umar Akmal</v>
      </c>
      <c r="AA1523" s="1">
        <f>_20224[[#This Row],[Lead Score]]/_20224[[#This Row],[Runs in Partnership]]</f>
        <v>0.63636363636363635</v>
      </c>
      <c r="AB1523">
        <f>+_20224[[#This Row],[p2_score1]]+_20224[[#This Row],[p1_score1]]</f>
        <v>11</v>
      </c>
      <c r="AC1523">
        <f>MAX(_20224[[#This Row],[p2_score1]:[p1_score1]])</f>
        <v>7</v>
      </c>
      <c r="AD1523">
        <f>MIN(_20224[[#This Row],[p2_score1]:[p1_score1]])</f>
        <v>4</v>
      </c>
      <c r="AE1523" t="s">
        <v>1846</v>
      </c>
      <c r="AF1523" t="s">
        <v>2543</v>
      </c>
      <c r="AG1523" t="s">
        <v>2829</v>
      </c>
      <c r="AH1523" t="s">
        <v>883</v>
      </c>
      <c r="AI1523" t="s">
        <v>883</v>
      </c>
      <c r="AJ1523" t="s">
        <v>949</v>
      </c>
      <c r="AK1523" t="str">
        <f>LEFT(_20224[[#This Row],[result2]], FIND(" ",_20224[[#This Row],[result2]]))</f>
        <v xml:space="preserve">Peshawar </v>
      </c>
      <c r="AL1523" t="s">
        <v>4583</v>
      </c>
      <c r="AM1523" t="s">
        <v>2945</v>
      </c>
      <c r="AN1523" t="s">
        <v>2946</v>
      </c>
      <c r="AO1523" t="s">
        <v>2947</v>
      </c>
      <c r="AP1523" t="s">
        <v>496</v>
      </c>
      <c r="AQ1523">
        <v>4</v>
      </c>
      <c r="AR1523">
        <v>7</v>
      </c>
    </row>
    <row r="1524" spans="1:44" x14ac:dyDescent="0.3">
      <c r="A1524" t="s">
        <v>3523</v>
      </c>
      <c r="B1524" t="s">
        <v>3180</v>
      </c>
      <c r="C1524" t="s">
        <v>907</v>
      </c>
      <c r="D1524" t="s">
        <v>903</v>
      </c>
      <c r="E1524">
        <v>4</v>
      </c>
      <c r="F1524">
        <v>15</v>
      </c>
      <c r="G1524">
        <v>0</v>
      </c>
      <c r="H1524">
        <v>0</v>
      </c>
      <c r="I1524">
        <v>26.66</v>
      </c>
      <c r="J1524" t="s">
        <v>1846</v>
      </c>
      <c r="K1524" t="s">
        <v>4271</v>
      </c>
      <c r="L1524" t="s">
        <v>2543</v>
      </c>
      <c r="M1524" t="s">
        <v>1979</v>
      </c>
      <c r="N1524" t="s">
        <v>3236</v>
      </c>
      <c r="O1524" t="s">
        <v>1987</v>
      </c>
      <c r="P1524" t="s">
        <v>907</v>
      </c>
      <c r="Q1524">
        <v>16.2</v>
      </c>
      <c r="R1524">
        <v>99</v>
      </c>
      <c r="S1524" t="s">
        <v>907</v>
      </c>
      <c r="T1524" t="s">
        <v>1030</v>
      </c>
      <c r="U1524">
        <v>0</v>
      </c>
      <c r="V1524">
        <v>0</v>
      </c>
      <c r="W1524" t="s">
        <v>506</v>
      </c>
      <c r="X1524">
        <v>150</v>
      </c>
      <c r="Y1524" t="str">
        <f>IF(_20224[[#This Row],[Lead Score]]=_20224[[#This Row],[p2_score1]],_20224[[#This Row],[p2]],_20224[[#This Row],[p1]])</f>
        <v>Sohail Khan</v>
      </c>
      <c r="Z1524" t="str">
        <f>IF(_20224[[#This Row],[Lead Score]]&lt;&gt;_20224[[#This Row],[p2_score1]],_20224[[#This Row],[p2]],_20224[[#This Row],[p1]])</f>
        <v>Yasir Shah</v>
      </c>
      <c r="AA1524" s="1">
        <f>_20224[[#This Row],[Lead Score]]/_20224[[#This Row],[Runs in Partnership]]</f>
        <v>1</v>
      </c>
      <c r="AB1524">
        <f>+_20224[[#This Row],[p2_score1]]+_20224[[#This Row],[p1_score1]]</f>
        <v>4</v>
      </c>
      <c r="AC1524">
        <f>MAX(_20224[[#This Row],[p2_score1]:[p1_score1]])</f>
        <v>4</v>
      </c>
      <c r="AD1524">
        <f>MIN(_20224[[#This Row],[p2_score1]:[p1_score1]])</f>
        <v>0</v>
      </c>
      <c r="AE1524" t="s">
        <v>1846</v>
      </c>
      <c r="AF1524" t="s">
        <v>2543</v>
      </c>
      <c r="AG1524" t="s">
        <v>2829</v>
      </c>
      <c r="AH1524" t="s">
        <v>883</v>
      </c>
      <c r="AI1524" t="s">
        <v>883</v>
      </c>
      <c r="AJ1524" t="s">
        <v>949</v>
      </c>
      <c r="AK1524" t="str">
        <f>LEFT(_20224[[#This Row],[result2]], FIND(" ",_20224[[#This Row],[result2]]))</f>
        <v xml:space="preserve">Peshawar </v>
      </c>
      <c r="AL1524" t="s">
        <v>4583</v>
      </c>
      <c r="AM1524" t="s">
        <v>2945</v>
      </c>
      <c r="AN1524" t="s">
        <v>2946</v>
      </c>
      <c r="AO1524" t="s">
        <v>2947</v>
      </c>
      <c r="AP1524" t="s">
        <v>496</v>
      </c>
      <c r="AQ1524">
        <v>0</v>
      </c>
      <c r="AR1524">
        <v>4</v>
      </c>
    </row>
    <row r="1525" spans="1:44" x14ac:dyDescent="0.3">
      <c r="A1525" t="s">
        <v>3526</v>
      </c>
      <c r="B1525" t="s">
        <v>3187</v>
      </c>
      <c r="C1525" t="s">
        <v>1030</v>
      </c>
      <c r="D1525" t="s">
        <v>1988</v>
      </c>
      <c r="E1525">
        <v>0</v>
      </c>
      <c r="F1525">
        <v>2</v>
      </c>
      <c r="G1525">
        <v>0</v>
      </c>
      <c r="H1525">
        <v>0</v>
      </c>
      <c r="I1525">
        <v>0</v>
      </c>
      <c r="J1525" t="s">
        <v>1846</v>
      </c>
      <c r="K1525" t="s">
        <v>4271</v>
      </c>
      <c r="L1525" t="s">
        <v>2543</v>
      </c>
      <c r="M1525" t="s">
        <v>1979</v>
      </c>
      <c r="N1525" t="s">
        <v>3161</v>
      </c>
      <c r="O1525" t="s">
        <v>1989</v>
      </c>
      <c r="P1525" t="s">
        <v>1030</v>
      </c>
      <c r="Q1525">
        <v>16.5</v>
      </c>
      <c r="R1525">
        <v>100</v>
      </c>
      <c r="S1525" t="s">
        <v>286</v>
      </c>
      <c r="T1525" t="s">
        <v>1030</v>
      </c>
      <c r="U1525">
        <v>0</v>
      </c>
      <c r="V1525">
        <v>0</v>
      </c>
      <c r="W1525" t="s">
        <v>907</v>
      </c>
      <c r="X1525">
        <v>150</v>
      </c>
      <c r="Y1525" t="str">
        <f>IF(_20224[[#This Row],[Lead Score]]=_20224[[#This Row],[p2_score1]],_20224[[#This Row],[p2]],_20224[[#This Row],[p1]])</f>
        <v>Salman Irshad</v>
      </c>
      <c r="Z1525" t="str">
        <f>IF(_20224[[#This Row],[Lead Score]]&lt;&gt;_20224[[#This Row],[p2_score1]],_20224[[#This Row],[p2]],_20224[[#This Row],[p1]])</f>
        <v>Yasir Shah</v>
      </c>
      <c r="AA1525" s="1">
        <f>_20224[[#This Row],[Lead Score]]/_20224[[#This Row],[Runs in Partnership]]</f>
        <v>1</v>
      </c>
      <c r="AB1525">
        <f>+_20224[[#This Row],[p2_score1]]+_20224[[#This Row],[p1_score1]]</f>
        <v>1</v>
      </c>
      <c r="AC1525">
        <f>MAX(_20224[[#This Row],[p2_score1]:[p1_score1]])</f>
        <v>1</v>
      </c>
      <c r="AD1525">
        <f>MIN(_20224[[#This Row],[p2_score1]:[p1_score1]])</f>
        <v>0</v>
      </c>
      <c r="AE1525" t="s">
        <v>1846</v>
      </c>
      <c r="AF1525" t="s">
        <v>2543</v>
      </c>
      <c r="AG1525" t="s">
        <v>2829</v>
      </c>
      <c r="AH1525" t="s">
        <v>883</v>
      </c>
      <c r="AI1525" t="s">
        <v>883</v>
      </c>
      <c r="AJ1525" t="s">
        <v>949</v>
      </c>
      <c r="AK1525" t="str">
        <f>LEFT(_20224[[#This Row],[result2]], FIND(" ",_20224[[#This Row],[result2]]))</f>
        <v xml:space="preserve">Peshawar </v>
      </c>
      <c r="AL1525" t="s">
        <v>4583</v>
      </c>
      <c r="AM1525" t="s">
        <v>2945</v>
      </c>
      <c r="AN1525" t="s">
        <v>2946</v>
      </c>
      <c r="AO1525" t="s">
        <v>2947</v>
      </c>
      <c r="AP1525" t="s">
        <v>496</v>
      </c>
      <c r="AQ1525">
        <v>0</v>
      </c>
      <c r="AR1525">
        <v>1</v>
      </c>
    </row>
    <row r="1526" spans="1:44" x14ac:dyDescent="0.3">
      <c r="A1526" t="s">
        <v>3529</v>
      </c>
      <c r="B1526" t="s">
        <v>3195</v>
      </c>
      <c r="C1526" t="s">
        <v>286</v>
      </c>
      <c r="D1526" t="s">
        <v>1990</v>
      </c>
      <c r="E1526">
        <v>1</v>
      </c>
      <c r="F1526">
        <v>3</v>
      </c>
      <c r="G1526">
        <v>0</v>
      </c>
      <c r="H1526">
        <v>0</v>
      </c>
      <c r="I1526">
        <v>33.33</v>
      </c>
      <c r="J1526" t="s">
        <v>1846</v>
      </c>
      <c r="K1526" t="s">
        <v>4271</v>
      </c>
      <c r="L1526" t="s">
        <v>2543</v>
      </c>
      <c r="M1526" t="s">
        <v>1979</v>
      </c>
      <c r="N1526" t="s">
        <v>3271</v>
      </c>
      <c r="O1526" t="s">
        <v>1991</v>
      </c>
      <c r="P1526" t="s">
        <v>286</v>
      </c>
      <c r="Q1526">
        <v>17.2</v>
      </c>
      <c r="R1526">
        <v>100</v>
      </c>
      <c r="S1526" t="s">
        <v>286</v>
      </c>
      <c r="T1526" t="s">
        <v>1902</v>
      </c>
      <c r="U1526">
        <v>0</v>
      </c>
      <c r="V1526">
        <v>0</v>
      </c>
      <c r="W1526" t="s">
        <v>1030</v>
      </c>
      <c r="X1526">
        <v>150</v>
      </c>
      <c r="Y1526" t="str">
        <f>IF(_20224[[#This Row],[Lead Score]]=_20224[[#This Row],[p2_score1]],_20224[[#This Row],[p2]],_20224[[#This Row],[p1]])</f>
        <v>Salman Irshad</v>
      </c>
      <c r="Z1526" t="str">
        <f>IF(_20224[[#This Row],[Lead Score]]&lt;&gt;_20224[[#This Row],[p2_score1]],_20224[[#This Row],[p2]],_20224[[#This Row],[p1]])</f>
        <v>Mustafizur Rahman</v>
      </c>
      <c r="AA1526" s="1">
        <f>_20224[[#This Row],[Lead Score]]/_20224[[#This Row],[Runs in Partnership]]</f>
        <v>1</v>
      </c>
      <c r="AB1526">
        <f>+_20224[[#This Row],[p2_score1]]+_20224[[#This Row],[p1_score1]]</f>
        <v>1</v>
      </c>
      <c r="AC1526">
        <f>MAX(_20224[[#This Row],[p2_score1]:[p1_score1]])</f>
        <v>1</v>
      </c>
      <c r="AD1526">
        <f>MIN(_20224[[#This Row],[p2_score1]:[p1_score1]])</f>
        <v>0</v>
      </c>
      <c r="AE1526" t="s">
        <v>1846</v>
      </c>
      <c r="AF1526" t="s">
        <v>2543</v>
      </c>
      <c r="AG1526" t="s">
        <v>2829</v>
      </c>
      <c r="AH1526" t="s">
        <v>883</v>
      </c>
      <c r="AI1526" t="s">
        <v>883</v>
      </c>
      <c r="AJ1526" t="s">
        <v>949</v>
      </c>
      <c r="AK1526" t="str">
        <f>LEFT(_20224[[#This Row],[result2]], FIND(" ",_20224[[#This Row],[result2]]))</f>
        <v xml:space="preserve">Peshawar </v>
      </c>
      <c r="AL1526" t="s">
        <v>4583</v>
      </c>
      <c r="AM1526" t="s">
        <v>2945</v>
      </c>
      <c r="AN1526" t="s">
        <v>2946</v>
      </c>
      <c r="AO1526" t="s">
        <v>2947</v>
      </c>
      <c r="AP1526" t="s">
        <v>496</v>
      </c>
      <c r="AQ1526">
        <v>0</v>
      </c>
      <c r="AR1526">
        <v>1</v>
      </c>
    </row>
    <row r="1527" spans="1:44" hidden="1" x14ac:dyDescent="0.3">
      <c r="A1527" t="s">
        <v>3532</v>
      </c>
      <c r="B1527" t="s">
        <v>3154</v>
      </c>
      <c r="C1527" t="s">
        <v>1902</v>
      </c>
      <c r="D1527" t="s">
        <v>45</v>
      </c>
      <c r="E1527">
        <v>0</v>
      </c>
      <c r="F1527">
        <v>1</v>
      </c>
      <c r="G1527">
        <v>0</v>
      </c>
      <c r="H1527">
        <v>0</v>
      </c>
      <c r="I1527">
        <v>0</v>
      </c>
      <c r="J1527" t="s">
        <v>1846</v>
      </c>
      <c r="K1527" t="s">
        <v>4271</v>
      </c>
      <c r="L1527" t="s">
        <v>2543</v>
      </c>
      <c r="M1527" t="s">
        <v>1979</v>
      </c>
      <c r="N1527" t="s">
        <v>32</v>
      </c>
      <c r="O1527" t="s">
        <v>32</v>
      </c>
      <c r="P1527" t="s">
        <v>32</v>
      </c>
      <c r="S1527" t="s">
        <v>32</v>
      </c>
      <c r="T1527" t="s">
        <v>32</v>
      </c>
      <c r="W1527" t="s">
        <v>32</v>
      </c>
      <c r="X1527">
        <v>150</v>
      </c>
      <c r="Y1527" t="str">
        <f>IF(_20224[[#This Row],[Lead Score]]=_20224[[#This Row],[p2_score1]],_20224[[#This Row],[p2]],_20224[[#This Row],[p1]])</f>
        <v/>
      </c>
      <c r="Z1527" t="str">
        <f>IF(_20224[[#This Row],[Lead Score]]&lt;&gt;_20224[[#This Row],[p2_score1]],_20224[[#This Row],[p2]],_20224[[#This Row],[p1]])</f>
        <v/>
      </c>
      <c r="AA1527" s="1" t="e">
        <f>_20224[[#This Row],[Lead Score]]/_20224[[#This Row],[Runs in Partnership]]</f>
        <v>#DIV/0!</v>
      </c>
      <c r="AB1527">
        <f>+_20224[[#This Row],[p2_score1]]+_20224[[#This Row],[p1_score1]]</f>
        <v>0</v>
      </c>
      <c r="AC1527">
        <f>MAX(_20224[[#This Row],[p2_score1]:[p1_score1]])</f>
        <v>0</v>
      </c>
      <c r="AD1527">
        <f>MIN(_20224[[#This Row],[p2_score1]:[p1_score1]])</f>
        <v>0</v>
      </c>
      <c r="AE1527" t="s">
        <v>1846</v>
      </c>
      <c r="AF1527" t="s">
        <v>2543</v>
      </c>
      <c r="AG1527" t="s">
        <v>2829</v>
      </c>
      <c r="AH1527" t="s">
        <v>883</v>
      </c>
      <c r="AI1527" t="s">
        <v>883</v>
      </c>
      <c r="AJ1527" t="s">
        <v>949</v>
      </c>
      <c r="AK1527" t="str">
        <f>LEFT(_20224[[#This Row],[result2]], FIND(" ",_20224[[#This Row],[result2]]))</f>
        <v xml:space="preserve">Peshawar </v>
      </c>
      <c r="AL1527" t="s">
        <v>4583</v>
      </c>
      <c r="AM1527" t="s">
        <v>2945</v>
      </c>
      <c r="AN1527" t="s">
        <v>2946</v>
      </c>
      <c r="AO1527" t="s">
        <v>2947</v>
      </c>
      <c r="AP1527" t="s">
        <v>496</v>
      </c>
      <c r="AQ1527">
        <v>0</v>
      </c>
      <c r="AR1527">
        <v>0</v>
      </c>
    </row>
    <row r="1528" spans="1:44" x14ac:dyDescent="0.3">
      <c r="A1528" t="s">
        <v>3534</v>
      </c>
      <c r="B1528" t="s">
        <v>3144</v>
      </c>
      <c r="C1528" t="s">
        <v>1255</v>
      </c>
      <c r="D1528" t="s">
        <v>1992</v>
      </c>
      <c r="E1528">
        <v>4</v>
      </c>
      <c r="F1528">
        <v>3</v>
      </c>
      <c r="G1528">
        <v>1</v>
      </c>
      <c r="H1528">
        <v>0</v>
      </c>
      <c r="I1528">
        <v>133.33000000000001</v>
      </c>
      <c r="J1528" t="s">
        <v>1846</v>
      </c>
      <c r="K1528" t="s">
        <v>4280</v>
      </c>
      <c r="L1528" t="s">
        <v>2547</v>
      </c>
      <c r="M1528" t="s">
        <v>1993</v>
      </c>
      <c r="N1528" t="s">
        <v>3139</v>
      </c>
      <c r="O1528" t="s">
        <v>398</v>
      </c>
      <c r="P1528" t="s">
        <v>1255</v>
      </c>
      <c r="Q1528">
        <v>1.4</v>
      </c>
      <c r="R1528">
        <v>6</v>
      </c>
      <c r="S1528" t="s">
        <v>1858</v>
      </c>
      <c r="T1528" t="s">
        <v>1255</v>
      </c>
      <c r="U1528">
        <v>2</v>
      </c>
      <c r="V1528">
        <v>4</v>
      </c>
      <c r="W1528" t="s">
        <v>32</v>
      </c>
      <c r="X1528">
        <v>151</v>
      </c>
      <c r="Y1528" t="str">
        <f>IF(_20224[[#This Row],[Lead Score]]=_20224[[#This Row],[p2_score1]],_20224[[#This Row],[p2]],_20224[[#This Row],[p1]])</f>
        <v>Joe Denly</v>
      </c>
      <c r="Z1528" t="str">
        <f>IF(_20224[[#This Row],[Lead Score]]&lt;&gt;_20224[[#This Row],[p2_score1]],_20224[[#This Row],[p2]],_20224[[#This Row],[p1]])</f>
        <v>Khurram Manzoor</v>
      </c>
      <c r="AA1528" s="1">
        <f>_20224[[#This Row],[Lead Score]]/_20224[[#This Row],[Runs in Partnership]]</f>
        <v>0.66666666666666663</v>
      </c>
      <c r="AB1528">
        <f>+_20224[[#This Row],[p2_score1]]+_20224[[#This Row],[p1_score1]]</f>
        <v>6</v>
      </c>
      <c r="AC1528">
        <f>MAX(_20224[[#This Row],[p2_score1]:[p1_score1]])</f>
        <v>4</v>
      </c>
      <c r="AD1528">
        <f>MIN(_20224[[#This Row],[p2_score1]:[p1_score1]])</f>
        <v>2</v>
      </c>
      <c r="AE1528" t="s">
        <v>1846</v>
      </c>
      <c r="AF1528" t="s">
        <v>2547</v>
      </c>
      <c r="AG1528" t="s">
        <v>2829</v>
      </c>
      <c r="AH1528" t="s">
        <v>872</v>
      </c>
      <c r="AI1528" t="s">
        <v>872</v>
      </c>
      <c r="AJ1528" t="s">
        <v>850</v>
      </c>
      <c r="AK1528" t="str">
        <f>LEFT(_20224[[#This Row],[result2]], FIND(" ",_20224[[#This Row],[result2]]))</f>
        <v xml:space="preserve">Islamabad </v>
      </c>
      <c r="AL1528" t="s">
        <v>4583</v>
      </c>
      <c r="AM1528" t="s">
        <v>2948</v>
      </c>
      <c r="AN1528" t="s">
        <v>2949</v>
      </c>
      <c r="AO1528" t="s">
        <v>2950</v>
      </c>
      <c r="AP1528" t="s">
        <v>852</v>
      </c>
      <c r="AQ1528">
        <v>4</v>
      </c>
      <c r="AR1528">
        <v>2</v>
      </c>
    </row>
    <row r="1529" spans="1:44" x14ac:dyDescent="0.3">
      <c r="A1529" t="s">
        <v>3537</v>
      </c>
      <c r="B1529" t="s">
        <v>3133</v>
      </c>
      <c r="C1529" t="s">
        <v>1858</v>
      </c>
      <c r="D1529" t="s">
        <v>1994</v>
      </c>
      <c r="E1529">
        <v>51</v>
      </c>
      <c r="F1529">
        <v>41</v>
      </c>
      <c r="G1529">
        <v>6</v>
      </c>
      <c r="H1529">
        <v>1</v>
      </c>
      <c r="I1529">
        <v>124.39</v>
      </c>
      <c r="J1529" t="s">
        <v>1846</v>
      </c>
      <c r="K1529" t="s">
        <v>4280</v>
      </c>
      <c r="L1529" t="s">
        <v>2547</v>
      </c>
      <c r="M1529" t="s">
        <v>1993</v>
      </c>
      <c r="N1529" t="s">
        <v>3148</v>
      </c>
      <c r="O1529" t="s">
        <v>715</v>
      </c>
      <c r="P1529" t="s">
        <v>1858</v>
      </c>
      <c r="Q1529">
        <v>15.2</v>
      </c>
      <c r="R1529">
        <v>107</v>
      </c>
      <c r="S1529" t="s">
        <v>1858</v>
      </c>
      <c r="T1529" t="s">
        <v>31</v>
      </c>
      <c r="U1529">
        <v>0</v>
      </c>
      <c r="V1529">
        <v>0</v>
      </c>
      <c r="W1529" t="s">
        <v>1255</v>
      </c>
      <c r="X1529">
        <v>151</v>
      </c>
      <c r="Y1529" t="str">
        <f>IF(_20224[[#This Row],[Lead Score]]=_20224[[#This Row],[p2_score1]],_20224[[#This Row],[p2]],_20224[[#This Row],[p1]])</f>
        <v>Babar Azam</v>
      </c>
      <c r="Z1529" t="str">
        <f>IF(_20224[[#This Row],[Lead Score]]&lt;&gt;_20224[[#This Row],[p2_score1]],_20224[[#This Row],[p2]],_20224[[#This Row],[p1]])</f>
        <v>Khurram Manzoor</v>
      </c>
      <c r="AA1529" s="1">
        <f>_20224[[#This Row],[Lead Score]]/_20224[[#This Row],[Runs in Partnership]]</f>
        <v>0.51485148514851486</v>
      </c>
      <c r="AB1529">
        <f>+_20224[[#This Row],[p2_score1]]+_20224[[#This Row],[p1_score1]]</f>
        <v>101</v>
      </c>
      <c r="AC1529">
        <f>MAX(_20224[[#This Row],[p2_score1]:[p1_score1]])</f>
        <v>52</v>
      </c>
      <c r="AD1529">
        <f>MIN(_20224[[#This Row],[p2_score1]:[p1_score1]])</f>
        <v>49</v>
      </c>
      <c r="AE1529" t="s">
        <v>1846</v>
      </c>
      <c r="AF1529" t="s">
        <v>2547</v>
      </c>
      <c r="AG1529" t="s">
        <v>2829</v>
      </c>
      <c r="AH1529" t="s">
        <v>872</v>
      </c>
      <c r="AI1529" t="s">
        <v>872</v>
      </c>
      <c r="AJ1529" t="s">
        <v>850</v>
      </c>
      <c r="AK1529" t="str">
        <f>LEFT(_20224[[#This Row],[result2]], FIND(" ",_20224[[#This Row],[result2]]))</f>
        <v xml:space="preserve">Islamabad </v>
      </c>
      <c r="AL1529" t="s">
        <v>4583</v>
      </c>
      <c r="AM1529" t="s">
        <v>2948</v>
      </c>
      <c r="AN1529" t="s">
        <v>2949</v>
      </c>
      <c r="AO1529" t="s">
        <v>2950</v>
      </c>
      <c r="AP1529" t="s">
        <v>852</v>
      </c>
      <c r="AQ1529">
        <v>52</v>
      </c>
      <c r="AR1529">
        <v>49</v>
      </c>
    </row>
    <row r="1530" spans="1:44" x14ac:dyDescent="0.3">
      <c r="A1530" t="s">
        <v>3538</v>
      </c>
      <c r="B1530" t="s">
        <v>3136</v>
      </c>
      <c r="C1530" t="s">
        <v>858</v>
      </c>
      <c r="D1530" t="s">
        <v>1502</v>
      </c>
      <c r="E1530">
        <v>1</v>
      </c>
      <c r="F1530">
        <v>2</v>
      </c>
      <c r="G1530">
        <v>0</v>
      </c>
      <c r="H1530">
        <v>0</v>
      </c>
      <c r="I1530">
        <v>50</v>
      </c>
      <c r="J1530" t="s">
        <v>1846</v>
      </c>
      <c r="K1530" t="s">
        <v>4280</v>
      </c>
      <c r="L1530" t="s">
        <v>2547</v>
      </c>
      <c r="M1530" t="s">
        <v>1993</v>
      </c>
      <c r="N1530" t="s">
        <v>3157</v>
      </c>
      <c r="O1530" t="s">
        <v>1438</v>
      </c>
      <c r="P1530" t="s">
        <v>858</v>
      </c>
      <c r="Q1530">
        <v>16</v>
      </c>
      <c r="R1530">
        <v>110</v>
      </c>
      <c r="S1530" t="s">
        <v>858</v>
      </c>
      <c r="T1530" t="s">
        <v>31</v>
      </c>
      <c r="U1530">
        <v>0</v>
      </c>
      <c r="V1530">
        <v>2</v>
      </c>
      <c r="W1530" t="s">
        <v>1858</v>
      </c>
      <c r="X1530">
        <v>151</v>
      </c>
      <c r="Y1530" t="str">
        <f>IF(_20224[[#This Row],[Lead Score]]=_20224[[#This Row],[p2_score1]],_20224[[#This Row],[p2]],_20224[[#This Row],[p1]])</f>
        <v>Babar Azam</v>
      </c>
      <c r="Z1530" t="str">
        <f>IF(_20224[[#This Row],[Lead Score]]&lt;&gt;_20224[[#This Row],[p2_score1]],_20224[[#This Row],[p2]],_20224[[#This Row],[p1]])</f>
        <v>Colin Ingram</v>
      </c>
      <c r="AA1530" s="1">
        <f>_20224[[#This Row],[Lead Score]]/_20224[[#This Row],[Runs in Partnership]]</f>
        <v>0.66666666666666663</v>
      </c>
      <c r="AB1530">
        <f>+_20224[[#This Row],[p2_score1]]+_20224[[#This Row],[p1_score1]]</f>
        <v>3</v>
      </c>
      <c r="AC1530">
        <f>MAX(_20224[[#This Row],[p2_score1]:[p1_score1]])</f>
        <v>2</v>
      </c>
      <c r="AD1530">
        <f>MIN(_20224[[#This Row],[p2_score1]:[p1_score1]])</f>
        <v>1</v>
      </c>
      <c r="AE1530" t="s">
        <v>1846</v>
      </c>
      <c r="AF1530" t="s">
        <v>2547</v>
      </c>
      <c r="AG1530" t="s">
        <v>2829</v>
      </c>
      <c r="AH1530" t="s">
        <v>872</v>
      </c>
      <c r="AI1530" t="s">
        <v>872</v>
      </c>
      <c r="AJ1530" t="s">
        <v>850</v>
      </c>
      <c r="AK1530" t="str">
        <f>LEFT(_20224[[#This Row],[result2]], FIND(" ",_20224[[#This Row],[result2]]))</f>
        <v xml:space="preserve">Islamabad </v>
      </c>
      <c r="AL1530" t="s">
        <v>4583</v>
      </c>
      <c r="AM1530" t="s">
        <v>2948</v>
      </c>
      <c r="AN1530" t="s">
        <v>2949</v>
      </c>
      <c r="AO1530" t="s">
        <v>2950</v>
      </c>
      <c r="AP1530" t="s">
        <v>852</v>
      </c>
      <c r="AQ1530">
        <v>2</v>
      </c>
      <c r="AR1530">
        <v>1</v>
      </c>
    </row>
    <row r="1531" spans="1:44" x14ac:dyDescent="0.3">
      <c r="A1531" t="s">
        <v>3539</v>
      </c>
      <c r="B1531" t="s">
        <v>3153</v>
      </c>
      <c r="C1531" t="s">
        <v>31</v>
      </c>
      <c r="D1531" t="s">
        <v>1995</v>
      </c>
      <c r="E1531">
        <v>55</v>
      </c>
      <c r="F1531">
        <v>53</v>
      </c>
      <c r="G1531">
        <v>3</v>
      </c>
      <c r="H1531">
        <v>2</v>
      </c>
      <c r="I1531">
        <v>103.77</v>
      </c>
      <c r="J1531" t="s">
        <v>1846</v>
      </c>
      <c r="K1531" t="s">
        <v>4280</v>
      </c>
      <c r="L1531" t="s">
        <v>2547</v>
      </c>
      <c r="M1531" t="s">
        <v>1993</v>
      </c>
      <c r="N1531" t="s">
        <v>3151</v>
      </c>
      <c r="O1531" t="s">
        <v>1235</v>
      </c>
      <c r="P1531" t="s">
        <v>31</v>
      </c>
      <c r="Q1531">
        <v>17</v>
      </c>
      <c r="R1531">
        <v>118</v>
      </c>
      <c r="S1531" t="s">
        <v>986</v>
      </c>
      <c r="T1531" t="s">
        <v>31</v>
      </c>
      <c r="U1531">
        <v>0</v>
      </c>
      <c r="V1531">
        <v>0</v>
      </c>
      <c r="W1531" t="s">
        <v>858</v>
      </c>
      <c r="X1531">
        <v>151</v>
      </c>
      <c r="Y1531" t="str">
        <f>IF(_20224[[#This Row],[Lead Score]]=_20224[[#This Row],[p2_score1]],_20224[[#This Row],[p2]],_20224[[#This Row],[p1]])</f>
        <v>Babar Azam</v>
      </c>
      <c r="Z1531" t="str">
        <f>IF(_20224[[#This Row],[Lead Score]]&lt;&gt;_20224[[#This Row],[p2_score1]],_20224[[#This Row],[p2]],_20224[[#This Row],[p1]])</f>
        <v>Ravi Bopara</v>
      </c>
      <c r="AA1531" s="1">
        <f>_20224[[#This Row],[Lead Score]]/_20224[[#This Row],[Runs in Partnership]]</f>
        <v>1</v>
      </c>
      <c r="AB1531">
        <f>+_20224[[#This Row],[p2_score1]]+_20224[[#This Row],[p1_score1]]</f>
        <v>53</v>
      </c>
      <c r="AC1531">
        <f>MAX(_20224[[#This Row],[p2_score1]:[p1_score1]])</f>
        <v>53</v>
      </c>
      <c r="AD1531">
        <f>MIN(_20224[[#This Row],[p2_score1]:[p1_score1]])</f>
        <v>0</v>
      </c>
      <c r="AE1531" t="s">
        <v>1846</v>
      </c>
      <c r="AF1531" t="s">
        <v>2547</v>
      </c>
      <c r="AG1531" t="s">
        <v>2829</v>
      </c>
      <c r="AH1531" t="s">
        <v>872</v>
      </c>
      <c r="AI1531" t="s">
        <v>872</v>
      </c>
      <c r="AJ1531" t="s">
        <v>850</v>
      </c>
      <c r="AK1531" t="str">
        <f>LEFT(_20224[[#This Row],[result2]], FIND(" ",_20224[[#This Row],[result2]]))</f>
        <v xml:space="preserve">Islamabad </v>
      </c>
      <c r="AL1531" t="s">
        <v>4583</v>
      </c>
      <c r="AM1531" t="s">
        <v>2948</v>
      </c>
      <c r="AN1531" t="s">
        <v>2949</v>
      </c>
      <c r="AO1531" t="s">
        <v>2950</v>
      </c>
      <c r="AP1531" t="s">
        <v>852</v>
      </c>
      <c r="AQ1531">
        <v>53</v>
      </c>
      <c r="AR1531">
        <v>0</v>
      </c>
    </row>
    <row r="1532" spans="1:44" x14ac:dyDescent="0.3">
      <c r="A1532" t="s">
        <v>3541</v>
      </c>
      <c r="B1532" t="s">
        <v>3162</v>
      </c>
      <c r="C1532" t="s">
        <v>986</v>
      </c>
      <c r="D1532" t="s">
        <v>1632</v>
      </c>
      <c r="E1532">
        <v>8</v>
      </c>
      <c r="F1532">
        <v>5</v>
      </c>
      <c r="G1532">
        <v>1</v>
      </c>
      <c r="H1532">
        <v>0</v>
      </c>
      <c r="I1532">
        <v>160</v>
      </c>
      <c r="J1532" t="s">
        <v>1846</v>
      </c>
      <c r="K1532" t="s">
        <v>4280</v>
      </c>
      <c r="L1532" t="s">
        <v>2547</v>
      </c>
      <c r="M1532" t="s">
        <v>1993</v>
      </c>
      <c r="N1532" t="s">
        <v>3170</v>
      </c>
      <c r="O1532" t="s">
        <v>590</v>
      </c>
      <c r="P1532" t="s">
        <v>986</v>
      </c>
      <c r="Q1532">
        <v>17.5</v>
      </c>
      <c r="R1532">
        <v>126</v>
      </c>
      <c r="S1532" t="s">
        <v>986</v>
      </c>
      <c r="T1532" t="s">
        <v>138</v>
      </c>
      <c r="U1532">
        <v>0</v>
      </c>
      <c r="V1532">
        <v>0</v>
      </c>
      <c r="W1532" t="s">
        <v>31</v>
      </c>
      <c r="X1532">
        <v>151</v>
      </c>
      <c r="Y1532" t="str">
        <f>IF(_20224[[#This Row],[Lead Score]]=_20224[[#This Row],[p2_score1]],_20224[[#This Row],[p2]],_20224[[#This Row],[p1]])</f>
        <v>Ravi Bopara</v>
      </c>
      <c r="Z1532" t="str">
        <f>IF(_20224[[#This Row],[Lead Score]]&lt;&gt;_20224[[#This Row],[p2_score1]],_20224[[#This Row],[p2]],_20224[[#This Row],[p1]])</f>
        <v>Imad Wasim</v>
      </c>
      <c r="AA1532" s="1">
        <f>_20224[[#This Row],[Lead Score]]/_20224[[#This Row],[Runs in Partnership]]</f>
        <v>1</v>
      </c>
      <c r="AB1532">
        <f>+_20224[[#This Row],[p2_score1]]+_20224[[#This Row],[p1_score1]]</f>
        <v>8</v>
      </c>
      <c r="AC1532">
        <f>MAX(_20224[[#This Row],[p2_score1]:[p1_score1]])</f>
        <v>8</v>
      </c>
      <c r="AD1532">
        <f>MIN(_20224[[#This Row],[p2_score1]:[p1_score1]])</f>
        <v>0</v>
      </c>
      <c r="AE1532" t="s">
        <v>1846</v>
      </c>
      <c r="AF1532" t="s">
        <v>2547</v>
      </c>
      <c r="AG1532" t="s">
        <v>2829</v>
      </c>
      <c r="AH1532" t="s">
        <v>872</v>
      </c>
      <c r="AI1532" t="s">
        <v>872</v>
      </c>
      <c r="AJ1532" t="s">
        <v>850</v>
      </c>
      <c r="AK1532" t="str">
        <f>LEFT(_20224[[#This Row],[result2]], FIND(" ",_20224[[#This Row],[result2]]))</f>
        <v xml:space="preserve">Islamabad </v>
      </c>
      <c r="AL1532" t="s">
        <v>4583</v>
      </c>
      <c r="AM1532" t="s">
        <v>2948</v>
      </c>
      <c r="AN1532" t="s">
        <v>2949</v>
      </c>
      <c r="AO1532" t="s">
        <v>2950</v>
      </c>
      <c r="AP1532" t="s">
        <v>852</v>
      </c>
      <c r="AQ1532">
        <v>0</v>
      </c>
      <c r="AR1532">
        <v>8</v>
      </c>
    </row>
    <row r="1533" spans="1:44" x14ac:dyDescent="0.3">
      <c r="A1533" t="s">
        <v>3542</v>
      </c>
      <c r="B1533" t="s">
        <v>3173</v>
      </c>
      <c r="C1533" t="s">
        <v>138</v>
      </c>
      <c r="D1533" t="s">
        <v>685</v>
      </c>
      <c r="E1533">
        <v>10</v>
      </c>
      <c r="F1533">
        <v>6</v>
      </c>
      <c r="G1533">
        <v>2</v>
      </c>
      <c r="H1533">
        <v>0</v>
      </c>
      <c r="I1533">
        <v>166.66</v>
      </c>
      <c r="J1533" t="s">
        <v>1846</v>
      </c>
      <c r="K1533" t="s">
        <v>4280</v>
      </c>
      <c r="L1533" t="s">
        <v>2547</v>
      </c>
      <c r="M1533" t="s">
        <v>1993</v>
      </c>
      <c r="N1533" t="s">
        <v>3200</v>
      </c>
      <c r="O1533" t="s">
        <v>247</v>
      </c>
      <c r="P1533" t="s">
        <v>138</v>
      </c>
      <c r="Q1533">
        <v>19</v>
      </c>
      <c r="R1533">
        <v>138</v>
      </c>
      <c r="S1533" t="s">
        <v>51</v>
      </c>
      <c r="T1533" t="s">
        <v>138</v>
      </c>
      <c r="U1533">
        <v>0</v>
      </c>
      <c r="V1533">
        <v>0</v>
      </c>
      <c r="W1533" t="s">
        <v>986</v>
      </c>
      <c r="X1533">
        <v>151</v>
      </c>
      <c r="Y1533" t="str">
        <f>IF(_20224[[#This Row],[Lead Score]]=_20224[[#This Row],[p2_score1]],_20224[[#This Row],[p2]],_20224[[#This Row],[p1]])</f>
        <v>Imad Wasim</v>
      </c>
      <c r="Z1533" t="str">
        <f>IF(_20224[[#This Row],[Lead Score]]&lt;&gt;_20224[[#This Row],[p2_score1]],_20224[[#This Row],[p2]],_20224[[#This Row],[p1]])</f>
        <v>Mohammad Rizwan</v>
      </c>
      <c r="AA1533" s="1">
        <f>_20224[[#This Row],[Lead Score]]/_20224[[#This Row],[Runs in Partnership]]</f>
        <v>0.83333333333333337</v>
      </c>
      <c r="AB1533">
        <f>+_20224[[#This Row],[p2_score1]]+_20224[[#This Row],[p1_score1]]</f>
        <v>12</v>
      </c>
      <c r="AC1533">
        <f>MAX(_20224[[#This Row],[p2_score1]:[p1_score1]])</f>
        <v>10</v>
      </c>
      <c r="AD1533">
        <f>MIN(_20224[[#This Row],[p2_score1]:[p1_score1]])</f>
        <v>2</v>
      </c>
      <c r="AE1533" t="s">
        <v>1846</v>
      </c>
      <c r="AF1533" t="s">
        <v>2547</v>
      </c>
      <c r="AG1533" t="s">
        <v>2829</v>
      </c>
      <c r="AH1533" t="s">
        <v>872</v>
      </c>
      <c r="AI1533" t="s">
        <v>872</v>
      </c>
      <c r="AJ1533" t="s">
        <v>850</v>
      </c>
      <c r="AK1533" t="str">
        <f>LEFT(_20224[[#This Row],[result2]], FIND(" ",_20224[[#This Row],[result2]]))</f>
        <v xml:space="preserve">Islamabad </v>
      </c>
      <c r="AL1533" t="s">
        <v>4583</v>
      </c>
      <c r="AM1533" t="s">
        <v>2948</v>
      </c>
      <c r="AN1533" t="s">
        <v>2949</v>
      </c>
      <c r="AO1533" t="s">
        <v>2950</v>
      </c>
      <c r="AP1533" t="s">
        <v>852</v>
      </c>
      <c r="AQ1533">
        <v>10</v>
      </c>
      <c r="AR1533">
        <v>2</v>
      </c>
    </row>
    <row r="1534" spans="1:44" x14ac:dyDescent="0.3">
      <c r="A1534" t="s">
        <v>3546</v>
      </c>
      <c r="B1534" t="s">
        <v>3178</v>
      </c>
      <c r="C1534" t="s">
        <v>51</v>
      </c>
      <c r="D1534" t="s">
        <v>45</v>
      </c>
      <c r="E1534">
        <v>21</v>
      </c>
      <c r="F1534">
        <v>9</v>
      </c>
      <c r="G1534">
        <v>2</v>
      </c>
      <c r="H1534">
        <v>1</v>
      </c>
      <c r="I1534">
        <v>233.33</v>
      </c>
      <c r="J1534" t="s">
        <v>1846</v>
      </c>
      <c r="K1534" t="s">
        <v>4280</v>
      </c>
      <c r="L1534" t="s">
        <v>2547</v>
      </c>
      <c r="M1534" t="s">
        <v>1993</v>
      </c>
      <c r="N1534" t="s">
        <v>32</v>
      </c>
      <c r="O1534" t="s">
        <v>32</v>
      </c>
      <c r="P1534" t="s">
        <v>32</v>
      </c>
      <c r="S1534" t="s">
        <v>51</v>
      </c>
      <c r="T1534" t="s">
        <v>655</v>
      </c>
      <c r="U1534">
        <v>0</v>
      </c>
      <c r="V1534">
        <v>0</v>
      </c>
      <c r="W1534" t="s">
        <v>138</v>
      </c>
      <c r="X1534">
        <v>151</v>
      </c>
      <c r="Y1534" t="str">
        <f>IF(_20224[[#This Row],[Lead Score]]=_20224[[#This Row],[p2_score1]],_20224[[#This Row],[p2]],_20224[[#This Row],[p1]])</f>
        <v>Mohammad Rizwan</v>
      </c>
      <c r="Z1534" t="str">
        <f>IF(_20224[[#This Row],[Lead Score]]&lt;&gt;_20224[[#This Row],[p2_score1]],_20224[[#This Row],[p2]],_20224[[#This Row],[p1]])</f>
        <v>Mohammad Irfan</v>
      </c>
      <c r="AA1534" s="1">
        <f>_20224[[#This Row],[Lead Score]]/_20224[[#This Row],[Runs in Partnership]]</f>
        <v>0.95454545454545459</v>
      </c>
      <c r="AB1534">
        <f>+_20224[[#This Row],[p2_score1]]+_20224[[#This Row],[p1_score1]]</f>
        <v>22</v>
      </c>
      <c r="AC1534">
        <f>MAX(_20224[[#This Row],[p2_score1]:[p1_score1]])</f>
        <v>21</v>
      </c>
      <c r="AD1534">
        <f>MIN(_20224[[#This Row],[p2_score1]:[p1_score1]])</f>
        <v>1</v>
      </c>
      <c r="AE1534" t="s">
        <v>1846</v>
      </c>
      <c r="AF1534" t="s">
        <v>2547</v>
      </c>
      <c r="AG1534" t="s">
        <v>2829</v>
      </c>
      <c r="AH1534" t="s">
        <v>872</v>
      </c>
      <c r="AI1534" t="s">
        <v>872</v>
      </c>
      <c r="AJ1534" t="s">
        <v>850</v>
      </c>
      <c r="AK1534" t="str">
        <f>LEFT(_20224[[#This Row],[result2]], FIND(" ",_20224[[#This Row],[result2]]))</f>
        <v xml:space="preserve">Islamabad </v>
      </c>
      <c r="AL1534" t="s">
        <v>4583</v>
      </c>
      <c r="AM1534" t="s">
        <v>2948</v>
      </c>
      <c r="AN1534" t="s">
        <v>2949</v>
      </c>
      <c r="AO1534" t="s">
        <v>2950</v>
      </c>
      <c r="AP1534" t="s">
        <v>852</v>
      </c>
      <c r="AQ1534">
        <v>1</v>
      </c>
      <c r="AR1534">
        <v>21</v>
      </c>
    </row>
    <row r="1535" spans="1:44" hidden="1" x14ac:dyDescent="0.3">
      <c r="A1535" t="s">
        <v>3550</v>
      </c>
      <c r="B1535" t="s">
        <v>3180</v>
      </c>
      <c r="C1535" t="s">
        <v>655</v>
      </c>
      <c r="D1535" t="s">
        <v>45</v>
      </c>
      <c r="E1535">
        <v>1</v>
      </c>
      <c r="F1535">
        <v>1</v>
      </c>
      <c r="G1535">
        <v>0</v>
      </c>
      <c r="H1535">
        <v>0</v>
      </c>
      <c r="I1535">
        <v>100</v>
      </c>
      <c r="J1535" t="s">
        <v>1846</v>
      </c>
      <c r="K1535" t="s">
        <v>4280</v>
      </c>
      <c r="L1535" t="s">
        <v>2547</v>
      </c>
      <c r="M1535" t="s">
        <v>1993</v>
      </c>
      <c r="N1535" t="s">
        <v>32</v>
      </c>
      <c r="O1535" t="s">
        <v>32</v>
      </c>
      <c r="P1535" t="s">
        <v>32</v>
      </c>
      <c r="S1535" t="s">
        <v>32</v>
      </c>
      <c r="T1535" t="s">
        <v>32</v>
      </c>
      <c r="W1535" t="s">
        <v>32</v>
      </c>
      <c r="X1535">
        <v>151</v>
      </c>
      <c r="Y1535" t="str">
        <f>IF(_20224[[#This Row],[Lead Score]]=_20224[[#This Row],[p2_score1]],_20224[[#This Row],[p2]],_20224[[#This Row],[p1]])</f>
        <v/>
      </c>
      <c r="Z1535" t="str">
        <f>IF(_20224[[#This Row],[Lead Score]]&lt;&gt;_20224[[#This Row],[p2_score1]],_20224[[#This Row],[p2]],_20224[[#This Row],[p1]])</f>
        <v/>
      </c>
      <c r="AA1535" s="1" t="e">
        <f>_20224[[#This Row],[Lead Score]]/_20224[[#This Row],[Runs in Partnership]]</f>
        <v>#DIV/0!</v>
      </c>
      <c r="AB1535">
        <f>+_20224[[#This Row],[p2_score1]]+_20224[[#This Row],[p1_score1]]</f>
        <v>0</v>
      </c>
      <c r="AC1535">
        <f>MAX(_20224[[#This Row],[p2_score1]:[p1_score1]])</f>
        <v>0</v>
      </c>
      <c r="AD1535">
        <f>MIN(_20224[[#This Row],[p2_score1]:[p1_score1]])</f>
        <v>0</v>
      </c>
      <c r="AE1535" t="s">
        <v>1846</v>
      </c>
      <c r="AF1535" t="s">
        <v>2547</v>
      </c>
      <c r="AG1535" t="s">
        <v>2829</v>
      </c>
      <c r="AH1535" t="s">
        <v>872</v>
      </c>
      <c r="AI1535" t="s">
        <v>872</v>
      </c>
      <c r="AJ1535" t="s">
        <v>850</v>
      </c>
      <c r="AK1535" t="str">
        <f>LEFT(_20224[[#This Row],[result2]], FIND(" ",_20224[[#This Row],[result2]]))</f>
        <v xml:space="preserve">Islamabad </v>
      </c>
      <c r="AL1535" t="s">
        <v>4583</v>
      </c>
      <c r="AM1535" t="s">
        <v>2948</v>
      </c>
      <c r="AN1535" t="s">
        <v>2949</v>
      </c>
      <c r="AO1535" t="s">
        <v>2950</v>
      </c>
      <c r="AP1535" t="s">
        <v>852</v>
      </c>
      <c r="AQ1535">
        <v>0</v>
      </c>
      <c r="AR1535">
        <v>0</v>
      </c>
    </row>
    <row r="1536" spans="1:44" x14ac:dyDescent="0.3">
      <c r="A1536" t="s">
        <v>3553</v>
      </c>
      <c r="B1536" t="s">
        <v>3144</v>
      </c>
      <c r="C1536" t="s">
        <v>1872</v>
      </c>
      <c r="D1536" t="s">
        <v>741</v>
      </c>
      <c r="E1536">
        <v>28</v>
      </c>
      <c r="F1536">
        <v>24</v>
      </c>
      <c r="G1536">
        <v>3</v>
      </c>
      <c r="H1536">
        <v>2</v>
      </c>
      <c r="I1536">
        <v>116.66</v>
      </c>
      <c r="J1536" t="s">
        <v>1846</v>
      </c>
      <c r="K1536" t="s">
        <v>4322</v>
      </c>
      <c r="L1536" t="s">
        <v>2551</v>
      </c>
      <c r="M1536" t="s">
        <v>1996</v>
      </c>
      <c r="N1536" t="s">
        <v>3139</v>
      </c>
      <c r="O1536" t="s">
        <v>1997</v>
      </c>
      <c r="P1536" t="s">
        <v>1872</v>
      </c>
      <c r="Q1536">
        <v>7.3</v>
      </c>
      <c r="R1536">
        <v>51</v>
      </c>
      <c r="S1536" t="s">
        <v>900</v>
      </c>
      <c r="T1536" t="s">
        <v>1872</v>
      </c>
      <c r="U1536">
        <v>23</v>
      </c>
      <c r="V1536">
        <v>28</v>
      </c>
      <c r="W1536" t="s">
        <v>32</v>
      </c>
      <c r="X1536">
        <v>152</v>
      </c>
      <c r="Y1536" t="str">
        <f>IF(_20224[[#This Row],[Lead Score]]=_20224[[#This Row],[p2_score1]],_20224[[#This Row],[p2]],_20224[[#This Row],[p1]])</f>
        <v>Kumar Sangakkara</v>
      </c>
      <c r="Z1536" t="str">
        <f>IF(_20224[[#This Row],[Lead Score]]&lt;&gt;_20224[[#This Row],[p2_score1]],_20224[[#This Row],[p2]],_20224[[#This Row],[p1]])</f>
        <v>Ahmed Shehzad</v>
      </c>
      <c r="AA1536" s="1">
        <f>_20224[[#This Row],[Lead Score]]/_20224[[#This Row],[Runs in Partnership]]</f>
        <v>0.5490196078431373</v>
      </c>
      <c r="AB1536">
        <f>+_20224[[#This Row],[p2_score1]]+_20224[[#This Row],[p1_score1]]</f>
        <v>51</v>
      </c>
      <c r="AC1536">
        <f>MAX(_20224[[#This Row],[p2_score1]:[p1_score1]])</f>
        <v>28</v>
      </c>
      <c r="AD1536">
        <f>MIN(_20224[[#This Row],[p2_score1]:[p1_score1]])</f>
        <v>23</v>
      </c>
      <c r="AE1536" t="s">
        <v>1846</v>
      </c>
      <c r="AF1536" t="s">
        <v>2551</v>
      </c>
      <c r="AG1536" t="s">
        <v>2807</v>
      </c>
      <c r="AH1536" t="s">
        <v>909</v>
      </c>
      <c r="AI1536" t="s">
        <v>909</v>
      </c>
      <c r="AJ1536" t="s">
        <v>949</v>
      </c>
      <c r="AK1536" t="str">
        <f>LEFT(_20224[[#This Row],[result2]], FIND(" ",_20224[[#This Row],[result2]]))</f>
        <v xml:space="preserve">Multan </v>
      </c>
      <c r="AL1536" t="s">
        <v>4583</v>
      </c>
      <c r="AM1536" t="s">
        <v>2951</v>
      </c>
      <c r="AN1536" t="s">
        <v>2952</v>
      </c>
      <c r="AO1536" t="s">
        <v>2953</v>
      </c>
      <c r="AP1536" t="s">
        <v>52</v>
      </c>
      <c r="AQ1536">
        <v>28</v>
      </c>
      <c r="AR1536">
        <v>23</v>
      </c>
    </row>
    <row r="1537" spans="1:44" x14ac:dyDescent="0.3">
      <c r="A1537" t="s">
        <v>3556</v>
      </c>
      <c r="B1537" t="s">
        <v>3133</v>
      </c>
      <c r="C1537" t="s">
        <v>900</v>
      </c>
      <c r="D1537" t="s">
        <v>1354</v>
      </c>
      <c r="E1537">
        <v>37</v>
      </c>
      <c r="F1537">
        <v>37</v>
      </c>
      <c r="G1537">
        <v>3</v>
      </c>
      <c r="H1537">
        <v>0</v>
      </c>
      <c r="I1537">
        <v>100</v>
      </c>
      <c r="J1537" t="s">
        <v>1846</v>
      </c>
      <c r="K1537" t="s">
        <v>4322</v>
      </c>
      <c r="L1537" t="s">
        <v>2551</v>
      </c>
      <c r="M1537" t="s">
        <v>1996</v>
      </c>
      <c r="N1537" t="s">
        <v>3148</v>
      </c>
      <c r="O1537" t="s">
        <v>715</v>
      </c>
      <c r="P1537" t="s">
        <v>900</v>
      </c>
      <c r="Q1537">
        <v>14.1</v>
      </c>
      <c r="R1537">
        <v>107</v>
      </c>
      <c r="S1537" t="s">
        <v>900</v>
      </c>
      <c r="T1537" t="s">
        <v>52</v>
      </c>
      <c r="U1537">
        <v>0</v>
      </c>
      <c r="V1537">
        <v>0</v>
      </c>
      <c r="W1537" t="s">
        <v>1872</v>
      </c>
      <c r="X1537">
        <v>152</v>
      </c>
      <c r="Y1537" t="str">
        <f>IF(_20224[[#This Row],[Lead Score]]=_20224[[#This Row],[p2_score1]],_20224[[#This Row],[p2]],_20224[[#This Row],[p1]])</f>
        <v>Sohaib Maqsood</v>
      </c>
      <c r="Z1537" t="str">
        <f>IF(_20224[[#This Row],[Lead Score]]&lt;&gt;_20224[[#This Row],[p2_score1]],_20224[[#This Row],[p2]],_20224[[#This Row],[p1]])</f>
        <v>Ahmed Shehzad</v>
      </c>
      <c r="AA1537" s="1">
        <f>_20224[[#This Row],[Lead Score]]/_20224[[#This Row],[Runs in Partnership]]</f>
        <v>0.75</v>
      </c>
      <c r="AB1537">
        <f>+_20224[[#This Row],[p2_score1]]+_20224[[#This Row],[p1_score1]]</f>
        <v>56</v>
      </c>
      <c r="AC1537">
        <f>MAX(_20224[[#This Row],[p2_score1]:[p1_score1]])</f>
        <v>42</v>
      </c>
      <c r="AD1537">
        <f>MIN(_20224[[#This Row],[p2_score1]:[p1_score1]])</f>
        <v>14</v>
      </c>
      <c r="AE1537" t="s">
        <v>1846</v>
      </c>
      <c r="AF1537" t="s">
        <v>2551</v>
      </c>
      <c r="AG1537" t="s">
        <v>2807</v>
      </c>
      <c r="AH1537" t="s">
        <v>909</v>
      </c>
      <c r="AI1537" t="s">
        <v>909</v>
      </c>
      <c r="AJ1537" t="s">
        <v>949</v>
      </c>
      <c r="AK1537" t="str">
        <f>LEFT(_20224[[#This Row],[result2]], FIND(" ",_20224[[#This Row],[result2]]))</f>
        <v xml:space="preserve">Multan </v>
      </c>
      <c r="AL1537" t="s">
        <v>4583</v>
      </c>
      <c r="AM1537" t="s">
        <v>2951</v>
      </c>
      <c r="AN1537" t="s">
        <v>2952</v>
      </c>
      <c r="AO1537" t="s">
        <v>2953</v>
      </c>
      <c r="AP1537" t="s">
        <v>52</v>
      </c>
      <c r="AQ1537">
        <v>42</v>
      </c>
      <c r="AR1537">
        <v>14</v>
      </c>
    </row>
    <row r="1538" spans="1:44" x14ac:dyDescent="0.3">
      <c r="A1538" t="s">
        <v>3558</v>
      </c>
      <c r="B1538" t="s">
        <v>3136</v>
      </c>
      <c r="C1538" t="s">
        <v>82</v>
      </c>
      <c r="D1538" t="s">
        <v>1998</v>
      </c>
      <c r="E1538">
        <v>13</v>
      </c>
      <c r="F1538">
        <v>10</v>
      </c>
      <c r="G1538">
        <v>1</v>
      </c>
      <c r="H1538">
        <v>0</v>
      </c>
      <c r="I1538">
        <v>130</v>
      </c>
      <c r="J1538" t="s">
        <v>1846</v>
      </c>
      <c r="K1538" t="s">
        <v>4322</v>
      </c>
      <c r="L1538" t="s">
        <v>2551</v>
      </c>
      <c r="M1538" t="s">
        <v>1996</v>
      </c>
      <c r="N1538" t="s">
        <v>3157</v>
      </c>
      <c r="O1538" t="s">
        <v>985</v>
      </c>
      <c r="P1538" t="s">
        <v>82</v>
      </c>
      <c r="Q1538">
        <v>17</v>
      </c>
      <c r="R1538">
        <v>140</v>
      </c>
      <c r="S1538" t="s">
        <v>82</v>
      </c>
      <c r="T1538" t="s">
        <v>52</v>
      </c>
      <c r="U1538">
        <v>0</v>
      </c>
      <c r="V1538">
        <v>20</v>
      </c>
      <c r="W1538" t="s">
        <v>900</v>
      </c>
      <c r="X1538">
        <v>152</v>
      </c>
      <c r="Y1538" t="str">
        <f>IF(_20224[[#This Row],[Lead Score]]=_20224[[#This Row],[p2_score1]],_20224[[#This Row],[p2]],_20224[[#This Row],[p1]])</f>
        <v>Sohaib Maqsood</v>
      </c>
      <c r="Z1538" t="str">
        <f>IF(_20224[[#This Row],[Lead Score]]&lt;&gt;_20224[[#This Row],[p2_score1]],_20224[[#This Row],[p2]],_20224[[#This Row],[p1]])</f>
        <v>Shoaib Malik</v>
      </c>
      <c r="AA1538" s="1">
        <f>_20224[[#This Row],[Lead Score]]/_20224[[#This Row],[Runs in Partnership]]</f>
        <v>0.60606060606060608</v>
      </c>
      <c r="AB1538">
        <f>+_20224[[#This Row],[p2_score1]]+_20224[[#This Row],[p1_score1]]</f>
        <v>33</v>
      </c>
      <c r="AC1538">
        <f>MAX(_20224[[#This Row],[p2_score1]:[p1_score1]])</f>
        <v>20</v>
      </c>
      <c r="AD1538">
        <f>MIN(_20224[[#This Row],[p2_score1]:[p1_score1]])</f>
        <v>13</v>
      </c>
      <c r="AE1538" t="s">
        <v>1846</v>
      </c>
      <c r="AF1538" t="s">
        <v>2551</v>
      </c>
      <c r="AG1538" t="s">
        <v>2807</v>
      </c>
      <c r="AH1538" t="s">
        <v>909</v>
      </c>
      <c r="AI1538" t="s">
        <v>909</v>
      </c>
      <c r="AJ1538" t="s">
        <v>949</v>
      </c>
      <c r="AK1538" t="str">
        <f>LEFT(_20224[[#This Row],[result2]], FIND(" ",_20224[[#This Row],[result2]]))</f>
        <v xml:space="preserve">Multan </v>
      </c>
      <c r="AL1538" t="s">
        <v>4583</v>
      </c>
      <c r="AM1538" t="s">
        <v>2951</v>
      </c>
      <c r="AN1538" t="s">
        <v>2952</v>
      </c>
      <c r="AO1538" t="s">
        <v>2953</v>
      </c>
      <c r="AP1538" t="s">
        <v>52</v>
      </c>
      <c r="AQ1538">
        <v>20</v>
      </c>
      <c r="AR1538">
        <v>13</v>
      </c>
    </row>
    <row r="1539" spans="1:44" x14ac:dyDescent="0.3">
      <c r="A1539" t="s">
        <v>3559</v>
      </c>
      <c r="B1539" t="s">
        <v>3153</v>
      </c>
      <c r="C1539" t="s">
        <v>52</v>
      </c>
      <c r="D1539" t="s">
        <v>45</v>
      </c>
      <c r="E1539">
        <v>85</v>
      </c>
      <c r="F1539">
        <v>42</v>
      </c>
      <c r="G1539">
        <v>4</v>
      </c>
      <c r="H1539">
        <v>7</v>
      </c>
      <c r="I1539">
        <v>202.38</v>
      </c>
      <c r="J1539" t="s">
        <v>1846</v>
      </c>
      <c r="K1539" t="s">
        <v>4322</v>
      </c>
      <c r="L1539" t="s">
        <v>2551</v>
      </c>
      <c r="M1539" t="s">
        <v>1996</v>
      </c>
      <c r="N1539" t="s">
        <v>32</v>
      </c>
      <c r="O1539" t="s">
        <v>32</v>
      </c>
      <c r="P1539" t="s">
        <v>32</v>
      </c>
      <c r="S1539" t="s">
        <v>1537</v>
      </c>
      <c r="T1539" t="s">
        <v>52</v>
      </c>
      <c r="U1539">
        <v>0</v>
      </c>
      <c r="V1539">
        <v>0</v>
      </c>
      <c r="W1539" t="s">
        <v>82</v>
      </c>
      <c r="X1539">
        <v>152</v>
      </c>
      <c r="Y1539" t="str">
        <f>IF(_20224[[#This Row],[Lead Score]]=_20224[[#This Row],[p2_score1]],_20224[[#This Row],[p2]],_20224[[#This Row],[p1]])</f>
        <v>Sohaib Maqsood</v>
      </c>
      <c r="Z1539" t="str">
        <f>IF(_20224[[#This Row],[Lead Score]]&lt;&gt;_20224[[#This Row],[p2_score1]],_20224[[#This Row],[p2]],_20224[[#This Row],[p1]])</f>
        <v>Kieron Pollard</v>
      </c>
      <c r="AA1539" s="1">
        <f>_20224[[#This Row],[Lead Score]]/_20224[[#This Row],[Runs in Partnership]]</f>
        <v>0.80246913580246915</v>
      </c>
      <c r="AB1539">
        <f>+_20224[[#This Row],[p2_score1]]+_20224[[#This Row],[p1_score1]]</f>
        <v>81</v>
      </c>
      <c r="AC1539">
        <f>MAX(_20224[[#This Row],[p2_score1]:[p1_score1]])</f>
        <v>65</v>
      </c>
      <c r="AD1539">
        <f>MIN(_20224[[#This Row],[p2_score1]:[p1_score1]])</f>
        <v>16</v>
      </c>
      <c r="AE1539" t="s">
        <v>1846</v>
      </c>
      <c r="AF1539" t="s">
        <v>2551</v>
      </c>
      <c r="AG1539" t="s">
        <v>2807</v>
      </c>
      <c r="AH1539" t="s">
        <v>909</v>
      </c>
      <c r="AI1539" t="s">
        <v>909</v>
      </c>
      <c r="AJ1539" t="s">
        <v>949</v>
      </c>
      <c r="AK1539" t="str">
        <f>LEFT(_20224[[#This Row],[result2]], FIND(" ",_20224[[#This Row],[result2]]))</f>
        <v xml:space="preserve">Multan </v>
      </c>
      <c r="AL1539" t="s">
        <v>4583</v>
      </c>
      <c r="AM1539" t="s">
        <v>2951</v>
      </c>
      <c r="AN1539" t="s">
        <v>2952</v>
      </c>
      <c r="AO1539" t="s">
        <v>2953</v>
      </c>
      <c r="AP1539" t="s">
        <v>52</v>
      </c>
      <c r="AQ1539">
        <v>65</v>
      </c>
      <c r="AR1539">
        <v>16</v>
      </c>
    </row>
    <row r="1540" spans="1:44" hidden="1" x14ac:dyDescent="0.3">
      <c r="A1540" t="s">
        <v>3563</v>
      </c>
      <c r="B1540" t="s">
        <v>3162</v>
      </c>
      <c r="C1540" t="s">
        <v>1537</v>
      </c>
      <c r="D1540" t="s">
        <v>45</v>
      </c>
      <c r="E1540">
        <v>16</v>
      </c>
      <c r="F1540">
        <v>8</v>
      </c>
      <c r="G1540">
        <v>0</v>
      </c>
      <c r="H1540">
        <v>2</v>
      </c>
      <c r="I1540">
        <v>200</v>
      </c>
      <c r="J1540" t="s">
        <v>1846</v>
      </c>
      <c r="K1540" t="s">
        <v>4322</v>
      </c>
      <c r="L1540" t="s">
        <v>2551</v>
      </c>
      <c r="M1540" t="s">
        <v>1996</v>
      </c>
      <c r="N1540" t="s">
        <v>32</v>
      </c>
      <c r="O1540" t="s">
        <v>32</v>
      </c>
      <c r="P1540" t="s">
        <v>32</v>
      </c>
      <c r="S1540" t="s">
        <v>32</v>
      </c>
      <c r="T1540" t="s">
        <v>32</v>
      </c>
      <c r="W1540" t="s">
        <v>32</v>
      </c>
      <c r="X1540">
        <v>152</v>
      </c>
      <c r="Y1540" t="str">
        <f>IF(_20224[[#This Row],[Lead Score]]=_20224[[#This Row],[p2_score1]],_20224[[#This Row],[p2]],_20224[[#This Row],[p1]])</f>
        <v/>
      </c>
      <c r="Z1540" t="str">
        <f>IF(_20224[[#This Row],[Lead Score]]&lt;&gt;_20224[[#This Row],[p2_score1]],_20224[[#This Row],[p2]],_20224[[#This Row],[p1]])</f>
        <v/>
      </c>
      <c r="AA1540" s="1" t="e">
        <f>_20224[[#This Row],[Lead Score]]/_20224[[#This Row],[Runs in Partnership]]</f>
        <v>#DIV/0!</v>
      </c>
      <c r="AB1540">
        <f>+_20224[[#This Row],[p2_score1]]+_20224[[#This Row],[p1_score1]]</f>
        <v>0</v>
      </c>
      <c r="AC1540">
        <f>MAX(_20224[[#This Row],[p2_score1]:[p1_score1]])</f>
        <v>0</v>
      </c>
      <c r="AD1540">
        <f>MIN(_20224[[#This Row],[p2_score1]:[p1_score1]])</f>
        <v>0</v>
      </c>
      <c r="AE1540" t="s">
        <v>1846</v>
      </c>
      <c r="AF1540" t="s">
        <v>2551</v>
      </c>
      <c r="AG1540" t="s">
        <v>2807</v>
      </c>
      <c r="AH1540" t="s">
        <v>909</v>
      </c>
      <c r="AI1540" t="s">
        <v>909</v>
      </c>
      <c r="AJ1540" t="s">
        <v>949</v>
      </c>
      <c r="AK1540" t="str">
        <f>LEFT(_20224[[#This Row],[result2]], FIND(" ",_20224[[#This Row],[result2]]))</f>
        <v xml:space="preserve">Multan </v>
      </c>
      <c r="AL1540" t="s">
        <v>4583</v>
      </c>
      <c r="AM1540" t="s">
        <v>2951</v>
      </c>
      <c r="AN1540" t="s">
        <v>2952</v>
      </c>
      <c r="AO1540" t="s">
        <v>2953</v>
      </c>
      <c r="AP1540" t="s">
        <v>52</v>
      </c>
      <c r="AQ1540">
        <v>0</v>
      </c>
      <c r="AR1540">
        <v>0</v>
      </c>
    </row>
    <row r="1541" spans="1:44" hidden="1" x14ac:dyDescent="0.3">
      <c r="A1541" t="s">
        <v>3565</v>
      </c>
      <c r="B1541" t="s">
        <v>3133</v>
      </c>
      <c r="C1541" t="s">
        <v>1872</v>
      </c>
      <c r="D1541" t="s">
        <v>1999</v>
      </c>
      <c r="E1541">
        <v>0</v>
      </c>
      <c r="F1541">
        <v>1</v>
      </c>
      <c r="G1541">
        <v>0</v>
      </c>
      <c r="H1541">
        <v>0</v>
      </c>
      <c r="I1541">
        <v>0</v>
      </c>
      <c r="J1541" t="s">
        <v>1846</v>
      </c>
      <c r="K1541" t="s">
        <v>4277</v>
      </c>
      <c r="L1541" t="s">
        <v>2556</v>
      </c>
      <c r="M1541" t="s">
        <v>2000</v>
      </c>
      <c r="N1541" t="s">
        <v>3139</v>
      </c>
      <c r="O1541" t="s">
        <v>151</v>
      </c>
      <c r="P1541" t="s">
        <v>1872</v>
      </c>
      <c r="Q1541">
        <v>0.1</v>
      </c>
      <c r="R1541">
        <v>0</v>
      </c>
      <c r="S1541" t="s">
        <v>900</v>
      </c>
      <c r="T1541" t="s">
        <v>1872</v>
      </c>
      <c r="U1541">
        <v>0</v>
      </c>
      <c r="V1541">
        <v>0</v>
      </c>
      <c r="W1541" t="s">
        <v>32</v>
      </c>
      <c r="X1541">
        <v>153</v>
      </c>
      <c r="Y1541" t="str">
        <f>IF(_20224[[#This Row],[Lead Score]]=_20224[[#This Row],[p2_score1]],_20224[[#This Row],[p2]],_20224[[#This Row],[p1]])</f>
        <v>Kumar Sangakkara</v>
      </c>
      <c r="Z1541" t="str">
        <f>IF(_20224[[#This Row],[Lead Score]]&lt;&gt;_20224[[#This Row],[p2_score1]],_20224[[#This Row],[p2]],_20224[[#This Row],[p1]])</f>
        <v>Ahmed Shehzad</v>
      </c>
      <c r="AA1541" s="1" t="e">
        <f>_20224[[#This Row],[Lead Score]]/_20224[[#This Row],[Runs in Partnership]]</f>
        <v>#DIV/0!</v>
      </c>
      <c r="AB1541">
        <f>+_20224[[#This Row],[p2_score1]]+_20224[[#This Row],[p1_score1]]</f>
        <v>0</v>
      </c>
      <c r="AC1541">
        <f>MAX(_20224[[#This Row],[p2_score1]:[p1_score1]])</f>
        <v>0</v>
      </c>
      <c r="AD1541">
        <f>MIN(_20224[[#This Row],[p2_score1]:[p1_score1]])</f>
        <v>0</v>
      </c>
      <c r="AE1541" t="s">
        <v>1846</v>
      </c>
      <c r="AF1541" t="s">
        <v>2556</v>
      </c>
      <c r="AG1541" t="s">
        <v>2807</v>
      </c>
      <c r="AH1541" t="s">
        <v>909</v>
      </c>
      <c r="AI1541" t="s">
        <v>909</v>
      </c>
      <c r="AJ1541" t="s">
        <v>897</v>
      </c>
      <c r="AK1541" t="str">
        <f>LEFT(_20224[[#This Row],[result2]], FIND(" ",_20224[[#This Row],[result2]]))</f>
        <v xml:space="preserve">Quetta </v>
      </c>
      <c r="AL1541" t="s">
        <v>4583</v>
      </c>
      <c r="AM1541" t="s">
        <v>2954</v>
      </c>
      <c r="AN1541" t="s">
        <v>2955</v>
      </c>
      <c r="AO1541" t="s">
        <v>2956</v>
      </c>
      <c r="AP1541" t="s">
        <v>2260</v>
      </c>
      <c r="AQ1541">
        <v>0</v>
      </c>
      <c r="AR1541">
        <v>0</v>
      </c>
    </row>
    <row r="1542" spans="1:44" x14ac:dyDescent="0.3">
      <c r="A1542" t="s">
        <v>3568</v>
      </c>
      <c r="B1542" t="s">
        <v>3144</v>
      </c>
      <c r="C1542" t="s">
        <v>900</v>
      </c>
      <c r="D1542" t="s">
        <v>2001</v>
      </c>
      <c r="E1542">
        <v>1</v>
      </c>
      <c r="F1542">
        <v>7</v>
      </c>
      <c r="G1542">
        <v>0</v>
      </c>
      <c r="H1542">
        <v>0</v>
      </c>
      <c r="I1542">
        <v>14.28</v>
      </c>
      <c r="J1542" t="s">
        <v>1846</v>
      </c>
      <c r="K1542" t="s">
        <v>4277</v>
      </c>
      <c r="L1542" t="s">
        <v>2556</v>
      </c>
      <c r="M1542" t="s">
        <v>2000</v>
      </c>
      <c r="N1542" t="s">
        <v>3148</v>
      </c>
      <c r="O1542" t="s">
        <v>327</v>
      </c>
      <c r="P1542" t="s">
        <v>900</v>
      </c>
      <c r="Q1542">
        <v>1.5</v>
      </c>
      <c r="R1542">
        <v>3</v>
      </c>
      <c r="S1542" t="s">
        <v>900</v>
      </c>
      <c r="T1542" t="s">
        <v>52</v>
      </c>
      <c r="U1542">
        <v>0</v>
      </c>
      <c r="V1542">
        <v>0</v>
      </c>
      <c r="W1542" t="s">
        <v>1872</v>
      </c>
      <c r="X1542">
        <v>153</v>
      </c>
      <c r="Y1542" t="str">
        <f>IF(_20224[[#This Row],[Lead Score]]=_20224[[#This Row],[p2_score1]],_20224[[#This Row],[p2]],_20224[[#This Row],[p1]])</f>
        <v>Sohaib Maqsood</v>
      </c>
      <c r="Z1542" t="str">
        <f>IF(_20224[[#This Row],[Lead Score]]&lt;&gt;_20224[[#This Row],[p2_score1]],_20224[[#This Row],[p2]],_20224[[#This Row],[p1]])</f>
        <v>Ahmed Shehzad</v>
      </c>
      <c r="AA1542" s="1">
        <f>_20224[[#This Row],[Lead Score]]/_20224[[#This Row],[Runs in Partnership]]</f>
        <v>0.66666666666666663</v>
      </c>
      <c r="AB1542">
        <f>+_20224[[#This Row],[p2_score1]]+_20224[[#This Row],[p1_score1]]</f>
        <v>3</v>
      </c>
      <c r="AC1542">
        <f>MAX(_20224[[#This Row],[p2_score1]:[p1_score1]])</f>
        <v>2</v>
      </c>
      <c r="AD1542">
        <f>MIN(_20224[[#This Row],[p2_score1]:[p1_score1]])</f>
        <v>1</v>
      </c>
      <c r="AE1542" t="s">
        <v>1846</v>
      </c>
      <c r="AF1542" t="s">
        <v>2556</v>
      </c>
      <c r="AG1542" t="s">
        <v>2807</v>
      </c>
      <c r="AH1542" t="s">
        <v>909</v>
      </c>
      <c r="AI1542" t="s">
        <v>909</v>
      </c>
      <c r="AJ1542" t="s">
        <v>897</v>
      </c>
      <c r="AK1542" t="str">
        <f>LEFT(_20224[[#This Row],[result2]], FIND(" ",_20224[[#This Row],[result2]]))</f>
        <v xml:space="preserve">Quetta </v>
      </c>
      <c r="AL1542" t="s">
        <v>4583</v>
      </c>
      <c r="AM1542" t="s">
        <v>2954</v>
      </c>
      <c r="AN1542" t="s">
        <v>2955</v>
      </c>
      <c r="AO1542" t="s">
        <v>2956</v>
      </c>
      <c r="AP1542" t="s">
        <v>2260</v>
      </c>
      <c r="AQ1542">
        <v>2</v>
      </c>
      <c r="AR1542">
        <v>1</v>
      </c>
    </row>
    <row r="1543" spans="1:44" x14ac:dyDescent="0.3">
      <c r="A1543" t="s">
        <v>3572</v>
      </c>
      <c r="B1543" t="s">
        <v>3136</v>
      </c>
      <c r="C1543" t="s">
        <v>215</v>
      </c>
      <c r="D1543" t="s">
        <v>1865</v>
      </c>
      <c r="E1543">
        <v>19</v>
      </c>
      <c r="F1543">
        <v>15</v>
      </c>
      <c r="G1543">
        <v>1</v>
      </c>
      <c r="H1543">
        <v>1</v>
      </c>
      <c r="I1543">
        <v>126.66</v>
      </c>
      <c r="J1543" t="s">
        <v>1846</v>
      </c>
      <c r="K1543" t="s">
        <v>4277</v>
      </c>
      <c r="L1543" t="s">
        <v>2556</v>
      </c>
      <c r="M1543" t="s">
        <v>2000</v>
      </c>
      <c r="N1543" t="s">
        <v>3157</v>
      </c>
      <c r="O1543" t="s">
        <v>954</v>
      </c>
      <c r="P1543" t="s">
        <v>215</v>
      </c>
      <c r="Q1543">
        <v>6.5</v>
      </c>
      <c r="R1543">
        <v>41</v>
      </c>
      <c r="S1543" t="s">
        <v>215</v>
      </c>
      <c r="T1543" t="s">
        <v>52</v>
      </c>
      <c r="U1543">
        <v>0</v>
      </c>
      <c r="V1543">
        <v>19</v>
      </c>
      <c r="W1543" t="s">
        <v>900</v>
      </c>
      <c r="X1543">
        <v>153</v>
      </c>
      <c r="Y1543" t="str">
        <f>IF(_20224[[#This Row],[Lead Score]]=_20224[[#This Row],[p2_score1]],_20224[[#This Row],[p2]],_20224[[#This Row],[p1]])</f>
        <v>Sohaib Maqsood</v>
      </c>
      <c r="Z1543" t="str">
        <f>IF(_20224[[#This Row],[Lead Score]]&lt;&gt;_20224[[#This Row],[p2_score1]],_20224[[#This Row],[p2]],_20224[[#This Row],[p1]])</f>
        <v>Sohail Tanvir</v>
      </c>
      <c r="AA1543" s="1">
        <f>_20224[[#This Row],[Lead Score]]/_20224[[#This Row],[Runs in Partnership]]</f>
        <v>0.5</v>
      </c>
      <c r="AB1543">
        <f>+_20224[[#This Row],[p2_score1]]+_20224[[#This Row],[p1_score1]]</f>
        <v>38</v>
      </c>
      <c r="AC1543">
        <f>MAX(_20224[[#This Row],[p2_score1]:[p1_score1]])</f>
        <v>19</v>
      </c>
      <c r="AD1543">
        <f>MIN(_20224[[#This Row],[p2_score1]:[p1_score1]])</f>
        <v>19</v>
      </c>
      <c r="AE1543" t="s">
        <v>1846</v>
      </c>
      <c r="AF1543" t="s">
        <v>2556</v>
      </c>
      <c r="AG1543" t="s">
        <v>2807</v>
      </c>
      <c r="AH1543" t="s">
        <v>909</v>
      </c>
      <c r="AI1543" t="s">
        <v>909</v>
      </c>
      <c r="AJ1543" t="s">
        <v>897</v>
      </c>
      <c r="AK1543" t="str">
        <f>LEFT(_20224[[#This Row],[result2]], FIND(" ",_20224[[#This Row],[result2]]))</f>
        <v xml:space="preserve">Quetta </v>
      </c>
      <c r="AL1543" t="s">
        <v>4583</v>
      </c>
      <c r="AM1543" t="s">
        <v>2954</v>
      </c>
      <c r="AN1543" t="s">
        <v>2955</v>
      </c>
      <c r="AO1543" t="s">
        <v>2956</v>
      </c>
      <c r="AP1543" t="s">
        <v>2260</v>
      </c>
      <c r="AQ1543">
        <v>19</v>
      </c>
      <c r="AR1543">
        <v>19</v>
      </c>
    </row>
    <row r="1544" spans="1:44" x14ac:dyDescent="0.3">
      <c r="A1544" t="s">
        <v>3576</v>
      </c>
      <c r="B1544" t="s">
        <v>3153</v>
      </c>
      <c r="C1544" t="s">
        <v>52</v>
      </c>
      <c r="D1544" t="s">
        <v>2002</v>
      </c>
      <c r="E1544">
        <v>27</v>
      </c>
      <c r="F1544">
        <v>33</v>
      </c>
      <c r="G1544">
        <v>2</v>
      </c>
      <c r="H1544">
        <v>1</v>
      </c>
      <c r="I1544">
        <v>81.81</v>
      </c>
      <c r="J1544" t="s">
        <v>1846</v>
      </c>
      <c r="K1544" t="s">
        <v>4277</v>
      </c>
      <c r="L1544" t="s">
        <v>2556</v>
      </c>
      <c r="M1544" t="s">
        <v>2000</v>
      </c>
      <c r="N1544" t="s">
        <v>3151</v>
      </c>
      <c r="O1544" t="s">
        <v>661</v>
      </c>
      <c r="P1544" t="s">
        <v>52</v>
      </c>
      <c r="Q1544">
        <v>12.4</v>
      </c>
      <c r="R1544">
        <v>81</v>
      </c>
      <c r="S1544" t="s">
        <v>82</v>
      </c>
      <c r="T1544" t="s">
        <v>52</v>
      </c>
      <c r="U1544">
        <v>0</v>
      </c>
      <c r="V1544">
        <v>0</v>
      </c>
      <c r="W1544" t="s">
        <v>215</v>
      </c>
      <c r="X1544">
        <v>153</v>
      </c>
      <c r="Y1544" t="str">
        <f>IF(_20224[[#This Row],[Lead Score]]=_20224[[#This Row],[p2_score1]],_20224[[#This Row],[p2]],_20224[[#This Row],[p1]])</f>
        <v>Shoaib Malik</v>
      </c>
      <c r="Z1544" t="str">
        <f>IF(_20224[[#This Row],[Lead Score]]&lt;&gt;_20224[[#This Row],[p2_score1]],_20224[[#This Row],[p2]],_20224[[#This Row],[p1]])</f>
        <v>Sohaib Maqsood</v>
      </c>
      <c r="AA1544" s="1">
        <f>_20224[[#This Row],[Lead Score]]/_20224[[#This Row],[Runs in Partnership]]</f>
        <v>0.8</v>
      </c>
      <c r="AB1544">
        <f>+_20224[[#This Row],[p2_score1]]+_20224[[#This Row],[p1_score1]]</f>
        <v>40</v>
      </c>
      <c r="AC1544">
        <f>MAX(_20224[[#This Row],[p2_score1]:[p1_score1]])</f>
        <v>32</v>
      </c>
      <c r="AD1544">
        <f>MIN(_20224[[#This Row],[p2_score1]:[p1_score1]])</f>
        <v>8</v>
      </c>
      <c r="AE1544" t="s">
        <v>1846</v>
      </c>
      <c r="AF1544" t="s">
        <v>2556</v>
      </c>
      <c r="AG1544" t="s">
        <v>2807</v>
      </c>
      <c r="AH1544" t="s">
        <v>909</v>
      </c>
      <c r="AI1544" t="s">
        <v>909</v>
      </c>
      <c r="AJ1544" t="s">
        <v>897</v>
      </c>
      <c r="AK1544" t="str">
        <f>LEFT(_20224[[#This Row],[result2]], FIND(" ",_20224[[#This Row],[result2]]))</f>
        <v xml:space="preserve">Quetta </v>
      </c>
      <c r="AL1544" t="s">
        <v>4583</v>
      </c>
      <c r="AM1544" t="s">
        <v>2954</v>
      </c>
      <c r="AN1544" t="s">
        <v>2955</v>
      </c>
      <c r="AO1544" t="s">
        <v>2956</v>
      </c>
      <c r="AP1544" t="s">
        <v>2260</v>
      </c>
      <c r="AQ1544">
        <v>8</v>
      </c>
      <c r="AR1544">
        <v>32</v>
      </c>
    </row>
    <row r="1545" spans="1:44" x14ac:dyDescent="0.3">
      <c r="A1545" t="s">
        <v>3578</v>
      </c>
      <c r="B1545" t="s">
        <v>3173</v>
      </c>
      <c r="C1545" t="s">
        <v>2003</v>
      </c>
      <c r="D1545" t="s">
        <v>2004</v>
      </c>
      <c r="E1545">
        <v>16</v>
      </c>
      <c r="F1545">
        <v>15</v>
      </c>
      <c r="G1545">
        <v>0</v>
      </c>
      <c r="H1545">
        <v>1</v>
      </c>
      <c r="I1545">
        <v>106.66</v>
      </c>
      <c r="J1545" t="s">
        <v>1846</v>
      </c>
      <c r="K1545" t="s">
        <v>4277</v>
      </c>
      <c r="L1545" t="s">
        <v>2556</v>
      </c>
      <c r="M1545" t="s">
        <v>2000</v>
      </c>
      <c r="N1545" t="s">
        <v>3170</v>
      </c>
      <c r="O1545" t="s">
        <v>2005</v>
      </c>
      <c r="P1545" t="s">
        <v>2003</v>
      </c>
      <c r="Q1545">
        <v>17.2</v>
      </c>
      <c r="R1545">
        <v>119</v>
      </c>
      <c r="S1545" t="s">
        <v>82</v>
      </c>
      <c r="T1545" t="s">
        <v>2003</v>
      </c>
      <c r="U1545">
        <v>22</v>
      </c>
      <c r="V1545">
        <v>0</v>
      </c>
      <c r="W1545" t="s">
        <v>52</v>
      </c>
      <c r="X1545">
        <v>153</v>
      </c>
      <c r="Y1545" t="str">
        <f>IF(_20224[[#This Row],[Lead Score]]=_20224[[#This Row],[p2_score1]],_20224[[#This Row],[p2]],_20224[[#This Row],[p1]])</f>
        <v>Shoaib Malik</v>
      </c>
      <c r="Z1545" t="str">
        <f>IF(_20224[[#This Row],[Lead Score]]&lt;&gt;_20224[[#This Row],[p2_score1]],_20224[[#This Row],[p2]],_20224[[#This Row],[p1]])</f>
        <v>Ross Whiteley</v>
      </c>
      <c r="AA1545" s="1">
        <f>_20224[[#This Row],[Lead Score]]/_20224[[#This Row],[Runs in Partnership]]</f>
        <v>0.57894736842105265</v>
      </c>
      <c r="AB1545">
        <f>+_20224[[#This Row],[p2_score1]]+_20224[[#This Row],[p1_score1]]</f>
        <v>38</v>
      </c>
      <c r="AC1545">
        <f>MAX(_20224[[#This Row],[p2_score1]:[p1_score1]])</f>
        <v>22</v>
      </c>
      <c r="AD1545">
        <f>MIN(_20224[[#This Row],[p2_score1]:[p1_score1]])</f>
        <v>16</v>
      </c>
      <c r="AE1545" t="s">
        <v>1846</v>
      </c>
      <c r="AF1545" t="s">
        <v>2556</v>
      </c>
      <c r="AG1545" t="s">
        <v>2807</v>
      </c>
      <c r="AH1545" t="s">
        <v>909</v>
      </c>
      <c r="AI1545" t="s">
        <v>909</v>
      </c>
      <c r="AJ1545" t="s">
        <v>897</v>
      </c>
      <c r="AK1545" t="str">
        <f>LEFT(_20224[[#This Row],[result2]], FIND(" ",_20224[[#This Row],[result2]]))</f>
        <v xml:space="preserve">Quetta </v>
      </c>
      <c r="AL1545" t="s">
        <v>4583</v>
      </c>
      <c r="AM1545" t="s">
        <v>2954</v>
      </c>
      <c r="AN1545" t="s">
        <v>2955</v>
      </c>
      <c r="AO1545" t="s">
        <v>2956</v>
      </c>
      <c r="AP1545" t="s">
        <v>2260</v>
      </c>
      <c r="AQ1545">
        <v>16</v>
      </c>
      <c r="AR1545">
        <v>22</v>
      </c>
    </row>
    <row r="1546" spans="1:44" x14ac:dyDescent="0.3">
      <c r="A1546" t="s">
        <v>3579</v>
      </c>
      <c r="B1546" t="s">
        <v>3162</v>
      </c>
      <c r="C1546" t="s">
        <v>82</v>
      </c>
      <c r="D1546" t="s">
        <v>45</v>
      </c>
      <c r="E1546">
        <v>65</v>
      </c>
      <c r="F1546">
        <v>43</v>
      </c>
      <c r="G1546">
        <v>4</v>
      </c>
      <c r="H1546">
        <v>3</v>
      </c>
      <c r="I1546">
        <v>151.16</v>
      </c>
      <c r="J1546" t="s">
        <v>1846</v>
      </c>
      <c r="K1546" t="s">
        <v>4277</v>
      </c>
      <c r="L1546" t="s">
        <v>2556</v>
      </c>
      <c r="M1546" t="s">
        <v>2000</v>
      </c>
      <c r="N1546" t="s">
        <v>32</v>
      </c>
      <c r="O1546" t="s">
        <v>32</v>
      </c>
      <c r="P1546" t="s">
        <v>32</v>
      </c>
      <c r="S1546" t="s">
        <v>82</v>
      </c>
      <c r="T1546" t="s">
        <v>1537</v>
      </c>
      <c r="U1546">
        <v>0</v>
      </c>
      <c r="V1546">
        <v>0</v>
      </c>
      <c r="W1546" t="s">
        <v>2003</v>
      </c>
      <c r="X1546">
        <v>153</v>
      </c>
      <c r="Y1546" t="str">
        <f>IF(_20224[[#This Row],[Lead Score]]=_20224[[#This Row],[p2_score1]],_20224[[#This Row],[p2]],_20224[[#This Row],[p1]])</f>
        <v>Shoaib Malik</v>
      </c>
      <c r="Z1546" t="str">
        <f>IF(_20224[[#This Row],[Lead Score]]&lt;&gt;_20224[[#This Row],[p2_score1]],_20224[[#This Row],[p2]],_20224[[#This Row],[p1]])</f>
        <v>Kieron Pollard</v>
      </c>
      <c r="AA1546" s="1">
        <f>_20224[[#This Row],[Lead Score]]/_20224[[#This Row],[Runs in Partnership]]</f>
        <v>0.74137931034482762</v>
      </c>
      <c r="AB1546">
        <f>+_20224[[#This Row],[p2_score1]]+_20224[[#This Row],[p1_score1]]</f>
        <v>58</v>
      </c>
      <c r="AC1546">
        <f>MAX(_20224[[#This Row],[p2_score1]:[p1_score1]])</f>
        <v>43</v>
      </c>
      <c r="AD1546">
        <f>MIN(_20224[[#This Row],[p2_score1]:[p1_score1]])</f>
        <v>15</v>
      </c>
      <c r="AE1546" t="s">
        <v>1846</v>
      </c>
      <c r="AF1546" t="s">
        <v>2556</v>
      </c>
      <c r="AG1546" t="s">
        <v>2807</v>
      </c>
      <c r="AH1546" t="s">
        <v>909</v>
      </c>
      <c r="AI1546" t="s">
        <v>909</v>
      </c>
      <c r="AJ1546" t="s">
        <v>897</v>
      </c>
      <c r="AK1546" t="str">
        <f>LEFT(_20224[[#This Row],[result2]], FIND(" ",_20224[[#This Row],[result2]]))</f>
        <v xml:space="preserve">Quetta </v>
      </c>
      <c r="AL1546" t="s">
        <v>4583</v>
      </c>
      <c r="AM1546" t="s">
        <v>2954</v>
      </c>
      <c r="AN1546" t="s">
        <v>2955</v>
      </c>
      <c r="AO1546" t="s">
        <v>2956</v>
      </c>
      <c r="AP1546" t="s">
        <v>2260</v>
      </c>
      <c r="AQ1546">
        <v>15</v>
      </c>
      <c r="AR1546">
        <v>43</v>
      </c>
    </row>
    <row r="1547" spans="1:44" hidden="1" x14ac:dyDescent="0.3">
      <c r="A1547" t="s">
        <v>3582</v>
      </c>
      <c r="B1547" t="s">
        <v>3178</v>
      </c>
      <c r="C1547" t="s">
        <v>1537</v>
      </c>
      <c r="D1547" t="s">
        <v>45</v>
      </c>
      <c r="E1547">
        <v>15</v>
      </c>
      <c r="F1547">
        <v>6</v>
      </c>
      <c r="G1547">
        <v>1</v>
      </c>
      <c r="H1547">
        <v>1</v>
      </c>
      <c r="I1547">
        <v>250</v>
      </c>
      <c r="J1547" t="s">
        <v>1846</v>
      </c>
      <c r="K1547" t="s">
        <v>4277</v>
      </c>
      <c r="L1547" t="s">
        <v>2556</v>
      </c>
      <c r="M1547" t="s">
        <v>2000</v>
      </c>
      <c r="N1547" t="s">
        <v>32</v>
      </c>
      <c r="O1547" t="s">
        <v>32</v>
      </c>
      <c r="P1547" t="s">
        <v>32</v>
      </c>
      <c r="S1547" t="s">
        <v>32</v>
      </c>
      <c r="T1547" t="s">
        <v>32</v>
      </c>
      <c r="W1547" t="s">
        <v>32</v>
      </c>
      <c r="X1547">
        <v>153</v>
      </c>
      <c r="Y1547" t="str">
        <f>IF(_20224[[#This Row],[Lead Score]]=_20224[[#This Row],[p2_score1]],_20224[[#This Row],[p2]],_20224[[#This Row],[p1]])</f>
        <v/>
      </c>
      <c r="Z1547" t="str">
        <f>IF(_20224[[#This Row],[Lead Score]]&lt;&gt;_20224[[#This Row],[p2_score1]],_20224[[#This Row],[p2]],_20224[[#This Row],[p1]])</f>
        <v/>
      </c>
      <c r="AA1547" s="1" t="e">
        <f>_20224[[#This Row],[Lead Score]]/_20224[[#This Row],[Runs in Partnership]]</f>
        <v>#DIV/0!</v>
      </c>
      <c r="AB1547">
        <f>+_20224[[#This Row],[p2_score1]]+_20224[[#This Row],[p1_score1]]</f>
        <v>0</v>
      </c>
      <c r="AC1547">
        <f>MAX(_20224[[#This Row],[p2_score1]:[p1_score1]])</f>
        <v>0</v>
      </c>
      <c r="AD1547">
        <f>MIN(_20224[[#This Row],[p2_score1]:[p1_score1]])</f>
        <v>0</v>
      </c>
      <c r="AE1547" t="s">
        <v>1846</v>
      </c>
      <c r="AF1547" t="s">
        <v>2556</v>
      </c>
      <c r="AG1547" t="s">
        <v>2807</v>
      </c>
      <c r="AH1547" t="s">
        <v>909</v>
      </c>
      <c r="AI1547" t="s">
        <v>909</v>
      </c>
      <c r="AJ1547" t="s">
        <v>897</v>
      </c>
      <c r="AK1547" t="str">
        <f>LEFT(_20224[[#This Row],[result2]], FIND(" ",_20224[[#This Row],[result2]]))</f>
        <v xml:space="preserve">Quetta </v>
      </c>
      <c r="AL1547" t="s">
        <v>4583</v>
      </c>
      <c r="AM1547" t="s">
        <v>2954</v>
      </c>
      <c r="AN1547" t="s">
        <v>2955</v>
      </c>
      <c r="AO1547" t="s">
        <v>2956</v>
      </c>
      <c r="AP1547" t="s">
        <v>2260</v>
      </c>
      <c r="AQ1547">
        <v>0</v>
      </c>
      <c r="AR1547">
        <v>0</v>
      </c>
    </row>
    <row r="1548" spans="1:44" x14ac:dyDescent="0.3">
      <c r="A1548" t="s">
        <v>3583</v>
      </c>
      <c r="B1548" t="s">
        <v>3133</v>
      </c>
      <c r="C1548" t="s">
        <v>95</v>
      </c>
      <c r="D1548" t="s">
        <v>2006</v>
      </c>
      <c r="E1548">
        <v>34</v>
      </c>
      <c r="F1548">
        <v>24</v>
      </c>
      <c r="G1548">
        <v>2</v>
      </c>
      <c r="H1548">
        <v>2</v>
      </c>
      <c r="I1548">
        <v>141.66</v>
      </c>
      <c r="J1548" t="s">
        <v>1846</v>
      </c>
      <c r="K1548" t="s">
        <v>4294</v>
      </c>
      <c r="L1548" t="s">
        <v>2560</v>
      </c>
      <c r="M1548" t="s">
        <v>2007</v>
      </c>
      <c r="N1548" t="s">
        <v>3139</v>
      </c>
      <c r="O1548" t="s">
        <v>2008</v>
      </c>
      <c r="P1548" t="s">
        <v>95</v>
      </c>
      <c r="Q1548">
        <v>6.4</v>
      </c>
      <c r="R1548">
        <v>56</v>
      </c>
      <c r="S1548" t="s">
        <v>1509</v>
      </c>
      <c r="T1548" t="s">
        <v>95</v>
      </c>
      <c r="U1548">
        <v>22</v>
      </c>
      <c r="V1548">
        <v>34</v>
      </c>
      <c r="W1548" t="s">
        <v>32</v>
      </c>
      <c r="X1548">
        <v>154</v>
      </c>
      <c r="Y1548" t="str">
        <f>IF(_20224[[#This Row],[Lead Score]]=_20224[[#This Row],[p2_score1]],_20224[[#This Row],[p2]],_20224[[#This Row],[p1]])</f>
        <v>Fakhar Zaman</v>
      </c>
      <c r="Z1548" t="str">
        <f>IF(_20224[[#This Row],[Lead Score]]&lt;&gt;_20224[[#This Row],[p2_score1]],_20224[[#This Row],[p2]],_20224[[#This Row],[p1]])</f>
        <v>Anton Devcich</v>
      </c>
      <c r="AA1548" s="1">
        <f>_20224[[#This Row],[Lead Score]]/_20224[[#This Row],[Runs in Partnership]]</f>
        <v>0.6071428571428571</v>
      </c>
      <c r="AB1548">
        <f>+_20224[[#This Row],[p2_score1]]+_20224[[#This Row],[p1_score1]]</f>
        <v>56</v>
      </c>
      <c r="AC1548">
        <f>MAX(_20224[[#This Row],[p2_score1]:[p1_score1]])</f>
        <v>34</v>
      </c>
      <c r="AD1548">
        <f>MIN(_20224[[#This Row],[p2_score1]:[p1_score1]])</f>
        <v>22</v>
      </c>
      <c r="AE1548" t="s">
        <v>1846</v>
      </c>
      <c r="AF1548" t="s">
        <v>2560</v>
      </c>
      <c r="AG1548" t="s">
        <v>2807</v>
      </c>
      <c r="AH1548" t="s">
        <v>883</v>
      </c>
      <c r="AI1548" t="s">
        <v>883</v>
      </c>
      <c r="AJ1548" t="s">
        <v>850</v>
      </c>
      <c r="AK1548" t="str">
        <f>LEFT(_20224[[#This Row],[result2]], FIND(" ",_20224[[#This Row],[result2]]))</f>
        <v xml:space="preserve">Islamabad </v>
      </c>
      <c r="AL1548" t="s">
        <v>4583</v>
      </c>
      <c r="AM1548" t="s">
        <v>2957</v>
      </c>
      <c r="AN1548" t="s">
        <v>2958</v>
      </c>
      <c r="AO1548" t="s">
        <v>2959</v>
      </c>
      <c r="AP1548" t="s">
        <v>852</v>
      </c>
      <c r="AQ1548">
        <v>34</v>
      </c>
      <c r="AR1548">
        <v>22</v>
      </c>
    </row>
    <row r="1549" spans="1:44" x14ac:dyDescent="0.3">
      <c r="A1549" t="s">
        <v>3584</v>
      </c>
      <c r="B1549" t="s">
        <v>3153</v>
      </c>
      <c r="C1549" t="s">
        <v>1576</v>
      </c>
      <c r="D1549" t="s">
        <v>2009</v>
      </c>
      <c r="E1549">
        <v>8</v>
      </c>
      <c r="F1549">
        <v>13</v>
      </c>
      <c r="G1549">
        <v>0</v>
      </c>
      <c r="H1549">
        <v>0</v>
      </c>
      <c r="I1549">
        <v>61.53</v>
      </c>
      <c r="J1549" t="s">
        <v>1846</v>
      </c>
      <c r="K1549" t="s">
        <v>4294</v>
      </c>
      <c r="L1549" t="s">
        <v>2560</v>
      </c>
      <c r="M1549" t="s">
        <v>2007</v>
      </c>
      <c r="N1549" t="s">
        <v>3148</v>
      </c>
      <c r="O1549" t="s">
        <v>54</v>
      </c>
      <c r="P1549" t="s">
        <v>1576</v>
      </c>
      <c r="Q1549">
        <v>11.2</v>
      </c>
      <c r="R1549">
        <v>101</v>
      </c>
      <c r="S1549" t="s">
        <v>1509</v>
      </c>
      <c r="T1549" t="s">
        <v>1576</v>
      </c>
      <c r="U1549">
        <v>59</v>
      </c>
      <c r="V1549">
        <v>0</v>
      </c>
      <c r="W1549" t="s">
        <v>95</v>
      </c>
      <c r="X1549">
        <v>154</v>
      </c>
      <c r="Y1549" t="str">
        <f>IF(_20224[[#This Row],[Lead Score]]=_20224[[#This Row],[p2_score1]],_20224[[#This Row],[p2]],_20224[[#This Row],[p1]])</f>
        <v>Anton Devcich</v>
      </c>
      <c r="Z1549" t="str">
        <f>IF(_20224[[#This Row],[Lead Score]]&lt;&gt;_20224[[#This Row],[p2_score1]],_20224[[#This Row],[p2]],_20224[[#This Row],[p1]])</f>
        <v>Agha Salman</v>
      </c>
      <c r="AA1549" s="1">
        <f>_20224[[#This Row],[Lead Score]]/_20224[[#This Row],[Runs in Partnership]]</f>
        <v>0.82222222222222219</v>
      </c>
      <c r="AB1549">
        <f>+_20224[[#This Row],[p2_score1]]+_20224[[#This Row],[p1_score1]]</f>
        <v>45</v>
      </c>
      <c r="AC1549">
        <f>MAX(_20224[[#This Row],[p2_score1]:[p1_score1]])</f>
        <v>37</v>
      </c>
      <c r="AD1549">
        <f>MIN(_20224[[#This Row],[p2_score1]:[p1_score1]])</f>
        <v>8</v>
      </c>
      <c r="AE1549" t="s">
        <v>1846</v>
      </c>
      <c r="AF1549" t="s">
        <v>2560</v>
      </c>
      <c r="AG1549" t="s">
        <v>2807</v>
      </c>
      <c r="AH1549" t="s">
        <v>883</v>
      </c>
      <c r="AI1549" t="s">
        <v>883</v>
      </c>
      <c r="AJ1549" t="s">
        <v>850</v>
      </c>
      <c r="AK1549" t="str">
        <f>LEFT(_20224[[#This Row],[result2]], FIND(" ",_20224[[#This Row],[result2]]))</f>
        <v xml:space="preserve">Islamabad </v>
      </c>
      <c r="AL1549" t="s">
        <v>4583</v>
      </c>
      <c r="AM1549" t="s">
        <v>2957</v>
      </c>
      <c r="AN1549" t="s">
        <v>2958</v>
      </c>
      <c r="AO1549" t="s">
        <v>2959</v>
      </c>
      <c r="AP1549" t="s">
        <v>852</v>
      </c>
      <c r="AQ1549">
        <v>8</v>
      </c>
      <c r="AR1549">
        <v>37</v>
      </c>
    </row>
    <row r="1550" spans="1:44" x14ac:dyDescent="0.3">
      <c r="A1550" t="s">
        <v>3585</v>
      </c>
      <c r="B1550" t="s">
        <v>3136</v>
      </c>
      <c r="C1550" t="s">
        <v>1982</v>
      </c>
      <c r="D1550" t="s">
        <v>685</v>
      </c>
      <c r="E1550">
        <v>9</v>
      </c>
      <c r="F1550">
        <v>20</v>
      </c>
      <c r="G1550">
        <v>0</v>
      </c>
      <c r="H1550">
        <v>0</v>
      </c>
      <c r="I1550">
        <v>45</v>
      </c>
      <c r="J1550" t="s">
        <v>1846</v>
      </c>
      <c r="K1550" t="s">
        <v>4294</v>
      </c>
      <c r="L1550" t="s">
        <v>2560</v>
      </c>
      <c r="M1550" t="s">
        <v>2007</v>
      </c>
      <c r="N1550" t="s">
        <v>3157</v>
      </c>
      <c r="O1550" t="s">
        <v>2010</v>
      </c>
      <c r="P1550" t="s">
        <v>1982</v>
      </c>
      <c r="Q1550">
        <v>16.2</v>
      </c>
      <c r="R1550">
        <v>121</v>
      </c>
      <c r="S1550" t="s">
        <v>1509</v>
      </c>
      <c r="T1550" t="s">
        <v>1982</v>
      </c>
      <c r="U1550">
        <v>70</v>
      </c>
      <c r="V1550">
        <v>0</v>
      </c>
      <c r="W1550" t="s">
        <v>1576</v>
      </c>
      <c r="X1550">
        <v>154</v>
      </c>
      <c r="Y1550" t="str">
        <f>IF(_20224[[#This Row],[Lead Score]]=_20224[[#This Row],[p2_score1]],_20224[[#This Row],[p2]],_20224[[#This Row],[p1]])</f>
        <v>Anton Devcich</v>
      </c>
      <c r="Z1550" t="str">
        <f>IF(_20224[[#This Row],[Lead Score]]&lt;&gt;_20224[[#This Row],[p2_score1]],_20224[[#This Row],[p2]],_20224[[#This Row],[p1]])</f>
        <v>Denesh Ramdin</v>
      </c>
      <c r="AA1550" s="1">
        <f>_20224[[#This Row],[Lead Score]]/_20224[[#This Row],[Runs in Partnership]]</f>
        <v>0.55000000000000004</v>
      </c>
      <c r="AB1550">
        <f>+_20224[[#This Row],[p2_score1]]+_20224[[#This Row],[p1_score1]]</f>
        <v>20</v>
      </c>
      <c r="AC1550">
        <f>MAX(_20224[[#This Row],[p2_score1]:[p1_score1]])</f>
        <v>11</v>
      </c>
      <c r="AD1550">
        <f>MIN(_20224[[#This Row],[p2_score1]:[p1_score1]])</f>
        <v>9</v>
      </c>
      <c r="AE1550" t="s">
        <v>1846</v>
      </c>
      <c r="AF1550" t="s">
        <v>2560</v>
      </c>
      <c r="AG1550" t="s">
        <v>2807</v>
      </c>
      <c r="AH1550" t="s">
        <v>883</v>
      </c>
      <c r="AI1550" t="s">
        <v>883</v>
      </c>
      <c r="AJ1550" t="s">
        <v>850</v>
      </c>
      <c r="AK1550" t="str">
        <f>LEFT(_20224[[#This Row],[result2]], FIND(" ",_20224[[#This Row],[result2]]))</f>
        <v xml:space="preserve">Islamabad </v>
      </c>
      <c r="AL1550" t="s">
        <v>4583</v>
      </c>
      <c r="AM1550" t="s">
        <v>2957</v>
      </c>
      <c r="AN1550" t="s">
        <v>2958</v>
      </c>
      <c r="AO1550" t="s">
        <v>2959</v>
      </c>
      <c r="AP1550" t="s">
        <v>852</v>
      </c>
      <c r="AQ1550">
        <v>9</v>
      </c>
      <c r="AR1550">
        <v>11</v>
      </c>
    </row>
    <row r="1551" spans="1:44" x14ac:dyDescent="0.3">
      <c r="A1551" t="s">
        <v>3587</v>
      </c>
      <c r="B1551" t="s">
        <v>3144</v>
      </c>
      <c r="C1551" t="s">
        <v>1509</v>
      </c>
      <c r="D1551" t="s">
        <v>2011</v>
      </c>
      <c r="E1551">
        <v>62</v>
      </c>
      <c r="F1551">
        <v>42</v>
      </c>
      <c r="G1551">
        <v>4</v>
      </c>
      <c r="H1551">
        <v>3</v>
      </c>
      <c r="I1551">
        <v>147.61000000000001</v>
      </c>
      <c r="J1551" t="s">
        <v>1846</v>
      </c>
      <c r="K1551" t="s">
        <v>4294</v>
      </c>
      <c r="L1551" t="s">
        <v>2560</v>
      </c>
      <c r="M1551" t="s">
        <v>2007</v>
      </c>
      <c r="N1551" t="s">
        <v>3151</v>
      </c>
      <c r="O1551" t="s">
        <v>1474</v>
      </c>
      <c r="P1551" t="s">
        <v>1509</v>
      </c>
      <c r="Q1551">
        <v>16.399999999999999</v>
      </c>
      <c r="R1551">
        <v>122</v>
      </c>
      <c r="S1551" t="s">
        <v>1509</v>
      </c>
      <c r="T1551" t="s">
        <v>1890</v>
      </c>
      <c r="U1551">
        <v>0</v>
      </c>
      <c r="V1551">
        <v>0</v>
      </c>
      <c r="W1551" t="s">
        <v>1982</v>
      </c>
      <c r="X1551">
        <v>154</v>
      </c>
      <c r="Y1551" t="str">
        <f>IF(_20224[[#This Row],[Lead Score]]=_20224[[#This Row],[p2_score1]],_20224[[#This Row],[p2]],_20224[[#This Row],[p1]])</f>
        <v>Brendon McCullum</v>
      </c>
      <c r="Z1551" t="str">
        <f>IF(_20224[[#This Row],[Lead Score]]&lt;&gt;_20224[[#This Row],[p2_score1]],_20224[[#This Row],[p2]],_20224[[#This Row],[p1]])</f>
        <v>Anton Devcich</v>
      </c>
      <c r="AA1551" s="1">
        <f>_20224[[#This Row],[Lead Score]]/_20224[[#This Row],[Runs in Partnership]]</f>
        <v>1</v>
      </c>
      <c r="AB1551">
        <f>+_20224[[#This Row],[p2_score1]]+_20224[[#This Row],[p1_score1]]</f>
        <v>9</v>
      </c>
      <c r="AC1551">
        <f>MAX(_20224[[#This Row],[p2_score1]:[p1_score1]])</f>
        <v>9</v>
      </c>
      <c r="AD1551">
        <f>MIN(_20224[[#This Row],[p2_score1]:[p1_score1]])</f>
        <v>0</v>
      </c>
      <c r="AE1551" t="s">
        <v>1846</v>
      </c>
      <c r="AF1551" t="s">
        <v>2560</v>
      </c>
      <c r="AG1551" t="s">
        <v>2807</v>
      </c>
      <c r="AH1551" t="s">
        <v>883</v>
      </c>
      <c r="AI1551" t="s">
        <v>883</v>
      </c>
      <c r="AJ1551" t="s">
        <v>850</v>
      </c>
      <c r="AK1551" t="str">
        <f>LEFT(_20224[[#This Row],[result2]], FIND(" ",_20224[[#This Row],[result2]]))</f>
        <v xml:space="preserve">Islamabad </v>
      </c>
      <c r="AL1551" t="s">
        <v>4583</v>
      </c>
      <c r="AM1551" t="s">
        <v>2957</v>
      </c>
      <c r="AN1551" t="s">
        <v>2958</v>
      </c>
      <c r="AO1551" t="s">
        <v>2959</v>
      </c>
      <c r="AP1551" t="s">
        <v>852</v>
      </c>
      <c r="AQ1551">
        <v>9</v>
      </c>
      <c r="AR1551">
        <v>0</v>
      </c>
    </row>
    <row r="1552" spans="1:44" x14ac:dyDescent="0.3">
      <c r="A1552" t="s">
        <v>3589</v>
      </c>
      <c r="B1552" t="s">
        <v>3173</v>
      </c>
      <c r="C1552" t="s">
        <v>1887</v>
      </c>
      <c r="D1552" t="s">
        <v>685</v>
      </c>
      <c r="E1552">
        <v>6</v>
      </c>
      <c r="F1552">
        <v>5</v>
      </c>
      <c r="G1552">
        <v>1</v>
      </c>
      <c r="H1552">
        <v>0</v>
      </c>
      <c r="I1552">
        <v>120</v>
      </c>
      <c r="J1552" t="s">
        <v>1846</v>
      </c>
      <c r="K1552" t="s">
        <v>4294</v>
      </c>
      <c r="L1552" t="s">
        <v>2560</v>
      </c>
      <c r="M1552" t="s">
        <v>2007</v>
      </c>
      <c r="N1552" t="s">
        <v>3170</v>
      </c>
      <c r="O1552" t="s">
        <v>422</v>
      </c>
      <c r="P1552" t="s">
        <v>1887</v>
      </c>
      <c r="Q1552">
        <v>18.5</v>
      </c>
      <c r="R1552">
        <v>149</v>
      </c>
      <c r="S1552" t="s">
        <v>1887</v>
      </c>
      <c r="T1552" t="s">
        <v>1890</v>
      </c>
      <c r="U1552">
        <v>0</v>
      </c>
      <c r="V1552">
        <v>21</v>
      </c>
      <c r="W1552" t="s">
        <v>1509</v>
      </c>
      <c r="X1552">
        <v>154</v>
      </c>
      <c r="Y1552" t="str">
        <f>IF(_20224[[#This Row],[Lead Score]]=_20224[[#This Row],[p2_score1]],_20224[[#This Row],[p2]],_20224[[#This Row],[p1]])</f>
        <v>Brendon McCullum</v>
      </c>
      <c r="Z1552" t="str">
        <f>IF(_20224[[#This Row],[Lead Score]]&lt;&gt;_20224[[#This Row],[p2_score1]],_20224[[#This Row],[p2]],_20224[[#This Row],[p1]])</f>
        <v>Sunil Narine</v>
      </c>
      <c r="AA1552" s="1">
        <f>_20224[[#This Row],[Lead Score]]/_20224[[#This Row],[Runs in Partnership]]</f>
        <v>0.77777777777777779</v>
      </c>
      <c r="AB1552">
        <f>+_20224[[#This Row],[p2_score1]]+_20224[[#This Row],[p1_score1]]</f>
        <v>27</v>
      </c>
      <c r="AC1552">
        <f>MAX(_20224[[#This Row],[p2_score1]:[p1_score1]])</f>
        <v>21</v>
      </c>
      <c r="AD1552">
        <f>MIN(_20224[[#This Row],[p2_score1]:[p1_score1]])</f>
        <v>6</v>
      </c>
      <c r="AE1552" t="s">
        <v>1846</v>
      </c>
      <c r="AF1552" t="s">
        <v>2560</v>
      </c>
      <c r="AG1552" t="s">
        <v>2807</v>
      </c>
      <c r="AH1552" t="s">
        <v>883</v>
      </c>
      <c r="AI1552" t="s">
        <v>883</v>
      </c>
      <c r="AJ1552" t="s">
        <v>850</v>
      </c>
      <c r="AK1552" t="str">
        <f>LEFT(_20224[[#This Row],[result2]], FIND(" ",_20224[[#This Row],[result2]]))</f>
        <v xml:space="preserve">Islamabad </v>
      </c>
      <c r="AL1552" t="s">
        <v>4583</v>
      </c>
      <c r="AM1552" t="s">
        <v>2957</v>
      </c>
      <c r="AN1552" t="s">
        <v>2958</v>
      </c>
      <c r="AO1552" t="s">
        <v>2959</v>
      </c>
      <c r="AP1552" t="s">
        <v>852</v>
      </c>
      <c r="AQ1552">
        <v>21</v>
      </c>
      <c r="AR1552">
        <v>6</v>
      </c>
    </row>
    <row r="1553" spans="1:44" x14ac:dyDescent="0.3">
      <c r="A1553" t="s">
        <v>3591</v>
      </c>
      <c r="B1553" t="s">
        <v>3178</v>
      </c>
      <c r="C1553" t="s">
        <v>907</v>
      </c>
      <c r="D1553" t="s">
        <v>1992</v>
      </c>
      <c r="E1553">
        <v>1</v>
      </c>
      <c r="F1553">
        <v>2</v>
      </c>
      <c r="G1553">
        <v>0</v>
      </c>
      <c r="H1553">
        <v>0</v>
      </c>
      <c r="I1553">
        <v>50</v>
      </c>
      <c r="J1553" t="s">
        <v>1846</v>
      </c>
      <c r="K1553" t="s">
        <v>4294</v>
      </c>
      <c r="L1553" t="s">
        <v>2560</v>
      </c>
      <c r="M1553" t="s">
        <v>2007</v>
      </c>
      <c r="N1553" t="s">
        <v>3200</v>
      </c>
      <c r="O1553" t="s">
        <v>1855</v>
      </c>
      <c r="P1553" t="s">
        <v>907</v>
      </c>
      <c r="Q1553">
        <v>19.100000000000001</v>
      </c>
      <c r="R1553">
        <v>150</v>
      </c>
      <c r="S1553" t="s">
        <v>907</v>
      </c>
      <c r="T1553" t="s">
        <v>1890</v>
      </c>
      <c r="U1553">
        <v>0</v>
      </c>
      <c r="V1553">
        <v>21</v>
      </c>
      <c r="W1553" t="s">
        <v>1887</v>
      </c>
      <c r="X1553">
        <v>154</v>
      </c>
      <c r="Y1553" t="str">
        <f>IF(_20224[[#This Row],[Lead Score]]=_20224[[#This Row],[p2_score1]],_20224[[#This Row],[p2]],_20224[[#This Row],[p1]])</f>
        <v>Sohail Khan</v>
      </c>
      <c r="Z1553" t="str">
        <f>IF(_20224[[#This Row],[Lead Score]]&lt;&gt;_20224[[#This Row],[p2_score1]],_20224[[#This Row],[p2]],_20224[[#This Row],[p1]])</f>
        <v>Brendon McCullum</v>
      </c>
      <c r="AA1553" s="1">
        <f>_20224[[#This Row],[Lead Score]]/_20224[[#This Row],[Runs in Partnership]]</f>
        <v>1</v>
      </c>
      <c r="AB1553">
        <f>+_20224[[#This Row],[p2_score1]]+_20224[[#This Row],[p1_score1]]</f>
        <v>1</v>
      </c>
      <c r="AC1553">
        <f>MAX(_20224[[#This Row],[p2_score1]:[p1_score1]])</f>
        <v>1</v>
      </c>
      <c r="AD1553">
        <f>MIN(_20224[[#This Row],[p2_score1]:[p1_score1]])</f>
        <v>0</v>
      </c>
      <c r="AE1553" t="s">
        <v>1846</v>
      </c>
      <c r="AF1553" t="s">
        <v>2560</v>
      </c>
      <c r="AG1553" t="s">
        <v>2807</v>
      </c>
      <c r="AH1553" t="s">
        <v>883</v>
      </c>
      <c r="AI1553" t="s">
        <v>883</v>
      </c>
      <c r="AJ1553" t="s">
        <v>850</v>
      </c>
      <c r="AK1553" t="str">
        <f>LEFT(_20224[[#This Row],[result2]], FIND(" ",_20224[[#This Row],[result2]]))</f>
        <v xml:space="preserve">Islamabad </v>
      </c>
      <c r="AL1553" t="s">
        <v>4583</v>
      </c>
      <c r="AM1553" t="s">
        <v>2957</v>
      </c>
      <c r="AN1553" t="s">
        <v>2958</v>
      </c>
      <c r="AO1553" t="s">
        <v>2959</v>
      </c>
      <c r="AP1553" t="s">
        <v>852</v>
      </c>
      <c r="AQ1553">
        <v>0</v>
      </c>
      <c r="AR1553">
        <v>1</v>
      </c>
    </row>
    <row r="1554" spans="1:44" x14ac:dyDescent="0.3">
      <c r="A1554" t="s">
        <v>3593</v>
      </c>
      <c r="B1554" t="s">
        <v>3180</v>
      </c>
      <c r="C1554" t="s">
        <v>46</v>
      </c>
      <c r="D1554" t="s">
        <v>688</v>
      </c>
      <c r="E1554">
        <v>1</v>
      </c>
      <c r="F1554">
        <v>1</v>
      </c>
      <c r="G1554">
        <v>0</v>
      </c>
      <c r="H1554">
        <v>0</v>
      </c>
      <c r="I1554">
        <v>100</v>
      </c>
      <c r="J1554" t="s">
        <v>1846</v>
      </c>
      <c r="K1554" t="s">
        <v>4294</v>
      </c>
      <c r="L1554" t="s">
        <v>2560</v>
      </c>
      <c r="M1554" t="s">
        <v>2007</v>
      </c>
      <c r="N1554" t="s">
        <v>3219</v>
      </c>
      <c r="O1554" t="s">
        <v>1394</v>
      </c>
      <c r="P1554" t="s">
        <v>46</v>
      </c>
      <c r="Q1554">
        <v>19.5</v>
      </c>
      <c r="R1554">
        <v>162</v>
      </c>
      <c r="S1554" t="s">
        <v>46</v>
      </c>
      <c r="T1554" t="s">
        <v>1890</v>
      </c>
      <c r="U1554">
        <v>0</v>
      </c>
      <c r="V1554">
        <v>32</v>
      </c>
      <c r="W1554" t="s">
        <v>907</v>
      </c>
      <c r="X1554">
        <v>154</v>
      </c>
      <c r="Y1554" t="str">
        <f>IF(_20224[[#This Row],[Lead Score]]=_20224[[#This Row],[p2_score1]],_20224[[#This Row],[p2]],_20224[[#This Row],[p1]])</f>
        <v>Brendon McCullum</v>
      </c>
      <c r="Z1554" t="str">
        <f>IF(_20224[[#This Row],[Lead Score]]&lt;&gt;_20224[[#This Row],[p2_score1]],_20224[[#This Row],[p2]],_20224[[#This Row],[p1]])</f>
        <v>Aamer Yamin</v>
      </c>
      <c r="AA1554" s="1">
        <f>_20224[[#This Row],[Lead Score]]/_20224[[#This Row],[Runs in Partnership]]</f>
        <v>0.91666666666666663</v>
      </c>
      <c r="AB1554">
        <f>+_20224[[#This Row],[p2_score1]]+_20224[[#This Row],[p1_score1]]</f>
        <v>12</v>
      </c>
      <c r="AC1554">
        <f>MAX(_20224[[#This Row],[p2_score1]:[p1_score1]])</f>
        <v>11</v>
      </c>
      <c r="AD1554">
        <f>MIN(_20224[[#This Row],[p2_score1]:[p1_score1]])</f>
        <v>1</v>
      </c>
      <c r="AE1554" t="s">
        <v>1846</v>
      </c>
      <c r="AF1554" t="s">
        <v>2560</v>
      </c>
      <c r="AG1554" t="s">
        <v>2807</v>
      </c>
      <c r="AH1554" t="s">
        <v>883</v>
      </c>
      <c r="AI1554" t="s">
        <v>883</v>
      </c>
      <c r="AJ1554" t="s">
        <v>850</v>
      </c>
      <c r="AK1554" t="str">
        <f>LEFT(_20224[[#This Row],[result2]], FIND(" ",_20224[[#This Row],[result2]]))</f>
        <v xml:space="preserve">Islamabad </v>
      </c>
      <c r="AL1554" t="s">
        <v>4583</v>
      </c>
      <c r="AM1554" t="s">
        <v>2957</v>
      </c>
      <c r="AN1554" t="s">
        <v>2958</v>
      </c>
      <c r="AO1554" t="s">
        <v>2959</v>
      </c>
      <c r="AP1554" t="s">
        <v>852</v>
      </c>
      <c r="AQ1554">
        <v>11</v>
      </c>
      <c r="AR1554">
        <v>1</v>
      </c>
    </row>
    <row r="1555" spans="1:44" x14ac:dyDescent="0.3">
      <c r="A1555" t="s">
        <v>3594</v>
      </c>
      <c r="B1555" t="s">
        <v>3187</v>
      </c>
      <c r="C1555" t="s">
        <v>286</v>
      </c>
      <c r="D1555" t="s">
        <v>688</v>
      </c>
      <c r="E1555">
        <v>1</v>
      </c>
      <c r="F1555">
        <v>1</v>
      </c>
      <c r="G1555">
        <v>0</v>
      </c>
      <c r="H1555">
        <v>0</v>
      </c>
      <c r="I1555">
        <v>100</v>
      </c>
      <c r="J1555" t="s">
        <v>1846</v>
      </c>
      <c r="K1555" t="s">
        <v>4294</v>
      </c>
      <c r="L1555" t="s">
        <v>2560</v>
      </c>
      <c r="M1555" t="s">
        <v>2007</v>
      </c>
      <c r="N1555" t="s">
        <v>3236</v>
      </c>
      <c r="O1555" t="s">
        <v>214</v>
      </c>
      <c r="P1555" t="s">
        <v>286</v>
      </c>
      <c r="Q1555">
        <v>20</v>
      </c>
      <c r="R1555">
        <v>163</v>
      </c>
      <c r="S1555" t="s">
        <v>286</v>
      </c>
      <c r="T1555" t="s">
        <v>1890</v>
      </c>
      <c r="U1555">
        <v>0</v>
      </c>
      <c r="V1555">
        <v>32</v>
      </c>
      <c r="W1555" t="s">
        <v>46</v>
      </c>
      <c r="X1555">
        <v>154</v>
      </c>
      <c r="Y1555" t="str">
        <f>IF(_20224[[#This Row],[Lead Score]]=_20224[[#This Row],[p2_score1]],_20224[[#This Row],[p2]],_20224[[#This Row],[p1]])</f>
        <v>Salman Irshad</v>
      </c>
      <c r="Z1555" t="str">
        <f>IF(_20224[[#This Row],[Lead Score]]&lt;&gt;_20224[[#This Row],[p2_score1]],_20224[[#This Row],[p2]],_20224[[#This Row],[p1]])</f>
        <v>Brendon McCullum</v>
      </c>
      <c r="AA1555" s="1">
        <f>_20224[[#This Row],[Lead Score]]/_20224[[#This Row],[Runs in Partnership]]</f>
        <v>1</v>
      </c>
      <c r="AB1555">
        <f>+_20224[[#This Row],[p2_score1]]+_20224[[#This Row],[p1_score1]]</f>
        <v>1</v>
      </c>
      <c r="AC1555">
        <f>MAX(_20224[[#This Row],[p2_score1]:[p1_score1]])</f>
        <v>1</v>
      </c>
      <c r="AD1555">
        <f>MIN(_20224[[#This Row],[p2_score1]:[p1_score1]])</f>
        <v>0</v>
      </c>
      <c r="AE1555" t="s">
        <v>1846</v>
      </c>
      <c r="AF1555" t="s">
        <v>2560</v>
      </c>
      <c r="AG1555" t="s">
        <v>2807</v>
      </c>
      <c r="AH1555" t="s">
        <v>883</v>
      </c>
      <c r="AI1555" t="s">
        <v>883</v>
      </c>
      <c r="AJ1555" t="s">
        <v>850</v>
      </c>
      <c r="AK1555" t="str">
        <f>LEFT(_20224[[#This Row],[result2]], FIND(" ",_20224[[#This Row],[result2]]))</f>
        <v xml:space="preserve">Islamabad </v>
      </c>
      <c r="AL1555" t="s">
        <v>4583</v>
      </c>
      <c r="AM1555" t="s">
        <v>2957</v>
      </c>
      <c r="AN1555" t="s">
        <v>2958</v>
      </c>
      <c r="AO1555" t="s">
        <v>2959</v>
      </c>
      <c r="AP1555" t="s">
        <v>852</v>
      </c>
      <c r="AQ1555">
        <v>0</v>
      </c>
      <c r="AR1555">
        <v>1</v>
      </c>
    </row>
    <row r="1556" spans="1:44" hidden="1" x14ac:dyDescent="0.3">
      <c r="A1556" t="s">
        <v>3596</v>
      </c>
      <c r="B1556" t="s">
        <v>3162</v>
      </c>
      <c r="C1556" t="s">
        <v>1890</v>
      </c>
      <c r="D1556" t="s">
        <v>45</v>
      </c>
      <c r="E1556">
        <v>33</v>
      </c>
      <c r="F1556">
        <v>12</v>
      </c>
      <c r="G1556">
        <v>2</v>
      </c>
      <c r="H1556">
        <v>3</v>
      </c>
      <c r="I1556">
        <v>275</v>
      </c>
      <c r="J1556" t="s">
        <v>1846</v>
      </c>
      <c r="K1556" t="s">
        <v>4294</v>
      </c>
      <c r="L1556" t="s">
        <v>2560</v>
      </c>
      <c r="M1556" t="s">
        <v>2007</v>
      </c>
      <c r="N1556" t="s">
        <v>32</v>
      </c>
      <c r="O1556" t="s">
        <v>32</v>
      </c>
      <c r="P1556" t="s">
        <v>32</v>
      </c>
      <c r="S1556" t="s">
        <v>32</v>
      </c>
      <c r="T1556" t="s">
        <v>32</v>
      </c>
      <c r="W1556" t="s">
        <v>32</v>
      </c>
      <c r="X1556">
        <v>154</v>
      </c>
      <c r="Y1556" t="str">
        <f>IF(_20224[[#This Row],[Lead Score]]=_20224[[#This Row],[p2_score1]],_20224[[#This Row],[p2]],_20224[[#This Row],[p1]])</f>
        <v/>
      </c>
      <c r="Z1556" t="str">
        <f>IF(_20224[[#This Row],[Lead Score]]&lt;&gt;_20224[[#This Row],[p2_score1]],_20224[[#This Row],[p2]],_20224[[#This Row],[p1]])</f>
        <v/>
      </c>
      <c r="AA1556" s="1" t="e">
        <f>_20224[[#This Row],[Lead Score]]/_20224[[#This Row],[Runs in Partnership]]</f>
        <v>#DIV/0!</v>
      </c>
      <c r="AB1556">
        <f>+_20224[[#This Row],[p2_score1]]+_20224[[#This Row],[p1_score1]]</f>
        <v>0</v>
      </c>
      <c r="AC1556">
        <f>MAX(_20224[[#This Row],[p2_score1]:[p1_score1]])</f>
        <v>0</v>
      </c>
      <c r="AD1556">
        <f>MIN(_20224[[#This Row],[p2_score1]:[p1_score1]])</f>
        <v>0</v>
      </c>
      <c r="AE1556" t="s">
        <v>1846</v>
      </c>
      <c r="AF1556" t="s">
        <v>2560</v>
      </c>
      <c r="AG1556" t="s">
        <v>2807</v>
      </c>
      <c r="AH1556" t="s">
        <v>883</v>
      </c>
      <c r="AI1556" t="s">
        <v>883</v>
      </c>
      <c r="AJ1556" t="s">
        <v>850</v>
      </c>
      <c r="AK1556" t="str">
        <f>LEFT(_20224[[#This Row],[result2]], FIND(" ",_20224[[#This Row],[result2]]))</f>
        <v xml:space="preserve">Islamabad </v>
      </c>
      <c r="AL1556" t="s">
        <v>4583</v>
      </c>
      <c r="AM1556" t="s">
        <v>2957</v>
      </c>
      <c r="AN1556" t="s">
        <v>2958</v>
      </c>
      <c r="AO1556" t="s">
        <v>2959</v>
      </c>
      <c r="AP1556" t="s">
        <v>852</v>
      </c>
      <c r="AQ1556">
        <v>0</v>
      </c>
      <c r="AR1556">
        <v>0</v>
      </c>
    </row>
    <row r="1557" spans="1:44" x14ac:dyDescent="0.3">
      <c r="A1557" t="s">
        <v>3597</v>
      </c>
      <c r="B1557" t="s">
        <v>3133</v>
      </c>
      <c r="C1557" t="s">
        <v>1131</v>
      </c>
      <c r="D1557" t="s">
        <v>490</v>
      </c>
      <c r="E1557">
        <v>16</v>
      </c>
      <c r="F1557">
        <v>16</v>
      </c>
      <c r="G1557">
        <v>2</v>
      </c>
      <c r="H1557">
        <v>0</v>
      </c>
      <c r="I1557">
        <v>100</v>
      </c>
      <c r="J1557" t="s">
        <v>1846</v>
      </c>
      <c r="K1557" t="s">
        <v>4254</v>
      </c>
      <c r="L1557" t="s">
        <v>2564</v>
      </c>
      <c r="M1557" t="s">
        <v>2012</v>
      </c>
      <c r="N1557" t="s">
        <v>3139</v>
      </c>
      <c r="O1557" t="s">
        <v>2013</v>
      </c>
      <c r="P1557" t="s">
        <v>1131</v>
      </c>
      <c r="Q1557">
        <v>6.5</v>
      </c>
      <c r="R1557">
        <v>60</v>
      </c>
      <c r="S1557" t="s">
        <v>895</v>
      </c>
      <c r="T1557" t="s">
        <v>1131</v>
      </c>
      <c r="U1557">
        <v>44</v>
      </c>
      <c r="V1557">
        <v>16</v>
      </c>
      <c r="W1557" t="s">
        <v>32</v>
      </c>
      <c r="X1557">
        <v>155</v>
      </c>
      <c r="Y1557" t="str">
        <f>IF(_20224[[#This Row],[Lead Score]]=_20224[[#This Row],[p2_score1]],_20224[[#This Row],[p2]],_20224[[#This Row],[p1]])</f>
        <v>Shane Watson</v>
      </c>
      <c r="Z1557" t="str">
        <f>IF(_20224[[#This Row],[Lead Score]]&lt;&gt;_20224[[#This Row],[p2_score1]],_20224[[#This Row],[p2]],_20224[[#This Row],[p1]])</f>
        <v>Asad Shafiq</v>
      </c>
      <c r="AA1557" s="1">
        <f>_20224[[#This Row],[Lead Score]]/_20224[[#This Row],[Runs in Partnership]]</f>
        <v>0.73333333333333328</v>
      </c>
      <c r="AB1557">
        <f>+_20224[[#This Row],[p2_score1]]+_20224[[#This Row],[p1_score1]]</f>
        <v>60</v>
      </c>
      <c r="AC1557">
        <f>MAX(_20224[[#This Row],[p2_score1]:[p1_score1]])</f>
        <v>44</v>
      </c>
      <c r="AD1557">
        <f>MIN(_20224[[#This Row],[p2_score1]:[p1_score1]])</f>
        <v>16</v>
      </c>
      <c r="AE1557" t="s">
        <v>1846</v>
      </c>
      <c r="AF1557" t="s">
        <v>2564</v>
      </c>
      <c r="AG1557" t="s">
        <v>2807</v>
      </c>
      <c r="AH1557" t="s">
        <v>897</v>
      </c>
      <c r="AI1557" t="s">
        <v>897</v>
      </c>
      <c r="AJ1557" t="s">
        <v>872</v>
      </c>
      <c r="AK1557" t="str">
        <f>LEFT(_20224[[#This Row],[result2]], FIND(" ",_20224[[#This Row],[result2]]))</f>
        <v xml:space="preserve">Quetta </v>
      </c>
      <c r="AL1557" t="s">
        <v>4583</v>
      </c>
      <c r="AM1557" t="s">
        <v>2960</v>
      </c>
      <c r="AN1557" t="s">
        <v>2961</v>
      </c>
      <c r="AO1557" t="s">
        <v>2962</v>
      </c>
      <c r="AP1557" t="s">
        <v>895</v>
      </c>
      <c r="AQ1557">
        <v>16</v>
      </c>
      <c r="AR1557">
        <v>44</v>
      </c>
    </row>
    <row r="1558" spans="1:44" x14ac:dyDescent="0.3">
      <c r="A1558" t="s">
        <v>3599</v>
      </c>
      <c r="B1558" t="s">
        <v>3153</v>
      </c>
      <c r="C1558" t="s">
        <v>1947</v>
      </c>
      <c r="D1558" t="s">
        <v>2014</v>
      </c>
      <c r="E1558">
        <v>52</v>
      </c>
      <c r="F1558">
        <v>34</v>
      </c>
      <c r="G1558">
        <v>7</v>
      </c>
      <c r="H1558">
        <v>1</v>
      </c>
      <c r="I1558">
        <v>152.94</v>
      </c>
      <c r="J1558" t="s">
        <v>1846</v>
      </c>
      <c r="K1558" t="s">
        <v>4254</v>
      </c>
      <c r="L1558" t="s">
        <v>2564</v>
      </c>
      <c r="M1558" t="s">
        <v>2012</v>
      </c>
      <c r="N1558" t="s">
        <v>3148</v>
      </c>
      <c r="O1558" t="s">
        <v>2015</v>
      </c>
      <c r="P1558" t="s">
        <v>1947</v>
      </c>
      <c r="Q1558">
        <v>16.3</v>
      </c>
      <c r="R1558">
        <v>146</v>
      </c>
      <c r="S1558" t="s">
        <v>895</v>
      </c>
      <c r="T1558" t="s">
        <v>1947</v>
      </c>
      <c r="U1558">
        <v>78</v>
      </c>
      <c r="V1558">
        <v>0</v>
      </c>
      <c r="W1558" t="s">
        <v>1131</v>
      </c>
      <c r="X1558">
        <v>155</v>
      </c>
      <c r="Y1558" t="str">
        <f>IF(_20224[[#This Row],[Lead Score]]=_20224[[#This Row],[p2_score1]],_20224[[#This Row],[p2]],_20224[[#This Row],[p1]])</f>
        <v>Kevin Pietersen</v>
      </c>
      <c r="Z1558" t="str">
        <f>IF(_20224[[#This Row],[Lead Score]]&lt;&gt;_20224[[#This Row],[p2_score1]],_20224[[#This Row],[p2]],_20224[[#This Row],[p1]])</f>
        <v>Shane Watson</v>
      </c>
      <c r="AA1558" s="1">
        <f>_20224[[#This Row],[Lead Score]]/_20224[[#This Row],[Runs in Partnership]]</f>
        <v>0.60465116279069764</v>
      </c>
      <c r="AB1558">
        <f>+_20224[[#This Row],[p2_score1]]+_20224[[#This Row],[p1_score1]]</f>
        <v>86</v>
      </c>
      <c r="AC1558">
        <f>MAX(_20224[[#This Row],[p2_score1]:[p1_score1]])</f>
        <v>52</v>
      </c>
      <c r="AD1558">
        <f>MIN(_20224[[#This Row],[p2_score1]:[p1_score1]])</f>
        <v>34</v>
      </c>
      <c r="AE1558" t="s">
        <v>1846</v>
      </c>
      <c r="AF1558" t="s">
        <v>2564</v>
      </c>
      <c r="AG1558" t="s">
        <v>2807</v>
      </c>
      <c r="AH1558" t="s">
        <v>897</v>
      </c>
      <c r="AI1558" t="s">
        <v>897</v>
      </c>
      <c r="AJ1558" t="s">
        <v>872</v>
      </c>
      <c r="AK1558" t="str">
        <f>LEFT(_20224[[#This Row],[result2]], FIND(" ",_20224[[#This Row],[result2]]))</f>
        <v xml:space="preserve">Quetta </v>
      </c>
      <c r="AL1558" t="s">
        <v>4583</v>
      </c>
      <c r="AM1558" t="s">
        <v>2960</v>
      </c>
      <c r="AN1558" t="s">
        <v>2961</v>
      </c>
      <c r="AO1558" t="s">
        <v>2962</v>
      </c>
      <c r="AP1558" t="s">
        <v>895</v>
      </c>
      <c r="AQ1558">
        <v>52</v>
      </c>
      <c r="AR1558">
        <v>34</v>
      </c>
    </row>
    <row r="1559" spans="1:44" x14ac:dyDescent="0.3">
      <c r="A1559" t="s">
        <v>3601</v>
      </c>
      <c r="B1559" t="s">
        <v>3136</v>
      </c>
      <c r="C1559" t="s">
        <v>55</v>
      </c>
      <c r="D1559" t="s">
        <v>2016</v>
      </c>
      <c r="E1559">
        <v>13</v>
      </c>
      <c r="F1559">
        <v>7</v>
      </c>
      <c r="G1559">
        <v>1</v>
      </c>
      <c r="H1559">
        <v>1</v>
      </c>
      <c r="I1559">
        <v>185.71</v>
      </c>
      <c r="J1559" t="s">
        <v>1846</v>
      </c>
      <c r="K1559" t="s">
        <v>4254</v>
      </c>
      <c r="L1559" t="s">
        <v>2564</v>
      </c>
      <c r="M1559" t="s">
        <v>2012</v>
      </c>
      <c r="N1559" t="s">
        <v>3157</v>
      </c>
      <c r="O1559" t="s">
        <v>436</v>
      </c>
      <c r="P1559" t="s">
        <v>55</v>
      </c>
      <c r="Q1559">
        <v>18.100000000000001</v>
      </c>
      <c r="R1559">
        <v>161</v>
      </c>
      <c r="S1559" t="s">
        <v>895</v>
      </c>
      <c r="T1559" t="s">
        <v>55</v>
      </c>
      <c r="U1559">
        <v>80</v>
      </c>
      <c r="V1559">
        <v>0</v>
      </c>
      <c r="W1559" t="s">
        <v>1947</v>
      </c>
      <c r="X1559">
        <v>155</v>
      </c>
      <c r="Y1559" t="str">
        <f>IF(_20224[[#This Row],[Lead Score]]=_20224[[#This Row],[p2_score1]],_20224[[#This Row],[p2]],_20224[[#This Row],[p1]])</f>
        <v>Rilee Rossouw</v>
      </c>
      <c r="Z1559" t="str">
        <f>IF(_20224[[#This Row],[Lead Score]]&lt;&gt;_20224[[#This Row],[p2_score1]],_20224[[#This Row],[p2]],_20224[[#This Row],[p1]])</f>
        <v>Shane Watson</v>
      </c>
      <c r="AA1559" s="1">
        <f>_20224[[#This Row],[Lead Score]]/_20224[[#This Row],[Runs in Partnership]]</f>
        <v>0.8666666666666667</v>
      </c>
      <c r="AB1559">
        <f>+_20224[[#This Row],[p2_score1]]+_20224[[#This Row],[p1_score1]]</f>
        <v>15</v>
      </c>
      <c r="AC1559">
        <f>MAX(_20224[[#This Row],[p2_score1]:[p1_score1]])</f>
        <v>13</v>
      </c>
      <c r="AD1559">
        <f>MIN(_20224[[#This Row],[p2_score1]:[p1_score1]])</f>
        <v>2</v>
      </c>
      <c r="AE1559" t="s">
        <v>1846</v>
      </c>
      <c r="AF1559" t="s">
        <v>2564</v>
      </c>
      <c r="AG1559" t="s">
        <v>2807</v>
      </c>
      <c r="AH1559" t="s">
        <v>897</v>
      </c>
      <c r="AI1559" t="s">
        <v>897</v>
      </c>
      <c r="AJ1559" t="s">
        <v>872</v>
      </c>
      <c r="AK1559" t="str">
        <f>LEFT(_20224[[#This Row],[result2]], FIND(" ",_20224[[#This Row],[result2]]))</f>
        <v xml:space="preserve">Quetta </v>
      </c>
      <c r="AL1559" t="s">
        <v>4583</v>
      </c>
      <c r="AM1559" t="s">
        <v>2960</v>
      </c>
      <c r="AN1559" t="s">
        <v>2961</v>
      </c>
      <c r="AO1559" t="s">
        <v>2962</v>
      </c>
      <c r="AP1559" t="s">
        <v>895</v>
      </c>
      <c r="AQ1559">
        <v>13</v>
      </c>
      <c r="AR1559">
        <v>2</v>
      </c>
    </row>
    <row r="1560" spans="1:44" x14ac:dyDescent="0.3">
      <c r="A1560" t="s">
        <v>3602</v>
      </c>
      <c r="B1560" t="s">
        <v>3162</v>
      </c>
      <c r="C1560" t="s">
        <v>233</v>
      </c>
      <c r="D1560" t="s">
        <v>2017</v>
      </c>
      <c r="E1560">
        <v>6</v>
      </c>
      <c r="F1560">
        <v>4</v>
      </c>
      <c r="G1560">
        <v>1</v>
      </c>
      <c r="H1560">
        <v>0</v>
      </c>
      <c r="I1560">
        <v>150</v>
      </c>
      <c r="J1560" t="s">
        <v>1846</v>
      </c>
      <c r="K1560" t="s">
        <v>4254</v>
      </c>
      <c r="L1560" t="s">
        <v>2564</v>
      </c>
      <c r="M1560" t="s">
        <v>2012</v>
      </c>
      <c r="N1560" t="s">
        <v>3151</v>
      </c>
      <c r="O1560" t="s">
        <v>467</v>
      </c>
      <c r="P1560" t="s">
        <v>233</v>
      </c>
      <c r="Q1560">
        <v>19.399999999999999</v>
      </c>
      <c r="R1560">
        <v>178</v>
      </c>
      <c r="S1560" t="s">
        <v>895</v>
      </c>
      <c r="T1560" t="s">
        <v>233</v>
      </c>
      <c r="U1560">
        <v>91</v>
      </c>
      <c r="V1560">
        <v>0</v>
      </c>
      <c r="W1560" t="s">
        <v>55</v>
      </c>
      <c r="X1560">
        <v>155</v>
      </c>
      <c r="Y1560" t="str">
        <f>IF(_20224[[#This Row],[Lead Score]]=_20224[[#This Row],[p2_score1]],_20224[[#This Row],[p2]],_20224[[#This Row],[p1]])</f>
        <v>Shane Watson</v>
      </c>
      <c r="Z1560" t="str">
        <f>IF(_20224[[#This Row],[Lead Score]]&lt;&gt;_20224[[#This Row],[p2_score1]],_20224[[#This Row],[p2]],_20224[[#This Row],[p1]])</f>
        <v>Anwar Ali</v>
      </c>
      <c r="AA1560" s="1">
        <f>_20224[[#This Row],[Lead Score]]/_20224[[#This Row],[Runs in Partnership]]</f>
        <v>0.6470588235294118</v>
      </c>
      <c r="AB1560">
        <f>+_20224[[#This Row],[p2_score1]]+_20224[[#This Row],[p1_score1]]</f>
        <v>17</v>
      </c>
      <c r="AC1560">
        <f>MAX(_20224[[#This Row],[p2_score1]:[p1_score1]])</f>
        <v>11</v>
      </c>
      <c r="AD1560">
        <f>MIN(_20224[[#This Row],[p2_score1]:[p1_score1]])</f>
        <v>6</v>
      </c>
      <c r="AE1560" t="s">
        <v>1846</v>
      </c>
      <c r="AF1560" t="s">
        <v>2564</v>
      </c>
      <c r="AG1560" t="s">
        <v>2807</v>
      </c>
      <c r="AH1560" t="s">
        <v>897</v>
      </c>
      <c r="AI1560" t="s">
        <v>897</v>
      </c>
      <c r="AJ1560" t="s">
        <v>872</v>
      </c>
      <c r="AK1560" t="str">
        <f>LEFT(_20224[[#This Row],[result2]], FIND(" ",_20224[[#This Row],[result2]]))</f>
        <v xml:space="preserve">Quetta </v>
      </c>
      <c r="AL1560" t="s">
        <v>4583</v>
      </c>
      <c r="AM1560" t="s">
        <v>2960</v>
      </c>
      <c r="AN1560" t="s">
        <v>2961</v>
      </c>
      <c r="AO1560" t="s">
        <v>2962</v>
      </c>
      <c r="AP1560" t="s">
        <v>895</v>
      </c>
      <c r="AQ1560">
        <v>6</v>
      </c>
      <c r="AR1560">
        <v>11</v>
      </c>
    </row>
    <row r="1561" spans="1:44" x14ac:dyDescent="0.3">
      <c r="A1561" t="s">
        <v>3604</v>
      </c>
      <c r="B1561" t="s">
        <v>3144</v>
      </c>
      <c r="C1561" t="s">
        <v>895</v>
      </c>
      <c r="D1561" t="s">
        <v>45</v>
      </c>
      <c r="E1561">
        <v>90</v>
      </c>
      <c r="F1561">
        <v>58</v>
      </c>
      <c r="G1561">
        <v>5</v>
      </c>
      <c r="H1561">
        <v>7</v>
      </c>
      <c r="I1561">
        <v>155.16999999999999</v>
      </c>
      <c r="J1561" t="s">
        <v>1846</v>
      </c>
      <c r="K1561" t="s">
        <v>4254</v>
      </c>
      <c r="L1561" t="s">
        <v>2564</v>
      </c>
      <c r="M1561" t="s">
        <v>2012</v>
      </c>
      <c r="N1561" t="s">
        <v>32</v>
      </c>
      <c r="O1561" t="s">
        <v>32</v>
      </c>
      <c r="P1561" t="s">
        <v>32</v>
      </c>
      <c r="S1561" t="s">
        <v>895</v>
      </c>
      <c r="T1561" t="s">
        <v>1967</v>
      </c>
      <c r="U1561">
        <v>0</v>
      </c>
      <c r="V1561">
        <v>0</v>
      </c>
      <c r="W1561" t="s">
        <v>233</v>
      </c>
      <c r="X1561">
        <v>155</v>
      </c>
      <c r="Y1561" t="str">
        <f>IF(_20224[[#This Row],[Lead Score]]=_20224[[#This Row],[p2_score1]],_20224[[#This Row],[p2]],_20224[[#This Row],[p1]])</f>
        <v>Rameez Raja jr</v>
      </c>
      <c r="Z1561" t="str">
        <f>IF(_20224[[#This Row],[Lead Score]]&lt;&gt;_20224[[#This Row],[p2_score1]],_20224[[#This Row],[p2]],_20224[[#This Row],[p1]])</f>
        <v>Shane Watson</v>
      </c>
      <c r="AA1561" s="1">
        <f>_20224[[#This Row],[Lead Score]]/_20224[[#This Row],[Runs in Partnership]]</f>
        <v>1</v>
      </c>
      <c r="AB1561">
        <f>+_20224[[#This Row],[p2_score1]]+_20224[[#This Row],[p1_score1]]</f>
        <v>1</v>
      </c>
      <c r="AC1561">
        <f>MAX(_20224[[#This Row],[p2_score1]:[p1_score1]])</f>
        <v>1</v>
      </c>
      <c r="AD1561">
        <f>MIN(_20224[[#This Row],[p2_score1]:[p1_score1]])</f>
        <v>0</v>
      </c>
      <c r="AE1561" t="s">
        <v>1846</v>
      </c>
      <c r="AF1561" t="s">
        <v>2564</v>
      </c>
      <c r="AG1561" t="s">
        <v>2807</v>
      </c>
      <c r="AH1561" t="s">
        <v>897</v>
      </c>
      <c r="AI1561" t="s">
        <v>897</v>
      </c>
      <c r="AJ1561" t="s">
        <v>872</v>
      </c>
      <c r="AK1561" t="str">
        <f>LEFT(_20224[[#This Row],[result2]], FIND(" ",_20224[[#This Row],[result2]]))</f>
        <v xml:space="preserve">Quetta </v>
      </c>
      <c r="AL1561" t="s">
        <v>4583</v>
      </c>
      <c r="AM1561" t="s">
        <v>2960</v>
      </c>
      <c r="AN1561" t="s">
        <v>2961</v>
      </c>
      <c r="AO1561" t="s">
        <v>2962</v>
      </c>
      <c r="AP1561" t="s">
        <v>895</v>
      </c>
      <c r="AQ1561">
        <v>1</v>
      </c>
      <c r="AR1561">
        <v>0</v>
      </c>
    </row>
    <row r="1562" spans="1:44" hidden="1" x14ac:dyDescent="0.3">
      <c r="A1562" t="s">
        <v>3605</v>
      </c>
      <c r="B1562" t="s">
        <v>3173</v>
      </c>
      <c r="C1562" t="s">
        <v>1967</v>
      </c>
      <c r="D1562" t="s">
        <v>45</v>
      </c>
      <c r="E1562">
        <v>1</v>
      </c>
      <c r="F1562">
        <v>1</v>
      </c>
      <c r="G1562">
        <v>0</v>
      </c>
      <c r="H1562">
        <v>0</v>
      </c>
      <c r="I1562">
        <v>100</v>
      </c>
      <c r="J1562" t="s">
        <v>1846</v>
      </c>
      <c r="K1562" t="s">
        <v>4254</v>
      </c>
      <c r="L1562" t="s">
        <v>2564</v>
      </c>
      <c r="M1562" t="s">
        <v>2012</v>
      </c>
      <c r="N1562" t="s">
        <v>32</v>
      </c>
      <c r="O1562" t="s">
        <v>32</v>
      </c>
      <c r="P1562" t="s">
        <v>32</v>
      </c>
      <c r="S1562" t="s">
        <v>32</v>
      </c>
      <c r="T1562" t="s">
        <v>32</v>
      </c>
      <c r="W1562" t="s">
        <v>32</v>
      </c>
      <c r="X1562">
        <v>155</v>
      </c>
      <c r="Y1562" t="str">
        <f>IF(_20224[[#This Row],[Lead Score]]=_20224[[#This Row],[p2_score1]],_20224[[#This Row],[p2]],_20224[[#This Row],[p1]])</f>
        <v/>
      </c>
      <c r="Z1562" t="str">
        <f>IF(_20224[[#This Row],[Lead Score]]&lt;&gt;_20224[[#This Row],[p2_score1]],_20224[[#This Row],[p2]],_20224[[#This Row],[p1]])</f>
        <v/>
      </c>
      <c r="AA1562" s="1" t="e">
        <f>_20224[[#This Row],[Lead Score]]/_20224[[#This Row],[Runs in Partnership]]</f>
        <v>#DIV/0!</v>
      </c>
      <c r="AB1562">
        <f>+_20224[[#This Row],[p2_score1]]+_20224[[#This Row],[p1_score1]]</f>
        <v>0</v>
      </c>
      <c r="AC1562">
        <f>MAX(_20224[[#This Row],[p2_score1]:[p1_score1]])</f>
        <v>0</v>
      </c>
      <c r="AD1562">
        <f>MIN(_20224[[#This Row],[p2_score1]:[p1_score1]])</f>
        <v>0</v>
      </c>
      <c r="AE1562" t="s">
        <v>1846</v>
      </c>
      <c r="AF1562" t="s">
        <v>2564</v>
      </c>
      <c r="AG1562" t="s">
        <v>2807</v>
      </c>
      <c r="AH1562" t="s">
        <v>897</v>
      </c>
      <c r="AI1562" t="s">
        <v>897</v>
      </c>
      <c r="AJ1562" t="s">
        <v>872</v>
      </c>
      <c r="AK1562" t="str">
        <f>LEFT(_20224[[#This Row],[result2]], FIND(" ",_20224[[#This Row],[result2]]))</f>
        <v xml:space="preserve">Quetta </v>
      </c>
      <c r="AL1562" t="s">
        <v>4583</v>
      </c>
      <c r="AM1562" t="s">
        <v>2960</v>
      </c>
      <c r="AN1562" t="s">
        <v>2961</v>
      </c>
      <c r="AO1562" t="s">
        <v>2962</v>
      </c>
      <c r="AP1562" t="s">
        <v>895</v>
      </c>
      <c r="AQ1562">
        <v>0</v>
      </c>
      <c r="AR1562">
        <v>0</v>
      </c>
    </row>
    <row r="1563" spans="1:44" x14ac:dyDescent="0.3">
      <c r="A1563" t="s">
        <v>3607</v>
      </c>
      <c r="B1563" t="s">
        <v>3144</v>
      </c>
      <c r="C1563" t="s">
        <v>1872</v>
      </c>
      <c r="D1563" t="s">
        <v>2018</v>
      </c>
      <c r="E1563">
        <v>45</v>
      </c>
      <c r="F1563">
        <v>30</v>
      </c>
      <c r="G1563">
        <v>8</v>
      </c>
      <c r="H1563">
        <v>1</v>
      </c>
      <c r="I1563">
        <v>150</v>
      </c>
      <c r="J1563" t="s">
        <v>1846</v>
      </c>
      <c r="K1563" t="s">
        <v>4327</v>
      </c>
      <c r="L1563" t="s">
        <v>2568</v>
      </c>
      <c r="M1563" t="s">
        <v>2019</v>
      </c>
      <c r="N1563" t="s">
        <v>3139</v>
      </c>
      <c r="O1563" t="s">
        <v>415</v>
      </c>
      <c r="P1563" t="s">
        <v>1872</v>
      </c>
      <c r="Q1563">
        <v>8.1</v>
      </c>
      <c r="R1563">
        <v>61</v>
      </c>
      <c r="S1563" t="s">
        <v>900</v>
      </c>
      <c r="T1563" t="s">
        <v>1872</v>
      </c>
      <c r="U1563">
        <v>16</v>
      </c>
      <c r="V1563">
        <v>45</v>
      </c>
      <c r="W1563" t="s">
        <v>32</v>
      </c>
      <c r="X1563">
        <v>156</v>
      </c>
      <c r="Y1563" t="str">
        <f>IF(_20224[[#This Row],[Lead Score]]=_20224[[#This Row],[p2_score1]],_20224[[#This Row],[p2]],_20224[[#This Row],[p1]])</f>
        <v>Kumar Sangakkara</v>
      </c>
      <c r="Z1563" t="str">
        <f>IF(_20224[[#This Row],[Lead Score]]&lt;&gt;_20224[[#This Row],[p2_score1]],_20224[[#This Row],[p2]],_20224[[#This Row],[p1]])</f>
        <v>Ahmed Shehzad</v>
      </c>
      <c r="AA1563" s="1">
        <f>_20224[[#This Row],[Lead Score]]/_20224[[#This Row],[Runs in Partnership]]</f>
        <v>0.73770491803278693</v>
      </c>
      <c r="AB1563">
        <f>+_20224[[#This Row],[p2_score1]]+_20224[[#This Row],[p1_score1]]</f>
        <v>61</v>
      </c>
      <c r="AC1563">
        <f>MAX(_20224[[#This Row],[p2_score1]:[p1_score1]])</f>
        <v>45</v>
      </c>
      <c r="AD1563">
        <f>MIN(_20224[[#This Row],[p2_score1]:[p1_score1]])</f>
        <v>16</v>
      </c>
      <c r="AE1563" t="s">
        <v>1846</v>
      </c>
      <c r="AF1563" t="s">
        <v>2568</v>
      </c>
      <c r="AG1563" t="s">
        <v>2807</v>
      </c>
      <c r="AH1563" t="s">
        <v>909</v>
      </c>
      <c r="AI1563" t="s">
        <v>909</v>
      </c>
      <c r="AJ1563" t="s">
        <v>883</v>
      </c>
      <c r="AK1563" t="str">
        <f>LEFT(_20224[[#This Row],[result2]], FIND(" ",_20224[[#This Row],[result2]]))</f>
        <v xml:space="preserve">Lahore </v>
      </c>
      <c r="AL1563" t="s">
        <v>4583</v>
      </c>
      <c r="AM1563" t="s">
        <v>2963</v>
      </c>
      <c r="AN1563" t="s">
        <v>2964</v>
      </c>
      <c r="AO1563" t="s">
        <v>2838</v>
      </c>
      <c r="AP1563" t="s">
        <v>351</v>
      </c>
      <c r="AQ1563">
        <v>45</v>
      </c>
      <c r="AR1563">
        <v>16</v>
      </c>
    </row>
    <row r="1564" spans="1:44" x14ac:dyDescent="0.3">
      <c r="A1564" t="s">
        <v>3608</v>
      </c>
      <c r="B1564" t="s">
        <v>3133</v>
      </c>
      <c r="C1564" t="s">
        <v>900</v>
      </c>
      <c r="D1564" t="s">
        <v>2020</v>
      </c>
      <c r="E1564">
        <v>32</v>
      </c>
      <c r="F1564">
        <v>34</v>
      </c>
      <c r="G1564">
        <v>3</v>
      </c>
      <c r="H1564">
        <v>1</v>
      </c>
      <c r="I1564">
        <v>94.11</v>
      </c>
      <c r="J1564" t="s">
        <v>1846</v>
      </c>
      <c r="K1564" t="s">
        <v>4327</v>
      </c>
      <c r="L1564" t="s">
        <v>2568</v>
      </c>
      <c r="M1564" t="s">
        <v>2019</v>
      </c>
      <c r="N1564" t="s">
        <v>3148</v>
      </c>
      <c r="O1564" t="s">
        <v>503</v>
      </c>
      <c r="P1564" t="s">
        <v>900</v>
      </c>
      <c r="Q1564">
        <v>12.5</v>
      </c>
      <c r="R1564">
        <v>92</v>
      </c>
      <c r="S1564" t="s">
        <v>900</v>
      </c>
      <c r="T1564" t="s">
        <v>52</v>
      </c>
      <c r="U1564">
        <v>0</v>
      </c>
      <c r="V1564">
        <v>0</v>
      </c>
      <c r="W1564" t="s">
        <v>1872</v>
      </c>
      <c r="X1564">
        <v>156</v>
      </c>
      <c r="Y1564" t="str">
        <f>IF(_20224[[#This Row],[Lead Score]]=_20224[[#This Row],[p2_score1]],_20224[[#This Row],[p2]],_20224[[#This Row],[p1]])</f>
        <v>Ahmed Shehzad</v>
      </c>
      <c r="Z1564" t="str">
        <f>IF(_20224[[#This Row],[Lead Score]]&lt;&gt;_20224[[#This Row],[p2_score1]],_20224[[#This Row],[p2]],_20224[[#This Row],[p1]])</f>
        <v>Sohaib Maqsood</v>
      </c>
      <c r="AA1564" s="1">
        <f>_20224[[#This Row],[Lead Score]]/_20224[[#This Row],[Runs in Partnership]]</f>
        <v>0.5161290322580645</v>
      </c>
      <c r="AB1564">
        <f>+_20224[[#This Row],[p2_score1]]+_20224[[#This Row],[p1_score1]]</f>
        <v>31</v>
      </c>
      <c r="AC1564">
        <f>MAX(_20224[[#This Row],[p2_score1]:[p1_score1]])</f>
        <v>16</v>
      </c>
      <c r="AD1564">
        <f>MIN(_20224[[#This Row],[p2_score1]:[p1_score1]])</f>
        <v>15</v>
      </c>
      <c r="AE1564" t="s">
        <v>1846</v>
      </c>
      <c r="AF1564" t="s">
        <v>2568</v>
      </c>
      <c r="AG1564" t="s">
        <v>2807</v>
      </c>
      <c r="AH1564" t="s">
        <v>909</v>
      </c>
      <c r="AI1564" t="s">
        <v>909</v>
      </c>
      <c r="AJ1564" t="s">
        <v>883</v>
      </c>
      <c r="AK1564" t="str">
        <f>LEFT(_20224[[#This Row],[result2]], FIND(" ",_20224[[#This Row],[result2]]))</f>
        <v xml:space="preserve">Lahore </v>
      </c>
      <c r="AL1564" t="s">
        <v>4583</v>
      </c>
      <c r="AM1564" t="s">
        <v>2963</v>
      </c>
      <c r="AN1564" t="s">
        <v>2964</v>
      </c>
      <c r="AO1564" t="s">
        <v>2838</v>
      </c>
      <c r="AP1564" t="s">
        <v>351</v>
      </c>
      <c r="AQ1564">
        <v>15</v>
      </c>
      <c r="AR1564">
        <v>16</v>
      </c>
    </row>
    <row r="1565" spans="1:44" x14ac:dyDescent="0.3">
      <c r="A1565" t="s">
        <v>3613</v>
      </c>
      <c r="B1565" t="s">
        <v>3153</v>
      </c>
      <c r="C1565" t="s">
        <v>52</v>
      </c>
      <c r="D1565" t="s">
        <v>2021</v>
      </c>
      <c r="E1565">
        <v>16</v>
      </c>
      <c r="F1565">
        <v>18</v>
      </c>
      <c r="G1565">
        <v>1</v>
      </c>
      <c r="H1565">
        <v>0</v>
      </c>
      <c r="I1565">
        <v>88.88</v>
      </c>
      <c r="J1565" t="s">
        <v>1846</v>
      </c>
      <c r="K1565" t="s">
        <v>4327</v>
      </c>
      <c r="L1565" t="s">
        <v>2568</v>
      </c>
      <c r="M1565" t="s">
        <v>2019</v>
      </c>
      <c r="N1565" t="s">
        <v>3157</v>
      </c>
      <c r="O1565" t="s">
        <v>203</v>
      </c>
      <c r="P1565" t="s">
        <v>52</v>
      </c>
      <c r="Q1565">
        <v>14.5</v>
      </c>
      <c r="R1565">
        <v>97</v>
      </c>
      <c r="S1565" t="s">
        <v>82</v>
      </c>
      <c r="T1565" t="s">
        <v>52</v>
      </c>
      <c r="U1565">
        <v>0</v>
      </c>
      <c r="V1565">
        <v>0</v>
      </c>
      <c r="W1565" t="s">
        <v>900</v>
      </c>
      <c r="X1565">
        <v>156</v>
      </c>
      <c r="Y1565" t="str">
        <f>IF(_20224[[#This Row],[Lead Score]]=_20224[[#This Row],[p2_score1]],_20224[[#This Row],[p2]],_20224[[#This Row],[p1]])</f>
        <v>Sohaib Maqsood</v>
      </c>
      <c r="Z1565" t="str">
        <f>IF(_20224[[#This Row],[Lead Score]]&lt;&gt;_20224[[#This Row],[p2_score1]],_20224[[#This Row],[p2]],_20224[[#This Row],[p1]])</f>
        <v>Shoaib Malik</v>
      </c>
      <c r="AA1565" s="1">
        <f>_20224[[#This Row],[Lead Score]]/_20224[[#This Row],[Runs in Partnership]]</f>
        <v>1</v>
      </c>
      <c r="AB1565">
        <f>+_20224[[#This Row],[p2_score1]]+_20224[[#This Row],[p1_score1]]</f>
        <v>16</v>
      </c>
      <c r="AC1565">
        <f>MAX(_20224[[#This Row],[p2_score1]:[p1_score1]])</f>
        <v>16</v>
      </c>
      <c r="AD1565">
        <f>MIN(_20224[[#This Row],[p2_score1]:[p1_score1]])</f>
        <v>0</v>
      </c>
      <c r="AE1565" t="s">
        <v>1846</v>
      </c>
      <c r="AF1565" t="s">
        <v>2568</v>
      </c>
      <c r="AG1565" t="s">
        <v>2807</v>
      </c>
      <c r="AH1565" t="s">
        <v>909</v>
      </c>
      <c r="AI1565" t="s">
        <v>909</v>
      </c>
      <c r="AJ1565" t="s">
        <v>883</v>
      </c>
      <c r="AK1565" t="str">
        <f>LEFT(_20224[[#This Row],[result2]], FIND(" ",_20224[[#This Row],[result2]]))</f>
        <v xml:space="preserve">Lahore </v>
      </c>
      <c r="AL1565" t="s">
        <v>4583</v>
      </c>
      <c r="AM1565" t="s">
        <v>2963</v>
      </c>
      <c r="AN1565" t="s">
        <v>2964</v>
      </c>
      <c r="AO1565" t="s">
        <v>2838</v>
      </c>
      <c r="AP1565" t="s">
        <v>351</v>
      </c>
      <c r="AQ1565">
        <v>16</v>
      </c>
      <c r="AR1565">
        <v>0</v>
      </c>
    </row>
    <row r="1566" spans="1:44" x14ac:dyDescent="0.3">
      <c r="A1566" t="s">
        <v>3615</v>
      </c>
      <c r="B1566" t="s">
        <v>3136</v>
      </c>
      <c r="C1566" t="s">
        <v>82</v>
      </c>
      <c r="D1566" t="s">
        <v>990</v>
      </c>
      <c r="E1566">
        <v>3</v>
      </c>
      <c r="F1566">
        <v>10</v>
      </c>
      <c r="G1566">
        <v>0</v>
      </c>
      <c r="H1566">
        <v>0</v>
      </c>
      <c r="I1566">
        <v>30</v>
      </c>
      <c r="J1566" t="s">
        <v>1846</v>
      </c>
      <c r="K1566" t="s">
        <v>4327</v>
      </c>
      <c r="L1566" t="s">
        <v>2568</v>
      </c>
      <c r="M1566" t="s">
        <v>2019</v>
      </c>
      <c r="N1566" t="s">
        <v>3151</v>
      </c>
      <c r="O1566" t="s">
        <v>1455</v>
      </c>
      <c r="P1566" t="s">
        <v>82</v>
      </c>
      <c r="Q1566">
        <v>15.3</v>
      </c>
      <c r="R1566">
        <v>99</v>
      </c>
      <c r="S1566" t="s">
        <v>82</v>
      </c>
      <c r="T1566" t="s">
        <v>1537</v>
      </c>
      <c r="U1566">
        <v>0</v>
      </c>
      <c r="V1566">
        <v>0</v>
      </c>
      <c r="W1566" t="s">
        <v>52</v>
      </c>
      <c r="X1566">
        <v>156</v>
      </c>
      <c r="Y1566" t="str">
        <f>IF(_20224[[#This Row],[Lead Score]]=_20224[[#This Row],[p2_score1]],_20224[[#This Row],[p2]],_20224[[#This Row],[p1]])</f>
        <v>Shoaib Malik</v>
      </c>
      <c r="Z1566" t="str">
        <f>IF(_20224[[#This Row],[Lead Score]]&lt;&gt;_20224[[#This Row],[p2_score1]],_20224[[#This Row],[p2]],_20224[[#This Row],[p1]])</f>
        <v>Kieron Pollard</v>
      </c>
      <c r="AA1566" s="1">
        <f>_20224[[#This Row],[Lead Score]]/_20224[[#This Row],[Runs in Partnership]]</f>
        <v>1</v>
      </c>
      <c r="AB1566">
        <f>+_20224[[#This Row],[p2_score1]]+_20224[[#This Row],[p1_score1]]</f>
        <v>3</v>
      </c>
      <c r="AC1566">
        <f>MAX(_20224[[#This Row],[p2_score1]:[p1_score1]])</f>
        <v>3</v>
      </c>
      <c r="AD1566">
        <f>MIN(_20224[[#This Row],[p2_score1]:[p1_score1]])</f>
        <v>0</v>
      </c>
      <c r="AE1566" t="s">
        <v>1846</v>
      </c>
      <c r="AF1566" t="s">
        <v>2568</v>
      </c>
      <c r="AG1566" t="s">
        <v>2807</v>
      </c>
      <c r="AH1566" t="s">
        <v>909</v>
      </c>
      <c r="AI1566" t="s">
        <v>909</v>
      </c>
      <c r="AJ1566" t="s">
        <v>883</v>
      </c>
      <c r="AK1566" t="str">
        <f>LEFT(_20224[[#This Row],[result2]], FIND(" ",_20224[[#This Row],[result2]]))</f>
        <v xml:space="preserve">Lahore </v>
      </c>
      <c r="AL1566" t="s">
        <v>4583</v>
      </c>
      <c r="AM1566" t="s">
        <v>2963</v>
      </c>
      <c r="AN1566" t="s">
        <v>2964</v>
      </c>
      <c r="AO1566" t="s">
        <v>2838</v>
      </c>
      <c r="AP1566" t="s">
        <v>351</v>
      </c>
      <c r="AQ1566">
        <v>0</v>
      </c>
      <c r="AR1566">
        <v>3</v>
      </c>
    </row>
    <row r="1567" spans="1:44" hidden="1" x14ac:dyDescent="0.3">
      <c r="A1567" t="s">
        <v>3619</v>
      </c>
      <c r="B1567" t="s">
        <v>3173</v>
      </c>
      <c r="C1567" t="s">
        <v>2003</v>
      </c>
      <c r="D1567" t="s">
        <v>110</v>
      </c>
      <c r="E1567">
        <v>0</v>
      </c>
      <c r="F1567">
        <v>1</v>
      </c>
      <c r="G1567">
        <v>0</v>
      </c>
      <c r="H1567">
        <v>0</v>
      </c>
      <c r="I1567">
        <v>0</v>
      </c>
      <c r="J1567" t="s">
        <v>1846</v>
      </c>
      <c r="K1567" t="s">
        <v>4327</v>
      </c>
      <c r="L1567" t="s">
        <v>2568</v>
      </c>
      <c r="M1567" t="s">
        <v>2019</v>
      </c>
      <c r="N1567" t="s">
        <v>3170</v>
      </c>
      <c r="O1567" t="s">
        <v>662</v>
      </c>
      <c r="P1567" t="s">
        <v>2003</v>
      </c>
      <c r="Q1567">
        <v>15.4</v>
      </c>
      <c r="R1567">
        <v>99</v>
      </c>
      <c r="S1567" t="s">
        <v>2003</v>
      </c>
      <c r="T1567" t="s">
        <v>1537</v>
      </c>
      <c r="U1567">
        <v>0</v>
      </c>
      <c r="V1567">
        <v>0</v>
      </c>
      <c r="W1567" t="s">
        <v>82</v>
      </c>
      <c r="X1567">
        <v>156</v>
      </c>
      <c r="Y1567" t="str">
        <f>IF(_20224[[#This Row],[Lead Score]]=_20224[[#This Row],[p2_score1]],_20224[[#This Row],[p2]],_20224[[#This Row],[p1]])</f>
        <v>Kieron Pollard</v>
      </c>
      <c r="Z1567" t="str">
        <f>IF(_20224[[#This Row],[Lead Score]]&lt;&gt;_20224[[#This Row],[p2_score1]],_20224[[#This Row],[p2]],_20224[[#This Row],[p1]])</f>
        <v>Ross Whiteley</v>
      </c>
      <c r="AA1567" s="1" t="e">
        <f>_20224[[#This Row],[Lead Score]]/_20224[[#This Row],[Runs in Partnership]]</f>
        <v>#DIV/0!</v>
      </c>
      <c r="AB1567">
        <f>+_20224[[#This Row],[p2_score1]]+_20224[[#This Row],[p1_score1]]</f>
        <v>0</v>
      </c>
      <c r="AC1567">
        <f>MAX(_20224[[#This Row],[p2_score1]:[p1_score1]])</f>
        <v>0</v>
      </c>
      <c r="AD1567">
        <f>MIN(_20224[[#This Row],[p2_score1]:[p1_score1]])</f>
        <v>0</v>
      </c>
      <c r="AE1567" t="s">
        <v>1846</v>
      </c>
      <c r="AF1567" t="s">
        <v>2568</v>
      </c>
      <c r="AG1567" t="s">
        <v>2807</v>
      </c>
      <c r="AH1567" t="s">
        <v>909</v>
      </c>
      <c r="AI1567" t="s">
        <v>909</v>
      </c>
      <c r="AJ1567" t="s">
        <v>883</v>
      </c>
      <c r="AK1567" t="str">
        <f>LEFT(_20224[[#This Row],[result2]], FIND(" ",_20224[[#This Row],[result2]]))</f>
        <v xml:space="preserve">Lahore </v>
      </c>
      <c r="AL1567" t="s">
        <v>4583</v>
      </c>
      <c r="AM1567" t="s">
        <v>2963</v>
      </c>
      <c r="AN1567" t="s">
        <v>2964</v>
      </c>
      <c r="AO1567" t="s">
        <v>2838</v>
      </c>
      <c r="AP1567" t="s">
        <v>351</v>
      </c>
      <c r="AQ1567">
        <v>0</v>
      </c>
      <c r="AR1567">
        <v>0</v>
      </c>
    </row>
    <row r="1568" spans="1:44" hidden="1" x14ac:dyDescent="0.3">
      <c r="A1568" t="s">
        <v>3621</v>
      </c>
      <c r="B1568" t="s">
        <v>3178</v>
      </c>
      <c r="C1568" t="s">
        <v>1910</v>
      </c>
      <c r="D1568" t="s">
        <v>1215</v>
      </c>
      <c r="E1568">
        <v>0</v>
      </c>
      <c r="F1568">
        <v>2</v>
      </c>
      <c r="G1568">
        <v>0</v>
      </c>
      <c r="H1568">
        <v>0</v>
      </c>
      <c r="I1568">
        <v>0</v>
      </c>
      <c r="J1568" t="s">
        <v>1846</v>
      </c>
      <c r="K1568" t="s">
        <v>4327</v>
      </c>
      <c r="L1568" t="s">
        <v>2568</v>
      </c>
      <c r="M1568" t="s">
        <v>2019</v>
      </c>
      <c r="N1568" t="s">
        <v>3200</v>
      </c>
      <c r="O1568" t="s">
        <v>1768</v>
      </c>
      <c r="P1568" t="s">
        <v>1910</v>
      </c>
      <c r="Q1568">
        <v>16</v>
      </c>
      <c r="R1568">
        <v>99</v>
      </c>
      <c r="S1568" t="s">
        <v>1910</v>
      </c>
      <c r="T1568" t="s">
        <v>1537</v>
      </c>
      <c r="U1568">
        <v>0</v>
      </c>
      <c r="V1568">
        <v>0</v>
      </c>
      <c r="W1568" t="s">
        <v>2003</v>
      </c>
      <c r="X1568">
        <v>156</v>
      </c>
      <c r="Y1568" t="str">
        <f>IF(_20224[[#This Row],[Lead Score]]=_20224[[#This Row],[p2_score1]],_20224[[#This Row],[p2]],_20224[[#This Row],[p1]])</f>
        <v>Kieron Pollard</v>
      </c>
      <c r="Z1568" t="str">
        <f>IF(_20224[[#This Row],[Lead Score]]&lt;&gt;_20224[[#This Row],[p2_score1]],_20224[[#This Row],[p2]],_20224[[#This Row],[p1]])</f>
        <v>Saif Badar</v>
      </c>
      <c r="AA1568" s="1" t="e">
        <f>_20224[[#This Row],[Lead Score]]/_20224[[#This Row],[Runs in Partnership]]</f>
        <v>#DIV/0!</v>
      </c>
      <c r="AB1568">
        <f>+_20224[[#This Row],[p2_score1]]+_20224[[#This Row],[p1_score1]]</f>
        <v>0</v>
      </c>
      <c r="AC1568">
        <f>MAX(_20224[[#This Row],[p2_score1]:[p1_score1]])</f>
        <v>0</v>
      </c>
      <c r="AD1568">
        <f>MIN(_20224[[#This Row],[p2_score1]:[p1_score1]])</f>
        <v>0</v>
      </c>
      <c r="AE1568" t="s">
        <v>1846</v>
      </c>
      <c r="AF1568" t="s">
        <v>2568</v>
      </c>
      <c r="AG1568" t="s">
        <v>2807</v>
      </c>
      <c r="AH1568" t="s">
        <v>909</v>
      </c>
      <c r="AI1568" t="s">
        <v>909</v>
      </c>
      <c r="AJ1568" t="s">
        <v>883</v>
      </c>
      <c r="AK1568" t="str">
        <f>LEFT(_20224[[#This Row],[result2]], FIND(" ",_20224[[#This Row],[result2]]))</f>
        <v xml:space="preserve">Lahore </v>
      </c>
      <c r="AL1568" t="s">
        <v>4583</v>
      </c>
      <c r="AM1568" t="s">
        <v>2963</v>
      </c>
      <c r="AN1568" t="s">
        <v>2964</v>
      </c>
      <c r="AO1568" t="s">
        <v>2838</v>
      </c>
      <c r="AP1568" t="s">
        <v>351</v>
      </c>
      <c r="AQ1568">
        <v>0</v>
      </c>
      <c r="AR1568">
        <v>0</v>
      </c>
    </row>
    <row r="1569" spans="1:44" x14ac:dyDescent="0.3">
      <c r="A1569" t="s">
        <v>3623</v>
      </c>
      <c r="B1569" t="s">
        <v>3180</v>
      </c>
      <c r="C1569" t="s">
        <v>215</v>
      </c>
      <c r="D1569" t="s">
        <v>279</v>
      </c>
      <c r="E1569">
        <v>2</v>
      </c>
      <c r="F1569">
        <v>3</v>
      </c>
      <c r="G1569">
        <v>0</v>
      </c>
      <c r="H1569">
        <v>0</v>
      </c>
      <c r="I1569">
        <v>66.66</v>
      </c>
      <c r="J1569" t="s">
        <v>1846</v>
      </c>
      <c r="K1569" t="s">
        <v>4327</v>
      </c>
      <c r="L1569" t="s">
        <v>2568</v>
      </c>
      <c r="M1569" t="s">
        <v>2019</v>
      </c>
      <c r="N1569" t="s">
        <v>3219</v>
      </c>
      <c r="O1569" t="s">
        <v>1769</v>
      </c>
      <c r="P1569" t="s">
        <v>215</v>
      </c>
      <c r="Q1569">
        <v>17.100000000000001</v>
      </c>
      <c r="R1569">
        <v>108</v>
      </c>
      <c r="S1569" t="s">
        <v>215</v>
      </c>
      <c r="T1569" t="s">
        <v>1537</v>
      </c>
      <c r="U1569">
        <v>0</v>
      </c>
      <c r="V1569">
        <v>7</v>
      </c>
      <c r="W1569" t="s">
        <v>1910</v>
      </c>
      <c r="X1569">
        <v>156</v>
      </c>
      <c r="Y1569" t="str">
        <f>IF(_20224[[#This Row],[Lead Score]]=_20224[[#This Row],[p2_score1]],_20224[[#This Row],[p2]],_20224[[#This Row],[p1]])</f>
        <v>Kieron Pollard</v>
      </c>
      <c r="Z1569" t="str">
        <f>IF(_20224[[#This Row],[Lead Score]]&lt;&gt;_20224[[#This Row],[p2_score1]],_20224[[#This Row],[p2]],_20224[[#This Row],[p1]])</f>
        <v>Sohail Tanvir</v>
      </c>
      <c r="AA1569" s="1">
        <f>_20224[[#This Row],[Lead Score]]/_20224[[#This Row],[Runs in Partnership]]</f>
        <v>0.77777777777777779</v>
      </c>
      <c r="AB1569">
        <f>+_20224[[#This Row],[p2_score1]]+_20224[[#This Row],[p1_score1]]</f>
        <v>9</v>
      </c>
      <c r="AC1569">
        <f>MAX(_20224[[#This Row],[p2_score1]:[p1_score1]])</f>
        <v>7</v>
      </c>
      <c r="AD1569">
        <f>MIN(_20224[[#This Row],[p2_score1]:[p1_score1]])</f>
        <v>2</v>
      </c>
      <c r="AE1569" t="s">
        <v>1846</v>
      </c>
      <c r="AF1569" t="s">
        <v>2568</v>
      </c>
      <c r="AG1569" t="s">
        <v>2807</v>
      </c>
      <c r="AH1569" t="s">
        <v>909</v>
      </c>
      <c r="AI1569" t="s">
        <v>909</v>
      </c>
      <c r="AJ1569" t="s">
        <v>883</v>
      </c>
      <c r="AK1569" t="str">
        <f>LEFT(_20224[[#This Row],[result2]], FIND(" ",_20224[[#This Row],[result2]]))</f>
        <v xml:space="preserve">Lahore </v>
      </c>
      <c r="AL1569" t="s">
        <v>4583</v>
      </c>
      <c r="AM1569" t="s">
        <v>2963</v>
      </c>
      <c r="AN1569" t="s">
        <v>2964</v>
      </c>
      <c r="AO1569" t="s">
        <v>2838</v>
      </c>
      <c r="AP1569" t="s">
        <v>351</v>
      </c>
      <c r="AQ1569">
        <v>7</v>
      </c>
      <c r="AR1569">
        <v>2</v>
      </c>
    </row>
    <row r="1570" spans="1:44" x14ac:dyDescent="0.3">
      <c r="A1570" t="s">
        <v>3625</v>
      </c>
      <c r="B1570" t="s">
        <v>3162</v>
      </c>
      <c r="C1570" t="s">
        <v>1537</v>
      </c>
      <c r="D1570" t="s">
        <v>1322</v>
      </c>
      <c r="E1570">
        <v>9</v>
      </c>
      <c r="F1570">
        <v>11</v>
      </c>
      <c r="G1570">
        <v>1</v>
      </c>
      <c r="H1570">
        <v>0</v>
      </c>
      <c r="I1570">
        <v>81.81</v>
      </c>
      <c r="J1570" t="s">
        <v>1846</v>
      </c>
      <c r="K1570" t="s">
        <v>4327</v>
      </c>
      <c r="L1570" t="s">
        <v>2568</v>
      </c>
      <c r="M1570" t="s">
        <v>2019</v>
      </c>
      <c r="N1570" t="s">
        <v>3236</v>
      </c>
      <c r="O1570" t="s">
        <v>1291</v>
      </c>
      <c r="P1570" t="s">
        <v>1537</v>
      </c>
      <c r="Q1570">
        <v>18.399999999999999</v>
      </c>
      <c r="R1570">
        <v>111</v>
      </c>
      <c r="S1570" t="s">
        <v>477</v>
      </c>
      <c r="T1570" t="s">
        <v>1537</v>
      </c>
      <c r="U1570">
        <v>0</v>
      </c>
      <c r="V1570">
        <v>0</v>
      </c>
      <c r="W1570" t="s">
        <v>215</v>
      </c>
      <c r="X1570">
        <v>156</v>
      </c>
      <c r="Y1570" t="str">
        <f>IF(_20224[[#This Row],[Lead Score]]=_20224[[#This Row],[p2_score1]],_20224[[#This Row],[p2]],_20224[[#This Row],[p1]])</f>
        <v>Kieron Pollard</v>
      </c>
      <c r="Z1570" t="str">
        <f>IF(_20224[[#This Row],[Lead Score]]&lt;&gt;_20224[[#This Row],[p2_score1]],_20224[[#This Row],[p2]],_20224[[#This Row],[p1]])</f>
        <v>Imran Tahir</v>
      </c>
      <c r="AA1570" s="1">
        <f>_20224[[#This Row],[Lead Score]]/_20224[[#This Row],[Runs in Partnership]]</f>
        <v>0.66666666666666663</v>
      </c>
      <c r="AB1570">
        <f>+_20224[[#This Row],[p2_score1]]+_20224[[#This Row],[p1_score1]]</f>
        <v>3</v>
      </c>
      <c r="AC1570">
        <f>MAX(_20224[[#This Row],[p2_score1]:[p1_score1]])</f>
        <v>2</v>
      </c>
      <c r="AD1570">
        <f>MIN(_20224[[#This Row],[p2_score1]:[p1_score1]])</f>
        <v>1</v>
      </c>
      <c r="AE1570" t="s">
        <v>1846</v>
      </c>
      <c r="AF1570" t="s">
        <v>2568</v>
      </c>
      <c r="AG1570" t="s">
        <v>2807</v>
      </c>
      <c r="AH1570" t="s">
        <v>909</v>
      </c>
      <c r="AI1570" t="s">
        <v>909</v>
      </c>
      <c r="AJ1570" t="s">
        <v>883</v>
      </c>
      <c r="AK1570" t="str">
        <f>LEFT(_20224[[#This Row],[result2]], FIND(" ",_20224[[#This Row],[result2]]))</f>
        <v xml:space="preserve">Lahore </v>
      </c>
      <c r="AL1570" t="s">
        <v>4583</v>
      </c>
      <c r="AM1570" t="s">
        <v>2963</v>
      </c>
      <c r="AN1570" t="s">
        <v>2964</v>
      </c>
      <c r="AO1570" t="s">
        <v>2838</v>
      </c>
      <c r="AP1570" t="s">
        <v>351</v>
      </c>
      <c r="AQ1570">
        <v>2</v>
      </c>
      <c r="AR1570">
        <v>1</v>
      </c>
    </row>
    <row r="1571" spans="1:44" x14ac:dyDescent="0.3">
      <c r="A1571" t="s">
        <v>3628</v>
      </c>
      <c r="B1571" t="s">
        <v>3195</v>
      </c>
      <c r="C1571" t="s">
        <v>1662</v>
      </c>
      <c r="D1571" t="s">
        <v>658</v>
      </c>
      <c r="E1571">
        <v>1</v>
      </c>
      <c r="F1571">
        <v>3</v>
      </c>
      <c r="G1571">
        <v>0</v>
      </c>
      <c r="H1571">
        <v>0</v>
      </c>
      <c r="I1571">
        <v>33.33</v>
      </c>
      <c r="J1571" t="s">
        <v>1846</v>
      </c>
      <c r="K1571" t="s">
        <v>4327</v>
      </c>
      <c r="L1571" t="s">
        <v>2568</v>
      </c>
      <c r="M1571" t="s">
        <v>2019</v>
      </c>
      <c r="N1571" t="s">
        <v>3161</v>
      </c>
      <c r="O1571" t="s">
        <v>2022</v>
      </c>
      <c r="P1571" t="s">
        <v>1662</v>
      </c>
      <c r="Q1571">
        <v>19.3</v>
      </c>
      <c r="R1571">
        <v>114</v>
      </c>
      <c r="S1571" t="s">
        <v>477</v>
      </c>
      <c r="T1571" t="s">
        <v>1662</v>
      </c>
      <c r="U1571">
        <v>2</v>
      </c>
      <c r="V1571">
        <v>0</v>
      </c>
      <c r="W1571" t="s">
        <v>1537</v>
      </c>
      <c r="X1571">
        <v>156</v>
      </c>
      <c r="Y1571" t="str">
        <f>IF(_20224[[#This Row],[Lead Score]]=_20224[[#This Row],[p2_score1]],_20224[[#This Row],[p2]],_20224[[#This Row],[p1]])</f>
        <v>Imran Tahir</v>
      </c>
      <c r="Z1571" t="str">
        <f>IF(_20224[[#This Row],[Lead Score]]&lt;&gt;_20224[[#This Row],[p2_score1]],_20224[[#This Row],[p2]],_20224[[#This Row],[p1]])</f>
        <v>Junaid Khan</v>
      </c>
      <c r="AA1571" s="1">
        <f>_20224[[#This Row],[Lead Score]]/_20224[[#This Row],[Runs in Partnership]]</f>
        <v>0.66666666666666663</v>
      </c>
      <c r="AB1571">
        <f>+_20224[[#This Row],[p2_score1]]+_20224[[#This Row],[p1_score1]]</f>
        <v>3</v>
      </c>
      <c r="AC1571">
        <f>MAX(_20224[[#This Row],[p2_score1]:[p1_score1]])</f>
        <v>2</v>
      </c>
      <c r="AD1571">
        <f>MIN(_20224[[#This Row],[p2_score1]:[p1_score1]])</f>
        <v>1</v>
      </c>
      <c r="AE1571" t="s">
        <v>1846</v>
      </c>
      <c r="AF1571" t="s">
        <v>2568</v>
      </c>
      <c r="AG1571" t="s">
        <v>2807</v>
      </c>
      <c r="AH1571" t="s">
        <v>909</v>
      </c>
      <c r="AI1571" t="s">
        <v>909</v>
      </c>
      <c r="AJ1571" t="s">
        <v>883</v>
      </c>
      <c r="AK1571" t="str">
        <f>LEFT(_20224[[#This Row],[result2]], FIND(" ",_20224[[#This Row],[result2]]))</f>
        <v xml:space="preserve">Lahore </v>
      </c>
      <c r="AL1571" t="s">
        <v>4583</v>
      </c>
      <c r="AM1571" t="s">
        <v>2963</v>
      </c>
      <c r="AN1571" t="s">
        <v>2964</v>
      </c>
      <c r="AO1571" t="s">
        <v>2838</v>
      </c>
      <c r="AP1571" t="s">
        <v>351</v>
      </c>
      <c r="AQ1571">
        <v>1</v>
      </c>
      <c r="AR1571">
        <v>2</v>
      </c>
    </row>
    <row r="1572" spans="1:44" hidden="1" x14ac:dyDescent="0.3">
      <c r="A1572" t="s">
        <v>3630</v>
      </c>
      <c r="B1572" t="s">
        <v>3154</v>
      </c>
      <c r="C1572" t="s">
        <v>655</v>
      </c>
      <c r="D1572" t="s">
        <v>110</v>
      </c>
      <c r="E1572">
        <v>0</v>
      </c>
      <c r="F1572">
        <v>1</v>
      </c>
      <c r="G1572">
        <v>0</v>
      </c>
      <c r="H1572">
        <v>0</v>
      </c>
      <c r="I1572">
        <v>0</v>
      </c>
      <c r="J1572" t="s">
        <v>1846</v>
      </c>
      <c r="K1572" t="s">
        <v>4327</v>
      </c>
      <c r="L1572" t="s">
        <v>2568</v>
      </c>
      <c r="M1572" t="s">
        <v>2019</v>
      </c>
      <c r="N1572" t="s">
        <v>3271</v>
      </c>
      <c r="O1572" t="s">
        <v>2023</v>
      </c>
      <c r="P1572" t="s">
        <v>655</v>
      </c>
      <c r="Q1572">
        <v>19.399999999999999</v>
      </c>
      <c r="R1572">
        <v>114</v>
      </c>
      <c r="S1572" t="s">
        <v>477</v>
      </c>
      <c r="T1572" t="s">
        <v>655</v>
      </c>
      <c r="U1572">
        <v>2</v>
      </c>
      <c r="V1572">
        <v>0</v>
      </c>
      <c r="W1572" t="s">
        <v>1662</v>
      </c>
      <c r="X1572">
        <v>156</v>
      </c>
      <c r="Y1572" t="str">
        <f>IF(_20224[[#This Row],[Lead Score]]=_20224[[#This Row],[p2_score1]],_20224[[#This Row],[p2]],_20224[[#This Row],[p1]])</f>
        <v>Mohammad Irfan</v>
      </c>
      <c r="Z1572" t="str">
        <f>IF(_20224[[#This Row],[Lead Score]]&lt;&gt;_20224[[#This Row],[p2_score1]],_20224[[#This Row],[p2]],_20224[[#This Row],[p1]])</f>
        <v>Imran Tahir</v>
      </c>
      <c r="AA1572" s="1" t="e">
        <f>_20224[[#This Row],[Lead Score]]/_20224[[#This Row],[Runs in Partnership]]</f>
        <v>#DIV/0!</v>
      </c>
      <c r="AB1572">
        <f>+_20224[[#This Row],[p2_score1]]+_20224[[#This Row],[p1_score1]]</f>
        <v>0</v>
      </c>
      <c r="AC1572">
        <f>MAX(_20224[[#This Row],[p2_score1]:[p1_score1]])</f>
        <v>0</v>
      </c>
      <c r="AD1572">
        <f>MIN(_20224[[#This Row],[p2_score1]:[p1_score1]])</f>
        <v>0</v>
      </c>
      <c r="AE1572" t="s">
        <v>1846</v>
      </c>
      <c r="AF1572" t="s">
        <v>2568</v>
      </c>
      <c r="AG1572" t="s">
        <v>2807</v>
      </c>
      <c r="AH1572" t="s">
        <v>909</v>
      </c>
      <c r="AI1572" t="s">
        <v>909</v>
      </c>
      <c r="AJ1572" t="s">
        <v>883</v>
      </c>
      <c r="AK1572" t="str">
        <f>LEFT(_20224[[#This Row],[result2]], FIND(" ",_20224[[#This Row],[result2]]))</f>
        <v xml:space="preserve">Lahore </v>
      </c>
      <c r="AL1572" t="s">
        <v>4583</v>
      </c>
      <c r="AM1572" t="s">
        <v>2963</v>
      </c>
      <c r="AN1572" t="s">
        <v>2964</v>
      </c>
      <c r="AO1572" t="s">
        <v>2838</v>
      </c>
      <c r="AP1572" t="s">
        <v>351</v>
      </c>
      <c r="AQ1572">
        <v>0</v>
      </c>
      <c r="AR1572">
        <v>0</v>
      </c>
    </row>
    <row r="1573" spans="1:44" hidden="1" x14ac:dyDescent="0.3">
      <c r="A1573" t="s">
        <v>3631</v>
      </c>
      <c r="B1573" t="s">
        <v>3187</v>
      </c>
      <c r="C1573" t="s">
        <v>477</v>
      </c>
      <c r="D1573" t="s">
        <v>45</v>
      </c>
      <c r="E1573">
        <v>2</v>
      </c>
      <c r="F1573">
        <v>5</v>
      </c>
      <c r="G1573">
        <v>0</v>
      </c>
      <c r="H1573">
        <v>0</v>
      </c>
      <c r="I1573">
        <v>40</v>
      </c>
      <c r="J1573" t="s">
        <v>1846</v>
      </c>
      <c r="K1573" t="s">
        <v>4327</v>
      </c>
      <c r="L1573" t="s">
        <v>2568</v>
      </c>
      <c r="M1573" t="s">
        <v>2019</v>
      </c>
      <c r="N1573" t="s">
        <v>32</v>
      </c>
      <c r="O1573" t="s">
        <v>32</v>
      </c>
      <c r="P1573" t="s">
        <v>32</v>
      </c>
      <c r="S1573" t="s">
        <v>32</v>
      </c>
      <c r="T1573" t="s">
        <v>32</v>
      </c>
      <c r="W1573" t="s">
        <v>32</v>
      </c>
      <c r="X1573">
        <v>156</v>
      </c>
      <c r="Y1573" t="str">
        <f>IF(_20224[[#This Row],[Lead Score]]=_20224[[#This Row],[p2_score1]],_20224[[#This Row],[p2]],_20224[[#This Row],[p1]])</f>
        <v/>
      </c>
      <c r="Z1573" t="str">
        <f>IF(_20224[[#This Row],[Lead Score]]&lt;&gt;_20224[[#This Row],[p2_score1]],_20224[[#This Row],[p2]],_20224[[#This Row],[p1]])</f>
        <v/>
      </c>
      <c r="AA1573" s="1" t="e">
        <f>_20224[[#This Row],[Lead Score]]/_20224[[#This Row],[Runs in Partnership]]</f>
        <v>#DIV/0!</v>
      </c>
      <c r="AB1573">
        <f>+_20224[[#This Row],[p2_score1]]+_20224[[#This Row],[p1_score1]]</f>
        <v>0</v>
      </c>
      <c r="AC1573">
        <f>MAX(_20224[[#This Row],[p2_score1]:[p1_score1]])</f>
        <v>0</v>
      </c>
      <c r="AD1573">
        <f>MIN(_20224[[#This Row],[p2_score1]:[p1_score1]])</f>
        <v>0</v>
      </c>
      <c r="AE1573" t="s">
        <v>1846</v>
      </c>
      <c r="AF1573" t="s">
        <v>2568</v>
      </c>
      <c r="AG1573" t="s">
        <v>2807</v>
      </c>
      <c r="AH1573" t="s">
        <v>909</v>
      </c>
      <c r="AI1573" t="s">
        <v>909</v>
      </c>
      <c r="AJ1573" t="s">
        <v>883</v>
      </c>
      <c r="AK1573" t="str">
        <f>LEFT(_20224[[#This Row],[result2]], FIND(" ",_20224[[#This Row],[result2]]))</f>
        <v xml:space="preserve">Lahore </v>
      </c>
      <c r="AL1573" t="s">
        <v>4583</v>
      </c>
      <c r="AM1573" t="s">
        <v>2963</v>
      </c>
      <c r="AN1573" t="s">
        <v>2964</v>
      </c>
      <c r="AO1573" t="s">
        <v>2838</v>
      </c>
      <c r="AP1573" t="s">
        <v>351</v>
      </c>
      <c r="AQ1573">
        <v>0</v>
      </c>
      <c r="AR1573">
        <v>0</v>
      </c>
    </row>
    <row r="1574" spans="1:44" x14ac:dyDescent="0.3">
      <c r="A1574" t="s">
        <v>3633</v>
      </c>
      <c r="B1574" t="s">
        <v>3144</v>
      </c>
      <c r="C1574" t="s">
        <v>852</v>
      </c>
      <c r="D1574" t="s">
        <v>1988</v>
      </c>
      <c r="E1574">
        <v>27</v>
      </c>
      <c r="F1574">
        <v>17</v>
      </c>
      <c r="G1574">
        <v>6</v>
      </c>
      <c r="H1574">
        <v>0</v>
      </c>
      <c r="I1574">
        <v>158.82</v>
      </c>
      <c r="J1574" t="s">
        <v>1846</v>
      </c>
      <c r="K1574" t="s">
        <v>4304</v>
      </c>
      <c r="L1574" t="s">
        <v>2572</v>
      </c>
      <c r="M1574" t="s">
        <v>2024</v>
      </c>
      <c r="N1574" t="s">
        <v>3139</v>
      </c>
      <c r="O1574" t="s">
        <v>2025</v>
      </c>
      <c r="P1574" t="s">
        <v>852</v>
      </c>
      <c r="Q1574">
        <v>4.5</v>
      </c>
      <c r="R1574">
        <v>39</v>
      </c>
      <c r="S1574" t="s">
        <v>1939</v>
      </c>
      <c r="T1574" t="s">
        <v>852</v>
      </c>
      <c r="U1574">
        <v>12</v>
      </c>
      <c r="V1574">
        <v>27</v>
      </c>
      <c r="W1574" t="s">
        <v>32</v>
      </c>
      <c r="X1574">
        <v>157</v>
      </c>
      <c r="Y1574" t="str">
        <f>IF(_20224[[#This Row],[Lead Score]]=_20224[[#This Row],[p2_score1]],_20224[[#This Row],[p2]],_20224[[#This Row],[p1]])</f>
        <v>Luke Ronchi</v>
      </c>
      <c r="Z1574" t="str">
        <f>IF(_20224[[#This Row],[Lead Score]]&lt;&gt;_20224[[#This Row],[p2_score1]],_20224[[#This Row],[p2]],_20224[[#This Row],[p1]])</f>
        <v>JP Duminy</v>
      </c>
      <c r="AA1574" s="1">
        <f>_20224[[#This Row],[Lead Score]]/_20224[[#This Row],[Runs in Partnership]]</f>
        <v>0.69230769230769229</v>
      </c>
      <c r="AB1574">
        <f>+_20224[[#This Row],[p2_score1]]+_20224[[#This Row],[p1_score1]]</f>
        <v>39</v>
      </c>
      <c r="AC1574">
        <f>MAX(_20224[[#This Row],[p2_score1]:[p1_score1]])</f>
        <v>27</v>
      </c>
      <c r="AD1574">
        <f>MIN(_20224[[#This Row],[p2_score1]:[p1_score1]])</f>
        <v>12</v>
      </c>
      <c r="AE1574" t="s">
        <v>1846</v>
      </c>
      <c r="AF1574" t="s">
        <v>2572</v>
      </c>
      <c r="AG1574" t="s">
        <v>2807</v>
      </c>
      <c r="AH1574" t="s">
        <v>850</v>
      </c>
      <c r="AI1574" t="s">
        <v>850</v>
      </c>
      <c r="AJ1574" t="s">
        <v>949</v>
      </c>
      <c r="AK1574" t="str">
        <f>LEFT(_20224[[#This Row],[result2]], FIND(" ",_20224[[#This Row],[result2]]))</f>
        <v xml:space="preserve">Islamabad </v>
      </c>
      <c r="AL1574" t="s">
        <v>4583</v>
      </c>
      <c r="AM1574" t="s">
        <v>2965</v>
      </c>
      <c r="AN1574" t="s">
        <v>2966</v>
      </c>
      <c r="AO1574" t="s">
        <v>2967</v>
      </c>
      <c r="AP1574" t="s">
        <v>1939</v>
      </c>
      <c r="AQ1574">
        <v>27</v>
      </c>
      <c r="AR1574">
        <v>12</v>
      </c>
    </row>
    <row r="1575" spans="1:44" x14ac:dyDescent="0.3">
      <c r="A1575" t="s">
        <v>3634</v>
      </c>
      <c r="B1575" t="s">
        <v>3153</v>
      </c>
      <c r="C1575" t="s">
        <v>83</v>
      </c>
      <c r="D1575" t="s">
        <v>903</v>
      </c>
      <c r="E1575">
        <v>29</v>
      </c>
      <c r="F1575">
        <v>24</v>
      </c>
      <c r="G1575">
        <v>2</v>
      </c>
      <c r="H1575">
        <v>1</v>
      </c>
      <c r="I1575">
        <v>120.83</v>
      </c>
      <c r="J1575" t="s">
        <v>1846</v>
      </c>
      <c r="K1575" t="s">
        <v>4304</v>
      </c>
      <c r="L1575" t="s">
        <v>2572</v>
      </c>
      <c r="M1575" t="s">
        <v>2024</v>
      </c>
      <c r="N1575" t="s">
        <v>3148</v>
      </c>
      <c r="O1575" t="s">
        <v>486</v>
      </c>
      <c r="P1575" t="s">
        <v>83</v>
      </c>
      <c r="Q1575">
        <v>13</v>
      </c>
      <c r="R1575">
        <v>100</v>
      </c>
      <c r="S1575" t="s">
        <v>1939</v>
      </c>
      <c r="T1575" t="s">
        <v>83</v>
      </c>
      <c r="U1575">
        <v>44</v>
      </c>
      <c r="V1575">
        <v>0</v>
      </c>
      <c r="W1575" t="s">
        <v>852</v>
      </c>
      <c r="X1575">
        <v>157</v>
      </c>
      <c r="Y1575" t="str">
        <f>IF(_20224[[#This Row],[Lead Score]]=_20224[[#This Row],[p2_score1]],_20224[[#This Row],[p2]],_20224[[#This Row],[p1]])</f>
        <v>JP Duminy</v>
      </c>
      <c r="Z1575" t="str">
        <f>IF(_20224[[#This Row],[Lead Score]]&lt;&gt;_20224[[#This Row],[p2_score1]],_20224[[#This Row],[p2]],_20224[[#This Row],[p1]])</f>
        <v>Hussain Talat</v>
      </c>
      <c r="AA1575" s="1">
        <f>_20224[[#This Row],[Lead Score]]/_20224[[#This Row],[Runs in Partnership]]</f>
        <v>0.52459016393442626</v>
      </c>
      <c r="AB1575">
        <f>+_20224[[#This Row],[p2_score1]]+_20224[[#This Row],[p1_score1]]</f>
        <v>61</v>
      </c>
      <c r="AC1575">
        <f>MAX(_20224[[#This Row],[p2_score1]:[p1_score1]])</f>
        <v>32</v>
      </c>
      <c r="AD1575">
        <f>MIN(_20224[[#This Row],[p2_score1]:[p1_score1]])</f>
        <v>29</v>
      </c>
      <c r="AE1575" t="s">
        <v>1846</v>
      </c>
      <c r="AF1575" t="s">
        <v>2572</v>
      </c>
      <c r="AG1575" t="s">
        <v>2807</v>
      </c>
      <c r="AH1575" t="s">
        <v>850</v>
      </c>
      <c r="AI1575" t="s">
        <v>850</v>
      </c>
      <c r="AJ1575" t="s">
        <v>949</v>
      </c>
      <c r="AK1575" t="str">
        <f>LEFT(_20224[[#This Row],[result2]], FIND(" ",_20224[[#This Row],[result2]]))</f>
        <v xml:space="preserve">Islamabad </v>
      </c>
      <c r="AL1575" t="s">
        <v>4583</v>
      </c>
      <c r="AM1575" t="s">
        <v>2965</v>
      </c>
      <c r="AN1575" t="s">
        <v>2966</v>
      </c>
      <c r="AO1575" t="s">
        <v>2967</v>
      </c>
      <c r="AP1575" t="s">
        <v>1939</v>
      </c>
      <c r="AQ1575">
        <v>29</v>
      </c>
      <c r="AR1575">
        <v>32</v>
      </c>
    </row>
    <row r="1576" spans="1:44" hidden="1" x14ac:dyDescent="0.3">
      <c r="A1576" t="s">
        <v>3635</v>
      </c>
      <c r="B1576" t="s">
        <v>3136</v>
      </c>
      <c r="C1576" t="s">
        <v>239</v>
      </c>
      <c r="D1576" t="s">
        <v>2026</v>
      </c>
      <c r="E1576">
        <v>0</v>
      </c>
      <c r="F1576">
        <v>0</v>
      </c>
      <c r="G1576">
        <v>0</v>
      </c>
      <c r="H1576">
        <v>0</v>
      </c>
      <c r="I1576">
        <v>0</v>
      </c>
      <c r="J1576" t="s">
        <v>1846</v>
      </c>
      <c r="K1576" t="s">
        <v>4304</v>
      </c>
      <c r="L1576" t="s">
        <v>2572</v>
      </c>
      <c r="M1576" t="s">
        <v>2024</v>
      </c>
      <c r="N1576" t="s">
        <v>3157</v>
      </c>
      <c r="O1576" t="s">
        <v>2027</v>
      </c>
      <c r="P1576" t="s">
        <v>239</v>
      </c>
      <c r="Q1576">
        <v>13.2</v>
      </c>
      <c r="R1576">
        <v>100</v>
      </c>
      <c r="S1576" t="s">
        <v>1939</v>
      </c>
      <c r="T1576" t="s">
        <v>239</v>
      </c>
      <c r="U1576">
        <v>44</v>
      </c>
      <c r="V1576">
        <v>0</v>
      </c>
      <c r="W1576" t="s">
        <v>83</v>
      </c>
      <c r="X1576">
        <v>157</v>
      </c>
      <c r="Y1576" t="str">
        <f>IF(_20224[[#This Row],[Lead Score]]=_20224[[#This Row],[p2_score1]],_20224[[#This Row],[p2]],_20224[[#This Row],[p1]])</f>
        <v>Shadab Khan</v>
      </c>
      <c r="Z1576" t="str">
        <f>IF(_20224[[#This Row],[Lead Score]]&lt;&gt;_20224[[#This Row],[p2_score1]],_20224[[#This Row],[p2]],_20224[[#This Row],[p1]])</f>
        <v>JP Duminy</v>
      </c>
      <c r="AA1576" s="1" t="e">
        <f>_20224[[#This Row],[Lead Score]]/_20224[[#This Row],[Runs in Partnership]]</f>
        <v>#DIV/0!</v>
      </c>
      <c r="AB1576">
        <f>+_20224[[#This Row],[p2_score1]]+_20224[[#This Row],[p1_score1]]</f>
        <v>0</v>
      </c>
      <c r="AC1576">
        <f>MAX(_20224[[#This Row],[p2_score1]:[p1_score1]])</f>
        <v>0</v>
      </c>
      <c r="AD1576">
        <f>MIN(_20224[[#This Row],[p2_score1]:[p1_score1]])</f>
        <v>0</v>
      </c>
      <c r="AE1576" t="s">
        <v>1846</v>
      </c>
      <c r="AF1576" t="s">
        <v>2572</v>
      </c>
      <c r="AG1576" t="s">
        <v>2807</v>
      </c>
      <c r="AH1576" t="s">
        <v>850</v>
      </c>
      <c r="AI1576" t="s">
        <v>850</v>
      </c>
      <c r="AJ1576" t="s">
        <v>949</v>
      </c>
      <c r="AK1576" t="str">
        <f>LEFT(_20224[[#This Row],[result2]], FIND(" ",_20224[[#This Row],[result2]]))</f>
        <v xml:space="preserve">Islamabad </v>
      </c>
      <c r="AL1576" t="s">
        <v>4583</v>
      </c>
      <c r="AM1576" t="s">
        <v>2965</v>
      </c>
      <c r="AN1576" t="s">
        <v>2966</v>
      </c>
      <c r="AO1576" t="s">
        <v>2967</v>
      </c>
      <c r="AP1576" t="s">
        <v>1939</v>
      </c>
      <c r="AQ1576">
        <v>0</v>
      </c>
      <c r="AR1576">
        <v>0</v>
      </c>
    </row>
    <row r="1577" spans="1:44" x14ac:dyDescent="0.3">
      <c r="A1577" t="s">
        <v>3638</v>
      </c>
      <c r="B1577" t="s">
        <v>3162</v>
      </c>
      <c r="C1577" t="s">
        <v>246</v>
      </c>
      <c r="D1577" t="s">
        <v>903</v>
      </c>
      <c r="E1577">
        <v>45</v>
      </c>
      <c r="F1577">
        <v>24</v>
      </c>
      <c r="G1577">
        <v>2</v>
      </c>
      <c r="H1577">
        <v>4</v>
      </c>
      <c r="I1577">
        <v>187.5</v>
      </c>
      <c r="J1577" t="s">
        <v>1846</v>
      </c>
      <c r="K1577" t="s">
        <v>4304</v>
      </c>
      <c r="L1577" t="s">
        <v>2572</v>
      </c>
      <c r="M1577" t="s">
        <v>2024</v>
      </c>
      <c r="N1577" t="s">
        <v>3151</v>
      </c>
      <c r="O1577" t="s">
        <v>1526</v>
      </c>
      <c r="P1577" t="s">
        <v>246</v>
      </c>
      <c r="Q1577">
        <v>19</v>
      </c>
      <c r="R1577">
        <v>171</v>
      </c>
      <c r="S1577" t="s">
        <v>1939</v>
      </c>
      <c r="T1577" t="s">
        <v>246</v>
      </c>
      <c r="U1577">
        <v>70</v>
      </c>
      <c r="V1577">
        <v>0</v>
      </c>
      <c r="W1577" t="s">
        <v>239</v>
      </c>
      <c r="X1577">
        <v>157</v>
      </c>
      <c r="Y1577" t="str">
        <f>IF(_20224[[#This Row],[Lead Score]]=_20224[[#This Row],[p2_score1]],_20224[[#This Row],[p2]],_20224[[#This Row],[p1]])</f>
        <v>Asif Ali</v>
      </c>
      <c r="Z1577" t="str">
        <f>IF(_20224[[#This Row],[Lead Score]]&lt;&gt;_20224[[#This Row],[p2_score1]],_20224[[#This Row],[p2]],_20224[[#This Row],[p1]])</f>
        <v>JP Duminy</v>
      </c>
      <c r="AA1577" s="1">
        <f>_20224[[#This Row],[Lead Score]]/_20224[[#This Row],[Runs in Partnership]]</f>
        <v>0.63380281690140849</v>
      </c>
      <c r="AB1577">
        <f>+_20224[[#This Row],[p2_score1]]+_20224[[#This Row],[p1_score1]]</f>
        <v>71</v>
      </c>
      <c r="AC1577">
        <f>MAX(_20224[[#This Row],[p2_score1]:[p1_score1]])</f>
        <v>45</v>
      </c>
      <c r="AD1577">
        <f>MIN(_20224[[#This Row],[p2_score1]:[p1_score1]])</f>
        <v>26</v>
      </c>
      <c r="AE1577" t="s">
        <v>1846</v>
      </c>
      <c r="AF1577" t="s">
        <v>2572</v>
      </c>
      <c r="AG1577" t="s">
        <v>2807</v>
      </c>
      <c r="AH1577" t="s">
        <v>850</v>
      </c>
      <c r="AI1577" t="s">
        <v>850</v>
      </c>
      <c r="AJ1577" t="s">
        <v>949</v>
      </c>
      <c r="AK1577" t="str">
        <f>LEFT(_20224[[#This Row],[result2]], FIND(" ",_20224[[#This Row],[result2]]))</f>
        <v xml:space="preserve">Islamabad </v>
      </c>
      <c r="AL1577" t="s">
        <v>4583</v>
      </c>
      <c r="AM1577" t="s">
        <v>2965</v>
      </c>
      <c r="AN1577" t="s">
        <v>2966</v>
      </c>
      <c r="AO1577" t="s">
        <v>2967</v>
      </c>
      <c r="AP1577" t="s">
        <v>1939</v>
      </c>
      <c r="AQ1577">
        <v>45</v>
      </c>
      <c r="AR1577">
        <v>26</v>
      </c>
    </row>
    <row r="1578" spans="1:44" x14ac:dyDescent="0.3">
      <c r="A1578" t="s">
        <v>3640</v>
      </c>
      <c r="B1578" t="s">
        <v>3173</v>
      </c>
      <c r="C1578" t="s">
        <v>240</v>
      </c>
      <c r="D1578" t="s">
        <v>1665</v>
      </c>
      <c r="E1578">
        <v>1</v>
      </c>
      <c r="F1578">
        <v>1</v>
      </c>
      <c r="G1578">
        <v>0</v>
      </c>
      <c r="H1578">
        <v>0</v>
      </c>
      <c r="I1578">
        <v>100</v>
      </c>
      <c r="J1578" t="s">
        <v>1846</v>
      </c>
      <c r="K1578" t="s">
        <v>4304</v>
      </c>
      <c r="L1578" t="s">
        <v>2572</v>
      </c>
      <c r="M1578" t="s">
        <v>2024</v>
      </c>
      <c r="N1578" t="s">
        <v>3170</v>
      </c>
      <c r="O1578" t="s">
        <v>2028</v>
      </c>
      <c r="P1578" t="s">
        <v>240</v>
      </c>
      <c r="Q1578">
        <v>20</v>
      </c>
      <c r="R1578">
        <v>182</v>
      </c>
      <c r="S1578" t="s">
        <v>1939</v>
      </c>
      <c r="T1578" t="s">
        <v>240</v>
      </c>
      <c r="U1578">
        <v>80</v>
      </c>
      <c r="V1578">
        <v>0</v>
      </c>
      <c r="W1578" t="s">
        <v>246</v>
      </c>
      <c r="X1578">
        <v>157</v>
      </c>
      <c r="Y1578" t="str">
        <f>IF(_20224[[#This Row],[Lead Score]]=_20224[[#This Row],[p2_score1]],_20224[[#This Row],[p2]],_20224[[#This Row],[p1]])</f>
        <v>JP Duminy</v>
      </c>
      <c r="Z1578" t="str">
        <f>IF(_20224[[#This Row],[Lead Score]]&lt;&gt;_20224[[#This Row],[p2_score1]],_20224[[#This Row],[p2]],_20224[[#This Row],[p1]])</f>
        <v>Faheem Ashraf</v>
      </c>
      <c r="AA1578" s="1">
        <f>_20224[[#This Row],[Lead Score]]/_20224[[#This Row],[Runs in Partnership]]</f>
        <v>0.90909090909090906</v>
      </c>
      <c r="AB1578">
        <f>+_20224[[#This Row],[p2_score1]]+_20224[[#This Row],[p1_score1]]</f>
        <v>11</v>
      </c>
      <c r="AC1578">
        <f>MAX(_20224[[#This Row],[p2_score1]:[p1_score1]])</f>
        <v>10</v>
      </c>
      <c r="AD1578">
        <f>MIN(_20224[[#This Row],[p2_score1]:[p1_score1]])</f>
        <v>1</v>
      </c>
      <c r="AE1578" t="s">
        <v>1846</v>
      </c>
      <c r="AF1578" t="s">
        <v>2572</v>
      </c>
      <c r="AG1578" t="s">
        <v>2807</v>
      </c>
      <c r="AH1578" t="s">
        <v>850</v>
      </c>
      <c r="AI1578" t="s">
        <v>850</v>
      </c>
      <c r="AJ1578" t="s">
        <v>949</v>
      </c>
      <c r="AK1578" t="str">
        <f>LEFT(_20224[[#This Row],[result2]], FIND(" ",_20224[[#This Row],[result2]]))</f>
        <v xml:space="preserve">Islamabad </v>
      </c>
      <c r="AL1578" t="s">
        <v>4583</v>
      </c>
      <c r="AM1578" t="s">
        <v>2965</v>
      </c>
      <c r="AN1578" t="s">
        <v>2966</v>
      </c>
      <c r="AO1578" t="s">
        <v>2967</v>
      </c>
      <c r="AP1578" t="s">
        <v>1939</v>
      </c>
      <c r="AQ1578">
        <v>1</v>
      </c>
      <c r="AR1578">
        <v>10</v>
      </c>
    </row>
    <row r="1579" spans="1:44" hidden="1" x14ac:dyDescent="0.3">
      <c r="A1579" t="s">
        <v>3642</v>
      </c>
      <c r="B1579" t="s">
        <v>3133</v>
      </c>
      <c r="C1579" t="s">
        <v>1939</v>
      </c>
      <c r="D1579" t="s">
        <v>45</v>
      </c>
      <c r="E1579">
        <v>73</v>
      </c>
      <c r="F1579">
        <v>54</v>
      </c>
      <c r="G1579">
        <v>6</v>
      </c>
      <c r="H1579">
        <v>4</v>
      </c>
      <c r="I1579">
        <v>135.18</v>
      </c>
      <c r="J1579" t="s">
        <v>1846</v>
      </c>
      <c r="K1579" t="s">
        <v>4304</v>
      </c>
      <c r="L1579" t="s">
        <v>2572</v>
      </c>
      <c r="M1579" t="s">
        <v>2024</v>
      </c>
      <c r="N1579" t="s">
        <v>32</v>
      </c>
      <c r="O1579" t="s">
        <v>32</v>
      </c>
      <c r="P1579" t="s">
        <v>32</v>
      </c>
      <c r="S1579" t="s">
        <v>32</v>
      </c>
      <c r="T1579" t="s">
        <v>32</v>
      </c>
      <c r="W1579" t="s">
        <v>32</v>
      </c>
      <c r="X1579">
        <v>157</v>
      </c>
      <c r="Y1579" t="str">
        <f>IF(_20224[[#This Row],[Lead Score]]=_20224[[#This Row],[p2_score1]],_20224[[#This Row],[p2]],_20224[[#This Row],[p1]])</f>
        <v/>
      </c>
      <c r="Z1579" t="str">
        <f>IF(_20224[[#This Row],[Lead Score]]&lt;&gt;_20224[[#This Row],[p2_score1]],_20224[[#This Row],[p2]],_20224[[#This Row],[p1]])</f>
        <v/>
      </c>
      <c r="AA1579" s="1" t="e">
        <f>_20224[[#This Row],[Lead Score]]/_20224[[#This Row],[Runs in Partnership]]</f>
        <v>#DIV/0!</v>
      </c>
      <c r="AB1579">
        <f>+_20224[[#This Row],[p2_score1]]+_20224[[#This Row],[p1_score1]]</f>
        <v>0</v>
      </c>
      <c r="AC1579">
        <f>MAX(_20224[[#This Row],[p2_score1]:[p1_score1]])</f>
        <v>0</v>
      </c>
      <c r="AD1579">
        <f>MIN(_20224[[#This Row],[p2_score1]:[p1_score1]])</f>
        <v>0</v>
      </c>
      <c r="AE1579" t="s">
        <v>1846</v>
      </c>
      <c r="AF1579" t="s">
        <v>2572</v>
      </c>
      <c r="AG1579" t="s">
        <v>2807</v>
      </c>
      <c r="AH1579" t="s">
        <v>850</v>
      </c>
      <c r="AI1579" t="s">
        <v>850</v>
      </c>
      <c r="AJ1579" t="s">
        <v>949</v>
      </c>
      <c r="AK1579" t="str">
        <f>LEFT(_20224[[#This Row],[result2]], FIND(" ",_20224[[#This Row],[result2]]))</f>
        <v xml:space="preserve">Islamabad </v>
      </c>
      <c r="AL1579" t="s">
        <v>4583</v>
      </c>
      <c r="AM1579" t="s">
        <v>2965</v>
      </c>
      <c r="AN1579" t="s">
        <v>2966</v>
      </c>
      <c r="AO1579" t="s">
        <v>2967</v>
      </c>
      <c r="AP1579" t="s">
        <v>1939</v>
      </c>
      <c r="AQ1579">
        <v>0</v>
      </c>
      <c r="AR1579">
        <v>0</v>
      </c>
    </row>
    <row r="1580" spans="1:44" x14ac:dyDescent="0.3">
      <c r="A1580" t="s">
        <v>3644</v>
      </c>
      <c r="B1580" t="s">
        <v>3133</v>
      </c>
      <c r="C1580" t="s">
        <v>2029</v>
      </c>
      <c r="D1580" t="s">
        <v>1845</v>
      </c>
      <c r="E1580">
        <v>4</v>
      </c>
      <c r="F1580">
        <v>13</v>
      </c>
      <c r="G1580">
        <v>0</v>
      </c>
      <c r="H1580">
        <v>0</v>
      </c>
      <c r="I1580">
        <v>30.76</v>
      </c>
      <c r="J1580" t="s">
        <v>1846</v>
      </c>
      <c r="K1580" t="s">
        <v>4269</v>
      </c>
      <c r="L1580" t="s">
        <v>2576</v>
      </c>
      <c r="M1580" t="s">
        <v>2030</v>
      </c>
      <c r="N1580" t="s">
        <v>3139</v>
      </c>
      <c r="O1580" t="s">
        <v>708</v>
      </c>
      <c r="P1580" t="s">
        <v>2029</v>
      </c>
      <c r="Q1580">
        <v>3.4</v>
      </c>
      <c r="R1580">
        <v>21</v>
      </c>
      <c r="S1580" t="s">
        <v>1255</v>
      </c>
      <c r="T1580" t="s">
        <v>2029</v>
      </c>
      <c r="U1580">
        <v>17</v>
      </c>
      <c r="V1580">
        <v>4</v>
      </c>
      <c r="W1580" t="s">
        <v>32</v>
      </c>
      <c r="X1580">
        <v>158</v>
      </c>
      <c r="Y1580" t="str">
        <f>IF(_20224[[#This Row],[Lead Score]]=_20224[[#This Row],[p2_score1]],_20224[[#This Row],[p2]],_20224[[#This Row],[p1]])</f>
        <v>Joe Denly</v>
      </c>
      <c r="Z1580" t="str">
        <f>IF(_20224[[#This Row],[Lead Score]]&lt;&gt;_20224[[#This Row],[p2_score1]],_20224[[#This Row],[p2]],_20224[[#This Row],[p1]])</f>
        <v>Lendl Simmons</v>
      </c>
      <c r="AA1580" s="1">
        <f>_20224[[#This Row],[Lead Score]]/_20224[[#This Row],[Runs in Partnership]]</f>
        <v>0.80952380952380953</v>
      </c>
      <c r="AB1580">
        <f>+_20224[[#This Row],[p2_score1]]+_20224[[#This Row],[p1_score1]]</f>
        <v>21</v>
      </c>
      <c r="AC1580">
        <f>MAX(_20224[[#This Row],[p2_score1]:[p1_score1]])</f>
        <v>17</v>
      </c>
      <c r="AD1580">
        <f>MIN(_20224[[#This Row],[p2_score1]:[p1_score1]])</f>
        <v>4</v>
      </c>
      <c r="AE1580" t="s">
        <v>1846</v>
      </c>
      <c r="AF1580" t="s">
        <v>2576</v>
      </c>
      <c r="AG1580" t="s">
        <v>2807</v>
      </c>
      <c r="AH1580" t="s">
        <v>872</v>
      </c>
      <c r="AI1580" t="s">
        <v>872</v>
      </c>
      <c r="AJ1580" t="s">
        <v>909</v>
      </c>
      <c r="AK1580" t="str">
        <f>LEFT(_20224[[#This Row],[result2]], FIND(" ",_20224[[#This Row],[result2]]))</f>
        <v xml:space="preserve">Karachi </v>
      </c>
      <c r="AL1580" t="s">
        <v>4583</v>
      </c>
      <c r="AM1580" t="s">
        <v>2968</v>
      </c>
      <c r="AN1580" t="s">
        <v>2969</v>
      </c>
      <c r="AO1580" t="s">
        <v>2970</v>
      </c>
      <c r="AP1580" t="s">
        <v>308</v>
      </c>
      <c r="AQ1580">
        <v>4</v>
      </c>
      <c r="AR1580">
        <v>17</v>
      </c>
    </row>
    <row r="1581" spans="1:44" x14ac:dyDescent="0.3">
      <c r="A1581" t="s">
        <v>3646</v>
      </c>
      <c r="B1581" t="s">
        <v>3144</v>
      </c>
      <c r="C1581" t="s">
        <v>1255</v>
      </c>
      <c r="D1581" t="s">
        <v>2031</v>
      </c>
      <c r="E1581">
        <v>78</v>
      </c>
      <c r="F1581">
        <v>55</v>
      </c>
      <c r="G1581">
        <v>10</v>
      </c>
      <c r="H1581">
        <v>2</v>
      </c>
      <c r="I1581">
        <v>141.81</v>
      </c>
      <c r="J1581" t="s">
        <v>1846</v>
      </c>
      <c r="K1581" t="s">
        <v>4269</v>
      </c>
      <c r="L1581" t="s">
        <v>2576</v>
      </c>
      <c r="M1581" t="s">
        <v>2030</v>
      </c>
      <c r="N1581" t="s">
        <v>3148</v>
      </c>
      <c r="O1581" t="s">
        <v>2032</v>
      </c>
      <c r="P1581" t="s">
        <v>1255</v>
      </c>
      <c r="Q1581">
        <v>17</v>
      </c>
      <c r="R1581">
        <v>139</v>
      </c>
      <c r="S1581" t="s">
        <v>1255</v>
      </c>
      <c r="T1581" t="s">
        <v>31</v>
      </c>
      <c r="U1581">
        <v>0</v>
      </c>
      <c r="V1581">
        <v>0</v>
      </c>
      <c r="W1581" t="s">
        <v>2029</v>
      </c>
      <c r="X1581">
        <v>158</v>
      </c>
      <c r="Y1581" t="str">
        <f>IF(_20224[[#This Row],[Lead Score]]=_20224[[#This Row],[p2_score1]],_20224[[#This Row],[p2]],_20224[[#This Row],[p1]])</f>
        <v>Joe Denly</v>
      </c>
      <c r="Z1581" t="str">
        <f>IF(_20224[[#This Row],[Lead Score]]&lt;&gt;_20224[[#This Row],[p2_score1]],_20224[[#This Row],[p2]],_20224[[#This Row],[p1]])</f>
        <v>Babar Azam</v>
      </c>
      <c r="AA1581" s="1">
        <f>_20224[[#This Row],[Lead Score]]/_20224[[#This Row],[Runs in Partnership]]</f>
        <v>0.51694915254237284</v>
      </c>
      <c r="AB1581">
        <f>+_20224[[#This Row],[p2_score1]]+_20224[[#This Row],[p1_score1]]</f>
        <v>118</v>
      </c>
      <c r="AC1581">
        <f>MAX(_20224[[#This Row],[p2_score1]:[p1_score1]])</f>
        <v>61</v>
      </c>
      <c r="AD1581">
        <f>MIN(_20224[[#This Row],[p2_score1]:[p1_score1]])</f>
        <v>57</v>
      </c>
      <c r="AE1581" t="s">
        <v>1846</v>
      </c>
      <c r="AF1581" t="s">
        <v>2576</v>
      </c>
      <c r="AG1581" t="s">
        <v>2807</v>
      </c>
      <c r="AH1581" t="s">
        <v>872</v>
      </c>
      <c r="AI1581" t="s">
        <v>872</v>
      </c>
      <c r="AJ1581" t="s">
        <v>909</v>
      </c>
      <c r="AK1581" t="str">
        <f>LEFT(_20224[[#This Row],[result2]], FIND(" ",_20224[[#This Row],[result2]]))</f>
        <v xml:space="preserve">Karachi </v>
      </c>
      <c r="AL1581" t="s">
        <v>4583</v>
      </c>
      <c r="AM1581" t="s">
        <v>2968</v>
      </c>
      <c r="AN1581" t="s">
        <v>2969</v>
      </c>
      <c r="AO1581" t="s">
        <v>2970</v>
      </c>
      <c r="AP1581" t="s">
        <v>308</v>
      </c>
      <c r="AQ1581">
        <v>57</v>
      </c>
      <c r="AR1581">
        <v>61</v>
      </c>
    </row>
    <row r="1582" spans="1:44" x14ac:dyDescent="0.3">
      <c r="A1582" t="s">
        <v>3647</v>
      </c>
      <c r="B1582" t="s">
        <v>3153</v>
      </c>
      <c r="C1582" t="s">
        <v>31</v>
      </c>
      <c r="D1582" t="s">
        <v>2033</v>
      </c>
      <c r="E1582">
        <v>58</v>
      </c>
      <c r="F1582">
        <v>39</v>
      </c>
      <c r="G1582">
        <v>6</v>
      </c>
      <c r="H1582">
        <v>1</v>
      </c>
      <c r="I1582">
        <v>148.71</v>
      </c>
      <c r="J1582" t="s">
        <v>1846</v>
      </c>
      <c r="K1582" t="s">
        <v>4269</v>
      </c>
      <c r="L1582" t="s">
        <v>2576</v>
      </c>
      <c r="M1582" t="s">
        <v>2030</v>
      </c>
      <c r="N1582" t="s">
        <v>3157</v>
      </c>
      <c r="O1582" t="s">
        <v>2034</v>
      </c>
      <c r="P1582" t="s">
        <v>31</v>
      </c>
      <c r="Q1582">
        <v>18.3</v>
      </c>
      <c r="R1582">
        <v>169</v>
      </c>
      <c r="S1582" t="s">
        <v>858</v>
      </c>
      <c r="T1582" t="s">
        <v>31</v>
      </c>
      <c r="U1582">
        <v>0</v>
      </c>
      <c r="V1582">
        <v>0</v>
      </c>
      <c r="W1582" t="s">
        <v>1255</v>
      </c>
      <c r="X1582">
        <v>158</v>
      </c>
      <c r="Y1582" t="str">
        <f>IF(_20224[[#This Row],[Lead Score]]=_20224[[#This Row],[p2_score1]],_20224[[#This Row],[p2]],_20224[[#This Row],[p1]])</f>
        <v>Babar Azam</v>
      </c>
      <c r="Z1582" t="str">
        <f>IF(_20224[[#This Row],[Lead Score]]&lt;&gt;_20224[[#This Row],[p2_score1]],_20224[[#This Row],[p2]],_20224[[#This Row],[p1]])</f>
        <v>Colin Ingram</v>
      </c>
      <c r="AA1582" s="1">
        <f>_20224[[#This Row],[Lead Score]]/_20224[[#This Row],[Runs in Partnership]]</f>
        <v>1</v>
      </c>
      <c r="AB1582">
        <f>+_20224[[#This Row],[p2_score1]]+_20224[[#This Row],[p1_score1]]</f>
        <v>58</v>
      </c>
      <c r="AC1582">
        <f>MAX(_20224[[#This Row],[p2_score1]:[p1_score1]])</f>
        <v>58</v>
      </c>
      <c r="AD1582">
        <f>MIN(_20224[[#This Row],[p2_score1]:[p1_score1]])</f>
        <v>0</v>
      </c>
      <c r="AE1582" t="s">
        <v>1846</v>
      </c>
      <c r="AF1582" t="s">
        <v>2576</v>
      </c>
      <c r="AG1582" t="s">
        <v>2807</v>
      </c>
      <c r="AH1582" t="s">
        <v>872</v>
      </c>
      <c r="AI1582" t="s">
        <v>872</v>
      </c>
      <c r="AJ1582" t="s">
        <v>909</v>
      </c>
      <c r="AK1582" t="str">
        <f>LEFT(_20224[[#This Row],[result2]], FIND(" ",_20224[[#This Row],[result2]]))</f>
        <v xml:space="preserve">Karachi </v>
      </c>
      <c r="AL1582" t="s">
        <v>4583</v>
      </c>
      <c r="AM1582" t="s">
        <v>2968</v>
      </c>
      <c r="AN1582" t="s">
        <v>2969</v>
      </c>
      <c r="AO1582" t="s">
        <v>2970</v>
      </c>
      <c r="AP1582" t="s">
        <v>308</v>
      </c>
      <c r="AQ1582">
        <v>58</v>
      </c>
      <c r="AR1582">
        <v>0</v>
      </c>
    </row>
    <row r="1583" spans="1:44" x14ac:dyDescent="0.3">
      <c r="A1583" t="s">
        <v>3650</v>
      </c>
      <c r="B1583" t="s">
        <v>3136</v>
      </c>
      <c r="C1583" t="s">
        <v>858</v>
      </c>
      <c r="D1583" t="s">
        <v>45</v>
      </c>
      <c r="E1583">
        <v>29</v>
      </c>
      <c r="F1583">
        <v>8</v>
      </c>
      <c r="G1583">
        <v>0</v>
      </c>
      <c r="H1583">
        <v>4</v>
      </c>
      <c r="I1583">
        <v>362.5</v>
      </c>
      <c r="J1583" t="s">
        <v>1846</v>
      </c>
      <c r="K1583" t="s">
        <v>4269</v>
      </c>
      <c r="L1583" t="s">
        <v>2576</v>
      </c>
      <c r="M1583" t="s">
        <v>2030</v>
      </c>
      <c r="N1583" t="s">
        <v>32</v>
      </c>
      <c r="O1583" t="s">
        <v>32</v>
      </c>
      <c r="P1583" t="s">
        <v>32</v>
      </c>
      <c r="S1583" t="s">
        <v>858</v>
      </c>
      <c r="T1583" t="s">
        <v>986</v>
      </c>
      <c r="U1583">
        <v>0</v>
      </c>
      <c r="V1583">
        <v>0</v>
      </c>
      <c r="W1583" t="s">
        <v>31</v>
      </c>
      <c r="X1583">
        <v>158</v>
      </c>
      <c r="Y1583" t="str">
        <f>IF(_20224[[#This Row],[Lead Score]]=_20224[[#This Row],[p2_score1]],_20224[[#This Row],[p2]],_20224[[#This Row],[p1]])</f>
        <v>Colin Ingram</v>
      </c>
      <c r="Z1583" t="str">
        <f>IF(_20224[[#This Row],[Lead Score]]&lt;&gt;_20224[[#This Row],[p2_score1]],_20224[[#This Row],[p2]],_20224[[#This Row],[p1]])</f>
        <v>Ravi Bopara</v>
      </c>
      <c r="AA1583" s="1">
        <f>_20224[[#This Row],[Lead Score]]/_20224[[#This Row],[Runs in Partnership]]</f>
        <v>0.87878787878787878</v>
      </c>
      <c r="AB1583">
        <f>+_20224[[#This Row],[p2_score1]]+_20224[[#This Row],[p1_score1]]</f>
        <v>33</v>
      </c>
      <c r="AC1583">
        <f>MAX(_20224[[#This Row],[p2_score1]:[p1_score1]])</f>
        <v>29</v>
      </c>
      <c r="AD1583">
        <f>MIN(_20224[[#This Row],[p2_score1]:[p1_score1]])</f>
        <v>4</v>
      </c>
      <c r="AE1583" t="s">
        <v>1846</v>
      </c>
      <c r="AF1583" t="s">
        <v>2576</v>
      </c>
      <c r="AG1583" t="s">
        <v>2807</v>
      </c>
      <c r="AH1583" t="s">
        <v>872</v>
      </c>
      <c r="AI1583" t="s">
        <v>872</v>
      </c>
      <c r="AJ1583" t="s">
        <v>909</v>
      </c>
      <c r="AK1583" t="str">
        <f>LEFT(_20224[[#This Row],[result2]], FIND(" ",_20224[[#This Row],[result2]]))</f>
        <v xml:space="preserve">Karachi </v>
      </c>
      <c r="AL1583" t="s">
        <v>4583</v>
      </c>
      <c r="AM1583" t="s">
        <v>2968</v>
      </c>
      <c r="AN1583" t="s">
        <v>2969</v>
      </c>
      <c r="AO1583" t="s">
        <v>2970</v>
      </c>
      <c r="AP1583" t="s">
        <v>308</v>
      </c>
      <c r="AQ1583">
        <v>4</v>
      </c>
      <c r="AR1583">
        <v>29</v>
      </c>
    </row>
    <row r="1584" spans="1:44" hidden="1" x14ac:dyDescent="0.3">
      <c r="A1584" t="s">
        <v>3653</v>
      </c>
      <c r="B1584" t="s">
        <v>3162</v>
      </c>
      <c r="C1584" t="s">
        <v>986</v>
      </c>
      <c r="D1584" t="s">
        <v>45</v>
      </c>
      <c r="E1584">
        <v>4</v>
      </c>
      <c r="F1584">
        <v>5</v>
      </c>
      <c r="G1584">
        <v>0</v>
      </c>
      <c r="H1584">
        <v>0</v>
      </c>
      <c r="I1584">
        <v>80</v>
      </c>
      <c r="J1584" t="s">
        <v>1846</v>
      </c>
      <c r="K1584" t="s">
        <v>4269</v>
      </c>
      <c r="L1584" t="s">
        <v>2576</v>
      </c>
      <c r="M1584" t="s">
        <v>2030</v>
      </c>
      <c r="N1584" t="s">
        <v>32</v>
      </c>
      <c r="O1584" t="s">
        <v>32</v>
      </c>
      <c r="P1584" t="s">
        <v>32</v>
      </c>
      <c r="S1584" t="s">
        <v>32</v>
      </c>
      <c r="T1584" t="s">
        <v>32</v>
      </c>
      <c r="W1584" t="s">
        <v>32</v>
      </c>
      <c r="X1584">
        <v>158</v>
      </c>
      <c r="Y1584" t="str">
        <f>IF(_20224[[#This Row],[Lead Score]]=_20224[[#This Row],[p2_score1]],_20224[[#This Row],[p2]],_20224[[#This Row],[p1]])</f>
        <v/>
      </c>
      <c r="Z1584" t="str">
        <f>IF(_20224[[#This Row],[Lead Score]]&lt;&gt;_20224[[#This Row],[p2_score1]],_20224[[#This Row],[p2]],_20224[[#This Row],[p1]])</f>
        <v/>
      </c>
      <c r="AA1584" s="1" t="e">
        <f>_20224[[#This Row],[Lead Score]]/_20224[[#This Row],[Runs in Partnership]]</f>
        <v>#DIV/0!</v>
      </c>
      <c r="AB1584">
        <f>+_20224[[#This Row],[p2_score1]]+_20224[[#This Row],[p1_score1]]</f>
        <v>0</v>
      </c>
      <c r="AC1584">
        <f>MAX(_20224[[#This Row],[p2_score1]:[p1_score1]])</f>
        <v>0</v>
      </c>
      <c r="AD1584">
        <f>MIN(_20224[[#This Row],[p2_score1]:[p1_score1]])</f>
        <v>0</v>
      </c>
      <c r="AE1584" t="s">
        <v>1846</v>
      </c>
      <c r="AF1584" t="s">
        <v>2576</v>
      </c>
      <c r="AG1584" t="s">
        <v>2807</v>
      </c>
      <c r="AH1584" t="s">
        <v>872</v>
      </c>
      <c r="AI1584" t="s">
        <v>872</v>
      </c>
      <c r="AJ1584" t="s">
        <v>909</v>
      </c>
      <c r="AK1584" t="str">
        <f>LEFT(_20224[[#This Row],[result2]], FIND(" ",_20224[[#This Row],[result2]]))</f>
        <v xml:space="preserve">Karachi </v>
      </c>
      <c r="AL1584" t="s">
        <v>4583</v>
      </c>
      <c r="AM1584" t="s">
        <v>2968</v>
      </c>
      <c r="AN1584" t="s">
        <v>2969</v>
      </c>
      <c r="AO1584" t="s">
        <v>2970</v>
      </c>
      <c r="AP1584" t="s">
        <v>308</v>
      </c>
      <c r="AQ1584">
        <v>0</v>
      </c>
      <c r="AR1584">
        <v>0</v>
      </c>
    </row>
    <row r="1585" spans="1:44" x14ac:dyDescent="0.3">
      <c r="A1585" t="s">
        <v>3656</v>
      </c>
      <c r="B1585" t="s">
        <v>3144</v>
      </c>
      <c r="C1585" t="s">
        <v>270</v>
      </c>
      <c r="D1585" t="s">
        <v>1736</v>
      </c>
      <c r="E1585">
        <v>0</v>
      </c>
      <c r="F1585">
        <v>1</v>
      </c>
      <c r="G1585">
        <v>0</v>
      </c>
      <c r="H1585">
        <v>0</v>
      </c>
      <c r="I1585">
        <v>0</v>
      </c>
      <c r="J1585" t="s">
        <v>1846</v>
      </c>
      <c r="K1585" t="s">
        <v>4298</v>
      </c>
      <c r="L1585" t="s">
        <v>2580</v>
      </c>
      <c r="M1585" t="s">
        <v>2035</v>
      </c>
      <c r="N1585" t="s">
        <v>3139</v>
      </c>
      <c r="O1585" t="s">
        <v>446</v>
      </c>
      <c r="P1585" t="s">
        <v>270</v>
      </c>
      <c r="Q1585">
        <v>0.3</v>
      </c>
      <c r="R1585">
        <v>5</v>
      </c>
      <c r="S1585" t="s">
        <v>99</v>
      </c>
      <c r="T1585" t="s">
        <v>270</v>
      </c>
      <c r="U1585">
        <v>5</v>
      </c>
      <c r="V1585">
        <v>0</v>
      </c>
      <c r="W1585" t="s">
        <v>32</v>
      </c>
      <c r="X1585">
        <v>159</v>
      </c>
      <c r="Y1585" t="str">
        <f>IF(_20224[[#This Row],[Lead Score]]=_20224[[#This Row],[p2_score1]],_20224[[#This Row],[p2]],_20224[[#This Row],[p1]])</f>
        <v>Mohammad Hafeez</v>
      </c>
      <c r="Z1585" t="str">
        <f>IF(_20224[[#This Row],[Lead Score]]&lt;&gt;_20224[[#This Row],[p2_score1]],_20224[[#This Row],[p2]],_20224[[#This Row],[p1]])</f>
        <v>Kamran Akmal</v>
      </c>
      <c r="AA1585" s="1">
        <f>_20224[[#This Row],[Lead Score]]/_20224[[#This Row],[Runs in Partnership]]</f>
        <v>1</v>
      </c>
      <c r="AB1585">
        <f>+_20224[[#This Row],[p2_score1]]+_20224[[#This Row],[p1_score1]]</f>
        <v>5</v>
      </c>
      <c r="AC1585">
        <f>MAX(_20224[[#This Row],[p2_score1]:[p1_score1]])</f>
        <v>5</v>
      </c>
      <c r="AD1585">
        <f>MIN(_20224[[#This Row],[p2_score1]:[p1_score1]])</f>
        <v>0</v>
      </c>
      <c r="AE1585" t="s">
        <v>1846</v>
      </c>
      <c r="AF1585" t="s">
        <v>2580</v>
      </c>
      <c r="AG1585" t="s">
        <v>2807</v>
      </c>
      <c r="AH1585" t="s">
        <v>949</v>
      </c>
      <c r="AI1585" t="s">
        <v>949</v>
      </c>
      <c r="AJ1585" t="s">
        <v>897</v>
      </c>
      <c r="AK1585" t="str">
        <f>LEFT(_20224[[#This Row],[result2]], FIND(" ",_20224[[#This Row],[result2]]))</f>
        <v xml:space="preserve">Quetta </v>
      </c>
      <c r="AL1585" t="s">
        <v>4583</v>
      </c>
      <c r="AM1585" t="s">
        <v>2971</v>
      </c>
      <c r="AN1585" t="s">
        <v>2972</v>
      </c>
      <c r="AO1585" t="s">
        <v>2816</v>
      </c>
      <c r="AP1585" t="s">
        <v>148</v>
      </c>
      <c r="AQ1585">
        <v>0</v>
      </c>
      <c r="AR1585">
        <v>5</v>
      </c>
    </row>
    <row r="1586" spans="1:44" x14ac:dyDescent="0.3">
      <c r="A1586" t="s">
        <v>3658</v>
      </c>
      <c r="B1586" t="s">
        <v>3153</v>
      </c>
      <c r="C1586" t="s">
        <v>1674</v>
      </c>
      <c r="D1586" t="s">
        <v>2036</v>
      </c>
      <c r="E1586">
        <v>49</v>
      </c>
      <c r="F1586">
        <v>33</v>
      </c>
      <c r="G1586">
        <v>1</v>
      </c>
      <c r="H1586">
        <v>5</v>
      </c>
      <c r="I1586">
        <v>148.47999999999999</v>
      </c>
      <c r="J1586" t="s">
        <v>1846</v>
      </c>
      <c r="K1586" t="s">
        <v>4298</v>
      </c>
      <c r="L1586" t="s">
        <v>2580</v>
      </c>
      <c r="M1586" t="s">
        <v>2035</v>
      </c>
      <c r="N1586" t="s">
        <v>3148</v>
      </c>
      <c r="O1586" t="s">
        <v>1670</v>
      </c>
      <c r="P1586" t="s">
        <v>1674</v>
      </c>
      <c r="Q1586">
        <v>8.1999999999999993</v>
      </c>
      <c r="R1586">
        <v>61</v>
      </c>
      <c r="S1586" t="s">
        <v>99</v>
      </c>
      <c r="T1586" t="s">
        <v>1674</v>
      </c>
      <c r="U1586">
        <v>12</v>
      </c>
      <c r="V1586">
        <v>0</v>
      </c>
      <c r="W1586" t="s">
        <v>270</v>
      </c>
      <c r="X1586">
        <v>159</v>
      </c>
      <c r="Y1586" t="str">
        <f>IF(_20224[[#This Row],[Lead Score]]=_20224[[#This Row],[p2_score1]],_20224[[#This Row],[p2]],_20224[[#This Row],[p1]])</f>
        <v>Dwayne Smith</v>
      </c>
      <c r="Z1586" t="str">
        <f>IF(_20224[[#This Row],[Lead Score]]&lt;&gt;_20224[[#This Row],[p2_score1]],_20224[[#This Row],[p2]],_20224[[#This Row],[p1]])</f>
        <v>Mohammad Hafeez</v>
      </c>
      <c r="AA1586" s="1">
        <f>_20224[[#This Row],[Lead Score]]/_20224[[#This Row],[Runs in Partnership]]</f>
        <v>0.875</v>
      </c>
      <c r="AB1586">
        <f>+_20224[[#This Row],[p2_score1]]+_20224[[#This Row],[p1_score1]]</f>
        <v>56</v>
      </c>
      <c r="AC1586">
        <f>MAX(_20224[[#This Row],[p2_score1]:[p1_score1]])</f>
        <v>49</v>
      </c>
      <c r="AD1586">
        <f>MIN(_20224[[#This Row],[p2_score1]:[p1_score1]])</f>
        <v>7</v>
      </c>
      <c r="AE1586" t="s">
        <v>1846</v>
      </c>
      <c r="AF1586" t="s">
        <v>2580</v>
      </c>
      <c r="AG1586" t="s">
        <v>2807</v>
      </c>
      <c r="AH1586" t="s">
        <v>949</v>
      </c>
      <c r="AI1586" t="s">
        <v>949</v>
      </c>
      <c r="AJ1586" t="s">
        <v>897</v>
      </c>
      <c r="AK1586" t="str">
        <f>LEFT(_20224[[#This Row],[result2]], FIND(" ",_20224[[#This Row],[result2]]))</f>
        <v xml:space="preserve">Quetta </v>
      </c>
      <c r="AL1586" t="s">
        <v>4583</v>
      </c>
      <c r="AM1586" t="s">
        <v>2971</v>
      </c>
      <c r="AN1586" t="s">
        <v>2972</v>
      </c>
      <c r="AO1586" t="s">
        <v>2816</v>
      </c>
      <c r="AP1586" t="s">
        <v>148</v>
      </c>
      <c r="AQ1586">
        <v>49</v>
      </c>
      <c r="AR1586">
        <v>7</v>
      </c>
    </row>
    <row r="1587" spans="1:44" x14ac:dyDescent="0.3">
      <c r="A1587" t="s">
        <v>3660</v>
      </c>
      <c r="B1587" t="s">
        <v>3133</v>
      </c>
      <c r="C1587" t="s">
        <v>99</v>
      </c>
      <c r="D1587" t="s">
        <v>2037</v>
      </c>
      <c r="E1587">
        <v>31</v>
      </c>
      <c r="F1587">
        <v>26</v>
      </c>
      <c r="G1587">
        <v>2</v>
      </c>
      <c r="H1587">
        <v>2</v>
      </c>
      <c r="I1587">
        <v>119.23</v>
      </c>
      <c r="J1587" t="s">
        <v>1846</v>
      </c>
      <c r="K1587" t="s">
        <v>4298</v>
      </c>
      <c r="L1587" t="s">
        <v>2580</v>
      </c>
      <c r="M1587" t="s">
        <v>2035</v>
      </c>
      <c r="N1587" t="s">
        <v>3157</v>
      </c>
      <c r="O1587" t="s">
        <v>630</v>
      </c>
      <c r="P1587" t="s">
        <v>99</v>
      </c>
      <c r="Q1587">
        <v>11.3</v>
      </c>
      <c r="R1587">
        <v>89</v>
      </c>
      <c r="S1587" t="s">
        <v>99</v>
      </c>
      <c r="T1587" t="s">
        <v>1788</v>
      </c>
      <c r="U1587">
        <v>0</v>
      </c>
      <c r="V1587">
        <v>0</v>
      </c>
      <c r="W1587" t="s">
        <v>1674</v>
      </c>
      <c r="X1587">
        <v>159</v>
      </c>
      <c r="Y1587" t="str">
        <f>IF(_20224[[#This Row],[Lead Score]]=_20224[[#This Row],[p2_score1]],_20224[[#This Row],[p2]],_20224[[#This Row],[p1]])</f>
        <v>Mohammad Hafeez</v>
      </c>
      <c r="Z1587" t="str">
        <f>IF(_20224[[#This Row],[Lead Score]]&lt;&gt;_20224[[#This Row],[p2_score1]],_20224[[#This Row],[p2]],_20224[[#This Row],[p1]])</f>
        <v>Riki Wessels</v>
      </c>
      <c r="AA1587" s="1">
        <f>_20224[[#This Row],[Lead Score]]/_20224[[#This Row],[Runs in Partnership]]</f>
        <v>0.6785714285714286</v>
      </c>
      <c r="AB1587">
        <f>+_20224[[#This Row],[p2_score1]]+_20224[[#This Row],[p1_score1]]</f>
        <v>28</v>
      </c>
      <c r="AC1587">
        <f>MAX(_20224[[#This Row],[p2_score1]:[p1_score1]])</f>
        <v>19</v>
      </c>
      <c r="AD1587">
        <f>MIN(_20224[[#This Row],[p2_score1]:[p1_score1]])</f>
        <v>9</v>
      </c>
      <c r="AE1587" t="s">
        <v>1846</v>
      </c>
      <c r="AF1587" t="s">
        <v>2580</v>
      </c>
      <c r="AG1587" t="s">
        <v>2807</v>
      </c>
      <c r="AH1587" t="s">
        <v>949</v>
      </c>
      <c r="AI1587" t="s">
        <v>949</v>
      </c>
      <c r="AJ1587" t="s">
        <v>897</v>
      </c>
      <c r="AK1587" t="str">
        <f>LEFT(_20224[[#This Row],[result2]], FIND(" ",_20224[[#This Row],[result2]]))</f>
        <v xml:space="preserve">Quetta </v>
      </c>
      <c r="AL1587" t="s">
        <v>4583</v>
      </c>
      <c r="AM1587" t="s">
        <v>2971</v>
      </c>
      <c r="AN1587" t="s">
        <v>2972</v>
      </c>
      <c r="AO1587" t="s">
        <v>2816</v>
      </c>
      <c r="AP1587" t="s">
        <v>148</v>
      </c>
      <c r="AQ1587">
        <v>9</v>
      </c>
      <c r="AR1587">
        <v>19</v>
      </c>
    </row>
    <row r="1588" spans="1:44" x14ac:dyDescent="0.3">
      <c r="A1588" t="s">
        <v>3661</v>
      </c>
      <c r="B1588" t="s">
        <v>3162</v>
      </c>
      <c r="C1588" t="s">
        <v>118</v>
      </c>
      <c r="D1588" t="s">
        <v>2038</v>
      </c>
      <c r="E1588">
        <v>4</v>
      </c>
      <c r="F1588">
        <v>7</v>
      </c>
      <c r="G1588">
        <v>0</v>
      </c>
      <c r="H1588">
        <v>0</v>
      </c>
      <c r="I1588">
        <v>57.14</v>
      </c>
      <c r="J1588" t="s">
        <v>1846</v>
      </c>
      <c r="K1588" t="s">
        <v>4298</v>
      </c>
      <c r="L1588" t="s">
        <v>2580</v>
      </c>
      <c r="M1588" t="s">
        <v>2035</v>
      </c>
      <c r="N1588" t="s">
        <v>3151</v>
      </c>
      <c r="O1588" t="s">
        <v>331</v>
      </c>
      <c r="P1588" t="s">
        <v>118</v>
      </c>
      <c r="Q1588">
        <v>13.1</v>
      </c>
      <c r="R1588">
        <v>95</v>
      </c>
      <c r="S1588" t="s">
        <v>118</v>
      </c>
      <c r="T1588" t="s">
        <v>1788</v>
      </c>
      <c r="U1588">
        <v>0</v>
      </c>
      <c r="V1588">
        <v>2</v>
      </c>
      <c r="W1588" t="s">
        <v>99</v>
      </c>
      <c r="X1588">
        <v>159</v>
      </c>
      <c r="Y1588" t="str">
        <f>IF(_20224[[#This Row],[Lead Score]]=_20224[[#This Row],[p2_score1]],_20224[[#This Row],[p2]],_20224[[#This Row],[p1]])</f>
        <v>Khushdil Shah</v>
      </c>
      <c r="Z1588" t="str">
        <f>IF(_20224[[#This Row],[Lead Score]]&lt;&gt;_20224[[#This Row],[p2_score1]],_20224[[#This Row],[p2]],_20224[[#This Row],[p1]])</f>
        <v>Riki Wessels</v>
      </c>
      <c r="AA1588" s="1">
        <f>_20224[[#This Row],[Lead Score]]/_20224[[#This Row],[Runs in Partnership]]</f>
        <v>0.66666666666666663</v>
      </c>
      <c r="AB1588">
        <f>+_20224[[#This Row],[p2_score1]]+_20224[[#This Row],[p1_score1]]</f>
        <v>6</v>
      </c>
      <c r="AC1588">
        <f>MAX(_20224[[#This Row],[p2_score1]:[p1_score1]])</f>
        <v>4</v>
      </c>
      <c r="AD1588">
        <f>MIN(_20224[[#This Row],[p2_score1]:[p1_score1]])</f>
        <v>2</v>
      </c>
      <c r="AE1588" t="s">
        <v>1846</v>
      </c>
      <c r="AF1588" t="s">
        <v>2580</v>
      </c>
      <c r="AG1588" t="s">
        <v>2807</v>
      </c>
      <c r="AH1588" t="s">
        <v>949</v>
      </c>
      <c r="AI1588" t="s">
        <v>949</v>
      </c>
      <c r="AJ1588" t="s">
        <v>897</v>
      </c>
      <c r="AK1588" t="str">
        <f>LEFT(_20224[[#This Row],[result2]], FIND(" ",_20224[[#This Row],[result2]]))</f>
        <v xml:space="preserve">Quetta </v>
      </c>
      <c r="AL1588" t="s">
        <v>4583</v>
      </c>
      <c r="AM1588" t="s">
        <v>2971</v>
      </c>
      <c r="AN1588" t="s">
        <v>2972</v>
      </c>
      <c r="AO1588" t="s">
        <v>2816</v>
      </c>
      <c r="AP1588" t="s">
        <v>148</v>
      </c>
      <c r="AQ1588">
        <v>2</v>
      </c>
      <c r="AR1588">
        <v>4</v>
      </c>
    </row>
    <row r="1589" spans="1:44" x14ac:dyDescent="0.3">
      <c r="A1589" t="s">
        <v>3662</v>
      </c>
      <c r="B1589" t="s">
        <v>3173</v>
      </c>
      <c r="C1589" t="s">
        <v>496</v>
      </c>
      <c r="D1589" t="s">
        <v>2039</v>
      </c>
      <c r="E1589">
        <v>2</v>
      </c>
      <c r="F1589">
        <v>5</v>
      </c>
      <c r="G1589">
        <v>0</v>
      </c>
      <c r="H1589">
        <v>0</v>
      </c>
      <c r="I1589">
        <v>40</v>
      </c>
      <c r="J1589" t="s">
        <v>1846</v>
      </c>
      <c r="K1589" t="s">
        <v>4298</v>
      </c>
      <c r="L1589" t="s">
        <v>2580</v>
      </c>
      <c r="M1589" t="s">
        <v>2035</v>
      </c>
      <c r="N1589" t="s">
        <v>3170</v>
      </c>
      <c r="O1589" t="s">
        <v>2040</v>
      </c>
      <c r="P1589" t="s">
        <v>496</v>
      </c>
      <c r="Q1589">
        <v>14.3</v>
      </c>
      <c r="R1589">
        <v>101</v>
      </c>
      <c r="S1589" t="s">
        <v>496</v>
      </c>
      <c r="T1589" t="s">
        <v>1788</v>
      </c>
      <c r="U1589">
        <v>0</v>
      </c>
      <c r="V1589">
        <v>6</v>
      </c>
      <c r="W1589" t="s">
        <v>118</v>
      </c>
      <c r="X1589">
        <v>159</v>
      </c>
      <c r="Y1589" t="str">
        <f>IF(_20224[[#This Row],[Lead Score]]=_20224[[#This Row],[p2_score1]],_20224[[#This Row],[p2]],_20224[[#This Row],[p1]])</f>
        <v>Riki Wessels</v>
      </c>
      <c r="Z1589" t="str">
        <f>IF(_20224[[#This Row],[Lead Score]]&lt;&gt;_20224[[#This Row],[p2_score1]],_20224[[#This Row],[p2]],_20224[[#This Row],[p1]])</f>
        <v>Liam Dawson</v>
      </c>
      <c r="AA1589" s="1">
        <f>_20224[[#This Row],[Lead Score]]/_20224[[#This Row],[Runs in Partnership]]</f>
        <v>0.66666666666666663</v>
      </c>
      <c r="AB1589">
        <f>+_20224[[#This Row],[p2_score1]]+_20224[[#This Row],[p1_score1]]</f>
        <v>6</v>
      </c>
      <c r="AC1589">
        <f>MAX(_20224[[#This Row],[p2_score1]:[p1_score1]])</f>
        <v>4</v>
      </c>
      <c r="AD1589">
        <f>MIN(_20224[[#This Row],[p2_score1]:[p1_score1]])</f>
        <v>2</v>
      </c>
      <c r="AE1589" t="s">
        <v>1846</v>
      </c>
      <c r="AF1589" t="s">
        <v>2580</v>
      </c>
      <c r="AG1589" t="s">
        <v>2807</v>
      </c>
      <c r="AH1589" t="s">
        <v>949</v>
      </c>
      <c r="AI1589" t="s">
        <v>949</v>
      </c>
      <c r="AJ1589" t="s">
        <v>897</v>
      </c>
      <c r="AK1589" t="str">
        <f>LEFT(_20224[[#This Row],[result2]], FIND(" ",_20224[[#This Row],[result2]]))</f>
        <v xml:space="preserve">Quetta </v>
      </c>
      <c r="AL1589" t="s">
        <v>4583</v>
      </c>
      <c r="AM1589" t="s">
        <v>2971</v>
      </c>
      <c r="AN1589" t="s">
        <v>2972</v>
      </c>
      <c r="AO1589" t="s">
        <v>2816</v>
      </c>
      <c r="AP1589" t="s">
        <v>148</v>
      </c>
      <c r="AQ1589">
        <v>4</v>
      </c>
      <c r="AR1589">
        <v>2</v>
      </c>
    </row>
    <row r="1590" spans="1:44" x14ac:dyDescent="0.3">
      <c r="A1590" t="s">
        <v>3664</v>
      </c>
      <c r="B1590" t="s">
        <v>3136</v>
      </c>
      <c r="C1590" t="s">
        <v>1788</v>
      </c>
      <c r="D1590" t="s">
        <v>45</v>
      </c>
      <c r="E1590">
        <v>31</v>
      </c>
      <c r="F1590">
        <v>29</v>
      </c>
      <c r="G1590">
        <v>3</v>
      </c>
      <c r="H1590">
        <v>1</v>
      </c>
      <c r="I1590">
        <v>106.89</v>
      </c>
      <c r="J1590" t="s">
        <v>1846</v>
      </c>
      <c r="K1590" t="s">
        <v>4298</v>
      </c>
      <c r="L1590" t="s">
        <v>2580</v>
      </c>
      <c r="M1590" t="s">
        <v>2035</v>
      </c>
      <c r="N1590" t="s">
        <v>32</v>
      </c>
      <c r="O1590" t="s">
        <v>32</v>
      </c>
      <c r="P1590" t="s">
        <v>32</v>
      </c>
      <c r="S1590" t="s">
        <v>960</v>
      </c>
      <c r="T1590" t="s">
        <v>1788</v>
      </c>
      <c r="U1590">
        <v>0</v>
      </c>
      <c r="V1590">
        <v>0</v>
      </c>
      <c r="W1590" t="s">
        <v>496</v>
      </c>
      <c r="X1590">
        <v>159</v>
      </c>
      <c r="Y1590" t="str">
        <f>IF(_20224[[#This Row],[Lead Score]]=_20224[[#This Row],[p2_score1]],_20224[[#This Row],[p2]],_20224[[#This Row],[p1]])</f>
        <v>Darren Sammy</v>
      </c>
      <c r="Z1590" t="str">
        <f>IF(_20224[[#This Row],[Lead Score]]&lt;&gt;_20224[[#This Row],[p2_score1]],_20224[[#This Row],[p2]],_20224[[#This Row],[p1]])</f>
        <v>Riki Wessels</v>
      </c>
      <c r="AA1590" s="1">
        <f>_20224[[#This Row],[Lead Score]]/_20224[[#This Row],[Runs in Partnership]]</f>
        <v>0.5901639344262295</v>
      </c>
      <c r="AB1590">
        <f>+_20224[[#This Row],[p2_score1]]+_20224[[#This Row],[p1_score1]]</f>
        <v>61</v>
      </c>
      <c r="AC1590">
        <f>MAX(_20224[[#This Row],[p2_score1]:[p1_score1]])</f>
        <v>36</v>
      </c>
      <c r="AD1590">
        <f>MIN(_20224[[#This Row],[p2_score1]:[p1_score1]])</f>
        <v>25</v>
      </c>
      <c r="AE1590" t="s">
        <v>1846</v>
      </c>
      <c r="AF1590" t="s">
        <v>2580</v>
      </c>
      <c r="AG1590" t="s">
        <v>2807</v>
      </c>
      <c r="AH1590" t="s">
        <v>949</v>
      </c>
      <c r="AI1590" t="s">
        <v>949</v>
      </c>
      <c r="AJ1590" t="s">
        <v>897</v>
      </c>
      <c r="AK1590" t="str">
        <f>LEFT(_20224[[#This Row],[result2]], FIND(" ",_20224[[#This Row],[result2]]))</f>
        <v xml:space="preserve">Quetta </v>
      </c>
      <c r="AL1590" t="s">
        <v>4583</v>
      </c>
      <c r="AM1590" t="s">
        <v>2971</v>
      </c>
      <c r="AN1590" t="s">
        <v>2972</v>
      </c>
      <c r="AO1590" t="s">
        <v>2816</v>
      </c>
      <c r="AP1590" t="s">
        <v>148</v>
      </c>
      <c r="AQ1590">
        <v>25</v>
      </c>
      <c r="AR1590">
        <v>36</v>
      </c>
    </row>
    <row r="1591" spans="1:44" hidden="1" x14ac:dyDescent="0.3">
      <c r="A1591" t="s">
        <v>3665</v>
      </c>
      <c r="B1591" t="s">
        <v>3178</v>
      </c>
      <c r="C1591" t="s">
        <v>960</v>
      </c>
      <c r="D1591" t="s">
        <v>45</v>
      </c>
      <c r="E1591">
        <v>36</v>
      </c>
      <c r="F1591">
        <v>19</v>
      </c>
      <c r="G1591">
        <v>4</v>
      </c>
      <c r="H1591">
        <v>2</v>
      </c>
      <c r="I1591">
        <v>189.47</v>
      </c>
      <c r="J1591" t="s">
        <v>1846</v>
      </c>
      <c r="K1591" t="s">
        <v>4298</v>
      </c>
      <c r="L1591" t="s">
        <v>2580</v>
      </c>
      <c r="M1591" t="s">
        <v>2035</v>
      </c>
      <c r="N1591" t="s">
        <v>32</v>
      </c>
      <c r="O1591" t="s">
        <v>32</v>
      </c>
      <c r="P1591" t="s">
        <v>32</v>
      </c>
      <c r="S1591" t="s">
        <v>32</v>
      </c>
      <c r="T1591" t="s">
        <v>32</v>
      </c>
      <c r="W1591" t="s">
        <v>32</v>
      </c>
      <c r="X1591">
        <v>159</v>
      </c>
      <c r="Y1591" t="str">
        <f>IF(_20224[[#This Row],[Lead Score]]=_20224[[#This Row],[p2_score1]],_20224[[#This Row],[p2]],_20224[[#This Row],[p1]])</f>
        <v/>
      </c>
      <c r="Z1591" t="str">
        <f>IF(_20224[[#This Row],[Lead Score]]&lt;&gt;_20224[[#This Row],[p2_score1]],_20224[[#This Row],[p2]],_20224[[#This Row],[p1]])</f>
        <v/>
      </c>
      <c r="AA1591" s="1" t="e">
        <f>_20224[[#This Row],[Lead Score]]/_20224[[#This Row],[Runs in Partnership]]</f>
        <v>#DIV/0!</v>
      </c>
      <c r="AB1591">
        <f>+_20224[[#This Row],[p2_score1]]+_20224[[#This Row],[p1_score1]]</f>
        <v>0</v>
      </c>
      <c r="AC1591">
        <f>MAX(_20224[[#This Row],[p2_score1]:[p1_score1]])</f>
        <v>0</v>
      </c>
      <c r="AD1591">
        <f>MIN(_20224[[#This Row],[p2_score1]:[p1_score1]])</f>
        <v>0</v>
      </c>
      <c r="AE1591" t="s">
        <v>1846</v>
      </c>
      <c r="AF1591" t="s">
        <v>2580</v>
      </c>
      <c r="AG1591" t="s">
        <v>2807</v>
      </c>
      <c r="AH1591" t="s">
        <v>949</v>
      </c>
      <c r="AI1591" t="s">
        <v>949</v>
      </c>
      <c r="AJ1591" t="s">
        <v>897</v>
      </c>
      <c r="AK1591" t="str">
        <f>LEFT(_20224[[#This Row],[result2]], FIND(" ",_20224[[#This Row],[result2]]))</f>
        <v xml:space="preserve">Quetta </v>
      </c>
      <c r="AL1591" t="s">
        <v>4583</v>
      </c>
      <c r="AM1591" t="s">
        <v>2971</v>
      </c>
      <c r="AN1591" t="s">
        <v>2972</v>
      </c>
      <c r="AO1591" t="s">
        <v>2816</v>
      </c>
      <c r="AP1591" t="s">
        <v>148</v>
      </c>
      <c r="AQ1591">
        <v>0</v>
      </c>
      <c r="AR1591">
        <v>0</v>
      </c>
    </row>
    <row r="1592" spans="1:44" x14ac:dyDescent="0.3">
      <c r="A1592" t="s">
        <v>3667</v>
      </c>
      <c r="B1592" t="s">
        <v>3144</v>
      </c>
      <c r="C1592" t="s">
        <v>1255</v>
      </c>
      <c r="D1592" t="s">
        <v>2041</v>
      </c>
      <c r="E1592">
        <v>3</v>
      </c>
      <c r="F1592">
        <v>4</v>
      </c>
      <c r="G1592">
        <v>0</v>
      </c>
      <c r="H1592">
        <v>0</v>
      </c>
      <c r="I1592">
        <v>75</v>
      </c>
      <c r="J1592" t="s">
        <v>1846</v>
      </c>
      <c r="K1592" t="s">
        <v>4319</v>
      </c>
      <c r="L1592" t="s">
        <v>2583</v>
      </c>
      <c r="M1592" t="s">
        <v>2042</v>
      </c>
      <c r="N1592" t="s">
        <v>3139</v>
      </c>
      <c r="O1592" t="s">
        <v>1147</v>
      </c>
      <c r="P1592" t="s">
        <v>1255</v>
      </c>
      <c r="Q1592">
        <v>2.1</v>
      </c>
      <c r="R1592">
        <v>19</v>
      </c>
      <c r="S1592" t="s">
        <v>2029</v>
      </c>
      <c r="T1592" t="s">
        <v>1255</v>
      </c>
      <c r="U1592">
        <v>16</v>
      </c>
      <c r="V1592">
        <v>3</v>
      </c>
      <c r="W1592" t="s">
        <v>32</v>
      </c>
      <c r="X1592">
        <v>160</v>
      </c>
      <c r="Y1592" t="str">
        <f>IF(_20224[[#This Row],[Lead Score]]=_20224[[#This Row],[p2_score1]],_20224[[#This Row],[p2]],_20224[[#This Row],[p1]])</f>
        <v>Lendl Simmons</v>
      </c>
      <c r="Z1592" t="str">
        <f>IF(_20224[[#This Row],[Lead Score]]&lt;&gt;_20224[[#This Row],[p2_score1]],_20224[[#This Row],[p2]],_20224[[#This Row],[p1]])</f>
        <v>Joe Denly</v>
      </c>
      <c r="AA1592" s="1">
        <f>_20224[[#This Row],[Lead Score]]/_20224[[#This Row],[Runs in Partnership]]</f>
        <v>0.84210526315789469</v>
      </c>
      <c r="AB1592">
        <f>+_20224[[#This Row],[p2_score1]]+_20224[[#This Row],[p1_score1]]</f>
        <v>19</v>
      </c>
      <c r="AC1592">
        <f>MAX(_20224[[#This Row],[p2_score1]:[p1_score1]])</f>
        <v>16</v>
      </c>
      <c r="AD1592">
        <f>MIN(_20224[[#This Row],[p2_score1]:[p1_score1]])</f>
        <v>3</v>
      </c>
      <c r="AE1592" t="s">
        <v>1846</v>
      </c>
      <c r="AF1592" t="s">
        <v>2583</v>
      </c>
      <c r="AG1592" t="s">
        <v>2807</v>
      </c>
      <c r="AH1592" t="s">
        <v>872</v>
      </c>
      <c r="AI1592" t="s">
        <v>872</v>
      </c>
      <c r="AJ1592" t="s">
        <v>883</v>
      </c>
      <c r="AK1592" t="str">
        <f>LEFT(_20224[[#This Row],[result2]], FIND(" ",_20224[[#This Row],[result2]]))</f>
        <v xml:space="preserve">Karachi </v>
      </c>
      <c r="AL1592" t="s">
        <v>4585</v>
      </c>
      <c r="AM1592" t="s">
        <v>2973</v>
      </c>
      <c r="AN1592" t="s">
        <v>2957</v>
      </c>
      <c r="AO1592" t="s">
        <v>2974</v>
      </c>
      <c r="AP1592" t="s">
        <v>1576</v>
      </c>
      <c r="AQ1592">
        <v>3</v>
      </c>
      <c r="AR1592">
        <v>16</v>
      </c>
    </row>
    <row r="1593" spans="1:44" x14ac:dyDescent="0.3">
      <c r="A1593" t="s">
        <v>3669</v>
      </c>
      <c r="B1593" t="s">
        <v>3133</v>
      </c>
      <c r="C1593" t="s">
        <v>2029</v>
      </c>
      <c r="D1593" t="s">
        <v>2043</v>
      </c>
      <c r="E1593">
        <v>55</v>
      </c>
      <c r="F1593">
        <v>39</v>
      </c>
      <c r="G1593">
        <v>8</v>
      </c>
      <c r="H1593">
        <v>1</v>
      </c>
      <c r="I1593">
        <v>141.02000000000001</v>
      </c>
      <c r="J1593" t="s">
        <v>1846</v>
      </c>
      <c r="K1593" t="s">
        <v>4319</v>
      </c>
      <c r="L1593" t="s">
        <v>2583</v>
      </c>
      <c r="M1593" t="s">
        <v>2042</v>
      </c>
      <c r="N1593" t="s">
        <v>3148</v>
      </c>
      <c r="O1593" t="s">
        <v>464</v>
      </c>
      <c r="P1593" t="s">
        <v>2029</v>
      </c>
      <c r="Q1593">
        <v>11.3</v>
      </c>
      <c r="R1593">
        <v>91</v>
      </c>
      <c r="S1593" t="s">
        <v>2029</v>
      </c>
      <c r="T1593" t="s">
        <v>31</v>
      </c>
      <c r="U1593">
        <v>0</v>
      </c>
      <c r="V1593">
        <v>0</v>
      </c>
      <c r="W1593" t="s">
        <v>1255</v>
      </c>
      <c r="X1593">
        <v>160</v>
      </c>
      <c r="Y1593" t="str">
        <f>IF(_20224[[#This Row],[Lead Score]]=_20224[[#This Row],[p2_score1]],_20224[[#This Row],[p2]],_20224[[#This Row],[p1]])</f>
        <v>Lendl Simmons</v>
      </c>
      <c r="Z1593" t="str">
        <f>IF(_20224[[#This Row],[Lead Score]]&lt;&gt;_20224[[#This Row],[p2_score1]],_20224[[#This Row],[p2]],_20224[[#This Row],[p1]])</f>
        <v>Babar Azam</v>
      </c>
      <c r="AA1593" s="1">
        <f>_20224[[#This Row],[Lead Score]]/_20224[[#This Row],[Runs in Partnership]]</f>
        <v>0.54166666666666663</v>
      </c>
      <c r="AB1593">
        <f>+_20224[[#This Row],[p2_score1]]+_20224[[#This Row],[p1_score1]]</f>
        <v>72</v>
      </c>
      <c r="AC1593">
        <f>MAX(_20224[[#This Row],[p2_score1]:[p1_score1]])</f>
        <v>39</v>
      </c>
      <c r="AD1593">
        <f>MIN(_20224[[#This Row],[p2_score1]:[p1_score1]])</f>
        <v>33</v>
      </c>
      <c r="AE1593" t="s">
        <v>1846</v>
      </c>
      <c r="AF1593" t="s">
        <v>2583</v>
      </c>
      <c r="AG1593" t="s">
        <v>2807</v>
      </c>
      <c r="AH1593" t="s">
        <v>872</v>
      </c>
      <c r="AI1593" t="s">
        <v>872</v>
      </c>
      <c r="AJ1593" t="s">
        <v>883</v>
      </c>
      <c r="AK1593" t="str">
        <f>LEFT(_20224[[#This Row],[result2]], FIND(" ",_20224[[#This Row],[result2]]))</f>
        <v xml:space="preserve">Karachi </v>
      </c>
      <c r="AL1593" t="s">
        <v>4585</v>
      </c>
      <c r="AM1593" t="s">
        <v>2973</v>
      </c>
      <c r="AN1593" t="s">
        <v>2957</v>
      </c>
      <c r="AO1593" t="s">
        <v>2974</v>
      </c>
      <c r="AP1593" t="s">
        <v>1576</v>
      </c>
      <c r="AQ1593">
        <v>33</v>
      </c>
      <c r="AR1593">
        <v>39</v>
      </c>
    </row>
    <row r="1594" spans="1:44" x14ac:dyDescent="0.3">
      <c r="A1594" t="s">
        <v>3671</v>
      </c>
      <c r="B1594" t="s">
        <v>3136</v>
      </c>
      <c r="C1594" t="s">
        <v>858</v>
      </c>
      <c r="D1594" t="s">
        <v>2044</v>
      </c>
      <c r="E1594">
        <v>12</v>
      </c>
      <c r="F1594">
        <v>13</v>
      </c>
      <c r="G1594">
        <v>1</v>
      </c>
      <c r="H1594">
        <v>0</v>
      </c>
      <c r="I1594">
        <v>92.3</v>
      </c>
      <c r="J1594" t="s">
        <v>1846</v>
      </c>
      <c r="K1594" t="s">
        <v>4319</v>
      </c>
      <c r="L1594" t="s">
        <v>2583</v>
      </c>
      <c r="M1594" t="s">
        <v>2042</v>
      </c>
      <c r="N1594" t="s">
        <v>3157</v>
      </c>
      <c r="O1594" t="s">
        <v>1671</v>
      </c>
      <c r="P1594" t="s">
        <v>858</v>
      </c>
      <c r="Q1594">
        <v>16.2</v>
      </c>
      <c r="R1594">
        <v>124</v>
      </c>
      <c r="S1594" t="s">
        <v>858</v>
      </c>
      <c r="T1594" t="s">
        <v>31</v>
      </c>
      <c r="U1594">
        <v>0</v>
      </c>
      <c r="V1594">
        <v>21</v>
      </c>
      <c r="W1594" t="s">
        <v>2029</v>
      </c>
      <c r="X1594">
        <v>160</v>
      </c>
      <c r="Y1594" t="str">
        <f>IF(_20224[[#This Row],[Lead Score]]=_20224[[#This Row],[p2_score1]],_20224[[#This Row],[p2]],_20224[[#This Row],[p1]])</f>
        <v>Babar Azam</v>
      </c>
      <c r="Z1594" t="str">
        <f>IF(_20224[[#This Row],[Lead Score]]&lt;&gt;_20224[[#This Row],[p2_score1]],_20224[[#This Row],[p2]],_20224[[#This Row],[p1]])</f>
        <v>Colin Ingram</v>
      </c>
      <c r="AA1594" s="1">
        <f>_20224[[#This Row],[Lead Score]]/_20224[[#This Row],[Runs in Partnership]]</f>
        <v>0.63636363636363635</v>
      </c>
      <c r="AB1594">
        <f>+_20224[[#This Row],[p2_score1]]+_20224[[#This Row],[p1_score1]]</f>
        <v>33</v>
      </c>
      <c r="AC1594">
        <f>MAX(_20224[[#This Row],[p2_score1]:[p1_score1]])</f>
        <v>21</v>
      </c>
      <c r="AD1594">
        <f>MIN(_20224[[#This Row],[p2_score1]:[p1_score1]])</f>
        <v>12</v>
      </c>
      <c r="AE1594" t="s">
        <v>1846</v>
      </c>
      <c r="AF1594" t="s">
        <v>2583</v>
      </c>
      <c r="AG1594" t="s">
        <v>2807</v>
      </c>
      <c r="AH1594" t="s">
        <v>872</v>
      </c>
      <c r="AI1594" t="s">
        <v>872</v>
      </c>
      <c r="AJ1594" t="s">
        <v>883</v>
      </c>
      <c r="AK1594" t="str">
        <f>LEFT(_20224[[#This Row],[result2]], FIND(" ",_20224[[#This Row],[result2]]))</f>
        <v xml:space="preserve">Karachi </v>
      </c>
      <c r="AL1594" t="s">
        <v>4585</v>
      </c>
      <c r="AM1594" t="s">
        <v>2973</v>
      </c>
      <c r="AN1594" t="s">
        <v>2957</v>
      </c>
      <c r="AO1594" t="s">
        <v>2974</v>
      </c>
      <c r="AP1594" t="s">
        <v>1576</v>
      </c>
      <c r="AQ1594">
        <v>21</v>
      </c>
      <c r="AR1594">
        <v>12</v>
      </c>
    </row>
    <row r="1595" spans="1:44" x14ac:dyDescent="0.3">
      <c r="A1595" t="s">
        <v>3673</v>
      </c>
      <c r="B1595" t="s">
        <v>3153</v>
      </c>
      <c r="C1595" t="s">
        <v>31</v>
      </c>
      <c r="D1595" t="s">
        <v>1956</v>
      </c>
      <c r="E1595">
        <v>61</v>
      </c>
      <c r="F1595">
        <v>49</v>
      </c>
      <c r="G1595">
        <v>6</v>
      </c>
      <c r="H1595">
        <v>1</v>
      </c>
      <c r="I1595">
        <v>124.49</v>
      </c>
      <c r="J1595" t="s">
        <v>1846</v>
      </c>
      <c r="K1595" t="s">
        <v>4319</v>
      </c>
      <c r="L1595" t="s">
        <v>2583</v>
      </c>
      <c r="M1595" t="s">
        <v>2042</v>
      </c>
      <c r="N1595" t="s">
        <v>3151</v>
      </c>
      <c r="O1595" t="s">
        <v>1279</v>
      </c>
      <c r="P1595" t="s">
        <v>31</v>
      </c>
      <c r="Q1595">
        <v>19</v>
      </c>
      <c r="R1595">
        <v>148</v>
      </c>
      <c r="S1595" t="s">
        <v>986</v>
      </c>
      <c r="T1595" t="s">
        <v>31</v>
      </c>
      <c r="U1595">
        <v>0</v>
      </c>
      <c r="V1595">
        <v>0</v>
      </c>
      <c r="W1595" t="s">
        <v>858</v>
      </c>
      <c r="X1595">
        <v>160</v>
      </c>
      <c r="Y1595" t="str">
        <f>IF(_20224[[#This Row],[Lead Score]]=_20224[[#This Row],[p2_score1]],_20224[[#This Row],[p2]],_20224[[#This Row],[p1]])</f>
        <v>Babar Azam</v>
      </c>
      <c r="Z1595" t="str">
        <f>IF(_20224[[#This Row],[Lead Score]]&lt;&gt;_20224[[#This Row],[p2_score1]],_20224[[#This Row],[p2]],_20224[[#This Row],[p1]])</f>
        <v>Ravi Bopara</v>
      </c>
      <c r="AA1595" s="1">
        <f>_20224[[#This Row],[Lead Score]]/_20224[[#This Row],[Runs in Partnership]]</f>
        <v>1</v>
      </c>
      <c r="AB1595">
        <f>+_20224[[#This Row],[p2_score1]]+_20224[[#This Row],[p1_score1]]</f>
        <v>40</v>
      </c>
      <c r="AC1595">
        <f>MAX(_20224[[#This Row],[p2_score1]:[p1_score1]])</f>
        <v>40</v>
      </c>
      <c r="AD1595">
        <f>MIN(_20224[[#This Row],[p2_score1]:[p1_score1]])</f>
        <v>0</v>
      </c>
      <c r="AE1595" t="s">
        <v>1846</v>
      </c>
      <c r="AF1595" t="s">
        <v>2583</v>
      </c>
      <c r="AG1595" t="s">
        <v>2807</v>
      </c>
      <c r="AH1595" t="s">
        <v>872</v>
      </c>
      <c r="AI1595" t="s">
        <v>872</v>
      </c>
      <c r="AJ1595" t="s">
        <v>883</v>
      </c>
      <c r="AK1595" t="str">
        <f>LEFT(_20224[[#This Row],[result2]], FIND(" ",_20224[[#This Row],[result2]]))</f>
        <v xml:space="preserve">Karachi </v>
      </c>
      <c r="AL1595" t="s">
        <v>4585</v>
      </c>
      <c r="AM1595" t="s">
        <v>2973</v>
      </c>
      <c r="AN1595" t="s">
        <v>2957</v>
      </c>
      <c r="AO1595" t="s">
        <v>2974</v>
      </c>
      <c r="AP1595" t="s">
        <v>1576</v>
      </c>
      <c r="AQ1595">
        <v>40</v>
      </c>
      <c r="AR1595">
        <v>0</v>
      </c>
    </row>
    <row r="1596" spans="1:44" x14ac:dyDescent="0.3">
      <c r="A1596" t="s">
        <v>3675</v>
      </c>
      <c r="B1596" t="s">
        <v>3173</v>
      </c>
      <c r="C1596" t="s">
        <v>308</v>
      </c>
      <c r="D1596" t="s">
        <v>110</v>
      </c>
      <c r="E1596">
        <v>6</v>
      </c>
      <c r="F1596">
        <v>2</v>
      </c>
      <c r="G1596">
        <v>0</v>
      </c>
      <c r="H1596">
        <v>1</v>
      </c>
      <c r="I1596">
        <v>300</v>
      </c>
      <c r="J1596" t="s">
        <v>1846</v>
      </c>
      <c r="K1596" t="s">
        <v>4319</v>
      </c>
      <c r="L1596" t="s">
        <v>2583</v>
      </c>
      <c r="M1596" t="s">
        <v>2042</v>
      </c>
      <c r="N1596" t="s">
        <v>3170</v>
      </c>
      <c r="O1596" t="s">
        <v>1100</v>
      </c>
      <c r="P1596" t="s">
        <v>308</v>
      </c>
      <c r="Q1596">
        <v>19.3</v>
      </c>
      <c r="R1596">
        <v>155</v>
      </c>
      <c r="S1596" t="s">
        <v>986</v>
      </c>
      <c r="T1596" t="s">
        <v>308</v>
      </c>
      <c r="U1596">
        <v>1</v>
      </c>
      <c r="V1596">
        <v>0</v>
      </c>
      <c r="W1596" t="s">
        <v>31</v>
      </c>
      <c r="X1596">
        <v>160</v>
      </c>
      <c r="Y1596" t="str">
        <f>IF(_20224[[#This Row],[Lead Score]]=_20224[[#This Row],[p2_score1]],_20224[[#This Row],[p2]],_20224[[#This Row],[p1]])</f>
        <v>Shahid Afridi</v>
      </c>
      <c r="Z1596" t="str">
        <f>IF(_20224[[#This Row],[Lead Score]]&lt;&gt;_20224[[#This Row],[p2_score1]],_20224[[#This Row],[p2]],_20224[[#This Row],[p1]])</f>
        <v>Ravi Bopara</v>
      </c>
      <c r="AA1596" s="1">
        <f>_20224[[#This Row],[Lead Score]]/_20224[[#This Row],[Runs in Partnership]]</f>
        <v>0.8571428571428571</v>
      </c>
      <c r="AB1596">
        <f>+_20224[[#This Row],[p2_score1]]+_20224[[#This Row],[p1_score1]]</f>
        <v>7</v>
      </c>
      <c r="AC1596">
        <f>MAX(_20224[[#This Row],[p2_score1]:[p1_score1]])</f>
        <v>6</v>
      </c>
      <c r="AD1596">
        <f>MIN(_20224[[#This Row],[p2_score1]:[p1_score1]])</f>
        <v>1</v>
      </c>
      <c r="AE1596" t="s">
        <v>1846</v>
      </c>
      <c r="AF1596" t="s">
        <v>2583</v>
      </c>
      <c r="AG1596" t="s">
        <v>2807</v>
      </c>
      <c r="AH1596" t="s">
        <v>872</v>
      </c>
      <c r="AI1596" t="s">
        <v>872</v>
      </c>
      <c r="AJ1596" t="s">
        <v>883</v>
      </c>
      <c r="AK1596" t="str">
        <f>LEFT(_20224[[#This Row],[result2]], FIND(" ",_20224[[#This Row],[result2]]))</f>
        <v xml:space="preserve">Karachi </v>
      </c>
      <c r="AL1596" t="s">
        <v>4585</v>
      </c>
      <c r="AM1596" t="s">
        <v>2973</v>
      </c>
      <c r="AN1596" t="s">
        <v>2957</v>
      </c>
      <c r="AO1596" t="s">
        <v>2974</v>
      </c>
      <c r="AP1596" t="s">
        <v>1576</v>
      </c>
      <c r="AQ1596">
        <v>6</v>
      </c>
      <c r="AR1596">
        <v>1</v>
      </c>
    </row>
    <row r="1597" spans="1:44" x14ac:dyDescent="0.3">
      <c r="A1597" t="s">
        <v>3676</v>
      </c>
      <c r="B1597" t="s">
        <v>3162</v>
      </c>
      <c r="C1597" t="s">
        <v>986</v>
      </c>
      <c r="D1597" t="s">
        <v>45</v>
      </c>
      <c r="E1597">
        <v>13</v>
      </c>
      <c r="F1597">
        <v>11</v>
      </c>
      <c r="G1597">
        <v>2</v>
      </c>
      <c r="H1597">
        <v>0</v>
      </c>
      <c r="I1597">
        <v>118.18</v>
      </c>
      <c r="J1597" t="s">
        <v>1846</v>
      </c>
      <c r="K1597" t="s">
        <v>4319</v>
      </c>
      <c r="L1597" t="s">
        <v>2583</v>
      </c>
      <c r="M1597" t="s">
        <v>2042</v>
      </c>
      <c r="N1597" t="s">
        <v>32</v>
      </c>
      <c r="O1597" t="s">
        <v>32</v>
      </c>
      <c r="P1597" t="s">
        <v>32</v>
      </c>
      <c r="S1597" t="s">
        <v>986</v>
      </c>
      <c r="T1597" t="s">
        <v>51</v>
      </c>
      <c r="U1597">
        <v>0</v>
      </c>
      <c r="V1597">
        <v>0</v>
      </c>
      <c r="W1597" t="s">
        <v>308</v>
      </c>
      <c r="X1597">
        <v>160</v>
      </c>
      <c r="Y1597" t="str">
        <f>IF(_20224[[#This Row],[Lead Score]]=_20224[[#This Row],[p2_score1]],_20224[[#This Row],[p2]],_20224[[#This Row],[p1]])</f>
        <v>Ravi Bopara</v>
      </c>
      <c r="Z1597" t="str">
        <f>IF(_20224[[#This Row],[Lead Score]]&lt;&gt;_20224[[#This Row],[p2_score1]],_20224[[#This Row],[p2]],_20224[[#This Row],[p1]])</f>
        <v>Mohammad Rizwan</v>
      </c>
      <c r="AA1597" s="1">
        <f>_20224[[#This Row],[Lead Score]]/_20224[[#This Row],[Runs in Partnership]]</f>
        <v>0.92307692307692313</v>
      </c>
      <c r="AB1597">
        <f>+_20224[[#This Row],[p2_score1]]+_20224[[#This Row],[p1_score1]]</f>
        <v>13</v>
      </c>
      <c r="AC1597">
        <f>MAX(_20224[[#This Row],[p2_score1]:[p1_score1]])</f>
        <v>12</v>
      </c>
      <c r="AD1597">
        <f>MIN(_20224[[#This Row],[p2_score1]:[p1_score1]])</f>
        <v>1</v>
      </c>
      <c r="AE1597" t="s">
        <v>1846</v>
      </c>
      <c r="AF1597" t="s">
        <v>2583</v>
      </c>
      <c r="AG1597" t="s">
        <v>2807</v>
      </c>
      <c r="AH1597" t="s">
        <v>872</v>
      </c>
      <c r="AI1597" t="s">
        <v>872</v>
      </c>
      <c r="AJ1597" t="s">
        <v>883</v>
      </c>
      <c r="AK1597" t="str">
        <f>LEFT(_20224[[#This Row],[result2]], FIND(" ",_20224[[#This Row],[result2]]))</f>
        <v xml:space="preserve">Karachi </v>
      </c>
      <c r="AL1597" t="s">
        <v>4585</v>
      </c>
      <c r="AM1597" t="s">
        <v>2973</v>
      </c>
      <c r="AN1597" t="s">
        <v>2957</v>
      </c>
      <c r="AO1597" t="s">
        <v>2974</v>
      </c>
      <c r="AP1597" t="s">
        <v>1576</v>
      </c>
      <c r="AQ1597">
        <v>1</v>
      </c>
      <c r="AR1597">
        <v>12</v>
      </c>
    </row>
    <row r="1598" spans="1:44" hidden="1" x14ac:dyDescent="0.3">
      <c r="A1598" t="s">
        <v>3678</v>
      </c>
      <c r="B1598" t="s">
        <v>3178</v>
      </c>
      <c r="C1598" t="s">
        <v>51</v>
      </c>
      <c r="D1598" t="s">
        <v>45</v>
      </c>
      <c r="E1598">
        <v>1</v>
      </c>
      <c r="F1598">
        <v>2</v>
      </c>
      <c r="G1598">
        <v>0</v>
      </c>
      <c r="H1598">
        <v>0</v>
      </c>
      <c r="I1598">
        <v>50</v>
      </c>
      <c r="J1598" t="s">
        <v>1846</v>
      </c>
      <c r="K1598" t="s">
        <v>4319</v>
      </c>
      <c r="L1598" t="s">
        <v>2583</v>
      </c>
      <c r="M1598" t="s">
        <v>2042</v>
      </c>
      <c r="N1598" t="s">
        <v>32</v>
      </c>
      <c r="O1598" t="s">
        <v>32</v>
      </c>
      <c r="P1598" t="s">
        <v>32</v>
      </c>
      <c r="S1598" t="s">
        <v>32</v>
      </c>
      <c r="T1598" t="s">
        <v>32</v>
      </c>
      <c r="W1598" t="s">
        <v>32</v>
      </c>
      <c r="X1598">
        <v>160</v>
      </c>
      <c r="Y1598" t="str">
        <f>IF(_20224[[#This Row],[Lead Score]]=_20224[[#This Row],[p2_score1]],_20224[[#This Row],[p2]],_20224[[#This Row],[p1]])</f>
        <v/>
      </c>
      <c r="Z1598" t="str">
        <f>IF(_20224[[#This Row],[Lead Score]]&lt;&gt;_20224[[#This Row],[p2_score1]],_20224[[#This Row],[p2]],_20224[[#This Row],[p1]])</f>
        <v/>
      </c>
      <c r="AA1598" s="1" t="e">
        <f>_20224[[#This Row],[Lead Score]]/_20224[[#This Row],[Runs in Partnership]]</f>
        <v>#DIV/0!</v>
      </c>
      <c r="AB1598">
        <f>+_20224[[#This Row],[p2_score1]]+_20224[[#This Row],[p1_score1]]</f>
        <v>0</v>
      </c>
      <c r="AC1598">
        <f>MAX(_20224[[#This Row],[p2_score1]:[p1_score1]])</f>
        <v>0</v>
      </c>
      <c r="AD1598">
        <f>MIN(_20224[[#This Row],[p2_score1]:[p1_score1]])</f>
        <v>0</v>
      </c>
      <c r="AE1598" t="s">
        <v>1846</v>
      </c>
      <c r="AF1598" t="s">
        <v>2583</v>
      </c>
      <c r="AG1598" t="s">
        <v>2807</v>
      </c>
      <c r="AH1598" t="s">
        <v>872</v>
      </c>
      <c r="AI1598" t="s">
        <v>872</v>
      </c>
      <c r="AJ1598" t="s">
        <v>883</v>
      </c>
      <c r="AK1598" t="str">
        <f>LEFT(_20224[[#This Row],[result2]], FIND(" ",_20224[[#This Row],[result2]]))</f>
        <v xml:space="preserve">Karachi </v>
      </c>
      <c r="AL1598" t="s">
        <v>4585</v>
      </c>
      <c r="AM1598" t="s">
        <v>2973</v>
      </c>
      <c r="AN1598" t="s">
        <v>2957</v>
      </c>
      <c r="AO1598" t="s">
        <v>2974</v>
      </c>
      <c r="AP1598" t="s">
        <v>1576</v>
      </c>
      <c r="AQ1598">
        <v>0</v>
      </c>
      <c r="AR1598">
        <v>0</v>
      </c>
    </row>
    <row r="1599" spans="1:44" x14ac:dyDescent="0.3">
      <c r="A1599" t="s">
        <v>3680</v>
      </c>
      <c r="B1599" t="s">
        <v>3144</v>
      </c>
      <c r="C1599" t="s">
        <v>1939</v>
      </c>
      <c r="D1599" t="s">
        <v>1489</v>
      </c>
      <c r="E1599">
        <v>6</v>
      </c>
      <c r="F1599">
        <v>12</v>
      </c>
      <c r="G1599">
        <v>0</v>
      </c>
      <c r="H1599">
        <v>0</v>
      </c>
      <c r="I1599">
        <v>50</v>
      </c>
      <c r="J1599" t="s">
        <v>1846</v>
      </c>
      <c r="K1599" t="s">
        <v>4312</v>
      </c>
      <c r="L1599" t="s">
        <v>2587</v>
      </c>
      <c r="M1599" t="s">
        <v>2045</v>
      </c>
      <c r="N1599" t="s">
        <v>3139</v>
      </c>
      <c r="O1599" t="s">
        <v>1171</v>
      </c>
      <c r="P1599" t="s">
        <v>1939</v>
      </c>
      <c r="Q1599">
        <v>5</v>
      </c>
      <c r="R1599">
        <v>46</v>
      </c>
      <c r="S1599" t="s">
        <v>852</v>
      </c>
      <c r="T1599" t="s">
        <v>1939</v>
      </c>
      <c r="U1599">
        <v>40</v>
      </c>
      <c r="V1599">
        <v>6</v>
      </c>
      <c r="W1599" t="s">
        <v>32</v>
      </c>
      <c r="X1599">
        <v>161</v>
      </c>
      <c r="Y1599" t="str">
        <f>IF(_20224[[#This Row],[Lead Score]]=_20224[[#This Row],[p2_score1]],_20224[[#This Row],[p2]],_20224[[#This Row],[p1]])</f>
        <v>Luke Ronchi</v>
      </c>
      <c r="Z1599" t="str">
        <f>IF(_20224[[#This Row],[Lead Score]]&lt;&gt;_20224[[#This Row],[p2_score1]],_20224[[#This Row],[p2]],_20224[[#This Row],[p1]])</f>
        <v>JP Duminy</v>
      </c>
      <c r="AA1599" s="1">
        <f>_20224[[#This Row],[Lead Score]]/_20224[[#This Row],[Runs in Partnership]]</f>
        <v>0.86956521739130432</v>
      </c>
      <c r="AB1599">
        <f>+_20224[[#This Row],[p2_score1]]+_20224[[#This Row],[p1_score1]]</f>
        <v>46</v>
      </c>
      <c r="AC1599">
        <f>MAX(_20224[[#This Row],[p2_score1]:[p1_score1]])</f>
        <v>40</v>
      </c>
      <c r="AD1599">
        <f>MIN(_20224[[#This Row],[p2_score1]:[p1_score1]])</f>
        <v>6</v>
      </c>
      <c r="AE1599" t="s">
        <v>1846</v>
      </c>
      <c r="AF1599" t="s">
        <v>2587</v>
      </c>
      <c r="AG1599" t="s">
        <v>2829</v>
      </c>
      <c r="AH1599" t="s">
        <v>850</v>
      </c>
      <c r="AI1599" t="s">
        <v>850</v>
      </c>
      <c r="AJ1599" t="s">
        <v>909</v>
      </c>
      <c r="AK1599" t="str">
        <f>LEFT(_20224[[#This Row],[result2]], FIND(" ",_20224[[#This Row],[result2]]))</f>
        <v xml:space="preserve">Islamabad </v>
      </c>
      <c r="AL1599" t="s">
        <v>4583</v>
      </c>
      <c r="AM1599" t="s">
        <v>2975</v>
      </c>
      <c r="AN1599" t="s">
        <v>2976</v>
      </c>
      <c r="AO1599" t="s">
        <v>2977</v>
      </c>
      <c r="AP1599" t="s">
        <v>852</v>
      </c>
      <c r="AQ1599">
        <v>6</v>
      </c>
      <c r="AR1599">
        <v>40</v>
      </c>
    </row>
    <row r="1600" spans="1:44" x14ac:dyDescent="0.3">
      <c r="A1600" t="s">
        <v>3682</v>
      </c>
      <c r="B1600" t="s">
        <v>3133</v>
      </c>
      <c r="C1600" t="s">
        <v>852</v>
      </c>
      <c r="D1600" t="s">
        <v>40</v>
      </c>
      <c r="E1600">
        <v>58</v>
      </c>
      <c r="F1600">
        <v>36</v>
      </c>
      <c r="G1600">
        <v>6</v>
      </c>
      <c r="H1600">
        <v>3</v>
      </c>
      <c r="I1600">
        <v>161.11000000000001</v>
      </c>
      <c r="J1600" t="s">
        <v>1846</v>
      </c>
      <c r="K1600" t="s">
        <v>4312</v>
      </c>
      <c r="L1600" t="s">
        <v>2587</v>
      </c>
      <c r="M1600" t="s">
        <v>2045</v>
      </c>
      <c r="N1600" t="s">
        <v>3148</v>
      </c>
      <c r="O1600" t="s">
        <v>464</v>
      </c>
      <c r="P1600" t="s">
        <v>852</v>
      </c>
      <c r="Q1600">
        <v>10.5</v>
      </c>
      <c r="R1600">
        <v>91</v>
      </c>
      <c r="S1600" t="s">
        <v>852</v>
      </c>
      <c r="T1600" t="s">
        <v>166</v>
      </c>
      <c r="U1600">
        <v>0</v>
      </c>
      <c r="V1600">
        <v>0</v>
      </c>
      <c r="W1600" t="s">
        <v>1939</v>
      </c>
      <c r="X1600">
        <v>161</v>
      </c>
      <c r="Y1600" t="str">
        <f>IF(_20224[[#This Row],[Lead Score]]=_20224[[#This Row],[p2_score1]],_20224[[#This Row],[p2]],_20224[[#This Row],[p1]])</f>
        <v>Alex Hales</v>
      </c>
      <c r="Z1600" t="str">
        <f>IF(_20224[[#This Row],[Lead Score]]&lt;&gt;_20224[[#This Row],[p2_score1]],_20224[[#This Row],[p2]],_20224[[#This Row],[p1]])</f>
        <v>Luke Ronchi</v>
      </c>
      <c r="AA1600" s="1">
        <f>_20224[[#This Row],[Lead Score]]/_20224[[#This Row],[Runs in Partnership]]</f>
        <v>0.6</v>
      </c>
      <c r="AB1600">
        <f>+_20224[[#This Row],[p2_score1]]+_20224[[#This Row],[p1_score1]]</f>
        <v>45</v>
      </c>
      <c r="AC1600">
        <f>MAX(_20224[[#This Row],[p2_score1]:[p1_score1]])</f>
        <v>27</v>
      </c>
      <c r="AD1600">
        <f>MIN(_20224[[#This Row],[p2_score1]:[p1_score1]])</f>
        <v>18</v>
      </c>
      <c r="AE1600" t="s">
        <v>1846</v>
      </c>
      <c r="AF1600" t="s">
        <v>2587</v>
      </c>
      <c r="AG1600" t="s">
        <v>2829</v>
      </c>
      <c r="AH1600" t="s">
        <v>850</v>
      </c>
      <c r="AI1600" t="s">
        <v>850</v>
      </c>
      <c r="AJ1600" t="s">
        <v>909</v>
      </c>
      <c r="AK1600" t="str">
        <f>LEFT(_20224[[#This Row],[result2]], FIND(" ",_20224[[#This Row],[result2]]))</f>
        <v xml:space="preserve">Islamabad </v>
      </c>
      <c r="AL1600" t="s">
        <v>4583</v>
      </c>
      <c r="AM1600" t="s">
        <v>2975</v>
      </c>
      <c r="AN1600" t="s">
        <v>2976</v>
      </c>
      <c r="AO1600" t="s">
        <v>2977</v>
      </c>
      <c r="AP1600" t="s">
        <v>852</v>
      </c>
      <c r="AQ1600">
        <v>27</v>
      </c>
      <c r="AR1600">
        <v>18</v>
      </c>
    </row>
    <row r="1601" spans="1:44" x14ac:dyDescent="0.3">
      <c r="A1601" t="s">
        <v>3684</v>
      </c>
      <c r="B1601" t="s">
        <v>3153</v>
      </c>
      <c r="C1601" t="s">
        <v>166</v>
      </c>
      <c r="D1601" t="s">
        <v>2046</v>
      </c>
      <c r="E1601">
        <v>46</v>
      </c>
      <c r="F1601">
        <v>33</v>
      </c>
      <c r="G1601">
        <v>5</v>
      </c>
      <c r="H1601">
        <v>2</v>
      </c>
      <c r="I1601">
        <v>139.38999999999999</v>
      </c>
      <c r="J1601" t="s">
        <v>1846</v>
      </c>
      <c r="K1601" t="s">
        <v>4312</v>
      </c>
      <c r="L1601" t="s">
        <v>2587</v>
      </c>
      <c r="M1601" t="s">
        <v>2045</v>
      </c>
      <c r="N1601" t="s">
        <v>3157</v>
      </c>
      <c r="O1601" t="s">
        <v>2047</v>
      </c>
      <c r="P1601" t="s">
        <v>166</v>
      </c>
      <c r="Q1601">
        <v>14.4</v>
      </c>
      <c r="R1601">
        <v>126</v>
      </c>
      <c r="S1601" t="s">
        <v>83</v>
      </c>
      <c r="T1601" t="s">
        <v>166</v>
      </c>
      <c r="U1601">
        <v>0</v>
      </c>
      <c r="V1601">
        <v>0</v>
      </c>
      <c r="W1601" t="s">
        <v>852</v>
      </c>
      <c r="X1601">
        <v>161</v>
      </c>
      <c r="Y1601" t="str">
        <f>IF(_20224[[#This Row],[Lead Score]]=_20224[[#This Row],[p2_score1]],_20224[[#This Row],[p2]],_20224[[#This Row],[p1]])</f>
        <v>Alex Hales</v>
      </c>
      <c r="Z1601" t="str">
        <f>IF(_20224[[#This Row],[Lead Score]]&lt;&gt;_20224[[#This Row],[p2_score1]],_20224[[#This Row],[p2]],_20224[[#This Row],[p1]])</f>
        <v>Hussain Talat</v>
      </c>
      <c r="AA1601" s="1">
        <f>_20224[[#This Row],[Lead Score]]/_20224[[#This Row],[Runs in Partnership]]</f>
        <v>1</v>
      </c>
      <c r="AB1601">
        <f>+_20224[[#This Row],[p2_score1]]+_20224[[#This Row],[p1_score1]]</f>
        <v>46</v>
      </c>
      <c r="AC1601">
        <f>MAX(_20224[[#This Row],[p2_score1]:[p1_score1]])</f>
        <v>46</v>
      </c>
      <c r="AD1601">
        <f>MIN(_20224[[#This Row],[p2_score1]:[p1_score1]])</f>
        <v>0</v>
      </c>
      <c r="AE1601" t="s">
        <v>1846</v>
      </c>
      <c r="AF1601" t="s">
        <v>2587</v>
      </c>
      <c r="AG1601" t="s">
        <v>2829</v>
      </c>
      <c r="AH1601" t="s">
        <v>850</v>
      </c>
      <c r="AI1601" t="s">
        <v>850</v>
      </c>
      <c r="AJ1601" t="s">
        <v>909</v>
      </c>
      <c r="AK1601" t="str">
        <f>LEFT(_20224[[#This Row],[result2]], FIND(" ",_20224[[#This Row],[result2]]))</f>
        <v xml:space="preserve">Islamabad </v>
      </c>
      <c r="AL1601" t="s">
        <v>4583</v>
      </c>
      <c r="AM1601" t="s">
        <v>2975</v>
      </c>
      <c r="AN1601" t="s">
        <v>2976</v>
      </c>
      <c r="AO1601" t="s">
        <v>2977</v>
      </c>
      <c r="AP1601" t="s">
        <v>852</v>
      </c>
      <c r="AQ1601">
        <v>46</v>
      </c>
      <c r="AR1601">
        <v>0</v>
      </c>
    </row>
    <row r="1602" spans="1:44" x14ac:dyDescent="0.3">
      <c r="A1602" t="s">
        <v>3687</v>
      </c>
      <c r="B1602" t="s">
        <v>3136</v>
      </c>
      <c r="C1602" t="s">
        <v>83</v>
      </c>
      <c r="D1602" t="s">
        <v>2048</v>
      </c>
      <c r="E1602">
        <v>36</v>
      </c>
      <c r="F1602">
        <v>21</v>
      </c>
      <c r="G1602">
        <v>4</v>
      </c>
      <c r="H1602">
        <v>1</v>
      </c>
      <c r="I1602">
        <v>171.42</v>
      </c>
      <c r="J1602" t="s">
        <v>1846</v>
      </c>
      <c r="K1602" t="s">
        <v>4312</v>
      </c>
      <c r="L1602" t="s">
        <v>2587</v>
      </c>
      <c r="M1602" t="s">
        <v>2045</v>
      </c>
      <c r="N1602" t="s">
        <v>3151</v>
      </c>
      <c r="O1602" t="s">
        <v>190</v>
      </c>
      <c r="P1602" t="s">
        <v>83</v>
      </c>
      <c r="Q1602">
        <v>18.2</v>
      </c>
      <c r="R1602">
        <v>164</v>
      </c>
      <c r="S1602" t="s">
        <v>83</v>
      </c>
      <c r="T1602" t="s">
        <v>246</v>
      </c>
      <c r="U1602">
        <v>0</v>
      </c>
      <c r="V1602">
        <v>0</v>
      </c>
      <c r="W1602" t="s">
        <v>166</v>
      </c>
      <c r="X1602">
        <v>161</v>
      </c>
      <c r="Y1602" t="str">
        <f>IF(_20224[[#This Row],[Lead Score]]=_20224[[#This Row],[p2_score1]],_20224[[#This Row],[p2]],_20224[[#This Row],[p1]])</f>
        <v>Hussain Talat</v>
      </c>
      <c r="Z1602" t="str">
        <f>IF(_20224[[#This Row],[Lead Score]]&lt;&gt;_20224[[#This Row],[p2_score1]],_20224[[#This Row],[p2]],_20224[[#This Row],[p1]])</f>
        <v>Asif Ali</v>
      </c>
      <c r="AA1602" s="1">
        <f>_20224[[#This Row],[Lead Score]]/_20224[[#This Row],[Runs in Partnership]]</f>
        <v>0.94736842105263153</v>
      </c>
      <c r="AB1602">
        <f>+_20224[[#This Row],[p2_score1]]+_20224[[#This Row],[p1_score1]]</f>
        <v>38</v>
      </c>
      <c r="AC1602">
        <f>MAX(_20224[[#This Row],[p2_score1]:[p1_score1]])</f>
        <v>36</v>
      </c>
      <c r="AD1602">
        <f>MIN(_20224[[#This Row],[p2_score1]:[p1_score1]])</f>
        <v>2</v>
      </c>
      <c r="AE1602" t="s">
        <v>1846</v>
      </c>
      <c r="AF1602" t="s">
        <v>2587</v>
      </c>
      <c r="AG1602" t="s">
        <v>2829</v>
      </c>
      <c r="AH1602" t="s">
        <v>850</v>
      </c>
      <c r="AI1602" t="s">
        <v>850</v>
      </c>
      <c r="AJ1602" t="s">
        <v>909</v>
      </c>
      <c r="AK1602" t="str">
        <f>LEFT(_20224[[#This Row],[result2]], FIND(" ",_20224[[#This Row],[result2]]))</f>
        <v xml:space="preserve">Islamabad </v>
      </c>
      <c r="AL1602" t="s">
        <v>4583</v>
      </c>
      <c r="AM1602" t="s">
        <v>2975</v>
      </c>
      <c r="AN1602" t="s">
        <v>2976</v>
      </c>
      <c r="AO1602" t="s">
        <v>2977</v>
      </c>
      <c r="AP1602" t="s">
        <v>852</v>
      </c>
      <c r="AQ1602">
        <v>2</v>
      </c>
      <c r="AR1602">
        <v>36</v>
      </c>
    </row>
    <row r="1603" spans="1:44" x14ac:dyDescent="0.3">
      <c r="A1603" t="s">
        <v>3690</v>
      </c>
      <c r="B1603" t="s">
        <v>3162</v>
      </c>
      <c r="C1603" t="s">
        <v>246</v>
      </c>
      <c r="D1603" t="s">
        <v>45</v>
      </c>
      <c r="E1603">
        <v>17</v>
      </c>
      <c r="F1603">
        <v>13</v>
      </c>
      <c r="G1603">
        <v>2</v>
      </c>
      <c r="H1603">
        <v>1</v>
      </c>
      <c r="I1603">
        <v>130.76</v>
      </c>
      <c r="J1603" t="s">
        <v>1846</v>
      </c>
      <c r="K1603" t="s">
        <v>4312</v>
      </c>
      <c r="L1603" t="s">
        <v>2587</v>
      </c>
      <c r="M1603" t="s">
        <v>2045</v>
      </c>
      <c r="N1603" t="s">
        <v>32</v>
      </c>
      <c r="O1603" t="s">
        <v>32</v>
      </c>
      <c r="P1603" t="s">
        <v>32</v>
      </c>
      <c r="S1603" t="s">
        <v>240</v>
      </c>
      <c r="T1603" t="s">
        <v>246</v>
      </c>
      <c r="U1603">
        <v>0</v>
      </c>
      <c r="V1603">
        <v>0</v>
      </c>
      <c r="W1603" t="s">
        <v>83</v>
      </c>
      <c r="X1603">
        <v>161</v>
      </c>
      <c r="Y1603" t="str">
        <f>IF(_20224[[#This Row],[Lead Score]]=_20224[[#This Row],[p2_score1]],_20224[[#This Row],[p2]],_20224[[#This Row],[p1]])</f>
        <v>Asif Ali</v>
      </c>
      <c r="Z1603" t="str">
        <f>IF(_20224[[#This Row],[Lead Score]]&lt;&gt;_20224[[#This Row],[p2_score1]],_20224[[#This Row],[p2]],_20224[[#This Row],[p1]])</f>
        <v>Faheem Ashraf</v>
      </c>
      <c r="AA1603" s="1">
        <f>_20224[[#This Row],[Lead Score]]/_20224[[#This Row],[Runs in Partnership]]</f>
        <v>0.56666666666666665</v>
      </c>
      <c r="AB1603">
        <f>+_20224[[#This Row],[p2_score1]]+_20224[[#This Row],[p1_score1]]</f>
        <v>30</v>
      </c>
      <c r="AC1603">
        <f>MAX(_20224[[#This Row],[p2_score1]:[p1_score1]])</f>
        <v>17</v>
      </c>
      <c r="AD1603">
        <f>MIN(_20224[[#This Row],[p2_score1]:[p1_score1]])</f>
        <v>13</v>
      </c>
      <c r="AE1603" t="s">
        <v>1846</v>
      </c>
      <c r="AF1603" t="s">
        <v>2587</v>
      </c>
      <c r="AG1603" t="s">
        <v>2829</v>
      </c>
      <c r="AH1603" t="s">
        <v>850</v>
      </c>
      <c r="AI1603" t="s">
        <v>850</v>
      </c>
      <c r="AJ1603" t="s">
        <v>909</v>
      </c>
      <c r="AK1603" t="str">
        <f>LEFT(_20224[[#This Row],[result2]], FIND(" ",_20224[[#This Row],[result2]]))</f>
        <v xml:space="preserve">Islamabad </v>
      </c>
      <c r="AL1603" t="s">
        <v>4583</v>
      </c>
      <c r="AM1603" t="s">
        <v>2975</v>
      </c>
      <c r="AN1603" t="s">
        <v>2976</v>
      </c>
      <c r="AO1603" t="s">
        <v>2977</v>
      </c>
      <c r="AP1603" t="s">
        <v>852</v>
      </c>
      <c r="AQ1603">
        <v>17</v>
      </c>
      <c r="AR1603">
        <v>13</v>
      </c>
    </row>
    <row r="1604" spans="1:44" hidden="1" x14ac:dyDescent="0.3">
      <c r="A1604" t="s">
        <v>3691</v>
      </c>
      <c r="B1604" t="s">
        <v>3173</v>
      </c>
      <c r="C1604" t="s">
        <v>240</v>
      </c>
      <c r="D1604" t="s">
        <v>45</v>
      </c>
      <c r="E1604">
        <v>13</v>
      </c>
      <c r="F1604">
        <v>6</v>
      </c>
      <c r="G1604">
        <v>1</v>
      </c>
      <c r="H1604">
        <v>1</v>
      </c>
      <c r="I1604">
        <v>216.66</v>
      </c>
      <c r="J1604" t="s">
        <v>1846</v>
      </c>
      <c r="K1604" t="s">
        <v>4312</v>
      </c>
      <c r="L1604" t="s">
        <v>2587</v>
      </c>
      <c r="M1604" t="s">
        <v>2045</v>
      </c>
      <c r="N1604" t="s">
        <v>32</v>
      </c>
      <c r="O1604" t="s">
        <v>32</v>
      </c>
      <c r="P1604" t="s">
        <v>32</v>
      </c>
      <c r="S1604" t="s">
        <v>32</v>
      </c>
      <c r="T1604" t="s">
        <v>32</v>
      </c>
      <c r="W1604" t="s">
        <v>32</v>
      </c>
      <c r="X1604">
        <v>161</v>
      </c>
      <c r="Y1604" t="str">
        <f>IF(_20224[[#This Row],[Lead Score]]=_20224[[#This Row],[p2_score1]],_20224[[#This Row],[p2]],_20224[[#This Row],[p1]])</f>
        <v/>
      </c>
      <c r="Z1604" t="str">
        <f>IF(_20224[[#This Row],[Lead Score]]&lt;&gt;_20224[[#This Row],[p2_score1]],_20224[[#This Row],[p2]],_20224[[#This Row],[p1]])</f>
        <v/>
      </c>
      <c r="AA1604" s="1" t="e">
        <f>_20224[[#This Row],[Lead Score]]/_20224[[#This Row],[Runs in Partnership]]</f>
        <v>#DIV/0!</v>
      </c>
      <c r="AB1604">
        <f>+_20224[[#This Row],[p2_score1]]+_20224[[#This Row],[p1_score1]]</f>
        <v>0</v>
      </c>
      <c r="AC1604">
        <f>MAX(_20224[[#This Row],[p2_score1]:[p1_score1]])</f>
        <v>0</v>
      </c>
      <c r="AD1604">
        <f>MIN(_20224[[#This Row],[p2_score1]:[p1_score1]])</f>
        <v>0</v>
      </c>
      <c r="AE1604" t="s">
        <v>1846</v>
      </c>
      <c r="AF1604" t="s">
        <v>2587</v>
      </c>
      <c r="AG1604" t="s">
        <v>2829</v>
      </c>
      <c r="AH1604" t="s">
        <v>850</v>
      </c>
      <c r="AI1604" t="s">
        <v>850</v>
      </c>
      <c r="AJ1604" t="s">
        <v>909</v>
      </c>
      <c r="AK1604" t="str">
        <f>LEFT(_20224[[#This Row],[result2]], FIND(" ",_20224[[#This Row],[result2]]))</f>
        <v xml:space="preserve">Islamabad </v>
      </c>
      <c r="AL1604" t="s">
        <v>4583</v>
      </c>
      <c r="AM1604" t="s">
        <v>2975</v>
      </c>
      <c r="AN1604" t="s">
        <v>2976</v>
      </c>
      <c r="AO1604" t="s">
        <v>2977</v>
      </c>
      <c r="AP1604" t="s">
        <v>852</v>
      </c>
      <c r="AQ1604">
        <v>0</v>
      </c>
      <c r="AR1604">
        <v>0</v>
      </c>
    </row>
    <row r="1605" spans="1:44" x14ac:dyDescent="0.3">
      <c r="A1605" t="s">
        <v>3693</v>
      </c>
      <c r="B1605" t="s">
        <v>3144</v>
      </c>
      <c r="C1605" t="s">
        <v>1509</v>
      </c>
      <c r="D1605" t="s">
        <v>1888</v>
      </c>
      <c r="E1605">
        <v>18</v>
      </c>
      <c r="F1605">
        <v>17</v>
      </c>
      <c r="G1605">
        <v>2</v>
      </c>
      <c r="H1605">
        <v>1</v>
      </c>
      <c r="I1605">
        <v>105.88</v>
      </c>
      <c r="J1605" t="s">
        <v>1846</v>
      </c>
      <c r="K1605" t="s">
        <v>4287</v>
      </c>
      <c r="L1605" t="s">
        <v>2591</v>
      </c>
      <c r="M1605" t="s">
        <v>2049</v>
      </c>
      <c r="N1605" t="s">
        <v>3139</v>
      </c>
      <c r="O1605" t="s">
        <v>75</v>
      </c>
      <c r="P1605" t="s">
        <v>1509</v>
      </c>
      <c r="Q1605">
        <v>5.2</v>
      </c>
      <c r="R1605">
        <v>43</v>
      </c>
      <c r="S1605" t="s">
        <v>95</v>
      </c>
      <c r="T1605" t="s">
        <v>1509</v>
      </c>
      <c r="U1605">
        <v>25</v>
      </c>
      <c r="V1605">
        <v>18</v>
      </c>
      <c r="W1605" t="s">
        <v>32</v>
      </c>
      <c r="X1605">
        <v>162</v>
      </c>
      <c r="Y1605" t="str">
        <f>IF(_20224[[#This Row],[Lead Score]]=_20224[[#This Row],[p2_score1]],_20224[[#This Row],[p2]],_20224[[#This Row],[p1]])</f>
        <v>Fakhar Zaman</v>
      </c>
      <c r="Z1605" t="str">
        <f>IF(_20224[[#This Row],[Lead Score]]&lt;&gt;_20224[[#This Row],[p2_score1]],_20224[[#This Row],[p2]],_20224[[#This Row],[p1]])</f>
        <v>Anton Devcich</v>
      </c>
      <c r="AA1605" s="1">
        <f>_20224[[#This Row],[Lead Score]]/_20224[[#This Row],[Runs in Partnership]]</f>
        <v>0.58139534883720934</v>
      </c>
      <c r="AB1605">
        <f>+_20224[[#This Row],[p2_score1]]+_20224[[#This Row],[p1_score1]]</f>
        <v>43</v>
      </c>
      <c r="AC1605">
        <f>MAX(_20224[[#This Row],[p2_score1]:[p1_score1]])</f>
        <v>25</v>
      </c>
      <c r="AD1605">
        <f>MIN(_20224[[#This Row],[p2_score1]:[p1_score1]])</f>
        <v>18</v>
      </c>
      <c r="AE1605" t="s">
        <v>1846</v>
      </c>
      <c r="AF1605" t="s">
        <v>2591</v>
      </c>
      <c r="AG1605" t="s">
        <v>2829</v>
      </c>
      <c r="AH1605" t="s">
        <v>883</v>
      </c>
      <c r="AI1605" t="s">
        <v>883</v>
      </c>
      <c r="AJ1605" t="s">
        <v>897</v>
      </c>
      <c r="AK1605" t="str">
        <f>LEFT(_20224[[#This Row],[result2]], FIND(" ",_20224[[#This Row],[result2]]))</f>
        <v xml:space="preserve">Lahore </v>
      </c>
      <c r="AL1605" t="s">
        <v>4583</v>
      </c>
      <c r="AM1605" t="s">
        <v>2978</v>
      </c>
      <c r="AN1605" t="s">
        <v>2979</v>
      </c>
      <c r="AO1605" t="s">
        <v>2980</v>
      </c>
      <c r="AP1605" t="s">
        <v>95</v>
      </c>
      <c r="AQ1605">
        <v>18</v>
      </c>
      <c r="AR1605">
        <v>25</v>
      </c>
    </row>
    <row r="1606" spans="1:44" x14ac:dyDescent="0.3">
      <c r="A1606" t="s">
        <v>3695</v>
      </c>
      <c r="B1606" t="s">
        <v>3153</v>
      </c>
      <c r="C1606" t="s">
        <v>1576</v>
      </c>
      <c r="D1606" t="s">
        <v>2050</v>
      </c>
      <c r="E1606">
        <v>1</v>
      </c>
      <c r="F1606">
        <v>2</v>
      </c>
      <c r="G1606">
        <v>0</v>
      </c>
      <c r="H1606">
        <v>0</v>
      </c>
      <c r="I1606">
        <v>50</v>
      </c>
      <c r="J1606" t="s">
        <v>1846</v>
      </c>
      <c r="K1606" t="s">
        <v>4287</v>
      </c>
      <c r="L1606" t="s">
        <v>2591</v>
      </c>
      <c r="M1606" t="s">
        <v>2049</v>
      </c>
      <c r="N1606" t="s">
        <v>3148</v>
      </c>
      <c r="O1606" t="s">
        <v>2051</v>
      </c>
      <c r="P1606" t="s">
        <v>1576</v>
      </c>
      <c r="Q1606">
        <v>6.4</v>
      </c>
      <c r="R1606">
        <v>53</v>
      </c>
      <c r="S1606" t="s">
        <v>95</v>
      </c>
      <c r="T1606" t="s">
        <v>1576</v>
      </c>
      <c r="U1606">
        <v>34</v>
      </c>
      <c r="V1606">
        <v>0</v>
      </c>
      <c r="W1606" t="s">
        <v>1509</v>
      </c>
      <c r="X1606">
        <v>162</v>
      </c>
      <c r="Y1606" t="str">
        <f>IF(_20224[[#This Row],[Lead Score]]=_20224[[#This Row],[p2_score1]],_20224[[#This Row],[p2]],_20224[[#This Row],[p1]])</f>
        <v>Fakhar Zaman</v>
      </c>
      <c r="Z1606" t="str">
        <f>IF(_20224[[#This Row],[Lead Score]]&lt;&gt;_20224[[#This Row],[p2_score1]],_20224[[#This Row],[p2]],_20224[[#This Row],[p1]])</f>
        <v>Agha Salman</v>
      </c>
      <c r="AA1606" s="1">
        <f>_20224[[#This Row],[Lead Score]]/_20224[[#This Row],[Runs in Partnership]]</f>
        <v>0.9</v>
      </c>
      <c r="AB1606">
        <f>+_20224[[#This Row],[p2_score1]]+_20224[[#This Row],[p1_score1]]</f>
        <v>10</v>
      </c>
      <c r="AC1606">
        <f>MAX(_20224[[#This Row],[p2_score1]:[p1_score1]])</f>
        <v>9</v>
      </c>
      <c r="AD1606">
        <f>MIN(_20224[[#This Row],[p2_score1]:[p1_score1]])</f>
        <v>1</v>
      </c>
      <c r="AE1606" t="s">
        <v>1846</v>
      </c>
      <c r="AF1606" t="s">
        <v>2591</v>
      </c>
      <c r="AG1606" t="s">
        <v>2829</v>
      </c>
      <c r="AH1606" t="s">
        <v>883</v>
      </c>
      <c r="AI1606" t="s">
        <v>883</v>
      </c>
      <c r="AJ1606" t="s">
        <v>897</v>
      </c>
      <c r="AK1606" t="str">
        <f>LEFT(_20224[[#This Row],[result2]], FIND(" ",_20224[[#This Row],[result2]]))</f>
        <v xml:space="preserve">Lahore </v>
      </c>
      <c r="AL1606" t="s">
        <v>4583</v>
      </c>
      <c r="AM1606" t="s">
        <v>2978</v>
      </c>
      <c r="AN1606" t="s">
        <v>2979</v>
      </c>
      <c r="AO1606" t="s">
        <v>2980</v>
      </c>
      <c r="AP1606" t="s">
        <v>95</v>
      </c>
      <c r="AQ1606">
        <v>1</v>
      </c>
      <c r="AR1606">
        <v>9</v>
      </c>
    </row>
    <row r="1607" spans="1:44" x14ac:dyDescent="0.3">
      <c r="A1607" t="s">
        <v>3696</v>
      </c>
      <c r="B1607" t="s">
        <v>3136</v>
      </c>
      <c r="C1607" t="s">
        <v>1890</v>
      </c>
      <c r="D1607" t="s">
        <v>2052</v>
      </c>
      <c r="E1607">
        <v>5</v>
      </c>
      <c r="F1607">
        <v>11</v>
      </c>
      <c r="G1607">
        <v>0</v>
      </c>
      <c r="H1607">
        <v>0</v>
      </c>
      <c r="I1607">
        <v>45.45</v>
      </c>
      <c r="J1607" t="s">
        <v>1846</v>
      </c>
      <c r="K1607" t="s">
        <v>4287</v>
      </c>
      <c r="L1607" t="s">
        <v>2591</v>
      </c>
      <c r="M1607" t="s">
        <v>2049</v>
      </c>
      <c r="N1607" t="s">
        <v>3157</v>
      </c>
      <c r="O1607" t="s">
        <v>1480</v>
      </c>
      <c r="P1607" t="s">
        <v>1890</v>
      </c>
      <c r="Q1607">
        <v>10.199999999999999</v>
      </c>
      <c r="R1607">
        <v>73</v>
      </c>
      <c r="S1607" t="s">
        <v>95</v>
      </c>
      <c r="T1607" t="s">
        <v>1890</v>
      </c>
      <c r="U1607">
        <v>49</v>
      </c>
      <c r="V1607">
        <v>0</v>
      </c>
      <c r="W1607" t="s">
        <v>1576</v>
      </c>
      <c r="X1607">
        <v>162</v>
      </c>
      <c r="Y1607" t="str">
        <f>IF(_20224[[#This Row],[Lead Score]]=_20224[[#This Row],[p2_score1]],_20224[[#This Row],[p2]],_20224[[#This Row],[p1]])</f>
        <v>Fakhar Zaman</v>
      </c>
      <c r="Z1607" t="str">
        <f>IF(_20224[[#This Row],[Lead Score]]&lt;&gt;_20224[[#This Row],[p2_score1]],_20224[[#This Row],[p2]],_20224[[#This Row],[p1]])</f>
        <v>Brendon McCullum</v>
      </c>
      <c r="AA1607" s="1">
        <f>_20224[[#This Row],[Lead Score]]/_20224[[#This Row],[Runs in Partnership]]</f>
        <v>0.75</v>
      </c>
      <c r="AB1607">
        <f>+_20224[[#This Row],[p2_score1]]+_20224[[#This Row],[p1_score1]]</f>
        <v>20</v>
      </c>
      <c r="AC1607">
        <f>MAX(_20224[[#This Row],[p2_score1]:[p1_score1]])</f>
        <v>15</v>
      </c>
      <c r="AD1607">
        <f>MIN(_20224[[#This Row],[p2_score1]:[p1_score1]])</f>
        <v>5</v>
      </c>
      <c r="AE1607" t="s">
        <v>1846</v>
      </c>
      <c r="AF1607" t="s">
        <v>2591</v>
      </c>
      <c r="AG1607" t="s">
        <v>2829</v>
      </c>
      <c r="AH1607" t="s">
        <v>883</v>
      </c>
      <c r="AI1607" t="s">
        <v>883</v>
      </c>
      <c r="AJ1607" t="s">
        <v>897</v>
      </c>
      <c r="AK1607" t="str">
        <f>LEFT(_20224[[#This Row],[result2]], FIND(" ",_20224[[#This Row],[result2]]))</f>
        <v xml:space="preserve">Lahore </v>
      </c>
      <c r="AL1607" t="s">
        <v>4583</v>
      </c>
      <c r="AM1607" t="s">
        <v>2978</v>
      </c>
      <c r="AN1607" t="s">
        <v>2979</v>
      </c>
      <c r="AO1607" t="s">
        <v>2980</v>
      </c>
      <c r="AP1607" t="s">
        <v>95</v>
      </c>
      <c r="AQ1607">
        <v>5</v>
      </c>
      <c r="AR1607">
        <v>15</v>
      </c>
    </row>
    <row r="1608" spans="1:44" x14ac:dyDescent="0.3">
      <c r="A1608" t="s">
        <v>3699</v>
      </c>
      <c r="B1608" t="s">
        <v>3133</v>
      </c>
      <c r="C1608" t="s">
        <v>95</v>
      </c>
      <c r="D1608" t="s">
        <v>2053</v>
      </c>
      <c r="E1608">
        <v>94</v>
      </c>
      <c r="F1608">
        <v>50</v>
      </c>
      <c r="G1608">
        <v>9</v>
      </c>
      <c r="H1608">
        <v>6</v>
      </c>
      <c r="I1608">
        <v>188</v>
      </c>
      <c r="J1608" t="s">
        <v>1846</v>
      </c>
      <c r="K1608" t="s">
        <v>4287</v>
      </c>
      <c r="L1608" t="s">
        <v>2591</v>
      </c>
      <c r="M1608" t="s">
        <v>2049</v>
      </c>
      <c r="N1608" t="s">
        <v>3151</v>
      </c>
      <c r="O1608" t="s">
        <v>2054</v>
      </c>
      <c r="P1608" t="s">
        <v>95</v>
      </c>
      <c r="Q1608">
        <v>15.2</v>
      </c>
      <c r="R1608">
        <v>141</v>
      </c>
      <c r="S1608" t="s">
        <v>95</v>
      </c>
      <c r="T1608" t="s">
        <v>1892</v>
      </c>
      <c r="U1608">
        <v>0</v>
      </c>
      <c r="V1608">
        <v>0</v>
      </c>
      <c r="W1608" t="s">
        <v>1890</v>
      </c>
      <c r="X1608">
        <v>162</v>
      </c>
      <c r="Y1608" t="str">
        <f>IF(_20224[[#This Row],[Lead Score]]=_20224[[#This Row],[p2_score1]],_20224[[#This Row],[p2]],_20224[[#This Row],[p1]])</f>
        <v>Fakhar Zaman</v>
      </c>
      <c r="Z1608" t="str">
        <f>IF(_20224[[#This Row],[Lead Score]]&lt;&gt;_20224[[#This Row],[p2_score1]],_20224[[#This Row],[p2]],_20224[[#This Row],[p1]])</f>
        <v>Gulraiz Sadaf</v>
      </c>
      <c r="AA1608" s="1">
        <f>_20224[[#This Row],[Lead Score]]/_20224[[#This Row],[Runs in Partnership]]</f>
        <v>0.66176470588235292</v>
      </c>
      <c r="AB1608">
        <f>+_20224[[#This Row],[p2_score1]]+_20224[[#This Row],[p1_score1]]</f>
        <v>68</v>
      </c>
      <c r="AC1608">
        <f>MAX(_20224[[#This Row],[p2_score1]:[p1_score1]])</f>
        <v>45</v>
      </c>
      <c r="AD1608">
        <f>MIN(_20224[[#This Row],[p2_score1]:[p1_score1]])</f>
        <v>23</v>
      </c>
      <c r="AE1608" t="s">
        <v>1846</v>
      </c>
      <c r="AF1608" t="s">
        <v>2591</v>
      </c>
      <c r="AG1608" t="s">
        <v>2829</v>
      </c>
      <c r="AH1608" t="s">
        <v>883</v>
      </c>
      <c r="AI1608" t="s">
        <v>883</v>
      </c>
      <c r="AJ1608" t="s">
        <v>897</v>
      </c>
      <c r="AK1608" t="str">
        <f>LEFT(_20224[[#This Row],[result2]], FIND(" ",_20224[[#This Row],[result2]]))</f>
        <v xml:space="preserve">Lahore </v>
      </c>
      <c r="AL1608" t="s">
        <v>4583</v>
      </c>
      <c r="AM1608" t="s">
        <v>2978</v>
      </c>
      <c r="AN1608" t="s">
        <v>2979</v>
      </c>
      <c r="AO1608" t="s">
        <v>2980</v>
      </c>
      <c r="AP1608" t="s">
        <v>95</v>
      </c>
      <c r="AQ1608">
        <v>23</v>
      </c>
      <c r="AR1608">
        <v>45</v>
      </c>
    </row>
    <row r="1609" spans="1:44" x14ac:dyDescent="0.3">
      <c r="A1609" t="s">
        <v>3701</v>
      </c>
      <c r="B1609" t="s">
        <v>3162</v>
      </c>
      <c r="C1609" t="s">
        <v>1892</v>
      </c>
      <c r="D1609" t="s">
        <v>45</v>
      </c>
      <c r="E1609">
        <v>42</v>
      </c>
      <c r="F1609">
        <v>27</v>
      </c>
      <c r="G1609">
        <v>3</v>
      </c>
      <c r="H1609">
        <v>2</v>
      </c>
      <c r="I1609">
        <v>155.55000000000001</v>
      </c>
      <c r="J1609" t="s">
        <v>1846</v>
      </c>
      <c r="K1609" t="s">
        <v>4287</v>
      </c>
      <c r="L1609" t="s">
        <v>2591</v>
      </c>
      <c r="M1609" t="s">
        <v>2049</v>
      </c>
      <c r="N1609" t="s">
        <v>32</v>
      </c>
      <c r="O1609" t="s">
        <v>32</v>
      </c>
      <c r="P1609" t="s">
        <v>32</v>
      </c>
      <c r="S1609" t="s">
        <v>1887</v>
      </c>
      <c r="T1609" t="s">
        <v>1892</v>
      </c>
      <c r="U1609">
        <v>0</v>
      </c>
      <c r="V1609">
        <v>0</v>
      </c>
      <c r="W1609" t="s">
        <v>95</v>
      </c>
      <c r="X1609">
        <v>162</v>
      </c>
      <c r="Y1609" t="str">
        <f>IF(_20224[[#This Row],[Lead Score]]=_20224[[#This Row],[p2_score1]],_20224[[#This Row],[p2]],_20224[[#This Row],[p1]])</f>
        <v>Gulraiz Sadaf</v>
      </c>
      <c r="Z1609" t="str">
        <f>IF(_20224[[#This Row],[Lead Score]]&lt;&gt;_20224[[#This Row],[p2_score1]],_20224[[#This Row],[p2]],_20224[[#This Row],[p1]])</f>
        <v>Sunil Narine</v>
      </c>
      <c r="AA1609" s="1">
        <f>_20224[[#This Row],[Lead Score]]/_20224[[#This Row],[Runs in Partnership]]</f>
        <v>0.67741935483870963</v>
      </c>
      <c r="AB1609">
        <f>+_20224[[#This Row],[p2_score1]]+_20224[[#This Row],[p1_score1]]</f>
        <v>62</v>
      </c>
      <c r="AC1609">
        <f>MAX(_20224[[#This Row],[p2_score1]:[p1_score1]])</f>
        <v>42</v>
      </c>
      <c r="AD1609">
        <f>MIN(_20224[[#This Row],[p2_score1]:[p1_score1]])</f>
        <v>20</v>
      </c>
      <c r="AE1609" t="s">
        <v>1846</v>
      </c>
      <c r="AF1609" t="s">
        <v>2591</v>
      </c>
      <c r="AG1609" t="s">
        <v>2829</v>
      </c>
      <c r="AH1609" t="s">
        <v>883</v>
      </c>
      <c r="AI1609" t="s">
        <v>883</v>
      </c>
      <c r="AJ1609" t="s">
        <v>897</v>
      </c>
      <c r="AK1609" t="str">
        <f>LEFT(_20224[[#This Row],[result2]], FIND(" ",_20224[[#This Row],[result2]]))</f>
        <v xml:space="preserve">Lahore </v>
      </c>
      <c r="AL1609" t="s">
        <v>4583</v>
      </c>
      <c r="AM1609" t="s">
        <v>2978</v>
      </c>
      <c r="AN1609" t="s">
        <v>2979</v>
      </c>
      <c r="AO1609" t="s">
        <v>2980</v>
      </c>
      <c r="AP1609" t="s">
        <v>95</v>
      </c>
      <c r="AQ1609">
        <v>42</v>
      </c>
      <c r="AR1609">
        <v>20</v>
      </c>
    </row>
    <row r="1610" spans="1:44" hidden="1" x14ac:dyDescent="0.3">
      <c r="A1610" t="s">
        <v>3703</v>
      </c>
      <c r="B1610" t="s">
        <v>3173</v>
      </c>
      <c r="C1610" t="s">
        <v>1887</v>
      </c>
      <c r="D1610" t="s">
        <v>45</v>
      </c>
      <c r="E1610">
        <v>20</v>
      </c>
      <c r="F1610">
        <v>14</v>
      </c>
      <c r="G1610">
        <v>2</v>
      </c>
      <c r="H1610">
        <v>1</v>
      </c>
      <c r="I1610">
        <v>142.85</v>
      </c>
      <c r="J1610" t="s">
        <v>1846</v>
      </c>
      <c r="K1610" t="s">
        <v>4287</v>
      </c>
      <c r="L1610" t="s">
        <v>2591</v>
      </c>
      <c r="M1610" t="s">
        <v>2049</v>
      </c>
      <c r="N1610" t="s">
        <v>32</v>
      </c>
      <c r="O1610" t="s">
        <v>32</v>
      </c>
      <c r="P1610" t="s">
        <v>32</v>
      </c>
      <c r="S1610" t="s">
        <v>32</v>
      </c>
      <c r="T1610" t="s">
        <v>32</v>
      </c>
      <c r="W1610" t="s">
        <v>32</v>
      </c>
      <c r="X1610">
        <v>162</v>
      </c>
      <c r="Y1610" t="str">
        <f>IF(_20224[[#This Row],[Lead Score]]=_20224[[#This Row],[p2_score1]],_20224[[#This Row],[p2]],_20224[[#This Row],[p1]])</f>
        <v/>
      </c>
      <c r="Z1610" t="str">
        <f>IF(_20224[[#This Row],[Lead Score]]&lt;&gt;_20224[[#This Row],[p2_score1]],_20224[[#This Row],[p2]],_20224[[#This Row],[p1]])</f>
        <v/>
      </c>
      <c r="AA1610" s="1" t="e">
        <f>_20224[[#This Row],[Lead Score]]/_20224[[#This Row],[Runs in Partnership]]</f>
        <v>#DIV/0!</v>
      </c>
      <c r="AB1610">
        <f>+_20224[[#This Row],[p2_score1]]+_20224[[#This Row],[p1_score1]]</f>
        <v>0</v>
      </c>
      <c r="AC1610">
        <f>MAX(_20224[[#This Row],[p2_score1]:[p1_score1]])</f>
        <v>0</v>
      </c>
      <c r="AD1610">
        <f>MIN(_20224[[#This Row],[p2_score1]:[p1_score1]])</f>
        <v>0</v>
      </c>
      <c r="AE1610" t="s">
        <v>1846</v>
      </c>
      <c r="AF1610" t="s">
        <v>2591</v>
      </c>
      <c r="AG1610" t="s">
        <v>2829</v>
      </c>
      <c r="AH1610" t="s">
        <v>883</v>
      </c>
      <c r="AI1610" t="s">
        <v>883</v>
      </c>
      <c r="AJ1610" t="s">
        <v>897</v>
      </c>
      <c r="AK1610" t="str">
        <f>LEFT(_20224[[#This Row],[result2]], FIND(" ",_20224[[#This Row],[result2]]))</f>
        <v xml:space="preserve">Lahore </v>
      </c>
      <c r="AL1610" t="s">
        <v>4583</v>
      </c>
      <c r="AM1610" t="s">
        <v>2978</v>
      </c>
      <c r="AN1610" t="s">
        <v>2979</v>
      </c>
      <c r="AO1610" t="s">
        <v>2980</v>
      </c>
      <c r="AP1610" t="s">
        <v>95</v>
      </c>
      <c r="AQ1610">
        <v>0</v>
      </c>
      <c r="AR1610">
        <v>0</v>
      </c>
    </row>
    <row r="1611" spans="1:44" x14ac:dyDescent="0.3">
      <c r="A1611" t="s">
        <v>3704</v>
      </c>
      <c r="B1611" t="s">
        <v>3133</v>
      </c>
      <c r="C1611" t="s">
        <v>99</v>
      </c>
      <c r="D1611" t="s">
        <v>1607</v>
      </c>
      <c r="E1611">
        <v>0</v>
      </c>
      <c r="F1611">
        <v>3</v>
      </c>
      <c r="G1611">
        <v>0</v>
      </c>
      <c r="H1611">
        <v>0</v>
      </c>
      <c r="I1611">
        <v>0</v>
      </c>
      <c r="J1611" t="s">
        <v>1846</v>
      </c>
      <c r="K1611" t="s">
        <v>4283</v>
      </c>
      <c r="L1611" t="s">
        <v>2595</v>
      </c>
      <c r="M1611" t="s">
        <v>2055</v>
      </c>
      <c r="N1611" t="s">
        <v>3139</v>
      </c>
      <c r="O1611" t="s">
        <v>775</v>
      </c>
      <c r="P1611" t="s">
        <v>99</v>
      </c>
      <c r="Q1611">
        <v>1.4</v>
      </c>
      <c r="R1611">
        <v>3</v>
      </c>
      <c r="S1611" t="s">
        <v>270</v>
      </c>
      <c r="T1611" t="s">
        <v>99</v>
      </c>
      <c r="U1611">
        <v>3</v>
      </c>
      <c r="V1611">
        <v>0</v>
      </c>
      <c r="W1611" t="s">
        <v>32</v>
      </c>
      <c r="X1611">
        <v>163</v>
      </c>
      <c r="Y1611" t="str">
        <f>IF(_20224[[#This Row],[Lead Score]]=_20224[[#This Row],[p2_score1]],_20224[[#This Row],[p2]],_20224[[#This Row],[p1]])</f>
        <v>Kamran Akmal</v>
      </c>
      <c r="Z1611" t="str">
        <f>IF(_20224[[#This Row],[Lead Score]]&lt;&gt;_20224[[#This Row],[p2_score1]],_20224[[#This Row],[p2]],_20224[[#This Row],[p1]])</f>
        <v>Mohammad Hafeez</v>
      </c>
      <c r="AA1611" s="1">
        <f>_20224[[#This Row],[Lead Score]]/_20224[[#This Row],[Runs in Partnership]]</f>
        <v>1</v>
      </c>
      <c r="AB1611">
        <f>+_20224[[#This Row],[p2_score1]]+_20224[[#This Row],[p1_score1]]</f>
        <v>3</v>
      </c>
      <c r="AC1611">
        <f>MAX(_20224[[#This Row],[p2_score1]:[p1_score1]])</f>
        <v>3</v>
      </c>
      <c r="AD1611">
        <f>MIN(_20224[[#This Row],[p2_score1]:[p1_score1]])</f>
        <v>0</v>
      </c>
      <c r="AE1611" t="s">
        <v>1846</v>
      </c>
      <c r="AF1611" t="s">
        <v>2595</v>
      </c>
      <c r="AG1611" t="s">
        <v>2829</v>
      </c>
      <c r="AH1611" t="s">
        <v>949</v>
      </c>
      <c r="AI1611" t="s">
        <v>949</v>
      </c>
      <c r="AJ1611" t="s">
        <v>872</v>
      </c>
      <c r="AK1611" t="str">
        <f>LEFT(_20224[[#This Row],[result2]], FIND(" ",_20224[[#This Row],[result2]]))</f>
        <v xml:space="preserve">Peshawar </v>
      </c>
      <c r="AL1611" t="s">
        <v>4583</v>
      </c>
      <c r="AM1611" t="s">
        <v>2981</v>
      </c>
      <c r="AN1611" t="s">
        <v>2982</v>
      </c>
      <c r="AO1611" t="s">
        <v>2835</v>
      </c>
      <c r="AP1611" t="s">
        <v>270</v>
      </c>
      <c r="AQ1611">
        <v>0</v>
      </c>
      <c r="AR1611">
        <v>3</v>
      </c>
    </row>
    <row r="1612" spans="1:44" x14ac:dyDescent="0.3">
      <c r="A1612" t="s">
        <v>3705</v>
      </c>
      <c r="B1612" t="s">
        <v>3153</v>
      </c>
      <c r="C1612" t="s">
        <v>1674</v>
      </c>
      <c r="D1612" t="s">
        <v>2056</v>
      </c>
      <c r="E1612">
        <v>15</v>
      </c>
      <c r="F1612">
        <v>16</v>
      </c>
      <c r="G1612">
        <v>0</v>
      </c>
      <c r="H1612">
        <v>2</v>
      </c>
      <c r="I1612">
        <v>93.75</v>
      </c>
      <c r="J1612" t="s">
        <v>1846</v>
      </c>
      <c r="K1612" t="s">
        <v>4283</v>
      </c>
      <c r="L1612" t="s">
        <v>2595</v>
      </c>
      <c r="M1612" t="s">
        <v>2055</v>
      </c>
      <c r="N1612" t="s">
        <v>3148</v>
      </c>
      <c r="O1612" t="s">
        <v>780</v>
      </c>
      <c r="P1612" t="s">
        <v>1674</v>
      </c>
      <c r="Q1612">
        <v>7.2</v>
      </c>
      <c r="R1612">
        <v>47</v>
      </c>
      <c r="S1612" t="s">
        <v>270</v>
      </c>
      <c r="T1612" t="s">
        <v>1674</v>
      </c>
      <c r="U1612">
        <v>32</v>
      </c>
      <c r="V1612">
        <v>0</v>
      </c>
      <c r="W1612" t="s">
        <v>99</v>
      </c>
      <c r="X1612">
        <v>163</v>
      </c>
      <c r="Y1612" t="str">
        <f>IF(_20224[[#This Row],[Lead Score]]=_20224[[#This Row],[p2_score1]],_20224[[#This Row],[p2]],_20224[[#This Row],[p1]])</f>
        <v>Kamran Akmal</v>
      </c>
      <c r="Z1612" t="str">
        <f>IF(_20224[[#This Row],[Lead Score]]&lt;&gt;_20224[[#This Row],[p2_score1]],_20224[[#This Row],[p2]],_20224[[#This Row],[p1]])</f>
        <v>Dwayne Smith</v>
      </c>
      <c r="AA1612" s="1">
        <f>_20224[[#This Row],[Lead Score]]/_20224[[#This Row],[Runs in Partnership]]</f>
        <v>0.65909090909090906</v>
      </c>
      <c r="AB1612">
        <f>+_20224[[#This Row],[p2_score1]]+_20224[[#This Row],[p1_score1]]</f>
        <v>44</v>
      </c>
      <c r="AC1612">
        <f>MAX(_20224[[#This Row],[p2_score1]:[p1_score1]])</f>
        <v>29</v>
      </c>
      <c r="AD1612">
        <f>MIN(_20224[[#This Row],[p2_score1]:[p1_score1]])</f>
        <v>15</v>
      </c>
      <c r="AE1612" t="s">
        <v>1846</v>
      </c>
      <c r="AF1612" t="s">
        <v>2595</v>
      </c>
      <c r="AG1612" t="s">
        <v>2829</v>
      </c>
      <c r="AH1612" t="s">
        <v>949</v>
      </c>
      <c r="AI1612" t="s">
        <v>949</v>
      </c>
      <c r="AJ1612" t="s">
        <v>872</v>
      </c>
      <c r="AK1612" t="str">
        <f>LEFT(_20224[[#This Row],[result2]], FIND(" ",_20224[[#This Row],[result2]]))</f>
        <v xml:space="preserve">Peshawar </v>
      </c>
      <c r="AL1612" t="s">
        <v>4583</v>
      </c>
      <c r="AM1612" t="s">
        <v>2981</v>
      </c>
      <c r="AN1612" t="s">
        <v>2982</v>
      </c>
      <c r="AO1612" t="s">
        <v>2835</v>
      </c>
      <c r="AP1612" t="s">
        <v>270</v>
      </c>
      <c r="AQ1612">
        <v>15</v>
      </c>
      <c r="AR1612">
        <v>29</v>
      </c>
    </row>
    <row r="1613" spans="1:44" x14ac:dyDescent="0.3">
      <c r="A1613" t="s">
        <v>3706</v>
      </c>
      <c r="B1613" t="s">
        <v>3136</v>
      </c>
      <c r="C1613" t="s">
        <v>1788</v>
      </c>
      <c r="D1613" t="s">
        <v>2057</v>
      </c>
      <c r="E1613">
        <v>11</v>
      </c>
      <c r="F1613">
        <v>14</v>
      </c>
      <c r="G1613">
        <v>1</v>
      </c>
      <c r="H1613">
        <v>0</v>
      </c>
      <c r="I1613">
        <v>78.569999999999993</v>
      </c>
      <c r="J1613" t="s">
        <v>1846</v>
      </c>
      <c r="K1613" t="s">
        <v>4283</v>
      </c>
      <c r="L1613" t="s">
        <v>2595</v>
      </c>
      <c r="M1613" t="s">
        <v>2055</v>
      </c>
      <c r="N1613" t="s">
        <v>3157</v>
      </c>
      <c r="O1613" t="s">
        <v>238</v>
      </c>
      <c r="P1613" t="s">
        <v>1788</v>
      </c>
      <c r="Q1613">
        <v>12.3</v>
      </c>
      <c r="R1613">
        <v>81</v>
      </c>
      <c r="S1613" t="s">
        <v>270</v>
      </c>
      <c r="T1613" t="s">
        <v>1788</v>
      </c>
      <c r="U1613">
        <v>55</v>
      </c>
      <c r="V1613">
        <v>0</v>
      </c>
      <c r="W1613" t="s">
        <v>1674</v>
      </c>
      <c r="X1613">
        <v>163</v>
      </c>
      <c r="Y1613" t="str">
        <f>IF(_20224[[#This Row],[Lead Score]]=_20224[[#This Row],[p2_score1]],_20224[[#This Row],[p2]],_20224[[#This Row],[p1]])</f>
        <v>Kamran Akmal</v>
      </c>
      <c r="Z1613" t="str">
        <f>IF(_20224[[#This Row],[Lead Score]]&lt;&gt;_20224[[#This Row],[p2_score1]],_20224[[#This Row],[p2]],_20224[[#This Row],[p1]])</f>
        <v>Riki Wessels</v>
      </c>
      <c r="AA1613" s="1">
        <f>_20224[[#This Row],[Lead Score]]/_20224[[#This Row],[Runs in Partnership]]</f>
        <v>0.67647058823529416</v>
      </c>
      <c r="AB1613">
        <f>+_20224[[#This Row],[p2_score1]]+_20224[[#This Row],[p1_score1]]</f>
        <v>34</v>
      </c>
      <c r="AC1613">
        <f>MAX(_20224[[#This Row],[p2_score1]:[p1_score1]])</f>
        <v>23</v>
      </c>
      <c r="AD1613">
        <f>MIN(_20224[[#This Row],[p2_score1]:[p1_score1]])</f>
        <v>11</v>
      </c>
      <c r="AE1613" t="s">
        <v>1846</v>
      </c>
      <c r="AF1613" t="s">
        <v>2595</v>
      </c>
      <c r="AG1613" t="s">
        <v>2829</v>
      </c>
      <c r="AH1613" t="s">
        <v>949</v>
      </c>
      <c r="AI1613" t="s">
        <v>949</v>
      </c>
      <c r="AJ1613" t="s">
        <v>872</v>
      </c>
      <c r="AK1613" t="str">
        <f>LEFT(_20224[[#This Row],[result2]], FIND(" ",_20224[[#This Row],[result2]]))</f>
        <v xml:space="preserve">Peshawar </v>
      </c>
      <c r="AL1613" t="s">
        <v>4583</v>
      </c>
      <c r="AM1613" t="s">
        <v>2981</v>
      </c>
      <c r="AN1613" t="s">
        <v>2982</v>
      </c>
      <c r="AO1613" t="s">
        <v>2835</v>
      </c>
      <c r="AP1613" t="s">
        <v>270</v>
      </c>
      <c r="AQ1613">
        <v>11</v>
      </c>
      <c r="AR1613">
        <v>23</v>
      </c>
    </row>
    <row r="1614" spans="1:44" x14ac:dyDescent="0.3">
      <c r="A1614" t="s">
        <v>3708</v>
      </c>
      <c r="B1614" t="s">
        <v>3144</v>
      </c>
      <c r="C1614" t="s">
        <v>270</v>
      </c>
      <c r="D1614" t="s">
        <v>2014</v>
      </c>
      <c r="E1614">
        <v>75</v>
      </c>
      <c r="F1614">
        <v>51</v>
      </c>
      <c r="G1614">
        <v>3</v>
      </c>
      <c r="H1614">
        <v>6</v>
      </c>
      <c r="I1614">
        <v>147.05000000000001</v>
      </c>
      <c r="J1614" t="s">
        <v>1846</v>
      </c>
      <c r="K1614" t="s">
        <v>4283</v>
      </c>
      <c r="L1614" t="s">
        <v>2595</v>
      </c>
      <c r="M1614" t="s">
        <v>2055</v>
      </c>
      <c r="N1614" t="s">
        <v>3151</v>
      </c>
      <c r="O1614" t="s">
        <v>1235</v>
      </c>
      <c r="P1614" t="s">
        <v>270</v>
      </c>
      <c r="Q1614">
        <v>15.2</v>
      </c>
      <c r="R1614">
        <v>118</v>
      </c>
      <c r="S1614" t="s">
        <v>270</v>
      </c>
      <c r="T1614" t="s">
        <v>2058</v>
      </c>
      <c r="U1614">
        <v>0</v>
      </c>
      <c r="V1614">
        <v>0</v>
      </c>
      <c r="W1614" t="s">
        <v>1788</v>
      </c>
      <c r="X1614">
        <v>163</v>
      </c>
      <c r="Y1614" t="str">
        <f>IF(_20224[[#This Row],[Lead Score]]=_20224[[#This Row],[p2_score1]],_20224[[#This Row],[p2]],_20224[[#This Row],[p1]])</f>
        <v>Kamran Akmal</v>
      </c>
      <c r="Z1614" t="str">
        <f>IF(_20224[[#This Row],[Lead Score]]&lt;&gt;_20224[[#This Row],[p2_score1]],_20224[[#This Row],[p2]],_20224[[#This Row],[p1]])</f>
        <v>Saad Nasim</v>
      </c>
      <c r="AA1614" s="1">
        <f>_20224[[#This Row],[Lead Score]]/_20224[[#This Row],[Runs in Partnership]]</f>
        <v>0.54054054054054057</v>
      </c>
      <c r="AB1614">
        <f>+_20224[[#This Row],[p2_score1]]+_20224[[#This Row],[p1_score1]]</f>
        <v>37</v>
      </c>
      <c r="AC1614">
        <f>MAX(_20224[[#This Row],[p2_score1]:[p1_score1]])</f>
        <v>20</v>
      </c>
      <c r="AD1614">
        <f>MIN(_20224[[#This Row],[p2_score1]:[p1_score1]])</f>
        <v>17</v>
      </c>
      <c r="AE1614" t="s">
        <v>1846</v>
      </c>
      <c r="AF1614" t="s">
        <v>2595</v>
      </c>
      <c r="AG1614" t="s">
        <v>2829</v>
      </c>
      <c r="AH1614" t="s">
        <v>949</v>
      </c>
      <c r="AI1614" t="s">
        <v>949</v>
      </c>
      <c r="AJ1614" t="s">
        <v>872</v>
      </c>
      <c r="AK1614" t="str">
        <f>LEFT(_20224[[#This Row],[result2]], FIND(" ",_20224[[#This Row],[result2]]))</f>
        <v xml:space="preserve">Peshawar </v>
      </c>
      <c r="AL1614" t="s">
        <v>4583</v>
      </c>
      <c r="AM1614" t="s">
        <v>2981</v>
      </c>
      <c r="AN1614" t="s">
        <v>2982</v>
      </c>
      <c r="AO1614" t="s">
        <v>2835</v>
      </c>
      <c r="AP1614" t="s">
        <v>270</v>
      </c>
      <c r="AQ1614">
        <v>17</v>
      </c>
      <c r="AR1614">
        <v>20</v>
      </c>
    </row>
    <row r="1615" spans="1:44" x14ac:dyDescent="0.3">
      <c r="A1615" t="s">
        <v>3709</v>
      </c>
      <c r="B1615" t="s">
        <v>3162</v>
      </c>
      <c r="C1615" t="s">
        <v>2058</v>
      </c>
      <c r="D1615" t="s">
        <v>1607</v>
      </c>
      <c r="E1615">
        <v>35</v>
      </c>
      <c r="F1615">
        <v>18</v>
      </c>
      <c r="G1615">
        <v>4</v>
      </c>
      <c r="H1615">
        <v>2</v>
      </c>
      <c r="I1615">
        <v>194.44</v>
      </c>
      <c r="J1615" t="s">
        <v>1846</v>
      </c>
      <c r="K1615" t="s">
        <v>4283</v>
      </c>
      <c r="L1615" t="s">
        <v>2595</v>
      </c>
      <c r="M1615" t="s">
        <v>2055</v>
      </c>
      <c r="N1615" t="s">
        <v>3170</v>
      </c>
      <c r="O1615" t="s">
        <v>802</v>
      </c>
      <c r="P1615" t="s">
        <v>2058</v>
      </c>
      <c r="Q1615">
        <v>18.100000000000001</v>
      </c>
      <c r="R1615">
        <v>160</v>
      </c>
      <c r="S1615" t="s">
        <v>960</v>
      </c>
      <c r="T1615" t="s">
        <v>2058</v>
      </c>
      <c r="U1615">
        <v>0</v>
      </c>
      <c r="V1615">
        <v>0</v>
      </c>
      <c r="W1615" t="s">
        <v>270</v>
      </c>
      <c r="X1615">
        <v>163</v>
      </c>
      <c r="Y1615" t="str">
        <f>IF(_20224[[#This Row],[Lead Score]]=_20224[[#This Row],[p2_score1]],_20224[[#This Row],[p2]],_20224[[#This Row],[p1]])</f>
        <v>Saad Nasim</v>
      </c>
      <c r="Z1615" t="str">
        <f>IF(_20224[[#This Row],[Lead Score]]&lt;&gt;_20224[[#This Row],[p2_score1]],_20224[[#This Row],[p2]],_20224[[#This Row],[p1]])</f>
        <v>Darren Sammy</v>
      </c>
      <c r="AA1615" s="1">
        <f>_20224[[#This Row],[Lead Score]]/_20224[[#This Row],[Runs in Partnership]]</f>
        <v>0.83333333333333337</v>
      </c>
      <c r="AB1615">
        <f>+_20224[[#This Row],[p2_score1]]+_20224[[#This Row],[p1_score1]]</f>
        <v>42</v>
      </c>
      <c r="AC1615">
        <f>MAX(_20224[[#This Row],[p2_score1]:[p1_score1]])</f>
        <v>35</v>
      </c>
      <c r="AD1615">
        <f>MIN(_20224[[#This Row],[p2_score1]:[p1_score1]])</f>
        <v>7</v>
      </c>
      <c r="AE1615" t="s">
        <v>1846</v>
      </c>
      <c r="AF1615" t="s">
        <v>2595</v>
      </c>
      <c r="AG1615" t="s">
        <v>2829</v>
      </c>
      <c r="AH1615" t="s">
        <v>949</v>
      </c>
      <c r="AI1615" t="s">
        <v>949</v>
      </c>
      <c r="AJ1615" t="s">
        <v>872</v>
      </c>
      <c r="AK1615" t="str">
        <f>LEFT(_20224[[#This Row],[result2]], FIND(" ",_20224[[#This Row],[result2]]))</f>
        <v xml:space="preserve">Peshawar </v>
      </c>
      <c r="AL1615" t="s">
        <v>4583</v>
      </c>
      <c r="AM1615" t="s">
        <v>2981</v>
      </c>
      <c r="AN1615" t="s">
        <v>2982</v>
      </c>
      <c r="AO1615" t="s">
        <v>2835</v>
      </c>
      <c r="AP1615" t="s">
        <v>270</v>
      </c>
      <c r="AQ1615">
        <v>35</v>
      </c>
      <c r="AR1615">
        <v>7</v>
      </c>
    </row>
    <row r="1616" spans="1:44" x14ac:dyDescent="0.3">
      <c r="A1616" t="s">
        <v>3714</v>
      </c>
      <c r="B1616" t="s">
        <v>3178</v>
      </c>
      <c r="C1616" t="s">
        <v>496</v>
      </c>
      <c r="D1616" t="s">
        <v>1019</v>
      </c>
      <c r="E1616">
        <v>2</v>
      </c>
      <c r="F1616">
        <v>4</v>
      </c>
      <c r="G1616">
        <v>0</v>
      </c>
      <c r="H1616">
        <v>0</v>
      </c>
      <c r="I1616">
        <v>50</v>
      </c>
      <c r="J1616" t="s">
        <v>1846</v>
      </c>
      <c r="K1616" t="s">
        <v>4283</v>
      </c>
      <c r="L1616" t="s">
        <v>2595</v>
      </c>
      <c r="M1616" t="s">
        <v>2055</v>
      </c>
      <c r="N1616" t="s">
        <v>3200</v>
      </c>
      <c r="O1616" t="s">
        <v>2059</v>
      </c>
      <c r="P1616" t="s">
        <v>496</v>
      </c>
      <c r="Q1616">
        <v>20</v>
      </c>
      <c r="R1616">
        <v>181</v>
      </c>
      <c r="S1616" t="s">
        <v>960</v>
      </c>
      <c r="T1616" t="s">
        <v>496</v>
      </c>
      <c r="U1616">
        <v>19</v>
      </c>
      <c r="V1616">
        <v>0</v>
      </c>
      <c r="W1616" t="s">
        <v>2058</v>
      </c>
      <c r="X1616">
        <v>163</v>
      </c>
      <c r="Y1616" t="str">
        <f>IF(_20224[[#This Row],[Lead Score]]=_20224[[#This Row],[p2_score1]],_20224[[#This Row],[p2]],_20224[[#This Row],[p1]])</f>
        <v>Darren Sammy</v>
      </c>
      <c r="Z1616" t="str">
        <f>IF(_20224[[#This Row],[Lead Score]]&lt;&gt;_20224[[#This Row],[p2_score1]],_20224[[#This Row],[p2]],_20224[[#This Row],[p1]])</f>
        <v>Liam Dawson</v>
      </c>
      <c r="AA1616" s="1">
        <f>_20224[[#This Row],[Lead Score]]/_20224[[#This Row],[Runs in Partnership]]</f>
        <v>0.90476190476190477</v>
      </c>
      <c r="AB1616">
        <f>+_20224[[#This Row],[p2_score1]]+_20224[[#This Row],[p1_score1]]</f>
        <v>21</v>
      </c>
      <c r="AC1616">
        <f>MAX(_20224[[#This Row],[p2_score1]:[p1_score1]])</f>
        <v>19</v>
      </c>
      <c r="AD1616">
        <f>MIN(_20224[[#This Row],[p2_score1]:[p1_score1]])</f>
        <v>2</v>
      </c>
      <c r="AE1616" t="s">
        <v>1846</v>
      </c>
      <c r="AF1616" t="s">
        <v>2595</v>
      </c>
      <c r="AG1616" t="s">
        <v>2829</v>
      </c>
      <c r="AH1616" t="s">
        <v>949</v>
      </c>
      <c r="AI1616" t="s">
        <v>949</v>
      </c>
      <c r="AJ1616" t="s">
        <v>872</v>
      </c>
      <c r="AK1616" t="str">
        <f>LEFT(_20224[[#This Row],[result2]], FIND(" ",_20224[[#This Row],[result2]]))</f>
        <v xml:space="preserve">Peshawar </v>
      </c>
      <c r="AL1616" t="s">
        <v>4583</v>
      </c>
      <c r="AM1616" t="s">
        <v>2981</v>
      </c>
      <c r="AN1616" t="s">
        <v>2982</v>
      </c>
      <c r="AO1616" t="s">
        <v>2835</v>
      </c>
      <c r="AP1616" t="s">
        <v>270</v>
      </c>
      <c r="AQ1616">
        <v>2</v>
      </c>
      <c r="AR1616">
        <v>19</v>
      </c>
    </row>
    <row r="1617" spans="1:44" hidden="1" x14ac:dyDescent="0.3">
      <c r="A1617" t="s">
        <v>3716</v>
      </c>
      <c r="B1617" t="s">
        <v>3173</v>
      </c>
      <c r="C1617" t="s">
        <v>960</v>
      </c>
      <c r="D1617" t="s">
        <v>45</v>
      </c>
      <c r="E1617">
        <v>36</v>
      </c>
      <c r="F1617">
        <v>15</v>
      </c>
      <c r="G1617">
        <v>2</v>
      </c>
      <c r="H1617">
        <v>4</v>
      </c>
      <c r="I1617">
        <v>240</v>
      </c>
      <c r="J1617" t="s">
        <v>1846</v>
      </c>
      <c r="K1617" t="s">
        <v>4283</v>
      </c>
      <c r="L1617" t="s">
        <v>2595</v>
      </c>
      <c r="M1617" t="s">
        <v>2055</v>
      </c>
      <c r="N1617" t="s">
        <v>32</v>
      </c>
      <c r="O1617" t="s">
        <v>32</v>
      </c>
      <c r="P1617" t="s">
        <v>32</v>
      </c>
      <c r="S1617" t="s">
        <v>32</v>
      </c>
      <c r="T1617" t="s">
        <v>32</v>
      </c>
      <c r="W1617" t="s">
        <v>32</v>
      </c>
      <c r="X1617">
        <v>163</v>
      </c>
      <c r="Y1617" t="str">
        <f>IF(_20224[[#This Row],[Lead Score]]=_20224[[#This Row],[p2_score1]],_20224[[#This Row],[p2]],_20224[[#This Row],[p1]])</f>
        <v/>
      </c>
      <c r="Z1617" t="str">
        <f>IF(_20224[[#This Row],[Lead Score]]&lt;&gt;_20224[[#This Row],[p2_score1]],_20224[[#This Row],[p2]],_20224[[#This Row],[p1]])</f>
        <v/>
      </c>
      <c r="AA1617" s="1" t="e">
        <f>_20224[[#This Row],[Lead Score]]/_20224[[#This Row],[Runs in Partnership]]</f>
        <v>#DIV/0!</v>
      </c>
      <c r="AB1617">
        <f>+_20224[[#This Row],[p2_score1]]+_20224[[#This Row],[p1_score1]]</f>
        <v>0</v>
      </c>
      <c r="AC1617">
        <f>MAX(_20224[[#This Row],[p2_score1]:[p1_score1]])</f>
        <v>0</v>
      </c>
      <c r="AD1617">
        <f>MIN(_20224[[#This Row],[p2_score1]:[p1_score1]])</f>
        <v>0</v>
      </c>
      <c r="AE1617" t="s">
        <v>1846</v>
      </c>
      <c r="AF1617" t="s">
        <v>2595</v>
      </c>
      <c r="AG1617" t="s">
        <v>2829</v>
      </c>
      <c r="AH1617" t="s">
        <v>949</v>
      </c>
      <c r="AI1617" t="s">
        <v>949</v>
      </c>
      <c r="AJ1617" t="s">
        <v>872</v>
      </c>
      <c r="AK1617" t="str">
        <f>LEFT(_20224[[#This Row],[result2]], FIND(" ",_20224[[#This Row],[result2]]))</f>
        <v xml:space="preserve">Peshawar </v>
      </c>
      <c r="AL1617" t="s">
        <v>4583</v>
      </c>
      <c r="AM1617" t="s">
        <v>2981</v>
      </c>
      <c r="AN1617" t="s">
        <v>2982</v>
      </c>
      <c r="AO1617" t="s">
        <v>2835</v>
      </c>
      <c r="AP1617" t="s">
        <v>270</v>
      </c>
      <c r="AQ1617">
        <v>0</v>
      </c>
      <c r="AR1617">
        <v>0</v>
      </c>
    </row>
    <row r="1618" spans="1:44" x14ac:dyDescent="0.3">
      <c r="A1618" t="s">
        <v>3718</v>
      </c>
      <c r="B1618" t="s">
        <v>3144</v>
      </c>
      <c r="C1618" t="s">
        <v>895</v>
      </c>
      <c r="D1618" t="s">
        <v>2060</v>
      </c>
      <c r="E1618">
        <v>8</v>
      </c>
      <c r="F1618">
        <v>6</v>
      </c>
      <c r="G1618">
        <v>0</v>
      </c>
      <c r="H1618">
        <v>1</v>
      </c>
      <c r="I1618">
        <v>133.33000000000001</v>
      </c>
      <c r="J1618" t="s">
        <v>1846</v>
      </c>
      <c r="K1618" t="s">
        <v>4232</v>
      </c>
      <c r="L1618" t="s">
        <v>2599</v>
      </c>
      <c r="M1618" t="s">
        <v>2061</v>
      </c>
      <c r="N1618" t="s">
        <v>3139</v>
      </c>
      <c r="O1618" t="s">
        <v>1147</v>
      </c>
      <c r="P1618" t="s">
        <v>895</v>
      </c>
      <c r="Q1618">
        <v>2.5</v>
      </c>
      <c r="R1618">
        <v>19</v>
      </c>
      <c r="S1618" t="s">
        <v>425</v>
      </c>
      <c r="T1618" t="s">
        <v>895</v>
      </c>
      <c r="U1618">
        <v>11</v>
      </c>
      <c r="V1618">
        <v>8</v>
      </c>
      <c r="W1618" t="s">
        <v>32</v>
      </c>
      <c r="X1618">
        <v>164</v>
      </c>
      <c r="Y1618" t="str">
        <f>IF(_20224[[#This Row],[Lead Score]]=_20224[[#This Row],[p2_score1]],_20224[[#This Row],[p2]],_20224[[#This Row],[p1]])</f>
        <v>Jason Roy</v>
      </c>
      <c r="Z1618" t="str">
        <f>IF(_20224[[#This Row],[Lead Score]]&lt;&gt;_20224[[#This Row],[p2_score1]],_20224[[#This Row],[p2]],_20224[[#This Row],[p1]])</f>
        <v>Shane Watson</v>
      </c>
      <c r="AA1618" s="1">
        <f>_20224[[#This Row],[Lead Score]]/_20224[[#This Row],[Runs in Partnership]]</f>
        <v>0.57894736842105265</v>
      </c>
      <c r="AB1618">
        <f>+_20224[[#This Row],[p2_score1]]+_20224[[#This Row],[p1_score1]]</f>
        <v>19</v>
      </c>
      <c r="AC1618">
        <f>MAX(_20224[[#This Row],[p2_score1]:[p1_score1]])</f>
        <v>11</v>
      </c>
      <c r="AD1618">
        <f>MIN(_20224[[#This Row],[p2_score1]:[p1_score1]])</f>
        <v>8</v>
      </c>
      <c r="AE1618" t="s">
        <v>1846</v>
      </c>
      <c r="AF1618" t="s">
        <v>2599</v>
      </c>
      <c r="AG1618" t="s">
        <v>2829</v>
      </c>
      <c r="AH1618" t="s">
        <v>897</v>
      </c>
      <c r="AI1618" t="s">
        <v>897</v>
      </c>
      <c r="AJ1618" t="s">
        <v>850</v>
      </c>
      <c r="AK1618" t="str">
        <f>LEFT(_20224[[#This Row],[result2]], FIND(" ",_20224[[#This Row],[result2]]))</f>
        <v xml:space="preserve">Islamabad </v>
      </c>
      <c r="AL1618" t="s">
        <v>4583</v>
      </c>
      <c r="AM1618" t="s">
        <v>2983</v>
      </c>
      <c r="AN1618" t="s">
        <v>2984</v>
      </c>
      <c r="AO1618" t="s">
        <v>2985</v>
      </c>
      <c r="AP1618" t="s">
        <v>1939</v>
      </c>
      <c r="AQ1618">
        <v>8</v>
      </c>
      <c r="AR1618">
        <v>11</v>
      </c>
    </row>
    <row r="1619" spans="1:44" x14ac:dyDescent="0.3">
      <c r="A1619" t="s">
        <v>3720</v>
      </c>
      <c r="B1619" t="s">
        <v>3133</v>
      </c>
      <c r="C1619" t="s">
        <v>425</v>
      </c>
      <c r="D1619" t="s">
        <v>915</v>
      </c>
      <c r="E1619">
        <v>17</v>
      </c>
      <c r="F1619">
        <v>22</v>
      </c>
      <c r="G1619">
        <v>3</v>
      </c>
      <c r="H1619">
        <v>0</v>
      </c>
      <c r="I1619">
        <v>77.27</v>
      </c>
      <c r="J1619" t="s">
        <v>1846</v>
      </c>
      <c r="K1619" t="s">
        <v>4232</v>
      </c>
      <c r="L1619" t="s">
        <v>2599</v>
      </c>
      <c r="M1619" t="s">
        <v>2061</v>
      </c>
      <c r="N1619" t="s">
        <v>3148</v>
      </c>
      <c r="O1619" t="s">
        <v>1137</v>
      </c>
      <c r="P1619" t="s">
        <v>425</v>
      </c>
      <c r="Q1619">
        <v>5.2</v>
      </c>
      <c r="R1619">
        <v>30</v>
      </c>
      <c r="S1619" t="s">
        <v>425</v>
      </c>
      <c r="T1619" t="s">
        <v>1600</v>
      </c>
      <c r="U1619">
        <v>0</v>
      </c>
      <c r="V1619">
        <v>0</v>
      </c>
      <c r="W1619" t="s">
        <v>895</v>
      </c>
      <c r="X1619">
        <v>164</v>
      </c>
      <c r="Y1619" t="str">
        <f>IF(_20224[[#This Row],[Lead Score]]=_20224[[#This Row],[p2_score1]],_20224[[#This Row],[p2]],_20224[[#This Row],[p1]])</f>
        <v>Jason Roy</v>
      </c>
      <c r="Z1619" t="str">
        <f>IF(_20224[[#This Row],[Lead Score]]&lt;&gt;_20224[[#This Row],[p2_score1]],_20224[[#This Row],[p2]],_20224[[#This Row],[p1]])</f>
        <v>Umar Amin</v>
      </c>
      <c r="AA1619" s="1">
        <f>_20224[[#This Row],[Lead Score]]/_20224[[#This Row],[Runs in Partnership]]</f>
        <v>0.54545454545454541</v>
      </c>
      <c r="AB1619">
        <f>+_20224[[#This Row],[p2_score1]]+_20224[[#This Row],[p1_score1]]</f>
        <v>11</v>
      </c>
      <c r="AC1619">
        <f>MAX(_20224[[#This Row],[p2_score1]:[p1_score1]])</f>
        <v>6</v>
      </c>
      <c r="AD1619">
        <f>MIN(_20224[[#This Row],[p2_score1]:[p1_score1]])</f>
        <v>5</v>
      </c>
      <c r="AE1619" t="s">
        <v>1846</v>
      </c>
      <c r="AF1619" t="s">
        <v>2599</v>
      </c>
      <c r="AG1619" t="s">
        <v>2829</v>
      </c>
      <c r="AH1619" t="s">
        <v>897</v>
      </c>
      <c r="AI1619" t="s">
        <v>897</v>
      </c>
      <c r="AJ1619" t="s">
        <v>850</v>
      </c>
      <c r="AK1619" t="str">
        <f>LEFT(_20224[[#This Row],[result2]], FIND(" ",_20224[[#This Row],[result2]]))</f>
        <v xml:space="preserve">Islamabad </v>
      </c>
      <c r="AL1619" t="s">
        <v>4583</v>
      </c>
      <c r="AM1619" t="s">
        <v>2983</v>
      </c>
      <c r="AN1619" t="s">
        <v>2984</v>
      </c>
      <c r="AO1619" t="s">
        <v>2985</v>
      </c>
      <c r="AP1619" t="s">
        <v>1939</v>
      </c>
      <c r="AQ1619">
        <v>5</v>
      </c>
      <c r="AR1619">
        <v>6</v>
      </c>
    </row>
    <row r="1620" spans="1:44" x14ac:dyDescent="0.3">
      <c r="A1620" t="s">
        <v>3721</v>
      </c>
      <c r="B1620" t="s">
        <v>3136</v>
      </c>
      <c r="C1620" t="s">
        <v>1947</v>
      </c>
      <c r="D1620" t="s">
        <v>1502</v>
      </c>
      <c r="E1620">
        <v>7</v>
      </c>
      <c r="F1620">
        <v>6</v>
      </c>
      <c r="G1620">
        <v>1</v>
      </c>
      <c r="H1620">
        <v>0</v>
      </c>
      <c r="I1620">
        <v>116.66</v>
      </c>
      <c r="J1620" t="s">
        <v>1846</v>
      </c>
      <c r="K1620" t="s">
        <v>4232</v>
      </c>
      <c r="L1620" t="s">
        <v>2599</v>
      </c>
      <c r="M1620" t="s">
        <v>2061</v>
      </c>
      <c r="N1620" t="s">
        <v>3157</v>
      </c>
      <c r="O1620" t="s">
        <v>954</v>
      </c>
      <c r="P1620" t="s">
        <v>1947</v>
      </c>
      <c r="Q1620">
        <v>7</v>
      </c>
      <c r="R1620">
        <v>41</v>
      </c>
      <c r="S1620" t="s">
        <v>1947</v>
      </c>
      <c r="T1620" t="s">
        <v>1600</v>
      </c>
      <c r="U1620">
        <v>0</v>
      </c>
      <c r="V1620">
        <v>4</v>
      </c>
      <c r="W1620" t="s">
        <v>425</v>
      </c>
      <c r="X1620">
        <v>164</v>
      </c>
      <c r="Y1620" t="str">
        <f>IF(_20224[[#This Row],[Lead Score]]=_20224[[#This Row],[p2_score1]],_20224[[#This Row],[p2]],_20224[[#This Row],[p1]])</f>
        <v>Kevin Pietersen</v>
      </c>
      <c r="Z1620" t="str">
        <f>IF(_20224[[#This Row],[Lead Score]]&lt;&gt;_20224[[#This Row],[p2_score1]],_20224[[#This Row],[p2]],_20224[[#This Row],[p1]])</f>
        <v>Umar Amin</v>
      </c>
      <c r="AA1620" s="1">
        <f>_20224[[#This Row],[Lead Score]]/_20224[[#This Row],[Runs in Partnership]]</f>
        <v>0.63636363636363635</v>
      </c>
      <c r="AB1620">
        <f>+_20224[[#This Row],[p2_score1]]+_20224[[#This Row],[p1_score1]]</f>
        <v>11</v>
      </c>
      <c r="AC1620">
        <f>MAX(_20224[[#This Row],[p2_score1]:[p1_score1]])</f>
        <v>7</v>
      </c>
      <c r="AD1620">
        <f>MIN(_20224[[#This Row],[p2_score1]:[p1_score1]])</f>
        <v>4</v>
      </c>
      <c r="AE1620" t="s">
        <v>1846</v>
      </c>
      <c r="AF1620" t="s">
        <v>2599</v>
      </c>
      <c r="AG1620" t="s">
        <v>2829</v>
      </c>
      <c r="AH1620" t="s">
        <v>897</v>
      </c>
      <c r="AI1620" t="s">
        <v>897</v>
      </c>
      <c r="AJ1620" t="s">
        <v>850</v>
      </c>
      <c r="AK1620" t="str">
        <f>LEFT(_20224[[#This Row],[result2]], FIND(" ",_20224[[#This Row],[result2]]))</f>
        <v xml:space="preserve">Islamabad </v>
      </c>
      <c r="AL1620" t="s">
        <v>4583</v>
      </c>
      <c r="AM1620" t="s">
        <v>2983</v>
      </c>
      <c r="AN1620" t="s">
        <v>2984</v>
      </c>
      <c r="AO1620" t="s">
        <v>2985</v>
      </c>
      <c r="AP1620" t="s">
        <v>1939</v>
      </c>
      <c r="AQ1620">
        <v>4</v>
      </c>
      <c r="AR1620">
        <v>7</v>
      </c>
    </row>
    <row r="1621" spans="1:44" x14ac:dyDescent="0.3">
      <c r="A1621" t="s">
        <v>3723</v>
      </c>
      <c r="B1621" t="s">
        <v>3153</v>
      </c>
      <c r="C1621" t="s">
        <v>1600</v>
      </c>
      <c r="D1621" t="s">
        <v>2062</v>
      </c>
      <c r="E1621">
        <v>28</v>
      </c>
      <c r="F1621">
        <v>27</v>
      </c>
      <c r="G1621">
        <v>0</v>
      </c>
      <c r="H1621">
        <v>1</v>
      </c>
      <c r="I1621">
        <v>103.7</v>
      </c>
      <c r="J1621" t="s">
        <v>1846</v>
      </c>
      <c r="K1621" t="s">
        <v>4232</v>
      </c>
      <c r="L1621" t="s">
        <v>2599</v>
      </c>
      <c r="M1621" t="s">
        <v>2061</v>
      </c>
      <c r="N1621" t="s">
        <v>3151</v>
      </c>
      <c r="O1621" t="s">
        <v>41</v>
      </c>
      <c r="P1621" t="s">
        <v>1600</v>
      </c>
      <c r="Q1621">
        <v>14.2</v>
      </c>
      <c r="R1621">
        <v>105</v>
      </c>
      <c r="S1621" t="s">
        <v>1699</v>
      </c>
      <c r="T1621" t="s">
        <v>1600</v>
      </c>
      <c r="U1621">
        <v>0</v>
      </c>
      <c r="V1621">
        <v>0</v>
      </c>
      <c r="W1621" t="s">
        <v>1947</v>
      </c>
      <c r="X1621">
        <v>164</v>
      </c>
      <c r="Y1621" t="str">
        <f>IF(_20224[[#This Row],[Lead Score]]=_20224[[#This Row],[p2_score1]],_20224[[#This Row],[p2]],_20224[[#This Row],[p1]])</f>
        <v>Sarfaraz Ahmed (C)</v>
      </c>
      <c r="Z1621" t="str">
        <f>IF(_20224[[#This Row],[Lead Score]]&lt;&gt;_20224[[#This Row],[p2_score1]],_20224[[#This Row],[p2]],_20224[[#This Row],[p1]])</f>
        <v>Umar Amin</v>
      </c>
      <c r="AA1621" s="1">
        <f>_20224[[#This Row],[Lead Score]]/_20224[[#This Row],[Runs in Partnership]]</f>
        <v>0.625</v>
      </c>
      <c r="AB1621">
        <f>+_20224[[#This Row],[p2_score1]]+_20224[[#This Row],[p1_score1]]</f>
        <v>64</v>
      </c>
      <c r="AC1621">
        <f>MAX(_20224[[#This Row],[p2_score1]:[p1_score1]])</f>
        <v>40</v>
      </c>
      <c r="AD1621">
        <f>MIN(_20224[[#This Row],[p2_score1]:[p1_score1]])</f>
        <v>24</v>
      </c>
      <c r="AE1621" t="s">
        <v>1846</v>
      </c>
      <c r="AF1621" t="s">
        <v>2599</v>
      </c>
      <c r="AG1621" t="s">
        <v>2829</v>
      </c>
      <c r="AH1621" t="s">
        <v>897</v>
      </c>
      <c r="AI1621" t="s">
        <v>897</v>
      </c>
      <c r="AJ1621" t="s">
        <v>850</v>
      </c>
      <c r="AK1621" t="str">
        <f>LEFT(_20224[[#This Row],[result2]], FIND(" ",_20224[[#This Row],[result2]]))</f>
        <v xml:space="preserve">Islamabad </v>
      </c>
      <c r="AL1621" t="s">
        <v>4583</v>
      </c>
      <c r="AM1621" t="s">
        <v>2983</v>
      </c>
      <c r="AN1621" t="s">
        <v>2984</v>
      </c>
      <c r="AO1621" t="s">
        <v>2985</v>
      </c>
      <c r="AP1621" t="s">
        <v>1939</v>
      </c>
      <c r="AQ1621">
        <v>24</v>
      </c>
      <c r="AR1621">
        <v>40</v>
      </c>
    </row>
    <row r="1622" spans="1:44" x14ac:dyDescent="0.3">
      <c r="A1622" t="s">
        <v>3724</v>
      </c>
      <c r="B1622" t="s">
        <v>3162</v>
      </c>
      <c r="C1622" t="s">
        <v>1699</v>
      </c>
      <c r="D1622" t="s">
        <v>2063</v>
      </c>
      <c r="E1622">
        <v>43</v>
      </c>
      <c r="F1622">
        <v>30</v>
      </c>
      <c r="G1622">
        <v>3</v>
      </c>
      <c r="H1622">
        <v>2</v>
      </c>
      <c r="I1622">
        <v>143.33000000000001</v>
      </c>
      <c r="J1622" t="s">
        <v>1846</v>
      </c>
      <c r="K1622" t="s">
        <v>4232</v>
      </c>
      <c r="L1622" t="s">
        <v>2599</v>
      </c>
      <c r="M1622" t="s">
        <v>2061</v>
      </c>
      <c r="N1622" t="s">
        <v>3170</v>
      </c>
      <c r="O1622" t="s">
        <v>917</v>
      </c>
      <c r="P1622" t="s">
        <v>1699</v>
      </c>
      <c r="Q1622">
        <v>15.1</v>
      </c>
      <c r="R1622">
        <v>111</v>
      </c>
      <c r="S1622" t="s">
        <v>1699</v>
      </c>
      <c r="T1622" t="s">
        <v>55</v>
      </c>
      <c r="U1622">
        <v>0</v>
      </c>
      <c r="V1622">
        <v>0</v>
      </c>
      <c r="W1622" t="s">
        <v>1600</v>
      </c>
      <c r="X1622">
        <v>164</v>
      </c>
      <c r="Y1622" t="str">
        <f>IF(_20224[[#This Row],[Lead Score]]=_20224[[#This Row],[p2_score1]],_20224[[#This Row],[p2]],_20224[[#This Row],[p1]])</f>
        <v>Sarfaraz Ahmed (C)</v>
      </c>
      <c r="Z1622" t="str">
        <f>IF(_20224[[#This Row],[Lead Score]]&lt;&gt;_20224[[#This Row],[p2_score1]],_20224[[#This Row],[p2]],_20224[[#This Row],[p1]])</f>
        <v>Rilee Rossouw</v>
      </c>
      <c r="AA1622" s="1">
        <f>_20224[[#This Row],[Lead Score]]/_20224[[#This Row],[Runs in Partnership]]</f>
        <v>1</v>
      </c>
      <c r="AB1622">
        <f>+_20224[[#This Row],[p2_score1]]+_20224[[#This Row],[p1_score1]]</f>
        <v>43</v>
      </c>
      <c r="AC1622">
        <f>MAX(_20224[[#This Row],[p2_score1]:[p1_score1]])</f>
        <v>43</v>
      </c>
      <c r="AD1622">
        <f>MIN(_20224[[#This Row],[p2_score1]:[p1_score1]])</f>
        <v>0</v>
      </c>
      <c r="AE1622" t="s">
        <v>1846</v>
      </c>
      <c r="AF1622" t="s">
        <v>2599</v>
      </c>
      <c r="AG1622" t="s">
        <v>2829</v>
      </c>
      <c r="AH1622" t="s">
        <v>897</v>
      </c>
      <c r="AI1622" t="s">
        <v>897</v>
      </c>
      <c r="AJ1622" t="s">
        <v>850</v>
      </c>
      <c r="AK1622" t="str">
        <f>LEFT(_20224[[#This Row],[result2]], FIND(" ",_20224[[#This Row],[result2]]))</f>
        <v xml:space="preserve">Islamabad </v>
      </c>
      <c r="AL1622" t="s">
        <v>4583</v>
      </c>
      <c r="AM1622" t="s">
        <v>2983</v>
      </c>
      <c r="AN1622" t="s">
        <v>2984</v>
      </c>
      <c r="AO1622" t="s">
        <v>2985</v>
      </c>
      <c r="AP1622" t="s">
        <v>1939</v>
      </c>
      <c r="AQ1622">
        <v>0</v>
      </c>
      <c r="AR1622">
        <v>43</v>
      </c>
    </row>
    <row r="1623" spans="1:44" x14ac:dyDescent="0.3">
      <c r="A1623" t="s">
        <v>3726</v>
      </c>
      <c r="B1623" t="s">
        <v>3178</v>
      </c>
      <c r="C1623" t="s">
        <v>233</v>
      </c>
      <c r="D1623" t="s">
        <v>2064</v>
      </c>
      <c r="E1623">
        <v>2</v>
      </c>
      <c r="F1623">
        <v>3</v>
      </c>
      <c r="G1623">
        <v>0</v>
      </c>
      <c r="H1623">
        <v>0</v>
      </c>
      <c r="I1623">
        <v>66.66</v>
      </c>
      <c r="J1623" t="s">
        <v>1846</v>
      </c>
      <c r="K1623" t="s">
        <v>4232</v>
      </c>
      <c r="L1623" t="s">
        <v>2599</v>
      </c>
      <c r="M1623" t="s">
        <v>2061</v>
      </c>
      <c r="N1623" t="s">
        <v>3200</v>
      </c>
      <c r="O1623" t="s">
        <v>2065</v>
      </c>
      <c r="P1623" t="s">
        <v>233</v>
      </c>
      <c r="Q1623">
        <v>16.100000000000001</v>
      </c>
      <c r="R1623">
        <v>118</v>
      </c>
      <c r="S1623" t="s">
        <v>233</v>
      </c>
      <c r="T1623" t="s">
        <v>55</v>
      </c>
      <c r="U1623">
        <v>0</v>
      </c>
      <c r="V1623">
        <v>5</v>
      </c>
      <c r="W1623" t="s">
        <v>1699</v>
      </c>
      <c r="X1623">
        <v>164</v>
      </c>
      <c r="Y1623" t="str">
        <f>IF(_20224[[#This Row],[Lead Score]]=_20224[[#This Row],[p2_score1]],_20224[[#This Row],[p2]],_20224[[#This Row],[p1]])</f>
        <v>Rilee Rossouw</v>
      </c>
      <c r="Z1623" t="str">
        <f>IF(_20224[[#This Row],[Lead Score]]&lt;&gt;_20224[[#This Row],[p2_score1]],_20224[[#This Row],[p2]],_20224[[#This Row],[p1]])</f>
        <v>Anwar Ali</v>
      </c>
      <c r="AA1623" s="1">
        <f>_20224[[#This Row],[Lead Score]]/_20224[[#This Row],[Runs in Partnership]]</f>
        <v>0.7142857142857143</v>
      </c>
      <c r="AB1623">
        <f>+_20224[[#This Row],[p2_score1]]+_20224[[#This Row],[p1_score1]]</f>
        <v>7</v>
      </c>
      <c r="AC1623">
        <f>MAX(_20224[[#This Row],[p2_score1]:[p1_score1]])</f>
        <v>5</v>
      </c>
      <c r="AD1623">
        <f>MIN(_20224[[#This Row],[p2_score1]:[p1_score1]])</f>
        <v>2</v>
      </c>
      <c r="AE1623" t="s">
        <v>1846</v>
      </c>
      <c r="AF1623" t="s">
        <v>2599</v>
      </c>
      <c r="AG1623" t="s">
        <v>2829</v>
      </c>
      <c r="AH1623" t="s">
        <v>897</v>
      </c>
      <c r="AI1623" t="s">
        <v>897</v>
      </c>
      <c r="AJ1623" t="s">
        <v>850</v>
      </c>
      <c r="AK1623" t="str">
        <f>LEFT(_20224[[#This Row],[result2]], FIND(" ",_20224[[#This Row],[result2]]))</f>
        <v xml:space="preserve">Islamabad </v>
      </c>
      <c r="AL1623" t="s">
        <v>4583</v>
      </c>
      <c r="AM1623" t="s">
        <v>2983</v>
      </c>
      <c r="AN1623" t="s">
        <v>2984</v>
      </c>
      <c r="AO1623" t="s">
        <v>2985</v>
      </c>
      <c r="AP1623" t="s">
        <v>1939</v>
      </c>
      <c r="AQ1623">
        <v>5</v>
      </c>
      <c r="AR1623">
        <v>2</v>
      </c>
    </row>
    <row r="1624" spans="1:44" x14ac:dyDescent="0.3">
      <c r="A1624" t="s">
        <v>3729</v>
      </c>
      <c r="B1624" t="s">
        <v>3180</v>
      </c>
      <c r="C1624" t="s">
        <v>71</v>
      </c>
      <c r="D1624" t="s">
        <v>2064</v>
      </c>
      <c r="E1624">
        <v>1</v>
      </c>
      <c r="F1624">
        <v>3</v>
      </c>
      <c r="G1624">
        <v>0</v>
      </c>
      <c r="H1624">
        <v>0</v>
      </c>
      <c r="I1624">
        <v>33.33</v>
      </c>
      <c r="J1624" t="s">
        <v>1846</v>
      </c>
      <c r="K1624" t="s">
        <v>4232</v>
      </c>
      <c r="L1624" t="s">
        <v>2599</v>
      </c>
      <c r="M1624" t="s">
        <v>2061</v>
      </c>
      <c r="N1624" t="s">
        <v>3219</v>
      </c>
      <c r="O1624" t="s">
        <v>2066</v>
      </c>
      <c r="P1624" t="s">
        <v>71</v>
      </c>
      <c r="Q1624">
        <v>16.5</v>
      </c>
      <c r="R1624">
        <v>121</v>
      </c>
      <c r="S1624" t="s">
        <v>71</v>
      </c>
      <c r="T1624" t="s">
        <v>55</v>
      </c>
      <c r="U1624">
        <v>0</v>
      </c>
      <c r="V1624">
        <v>7</v>
      </c>
      <c r="W1624" t="s">
        <v>233</v>
      </c>
      <c r="X1624">
        <v>164</v>
      </c>
      <c r="Y1624" t="str">
        <f>IF(_20224[[#This Row],[Lead Score]]=_20224[[#This Row],[p2_score1]],_20224[[#This Row],[p2]],_20224[[#This Row],[p1]])</f>
        <v>Rilee Rossouw</v>
      </c>
      <c r="Z1624" t="str">
        <f>IF(_20224[[#This Row],[Lead Score]]&lt;&gt;_20224[[#This Row],[p2_score1]],_20224[[#This Row],[p2]],_20224[[#This Row],[p1]])</f>
        <v>Mohammad Nawaz</v>
      </c>
      <c r="AA1624" s="1">
        <f>_20224[[#This Row],[Lead Score]]/_20224[[#This Row],[Runs in Partnership]]</f>
        <v>0.66666666666666663</v>
      </c>
      <c r="AB1624">
        <f>+_20224[[#This Row],[p2_score1]]+_20224[[#This Row],[p1_score1]]</f>
        <v>3</v>
      </c>
      <c r="AC1624">
        <f>MAX(_20224[[#This Row],[p2_score1]:[p1_score1]])</f>
        <v>2</v>
      </c>
      <c r="AD1624">
        <f>MIN(_20224[[#This Row],[p2_score1]:[p1_score1]])</f>
        <v>1</v>
      </c>
      <c r="AE1624" t="s">
        <v>1846</v>
      </c>
      <c r="AF1624" t="s">
        <v>2599</v>
      </c>
      <c r="AG1624" t="s">
        <v>2829</v>
      </c>
      <c r="AH1624" t="s">
        <v>897</v>
      </c>
      <c r="AI1624" t="s">
        <v>897</v>
      </c>
      <c r="AJ1624" t="s">
        <v>850</v>
      </c>
      <c r="AK1624" t="str">
        <f>LEFT(_20224[[#This Row],[result2]], FIND(" ",_20224[[#This Row],[result2]]))</f>
        <v xml:space="preserve">Islamabad </v>
      </c>
      <c r="AL1624" t="s">
        <v>4583</v>
      </c>
      <c r="AM1624" t="s">
        <v>2983</v>
      </c>
      <c r="AN1624" t="s">
        <v>2984</v>
      </c>
      <c r="AO1624" t="s">
        <v>2985</v>
      </c>
      <c r="AP1624" t="s">
        <v>1939</v>
      </c>
      <c r="AQ1624">
        <v>2</v>
      </c>
      <c r="AR1624">
        <v>1</v>
      </c>
    </row>
    <row r="1625" spans="1:44" x14ac:dyDescent="0.3">
      <c r="A1625" t="s">
        <v>3731</v>
      </c>
      <c r="B1625" t="s">
        <v>3173</v>
      </c>
      <c r="C1625" t="s">
        <v>55</v>
      </c>
      <c r="D1625" t="s">
        <v>45</v>
      </c>
      <c r="E1625">
        <v>16</v>
      </c>
      <c r="F1625">
        <v>15</v>
      </c>
      <c r="G1625">
        <v>1</v>
      </c>
      <c r="H1625">
        <v>1</v>
      </c>
      <c r="I1625">
        <v>106.66</v>
      </c>
      <c r="J1625" t="s">
        <v>1846</v>
      </c>
      <c r="K1625" t="s">
        <v>4232</v>
      </c>
      <c r="L1625" t="s">
        <v>2599</v>
      </c>
      <c r="M1625" t="s">
        <v>2061</v>
      </c>
      <c r="N1625" t="s">
        <v>32</v>
      </c>
      <c r="O1625" t="s">
        <v>32</v>
      </c>
      <c r="P1625" t="s">
        <v>32</v>
      </c>
      <c r="S1625" t="s">
        <v>536</v>
      </c>
      <c r="T1625" t="s">
        <v>55</v>
      </c>
      <c r="U1625">
        <v>0</v>
      </c>
      <c r="V1625">
        <v>0</v>
      </c>
      <c r="W1625" t="s">
        <v>71</v>
      </c>
      <c r="X1625">
        <v>164</v>
      </c>
      <c r="Y1625" t="str">
        <f>IF(_20224[[#This Row],[Lead Score]]=_20224[[#This Row],[p2_score1]],_20224[[#This Row],[p2]],_20224[[#This Row],[p1]])</f>
        <v>Hassan Khan</v>
      </c>
      <c r="Z1625" t="str">
        <f>IF(_20224[[#This Row],[Lead Score]]&lt;&gt;_20224[[#This Row],[p2_score1]],_20224[[#This Row],[p2]],_20224[[#This Row],[p1]])</f>
        <v>Rilee Rossouw</v>
      </c>
      <c r="AA1625" s="1">
        <f>_20224[[#This Row],[Lead Score]]/_20224[[#This Row],[Runs in Partnership]]</f>
        <v>0.625</v>
      </c>
      <c r="AB1625">
        <f>+_20224[[#This Row],[p2_score1]]+_20224[[#This Row],[p1_score1]]</f>
        <v>24</v>
      </c>
      <c r="AC1625">
        <f>MAX(_20224[[#This Row],[p2_score1]:[p1_score1]])</f>
        <v>15</v>
      </c>
      <c r="AD1625">
        <f>MIN(_20224[[#This Row],[p2_score1]:[p1_score1]])</f>
        <v>9</v>
      </c>
      <c r="AE1625" t="s">
        <v>1846</v>
      </c>
      <c r="AF1625" t="s">
        <v>2599</v>
      </c>
      <c r="AG1625" t="s">
        <v>2829</v>
      </c>
      <c r="AH1625" t="s">
        <v>897</v>
      </c>
      <c r="AI1625" t="s">
        <v>897</v>
      </c>
      <c r="AJ1625" t="s">
        <v>850</v>
      </c>
      <c r="AK1625" t="str">
        <f>LEFT(_20224[[#This Row],[result2]], FIND(" ",_20224[[#This Row],[result2]]))</f>
        <v xml:space="preserve">Islamabad </v>
      </c>
      <c r="AL1625" t="s">
        <v>4583</v>
      </c>
      <c r="AM1625" t="s">
        <v>2983</v>
      </c>
      <c r="AN1625" t="s">
        <v>2984</v>
      </c>
      <c r="AO1625" t="s">
        <v>2985</v>
      </c>
      <c r="AP1625" t="s">
        <v>1939</v>
      </c>
      <c r="AQ1625">
        <v>9</v>
      </c>
      <c r="AR1625">
        <v>15</v>
      </c>
    </row>
    <row r="1626" spans="1:44" hidden="1" x14ac:dyDescent="0.3">
      <c r="A1626" t="s">
        <v>3733</v>
      </c>
      <c r="B1626" t="s">
        <v>3187</v>
      </c>
      <c r="C1626" t="s">
        <v>536</v>
      </c>
      <c r="D1626" t="s">
        <v>45</v>
      </c>
      <c r="E1626">
        <v>15</v>
      </c>
      <c r="F1626">
        <v>9</v>
      </c>
      <c r="G1626">
        <v>0</v>
      </c>
      <c r="H1626">
        <v>1</v>
      </c>
      <c r="I1626">
        <v>166.66</v>
      </c>
      <c r="J1626" t="s">
        <v>1846</v>
      </c>
      <c r="K1626" t="s">
        <v>4232</v>
      </c>
      <c r="L1626" t="s">
        <v>2599</v>
      </c>
      <c r="M1626" t="s">
        <v>2061</v>
      </c>
      <c r="N1626" t="s">
        <v>32</v>
      </c>
      <c r="O1626" t="s">
        <v>32</v>
      </c>
      <c r="P1626" t="s">
        <v>32</v>
      </c>
      <c r="S1626" t="s">
        <v>32</v>
      </c>
      <c r="T1626" t="s">
        <v>32</v>
      </c>
      <c r="W1626" t="s">
        <v>32</v>
      </c>
      <c r="X1626">
        <v>164</v>
      </c>
      <c r="Y1626" t="str">
        <f>IF(_20224[[#This Row],[Lead Score]]=_20224[[#This Row],[p2_score1]],_20224[[#This Row],[p2]],_20224[[#This Row],[p1]])</f>
        <v/>
      </c>
      <c r="Z1626" t="str">
        <f>IF(_20224[[#This Row],[Lead Score]]&lt;&gt;_20224[[#This Row],[p2_score1]],_20224[[#This Row],[p2]],_20224[[#This Row],[p1]])</f>
        <v/>
      </c>
      <c r="AA1626" s="1" t="e">
        <f>_20224[[#This Row],[Lead Score]]/_20224[[#This Row],[Runs in Partnership]]</f>
        <v>#DIV/0!</v>
      </c>
      <c r="AB1626">
        <f>+_20224[[#This Row],[p2_score1]]+_20224[[#This Row],[p1_score1]]</f>
        <v>0</v>
      </c>
      <c r="AC1626">
        <f>MAX(_20224[[#This Row],[p2_score1]:[p1_score1]])</f>
        <v>0</v>
      </c>
      <c r="AD1626">
        <f>MIN(_20224[[#This Row],[p2_score1]:[p1_score1]])</f>
        <v>0</v>
      </c>
      <c r="AE1626" t="s">
        <v>1846</v>
      </c>
      <c r="AF1626" t="s">
        <v>2599</v>
      </c>
      <c r="AG1626" t="s">
        <v>2829</v>
      </c>
      <c r="AH1626" t="s">
        <v>897</v>
      </c>
      <c r="AI1626" t="s">
        <v>897</v>
      </c>
      <c r="AJ1626" t="s">
        <v>850</v>
      </c>
      <c r="AK1626" t="str">
        <f>LEFT(_20224[[#This Row],[result2]], FIND(" ",_20224[[#This Row],[result2]]))</f>
        <v xml:space="preserve">Islamabad </v>
      </c>
      <c r="AL1626" t="s">
        <v>4583</v>
      </c>
      <c r="AM1626" t="s">
        <v>2983</v>
      </c>
      <c r="AN1626" t="s">
        <v>2984</v>
      </c>
      <c r="AO1626" t="s">
        <v>2985</v>
      </c>
      <c r="AP1626" t="s">
        <v>1939</v>
      </c>
      <c r="AQ1626">
        <v>0</v>
      </c>
      <c r="AR1626">
        <v>0</v>
      </c>
    </row>
    <row r="1627" spans="1:44" x14ac:dyDescent="0.3">
      <c r="A1627" t="s">
        <v>3735</v>
      </c>
      <c r="B1627" t="s">
        <v>3133</v>
      </c>
      <c r="C1627" t="s">
        <v>95</v>
      </c>
      <c r="D1627" t="s">
        <v>149</v>
      </c>
      <c r="E1627">
        <v>6</v>
      </c>
      <c r="F1627">
        <v>11</v>
      </c>
      <c r="G1627">
        <v>1</v>
      </c>
      <c r="H1627">
        <v>0</v>
      </c>
      <c r="I1627">
        <v>54.54</v>
      </c>
      <c r="J1627" t="s">
        <v>1846</v>
      </c>
      <c r="K1627" t="s">
        <v>4271</v>
      </c>
      <c r="L1627" t="s">
        <v>2603</v>
      </c>
      <c r="M1627" t="s">
        <v>2067</v>
      </c>
      <c r="N1627" t="s">
        <v>3139</v>
      </c>
      <c r="O1627" t="s">
        <v>1147</v>
      </c>
      <c r="P1627" t="s">
        <v>95</v>
      </c>
      <c r="Q1627">
        <v>2.5</v>
      </c>
      <c r="R1627">
        <v>19</v>
      </c>
      <c r="S1627" t="s">
        <v>1509</v>
      </c>
      <c r="T1627" t="s">
        <v>95</v>
      </c>
      <c r="U1627">
        <v>13</v>
      </c>
      <c r="V1627">
        <v>6</v>
      </c>
      <c r="W1627" t="s">
        <v>32</v>
      </c>
      <c r="X1627">
        <v>165</v>
      </c>
      <c r="Y1627" t="str">
        <f>IF(_20224[[#This Row],[Lead Score]]=_20224[[#This Row],[p2_score1]],_20224[[#This Row],[p2]],_20224[[#This Row],[p1]])</f>
        <v>Anton Devcich</v>
      </c>
      <c r="Z1627" t="str">
        <f>IF(_20224[[#This Row],[Lead Score]]&lt;&gt;_20224[[#This Row],[p2_score1]],_20224[[#This Row],[p2]],_20224[[#This Row],[p1]])</f>
        <v>Fakhar Zaman</v>
      </c>
      <c r="AA1627" s="1">
        <f>_20224[[#This Row],[Lead Score]]/_20224[[#This Row],[Runs in Partnership]]</f>
        <v>0.68421052631578949</v>
      </c>
      <c r="AB1627">
        <f>+_20224[[#This Row],[p2_score1]]+_20224[[#This Row],[p1_score1]]</f>
        <v>19</v>
      </c>
      <c r="AC1627">
        <f>MAX(_20224[[#This Row],[p2_score1]:[p1_score1]])</f>
        <v>13</v>
      </c>
      <c r="AD1627">
        <f>MIN(_20224[[#This Row],[p2_score1]:[p1_score1]])</f>
        <v>6</v>
      </c>
      <c r="AE1627" t="s">
        <v>1846</v>
      </c>
      <c r="AF1627" t="s">
        <v>2603</v>
      </c>
      <c r="AG1627" t="s">
        <v>2829</v>
      </c>
      <c r="AH1627" t="s">
        <v>883</v>
      </c>
      <c r="AI1627" t="s">
        <v>883</v>
      </c>
      <c r="AJ1627" t="s">
        <v>949</v>
      </c>
      <c r="AK1627" t="str">
        <f>LEFT(_20224[[#This Row],[result2]], FIND(" ",_20224[[#This Row],[result2]]))</f>
        <v xml:space="preserve">Peshawar </v>
      </c>
      <c r="AL1627" t="s">
        <v>4583</v>
      </c>
      <c r="AM1627" t="s">
        <v>2986</v>
      </c>
      <c r="AN1627" t="s">
        <v>2987</v>
      </c>
      <c r="AO1627" t="s">
        <v>2828</v>
      </c>
      <c r="AP1627" t="s">
        <v>270</v>
      </c>
      <c r="AQ1627">
        <v>6</v>
      </c>
      <c r="AR1627">
        <v>13</v>
      </c>
    </row>
    <row r="1628" spans="1:44" x14ac:dyDescent="0.3">
      <c r="A1628" t="s">
        <v>3737</v>
      </c>
      <c r="B1628" t="s">
        <v>3153</v>
      </c>
      <c r="C1628" t="s">
        <v>1890</v>
      </c>
      <c r="D1628" t="s">
        <v>2068</v>
      </c>
      <c r="E1628">
        <v>7</v>
      </c>
      <c r="F1628">
        <v>5</v>
      </c>
      <c r="G1628">
        <v>0</v>
      </c>
      <c r="H1628">
        <v>1</v>
      </c>
      <c r="I1628">
        <v>140</v>
      </c>
      <c r="J1628" t="s">
        <v>1846</v>
      </c>
      <c r="K1628" t="s">
        <v>4271</v>
      </c>
      <c r="L1628" t="s">
        <v>2603</v>
      </c>
      <c r="M1628" t="s">
        <v>2067</v>
      </c>
      <c r="N1628" t="s">
        <v>3148</v>
      </c>
      <c r="O1628" t="s">
        <v>1006</v>
      </c>
      <c r="P1628" t="s">
        <v>1890</v>
      </c>
      <c r="Q1628">
        <v>5</v>
      </c>
      <c r="R1628">
        <v>40</v>
      </c>
      <c r="S1628" t="s">
        <v>1509</v>
      </c>
      <c r="T1628" t="s">
        <v>1890</v>
      </c>
      <c r="U1628">
        <v>27</v>
      </c>
      <c r="V1628">
        <v>0</v>
      </c>
      <c r="W1628" t="s">
        <v>95</v>
      </c>
      <c r="X1628">
        <v>165</v>
      </c>
      <c r="Y1628" t="str">
        <f>IF(_20224[[#This Row],[Lead Score]]=_20224[[#This Row],[p2_score1]],_20224[[#This Row],[p2]],_20224[[#This Row],[p1]])</f>
        <v>Anton Devcich</v>
      </c>
      <c r="Z1628" t="str">
        <f>IF(_20224[[#This Row],[Lead Score]]&lt;&gt;_20224[[#This Row],[p2_score1]],_20224[[#This Row],[p2]],_20224[[#This Row],[p1]])</f>
        <v>Brendon McCullum</v>
      </c>
      <c r="AA1628" s="1">
        <f>_20224[[#This Row],[Lead Score]]/_20224[[#This Row],[Runs in Partnership]]</f>
        <v>0.66666666666666663</v>
      </c>
      <c r="AB1628">
        <f>+_20224[[#This Row],[p2_score1]]+_20224[[#This Row],[p1_score1]]</f>
        <v>21</v>
      </c>
      <c r="AC1628">
        <f>MAX(_20224[[#This Row],[p2_score1]:[p1_score1]])</f>
        <v>14</v>
      </c>
      <c r="AD1628">
        <f>MIN(_20224[[#This Row],[p2_score1]:[p1_score1]])</f>
        <v>7</v>
      </c>
      <c r="AE1628" t="s">
        <v>1846</v>
      </c>
      <c r="AF1628" t="s">
        <v>2603</v>
      </c>
      <c r="AG1628" t="s">
        <v>2829</v>
      </c>
      <c r="AH1628" t="s">
        <v>883</v>
      </c>
      <c r="AI1628" t="s">
        <v>883</v>
      </c>
      <c r="AJ1628" t="s">
        <v>949</v>
      </c>
      <c r="AK1628" t="str">
        <f>LEFT(_20224[[#This Row],[result2]], FIND(" ",_20224[[#This Row],[result2]]))</f>
        <v xml:space="preserve">Peshawar </v>
      </c>
      <c r="AL1628" t="s">
        <v>4583</v>
      </c>
      <c r="AM1628" t="s">
        <v>2986</v>
      </c>
      <c r="AN1628" t="s">
        <v>2987</v>
      </c>
      <c r="AO1628" t="s">
        <v>2828</v>
      </c>
      <c r="AP1628" t="s">
        <v>270</v>
      </c>
      <c r="AQ1628">
        <v>7</v>
      </c>
      <c r="AR1628">
        <v>14</v>
      </c>
    </row>
    <row r="1629" spans="1:44" x14ac:dyDescent="0.3">
      <c r="A1629" t="s">
        <v>3740</v>
      </c>
      <c r="B1629" t="s">
        <v>3136</v>
      </c>
      <c r="C1629" t="s">
        <v>1576</v>
      </c>
      <c r="D1629" t="s">
        <v>1988</v>
      </c>
      <c r="E1629">
        <v>28</v>
      </c>
      <c r="F1629">
        <v>25</v>
      </c>
      <c r="G1629">
        <v>0</v>
      </c>
      <c r="H1629">
        <v>2</v>
      </c>
      <c r="I1629">
        <v>112</v>
      </c>
      <c r="J1629" t="s">
        <v>1846</v>
      </c>
      <c r="K1629" t="s">
        <v>4271</v>
      </c>
      <c r="L1629" t="s">
        <v>2603</v>
      </c>
      <c r="M1629" t="s">
        <v>2067</v>
      </c>
      <c r="N1629" t="s">
        <v>3157</v>
      </c>
      <c r="O1629" t="s">
        <v>2069</v>
      </c>
      <c r="P1629" t="s">
        <v>1576</v>
      </c>
      <c r="Q1629">
        <v>12</v>
      </c>
      <c r="R1629">
        <v>95</v>
      </c>
      <c r="S1629" t="s">
        <v>1509</v>
      </c>
      <c r="T1629" t="s">
        <v>1576</v>
      </c>
      <c r="U1629">
        <v>54</v>
      </c>
      <c r="V1629">
        <v>0</v>
      </c>
      <c r="W1629" t="s">
        <v>1890</v>
      </c>
      <c r="X1629">
        <v>165</v>
      </c>
      <c r="Y1629" t="str">
        <f>IF(_20224[[#This Row],[Lead Score]]=_20224[[#This Row],[p2_score1]],_20224[[#This Row],[p2]],_20224[[#This Row],[p1]])</f>
        <v>Agha Salman</v>
      </c>
      <c r="Z1629" t="str">
        <f>IF(_20224[[#This Row],[Lead Score]]&lt;&gt;_20224[[#This Row],[p2_score1]],_20224[[#This Row],[p2]],_20224[[#This Row],[p1]])</f>
        <v>Anton Devcich</v>
      </c>
      <c r="AA1629" s="1">
        <f>_20224[[#This Row],[Lead Score]]/_20224[[#This Row],[Runs in Partnership]]</f>
        <v>0.50909090909090904</v>
      </c>
      <c r="AB1629">
        <f>+_20224[[#This Row],[p2_score1]]+_20224[[#This Row],[p1_score1]]</f>
        <v>55</v>
      </c>
      <c r="AC1629">
        <f>MAX(_20224[[#This Row],[p2_score1]:[p1_score1]])</f>
        <v>28</v>
      </c>
      <c r="AD1629">
        <f>MIN(_20224[[#This Row],[p2_score1]:[p1_score1]])</f>
        <v>27</v>
      </c>
      <c r="AE1629" t="s">
        <v>1846</v>
      </c>
      <c r="AF1629" t="s">
        <v>2603</v>
      </c>
      <c r="AG1629" t="s">
        <v>2829</v>
      </c>
      <c r="AH1629" t="s">
        <v>883</v>
      </c>
      <c r="AI1629" t="s">
        <v>883</v>
      </c>
      <c r="AJ1629" t="s">
        <v>949</v>
      </c>
      <c r="AK1629" t="str">
        <f>LEFT(_20224[[#This Row],[result2]], FIND(" ",_20224[[#This Row],[result2]]))</f>
        <v xml:space="preserve">Peshawar </v>
      </c>
      <c r="AL1629" t="s">
        <v>4583</v>
      </c>
      <c r="AM1629" t="s">
        <v>2986</v>
      </c>
      <c r="AN1629" t="s">
        <v>2987</v>
      </c>
      <c r="AO1629" t="s">
        <v>2828</v>
      </c>
      <c r="AP1629" t="s">
        <v>270</v>
      </c>
      <c r="AQ1629">
        <v>28</v>
      </c>
      <c r="AR1629">
        <v>27</v>
      </c>
    </row>
    <row r="1630" spans="1:44" x14ac:dyDescent="0.3">
      <c r="A1630" t="s">
        <v>3742</v>
      </c>
      <c r="B1630" t="s">
        <v>3144</v>
      </c>
      <c r="C1630" t="s">
        <v>1509</v>
      </c>
      <c r="D1630" t="s">
        <v>2070</v>
      </c>
      <c r="E1630">
        <v>70</v>
      </c>
      <c r="F1630">
        <v>42</v>
      </c>
      <c r="G1630">
        <v>2</v>
      </c>
      <c r="H1630">
        <v>7</v>
      </c>
      <c r="I1630">
        <v>166.66</v>
      </c>
      <c r="J1630" t="s">
        <v>1846</v>
      </c>
      <c r="K1630" t="s">
        <v>4271</v>
      </c>
      <c r="L1630" t="s">
        <v>2603</v>
      </c>
      <c r="M1630" t="s">
        <v>2067</v>
      </c>
      <c r="N1630" t="s">
        <v>3151</v>
      </c>
      <c r="O1630" t="s">
        <v>800</v>
      </c>
      <c r="P1630" t="s">
        <v>1509</v>
      </c>
      <c r="Q1630">
        <v>14.5</v>
      </c>
      <c r="R1630">
        <v>119</v>
      </c>
      <c r="S1630" t="s">
        <v>1509</v>
      </c>
      <c r="T1630" t="s">
        <v>1892</v>
      </c>
      <c r="U1630">
        <v>0</v>
      </c>
      <c r="V1630">
        <v>0</v>
      </c>
      <c r="W1630" t="s">
        <v>1576</v>
      </c>
      <c r="X1630">
        <v>165</v>
      </c>
      <c r="Y1630" t="str">
        <f>IF(_20224[[#This Row],[Lead Score]]=_20224[[#This Row],[p2_score1]],_20224[[#This Row],[p2]],_20224[[#This Row],[p1]])</f>
        <v>Anton Devcich</v>
      </c>
      <c r="Z1630" t="str">
        <f>IF(_20224[[#This Row],[Lead Score]]&lt;&gt;_20224[[#This Row],[p2_score1]],_20224[[#This Row],[p2]],_20224[[#This Row],[p1]])</f>
        <v>Gulraiz Sadaf</v>
      </c>
      <c r="AA1630" s="1">
        <f>_20224[[#This Row],[Lead Score]]/_20224[[#This Row],[Runs in Partnership]]</f>
        <v>0.66666666666666663</v>
      </c>
      <c r="AB1630">
        <f>+_20224[[#This Row],[p2_score1]]+_20224[[#This Row],[p1_score1]]</f>
        <v>24</v>
      </c>
      <c r="AC1630">
        <f>MAX(_20224[[#This Row],[p2_score1]:[p1_score1]])</f>
        <v>16</v>
      </c>
      <c r="AD1630">
        <f>MIN(_20224[[#This Row],[p2_score1]:[p1_score1]])</f>
        <v>8</v>
      </c>
      <c r="AE1630" t="s">
        <v>1846</v>
      </c>
      <c r="AF1630" t="s">
        <v>2603</v>
      </c>
      <c r="AG1630" t="s">
        <v>2829</v>
      </c>
      <c r="AH1630" t="s">
        <v>883</v>
      </c>
      <c r="AI1630" t="s">
        <v>883</v>
      </c>
      <c r="AJ1630" t="s">
        <v>949</v>
      </c>
      <c r="AK1630" t="str">
        <f>LEFT(_20224[[#This Row],[result2]], FIND(" ",_20224[[#This Row],[result2]]))</f>
        <v xml:space="preserve">Peshawar </v>
      </c>
      <c r="AL1630" t="s">
        <v>4583</v>
      </c>
      <c r="AM1630" t="s">
        <v>2986</v>
      </c>
      <c r="AN1630" t="s">
        <v>2987</v>
      </c>
      <c r="AO1630" t="s">
        <v>2828</v>
      </c>
      <c r="AP1630" t="s">
        <v>270</v>
      </c>
      <c r="AQ1630">
        <v>8</v>
      </c>
      <c r="AR1630">
        <v>16</v>
      </c>
    </row>
    <row r="1631" spans="1:44" x14ac:dyDescent="0.3">
      <c r="A1631" t="s">
        <v>3745</v>
      </c>
      <c r="B1631" t="s">
        <v>3162</v>
      </c>
      <c r="C1631" t="s">
        <v>1892</v>
      </c>
      <c r="D1631" t="s">
        <v>45</v>
      </c>
      <c r="E1631">
        <v>26</v>
      </c>
      <c r="F1631">
        <v>21</v>
      </c>
      <c r="G1631">
        <v>2</v>
      </c>
      <c r="H1631">
        <v>1</v>
      </c>
      <c r="I1631">
        <v>123.81</v>
      </c>
      <c r="J1631" t="s">
        <v>1846</v>
      </c>
      <c r="K1631" t="s">
        <v>4271</v>
      </c>
      <c r="L1631" t="s">
        <v>2603</v>
      </c>
      <c r="M1631" t="s">
        <v>2067</v>
      </c>
      <c r="N1631" t="s">
        <v>32</v>
      </c>
      <c r="O1631" t="s">
        <v>32</v>
      </c>
      <c r="P1631" t="s">
        <v>32</v>
      </c>
      <c r="S1631" t="s">
        <v>691</v>
      </c>
      <c r="T1631" t="s">
        <v>1892</v>
      </c>
      <c r="U1631">
        <v>0</v>
      </c>
      <c r="V1631">
        <v>0</v>
      </c>
      <c r="W1631" t="s">
        <v>1509</v>
      </c>
      <c r="X1631">
        <v>165</v>
      </c>
      <c r="Y1631" t="str">
        <f>IF(_20224[[#This Row],[Lead Score]]=_20224[[#This Row],[p2_score1]],_20224[[#This Row],[p2]],_20224[[#This Row],[p1]])</f>
        <v>Sohail Akhtar</v>
      </c>
      <c r="Z1631" t="str">
        <f>IF(_20224[[#This Row],[Lead Score]]&lt;&gt;_20224[[#This Row],[p2_score1]],_20224[[#This Row],[p2]],_20224[[#This Row],[p1]])</f>
        <v>Gulraiz Sadaf</v>
      </c>
      <c r="AA1631" s="1">
        <f>_20224[[#This Row],[Lead Score]]/_20224[[#This Row],[Runs in Partnership]]</f>
        <v>0.5357142857142857</v>
      </c>
      <c r="AB1631">
        <f>+_20224[[#This Row],[p2_score1]]+_20224[[#This Row],[p1_score1]]</f>
        <v>56</v>
      </c>
      <c r="AC1631">
        <f>MAX(_20224[[#This Row],[p2_score1]:[p1_score1]])</f>
        <v>30</v>
      </c>
      <c r="AD1631">
        <f>MIN(_20224[[#This Row],[p2_score1]:[p1_score1]])</f>
        <v>26</v>
      </c>
      <c r="AE1631" t="s">
        <v>1846</v>
      </c>
      <c r="AF1631" t="s">
        <v>2603</v>
      </c>
      <c r="AG1631" t="s">
        <v>2829</v>
      </c>
      <c r="AH1631" t="s">
        <v>883</v>
      </c>
      <c r="AI1631" t="s">
        <v>883</v>
      </c>
      <c r="AJ1631" t="s">
        <v>949</v>
      </c>
      <c r="AK1631" t="str">
        <f>LEFT(_20224[[#This Row],[result2]], FIND(" ",_20224[[#This Row],[result2]]))</f>
        <v xml:space="preserve">Peshawar </v>
      </c>
      <c r="AL1631" t="s">
        <v>4583</v>
      </c>
      <c r="AM1631" t="s">
        <v>2986</v>
      </c>
      <c r="AN1631" t="s">
        <v>2987</v>
      </c>
      <c r="AO1631" t="s">
        <v>2828</v>
      </c>
      <c r="AP1631" t="s">
        <v>270</v>
      </c>
      <c r="AQ1631">
        <v>26</v>
      </c>
      <c r="AR1631">
        <v>30</v>
      </c>
    </row>
    <row r="1632" spans="1:44" hidden="1" x14ac:dyDescent="0.3">
      <c r="A1632" t="s">
        <v>3746</v>
      </c>
      <c r="B1632" t="s">
        <v>3173</v>
      </c>
      <c r="C1632" t="s">
        <v>691</v>
      </c>
      <c r="D1632" t="s">
        <v>45</v>
      </c>
      <c r="E1632">
        <v>30</v>
      </c>
      <c r="F1632">
        <v>16</v>
      </c>
      <c r="G1632">
        <v>3</v>
      </c>
      <c r="H1632">
        <v>2</v>
      </c>
      <c r="I1632">
        <v>187.5</v>
      </c>
      <c r="J1632" t="s">
        <v>1846</v>
      </c>
      <c r="K1632" t="s">
        <v>4271</v>
      </c>
      <c r="L1632" t="s">
        <v>2603</v>
      </c>
      <c r="M1632" t="s">
        <v>2067</v>
      </c>
      <c r="N1632" t="s">
        <v>32</v>
      </c>
      <c r="O1632" t="s">
        <v>32</v>
      </c>
      <c r="P1632" t="s">
        <v>32</v>
      </c>
      <c r="S1632" t="s">
        <v>32</v>
      </c>
      <c r="T1632" t="s">
        <v>32</v>
      </c>
      <c r="W1632" t="s">
        <v>32</v>
      </c>
      <c r="X1632">
        <v>165</v>
      </c>
      <c r="Y1632" t="str">
        <f>IF(_20224[[#This Row],[Lead Score]]=_20224[[#This Row],[p2_score1]],_20224[[#This Row],[p2]],_20224[[#This Row],[p1]])</f>
        <v/>
      </c>
      <c r="Z1632" t="str">
        <f>IF(_20224[[#This Row],[Lead Score]]&lt;&gt;_20224[[#This Row],[p2_score1]],_20224[[#This Row],[p2]],_20224[[#This Row],[p1]])</f>
        <v/>
      </c>
      <c r="AA1632" s="1" t="e">
        <f>_20224[[#This Row],[Lead Score]]/_20224[[#This Row],[Runs in Partnership]]</f>
        <v>#DIV/0!</v>
      </c>
      <c r="AB1632">
        <f>+_20224[[#This Row],[p2_score1]]+_20224[[#This Row],[p1_score1]]</f>
        <v>0</v>
      </c>
      <c r="AC1632">
        <f>MAX(_20224[[#This Row],[p2_score1]:[p1_score1]])</f>
        <v>0</v>
      </c>
      <c r="AD1632">
        <f>MIN(_20224[[#This Row],[p2_score1]:[p1_score1]])</f>
        <v>0</v>
      </c>
      <c r="AE1632" t="s">
        <v>1846</v>
      </c>
      <c r="AF1632" t="s">
        <v>2603</v>
      </c>
      <c r="AG1632" t="s">
        <v>2829</v>
      </c>
      <c r="AH1632" t="s">
        <v>883</v>
      </c>
      <c r="AI1632" t="s">
        <v>883</v>
      </c>
      <c r="AJ1632" t="s">
        <v>949</v>
      </c>
      <c r="AK1632" t="str">
        <f>LEFT(_20224[[#This Row],[result2]], FIND(" ",_20224[[#This Row],[result2]]))</f>
        <v xml:space="preserve">Peshawar </v>
      </c>
      <c r="AL1632" t="s">
        <v>4583</v>
      </c>
      <c r="AM1632" t="s">
        <v>2986</v>
      </c>
      <c r="AN1632" t="s">
        <v>2987</v>
      </c>
      <c r="AO1632" t="s">
        <v>2828</v>
      </c>
      <c r="AP1632" t="s">
        <v>270</v>
      </c>
      <c r="AQ1632">
        <v>0</v>
      </c>
      <c r="AR1632">
        <v>0</v>
      </c>
    </row>
    <row r="1633" spans="1:44" x14ac:dyDescent="0.3">
      <c r="A1633" t="s">
        <v>3747</v>
      </c>
      <c r="B1633" t="s">
        <v>3133</v>
      </c>
      <c r="C1633" t="s">
        <v>1939</v>
      </c>
      <c r="D1633" t="s">
        <v>1760</v>
      </c>
      <c r="E1633">
        <v>4</v>
      </c>
      <c r="F1633">
        <v>9</v>
      </c>
      <c r="G1633">
        <v>1</v>
      </c>
      <c r="H1633">
        <v>0</v>
      </c>
      <c r="I1633">
        <v>44.44</v>
      </c>
      <c r="J1633" t="s">
        <v>1846</v>
      </c>
      <c r="K1633" t="s">
        <v>4280</v>
      </c>
      <c r="L1633" t="s">
        <v>2607</v>
      </c>
      <c r="M1633" t="s">
        <v>2071</v>
      </c>
      <c r="N1633" t="s">
        <v>3139</v>
      </c>
      <c r="O1633" t="s">
        <v>446</v>
      </c>
      <c r="P1633" t="s">
        <v>1939</v>
      </c>
      <c r="Q1633">
        <v>1.4</v>
      </c>
      <c r="R1633">
        <v>5</v>
      </c>
      <c r="S1633" t="s">
        <v>166</v>
      </c>
      <c r="T1633" t="s">
        <v>1939</v>
      </c>
      <c r="U1633">
        <v>1</v>
      </c>
      <c r="V1633">
        <v>4</v>
      </c>
      <c r="W1633" t="s">
        <v>32</v>
      </c>
      <c r="X1633">
        <v>166</v>
      </c>
      <c r="Y1633" t="str">
        <f>IF(_20224[[#This Row],[Lead Score]]=_20224[[#This Row],[p2_score1]],_20224[[#This Row],[p2]],_20224[[#This Row],[p1]])</f>
        <v>JP Duminy</v>
      </c>
      <c r="Z1633" t="str">
        <f>IF(_20224[[#This Row],[Lead Score]]&lt;&gt;_20224[[#This Row],[p2_score1]],_20224[[#This Row],[p2]],_20224[[#This Row],[p1]])</f>
        <v>Alex Hales</v>
      </c>
      <c r="AA1633" s="1">
        <f>_20224[[#This Row],[Lead Score]]/_20224[[#This Row],[Runs in Partnership]]</f>
        <v>0.8</v>
      </c>
      <c r="AB1633">
        <f>+_20224[[#This Row],[p2_score1]]+_20224[[#This Row],[p1_score1]]</f>
        <v>5</v>
      </c>
      <c r="AC1633">
        <f>MAX(_20224[[#This Row],[p2_score1]:[p1_score1]])</f>
        <v>4</v>
      </c>
      <c r="AD1633">
        <f>MIN(_20224[[#This Row],[p2_score1]:[p1_score1]])</f>
        <v>1</v>
      </c>
      <c r="AE1633" t="s">
        <v>1846</v>
      </c>
      <c r="AF1633" t="s">
        <v>2607</v>
      </c>
      <c r="AG1633" t="s">
        <v>2829</v>
      </c>
      <c r="AH1633" t="s">
        <v>850</v>
      </c>
      <c r="AI1633" t="s">
        <v>850</v>
      </c>
      <c r="AJ1633" t="s">
        <v>872</v>
      </c>
      <c r="AK1633" t="str">
        <f>LEFT(_20224[[#This Row],[result2]], FIND(" ",_20224[[#This Row],[result2]]))</f>
        <v xml:space="preserve">Karachi </v>
      </c>
      <c r="AL1633" t="s">
        <v>4583</v>
      </c>
      <c r="AM1633" t="s">
        <v>2988</v>
      </c>
      <c r="AN1633" t="s">
        <v>2989</v>
      </c>
      <c r="AO1633" t="s">
        <v>2990</v>
      </c>
      <c r="AP1633" t="s">
        <v>412</v>
      </c>
      <c r="AQ1633">
        <v>4</v>
      </c>
      <c r="AR1633">
        <v>1</v>
      </c>
    </row>
    <row r="1634" spans="1:44" x14ac:dyDescent="0.3">
      <c r="A1634" t="s">
        <v>3749</v>
      </c>
      <c r="B1634" t="s">
        <v>3144</v>
      </c>
      <c r="C1634" t="s">
        <v>166</v>
      </c>
      <c r="D1634" t="s">
        <v>1685</v>
      </c>
      <c r="E1634">
        <v>11</v>
      </c>
      <c r="F1634">
        <v>9</v>
      </c>
      <c r="G1634">
        <v>2</v>
      </c>
      <c r="H1634">
        <v>0</v>
      </c>
      <c r="I1634">
        <v>122.22</v>
      </c>
      <c r="J1634" t="s">
        <v>1846</v>
      </c>
      <c r="K1634" t="s">
        <v>4280</v>
      </c>
      <c r="L1634" t="s">
        <v>2607</v>
      </c>
      <c r="M1634" t="s">
        <v>2071</v>
      </c>
      <c r="N1634" t="s">
        <v>3148</v>
      </c>
      <c r="O1634" t="s">
        <v>558</v>
      </c>
      <c r="P1634" t="s">
        <v>166</v>
      </c>
      <c r="Q1634">
        <v>3.3</v>
      </c>
      <c r="R1634">
        <v>17</v>
      </c>
      <c r="S1634" t="s">
        <v>166</v>
      </c>
      <c r="T1634" t="s">
        <v>880</v>
      </c>
      <c r="U1634">
        <v>0</v>
      </c>
      <c r="V1634">
        <v>0</v>
      </c>
      <c r="W1634" t="s">
        <v>1939</v>
      </c>
      <c r="X1634">
        <v>166</v>
      </c>
      <c r="Y1634" t="str">
        <f>IF(_20224[[#This Row],[Lead Score]]=_20224[[#This Row],[p2_score1]],_20224[[#This Row],[p2]],_20224[[#This Row],[p1]])</f>
        <v>Alex Hales</v>
      </c>
      <c r="Z1634" t="str">
        <f>IF(_20224[[#This Row],[Lead Score]]&lt;&gt;_20224[[#This Row],[p2_score1]],_20224[[#This Row],[p2]],_20224[[#This Row],[p1]])</f>
        <v>Chadwick Walton</v>
      </c>
      <c r="AA1634" s="1">
        <f>_20224[[#This Row],[Lead Score]]/_20224[[#This Row],[Runs in Partnership]]</f>
        <v>0.83333333333333337</v>
      </c>
      <c r="AB1634">
        <f>+_20224[[#This Row],[p2_score1]]+_20224[[#This Row],[p1_score1]]</f>
        <v>12</v>
      </c>
      <c r="AC1634">
        <f>MAX(_20224[[#This Row],[p2_score1]:[p1_score1]])</f>
        <v>10</v>
      </c>
      <c r="AD1634">
        <f>MIN(_20224[[#This Row],[p2_score1]:[p1_score1]])</f>
        <v>2</v>
      </c>
      <c r="AE1634" t="s">
        <v>1846</v>
      </c>
      <c r="AF1634" t="s">
        <v>2607</v>
      </c>
      <c r="AG1634" t="s">
        <v>2829</v>
      </c>
      <c r="AH1634" t="s">
        <v>850</v>
      </c>
      <c r="AI1634" t="s">
        <v>850</v>
      </c>
      <c r="AJ1634" t="s">
        <v>872</v>
      </c>
      <c r="AK1634" t="str">
        <f>LEFT(_20224[[#This Row],[result2]], FIND(" ",_20224[[#This Row],[result2]]))</f>
        <v xml:space="preserve">Karachi </v>
      </c>
      <c r="AL1634" t="s">
        <v>4583</v>
      </c>
      <c r="AM1634" t="s">
        <v>2988</v>
      </c>
      <c r="AN1634" t="s">
        <v>2989</v>
      </c>
      <c r="AO1634" t="s">
        <v>2990</v>
      </c>
      <c r="AP1634" t="s">
        <v>412</v>
      </c>
      <c r="AQ1634">
        <v>2</v>
      </c>
      <c r="AR1634">
        <v>10</v>
      </c>
    </row>
    <row r="1635" spans="1:44" x14ac:dyDescent="0.3">
      <c r="A1635" t="s">
        <v>3750</v>
      </c>
      <c r="B1635" t="s">
        <v>3136</v>
      </c>
      <c r="C1635" t="s">
        <v>1536</v>
      </c>
      <c r="D1635" t="s">
        <v>294</v>
      </c>
      <c r="E1635">
        <v>19</v>
      </c>
      <c r="F1635">
        <v>23</v>
      </c>
      <c r="G1635">
        <v>3</v>
      </c>
      <c r="H1635">
        <v>0</v>
      </c>
      <c r="I1635">
        <v>82.6</v>
      </c>
      <c r="J1635" t="s">
        <v>1846</v>
      </c>
      <c r="K1635" t="s">
        <v>4280</v>
      </c>
      <c r="L1635" t="s">
        <v>2607</v>
      </c>
      <c r="M1635" t="s">
        <v>2071</v>
      </c>
      <c r="N1635" t="s">
        <v>3157</v>
      </c>
      <c r="O1635" t="s">
        <v>674</v>
      </c>
      <c r="P1635" t="s">
        <v>1536</v>
      </c>
      <c r="Q1635">
        <v>9</v>
      </c>
      <c r="R1635">
        <v>52</v>
      </c>
      <c r="S1635" t="s">
        <v>1536</v>
      </c>
      <c r="T1635" t="s">
        <v>880</v>
      </c>
      <c r="U1635">
        <v>0</v>
      </c>
      <c r="V1635">
        <v>16</v>
      </c>
      <c r="W1635" t="s">
        <v>166</v>
      </c>
      <c r="X1635">
        <v>166</v>
      </c>
      <c r="Y1635" t="str">
        <f>IF(_20224[[#This Row],[Lead Score]]=_20224[[#This Row],[p2_score1]],_20224[[#This Row],[p2]],_20224[[#This Row],[p1]])</f>
        <v>Misbah-ul-Haq</v>
      </c>
      <c r="Z1635" t="str">
        <f>IF(_20224[[#This Row],[Lead Score]]&lt;&gt;_20224[[#This Row],[p2_score1]],_20224[[#This Row],[p2]],_20224[[#This Row],[p1]])</f>
        <v>Chadwick Walton</v>
      </c>
      <c r="AA1635" s="1">
        <f>_20224[[#This Row],[Lead Score]]/_20224[[#This Row],[Runs in Partnership]]</f>
        <v>0.54285714285714282</v>
      </c>
      <c r="AB1635">
        <f>+_20224[[#This Row],[p2_score1]]+_20224[[#This Row],[p1_score1]]</f>
        <v>35</v>
      </c>
      <c r="AC1635">
        <f>MAX(_20224[[#This Row],[p2_score1]:[p1_score1]])</f>
        <v>19</v>
      </c>
      <c r="AD1635">
        <f>MIN(_20224[[#This Row],[p2_score1]:[p1_score1]])</f>
        <v>16</v>
      </c>
      <c r="AE1635" t="s">
        <v>1846</v>
      </c>
      <c r="AF1635" t="s">
        <v>2607</v>
      </c>
      <c r="AG1635" t="s">
        <v>2829</v>
      </c>
      <c r="AH1635" t="s">
        <v>850</v>
      </c>
      <c r="AI1635" t="s">
        <v>850</v>
      </c>
      <c r="AJ1635" t="s">
        <v>872</v>
      </c>
      <c r="AK1635" t="str">
        <f>LEFT(_20224[[#This Row],[result2]], FIND(" ",_20224[[#This Row],[result2]]))</f>
        <v xml:space="preserve">Karachi </v>
      </c>
      <c r="AL1635" t="s">
        <v>4583</v>
      </c>
      <c r="AM1635" t="s">
        <v>2988</v>
      </c>
      <c r="AN1635" t="s">
        <v>2989</v>
      </c>
      <c r="AO1635" t="s">
        <v>2990</v>
      </c>
      <c r="AP1635" t="s">
        <v>412</v>
      </c>
      <c r="AQ1635">
        <v>16</v>
      </c>
      <c r="AR1635">
        <v>19</v>
      </c>
    </row>
    <row r="1636" spans="1:44" x14ac:dyDescent="0.3">
      <c r="A1636" t="s">
        <v>3752</v>
      </c>
      <c r="B1636" t="s">
        <v>3162</v>
      </c>
      <c r="C1636" t="s">
        <v>83</v>
      </c>
      <c r="D1636" t="s">
        <v>2072</v>
      </c>
      <c r="E1636">
        <v>1</v>
      </c>
      <c r="F1636">
        <v>2</v>
      </c>
      <c r="G1636">
        <v>0</v>
      </c>
      <c r="H1636">
        <v>0</v>
      </c>
      <c r="I1636">
        <v>50</v>
      </c>
      <c r="J1636" t="s">
        <v>1846</v>
      </c>
      <c r="K1636" t="s">
        <v>4280</v>
      </c>
      <c r="L1636" t="s">
        <v>2607</v>
      </c>
      <c r="M1636" t="s">
        <v>2071</v>
      </c>
      <c r="N1636" t="s">
        <v>3151</v>
      </c>
      <c r="O1636" t="s">
        <v>2073</v>
      </c>
      <c r="P1636" t="s">
        <v>83</v>
      </c>
      <c r="Q1636">
        <v>9.5</v>
      </c>
      <c r="R1636">
        <v>61</v>
      </c>
      <c r="S1636" t="s">
        <v>83</v>
      </c>
      <c r="T1636" t="s">
        <v>880</v>
      </c>
      <c r="U1636">
        <v>0</v>
      </c>
      <c r="V1636">
        <v>24</v>
      </c>
      <c r="W1636" t="s">
        <v>1536</v>
      </c>
      <c r="X1636">
        <v>166</v>
      </c>
      <c r="Y1636" t="str">
        <f>IF(_20224[[#This Row],[Lead Score]]=_20224[[#This Row],[p2_score1]],_20224[[#This Row],[p2]],_20224[[#This Row],[p1]])</f>
        <v>Chadwick Walton</v>
      </c>
      <c r="Z1636" t="str">
        <f>IF(_20224[[#This Row],[Lead Score]]&lt;&gt;_20224[[#This Row],[p2_score1]],_20224[[#This Row],[p2]],_20224[[#This Row],[p1]])</f>
        <v>Hussain Talat</v>
      </c>
      <c r="AA1636" s="1">
        <f>_20224[[#This Row],[Lead Score]]/_20224[[#This Row],[Runs in Partnership]]</f>
        <v>0.88888888888888884</v>
      </c>
      <c r="AB1636">
        <f>+_20224[[#This Row],[p2_score1]]+_20224[[#This Row],[p1_score1]]</f>
        <v>9</v>
      </c>
      <c r="AC1636">
        <f>MAX(_20224[[#This Row],[p2_score1]:[p1_score1]])</f>
        <v>8</v>
      </c>
      <c r="AD1636">
        <f>MIN(_20224[[#This Row],[p2_score1]:[p1_score1]])</f>
        <v>1</v>
      </c>
      <c r="AE1636" t="s">
        <v>1846</v>
      </c>
      <c r="AF1636" t="s">
        <v>2607</v>
      </c>
      <c r="AG1636" t="s">
        <v>2829</v>
      </c>
      <c r="AH1636" t="s">
        <v>850</v>
      </c>
      <c r="AI1636" t="s">
        <v>850</v>
      </c>
      <c r="AJ1636" t="s">
        <v>872</v>
      </c>
      <c r="AK1636" t="str">
        <f>LEFT(_20224[[#This Row],[result2]], FIND(" ",_20224[[#This Row],[result2]]))</f>
        <v xml:space="preserve">Karachi </v>
      </c>
      <c r="AL1636" t="s">
        <v>4583</v>
      </c>
      <c r="AM1636" t="s">
        <v>2988</v>
      </c>
      <c r="AN1636" t="s">
        <v>2989</v>
      </c>
      <c r="AO1636" t="s">
        <v>2990</v>
      </c>
      <c r="AP1636" t="s">
        <v>412</v>
      </c>
      <c r="AQ1636">
        <v>8</v>
      </c>
      <c r="AR1636">
        <v>1</v>
      </c>
    </row>
    <row r="1637" spans="1:44" x14ac:dyDescent="0.3">
      <c r="A1637" t="s">
        <v>3753</v>
      </c>
      <c r="B1637" t="s">
        <v>3153</v>
      </c>
      <c r="C1637" t="s">
        <v>880</v>
      </c>
      <c r="D1637" t="s">
        <v>294</v>
      </c>
      <c r="E1637">
        <v>21</v>
      </c>
      <c r="F1637">
        <v>17</v>
      </c>
      <c r="G1637">
        <v>2</v>
      </c>
      <c r="H1637">
        <v>1</v>
      </c>
      <c r="I1637">
        <v>123.52</v>
      </c>
      <c r="J1637" t="s">
        <v>1846</v>
      </c>
      <c r="K1637" t="s">
        <v>4280</v>
      </c>
      <c r="L1637" t="s">
        <v>2607</v>
      </c>
      <c r="M1637" t="s">
        <v>2071</v>
      </c>
      <c r="N1637" t="s">
        <v>3170</v>
      </c>
      <c r="O1637" t="s">
        <v>841</v>
      </c>
      <c r="P1637" t="s">
        <v>880</v>
      </c>
      <c r="Q1637">
        <v>10.199999999999999</v>
      </c>
      <c r="R1637">
        <v>63</v>
      </c>
      <c r="S1637" t="s">
        <v>246</v>
      </c>
      <c r="T1637" t="s">
        <v>880</v>
      </c>
      <c r="U1637">
        <v>0</v>
      </c>
      <c r="V1637">
        <v>0</v>
      </c>
      <c r="W1637" t="s">
        <v>83</v>
      </c>
      <c r="X1637">
        <v>166</v>
      </c>
      <c r="Y1637" t="str">
        <f>IF(_20224[[#This Row],[Lead Score]]=_20224[[#This Row],[p2_score1]],_20224[[#This Row],[p2]],_20224[[#This Row],[p1]])</f>
        <v>Asif Ali</v>
      </c>
      <c r="Z1637" t="str">
        <f>IF(_20224[[#This Row],[Lead Score]]&lt;&gt;_20224[[#This Row],[p2_score1]],_20224[[#This Row],[p2]],_20224[[#This Row],[p1]])</f>
        <v>Chadwick Walton</v>
      </c>
      <c r="AA1637" s="1">
        <f>_20224[[#This Row],[Lead Score]]/_20224[[#This Row],[Runs in Partnership]]</f>
        <v>1</v>
      </c>
      <c r="AB1637">
        <f>+_20224[[#This Row],[p2_score1]]+_20224[[#This Row],[p1_score1]]</f>
        <v>5</v>
      </c>
      <c r="AC1637">
        <f>MAX(_20224[[#This Row],[p2_score1]:[p1_score1]])</f>
        <v>5</v>
      </c>
      <c r="AD1637">
        <f>MIN(_20224[[#This Row],[p2_score1]:[p1_score1]])</f>
        <v>0</v>
      </c>
      <c r="AE1637" t="s">
        <v>1846</v>
      </c>
      <c r="AF1637" t="s">
        <v>2607</v>
      </c>
      <c r="AG1637" t="s">
        <v>2829</v>
      </c>
      <c r="AH1637" t="s">
        <v>850</v>
      </c>
      <c r="AI1637" t="s">
        <v>850</v>
      </c>
      <c r="AJ1637" t="s">
        <v>872</v>
      </c>
      <c r="AK1637" t="str">
        <f>LEFT(_20224[[#This Row],[result2]], FIND(" ",_20224[[#This Row],[result2]]))</f>
        <v xml:space="preserve">Karachi </v>
      </c>
      <c r="AL1637" t="s">
        <v>4583</v>
      </c>
      <c r="AM1637" t="s">
        <v>2988</v>
      </c>
      <c r="AN1637" t="s">
        <v>2989</v>
      </c>
      <c r="AO1637" t="s">
        <v>2990</v>
      </c>
      <c r="AP1637" t="s">
        <v>412</v>
      </c>
      <c r="AQ1637">
        <v>0</v>
      </c>
      <c r="AR1637">
        <v>5</v>
      </c>
    </row>
    <row r="1638" spans="1:44" x14ac:dyDescent="0.3">
      <c r="A1638" t="s">
        <v>3754</v>
      </c>
      <c r="B1638" t="s">
        <v>3173</v>
      </c>
      <c r="C1638" t="s">
        <v>246</v>
      </c>
      <c r="D1638" t="s">
        <v>921</v>
      </c>
      <c r="E1638">
        <v>34</v>
      </c>
      <c r="F1638">
        <v>14</v>
      </c>
      <c r="G1638">
        <v>1</v>
      </c>
      <c r="H1638">
        <v>4</v>
      </c>
      <c r="I1638">
        <v>242.85</v>
      </c>
      <c r="J1638" t="s">
        <v>1846</v>
      </c>
      <c r="K1638" t="s">
        <v>4280</v>
      </c>
      <c r="L1638" t="s">
        <v>2607</v>
      </c>
      <c r="M1638" t="s">
        <v>2071</v>
      </c>
      <c r="N1638" t="s">
        <v>3200</v>
      </c>
      <c r="O1638" t="s">
        <v>2074</v>
      </c>
      <c r="P1638" t="s">
        <v>246</v>
      </c>
      <c r="Q1638">
        <v>13.4</v>
      </c>
      <c r="R1638">
        <v>103</v>
      </c>
      <c r="S1638" t="s">
        <v>246</v>
      </c>
      <c r="T1638" t="s">
        <v>239</v>
      </c>
      <c r="U1638">
        <v>0</v>
      </c>
      <c r="V1638">
        <v>0</v>
      </c>
      <c r="W1638" t="s">
        <v>880</v>
      </c>
      <c r="X1638">
        <v>166</v>
      </c>
      <c r="Y1638" t="str">
        <f>IF(_20224[[#This Row],[Lead Score]]=_20224[[#This Row],[p2_score1]],_20224[[#This Row],[p2]],_20224[[#This Row],[p1]])</f>
        <v>Asif Ali</v>
      </c>
      <c r="Z1638" t="str">
        <f>IF(_20224[[#This Row],[Lead Score]]&lt;&gt;_20224[[#This Row],[p2_score1]],_20224[[#This Row],[p2]],_20224[[#This Row],[p1]])</f>
        <v>Shadab Khan</v>
      </c>
      <c r="AA1638" s="1">
        <f>_20224[[#This Row],[Lead Score]]/_20224[[#This Row],[Runs in Partnership]]</f>
        <v>0.85</v>
      </c>
      <c r="AB1638">
        <f>+_20224[[#This Row],[p2_score1]]+_20224[[#This Row],[p1_score1]]</f>
        <v>40</v>
      </c>
      <c r="AC1638">
        <f>MAX(_20224[[#This Row],[p2_score1]:[p1_score1]])</f>
        <v>34</v>
      </c>
      <c r="AD1638">
        <f>MIN(_20224[[#This Row],[p2_score1]:[p1_score1]])</f>
        <v>6</v>
      </c>
      <c r="AE1638" t="s">
        <v>1846</v>
      </c>
      <c r="AF1638" t="s">
        <v>2607</v>
      </c>
      <c r="AG1638" t="s">
        <v>2829</v>
      </c>
      <c r="AH1638" t="s">
        <v>850</v>
      </c>
      <c r="AI1638" t="s">
        <v>850</v>
      </c>
      <c r="AJ1638" t="s">
        <v>872</v>
      </c>
      <c r="AK1638" t="str">
        <f>LEFT(_20224[[#This Row],[result2]], FIND(" ",_20224[[#This Row],[result2]]))</f>
        <v xml:space="preserve">Karachi </v>
      </c>
      <c r="AL1638" t="s">
        <v>4583</v>
      </c>
      <c r="AM1638" t="s">
        <v>2988</v>
      </c>
      <c r="AN1638" t="s">
        <v>2989</v>
      </c>
      <c r="AO1638" t="s">
        <v>2990</v>
      </c>
      <c r="AP1638" t="s">
        <v>412</v>
      </c>
      <c r="AQ1638">
        <v>6</v>
      </c>
      <c r="AR1638">
        <v>34</v>
      </c>
    </row>
    <row r="1639" spans="1:44" x14ac:dyDescent="0.3">
      <c r="A1639" t="s">
        <v>3755</v>
      </c>
      <c r="B1639" t="s">
        <v>3178</v>
      </c>
      <c r="C1639" t="s">
        <v>239</v>
      </c>
      <c r="D1639" t="s">
        <v>984</v>
      </c>
      <c r="E1639">
        <v>8</v>
      </c>
      <c r="F1639">
        <v>10</v>
      </c>
      <c r="G1639">
        <v>0</v>
      </c>
      <c r="H1639">
        <v>0</v>
      </c>
      <c r="I1639">
        <v>80</v>
      </c>
      <c r="J1639" t="s">
        <v>1846</v>
      </c>
      <c r="K1639" t="s">
        <v>4280</v>
      </c>
      <c r="L1639" t="s">
        <v>2607</v>
      </c>
      <c r="M1639" t="s">
        <v>2071</v>
      </c>
      <c r="N1639" t="s">
        <v>3219</v>
      </c>
      <c r="O1639" t="s">
        <v>1911</v>
      </c>
      <c r="P1639" t="s">
        <v>239</v>
      </c>
      <c r="Q1639">
        <v>14.2</v>
      </c>
      <c r="R1639">
        <v>105</v>
      </c>
      <c r="S1639" t="s">
        <v>240</v>
      </c>
      <c r="T1639" t="s">
        <v>239</v>
      </c>
      <c r="U1639">
        <v>0</v>
      </c>
      <c r="V1639">
        <v>0</v>
      </c>
      <c r="W1639" t="s">
        <v>246</v>
      </c>
      <c r="X1639">
        <v>166</v>
      </c>
      <c r="Y1639" t="str">
        <f>IF(_20224[[#This Row],[Lead Score]]=_20224[[#This Row],[p2_score1]],_20224[[#This Row],[p2]],_20224[[#This Row],[p1]])</f>
        <v>Shadab Khan</v>
      </c>
      <c r="Z1639" t="str">
        <f>IF(_20224[[#This Row],[Lead Score]]&lt;&gt;_20224[[#This Row],[p2_score1]],_20224[[#This Row],[p2]],_20224[[#This Row],[p1]])</f>
        <v>Faheem Ashraf</v>
      </c>
      <c r="AA1639" s="1">
        <f>_20224[[#This Row],[Lead Score]]/_20224[[#This Row],[Runs in Partnership]]</f>
        <v>1</v>
      </c>
      <c r="AB1639">
        <f>+_20224[[#This Row],[p2_score1]]+_20224[[#This Row],[p1_score1]]</f>
        <v>8</v>
      </c>
      <c r="AC1639">
        <f>MAX(_20224[[#This Row],[p2_score1]:[p1_score1]])</f>
        <v>8</v>
      </c>
      <c r="AD1639">
        <f>MIN(_20224[[#This Row],[p2_score1]:[p1_score1]])</f>
        <v>0</v>
      </c>
      <c r="AE1639" t="s">
        <v>1846</v>
      </c>
      <c r="AF1639" t="s">
        <v>2607</v>
      </c>
      <c r="AG1639" t="s">
        <v>2829</v>
      </c>
      <c r="AH1639" t="s">
        <v>850</v>
      </c>
      <c r="AI1639" t="s">
        <v>850</v>
      </c>
      <c r="AJ1639" t="s">
        <v>872</v>
      </c>
      <c r="AK1639" t="str">
        <f>LEFT(_20224[[#This Row],[result2]], FIND(" ",_20224[[#This Row],[result2]]))</f>
        <v xml:space="preserve">Karachi </v>
      </c>
      <c r="AL1639" t="s">
        <v>4583</v>
      </c>
      <c r="AM1639" t="s">
        <v>2988</v>
      </c>
      <c r="AN1639" t="s">
        <v>2989</v>
      </c>
      <c r="AO1639" t="s">
        <v>2990</v>
      </c>
      <c r="AP1639" t="s">
        <v>412</v>
      </c>
      <c r="AQ1639">
        <v>8</v>
      </c>
      <c r="AR1639">
        <v>0</v>
      </c>
    </row>
    <row r="1640" spans="1:44" x14ac:dyDescent="0.3">
      <c r="A1640" t="s">
        <v>3757</v>
      </c>
      <c r="B1640" t="s">
        <v>3180</v>
      </c>
      <c r="C1640" t="s">
        <v>240</v>
      </c>
      <c r="D1640" t="s">
        <v>1607</v>
      </c>
      <c r="E1640">
        <v>4</v>
      </c>
      <c r="F1640">
        <v>8</v>
      </c>
      <c r="G1640">
        <v>0</v>
      </c>
      <c r="H1640">
        <v>0</v>
      </c>
      <c r="I1640">
        <v>50</v>
      </c>
      <c r="J1640" t="s">
        <v>1846</v>
      </c>
      <c r="K1640" t="s">
        <v>4280</v>
      </c>
      <c r="L1640" t="s">
        <v>2607</v>
      </c>
      <c r="M1640" t="s">
        <v>2071</v>
      </c>
      <c r="N1640" t="s">
        <v>3236</v>
      </c>
      <c r="O1640" t="s">
        <v>2075</v>
      </c>
      <c r="P1640" t="s">
        <v>240</v>
      </c>
      <c r="Q1640">
        <v>16.3</v>
      </c>
      <c r="R1640">
        <v>113</v>
      </c>
      <c r="S1640" t="s">
        <v>240</v>
      </c>
      <c r="T1640" t="s">
        <v>518</v>
      </c>
      <c r="U1640">
        <v>0</v>
      </c>
      <c r="V1640">
        <v>0</v>
      </c>
      <c r="W1640" t="s">
        <v>239</v>
      </c>
      <c r="X1640">
        <v>166</v>
      </c>
      <c r="Y1640" t="str">
        <f>IF(_20224[[#This Row],[Lead Score]]=_20224[[#This Row],[p2_score1]],_20224[[#This Row],[p2]],_20224[[#This Row],[p1]])</f>
        <v>Amad Butt</v>
      </c>
      <c r="Z1640" t="str">
        <f>IF(_20224[[#This Row],[Lead Score]]&lt;&gt;_20224[[#This Row],[p2_score1]],_20224[[#This Row],[p2]],_20224[[#This Row],[p1]])</f>
        <v>Faheem Ashraf</v>
      </c>
      <c r="AA1640" s="1">
        <f>_20224[[#This Row],[Lead Score]]/_20224[[#This Row],[Runs in Partnership]]</f>
        <v>0.5</v>
      </c>
      <c r="AB1640">
        <f>+_20224[[#This Row],[p2_score1]]+_20224[[#This Row],[p1_score1]]</f>
        <v>8</v>
      </c>
      <c r="AC1640">
        <f>MAX(_20224[[#This Row],[p2_score1]:[p1_score1]])</f>
        <v>4</v>
      </c>
      <c r="AD1640">
        <f>MIN(_20224[[#This Row],[p2_score1]:[p1_score1]])</f>
        <v>4</v>
      </c>
      <c r="AE1640" t="s">
        <v>1846</v>
      </c>
      <c r="AF1640" t="s">
        <v>2607</v>
      </c>
      <c r="AG1640" t="s">
        <v>2829</v>
      </c>
      <c r="AH1640" t="s">
        <v>850</v>
      </c>
      <c r="AI1640" t="s">
        <v>850</v>
      </c>
      <c r="AJ1640" t="s">
        <v>872</v>
      </c>
      <c r="AK1640" t="str">
        <f>LEFT(_20224[[#This Row],[result2]], FIND(" ",_20224[[#This Row],[result2]]))</f>
        <v xml:space="preserve">Karachi </v>
      </c>
      <c r="AL1640" t="s">
        <v>4583</v>
      </c>
      <c r="AM1640" t="s">
        <v>2988</v>
      </c>
      <c r="AN1640" t="s">
        <v>2989</v>
      </c>
      <c r="AO1640" t="s">
        <v>2990</v>
      </c>
      <c r="AP1640" t="s">
        <v>412</v>
      </c>
      <c r="AQ1640">
        <v>4</v>
      </c>
      <c r="AR1640">
        <v>4</v>
      </c>
    </row>
    <row r="1641" spans="1:44" x14ac:dyDescent="0.3">
      <c r="A1641" t="s">
        <v>3759</v>
      </c>
      <c r="B1641" t="s">
        <v>3195</v>
      </c>
      <c r="C1641" t="s">
        <v>737</v>
      </c>
      <c r="D1641" t="s">
        <v>2076</v>
      </c>
      <c r="E1641">
        <v>3</v>
      </c>
      <c r="F1641">
        <v>7</v>
      </c>
      <c r="G1641">
        <v>0</v>
      </c>
      <c r="H1641">
        <v>0</v>
      </c>
      <c r="I1641">
        <v>42.85</v>
      </c>
      <c r="J1641" t="s">
        <v>1846</v>
      </c>
      <c r="K1641" t="s">
        <v>4280</v>
      </c>
      <c r="L1641" t="s">
        <v>2607</v>
      </c>
      <c r="M1641" t="s">
        <v>2071</v>
      </c>
      <c r="N1641" t="s">
        <v>3161</v>
      </c>
      <c r="O1641" t="s">
        <v>2077</v>
      </c>
      <c r="P1641" t="s">
        <v>737</v>
      </c>
      <c r="Q1641">
        <v>18.3</v>
      </c>
      <c r="R1641">
        <v>123</v>
      </c>
      <c r="S1641" t="s">
        <v>737</v>
      </c>
      <c r="T1641" t="s">
        <v>518</v>
      </c>
      <c r="U1641">
        <v>0</v>
      </c>
      <c r="V1641">
        <v>7</v>
      </c>
      <c r="W1641" t="s">
        <v>240</v>
      </c>
      <c r="X1641">
        <v>166</v>
      </c>
      <c r="Y1641" t="str">
        <f>IF(_20224[[#This Row],[Lead Score]]=_20224[[#This Row],[p2_score1]],_20224[[#This Row],[p2]],_20224[[#This Row],[p1]])</f>
        <v>Amad Butt</v>
      </c>
      <c r="Z1641" t="str">
        <f>IF(_20224[[#This Row],[Lead Score]]&lt;&gt;_20224[[#This Row],[p2_score1]],_20224[[#This Row],[p2]],_20224[[#This Row],[p1]])</f>
        <v>Zafar Gohar</v>
      </c>
      <c r="AA1641" s="1">
        <f>_20224[[#This Row],[Lead Score]]/_20224[[#This Row],[Runs in Partnership]]</f>
        <v>0.7</v>
      </c>
      <c r="AB1641">
        <f>+_20224[[#This Row],[p2_score1]]+_20224[[#This Row],[p1_score1]]</f>
        <v>10</v>
      </c>
      <c r="AC1641">
        <f>MAX(_20224[[#This Row],[p2_score1]:[p1_score1]])</f>
        <v>7</v>
      </c>
      <c r="AD1641">
        <f>MIN(_20224[[#This Row],[p2_score1]:[p1_score1]])</f>
        <v>3</v>
      </c>
      <c r="AE1641" t="s">
        <v>1846</v>
      </c>
      <c r="AF1641" t="s">
        <v>2607</v>
      </c>
      <c r="AG1641" t="s">
        <v>2829</v>
      </c>
      <c r="AH1641" t="s">
        <v>850</v>
      </c>
      <c r="AI1641" t="s">
        <v>850</v>
      </c>
      <c r="AJ1641" t="s">
        <v>872</v>
      </c>
      <c r="AK1641" t="str">
        <f>LEFT(_20224[[#This Row],[result2]], FIND(" ",_20224[[#This Row],[result2]]))</f>
        <v xml:space="preserve">Karachi </v>
      </c>
      <c r="AL1641" t="s">
        <v>4583</v>
      </c>
      <c r="AM1641" t="s">
        <v>2988</v>
      </c>
      <c r="AN1641" t="s">
        <v>2989</v>
      </c>
      <c r="AO1641" t="s">
        <v>2990</v>
      </c>
      <c r="AP1641" t="s">
        <v>412</v>
      </c>
      <c r="AQ1641">
        <v>7</v>
      </c>
      <c r="AR1641">
        <v>3</v>
      </c>
    </row>
    <row r="1642" spans="1:44" x14ac:dyDescent="0.3">
      <c r="A1642" t="s">
        <v>3762</v>
      </c>
      <c r="B1642" t="s">
        <v>3154</v>
      </c>
      <c r="C1642" t="s">
        <v>2078</v>
      </c>
      <c r="D1642" t="s">
        <v>1760</v>
      </c>
      <c r="E1642">
        <v>0</v>
      </c>
      <c r="F1642">
        <v>1</v>
      </c>
      <c r="G1642">
        <v>0</v>
      </c>
      <c r="H1642">
        <v>0</v>
      </c>
      <c r="I1642">
        <v>0</v>
      </c>
      <c r="J1642" t="s">
        <v>1846</v>
      </c>
      <c r="K1642" t="s">
        <v>4280</v>
      </c>
      <c r="L1642" t="s">
        <v>2607</v>
      </c>
      <c r="M1642" t="s">
        <v>2071</v>
      </c>
      <c r="N1642" t="s">
        <v>3271</v>
      </c>
      <c r="O1642" t="s">
        <v>2079</v>
      </c>
      <c r="P1642" t="s">
        <v>2078</v>
      </c>
      <c r="Q1642">
        <v>19</v>
      </c>
      <c r="R1642">
        <v>124</v>
      </c>
      <c r="S1642" t="s">
        <v>2078</v>
      </c>
      <c r="T1642" t="s">
        <v>518</v>
      </c>
      <c r="U1642">
        <v>0</v>
      </c>
      <c r="V1642">
        <v>8</v>
      </c>
      <c r="W1642" t="s">
        <v>737</v>
      </c>
      <c r="X1642">
        <v>166</v>
      </c>
      <c r="Y1642" t="str">
        <f>IF(_20224[[#This Row],[Lead Score]]=_20224[[#This Row],[p2_score1]],_20224[[#This Row],[p2]],_20224[[#This Row],[p1]])</f>
        <v>Amad Butt</v>
      </c>
      <c r="Z1642" t="str">
        <f>IF(_20224[[#This Row],[Lead Score]]&lt;&gt;_20224[[#This Row],[p2_score1]],_20224[[#This Row],[p2]],_20224[[#This Row],[p1]])</f>
        <v>Steven Finn</v>
      </c>
      <c r="AA1642" s="1">
        <f>_20224[[#This Row],[Lead Score]]/_20224[[#This Row],[Runs in Partnership]]</f>
        <v>1</v>
      </c>
      <c r="AB1642">
        <f>+_20224[[#This Row],[p2_score1]]+_20224[[#This Row],[p1_score1]]</f>
        <v>1</v>
      </c>
      <c r="AC1642">
        <f>MAX(_20224[[#This Row],[p2_score1]:[p1_score1]])</f>
        <v>1</v>
      </c>
      <c r="AD1642">
        <f>MIN(_20224[[#This Row],[p2_score1]:[p1_score1]])</f>
        <v>0</v>
      </c>
      <c r="AE1642" t="s">
        <v>1846</v>
      </c>
      <c r="AF1642" t="s">
        <v>2607</v>
      </c>
      <c r="AG1642" t="s">
        <v>2829</v>
      </c>
      <c r="AH1642" t="s">
        <v>850</v>
      </c>
      <c r="AI1642" t="s">
        <v>850</v>
      </c>
      <c r="AJ1642" t="s">
        <v>872</v>
      </c>
      <c r="AK1642" t="str">
        <f>LEFT(_20224[[#This Row],[result2]], FIND(" ",_20224[[#This Row],[result2]]))</f>
        <v xml:space="preserve">Karachi </v>
      </c>
      <c r="AL1642" t="s">
        <v>4583</v>
      </c>
      <c r="AM1642" t="s">
        <v>2988</v>
      </c>
      <c r="AN1642" t="s">
        <v>2989</v>
      </c>
      <c r="AO1642" t="s">
        <v>2990</v>
      </c>
      <c r="AP1642" t="s">
        <v>412</v>
      </c>
      <c r="AQ1642">
        <v>1</v>
      </c>
      <c r="AR1642">
        <v>0</v>
      </c>
    </row>
    <row r="1643" spans="1:44" hidden="1" x14ac:dyDescent="0.3">
      <c r="A1643" t="s">
        <v>3763</v>
      </c>
      <c r="B1643" t="s">
        <v>3187</v>
      </c>
      <c r="C1643" t="s">
        <v>518</v>
      </c>
      <c r="D1643" t="s">
        <v>45</v>
      </c>
      <c r="E1643">
        <v>13</v>
      </c>
      <c r="F1643">
        <v>14</v>
      </c>
      <c r="G1643">
        <v>1</v>
      </c>
      <c r="H1643">
        <v>0</v>
      </c>
      <c r="I1643">
        <v>92.85</v>
      </c>
      <c r="J1643" t="s">
        <v>1846</v>
      </c>
      <c r="K1643" t="s">
        <v>4280</v>
      </c>
      <c r="L1643" t="s">
        <v>2607</v>
      </c>
      <c r="M1643" t="s">
        <v>2071</v>
      </c>
      <c r="N1643" t="s">
        <v>32</v>
      </c>
      <c r="O1643" t="s">
        <v>32</v>
      </c>
      <c r="P1643" t="s">
        <v>32</v>
      </c>
      <c r="S1643" t="s">
        <v>32</v>
      </c>
      <c r="T1643" t="s">
        <v>32</v>
      </c>
      <c r="W1643" t="s">
        <v>32</v>
      </c>
      <c r="X1643">
        <v>166</v>
      </c>
      <c r="Y1643" t="str">
        <f>IF(_20224[[#This Row],[Lead Score]]=_20224[[#This Row],[p2_score1]],_20224[[#This Row],[p2]],_20224[[#This Row],[p1]])</f>
        <v/>
      </c>
      <c r="Z1643" t="str">
        <f>IF(_20224[[#This Row],[Lead Score]]&lt;&gt;_20224[[#This Row],[p2_score1]],_20224[[#This Row],[p2]],_20224[[#This Row],[p1]])</f>
        <v/>
      </c>
      <c r="AA1643" s="1" t="e">
        <f>_20224[[#This Row],[Lead Score]]/_20224[[#This Row],[Runs in Partnership]]</f>
        <v>#DIV/0!</v>
      </c>
      <c r="AB1643">
        <f>+_20224[[#This Row],[p2_score1]]+_20224[[#This Row],[p1_score1]]</f>
        <v>0</v>
      </c>
      <c r="AC1643">
        <f>MAX(_20224[[#This Row],[p2_score1]:[p1_score1]])</f>
        <v>0</v>
      </c>
      <c r="AD1643">
        <f>MIN(_20224[[#This Row],[p2_score1]:[p1_score1]])</f>
        <v>0</v>
      </c>
      <c r="AE1643" t="s">
        <v>1846</v>
      </c>
      <c r="AF1643" t="s">
        <v>2607</v>
      </c>
      <c r="AG1643" t="s">
        <v>2829</v>
      </c>
      <c r="AH1643" t="s">
        <v>850</v>
      </c>
      <c r="AI1643" t="s">
        <v>850</v>
      </c>
      <c r="AJ1643" t="s">
        <v>872</v>
      </c>
      <c r="AK1643" t="str">
        <f>LEFT(_20224[[#This Row],[result2]], FIND(" ",_20224[[#This Row],[result2]]))</f>
        <v xml:space="preserve">Karachi </v>
      </c>
      <c r="AL1643" t="s">
        <v>4583</v>
      </c>
      <c r="AM1643" t="s">
        <v>2988</v>
      </c>
      <c r="AN1643" t="s">
        <v>2989</v>
      </c>
      <c r="AO1643" t="s">
        <v>2990</v>
      </c>
      <c r="AP1643" t="s">
        <v>412</v>
      </c>
      <c r="AQ1643">
        <v>0</v>
      </c>
      <c r="AR1643">
        <v>0</v>
      </c>
    </row>
    <row r="1644" spans="1:44" x14ac:dyDescent="0.3">
      <c r="A1644" t="s">
        <v>3765</v>
      </c>
      <c r="B1644" t="s">
        <v>3133</v>
      </c>
      <c r="C1644" t="s">
        <v>1858</v>
      </c>
      <c r="D1644" t="s">
        <v>2080</v>
      </c>
      <c r="E1644">
        <v>6</v>
      </c>
      <c r="F1644">
        <v>12</v>
      </c>
      <c r="G1644">
        <v>1</v>
      </c>
      <c r="H1644">
        <v>0</v>
      </c>
      <c r="I1644">
        <v>50</v>
      </c>
      <c r="J1644" t="s">
        <v>1846</v>
      </c>
      <c r="K1644" t="s">
        <v>4280</v>
      </c>
      <c r="L1644" t="s">
        <v>2611</v>
      </c>
      <c r="M1644" t="s">
        <v>2081</v>
      </c>
      <c r="N1644" t="s">
        <v>3139</v>
      </c>
      <c r="O1644" t="s">
        <v>557</v>
      </c>
      <c r="P1644" t="s">
        <v>1858</v>
      </c>
      <c r="Q1644">
        <v>3.4</v>
      </c>
      <c r="R1644">
        <v>17</v>
      </c>
      <c r="S1644" t="s">
        <v>1255</v>
      </c>
      <c r="T1644" t="s">
        <v>1858</v>
      </c>
      <c r="U1644">
        <v>11</v>
      </c>
      <c r="V1644">
        <v>6</v>
      </c>
      <c r="W1644" t="s">
        <v>32</v>
      </c>
      <c r="X1644">
        <v>167</v>
      </c>
      <c r="Y1644" t="str">
        <f>IF(_20224[[#This Row],[Lead Score]]=_20224[[#This Row],[p2_score1]],_20224[[#This Row],[p2]],_20224[[#This Row],[p1]])</f>
        <v>Joe Denly</v>
      </c>
      <c r="Z1644" t="str">
        <f>IF(_20224[[#This Row],[Lead Score]]&lt;&gt;_20224[[#This Row],[p2_score1]],_20224[[#This Row],[p2]],_20224[[#This Row],[p1]])</f>
        <v>Khurram Manzoor</v>
      </c>
      <c r="AA1644" s="1">
        <f>_20224[[#This Row],[Lead Score]]/_20224[[#This Row],[Runs in Partnership]]</f>
        <v>0.6470588235294118</v>
      </c>
      <c r="AB1644">
        <f>+_20224[[#This Row],[p2_score1]]+_20224[[#This Row],[p1_score1]]</f>
        <v>17</v>
      </c>
      <c r="AC1644">
        <f>MAX(_20224[[#This Row],[p2_score1]:[p1_score1]])</f>
        <v>11</v>
      </c>
      <c r="AD1644">
        <f>MIN(_20224[[#This Row],[p2_score1]:[p1_score1]])</f>
        <v>6</v>
      </c>
      <c r="AE1644" t="s">
        <v>1846</v>
      </c>
      <c r="AF1644" t="s">
        <v>2611</v>
      </c>
      <c r="AG1644" t="s">
        <v>2807</v>
      </c>
      <c r="AH1644" t="s">
        <v>872</v>
      </c>
      <c r="AI1644" t="s">
        <v>872</v>
      </c>
      <c r="AJ1644" t="s">
        <v>850</v>
      </c>
      <c r="AK1644" t="str">
        <f>LEFT(_20224[[#This Row],[result2]], FIND(" ",_20224[[#This Row],[result2]]))</f>
        <v xml:space="preserve">Islamabad </v>
      </c>
      <c r="AL1644" t="s">
        <v>4583</v>
      </c>
      <c r="AM1644" t="s">
        <v>2991</v>
      </c>
      <c r="AN1644" t="s">
        <v>2992</v>
      </c>
      <c r="AO1644" t="s">
        <v>2950</v>
      </c>
      <c r="AP1644" t="s">
        <v>852</v>
      </c>
      <c r="AQ1644">
        <v>6</v>
      </c>
      <c r="AR1644">
        <v>11</v>
      </c>
    </row>
    <row r="1645" spans="1:44" hidden="1" x14ac:dyDescent="0.3">
      <c r="A1645" t="s">
        <v>3766</v>
      </c>
      <c r="B1645" t="s">
        <v>3153</v>
      </c>
      <c r="C1645" t="s">
        <v>31</v>
      </c>
      <c r="D1645" t="s">
        <v>2082</v>
      </c>
      <c r="E1645">
        <v>0</v>
      </c>
      <c r="F1645">
        <v>2</v>
      </c>
      <c r="G1645">
        <v>0</v>
      </c>
      <c r="H1645">
        <v>0</v>
      </c>
      <c r="I1645">
        <v>0</v>
      </c>
      <c r="J1645" t="s">
        <v>1846</v>
      </c>
      <c r="K1645" t="s">
        <v>4280</v>
      </c>
      <c r="L1645" t="s">
        <v>2611</v>
      </c>
      <c r="M1645" t="s">
        <v>2081</v>
      </c>
      <c r="N1645" t="s">
        <v>3148</v>
      </c>
      <c r="O1645" t="s">
        <v>558</v>
      </c>
      <c r="P1645" t="s">
        <v>31</v>
      </c>
      <c r="Q1645">
        <v>4</v>
      </c>
      <c r="R1645">
        <v>17</v>
      </c>
      <c r="S1645" t="s">
        <v>1255</v>
      </c>
      <c r="T1645" t="s">
        <v>31</v>
      </c>
      <c r="U1645">
        <v>11</v>
      </c>
      <c r="V1645">
        <v>0</v>
      </c>
      <c r="W1645" t="s">
        <v>1858</v>
      </c>
      <c r="X1645">
        <v>167</v>
      </c>
      <c r="Y1645" t="str">
        <f>IF(_20224[[#This Row],[Lead Score]]=_20224[[#This Row],[p2_score1]],_20224[[#This Row],[p2]],_20224[[#This Row],[p1]])</f>
        <v>Babar Azam</v>
      </c>
      <c r="Z1645" t="str">
        <f>IF(_20224[[#This Row],[Lead Score]]&lt;&gt;_20224[[#This Row],[p2_score1]],_20224[[#This Row],[p2]],_20224[[#This Row],[p1]])</f>
        <v>Joe Denly</v>
      </c>
      <c r="AA1645" s="1" t="e">
        <f>_20224[[#This Row],[Lead Score]]/_20224[[#This Row],[Runs in Partnership]]</f>
        <v>#DIV/0!</v>
      </c>
      <c r="AB1645">
        <f>+_20224[[#This Row],[p2_score1]]+_20224[[#This Row],[p1_score1]]</f>
        <v>0</v>
      </c>
      <c r="AC1645">
        <f>MAX(_20224[[#This Row],[p2_score1]:[p1_score1]])</f>
        <v>0</v>
      </c>
      <c r="AD1645">
        <f>MIN(_20224[[#This Row],[p2_score1]:[p1_score1]])</f>
        <v>0</v>
      </c>
      <c r="AE1645" t="s">
        <v>1846</v>
      </c>
      <c r="AF1645" t="s">
        <v>2611</v>
      </c>
      <c r="AG1645" t="s">
        <v>2807</v>
      </c>
      <c r="AH1645" t="s">
        <v>872</v>
      </c>
      <c r="AI1645" t="s">
        <v>872</v>
      </c>
      <c r="AJ1645" t="s">
        <v>850</v>
      </c>
      <c r="AK1645" t="str">
        <f>LEFT(_20224[[#This Row],[result2]], FIND(" ",_20224[[#This Row],[result2]]))</f>
        <v xml:space="preserve">Islamabad </v>
      </c>
      <c r="AL1645" t="s">
        <v>4583</v>
      </c>
      <c r="AM1645" t="s">
        <v>2991</v>
      </c>
      <c r="AN1645" t="s">
        <v>2992</v>
      </c>
      <c r="AO1645" t="s">
        <v>2950</v>
      </c>
      <c r="AP1645" t="s">
        <v>852</v>
      </c>
      <c r="AQ1645">
        <v>0</v>
      </c>
      <c r="AR1645">
        <v>0</v>
      </c>
    </row>
    <row r="1646" spans="1:44" x14ac:dyDescent="0.3">
      <c r="A1646" t="s">
        <v>3767</v>
      </c>
      <c r="B1646" t="s">
        <v>3136</v>
      </c>
      <c r="C1646" t="s">
        <v>2083</v>
      </c>
      <c r="D1646" t="s">
        <v>2084</v>
      </c>
      <c r="E1646">
        <v>21</v>
      </c>
      <c r="F1646">
        <v>16</v>
      </c>
      <c r="G1646">
        <v>3</v>
      </c>
      <c r="H1646">
        <v>0</v>
      </c>
      <c r="I1646">
        <v>131.25</v>
      </c>
      <c r="J1646" t="s">
        <v>1846</v>
      </c>
      <c r="K1646" t="s">
        <v>4280</v>
      </c>
      <c r="L1646" t="s">
        <v>2611</v>
      </c>
      <c r="M1646" t="s">
        <v>2081</v>
      </c>
      <c r="N1646" t="s">
        <v>3157</v>
      </c>
      <c r="O1646" t="s">
        <v>838</v>
      </c>
      <c r="P1646" t="s">
        <v>2083</v>
      </c>
      <c r="Q1646">
        <v>8.1</v>
      </c>
      <c r="R1646">
        <v>46</v>
      </c>
      <c r="S1646" t="s">
        <v>1255</v>
      </c>
      <c r="T1646" t="s">
        <v>2083</v>
      </c>
      <c r="U1646">
        <v>19</v>
      </c>
      <c r="V1646">
        <v>0</v>
      </c>
      <c r="W1646" t="s">
        <v>31</v>
      </c>
      <c r="X1646">
        <v>167</v>
      </c>
      <c r="Y1646" t="str">
        <f>IF(_20224[[#This Row],[Lead Score]]=_20224[[#This Row],[p2_score1]],_20224[[#This Row],[p2]],_20224[[#This Row],[p1]])</f>
        <v>Eoin Morgan</v>
      </c>
      <c r="Z1646" t="str">
        <f>IF(_20224[[#This Row],[Lead Score]]&lt;&gt;_20224[[#This Row],[p2_score1]],_20224[[#This Row],[p2]],_20224[[#This Row],[p1]])</f>
        <v>Joe Denly</v>
      </c>
      <c r="AA1646" s="1">
        <f>_20224[[#This Row],[Lead Score]]/_20224[[#This Row],[Runs in Partnership]]</f>
        <v>0.72413793103448276</v>
      </c>
      <c r="AB1646">
        <f>+_20224[[#This Row],[p2_score1]]+_20224[[#This Row],[p1_score1]]</f>
        <v>29</v>
      </c>
      <c r="AC1646">
        <f>MAX(_20224[[#This Row],[p2_score1]:[p1_score1]])</f>
        <v>21</v>
      </c>
      <c r="AD1646">
        <f>MIN(_20224[[#This Row],[p2_score1]:[p1_score1]])</f>
        <v>8</v>
      </c>
      <c r="AE1646" t="s">
        <v>1846</v>
      </c>
      <c r="AF1646" t="s">
        <v>2611</v>
      </c>
      <c r="AG1646" t="s">
        <v>2807</v>
      </c>
      <c r="AH1646" t="s">
        <v>872</v>
      </c>
      <c r="AI1646" t="s">
        <v>872</v>
      </c>
      <c r="AJ1646" t="s">
        <v>850</v>
      </c>
      <c r="AK1646" t="str">
        <f>LEFT(_20224[[#This Row],[result2]], FIND(" ",_20224[[#This Row],[result2]]))</f>
        <v xml:space="preserve">Islamabad </v>
      </c>
      <c r="AL1646" t="s">
        <v>4583</v>
      </c>
      <c r="AM1646" t="s">
        <v>2991</v>
      </c>
      <c r="AN1646" t="s">
        <v>2992</v>
      </c>
      <c r="AO1646" t="s">
        <v>2950</v>
      </c>
      <c r="AP1646" t="s">
        <v>852</v>
      </c>
      <c r="AQ1646">
        <v>21</v>
      </c>
      <c r="AR1646">
        <v>8</v>
      </c>
    </row>
    <row r="1647" spans="1:44" x14ac:dyDescent="0.3">
      <c r="A1647" t="s">
        <v>3770</v>
      </c>
      <c r="B1647" t="s">
        <v>3144</v>
      </c>
      <c r="C1647" t="s">
        <v>1255</v>
      </c>
      <c r="D1647" t="s">
        <v>1951</v>
      </c>
      <c r="E1647">
        <v>51</v>
      </c>
      <c r="F1647">
        <v>46</v>
      </c>
      <c r="G1647">
        <v>4</v>
      </c>
      <c r="H1647">
        <v>1</v>
      </c>
      <c r="I1647">
        <v>110.87</v>
      </c>
      <c r="J1647" t="s">
        <v>1846</v>
      </c>
      <c r="K1647" t="s">
        <v>4280</v>
      </c>
      <c r="L1647" t="s">
        <v>2611</v>
      </c>
      <c r="M1647" t="s">
        <v>2081</v>
      </c>
      <c r="N1647" t="s">
        <v>3151</v>
      </c>
      <c r="O1647" t="s">
        <v>904</v>
      </c>
      <c r="P1647" t="s">
        <v>1255</v>
      </c>
      <c r="Q1647">
        <v>17.399999999999999</v>
      </c>
      <c r="R1647">
        <v>128</v>
      </c>
      <c r="S1647" t="s">
        <v>1255</v>
      </c>
      <c r="T1647" t="s">
        <v>858</v>
      </c>
      <c r="U1647">
        <v>0</v>
      </c>
      <c r="V1647">
        <v>0</v>
      </c>
      <c r="W1647" t="s">
        <v>2083</v>
      </c>
      <c r="X1647">
        <v>167</v>
      </c>
      <c r="Y1647" t="str">
        <f>IF(_20224[[#This Row],[Lead Score]]=_20224[[#This Row],[p2_score1]],_20224[[#This Row],[p2]],_20224[[#This Row],[p1]])</f>
        <v>Colin Ingram</v>
      </c>
      <c r="Z1647" t="str">
        <f>IF(_20224[[#This Row],[Lead Score]]&lt;&gt;_20224[[#This Row],[p2_score1]],_20224[[#This Row],[p2]],_20224[[#This Row],[p1]])</f>
        <v>Joe Denly</v>
      </c>
      <c r="AA1647" s="1">
        <f>_20224[[#This Row],[Lead Score]]/_20224[[#This Row],[Runs in Partnership]]</f>
        <v>0.6097560975609756</v>
      </c>
      <c r="AB1647">
        <f>+_20224[[#This Row],[p2_score1]]+_20224[[#This Row],[p1_score1]]</f>
        <v>82</v>
      </c>
      <c r="AC1647">
        <f>MAX(_20224[[#This Row],[p2_score1]:[p1_score1]])</f>
        <v>50</v>
      </c>
      <c r="AD1647">
        <f>MIN(_20224[[#This Row],[p2_score1]:[p1_score1]])</f>
        <v>32</v>
      </c>
      <c r="AE1647" t="s">
        <v>1846</v>
      </c>
      <c r="AF1647" t="s">
        <v>2611</v>
      </c>
      <c r="AG1647" t="s">
        <v>2807</v>
      </c>
      <c r="AH1647" t="s">
        <v>872</v>
      </c>
      <c r="AI1647" t="s">
        <v>872</v>
      </c>
      <c r="AJ1647" t="s">
        <v>850</v>
      </c>
      <c r="AK1647" t="str">
        <f>LEFT(_20224[[#This Row],[result2]], FIND(" ",_20224[[#This Row],[result2]]))</f>
        <v xml:space="preserve">Islamabad </v>
      </c>
      <c r="AL1647" t="s">
        <v>4583</v>
      </c>
      <c r="AM1647" t="s">
        <v>2991</v>
      </c>
      <c r="AN1647" t="s">
        <v>2992</v>
      </c>
      <c r="AO1647" t="s">
        <v>2950</v>
      </c>
      <c r="AP1647" t="s">
        <v>852</v>
      </c>
      <c r="AQ1647">
        <v>50</v>
      </c>
      <c r="AR1647">
        <v>32</v>
      </c>
    </row>
    <row r="1648" spans="1:44" x14ac:dyDescent="0.3">
      <c r="A1648" t="s">
        <v>3771</v>
      </c>
      <c r="B1648" t="s">
        <v>3162</v>
      </c>
      <c r="C1648" t="s">
        <v>858</v>
      </c>
      <c r="D1648" t="s">
        <v>45</v>
      </c>
      <c r="E1648">
        <v>68</v>
      </c>
      <c r="F1648">
        <v>39</v>
      </c>
      <c r="G1648">
        <v>1</v>
      </c>
      <c r="H1648">
        <v>6</v>
      </c>
      <c r="I1648">
        <v>174.35</v>
      </c>
      <c r="J1648" t="s">
        <v>1846</v>
      </c>
      <c r="K1648" t="s">
        <v>4280</v>
      </c>
      <c r="L1648" t="s">
        <v>2611</v>
      </c>
      <c r="M1648" t="s">
        <v>2081</v>
      </c>
      <c r="N1648" t="s">
        <v>32</v>
      </c>
      <c r="O1648" t="s">
        <v>32</v>
      </c>
      <c r="P1648" t="s">
        <v>32</v>
      </c>
      <c r="S1648" t="s">
        <v>308</v>
      </c>
      <c r="T1648" t="s">
        <v>858</v>
      </c>
      <c r="U1648">
        <v>0</v>
      </c>
      <c r="V1648">
        <v>0</v>
      </c>
      <c r="W1648" t="s">
        <v>1255</v>
      </c>
      <c r="X1648">
        <v>167</v>
      </c>
      <c r="Y1648" t="str">
        <f>IF(_20224[[#This Row],[Lead Score]]=_20224[[#This Row],[p2_score1]],_20224[[#This Row],[p2]],_20224[[#This Row],[p1]])</f>
        <v>Colin Ingram</v>
      </c>
      <c r="Z1648" t="str">
        <f>IF(_20224[[#This Row],[Lead Score]]&lt;&gt;_20224[[#This Row],[p2_score1]],_20224[[#This Row],[p2]],_20224[[#This Row],[p1]])</f>
        <v>Shahid Afridi</v>
      </c>
      <c r="AA1648" s="1">
        <f>_20224[[#This Row],[Lead Score]]/_20224[[#This Row],[Runs in Partnership]]</f>
        <v>0.94444444444444442</v>
      </c>
      <c r="AB1648">
        <f>+_20224[[#This Row],[p2_score1]]+_20224[[#This Row],[p1_score1]]</f>
        <v>72</v>
      </c>
      <c r="AC1648">
        <f>MAX(_20224[[#This Row],[p2_score1]:[p1_score1]])</f>
        <v>68</v>
      </c>
      <c r="AD1648">
        <f>MIN(_20224[[#This Row],[p2_score1]:[p1_score1]])</f>
        <v>4</v>
      </c>
      <c r="AE1648" t="s">
        <v>1846</v>
      </c>
      <c r="AF1648" t="s">
        <v>2611</v>
      </c>
      <c r="AG1648" t="s">
        <v>2807</v>
      </c>
      <c r="AH1648" t="s">
        <v>872</v>
      </c>
      <c r="AI1648" t="s">
        <v>872</v>
      </c>
      <c r="AJ1648" t="s">
        <v>850</v>
      </c>
      <c r="AK1648" t="str">
        <f>LEFT(_20224[[#This Row],[result2]], FIND(" ",_20224[[#This Row],[result2]]))</f>
        <v xml:space="preserve">Islamabad </v>
      </c>
      <c r="AL1648" t="s">
        <v>4583</v>
      </c>
      <c r="AM1648" t="s">
        <v>2991</v>
      </c>
      <c r="AN1648" t="s">
        <v>2992</v>
      </c>
      <c r="AO1648" t="s">
        <v>2950</v>
      </c>
      <c r="AP1648" t="s">
        <v>852</v>
      </c>
      <c r="AQ1648">
        <v>68</v>
      </c>
      <c r="AR1648">
        <v>4</v>
      </c>
    </row>
    <row r="1649" spans="1:44" hidden="1" x14ac:dyDescent="0.3">
      <c r="A1649" t="s">
        <v>3775</v>
      </c>
      <c r="B1649" t="s">
        <v>3173</v>
      </c>
      <c r="C1649" t="s">
        <v>308</v>
      </c>
      <c r="D1649" t="s">
        <v>45</v>
      </c>
      <c r="E1649">
        <v>4</v>
      </c>
      <c r="F1649">
        <v>5</v>
      </c>
      <c r="G1649">
        <v>0</v>
      </c>
      <c r="H1649">
        <v>0</v>
      </c>
      <c r="I1649">
        <v>80</v>
      </c>
      <c r="J1649" t="s">
        <v>1846</v>
      </c>
      <c r="K1649" t="s">
        <v>4280</v>
      </c>
      <c r="L1649" t="s">
        <v>2611</v>
      </c>
      <c r="M1649" t="s">
        <v>2081</v>
      </c>
      <c r="N1649" t="s">
        <v>32</v>
      </c>
      <c r="O1649" t="s">
        <v>32</v>
      </c>
      <c r="P1649" t="s">
        <v>32</v>
      </c>
      <c r="S1649" t="s">
        <v>32</v>
      </c>
      <c r="T1649" t="s">
        <v>32</v>
      </c>
      <c r="W1649" t="s">
        <v>32</v>
      </c>
      <c r="X1649">
        <v>167</v>
      </c>
      <c r="Y1649" t="str">
        <f>IF(_20224[[#This Row],[Lead Score]]=_20224[[#This Row],[p2_score1]],_20224[[#This Row],[p2]],_20224[[#This Row],[p1]])</f>
        <v/>
      </c>
      <c r="Z1649" t="str">
        <f>IF(_20224[[#This Row],[Lead Score]]&lt;&gt;_20224[[#This Row],[p2_score1]],_20224[[#This Row],[p2]],_20224[[#This Row],[p1]])</f>
        <v/>
      </c>
      <c r="AA1649" s="1" t="e">
        <f>_20224[[#This Row],[Lead Score]]/_20224[[#This Row],[Runs in Partnership]]</f>
        <v>#DIV/0!</v>
      </c>
      <c r="AB1649">
        <f>+_20224[[#This Row],[p2_score1]]+_20224[[#This Row],[p1_score1]]</f>
        <v>0</v>
      </c>
      <c r="AC1649">
        <f>MAX(_20224[[#This Row],[p2_score1]:[p1_score1]])</f>
        <v>0</v>
      </c>
      <c r="AD1649">
        <f>MIN(_20224[[#This Row],[p2_score1]:[p1_score1]])</f>
        <v>0</v>
      </c>
      <c r="AE1649" t="s">
        <v>1846</v>
      </c>
      <c r="AF1649" t="s">
        <v>2611</v>
      </c>
      <c r="AG1649" t="s">
        <v>2807</v>
      </c>
      <c r="AH1649" t="s">
        <v>872</v>
      </c>
      <c r="AI1649" t="s">
        <v>872</v>
      </c>
      <c r="AJ1649" t="s">
        <v>850</v>
      </c>
      <c r="AK1649" t="str">
        <f>LEFT(_20224[[#This Row],[result2]], FIND(" ",_20224[[#This Row],[result2]]))</f>
        <v xml:space="preserve">Islamabad </v>
      </c>
      <c r="AL1649" t="s">
        <v>4583</v>
      </c>
      <c r="AM1649" t="s">
        <v>2991</v>
      </c>
      <c r="AN1649" t="s">
        <v>2992</v>
      </c>
      <c r="AO1649" t="s">
        <v>2950</v>
      </c>
      <c r="AP1649" t="s">
        <v>852</v>
      </c>
      <c r="AQ1649">
        <v>0</v>
      </c>
      <c r="AR1649">
        <v>0</v>
      </c>
    </row>
    <row r="1650" spans="1:44" x14ac:dyDescent="0.3">
      <c r="A1650" t="s">
        <v>3778</v>
      </c>
      <c r="B1650" t="s">
        <v>3144</v>
      </c>
      <c r="C1650" t="s">
        <v>270</v>
      </c>
      <c r="D1650" t="s">
        <v>1111</v>
      </c>
      <c r="E1650">
        <v>0</v>
      </c>
      <c r="F1650">
        <v>3</v>
      </c>
      <c r="G1650">
        <v>0</v>
      </c>
      <c r="H1650">
        <v>0</v>
      </c>
      <c r="I1650">
        <v>0</v>
      </c>
      <c r="J1650" t="s">
        <v>1846</v>
      </c>
      <c r="K1650" t="s">
        <v>4298</v>
      </c>
      <c r="L1650" t="s">
        <v>2614</v>
      </c>
      <c r="M1650" t="s">
        <v>2085</v>
      </c>
      <c r="N1650" t="s">
        <v>3139</v>
      </c>
      <c r="O1650" t="s">
        <v>726</v>
      </c>
      <c r="P1650" t="s">
        <v>270</v>
      </c>
      <c r="Q1650">
        <v>1.3</v>
      </c>
      <c r="R1650">
        <v>9</v>
      </c>
      <c r="S1650" t="s">
        <v>1168</v>
      </c>
      <c r="T1650" t="s">
        <v>270</v>
      </c>
      <c r="U1650">
        <v>9</v>
      </c>
      <c r="V1650">
        <v>0</v>
      </c>
      <c r="W1650" t="s">
        <v>32</v>
      </c>
      <c r="X1650">
        <v>168</v>
      </c>
      <c r="Y1650" t="str">
        <f>IF(_20224[[#This Row],[Lead Score]]=_20224[[#This Row],[p2_score1]],_20224[[#This Row],[p2]],_20224[[#This Row],[p1]])</f>
        <v>Tamim Iqbal</v>
      </c>
      <c r="Z1650" t="str">
        <f>IF(_20224[[#This Row],[Lead Score]]&lt;&gt;_20224[[#This Row],[p2_score1]],_20224[[#This Row],[p2]],_20224[[#This Row],[p1]])</f>
        <v>Kamran Akmal</v>
      </c>
      <c r="AA1650" s="1">
        <f>_20224[[#This Row],[Lead Score]]/_20224[[#This Row],[Runs in Partnership]]</f>
        <v>1</v>
      </c>
      <c r="AB1650">
        <f>+_20224[[#This Row],[p2_score1]]+_20224[[#This Row],[p1_score1]]</f>
        <v>9</v>
      </c>
      <c r="AC1650">
        <f>MAX(_20224[[#This Row],[p2_score1]:[p1_score1]])</f>
        <v>9</v>
      </c>
      <c r="AD1650">
        <f>MIN(_20224[[#This Row],[p2_score1]:[p1_score1]])</f>
        <v>0</v>
      </c>
      <c r="AE1650" t="s">
        <v>1846</v>
      </c>
      <c r="AF1650" t="s">
        <v>2614</v>
      </c>
      <c r="AG1650" t="s">
        <v>2552</v>
      </c>
      <c r="AH1650" t="s">
        <v>949</v>
      </c>
      <c r="AI1650" t="s">
        <v>949</v>
      </c>
      <c r="AJ1650" t="s">
        <v>897</v>
      </c>
      <c r="AK1650" t="str">
        <f>LEFT(_20224[[#This Row],[result2]], FIND(" ",_20224[[#This Row],[result2]]))</f>
        <v xml:space="preserve">Peshawar </v>
      </c>
      <c r="AL1650" t="s">
        <v>4583</v>
      </c>
      <c r="AM1650" t="s">
        <v>2993</v>
      </c>
      <c r="AN1650" t="s">
        <v>2966</v>
      </c>
      <c r="AO1650" t="s">
        <v>2994</v>
      </c>
      <c r="AP1650" t="s">
        <v>251</v>
      </c>
      <c r="AQ1650">
        <v>0</v>
      </c>
      <c r="AR1650">
        <v>9</v>
      </c>
    </row>
    <row r="1651" spans="1:44" x14ac:dyDescent="0.3">
      <c r="A1651" t="s">
        <v>3779</v>
      </c>
      <c r="B1651" t="s">
        <v>3153</v>
      </c>
      <c r="C1651" t="s">
        <v>1532</v>
      </c>
      <c r="D1651" t="s">
        <v>2086</v>
      </c>
      <c r="E1651">
        <v>1</v>
      </c>
      <c r="F1651">
        <v>3</v>
      </c>
      <c r="G1651">
        <v>0</v>
      </c>
      <c r="H1651">
        <v>0</v>
      </c>
      <c r="I1651">
        <v>33.33</v>
      </c>
      <c r="J1651" t="s">
        <v>1846</v>
      </c>
      <c r="K1651" t="s">
        <v>4298</v>
      </c>
      <c r="L1651" t="s">
        <v>2614</v>
      </c>
      <c r="M1651" t="s">
        <v>2085</v>
      </c>
      <c r="N1651" t="s">
        <v>3148</v>
      </c>
      <c r="O1651" t="s">
        <v>672</v>
      </c>
      <c r="P1651" t="s">
        <v>1532</v>
      </c>
      <c r="Q1651">
        <v>2.2000000000000002</v>
      </c>
      <c r="R1651">
        <v>10</v>
      </c>
      <c r="S1651" t="s">
        <v>1168</v>
      </c>
      <c r="T1651" t="s">
        <v>1532</v>
      </c>
      <c r="U1651">
        <v>9</v>
      </c>
      <c r="V1651">
        <v>0</v>
      </c>
      <c r="W1651" t="s">
        <v>270</v>
      </c>
      <c r="X1651">
        <v>168</v>
      </c>
      <c r="Y1651" t="str">
        <f>IF(_20224[[#This Row],[Lead Score]]=_20224[[#This Row],[p2_score1]],_20224[[#This Row],[p2]],_20224[[#This Row],[p1]])</f>
        <v>Andre Fletcher</v>
      </c>
      <c r="Z1651" t="str">
        <f>IF(_20224[[#This Row],[Lead Score]]&lt;&gt;_20224[[#This Row],[p2_score1]],_20224[[#This Row],[p2]],_20224[[#This Row],[p1]])</f>
        <v>Tamim Iqbal</v>
      </c>
      <c r="AA1651" s="1">
        <f>_20224[[#This Row],[Lead Score]]/_20224[[#This Row],[Runs in Partnership]]</f>
        <v>1</v>
      </c>
      <c r="AB1651">
        <f>+_20224[[#This Row],[p2_score1]]+_20224[[#This Row],[p1_score1]]</f>
        <v>1</v>
      </c>
      <c r="AC1651">
        <f>MAX(_20224[[#This Row],[p2_score1]:[p1_score1]])</f>
        <v>1</v>
      </c>
      <c r="AD1651">
        <f>MIN(_20224[[#This Row],[p2_score1]:[p1_score1]])</f>
        <v>0</v>
      </c>
      <c r="AE1651" t="s">
        <v>1846</v>
      </c>
      <c r="AF1651" t="s">
        <v>2614</v>
      </c>
      <c r="AG1651" t="s">
        <v>2552</v>
      </c>
      <c r="AH1651" t="s">
        <v>949</v>
      </c>
      <c r="AI1651" t="s">
        <v>949</v>
      </c>
      <c r="AJ1651" t="s">
        <v>897</v>
      </c>
      <c r="AK1651" t="str">
        <f>LEFT(_20224[[#This Row],[result2]], FIND(" ",_20224[[#This Row],[result2]]))</f>
        <v xml:space="preserve">Peshawar </v>
      </c>
      <c r="AL1651" t="s">
        <v>4583</v>
      </c>
      <c r="AM1651" t="s">
        <v>2993</v>
      </c>
      <c r="AN1651" t="s">
        <v>2966</v>
      </c>
      <c r="AO1651" t="s">
        <v>2994</v>
      </c>
      <c r="AP1651" t="s">
        <v>251</v>
      </c>
      <c r="AQ1651">
        <v>1</v>
      </c>
      <c r="AR1651">
        <v>0</v>
      </c>
    </row>
    <row r="1652" spans="1:44" x14ac:dyDescent="0.3">
      <c r="A1652" t="s">
        <v>3780</v>
      </c>
      <c r="B1652" t="s">
        <v>3136</v>
      </c>
      <c r="C1652" t="s">
        <v>99</v>
      </c>
      <c r="D1652" t="s">
        <v>2087</v>
      </c>
      <c r="E1652">
        <v>25</v>
      </c>
      <c r="F1652">
        <v>14</v>
      </c>
      <c r="G1652">
        <v>4</v>
      </c>
      <c r="H1652">
        <v>1</v>
      </c>
      <c r="I1652">
        <v>178.57</v>
      </c>
      <c r="J1652" t="s">
        <v>1846</v>
      </c>
      <c r="K1652" t="s">
        <v>4298</v>
      </c>
      <c r="L1652" t="s">
        <v>2614</v>
      </c>
      <c r="M1652" t="s">
        <v>2085</v>
      </c>
      <c r="N1652" t="s">
        <v>3157</v>
      </c>
      <c r="O1652" t="s">
        <v>1161</v>
      </c>
      <c r="P1652" t="s">
        <v>99</v>
      </c>
      <c r="Q1652">
        <v>7.3</v>
      </c>
      <c r="R1652">
        <v>54</v>
      </c>
      <c r="S1652" t="s">
        <v>1168</v>
      </c>
      <c r="T1652" t="s">
        <v>99</v>
      </c>
      <c r="U1652">
        <v>28</v>
      </c>
      <c r="V1652">
        <v>0</v>
      </c>
      <c r="W1652" t="s">
        <v>1532</v>
      </c>
      <c r="X1652">
        <v>168</v>
      </c>
      <c r="Y1652" t="str">
        <f>IF(_20224[[#This Row],[Lead Score]]=_20224[[#This Row],[p2_score1]],_20224[[#This Row],[p2]],_20224[[#This Row],[p1]])</f>
        <v>Mohammad Hafeez</v>
      </c>
      <c r="Z1652" t="str">
        <f>IF(_20224[[#This Row],[Lead Score]]&lt;&gt;_20224[[#This Row],[p2_score1]],_20224[[#This Row],[p2]],_20224[[#This Row],[p1]])</f>
        <v>Tamim Iqbal</v>
      </c>
      <c r="AA1652" s="1">
        <f>_20224[[#This Row],[Lead Score]]/_20224[[#This Row],[Runs in Partnership]]</f>
        <v>0.56818181818181823</v>
      </c>
      <c r="AB1652">
        <f>+_20224[[#This Row],[p2_score1]]+_20224[[#This Row],[p1_score1]]</f>
        <v>44</v>
      </c>
      <c r="AC1652">
        <f>MAX(_20224[[#This Row],[p2_score1]:[p1_score1]])</f>
        <v>25</v>
      </c>
      <c r="AD1652">
        <f>MIN(_20224[[#This Row],[p2_score1]:[p1_score1]])</f>
        <v>19</v>
      </c>
      <c r="AE1652" t="s">
        <v>1846</v>
      </c>
      <c r="AF1652" t="s">
        <v>2614</v>
      </c>
      <c r="AG1652" t="s">
        <v>2552</v>
      </c>
      <c r="AH1652" t="s">
        <v>949</v>
      </c>
      <c r="AI1652" t="s">
        <v>949</v>
      </c>
      <c r="AJ1652" t="s">
        <v>897</v>
      </c>
      <c r="AK1652" t="str">
        <f>LEFT(_20224[[#This Row],[result2]], FIND(" ",_20224[[#This Row],[result2]]))</f>
        <v xml:space="preserve">Peshawar </v>
      </c>
      <c r="AL1652" t="s">
        <v>4583</v>
      </c>
      <c r="AM1652" t="s">
        <v>2993</v>
      </c>
      <c r="AN1652" t="s">
        <v>2966</v>
      </c>
      <c r="AO1652" t="s">
        <v>2994</v>
      </c>
      <c r="AP1652" t="s">
        <v>251</v>
      </c>
      <c r="AQ1652">
        <v>25</v>
      </c>
      <c r="AR1652">
        <v>19</v>
      </c>
    </row>
    <row r="1653" spans="1:44" x14ac:dyDescent="0.3">
      <c r="A1653" t="s">
        <v>3781</v>
      </c>
      <c r="B1653" t="s">
        <v>3133</v>
      </c>
      <c r="C1653" t="s">
        <v>1168</v>
      </c>
      <c r="D1653" t="s">
        <v>2088</v>
      </c>
      <c r="E1653">
        <v>27</v>
      </c>
      <c r="F1653">
        <v>29</v>
      </c>
      <c r="G1653">
        <v>5</v>
      </c>
      <c r="H1653">
        <v>0</v>
      </c>
      <c r="I1653">
        <v>93.1</v>
      </c>
      <c r="J1653" t="s">
        <v>1846</v>
      </c>
      <c r="K1653" t="s">
        <v>4298</v>
      </c>
      <c r="L1653" t="s">
        <v>2614</v>
      </c>
      <c r="M1653" t="s">
        <v>2085</v>
      </c>
      <c r="N1653" t="s">
        <v>3151</v>
      </c>
      <c r="O1653" t="s">
        <v>1562</v>
      </c>
      <c r="P1653" t="s">
        <v>1168</v>
      </c>
      <c r="Q1653">
        <v>8.4</v>
      </c>
      <c r="R1653">
        <v>58</v>
      </c>
      <c r="S1653" t="s">
        <v>1168</v>
      </c>
      <c r="T1653" t="s">
        <v>496</v>
      </c>
      <c r="U1653">
        <v>0</v>
      </c>
      <c r="V1653">
        <v>0</v>
      </c>
      <c r="W1653" t="s">
        <v>99</v>
      </c>
      <c r="X1653">
        <v>168</v>
      </c>
      <c r="Y1653" t="str">
        <f>IF(_20224[[#This Row],[Lead Score]]=_20224[[#This Row],[p2_score1]],_20224[[#This Row],[p2]],_20224[[#This Row],[p1]])</f>
        <v>Liam Dawson</v>
      </c>
      <c r="Z1653" t="str">
        <f>IF(_20224[[#This Row],[Lead Score]]&lt;&gt;_20224[[#This Row],[p2_score1]],_20224[[#This Row],[p2]],_20224[[#This Row],[p1]])</f>
        <v>Tamim Iqbal</v>
      </c>
      <c r="AA1653" s="1">
        <f>_20224[[#This Row],[Lead Score]]/_20224[[#This Row],[Runs in Partnership]]</f>
        <v>1</v>
      </c>
      <c r="AB1653">
        <f>+_20224[[#This Row],[p2_score1]]+_20224[[#This Row],[p1_score1]]</f>
        <v>5</v>
      </c>
      <c r="AC1653">
        <f>MAX(_20224[[#This Row],[p2_score1]:[p1_score1]])</f>
        <v>5</v>
      </c>
      <c r="AD1653">
        <f>MIN(_20224[[#This Row],[p2_score1]:[p1_score1]])</f>
        <v>0</v>
      </c>
      <c r="AE1653" t="s">
        <v>1846</v>
      </c>
      <c r="AF1653" t="s">
        <v>2614</v>
      </c>
      <c r="AG1653" t="s">
        <v>2552</v>
      </c>
      <c r="AH1653" t="s">
        <v>949</v>
      </c>
      <c r="AI1653" t="s">
        <v>949</v>
      </c>
      <c r="AJ1653" t="s">
        <v>897</v>
      </c>
      <c r="AK1653" t="str">
        <f>LEFT(_20224[[#This Row],[result2]], FIND(" ",_20224[[#This Row],[result2]]))</f>
        <v xml:space="preserve">Peshawar </v>
      </c>
      <c r="AL1653" t="s">
        <v>4583</v>
      </c>
      <c r="AM1653" t="s">
        <v>2993</v>
      </c>
      <c r="AN1653" t="s">
        <v>2966</v>
      </c>
      <c r="AO1653" t="s">
        <v>2994</v>
      </c>
      <c r="AP1653" t="s">
        <v>251</v>
      </c>
      <c r="AQ1653">
        <v>5</v>
      </c>
      <c r="AR1653">
        <v>0</v>
      </c>
    </row>
    <row r="1654" spans="1:44" x14ac:dyDescent="0.3">
      <c r="A1654" t="s">
        <v>3784</v>
      </c>
      <c r="B1654" t="s">
        <v>3173</v>
      </c>
      <c r="C1654" t="s">
        <v>2058</v>
      </c>
      <c r="D1654" t="s">
        <v>2089</v>
      </c>
      <c r="E1654">
        <v>9</v>
      </c>
      <c r="F1654">
        <v>13</v>
      </c>
      <c r="G1654">
        <v>1</v>
      </c>
      <c r="H1654">
        <v>0</v>
      </c>
      <c r="I1654">
        <v>69.23</v>
      </c>
      <c r="J1654" t="s">
        <v>1846</v>
      </c>
      <c r="K1654" t="s">
        <v>4298</v>
      </c>
      <c r="L1654" t="s">
        <v>2614</v>
      </c>
      <c r="M1654" t="s">
        <v>2085</v>
      </c>
      <c r="N1654" t="s">
        <v>3170</v>
      </c>
      <c r="O1654" t="s">
        <v>1766</v>
      </c>
      <c r="P1654" t="s">
        <v>2058</v>
      </c>
      <c r="Q1654">
        <v>12.4</v>
      </c>
      <c r="R1654">
        <v>86</v>
      </c>
      <c r="S1654" t="s">
        <v>2058</v>
      </c>
      <c r="T1654" t="s">
        <v>496</v>
      </c>
      <c r="U1654">
        <v>0</v>
      </c>
      <c r="V1654">
        <v>19</v>
      </c>
      <c r="W1654" t="s">
        <v>1168</v>
      </c>
      <c r="X1654">
        <v>168</v>
      </c>
      <c r="Y1654" t="str">
        <f>IF(_20224[[#This Row],[Lead Score]]=_20224[[#This Row],[p2_score1]],_20224[[#This Row],[p2]],_20224[[#This Row],[p1]])</f>
        <v>Liam Dawson</v>
      </c>
      <c r="Z1654" t="str">
        <f>IF(_20224[[#This Row],[Lead Score]]&lt;&gt;_20224[[#This Row],[p2_score1]],_20224[[#This Row],[p2]],_20224[[#This Row],[p1]])</f>
        <v>Saad Nasim</v>
      </c>
      <c r="AA1654" s="1">
        <f>_20224[[#This Row],[Lead Score]]/_20224[[#This Row],[Runs in Partnership]]</f>
        <v>0.6785714285714286</v>
      </c>
      <c r="AB1654">
        <f>+_20224[[#This Row],[p2_score1]]+_20224[[#This Row],[p1_score1]]</f>
        <v>28</v>
      </c>
      <c r="AC1654">
        <f>MAX(_20224[[#This Row],[p2_score1]:[p1_score1]])</f>
        <v>19</v>
      </c>
      <c r="AD1654">
        <f>MIN(_20224[[#This Row],[p2_score1]:[p1_score1]])</f>
        <v>9</v>
      </c>
      <c r="AE1654" t="s">
        <v>1846</v>
      </c>
      <c r="AF1654" t="s">
        <v>2614</v>
      </c>
      <c r="AG1654" t="s">
        <v>2552</v>
      </c>
      <c r="AH1654" t="s">
        <v>949</v>
      </c>
      <c r="AI1654" t="s">
        <v>949</v>
      </c>
      <c r="AJ1654" t="s">
        <v>897</v>
      </c>
      <c r="AK1654" t="str">
        <f>LEFT(_20224[[#This Row],[result2]], FIND(" ",_20224[[#This Row],[result2]]))</f>
        <v xml:space="preserve">Peshawar </v>
      </c>
      <c r="AL1654" t="s">
        <v>4583</v>
      </c>
      <c r="AM1654" t="s">
        <v>2993</v>
      </c>
      <c r="AN1654" t="s">
        <v>2966</v>
      </c>
      <c r="AO1654" t="s">
        <v>2994</v>
      </c>
      <c r="AP1654" t="s">
        <v>251</v>
      </c>
      <c r="AQ1654">
        <v>19</v>
      </c>
      <c r="AR1654">
        <v>9</v>
      </c>
    </row>
    <row r="1655" spans="1:44" x14ac:dyDescent="0.3">
      <c r="A1655" t="s">
        <v>3786</v>
      </c>
      <c r="B1655" t="s">
        <v>3178</v>
      </c>
      <c r="C1655" t="s">
        <v>182</v>
      </c>
      <c r="D1655" t="s">
        <v>2090</v>
      </c>
      <c r="E1655">
        <v>7</v>
      </c>
      <c r="F1655">
        <v>6</v>
      </c>
      <c r="G1655">
        <v>1</v>
      </c>
      <c r="H1655">
        <v>0</v>
      </c>
      <c r="I1655">
        <v>116.66</v>
      </c>
      <c r="J1655" t="s">
        <v>1846</v>
      </c>
      <c r="K1655" t="s">
        <v>4298</v>
      </c>
      <c r="L1655" t="s">
        <v>2614</v>
      </c>
      <c r="M1655" t="s">
        <v>2085</v>
      </c>
      <c r="N1655" t="s">
        <v>3200</v>
      </c>
      <c r="O1655" t="s">
        <v>663</v>
      </c>
      <c r="P1655" t="s">
        <v>182</v>
      </c>
      <c r="Q1655">
        <v>15.2</v>
      </c>
      <c r="R1655">
        <v>112</v>
      </c>
      <c r="S1655" t="s">
        <v>182</v>
      </c>
      <c r="T1655" t="s">
        <v>496</v>
      </c>
      <c r="U1655">
        <v>0</v>
      </c>
      <c r="V1655">
        <v>38</v>
      </c>
      <c r="W1655" t="s">
        <v>2058</v>
      </c>
      <c r="X1655">
        <v>168</v>
      </c>
      <c r="Y1655" t="str">
        <f>IF(_20224[[#This Row],[Lead Score]]=_20224[[#This Row],[p2_score1]],_20224[[#This Row],[p2]],_20224[[#This Row],[p1]])</f>
        <v>Liam Dawson</v>
      </c>
      <c r="Z1655" t="str">
        <f>IF(_20224[[#This Row],[Lead Score]]&lt;&gt;_20224[[#This Row],[p2_score1]],_20224[[#This Row],[p2]],_20224[[#This Row],[p1]])</f>
        <v>Umaid Asif</v>
      </c>
      <c r="AA1655" s="1">
        <f>_20224[[#This Row],[Lead Score]]/_20224[[#This Row],[Runs in Partnership]]</f>
        <v>0.73076923076923073</v>
      </c>
      <c r="AB1655">
        <f>+_20224[[#This Row],[p2_score1]]+_20224[[#This Row],[p1_score1]]</f>
        <v>26</v>
      </c>
      <c r="AC1655">
        <f>MAX(_20224[[#This Row],[p2_score1]:[p1_score1]])</f>
        <v>19</v>
      </c>
      <c r="AD1655">
        <f>MIN(_20224[[#This Row],[p2_score1]:[p1_score1]])</f>
        <v>7</v>
      </c>
      <c r="AE1655" t="s">
        <v>1846</v>
      </c>
      <c r="AF1655" t="s">
        <v>2614</v>
      </c>
      <c r="AG1655" t="s">
        <v>2552</v>
      </c>
      <c r="AH1655" t="s">
        <v>949</v>
      </c>
      <c r="AI1655" t="s">
        <v>949</v>
      </c>
      <c r="AJ1655" t="s">
        <v>897</v>
      </c>
      <c r="AK1655" t="str">
        <f>LEFT(_20224[[#This Row],[result2]], FIND(" ",_20224[[#This Row],[result2]]))</f>
        <v xml:space="preserve">Peshawar </v>
      </c>
      <c r="AL1655" t="s">
        <v>4583</v>
      </c>
      <c r="AM1655" t="s">
        <v>2993</v>
      </c>
      <c r="AN1655" t="s">
        <v>2966</v>
      </c>
      <c r="AO1655" t="s">
        <v>2994</v>
      </c>
      <c r="AP1655" t="s">
        <v>251</v>
      </c>
      <c r="AQ1655">
        <v>19</v>
      </c>
      <c r="AR1655">
        <v>7</v>
      </c>
    </row>
    <row r="1656" spans="1:44" x14ac:dyDescent="0.3">
      <c r="A1656" t="s">
        <v>3788</v>
      </c>
      <c r="B1656" t="s">
        <v>3180</v>
      </c>
      <c r="C1656" t="s">
        <v>960</v>
      </c>
      <c r="D1656" t="s">
        <v>2091</v>
      </c>
      <c r="E1656">
        <v>2</v>
      </c>
      <c r="F1656">
        <v>5</v>
      </c>
      <c r="G1656">
        <v>0</v>
      </c>
      <c r="H1656">
        <v>0</v>
      </c>
      <c r="I1656">
        <v>40</v>
      </c>
      <c r="J1656" t="s">
        <v>1846</v>
      </c>
      <c r="K1656" t="s">
        <v>4298</v>
      </c>
      <c r="L1656" t="s">
        <v>2614</v>
      </c>
      <c r="M1656" t="s">
        <v>2085</v>
      </c>
      <c r="N1656" t="s">
        <v>3219</v>
      </c>
      <c r="O1656" t="s">
        <v>2092</v>
      </c>
      <c r="P1656" t="s">
        <v>960</v>
      </c>
      <c r="Q1656">
        <v>17.3</v>
      </c>
      <c r="R1656">
        <v>137</v>
      </c>
      <c r="S1656" t="s">
        <v>960</v>
      </c>
      <c r="T1656" t="s">
        <v>496</v>
      </c>
      <c r="U1656">
        <v>0</v>
      </c>
      <c r="V1656">
        <v>61</v>
      </c>
      <c r="W1656" t="s">
        <v>182</v>
      </c>
      <c r="X1656">
        <v>168</v>
      </c>
      <c r="Y1656" t="str">
        <f>IF(_20224[[#This Row],[Lead Score]]=_20224[[#This Row],[p2_score1]],_20224[[#This Row],[p2]],_20224[[#This Row],[p1]])</f>
        <v>Liam Dawson</v>
      </c>
      <c r="Z1656" t="str">
        <f>IF(_20224[[#This Row],[Lead Score]]&lt;&gt;_20224[[#This Row],[p2_score1]],_20224[[#This Row],[p2]],_20224[[#This Row],[p1]])</f>
        <v>Darren Sammy</v>
      </c>
      <c r="AA1656" s="1">
        <f>_20224[[#This Row],[Lead Score]]/_20224[[#This Row],[Runs in Partnership]]</f>
        <v>0.92</v>
      </c>
      <c r="AB1656">
        <f>+_20224[[#This Row],[p2_score1]]+_20224[[#This Row],[p1_score1]]</f>
        <v>25</v>
      </c>
      <c r="AC1656">
        <f>MAX(_20224[[#This Row],[p2_score1]:[p1_score1]])</f>
        <v>23</v>
      </c>
      <c r="AD1656">
        <f>MIN(_20224[[#This Row],[p2_score1]:[p1_score1]])</f>
        <v>2</v>
      </c>
      <c r="AE1656" t="s">
        <v>1846</v>
      </c>
      <c r="AF1656" t="s">
        <v>2614</v>
      </c>
      <c r="AG1656" t="s">
        <v>2552</v>
      </c>
      <c r="AH1656" t="s">
        <v>949</v>
      </c>
      <c r="AI1656" t="s">
        <v>949</v>
      </c>
      <c r="AJ1656" t="s">
        <v>897</v>
      </c>
      <c r="AK1656" t="str">
        <f>LEFT(_20224[[#This Row],[result2]], FIND(" ",_20224[[#This Row],[result2]]))</f>
        <v xml:space="preserve">Peshawar </v>
      </c>
      <c r="AL1656" t="s">
        <v>4583</v>
      </c>
      <c r="AM1656" t="s">
        <v>2993</v>
      </c>
      <c r="AN1656" t="s">
        <v>2966</v>
      </c>
      <c r="AO1656" t="s">
        <v>2994</v>
      </c>
      <c r="AP1656" t="s">
        <v>251</v>
      </c>
      <c r="AQ1656">
        <v>23</v>
      </c>
      <c r="AR1656">
        <v>2</v>
      </c>
    </row>
    <row r="1657" spans="1:44" x14ac:dyDescent="0.3">
      <c r="A1657" t="s">
        <v>3789</v>
      </c>
      <c r="B1657" t="s">
        <v>3162</v>
      </c>
      <c r="C1657" t="s">
        <v>496</v>
      </c>
      <c r="D1657" t="s">
        <v>1859</v>
      </c>
      <c r="E1657">
        <v>62</v>
      </c>
      <c r="F1657">
        <v>35</v>
      </c>
      <c r="G1657">
        <v>6</v>
      </c>
      <c r="H1657">
        <v>4</v>
      </c>
      <c r="I1657">
        <v>177.14</v>
      </c>
      <c r="J1657" t="s">
        <v>1846</v>
      </c>
      <c r="K1657" t="s">
        <v>4298</v>
      </c>
      <c r="L1657" t="s">
        <v>2614</v>
      </c>
      <c r="M1657" t="s">
        <v>2085</v>
      </c>
      <c r="N1657" t="s">
        <v>3236</v>
      </c>
      <c r="O1657" t="s">
        <v>2093</v>
      </c>
      <c r="P1657" t="s">
        <v>496</v>
      </c>
      <c r="Q1657">
        <v>17.5</v>
      </c>
      <c r="R1657">
        <v>137</v>
      </c>
      <c r="S1657" t="s">
        <v>161</v>
      </c>
      <c r="T1657" t="s">
        <v>496</v>
      </c>
      <c r="U1657">
        <v>0</v>
      </c>
      <c r="V1657">
        <v>0</v>
      </c>
      <c r="W1657" t="s">
        <v>960</v>
      </c>
      <c r="X1657">
        <v>168</v>
      </c>
      <c r="Y1657" t="str">
        <f>IF(_20224[[#This Row],[Lead Score]]=_20224[[#This Row],[p2_score1]],_20224[[#This Row],[p2]],_20224[[#This Row],[p1]])</f>
        <v>Liam Dawson</v>
      </c>
      <c r="Z1657" t="str">
        <f>IF(_20224[[#This Row],[Lead Score]]&lt;&gt;_20224[[#This Row],[p2_score1]],_20224[[#This Row],[p2]],_20224[[#This Row],[p1]])</f>
        <v>Wahab Riaz</v>
      </c>
      <c r="AA1657" s="1">
        <f>_20224[[#This Row],[Lead Score]]/_20224[[#This Row],[Runs in Partnership]]</f>
        <v>1</v>
      </c>
      <c r="AB1657">
        <f>+_20224[[#This Row],[p2_score1]]+_20224[[#This Row],[p1_score1]]</f>
        <v>1</v>
      </c>
      <c r="AC1657">
        <f>MAX(_20224[[#This Row],[p2_score1]:[p1_score1]])</f>
        <v>1</v>
      </c>
      <c r="AD1657">
        <f>MIN(_20224[[#This Row],[p2_score1]:[p1_score1]])</f>
        <v>0</v>
      </c>
      <c r="AE1657" t="s">
        <v>1846</v>
      </c>
      <c r="AF1657" t="s">
        <v>2614</v>
      </c>
      <c r="AG1657" t="s">
        <v>2552</v>
      </c>
      <c r="AH1657" t="s">
        <v>949</v>
      </c>
      <c r="AI1657" t="s">
        <v>949</v>
      </c>
      <c r="AJ1657" t="s">
        <v>897</v>
      </c>
      <c r="AK1657" t="str">
        <f>LEFT(_20224[[#This Row],[result2]], FIND(" ",_20224[[#This Row],[result2]]))</f>
        <v xml:space="preserve">Peshawar </v>
      </c>
      <c r="AL1657" t="s">
        <v>4583</v>
      </c>
      <c r="AM1657" t="s">
        <v>2993</v>
      </c>
      <c r="AN1657" t="s">
        <v>2966</v>
      </c>
      <c r="AO1657" t="s">
        <v>2994</v>
      </c>
      <c r="AP1657" t="s">
        <v>251</v>
      </c>
      <c r="AQ1657">
        <v>1</v>
      </c>
      <c r="AR1657">
        <v>0</v>
      </c>
    </row>
    <row r="1658" spans="1:44" x14ac:dyDescent="0.3">
      <c r="A1658" t="s">
        <v>3791</v>
      </c>
      <c r="B1658" t="s">
        <v>3187</v>
      </c>
      <c r="C1658" t="s">
        <v>161</v>
      </c>
      <c r="D1658" t="s">
        <v>2094</v>
      </c>
      <c r="E1658">
        <v>15</v>
      </c>
      <c r="F1658">
        <v>7</v>
      </c>
      <c r="G1658">
        <v>2</v>
      </c>
      <c r="H1658">
        <v>0</v>
      </c>
      <c r="I1658">
        <v>214.28</v>
      </c>
      <c r="J1658" t="s">
        <v>1846</v>
      </c>
      <c r="K1658" t="s">
        <v>4298</v>
      </c>
      <c r="L1658" t="s">
        <v>2614</v>
      </c>
      <c r="M1658" t="s">
        <v>2085</v>
      </c>
      <c r="N1658" t="s">
        <v>3161</v>
      </c>
      <c r="O1658" t="s">
        <v>934</v>
      </c>
      <c r="P1658" t="s">
        <v>161</v>
      </c>
      <c r="Q1658">
        <v>19.399999999999999</v>
      </c>
      <c r="R1658">
        <v>156</v>
      </c>
      <c r="S1658" t="s">
        <v>161</v>
      </c>
      <c r="T1658" t="s">
        <v>251</v>
      </c>
      <c r="U1658">
        <v>0</v>
      </c>
      <c r="V1658">
        <v>0</v>
      </c>
      <c r="W1658" t="s">
        <v>496</v>
      </c>
      <c r="X1658">
        <v>168</v>
      </c>
      <c r="Y1658" t="str">
        <f>IF(_20224[[#This Row],[Lead Score]]=_20224[[#This Row],[p2_score1]],_20224[[#This Row],[p2]],_20224[[#This Row],[p1]])</f>
        <v>Wahab Riaz</v>
      </c>
      <c r="Z1658" t="str">
        <f>IF(_20224[[#This Row],[Lead Score]]&lt;&gt;_20224[[#This Row],[p2_score1]],_20224[[#This Row],[p2]],_20224[[#This Row],[p1]])</f>
        <v>Hasan Ali</v>
      </c>
      <c r="AA1658" s="1">
        <f>_20224[[#This Row],[Lead Score]]/_20224[[#This Row],[Runs in Partnership]]</f>
        <v>0.78947368421052633</v>
      </c>
      <c r="AB1658">
        <f>+_20224[[#This Row],[p2_score1]]+_20224[[#This Row],[p1_score1]]</f>
        <v>19</v>
      </c>
      <c r="AC1658">
        <f>MAX(_20224[[#This Row],[p2_score1]:[p1_score1]])</f>
        <v>15</v>
      </c>
      <c r="AD1658">
        <f>MIN(_20224[[#This Row],[p2_score1]:[p1_score1]])</f>
        <v>4</v>
      </c>
      <c r="AE1658" t="s">
        <v>1846</v>
      </c>
      <c r="AF1658" t="s">
        <v>2614</v>
      </c>
      <c r="AG1658" t="s">
        <v>2552</v>
      </c>
      <c r="AH1658" t="s">
        <v>949</v>
      </c>
      <c r="AI1658" t="s">
        <v>949</v>
      </c>
      <c r="AJ1658" t="s">
        <v>897</v>
      </c>
      <c r="AK1658" t="str">
        <f>LEFT(_20224[[#This Row],[result2]], FIND(" ",_20224[[#This Row],[result2]]))</f>
        <v xml:space="preserve">Peshawar </v>
      </c>
      <c r="AL1658" t="s">
        <v>4583</v>
      </c>
      <c r="AM1658" t="s">
        <v>2993</v>
      </c>
      <c r="AN1658" t="s">
        <v>2966</v>
      </c>
      <c r="AO1658" t="s">
        <v>2994</v>
      </c>
      <c r="AP1658" t="s">
        <v>251</v>
      </c>
      <c r="AQ1658">
        <v>4</v>
      </c>
      <c r="AR1658">
        <v>15</v>
      </c>
    </row>
    <row r="1659" spans="1:44" x14ac:dyDescent="0.3">
      <c r="A1659" t="s">
        <v>3792</v>
      </c>
      <c r="B1659" t="s">
        <v>3195</v>
      </c>
      <c r="C1659" t="s">
        <v>251</v>
      </c>
      <c r="D1659" t="s">
        <v>2095</v>
      </c>
      <c r="E1659">
        <v>4</v>
      </c>
      <c r="F1659">
        <v>5</v>
      </c>
      <c r="G1659">
        <v>0</v>
      </c>
      <c r="H1659">
        <v>0</v>
      </c>
      <c r="I1659">
        <v>80</v>
      </c>
      <c r="J1659" t="s">
        <v>1846</v>
      </c>
      <c r="K1659" t="s">
        <v>4298</v>
      </c>
      <c r="L1659" t="s">
        <v>2614</v>
      </c>
      <c r="M1659" t="s">
        <v>2085</v>
      </c>
      <c r="N1659" t="s">
        <v>3271</v>
      </c>
      <c r="O1659" t="s">
        <v>2096</v>
      </c>
      <c r="P1659" t="s">
        <v>251</v>
      </c>
      <c r="Q1659">
        <v>20</v>
      </c>
      <c r="R1659">
        <v>157</v>
      </c>
      <c r="S1659" t="s">
        <v>2097</v>
      </c>
      <c r="T1659" t="s">
        <v>251</v>
      </c>
      <c r="U1659">
        <v>0</v>
      </c>
      <c r="V1659">
        <v>0</v>
      </c>
      <c r="W1659" t="s">
        <v>161</v>
      </c>
      <c r="X1659">
        <v>168</v>
      </c>
      <c r="Y1659" t="str">
        <f>IF(_20224[[#This Row],[Lead Score]]=_20224[[#This Row],[p2_score1]],_20224[[#This Row],[p2]],_20224[[#This Row],[p1]])</f>
        <v>Hasan Ali</v>
      </c>
      <c r="Z1659" t="str">
        <f>IF(_20224[[#This Row],[Lead Score]]&lt;&gt;_20224[[#This Row],[p2_score1]],_20224[[#This Row],[p2]],_20224[[#This Row],[p1]])</f>
        <v>Sameen Gul</v>
      </c>
      <c r="AA1659" s="1">
        <f>_20224[[#This Row],[Lead Score]]/_20224[[#This Row],[Runs in Partnership]]</f>
        <v>1</v>
      </c>
      <c r="AB1659">
        <f>+_20224[[#This Row],[p2_score1]]+_20224[[#This Row],[p1_score1]]</f>
        <v>4</v>
      </c>
      <c r="AC1659">
        <f>MAX(_20224[[#This Row],[p2_score1]:[p1_score1]])</f>
        <v>4</v>
      </c>
      <c r="AD1659">
        <f>MIN(_20224[[#This Row],[p2_score1]:[p1_score1]])</f>
        <v>0</v>
      </c>
      <c r="AE1659" t="s">
        <v>1846</v>
      </c>
      <c r="AF1659" t="s">
        <v>2614</v>
      </c>
      <c r="AG1659" t="s">
        <v>2552</v>
      </c>
      <c r="AH1659" t="s">
        <v>949</v>
      </c>
      <c r="AI1659" t="s">
        <v>949</v>
      </c>
      <c r="AJ1659" t="s">
        <v>897</v>
      </c>
      <c r="AK1659" t="str">
        <f>LEFT(_20224[[#This Row],[result2]], FIND(" ",_20224[[#This Row],[result2]]))</f>
        <v xml:space="preserve">Peshawar </v>
      </c>
      <c r="AL1659" t="s">
        <v>4583</v>
      </c>
      <c r="AM1659" t="s">
        <v>2993</v>
      </c>
      <c r="AN1659" t="s">
        <v>2966</v>
      </c>
      <c r="AO1659" t="s">
        <v>2994</v>
      </c>
      <c r="AP1659" t="s">
        <v>251</v>
      </c>
      <c r="AQ1659">
        <v>4</v>
      </c>
      <c r="AR1659">
        <v>0</v>
      </c>
    </row>
    <row r="1660" spans="1:44" hidden="1" x14ac:dyDescent="0.3">
      <c r="A1660" t="s">
        <v>3794</v>
      </c>
      <c r="B1660" t="s">
        <v>3154</v>
      </c>
      <c r="C1660" t="s">
        <v>2097</v>
      </c>
      <c r="D1660" t="s">
        <v>45</v>
      </c>
      <c r="E1660">
        <v>1</v>
      </c>
      <c r="F1660">
        <v>1</v>
      </c>
      <c r="G1660">
        <v>0</v>
      </c>
      <c r="H1660">
        <v>0</v>
      </c>
      <c r="I1660">
        <v>100</v>
      </c>
      <c r="J1660" t="s">
        <v>1846</v>
      </c>
      <c r="K1660" t="s">
        <v>4298</v>
      </c>
      <c r="L1660" t="s">
        <v>2614</v>
      </c>
      <c r="M1660" t="s">
        <v>2085</v>
      </c>
      <c r="N1660" t="s">
        <v>32</v>
      </c>
      <c r="O1660" t="s">
        <v>32</v>
      </c>
      <c r="P1660" t="s">
        <v>32</v>
      </c>
      <c r="S1660" t="s">
        <v>32</v>
      </c>
      <c r="T1660" t="s">
        <v>32</v>
      </c>
      <c r="W1660" t="s">
        <v>32</v>
      </c>
      <c r="X1660">
        <v>168</v>
      </c>
      <c r="Y1660" t="str">
        <f>IF(_20224[[#This Row],[Lead Score]]=_20224[[#This Row],[p2_score1]],_20224[[#This Row],[p2]],_20224[[#This Row],[p1]])</f>
        <v/>
      </c>
      <c r="Z1660" t="str">
        <f>IF(_20224[[#This Row],[Lead Score]]&lt;&gt;_20224[[#This Row],[p2_score1]],_20224[[#This Row],[p2]],_20224[[#This Row],[p1]])</f>
        <v/>
      </c>
      <c r="AA1660" s="1" t="e">
        <f>_20224[[#This Row],[Lead Score]]/_20224[[#This Row],[Runs in Partnership]]</f>
        <v>#DIV/0!</v>
      </c>
      <c r="AB1660">
        <f>+_20224[[#This Row],[p2_score1]]+_20224[[#This Row],[p1_score1]]</f>
        <v>0</v>
      </c>
      <c r="AC1660">
        <f>MAX(_20224[[#This Row],[p2_score1]:[p1_score1]])</f>
        <v>0</v>
      </c>
      <c r="AD1660">
        <f>MIN(_20224[[#This Row],[p2_score1]:[p1_score1]])</f>
        <v>0</v>
      </c>
      <c r="AE1660" t="s">
        <v>1846</v>
      </c>
      <c r="AF1660" t="s">
        <v>2614</v>
      </c>
      <c r="AG1660" t="s">
        <v>2552</v>
      </c>
      <c r="AH1660" t="s">
        <v>949</v>
      </c>
      <c r="AI1660" t="s">
        <v>949</v>
      </c>
      <c r="AJ1660" t="s">
        <v>897</v>
      </c>
      <c r="AK1660" t="str">
        <f>LEFT(_20224[[#This Row],[result2]], FIND(" ",_20224[[#This Row],[result2]]))</f>
        <v xml:space="preserve">Peshawar </v>
      </c>
      <c r="AL1660" t="s">
        <v>4583</v>
      </c>
      <c r="AM1660" t="s">
        <v>2993</v>
      </c>
      <c r="AN1660" t="s">
        <v>2966</v>
      </c>
      <c r="AO1660" t="s">
        <v>2994</v>
      </c>
      <c r="AP1660" t="s">
        <v>251</v>
      </c>
      <c r="AQ1660">
        <v>0</v>
      </c>
      <c r="AR1660">
        <v>0</v>
      </c>
    </row>
    <row r="1661" spans="1:44" x14ac:dyDescent="0.3">
      <c r="A1661" t="s">
        <v>3795</v>
      </c>
      <c r="B1661" t="s">
        <v>3144</v>
      </c>
      <c r="C1661" t="s">
        <v>1532</v>
      </c>
      <c r="D1661" t="s">
        <v>2098</v>
      </c>
      <c r="E1661">
        <v>34</v>
      </c>
      <c r="F1661">
        <v>30</v>
      </c>
      <c r="G1661">
        <v>3</v>
      </c>
      <c r="H1661">
        <v>2</v>
      </c>
      <c r="I1661">
        <v>113.33</v>
      </c>
      <c r="J1661" t="s">
        <v>1846</v>
      </c>
      <c r="K1661" t="s">
        <v>4235</v>
      </c>
      <c r="L1661" t="s">
        <v>2618</v>
      </c>
      <c r="M1661" t="s">
        <v>2099</v>
      </c>
      <c r="N1661" t="s">
        <v>3139</v>
      </c>
      <c r="O1661" t="s">
        <v>2100</v>
      </c>
      <c r="P1661" t="s">
        <v>1532</v>
      </c>
      <c r="Q1661">
        <v>9.1</v>
      </c>
      <c r="R1661">
        <v>107</v>
      </c>
      <c r="S1661" t="s">
        <v>270</v>
      </c>
      <c r="T1661" t="s">
        <v>1532</v>
      </c>
      <c r="U1661">
        <v>73</v>
      </c>
      <c r="V1661">
        <v>34</v>
      </c>
      <c r="W1661" t="s">
        <v>32</v>
      </c>
      <c r="X1661">
        <v>169</v>
      </c>
      <c r="Y1661" t="str">
        <f>IF(_20224[[#This Row],[Lead Score]]=_20224[[#This Row],[p2_score1]],_20224[[#This Row],[p2]],_20224[[#This Row],[p1]])</f>
        <v>Kamran Akmal</v>
      </c>
      <c r="Z1661" t="str">
        <f>IF(_20224[[#This Row],[Lead Score]]&lt;&gt;_20224[[#This Row],[p2_score1]],_20224[[#This Row],[p2]],_20224[[#This Row],[p1]])</f>
        <v>Andre Fletcher</v>
      </c>
      <c r="AA1661" s="1">
        <f>_20224[[#This Row],[Lead Score]]/_20224[[#This Row],[Runs in Partnership]]</f>
        <v>0.68224299065420557</v>
      </c>
      <c r="AB1661">
        <f>+_20224[[#This Row],[p2_score1]]+_20224[[#This Row],[p1_score1]]</f>
        <v>107</v>
      </c>
      <c r="AC1661">
        <f>MAX(_20224[[#This Row],[p2_score1]:[p1_score1]])</f>
        <v>73</v>
      </c>
      <c r="AD1661">
        <f>MIN(_20224[[#This Row],[p2_score1]:[p1_score1]])</f>
        <v>34</v>
      </c>
      <c r="AE1661" t="s">
        <v>1846</v>
      </c>
      <c r="AF1661" t="s">
        <v>2618</v>
      </c>
      <c r="AG1661" t="s">
        <v>2552</v>
      </c>
      <c r="AH1661" t="s">
        <v>949</v>
      </c>
      <c r="AI1661" t="s">
        <v>949</v>
      </c>
      <c r="AJ1661" t="s">
        <v>872</v>
      </c>
      <c r="AK1661" t="str">
        <f>LEFT(_20224[[#This Row],[result2]], FIND(" ",_20224[[#This Row],[result2]]))</f>
        <v xml:space="preserve">Peshawar </v>
      </c>
      <c r="AL1661" t="s">
        <v>4583</v>
      </c>
      <c r="AM1661" t="s">
        <v>2995</v>
      </c>
      <c r="AN1661" t="s">
        <v>2996</v>
      </c>
      <c r="AO1661" t="s">
        <v>2997</v>
      </c>
      <c r="AP1661" t="s">
        <v>270</v>
      </c>
      <c r="AQ1661">
        <v>34</v>
      </c>
      <c r="AR1661">
        <v>73</v>
      </c>
    </row>
    <row r="1662" spans="1:44" x14ac:dyDescent="0.3">
      <c r="A1662" t="s">
        <v>3796</v>
      </c>
      <c r="B1662" t="s">
        <v>3133</v>
      </c>
      <c r="C1662" t="s">
        <v>270</v>
      </c>
      <c r="D1662" t="s">
        <v>2101</v>
      </c>
      <c r="E1662">
        <v>77</v>
      </c>
      <c r="F1662">
        <v>27</v>
      </c>
      <c r="G1662">
        <v>5</v>
      </c>
      <c r="H1662">
        <v>8</v>
      </c>
      <c r="I1662">
        <v>285.18</v>
      </c>
      <c r="J1662" t="s">
        <v>1846</v>
      </c>
      <c r="K1662" t="s">
        <v>4235</v>
      </c>
      <c r="L1662" t="s">
        <v>2618</v>
      </c>
      <c r="M1662" t="s">
        <v>2099</v>
      </c>
      <c r="N1662" t="s">
        <v>3148</v>
      </c>
      <c r="O1662" t="s">
        <v>2102</v>
      </c>
      <c r="P1662" t="s">
        <v>270</v>
      </c>
      <c r="Q1662">
        <v>10</v>
      </c>
      <c r="R1662">
        <v>120</v>
      </c>
      <c r="S1662" t="s">
        <v>270</v>
      </c>
      <c r="T1662" t="s">
        <v>496</v>
      </c>
      <c r="U1662">
        <v>0</v>
      </c>
      <c r="V1662">
        <v>0</v>
      </c>
      <c r="W1662" t="s">
        <v>1532</v>
      </c>
      <c r="X1662">
        <v>169</v>
      </c>
      <c r="Y1662" t="str">
        <f>IF(_20224[[#This Row],[Lead Score]]=_20224[[#This Row],[p2_score1]],_20224[[#This Row],[p2]],_20224[[#This Row],[p1]])</f>
        <v>Liam Dawson</v>
      </c>
      <c r="Z1662" t="str">
        <f>IF(_20224[[#This Row],[Lead Score]]&lt;&gt;_20224[[#This Row],[p2_score1]],_20224[[#This Row],[p2]],_20224[[#This Row],[p1]])</f>
        <v>Kamran Akmal</v>
      </c>
      <c r="AA1662" s="1">
        <f>_20224[[#This Row],[Lead Score]]/_20224[[#This Row],[Runs in Partnership]]</f>
        <v>0.69230769230769229</v>
      </c>
      <c r="AB1662">
        <f>+_20224[[#This Row],[p2_score1]]+_20224[[#This Row],[p1_score1]]</f>
        <v>13</v>
      </c>
      <c r="AC1662">
        <f>MAX(_20224[[#This Row],[p2_score1]:[p1_score1]])</f>
        <v>9</v>
      </c>
      <c r="AD1662">
        <f>MIN(_20224[[#This Row],[p2_score1]:[p1_score1]])</f>
        <v>4</v>
      </c>
      <c r="AE1662" t="s">
        <v>1846</v>
      </c>
      <c r="AF1662" t="s">
        <v>2618</v>
      </c>
      <c r="AG1662" t="s">
        <v>2552</v>
      </c>
      <c r="AH1662" t="s">
        <v>949</v>
      </c>
      <c r="AI1662" t="s">
        <v>949</v>
      </c>
      <c r="AJ1662" t="s">
        <v>872</v>
      </c>
      <c r="AK1662" t="str">
        <f>LEFT(_20224[[#This Row],[result2]], FIND(" ",_20224[[#This Row],[result2]]))</f>
        <v xml:space="preserve">Peshawar </v>
      </c>
      <c r="AL1662" t="s">
        <v>4583</v>
      </c>
      <c r="AM1662" t="s">
        <v>2995</v>
      </c>
      <c r="AN1662" t="s">
        <v>2996</v>
      </c>
      <c r="AO1662" t="s">
        <v>2997</v>
      </c>
      <c r="AP1662" t="s">
        <v>270</v>
      </c>
      <c r="AQ1662">
        <v>9</v>
      </c>
      <c r="AR1662">
        <v>4</v>
      </c>
    </row>
    <row r="1663" spans="1:44" x14ac:dyDescent="0.3">
      <c r="A1663" t="s">
        <v>3797</v>
      </c>
      <c r="B1663" t="s">
        <v>3136</v>
      </c>
      <c r="C1663" t="s">
        <v>99</v>
      </c>
      <c r="D1663" t="s">
        <v>2103</v>
      </c>
      <c r="E1663">
        <v>13</v>
      </c>
      <c r="F1663">
        <v>8</v>
      </c>
      <c r="G1663">
        <v>1</v>
      </c>
      <c r="H1663">
        <v>1</v>
      </c>
      <c r="I1663">
        <v>162.5</v>
      </c>
      <c r="J1663" t="s">
        <v>1846</v>
      </c>
      <c r="K1663" t="s">
        <v>4235</v>
      </c>
      <c r="L1663" t="s">
        <v>2618</v>
      </c>
      <c r="M1663" t="s">
        <v>2099</v>
      </c>
      <c r="N1663" t="s">
        <v>3157</v>
      </c>
      <c r="O1663" t="s">
        <v>360</v>
      </c>
      <c r="P1663" t="s">
        <v>99</v>
      </c>
      <c r="Q1663">
        <v>12</v>
      </c>
      <c r="R1663">
        <v>137</v>
      </c>
      <c r="S1663" t="s">
        <v>99</v>
      </c>
      <c r="T1663" t="s">
        <v>496</v>
      </c>
      <c r="U1663">
        <v>0</v>
      </c>
      <c r="V1663">
        <v>4</v>
      </c>
      <c r="W1663" t="s">
        <v>270</v>
      </c>
      <c r="X1663">
        <v>169</v>
      </c>
      <c r="Y1663" t="str">
        <f>IF(_20224[[#This Row],[Lead Score]]=_20224[[#This Row],[p2_score1]],_20224[[#This Row],[p2]],_20224[[#This Row],[p1]])</f>
        <v>Mohammad Hafeez</v>
      </c>
      <c r="Z1663" t="str">
        <f>IF(_20224[[#This Row],[Lead Score]]&lt;&gt;_20224[[#This Row],[p2_score1]],_20224[[#This Row],[p2]],_20224[[#This Row],[p1]])</f>
        <v>Liam Dawson</v>
      </c>
      <c r="AA1663" s="1">
        <f>_20224[[#This Row],[Lead Score]]/_20224[[#This Row],[Runs in Partnership]]</f>
        <v>0.76470588235294112</v>
      </c>
      <c r="AB1663">
        <f>+_20224[[#This Row],[p2_score1]]+_20224[[#This Row],[p1_score1]]</f>
        <v>17</v>
      </c>
      <c r="AC1663">
        <f>MAX(_20224[[#This Row],[p2_score1]:[p1_score1]])</f>
        <v>13</v>
      </c>
      <c r="AD1663">
        <f>MIN(_20224[[#This Row],[p2_score1]:[p1_score1]])</f>
        <v>4</v>
      </c>
      <c r="AE1663" t="s">
        <v>1846</v>
      </c>
      <c r="AF1663" t="s">
        <v>2618</v>
      </c>
      <c r="AG1663" t="s">
        <v>2552</v>
      </c>
      <c r="AH1663" t="s">
        <v>949</v>
      </c>
      <c r="AI1663" t="s">
        <v>949</v>
      </c>
      <c r="AJ1663" t="s">
        <v>872</v>
      </c>
      <c r="AK1663" t="str">
        <f>LEFT(_20224[[#This Row],[result2]], FIND(" ",_20224[[#This Row],[result2]]))</f>
        <v xml:space="preserve">Peshawar </v>
      </c>
      <c r="AL1663" t="s">
        <v>4583</v>
      </c>
      <c r="AM1663" t="s">
        <v>2995</v>
      </c>
      <c r="AN1663" t="s">
        <v>2996</v>
      </c>
      <c r="AO1663" t="s">
        <v>2997</v>
      </c>
      <c r="AP1663" t="s">
        <v>270</v>
      </c>
      <c r="AQ1663">
        <v>4</v>
      </c>
      <c r="AR1663">
        <v>13</v>
      </c>
    </row>
    <row r="1664" spans="1:44" x14ac:dyDescent="0.3">
      <c r="A1664" t="s">
        <v>3799</v>
      </c>
      <c r="B1664" t="s">
        <v>3153</v>
      </c>
      <c r="C1664" t="s">
        <v>496</v>
      </c>
      <c r="D1664" t="s">
        <v>2104</v>
      </c>
      <c r="E1664">
        <v>13</v>
      </c>
      <c r="F1664">
        <v>13</v>
      </c>
      <c r="G1664">
        <v>0</v>
      </c>
      <c r="H1664">
        <v>1</v>
      </c>
      <c r="I1664">
        <v>100</v>
      </c>
      <c r="J1664" t="s">
        <v>1846</v>
      </c>
      <c r="K1664" t="s">
        <v>4235</v>
      </c>
      <c r="L1664" t="s">
        <v>2618</v>
      </c>
      <c r="M1664" t="s">
        <v>2099</v>
      </c>
      <c r="N1664" t="s">
        <v>3151</v>
      </c>
      <c r="O1664" t="s">
        <v>199</v>
      </c>
      <c r="P1664" t="s">
        <v>496</v>
      </c>
      <c r="Q1664">
        <v>13.4</v>
      </c>
      <c r="R1664">
        <v>150</v>
      </c>
      <c r="S1664" t="s">
        <v>960</v>
      </c>
      <c r="T1664" t="s">
        <v>496</v>
      </c>
      <c r="U1664">
        <v>0</v>
      </c>
      <c r="V1664">
        <v>0</v>
      </c>
      <c r="W1664" t="s">
        <v>99</v>
      </c>
      <c r="X1664">
        <v>169</v>
      </c>
      <c r="Y1664" t="str">
        <f>IF(_20224[[#This Row],[Lead Score]]=_20224[[#This Row],[p2_score1]],_20224[[#This Row],[p2]],_20224[[#This Row],[p1]])</f>
        <v>Liam Dawson</v>
      </c>
      <c r="Z1664" t="str">
        <f>IF(_20224[[#This Row],[Lead Score]]&lt;&gt;_20224[[#This Row],[p2_score1]],_20224[[#This Row],[p2]],_20224[[#This Row],[p1]])</f>
        <v>Darren Sammy</v>
      </c>
      <c r="AA1664" s="1">
        <f>_20224[[#This Row],[Lead Score]]/_20224[[#This Row],[Runs in Partnership]]</f>
        <v>0.69230769230769229</v>
      </c>
      <c r="AB1664">
        <f>+_20224[[#This Row],[p2_score1]]+_20224[[#This Row],[p1_score1]]</f>
        <v>13</v>
      </c>
      <c r="AC1664">
        <f>MAX(_20224[[#This Row],[p2_score1]:[p1_score1]])</f>
        <v>9</v>
      </c>
      <c r="AD1664">
        <f>MIN(_20224[[#This Row],[p2_score1]:[p1_score1]])</f>
        <v>4</v>
      </c>
      <c r="AE1664" t="s">
        <v>1846</v>
      </c>
      <c r="AF1664" t="s">
        <v>2618</v>
      </c>
      <c r="AG1664" t="s">
        <v>2552</v>
      </c>
      <c r="AH1664" t="s">
        <v>949</v>
      </c>
      <c r="AI1664" t="s">
        <v>949</v>
      </c>
      <c r="AJ1664" t="s">
        <v>872</v>
      </c>
      <c r="AK1664" t="str">
        <f>LEFT(_20224[[#This Row],[result2]], FIND(" ",_20224[[#This Row],[result2]]))</f>
        <v xml:space="preserve">Peshawar </v>
      </c>
      <c r="AL1664" t="s">
        <v>4583</v>
      </c>
      <c r="AM1664" t="s">
        <v>2995</v>
      </c>
      <c r="AN1664" t="s">
        <v>2996</v>
      </c>
      <c r="AO1664" t="s">
        <v>2997</v>
      </c>
      <c r="AP1664" t="s">
        <v>270</v>
      </c>
      <c r="AQ1664">
        <v>9</v>
      </c>
      <c r="AR1664">
        <v>4</v>
      </c>
    </row>
    <row r="1665" spans="1:44" x14ac:dyDescent="0.3">
      <c r="A1665" t="s">
        <v>3800</v>
      </c>
      <c r="B1665" t="s">
        <v>3162</v>
      </c>
      <c r="C1665" t="s">
        <v>960</v>
      </c>
      <c r="D1665" t="s">
        <v>2105</v>
      </c>
      <c r="E1665">
        <v>23</v>
      </c>
      <c r="F1665">
        <v>12</v>
      </c>
      <c r="G1665">
        <v>1</v>
      </c>
      <c r="H1665">
        <v>2</v>
      </c>
      <c r="I1665">
        <v>191.66</v>
      </c>
      <c r="J1665" t="s">
        <v>1846</v>
      </c>
      <c r="K1665" t="s">
        <v>4235</v>
      </c>
      <c r="L1665" t="s">
        <v>2618</v>
      </c>
      <c r="M1665" t="s">
        <v>2099</v>
      </c>
      <c r="N1665" t="s">
        <v>3170</v>
      </c>
      <c r="O1665" t="s">
        <v>2106</v>
      </c>
      <c r="P1665" t="s">
        <v>960</v>
      </c>
      <c r="Q1665">
        <v>15.3</v>
      </c>
      <c r="R1665">
        <v>169</v>
      </c>
      <c r="S1665" t="s">
        <v>960</v>
      </c>
      <c r="T1665" t="s">
        <v>2058</v>
      </c>
      <c r="U1665">
        <v>0</v>
      </c>
      <c r="V1665">
        <v>0</v>
      </c>
      <c r="W1665" t="s">
        <v>496</v>
      </c>
      <c r="X1665">
        <v>169</v>
      </c>
      <c r="Y1665" t="str">
        <f>IF(_20224[[#This Row],[Lead Score]]=_20224[[#This Row],[p2_score1]],_20224[[#This Row],[p2]],_20224[[#This Row],[p1]])</f>
        <v>Darren Sammy</v>
      </c>
      <c r="Z1665" t="str">
        <f>IF(_20224[[#This Row],[Lead Score]]&lt;&gt;_20224[[#This Row],[p2_score1]],_20224[[#This Row],[p2]],_20224[[#This Row],[p1]])</f>
        <v>Saad Nasim</v>
      </c>
      <c r="AA1665" s="1">
        <f>_20224[[#This Row],[Lead Score]]/_20224[[#This Row],[Runs in Partnership]]</f>
        <v>1</v>
      </c>
      <c r="AB1665">
        <f>+_20224[[#This Row],[p2_score1]]+_20224[[#This Row],[p1_score1]]</f>
        <v>23</v>
      </c>
      <c r="AC1665">
        <f>MAX(_20224[[#This Row],[p2_score1]:[p1_score1]])</f>
        <v>23</v>
      </c>
      <c r="AD1665">
        <f>MIN(_20224[[#This Row],[p2_score1]:[p1_score1]])</f>
        <v>0</v>
      </c>
      <c r="AE1665" t="s">
        <v>1846</v>
      </c>
      <c r="AF1665" t="s">
        <v>2618</v>
      </c>
      <c r="AG1665" t="s">
        <v>2552</v>
      </c>
      <c r="AH1665" t="s">
        <v>949</v>
      </c>
      <c r="AI1665" t="s">
        <v>949</v>
      </c>
      <c r="AJ1665" t="s">
        <v>872</v>
      </c>
      <c r="AK1665" t="str">
        <f>LEFT(_20224[[#This Row],[result2]], FIND(" ",_20224[[#This Row],[result2]]))</f>
        <v xml:space="preserve">Peshawar </v>
      </c>
      <c r="AL1665" t="s">
        <v>4583</v>
      </c>
      <c r="AM1665" t="s">
        <v>2995</v>
      </c>
      <c r="AN1665" t="s">
        <v>2996</v>
      </c>
      <c r="AO1665" t="s">
        <v>2997</v>
      </c>
      <c r="AP1665" t="s">
        <v>270</v>
      </c>
      <c r="AQ1665">
        <v>0</v>
      </c>
      <c r="AR1665">
        <v>23</v>
      </c>
    </row>
    <row r="1666" spans="1:44" x14ac:dyDescent="0.3">
      <c r="A1666" t="s">
        <v>3801</v>
      </c>
      <c r="B1666" t="s">
        <v>3173</v>
      </c>
      <c r="C1666" t="s">
        <v>2058</v>
      </c>
      <c r="D1666" t="s">
        <v>2107</v>
      </c>
      <c r="E1666">
        <v>2</v>
      </c>
      <c r="F1666">
        <v>5</v>
      </c>
      <c r="G1666">
        <v>0</v>
      </c>
      <c r="H1666">
        <v>0</v>
      </c>
      <c r="I1666">
        <v>40</v>
      </c>
      <c r="J1666" t="s">
        <v>1846</v>
      </c>
      <c r="K1666" t="s">
        <v>4235</v>
      </c>
      <c r="L1666" t="s">
        <v>2618</v>
      </c>
      <c r="M1666" t="s">
        <v>2099</v>
      </c>
      <c r="N1666" t="s">
        <v>3200</v>
      </c>
      <c r="O1666" t="s">
        <v>2108</v>
      </c>
      <c r="P1666" t="s">
        <v>2058</v>
      </c>
      <c r="Q1666">
        <v>15.4</v>
      </c>
      <c r="R1666">
        <v>169</v>
      </c>
      <c r="S1666" t="s">
        <v>161</v>
      </c>
      <c r="T1666" t="s">
        <v>2058</v>
      </c>
      <c r="U1666">
        <v>0</v>
      </c>
      <c r="V1666">
        <v>0</v>
      </c>
      <c r="W1666" t="s">
        <v>960</v>
      </c>
      <c r="X1666">
        <v>169</v>
      </c>
      <c r="Y1666" t="str">
        <f>IF(_20224[[#This Row],[Lead Score]]=_20224[[#This Row],[p2_score1]],_20224[[#This Row],[p2]],_20224[[#This Row],[p1]])</f>
        <v>Saad Nasim</v>
      </c>
      <c r="Z1666" t="str">
        <f>IF(_20224[[#This Row],[Lead Score]]&lt;&gt;_20224[[#This Row],[p2_score1]],_20224[[#This Row],[p2]],_20224[[#This Row],[p1]])</f>
        <v>Wahab Riaz</v>
      </c>
      <c r="AA1666" s="1">
        <f>_20224[[#This Row],[Lead Score]]/_20224[[#This Row],[Runs in Partnership]]</f>
        <v>1</v>
      </c>
      <c r="AB1666">
        <f>+_20224[[#This Row],[p2_score1]]+_20224[[#This Row],[p1_score1]]</f>
        <v>2</v>
      </c>
      <c r="AC1666">
        <f>MAX(_20224[[#This Row],[p2_score1]:[p1_score1]])</f>
        <v>2</v>
      </c>
      <c r="AD1666">
        <f>MIN(_20224[[#This Row],[p2_score1]:[p1_score1]])</f>
        <v>0</v>
      </c>
      <c r="AE1666" t="s">
        <v>1846</v>
      </c>
      <c r="AF1666" t="s">
        <v>2618</v>
      </c>
      <c r="AG1666" t="s">
        <v>2552</v>
      </c>
      <c r="AH1666" t="s">
        <v>949</v>
      </c>
      <c r="AI1666" t="s">
        <v>949</v>
      </c>
      <c r="AJ1666" t="s">
        <v>872</v>
      </c>
      <c r="AK1666" t="str">
        <f>LEFT(_20224[[#This Row],[result2]], FIND(" ",_20224[[#This Row],[result2]]))</f>
        <v xml:space="preserve">Peshawar </v>
      </c>
      <c r="AL1666" t="s">
        <v>4583</v>
      </c>
      <c r="AM1666" t="s">
        <v>2995</v>
      </c>
      <c r="AN1666" t="s">
        <v>2996</v>
      </c>
      <c r="AO1666" t="s">
        <v>2997</v>
      </c>
      <c r="AP1666" t="s">
        <v>270</v>
      </c>
      <c r="AQ1666">
        <v>2</v>
      </c>
      <c r="AR1666">
        <v>0</v>
      </c>
    </row>
    <row r="1667" spans="1:44" hidden="1" x14ac:dyDescent="0.3">
      <c r="A1667" t="s">
        <v>3803</v>
      </c>
      <c r="B1667" t="s">
        <v>3178</v>
      </c>
      <c r="C1667" t="s">
        <v>161</v>
      </c>
      <c r="D1667" t="s">
        <v>2105</v>
      </c>
      <c r="E1667">
        <v>0</v>
      </c>
      <c r="F1667">
        <v>1</v>
      </c>
      <c r="G1667">
        <v>0</v>
      </c>
      <c r="H1667">
        <v>0</v>
      </c>
      <c r="I1667">
        <v>0</v>
      </c>
      <c r="J1667" t="s">
        <v>1846</v>
      </c>
      <c r="K1667" t="s">
        <v>4235</v>
      </c>
      <c r="L1667" t="s">
        <v>2618</v>
      </c>
      <c r="M1667" t="s">
        <v>2099</v>
      </c>
      <c r="N1667" t="s">
        <v>3219</v>
      </c>
      <c r="O1667" t="s">
        <v>979</v>
      </c>
      <c r="P1667" t="s">
        <v>161</v>
      </c>
      <c r="Q1667">
        <v>15.5</v>
      </c>
      <c r="R1667">
        <v>169</v>
      </c>
      <c r="S1667" t="s">
        <v>161</v>
      </c>
      <c r="T1667" t="s">
        <v>407</v>
      </c>
      <c r="U1667">
        <v>0</v>
      </c>
      <c r="V1667">
        <v>0</v>
      </c>
      <c r="W1667" t="s">
        <v>2058</v>
      </c>
      <c r="X1667">
        <v>169</v>
      </c>
      <c r="Y1667" t="str">
        <f>IF(_20224[[#This Row],[Lead Score]]=_20224[[#This Row],[p2_score1]],_20224[[#This Row],[p2]],_20224[[#This Row],[p1]])</f>
        <v>Chris Jordan</v>
      </c>
      <c r="Z1667" t="str">
        <f>IF(_20224[[#This Row],[Lead Score]]&lt;&gt;_20224[[#This Row],[p2_score1]],_20224[[#This Row],[p2]],_20224[[#This Row],[p1]])</f>
        <v>Wahab Riaz</v>
      </c>
      <c r="AA1667" s="1" t="e">
        <f>_20224[[#This Row],[Lead Score]]/_20224[[#This Row],[Runs in Partnership]]</f>
        <v>#DIV/0!</v>
      </c>
      <c r="AB1667">
        <f>+_20224[[#This Row],[p2_score1]]+_20224[[#This Row],[p1_score1]]</f>
        <v>0</v>
      </c>
      <c r="AC1667">
        <f>MAX(_20224[[#This Row],[p2_score1]:[p1_score1]])</f>
        <v>0</v>
      </c>
      <c r="AD1667">
        <f>MIN(_20224[[#This Row],[p2_score1]:[p1_score1]])</f>
        <v>0</v>
      </c>
      <c r="AE1667" t="s">
        <v>1846</v>
      </c>
      <c r="AF1667" t="s">
        <v>2618</v>
      </c>
      <c r="AG1667" t="s">
        <v>2552</v>
      </c>
      <c r="AH1667" t="s">
        <v>949</v>
      </c>
      <c r="AI1667" t="s">
        <v>949</v>
      </c>
      <c r="AJ1667" t="s">
        <v>872</v>
      </c>
      <c r="AK1667" t="str">
        <f>LEFT(_20224[[#This Row],[result2]], FIND(" ",_20224[[#This Row],[result2]]))</f>
        <v xml:space="preserve">Peshawar </v>
      </c>
      <c r="AL1667" t="s">
        <v>4583</v>
      </c>
      <c r="AM1667" t="s">
        <v>2995</v>
      </c>
      <c r="AN1667" t="s">
        <v>2996</v>
      </c>
      <c r="AO1667" t="s">
        <v>2997</v>
      </c>
      <c r="AP1667" t="s">
        <v>270</v>
      </c>
      <c r="AQ1667">
        <v>0</v>
      </c>
      <c r="AR1667">
        <v>0</v>
      </c>
    </row>
    <row r="1668" spans="1:44" hidden="1" x14ac:dyDescent="0.3">
      <c r="A1668" t="s">
        <v>3804</v>
      </c>
      <c r="B1668" t="s">
        <v>3180</v>
      </c>
      <c r="C1668" t="s">
        <v>407</v>
      </c>
      <c r="D1668" t="s">
        <v>45</v>
      </c>
      <c r="E1668">
        <v>0</v>
      </c>
      <c r="F1668">
        <v>1</v>
      </c>
      <c r="G1668">
        <v>0</v>
      </c>
      <c r="H1668">
        <v>0</v>
      </c>
      <c r="I1668">
        <v>0</v>
      </c>
      <c r="J1668" t="s">
        <v>1846</v>
      </c>
      <c r="K1668" t="s">
        <v>4235</v>
      </c>
      <c r="L1668" t="s">
        <v>2618</v>
      </c>
      <c r="M1668" t="s">
        <v>2099</v>
      </c>
      <c r="N1668" t="s">
        <v>32</v>
      </c>
      <c r="O1668" t="s">
        <v>32</v>
      </c>
      <c r="P1668" t="s">
        <v>32</v>
      </c>
      <c r="S1668" t="s">
        <v>251</v>
      </c>
      <c r="T1668" t="s">
        <v>407</v>
      </c>
      <c r="U1668">
        <v>0</v>
      </c>
      <c r="V1668">
        <v>0</v>
      </c>
      <c r="W1668" t="s">
        <v>161</v>
      </c>
      <c r="X1668">
        <v>169</v>
      </c>
      <c r="Y1668" t="str">
        <f>IF(_20224[[#This Row],[Lead Score]]=_20224[[#This Row],[p2_score1]],_20224[[#This Row],[p2]],_20224[[#This Row],[p1]])</f>
        <v>Chris Jordan</v>
      </c>
      <c r="Z1668" t="str">
        <f>IF(_20224[[#This Row],[Lead Score]]&lt;&gt;_20224[[#This Row],[p2_score1]],_20224[[#This Row],[p2]],_20224[[#This Row],[p1]])</f>
        <v>Hasan Ali</v>
      </c>
      <c r="AA1668" s="1" t="e">
        <f>_20224[[#This Row],[Lead Score]]/_20224[[#This Row],[Runs in Partnership]]</f>
        <v>#DIV/0!</v>
      </c>
      <c r="AB1668">
        <f>+_20224[[#This Row],[p2_score1]]+_20224[[#This Row],[p1_score1]]</f>
        <v>0</v>
      </c>
      <c r="AC1668">
        <f>MAX(_20224[[#This Row],[p2_score1]:[p1_score1]])</f>
        <v>0</v>
      </c>
      <c r="AD1668">
        <f>MIN(_20224[[#This Row],[p2_score1]:[p1_score1]])</f>
        <v>0</v>
      </c>
      <c r="AE1668" t="s">
        <v>1846</v>
      </c>
      <c r="AF1668" t="s">
        <v>2618</v>
      </c>
      <c r="AG1668" t="s">
        <v>2552</v>
      </c>
      <c r="AH1668" t="s">
        <v>949</v>
      </c>
      <c r="AI1668" t="s">
        <v>949</v>
      </c>
      <c r="AJ1668" t="s">
        <v>872</v>
      </c>
      <c r="AK1668" t="str">
        <f>LEFT(_20224[[#This Row],[result2]], FIND(" ",_20224[[#This Row],[result2]]))</f>
        <v xml:space="preserve">Peshawar </v>
      </c>
      <c r="AL1668" t="s">
        <v>4583</v>
      </c>
      <c r="AM1668" t="s">
        <v>2995</v>
      </c>
      <c r="AN1668" t="s">
        <v>2996</v>
      </c>
      <c r="AO1668" t="s">
        <v>2997</v>
      </c>
      <c r="AP1668" t="s">
        <v>270</v>
      </c>
      <c r="AQ1668">
        <v>0</v>
      </c>
      <c r="AR1668">
        <v>0</v>
      </c>
    </row>
    <row r="1669" spans="1:44" hidden="1" x14ac:dyDescent="0.3">
      <c r="A1669" t="s">
        <v>3805</v>
      </c>
      <c r="B1669" t="s">
        <v>3187</v>
      </c>
      <c r="C1669" t="s">
        <v>251</v>
      </c>
      <c r="D1669" t="s">
        <v>45</v>
      </c>
      <c r="E1669">
        <v>0</v>
      </c>
      <c r="F1669">
        <v>0</v>
      </c>
      <c r="G1669">
        <v>0</v>
      </c>
      <c r="H1669">
        <v>0</v>
      </c>
      <c r="I1669">
        <v>0</v>
      </c>
      <c r="J1669" t="s">
        <v>1846</v>
      </c>
      <c r="K1669" t="s">
        <v>4235</v>
      </c>
      <c r="L1669" t="s">
        <v>2618</v>
      </c>
      <c r="M1669" t="s">
        <v>2099</v>
      </c>
      <c r="N1669" t="s">
        <v>32</v>
      </c>
      <c r="O1669" t="s">
        <v>32</v>
      </c>
      <c r="P1669" t="s">
        <v>32</v>
      </c>
      <c r="S1669" t="s">
        <v>32</v>
      </c>
      <c r="T1669" t="s">
        <v>32</v>
      </c>
      <c r="W1669" t="s">
        <v>32</v>
      </c>
      <c r="X1669">
        <v>169</v>
      </c>
      <c r="Y1669" t="str">
        <f>IF(_20224[[#This Row],[Lead Score]]=_20224[[#This Row],[p2_score1]],_20224[[#This Row],[p2]],_20224[[#This Row],[p1]])</f>
        <v/>
      </c>
      <c r="Z1669" t="str">
        <f>IF(_20224[[#This Row],[Lead Score]]&lt;&gt;_20224[[#This Row],[p2_score1]],_20224[[#This Row],[p2]],_20224[[#This Row],[p1]])</f>
        <v/>
      </c>
      <c r="AA1669" s="1" t="e">
        <f>_20224[[#This Row],[Lead Score]]/_20224[[#This Row],[Runs in Partnership]]</f>
        <v>#DIV/0!</v>
      </c>
      <c r="AB1669">
        <f>+_20224[[#This Row],[p2_score1]]+_20224[[#This Row],[p1_score1]]</f>
        <v>0</v>
      </c>
      <c r="AC1669">
        <f>MAX(_20224[[#This Row],[p2_score1]:[p1_score1]])</f>
        <v>0</v>
      </c>
      <c r="AD1669">
        <f>MIN(_20224[[#This Row],[p2_score1]:[p1_score1]])</f>
        <v>0</v>
      </c>
      <c r="AE1669" t="s">
        <v>1846</v>
      </c>
      <c r="AF1669" t="s">
        <v>2618</v>
      </c>
      <c r="AG1669" t="s">
        <v>2552</v>
      </c>
      <c r="AH1669" t="s">
        <v>949</v>
      </c>
      <c r="AI1669" t="s">
        <v>949</v>
      </c>
      <c r="AJ1669" t="s">
        <v>872</v>
      </c>
      <c r="AK1669" t="str">
        <f>LEFT(_20224[[#This Row],[result2]], FIND(" ",_20224[[#This Row],[result2]]))</f>
        <v xml:space="preserve">Peshawar </v>
      </c>
      <c r="AL1669" t="s">
        <v>4583</v>
      </c>
      <c r="AM1669" t="s">
        <v>2995</v>
      </c>
      <c r="AN1669" t="s">
        <v>2996</v>
      </c>
      <c r="AO1669" t="s">
        <v>2997</v>
      </c>
      <c r="AP1669" t="s">
        <v>270</v>
      </c>
      <c r="AQ1669">
        <v>0</v>
      </c>
      <c r="AR1669">
        <v>0</v>
      </c>
    </row>
    <row r="1670" spans="1:44" x14ac:dyDescent="0.3">
      <c r="A1670" t="s">
        <v>3808</v>
      </c>
      <c r="B1670" t="s">
        <v>3133</v>
      </c>
      <c r="C1670" t="s">
        <v>270</v>
      </c>
      <c r="D1670" t="s">
        <v>2109</v>
      </c>
      <c r="E1670">
        <v>1</v>
      </c>
      <c r="F1670">
        <v>9</v>
      </c>
      <c r="G1670">
        <v>0</v>
      </c>
      <c r="H1670">
        <v>0</v>
      </c>
      <c r="I1670">
        <v>11.11</v>
      </c>
      <c r="J1670" t="s">
        <v>1846</v>
      </c>
      <c r="K1670" t="s">
        <v>4433</v>
      </c>
      <c r="L1670" t="s">
        <v>2622</v>
      </c>
      <c r="M1670" t="s">
        <v>2110</v>
      </c>
      <c r="N1670" t="s">
        <v>3139</v>
      </c>
      <c r="O1670" t="s">
        <v>194</v>
      </c>
      <c r="P1670" t="s">
        <v>270</v>
      </c>
      <c r="Q1670">
        <v>2.4</v>
      </c>
      <c r="R1670">
        <v>12</v>
      </c>
      <c r="S1670" t="s">
        <v>1532</v>
      </c>
      <c r="T1670" t="s">
        <v>270</v>
      </c>
      <c r="U1670">
        <v>11</v>
      </c>
      <c r="V1670">
        <v>1</v>
      </c>
      <c r="W1670" t="s">
        <v>32</v>
      </c>
      <c r="X1670">
        <v>170</v>
      </c>
      <c r="Y1670" t="str">
        <f>IF(_20224[[#This Row],[Lead Score]]=_20224[[#This Row],[p2_score1]],_20224[[#This Row],[p2]],_20224[[#This Row],[p1]])</f>
        <v>Andre Fletcher</v>
      </c>
      <c r="Z1670" t="str">
        <f>IF(_20224[[#This Row],[Lead Score]]&lt;&gt;_20224[[#This Row],[p2_score1]],_20224[[#This Row],[p2]],_20224[[#This Row],[p1]])</f>
        <v>Kamran Akmal</v>
      </c>
      <c r="AA1670" s="1">
        <f>_20224[[#This Row],[Lead Score]]/_20224[[#This Row],[Runs in Partnership]]</f>
        <v>0.91666666666666663</v>
      </c>
      <c r="AB1670">
        <f>+_20224[[#This Row],[p2_score1]]+_20224[[#This Row],[p1_score1]]</f>
        <v>12</v>
      </c>
      <c r="AC1670">
        <f>MAX(_20224[[#This Row],[p2_score1]:[p1_score1]])</f>
        <v>11</v>
      </c>
      <c r="AD1670">
        <f>MIN(_20224[[#This Row],[p2_score1]:[p1_score1]])</f>
        <v>1</v>
      </c>
      <c r="AE1670" t="s">
        <v>1846</v>
      </c>
      <c r="AF1670" t="s">
        <v>2622</v>
      </c>
      <c r="AG1670" t="s">
        <v>2491</v>
      </c>
      <c r="AH1670" t="s">
        <v>949</v>
      </c>
      <c r="AI1670" t="s">
        <v>949</v>
      </c>
      <c r="AJ1670" t="s">
        <v>850</v>
      </c>
      <c r="AK1670" t="str">
        <f>LEFT(_20224[[#This Row],[result2]], FIND(" ",_20224[[#This Row],[result2]]))</f>
        <v xml:space="preserve">Islamabad </v>
      </c>
      <c r="AL1670" t="s">
        <v>4583</v>
      </c>
      <c r="AM1670" t="s">
        <v>2998</v>
      </c>
      <c r="AN1670" t="s">
        <v>2999</v>
      </c>
      <c r="AO1670" t="s">
        <v>3000</v>
      </c>
      <c r="AP1670" t="s">
        <v>852</v>
      </c>
      <c r="AQ1670">
        <v>1</v>
      </c>
      <c r="AR1670">
        <v>11</v>
      </c>
    </row>
    <row r="1671" spans="1:44" x14ac:dyDescent="0.3">
      <c r="A1671" t="s">
        <v>3811</v>
      </c>
      <c r="B1671" t="s">
        <v>3153</v>
      </c>
      <c r="C1671" t="s">
        <v>99</v>
      </c>
      <c r="D1671" t="s">
        <v>2111</v>
      </c>
      <c r="E1671">
        <v>8</v>
      </c>
      <c r="F1671">
        <v>6</v>
      </c>
      <c r="G1671">
        <v>0</v>
      </c>
      <c r="H1671">
        <v>1</v>
      </c>
      <c r="I1671">
        <v>133.33000000000001</v>
      </c>
      <c r="J1671" t="s">
        <v>1846</v>
      </c>
      <c r="K1671" t="s">
        <v>4433</v>
      </c>
      <c r="L1671" t="s">
        <v>2622</v>
      </c>
      <c r="M1671" t="s">
        <v>2110</v>
      </c>
      <c r="N1671" t="s">
        <v>3148</v>
      </c>
      <c r="O1671" t="s">
        <v>153</v>
      </c>
      <c r="P1671" t="s">
        <v>99</v>
      </c>
      <c r="Q1671">
        <v>4.0999999999999996</v>
      </c>
      <c r="R1671">
        <v>26</v>
      </c>
      <c r="S1671" t="s">
        <v>1532</v>
      </c>
      <c r="T1671" t="s">
        <v>99</v>
      </c>
      <c r="U1671">
        <v>17</v>
      </c>
      <c r="V1671">
        <v>0</v>
      </c>
      <c r="W1671" t="s">
        <v>270</v>
      </c>
      <c r="X1671">
        <v>170</v>
      </c>
      <c r="Y1671" t="str">
        <f>IF(_20224[[#This Row],[Lead Score]]=_20224[[#This Row],[p2_score1]],_20224[[#This Row],[p2]],_20224[[#This Row],[p1]])</f>
        <v>Mohammad Hafeez</v>
      </c>
      <c r="Z1671" t="str">
        <f>IF(_20224[[#This Row],[Lead Score]]&lt;&gt;_20224[[#This Row],[p2_score1]],_20224[[#This Row],[p2]],_20224[[#This Row],[p1]])</f>
        <v>Andre Fletcher</v>
      </c>
      <c r="AA1671" s="1">
        <f>_20224[[#This Row],[Lead Score]]/_20224[[#This Row],[Runs in Partnership]]</f>
        <v>0.5714285714285714</v>
      </c>
      <c r="AB1671">
        <f>+_20224[[#This Row],[p2_score1]]+_20224[[#This Row],[p1_score1]]</f>
        <v>14</v>
      </c>
      <c r="AC1671">
        <f>MAX(_20224[[#This Row],[p2_score1]:[p1_score1]])</f>
        <v>8</v>
      </c>
      <c r="AD1671">
        <f>MIN(_20224[[#This Row],[p2_score1]:[p1_score1]])</f>
        <v>6</v>
      </c>
      <c r="AE1671" t="s">
        <v>1846</v>
      </c>
      <c r="AF1671" t="s">
        <v>2622</v>
      </c>
      <c r="AG1671" t="s">
        <v>2491</v>
      </c>
      <c r="AH1671" t="s">
        <v>949</v>
      </c>
      <c r="AI1671" t="s">
        <v>949</v>
      </c>
      <c r="AJ1671" t="s">
        <v>850</v>
      </c>
      <c r="AK1671" t="str">
        <f>LEFT(_20224[[#This Row],[result2]], FIND(" ",_20224[[#This Row],[result2]]))</f>
        <v xml:space="preserve">Islamabad </v>
      </c>
      <c r="AL1671" t="s">
        <v>4583</v>
      </c>
      <c r="AM1671" t="s">
        <v>2998</v>
      </c>
      <c r="AN1671" t="s">
        <v>2999</v>
      </c>
      <c r="AO1671" t="s">
        <v>3000</v>
      </c>
      <c r="AP1671" t="s">
        <v>852</v>
      </c>
      <c r="AQ1671">
        <v>8</v>
      </c>
      <c r="AR1671">
        <v>6</v>
      </c>
    </row>
    <row r="1672" spans="1:44" x14ac:dyDescent="0.3">
      <c r="A1672" t="s">
        <v>3812</v>
      </c>
      <c r="B1672" t="s">
        <v>3144</v>
      </c>
      <c r="C1672" t="s">
        <v>1532</v>
      </c>
      <c r="D1672" t="s">
        <v>409</v>
      </c>
      <c r="E1672">
        <v>21</v>
      </c>
      <c r="F1672">
        <v>15</v>
      </c>
      <c r="G1672">
        <v>4</v>
      </c>
      <c r="H1672">
        <v>0</v>
      </c>
      <c r="I1672">
        <v>140</v>
      </c>
      <c r="J1672" t="s">
        <v>1846</v>
      </c>
      <c r="K1672" t="s">
        <v>4433</v>
      </c>
      <c r="L1672" t="s">
        <v>2622</v>
      </c>
      <c r="M1672" t="s">
        <v>2110</v>
      </c>
      <c r="N1672" t="s">
        <v>3157</v>
      </c>
      <c r="O1672" t="s">
        <v>1917</v>
      </c>
      <c r="P1672" t="s">
        <v>1532</v>
      </c>
      <c r="Q1672">
        <v>6</v>
      </c>
      <c r="R1672">
        <v>38</v>
      </c>
      <c r="S1672" t="s">
        <v>1532</v>
      </c>
      <c r="T1672" t="s">
        <v>407</v>
      </c>
      <c r="U1672">
        <v>0</v>
      </c>
      <c r="V1672">
        <v>0</v>
      </c>
      <c r="W1672" t="s">
        <v>99</v>
      </c>
      <c r="X1672">
        <v>170</v>
      </c>
      <c r="Y1672" t="str">
        <f>IF(_20224[[#This Row],[Lead Score]]=_20224[[#This Row],[p2_score1]],_20224[[#This Row],[p2]],_20224[[#This Row],[p1]])</f>
        <v>Chris Jordan</v>
      </c>
      <c r="Z1672" t="str">
        <f>IF(_20224[[#This Row],[Lead Score]]&lt;&gt;_20224[[#This Row],[p2_score1]],_20224[[#This Row],[p2]],_20224[[#This Row],[p1]])</f>
        <v>Andre Fletcher</v>
      </c>
      <c r="AA1672" s="1">
        <f>_20224[[#This Row],[Lead Score]]/_20224[[#This Row],[Runs in Partnership]]</f>
        <v>0.66666666666666663</v>
      </c>
      <c r="AB1672">
        <f>+_20224[[#This Row],[p2_score1]]+_20224[[#This Row],[p1_score1]]</f>
        <v>12</v>
      </c>
      <c r="AC1672">
        <f>MAX(_20224[[#This Row],[p2_score1]:[p1_score1]])</f>
        <v>8</v>
      </c>
      <c r="AD1672">
        <f>MIN(_20224[[#This Row],[p2_score1]:[p1_score1]])</f>
        <v>4</v>
      </c>
      <c r="AE1672" t="s">
        <v>1846</v>
      </c>
      <c r="AF1672" t="s">
        <v>2622</v>
      </c>
      <c r="AG1672" t="s">
        <v>2491</v>
      </c>
      <c r="AH1672" t="s">
        <v>949</v>
      </c>
      <c r="AI1672" t="s">
        <v>949</v>
      </c>
      <c r="AJ1672" t="s">
        <v>850</v>
      </c>
      <c r="AK1672" t="str">
        <f>LEFT(_20224[[#This Row],[result2]], FIND(" ",_20224[[#This Row],[result2]]))</f>
        <v xml:space="preserve">Islamabad </v>
      </c>
      <c r="AL1672" t="s">
        <v>4583</v>
      </c>
      <c r="AM1672" t="s">
        <v>2998</v>
      </c>
      <c r="AN1672" t="s">
        <v>2999</v>
      </c>
      <c r="AO1672" t="s">
        <v>3000</v>
      </c>
      <c r="AP1672" t="s">
        <v>852</v>
      </c>
      <c r="AQ1672">
        <v>8</v>
      </c>
      <c r="AR1672">
        <v>4</v>
      </c>
    </row>
    <row r="1673" spans="1:44" x14ac:dyDescent="0.3">
      <c r="A1673" t="s">
        <v>3814</v>
      </c>
      <c r="B1673" t="s">
        <v>3136</v>
      </c>
      <c r="C1673" t="s">
        <v>407</v>
      </c>
      <c r="D1673" t="s">
        <v>2112</v>
      </c>
      <c r="E1673">
        <v>36</v>
      </c>
      <c r="F1673">
        <v>26</v>
      </c>
      <c r="G1673">
        <v>1</v>
      </c>
      <c r="H1673">
        <v>3</v>
      </c>
      <c r="I1673">
        <v>138.46</v>
      </c>
      <c r="J1673" t="s">
        <v>1846</v>
      </c>
      <c r="K1673" t="s">
        <v>4433</v>
      </c>
      <c r="L1673" t="s">
        <v>2622</v>
      </c>
      <c r="M1673" t="s">
        <v>2110</v>
      </c>
      <c r="N1673" t="s">
        <v>3151</v>
      </c>
      <c r="O1673" t="s">
        <v>996</v>
      </c>
      <c r="P1673" t="s">
        <v>407</v>
      </c>
      <c r="Q1673">
        <v>12.3</v>
      </c>
      <c r="R1673">
        <v>90</v>
      </c>
      <c r="S1673" t="s">
        <v>496</v>
      </c>
      <c r="T1673" t="s">
        <v>407</v>
      </c>
      <c r="U1673">
        <v>0</v>
      </c>
      <c r="V1673">
        <v>0</v>
      </c>
      <c r="W1673" t="s">
        <v>1532</v>
      </c>
      <c r="X1673">
        <v>170</v>
      </c>
      <c r="Y1673" t="str">
        <f>IF(_20224[[#This Row],[Lead Score]]=_20224[[#This Row],[p2_score1]],_20224[[#This Row],[p2]],_20224[[#This Row],[p1]])</f>
        <v>Chris Jordan</v>
      </c>
      <c r="Z1673" t="str">
        <f>IF(_20224[[#This Row],[Lead Score]]&lt;&gt;_20224[[#This Row],[p2_score1]],_20224[[#This Row],[p2]],_20224[[#This Row],[p1]])</f>
        <v>Liam Dawson</v>
      </c>
      <c r="AA1673" s="1">
        <f>_20224[[#This Row],[Lead Score]]/_20224[[#This Row],[Runs in Partnership]]</f>
        <v>0.69230769230769229</v>
      </c>
      <c r="AB1673">
        <f>+_20224[[#This Row],[p2_score1]]+_20224[[#This Row],[p1_score1]]</f>
        <v>52</v>
      </c>
      <c r="AC1673">
        <f>MAX(_20224[[#This Row],[p2_score1]:[p1_score1]])</f>
        <v>36</v>
      </c>
      <c r="AD1673">
        <f>MIN(_20224[[#This Row],[p2_score1]:[p1_score1]])</f>
        <v>16</v>
      </c>
      <c r="AE1673" t="s">
        <v>1846</v>
      </c>
      <c r="AF1673" t="s">
        <v>2622</v>
      </c>
      <c r="AG1673" t="s">
        <v>2491</v>
      </c>
      <c r="AH1673" t="s">
        <v>949</v>
      </c>
      <c r="AI1673" t="s">
        <v>949</v>
      </c>
      <c r="AJ1673" t="s">
        <v>850</v>
      </c>
      <c r="AK1673" t="str">
        <f>LEFT(_20224[[#This Row],[result2]], FIND(" ",_20224[[#This Row],[result2]]))</f>
        <v xml:space="preserve">Islamabad </v>
      </c>
      <c r="AL1673" t="s">
        <v>4583</v>
      </c>
      <c r="AM1673" t="s">
        <v>2998</v>
      </c>
      <c r="AN1673" t="s">
        <v>2999</v>
      </c>
      <c r="AO1673" t="s">
        <v>3000</v>
      </c>
      <c r="AP1673" t="s">
        <v>852</v>
      </c>
      <c r="AQ1673">
        <v>36</v>
      </c>
      <c r="AR1673">
        <v>16</v>
      </c>
    </row>
    <row r="1674" spans="1:44" x14ac:dyDescent="0.3">
      <c r="A1674" t="s">
        <v>3816</v>
      </c>
      <c r="B1674" t="s">
        <v>3173</v>
      </c>
      <c r="C1674" t="s">
        <v>2058</v>
      </c>
      <c r="D1674" t="s">
        <v>2113</v>
      </c>
      <c r="E1674">
        <v>2</v>
      </c>
      <c r="F1674">
        <v>3</v>
      </c>
      <c r="G1674">
        <v>0</v>
      </c>
      <c r="H1674">
        <v>0</v>
      </c>
      <c r="I1674">
        <v>66.66</v>
      </c>
      <c r="J1674" t="s">
        <v>1846</v>
      </c>
      <c r="K1674" t="s">
        <v>4433</v>
      </c>
      <c r="L1674" t="s">
        <v>2622</v>
      </c>
      <c r="M1674" t="s">
        <v>2110</v>
      </c>
      <c r="N1674" t="s">
        <v>3170</v>
      </c>
      <c r="O1674" t="s">
        <v>2040</v>
      </c>
      <c r="P1674" t="s">
        <v>2058</v>
      </c>
      <c r="Q1674">
        <v>14.1</v>
      </c>
      <c r="R1674">
        <v>101</v>
      </c>
      <c r="S1674" t="s">
        <v>496</v>
      </c>
      <c r="T1674" t="s">
        <v>2058</v>
      </c>
      <c r="U1674">
        <v>9</v>
      </c>
      <c r="V1674">
        <v>0</v>
      </c>
      <c r="W1674" t="s">
        <v>407</v>
      </c>
      <c r="X1674">
        <v>170</v>
      </c>
      <c r="Y1674" t="str">
        <f>IF(_20224[[#This Row],[Lead Score]]=_20224[[#This Row],[p2_score1]],_20224[[#This Row],[p2]],_20224[[#This Row],[p1]])</f>
        <v>Liam Dawson</v>
      </c>
      <c r="Z1674" t="str">
        <f>IF(_20224[[#This Row],[Lead Score]]&lt;&gt;_20224[[#This Row],[p2_score1]],_20224[[#This Row],[p2]],_20224[[#This Row],[p1]])</f>
        <v>Saad Nasim</v>
      </c>
      <c r="AA1674" s="1">
        <f>_20224[[#This Row],[Lead Score]]/_20224[[#This Row],[Runs in Partnership]]</f>
        <v>0.81818181818181823</v>
      </c>
      <c r="AB1674">
        <f>+_20224[[#This Row],[p2_score1]]+_20224[[#This Row],[p1_score1]]</f>
        <v>11</v>
      </c>
      <c r="AC1674">
        <f>MAX(_20224[[#This Row],[p2_score1]:[p1_score1]])</f>
        <v>9</v>
      </c>
      <c r="AD1674">
        <f>MIN(_20224[[#This Row],[p2_score1]:[p1_score1]])</f>
        <v>2</v>
      </c>
      <c r="AE1674" t="s">
        <v>1846</v>
      </c>
      <c r="AF1674" t="s">
        <v>2622</v>
      </c>
      <c r="AG1674" t="s">
        <v>2491</v>
      </c>
      <c r="AH1674" t="s">
        <v>949</v>
      </c>
      <c r="AI1674" t="s">
        <v>949</v>
      </c>
      <c r="AJ1674" t="s">
        <v>850</v>
      </c>
      <c r="AK1674" t="str">
        <f>LEFT(_20224[[#This Row],[result2]], FIND(" ",_20224[[#This Row],[result2]]))</f>
        <v xml:space="preserve">Islamabad </v>
      </c>
      <c r="AL1674" t="s">
        <v>4583</v>
      </c>
      <c r="AM1674" t="s">
        <v>2998</v>
      </c>
      <c r="AN1674" t="s">
        <v>2999</v>
      </c>
      <c r="AO1674" t="s">
        <v>3000</v>
      </c>
      <c r="AP1674" t="s">
        <v>852</v>
      </c>
      <c r="AQ1674">
        <v>2</v>
      </c>
      <c r="AR1674">
        <v>9</v>
      </c>
    </row>
    <row r="1675" spans="1:44" x14ac:dyDescent="0.3">
      <c r="A1675" t="s">
        <v>3818</v>
      </c>
      <c r="B1675" t="s">
        <v>3178</v>
      </c>
      <c r="C1675" t="s">
        <v>960</v>
      </c>
      <c r="D1675" t="s">
        <v>409</v>
      </c>
      <c r="E1675">
        <v>6</v>
      </c>
      <c r="F1675">
        <v>6</v>
      </c>
      <c r="G1675">
        <v>1</v>
      </c>
      <c r="H1675">
        <v>0</v>
      </c>
      <c r="I1675">
        <v>100</v>
      </c>
      <c r="J1675" t="s">
        <v>1846</v>
      </c>
      <c r="K1675" t="s">
        <v>4433</v>
      </c>
      <c r="L1675" t="s">
        <v>2622</v>
      </c>
      <c r="M1675" t="s">
        <v>2110</v>
      </c>
      <c r="N1675" t="s">
        <v>3200</v>
      </c>
      <c r="O1675" t="s">
        <v>2114</v>
      </c>
      <c r="P1675" t="s">
        <v>960</v>
      </c>
      <c r="Q1675">
        <v>15.4</v>
      </c>
      <c r="R1675">
        <v>111</v>
      </c>
      <c r="S1675" t="s">
        <v>496</v>
      </c>
      <c r="T1675" t="s">
        <v>960</v>
      </c>
      <c r="U1675">
        <v>13</v>
      </c>
      <c r="V1675">
        <v>0</v>
      </c>
      <c r="W1675" t="s">
        <v>2058</v>
      </c>
      <c r="X1675">
        <v>170</v>
      </c>
      <c r="Y1675" t="str">
        <f>IF(_20224[[#This Row],[Lead Score]]=_20224[[#This Row],[p2_score1]],_20224[[#This Row],[p2]],_20224[[#This Row],[p1]])</f>
        <v>Darren Sammy</v>
      </c>
      <c r="Z1675" t="str">
        <f>IF(_20224[[#This Row],[Lead Score]]&lt;&gt;_20224[[#This Row],[p2_score1]],_20224[[#This Row],[p2]],_20224[[#This Row],[p1]])</f>
        <v>Liam Dawson</v>
      </c>
      <c r="AA1675" s="1">
        <f>_20224[[#This Row],[Lead Score]]/_20224[[#This Row],[Runs in Partnership]]</f>
        <v>0.6</v>
      </c>
      <c r="AB1675">
        <f>+_20224[[#This Row],[p2_score1]]+_20224[[#This Row],[p1_score1]]</f>
        <v>10</v>
      </c>
      <c r="AC1675">
        <f>MAX(_20224[[#This Row],[p2_score1]:[p1_score1]])</f>
        <v>6</v>
      </c>
      <c r="AD1675">
        <f>MIN(_20224[[#This Row],[p2_score1]:[p1_score1]])</f>
        <v>4</v>
      </c>
      <c r="AE1675" t="s">
        <v>1846</v>
      </c>
      <c r="AF1675" t="s">
        <v>2622</v>
      </c>
      <c r="AG1675" t="s">
        <v>2491</v>
      </c>
      <c r="AH1675" t="s">
        <v>949</v>
      </c>
      <c r="AI1675" t="s">
        <v>949</v>
      </c>
      <c r="AJ1675" t="s">
        <v>850</v>
      </c>
      <c r="AK1675" t="str">
        <f>LEFT(_20224[[#This Row],[result2]], FIND(" ",_20224[[#This Row],[result2]]))</f>
        <v xml:space="preserve">Islamabad </v>
      </c>
      <c r="AL1675" t="s">
        <v>4583</v>
      </c>
      <c r="AM1675" t="s">
        <v>2998</v>
      </c>
      <c r="AN1675" t="s">
        <v>2999</v>
      </c>
      <c r="AO1675" t="s">
        <v>3000</v>
      </c>
      <c r="AP1675" t="s">
        <v>852</v>
      </c>
      <c r="AQ1675">
        <v>6</v>
      </c>
      <c r="AR1675">
        <v>4</v>
      </c>
    </row>
    <row r="1676" spans="1:44" hidden="1" x14ac:dyDescent="0.3">
      <c r="A1676" t="s">
        <v>3821</v>
      </c>
      <c r="B1676" t="s">
        <v>3180</v>
      </c>
      <c r="C1676" t="s">
        <v>182</v>
      </c>
      <c r="D1676" t="s">
        <v>409</v>
      </c>
      <c r="E1676">
        <v>0</v>
      </c>
      <c r="F1676">
        <v>1</v>
      </c>
      <c r="G1676">
        <v>0</v>
      </c>
      <c r="H1676">
        <v>0</v>
      </c>
      <c r="I1676">
        <v>0</v>
      </c>
      <c r="J1676" t="s">
        <v>1846</v>
      </c>
      <c r="K1676" t="s">
        <v>4433</v>
      </c>
      <c r="L1676" t="s">
        <v>2622</v>
      </c>
      <c r="M1676" t="s">
        <v>2110</v>
      </c>
      <c r="N1676" t="s">
        <v>3219</v>
      </c>
      <c r="O1676" t="s">
        <v>1157</v>
      </c>
      <c r="P1676" t="s">
        <v>182</v>
      </c>
      <c r="Q1676">
        <v>15.5</v>
      </c>
      <c r="R1676">
        <v>111</v>
      </c>
      <c r="S1676" t="s">
        <v>496</v>
      </c>
      <c r="T1676" t="s">
        <v>182</v>
      </c>
      <c r="U1676">
        <v>13</v>
      </c>
      <c r="V1676">
        <v>0</v>
      </c>
      <c r="W1676" t="s">
        <v>960</v>
      </c>
      <c r="X1676">
        <v>170</v>
      </c>
      <c r="Y1676" t="str">
        <f>IF(_20224[[#This Row],[Lead Score]]=_20224[[#This Row],[p2_score1]],_20224[[#This Row],[p2]],_20224[[#This Row],[p1]])</f>
        <v>Umaid Asif</v>
      </c>
      <c r="Z1676" t="str">
        <f>IF(_20224[[#This Row],[Lead Score]]&lt;&gt;_20224[[#This Row],[p2_score1]],_20224[[#This Row],[p2]],_20224[[#This Row],[p1]])</f>
        <v>Liam Dawson</v>
      </c>
      <c r="AA1676" s="1" t="e">
        <f>_20224[[#This Row],[Lead Score]]/_20224[[#This Row],[Runs in Partnership]]</f>
        <v>#DIV/0!</v>
      </c>
      <c r="AB1676">
        <f>+_20224[[#This Row],[p2_score1]]+_20224[[#This Row],[p1_score1]]</f>
        <v>0</v>
      </c>
      <c r="AC1676">
        <f>MAX(_20224[[#This Row],[p2_score1]:[p1_score1]])</f>
        <v>0</v>
      </c>
      <c r="AD1676">
        <f>MIN(_20224[[#This Row],[p2_score1]:[p1_score1]])</f>
        <v>0</v>
      </c>
      <c r="AE1676" t="s">
        <v>1846</v>
      </c>
      <c r="AF1676" t="s">
        <v>2622</v>
      </c>
      <c r="AG1676" t="s">
        <v>2491</v>
      </c>
      <c r="AH1676" t="s">
        <v>949</v>
      </c>
      <c r="AI1676" t="s">
        <v>949</v>
      </c>
      <c r="AJ1676" t="s">
        <v>850</v>
      </c>
      <c r="AK1676" t="str">
        <f>LEFT(_20224[[#This Row],[result2]], FIND(" ",_20224[[#This Row],[result2]]))</f>
        <v xml:space="preserve">Islamabad </v>
      </c>
      <c r="AL1676" t="s">
        <v>4583</v>
      </c>
      <c r="AM1676" t="s">
        <v>2998</v>
      </c>
      <c r="AN1676" t="s">
        <v>2999</v>
      </c>
      <c r="AO1676" t="s">
        <v>3000</v>
      </c>
      <c r="AP1676" t="s">
        <v>852</v>
      </c>
      <c r="AQ1676">
        <v>0</v>
      </c>
      <c r="AR1676">
        <v>0</v>
      </c>
    </row>
    <row r="1677" spans="1:44" x14ac:dyDescent="0.3">
      <c r="A1677" t="s">
        <v>3823</v>
      </c>
      <c r="B1677" t="s">
        <v>3162</v>
      </c>
      <c r="C1677" t="s">
        <v>496</v>
      </c>
      <c r="D1677" t="s">
        <v>1992</v>
      </c>
      <c r="E1677">
        <v>33</v>
      </c>
      <c r="F1677">
        <v>30</v>
      </c>
      <c r="G1677">
        <v>1</v>
      </c>
      <c r="H1677">
        <v>1</v>
      </c>
      <c r="I1677">
        <v>110</v>
      </c>
      <c r="J1677" t="s">
        <v>1846</v>
      </c>
      <c r="K1677" t="s">
        <v>4433</v>
      </c>
      <c r="L1677" t="s">
        <v>2622</v>
      </c>
      <c r="M1677" t="s">
        <v>2110</v>
      </c>
      <c r="N1677" t="s">
        <v>3236</v>
      </c>
      <c r="O1677" t="s">
        <v>2115</v>
      </c>
      <c r="P1677" t="s">
        <v>496</v>
      </c>
      <c r="Q1677">
        <v>16.399999999999999</v>
      </c>
      <c r="R1677">
        <v>117</v>
      </c>
      <c r="S1677" t="s">
        <v>496</v>
      </c>
      <c r="T1677" t="s">
        <v>251</v>
      </c>
      <c r="U1677">
        <v>0</v>
      </c>
      <c r="V1677">
        <v>0</v>
      </c>
      <c r="W1677" t="s">
        <v>182</v>
      </c>
      <c r="X1677">
        <v>170</v>
      </c>
      <c r="Y1677" t="str">
        <f>IF(_20224[[#This Row],[Lead Score]]=_20224[[#This Row],[p2_score1]],_20224[[#This Row],[p2]],_20224[[#This Row],[p1]])</f>
        <v>Liam Dawson</v>
      </c>
      <c r="Z1677" t="str">
        <f>IF(_20224[[#This Row],[Lead Score]]&lt;&gt;_20224[[#This Row],[p2_score1]],_20224[[#This Row],[p2]],_20224[[#This Row],[p1]])</f>
        <v>Hasan Ali</v>
      </c>
      <c r="AA1677" s="1">
        <f>_20224[[#This Row],[Lead Score]]/_20224[[#This Row],[Runs in Partnership]]</f>
        <v>1</v>
      </c>
      <c r="AB1677">
        <f>+_20224[[#This Row],[p2_score1]]+_20224[[#This Row],[p1_score1]]</f>
        <v>20</v>
      </c>
      <c r="AC1677">
        <f>MAX(_20224[[#This Row],[p2_score1]:[p1_score1]])</f>
        <v>20</v>
      </c>
      <c r="AD1677">
        <f>MIN(_20224[[#This Row],[p2_score1]:[p1_score1]])</f>
        <v>0</v>
      </c>
      <c r="AE1677" t="s">
        <v>1846</v>
      </c>
      <c r="AF1677" t="s">
        <v>2622</v>
      </c>
      <c r="AG1677" t="s">
        <v>2491</v>
      </c>
      <c r="AH1677" t="s">
        <v>949</v>
      </c>
      <c r="AI1677" t="s">
        <v>949</v>
      </c>
      <c r="AJ1677" t="s">
        <v>850</v>
      </c>
      <c r="AK1677" t="str">
        <f>LEFT(_20224[[#This Row],[result2]], FIND(" ",_20224[[#This Row],[result2]]))</f>
        <v xml:space="preserve">Islamabad </v>
      </c>
      <c r="AL1677" t="s">
        <v>4583</v>
      </c>
      <c r="AM1677" t="s">
        <v>2998</v>
      </c>
      <c r="AN1677" t="s">
        <v>2999</v>
      </c>
      <c r="AO1677" t="s">
        <v>3000</v>
      </c>
      <c r="AP1677" t="s">
        <v>852</v>
      </c>
      <c r="AQ1677">
        <v>0</v>
      </c>
      <c r="AR1677">
        <v>20</v>
      </c>
    </row>
    <row r="1678" spans="1:44" x14ac:dyDescent="0.3">
      <c r="A1678" t="s">
        <v>3825</v>
      </c>
      <c r="B1678" t="s">
        <v>3187</v>
      </c>
      <c r="C1678" t="s">
        <v>251</v>
      </c>
      <c r="D1678" t="s">
        <v>2116</v>
      </c>
      <c r="E1678">
        <v>6</v>
      </c>
      <c r="F1678">
        <v>5</v>
      </c>
      <c r="G1678">
        <v>1</v>
      </c>
      <c r="H1678">
        <v>0</v>
      </c>
      <c r="I1678">
        <v>120</v>
      </c>
      <c r="J1678" t="s">
        <v>1846</v>
      </c>
      <c r="K1678" t="s">
        <v>4433</v>
      </c>
      <c r="L1678" t="s">
        <v>2622</v>
      </c>
      <c r="M1678" t="s">
        <v>2110</v>
      </c>
      <c r="N1678" t="s">
        <v>3161</v>
      </c>
      <c r="O1678" t="s">
        <v>2117</v>
      </c>
      <c r="P1678" t="s">
        <v>251</v>
      </c>
      <c r="Q1678">
        <v>17.5</v>
      </c>
      <c r="R1678">
        <v>121</v>
      </c>
      <c r="S1678" t="s">
        <v>161</v>
      </c>
      <c r="T1678" t="s">
        <v>251</v>
      </c>
      <c r="U1678">
        <v>0</v>
      </c>
      <c r="V1678">
        <v>0</v>
      </c>
      <c r="W1678" t="s">
        <v>496</v>
      </c>
      <c r="X1678">
        <v>170</v>
      </c>
      <c r="Y1678" t="str">
        <f>IF(_20224[[#This Row],[Lead Score]]=_20224[[#This Row],[p2_score1]],_20224[[#This Row],[p2]],_20224[[#This Row],[p1]])</f>
        <v>Hasan Ali</v>
      </c>
      <c r="Z1678" t="str">
        <f>IF(_20224[[#This Row],[Lead Score]]&lt;&gt;_20224[[#This Row],[p2_score1]],_20224[[#This Row],[p2]],_20224[[#This Row],[p1]])</f>
        <v>Wahab Riaz</v>
      </c>
      <c r="AA1678" s="1">
        <f>_20224[[#This Row],[Lead Score]]/_20224[[#This Row],[Runs in Partnership]]</f>
        <v>1</v>
      </c>
      <c r="AB1678">
        <f>+_20224[[#This Row],[p2_score1]]+_20224[[#This Row],[p1_score1]]</f>
        <v>6</v>
      </c>
      <c r="AC1678">
        <f>MAX(_20224[[#This Row],[p2_score1]:[p1_score1]])</f>
        <v>6</v>
      </c>
      <c r="AD1678">
        <f>MIN(_20224[[#This Row],[p2_score1]:[p1_score1]])</f>
        <v>0</v>
      </c>
      <c r="AE1678" t="s">
        <v>1846</v>
      </c>
      <c r="AF1678" t="s">
        <v>2622</v>
      </c>
      <c r="AG1678" t="s">
        <v>2491</v>
      </c>
      <c r="AH1678" t="s">
        <v>949</v>
      </c>
      <c r="AI1678" t="s">
        <v>949</v>
      </c>
      <c r="AJ1678" t="s">
        <v>850</v>
      </c>
      <c r="AK1678" t="str">
        <f>LEFT(_20224[[#This Row],[result2]], FIND(" ",_20224[[#This Row],[result2]]))</f>
        <v xml:space="preserve">Islamabad </v>
      </c>
      <c r="AL1678" t="s">
        <v>4583</v>
      </c>
      <c r="AM1678" t="s">
        <v>2998</v>
      </c>
      <c r="AN1678" t="s">
        <v>2999</v>
      </c>
      <c r="AO1678" t="s">
        <v>3000</v>
      </c>
      <c r="AP1678" t="s">
        <v>852</v>
      </c>
      <c r="AQ1678">
        <v>6</v>
      </c>
      <c r="AR1678">
        <v>0</v>
      </c>
    </row>
    <row r="1679" spans="1:44" x14ac:dyDescent="0.3">
      <c r="A1679" t="s">
        <v>3827</v>
      </c>
      <c r="B1679" t="s">
        <v>3195</v>
      </c>
      <c r="C1679" t="s">
        <v>161</v>
      </c>
      <c r="D1679" t="s">
        <v>45</v>
      </c>
      <c r="E1679">
        <v>28</v>
      </c>
      <c r="F1679">
        <v>14</v>
      </c>
      <c r="G1679">
        <v>4</v>
      </c>
      <c r="H1679">
        <v>1</v>
      </c>
      <c r="I1679">
        <v>200</v>
      </c>
      <c r="J1679" t="s">
        <v>1846</v>
      </c>
      <c r="K1679" t="s">
        <v>4433</v>
      </c>
      <c r="L1679" t="s">
        <v>2622</v>
      </c>
      <c r="M1679" t="s">
        <v>2110</v>
      </c>
      <c r="N1679" t="s">
        <v>32</v>
      </c>
      <c r="O1679" t="s">
        <v>32</v>
      </c>
      <c r="P1679" t="s">
        <v>32</v>
      </c>
      <c r="S1679" t="s">
        <v>161</v>
      </c>
      <c r="T1679" t="s">
        <v>2097</v>
      </c>
      <c r="U1679">
        <v>0</v>
      </c>
      <c r="V1679">
        <v>0</v>
      </c>
      <c r="W1679" t="s">
        <v>251</v>
      </c>
      <c r="X1679">
        <v>170</v>
      </c>
      <c r="Y1679" t="str">
        <f>IF(_20224[[#This Row],[Lead Score]]=_20224[[#This Row],[p2_score1]],_20224[[#This Row],[p2]],_20224[[#This Row],[p1]])</f>
        <v>Wahab Riaz</v>
      </c>
      <c r="Z1679" t="str">
        <f>IF(_20224[[#This Row],[Lead Score]]&lt;&gt;_20224[[#This Row],[p2_score1]],_20224[[#This Row],[p2]],_20224[[#This Row],[p1]])</f>
        <v>Sameen Gul</v>
      </c>
      <c r="AA1679" s="1">
        <f>_20224[[#This Row],[Lead Score]]/_20224[[#This Row],[Runs in Partnership]]</f>
        <v>0.93333333333333335</v>
      </c>
      <c r="AB1679">
        <f>+_20224[[#This Row],[p2_score1]]+_20224[[#This Row],[p1_score1]]</f>
        <v>30</v>
      </c>
      <c r="AC1679">
        <f>MAX(_20224[[#This Row],[p2_score1]:[p1_score1]])</f>
        <v>28</v>
      </c>
      <c r="AD1679">
        <f>MIN(_20224[[#This Row],[p2_score1]:[p1_score1]])</f>
        <v>2</v>
      </c>
      <c r="AE1679" t="s">
        <v>1846</v>
      </c>
      <c r="AF1679" t="s">
        <v>2622</v>
      </c>
      <c r="AG1679" t="s">
        <v>2491</v>
      </c>
      <c r="AH1679" t="s">
        <v>949</v>
      </c>
      <c r="AI1679" t="s">
        <v>949</v>
      </c>
      <c r="AJ1679" t="s">
        <v>850</v>
      </c>
      <c r="AK1679" t="str">
        <f>LEFT(_20224[[#This Row],[result2]], FIND(" ",_20224[[#This Row],[result2]]))</f>
        <v xml:space="preserve">Islamabad </v>
      </c>
      <c r="AL1679" t="s">
        <v>4583</v>
      </c>
      <c r="AM1679" t="s">
        <v>2998</v>
      </c>
      <c r="AN1679" t="s">
        <v>2999</v>
      </c>
      <c r="AO1679" t="s">
        <v>3000</v>
      </c>
      <c r="AP1679" t="s">
        <v>852</v>
      </c>
      <c r="AQ1679">
        <v>2</v>
      </c>
      <c r="AR1679">
        <v>28</v>
      </c>
    </row>
    <row r="1680" spans="1:44" hidden="1" x14ac:dyDescent="0.3">
      <c r="A1680" t="s">
        <v>3828</v>
      </c>
      <c r="B1680" t="s">
        <v>3154</v>
      </c>
      <c r="C1680" t="s">
        <v>2097</v>
      </c>
      <c r="D1680" t="s">
        <v>45</v>
      </c>
      <c r="E1680">
        <v>2</v>
      </c>
      <c r="F1680">
        <v>5</v>
      </c>
      <c r="G1680">
        <v>0</v>
      </c>
      <c r="H1680">
        <v>0</v>
      </c>
      <c r="I1680">
        <v>40</v>
      </c>
      <c r="J1680" t="s">
        <v>1846</v>
      </c>
      <c r="K1680" t="s">
        <v>4433</v>
      </c>
      <c r="L1680" t="s">
        <v>2622</v>
      </c>
      <c r="M1680" t="s">
        <v>2110</v>
      </c>
      <c r="N1680" t="s">
        <v>32</v>
      </c>
      <c r="O1680" t="s">
        <v>32</v>
      </c>
      <c r="P1680" t="s">
        <v>32</v>
      </c>
      <c r="S1680" t="s">
        <v>32</v>
      </c>
      <c r="T1680" t="s">
        <v>32</v>
      </c>
      <c r="W1680" t="s">
        <v>32</v>
      </c>
      <c r="X1680">
        <v>170</v>
      </c>
      <c r="Y1680" t="str">
        <f>IF(_20224[[#This Row],[Lead Score]]=_20224[[#This Row],[p2_score1]],_20224[[#This Row],[p2]],_20224[[#This Row],[p1]])</f>
        <v/>
      </c>
      <c r="Z1680" t="str">
        <f>IF(_20224[[#This Row],[Lead Score]]&lt;&gt;_20224[[#This Row],[p2_score1]],_20224[[#This Row],[p2]],_20224[[#This Row],[p1]])</f>
        <v/>
      </c>
      <c r="AA1680" s="1" t="e">
        <f>_20224[[#This Row],[Lead Score]]/_20224[[#This Row],[Runs in Partnership]]</f>
        <v>#DIV/0!</v>
      </c>
      <c r="AB1680">
        <f>+_20224[[#This Row],[p2_score1]]+_20224[[#This Row],[p1_score1]]</f>
        <v>0</v>
      </c>
      <c r="AC1680">
        <f>MAX(_20224[[#This Row],[p2_score1]:[p1_score1]])</f>
        <v>0</v>
      </c>
      <c r="AD1680">
        <f>MIN(_20224[[#This Row],[p2_score1]:[p1_score1]])</f>
        <v>0</v>
      </c>
      <c r="AE1680" t="s">
        <v>1846</v>
      </c>
      <c r="AF1680" t="s">
        <v>2622</v>
      </c>
      <c r="AG1680" t="s">
        <v>2491</v>
      </c>
      <c r="AH1680" t="s">
        <v>949</v>
      </c>
      <c r="AI1680" t="s">
        <v>949</v>
      </c>
      <c r="AJ1680" t="s">
        <v>850</v>
      </c>
      <c r="AK1680" t="str">
        <f>LEFT(_20224[[#This Row],[result2]], FIND(" ",_20224[[#This Row],[result2]]))</f>
        <v xml:space="preserve">Islamabad </v>
      </c>
      <c r="AL1680" t="s">
        <v>4583</v>
      </c>
      <c r="AM1680" t="s">
        <v>2998</v>
      </c>
      <c r="AN1680" t="s">
        <v>2999</v>
      </c>
      <c r="AO1680" t="s">
        <v>3000</v>
      </c>
      <c r="AP1680" t="s">
        <v>852</v>
      </c>
      <c r="AQ1680">
        <v>0</v>
      </c>
      <c r="AR1680">
        <v>0</v>
      </c>
    </row>
    <row r="1681" spans="1:44" hidden="1" x14ac:dyDescent="0.3">
      <c r="A1681" t="s">
        <v>3133</v>
      </c>
      <c r="B1681" t="s">
        <v>3133</v>
      </c>
      <c r="C1681" t="s">
        <v>99</v>
      </c>
      <c r="D1681" t="s">
        <v>2118</v>
      </c>
      <c r="E1681">
        <v>0</v>
      </c>
      <c r="F1681">
        <v>1</v>
      </c>
      <c r="G1681">
        <v>0</v>
      </c>
      <c r="H1681">
        <v>0</v>
      </c>
      <c r="I1681">
        <v>0</v>
      </c>
      <c r="J1681" t="s">
        <v>2119</v>
      </c>
      <c r="K1681" t="s">
        <v>4433</v>
      </c>
      <c r="L1681" t="s">
        <v>2490</v>
      </c>
      <c r="M1681" t="s">
        <v>2120</v>
      </c>
      <c r="N1681" t="s">
        <v>3139</v>
      </c>
      <c r="O1681" t="s">
        <v>151</v>
      </c>
      <c r="P1681" t="s">
        <v>99</v>
      </c>
      <c r="Q1681">
        <v>0.1</v>
      </c>
      <c r="R1681">
        <v>0</v>
      </c>
      <c r="S1681" t="s">
        <v>855</v>
      </c>
      <c r="T1681" t="s">
        <v>99</v>
      </c>
      <c r="U1681">
        <v>0</v>
      </c>
      <c r="V1681">
        <v>0</v>
      </c>
      <c r="W1681" t="s">
        <v>32</v>
      </c>
      <c r="X1681">
        <v>171</v>
      </c>
      <c r="Y1681" t="str">
        <f>IF(_20224[[#This Row],[Lead Score]]=_20224[[#This Row],[p2_score1]],_20224[[#This Row],[p2]],_20224[[#This Row],[p1]])</f>
        <v>Mohammad Hafeez</v>
      </c>
      <c r="Z1681" t="str">
        <f>IF(_20224[[#This Row],[Lead Score]]&lt;&gt;_20224[[#This Row],[p2_score1]],_20224[[#This Row],[p2]],_20224[[#This Row],[p1]])</f>
        <v>Dawid Malan</v>
      </c>
      <c r="AA1681" s="1" t="e">
        <f>_20224[[#This Row],[Lead Score]]/_20224[[#This Row],[Runs in Partnership]]</f>
        <v>#DIV/0!</v>
      </c>
      <c r="AB1681">
        <f>+_20224[[#This Row],[p2_score1]]+_20224[[#This Row],[p1_score1]]</f>
        <v>0</v>
      </c>
      <c r="AC1681">
        <f>MAX(_20224[[#This Row],[p2_score1]:[p1_score1]])</f>
        <v>0</v>
      </c>
      <c r="AD1681">
        <f>MIN(_20224[[#This Row],[p2_score1]:[p1_score1]])</f>
        <v>0</v>
      </c>
      <c r="AE1681" t="s">
        <v>2119</v>
      </c>
      <c r="AF1681" t="s">
        <v>2490</v>
      </c>
      <c r="AG1681" t="s">
        <v>2807</v>
      </c>
      <c r="AH1681" t="s">
        <v>949</v>
      </c>
      <c r="AI1681" t="s">
        <v>949</v>
      </c>
      <c r="AJ1681" t="s">
        <v>850</v>
      </c>
      <c r="AK1681" t="str">
        <f>LEFT(_20224[[#This Row],[result2]], FIND(" ",_20224[[#This Row],[result2]]))</f>
        <v xml:space="preserve">Islamabad </v>
      </c>
      <c r="AL1681" t="s">
        <v>4583</v>
      </c>
      <c r="AM1681" t="s">
        <v>3001</v>
      </c>
      <c r="AN1681" t="s">
        <v>3002</v>
      </c>
      <c r="AO1681" t="s">
        <v>3003</v>
      </c>
      <c r="AP1681" t="s">
        <v>2152</v>
      </c>
      <c r="AQ1681">
        <v>0</v>
      </c>
      <c r="AR1681">
        <v>0</v>
      </c>
    </row>
    <row r="1682" spans="1:44" x14ac:dyDescent="0.3">
      <c r="A1682" t="s">
        <v>3144</v>
      </c>
      <c r="B1682" t="s">
        <v>3144</v>
      </c>
      <c r="C1682" t="s">
        <v>855</v>
      </c>
      <c r="D1682" t="s">
        <v>2121</v>
      </c>
      <c r="E1682">
        <v>43</v>
      </c>
      <c r="F1682">
        <v>30</v>
      </c>
      <c r="G1682">
        <v>4</v>
      </c>
      <c r="H1682">
        <v>3</v>
      </c>
      <c r="I1682">
        <v>143.33000000000001</v>
      </c>
      <c r="J1682" t="s">
        <v>2119</v>
      </c>
      <c r="K1682" t="s">
        <v>4433</v>
      </c>
      <c r="L1682" t="s">
        <v>2490</v>
      </c>
      <c r="M1682" t="s">
        <v>2120</v>
      </c>
      <c r="N1682" t="s">
        <v>3148</v>
      </c>
      <c r="O1682" t="s">
        <v>1321</v>
      </c>
      <c r="P1682" t="s">
        <v>855</v>
      </c>
      <c r="Q1682">
        <v>11.3</v>
      </c>
      <c r="R1682">
        <v>122</v>
      </c>
      <c r="S1682" t="s">
        <v>855</v>
      </c>
      <c r="T1682" t="s">
        <v>270</v>
      </c>
      <c r="U1682">
        <v>0</v>
      </c>
      <c r="V1682">
        <v>0</v>
      </c>
      <c r="W1682" t="s">
        <v>99</v>
      </c>
      <c r="X1682">
        <v>171</v>
      </c>
      <c r="Y1682" t="str">
        <f>IF(_20224[[#This Row],[Lead Score]]=_20224[[#This Row],[p2_score1]],_20224[[#This Row],[p2]],_20224[[#This Row],[p1]])</f>
        <v>Kamran Akmal</v>
      </c>
      <c r="Z1682" t="str">
        <f>IF(_20224[[#This Row],[Lead Score]]&lt;&gt;_20224[[#This Row],[p2_score1]],_20224[[#This Row],[p2]],_20224[[#This Row],[p1]])</f>
        <v>Dawid Malan</v>
      </c>
      <c r="AA1682" s="1">
        <f>_20224[[#This Row],[Lead Score]]/_20224[[#This Row],[Runs in Partnership]]</f>
        <v>0.64754098360655743</v>
      </c>
      <c r="AB1682">
        <f>+_20224[[#This Row],[p2_score1]]+_20224[[#This Row],[p1_score1]]</f>
        <v>122</v>
      </c>
      <c r="AC1682">
        <f>MAX(_20224[[#This Row],[p2_score1]:[p1_score1]])</f>
        <v>79</v>
      </c>
      <c r="AD1682">
        <f>MIN(_20224[[#This Row],[p2_score1]:[p1_score1]])</f>
        <v>43</v>
      </c>
      <c r="AE1682" t="s">
        <v>2119</v>
      </c>
      <c r="AF1682" t="s">
        <v>2490</v>
      </c>
      <c r="AG1682" t="s">
        <v>2807</v>
      </c>
      <c r="AH1682" t="s">
        <v>949</v>
      </c>
      <c r="AI1682" t="s">
        <v>949</v>
      </c>
      <c r="AJ1682" t="s">
        <v>850</v>
      </c>
      <c r="AK1682" t="str">
        <f>LEFT(_20224[[#This Row],[result2]], FIND(" ",_20224[[#This Row],[result2]]))</f>
        <v xml:space="preserve">Islamabad </v>
      </c>
      <c r="AL1682" t="s">
        <v>4583</v>
      </c>
      <c r="AM1682" t="s">
        <v>3001</v>
      </c>
      <c r="AN1682" t="s">
        <v>3002</v>
      </c>
      <c r="AO1682" t="s">
        <v>3003</v>
      </c>
      <c r="AP1682" t="s">
        <v>2152</v>
      </c>
      <c r="AQ1682">
        <v>79</v>
      </c>
      <c r="AR1682">
        <v>43</v>
      </c>
    </row>
    <row r="1683" spans="1:44" x14ac:dyDescent="0.3">
      <c r="A1683" t="s">
        <v>3153</v>
      </c>
      <c r="B1683" t="s">
        <v>3136</v>
      </c>
      <c r="C1683" t="s">
        <v>2083</v>
      </c>
      <c r="D1683" t="s">
        <v>2122</v>
      </c>
      <c r="E1683">
        <v>1</v>
      </c>
      <c r="F1683">
        <v>3</v>
      </c>
      <c r="G1683">
        <v>0</v>
      </c>
      <c r="H1683">
        <v>0</v>
      </c>
      <c r="I1683">
        <v>33.33</v>
      </c>
      <c r="J1683" t="s">
        <v>2119</v>
      </c>
      <c r="K1683" t="s">
        <v>4433</v>
      </c>
      <c r="L1683" t="s">
        <v>2490</v>
      </c>
      <c r="M1683" t="s">
        <v>2120</v>
      </c>
      <c r="N1683" t="s">
        <v>3157</v>
      </c>
      <c r="O1683" t="s">
        <v>2047</v>
      </c>
      <c r="P1683" t="s">
        <v>2083</v>
      </c>
      <c r="Q1683">
        <v>12.3</v>
      </c>
      <c r="R1683">
        <v>126</v>
      </c>
      <c r="S1683" t="s">
        <v>2083</v>
      </c>
      <c r="T1683" t="s">
        <v>270</v>
      </c>
      <c r="U1683">
        <v>0</v>
      </c>
      <c r="V1683">
        <v>3</v>
      </c>
      <c r="W1683" t="s">
        <v>855</v>
      </c>
      <c r="X1683">
        <v>171</v>
      </c>
      <c r="Y1683" t="str">
        <f>IF(_20224[[#This Row],[Lead Score]]=_20224[[#This Row],[p2_score1]],_20224[[#This Row],[p2]],_20224[[#This Row],[p1]])</f>
        <v>Kamran Akmal</v>
      </c>
      <c r="Z1683" t="str">
        <f>IF(_20224[[#This Row],[Lead Score]]&lt;&gt;_20224[[#This Row],[p2_score1]],_20224[[#This Row],[p2]],_20224[[#This Row],[p1]])</f>
        <v>Eoin Morgan</v>
      </c>
      <c r="AA1683" s="1">
        <f>_20224[[#This Row],[Lead Score]]/_20224[[#This Row],[Runs in Partnership]]</f>
        <v>0.75</v>
      </c>
      <c r="AB1683">
        <f>+_20224[[#This Row],[p2_score1]]+_20224[[#This Row],[p1_score1]]</f>
        <v>4</v>
      </c>
      <c r="AC1683">
        <f>MAX(_20224[[#This Row],[p2_score1]:[p1_score1]])</f>
        <v>3</v>
      </c>
      <c r="AD1683">
        <f>MIN(_20224[[#This Row],[p2_score1]:[p1_score1]])</f>
        <v>1</v>
      </c>
      <c r="AE1683" t="s">
        <v>2119</v>
      </c>
      <c r="AF1683" t="s">
        <v>2490</v>
      </c>
      <c r="AG1683" t="s">
        <v>2807</v>
      </c>
      <c r="AH1683" t="s">
        <v>949</v>
      </c>
      <c r="AI1683" t="s">
        <v>949</v>
      </c>
      <c r="AJ1683" t="s">
        <v>850</v>
      </c>
      <c r="AK1683" t="str">
        <f>LEFT(_20224[[#This Row],[result2]], FIND(" ",_20224[[#This Row],[result2]]))</f>
        <v xml:space="preserve">Islamabad </v>
      </c>
      <c r="AL1683" t="s">
        <v>4583</v>
      </c>
      <c r="AM1683" t="s">
        <v>3001</v>
      </c>
      <c r="AN1683" t="s">
        <v>3002</v>
      </c>
      <c r="AO1683" t="s">
        <v>3003</v>
      </c>
      <c r="AP1683" t="s">
        <v>2152</v>
      </c>
      <c r="AQ1683">
        <v>3</v>
      </c>
      <c r="AR1683">
        <v>1</v>
      </c>
    </row>
    <row r="1684" spans="1:44" x14ac:dyDescent="0.3">
      <c r="A1684" t="s">
        <v>3136</v>
      </c>
      <c r="B1684" t="s">
        <v>3153</v>
      </c>
      <c r="C1684" t="s">
        <v>270</v>
      </c>
      <c r="D1684" t="s">
        <v>2123</v>
      </c>
      <c r="E1684">
        <v>88</v>
      </c>
      <c r="F1684">
        <v>48</v>
      </c>
      <c r="G1684">
        <v>6</v>
      </c>
      <c r="H1684">
        <v>6</v>
      </c>
      <c r="I1684">
        <v>183.33</v>
      </c>
      <c r="J1684" t="s">
        <v>2119</v>
      </c>
      <c r="K1684" t="s">
        <v>4433</v>
      </c>
      <c r="L1684" t="s">
        <v>2490</v>
      </c>
      <c r="M1684" t="s">
        <v>2120</v>
      </c>
      <c r="N1684" t="s">
        <v>3151</v>
      </c>
      <c r="O1684" t="s">
        <v>199</v>
      </c>
      <c r="P1684" t="s">
        <v>270</v>
      </c>
      <c r="Q1684">
        <v>15.3</v>
      </c>
      <c r="R1684">
        <v>150</v>
      </c>
      <c r="S1684" t="s">
        <v>1721</v>
      </c>
      <c r="T1684" t="s">
        <v>270</v>
      </c>
      <c r="U1684">
        <v>0</v>
      </c>
      <c r="V1684">
        <v>0</v>
      </c>
      <c r="W1684" t="s">
        <v>2083</v>
      </c>
      <c r="X1684">
        <v>171</v>
      </c>
      <c r="Y1684" t="str">
        <f>IF(_20224[[#This Row],[Lead Score]]=_20224[[#This Row],[p2_score1]],_20224[[#This Row],[p2]],_20224[[#This Row],[p1]])</f>
        <v>Kamran Akmal</v>
      </c>
      <c r="Z1684" t="str">
        <f>IF(_20224[[#This Row],[Lead Score]]&lt;&gt;_20224[[#This Row],[p2_score1]],_20224[[#This Row],[p2]],_20224[[#This Row],[p1]])</f>
        <v>Haris Sohail</v>
      </c>
      <c r="AA1684" s="1">
        <f>_20224[[#This Row],[Lead Score]]/_20224[[#This Row],[Runs in Partnership]]</f>
        <v>1</v>
      </c>
      <c r="AB1684">
        <f>+_20224[[#This Row],[p2_score1]]+_20224[[#This Row],[p1_score1]]</f>
        <v>85</v>
      </c>
      <c r="AC1684">
        <f>MAX(_20224[[#This Row],[p2_score1]:[p1_score1]])</f>
        <v>85</v>
      </c>
      <c r="AD1684">
        <f>MIN(_20224[[#This Row],[p2_score1]:[p1_score1]])</f>
        <v>0</v>
      </c>
      <c r="AE1684" t="s">
        <v>2119</v>
      </c>
      <c r="AF1684" t="s">
        <v>2490</v>
      </c>
      <c r="AG1684" t="s">
        <v>2807</v>
      </c>
      <c r="AH1684" t="s">
        <v>949</v>
      </c>
      <c r="AI1684" t="s">
        <v>949</v>
      </c>
      <c r="AJ1684" t="s">
        <v>850</v>
      </c>
      <c r="AK1684" t="str">
        <f>LEFT(_20224[[#This Row],[result2]], FIND(" ",_20224[[#This Row],[result2]]))</f>
        <v xml:space="preserve">Islamabad </v>
      </c>
      <c r="AL1684" t="s">
        <v>4583</v>
      </c>
      <c r="AM1684" t="s">
        <v>3001</v>
      </c>
      <c r="AN1684" t="s">
        <v>3002</v>
      </c>
      <c r="AO1684" t="s">
        <v>3003</v>
      </c>
      <c r="AP1684" t="s">
        <v>2152</v>
      </c>
      <c r="AQ1684">
        <v>85</v>
      </c>
      <c r="AR1684">
        <v>0</v>
      </c>
    </row>
    <row r="1685" spans="1:44" x14ac:dyDescent="0.3">
      <c r="A1685" t="s">
        <v>3162</v>
      </c>
      <c r="B1685" t="s">
        <v>3173</v>
      </c>
      <c r="C1685" t="s">
        <v>960</v>
      </c>
      <c r="D1685" t="s">
        <v>2118</v>
      </c>
      <c r="E1685">
        <v>7</v>
      </c>
      <c r="F1685">
        <v>7</v>
      </c>
      <c r="G1685">
        <v>0</v>
      </c>
      <c r="H1685">
        <v>1</v>
      </c>
      <c r="I1685">
        <v>100</v>
      </c>
      <c r="J1685" t="s">
        <v>2119</v>
      </c>
      <c r="K1685" t="s">
        <v>4433</v>
      </c>
      <c r="L1685" t="s">
        <v>2490</v>
      </c>
      <c r="M1685" t="s">
        <v>2120</v>
      </c>
      <c r="N1685" t="s">
        <v>3170</v>
      </c>
      <c r="O1685" t="s">
        <v>975</v>
      </c>
      <c r="P1685" t="s">
        <v>960</v>
      </c>
      <c r="Q1685">
        <v>16.399999999999999</v>
      </c>
      <c r="R1685">
        <v>157</v>
      </c>
      <c r="S1685" t="s">
        <v>1721</v>
      </c>
      <c r="T1685" t="s">
        <v>960</v>
      </c>
      <c r="U1685">
        <v>0</v>
      </c>
      <c r="V1685">
        <v>0</v>
      </c>
      <c r="W1685" t="s">
        <v>270</v>
      </c>
      <c r="X1685">
        <v>171</v>
      </c>
      <c r="Y1685" t="str">
        <f>IF(_20224[[#This Row],[Lead Score]]=_20224[[#This Row],[p2_score1]],_20224[[#This Row],[p2]],_20224[[#This Row],[p1]])</f>
        <v>Darren Sammy</v>
      </c>
      <c r="Z1685" t="str">
        <f>IF(_20224[[#This Row],[Lead Score]]&lt;&gt;_20224[[#This Row],[p2_score1]],_20224[[#This Row],[p2]],_20224[[#This Row],[p1]])</f>
        <v>Haris Sohail</v>
      </c>
      <c r="AA1685" s="1">
        <f>_20224[[#This Row],[Lead Score]]/_20224[[#This Row],[Runs in Partnership]]</f>
        <v>1</v>
      </c>
      <c r="AB1685">
        <f>+_20224[[#This Row],[p2_score1]]+_20224[[#This Row],[p1_score1]]</f>
        <v>7</v>
      </c>
      <c r="AC1685">
        <f>MAX(_20224[[#This Row],[p2_score1]:[p1_score1]])</f>
        <v>7</v>
      </c>
      <c r="AD1685">
        <f>MIN(_20224[[#This Row],[p2_score1]:[p1_score1]])</f>
        <v>0</v>
      </c>
      <c r="AE1685" t="s">
        <v>2119</v>
      </c>
      <c r="AF1685" t="s">
        <v>2490</v>
      </c>
      <c r="AG1685" t="s">
        <v>2807</v>
      </c>
      <c r="AH1685" t="s">
        <v>949</v>
      </c>
      <c r="AI1685" t="s">
        <v>949</v>
      </c>
      <c r="AJ1685" t="s">
        <v>850</v>
      </c>
      <c r="AK1685" t="str">
        <f>LEFT(_20224[[#This Row],[result2]], FIND(" ",_20224[[#This Row],[result2]]))</f>
        <v xml:space="preserve">Islamabad </v>
      </c>
      <c r="AL1685" t="s">
        <v>4583</v>
      </c>
      <c r="AM1685" t="s">
        <v>3001</v>
      </c>
      <c r="AN1685" t="s">
        <v>3002</v>
      </c>
      <c r="AO1685" t="s">
        <v>3003</v>
      </c>
      <c r="AP1685" t="s">
        <v>2152</v>
      </c>
      <c r="AQ1685">
        <v>7</v>
      </c>
      <c r="AR1685">
        <v>0</v>
      </c>
    </row>
    <row r="1686" spans="1:44" x14ac:dyDescent="0.3">
      <c r="A1686" t="s">
        <v>3173</v>
      </c>
      <c r="B1686" t="s">
        <v>3178</v>
      </c>
      <c r="C1686" t="s">
        <v>308</v>
      </c>
      <c r="D1686" t="s">
        <v>2124</v>
      </c>
      <c r="E1686">
        <v>4</v>
      </c>
      <c r="F1686">
        <v>4</v>
      </c>
      <c r="G1686">
        <v>0</v>
      </c>
      <c r="H1686">
        <v>0</v>
      </c>
      <c r="I1686">
        <v>100</v>
      </c>
      <c r="J1686" t="s">
        <v>2119</v>
      </c>
      <c r="K1686" t="s">
        <v>4433</v>
      </c>
      <c r="L1686" t="s">
        <v>2490</v>
      </c>
      <c r="M1686" t="s">
        <v>2120</v>
      </c>
      <c r="N1686" t="s">
        <v>3200</v>
      </c>
      <c r="O1686" t="s">
        <v>2125</v>
      </c>
      <c r="P1686" t="s">
        <v>308</v>
      </c>
      <c r="Q1686">
        <v>17.399999999999999</v>
      </c>
      <c r="R1686">
        <v>167</v>
      </c>
      <c r="S1686" t="s">
        <v>1721</v>
      </c>
      <c r="T1686" t="s">
        <v>308</v>
      </c>
      <c r="U1686">
        <v>6</v>
      </c>
      <c r="V1686">
        <v>0</v>
      </c>
      <c r="W1686" t="s">
        <v>960</v>
      </c>
      <c r="X1686">
        <v>171</v>
      </c>
      <c r="Y1686" t="str">
        <f>IF(_20224[[#This Row],[Lead Score]]=_20224[[#This Row],[p2_score1]],_20224[[#This Row],[p2]],_20224[[#This Row],[p1]])</f>
        <v>Haris Sohail</v>
      </c>
      <c r="Z1686" t="str">
        <f>IF(_20224[[#This Row],[Lead Score]]&lt;&gt;_20224[[#This Row],[p2_score1]],_20224[[#This Row],[p2]],_20224[[#This Row],[p1]])</f>
        <v>Shahid Afridi</v>
      </c>
      <c r="AA1686" s="1">
        <f>_20224[[#This Row],[Lead Score]]/_20224[[#This Row],[Runs in Partnership]]</f>
        <v>0.6</v>
      </c>
      <c r="AB1686">
        <f>+_20224[[#This Row],[p2_score1]]+_20224[[#This Row],[p1_score1]]</f>
        <v>10</v>
      </c>
      <c r="AC1686">
        <f>MAX(_20224[[#This Row],[p2_score1]:[p1_score1]])</f>
        <v>6</v>
      </c>
      <c r="AD1686">
        <f>MIN(_20224[[#This Row],[p2_score1]:[p1_score1]])</f>
        <v>4</v>
      </c>
      <c r="AE1686" t="s">
        <v>2119</v>
      </c>
      <c r="AF1686" t="s">
        <v>2490</v>
      </c>
      <c r="AG1686" t="s">
        <v>2807</v>
      </c>
      <c r="AH1686" t="s">
        <v>949</v>
      </c>
      <c r="AI1686" t="s">
        <v>949</v>
      </c>
      <c r="AJ1686" t="s">
        <v>850</v>
      </c>
      <c r="AK1686" t="str">
        <f>LEFT(_20224[[#This Row],[result2]], FIND(" ",_20224[[#This Row],[result2]]))</f>
        <v xml:space="preserve">Islamabad </v>
      </c>
      <c r="AL1686" t="s">
        <v>4583</v>
      </c>
      <c r="AM1686" t="s">
        <v>3001</v>
      </c>
      <c r="AN1686" t="s">
        <v>3002</v>
      </c>
      <c r="AO1686" t="s">
        <v>3003</v>
      </c>
      <c r="AP1686" t="s">
        <v>2152</v>
      </c>
      <c r="AQ1686">
        <v>4</v>
      </c>
      <c r="AR1686">
        <v>6</v>
      </c>
    </row>
    <row r="1687" spans="1:44" x14ac:dyDescent="0.3">
      <c r="A1687" t="s">
        <v>3178</v>
      </c>
      <c r="B1687" t="s">
        <v>3162</v>
      </c>
      <c r="C1687" t="s">
        <v>1721</v>
      </c>
      <c r="D1687" t="s">
        <v>2126</v>
      </c>
      <c r="E1687">
        <v>12</v>
      </c>
      <c r="F1687">
        <v>14</v>
      </c>
      <c r="G1687">
        <v>0</v>
      </c>
      <c r="H1687">
        <v>0</v>
      </c>
      <c r="I1687">
        <v>85.71</v>
      </c>
      <c r="J1687" t="s">
        <v>2119</v>
      </c>
      <c r="K1687" t="s">
        <v>4433</v>
      </c>
      <c r="L1687" t="s">
        <v>2490</v>
      </c>
      <c r="M1687" t="s">
        <v>2120</v>
      </c>
      <c r="N1687" t="s">
        <v>3219</v>
      </c>
      <c r="O1687" t="s">
        <v>350</v>
      </c>
      <c r="P1687" t="s">
        <v>1721</v>
      </c>
      <c r="Q1687">
        <v>17.5</v>
      </c>
      <c r="R1687">
        <v>167</v>
      </c>
      <c r="S1687" t="s">
        <v>1721</v>
      </c>
      <c r="T1687" t="s">
        <v>67</v>
      </c>
      <c r="U1687">
        <v>0</v>
      </c>
      <c r="V1687">
        <v>0</v>
      </c>
      <c r="W1687" t="s">
        <v>308</v>
      </c>
      <c r="X1687">
        <v>171</v>
      </c>
      <c r="Y1687" t="str">
        <f>IF(_20224[[#This Row],[Lead Score]]=_20224[[#This Row],[p2_score1]],_20224[[#This Row],[p2]],_20224[[#This Row],[p1]])</f>
        <v>Haris Sohail</v>
      </c>
      <c r="Z1687" t="str">
        <f>IF(_20224[[#This Row],[Lead Score]]&lt;&gt;_20224[[#This Row],[p2_score1]],_20224[[#This Row],[p2]],_20224[[#This Row],[p1]])</f>
        <v>Iftikhar Ahmed</v>
      </c>
      <c r="AA1687" s="1">
        <f>_20224[[#This Row],[Lead Score]]/_20224[[#This Row],[Runs in Partnership]]</f>
        <v>1</v>
      </c>
      <c r="AB1687">
        <f>+_20224[[#This Row],[p2_score1]]+_20224[[#This Row],[p1_score1]]</f>
        <v>6</v>
      </c>
      <c r="AC1687">
        <f>MAX(_20224[[#This Row],[p2_score1]:[p1_score1]])</f>
        <v>6</v>
      </c>
      <c r="AD1687">
        <f>MIN(_20224[[#This Row],[p2_score1]:[p1_score1]])</f>
        <v>0</v>
      </c>
      <c r="AE1687" t="s">
        <v>2119</v>
      </c>
      <c r="AF1687" t="s">
        <v>2490</v>
      </c>
      <c r="AG1687" t="s">
        <v>2807</v>
      </c>
      <c r="AH1687" t="s">
        <v>949</v>
      </c>
      <c r="AI1687" t="s">
        <v>949</v>
      </c>
      <c r="AJ1687" t="s">
        <v>850</v>
      </c>
      <c r="AK1687" t="str">
        <f>LEFT(_20224[[#This Row],[result2]], FIND(" ",_20224[[#This Row],[result2]]))</f>
        <v xml:space="preserve">Islamabad </v>
      </c>
      <c r="AL1687" t="s">
        <v>4583</v>
      </c>
      <c r="AM1687" t="s">
        <v>3001</v>
      </c>
      <c r="AN1687" t="s">
        <v>3002</v>
      </c>
      <c r="AO1687" t="s">
        <v>3003</v>
      </c>
      <c r="AP1687" t="s">
        <v>2152</v>
      </c>
      <c r="AQ1687">
        <v>0</v>
      </c>
      <c r="AR1687">
        <v>6</v>
      </c>
    </row>
    <row r="1688" spans="1:44" x14ac:dyDescent="0.3">
      <c r="A1688" t="s">
        <v>3180</v>
      </c>
      <c r="B1688" t="s">
        <v>3180</v>
      </c>
      <c r="C1688" t="s">
        <v>67</v>
      </c>
      <c r="D1688" t="s">
        <v>2127</v>
      </c>
      <c r="E1688">
        <v>0</v>
      </c>
      <c r="F1688">
        <v>1</v>
      </c>
      <c r="G1688">
        <v>0</v>
      </c>
      <c r="H1688">
        <v>0</v>
      </c>
      <c r="I1688">
        <v>0</v>
      </c>
      <c r="J1688" t="s">
        <v>2119</v>
      </c>
      <c r="K1688" t="s">
        <v>4433</v>
      </c>
      <c r="L1688" t="s">
        <v>2490</v>
      </c>
      <c r="M1688" t="s">
        <v>2120</v>
      </c>
      <c r="N1688" t="s">
        <v>3236</v>
      </c>
      <c r="O1688" t="s">
        <v>1358</v>
      </c>
      <c r="P1688" t="s">
        <v>67</v>
      </c>
      <c r="Q1688">
        <v>18.5</v>
      </c>
      <c r="R1688">
        <v>169</v>
      </c>
      <c r="S1688" t="s">
        <v>407</v>
      </c>
      <c r="T1688" t="s">
        <v>67</v>
      </c>
      <c r="U1688">
        <v>0</v>
      </c>
      <c r="V1688">
        <v>0</v>
      </c>
      <c r="W1688" t="s">
        <v>1721</v>
      </c>
      <c r="X1688">
        <v>171</v>
      </c>
      <c r="Y1688" t="str">
        <f>IF(_20224[[#This Row],[Lead Score]]=_20224[[#This Row],[p2_score1]],_20224[[#This Row],[p2]],_20224[[#This Row],[p1]])</f>
        <v>Chris Jordan</v>
      </c>
      <c r="Z1688" t="str">
        <f>IF(_20224[[#This Row],[Lead Score]]&lt;&gt;_20224[[#This Row],[p2_score1]],_20224[[#This Row],[p2]],_20224[[#This Row],[p1]])</f>
        <v>Iftikhar Ahmed</v>
      </c>
      <c r="AA1688" s="1">
        <f>_20224[[#This Row],[Lead Score]]/_20224[[#This Row],[Runs in Partnership]]</f>
        <v>1</v>
      </c>
      <c r="AB1688">
        <f>+_20224[[#This Row],[p2_score1]]+_20224[[#This Row],[p1_score1]]</f>
        <v>2</v>
      </c>
      <c r="AC1688">
        <f>MAX(_20224[[#This Row],[p2_score1]:[p1_score1]])</f>
        <v>2</v>
      </c>
      <c r="AD1688">
        <f>MIN(_20224[[#This Row],[p2_score1]:[p1_score1]])</f>
        <v>0</v>
      </c>
      <c r="AE1688" t="s">
        <v>2119</v>
      </c>
      <c r="AF1688" t="s">
        <v>2490</v>
      </c>
      <c r="AG1688" t="s">
        <v>2807</v>
      </c>
      <c r="AH1688" t="s">
        <v>949</v>
      </c>
      <c r="AI1688" t="s">
        <v>949</v>
      </c>
      <c r="AJ1688" t="s">
        <v>850</v>
      </c>
      <c r="AK1688" t="str">
        <f>LEFT(_20224[[#This Row],[result2]], FIND(" ",_20224[[#This Row],[result2]]))</f>
        <v xml:space="preserve">Islamabad </v>
      </c>
      <c r="AL1688" t="s">
        <v>4583</v>
      </c>
      <c r="AM1688" t="s">
        <v>3001</v>
      </c>
      <c r="AN1688" t="s">
        <v>3002</v>
      </c>
      <c r="AO1688" t="s">
        <v>3003</v>
      </c>
      <c r="AP1688" t="s">
        <v>2152</v>
      </c>
      <c r="AQ1688">
        <v>0</v>
      </c>
      <c r="AR1688">
        <v>2</v>
      </c>
    </row>
    <row r="1689" spans="1:44" x14ac:dyDescent="0.3">
      <c r="A1689" t="s">
        <v>3187</v>
      </c>
      <c r="B1689" t="s">
        <v>3195</v>
      </c>
      <c r="C1689" t="s">
        <v>251</v>
      </c>
      <c r="D1689" t="s">
        <v>2128</v>
      </c>
      <c r="E1689">
        <v>4</v>
      </c>
      <c r="F1689">
        <v>2</v>
      </c>
      <c r="G1689">
        <v>1</v>
      </c>
      <c r="H1689">
        <v>0</v>
      </c>
      <c r="I1689">
        <v>200</v>
      </c>
      <c r="J1689" t="s">
        <v>2119</v>
      </c>
      <c r="K1689" t="s">
        <v>4433</v>
      </c>
      <c r="L1689" t="s">
        <v>2490</v>
      </c>
      <c r="M1689" t="s">
        <v>2120</v>
      </c>
      <c r="N1689" t="s">
        <v>3161</v>
      </c>
      <c r="O1689" t="s">
        <v>2129</v>
      </c>
      <c r="P1689" t="s">
        <v>251</v>
      </c>
      <c r="Q1689">
        <v>19.399999999999999</v>
      </c>
      <c r="R1689">
        <v>182</v>
      </c>
      <c r="S1689" t="s">
        <v>407</v>
      </c>
      <c r="T1689" t="s">
        <v>251</v>
      </c>
      <c r="U1689">
        <v>9</v>
      </c>
      <c r="V1689">
        <v>0</v>
      </c>
      <c r="W1689" t="s">
        <v>67</v>
      </c>
      <c r="X1689">
        <v>171</v>
      </c>
      <c r="Y1689" t="str">
        <f>IF(_20224[[#This Row],[Lead Score]]=_20224[[#This Row],[p2_score1]],_20224[[#This Row],[p2]],_20224[[#This Row],[p1]])</f>
        <v>Chris Jordan</v>
      </c>
      <c r="Z1689" t="str">
        <f>IF(_20224[[#This Row],[Lead Score]]&lt;&gt;_20224[[#This Row],[p2_score1]],_20224[[#This Row],[p2]],_20224[[#This Row],[p1]])</f>
        <v>Hasan Ali</v>
      </c>
      <c r="AA1689" s="1">
        <f>_20224[[#This Row],[Lead Score]]/_20224[[#This Row],[Runs in Partnership]]</f>
        <v>0.69230769230769229</v>
      </c>
      <c r="AB1689">
        <f>+_20224[[#This Row],[p2_score1]]+_20224[[#This Row],[p1_score1]]</f>
        <v>13</v>
      </c>
      <c r="AC1689">
        <f>MAX(_20224[[#This Row],[p2_score1]:[p1_score1]])</f>
        <v>9</v>
      </c>
      <c r="AD1689">
        <f>MIN(_20224[[#This Row],[p2_score1]:[p1_score1]])</f>
        <v>4</v>
      </c>
      <c r="AE1689" t="s">
        <v>2119</v>
      </c>
      <c r="AF1689" t="s">
        <v>2490</v>
      </c>
      <c r="AG1689" t="s">
        <v>2807</v>
      </c>
      <c r="AH1689" t="s">
        <v>949</v>
      </c>
      <c r="AI1689" t="s">
        <v>949</v>
      </c>
      <c r="AJ1689" t="s">
        <v>850</v>
      </c>
      <c r="AK1689" t="str">
        <f>LEFT(_20224[[#This Row],[result2]], FIND(" ",_20224[[#This Row],[result2]]))</f>
        <v xml:space="preserve">Islamabad </v>
      </c>
      <c r="AL1689" t="s">
        <v>4583</v>
      </c>
      <c r="AM1689" t="s">
        <v>3001</v>
      </c>
      <c r="AN1689" t="s">
        <v>3002</v>
      </c>
      <c r="AO1689" t="s">
        <v>3003</v>
      </c>
      <c r="AP1689" t="s">
        <v>2152</v>
      </c>
      <c r="AQ1689">
        <v>4</v>
      </c>
      <c r="AR1689">
        <v>9</v>
      </c>
    </row>
    <row r="1690" spans="1:44" x14ac:dyDescent="0.3">
      <c r="A1690" t="s">
        <v>3195</v>
      </c>
      <c r="B1690" t="s">
        <v>3187</v>
      </c>
      <c r="C1690" t="s">
        <v>407</v>
      </c>
      <c r="D1690" t="s">
        <v>45</v>
      </c>
      <c r="E1690">
        <v>16</v>
      </c>
      <c r="F1690">
        <v>10</v>
      </c>
      <c r="G1690">
        <v>1</v>
      </c>
      <c r="H1690">
        <v>1</v>
      </c>
      <c r="I1690">
        <v>160</v>
      </c>
      <c r="J1690" t="s">
        <v>2119</v>
      </c>
      <c r="K1690" t="s">
        <v>4433</v>
      </c>
      <c r="L1690" t="s">
        <v>2490</v>
      </c>
      <c r="M1690" t="s">
        <v>2120</v>
      </c>
      <c r="N1690" t="s">
        <v>32</v>
      </c>
      <c r="O1690" t="s">
        <v>32</v>
      </c>
      <c r="P1690" t="s">
        <v>32</v>
      </c>
      <c r="S1690" t="s">
        <v>407</v>
      </c>
      <c r="T1690" t="s">
        <v>1662</v>
      </c>
      <c r="U1690">
        <v>0</v>
      </c>
      <c r="V1690">
        <v>0</v>
      </c>
      <c r="W1690" t="s">
        <v>251</v>
      </c>
      <c r="X1690">
        <v>171</v>
      </c>
      <c r="Y1690" t="str">
        <f>IF(_20224[[#This Row],[Lead Score]]=_20224[[#This Row],[p2_score1]],_20224[[#This Row],[p2]],_20224[[#This Row],[p1]])</f>
        <v>Chris Jordan</v>
      </c>
      <c r="Z1690" t="str">
        <f>IF(_20224[[#This Row],[Lead Score]]&lt;&gt;_20224[[#This Row],[p2_score1]],_20224[[#This Row],[p2]],_20224[[#This Row],[p1]])</f>
        <v>Junaid Khan</v>
      </c>
      <c r="AA1690" s="1">
        <f>_20224[[#This Row],[Lead Score]]/_20224[[#This Row],[Runs in Partnership]]</f>
        <v>1</v>
      </c>
      <c r="AB1690">
        <f>+_20224[[#This Row],[p2_score1]]+_20224[[#This Row],[p1_score1]]</f>
        <v>7</v>
      </c>
      <c r="AC1690">
        <f>MAX(_20224[[#This Row],[p2_score1]:[p1_score1]])</f>
        <v>7</v>
      </c>
      <c r="AD1690">
        <f>MIN(_20224[[#This Row],[p2_score1]:[p1_score1]])</f>
        <v>0</v>
      </c>
      <c r="AE1690" t="s">
        <v>2119</v>
      </c>
      <c r="AF1690" t="s">
        <v>2490</v>
      </c>
      <c r="AG1690" t="s">
        <v>2807</v>
      </c>
      <c r="AH1690" t="s">
        <v>949</v>
      </c>
      <c r="AI1690" t="s">
        <v>949</v>
      </c>
      <c r="AJ1690" t="s">
        <v>850</v>
      </c>
      <c r="AK1690" t="str">
        <f>LEFT(_20224[[#This Row],[result2]], FIND(" ",_20224[[#This Row],[result2]]))</f>
        <v xml:space="preserve">Islamabad </v>
      </c>
      <c r="AL1690" t="s">
        <v>4583</v>
      </c>
      <c r="AM1690" t="s">
        <v>3001</v>
      </c>
      <c r="AN1690" t="s">
        <v>3002</v>
      </c>
      <c r="AO1690" t="s">
        <v>3003</v>
      </c>
      <c r="AP1690" t="s">
        <v>2152</v>
      </c>
      <c r="AQ1690">
        <v>0</v>
      </c>
      <c r="AR1690">
        <v>7</v>
      </c>
    </row>
    <row r="1691" spans="1:44" hidden="1" x14ac:dyDescent="0.3">
      <c r="A1691" t="s">
        <v>3154</v>
      </c>
      <c r="B1691" t="s">
        <v>3154</v>
      </c>
      <c r="C1691" t="s">
        <v>1662</v>
      </c>
      <c r="D1691" t="s">
        <v>45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2119</v>
      </c>
      <c r="K1691" t="s">
        <v>4433</v>
      </c>
      <c r="L1691" t="s">
        <v>2490</v>
      </c>
      <c r="M1691" t="s">
        <v>2120</v>
      </c>
      <c r="N1691" t="s">
        <v>32</v>
      </c>
      <c r="O1691" t="s">
        <v>32</v>
      </c>
      <c r="P1691" t="s">
        <v>32</v>
      </c>
      <c r="S1691" t="s">
        <v>32</v>
      </c>
      <c r="T1691" t="s">
        <v>32</v>
      </c>
      <c r="W1691" t="s">
        <v>32</v>
      </c>
      <c r="X1691">
        <v>171</v>
      </c>
      <c r="Y1691" t="str">
        <f>IF(_20224[[#This Row],[Lead Score]]=_20224[[#This Row],[p2_score1]],_20224[[#This Row],[p2]],_20224[[#This Row],[p1]])</f>
        <v/>
      </c>
      <c r="Z1691" t="str">
        <f>IF(_20224[[#This Row],[Lead Score]]&lt;&gt;_20224[[#This Row],[p2_score1]],_20224[[#This Row],[p2]],_20224[[#This Row],[p1]])</f>
        <v/>
      </c>
      <c r="AA1691" s="1" t="e">
        <f>_20224[[#This Row],[Lead Score]]/_20224[[#This Row],[Runs in Partnership]]</f>
        <v>#DIV/0!</v>
      </c>
      <c r="AB1691">
        <f>+_20224[[#This Row],[p2_score1]]+_20224[[#This Row],[p1_score1]]</f>
        <v>0</v>
      </c>
      <c r="AC1691">
        <f>MAX(_20224[[#This Row],[p2_score1]:[p1_score1]])</f>
        <v>0</v>
      </c>
      <c r="AD1691">
        <f>MIN(_20224[[#This Row],[p2_score1]:[p1_score1]])</f>
        <v>0</v>
      </c>
      <c r="AE1691" t="s">
        <v>2119</v>
      </c>
      <c r="AF1691" t="s">
        <v>2490</v>
      </c>
      <c r="AG1691" t="s">
        <v>2807</v>
      </c>
      <c r="AH1691" t="s">
        <v>949</v>
      </c>
      <c r="AI1691" t="s">
        <v>949</v>
      </c>
      <c r="AJ1691" t="s">
        <v>850</v>
      </c>
      <c r="AK1691" t="str">
        <f>LEFT(_20224[[#This Row],[result2]], FIND(" ",_20224[[#This Row],[result2]]))</f>
        <v xml:space="preserve">Islamabad </v>
      </c>
      <c r="AL1691" t="s">
        <v>4583</v>
      </c>
      <c r="AM1691" t="s">
        <v>3001</v>
      </c>
      <c r="AN1691" t="s">
        <v>3002</v>
      </c>
      <c r="AO1691" t="s">
        <v>3003</v>
      </c>
      <c r="AP1691" t="s">
        <v>2152</v>
      </c>
      <c r="AQ1691">
        <v>0</v>
      </c>
      <c r="AR1691">
        <v>0</v>
      </c>
    </row>
    <row r="1692" spans="1:44" x14ac:dyDescent="0.3">
      <c r="A1692" t="s">
        <v>3201</v>
      </c>
      <c r="B1692" t="s">
        <v>3144</v>
      </c>
      <c r="C1692" t="s">
        <v>900</v>
      </c>
      <c r="D1692" t="s">
        <v>2130</v>
      </c>
      <c r="E1692">
        <v>5</v>
      </c>
      <c r="F1692">
        <v>8</v>
      </c>
      <c r="G1692">
        <v>0</v>
      </c>
      <c r="H1692">
        <v>0</v>
      </c>
      <c r="I1692">
        <v>62.5</v>
      </c>
      <c r="J1692" t="s">
        <v>2119</v>
      </c>
      <c r="K1692" t="s">
        <v>4308</v>
      </c>
      <c r="L1692" t="s">
        <v>2495</v>
      </c>
      <c r="M1692" t="s">
        <v>2131</v>
      </c>
      <c r="N1692" t="s">
        <v>3139</v>
      </c>
      <c r="O1692" t="s">
        <v>200</v>
      </c>
      <c r="P1692" t="s">
        <v>900</v>
      </c>
      <c r="Q1692">
        <v>2.2999999999999998</v>
      </c>
      <c r="R1692">
        <v>14</v>
      </c>
      <c r="S1692" t="s">
        <v>1131</v>
      </c>
      <c r="T1692" t="s">
        <v>900</v>
      </c>
      <c r="U1692">
        <v>9</v>
      </c>
      <c r="V1692">
        <v>5</v>
      </c>
      <c r="W1692" t="s">
        <v>32</v>
      </c>
      <c r="X1692">
        <v>172</v>
      </c>
      <c r="Y1692" t="str">
        <f>IF(_20224[[#This Row],[Lead Score]]=_20224[[#This Row],[p2_score1]],_20224[[#This Row],[p2]],_20224[[#This Row],[p1]])</f>
        <v>Asad Shafiq</v>
      </c>
      <c r="Z1692" t="str">
        <f>IF(_20224[[#This Row],[Lead Score]]&lt;&gt;_20224[[#This Row],[p2_score1]],_20224[[#This Row],[p2]],_20224[[#This Row],[p1]])</f>
        <v>Ahmed Shehzad</v>
      </c>
      <c r="AA1692" s="1">
        <f>_20224[[#This Row],[Lead Score]]/_20224[[#This Row],[Runs in Partnership]]</f>
        <v>0.6428571428571429</v>
      </c>
      <c r="AB1692">
        <f>+_20224[[#This Row],[p2_score1]]+_20224[[#This Row],[p1_score1]]</f>
        <v>14</v>
      </c>
      <c r="AC1692">
        <f>MAX(_20224[[#This Row],[p2_score1]:[p1_score1]])</f>
        <v>9</v>
      </c>
      <c r="AD1692">
        <f>MIN(_20224[[#This Row],[p2_score1]:[p1_score1]])</f>
        <v>5</v>
      </c>
      <c r="AE1692" t="s">
        <v>2119</v>
      </c>
      <c r="AF1692" t="s">
        <v>2495</v>
      </c>
      <c r="AG1692" t="s">
        <v>2807</v>
      </c>
      <c r="AH1692" t="s">
        <v>897</v>
      </c>
      <c r="AI1692" t="s">
        <v>897</v>
      </c>
      <c r="AJ1692" t="s">
        <v>883</v>
      </c>
      <c r="AK1692" t="str">
        <f>LEFT(_20224[[#This Row],[result2]], FIND(" ",_20224[[#This Row],[result2]]))</f>
        <v xml:space="preserve">Quetta </v>
      </c>
      <c r="AL1692" t="s">
        <v>4583</v>
      </c>
      <c r="AM1692" t="s">
        <v>3004</v>
      </c>
      <c r="AN1692" t="s">
        <v>3005</v>
      </c>
      <c r="AO1692" t="s">
        <v>3006</v>
      </c>
      <c r="AP1692" t="s">
        <v>536</v>
      </c>
      <c r="AQ1692">
        <v>5</v>
      </c>
      <c r="AR1692">
        <v>9</v>
      </c>
    </row>
    <row r="1693" spans="1:44" x14ac:dyDescent="0.3">
      <c r="A1693" t="s">
        <v>3202</v>
      </c>
      <c r="B1693" t="s">
        <v>3153</v>
      </c>
      <c r="C1693" t="s">
        <v>1947</v>
      </c>
      <c r="D1693" t="s">
        <v>716</v>
      </c>
      <c r="E1693">
        <v>3</v>
      </c>
      <c r="F1693">
        <v>7</v>
      </c>
      <c r="G1693">
        <v>0</v>
      </c>
      <c r="H1693">
        <v>0</v>
      </c>
      <c r="I1693">
        <v>42.85</v>
      </c>
      <c r="J1693" t="s">
        <v>2119</v>
      </c>
      <c r="K1693" t="s">
        <v>4308</v>
      </c>
      <c r="L1693" t="s">
        <v>2495</v>
      </c>
      <c r="M1693" t="s">
        <v>2131</v>
      </c>
      <c r="N1693" t="s">
        <v>3148</v>
      </c>
      <c r="O1693" t="s">
        <v>1849</v>
      </c>
      <c r="P1693" t="s">
        <v>1947</v>
      </c>
      <c r="Q1693">
        <v>4.2</v>
      </c>
      <c r="R1693">
        <v>22</v>
      </c>
      <c r="S1693" t="s">
        <v>1131</v>
      </c>
      <c r="T1693" t="s">
        <v>1947</v>
      </c>
      <c r="U1693">
        <v>14</v>
      </c>
      <c r="V1693">
        <v>0</v>
      </c>
      <c r="W1693" t="s">
        <v>900</v>
      </c>
      <c r="X1693">
        <v>172</v>
      </c>
      <c r="Y1693" t="str">
        <f>IF(_20224[[#This Row],[Lead Score]]=_20224[[#This Row],[p2_score1]],_20224[[#This Row],[p2]],_20224[[#This Row],[p1]])</f>
        <v>Asad Shafiq</v>
      </c>
      <c r="Z1693" t="str">
        <f>IF(_20224[[#This Row],[Lead Score]]&lt;&gt;_20224[[#This Row],[p2_score1]],_20224[[#This Row],[p2]],_20224[[#This Row],[p1]])</f>
        <v>Kevin Pietersen</v>
      </c>
      <c r="AA1693" s="1">
        <f>_20224[[#This Row],[Lead Score]]/_20224[[#This Row],[Runs in Partnership]]</f>
        <v>0.625</v>
      </c>
      <c r="AB1693">
        <f>+_20224[[#This Row],[p2_score1]]+_20224[[#This Row],[p1_score1]]</f>
        <v>8</v>
      </c>
      <c r="AC1693">
        <f>MAX(_20224[[#This Row],[p2_score1]:[p1_score1]])</f>
        <v>5</v>
      </c>
      <c r="AD1693">
        <f>MIN(_20224[[#This Row],[p2_score1]:[p1_score1]])</f>
        <v>3</v>
      </c>
      <c r="AE1693" t="s">
        <v>2119</v>
      </c>
      <c r="AF1693" t="s">
        <v>2495</v>
      </c>
      <c r="AG1693" t="s">
        <v>2807</v>
      </c>
      <c r="AH1693" t="s">
        <v>897</v>
      </c>
      <c r="AI1693" t="s">
        <v>897</v>
      </c>
      <c r="AJ1693" t="s">
        <v>883</v>
      </c>
      <c r="AK1693" t="str">
        <f>LEFT(_20224[[#This Row],[result2]], FIND(" ",_20224[[#This Row],[result2]]))</f>
        <v xml:space="preserve">Quetta </v>
      </c>
      <c r="AL1693" t="s">
        <v>4583</v>
      </c>
      <c r="AM1693" t="s">
        <v>3004</v>
      </c>
      <c r="AN1693" t="s">
        <v>3005</v>
      </c>
      <c r="AO1693" t="s">
        <v>3006</v>
      </c>
      <c r="AP1693" t="s">
        <v>536</v>
      </c>
      <c r="AQ1693">
        <v>3</v>
      </c>
      <c r="AR1693">
        <v>5</v>
      </c>
    </row>
    <row r="1694" spans="1:44" x14ac:dyDescent="0.3">
      <c r="A1694" t="s">
        <v>3212</v>
      </c>
      <c r="B1694" t="s">
        <v>3133</v>
      </c>
      <c r="C1694" t="s">
        <v>1131</v>
      </c>
      <c r="D1694" t="s">
        <v>2021</v>
      </c>
      <c r="E1694">
        <v>29</v>
      </c>
      <c r="F1694">
        <v>28</v>
      </c>
      <c r="G1694">
        <v>4</v>
      </c>
      <c r="H1694">
        <v>0</v>
      </c>
      <c r="I1694">
        <v>103.57</v>
      </c>
      <c r="J1694" t="s">
        <v>2119</v>
      </c>
      <c r="K1694" t="s">
        <v>4308</v>
      </c>
      <c r="L1694" t="s">
        <v>2495</v>
      </c>
      <c r="M1694" t="s">
        <v>2131</v>
      </c>
      <c r="N1694" t="s">
        <v>3157</v>
      </c>
      <c r="O1694" t="s">
        <v>753</v>
      </c>
      <c r="P1694" t="s">
        <v>1131</v>
      </c>
      <c r="Q1694">
        <v>9.1</v>
      </c>
      <c r="R1694">
        <v>51</v>
      </c>
      <c r="S1694" t="s">
        <v>1131</v>
      </c>
      <c r="T1694" t="s">
        <v>55</v>
      </c>
      <c r="U1694">
        <v>0</v>
      </c>
      <c r="V1694">
        <v>0</v>
      </c>
      <c r="W1694" t="s">
        <v>1947</v>
      </c>
      <c r="X1694">
        <v>172</v>
      </c>
      <c r="Y1694" t="str">
        <f>IF(_20224[[#This Row],[Lead Score]]=_20224[[#This Row],[p2_score1]],_20224[[#This Row],[p2]],_20224[[#This Row],[p1]])</f>
        <v>Asad Shafiq</v>
      </c>
      <c r="Z1694" t="str">
        <f>IF(_20224[[#This Row],[Lead Score]]&lt;&gt;_20224[[#This Row],[p2_score1]],_20224[[#This Row],[p2]],_20224[[#This Row],[p1]])</f>
        <v>Rilee Rossouw</v>
      </c>
      <c r="AA1694" s="1">
        <f>_20224[[#This Row],[Lead Score]]/_20224[[#This Row],[Runs in Partnership]]</f>
        <v>0.51724137931034486</v>
      </c>
      <c r="AB1694">
        <f>+_20224[[#This Row],[p2_score1]]+_20224[[#This Row],[p1_score1]]</f>
        <v>29</v>
      </c>
      <c r="AC1694">
        <f>MAX(_20224[[#This Row],[p2_score1]:[p1_score1]])</f>
        <v>15</v>
      </c>
      <c r="AD1694">
        <f>MIN(_20224[[#This Row],[p2_score1]:[p1_score1]])</f>
        <v>14</v>
      </c>
      <c r="AE1694" t="s">
        <v>2119</v>
      </c>
      <c r="AF1694" t="s">
        <v>2495</v>
      </c>
      <c r="AG1694" t="s">
        <v>2807</v>
      </c>
      <c r="AH1694" t="s">
        <v>897</v>
      </c>
      <c r="AI1694" t="s">
        <v>897</v>
      </c>
      <c r="AJ1694" t="s">
        <v>883</v>
      </c>
      <c r="AK1694" t="str">
        <f>LEFT(_20224[[#This Row],[result2]], FIND(" ",_20224[[#This Row],[result2]]))</f>
        <v xml:space="preserve">Quetta </v>
      </c>
      <c r="AL1694" t="s">
        <v>4583</v>
      </c>
      <c r="AM1694" t="s">
        <v>3004</v>
      </c>
      <c r="AN1694" t="s">
        <v>3005</v>
      </c>
      <c r="AO1694" t="s">
        <v>3006</v>
      </c>
      <c r="AP1694" t="s">
        <v>536</v>
      </c>
      <c r="AQ1694">
        <v>14</v>
      </c>
      <c r="AR1694">
        <v>15</v>
      </c>
    </row>
    <row r="1695" spans="1:44" x14ac:dyDescent="0.3">
      <c r="A1695" t="s">
        <v>3174</v>
      </c>
      <c r="B1695" t="s">
        <v>3162</v>
      </c>
      <c r="C1695" t="s">
        <v>1699</v>
      </c>
      <c r="D1695" t="s">
        <v>2021</v>
      </c>
      <c r="E1695">
        <v>1</v>
      </c>
      <c r="F1695">
        <v>2</v>
      </c>
      <c r="G1695">
        <v>0</v>
      </c>
      <c r="H1695">
        <v>0</v>
      </c>
      <c r="I1695">
        <v>50</v>
      </c>
      <c r="J1695" t="s">
        <v>2119</v>
      </c>
      <c r="K1695" t="s">
        <v>4308</v>
      </c>
      <c r="L1695" t="s">
        <v>2495</v>
      </c>
      <c r="M1695" t="s">
        <v>2131</v>
      </c>
      <c r="N1695" t="s">
        <v>3151</v>
      </c>
      <c r="O1695" t="s">
        <v>1764</v>
      </c>
      <c r="P1695" t="s">
        <v>1699</v>
      </c>
      <c r="Q1695">
        <v>10</v>
      </c>
      <c r="R1695">
        <v>54</v>
      </c>
      <c r="S1695" t="s">
        <v>1699</v>
      </c>
      <c r="T1695" t="s">
        <v>55</v>
      </c>
      <c r="U1695">
        <v>0</v>
      </c>
      <c r="V1695">
        <v>2</v>
      </c>
      <c r="W1695" t="s">
        <v>1131</v>
      </c>
      <c r="X1695">
        <v>172</v>
      </c>
      <c r="Y1695" t="str">
        <f>IF(_20224[[#This Row],[Lead Score]]=_20224[[#This Row],[p2_score1]],_20224[[#This Row],[p2]],_20224[[#This Row],[p1]])</f>
        <v>Rilee Rossouw</v>
      </c>
      <c r="Z1695" t="str">
        <f>IF(_20224[[#This Row],[Lead Score]]&lt;&gt;_20224[[#This Row],[p2_score1]],_20224[[#This Row],[p2]],_20224[[#This Row],[p1]])</f>
        <v>Sarfaraz Ahmed (C)</v>
      </c>
      <c r="AA1695" s="1">
        <f>_20224[[#This Row],[Lead Score]]/_20224[[#This Row],[Runs in Partnership]]</f>
        <v>0.66666666666666663</v>
      </c>
      <c r="AB1695">
        <f>+_20224[[#This Row],[p2_score1]]+_20224[[#This Row],[p1_score1]]</f>
        <v>3</v>
      </c>
      <c r="AC1695">
        <f>MAX(_20224[[#This Row],[p2_score1]:[p1_score1]])</f>
        <v>2</v>
      </c>
      <c r="AD1695">
        <f>MIN(_20224[[#This Row],[p2_score1]:[p1_score1]])</f>
        <v>1</v>
      </c>
      <c r="AE1695" t="s">
        <v>2119</v>
      </c>
      <c r="AF1695" t="s">
        <v>2495</v>
      </c>
      <c r="AG1695" t="s">
        <v>2807</v>
      </c>
      <c r="AH1695" t="s">
        <v>897</v>
      </c>
      <c r="AI1695" t="s">
        <v>897</v>
      </c>
      <c r="AJ1695" t="s">
        <v>883</v>
      </c>
      <c r="AK1695" t="str">
        <f>LEFT(_20224[[#This Row],[result2]], FIND(" ",_20224[[#This Row],[result2]]))</f>
        <v xml:space="preserve">Quetta </v>
      </c>
      <c r="AL1695" t="s">
        <v>4583</v>
      </c>
      <c r="AM1695" t="s">
        <v>3004</v>
      </c>
      <c r="AN1695" t="s">
        <v>3005</v>
      </c>
      <c r="AO1695" t="s">
        <v>3006</v>
      </c>
      <c r="AP1695" t="s">
        <v>536</v>
      </c>
      <c r="AQ1695">
        <v>2</v>
      </c>
      <c r="AR1695">
        <v>1</v>
      </c>
    </row>
    <row r="1696" spans="1:44" x14ac:dyDescent="0.3">
      <c r="A1696" t="s">
        <v>3222</v>
      </c>
      <c r="B1696" t="s">
        <v>3173</v>
      </c>
      <c r="C1696" t="s">
        <v>71</v>
      </c>
      <c r="D1696" t="s">
        <v>1876</v>
      </c>
      <c r="E1696">
        <v>1</v>
      </c>
      <c r="F1696">
        <v>3</v>
      </c>
      <c r="G1696">
        <v>0</v>
      </c>
      <c r="H1696">
        <v>0</v>
      </c>
      <c r="I1696">
        <v>33.33</v>
      </c>
      <c r="J1696" t="s">
        <v>2119</v>
      </c>
      <c r="K1696" t="s">
        <v>4308</v>
      </c>
      <c r="L1696" t="s">
        <v>2495</v>
      </c>
      <c r="M1696" t="s">
        <v>2131</v>
      </c>
      <c r="N1696" t="s">
        <v>3170</v>
      </c>
      <c r="O1696" t="s">
        <v>1575</v>
      </c>
      <c r="P1696" t="s">
        <v>71</v>
      </c>
      <c r="Q1696">
        <v>11.1</v>
      </c>
      <c r="R1696">
        <v>56</v>
      </c>
      <c r="S1696" t="s">
        <v>71</v>
      </c>
      <c r="T1696" t="s">
        <v>55</v>
      </c>
      <c r="U1696">
        <v>0</v>
      </c>
      <c r="V1696">
        <v>3</v>
      </c>
      <c r="W1696" t="s">
        <v>1699</v>
      </c>
      <c r="X1696">
        <v>172</v>
      </c>
      <c r="Y1696" t="str">
        <f>IF(_20224[[#This Row],[Lead Score]]=_20224[[#This Row],[p2_score1]],_20224[[#This Row],[p2]],_20224[[#This Row],[p1]])</f>
        <v>Rilee Rossouw</v>
      </c>
      <c r="Z1696" t="str">
        <f>IF(_20224[[#This Row],[Lead Score]]&lt;&gt;_20224[[#This Row],[p2_score1]],_20224[[#This Row],[p2]],_20224[[#This Row],[p1]])</f>
        <v>Mohammad Nawaz</v>
      </c>
      <c r="AA1696" s="1">
        <f>_20224[[#This Row],[Lead Score]]/_20224[[#This Row],[Runs in Partnership]]</f>
        <v>0.5</v>
      </c>
      <c r="AB1696">
        <f>+_20224[[#This Row],[p2_score1]]+_20224[[#This Row],[p1_score1]]</f>
        <v>2</v>
      </c>
      <c r="AC1696">
        <f>MAX(_20224[[#This Row],[p2_score1]:[p1_score1]])</f>
        <v>1</v>
      </c>
      <c r="AD1696">
        <f>MIN(_20224[[#This Row],[p2_score1]:[p1_score1]])</f>
        <v>1</v>
      </c>
      <c r="AE1696" t="s">
        <v>2119</v>
      </c>
      <c r="AF1696" t="s">
        <v>2495</v>
      </c>
      <c r="AG1696" t="s">
        <v>2807</v>
      </c>
      <c r="AH1696" t="s">
        <v>897</v>
      </c>
      <c r="AI1696" t="s">
        <v>897</v>
      </c>
      <c r="AJ1696" t="s">
        <v>883</v>
      </c>
      <c r="AK1696" t="str">
        <f>LEFT(_20224[[#This Row],[result2]], FIND(" ",_20224[[#This Row],[result2]]))</f>
        <v xml:space="preserve">Quetta </v>
      </c>
      <c r="AL1696" t="s">
        <v>4583</v>
      </c>
      <c r="AM1696" t="s">
        <v>3004</v>
      </c>
      <c r="AN1696" t="s">
        <v>3005</v>
      </c>
      <c r="AO1696" t="s">
        <v>3006</v>
      </c>
      <c r="AP1696" t="s">
        <v>536</v>
      </c>
      <c r="AQ1696">
        <v>1</v>
      </c>
      <c r="AR1696">
        <v>1</v>
      </c>
    </row>
    <row r="1697" spans="1:44" x14ac:dyDescent="0.3">
      <c r="A1697" t="s">
        <v>3175</v>
      </c>
      <c r="B1697" t="s">
        <v>3178</v>
      </c>
      <c r="C1697" t="s">
        <v>1402</v>
      </c>
      <c r="D1697" t="s">
        <v>2132</v>
      </c>
      <c r="E1697">
        <v>12</v>
      </c>
      <c r="F1697">
        <v>11</v>
      </c>
      <c r="G1697">
        <v>1</v>
      </c>
      <c r="H1697">
        <v>0</v>
      </c>
      <c r="I1697">
        <v>109.09</v>
      </c>
      <c r="J1697" t="s">
        <v>2119</v>
      </c>
      <c r="K1697" t="s">
        <v>4308</v>
      </c>
      <c r="L1697" t="s">
        <v>2495</v>
      </c>
      <c r="M1697" t="s">
        <v>2131</v>
      </c>
      <c r="N1697" t="s">
        <v>3200</v>
      </c>
      <c r="O1697" t="s">
        <v>2133</v>
      </c>
      <c r="P1697" t="s">
        <v>1402</v>
      </c>
      <c r="Q1697">
        <v>14.3</v>
      </c>
      <c r="R1697">
        <v>83</v>
      </c>
      <c r="S1697" t="s">
        <v>1402</v>
      </c>
      <c r="T1697" t="s">
        <v>55</v>
      </c>
      <c r="U1697">
        <v>0</v>
      </c>
      <c r="V1697">
        <v>18</v>
      </c>
      <c r="W1697" t="s">
        <v>71</v>
      </c>
      <c r="X1697">
        <v>172</v>
      </c>
      <c r="Y1697" t="str">
        <f>IF(_20224[[#This Row],[Lead Score]]=_20224[[#This Row],[p2_score1]],_20224[[#This Row],[p2]],_20224[[#This Row],[p1]])</f>
        <v>Rilee Rossouw</v>
      </c>
      <c r="Z1697" t="str">
        <f>IF(_20224[[#This Row],[Lead Score]]&lt;&gt;_20224[[#This Row],[p2_score1]],_20224[[#This Row],[p2]],_20224[[#This Row],[p1]])</f>
        <v>Thisara Perera</v>
      </c>
      <c r="AA1697" s="1">
        <f>_20224[[#This Row],[Lead Score]]/_20224[[#This Row],[Runs in Partnership]]</f>
        <v>0.55555555555555558</v>
      </c>
      <c r="AB1697">
        <f>+_20224[[#This Row],[p2_score1]]+_20224[[#This Row],[p1_score1]]</f>
        <v>27</v>
      </c>
      <c r="AC1697">
        <f>MAX(_20224[[#This Row],[p2_score1]:[p1_score1]])</f>
        <v>15</v>
      </c>
      <c r="AD1697">
        <f>MIN(_20224[[#This Row],[p2_score1]:[p1_score1]])</f>
        <v>12</v>
      </c>
      <c r="AE1697" t="s">
        <v>2119</v>
      </c>
      <c r="AF1697" t="s">
        <v>2495</v>
      </c>
      <c r="AG1697" t="s">
        <v>2807</v>
      </c>
      <c r="AH1697" t="s">
        <v>897</v>
      </c>
      <c r="AI1697" t="s">
        <v>897</v>
      </c>
      <c r="AJ1697" t="s">
        <v>883</v>
      </c>
      <c r="AK1697" t="str">
        <f>LEFT(_20224[[#This Row],[result2]], FIND(" ",_20224[[#This Row],[result2]]))</f>
        <v xml:space="preserve">Quetta </v>
      </c>
      <c r="AL1697" t="s">
        <v>4583</v>
      </c>
      <c r="AM1697" t="s">
        <v>3004</v>
      </c>
      <c r="AN1697" t="s">
        <v>3005</v>
      </c>
      <c r="AO1697" t="s">
        <v>3006</v>
      </c>
      <c r="AP1697" t="s">
        <v>536</v>
      </c>
      <c r="AQ1697">
        <v>15</v>
      </c>
      <c r="AR1697">
        <v>12</v>
      </c>
    </row>
    <row r="1698" spans="1:44" x14ac:dyDescent="0.3">
      <c r="A1698" t="s">
        <v>3155</v>
      </c>
      <c r="B1698" t="s">
        <v>3180</v>
      </c>
      <c r="C1698" t="s">
        <v>536</v>
      </c>
      <c r="D1698" t="s">
        <v>2134</v>
      </c>
      <c r="E1698">
        <v>16</v>
      </c>
      <c r="F1698">
        <v>11</v>
      </c>
      <c r="G1698">
        <v>1</v>
      </c>
      <c r="H1698">
        <v>1</v>
      </c>
      <c r="I1698">
        <v>145.44999999999999</v>
      </c>
      <c r="J1698" t="s">
        <v>2119</v>
      </c>
      <c r="K1698" t="s">
        <v>4308</v>
      </c>
      <c r="L1698" t="s">
        <v>2495</v>
      </c>
      <c r="M1698" t="s">
        <v>2131</v>
      </c>
      <c r="N1698" t="s">
        <v>3219</v>
      </c>
      <c r="O1698" t="s">
        <v>2135</v>
      </c>
      <c r="P1698" t="s">
        <v>536</v>
      </c>
      <c r="Q1698">
        <v>18.5</v>
      </c>
      <c r="R1698">
        <v>128</v>
      </c>
      <c r="S1698" t="s">
        <v>536</v>
      </c>
      <c r="T1698" t="s">
        <v>55</v>
      </c>
      <c r="U1698">
        <v>0</v>
      </c>
      <c r="V1698">
        <v>47</v>
      </c>
      <c r="W1698" t="s">
        <v>1402</v>
      </c>
      <c r="X1698">
        <v>172</v>
      </c>
      <c r="Y1698" t="str">
        <f>IF(_20224[[#This Row],[Lead Score]]=_20224[[#This Row],[p2_score1]],_20224[[#This Row],[p2]],_20224[[#This Row],[p1]])</f>
        <v>Rilee Rossouw</v>
      </c>
      <c r="Z1698" t="str">
        <f>IF(_20224[[#This Row],[Lead Score]]&lt;&gt;_20224[[#This Row],[p2_score1]],_20224[[#This Row],[p2]],_20224[[#This Row],[p1]])</f>
        <v>Hassan Khan</v>
      </c>
      <c r="AA1698" s="1">
        <f>_20224[[#This Row],[Lead Score]]/_20224[[#This Row],[Runs in Partnership]]</f>
        <v>0.64444444444444449</v>
      </c>
      <c r="AB1698">
        <f>+_20224[[#This Row],[p2_score1]]+_20224[[#This Row],[p1_score1]]</f>
        <v>45</v>
      </c>
      <c r="AC1698">
        <f>MAX(_20224[[#This Row],[p2_score1]:[p1_score1]])</f>
        <v>29</v>
      </c>
      <c r="AD1698">
        <f>MIN(_20224[[#This Row],[p2_score1]:[p1_score1]])</f>
        <v>16</v>
      </c>
      <c r="AE1698" t="s">
        <v>2119</v>
      </c>
      <c r="AF1698" t="s">
        <v>2495</v>
      </c>
      <c r="AG1698" t="s">
        <v>2807</v>
      </c>
      <c r="AH1698" t="s">
        <v>897</v>
      </c>
      <c r="AI1698" t="s">
        <v>897</v>
      </c>
      <c r="AJ1698" t="s">
        <v>883</v>
      </c>
      <c r="AK1698" t="str">
        <f>LEFT(_20224[[#This Row],[result2]], FIND(" ",_20224[[#This Row],[result2]]))</f>
        <v xml:space="preserve">Quetta </v>
      </c>
      <c r="AL1698" t="s">
        <v>4583</v>
      </c>
      <c r="AM1698" t="s">
        <v>3004</v>
      </c>
      <c r="AN1698" t="s">
        <v>3005</v>
      </c>
      <c r="AO1698" t="s">
        <v>3006</v>
      </c>
      <c r="AP1698" t="s">
        <v>536</v>
      </c>
      <c r="AQ1698">
        <v>29</v>
      </c>
      <c r="AR1698">
        <v>16</v>
      </c>
    </row>
    <row r="1699" spans="1:44" x14ac:dyDescent="0.3">
      <c r="A1699" t="s">
        <v>3181</v>
      </c>
      <c r="B1699" t="s">
        <v>3136</v>
      </c>
      <c r="C1699" t="s">
        <v>55</v>
      </c>
      <c r="D1699" t="s">
        <v>2136</v>
      </c>
      <c r="E1699">
        <v>60</v>
      </c>
      <c r="F1699">
        <v>47</v>
      </c>
      <c r="G1699">
        <v>3</v>
      </c>
      <c r="H1699">
        <v>2</v>
      </c>
      <c r="I1699">
        <v>127.66</v>
      </c>
      <c r="J1699" t="s">
        <v>2119</v>
      </c>
      <c r="K1699" t="s">
        <v>4308</v>
      </c>
      <c r="L1699" t="s">
        <v>2495</v>
      </c>
      <c r="M1699" t="s">
        <v>2131</v>
      </c>
      <c r="N1699" t="s">
        <v>3236</v>
      </c>
      <c r="O1699" t="s">
        <v>1166</v>
      </c>
      <c r="P1699" t="s">
        <v>55</v>
      </c>
      <c r="Q1699">
        <v>19.3</v>
      </c>
      <c r="R1699">
        <v>133</v>
      </c>
      <c r="S1699" t="s">
        <v>233</v>
      </c>
      <c r="T1699" t="s">
        <v>55</v>
      </c>
      <c r="U1699">
        <v>0</v>
      </c>
      <c r="V1699">
        <v>0</v>
      </c>
      <c r="W1699" t="s">
        <v>536</v>
      </c>
      <c r="X1699">
        <v>172</v>
      </c>
      <c r="Y1699" t="str">
        <f>IF(_20224[[#This Row],[Lead Score]]=_20224[[#This Row],[p2_score1]],_20224[[#This Row],[p2]],_20224[[#This Row],[p1]])</f>
        <v>Rilee Rossouw</v>
      </c>
      <c r="Z1699" t="str">
        <f>IF(_20224[[#This Row],[Lead Score]]&lt;&gt;_20224[[#This Row],[p2_score1]],_20224[[#This Row],[p2]],_20224[[#This Row],[p1]])</f>
        <v>Anwar Ali</v>
      </c>
      <c r="AA1699" s="1">
        <f>_20224[[#This Row],[Lead Score]]/_20224[[#This Row],[Runs in Partnership]]</f>
        <v>1</v>
      </c>
      <c r="AB1699">
        <f>+_20224[[#This Row],[p2_score1]]+_20224[[#This Row],[p1_score1]]</f>
        <v>13</v>
      </c>
      <c r="AC1699">
        <f>MAX(_20224[[#This Row],[p2_score1]:[p1_score1]])</f>
        <v>13</v>
      </c>
      <c r="AD1699">
        <f>MIN(_20224[[#This Row],[p2_score1]:[p1_score1]])</f>
        <v>0</v>
      </c>
      <c r="AE1699" t="s">
        <v>2119</v>
      </c>
      <c r="AF1699" t="s">
        <v>2495</v>
      </c>
      <c r="AG1699" t="s">
        <v>2807</v>
      </c>
      <c r="AH1699" t="s">
        <v>897</v>
      </c>
      <c r="AI1699" t="s">
        <v>897</v>
      </c>
      <c r="AJ1699" t="s">
        <v>883</v>
      </c>
      <c r="AK1699" t="str">
        <f>LEFT(_20224[[#This Row],[result2]], FIND(" ",_20224[[#This Row],[result2]]))</f>
        <v xml:space="preserve">Quetta </v>
      </c>
      <c r="AL1699" t="s">
        <v>4583</v>
      </c>
      <c r="AM1699" t="s">
        <v>3004</v>
      </c>
      <c r="AN1699" t="s">
        <v>3005</v>
      </c>
      <c r="AO1699" t="s">
        <v>3006</v>
      </c>
      <c r="AP1699" t="s">
        <v>536</v>
      </c>
      <c r="AQ1699">
        <v>13</v>
      </c>
      <c r="AR1699">
        <v>0</v>
      </c>
    </row>
    <row r="1700" spans="1:44" x14ac:dyDescent="0.3">
      <c r="A1700" t="s">
        <v>3237</v>
      </c>
      <c r="B1700" t="s">
        <v>3195</v>
      </c>
      <c r="C1700" t="s">
        <v>1869</v>
      </c>
      <c r="D1700" t="s">
        <v>637</v>
      </c>
      <c r="E1700">
        <v>0</v>
      </c>
      <c r="F1700">
        <v>1</v>
      </c>
      <c r="G1700">
        <v>0</v>
      </c>
      <c r="H1700">
        <v>0</v>
      </c>
      <c r="I1700">
        <v>0</v>
      </c>
      <c r="J1700" t="s">
        <v>2119</v>
      </c>
      <c r="K1700" t="s">
        <v>4308</v>
      </c>
      <c r="L1700" t="s">
        <v>2495</v>
      </c>
      <c r="M1700" t="s">
        <v>2131</v>
      </c>
      <c r="N1700" t="s">
        <v>3161</v>
      </c>
      <c r="O1700" t="s">
        <v>2137</v>
      </c>
      <c r="P1700" t="s">
        <v>1869</v>
      </c>
      <c r="Q1700">
        <v>20</v>
      </c>
      <c r="R1700">
        <v>136</v>
      </c>
      <c r="S1700" t="s">
        <v>233</v>
      </c>
      <c r="T1700" t="s">
        <v>1869</v>
      </c>
      <c r="U1700">
        <v>3</v>
      </c>
      <c r="V1700">
        <v>0</v>
      </c>
      <c r="W1700" t="s">
        <v>55</v>
      </c>
      <c r="X1700">
        <v>172</v>
      </c>
      <c r="Y1700" t="str">
        <f>IF(_20224[[#This Row],[Lead Score]]=_20224[[#This Row],[p2_score1]],_20224[[#This Row],[p2]],_20224[[#This Row],[p1]])</f>
        <v>Anwar Ali</v>
      </c>
      <c r="Z1700" t="str">
        <f>IF(_20224[[#This Row],[Lead Score]]&lt;&gt;_20224[[#This Row],[p2_score1]],_20224[[#This Row],[p2]],_20224[[#This Row],[p1]])</f>
        <v>Tymal Mills</v>
      </c>
      <c r="AA1700" s="1">
        <f>_20224[[#This Row],[Lead Score]]/_20224[[#This Row],[Runs in Partnership]]</f>
        <v>1</v>
      </c>
      <c r="AB1700">
        <f>+_20224[[#This Row],[p2_score1]]+_20224[[#This Row],[p1_score1]]</f>
        <v>3</v>
      </c>
      <c r="AC1700">
        <f>MAX(_20224[[#This Row],[p2_score1]:[p1_score1]])</f>
        <v>3</v>
      </c>
      <c r="AD1700">
        <f>MIN(_20224[[#This Row],[p2_score1]:[p1_score1]])</f>
        <v>0</v>
      </c>
      <c r="AE1700" t="s">
        <v>2119</v>
      </c>
      <c r="AF1700" t="s">
        <v>2495</v>
      </c>
      <c r="AG1700" t="s">
        <v>2807</v>
      </c>
      <c r="AH1700" t="s">
        <v>897</v>
      </c>
      <c r="AI1700" t="s">
        <v>897</v>
      </c>
      <c r="AJ1700" t="s">
        <v>883</v>
      </c>
      <c r="AK1700" t="str">
        <f>LEFT(_20224[[#This Row],[result2]], FIND(" ",_20224[[#This Row],[result2]]))</f>
        <v xml:space="preserve">Quetta </v>
      </c>
      <c r="AL1700" t="s">
        <v>4583</v>
      </c>
      <c r="AM1700" t="s">
        <v>3004</v>
      </c>
      <c r="AN1700" t="s">
        <v>3005</v>
      </c>
      <c r="AO1700" t="s">
        <v>3006</v>
      </c>
      <c r="AP1700" t="s">
        <v>536</v>
      </c>
      <c r="AQ1700">
        <v>0</v>
      </c>
      <c r="AR1700">
        <v>3</v>
      </c>
    </row>
    <row r="1701" spans="1:44" hidden="1" x14ac:dyDescent="0.3">
      <c r="A1701" t="s">
        <v>3244</v>
      </c>
      <c r="B1701" t="s">
        <v>3187</v>
      </c>
      <c r="C1701" t="s">
        <v>233</v>
      </c>
      <c r="D1701" t="s">
        <v>45</v>
      </c>
      <c r="E1701">
        <v>3</v>
      </c>
      <c r="F1701">
        <v>2</v>
      </c>
      <c r="G1701">
        <v>0</v>
      </c>
      <c r="H1701">
        <v>0</v>
      </c>
      <c r="I1701">
        <v>150</v>
      </c>
      <c r="J1701" t="s">
        <v>2119</v>
      </c>
      <c r="K1701" t="s">
        <v>4308</v>
      </c>
      <c r="L1701" t="s">
        <v>2495</v>
      </c>
      <c r="M1701" t="s">
        <v>2131</v>
      </c>
      <c r="N1701" t="s">
        <v>32</v>
      </c>
      <c r="O1701" t="s">
        <v>32</v>
      </c>
      <c r="P1701" t="s">
        <v>32</v>
      </c>
      <c r="S1701" t="s">
        <v>32</v>
      </c>
      <c r="T1701" t="s">
        <v>32</v>
      </c>
      <c r="W1701" t="s">
        <v>32</v>
      </c>
      <c r="X1701">
        <v>172</v>
      </c>
      <c r="Y1701" t="str">
        <f>IF(_20224[[#This Row],[Lead Score]]=_20224[[#This Row],[p2_score1]],_20224[[#This Row],[p2]],_20224[[#This Row],[p1]])</f>
        <v/>
      </c>
      <c r="Z1701" t="str">
        <f>IF(_20224[[#This Row],[Lead Score]]&lt;&gt;_20224[[#This Row],[p2_score1]],_20224[[#This Row],[p2]],_20224[[#This Row],[p1]])</f>
        <v/>
      </c>
      <c r="AA1701" s="1" t="e">
        <f>_20224[[#This Row],[Lead Score]]/_20224[[#This Row],[Runs in Partnership]]</f>
        <v>#DIV/0!</v>
      </c>
      <c r="AB1701">
        <f>+_20224[[#This Row],[p2_score1]]+_20224[[#This Row],[p1_score1]]</f>
        <v>0</v>
      </c>
      <c r="AC1701">
        <f>MAX(_20224[[#This Row],[p2_score1]:[p1_score1]])</f>
        <v>0</v>
      </c>
      <c r="AD1701">
        <f>MIN(_20224[[#This Row],[p2_score1]:[p1_score1]])</f>
        <v>0</v>
      </c>
      <c r="AE1701" t="s">
        <v>2119</v>
      </c>
      <c r="AF1701" t="s">
        <v>2495</v>
      </c>
      <c r="AG1701" t="s">
        <v>2807</v>
      </c>
      <c r="AH1701" t="s">
        <v>897</v>
      </c>
      <c r="AI1701" t="s">
        <v>897</v>
      </c>
      <c r="AJ1701" t="s">
        <v>883</v>
      </c>
      <c r="AK1701" t="str">
        <f>LEFT(_20224[[#This Row],[result2]], FIND(" ",_20224[[#This Row],[result2]]))</f>
        <v xml:space="preserve">Quetta </v>
      </c>
      <c r="AL1701" t="s">
        <v>4583</v>
      </c>
      <c r="AM1701" t="s">
        <v>3004</v>
      </c>
      <c r="AN1701" t="s">
        <v>3005</v>
      </c>
      <c r="AO1701" t="s">
        <v>3006</v>
      </c>
      <c r="AP1701" t="s">
        <v>536</v>
      </c>
      <c r="AQ1701">
        <v>0</v>
      </c>
      <c r="AR1701">
        <v>0</v>
      </c>
    </row>
    <row r="1702" spans="1:44" hidden="1" x14ac:dyDescent="0.3">
      <c r="A1702" t="s">
        <v>3238</v>
      </c>
      <c r="B1702" t="s">
        <v>3133</v>
      </c>
      <c r="C1702" t="s">
        <v>2138</v>
      </c>
      <c r="D1702" t="s">
        <v>2139</v>
      </c>
      <c r="E1702">
        <v>0</v>
      </c>
      <c r="F1702">
        <v>3</v>
      </c>
      <c r="G1702">
        <v>0</v>
      </c>
      <c r="H1702">
        <v>0</v>
      </c>
      <c r="I1702">
        <v>0</v>
      </c>
      <c r="J1702" t="s">
        <v>2119</v>
      </c>
      <c r="K1702" t="s">
        <v>4235</v>
      </c>
      <c r="L1702" t="s">
        <v>2499</v>
      </c>
      <c r="M1702" t="s">
        <v>2140</v>
      </c>
      <c r="N1702" t="s">
        <v>3139</v>
      </c>
      <c r="O1702" t="s">
        <v>151</v>
      </c>
      <c r="P1702" t="s">
        <v>2138</v>
      </c>
      <c r="Q1702">
        <v>0.3</v>
      </c>
      <c r="R1702">
        <v>0</v>
      </c>
      <c r="S1702" t="s">
        <v>1192</v>
      </c>
      <c r="T1702" t="s">
        <v>2138</v>
      </c>
      <c r="U1702">
        <v>0</v>
      </c>
      <c r="V1702">
        <v>0</v>
      </c>
      <c r="W1702" t="s">
        <v>32</v>
      </c>
      <c r="X1702">
        <v>173</v>
      </c>
      <c r="Y1702" t="str">
        <f>IF(_20224[[#This Row],[Lead Score]]=_20224[[#This Row],[p2_score1]],_20224[[#This Row],[p2]],_20224[[#This Row],[p1]])</f>
        <v>Shahzaib Hasan</v>
      </c>
      <c r="Z1702" t="str">
        <f>IF(_20224[[#This Row],[Lead Score]]&lt;&gt;_20224[[#This Row],[p2_score1]],_20224[[#This Row],[p2]],_20224[[#This Row],[p1]])</f>
        <v>Chris Gayle</v>
      </c>
      <c r="AA1702" s="1" t="e">
        <f>_20224[[#This Row],[Lead Score]]/_20224[[#This Row],[Runs in Partnership]]</f>
        <v>#DIV/0!</v>
      </c>
      <c r="AB1702">
        <f>+_20224[[#This Row],[p2_score1]]+_20224[[#This Row],[p1_score1]]</f>
        <v>0</v>
      </c>
      <c r="AC1702">
        <f>MAX(_20224[[#This Row],[p2_score1]:[p1_score1]])</f>
        <v>0</v>
      </c>
      <c r="AD1702">
        <f>MIN(_20224[[#This Row],[p2_score1]:[p1_score1]])</f>
        <v>0</v>
      </c>
      <c r="AE1702" t="s">
        <v>2119</v>
      </c>
      <c r="AF1702" t="s">
        <v>2499</v>
      </c>
      <c r="AG1702" t="s">
        <v>2807</v>
      </c>
      <c r="AH1702" t="s">
        <v>872</v>
      </c>
      <c r="AI1702" t="s">
        <v>872</v>
      </c>
      <c r="AJ1702" t="s">
        <v>949</v>
      </c>
      <c r="AK1702" t="str">
        <f>LEFT(_20224[[#This Row],[result2]], FIND(" ",_20224[[#This Row],[result2]]))</f>
        <v xml:space="preserve">Peshawar </v>
      </c>
      <c r="AL1702" t="s">
        <v>4583</v>
      </c>
      <c r="AM1702" t="s">
        <v>2877</v>
      </c>
      <c r="AN1702" t="s">
        <v>3007</v>
      </c>
      <c r="AO1702" t="s">
        <v>3008</v>
      </c>
      <c r="AP1702" t="s">
        <v>2083</v>
      </c>
      <c r="AQ1702">
        <v>0</v>
      </c>
      <c r="AR1702">
        <v>0</v>
      </c>
    </row>
    <row r="1703" spans="1:44" x14ac:dyDescent="0.3">
      <c r="A1703" t="s">
        <v>3232</v>
      </c>
      <c r="B1703" t="s">
        <v>3153</v>
      </c>
      <c r="C1703" t="s">
        <v>31</v>
      </c>
      <c r="D1703" t="s">
        <v>2141</v>
      </c>
      <c r="E1703">
        <v>1</v>
      </c>
      <c r="F1703">
        <v>5</v>
      </c>
      <c r="G1703">
        <v>0</v>
      </c>
      <c r="H1703">
        <v>0</v>
      </c>
      <c r="I1703">
        <v>20</v>
      </c>
      <c r="J1703" t="s">
        <v>2119</v>
      </c>
      <c r="K1703" t="s">
        <v>4235</v>
      </c>
      <c r="L1703" t="s">
        <v>2499</v>
      </c>
      <c r="M1703" t="s">
        <v>2140</v>
      </c>
      <c r="N1703" t="s">
        <v>3148</v>
      </c>
      <c r="O1703" t="s">
        <v>2142</v>
      </c>
      <c r="P1703" t="s">
        <v>31</v>
      </c>
      <c r="Q1703">
        <v>1.3</v>
      </c>
      <c r="R1703">
        <v>2</v>
      </c>
      <c r="S1703" t="s">
        <v>1192</v>
      </c>
      <c r="T1703" t="s">
        <v>31</v>
      </c>
      <c r="U1703">
        <v>1</v>
      </c>
      <c r="V1703">
        <v>0</v>
      </c>
      <c r="W1703" t="s">
        <v>2138</v>
      </c>
      <c r="X1703">
        <v>173</v>
      </c>
      <c r="Y1703" t="str">
        <f>IF(_20224[[#This Row],[Lead Score]]=_20224[[#This Row],[p2_score1]],_20224[[#This Row],[p2]],_20224[[#This Row],[p1]])</f>
        <v>Babar Azam</v>
      </c>
      <c r="Z1703" t="str">
        <f>IF(_20224[[#This Row],[Lead Score]]&lt;&gt;_20224[[#This Row],[p2_score1]],_20224[[#This Row],[p2]],_20224[[#This Row],[p1]])</f>
        <v>Chris Gayle</v>
      </c>
      <c r="AA1703" s="1">
        <f>_20224[[#This Row],[Lead Score]]/_20224[[#This Row],[Runs in Partnership]]</f>
        <v>0.5</v>
      </c>
      <c r="AB1703">
        <f>+_20224[[#This Row],[p2_score1]]+_20224[[#This Row],[p1_score1]]</f>
        <v>2</v>
      </c>
      <c r="AC1703">
        <f>MAX(_20224[[#This Row],[p2_score1]:[p1_score1]])</f>
        <v>1</v>
      </c>
      <c r="AD1703">
        <f>MIN(_20224[[#This Row],[p2_score1]:[p1_score1]])</f>
        <v>1</v>
      </c>
      <c r="AE1703" t="s">
        <v>2119</v>
      </c>
      <c r="AF1703" t="s">
        <v>2499</v>
      </c>
      <c r="AG1703" t="s">
        <v>2807</v>
      </c>
      <c r="AH1703" t="s">
        <v>872</v>
      </c>
      <c r="AI1703" t="s">
        <v>872</v>
      </c>
      <c r="AJ1703" t="s">
        <v>949</v>
      </c>
      <c r="AK1703" t="str">
        <f>LEFT(_20224[[#This Row],[result2]], FIND(" ",_20224[[#This Row],[result2]]))</f>
        <v xml:space="preserve">Peshawar </v>
      </c>
      <c r="AL1703" t="s">
        <v>4583</v>
      </c>
      <c r="AM1703" t="s">
        <v>2877</v>
      </c>
      <c r="AN1703" t="s">
        <v>3007</v>
      </c>
      <c r="AO1703" t="s">
        <v>3008</v>
      </c>
      <c r="AP1703" t="s">
        <v>2083</v>
      </c>
      <c r="AQ1703">
        <v>1</v>
      </c>
      <c r="AR1703">
        <v>1</v>
      </c>
    </row>
    <row r="1704" spans="1:44" x14ac:dyDescent="0.3">
      <c r="A1704" t="s">
        <v>3145</v>
      </c>
      <c r="B1704" t="s">
        <v>3136</v>
      </c>
      <c r="C1704" t="s">
        <v>2143</v>
      </c>
      <c r="D1704" t="s">
        <v>2144</v>
      </c>
      <c r="E1704">
        <v>5</v>
      </c>
      <c r="F1704">
        <v>6</v>
      </c>
      <c r="G1704">
        <v>0</v>
      </c>
      <c r="H1704">
        <v>0</v>
      </c>
      <c r="I1704">
        <v>83.33</v>
      </c>
      <c r="J1704" t="s">
        <v>2119</v>
      </c>
      <c r="K1704" t="s">
        <v>4235</v>
      </c>
      <c r="L1704" t="s">
        <v>2499</v>
      </c>
      <c r="M1704" t="s">
        <v>2140</v>
      </c>
      <c r="N1704" t="s">
        <v>3157</v>
      </c>
      <c r="O1704" t="s">
        <v>1560</v>
      </c>
      <c r="P1704" t="s">
        <v>2143</v>
      </c>
      <c r="Q1704">
        <v>3.1</v>
      </c>
      <c r="R1704">
        <v>8</v>
      </c>
      <c r="S1704" t="s">
        <v>1192</v>
      </c>
      <c r="T1704" t="s">
        <v>2143</v>
      </c>
      <c r="U1704">
        <v>2</v>
      </c>
      <c r="V1704">
        <v>0</v>
      </c>
      <c r="W1704" t="s">
        <v>31</v>
      </c>
      <c r="X1704">
        <v>173</v>
      </c>
      <c r="Y1704" t="str">
        <f>IF(_20224[[#This Row],[Lead Score]]=_20224[[#This Row],[p2_score1]],_20224[[#This Row],[p2]],_20224[[#This Row],[p1]])</f>
        <v>Kumar Sangakkara (C)</v>
      </c>
      <c r="Z1704" t="str">
        <f>IF(_20224[[#This Row],[Lead Score]]&lt;&gt;_20224[[#This Row],[p2_score1]],_20224[[#This Row],[p2]],_20224[[#This Row],[p1]])</f>
        <v>Chris Gayle</v>
      </c>
      <c r="AA1704" s="1">
        <f>_20224[[#This Row],[Lead Score]]/_20224[[#This Row],[Runs in Partnership]]</f>
        <v>0.83333333333333337</v>
      </c>
      <c r="AB1704">
        <f>+_20224[[#This Row],[p2_score1]]+_20224[[#This Row],[p1_score1]]</f>
        <v>6</v>
      </c>
      <c r="AC1704">
        <f>MAX(_20224[[#This Row],[p2_score1]:[p1_score1]])</f>
        <v>5</v>
      </c>
      <c r="AD1704">
        <f>MIN(_20224[[#This Row],[p2_score1]:[p1_score1]])</f>
        <v>1</v>
      </c>
      <c r="AE1704" t="s">
        <v>2119</v>
      </c>
      <c r="AF1704" t="s">
        <v>2499</v>
      </c>
      <c r="AG1704" t="s">
        <v>2807</v>
      </c>
      <c r="AH1704" t="s">
        <v>872</v>
      </c>
      <c r="AI1704" t="s">
        <v>872</v>
      </c>
      <c r="AJ1704" t="s">
        <v>949</v>
      </c>
      <c r="AK1704" t="str">
        <f>LEFT(_20224[[#This Row],[result2]], FIND(" ",_20224[[#This Row],[result2]]))</f>
        <v xml:space="preserve">Peshawar </v>
      </c>
      <c r="AL1704" t="s">
        <v>4583</v>
      </c>
      <c r="AM1704" t="s">
        <v>2877</v>
      </c>
      <c r="AN1704" t="s">
        <v>3007</v>
      </c>
      <c r="AO1704" t="s">
        <v>3008</v>
      </c>
      <c r="AP1704" t="s">
        <v>2083</v>
      </c>
      <c r="AQ1704">
        <v>5</v>
      </c>
      <c r="AR1704">
        <v>1</v>
      </c>
    </row>
    <row r="1705" spans="1:44" x14ac:dyDescent="0.3">
      <c r="A1705" t="s">
        <v>3168</v>
      </c>
      <c r="B1705" t="s">
        <v>3144</v>
      </c>
      <c r="C1705" t="s">
        <v>1192</v>
      </c>
      <c r="D1705" t="s">
        <v>773</v>
      </c>
      <c r="E1705">
        <v>2</v>
      </c>
      <c r="F1705">
        <v>9</v>
      </c>
      <c r="G1705">
        <v>0</v>
      </c>
      <c r="H1705">
        <v>0</v>
      </c>
      <c r="I1705">
        <v>22.22</v>
      </c>
      <c r="J1705" t="s">
        <v>2119</v>
      </c>
      <c r="K1705" t="s">
        <v>4235</v>
      </c>
      <c r="L1705" t="s">
        <v>2499</v>
      </c>
      <c r="M1705" t="s">
        <v>2140</v>
      </c>
      <c r="N1705" t="s">
        <v>3151</v>
      </c>
      <c r="O1705" t="s">
        <v>2145</v>
      </c>
      <c r="P1705" t="s">
        <v>1192</v>
      </c>
      <c r="Q1705">
        <v>4.4000000000000004</v>
      </c>
      <c r="R1705">
        <v>12</v>
      </c>
      <c r="S1705" t="s">
        <v>1192</v>
      </c>
      <c r="T1705" t="s">
        <v>82</v>
      </c>
      <c r="U1705">
        <v>0</v>
      </c>
      <c r="V1705">
        <v>0</v>
      </c>
      <c r="W1705" t="s">
        <v>2143</v>
      </c>
      <c r="X1705">
        <v>173</v>
      </c>
      <c r="Y1705" t="str">
        <f>IF(_20224[[#This Row],[Lead Score]]=_20224[[#This Row],[p2_score1]],_20224[[#This Row],[p2]],_20224[[#This Row],[p1]])</f>
        <v>Shoaib Malik</v>
      </c>
      <c r="Z1705" t="str">
        <f>IF(_20224[[#This Row],[Lead Score]]&lt;&gt;_20224[[#This Row],[p2_score1]],_20224[[#This Row],[p2]],_20224[[#This Row],[p1]])</f>
        <v>Chris Gayle</v>
      </c>
      <c r="AA1705" s="1">
        <f>_20224[[#This Row],[Lead Score]]/_20224[[#This Row],[Runs in Partnership]]</f>
        <v>1</v>
      </c>
      <c r="AB1705">
        <f>+_20224[[#This Row],[p2_score1]]+_20224[[#This Row],[p1_score1]]</f>
        <v>4</v>
      </c>
      <c r="AC1705">
        <f>MAX(_20224[[#This Row],[p2_score1]:[p1_score1]])</f>
        <v>4</v>
      </c>
      <c r="AD1705">
        <f>MIN(_20224[[#This Row],[p2_score1]:[p1_score1]])</f>
        <v>0</v>
      </c>
      <c r="AE1705" t="s">
        <v>2119</v>
      </c>
      <c r="AF1705" t="s">
        <v>2499</v>
      </c>
      <c r="AG1705" t="s">
        <v>2807</v>
      </c>
      <c r="AH1705" t="s">
        <v>872</v>
      </c>
      <c r="AI1705" t="s">
        <v>872</v>
      </c>
      <c r="AJ1705" t="s">
        <v>949</v>
      </c>
      <c r="AK1705" t="str">
        <f>LEFT(_20224[[#This Row],[result2]], FIND(" ",_20224[[#This Row],[result2]]))</f>
        <v xml:space="preserve">Peshawar </v>
      </c>
      <c r="AL1705" t="s">
        <v>4583</v>
      </c>
      <c r="AM1705" t="s">
        <v>2877</v>
      </c>
      <c r="AN1705" t="s">
        <v>3007</v>
      </c>
      <c r="AO1705" t="s">
        <v>3008</v>
      </c>
      <c r="AP1705" t="s">
        <v>2083</v>
      </c>
      <c r="AQ1705">
        <v>4</v>
      </c>
      <c r="AR1705">
        <v>0</v>
      </c>
    </row>
    <row r="1706" spans="1:44" x14ac:dyDescent="0.3">
      <c r="A1706" t="s">
        <v>3264</v>
      </c>
      <c r="B1706" t="s">
        <v>3173</v>
      </c>
      <c r="C1706" t="s">
        <v>986</v>
      </c>
      <c r="D1706" t="s">
        <v>2146</v>
      </c>
      <c r="E1706">
        <v>33</v>
      </c>
      <c r="F1706">
        <v>40</v>
      </c>
      <c r="G1706">
        <v>3</v>
      </c>
      <c r="H1706">
        <v>0</v>
      </c>
      <c r="I1706">
        <v>82.5</v>
      </c>
      <c r="J1706" t="s">
        <v>2119</v>
      </c>
      <c r="K1706" t="s">
        <v>4235</v>
      </c>
      <c r="L1706" t="s">
        <v>2499</v>
      </c>
      <c r="M1706" t="s">
        <v>2140</v>
      </c>
      <c r="N1706" t="s">
        <v>3170</v>
      </c>
      <c r="O1706" t="s">
        <v>1307</v>
      </c>
      <c r="P1706" t="s">
        <v>986</v>
      </c>
      <c r="Q1706">
        <v>15.2</v>
      </c>
      <c r="R1706">
        <v>71</v>
      </c>
      <c r="S1706" t="s">
        <v>986</v>
      </c>
      <c r="T1706" t="s">
        <v>82</v>
      </c>
      <c r="U1706">
        <v>0</v>
      </c>
      <c r="V1706">
        <v>26</v>
      </c>
      <c r="W1706" t="s">
        <v>1192</v>
      </c>
      <c r="X1706">
        <v>173</v>
      </c>
      <c r="Y1706" t="str">
        <f>IF(_20224[[#This Row],[Lead Score]]=_20224[[#This Row],[p2_score1]],_20224[[#This Row],[p2]],_20224[[#This Row],[p1]])</f>
        <v>Ravi Bopara</v>
      </c>
      <c r="Z1706" t="str">
        <f>IF(_20224[[#This Row],[Lead Score]]&lt;&gt;_20224[[#This Row],[p2_score1]],_20224[[#This Row],[p2]],_20224[[#This Row],[p1]])</f>
        <v>Shoaib Malik</v>
      </c>
      <c r="AA1706" s="1">
        <f>_20224[[#This Row],[Lead Score]]/_20224[[#This Row],[Runs in Partnership]]</f>
        <v>0.55932203389830504</v>
      </c>
      <c r="AB1706">
        <f>+_20224[[#This Row],[p2_score1]]+_20224[[#This Row],[p1_score1]]</f>
        <v>59</v>
      </c>
      <c r="AC1706">
        <f>MAX(_20224[[#This Row],[p2_score1]:[p1_score1]])</f>
        <v>33</v>
      </c>
      <c r="AD1706">
        <f>MIN(_20224[[#This Row],[p2_score1]:[p1_score1]])</f>
        <v>26</v>
      </c>
      <c r="AE1706" t="s">
        <v>2119</v>
      </c>
      <c r="AF1706" t="s">
        <v>2499</v>
      </c>
      <c r="AG1706" t="s">
        <v>2807</v>
      </c>
      <c r="AH1706" t="s">
        <v>872</v>
      </c>
      <c r="AI1706" t="s">
        <v>872</v>
      </c>
      <c r="AJ1706" t="s">
        <v>949</v>
      </c>
      <c r="AK1706" t="str">
        <f>LEFT(_20224[[#This Row],[result2]], FIND(" ",_20224[[#This Row],[result2]]))</f>
        <v xml:space="preserve">Peshawar </v>
      </c>
      <c r="AL1706" t="s">
        <v>4583</v>
      </c>
      <c r="AM1706" t="s">
        <v>2877</v>
      </c>
      <c r="AN1706" t="s">
        <v>3007</v>
      </c>
      <c r="AO1706" t="s">
        <v>3008</v>
      </c>
      <c r="AP1706" t="s">
        <v>2083</v>
      </c>
      <c r="AQ1706">
        <v>26</v>
      </c>
      <c r="AR1706">
        <v>33</v>
      </c>
    </row>
    <row r="1707" spans="1:44" x14ac:dyDescent="0.3">
      <c r="A1707" t="s">
        <v>3167</v>
      </c>
      <c r="B1707" t="s">
        <v>3162</v>
      </c>
      <c r="C1707" t="s">
        <v>82</v>
      </c>
      <c r="D1707" t="s">
        <v>1494</v>
      </c>
      <c r="E1707">
        <v>44</v>
      </c>
      <c r="F1707">
        <v>36</v>
      </c>
      <c r="G1707">
        <v>3</v>
      </c>
      <c r="H1707">
        <v>1</v>
      </c>
      <c r="I1707">
        <v>122.22</v>
      </c>
      <c r="J1707" t="s">
        <v>2119</v>
      </c>
      <c r="K1707" t="s">
        <v>4235</v>
      </c>
      <c r="L1707" t="s">
        <v>2499</v>
      </c>
      <c r="M1707" t="s">
        <v>2140</v>
      </c>
      <c r="N1707" t="s">
        <v>3200</v>
      </c>
      <c r="O1707" t="s">
        <v>1909</v>
      </c>
      <c r="P1707" t="s">
        <v>82</v>
      </c>
      <c r="Q1707">
        <v>17.100000000000001</v>
      </c>
      <c r="R1707">
        <v>95</v>
      </c>
      <c r="S1707" t="s">
        <v>1537</v>
      </c>
      <c r="T1707" t="s">
        <v>82</v>
      </c>
      <c r="U1707">
        <v>0</v>
      </c>
      <c r="V1707">
        <v>0</v>
      </c>
      <c r="W1707" t="s">
        <v>986</v>
      </c>
      <c r="X1707">
        <v>173</v>
      </c>
      <c r="Y1707" t="str">
        <f>IF(_20224[[#This Row],[Lead Score]]=_20224[[#This Row],[p2_score1]],_20224[[#This Row],[p2]],_20224[[#This Row],[p1]])</f>
        <v>Shoaib Malik</v>
      </c>
      <c r="Z1707" t="str">
        <f>IF(_20224[[#This Row],[Lead Score]]&lt;&gt;_20224[[#This Row],[p2_score1]],_20224[[#This Row],[p2]],_20224[[#This Row],[p1]])</f>
        <v>Kieron Pollard</v>
      </c>
      <c r="AA1707" s="1">
        <f>_20224[[#This Row],[Lead Score]]/_20224[[#This Row],[Runs in Partnership]]</f>
        <v>0.75</v>
      </c>
      <c r="AB1707">
        <f>+_20224[[#This Row],[p2_score1]]+_20224[[#This Row],[p1_score1]]</f>
        <v>24</v>
      </c>
      <c r="AC1707">
        <f>MAX(_20224[[#This Row],[p2_score1]:[p1_score1]])</f>
        <v>18</v>
      </c>
      <c r="AD1707">
        <f>MIN(_20224[[#This Row],[p2_score1]:[p1_score1]])</f>
        <v>6</v>
      </c>
      <c r="AE1707" t="s">
        <v>2119</v>
      </c>
      <c r="AF1707" t="s">
        <v>2499</v>
      </c>
      <c r="AG1707" t="s">
        <v>2807</v>
      </c>
      <c r="AH1707" t="s">
        <v>872</v>
      </c>
      <c r="AI1707" t="s">
        <v>872</v>
      </c>
      <c r="AJ1707" t="s">
        <v>949</v>
      </c>
      <c r="AK1707" t="str">
        <f>LEFT(_20224[[#This Row],[result2]], FIND(" ",_20224[[#This Row],[result2]]))</f>
        <v xml:space="preserve">Peshawar </v>
      </c>
      <c r="AL1707" t="s">
        <v>4583</v>
      </c>
      <c r="AM1707" t="s">
        <v>2877</v>
      </c>
      <c r="AN1707" t="s">
        <v>3007</v>
      </c>
      <c r="AO1707" t="s">
        <v>3008</v>
      </c>
      <c r="AP1707" t="s">
        <v>2083</v>
      </c>
      <c r="AQ1707">
        <v>18</v>
      </c>
      <c r="AR1707">
        <v>6</v>
      </c>
    </row>
    <row r="1708" spans="1:44" hidden="1" x14ac:dyDescent="0.3">
      <c r="A1708" t="s">
        <v>3275</v>
      </c>
      <c r="B1708" t="s">
        <v>3180</v>
      </c>
      <c r="C1708" t="s">
        <v>138</v>
      </c>
      <c r="D1708" t="s">
        <v>2147</v>
      </c>
      <c r="E1708">
        <v>0</v>
      </c>
      <c r="F1708">
        <v>2</v>
      </c>
      <c r="G1708">
        <v>0</v>
      </c>
      <c r="H1708">
        <v>0</v>
      </c>
      <c r="I1708">
        <v>0</v>
      </c>
      <c r="J1708" t="s">
        <v>2119</v>
      </c>
      <c r="K1708" t="s">
        <v>4235</v>
      </c>
      <c r="L1708" t="s">
        <v>2499</v>
      </c>
      <c r="M1708" t="s">
        <v>2140</v>
      </c>
      <c r="N1708" t="s">
        <v>3219</v>
      </c>
      <c r="O1708" t="s">
        <v>2148</v>
      </c>
      <c r="P1708" t="s">
        <v>138</v>
      </c>
      <c r="Q1708">
        <v>17.3</v>
      </c>
      <c r="R1708">
        <v>95</v>
      </c>
      <c r="S1708" t="s">
        <v>1537</v>
      </c>
      <c r="T1708" t="s">
        <v>138</v>
      </c>
      <c r="U1708">
        <v>0</v>
      </c>
      <c r="V1708">
        <v>0</v>
      </c>
      <c r="W1708" t="s">
        <v>82</v>
      </c>
      <c r="X1708">
        <v>173</v>
      </c>
      <c r="Y1708" t="str">
        <f>IF(_20224[[#This Row],[Lead Score]]=_20224[[#This Row],[p2_score1]],_20224[[#This Row],[p2]],_20224[[#This Row],[p1]])</f>
        <v>Imad Wasim</v>
      </c>
      <c r="Z1708" t="str">
        <f>IF(_20224[[#This Row],[Lead Score]]&lt;&gt;_20224[[#This Row],[p2_score1]],_20224[[#This Row],[p2]],_20224[[#This Row],[p1]])</f>
        <v>Kieron Pollard</v>
      </c>
      <c r="AA1708" s="1" t="e">
        <f>_20224[[#This Row],[Lead Score]]/_20224[[#This Row],[Runs in Partnership]]</f>
        <v>#DIV/0!</v>
      </c>
      <c r="AB1708">
        <f>+_20224[[#This Row],[p2_score1]]+_20224[[#This Row],[p1_score1]]</f>
        <v>0</v>
      </c>
      <c r="AC1708">
        <f>MAX(_20224[[#This Row],[p2_score1]:[p1_score1]])</f>
        <v>0</v>
      </c>
      <c r="AD1708">
        <f>MIN(_20224[[#This Row],[p2_score1]:[p1_score1]])</f>
        <v>0</v>
      </c>
      <c r="AE1708" t="s">
        <v>2119</v>
      </c>
      <c r="AF1708" t="s">
        <v>2499</v>
      </c>
      <c r="AG1708" t="s">
        <v>2807</v>
      </c>
      <c r="AH1708" t="s">
        <v>872</v>
      </c>
      <c r="AI1708" t="s">
        <v>872</v>
      </c>
      <c r="AJ1708" t="s">
        <v>949</v>
      </c>
      <c r="AK1708" t="str">
        <f>LEFT(_20224[[#This Row],[result2]], FIND(" ",_20224[[#This Row],[result2]]))</f>
        <v xml:space="preserve">Peshawar </v>
      </c>
      <c r="AL1708" t="s">
        <v>4583</v>
      </c>
      <c r="AM1708" t="s">
        <v>2877</v>
      </c>
      <c r="AN1708" t="s">
        <v>3007</v>
      </c>
      <c r="AO1708" t="s">
        <v>3008</v>
      </c>
      <c r="AP1708" t="s">
        <v>2083</v>
      </c>
      <c r="AQ1708">
        <v>0</v>
      </c>
      <c r="AR1708">
        <v>0</v>
      </c>
    </row>
    <row r="1709" spans="1:44" x14ac:dyDescent="0.3">
      <c r="A1709" t="s">
        <v>3279</v>
      </c>
      <c r="B1709" t="s">
        <v>3178</v>
      </c>
      <c r="C1709" t="s">
        <v>1537</v>
      </c>
      <c r="D1709" t="s">
        <v>45</v>
      </c>
      <c r="E1709">
        <v>27</v>
      </c>
      <c r="F1709">
        <v>14</v>
      </c>
      <c r="G1709">
        <v>2</v>
      </c>
      <c r="H1709">
        <v>2</v>
      </c>
      <c r="I1709">
        <v>192.85</v>
      </c>
      <c r="J1709" t="s">
        <v>2119</v>
      </c>
      <c r="K1709" t="s">
        <v>4235</v>
      </c>
      <c r="L1709" t="s">
        <v>2499</v>
      </c>
      <c r="M1709" t="s">
        <v>2140</v>
      </c>
      <c r="N1709" t="s">
        <v>32</v>
      </c>
      <c r="O1709" t="s">
        <v>32</v>
      </c>
      <c r="P1709" t="s">
        <v>32</v>
      </c>
      <c r="S1709" t="s">
        <v>1537</v>
      </c>
      <c r="T1709" t="s">
        <v>935</v>
      </c>
      <c r="U1709">
        <v>0</v>
      </c>
      <c r="V1709">
        <v>0</v>
      </c>
      <c r="W1709" t="s">
        <v>138</v>
      </c>
      <c r="X1709">
        <v>173</v>
      </c>
      <c r="Y1709" t="str">
        <f>IF(_20224[[#This Row],[Lead Score]]=_20224[[#This Row],[p2_score1]],_20224[[#This Row],[p2]],_20224[[#This Row],[p1]])</f>
        <v>Kieron Pollard</v>
      </c>
      <c r="Z1709" t="str">
        <f>IF(_20224[[#This Row],[Lead Score]]&lt;&gt;_20224[[#This Row],[p2_score1]],_20224[[#This Row],[p2]],_20224[[#This Row],[p1]])</f>
        <v>Mohammad Amir</v>
      </c>
      <c r="AA1709" s="1">
        <f>_20224[[#This Row],[Lead Score]]/_20224[[#This Row],[Runs in Partnership]]</f>
        <v>0.9</v>
      </c>
      <c r="AB1709">
        <f>+_20224[[#This Row],[p2_score1]]+_20224[[#This Row],[p1_score1]]</f>
        <v>30</v>
      </c>
      <c r="AC1709">
        <f>MAX(_20224[[#This Row],[p2_score1]:[p1_score1]])</f>
        <v>27</v>
      </c>
      <c r="AD1709">
        <f>MIN(_20224[[#This Row],[p2_score1]:[p1_score1]])</f>
        <v>3</v>
      </c>
      <c r="AE1709" t="s">
        <v>2119</v>
      </c>
      <c r="AF1709" t="s">
        <v>2499</v>
      </c>
      <c r="AG1709" t="s">
        <v>2807</v>
      </c>
      <c r="AH1709" t="s">
        <v>872</v>
      </c>
      <c r="AI1709" t="s">
        <v>872</v>
      </c>
      <c r="AJ1709" t="s">
        <v>949</v>
      </c>
      <c r="AK1709" t="str">
        <f>LEFT(_20224[[#This Row],[result2]], FIND(" ",_20224[[#This Row],[result2]]))</f>
        <v xml:space="preserve">Peshawar </v>
      </c>
      <c r="AL1709" t="s">
        <v>4583</v>
      </c>
      <c r="AM1709" t="s">
        <v>2877</v>
      </c>
      <c r="AN1709" t="s">
        <v>3007</v>
      </c>
      <c r="AO1709" t="s">
        <v>3008</v>
      </c>
      <c r="AP1709" t="s">
        <v>2083</v>
      </c>
      <c r="AQ1709">
        <v>3</v>
      </c>
      <c r="AR1709">
        <v>27</v>
      </c>
    </row>
    <row r="1710" spans="1:44" hidden="1" x14ac:dyDescent="0.3">
      <c r="A1710" t="s">
        <v>3146</v>
      </c>
      <c r="B1710" t="s">
        <v>3187</v>
      </c>
      <c r="C1710" t="s">
        <v>935</v>
      </c>
      <c r="D1710" t="s">
        <v>45</v>
      </c>
      <c r="E1710">
        <v>3</v>
      </c>
      <c r="F1710">
        <v>5</v>
      </c>
      <c r="G1710">
        <v>0</v>
      </c>
      <c r="H1710">
        <v>0</v>
      </c>
      <c r="I1710">
        <v>60</v>
      </c>
      <c r="J1710" t="s">
        <v>2119</v>
      </c>
      <c r="K1710" t="s">
        <v>4235</v>
      </c>
      <c r="L1710" t="s">
        <v>2499</v>
      </c>
      <c r="M1710" t="s">
        <v>2140</v>
      </c>
      <c r="N1710" t="s">
        <v>32</v>
      </c>
      <c r="O1710" t="s">
        <v>32</v>
      </c>
      <c r="P1710" t="s">
        <v>32</v>
      </c>
      <c r="S1710" t="s">
        <v>32</v>
      </c>
      <c r="T1710" t="s">
        <v>32</v>
      </c>
      <c r="W1710" t="s">
        <v>32</v>
      </c>
      <c r="X1710">
        <v>173</v>
      </c>
      <c r="Y1710" t="str">
        <f>IF(_20224[[#This Row],[Lead Score]]=_20224[[#This Row],[p2_score1]],_20224[[#This Row],[p2]],_20224[[#This Row],[p1]])</f>
        <v/>
      </c>
      <c r="Z1710" t="str">
        <f>IF(_20224[[#This Row],[Lead Score]]&lt;&gt;_20224[[#This Row],[p2_score1]],_20224[[#This Row],[p2]],_20224[[#This Row],[p1]])</f>
        <v/>
      </c>
      <c r="AA1710" s="1" t="e">
        <f>_20224[[#This Row],[Lead Score]]/_20224[[#This Row],[Runs in Partnership]]</f>
        <v>#DIV/0!</v>
      </c>
      <c r="AB1710">
        <f>+_20224[[#This Row],[p2_score1]]+_20224[[#This Row],[p1_score1]]</f>
        <v>0</v>
      </c>
      <c r="AC1710">
        <f>MAX(_20224[[#This Row],[p2_score1]:[p1_score1]])</f>
        <v>0</v>
      </c>
      <c r="AD1710">
        <f>MIN(_20224[[#This Row],[p2_score1]:[p1_score1]])</f>
        <v>0</v>
      </c>
      <c r="AE1710" t="s">
        <v>2119</v>
      </c>
      <c r="AF1710" t="s">
        <v>2499</v>
      </c>
      <c r="AG1710" t="s">
        <v>2807</v>
      </c>
      <c r="AH1710" t="s">
        <v>872</v>
      </c>
      <c r="AI1710" t="s">
        <v>872</v>
      </c>
      <c r="AJ1710" t="s">
        <v>949</v>
      </c>
      <c r="AK1710" t="str">
        <f>LEFT(_20224[[#This Row],[result2]], FIND(" ",_20224[[#This Row],[result2]]))</f>
        <v xml:space="preserve">Peshawar </v>
      </c>
      <c r="AL1710" t="s">
        <v>4583</v>
      </c>
      <c r="AM1710" t="s">
        <v>2877</v>
      </c>
      <c r="AN1710" t="s">
        <v>3007</v>
      </c>
      <c r="AO1710" t="s">
        <v>3008</v>
      </c>
      <c r="AP1710" t="s">
        <v>2083</v>
      </c>
      <c r="AQ1710">
        <v>0</v>
      </c>
      <c r="AR1710">
        <v>0</v>
      </c>
    </row>
    <row r="1711" spans="1:44" x14ac:dyDescent="0.3">
      <c r="A1711" t="s">
        <v>3188</v>
      </c>
      <c r="B1711" t="s">
        <v>3144</v>
      </c>
      <c r="C1711" t="s">
        <v>2149</v>
      </c>
      <c r="D1711" t="s">
        <v>2150</v>
      </c>
      <c r="E1711">
        <v>37</v>
      </c>
      <c r="F1711">
        <v>28</v>
      </c>
      <c r="G1711">
        <v>4</v>
      </c>
      <c r="H1711">
        <v>1</v>
      </c>
      <c r="I1711">
        <v>132.13999999999999</v>
      </c>
      <c r="J1711" t="s">
        <v>2119</v>
      </c>
      <c r="K1711" t="s">
        <v>4294</v>
      </c>
      <c r="L1711" t="s">
        <v>2503</v>
      </c>
      <c r="M1711" t="s">
        <v>2151</v>
      </c>
      <c r="N1711" t="s">
        <v>3139</v>
      </c>
      <c r="O1711" t="s">
        <v>615</v>
      </c>
      <c r="P1711" t="s">
        <v>2149</v>
      </c>
      <c r="Q1711">
        <v>9.1</v>
      </c>
      <c r="R1711">
        <v>73</v>
      </c>
      <c r="S1711" t="s">
        <v>1674</v>
      </c>
      <c r="T1711" t="s">
        <v>2149</v>
      </c>
      <c r="U1711">
        <v>36</v>
      </c>
      <c r="V1711">
        <v>37</v>
      </c>
      <c r="W1711" t="s">
        <v>32</v>
      </c>
      <c r="X1711">
        <v>174</v>
      </c>
      <c r="Y1711" t="str">
        <f>IF(_20224[[#This Row],[Lead Score]]=_20224[[#This Row],[p2_score1]],_20224[[#This Row],[p2]],_20224[[#This Row],[p1]])</f>
        <v>Sam Billings</v>
      </c>
      <c r="Z1711" t="str">
        <f>IF(_20224[[#This Row],[Lead Score]]&lt;&gt;_20224[[#This Row],[p2_score1]],_20224[[#This Row],[p2]],_20224[[#This Row],[p1]])</f>
        <v>Dwayne Smith</v>
      </c>
      <c r="AA1711" s="1">
        <f>_20224[[#This Row],[Lead Score]]/_20224[[#This Row],[Runs in Partnership]]</f>
        <v>0.50684931506849318</v>
      </c>
      <c r="AB1711">
        <f>+_20224[[#This Row],[p2_score1]]+_20224[[#This Row],[p1_score1]]</f>
        <v>73</v>
      </c>
      <c r="AC1711">
        <f>MAX(_20224[[#This Row],[p2_score1]:[p1_score1]])</f>
        <v>37</v>
      </c>
      <c r="AD1711">
        <f>MIN(_20224[[#This Row],[p2_score1]:[p1_score1]])</f>
        <v>36</v>
      </c>
      <c r="AE1711" t="s">
        <v>2119</v>
      </c>
      <c r="AF1711" t="s">
        <v>2503</v>
      </c>
      <c r="AG1711" t="s">
        <v>2807</v>
      </c>
      <c r="AH1711" t="s">
        <v>850</v>
      </c>
      <c r="AI1711" t="s">
        <v>850</v>
      </c>
      <c r="AJ1711" t="s">
        <v>883</v>
      </c>
      <c r="AK1711" t="str">
        <f>LEFT(_20224[[#This Row],[result2]], FIND(" ",_20224[[#This Row],[result2]]))</f>
        <v xml:space="preserve">Lahore </v>
      </c>
      <c r="AL1711" t="s">
        <v>4583</v>
      </c>
      <c r="AM1711" t="s">
        <v>3009</v>
      </c>
      <c r="AN1711" t="s">
        <v>3010</v>
      </c>
      <c r="AO1711" t="s">
        <v>3011</v>
      </c>
      <c r="AP1711" t="s">
        <v>425</v>
      </c>
      <c r="AQ1711">
        <v>37</v>
      </c>
      <c r="AR1711">
        <v>36</v>
      </c>
    </row>
    <row r="1712" spans="1:44" x14ac:dyDescent="0.3">
      <c r="A1712" t="s">
        <v>3135</v>
      </c>
      <c r="B1712" t="s">
        <v>3133</v>
      </c>
      <c r="C1712" t="s">
        <v>1674</v>
      </c>
      <c r="D1712" t="s">
        <v>2150</v>
      </c>
      <c r="E1712">
        <v>31</v>
      </c>
      <c r="F1712">
        <v>29</v>
      </c>
      <c r="G1712">
        <v>4</v>
      </c>
      <c r="H1712">
        <v>0</v>
      </c>
      <c r="I1712">
        <v>106.89</v>
      </c>
      <c r="J1712" t="s">
        <v>2119</v>
      </c>
      <c r="K1712" t="s">
        <v>4294</v>
      </c>
      <c r="L1712" t="s">
        <v>2503</v>
      </c>
      <c r="M1712" t="s">
        <v>2151</v>
      </c>
      <c r="N1712" t="s">
        <v>3148</v>
      </c>
      <c r="O1712" t="s">
        <v>320</v>
      </c>
      <c r="P1712" t="s">
        <v>1674</v>
      </c>
      <c r="Q1712">
        <v>9.3000000000000007</v>
      </c>
      <c r="R1712">
        <v>74</v>
      </c>
      <c r="S1712" t="s">
        <v>1674</v>
      </c>
      <c r="T1712" t="s">
        <v>2152</v>
      </c>
      <c r="U1712">
        <v>0</v>
      </c>
      <c r="V1712">
        <v>0</v>
      </c>
      <c r="W1712" t="s">
        <v>2149</v>
      </c>
      <c r="X1712">
        <v>174</v>
      </c>
      <c r="Y1712" t="str">
        <f>IF(_20224[[#This Row],[Lead Score]]=_20224[[#This Row],[p2_score1]],_20224[[#This Row],[p2]],_20224[[#This Row],[p1]])</f>
        <v>Brad Haddin</v>
      </c>
      <c r="Z1712" t="str">
        <f>IF(_20224[[#This Row],[Lead Score]]&lt;&gt;_20224[[#This Row],[p2_score1]],_20224[[#This Row],[p2]],_20224[[#This Row],[p1]])</f>
        <v>Dwayne Smith</v>
      </c>
      <c r="AA1712" s="1">
        <f>_20224[[#This Row],[Lead Score]]/_20224[[#This Row],[Runs in Partnership]]</f>
        <v>1</v>
      </c>
      <c r="AB1712">
        <f>+_20224[[#This Row],[p2_score1]]+_20224[[#This Row],[p1_score1]]</f>
        <v>6</v>
      </c>
      <c r="AC1712">
        <f>MAX(_20224[[#This Row],[p2_score1]:[p1_score1]])</f>
        <v>6</v>
      </c>
      <c r="AD1712">
        <f>MIN(_20224[[#This Row],[p2_score1]:[p1_score1]])</f>
        <v>0</v>
      </c>
      <c r="AE1712" t="s">
        <v>2119</v>
      </c>
      <c r="AF1712" t="s">
        <v>2503</v>
      </c>
      <c r="AG1712" t="s">
        <v>2807</v>
      </c>
      <c r="AH1712" t="s">
        <v>850</v>
      </c>
      <c r="AI1712" t="s">
        <v>850</v>
      </c>
      <c r="AJ1712" t="s">
        <v>883</v>
      </c>
      <c r="AK1712" t="str">
        <f>LEFT(_20224[[#This Row],[result2]], FIND(" ",_20224[[#This Row],[result2]]))</f>
        <v xml:space="preserve">Lahore </v>
      </c>
      <c r="AL1712" t="s">
        <v>4583</v>
      </c>
      <c r="AM1712" t="s">
        <v>3009</v>
      </c>
      <c r="AN1712" t="s">
        <v>3010</v>
      </c>
      <c r="AO1712" t="s">
        <v>3011</v>
      </c>
      <c r="AP1712" t="s">
        <v>425</v>
      </c>
      <c r="AQ1712">
        <v>6</v>
      </c>
      <c r="AR1712">
        <v>0</v>
      </c>
    </row>
    <row r="1713" spans="1:44" x14ac:dyDescent="0.3">
      <c r="A1713" t="s">
        <v>3255</v>
      </c>
      <c r="B1713" t="s">
        <v>3153</v>
      </c>
      <c r="C1713" t="s">
        <v>2152</v>
      </c>
      <c r="D1713" t="s">
        <v>2153</v>
      </c>
      <c r="E1713">
        <v>9</v>
      </c>
      <c r="F1713">
        <v>15</v>
      </c>
      <c r="G1713">
        <v>0</v>
      </c>
      <c r="H1713">
        <v>0</v>
      </c>
      <c r="I1713">
        <v>60</v>
      </c>
      <c r="J1713" t="s">
        <v>2119</v>
      </c>
      <c r="K1713" t="s">
        <v>4294</v>
      </c>
      <c r="L1713" t="s">
        <v>2503</v>
      </c>
      <c r="M1713" t="s">
        <v>2151</v>
      </c>
      <c r="N1713" t="s">
        <v>3157</v>
      </c>
      <c r="O1713" t="s">
        <v>203</v>
      </c>
      <c r="P1713" t="s">
        <v>2152</v>
      </c>
      <c r="Q1713">
        <v>13.4</v>
      </c>
      <c r="R1713">
        <v>97</v>
      </c>
      <c r="S1713" t="s">
        <v>1536</v>
      </c>
      <c r="T1713" t="s">
        <v>2152</v>
      </c>
      <c r="U1713">
        <v>0</v>
      </c>
      <c r="V1713">
        <v>0</v>
      </c>
      <c r="W1713" t="s">
        <v>1674</v>
      </c>
      <c r="X1713">
        <v>174</v>
      </c>
      <c r="Y1713" t="str">
        <f>IF(_20224[[#This Row],[Lead Score]]=_20224[[#This Row],[p2_score1]],_20224[[#This Row],[p2]],_20224[[#This Row],[p1]])</f>
        <v>Misbah-ul-Haq</v>
      </c>
      <c r="Z1713" t="str">
        <f>IF(_20224[[#This Row],[Lead Score]]&lt;&gt;_20224[[#This Row],[p2_score1]],_20224[[#This Row],[p2]],_20224[[#This Row],[p1]])</f>
        <v>Brad Haddin</v>
      </c>
      <c r="AA1713" s="1">
        <f>_20224[[#This Row],[Lead Score]]/_20224[[#This Row],[Runs in Partnership]]</f>
        <v>0.60869565217391308</v>
      </c>
      <c r="AB1713">
        <f>+_20224[[#This Row],[p2_score1]]+_20224[[#This Row],[p1_score1]]</f>
        <v>23</v>
      </c>
      <c r="AC1713">
        <f>MAX(_20224[[#This Row],[p2_score1]:[p1_score1]])</f>
        <v>14</v>
      </c>
      <c r="AD1713">
        <f>MIN(_20224[[#This Row],[p2_score1]:[p1_score1]])</f>
        <v>9</v>
      </c>
      <c r="AE1713" t="s">
        <v>2119</v>
      </c>
      <c r="AF1713" t="s">
        <v>2503</v>
      </c>
      <c r="AG1713" t="s">
        <v>2807</v>
      </c>
      <c r="AH1713" t="s">
        <v>850</v>
      </c>
      <c r="AI1713" t="s">
        <v>850</v>
      </c>
      <c r="AJ1713" t="s">
        <v>883</v>
      </c>
      <c r="AK1713" t="str">
        <f>LEFT(_20224[[#This Row],[result2]], FIND(" ",_20224[[#This Row],[result2]]))</f>
        <v xml:space="preserve">Lahore </v>
      </c>
      <c r="AL1713" t="s">
        <v>4583</v>
      </c>
      <c r="AM1713" t="s">
        <v>3009</v>
      </c>
      <c r="AN1713" t="s">
        <v>3010</v>
      </c>
      <c r="AO1713" t="s">
        <v>3011</v>
      </c>
      <c r="AP1713" t="s">
        <v>425</v>
      </c>
      <c r="AQ1713">
        <v>9</v>
      </c>
      <c r="AR1713">
        <v>14</v>
      </c>
    </row>
    <row r="1714" spans="1:44" x14ac:dyDescent="0.3">
      <c r="A1714" t="s">
        <v>3293</v>
      </c>
      <c r="B1714" t="s">
        <v>3162</v>
      </c>
      <c r="C1714" t="s">
        <v>895</v>
      </c>
      <c r="D1714" t="s">
        <v>2154</v>
      </c>
      <c r="E1714">
        <v>7</v>
      </c>
      <c r="F1714">
        <v>6</v>
      </c>
      <c r="G1714">
        <v>1</v>
      </c>
      <c r="H1714">
        <v>0</v>
      </c>
      <c r="I1714">
        <v>116.66</v>
      </c>
      <c r="J1714" t="s">
        <v>2119</v>
      </c>
      <c r="K1714" t="s">
        <v>4294</v>
      </c>
      <c r="L1714" t="s">
        <v>2503</v>
      </c>
      <c r="M1714" t="s">
        <v>2151</v>
      </c>
      <c r="N1714" t="s">
        <v>3151</v>
      </c>
      <c r="O1714" t="s">
        <v>2155</v>
      </c>
      <c r="P1714" t="s">
        <v>895</v>
      </c>
      <c r="Q1714">
        <v>15.5</v>
      </c>
      <c r="R1714">
        <v>114</v>
      </c>
      <c r="S1714" t="s">
        <v>1536</v>
      </c>
      <c r="T1714" t="s">
        <v>895</v>
      </c>
      <c r="U1714">
        <v>10</v>
      </c>
      <c r="V1714">
        <v>0</v>
      </c>
      <c r="W1714" t="s">
        <v>2152</v>
      </c>
      <c r="X1714">
        <v>174</v>
      </c>
      <c r="Y1714" t="str">
        <f>IF(_20224[[#This Row],[Lead Score]]=_20224[[#This Row],[p2_score1]],_20224[[#This Row],[p2]],_20224[[#This Row],[p1]])</f>
        <v>Misbah-ul-Haq</v>
      </c>
      <c r="Z1714" t="str">
        <f>IF(_20224[[#This Row],[Lead Score]]&lt;&gt;_20224[[#This Row],[p2_score1]],_20224[[#This Row],[p2]],_20224[[#This Row],[p1]])</f>
        <v>Shane Watson</v>
      </c>
      <c r="AA1714" s="1">
        <f>_20224[[#This Row],[Lead Score]]/_20224[[#This Row],[Runs in Partnership]]</f>
        <v>0.58823529411764708</v>
      </c>
      <c r="AB1714">
        <f>+_20224[[#This Row],[p2_score1]]+_20224[[#This Row],[p1_score1]]</f>
        <v>17</v>
      </c>
      <c r="AC1714">
        <f>MAX(_20224[[#This Row],[p2_score1]:[p1_score1]])</f>
        <v>10</v>
      </c>
      <c r="AD1714">
        <f>MIN(_20224[[#This Row],[p2_score1]:[p1_score1]])</f>
        <v>7</v>
      </c>
      <c r="AE1714" t="s">
        <v>2119</v>
      </c>
      <c r="AF1714" t="s">
        <v>2503</v>
      </c>
      <c r="AG1714" t="s">
        <v>2807</v>
      </c>
      <c r="AH1714" t="s">
        <v>850</v>
      </c>
      <c r="AI1714" t="s">
        <v>850</v>
      </c>
      <c r="AJ1714" t="s">
        <v>883</v>
      </c>
      <c r="AK1714" t="str">
        <f>LEFT(_20224[[#This Row],[result2]], FIND(" ",_20224[[#This Row],[result2]]))</f>
        <v xml:space="preserve">Lahore </v>
      </c>
      <c r="AL1714" t="s">
        <v>4583</v>
      </c>
      <c r="AM1714" t="s">
        <v>3009</v>
      </c>
      <c r="AN1714" t="s">
        <v>3010</v>
      </c>
      <c r="AO1714" t="s">
        <v>3011</v>
      </c>
      <c r="AP1714" t="s">
        <v>425</v>
      </c>
      <c r="AQ1714">
        <v>7</v>
      </c>
      <c r="AR1714">
        <v>10</v>
      </c>
    </row>
    <row r="1715" spans="1:44" x14ac:dyDescent="0.3">
      <c r="A1715" t="s">
        <v>3297</v>
      </c>
      <c r="B1715" t="s">
        <v>3173</v>
      </c>
      <c r="C1715" t="s">
        <v>246</v>
      </c>
      <c r="D1715" t="s">
        <v>2156</v>
      </c>
      <c r="E1715">
        <v>1</v>
      </c>
      <c r="F1715">
        <v>2</v>
      </c>
      <c r="G1715">
        <v>0</v>
      </c>
      <c r="H1715">
        <v>0</v>
      </c>
      <c r="I1715">
        <v>50</v>
      </c>
      <c r="J1715" t="s">
        <v>2119</v>
      </c>
      <c r="K1715" t="s">
        <v>4294</v>
      </c>
      <c r="L1715" t="s">
        <v>2503</v>
      </c>
      <c r="M1715" t="s">
        <v>2151</v>
      </c>
      <c r="N1715" t="s">
        <v>3170</v>
      </c>
      <c r="O1715" t="s">
        <v>606</v>
      </c>
      <c r="P1715" t="s">
        <v>246</v>
      </c>
      <c r="Q1715">
        <v>16.399999999999999</v>
      </c>
      <c r="R1715">
        <v>118</v>
      </c>
      <c r="S1715" t="s">
        <v>1536</v>
      </c>
      <c r="T1715" t="s">
        <v>246</v>
      </c>
      <c r="U1715">
        <v>13</v>
      </c>
      <c r="V1715">
        <v>0</v>
      </c>
      <c r="W1715" t="s">
        <v>895</v>
      </c>
      <c r="X1715">
        <v>174</v>
      </c>
      <c r="Y1715" t="str">
        <f>IF(_20224[[#This Row],[Lead Score]]=_20224[[#This Row],[p2_score1]],_20224[[#This Row],[p2]],_20224[[#This Row],[p1]])</f>
        <v>Misbah-ul-Haq</v>
      </c>
      <c r="Z1715" t="str">
        <f>IF(_20224[[#This Row],[Lead Score]]&lt;&gt;_20224[[#This Row],[p2_score1]],_20224[[#This Row],[p2]],_20224[[#This Row],[p1]])</f>
        <v>Asif Ali</v>
      </c>
      <c r="AA1715" s="1">
        <f>_20224[[#This Row],[Lead Score]]/_20224[[#This Row],[Runs in Partnership]]</f>
        <v>0.75</v>
      </c>
      <c r="AB1715">
        <f>+_20224[[#This Row],[p2_score1]]+_20224[[#This Row],[p1_score1]]</f>
        <v>4</v>
      </c>
      <c r="AC1715">
        <f>MAX(_20224[[#This Row],[p2_score1]:[p1_score1]])</f>
        <v>3</v>
      </c>
      <c r="AD1715">
        <f>MIN(_20224[[#This Row],[p2_score1]:[p1_score1]])</f>
        <v>1</v>
      </c>
      <c r="AE1715" t="s">
        <v>2119</v>
      </c>
      <c r="AF1715" t="s">
        <v>2503</v>
      </c>
      <c r="AG1715" t="s">
        <v>2807</v>
      </c>
      <c r="AH1715" t="s">
        <v>850</v>
      </c>
      <c r="AI1715" t="s">
        <v>850</v>
      </c>
      <c r="AJ1715" t="s">
        <v>883</v>
      </c>
      <c r="AK1715" t="str">
        <f>LEFT(_20224[[#This Row],[result2]], FIND(" ",_20224[[#This Row],[result2]]))</f>
        <v xml:space="preserve">Lahore </v>
      </c>
      <c r="AL1715" t="s">
        <v>4583</v>
      </c>
      <c r="AM1715" t="s">
        <v>3009</v>
      </c>
      <c r="AN1715" t="s">
        <v>3010</v>
      </c>
      <c r="AO1715" t="s">
        <v>3011</v>
      </c>
      <c r="AP1715" t="s">
        <v>425</v>
      </c>
      <c r="AQ1715">
        <v>1</v>
      </c>
      <c r="AR1715">
        <v>3</v>
      </c>
    </row>
    <row r="1716" spans="1:44" x14ac:dyDescent="0.3">
      <c r="A1716" t="s">
        <v>3266</v>
      </c>
      <c r="B1716" t="s">
        <v>3178</v>
      </c>
      <c r="C1716" t="s">
        <v>239</v>
      </c>
      <c r="D1716" t="s">
        <v>2157</v>
      </c>
      <c r="E1716">
        <v>4</v>
      </c>
      <c r="F1716">
        <v>5</v>
      </c>
      <c r="G1716">
        <v>0</v>
      </c>
      <c r="H1716">
        <v>0</v>
      </c>
      <c r="I1716">
        <v>80</v>
      </c>
      <c r="J1716" t="s">
        <v>2119</v>
      </c>
      <c r="K1716" t="s">
        <v>4294</v>
      </c>
      <c r="L1716" t="s">
        <v>2503</v>
      </c>
      <c r="M1716" t="s">
        <v>2151</v>
      </c>
      <c r="N1716" t="s">
        <v>3200</v>
      </c>
      <c r="O1716" t="s">
        <v>278</v>
      </c>
      <c r="P1716" t="s">
        <v>239</v>
      </c>
      <c r="Q1716">
        <v>19.5</v>
      </c>
      <c r="R1716">
        <v>158</v>
      </c>
      <c r="S1716" t="s">
        <v>1536</v>
      </c>
      <c r="T1716" t="s">
        <v>239</v>
      </c>
      <c r="U1716">
        <v>49</v>
      </c>
      <c r="V1716">
        <v>0</v>
      </c>
      <c r="W1716" t="s">
        <v>246</v>
      </c>
      <c r="X1716">
        <v>174</v>
      </c>
      <c r="Y1716" t="str">
        <f>IF(_20224[[#This Row],[Lead Score]]=_20224[[#This Row],[p2_score1]],_20224[[#This Row],[p2]],_20224[[#This Row],[p1]])</f>
        <v>Misbah-ul-Haq</v>
      </c>
      <c r="Z1716" t="str">
        <f>IF(_20224[[#This Row],[Lead Score]]&lt;&gt;_20224[[#This Row],[p2_score1]],_20224[[#This Row],[p2]],_20224[[#This Row],[p1]])</f>
        <v>Shadab Khan</v>
      </c>
      <c r="AA1716" s="1">
        <f>_20224[[#This Row],[Lead Score]]/_20224[[#This Row],[Runs in Partnership]]</f>
        <v>0.9</v>
      </c>
      <c r="AB1716">
        <f>+_20224[[#This Row],[p2_score1]]+_20224[[#This Row],[p1_score1]]</f>
        <v>40</v>
      </c>
      <c r="AC1716">
        <f>MAX(_20224[[#This Row],[p2_score1]:[p1_score1]])</f>
        <v>36</v>
      </c>
      <c r="AD1716">
        <f>MIN(_20224[[#This Row],[p2_score1]:[p1_score1]])</f>
        <v>4</v>
      </c>
      <c r="AE1716" t="s">
        <v>2119</v>
      </c>
      <c r="AF1716" t="s">
        <v>2503</v>
      </c>
      <c r="AG1716" t="s">
        <v>2807</v>
      </c>
      <c r="AH1716" t="s">
        <v>850</v>
      </c>
      <c r="AI1716" t="s">
        <v>850</v>
      </c>
      <c r="AJ1716" t="s">
        <v>883</v>
      </c>
      <c r="AK1716" t="str">
        <f>LEFT(_20224[[#This Row],[result2]], FIND(" ",_20224[[#This Row],[result2]]))</f>
        <v xml:space="preserve">Lahore </v>
      </c>
      <c r="AL1716" t="s">
        <v>4583</v>
      </c>
      <c r="AM1716" t="s">
        <v>3009</v>
      </c>
      <c r="AN1716" t="s">
        <v>3010</v>
      </c>
      <c r="AO1716" t="s">
        <v>3011</v>
      </c>
      <c r="AP1716" t="s">
        <v>425</v>
      </c>
      <c r="AQ1716">
        <v>4</v>
      </c>
      <c r="AR1716">
        <v>36</v>
      </c>
    </row>
    <row r="1717" spans="1:44" hidden="1" x14ac:dyDescent="0.3">
      <c r="A1717" t="s">
        <v>3303</v>
      </c>
      <c r="B1717" t="s">
        <v>3180</v>
      </c>
      <c r="C1717" t="s">
        <v>1570</v>
      </c>
      <c r="D1717" t="s">
        <v>2158</v>
      </c>
      <c r="E1717">
        <v>0</v>
      </c>
      <c r="F1717">
        <v>1</v>
      </c>
      <c r="G1717">
        <v>0</v>
      </c>
      <c r="H1717">
        <v>0</v>
      </c>
      <c r="I1717">
        <v>0</v>
      </c>
      <c r="J1717" t="s">
        <v>2119</v>
      </c>
      <c r="K1717" t="s">
        <v>4294</v>
      </c>
      <c r="L1717" t="s">
        <v>2503</v>
      </c>
      <c r="M1717" t="s">
        <v>2151</v>
      </c>
      <c r="N1717" t="s">
        <v>3219</v>
      </c>
      <c r="O1717" t="s">
        <v>280</v>
      </c>
      <c r="P1717" t="s">
        <v>1570</v>
      </c>
      <c r="Q1717">
        <v>20</v>
      </c>
      <c r="R1717">
        <v>158</v>
      </c>
      <c r="S1717" t="s">
        <v>1536</v>
      </c>
      <c r="T1717" t="s">
        <v>1570</v>
      </c>
      <c r="U1717">
        <v>49</v>
      </c>
      <c r="V1717">
        <v>0</v>
      </c>
      <c r="W1717" t="s">
        <v>239</v>
      </c>
      <c r="X1717">
        <v>174</v>
      </c>
      <c r="Y1717" t="str">
        <f>IF(_20224[[#This Row],[Lead Score]]=_20224[[#This Row],[p2_score1]],_20224[[#This Row],[p2]],_20224[[#This Row],[p1]])</f>
        <v>Mohammad Sami</v>
      </c>
      <c r="Z1717" t="str">
        <f>IF(_20224[[#This Row],[Lead Score]]&lt;&gt;_20224[[#This Row],[p2_score1]],_20224[[#This Row],[p2]],_20224[[#This Row],[p1]])</f>
        <v>Misbah-ul-Haq</v>
      </c>
      <c r="AA1717" s="1" t="e">
        <f>_20224[[#This Row],[Lead Score]]/_20224[[#This Row],[Runs in Partnership]]</f>
        <v>#DIV/0!</v>
      </c>
      <c r="AB1717">
        <f>+_20224[[#This Row],[p2_score1]]+_20224[[#This Row],[p1_score1]]</f>
        <v>0</v>
      </c>
      <c r="AC1717">
        <f>MAX(_20224[[#This Row],[p2_score1]:[p1_score1]])</f>
        <v>0</v>
      </c>
      <c r="AD1717">
        <f>MIN(_20224[[#This Row],[p2_score1]:[p1_score1]])</f>
        <v>0</v>
      </c>
      <c r="AE1717" t="s">
        <v>2119</v>
      </c>
      <c r="AF1717" t="s">
        <v>2503</v>
      </c>
      <c r="AG1717" t="s">
        <v>2807</v>
      </c>
      <c r="AH1717" t="s">
        <v>850</v>
      </c>
      <c r="AI1717" t="s">
        <v>850</v>
      </c>
      <c r="AJ1717" t="s">
        <v>883</v>
      </c>
      <c r="AK1717" t="str">
        <f>LEFT(_20224[[#This Row],[result2]], FIND(" ",_20224[[#This Row],[result2]]))</f>
        <v xml:space="preserve">Lahore </v>
      </c>
      <c r="AL1717" t="s">
        <v>4583</v>
      </c>
      <c r="AM1717" t="s">
        <v>3009</v>
      </c>
      <c r="AN1717" t="s">
        <v>3010</v>
      </c>
      <c r="AO1717" t="s">
        <v>3011</v>
      </c>
      <c r="AP1717" t="s">
        <v>425</v>
      </c>
      <c r="AQ1717">
        <v>0</v>
      </c>
      <c r="AR1717">
        <v>0</v>
      </c>
    </row>
    <row r="1718" spans="1:44" hidden="1" x14ac:dyDescent="0.3">
      <c r="A1718" t="s">
        <v>3306</v>
      </c>
      <c r="B1718" t="s">
        <v>3136</v>
      </c>
      <c r="C1718" t="s">
        <v>1536</v>
      </c>
      <c r="D1718" t="s">
        <v>45</v>
      </c>
      <c r="E1718">
        <v>61</v>
      </c>
      <c r="F1718">
        <v>36</v>
      </c>
      <c r="G1718">
        <v>3</v>
      </c>
      <c r="H1718">
        <v>5</v>
      </c>
      <c r="I1718">
        <v>169.44</v>
      </c>
      <c r="J1718" t="s">
        <v>2119</v>
      </c>
      <c r="K1718" t="s">
        <v>4294</v>
      </c>
      <c r="L1718" t="s">
        <v>2503</v>
      </c>
      <c r="M1718" t="s">
        <v>2151</v>
      </c>
      <c r="N1718" t="s">
        <v>32</v>
      </c>
      <c r="O1718" t="s">
        <v>32</v>
      </c>
      <c r="P1718" t="s">
        <v>32</v>
      </c>
      <c r="S1718" t="s">
        <v>32</v>
      </c>
      <c r="T1718" t="s">
        <v>32</v>
      </c>
      <c r="W1718" t="s">
        <v>32</v>
      </c>
      <c r="X1718">
        <v>174</v>
      </c>
      <c r="Y1718" t="str">
        <f>IF(_20224[[#This Row],[Lead Score]]=_20224[[#This Row],[p2_score1]],_20224[[#This Row],[p2]],_20224[[#This Row],[p1]])</f>
        <v/>
      </c>
      <c r="Z1718" t="str">
        <f>IF(_20224[[#This Row],[Lead Score]]&lt;&gt;_20224[[#This Row],[p2_score1]],_20224[[#This Row],[p2]],_20224[[#This Row],[p1]])</f>
        <v/>
      </c>
      <c r="AA1718" s="1" t="e">
        <f>_20224[[#This Row],[Lead Score]]/_20224[[#This Row],[Runs in Partnership]]</f>
        <v>#DIV/0!</v>
      </c>
      <c r="AB1718">
        <f>+_20224[[#This Row],[p2_score1]]+_20224[[#This Row],[p1_score1]]</f>
        <v>0</v>
      </c>
      <c r="AC1718">
        <f>MAX(_20224[[#This Row],[p2_score1]:[p1_score1]])</f>
        <v>0</v>
      </c>
      <c r="AD1718">
        <f>MIN(_20224[[#This Row],[p2_score1]:[p1_score1]])</f>
        <v>0</v>
      </c>
      <c r="AE1718" t="s">
        <v>2119</v>
      </c>
      <c r="AF1718" t="s">
        <v>2503</v>
      </c>
      <c r="AG1718" t="s">
        <v>2807</v>
      </c>
      <c r="AH1718" t="s">
        <v>850</v>
      </c>
      <c r="AI1718" t="s">
        <v>850</v>
      </c>
      <c r="AJ1718" t="s">
        <v>883</v>
      </c>
      <c r="AK1718" t="str">
        <f>LEFT(_20224[[#This Row],[result2]], FIND(" ",_20224[[#This Row],[result2]]))</f>
        <v xml:space="preserve">Lahore </v>
      </c>
      <c r="AL1718" t="s">
        <v>4583</v>
      </c>
      <c r="AM1718" t="s">
        <v>3009</v>
      </c>
      <c r="AN1718" t="s">
        <v>3010</v>
      </c>
      <c r="AO1718" t="s">
        <v>3011</v>
      </c>
      <c r="AP1718" t="s">
        <v>425</v>
      </c>
      <c r="AQ1718">
        <v>0</v>
      </c>
      <c r="AR1718">
        <v>0</v>
      </c>
    </row>
    <row r="1719" spans="1:44" x14ac:dyDescent="0.3">
      <c r="A1719" t="s">
        <v>3307</v>
      </c>
      <c r="B1719" t="s">
        <v>3133</v>
      </c>
      <c r="C1719" t="s">
        <v>2138</v>
      </c>
      <c r="D1719" t="s">
        <v>929</v>
      </c>
      <c r="E1719">
        <v>19</v>
      </c>
      <c r="F1719">
        <v>13</v>
      </c>
      <c r="G1719">
        <v>3</v>
      </c>
      <c r="H1719">
        <v>0</v>
      </c>
      <c r="I1719">
        <v>146.15</v>
      </c>
      <c r="J1719" t="s">
        <v>2119</v>
      </c>
      <c r="K1719" t="s">
        <v>4254</v>
      </c>
      <c r="L1719" t="s">
        <v>2507</v>
      </c>
      <c r="M1719" t="s">
        <v>2159</v>
      </c>
      <c r="N1719" t="s">
        <v>3139</v>
      </c>
      <c r="O1719" t="s">
        <v>2160</v>
      </c>
      <c r="P1719" t="s">
        <v>2138</v>
      </c>
      <c r="Q1719">
        <v>3.4</v>
      </c>
      <c r="R1719">
        <v>28</v>
      </c>
      <c r="S1719" t="s">
        <v>1192</v>
      </c>
      <c r="T1719" t="s">
        <v>2138</v>
      </c>
      <c r="U1719">
        <v>9</v>
      </c>
      <c r="V1719">
        <v>19</v>
      </c>
      <c r="W1719" t="s">
        <v>32</v>
      </c>
      <c r="X1719">
        <v>175</v>
      </c>
      <c r="Y1719" t="str">
        <f>IF(_20224[[#This Row],[Lead Score]]=_20224[[#This Row],[p2_score1]],_20224[[#This Row],[p2]],_20224[[#This Row],[p1]])</f>
        <v>Shahzaib Hasan</v>
      </c>
      <c r="Z1719" t="str">
        <f>IF(_20224[[#This Row],[Lead Score]]&lt;&gt;_20224[[#This Row],[p2_score1]],_20224[[#This Row],[p2]],_20224[[#This Row],[p1]])</f>
        <v>Chris Gayle</v>
      </c>
      <c r="AA1719" s="1">
        <f>_20224[[#This Row],[Lead Score]]/_20224[[#This Row],[Runs in Partnership]]</f>
        <v>0.6785714285714286</v>
      </c>
      <c r="AB1719">
        <f>+_20224[[#This Row],[p2_score1]]+_20224[[#This Row],[p1_score1]]</f>
        <v>28</v>
      </c>
      <c r="AC1719">
        <f>MAX(_20224[[#This Row],[p2_score1]:[p1_score1]])</f>
        <v>19</v>
      </c>
      <c r="AD1719">
        <f>MIN(_20224[[#This Row],[p2_score1]:[p1_score1]])</f>
        <v>9</v>
      </c>
      <c r="AE1719" t="s">
        <v>2119</v>
      </c>
      <c r="AF1719" t="s">
        <v>2507</v>
      </c>
      <c r="AG1719" t="s">
        <v>2807</v>
      </c>
      <c r="AH1719" t="s">
        <v>872</v>
      </c>
      <c r="AI1719" t="s">
        <v>872</v>
      </c>
      <c r="AJ1719" t="s">
        <v>897</v>
      </c>
      <c r="AK1719" t="str">
        <f>LEFT(_20224[[#This Row],[result2]], FIND(" ",_20224[[#This Row],[result2]]))</f>
        <v xml:space="preserve">Quetta </v>
      </c>
      <c r="AL1719" t="s">
        <v>4583</v>
      </c>
      <c r="AM1719" t="s">
        <v>3012</v>
      </c>
      <c r="AN1719" t="s">
        <v>3013</v>
      </c>
      <c r="AO1719" t="s">
        <v>3014</v>
      </c>
      <c r="AP1719" t="s">
        <v>55</v>
      </c>
      <c r="AQ1719">
        <v>19</v>
      </c>
      <c r="AR1719">
        <v>9</v>
      </c>
    </row>
    <row r="1720" spans="1:44" x14ac:dyDescent="0.3">
      <c r="A1720" t="s">
        <v>3310</v>
      </c>
      <c r="B1720" t="s">
        <v>3144</v>
      </c>
      <c r="C1720" t="s">
        <v>1192</v>
      </c>
      <c r="D1720" t="s">
        <v>2161</v>
      </c>
      <c r="E1720">
        <v>10</v>
      </c>
      <c r="F1720">
        <v>14</v>
      </c>
      <c r="G1720">
        <v>0</v>
      </c>
      <c r="H1720">
        <v>1</v>
      </c>
      <c r="I1720">
        <v>71.42</v>
      </c>
      <c r="J1720" t="s">
        <v>2119</v>
      </c>
      <c r="K1720" t="s">
        <v>4254</v>
      </c>
      <c r="L1720" t="s">
        <v>2507</v>
      </c>
      <c r="M1720" t="s">
        <v>2159</v>
      </c>
      <c r="N1720" t="s">
        <v>3148</v>
      </c>
      <c r="O1720" t="s">
        <v>952</v>
      </c>
      <c r="P1720" t="s">
        <v>1192</v>
      </c>
      <c r="Q1720">
        <v>5.3</v>
      </c>
      <c r="R1720">
        <v>35</v>
      </c>
      <c r="S1720" t="s">
        <v>1192</v>
      </c>
      <c r="T1720" t="s">
        <v>31</v>
      </c>
      <c r="U1720">
        <v>0</v>
      </c>
      <c r="V1720">
        <v>0</v>
      </c>
      <c r="W1720" t="s">
        <v>2138</v>
      </c>
      <c r="X1720">
        <v>175</v>
      </c>
      <c r="Y1720" t="str">
        <f>IF(_20224[[#This Row],[Lead Score]]=_20224[[#This Row],[p2_score1]],_20224[[#This Row],[p2]],_20224[[#This Row],[p1]])</f>
        <v>Babar Azam</v>
      </c>
      <c r="Z1720" t="str">
        <f>IF(_20224[[#This Row],[Lead Score]]&lt;&gt;_20224[[#This Row],[p2_score1]],_20224[[#This Row],[p2]],_20224[[#This Row],[p1]])</f>
        <v>Chris Gayle</v>
      </c>
      <c r="AA1720" s="1">
        <f>_20224[[#This Row],[Lead Score]]/_20224[[#This Row],[Runs in Partnership]]</f>
        <v>0.8571428571428571</v>
      </c>
      <c r="AB1720">
        <f>+_20224[[#This Row],[p2_score1]]+_20224[[#This Row],[p1_score1]]</f>
        <v>7</v>
      </c>
      <c r="AC1720">
        <f>MAX(_20224[[#This Row],[p2_score1]:[p1_score1]])</f>
        <v>6</v>
      </c>
      <c r="AD1720">
        <f>MIN(_20224[[#This Row],[p2_score1]:[p1_score1]])</f>
        <v>1</v>
      </c>
      <c r="AE1720" t="s">
        <v>2119</v>
      </c>
      <c r="AF1720" t="s">
        <v>2507</v>
      </c>
      <c r="AG1720" t="s">
        <v>2807</v>
      </c>
      <c r="AH1720" t="s">
        <v>872</v>
      </c>
      <c r="AI1720" t="s">
        <v>872</v>
      </c>
      <c r="AJ1720" t="s">
        <v>897</v>
      </c>
      <c r="AK1720" t="str">
        <f>LEFT(_20224[[#This Row],[result2]], FIND(" ",_20224[[#This Row],[result2]]))</f>
        <v xml:space="preserve">Quetta </v>
      </c>
      <c r="AL1720" t="s">
        <v>4583</v>
      </c>
      <c r="AM1720" t="s">
        <v>3012</v>
      </c>
      <c r="AN1720" t="s">
        <v>3013</v>
      </c>
      <c r="AO1720" t="s">
        <v>3014</v>
      </c>
      <c r="AP1720" t="s">
        <v>55</v>
      </c>
      <c r="AQ1720">
        <v>6</v>
      </c>
      <c r="AR1720">
        <v>1</v>
      </c>
    </row>
    <row r="1721" spans="1:44" x14ac:dyDescent="0.3">
      <c r="A1721" t="s">
        <v>3313</v>
      </c>
      <c r="B1721" t="s">
        <v>3136</v>
      </c>
      <c r="C1721" t="s">
        <v>2143</v>
      </c>
      <c r="D1721" t="s">
        <v>2162</v>
      </c>
      <c r="E1721">
        <v>25</v>
      </c>
      <c r="F1721">
        <v>22</v>
      </c>
      <c r="G1721">
        <v>1</v>
      </c>
      <c r="H1721">
        <v>1</v>
      </c>
      <c r="I1721">
        <v>113.63</v>
      </c>
      <c r="J1721" t="s">
        <v>2119</v>
      </c>
      <c r="K1721" t="s">
        <v>4254</v>
      </c>
      <c r="L1721" t="s">
        <v>2507</v>
      </c>
      <c r="M1721" t="s">
        <v>2159</v>
      </c>
      <c r="N1721" t="s">
        <v>3157</v>
      </c>
      <c r="O1721" t="s">
        <v>1123</v>
      </c>
      <c r="P1721" t="s">
        <v>2143</v>
      </c>
      <c r="Q1721">
        <v>11.5</v>
      </c>
      <c r="R1721">
        <v>79</v>
      </c>
      <c r="S1721" t="s">
        <v>2143</v>
      </c>
      <c r="T1721" t="s">
        <v>31</v>
      </c>
      <c r="U1721">
        <v>0</v>
      </c>
      <c r="V1721">
        <v>19</v>
      </c>
      <c r="W1721" t="s">
        <v>1192</v>
      </c>
      <c r="X1721">
        <v>175</v>
      </c>
      <c r="Y1721" t="str">
        <f>IF(_20224[[#This Row],[Lead Score]]=_20224[[#This Row],[p2_score1]],_20224[[#This Row],[p2]],_20224[[#This Row],[p1]])</f>
        <v>Kumar Sangakkara (C)</v>
      </c>
      <c r="Z1721" t="str">
        <f>IF(_20224[[#This Row],[Lead Score]]&lt;&gt;_20224[[#This Row],[p2_score1]],_20224[[#This Row],[p2]],_20224[[#This Row],[p1]])</f>
        <v>Babar Azam</v>
      </c>
      <c r="AA1721" s="1">
        <f>_20224[[#This Row],[Lead Score]]/_20224[[#This Row],[Runs in Partnership]]</f>
        <v>0.56818181818181823</v>
      </c>
      <c r="AB1721">
        <f>+_20224[[#This Row],[p2_score1]]+_20224[[#This Row],[p1_score1]]</f>
        <v>44</v>
      </c>
      <c r="AC1721">
        <f>MAX(_20224[[#This Row],[p2_score1]:[p1_score1]])</f>
        <v>25</v>
      </c>
      <c r="AD1721">
        <f>MIN(_20224[[#This Row],[p2_score1]:[p1_score1]])</f>
        <v>19</v>
      </c>
      <c r="AE1721" t="s">
        <v>2119</v>
      </c>
      <c r="AF1721" t="s">
        <v>2507</v>
      </c>
      <c r="AG1721" t="s">
        <v>2807</v>
      </c>
      <c r="AH1721" t="s">
        <v>872</v>
      </c>
      <c r="AI1721" t="s">
        <v>872</v>
      </c>
      <c r="AJ1721" t="s">
        <v>897</v>
      </c>
      <c r="AK1721" t="str">
        <f>LEFT(_20224[[#This Row],[result2]], FIND(" ",_20224[[#This Row],[result2]]))</f>
        <v xml:space="preserve">Quetta </v>
      </c>
      <c r="AL1721" t="s">
        <v>4583</v>
      </c>
      <c r="AM1721" t="s">
        <v>3012</v>
      </c>
      <c r="AN1721" t="s">
        <v>3013</v>
      </c>
      <c r="AO1721" t="s">
        <v>3014</v>
      </c>
      <c r="AP1721" t="s">
        <v>55</v>
      </c>
      <c r="AQ1721">
        <v>19</v>
      </c>
      <c r="AR1721">
        <v>25</v>
      </c>
    </row>
    <row r="1722" spans="1:44" x14ac:dyDescent="0.3">
      <c r="A1722" t="s">
        <v>3315</v>
      </c>
      <c r="B1722" t="s">
        <v>3162</v>
      </c>
      <c r="C1722" t="s">
        <v>1537</v>
      </c>
      <c r="D1722" t="s">
        <v>2163</v>
      </c>
      <c r="E1722">
        <v>14</v>
      </c>
      <c r="F1722">
        <v>7</v>
      </c>
      <c r="G1722">
        <v>1</v>
      </c>
      <c r="H1722">
        <v>1</v>
      </c>
      <c r="I1722">
        <v>200</v>
      </c>
      <c r="J1722" t="s">
        <v>2119</v>
      </c>
      <c r="K1722" t="s">
        <v>4254</v>
      </c>
      <c r="L1722" t="s">
        <v>2507</v>
      </c>
      <c r="M1722" t="s">
        <v>2159</v>
      </c>
      <c r="N1722" t="s">
        <v>3151</v>
      </c>
      <c r="O1722" t="s">
        <v>206</v>
      </c>
      <c r="P1722" t="s">
        <v>1537</v>
      </c>
      <c r="Q1722">
        <v>14.3</v>
      </c>
      <c r="R1722">
        <v>97</v>
      </c>
      <c r="S1722" t="s">
        <v>1537</v>
      </c>
      <c r="T1722" t="s">
        <v>31</v>
      </c>
      <c r="U1722">
        <v>0</v>
      </c>
      <c r="V1722">
        <v>23</v>
      </c>
      <c r="W1722" t="s">
        <v>2143</v>
      </c>
      <c r="X1722">
        <v>175</v>
      </c>
      <c r="Y1722" t="str">
        <f>IF(_20224[[#This Row],[Lead Score]]=_20224[[#This Row],[p2_score1]],_20224[[#This Row],[p2]],_20224[[#This Row],[p1]])</f>
        <v>Kieron Pollard</v>
      </c>
      <c r="Z1722" t="str">
        <f>IF(_20224[[#This Row],[Lead Score]]&lt;&gt;_20224[[#This Row],[p2_score1]],_20224[[#This Row],[p2]],_20224[[#This Row],[p1]])</f>
        <v>Babar Azam</v>
      </c>
      <c r="AA1722" s="1">
        <f>_20224[[#This Row],[Lead Score]]/_20224[[#This Row],[Runs in Partnership]]</f>
        <v>0.77777777777777779</v>
      </c>
      <c r="AB1722">
        <f>+_20224[[#This Row],[p2_score1]]+_20224[[#This Row],[p1_score1]]</f>
        <v>18</v>
      </c>
      <c r="AC1722">
        <f>MAX(_20224[[#This Row],[p2_score1]:[p1_score1]])</f>
        <v>14</v>
      </c>
      <c r="AD1722">
        <f>MIN(_20224[[#This Row],[p2_score1]:[p1_score1]])</f>
        <v>4</v>
      </c>
      <c r="AE1722" t="s">
        <v>2119</v>
      </c>
      <c r="AF1722" t="s">
        <v>2507</v>
      </c>
      <c r="AG1722" t="s">
        <v>2807</v>
      </c>
      <c r="AH1722" t="s">
        <v>872</v>
      </c>
      <c r="AI1722" t="s">
        <v>872</v>
      </c>
      <c r="AJ1722" t="s">
        <v>897</v>
      </c>
      <c r="AK1722" t="str">
        <f>LEFT(_20224[[#This Row],[result2]], FIND(" ",_20224[[#This Row],[result2]]))</f>
        <v xml:space="preserve">Quetta </v>
      </c>
      <c r="AL1722" t="s">
        <v>4583</v>
      </c>
      <c r="AM1722" t="s">
        <v>3012</v>
      </c>
      <c r="AN1722" t="s">
        <v>3013</v>
      </c>
      <c r="AO1722" t="s">
        <v>3014</v>
      </c>
      <c r="AP1722" t="s">
        <v>55</v>
      </c>
      <c r="AQ1722">
        <v>4</v>
      </c>
      <c r="AR1722">
        <v>14</v>
      </c>
    </row>
    <row r="1723" spans="1:44" x14ac:dyDescent="0.3">
      <c r="A1723" t="s">
        <v>3289</v>
      </c>
      <c r="B1723" t="s">
        <v>3173</v>
      </c>
      <c r="C1723" t="s">
        <v>82</v>
      </c>
      <c r="D1723" t="s">
        <v>2164</v>
      </c>
      <c r="E1723">
        <v>15</v>
      </c>
      <c r="F1723">
        <v>8</v>
      </c>
      <c r="G1723">
        <v>1</v>
      </c>
      <c r="H1723">
        <v>1</v>
      </c>
      <c r="I1723">
        <v>187.5</v>
      </c>
      <c r="J1723" t="s">
        <v>2119</v>
      </c>
      <c r="K1723" t="s">
        <v>4254</v>
      </c>
      <c r="L1723" t="s">
        <v>2507</v>
      </c>
      <c r="M1723" t="s">
        <v>2159</v>
      </c>
      <c r="N1723" t="s">
        <v>3170</v>
      </c>
      <c r="O1723" t="s">
        <v>2165</v>
      </c>
      <c r="P1723" t="s">
        <v>82</v>
      </c>
      <c r="Q1723">
        <v>17</v>
      </c>
      <c r="R1723">
        <v>123</v>
      </c>
      <c r="S1723" t="s">
        <v>82</v>
      </c>
      <c r="T1723" t="s">
        <v>31</v>
      </c>
      <c r="U1723">
        <v>0</v>
      </c>
      <c r="V1723">
        <v>34</v>
      </c>
      <c r="W1723" t="s">
        <v>1537</v>
      </c>
      <c r="X1723">
        <v>175</v>
      </c>
      <c r="Y1723" t="str">
        <f>IF(_20224[[#This Row],[Lead Score]]=_20224[[#This Row],[p2_score1]],_20224[[#This Row],[p2]],_20224[[#This Row],[p1]])</f>
        <v>Shoaib Malik</v>
      </c>
      <c r="Z1723" t="str">
        <f>IF(_20224[[#This Row],[Lead Score]]&lt;&gt;_20224[[#This Row],[p2_score1]],_20224[[#This Row],[p2]],_20224[[#This Row],[p1]])</f>
        <v>Babar Azam</v>
      </c>
      <c r="AA1723" s="1">
        <f>_20224[[#This Row],[Lead Score]]/_20224[[#This Row],[Runs in Partnership]]</f>
        <v>0.57692307692307687</v>
      </c>
      <c r="AB1723">
        <f>+_20224[[#This Row],[p2_score1]]+_20224[[#This Row],[p1_score1]]</f>
        <v>26</v>
      </c>
      <c r="AC1723">
        <f>MAX(_20224[[#This Row],[p2_score1]:[p1_score1]])</f>
        <v>15</v>
      </c>
      <c r="AD1723">
        <f>MIN(_20224[[#This Row],[p2_score1]:[p1_score1]])</f>
        <v>11</v>
      </c>
      <c r="AE1723" t="s">
        <v>2119</v>
      </c>
      <c r="AF1723" t="s">
        <v>2507</v>
      </c>
      <c r="AG1723" t="s">
        <v>2807</v>
      </c>
      <c r="AH1723" t="s">
        <v>872</v>
      </c>
      <c r="AI1723" t="s">
        <v>872</v>
      </c>
      <c r="AJ1723" t="s">
        <v>897</v>
      </c>
      <c r="AK1723" t="str">
        <f>LEFT(_20224[[#This Row],[result2]], FIND(" ",_20224[[#This Row],[result2]]))</f>
        <v xml:space="preserve">Quetta </v>
      </c>
      <c r="AL1723" t="s">
        <v>4583</v>
      </c>
      <c r="AM1723" t="s">
        <v>3012</v>
      </c>
      <c r="AN1723" t="s">
        <v>3013</v>
      </c>
      <c r="AO1723" t="s">
        <v>3014</v>
      </c>
      <c r="AP1723" t="s">
        <v>55</v>
      </c>
      <c r="AQ1723">
        <v>11</v>
      </c>
      <c r="AR1723">
        <v>15</v>
      </c>
    </row>
    <row r="1724" spans="1:44" x14ac:dyDescent="0.3">
      <c r="A1724" t="s">
        <v>3134</v>
      </c>
      <c r="B1724" t="s">
        <v>3153</v>
      </c>
      <c r="C1724" t="s">
        <v>31</v>
      </c>
      <c r="D1724" t="s">
        <v>976</v>
      </c>
      <c r="E1724">
        <v>50</v>
      </c>
      <c r="F1724">
        <v>42</v>
      </c>
      <c r="G1724">
        <v>4</v>
      </c>
      <c r="H1724">
        <v>1</v>
      </c>
      <c r="I1724">
        <v>119.04</v>
      </c>
      <c r="J1724" t="s">
        <v>2119</v>
      </c>
      <c r="K1724" t="s">
        <v>4254</v>
      </c>
      <c r="L1724" t="s">
        <v>2507</v>
      </c>
      <c r="M1724" t="s">
        <v>2159</v>
      </c>
      <c r="N1724" t="s">
        <v>3200</v>
      </c>
      <c r="O1724" t="s">
        <v>864</v>
      </c>
      <c r="P1724" t="s">
        <v>31</v>
      </c>
      <c r="Q1724">
        <v>18.3</v>
      </c>
      <c r="R1724">
        <v>141</v>
      </c>
      <c r="S1724" t="s">
        <v>986</v>
      </c>
      <c r="T1724" t="s">
        <v>31</v>
      </c>
      <c r="U1724">
        <v>0</v>
      </c>
      <c r="V1724">
        <v>0</v>
      </c>
      <c r="W1724" t="s">
        <v>82</v>
      </c>
      <c r="X1724">
        <v>175</v>
      </c>
      <c r="Y1724" t="str">
        <f>IF(_20224[[#This Row],[Lead Score]]=_20224[[#This Row],[p2_score1]],_20224[[#This Row],[p2]],_20224[[#This Row],[p1]])</f>
        <v>Babar Azam</v>
      </c>
      <c r="Z1724" t="str">
        <f>IF(_20224[[#This Row],[Lead Score]]&lt;&gt;_20224[[#This Row],[p2_score1]],_20224[[#This Row],[p2]],_20224[[#This Row],[p1]])</f>
        <v>Ravi Bopara</v>
      </c>
      <c r="AA1724" s="1">
        <f>_20224[[#This Row],[Lead Score]]/_20224[[#This Row],[Runs in Partnership]]</f>
        <v>0.88888888888888884</v>
      </c>
      <c r="AB1724">
        <f>+_20224[[#This Row],[p2_score1]]+_20224[[#This Row],[p1_score1]]</f>
        <v>18</v>
      </c>
      <c r="AC1724">
        <f>MAX(_20224[[#This Row],[p2_score1]:[p1_score1]])</f>
        <v>16</v>
      </c>
      <c r="AD1724">
        <f>MIN(_20224[[#This Row],[p2_score1]:[p1_score1]])</f>
        <v>2</v>
      </c>
      <c r="AE1724" t="s">
        <v>2119</v>
      </c>
      <c r="AF1724" t="s">
        <v>2507</v>
      </c>
      <c r="AG1724" t="s">
        <v>2807</v>
      </c>
      <c r="AH1724" t="s">
        <v>872</v>
      </c>
      <c r="AI1724" t="s">
        <v>872</v>
      </c>
      <c r="AJ1724" t="s">
        <v>897</v>
      </c>
      <c r="AK1724" t="str">
        <f>LEFT(_20224[[#This Row],[result2]], FIND(" ",_20224[[#This Row],[result2]]))</f>
        <v xml:space="preserve">Quetta </v>
      </c>
      <c r="AL1724" t="s">
        <v>4583</v>
      </c>
      <c r="AM1724" t="s">
        <v>3012</v>
      </c>
      <c r="AN1724" t="s">
        <v>3013</v>
      </c>
      <c r="AO1724" t="s">
        <v>3014</v>
      </c>
      <c r="AP1724" t="s">
        <v>55</v>
      </c>
      <c r="AQ1724">
        <v>16</v>
      </c>
      <c r="AR1724">
        <v>2</v>
      </c>
    </row>
    <row r="1725" spans="1:44" x14ac:dyDescent="0.3">
      <c r="A1725" t="s">
        <v>3321</v>
      </c>
      <c r="B1725" t="s">
        <v>3178</v>
      </c>
      <c r="C1725" t="s">
        <v>986</v>
      </c>
      <c r="D1725" t="s">
        <v>2166</v>
      </c>
      <c r="E1725">
        <v>16</v>
      </c>
      <c r="F1725">
        <v>9</v>
      </c>
      <c r="G1725">
        <v>3</v>
      </c>
      <c r="H1725">
        <v>0</v>
      </c>
      <c r="I1725">
        <v>177.77</v>
      </c>
      <c r="J1725" t="s">
        <v>2119</v>
      </c>
      <c r="K1725" t="s">
        <v>4254</v>
      </c>
      <c r="L1725" t="s">
        <v>2507</v>
      </c>
      <c r="M1725" t="s">
        <v>2159</v>
      </c>
      <c r="N1725" t="s">
        <v>3219</v>
      </c>
      <c r="O1725" t="s">
        <v>555</v>
      </c>
      <c r="P1725" t="s">
        <v>986</v>
      </c>
      <c r="Q1725">
        <v>19.2</v>
      </c>
      <c r="R1725">
        <v>152</v>
      </c>
      <c r="S1725" t="s">
        <v>986</v>
      </c>
      <c r="T1725" t="s">
        <v>138</v>
      </c>
      <c r="U1725">
        <v>0</v>
      </c>
      <c r="V1725">
        <v>0</v>
      </c>
      <c r="W1725" t="s">
        <v>31</v>
      </c>
      <c r="X1725">
        <v>175</v>
      </c>
      <c r="Y1725" t="str">
        <f>IF(_20224[[#This Row],[Lead Score]]=_20224[[#This Row],[p2_score1]],_20224[[#This Row],[p2]],_20224[[#This Row],[p1]])</f>
        <v>Ravi Bopara</v>
      </c>
      <c r="Z1725" t="str">
        <f>IF(_20224[[#This Row],[Lead Score]]&lt;&gt;_20224[[#This Row],[p2_score1]],_20224[[#This Row],[p2]],_20224[[#This Row],[p1]])</f>
        <v>Imad Wasim</v>
      </c>
      <c r="AA1725" s="1">
        <f>_20224[[#This Row],[Lead Score]]/_20224[[#This Row],[Runs in Partnership]]</f>
        <v>1</v>
      </c>
      <c r="AB1725">
        <f>+_20224[[#This Row],[p2_score1]]+_20224[[#This Row],[p1_score1]]</f>
        <v>16</v>
      </c>
      <c r="AC1725">
        <f>MAX(_20224[[#This Row],[p2_score1]:[p1_score1]])</f>
        <v>16</v>
      </c>
      <c r="AD1725">
        <f>MIN(_20224[[#This Row],[p2_score1]:[p1_score1]])</f>
        <v>0</v>
      </c>
      <c r="AE1725" t="s">
        <v>2119</v>
      </c>
      <c r="AF1725" t="s">
        <v>2507</v>
      </c>
      <c r="AG1725" t="s">
        <v>2807</v>
      </c>
      <c r="AH1725" t="s">
        <v>872</v>
      </c>
      <c r="AI1725" t="s">
        <v>872</v>
      </c>
      <c r="AJ1725" t="s">
        <v>897</v>
      </c>
      <c r="AK1725" t="str">
        <f>LEFT(_20224[[#This Row],[result2]], FIND(" ",_20224[[#This Row],[result2]]))</f>
        <v xml:space="preserve">Quetta </v>
      </c>
      <c r="AL1725" t="s">
        <v>4583</v>
      </c>
      <c r="AM1725" t="s">
        <v>3012</v>
      </c>
      <c r="AN1725" t="s">
        <v>3013</v>
      </c>
      <c r="AO1725" t="s">
        <v>3014</v>
      </c>
      <c r="AP1725" t="s">
        <v>55</v>
      </c>
      <c r="AQ1725">
        <v>0</v>
      </c>
      <c r="AR1725">
        <v>16</v>
      </c>
    </row>
    <row r="1726" spans="1:44" x14ac:dyDescent="0.3">
      <c r="A1726" t="s">
        <v>3324</v>
      </c>
      <c r="B1726" t="s">
        <v>3187</v>
      </c>
      <c r="C1726" t="s">
        <v>907</v>
      </c>
      <c r="D1726" t="s">
        <v>1895</v>
      </c>
      <c r="E1726">
        <v>2</v>
      </c>
      <c r="F1726">
        <v>2</v>
      </c>
      <c r="G1726">
        <v>0</v>
      </c>
      <c r="H1726">
        <v>0</v>
      </c>
      <c r="I1726">
        <v>100</v>
      </c>
      <c r="J1726" t="s">
        <v>2119</v>
      </c>
      <c r="K1726" t="s">
        <v>4254</v>
      </c>
      <c r="L1726" t="s">
        <v>2507</v>
      </c>
      <c r="M1726" t="s">
        <v>2159</v>
      </c>
      <c r="N1726" t="s">
        <v>3236</v>
      </c>
      <c r="O1726" t="s">
        <v>2167</v>
      </c>
      <c r="P1726" t="s">
        <v>907</v>
      </c>
      <c r="Q1726">
        <v>20</v>
      </c>
      <c r="R1726">
        <v>159</v>
      </c>
      <c r="S1726" t="s">
        <v>907</v>
      </c>
      <c r="T1726" t="s">
        <v>138</v>
      </c>
      <c r="U1726">
        <v>0</v>
      </c>
      <c r="V1726">
        <v>5</v>
      </c>
      <c r="W1726" t="s">
        <v>986</v>
      </c>
      <c r="X1726">
        <v>175</v>
      </c>
      <c r="Y1726" t="str">
        <f>IF(_20224[[#This Row],[Lead Score]]=_20224[[#This Row],[p2_score1]],_20224[[#This Row],[p2]],_20224[[#This Row],[p1]])</f>
        <v>Imad Wasim</v>
      </c>
      <c r="Z1726" t="str">
        <f>IF(_20224[[#This Row],[Lead Score]]&lt;&gt;_20224[[#This Row],[p2_score1]],_20224[[#This Row],[p2]],_20224[[#This Row],[p1]])</f>
        <v>Sohail Khan</v>
      </c>
      <c r="AA1726" s="1">
        <f>_20224[[#This Row],[Lead Score]]/_20224[[#This Row],[Runs in Partnership]]</f>
        <v>0.7142857142857143</v>
      </c>
      <c r="AB1726">
        <f>+_20224[[#This Row],[p2_score1]]+_20224[[#This Row],[p1_score1]]</f>
        <v>7</v>
      </c>
      <c r="AC1726">
        <f>MAX(_20224[[#This Row],[p2_score1]:[p1_score1]])</f>
        <v>5</v>
      </c>
      <c r="AD1726">
        <f>MIN(_20224[[#This Row],[p2_score1]:[p1_score1]])</f>
        <v>2</v>
      </c>
      <c r="AE1726" t="s">
        <v>2119</v>
      </c>
      <c r="AF1726" t="s">
        <v>2507</v>
      </c>
      <c r="AG1726" t="s">
        <v>2807</v>
      </c>
      <c r="AH1726" t="s">
        <v>872</v>
      </c>
      <c r="AI1726" t="s">
        <v>872</v>
      </c>
      <c r="AJ1726" t="s">
        <v>897</v>
      </c>
      <c r="AK1726" t="str">
        <f>LEFT(_20224[[#This Row],[result2]], FIND(" ",_20224[[#This Row],[result2]]))</f>
        <v xml:space="preserve">Quetta </v>
      </c>
      <c r="AL1726" t="s">
        <v>4583</v>
      </c>
      <c r="AM1726" t="s">
        <v>3012</v>
      </c>
      <c r="AN1726" t="s">
        <v>3013</v>
      </c>
      <c r="AO1726" t="s">
        <v>3014</v>
      </c>
      <c r="AP1726" t="s">
        <v>55</v>
      </c>
      <c r="AQ1726">
        <v>5</v>
      </c>
      <c r="AR1726">
        <v>2</v>
      </c>
    </row>
    <row r="1727" spans="1:44" hidden="1" x14ac:dyDescent="0.3">
      <c r="A1727" t="s">
        <v>3205</v>
      </c>
      <c r="B1727" t="s">
        <v>3180</v>
      </c>
      <c r="C1727" t="s">
        <v>138</v>
      </c>
      <c r="D1727" t="s">
        <v>45</v>
      </c>
      <c r="E1727">
        <v>6</v>
      </c>
      <c r="F1727">
        <v>3</v>
      </c>
      <c r="G1727">
        <v>1</v>
      </c>
      <c r="H1727">
        <v>0</v>
      </c>
      <c r="I1727">
        <v>200</v>
      </c>
      <c r="J1727" t="s">
        <v>2119</v>
      </c>
      <c r="K1727" t="s">
        <v>4254</v>
      </c>
      <c r="L1727" t="s">
        <v>2507</v>
      </c>
      <c r="M1727" t="s">
        <v>2159</v>
      </c>
      <c r="N1727" t="s">
        <v>32</v>
      </c>
      <c r="O1727" t="s">
        <v>32</v>
      </c>
      <c r="P1727" t="s">
        <v>32</v>
      </c>
      <c r="S1727" t="s">
        <v>32</v>
      </c>
      <c r="T1727" t="s">
        <v>32</v>
      </c>
      <c r="W1727" t="s">
        <v>32</v>
      </c>
      <c r="X1727">
        <v>175</v>
      </c>
      <c r="Y1727" t="str">
        <f>IF(_20224[[#This Row],[Lead Score]]=_20224[[#This Row],[p2_score1]],_20224[[#This Row],[p2]],_20224[[#This Row],[p1]])</f>
        <v/>
      </c>
      <c r="Z1727" t="str">
        <f>IF(_20224[[#This Row],[Lead Score]]&lt;&gt;_20224[[#This Row],[p2_score1]],_20224[[#This Row],[p2]],_20224[[#This Row],[p1]])</f>
        <v/>
      </c>
      <c r="AA1727" s="1" t="e">
        <f>_20224[[#This Row],[Lead Score]]/_20224[[#This Row],[Runs in Partnership]]</f>
        <v>#DIV/0!</v>
      </c>
      <c r="AB1727">
        <f>+_20224[[#This Row],[p2_score1]]+_20224[[#This Row],[p1_score1]]</f>
        <v>0</v>
      </c>
      <c r="AC1727">
        <f>MAX(_20224[[#This Row],[p2_score1]:[p1_score1]])</f>
        <v>0</v>
      </c>
      <c r="AD1727">
        <f>MIN(_20224[[#This Row],[p2_score1]:[p1_score1]])</f>
        <v>0</v>
      </c>
      <c r="AE1727" t="s">
        <v>2119</v>
      </c>
      <c r="AF1727" t="s">
        <v>2507</v>
      </c>
      <c r="AG1727" t="s">
        <v>2807</v>
      </c>
      <c r="AH1727" t="s">
        <v>872</v>
      </c>
      <c r="AI1727" t="s">
        <v>872</v>
      </c>
      <c r="AJ1727" t="s">
        <v>897</v>
      </c>
      <c r="AK1727" t="str">
        <f>LEFT(_20224[[#This Row],[result2]], FIND(" ",_20224[[#This Row],[result2]]))</f>
        <v xml:space="preserve">Quetta </v>
      </c>
      <c r="AL1727" t="s">
        <v>4583</v>
      </c>
      <c r="AM1727" t="s">
        <v>3012</v>
      </c>
      <c r="AN1727" t="s">
        <v>3013</v>
      </c>
      <c r="AO1727" t="s">
        <v>3014</v>
      </c>
      <c r="AP1727" t="s">
        <v>55</v>
      </c>
      <c r="AQ1727">
        <v>0</v>
      </c>
      <c r="AR1727">
        <v>0</v>
      </c>
    </row>
    <row r="1728" spans="1:44" x14ac:dyDescent="0.3">
      <c r="A1728" t="s">
        <v>3198</v>
      </c>
      <c r="B1728" t="s">
        <v>3144</v>
      </c>
      <c r="C1728" t="s">
        <v>1890</v>
      </c>
      <c r="D1728" t="s">
        <v>2168</v>
      </c>
      <c r="E1728">
        <v>0</v>
      </c>
      <c r="F1728">
        <v>3</v>
      </c>
      <c r="G1728">
        <v>0</v>
      </c>
      <c r="H1728">
        <v>0</v>
      </c>
      <c r="I1728">
        <v>0</v>
      </c>
      <c r="J1728" t="s">
        <v>2119</v>
      </c>
      <c r="K1728" t="s">
        <v>4314</v>
      </c>
      <c r="L1728" t="s">
        <v>2511</v>
      </c>
      <c r="M1728" t="s">
        <v>2169</v>
      </c>
      <c r="N1728" t="s">
        <v>3139</v>
      </c>
      <c r="O1728" t="s">
        <v>446</v>
      </c>
      <c r="P1728" t="s">
        <v>1890</v>
      </c>
      <c r="Q1728">
        <v>1</v>
      </c>
      <c r="R1728">
        <v>5</v>
      </c>
      <c r="S1728" t="s">
        <v>425</v>
      </c>
      <c r="T1728" t="s">
        <v>1890</v>
      </c>
      <c r="U1728">
        <v>5</v>
      </c>
      <c r="V1728">
        <v>0</v>
      </c>
      <c r="W1728" t="s">
        <v>32</v>
      </c>
      <c r="X1728">
        <v>176</v>
      </c>
      <c r="Y1728" t="str">
        <f>IF(_20224[[#This Row],[Lead Score]]=_20224[[#This Row],[p2_score1]],_20224[[#This Row],[p2]],_20224[[#This Row],[p1]])</f>
        <v>Jason Roy</v>
      </c>
      <c r="Z1728" t="str">
        <f>IF(_20224[[#This Row],[Lead Score]]&lt;&gt;_20224[[#This Row],[p2_score1]],_20224[[#This Row],[p2]],_20224[[#This Row],[p1]])</f>
        <v>Brendon McCullum</v>
      </c>
      <c r="AA1728" s="1">
        <f>_20224[[#This Row],[Lead Score]]/_20224[[#This Row],[Runs in Partnership]]</f>
        <v>1</v>
      </c>
      <c r="AB1728">
        <f>+_20224[[#This Row],[p2_score1]]+_20224[[#This Row],[p1_score1]]</f>
        <v>5</v>
      </c>
      <c r="AC1728">
        <f>MAX(_20224[[#This Row],[p2_score1]:[p1_score1]])</f>
        <v>5</v>
      </c>
      <c r="AD1728">
        <f>MIN(_20224[[#This Row],[p2_score1]:[p1_score1]])</f>
        <v>0</v>
      </c>
      <c r="AE1728" t="s">
        <v>2119</v>
      </c>
      <c r="AF1728" t="s">
        <v>2511</v>
      </c>
      <c r="AG1728" t="s">
        <v>2807</v>
      </c>
      <c r="AH1728" t="s">
        <v>883</v>
      </c>
      <c r="AI1728" t="s">
        <v>883</v>
      </c>
      <c r="AJ1728" t="s">
        <v>949</v>
      </c>
      <c r="AK1728" t="str">
        <f>LEFT(_20224[[#This Row],[result2]], FIND(" ",_20224[[#This Row],[result2]]))</f>
        <v xml:space="preserve">Peshawar </v>
      </c>
      <c r="AL1728" t="s">
        <v>4583</v>
      </c>
      <c r="AM1728" t="s">
        <v>3015</v>
      </c>
      <c r="AN1728" t="s">
        <v>3016</v>
      </c>
      <c r="AO1728" t="s">
        <v>3017</v>
      </c>
      <c r="AP1728" t="s">
        <v>1030</v>
      </c>
      <c r="AQ1728">
        <v>0</v>
      </c>
      <c r="AR1728">
        <v>5</v>
      </c>
    </row>
    <row r="1729" spans="1:44" x14ac:dyDescent="0.3">
      <c r="A1729" t="s">
        <v>3254</v>
      </c>
      <c r="B1729" t="s">
        <v>3133</v>
      </c>
      <c r="C1729" t="s">
        <v>425</v>
      </c>
      <c r="D1729" t="s">
        <v>2170</v>
      </c>
      <c r="E1729">
        <v>9</v>
      </c>
      <c r="F1729">
        <v>6</v>
      </c>
      <c r="G1729">
        <v>2</v>
      </c>
      <c r="H1729">
        <v>0</v>
      </c>
      <c r="I1729">
        <v>150</v>
      </c>
      <c r="J1729" t="s">
        <v>2119</v>
      </c>
      <c r="K1729" t="s">
        <v>4314</v>
      </c>
      <c r="L1729" t="s">
        <v>2511</v>
      </c>
      <c r="M1729" t="s">
        <v>2169</v>
      </c>
      <c r="N1729" t="s">
        <v>3148</v>
      </c>
      <c r="O1729" t="s">
        <v>2171</v>
      </c>
      <c r="P1729" t="s">
        <v>425</v>
      </c>
      <c r="Q1729">
        <v>1.3</v>
      </c>
      <c r="R1729">
        <v>9</v>
      </c>
      <c r="S1729" t="s">
        <v>425</v>
      </c>
      <c r="T1729" t="s">
        <v>95</v>
      </c>
      <c r="U1729">
        <v>0</v>
      </c>
      <c r="V1729">
        <v>0</v>
      </c>
      <c r="W1729" t="s">
        <v>1890</v>
      </c>
      <c r="X1729">
        <v>176</v>
      </c>
      <c r="Y1729" t="str">
        <f>IF(_20224[[#This Row],[Lead Score]]=_20224[[#This Row],[p2_score1]],_20224[[#This Row],[p2]],_20224[[#This Row],[p1]])</f>
        <v>Jason Roy</v>
      </c>
      <c r="Z1729" t="str">
        <f>IF(_20224[[#This Row],[Lead Score]]&lt;&gt;_20224[[#This Row],[p2_score1]],_20224[[#This Row],[p2]],_20224[[#This Row],[p1]])</f>
        <v>Fakhar Zaman</v>
      </c>
      <c r="AA1729" s="1">
        <f>_20224[[#This Row],[Lead Score]]/_20224[[#This Row],[Runs in Partnership]]</f>
        <v>1</v>
      </c>
      <c r="AB1729">
        <f>+_20224[[#This Row],[p2_score1]]+_20224[[#This Row],[p1_score1]]</f>
        <v>4</v>
      </c>
      <c r="AC1729">
        <f>MAX(_20224[[#This Row],[p2_score1]:[p1_score1]])</f>
        <v>4</v>
      </c>
      <c r="AD1729">
        <f>MIN(_20224[[#This Row],[p2_score1]:[p1_score1]])</f>
        <v>0</v>
      </c>
      <c r="AE1729" t="s">
        <v>2119</v>
      </c>
      <c r="AF1729" t="s">
        <v>2511</v>
      </c>
      <c r="AG1729" t="s">
        <v>2807</v>
      </c>
      <c r="AH1729" t="s">
        <v>883</v>
      </c>
      <c r="AI1729" t="s">
        <v>883</v>
      </c>
      <c r="AJ1729" t="s">
        <v>949</v>
      </c>
      <c r="AK1729" t="str">
        <f>LEFT(_20224[[#This Row],[result2]], FIND(" ",_20224[[#This Row],[result2]]))</f>
        <v xml:space="preserve">Peshawar </v>
      </c>
      <c r="AL1729" t="s">
        <v>4583</v>
      </c>
      <c r="AM1729" t="s">
        <v>3015</v>
      </c>
      <c r="AN1729" t="s">
        <v>3016</v>
      </c>
      <c r="AO1729" t="s">
        <v>3017</v>
      </c>
      <c r="AP1729" t="s">
        <v>1030</v>
      </c>
      <c r="AQ1729">
        <v>0</v>
      </c>
      <c r="AR1729">
        <v>4</v>
      </c>
    </row>
    <row r="1730" spans="1:44" hidden="1" x14ac:dyDescent="0.3">
      <c r="A1730" t="s">
        <v>3334</v>
      </c>
      <c r="B1730" t="s">
        <v>3136</v>
      </c>
      <c r="C1730" t="s">
        <v>506</v>
      </c>
      <c r="D1730" t="s">
        <v>2070</v>
      </c>
      <c r="E1730">
        <v>0</v>
      </c>
      <c r="F1730">
        <v>3</v>
      </c>
      <c r="G1730">
        <v>0</v>
      </c>
      <c r="H1730">
        <v>0</v>
      </c>
      <c r="I1730">
        <v>0</v>
      </c>
      <c r="J1730" t="s">
        <v>2119</v>
      </c>
      <c r="K1730" t="s">
        <v>4314</v>
      </c>
      <c r="L1730" t="s">
        <v>2511</v>
      </c>
      <c r="M1730" t="s">
        <v>2169</v>
      </c>
      <c r="N1730" t="s">
        <v>3157</v>
      </c>
      <c r="O1730" t="s">
        <v>2172</v>
      </c>
      <c r="P1730" t="s">
        <v>506</v>
      </c>
      <c r="Q1730">
        <v>2</v>
      </c>
      <c r="R1730">
        <v>9</v>
      </c>
      <c r="S1730" t="s">
        <v>506</v>
      </c>
      <c r="T1730" t="s">
        <v>95</v>
      </c>
      <c r="U1730">
        <v>0</v>
      </c>
      <c r="V1730">
        <v>0</v>
      </c>
      <c r="W1730" t="s">
        <v>425</v>
      </c>
      <c r="X1730">
        <v>176</v>
      </c>
      <c r="Y1730" t="str">
        <f>IF(_20224[[#This Row],[Lead Score]]=_20224[[#This Row],[p2_score1]],_20224[[#This Row],[p2]],_20224[[#This Row],[p1]])</f>
        <v>Fakhar Zaman</v>
      </c>
      <c r="Z1730" t="str">
        <f>IF(_20224[[#This Row],[Lead Score]]&lt;&gt;_20224[[#This Row],[p2_score1]],_20224[[#This Row],[p2]],_20224[[#This Row],[p1]])</f>
        <v>Umar Akmal</v>
      </c>
      <c r="AA1730" s="1" t="e">
        <f>_20224[[#This Row],[Lead Score]]/_20224[[#This Row],[Runs in Partnership]]</f>
        <v>#DIV/0!</v>
      </c>
      <c r="AB1730">
        <f>+_20224[[#This Row],[p2_score1]]+_20224[[#This Row],[p1_score1]]</f>
        <v>0</v>
      </c>
      <c r="AC1730">
        <f>MAX(_20224[[#This Row],[p2_score1]:[p1_score1]])</f>
        <v>0</v>
      </c>
      <c r="AD1730">
        <f>MIN(_20224[[#This Row],[p2_score1]:[p1_score1]])</f>
        <v>0</v>
      </c>
      <c r="AE1730" t="s">
        <v>2119</v>
      </c>
      <c r="AF1730" t="s">
        <v>2511</v>
      </c>
      <c r="AG1730" t="s">
        <v>2807</v>
      </c>
      <c r="AH1730" t="s">
        <v>883</v>
      </c>
      <c r="AI1730" t="s">
        <v>883</v>
      </c>
      <c r="AJ1730" t="s">
        <v>949</v>
      </c>
      <c r="AK1730" t="str">
        <f>LEFT(_20224[[#This Row],[result2]], FIND(" ",_20224[[#This Row],[result2]]))</f>
        <v xml:space="preserve">Peshawar </v>
      </c>
      <c r="AL1730" t="s">
        <v>4583</v>
      </c>
      <c r="AM1730" t="s">
        <v>3015</v>
      </c>
      <c r="AN1730" t="s">
        <v>3016</v>
      </c>
      <c r="AO1730" t="s">
        <v>3017</v>
      </c>
      <c r="AP1730" t="s">
        <v>1030</v>
      </c>
      <c r="AQ1730">
        <v>0</v>
      </c>
      <c r="AR1730">
        <v>0</v>
      </c>
    </row>
    <row r="1731" spans="1:44" x14ac:dyDescent="0.3">
      <c r="A1731" t="s">
        <v>3284</v>
      </c>
      <c r="B1731" t="s">
        <v>3162</v>
      </c>
      <c r="C1731" t="s">
        <v>2173</v>
      </c>
      <c r="D1731" t="s">
        <v>2141</v>
      </c>
      <c r="E1731">
        <v>0</v>
      </c>
      <c r="F1731">
        <v>3</v>
      </c>
      <c r="G1731">
        <v>0</v>
      </c>
      <c r="H1731">
        <v>0</v>
      </c>
      <c r="I1731">
        <v>0</v>
      </c>
      <c r="J1731" t="s">
        <v>2119</v>
      </c>
      <c r="K1731" t="s">
        <v>4314</v>
      </c>
      <c r="L1731" t="s">
        <v>2511</v>
      </c>
      <c r="M1731" t="s">
        <v>2169</v>
      </c>
      <c r="N1731" t="s">
        <v>3151</v>
      </c>
      <c r="O1731" t="s">
        <v>2174</v>
      </c>
      <c r="P1731" t="s">
        <v>2173</v>
      </c>
      <c r="Q1731">
        <v>3.3</v>
      </c>
      <c r="R1731">
        <v>27</v>
      </c>
      <c r="S1731" t="s">
        <v>2173</v>
      </c>
      <c r="T1731" t="s">
        <v>95</v>
      </c>
      <c r="U1731">
        <v>0</v>
      </c>
      <c r="V1731">
        <v>18</v>
      </c>
      <c r="W1731" t="s">
        <v>506</v>
      </c>
      <c r="X1731">
        <v>176</v>
      </c>
      <c r="Y1731" t="str">
        <f>IF(_20224[[#This Row],[Lead Score]]=_20224[[#This Row],[p2_score1]],_20224[[#This Row],[p2]],_20224[[#This Row],[p1]])</f>
        <v>Fakhar Zaman</v>
      </c>
      <c r="Z1731" t="str">
        <f>IF(_20224[[#This Row],[Lead Score]]&lt;&gt;_20224[[#This Row],[p2_score1]],_20224[[#This Row],[p2]],_20224[[#This Row],[p1]])</f>
        <v>Grant Elliott</v>
      </c>
      <c r="AA1731" s="1">
        <f>_20224[[#This Row],[Lead Score]]/_20224[[#This Row],[Runs in Partnership]]</f>
        <v>1</v>
      </c>
      <c r="AB1731">
        <f>+_20224[[#This Row],[p2_score1]]+_20224[[#This Row],[p1_score1]]</f>
        <v>18</v>
      </c>
      <c r="AC1731">
        <f>MAX(_20224[[#This Row],[p2_score1]:[p1_score1]])</f>
        <v>18</v>
      </c>
      <c r="AD1731">
        <f>MIN(_20224[[#This Row],[p2_score1]:[p1_score1]])</f>
        <v>0</v>
      </c>
      <c r="AE1731" t="s">
        <v>2119</v>
      </c>
      <c r="AF1731" t="s">
        <v>2511</v>
      </c>
      <c r="AG1731" t="s">
        <v>2807</v>
      </c>
      <c r="AH1731" t="s">
        <v>883</v>
      </c>
      <c r="AI1731" t="s">
        <v>883</v>
      </c>
      <c r="AJ1731" t="s">
        <v>949</v>
      </c>
      <c r="AK1731" t="str">
        <f>LEFT(_20224[[#This Row],[result2]], FIND(" ",_20224[[#This Row],[result2]]))</f>
        <v xml:space="preserve">Peshawar </v>
      </c>
      <c r="AL1731" t="s">
        <v>4583</v>
      </c>
      <c r="AM1731" t="s">
        <v>3015</v>
      </c>
      <c r="AN1731" t="s">
        <v>3016</v>
      </c>
      <c r="AO1731" t="s">
        <v>3017</v>
      </c>
      <c r="AP1731" t="s">
        <v>1030</v>
      </c>
      <c r="AQ1731">
        <v>18</v>
      </c>
      <c r="AR1731">
        <v>0</v>
      </c>
    </row>
    <row r="1732" spans="1:44" x14ac:dyDescent="0.3">
      <c r="A1732" t="s">
        <v>3341</v>
      </c>
      <c r="B1732" t="s">
        <v>3173</v>
      </c>
      <c r="C1732" t="s">
        <v>51</v>
      </c>
      <c r="D1732" t="s">
        <v>2175</v>
      </c>
      <c r="E1732">
        <v>11</v>
      </c>
      <c r="F1732">
        <v>12</v>
      </c>
      <c r="G1732">
        <v>2</v>
      </c>
      <c r="H1732">
        <v>0</v>
      </c>
      <c r="I1732">
        <v>91.66</v>
      </c>
      <c r="J1732" t="s">
        <v>2119</v>
      </c>
      <c r="K1732" t="s">
        <v>4314</v>
      </c>
      <c r="L1732" t="s">
        <v>2511</v>
      </c>
      <c r="M1732" t="s">
        <v>2169</v>
      </c>
      <c r="N1732" t="s">
        <v>3170</v>
      </c>
      <c r="O1732" t="s">
        <v>2176</v>
      </c>
      <c r="P1732" t="s">
        <v>51</v>
      </c>
      <c r="Q1732">
        <v>6.2</v>
      </c>
      <c r="R1732">
        <v>47</v>
      </c>
      <c r="S1732" t="s">
        <v>51</v>
      </c>
      <c r="T1732" t="s">
        <v>95</v>
      </c>
      <c r="U1732">
        <v>0</v>
      </c>
      <c r="V1732">
        <v>27</v>
      </c>
      <c r="W1732" t="s">
        <v>2173</v>
      </c>
      <c r="X1732">
        <v>176</v>
      </c>
      <c r="Y1732" t="str">
        <f>IF(_20224[[#This Row],[Lead Score]]=_20224[[#This Row],[p2_score1]],_20224[[#This Row],[p2]],_20224[[#This Row],[p1]])</f>
        <v>Mohammad Rizwan</v>
      </c>
      <c r="Z1732" t="str">
        <f>IF(_20224[[#This Row],[Lead Score]]&lt;&gt;_20224[[#This Row],[p2_score1]],_20224[[#This Row],[p2]],_20224[[#This Row],[p1]])</f>
        <v>Fakhar Zaman</v>
      </c>
      <c r="AA1732" s="1">
        <f>_20224[[#This Row],[Lead Score]]/_20224[[#This Row],[Runs in Partnership]]</f>
        <v>0.55000000000000004</v>
      </c>
      <c r="AB1732">
        <f>+_20224[[#This Row],[p2_score1]]+_20224[[#This Row],[p1_score1]]</f>
        <v>20</v>
      </c>
      <c r="AC1732">
        <f>MAX(_20224[[#This Row],[p2_score1]:[p1_score1]])</f>
        <v>11</v>
      </c>
      <c r="AD1732">
        <f>MIN(_20224[[#This Row],[p2_score1]:[p1_score1]])</f>
        <v>9</v>
      </c>
      <c r="AE1732" t="s">
        <v>2119</v>
      </c>
      <c r="AF1732" t="s">
        <v>2511</v>
      </c>
      <c r="AG1732" t="s">
        <v>2807</v>
      </c>
      <c r="AH1732" t="s">
        <v>883</v>
      </c>
      <c r="AI1732" t="s">
        <v>883</v>
      </c>
      <c r="AJ1732" t="s">
        <v>949</v>
      </c>
      <c r="AK1732" t="str">
        <f>LEFT(_20224[[#This Row],[result2]], FIND(" ",_20224[[#This Row],[result2]]))</f>
        <v xml:space="preserve">Peshawar </v>
      </c>
      <c r="AL1732" t="s">
        <v>4583</v>
      </c>
      <c r="AM1732" t="s">
        <v>3015</v>
      </c>
      <c r="AN1732" t="s">
        <v>3016</v>
      </c>
      <c r="AO1732" t="s">
        <v>3017</v>
      </c>
      <c r="AP1732" t="s">
        <v>1030</v>
      </c>
      <c r="AQ1732">
        <v>9</v>
      </c>
      <c r="AR1732">
        <v>11</v>
      </c>
    </row>
    <row r="1733" spans="1:44" x14ac:dyDescent="0.3">
      <c r="A1733" t="s">
        <v>3197</v>
      </c>
      <c r="B1733" t="s">
        <v>3178</v>
      </c>
      <c r="C1733" t="s">
        <v>1887</v>
      </c>
      <c r="D1733" t="s">
        <v>2139</v>
      </c>
      <c r="E1733">
        <v>2</v>
      </c>
      <c r="F1733">
        <v>3</v>
      </c>
      <c r="G1733">
        <v>0</v>
      </c>
      <c r="H1733">
        <v>0</v>
      </c>
      <c r="I1733">
        <v>66.66</v>
      </c>
      <c r="J1733" t="s">
        <v>2119</v>
      </c>
      <c r="K1733" t="s">
        <v>4314</v>
      </c>
      <c r="L1733" t="s">
        <v>2511</v>
      </c>
      <c r="M1733" t="s">
        <v>2169</v>
      </c>
      <c r="N1733" t="s">
        <v>3200</v>
      </c>
      <c r="O1733" t="s">
        <v>2177</v>
      </c>
      <c r="P1733" t="s">
        <v>1887</v>
      </c>
      <c r="Q1733">
        <v>7.1</v>
      </c>
      <c r="R1733">
        <v>52</v>
      </c>
      <c r="S1733" t="s">
        <v>1887</v>
      </c>
      <c r="T1733" t="s">
        <v>95</v>
      </c>
      <c r="U1733">
        <v>0</v>
      </c>
      <c r="V1733">
        <v>30</v>
      </c>
      <c r="W1733" t="s">
        <v>51</v>
      </c>
      <c r="X1733">
        <v>176</v>
      </c>
      <c r="Y1733" t="str">
        <f>IF(_20224[[#This Row],[Lead Score]]=_20224[[#This Row],[p2_score1]],_20224[[#This Row],[p2]],_20224[[#This Row],[p1]])</f>
        <v>Fakhar Zaman</v>
      </c>
      <c r="Z1733" t="str">
        <f>IF(_20224[[#This Row],[Lead Score]]&lt;&gt;_20224[[#This Row],[p2_score1]],_20224[[#This Row],[p2]],_20224[[#This Row],[p1]])</f>
        <v>Sunil Narine</v>
      </c>
      <c r="AA1733" s="1">
        <f>_20224[[#This Row],[Lead Score]]/_20224[[#This Row],[Runs in Partnership]]</f>
        <v>0.6</v>
      </c>
      <c r="AB1733">
        <f>+_20224[[#This Row],[p2_score1]]+_20224[[#This Row],[p1_score1]]</f>
        <v>5</v>
      </c>
      <c r="AC1733">
        <f>MAX(_20224[[#This Row],[p2_score1]:[p1_score1]])</f>
        <v>3</v>
      </c>
      <c r="AD1733">
        <f>MIN(_20224[[#This Row],[p2_score1]:[p1_score1]])</f>
        <v>2</v>
      </c>
      <c r="AE1733" t="s">
        <v>2119</v>
      </c>
      <c r="AF1733" t="s">
        <v>2511</v>
      </c>
      <c r="AG1733" t="s">
        <v>2807</v>
      </c>
      <c r="AH1733" t="s">
        <v>883</v>
      </c>
      <c r="AI1733" t="s">
        <v>883</v>
      </c>
      <c r="AJ1733" t="s">
        <v>949</v>
      </c>
      <c r="AK1733" t="str">
        <f>LEFT(_20224[[#This Row],[result2]], FIND(" ",_20224[[#This Row],[result2]]))</f>
        <v xml:space="preserve">Peshawar </v>
      </c>
      <c r="AL1733" t="s">
        <v>4583</v>
      </c>
      <c r="AM1733" t="s">
        <v>3015</v>
      </c>
      <c r="AN1733" t="s">
        <v>3016</v>
      </c>
      <c r="AO1733" t="s">
        <v>3017</v>
      </c>
      <c r="AP1733" t="s">
        <v>1030</v>
      </c>
      <c r="AQ1733">
        <v>3</v>
      </c>
      <c r="AR1733">
        <v>2</v>
      </c>
    </row>
    <row r="1734" spans="1:44" x14ac:dyDescent="0.3">
      <c r="A1734" t="s">
        <v>3345</v>
      </c>
      <c r="B1734" t="s">
        <v>3180</v>
      </c>
      <c r="C1734" t="s">
        <v>215</v>
      </c>
      <c r="D1734" t="s">
        <v>2178</v>
      </c>
      <c r="E1734">
        <v>1</v>
      </c>
      <c r="F1734">
        <v>9</v>
      </c>
      <c r="G1734">
        <v>0</v>
      </c>
      <c r="H1734">
        <v>0</v>
      </c>
      <c r="I1734">
        <v>11.11</v>
      </c>
      <c r="J1734" t="s">
        <v>2119</v>
      </c>
      <c r="K1734" t="s">
        <v>4314</v>
      </c>
      <c r="L1734" t="s">
        <v>2511</v>
      </c>
      <c r="M1734" t="s">
        <v>2169</v>
      </c>
      <c r="N1734" t="s">
        <v>3219</v>
      </c>
      <c r="O1734" t="s">
        <v>2179</v>
      </c>
      <c r="P1734" t="s">
        <v>215</v>
      </c>
      <c r="Q1734">
        <v>8.5</v>
      </c>
      <c r="R1734">
        <v>53</v>
      </c>
      <c r="S1734" t="s">
        <v>215</v>
      </c>
      <c r="T1734" t="s">
        <v>95</v>
      </c>
      <c r="U1734">
        <v>0</v>
      </c>
      <c r="V1734">
        <v>30</v>
      </c>
      <c r="W1734" t="s">
        <v>1887</v>
      </c>
      <c r="X1734">
        <v>176</v>
      </c>
      <c r="Y1734" t="str">
        <f>IF(_20224[[#This Row],[Lead Score]]=_20224[[#This Row],[p2_score1]],_20224[[#This Row],[p2]],_20224[[#This Row],[p1]])</f>
        <v>Sohail Tanvir</v>
      </c>
      <c r="Z1734" t="str">
        <f>IF(_20224[[#This Row],[Lead Score]]&lt;&gt;_20224[[#This Row],[p2_score1]],_20224[[#This Row],[p2]],_20224[[#This Row],[p1]])</f>
        <v>Fakhar Zaman</v>
      </c>
      <c r="AA1734" s="1">
        <f>_20224[[#This Row],[Lead Score]]/_20224[[#This Row],[Runs in Partnership]]</f>
        <v>1</v>
      </c>
      <c r="AB1734">
        <f>+_20224[[#This Row],[p2_score1]]+_20224[[#This Row],[p1_score1]]</f>
        <v>1</v>
      </c>
      <c r="AC1734">
        <f>MAX(_20224[[#This Row],[p2_score1]:[p1_score1]])</f>
        <v>1</v>
      </c>
      <c r="AD1734">
        <f>MIN(_20224[[#This Row],[p2_score1]:[p1_score1]])</f>
        <v>0</v>
      </c>
      <c r="AE1734" t="s">
        <v>2119</v>
      </c>
      <c r="AF1734" t="s">
        <v>2511</v>
      </c>
      <c r="AG1734" t="s">
        <v>2807</v>
      </c>
      <c r="AH1734" t="s">
        <v>883</v>
      </c>
      <c r="AI1734" t="s">
        <v>883</v>
      </c>
      <c r="AJ1734" t="s">
        <v>949</v>
      </c>
      <c r="AK1734" t="str">
        <f>LEFT(_20224[[#This Row],[result2]], FIND(" ",_20224[[#This Row],[result2]]))</f>
        <v xml:space="preserve">Peshawar </v>
      </c>
      <c r="AL1734" t="s">
        <v>4583</v>
      </c>
      <c r="AM1734" t="s">
        <v>3015</v>
      </c>
      <c r="AN1734" t="s">
        <v>3016</v>
      </c>
      <c r="AO1734" t="s">
        <v>3017</v>
      </c>
      <c r="AP1734" t="s">
        <v>1030</v>
      </c>
      <c r="AQ1734">
        <v>0</v>
      </c>
      <c r="AR1734">
        <v>1</v>
      </c>
    </row>
    <row r="1735" spans="1:44" x14ac:dyDescent="0.3">
      <c r="A1735" t="s">
        <v>3348</v>
      </c>
      <c r="B1735" t="s">
        <v>3187</v>
      </c>
      <c r="C1735" t="s">
        <v>1134</v>
      </c>
      <c r="D1735" t="s">
        <v>294</v>
      </c>
      <c r="E1735">
        <v>1</v>
      </c>
      <c r="F1735">
        <v>4</v>
      </c>
      <c r="G1735">
        <v>0</v>
      </c>
      <c r="H1735">
        <v>0</v>
      </c>
      <c r="I1735">
        <v>25</v>
      </c>
      <c r="J1735" t="s">
        <v>2119</v>
      </c>
      <c r="K1735" t="s">
        <v>4314</v>
      </c>
      <c r="L1735" t="s">
        <v>2511</v>
      </c>
      <c r="M1735" t="s">
        <v>2169</v>
      </c>
      <c r="N1735" t="s">
        <v>3236</v>
      </c>
      <c r="O1735" t="s">
        <v>1072</v>
      </c>
      <c r="P1735" t="s">
        <v>1134</v>
      </c>
      <c r="Q1735">
        <v>10</v>
      </c>
      <c r="R1735">
        <v>59</v>
      </c>
      <c r="S1735" t="s">
        <v>1134</v>
      </c>
      <c r="T1735" t="s">
        <v>95</v>
      </c>
      <c r="U1735">
        <v>0</v>
      </c>
      <c r="V1735">
        <v>35</v>
      </c>
      <c r="W1735" t="s">
        <v>215</v>
      </c>
      <c r="X1735">
        <v>176</v>
      </c>
      <c r="Y1735" t="str">
        <f>IF(_20224[[#This Row],[Lead Score]]=_20224[[#This Row],[p2_score1]],_20224[[#This Row],[p2]],_20224[[#This Row],[p1]])</f>
        <v>Fakhar Zaman</v>
      </c>
      <c r="Z1735" t="str">
        <f>IF(_20224[[#This Row],[Lead Score]]&lt;&gt;_20224[[#This Row],[p2_score1]],_20224[[#This Row],[p2]],_20224[[#This Row],[p1]])</f>
        <v>Bilawal Bhatti</v>
      </c>
      <c r="AA1735" s="1">
        <f>_20224[[#This Row],[Lead Score]]/_20224[[#This Row],[Runs in Partnership]]</f>
        <v>0.83333333333333337</v>
      </c>
      <c r="AB1735">
        <f>+_20224[[#This Row],[p2_score1]]+_20224[[#This Row],[p1_score1]]</f>
        <v>6</v>
      </c>
      <c r="AC1735">
        <f>MAX(_20224[[#This Row],[p2_score1]:[p1_score1]])</f>
        <v>5</v>
      </c>
      <c r="AD1735">
        <f>MIN(_20224[[#This Row],[p2_score1]:[p1_score1]])</f>
        <v>1</v>
      </c>
      <c r="AE1735" t="s">
        <v>2119</v>
      </c>
      <c r="AF1735" t="s">
        <v>2511</v>
      </c>
      <c r="AG1735" t="s">
        <v>2807</v>
      </c>
      <c r="AH1735" t="s">
        <v>883</v>
      </c>
      <c r="AI1735" t="s">
        <v>883</v>
      </c>
      <c r="AJ1735" t="s">
        <v>949</v>
      </c>
      <c r="AK1735" t="str">
        <f>LEFT(_20224[[#This Row],[result2]], FIND(" ",_20224[[#This Row],[result2]]))</f>
        <v xml:space="preserve">Peshawar </v>
      </c>
      <c r="AL1735" t="s">
        <v>4583</v>
      </c>
      <c r="AM1735" t="s">
        <v>3015</v>
      </c>
      <c r="AN1735" t="s">
        <v>3016</v>
      </c>
      <c r="AO1735" t="s">
        <v>3017</v>
      </c>
      <c r="AP1735" t="s">
        <v>1030</v>
      </c>
      <c r="AQ1735">
        <v>5</v>
      </c>
      <c r="AR1735">
        <v>1</v>
      </c>
    </row>
    <row r="1736" spans="1:44" x14ac:dyDescent="0.3">
      <c r="A1736" t="s">
        <v>3351</v>
      </c>
      <c r="B1736" t="s">
        <v>3153</v>
      </c>
      <c r="C1736" t="s">
        <v>95</v>
      </c>
      <c r="D1736" t="s">
        <v>2180</v>
      </c>
      <c r="E1736">
        <v>33</v>
      </c>
      <c r="F1736">
        <v>19</v>
      </c>
      <c r="G1736">
        <v>4</v>
      </c>
      <c r="H1736">
        <v>1</v>
      </c>
      <c r="I1736">
        <v>173.68</v>
      </c>
      <c r="J1736" t="s">
        <v>2119</v>
      </c>
      <c r="K1736" t="s">
        <v>4314</v>
      </c>
      <c r="L1736" t="s">
        <v>2511</v>
      </c>
      <c r="M1736" t="s">
        <v>2169</v>
      </c>
      <c r="N1736" t="s">
        <v>3161</v>
      </c>
      <c r="O1736" t="s">
        <v>2181</v>
      </c>
      <c r="P1736" t="s">
        <v>95</v>
      </c>
      <c r="Q1736">
        <v>10.1</v>
      </c>
      <c r="R1736">
        <v>59</v>
      </c>
      <c r="S1736" t="s">
        <v>1030</v>
      </c>
      <c r="T1736" t="s">
        <v>95</v>
      </c>
      <c r="U1736">
        <v>0</v>
      </c>
      <c r="V1736">
        <v>0</v>
      </c>
      <c r="W1736" t="s">
        <v>1134</v>
      </c>
      <c r="X1736">
        <v>176</v>
      </c>
      <c r="Y1736" t="str">
        <f>IF(_20224[[#This Row],[Lead Score]]=_20224[[#This Row],[p2_score1]],_20224[[#This Row],[p2]],_20224[[#This Row],[p1]])</f>
        <v>Yasir Shah</v>
      </c>
      <c r="Z1736" t="str">
        <f>IF(_20224[[#This Row],[Lead Score]]&lt;&gt;_20224[[#This Row],[p2_score1]],_20224[[#This Row],[p2]],_20224[[#This Row],[p1]])</f>
        <v>Fakhar Zaman</v>
      </c>
      <c r="AA1736" s="1">
        <f>_20224[[#This Row],[Lead Score]]/_20224[[#This Row],[Runs in Partnership]]</f>
        <v>1</v>
      </c>
      <c r="AB1736">
        <f>+_20224[[#This Row],[p2_score1]]+_20224[[#This Row],[p1_score1]]</f>
        <v>2</v>
      </c>
      <c r="AC1736">
        <f>MAX(_20224[[#This Row],[p2_score1]:[p1_score1]])</f>
        <v>2</v>
      </c>
      <c r="AD1736">
        <f>MIN(_20224[[#This Row],[p2_score1]:[p1_score1]])</f>
        <v>0</v>
      </c>
      <c r="AE1736" t="s">
        <v>2119</v>
      </c>
      <c r="AF1736" t="s">
        <v>2511</v>
      </c>
      <c r="AG1736" t="s">
        <v>2807</v>
      </c>
      <c r="AH1736" t="s">
        <v>883</v>
      </c>
      <c r="AI1736" t="s">
        <v>883</v>
      </c>
      <c r="AJ1736" t="s">
        <v>949</v>
      </c>
      <c r="AK1736" t="str">
        <f>LEFT(_20224[[#This Row],[result2]], FIND(" ",_20224[[#This Row],[result2]]))</f>
        <v xml:space="preserve">Peshawar </v>
      </c>
      <c r="AL1736" t="s">
        <v>4583</v>
      </c>
      <c r="AM1736" t="s">
        <v>3015</v>
      </c>
      <c r="AN1736" t="s">
        <v>3016</v>
      </c>
      <c r="AO1736" t="s">
        <v>3017</v>
      </c>
      <c r="AP1736" t="s">
        <v>1030</v>
      </c>
      <c r="AQ1736">
        <v>0</v>
      </c>
      <c r="AR1736">
        <v>2</v>
      </c>
    </row>
    <row r="1737" spans="1:44" hidden="1" x14ac:dyDescent="0.3">
      <c r="A1737" t="s">
        <v>3355</v>
      </c>
      <c r="B1737" t="s">
        <v>3154</v>
      </c>
      <c r="C1737" t="s">
        <v>655</v>
      </c>
      <c r="D1737" t="s">
        <v>2180</v>
      </c>
      <c r="E1737">
        <v>0</v>
      </c>
      <c r="F1737">
        <v>1</v>
      </c>
      <c r="G1737">
        <v>0</v>
      </c>
      <c r="H1737">
        <v>0</v>
      </c>
      <c r="I1737">
        <v>0</v>
      </c>
      <c r="J1737" t="s">
        <v>2119</v>
      </c>
      <c r="K1737" t="s">
        <v>4314</v>
      </c>
      <c r="L1737" t="s">
        <v>2511</v>
      </c>
      <c r="M1737" t="s">
        <v>2169</v>
      </c>
      <c r="N1737" t="s">
        <v>3271</v>
      </c>
      <c r="O1737" t="s">
        <v>2182</v>
      </c>
      <c r="P1737" t="s">
        <v>655</v>
      </c>
      <c r="Q1737">
        <v>10.199999999999999</v>
      </c>
      <c r="R1737">
        <v>59</v>
      </c>
      <c r="S1737" t="s">
        <v>1030</v>
      </c>
      <c r="T1737" t="s">
        <v>655</v>
      </c>
      <c r="U1737">
        <v>0</v>
      </c>
      <c r="V1737">
        <v>0</v>
      </c>
      <c r="W1737" t="s">
        <v>95</v>
      </c>
      <c r="X1737">
        <v>176</v>
      </c>
      <c r="Y1737" t="str">
        <f>IF(_20224[[#This Row],[Lead Score]]=_20224[[#This Row],[p2_score1]],_20224[[#This Row],[p2]],_20224[[#This Row],[p1]])</f>
        <v>Mohammad Irfan</v>
      </c>
      <c r="Z1737" t="str">
        <f>IF(_20224[[#This Row],[Lead Score]]&lt;&gt;_20224[[#This Row],[p2_score1]],_20224[[#This Row],[p2]],_20224[[#This Row],[p1]])</f>
        <v>Yasir Shah</v>
      </c>
      <c r="AA1737" s="1" t="e">
        <f>_20224[[#This Row],[Lead Score]]/_20224[[#This Row],[Runs in Partnership]]</f>
        <v>#DIV/0!</v>
      </c>
      <c r="AB1737">
        <f>+_20224[[#This Row],[p2_score1]]+_20224[[#This Row],[p1_score1]]</f>
        <v>0</v>
      </c>
      <c r="AC1737">
        <f>MAX(_20224[[#This Row],[p2_score1]:[p1_score1]])</f>
        <v>0</v>
      </c>
      <c r="AD1737">
        <f>MIN(_20224[[#This Row],[p2_score1]:[p1_score1]])</f>
        <v>0</v>
      </c>
      <c r="AE1737" t="s">
        <v>2119</v>
      </c>
      <c r="AF1737" t="s">
        <v>2511</v>
      </c>
      <c r="AG1737" t="s">
        <v>2807</v>
      </c>
      <c r="AH1737" t="s">
        <v>883</v>
      </c>
      <c r="AI1737" t="s">
        <v>883</v>
      </c>
      <c r="AJ1737" t="s">
        <v>949</v>
      </c>
      <c r="AK1737" t="str">
        <f>LEFT(_20224[[#This Row],[result2]], FIND(" ",_20224[[#This Row],[result2]]))</f>
        <v xml:space="preserve">Peshawar </v>
      </c>
      <c r="AL1737" t="s">
        <v>4583</v>
      </c>
      <c r="AM1737" t="s">
        <v>3015</v>
      </c>
      <c r="AN1737" t="s">
        <v>3016</v>
      </c>
      <c r="AO1737" t="s">
        <v>3017</v>
      </c>
      <c r="AP1737" t="s">
        <v>1030</v>
      </c>
      <c r="AQ1737">
        <v>0</v>
      </c>
      <c r="AR1737">
        <v>0</v>
      </c>
    </row>
    <row r="1738" spans="1:44" hidden="1" x14ac:dyDescent="0.3">
      <c r="A1738" t="s">
        <v>3342</v>
      </c>
      <c r="B1738" t="s">
        <v>3195</v>
      </c>
      <c r="C1738" t="s">
        <v>1030</v>
      </c>
      <c r="D1738" t="s">
        <v>45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2119</v>
      </c>
      <c r="K1738" t="s">
        <v>4314</v>
      </c>
      <c r="L1738" t="s">
        <v>2511</v>
      </c>
      <c r="M1738" t="s">
        <v>2169</v>
      </c>
      <c r="N1738" t="s">
        <v>32</v>
      </c>
      <c r="O1738" t="s">
        <v>32</v>
      </c>
      <c r="P1738" t="s">
        <v>32</v>
      </c>
      <c r="S1738" t="s">
        <v>32</v>
      </c>
      <c r="T1738" t="s">
        <v>32</v>
      </c>
      <c r="W1738" t="s">
        <v>32</v>
      </c>
      <c r="X1738">
        <v>176</v>
      </c>
      <c r="Y1738" t="str">
        <f>IF(_20224[[#This Row],[Lead Score]]=_20224[[#This Row],[p2_score1]],_20224[[#This Row],[p2]],_20224[[#This Row],[p1]])</f>
        <v/>
      </c>
      <c r="Z1738" t="str">
        <f>IF(_20224[[#This Row],[Lead Score]]&lt;&gt;_20224[[#This Row],[p2_score1]],_20224[[#This Row],[p2]],_20224[[#This Row],[p1]])</f>
        <v/>
      </c>
      <c r="AA1738" s="1" t="e">
        <f>_20224[[#This Row],[Lead Score]]/_20224[[#This Row],[Runs in Partnership]]</f>
        <v>#DIV/0!</v>
      </c>
      <c r="AB1738">
        <f>+_20224[[#This Row],[p2_score1]]+_20224[[#This Row],[p1_score1]]</f>
        <v>0</v>
      </c>
      <c r="AC1738">
        <f>MAX(_20224[[#This Row],[p2_score1]:[p1_score1]])</f>
        <v>0</v>
      </c>
      <c r="AD1738">
        <f>MIN(_20224[[#This Row],[p2_score1]:[p1_score1]])</f>
        <v>0</v>
      </c>
      <c r="AE1738" t="s">
        <v>2119</v>
      </c>
      <c r="AF1738" t="s">
        <v>2511</v>
      </c>
      <c r="AG1738" t="s">
        <v>2807</v>
      </c>
      <c r="AH1738" t="s">
        <v>883</v>
      </c>
      <c r="AI1738" t="s">
        <v>883</v>
      </c>
      <c r="AJ1738" t="s">
        <v>949</v>
      </c>
      <c r="AK1738" t="str">
        <f>LEFT(_20224[[#This Row],[result2]], FIND(" ",_20224[[#This Row],[result2]]))</f>
        <v xml:space="preserve">Peshawar </v>
      </c>
      <c r="AL1738" t="s">
        <v>4583</v>
      </c>
      <c r="AM1738" t="s">
        <v>3015</v>
      </c>
      <c r="AN1738" t="s">
        <v>3016</v>
      </c>
      <c r="AO1738" t="s">
        <v>3017</v>
      </c>
      <c r="AP1738" t="s">
        <v>1030</v>
      </c>
      <c r="AQ1738">
        <v>0</v>
      </c>
      <c r="AR1738">
        <v>0</v>
      </c>
    </row>
    <row r="1739" spans="1:44" x14ac:dyDescent="0.3">
      <c r="A1739" t="s">
        <v>3363</v>
      </c>
      <c r="B1739" t="s">
        <v>3144</v>
      </c>
      <c r="C1739" t="s">
        <v>900</v>
      </c>
      <c r="D1739" t="s">
        <v>2183</v>
      </c>
      <c r="E1739">
        <v>26</v>
      </c>
      <c r="F1739">
        <v>15</v>
      </c>
      <c r="G1739">
        <v>3</v>
      </c>
      <c r="H1739">
        <v>1</v>
      </c>
      <c r="I1739">
        <v>173.33</v>
      </c>
      <c r="J1739" t="s">
        <v>2119</v>
      </c>
      <c r="K1739" t="s">
        <v>4266</v>
      </c>
      <c r="L1739" t="s">
        <v>2515</v>
      </c>
      <c r="M1739" t="s">
        <v>2184</v>
      </c>
      <c r="N1739" t="s">
        <v>3139</v>
      </c>
      <c r="O1739" t="s">
        <v>1120</v>
      </c>
      <c r="P1739" t="s">
        <v>900</v>
      </c>
      <c r="Q1739">
        <v>4.0999999999999996</v>
      </c>
      <c r="R1739">
        <v>35</v>
      </c>
      <c r="S1739" t="s">
        <v>1131</v>
      </c>
      <c r="T1739" t="s">
        <v>900</v>
      </c>
      <c r="U1739">
        <v>9</v>
      </c>
      <c r="V1739">
        <v>26</v>
      </c>
      <c r="W1739" t="s">
        <v>32</v>
      </c>
      <c r="X1739">
        <v>177</v>
      </c>
      <c r="Y1739" t="str">
        <f>IF(_20224[[#This Row],[Lead Score]]=_20224[[#This Row],[p2_score1]],_20224[[#This Row],[p2]],_20224[[#This Row],[p1]])</f>
        <v>Ahmed Shehzad</v>
      </c>
      <c r="Z1739" t="str">
        <f>IF(_20224[[#This Row],[Lead Score]]&lt;&gt;_20224[[#This Row],[p2_score1]],_20224[[#This Row],[p2]],_20224[[#This Row],[p1]])</f>
        <v>Asad Shafiq</v>
      </c>
      <c r="AA1739" s="1">
        <f>_20224[[#This Row],[Lead Score]]/_20224[[#This Row],[Runs in Partnership]]</f>
        <v>0.74285714285714288</v>
      </c>
      <c r="AB1739">
        <f>+_20224[[#This Row],[p2_score1]]+_20224[[#This Row],[p1_score1]]</f>
        <v>35</v>
      </c>
      <c r="AC1739">
        <f>MAX(_20224[[#This Row],[p2_score1]:[p1_score1]])</f>
        <v>26</v>
      </c>
      <c r="AD1739">
        <f>MIN(_20224[[#This Row],[p2_score1]:[p1_score1]])</f>
        <v>9</v>
      </c>
      <c r="AE1739" t="s">
        <v>2119</v>
      </c>
      <c r="AF1739" t="s">
        <v>2515</v>
      </c>
      <c r="AG1739" t="s">
        <v>2829</v>
      </c>
      <c r="AH1739" t="s">
        <v>897</v>
      </c>
      <c r="AI1739" t="s">
        <v>897</v>
      </c>
      <c r="AJ1739" t="s">
        <v>850</v>
      </c>
      <c r="AK1739" t="str">
        <f>LEFT(_20224[[#This Row],[result2]], FIND(" ",_20224[[#This Row],[result2]]))</f>
        <v xml:space="preserve">Islamabad </v>
      </c>
      <c r="AL1739" t="s">
        <v>4583</v>
      </c>
      <c r="AM1739" t="s">
        <v>3018</v>
      </c>
      <c r="AN1739" t="s">
        <v>3019</v>
      </c>
      <c r="AO1739" t="s">
        <v>3020</v>
      </c>
      <c r="AP1739" t="s">
        <v>2149</v>
      </c>
      <c r="AQ1739">
        <v>26</v>
      </c>
      <c r="AR1739">
        <v>9</v>
      </c>
    </row>
    <row r="1740" spans="1:44" hidden="1" x14ac:dyDescent="0.3">
      <c r="A1740" t="s">
        <v>3367</v>
      </c>
      <c r="B1740" t="s">
        <v>3153</v>
      </c>
      <c r="C1740" t="s">
        <v>1947</v>
      </c>
      <c r="D1740" t="s">
        <v>1516</v>
      </c>
      <c r="E1740">
        <v>0</v>
      </c>
      <c r="F1740">
        <v>1</v>
      </c>
      <c r="G1740">
        <v>0</v>
      </c>
      <c r="H1740">
        <v>0</v>
      </c>
      <c r="I1740">
        <v>0</v>
      </c>
      <c r="J1740" t="s">
        <v>2119</v>
      </c>
      <c r="K1740" t="s">
        <v>4266</v>
      </c>
      <c r="L1740" t="s">
        <v>2515</v>
      </c>
      <c r="M1740" t="s">
        <v>2184</v>
      </c>
      <c r="N1740" t="s">
        <v>3148</v>
      </c>
      <c r="O1740" t="s">
        <v>952</v>
      </c>
      <c r="P1740" t="s">
        <v>1947</v>
      </c>
      <c r="Q1740">
        <v>4.2</v>
      </c>
      <c r="R1740">
        <v>35</v>
      </c>
      <c r="S1740" t="s">
        <v>1131</v>
      </c>
      <c r="T1740" t="s">
        <v>1947</v>
      </c>
      <c r="U1740">
        <v>9</v>
      </c>
      <c r="V1740">
        <v>0</v>
      </c>
      <c r="W1740" t="s">
        <v>900</v>
      </c>
      <c r="X1740">
        <v>177</v>
      </c>
      <c r="Y1740" t="str">
        <f>IF(_20224[[#This Row],[Lead Score]]=_20224[[#This Row],[p2_score1]],_20224[[#This Row],[p2]],_20224[[#This Row],[p1]])</f>
        <v>Kevin Pietersen</v>
      </c>
      <c r="Z1740" t="str">
        <f>IF(_20224[[#This Row],[Lead Score]]&lt;&gt;_20224[[#This Row],[p2_score1]],_20224[[#This Row],[p2]],_20224[[#This Row],[p1]])</f>
        <v>Asad Shafiq</v>
      </c>
      <c r="AA1740" s="1" t="e">
        <f>_20224[[#This Row],[Lead Score]]/_20224[[#This Row],[Runs in Partnership]]</f>
        <v>#DIV/0!</v>
      </c>
      <c r="AB1740">
        <f>+_20224[[#This Row],[p2_score1]]+_20224[[#This Row],[p1_score1]]</f>
        <v>0</v>
      </c>
      <c r="AC1740">
        <f>MAX(_20224[[#This Row],[p2_score1]:[p1_score1]])</f>
        <v>0</v>
      </c>
      <c r="AD1740">
        <f>MIN(_20224[[#This Row],[p2_score1]:[p1_score1]])</f>
        <v>0</v>
      </c>
      <c r="AE1740" t="s">
        <v>2119</v>
      </c>
      <c r="AF1740" t="s">
        <v>2515</v>
      </c>
      <c r="AG1740" t="s">
        <v>2829</v>
      </c>
      <c r="AH1740" t="s">
        <v>897</v>
      </c>
      <c r="AI1740" t="s">
        <v>897</v>
      </c>
      <c r="AJ1740" t="s">
        <v>850</v>
      </c>
      <c r="AK1740" t="str">
        <f>LEFT(_20224[[#This Row],[result2]], FIND(" ",_20224[[#This Row],[result2]]))</f>
        <v xml:space="preserve">Islamabad </v>
      </c>
      <c r="AL1740" t="s">
        <v>4583</v>
      </c>
      <c r="AM1740" t="s">
        <v>3018</v>
      </c>
      <c r="AN1740" t="s">
        <v>3019</v>
      </c>
      <c r="AO1740" t="s">
        <v>3020</v>
      </c>
      <c r="AP1740" t="s">
        <v>2149</v>
      </c>
      <c r="AQ1740">
        <v>0</v>
      </c>
      <c r="AR1740">
        <v>0</v>
      </c>
    </row>
    <row r="1741" spans="1:44" x14ac:dyDescent="0.3">
      <c r="A1741" t="s">
        <v>3370</v>
      </c>
      <c r="B1741" t="s">
        <v>3136</v>
      </c>
      <c r="C1741" t="s">
        <v>55</v>
      </c>
      <c r="D1741" t="s">
        <v>2185</v>
      </c>
      <c r="E1741">
        <v>7</v>
      </c>
      <c r="F1741">
        <v>13</v>
      </c>
      <c r="G1741">
        <v>0</v>
      </c>
      <c r="H1741">
        <v>0</v>
      </c>
      <c r="I1741">
        <v>53.84</v>
      </c>
      <c r="J1741" t="s">
        <v>2119</v>
      </c>
      <c r="K1741" t="s">
        <v>4266</v>
      </c>
      <c r="L1741" t="s">
        <v>2515</v>
      </c>
      <c r="M1741" t="s">
        <v>2184</v>
      </c>
      <c r="N1741" t="s">
        <v>3157</v>
      </c>
      <c r="O1741" t="s">
        <v>1405</v>
      </c>
      <c r="P1741" t="s">
        <v>55</v>
      </c>
      <c r="Q1741">
        <v>9.5</v>
      </c>
      <c r="R1741">
        <v>66</v>
      </c>
      <c r="S1741" t="s">
        <v>1131</v>
      </c>
      <c r="T1741" t="s">
        <v>55</v>
      </c>
      <c r="U1741">
        <v>33</v>
      </c>
      <c r="V1741">
        <v>0</v>
      </c>
      <c r="W1741" t="s">
        <v>1947</v>
      </c>
      <c r="X1741">
        <v>177</v>
      </c>
      <c r="Y1741" t="str">
        <f>IF(_20224[[#This Row],[Lead Score]]=_20224[[#This Row],[p2_score1]],_20224[[#This Row],[p2]],_20224[[#This Row],[p1]])</f>
        <v>Asad Shafiq</v>
      </c>
      <c r="Z1741" t="str">
        <f>IF(_20224[[#This Row],[Lead Score]]&lt;&gt;_20224[[#This Row],[p2_score1]],_20224[[#This Row],[p2]],_20224[[#This Row],[p1]])</f>
        <v>Rilee Rossouw</v>
      </c>
      <c r="AA1741" s="1">
        <f>_20224[[#This Row],[Lead Score]]/_20224[[#This Row],[Runs in Partnership]]</f>
        <v>0.77419354838709675</v>
      </c>
      <c r="AB1741">
        <f>+_20224[[#This Row],[p2_score1]]+_20224[[#This Row],[p1_score1]]</f>
        <v>31</v>
      </c>
      <c r="AC1741">
        <f>MAX(_20224[[#This Row],[p2_score1]:[p1_score1]])</f>
        <v>24</v>
      </c>
      <c r="AD1741">
        <f>MIN(_20224[[#This Row],[p2_score1]:[p1_score1]])</f>
        <v>7</v>
      </c>
      <c r="AE1741" t="s">
        <v>2119</v>
      </c>
      <c r="AF1741" t="s">
        <v>2515</v>
      </c>
      <c r="AG1741" t="s">
        <v>2829</v>
      </c>
      <c r="AH1741" t="s">
        <v>897</v>
      </c>
      <c r="AI1741" t="s">
        <v>897</v>
      </c>
      <c r="AJ1741" t="s">
        <v>850</v>
      </c>
      <c r="AK1741" t="str">
        <f>LEFT(_20224[[#This Row],[result2]], FIND(" ",_20224[[#This Row],[result2]]))</f>
        <v xml:space="preserve">Islamabad </v>
      </c>
      <c r="AL1741" t="s">
        <v>4583</v>
      </c>
      <c r="AM1741" t="s">
        <v>3018</v>
      </c>
      <c r="AN1741" t="s">
        <v>3019</v>
      </c>
      <c r="AO1741" t="s">
        <v>3020</v>
      </c>
      <c r="AP1741" t="s">
        <v>2149</v>
      </c>
      <c r="AQ1741">
        <v>7</v>
      </c>
      <c r="AR1741">
        <v>24</v>
      </c>
    </row>
    <row r="1742" spans="1:44" x14ac:dyDescent="0.3">
      <c r="A1742" t="s">
        <v>3371</v>
      </c>
      <c r="B1742" t="s">
        <v>3162</v>
      </c>
      <c r="C1742" t="s">
        <v>1699</v>
      </c>
      <c r="D1742" t="s">
        <v>2186</v>
      </c>
      <c r="E1742">
        <v>12</v>
      </c>
      <c r="F1742">
        <v>11</v>
      </c>
      <c r="G1742">
        <v>0</v>
      </c>
      <c r="H1742">
        <v>1</v>
      </c>
      <c r="I1742">
        <v>109.09</v>
      </c>
      <c r="J1742" t="s">
        <v>2119</v>
      </c>
      <c r="K1742" t="s">
        <v>4266</v>
      </c>
      <c r="L1742" t="s">
        <v>2515</v>
      </c>
      <c r="M1742" t="s">
        <v>2184</v>
      </c>
      <c r="N1742" t="s">
        <v>3151</v>
      </c>
      <c r="O1742" t="s">
        <v>304</v>
      </c>
      <c r="P1742" t="s">
        <v>1699</v>
      </c>
      <c r="Q1742">
        <v>12.2</v>
      </c>
      <c r="R1742">
        <v>85</v>
      </c>
      <c r="S1742" t="s">
        <v>1131</v>
      </c>
      <c r="T1742" t="s">
        <v>1699</v>
      </c>
      <c r="U1742">
        <v>40</v>
      </c>
      <c r="V1742">
        <v>0</v>
      </c>
      <c r="W1742" t="s">
        <v>55</v>
      </c>
      <c r="X1742">
        <v>177</v>
      </c>
      <c r="Y1742" t="str">
        <f>IF(_20224[[#This Row],[Lead Score]]=_20224[[#This Row],[p2_score1]],_20224[[#This Row],[p2]],_20224[[#This Row],[p1]])</f>
        <v>Sarfaraz Ahmed (C)</v>
      </c>
      <c r="Z1742" t="str">
        <f>IF(_20224[[#This Row],[Lead Score]]&lt;&gt;_20224[[#This Row],[p2_score1]],_20224[[#This Row],[p2]],_20224[[#This Row],[p1]])</f>
        <v>Asad Shafiq</v>
      </c>
      <c r="AA1742" s="1">
        <f>_20224[[#This Row],[Lead Score]]/_20224[[#This Row],[Runs in Partnership]]</f>
        <v>0.63157894736842102</v>
      </c>
      <c r="AB1742">
        <f>+_20224[[#This Row],[p2_score1]]+_20224[[#This Row],[p1_score1]]</f>
        <v>19</v>
      </c>
      <c r="AC1742">
        <f>MAX(_20224[[#This Row],[p2_score1]:[p1_score1]])</f>
        <v>12</v>
      </c>
      <c r="AD1742">
        <f>MIN(_20224[[#This Row],[p2_score1]:[p1_score1]])</f>
        <v>7</v>
      </c>
      <c r="AE1742" t="s">
        <v>2119</v>
      </c>
      <c r="AF1742" t="s">
        <v>2515</v>
      </c>
      <c r="AG1742" t="s">
        <v>2829</v>
      </c>
      <c r="AH1742" t="s">
        <v>897</v>
      </c>
      <c r="AI1742" t="s">
        <v>897</v>
      </c>
      <c r="AJ1742" t="s">
        <v>850</v>
      </c>
      <c r="AK1742" t="str">
        <f>LEFT(_20224[[#This Row],[result2]], FIND(" ",_20224[[#This Row],[result2]]))</f>
        <v xml:space="preserve">Islamabad </v>
      </c>
      <c r="AL1742" t="s">
        <v>4583</v>
      </c>
      <c r="AM1742" t="s">
        <v>3018</v>
      </c>
      <c r="AN1742" t="s">
        <v>3019</v>
      </c>
      <c r="AO1742" t="s">
        <v>3020</v>
      </c>
      <c r="AP1742" t="s">
        <v>2149</v>
      </c>
      <c r="AQ1742">
        <v>12</v>
      </c>
      <c r="AR1742">
        <v>7</v>
      </c>
    </row>
    <row r="1743" spans="1:44" x14ac:dyDescent="0.3">
      <c r="A1743" t="s">
        <v>3224</v>
      </c>
      <c r="B1743" t="s">
        <v>3133</v>
      </c>
      <c r="C1743" t="s">
        <v>1131</v>
      </c>
      <c r="D1743" t="s">
        <v>1865</v>
      </c>
      <c r="E1743">
        <v>45</v>
      </c>
      <c r="F1743">
        <v>42</v>
      </c>
      <c r="G1743">
        <v>4</v>
      </c>
      <c r="H1743">
        <v>0</v>
      </c>
      <c r="I1743">
        <v>107.14</v>
      </c>
      <c r="J1743" t="s">
        <v>2119</v>
      </c>
      <c r="K1743" t="s">
        <v>4266</v>
      </c>
      <c r="L1743" t="s">
        <v>2515</v>
      </c>
      <c r="M1743" t="s">
        <v>2184</v>
      </c>
      <c r="N1743" t="s">
        <v>3170</v>
      </c>
      <c r="O1743" t="s">
        <v>493</v>
      </c>
      <c r="P1743" t="s">
        <v>1131</v>
      </c>
      <c r="Q1743">
        <v>15.1</v>
      </c>
      <c r="R1743">
        <v>102</v>
      </c>
      <c r="S1743" t="s">
        <v>1131</v>
      </c>
      <c r="T1743" t="s">
        <v>1971</v>
      </c>
      <c r="U1743">
        <v>0</v>
      </c>
      <c r="V1743">
        <v>0</v>
      </c>
      <c r="W1743" t="s">
        <v>1699</v>
      </c>
      <c r="X1743">
        <v>177</v>
      </c>
      <c r="Y1743" t="str">
        <f>IF(_20224[[#This Row],[Lead Score]]=_20224[[#This Row],[p2_score1]],_20224[[#This Row],[p2]],_20224[[#This Row],[p1]])</f>
        <v>Mahmudullah</v>
      </c>
      <c r="Z1743" t="str">
        <f>IF(_20224[[#This Row],[Lead Score]]&lt;&gt;_20224[[#This Row],[p2_score1]],_20224[[#This Row],[p2]],_20224[[#This Row],[p1]])</f>
        <v>Asad Shafiq</v>
      </c>
      <c r="AA1743" s="1">
        <f>_20224[[#This Row],[Lead Score]]/_20224[[#This Row],[Runs in Partnership]]</f>
        <v>0.70588235294117652</v>
      </c>
      <c r="AB1743">
        <f>+_20224[[#This Row],[p2_score1]]+_20224[[#This Row],[p1_score1]]</f>
        <v>17</v>
      </c>
      <c r="AC1743">
        <f>MAX(_20224[[#This Row],[p2_score1]:[p1_score1]])</f>
        <v>12</v>
      </c>
      <c r="AD1743">
        <f>MIN(_20224[[#This Row],[p2_score1]:[p1_score1]])</f>
        <v>5</v>
      </c>
      <c r="AE1743" t="s">
        <v>2119</v>
      </c>
      <c r="AF1743" t="s">
        <v>2515</v>
      </c>
      <c r="AG1743" t="s">
        <v>2829</v>
      </c>
      <c r="AH1743" t="s">
        <v>897</v>
      </c>
      <c r="AI1743" t="s">
        <v>897</v>
      </c>
      <c r="AJ1743" t="s">
        <v>850</v>
      </c>
      <c r="AK1743" t="str">
        <f>LEFT(_20224[[#This Row],[result2]], FIND(" ",_20224[[#This Row],[result2]]))</f>
        <v xml:space="preserve">Islamabad </v>
      </c>
      <c r="AL1743" t="s">
        <v>4583</v>
      </c>
      <c r="AM1743" t="s">
        <v>3018</v>
      </c>
      <c r="AN1743" t="s">
        <v>3019</v>
      </c>
      <c r="AO1743" t="s">
        <v>3020</v>
      </c>
      <c r="AP1743" t="s">
        <v>2149</v>
      </c>
      <c r="AQ1743">
        <v>12</v>
      </c>
      <c r="AR1743">
        <v>5</v>
      </c>
    </row>
    <row r="1744" spans="1:44" x14ac:dyDescent="0.3">
      <c r="A1744" t="s">
        <v>3381</v>
      </c>
      <c r="B1744" t="s">
        <v>3178</v>
      </c>
      <c r="C1744" t="s">
        <v>1402</v>
      </c>
      <c r="D1744" t="s">
        <v>1836</v>
      </c>
      <c r="E1744">
        <v>27</v>
      </c>
      <c r="F1744">
        <v>18</v>
      </c>
      <c r="G1744">
        <v>2</v>
      </c>
      <c r="H1744">
        <v>1</v>
      </c>
      <c r="I1744">
        <v>150</v>
      </c>
      <c r="J1744" t="s">
        <v>2119</v>
      </c>
      <c r="K1744" t="s">
        <v>4266</v>
      </c>
      <c r="L1744" t="s">
        <v>2515</v>
      </c>
      <c r="M1744" t="s">
        <v>2184</v>
      </c>
      <c r="N1744" t="s">
        <v>3200</v>
      </c>
      <c r="O1744" t="s">
        <v>2187</v>
      </c>
      <c r="P1744" t="s">
        <v>1402</v>
      </c>
      <c r="Q1744">
        <v>20</v>
      </c>
      <c r="R1744">
        <v>148</v>
      </c>
      <c r="S1744" t="s">
        <v>1402</v>
      </c>
      <c r="T1744" t="s">
        <v>1971</v>
      </c>
      <c r="U1744">
        <v>0</v>
      </c>
      <c r="V1744">
        <v>19</v>
      </c>
      <c r="W1744" t="s">
        <v>1131</v>
      </c>
      <c r="X1744">
        <v>177</v>
      </c>
      <c r="Y1744" t="str">
        <f>IF(_20224[[#This Row],[Lead Score]]=_20224[[#This Row],[p2_score1]],_20224[[#This Row],[p2]],_20224[[#This Row],[p1]])</f>
        <v>Thisara Perera</v>
      </c>
      <c r="Z1744" t="str">
        <f>IF(_20224[[#This Row],[Lead Score]]&lt;&gt;_20224[[#This Row],[p2_score1]],_20224[[#This Row],[p2]],_20224[[#This Row],[p1]])</f>
        <v>Mahmudullah</v>
      </c>
      <c r="AA1744" s="1">
        <f>_20224[[#This Row],[Lead Score]]/_20224[[#This Row],[Runs in Partnership]]</f>
        <v>0.58695652173913049</v>
      </c>
      <c r="AB1744">
        <f>+_20224[[#This Row],[p2_score1]]+_20224[[#This Row],[p1_score1]]</f>
        <v>46</v>
      </c>
      <c r="AC1744">
        <f>MAX(_20224[[#This Row],[p2_score1]:[p1_score1]])</f>
        <v>27</v>
      </c>
      <c r="AD1744">
        <f>MIN(_20224[[#This Row],[p2_score1]:[p1_score1]])</f>
        <v>19</v>
      </c>
      <c r="AE1744" t="s">
        <v>2119</v>
      </c>
      <c r="AF1744" t="s">
        <v>2515</v>
      </c>
      <c r="AG1744" t="s">
        <v>2829</v>
      </c>
      <c r="AH1744" t="s">
        <v>897</v>
      </c>
      <c r="AI1744" t="s">
        <v>897</v>
      </c>
      <c r="AJ1744" t="s">
        <v>850</v>
      </c>
      <c r="AK1744" t="str">
        <f>LEFT(_20224[[#This Row],[result2]], FIND(" ",_20224[[#This Row],[result2]]))</f>
        <v xml:space="preserve">Islamabad </v>
      </c>
      <c r="AL1744" t="s">
        <v>4583</v>
      </c>
      <c r="AM1744" t="s">
        <v>3018</v>
      </c>
      <c r="AN1744" t="s">
        <v>3019</v>
      </c>
      <c r="AO1744" t="s">
        <v>3020</v>
      </c>
      <c r="AP1744" t="s">
        <v>2149</v>
      </c>
      <c r="AQ1744">
        <v>19</v>
      </c>
      <c r="AR1744">
        <v>27</v>
      </c>
    </row>
    <row r="1745" spans="1:44" hidden="1" x14ac:dyDescent="0.3">
      <c r="A1745" t="s">
        <v>3383</v>
      </c>
      <c r="B1745" t="s">
        <v>3173</v>
      </c>
      <c r="C1745" t="s">
        <v>1971</v>
      </c>
      <c r="D1745" t="s">
        <v>45</v>
      </c>
      <c r="E1745">
        <v>29</v>
      </c>
      <c r="F1745">
        <v>20</v>
      </c>
      <c r="G1745">
        <v>2</v>
      </c>
      <c r="H1745">
        <v>1</v>
      </c>
      <c r="I1745">
        <v>145</v>
      </c>
      <c r="J1745" t="s">
        <v>2119</v>
      </c>
      <c r="K1745" t="s">
        <v>4266</v>
      </c>
      <c r="L1745" t="s">
        <v>2515</v>
      </c>
      <c r="M1745" t="s">
        <v>2184</v>
      </c>
      <c r="N1745" t="s">
        <v>32</v>
      </c>
      <c r="O1745" t="s">
        <v>32</v>
      </c>
      <c r="P1745" t="s">
        <v>32</v>
      </c>
      <c r="S1745" t="s">
        <v>32</v>
      </c>
      <c r="T1745" t="s">
        <v>32</v>
      </c>
      <c r="W1745" t="s">
        <v>32</v>
      </c>
      <c r="X1745">
        <v>177</v>
      </c>
      <c r="Y1745" t="str">
        <f>IF(_20224[[#This Row],[Lead Score]]=_20224[[#This Row],[p2_score1]],_20224[[#This Row],[p2]],_20224[[#This Row],[p1]])</f>
        <v/>
      </c>
      <c r="Z1745" t="str">
        <f>IF(_20224[[#This Row],[Lead Score]]&lt;&gt;_20224[[#This Row],[p2_score1]],_20224[[#This Row],[p2]],_20224[[#This Row],[p1]])</f>
        <v/>
      </c>
      <c r="AA1745" s="1" t="e">
        <f>_20224[[#This Row],[Lead Score]]/_20224[[#This Row],[Runs in Partnership]]</f>
        <v>#DIV/0!</v>
      </c>
      <c r="AB1745">
        <f>+_20224[[#This Row],[p2_score1]]+_20224[[#This Row],[p1_score1]]</f>
        <v>0</v>
      </c>
      <c r="AC1745">
        <f>MAX(_20224[[#This Row],[p2_score1]:[p1_score1]])</f>
        <v>0</v>
      </c>
      <c r="AD1745">
        <f>MIN(_20224[[#This Row],[p2_score1]:[p1_score1]])</f>
        <v>0</v>
      </c>
      <c r="AE1745" t="s">
        <v>2119</v>
      </c>
      <c r="AF1745" t="s">
        <v>2515</v>
      </c>
      <c r="AG1745" t="s">
        <v>2829</v>
      </c>
      <c r="AH1745" t="s">
        <v>897</v>
      </c>
      <c r="AI1745" t="s">
        <v>897</v>
      </c>
      <c r="AJ1745" t="s">
        <v>850</v>
      </c>
      <c r="AK1745" t="str">
        <f>LEFT(_20224[[#This Row],[result2]], FIND(" ",_20224[[#This Row],[result2]]))</f>
        <v xml:space="preserve">Islamabad </v>
      </c>
      <c r="AL1745" t="s">
        <v>4583</v>
      </c>
      <c r="AM1745" t="s">
        <v>3018</v>
      </c>
      <c r="AN1745" t="s">
        <v>3019</v>
      </c>
      <c r="AO1745" t="s">
        <v>3020</v>
      </c>
      <c r="AP1745" t="s">
        <v>2149</v>
      </c>
      <c r="AQ1745">
        <v>0</v>
      </c>
      <c r="AR1745">
        <v>0</v>
      </c>
    </row>
    <row r="1746" spans="1:44" x14ac:dyDescent="0.3">
      <c r="A1746" t="s">
        <v>3389</v>
      </c>
      <c r="B1746" t="s">
        <v>3144</v>
      </c>
      <c r="C1746" t="s">
        <v>1890</v>
      </c>
      <c r="D1746" t="s">
        <v>548</v>
      </c>
      <c r="E1746">
        <v>0</v>
      </c>
      <c r="F1746">
        <v>2</v>
      </c>
      <c r="G1746">
        <v>0</v>
      </c>
      <c r="H1746">
        <v>0</v>
      </c>
      <c r="I1746">
        <v>0</v>
      </c>
      <c r="J1746" t="s">
        <v>2119</v>
      </c>
      <c r="K1746" t="s">
        <v>4319</v>
      </c>
      <c r="L1746" t="s">
        <v>2519</v>
      </c>
      <c r="M1746" t="s">
        <v>2188</v>
      </c>
      <c r="N1746" t="s">
        <v>3139</v>
      </c>
      <c r="O1746" t="s">
        <v>194</v>
      </c>
      <c r="P1746" t="s">
        <v>1890</v>
      </c>
      <c r="Q1746">
        <v>1.3</v>
      </c>
      <c r="R1746">
        <v>12</v>
      </c>
      <c r="S1746" t="s">
        <v>425</v>
      </c>
      <c r="T1746" t="s">
        <v>1890</v>
      </c>
      <c r="U1746">
        <v>12</v>
      </c>
      <c r="V1746">
        <v>0</v>
      </c>
      <c r="W1746" t="s">
        <v>32</v>
      </c>
      <c r="X1746">
        <v>178</v>
      </c>
      <c r="Y1746" t="str">
        <f>IF(_20224[[#This Row],[Lead Score]]=_20224[[#This Row],[p2_score1]],_20224[[#This Row],[p2]],_20224[[#This Row],[p1]])</f>
        <v>Jason Roy</v>
      </c>
      <c r="Z1746" t="str">
        <f>IF(_20224[[#This Row],[Lead Score]]&lt;&gt;_20224[[#This Row],[p2_score1]],_20224[[#This Row],[p2]],_20224[[#This Row],[p1]])</f>
        <v>Brendon McCullum</v>
      </c>
      <c r="AA1746" s="1">
        <f>_20224[[#This Row],[Lead Score]]/_20224[[#This Row],[Runs in Partnership]]</f>
        <v>1</v>
      </c>
      <c r="AB1746">
        <f>+_20224[[#This Row],[p2_score1]]+_20224[[#This Row],[p1_score1]]</f>
        <v>12</v>
      </c>
      <c r="AC1746">
        <f>MAX(_20224[[#This Row],[p2_score1]:[p1_score1]])</f>
        <v>12</v>
      </c>
      <c r="AD1746">
        <f>MIN(_20224[[#This Row],[p2_score1]:[p1_score1]])</f>
        <v>0</v>
      </c>
      <c r="AE1746" t="s">
        <v>2119</v>
      </c>
      <c r="AF1746" t="s">
        <v>2519</v>
      </c>
      <c r="AG1746" t="s">
        <v>2829</v>
      </c>
      <c r="AH1746" t="s">
        <v>883</v>
      </c>
      <c r="AI1746" t="s">
        <v>883</v>
      </c>
      <c r="AJ1746" t="s">
        <v>872</v>
      </c>
      <c r="AK1746" t="str">
        <f>LEFT(_20224[[#This Row],[result2]], FIND(" ",_20224[[#This Row],[result2]]))</f>
        <v xml:space="preserve">Lahore </v>
      </c>
      <c r="AL1746" t="s">
        <v>4583</v>
      </c>
      <c r="AM1746" t="s">
        <v>3021</v>
      </c>
      <c r="AN1746" t="s">
        <v>3022</v>
      </c>
      <c r="AO1746" t="s">
        <v>3023</v>
      </c>
      <c r="AP1746" t="s">
        <v>95</v>
      </c>
      <c r="AQ1746">
        <v>0</v>
      </c>
      <c r="AR1746">
        <v>12</v>
      </c>
    </row>
    <row r="1747" spans="1:44" x14ac:dyDescent="0.3">
      <c r="A1747" t="s">
        <v>3394</v>
      </c>
      <c r="B1747" t="s">
        <v>3133</v>
      </c>
      <c r="C1747" t="s">
        <v>425</v>
      </c>
      <c r="D1747" t="s">
        <v>1322</v>
      </c>
      <c r="E1747">
        <v>26</v>
      </c>
      <c r="F1747">
        <v>16</v>
      </c>
      <c r="G1747">
        <v>2</v>
      </c>
      <c r="H1747">
        <v>1</v>
      </c>
      <c r="I1747">
        <v>162.5</v>
      </c>
      <c r="J1747" t="s">
        <v>2119</v>
      </c>
      <c r="K1747" t="s">
        <v>4319</v>
      </c>
      <c r="L1747" t="s">
        <v>2519</v>
      </c>
      <c r="M1747" t="s">
        <v>2188</v>
      </c>
      <c r="N1747" t="s">
        <v>3148</v>
      </c>
      <c r="O1747" t="s">
        <v>237</v>
      </c>
      <c r="P1747" t="s">
        <v>425</v>
      </c>
      <c r="Q1747">
        <v>5.2</v>
      </c>
      <c r="R1747">
        <v>57</v>
      </c>
      <c r="S1747" t="s">
        <v>425</v>
      </c>
      <c r="T1747" t="s">
        <v>95</v>
      </c>
      <c r="U1747">
        <v>0</v>
      </c>
      <c r="V1747">
        <v>0</v>
      </c>
      <c r="W1747" t="s">
        <v>1890</v>
      </c>
      <c r="X1747">
        <v>178</v>
      </c>
      <c r="Y1747" t="str">
        <f>IF(_20224[[#This Row],[Lead Score]]=_20224[[#This Row],[p2_score1]],_20224[[#This Row],[p2]],_20224[[#This Row],[p1]])</f>
        <v>Fakhar Zaman</v>
      </c>
      <c r="Z1747" t="str">
        <f>IF(_20224[[#This Row],[Lead Score]]&lt;&gt;_20224[[#This Row],[p2_score1]],_20224[[#This Row],[p2]],_20224[[#This Row],[p1]])</f>
        <v>Jason Roy</v>
      </c>
      <c r="AA1747" s="1">
        <f>_20224[[#This Row],[Lead Score]]/_20224[[#This Row],[Runs in Partnership]]</f>
        <v>0.68888888888888888</v>
      </c>
      <c r="AB1747">
        <f>+_20224[[#This Row],[p2_score1]]+_20224[[#This Row],[p1_score1]]</f>
        <v>45</v>
      </c>
      <c r="AC1747">
        <f>MAX(_20224[[#This Row],[p2_score1]:[p1_score1]])</f>
        <v>31</v>
      </c>
      <c r="AD1747">
        <f>MIN(_20224[[#This Row],[p2_score1]:[p1_score1]])</f>
        <v>14</v>
      </c>
      <c r="AE1747" t="s">
        <v>2119</v>
      </c>
      <c r="AF1747" t="s">
        <v>2519</v>
      </c>
      <c r="AG1747" t="s">
        <v>2829</v>
      </c>
      <c r="AH1747" t="s">
        <v>883</v>
      </c>
      <c r="AI1747" t="s">
        <v>883</v>
      </c>
      <c r="AJ1747" t="s">
        <v>872</v>
      </c>
      <c r="AK1747" t="str">
        <f>LEFT(_20224[[#This Row],[result2]], FIND(" ",_20224[[#This Row],[result2]]))</f>
        <v xml:space="preserve">Lahore </v>
      </c>
      <c r="AL1747" t="s">
        <v>4583</v>
      </c>
      <c r="AM1747" t="s">
        <v>3021</v>
      </c>
      <c r="AN1747" t="s">
        <v>3022</v>
      </c>
      <c r="AO1747" t="s">
        <v>3023</v>
      </c>
      <c r="AP1747" t="s">
        <v>95</v>
      </c>
      <c r="AQ1747">
        <v>31</v>
      </c>
      <c r="AR1747">
        <v>14</v>
      </c>
    </row>
    <row r="1748" spans="1:44" x14ac:dyDescent="0.3">
      <c r="A1748" t="s">
        <v>3398</v>
      </c>
      <c r="B1748" t="s">
        <v>3136</v>
      </c>
      <c r="C1748" t="s">
        <v>506</v>
      </c>
      <c r="D1748" t="s">
        <v>2189</v>
      </c>
      <c r="E1748">
        <v>25</v>
      </c>
      <c r="F1748">
        <v>16</v>
      </c>
      <c r="G1748">
        <v>3</v>
      </c>
      <c r="H1748">
        <v>1</v>
      </c>
      <c r="I1748">
        <v>156.25</v>
      </c>
      <c r="J1748" t="s">
        <v>2119</v>
      </c>
      <c r="K1748" t="s">
        <v>4319</v>
      </c>
      <c r="L1748" t="s">
        <v>2519</v>
      </c>
      <c r="M1748" t="s">
        <v>2188</v>
      </c>
      <c r="N1748" t="s">
        <v>3157</v>
      </c>
      <c r="O1748" t="s">
        <v>2190</v>
      </c>
      <c r="P1748" t="s">
        <v>506</v>
      </c>
      <c r="Q1748">
        <v>10.4</v>
      </c>
      <c r="R1748">
        <v>104</v>
      </c>
      <c r="S1748" t="s">
        <v>506</v>
      </c>
      <c r="T1748" t="s">
        <v>95</v>
      </c>
      <c r="U1748">
        <v>0</v>
      </c>
      <c r="V1748">
        <v>22</v>
      </c>
      <c r="W1748" t="s">
        <v>425</v>
      </c>
      <c r="X1748">
        <v>178</v>
      </c>
      <c r="Y1748" t="str">
        <f>IF(_20224[[#This Row],[Lead Score]]=_20224[[#This Row],[p2_score1]],_20224[[#This Row],[p2]],_20224[[#This Row],[p1]])</f>
        <v>Umar Akmal</v>
      </c>
      <c r="Z1748" t="str">
        <f>IF(_20224[[#This Row],[Lead Score]]&lt;&gt;_20224[[#This Row],[p2_score1]],_20224[[#This Row],[p2]],_20224[[#This Row],[p1]])</f>
        <v>Fakhar Zaman</v>
      </c>
      <c r="AA1748" s="1">
        <f>_20224[[#This Row],[Lead Score]]/_20224[[#This Row],[Runs in Partnership]]</f>
        <v>0.53191489361702127</v>
      </c>
      <c r="AB1748">
        <f>+_20224[[#This Row],[p2_score1]]+_20224[[#This Row],[p1_score1]]</f>
        <v>47</v>
      </c>
      <c r="AC1748">
        <f>MAX(_20224[[#This Row],[p2_score1]:[p1_score1]])</f>
        <v>25</v>
      </c>
      <c r="AD1748">
        <f>MIN(_20224[[#This Row],[p2_score1]:[p1_score1]])</f>
        <v>22</v>
      </c>
      <c r="AE1748" t="s">
        <v>2119</v>
      </c>
      <c r="AF1748" t="s">
        <v>2519</v>
      </c>
      <c r="AG1748" t="s">
        <v>2829</v>
      </c>
      <c r="AH1748" t="s">
        <v>883</v>
      </c>
      <c r="AI1748" t="s">
        <v>883</v>
      </c>
      <c r="AJ1748" t="s">
        <v>872</v>
      </c>
      <c r="AK1748" t="str">
        <f>LEFT(_20224[[#This Row],[result2]], FIND(" ",_20224[[#This Row],[result2]]))</f>
        <v xml:space="preserve">Lahore </v>
      </c>
      <c r="AL1748" t="s">
        <v>4583</v>
      </c>
      <c r="AM1748" t="s">
        <v>3021</v>
      </c>
      <c r="AN1748" t="s">
        <v>3022</v>
      </c>
      <c r="AO1748" t="s">
        <v>3023</v>
      </c>
      <c r="AP1748" t="s">
        <v>95</v>
      </c>
      <c r="AQ1748">
        <v>22</v>
      </c>
      <c r="AR1748">
        <v>25</v>
      </c>
    </row>
    <row r="1749" spans="1:44" x14ac:dyDescent="0.3">
      <c r="A1749" t="s">
        <v>3400</v>
      </c>
      <c r="B1749" t="s">
        <v>3153</v>
      </c>
      <c r="C1749" t="s">
        <v>95</v>
      </c>
      <c r="D1749" t="s">
        <v>2191</v>
      </c>
      <c r="E1749">
        <v>56</v>
      </c>
      <c r="F1749">
        <v>36</v>
      </c>
      <c r="G1749">
        <v>5</v>
      </c>
      <c r="H1749">
        <v>3</v>
      </c>
      <c r="I1749">
        <v>155.55000000000001</v>
      </c>
      <c r="J1749" t="s">
        <v>2119</v>
      </c>
      <c r="K1749" t="s">
        <v>4319</v>
      </c>
      <c r="L1749" t="s">
        <v>2519</v>
      </c>
      <c r="M1749" t="s">
        <v>2188</v>
      </c>
      <c r="N1749" t="s">
        <v>3151</v>
      </c>
      <c r="O1749" t="s">
        <v>800</v>
      </c>
      <c r="P1749" t="s">
        <v>95</v>
      </c>
      <c r="Q1749">
        <v>12.3</v>
      </c>
      <c r="R1749">
        <v>119</v>
      </c>
      <c r="S1749" t="s">
        <v>51</v>
      </c>
      <c r="T1749" t="s">
        <v>95</v>
      </c>
      <c r="U1749">
        <v>0</v>
      </c>
      <c r="V1749">
        <v>0</v>
      </c>
      <c r="W1749" t="s">
        <v>506</v>
      </c>
      <c r="X1749">
        <v>178</v>
      </c>
      <c r="Y1749" t="str">
        <f>IF(_20224[[#This Row],[Lead Score]]=_20224[[#This Row],[p2_score1]],_20224[[#This Row],[p2]],_20224[[#This Row],[p1]])</f>
        <v>Fakhar Zaman</v>
      </c>
      <c r="Z1749" t="str">
        <f>IF(_20224[[#This Row],[Lead Score]]&lt;&gt;_20224[[#This Row],[p2_score1]],_20224[[#This Row],[p2]],_20224[[#This Row],[p1]])</f>
        <v>Mohammad Rizwan</v>
      </c>
      <c r="AA1749" s="1">
        <f>_20224[[#This Row],[Lead Score]]/_20224[[#This Row],[Runs in Partnership]]</f>
        <v>1</v>
      </c>
      <c r="AB1749">
        <f>+_20224[[#This Row],[p2_score1]]+_20224[[#This Row],[p1_score1]]</f>
        <v>34</v>
      </c>
      <c r="AC1749">
        <f>MAX(_20224[[#This Row],[p2_score1]:[p1_score1]])</f>
        <v>34</v>
      </c>
      <c r="AD1749">
        <f>MIN(_20224[[#This Row],[p2_score1]:[p1_score1]])</f>
        <v>0</v>
      </c>
      <c r="AE1749" t="s">
        <v>2119</v>
      </c>
      <c r="AF1749" t="s">
        <v>2519</v>
      </c>
      <c r="AG1749" t="s">
        <v>2829</v>
      </c>
      <c r="AH1749" t="s">
        <v>883</v>
      </c>
      <c r="AI1749" t="s">
        <v>883</v>
      </c>
      <c r="AJ1749" t="s">
        <v>872</v>
      </c>
      <c r="AK1749" t="str">
        <f>LEFT(_20224[[#This Row],[result2]], FIND(" ",_20224[[#This Row],[result2]]))</f>
        <v xml:space="preserve">Lahore </v>
      </c>
      <c r="AL1749" t="s">
        <v>4583</v>
      </c>
      <c r="AM1749" t="s">
        <v>3021</v>
      </c>
      <c r="AN1749" t="s">
        <v>3022</v>
      </c>
      <c r="AO1749" t="s">
        <v>3023</v>
      </c>
      <c r="AP1749" t="s">
        <v>95</v>
      </c>
      <c r="AQ1749">
        <v>34</v>
      </c>
      <c r="AR1749">
        <v>0</v>
      </c>
    </row>
    <row r="1750" spans="1:44" x14ac:dyDescent="0.3">
      <c r="A1750" t="s">
        <v>3288</v>
      </c>
      <c r="B1750" t="s">
        <v>3162</v>
      </c>
      <c r="C1750" t="s">
        <v>51</v>
      </c>
      <c r="D1750" t="s">
        <v>869</v>
      </c>
      <c r="E1750">
        <v>29</v>
      </c>
      <c r="F1750">
        <v>22</v>
      </c>
      <c r="G1750">
        <v>3</v>
      </c>
      <c r="H1750">
        <v>0</v>
      </c>
      <c r="I1750">
        <v>131.81</v>
      </c>
      <c r="J1750" t="s">
        <v>2119</v>
      </c>
      <c r="K1750" t="s">
        <v>4319</v>
      </c>
      <c r="L1750" t="s">
        <v>2519</v>
      </c>
      <c r="M1750" t="s">
        <v>2188</v>
      </c>
      <c r="N1750" t="s">
        <v>3170</v>
      </c>
      <c r="O1750" t="s">
        <v>633</v>
      </c>
      <c r="P1750" t="s">
        <v>51</v>
      </c>
      <c r="Q1750">
        <v>17.5</v>
      </c>
      <c r="R1750">
        <v>158</v>
      </c>
      <c r="S1750" t="s">
        <v>51</v>
      </c>
      <c r="T1750" t="s">
        <v>2173</v>
      </c>
      <c r="U1750">
        <v>0</v>
      </c>
      <c r="V1750">
        <v>0</v>
      </c>
      <c r="W1750" t="s">
        <v>95</v>
      </c>
      <c r="X1750">
        <v>178</v>
      </c>
      <c r="Y1750" t="str">
        <f>IF(_20224[[#This Row],[Lead Score]]=_20224[[#This Row],[p2_score1]],_20224[[#This Row],[p2]],_20224[[#This Row],[p1]])</f>
        <v>Mohammad Rizwan</v>
      </c>
      <c r="Z1750" t="str">
        <f>IF(_20224[[#This Row],[Lead Score]]&lt;&gt;_20224[[#This Row],[p2_score1]],_20224[[#This Row],[p2]],_20224[[#This Row],[p1]])</f>
        <v>Grant Elliott</v>
      </c>
      <c r="AA1750" s="1">
        <f>_20224[[#This Row],[Lead Score]]/_20224[[#This Row],[Runs in Partnership]]</f>
        <v>0.74358974358974361</v>
      </c>
      <c r="AB1750">
        <f>+_20224[[#This Row],[p2_score1]]+_20224[[#This Row],[p1_score1]]</f>
        <v>39</v>
      </c>
      <c r="AC1750">
        <f>MAX(_20224[[#This Row],[p2_score1]:[p1_score1]])</f>
        <v>29</v>
      </c>
      <c r="AD1750">
        <f>MIN(_20224[[#This Row],[p2_score1]:[p1_score1]])</f>
        <v>10</v>
      </c>
      <c r="AE1750" t="s">
        <v>2119</v>
      </c>
      <c r="AF1750" t="s">
        <v>2519</v>
      </c>
      <c r="AG1750" t="s">
        <v>2829</v>
      </c>
      <c r="AH1750" t="s">
        <v>883</v>
      </c>
      <c r="AI1750" t="s">
        <v>883</v>
      </c>
      <c r="AJ1750" t="s">
        <v>872</v>
      </c>
      <c r="AK1750" t="str">
        <f>LEFT(_20224[[#This Row],[result2]], FIND(" ",_20224[[#This Row],[result2]]))</f>
        <v xml:space="preserve">Lahore </v>
      </c>
      <c r="AL1750" t="s">
        <v>4583</v>
      </c>
      <c r="AM1750" t="s">
        <v>3021</v>
      </c>
      <c r="AN1750" t="s">
        <v>3022</v>
      </c>
      <c r="AO1750" t="s">
        <v>3023</v>
      </c>
      <c r="AP1750" t="s">
        <v>95</v>
      </c>
      <c r="AQ1750">
        <v>10</v>
      </c>
      <c r="AR1750">
        <v>29</v>
      </c>
    </row>
    <row r="1751" spans="1:44" x14ac:dyDescent="0.3">
      <c r="A1751" t="s">
        <v>3368</v>
      </c>
      <c r="B1751" t="s">
        <v>3173</v>
      </c>
      <c r="C1751" t="s">
        <v>2173</v>
      </c>
      <c r="D1751" t="s">
        <v>2192</v>
      </c>
      <c r="E1751">
        <v>17</v>
      </c>
      <c r="F1751">
        <v>18</v>
      </c>
      <c r="G1751">
        <v>1</v>
      </c>
      <c r="H1751">
        <v>0</v>
      </c>
      <c r="I1751">
        <v>94.44</v>
      </c>
      <c r="J1751" t="s">
        <v>2119</v>
      </c>
      <c r="K1751" t="s">
        <v>4319</v>
      </c>
      <c r="L1751" t="s">
        <v>2519</v>
      </c>
      <c r="M1751" t="s">
        <v>2188</v>
      </c>
      <c r="N1751" t="s">
        <v>3200</v>
      </c>
      <c r="O1751" t="s">
        <v>441</v>
      </c>
      <c r="P1751" t="s">
        <v>2173</v>
      </c>
      <c r="Q1751">
        <v>19.100000000000001</v>
      </c>
      <c r="R1751">
        <v>175</v>
      </c>
      <c r="S1751" t="s">
        <v>1887</v>
      </c>
      <c r="T1751" t="s">
        <v>2173</v>
      </c>
      <c r="U1751">
        <v>0</v>
      </c>
      <c r="V1751">
        <v>0</v>
      </c>
      <c r="W1751" t="s">
        <v>51</v>
      </c>
      <c r="X1751">
        <v>178</v>
      </c>
      <c r="Y1751" t="str">
        <f>IF(_20224[[#This Row],[Lead Score]]=_20224[[#This Row],[p2_score1]],_20224[[#This Row],[p2]],_20224[[#This Row],[p1]])</f>
        <v>Grant Elliott</v>
      </c>
      <c r="Z1751" t="str">
        <f>IF(_20224[[#This Row],[Lead Score]]&lt;&gt;_20224[[#This Row],[p2_score1]],_20224[[#This Row],[p2]],_20224[[#This Row],[p1]])</f>
        <v>Sunil Narine</v>
      </c>
      <c r="AA1751" s="1">
        <f>_20224[[#This Row],[Lead Score]]/_20224[[#This Row],[Runs in Partnership]]</f>
        <v>1</v>
      </c>
      <c r="AB1751">
        <f>+_20224[[#This Row],[p2_score1]]+_20224[[#This Row],[p1_score1]]</f>
        <v>17</v>
      </c>
      <c r="AC1751">
        <f>MAX(_20224[[#This Row],[p2_score1]:[p1_score1]])</f>
        <v>17</v>
      </c>
      <c r="AD1751">
        <f>MIN(_20224[[#This Row],[p2_score1]:[p1_score1]])</f>
        <v>0</v>
      </c>
      <c r="AE1751" t="s">
        <v>2119</v>
      </c>
      <c r="AF1751" t="s">
        <v>2519</v>
      </c>
      <c r="AG1751" t="s">
        <v>2829</v>
      </c>
      <c r="AH1751" t="s">
        <v>883</v>
      </c>
      <c r="AI1751" t="s">
        <v>883</v>
      </c>
      <c r="AJ1751" t="s">
        <v>872</v>
      </c>
      <c r="AK1751" t="str">
        <f>LEFT(_20224[[#This Row],[result2]], FIND(" ",_20224[[#This Row],[result2]]))</f>
        <v xml:space="preserve">Lahore </v>
      </c>
      <c r="AL1751" t="s">
        <v>4583</v>
      </c>
      <c r="AM1751" t="s">
        <v>3021</v>
      </c>
      <c r="AN1751" t="s">
        <v>3022</v>
      </c>
      <c r="AO1751" t="s">
        <v>3023</v>
      </c>
      <c r="AP1751" t="s">
        <v>95</v>
      </c>
      <c r="AQ1751">
        <v>17</v>
      </c>
      <c r="AR1751">
        <v>0</v>
      </c>
    </row>
    <row r="1752" spans="1:44" x14ac:dyDescent="0.3">
      <c r="A1752" t="s">
        <v>3405</v>
      </c>
      <c r="B1752" t="s">
        <v>3178</v>
      </c>
      <c r="C1752" t="s">
        <v>1887</v>
      </c>
      <c r="D1752" t="s">
        <v>1555</v>
      </c>
      <c r="E1752">
        <v>13</v>
      </c>
      <c r="F1752">
        <v>6</v>
      </c>
      <c r="G1752">
        <v>1</v>
      </c>
      <c r="H1752">
        <v>1</v>
      </c>
      <c r="I1752">
        <v>216.66</v>
      </c>
      <c r="J1752" t="s">
        <v>2119</v>
      </c>
      <c r="K1752" t="s">
        <v>4319</v>
      </c>
      <c r="L1752" t="s">
        <v>2519</v>
      </c>
      <c r="M1752" t="s">
        <v>2188</v>
      </c>
      <c r="N1752" t="s">
        <v>3219</v>
      </c>
      <c r="O1752" t="s">
        <v>250</v>
      </c>
      <c r="P1752" t="s">
        <v>1887</v>
      </c>
      <c r="Q1752">
        <v>19.3</v>
      </c>
      <c r="R1752">
        <v>176</v>
      </c>
      <c r="S1752" t="s">
        <v>1887</v>
      </c>
      <c r="T1752" t="s">
        <v>215</v>
      </c>
      <c r="U1752">
        <v>0</v>
      </c>
      <c r="V1752">
        <v>0</v>
      </c>
      <c r="W1752" t="s">
        <v>2173</v>
      </c>
      <c r="X1752">
        <v>178</v>
      </c>
      <c r="Y1752" t="str">
        <f>IF(_20224[[#This Row],[Lead Score]]=_20224[[#This Row],[p2_score1]],_20224[[#This Row],[p2]],_20224[[#This Row],[p1]])</f>
        <v>Sunil Narine</v>
      </c>
      <c r="Z1752" t="str">
        <f>IF(_20224[[#This Row],[Lead Score]]&lt;&gt;_20224[[#This Row],[p2_score1]],_20224[[#This Row],[p2]],_20224[[#This Row],[p1]])</f>
        <v>Sohail Tanvir</v>
      </c>
      <c r="AA1752" s="1">
        <f>_20224[[#This Row],[Lead Score]]/_20224[[#This Row],[Runs in Partnership]]</f>
        <v>1</v>
      </c>
      <c r="AB1752">
        <f>+_20224[[#This Row],[p2_score1]]+_20224[[#This Row],[p1_score1]]</f>
        <v>13</v>
      </c>
      <c r="AC1752">
        <f>MAX(_20224[[#This Row],[p2_score1]:[p1_score1]])</f>
        <v>13</v>
      </c>
      <c r="AD1752">
        <f>MIN(_20224[[#This Row],[p2_score1]:[p1_score1]])</f>
        <v>0</v>
      </c>
      <c r="AE1752" t="s">
        <v>2119</v>
      </c>
      <c r="AF1752" t="s">
        <v>2519</v>
      </c>
      <c r="AG1752" t="s">
        <v>2829</v>
      </c>
      <c r="AH1752" t="s">
        <v>883</v>
      </c>
      <c r="AI1752" t="s">
        <v>883</v>
      </c>
      <c r="AJ1752" t="s">
        <v>872</v>
      </c>
      <c r="AK1752" t="str">
        <f>LEFT(_20224[[#This Row],[result2]], FIND(" ",_20224[[#This Row],[result2]]))</f>
        <v xml:space="preserve">Lahore </v>
      </c>
      <c r="AL1752" t="s">
        <v>4583</v>
      </c>
      <c r="AM1752" t="s">
        <v>3021</v>
      </c>
      <c r="AN1752" t="s">
        <v>3022</v>
      </c>
      <c r="AO1752" t="s">
        <v>3023</v>
      </c>
      <c r="AP1752" t="s">
        <v>95</v>
      </c>
      <c r="AQ1752">
        <v>0</v>
      </c>
      <c r="AR1752">
        <v>13</v>
      </c>
    </row>
    <row r="1753" spans="1:44" x14ac:dyDescent="0.3">
      <c r="A1753" t="s">
        <v>3406</v>
      </c>
      <c r="B1753" t="s">
        <v>3187</v>
      </c>
      <c r="C1753" t="s">
        <v>655</v>
      </c>
      <c r="D1753" t="s">
        <v>2193</v>
      </c>
      <c r="E1753">
        <v>1</v>
      </c>
      <c r="F1753">
        <v>1</v>
      </c>
      <c r="G1753">
        <v>0</v>
      </c>
      <c r="H1753">
        <v>0</v>
      </c>
      <c r="I1753">
        <v>100</v>
      </c>
      <c r="J1753" t="s">
        <v>2119</v>
      </c>
      <c r="K1753" t="s">
        <v>4319</v>
      </c>
      <c r="L1753" t="s">
        <v>2519</v>
      </c>
      <c r="M1753" t="s">
        <v>2188</v>
      </c>
      <c r="N1753" t="s">
        <v>3236</v>
      </c>
      <c r="O1753" t="s">
        <v>2194</v>
      </c>
      <c r="P1753" t="s">
        <v>655</v>
      </c>
      <c r="Q1753">
        <v>20</v>
      </c>
      <c r="R1753">
        <v>179</v>
      </c>
      <c r="S1753" t="s">
        <v>655</v>
      </c>
      <c r="T1753" t="s">
        <v>215</v>
      </c>
      <c r="U1753">
        <v>0</v>
      </c>
      <c r="V1753">
        <v>2</v>
      </c>
      <c r="W1753" t="s">
        <v>1887</v>
      </c>
      <c r="X1753">
        <v>178</v>
      </c>
      <c r="Y1753" t="str">
        <f>IF(_20224[[#This Row],[Lead Score]]=_20224[[#This Row],[p2_score1]],_20224[[#This Row],[p2]],_20224[[#This Row],[p1]])</f>
        <v>Sohail Tanvir</v>
      </c>
      <c r="Z1753" t="str">
        <f>IF(_20224[[#This Row],[Lead Score]]&lt;&gt;_20224[[#This Row],[p2_score1]],_20224[[#This Row],[p2]],_20224[[#This Row],[p1]])</f>
        <v>Mohammad Irfan</v>
      </c>
      <c r="AA1753" s="1">
        <f>_20224[[#This Row],[Lead Score]]/_20224[[#This Row],[Runs in Partnership]]</f>
        <v>0.66666666666666663</v>
      </c>
      <c r="AB1753">
        <f>+_20224[[#This Row],[p2_score1]]+_20224[[#This Row],[p1_score1]]</f>
        <v>3</v>
      </c>
      <c r="AC1753">
        <f>MAX(_20224[[#This Row],[p2_score1]:[p1_score1]])</f>
        <v>2</v>
      </c>
      <c r="AD1753">
        <f>MIN(_20224[[#This Row],[p2_score1]:[p1_score1]])</f>
        <v>1</v>
      </c>
      <c r="AE1753" t="s">
        <v>2119</v>
      </c>
      <c r="AF1753" t="s">
        <v>2519</v>
      </c>
      <c r="AG1753" t="s">
        <v>2829</v>
      </c>
      <c r="AH1753" t="s">
        <v>883</v>
      </c>
      <c r="AI1753" t="s">
        <v>883</v>
      </c>
      <c r="AJ1753" t="s">
        <v>872</v>
      </c>
      <c r="AK1753" t="str">
        <f>LEFT(_20224[[#This Row],[result2]], FIND(" ",_20224[[#This Row],[result2]]))</f>
        <v xml:space="preserve">Lahore </v>
      </c>
      <c r="AL1753" t="s">
        <v>4583</v>
      </c>
      <c r="AM1753" t="s">
        <v>3021</v>
      </c>
      <c r="AN1753" t="s">
        <v>3022</v>
      </c>
      <c r="AO1753" t="s">
        <v>3023</v>
      </c>
      <c r="AP1753" t="s">
        <v>95</v>
      </c>
      <c r="AQ1753">
        <v>2</v>
      </c>
      <c r="AR1753">
        <v>1</v>
      </c>
    </row>
    <row r="1754" spans="1:44" hidden="1" x14ac:dyDescent="0.3">
      <c r="A1754" t="s">
        <v>3204</v>
      </c>
      <c r="B1754" t="s">
        <v>3180</v>
      </c>
      <c r="C1754" t="s">
        <v>215</v>
      </c>
      <c r="D1754" t="s">
        <v>45</v>
      </c>
      <c r="E1754">
        <v>3</v>
      </c>
      <c r="F1754">
        <v>3</v>
      </c>
      <c r="G1754">
        <v>0</v>
      </c>
      <c r="H1754">
        <v>0</v>
      </c>
      <c r="I1754">
        <v>100</v>
      </c>
      <c r="J1754" t="s">
        <v>2119</v>
      </c>
      <c r="K1754" t="s">
        <v>4319</v>
      </c>
      <c r="L1754" t="s">
        <v>2519</v>
      </c>
      <c r="M1754" t="s">
        <v>2188</v>
      </c>
      <c r="N1754" t="s">
        <v>32</v>
      </c>
      <c r="O1754" t="s">
        <v>32</v>
      </c>
      <c r="P1754" t="s">
        <v>32</v>
      </c>
      <c r="S1754" t="s">
        <v>32</v>
      </c>
      <c r="T1754" t="s">
        <v>32</v>
      </c>
      <c r="W1754" t="s">
        <v>32</v>
      </c>
      <c r="X1754">
        <v>178</v>
      </c>
      <c r="Y1754" t="str">
        <f>IF(_20224[[#This Row],[Lead Score]]=_20224[[#This Row],[p2_score1]],_20224[[#This Row],[p2]],_20224[[#This Row],[p1]])</f>
        <v/>
      </c>
      <c r="Z1754" t="str">
        <f>IF(_20224[[#This Row],[Lead Score]]&lt;&gt;_20224[[#This Row],[p2_score1]],_20224[[#This Row],[p2]],_20224[[#This Row],[p1]])</f>
        <v/>
      </c>
      <c r="AA1754" s="1" t="e">
        <f>_20224[[#This Row],[Lead Score]]/_20224[[#This Row],[Runs in Partnership]]</f>
        <v>#DIV/0!</v>
      </c>
      <c r="AB1754">
        <f>+_20224[[#This Row],[p2_score1]]+_20224[[#This Row],[p1_score1]]</f>
        <v>0</v>
      </c>
      <c r="AC1754">
        <f>MAX(_20224[[#This Row],[p2_score1]:[p1_score1]])</f>
        <v>0</v>
      </c>
      <c r="AD1754">
        <f>MIN(_20224[[#This Row],[p2_score1]:[p1_score1]])</f>
        <v>0</v>
      </c>
      <c r="AE1754" t="s">
        <v>2119</v>
      </c>
      <c r="AF1754" t="s">
        <v>2519</v>
      </c>
      <c r="AG1754" t="s">
        <v>2829</v>
      </c>
      <c r="AH1754" t="s">
        <v>883</v>
      </c>
      <c r="AI1754" t="s">
        <v>883</v>
      </c>
      <c r="AJ1754" t="s">
        <v>872</v>
      </c>
      <c r="AK1754" t="str">
        <f>LEFT(_20224[[#This Row],[result2]], FIND(" ",_20224[[#This Row],[result2]]))</f>
        <v xml:space="preserve">Lahore </v>
      </c>
      <c r="AL1754" t="s">
        <v>4583</v>
      </c>
      <c r="AM1754" t="s">
        <v>3021</v>
      </c>
      <c r="AN1754" t="s">
        <v>3022</v>
      </c>
      <c r="AO1754" t="s">
        <v>3023</v>
      </c>
      <c r="AP1754" t="s">
        <v>95</v>
      </c>
      <c r="AQ1754">
        <v>0</v>
      </c>
      <c r="AR1754">
        <v>0</v>
      </c>
    </row>
    <row r="1755" spans="1:44" x14ac:dyDescent="0.3">
      <c r="A1755" t="s">
        <v>3408</v>
      </c>
      <c r="B1755" t="s">
        <v>3144</v>
      </c>
      <c r="C1755" t="s">
        <v>2149</v>
      </c>
      <c r="D1755" t="s">
        <v>2195</v>
      </c>
      <c r="E1755">
        <v>0</v>
      </c>
      <c r="F1755">
        <v>1</v>
      </c>
      <c r="G1755">
        <v>0</v>
      </c>
      <c r="H1755">
        <v>0</v>
      </c>
      <c r="I1755">
        <v>0</v>
      </c>
      <c r="J1755" t="s">
        <v>2119</v>
      </c>
      <c r="K1755" t="s">
        <v>4280</v>
      </c>
      <c r="L1755" t="s">
        <v>2527</v>
      </c>
      <c r="M1755" t="s">
        <v>2196</v>
      </c>
      <c r="N1755" t="s">
        <v>3139</v>
      </c>
      <c r="O1755" t="s">
        <v>1059</v>
      </c>
      <c r="P1755" t="s">
        <v>2149</v>
      </c>
      <c r="Q1755">
        <v>0.2</v>
      </c>
      <c r="R1755">
        <v>1</v>
      </c>
      <c r="S1755" t="s">
        <v>1674</v>
      </c>
      <c r="T1755" t="s">
        <v>2149</v>
      </c>
      <c r="U1755">
        <v>1</v>
      </c>
      <c r="V1755">
        <v>0</v>
      </c>
      <c r="W1755" t="s">
        <v>32</v>
      </c>
      <c r="X1755">
        <v>180</v>
      </c>
      <c r="Y1755" t="str">
        <f>IF(_20224[[#This Row],[Lead Score]]=_20224[[#This Row],[p2_score1]],_20224[[#This Row],[p2]],_20224[[#This Row],[p1]])</f>
        <v>Dwayne Smith</v>
      </c>
      <c r="Z1755" t="str">
        <f>IF(_20224[[#This Row],[Lead Score]]&lt;&gt;_20224[[#This Row],[p2_score1]],_20224[[#This Row],[p2]],_20224[[#This Row],[p1]])</f>
        <v>Sam Billings</v>
      </c>
      <c r="AA1755" s="1">
        <f>_20224[[#This Row],[Lead Score]]/_20224[[#This Row],[Runs in Partnership]]</f>
        <v>1</v>
      </c>
      <c r="AB1755">
        <f>+_20224[[#This Row],[p2_score1]]+_20224[[#This Row],[p1_score1]]</f>
        <v>1</v>
      </c>
      <c r="AC1755">
        <f>MAX(_20224[[#This Row],[p2_score1]:[p1_score1]])</f>
        <v>1</v>
      </c>
      <c r="AD1755">
        <f>MIN(_20224[[#This Row],[p2_score1]:[p1_score1]])</f>
        <v>0</v>
      </c>
      <c r="AE1755" t="s">
        <v>2119</v>
      </c>
      <c r="AF1755" t="s">
        <v>2527</v>
      </c>
      <c r="AG1755" t="s">
        <v>2829</v>
      </c>
      <c r="AH1755" t="s">
        <v>850</v>
      </c>
      <c r="AI1755" t="s">
        <v>850</v>
      </c>
      <c r="AJ1755" t="s">
        <v>872</v>
      </c>
      <c r="AK1755" t="str">
        <f>LEFT(_20224[[#This Row],[result2]], FIND(" ",_20224[[#This Row],[result2]]))</f>
        <v xml:space="preserve">Karachi </v>
      </c>
      <c r="AL1755" t="s">
        <v>4583</v>
      </c>
      <c r="AM1755" t="s">
        <v>3024</v>
      </c>
      <c r="AN1755" t="s">
        <v>3025</v>
      </c>
      <c r="AO1755" t="s">
        <v>3026</v>
      </c>
      <c r="AP1755" t="s">
        <v>31</v>
      </c>
      <c r="AQ1755">
        <v>0</v>
      </c>
      <c r="AR1755">
        <v>1</v>
      </c>
    </row>
    <row r="1756" spans="1:44" x14ac:dyDescent="0.3">
      <c r="A1756" t="s">
        <v>3410</v>
      </c>
      <c r="B1756" t="s">
        <v>3153</v>
      </c>
      <c r="C1756" t="s">
        <v>2152</v>
      </c>
      <c r="D1756" t="s">
        <v>2197</v>
      </c>
      <c r="E1756">
        <v>6</v>
      </c>
      <c r="F1756">
        <v>10</v>
      </c>
      <c r="G1756">
        <v>1</v>
      </c>
      <c r="H1756">
        <v>0</v>
      </c>
      <c r="I1756">
        <v>60</v>
      </c>
      <c r="J1756" t="s">
        <v>2119</v>
      </c>
      <c r="K1756" t="s">
        <v>4280</v>
      </c>
      <c r="L1756" t="s">
        <v>2527</v>
      </c>
      <c r="M1756" t="s">
        <v>2196</v>
      </c>
      <c r="N1756" t="s">
        <v>3148</v>
      </c>
      <c r="O1756" t="s">
        <v>672</v>
      </c>
      <c r="P1756" t="s">
        <v>2152</v>
      </c>
      <c r="Q1756">
        <v>3</v>
      </c>
      <c r="R1756">
        <v>10</v>
      </c>
      <c r="S1756" t="s">
        <v>1674</v>
      </c>
      <c r="T1756" t="s">
        <v>2152</v>
      </c>
      <c r="U1756">
        <v>4</v>
      </c>
      <c r="V1756">
        <v>0</v>
      </c>
      <c r="W1756" t="s">
        <v>2149</v>
      </c>
      <c r="X1756">
        <v>180</v>
      </c>
      <c r="Y1756" t="str">
        <f>IF(_20224[[#This Row],[Lead Score]]=_20224[[#This Row],[p2_score1]],_20224[[#This Row],[p2]],_20224[[#This Row],[p1]])</f>
        <v>Brad Haddin</v>
      </c>
      <c r="Z1756" t="str">
        <f>IF(_20224[[#This Row],[Lead Score]]&lt;&gt;_20224[[#This Row],[p2_score1]],_20224[[#This Row],[p2]],_20224[[#This Row],[p1]])</f>
        <v>Dwayne Smith</v>
      </c>
      <c r="AA1756" s="1">
        <f>_20224[[#This Row],[Lead Score]]/_20224[[#This Row],[Runs in Partnership]]</f>
        <v>0.66666666666666663</v>
      </c>
      <c r="AB1756">
        <f>+_20224[[#This Row],[p2_score1]]+_20224[[#This Row],[p1_score1]]</f>
        <v>9</v>
      </c>
      <c r="AC1756">
        <f>MAX(_20224[[#This Row],[p2_score1]:[p1_score1]])</f>
        <v>6</v>
      </c>
      <c r="AD1756">
        <f>MIN(_20224[[#This Row],[p2_score1]:[p1_score1]])</f>
        <v>3</v>
      </c>
      <c r="AE1756" t="s">
        <v>2119</v>
      </c>
      <c r="AF1756" t="s">
        <v>2527</v>
      </c>
      <c r="AG1756" t="s">
        <v>2829</v>
      </c>
      <c r="AH1756" t="s">
        <v>850</v>
      </c>
      <c r="AI1756" t="s">
        <v>850</v>
      </c>
      <c r="AJ1756" t="s">
        <v>872</v>
      </c>
      <c r="AK1756" t="str">
        <f>LEFT(_20224[[#This Row],[result2]], FIND(" ",_20224[[#This Row],[result2]]))</f>
        <v xml:space="preserve">Karachi </v>
      </c>
      <c r="AL1756" t="s">
        <v>4583</v>
      </c>
      <c r="AM1756" t="s">
        <v>3024</v>
      </c>
      <c r="AN1756" t="s">
        <v>3025</v>
      </c>
      <c r="AO1756" t="s">
        <v>3026</v>
      </c>
      <c r="AP1756" t="s">
        <v>31</v>
      </c>
      <c r="AQ1756">
        <v>6</v>
      </c>
      <c r="AR1756">
        <v>3</v>
      </c>
    </row>
    <row r="1757" spans="1:44" x14ac:dyDescent="0.3">
      <c r="A1757" t="s">
        <v>3265</v>
      </c>
      <c r="B1757" t="s">
        <v>3133</v>
      </c>
      <c r="C1757" t="s">
        <v>1674</v>
      </c>
      <c r="D1757" t="s">
        <v>2198</v>
      </c>
      <c r="E1757">
        <v>29</v>
      </c>
      <c r="F1757">
        <v>22</v>
      </c>
      <c r="G1757">
        <v>0</v>
      </c>
      <c r="H1757">
        <v>3</v>
      </c>
      <c r="I1757">
        <v>131.81</v>
      </c>
      <c r="J1757" t="s">
        <v>2119</v>
      </c>
      <c r="K1757" t="s">
        <v>4280</v>
      </c>
      <c r="L1757" t="s">
        <v>2527</v>
      </c>
      <c r="M1757" t="s">
        <v>2196</v>
      </c>
      <c r="N1757" t="s">
        <v>3157</v>
      </c>
      <c r="O1757" t="s">
        <v>1362</v>
      </c>
      <c r="P1757" t="s">
        <v>1674</v>
      </c>
      <c r="Q1757">
        <v>8.3000000000000007</v>
      </c>
      <c r="R1757">
        <v>49</v>
      </c>
      <c r="S1757" t="s">
        <v>1674</v>
      </c>
      <c r="T1757" t="s">
        <v>1536</v>
      </c>
      <c r="U1757">
        <v>0</v>
      </c>
      <c r="V1757">
        <v>0</v>
      </c>
      <c r="W1757" t="s">
        <v>2152</v>
      </c>
      <c r="X1757">
        <v>180</v>
      </c>
      <c r="Y1757" t="str">
        <f>IF(_20224[[#This Row],[Lead Score]]=_20224[[#This Row],[p2_score1]],_20224[[#This Row],[p2]],_20224[[#This Row],[p1]])</f>
        <v>Dwayne Smith</v>
      </c>
      <c r="Z1757" t="str">
        <f>IF(_20224[[#This Row],[Lead Score]]&lt;&gt;_20224[[#This Row],[p2_score1]],_20224[[#This Row],[p2]],_20224[[#This Row],[p1]])</f>
        <v>Misbah-ul-Haq</v>
      </c>
      <c r="AA1757" s="1">
        <f>_20224[[#This Row],[Lead Score]]/_20224[[#This Row],[Runs in Partnership]]</f>
        <v>0.64102564102564108</v>
      </c>
      <c r="AB1757">
        <f>+_20224[[#This Row],[p2_score1]]+_20224[[#This Row],[p1_score1]]</f>
        <v>39</v>
      </c>
      <c r="AC1757">
        <f>MAX(_20224[[#This Row],[p2_score1]:[p1_score1]])</f>
        <v>25</v>
      </c>
      <c r="AD1757">
        <f>MIN(_20224[[#This Row],[p2_score1]:[p1_score1]])</f>
        <v>14</v>
      </c>
      <c r="AE1757" t="s">
        <v>2119</v>
      </c>
      <c r="AF1757" t="s">
        <v>2527</v>
      </c>
      <c r="AG1757" t="s">
        <v>2829</v>
      </c>
      <c r="AH1757" t="s">
        <v>850</v>
      </c>
      <c r="AI1757" t="s">
        <v>850</v>
      </c>
      <c r="AJ1757" t="s">
        <v>872</v>
      </c>
      <c r="AK1757" t="str">
        <f>LEFT(_20224[[#This Row],[result2]], FIND(" ",_20224[[#This Row],[result2]]))</f>
        <v xml:space="preserve">Karachi </v>
      </c>
      <c r="AL1757" t="s">
        <v>4583</v>
      </c>
      <c r="AM1757" t="s">
        <v>3024</v>
      </c>
      <c r="AN1757" t="s">
        <v>3025</v>
      </c>
      <c r="AO1757" t="s">
        <v>3026</v>
      </c>
      <c r="AP1757" t="s">
        <v>31</v>
      </c>
      <c r="AQ1757">
        <v>14</v>
      </c>
      <c r="AR1757">
        <v>25</v>
      </c>
    </row>
    <row r="1758" spans="1:44" x14ac:dyDescent="0.3">
      <c r="A1758" t="s">
        <v>3418</v>
      </c>
      <c r="B1758" t="s">
        <v>3136</v>
      </c>
      <c r="C1758" t="s">
        <v>1536</v>
      </c>
      <c r="D1758" t="s">
        <v>2199</v>
      </c>
      <c r="E1758">
        <v>16</v>
      </c>
      <c r="F1758">
        <v>25</v>
      </c>
      <c r="G1758">
        <v>0</v>
      </c>
      <c r="H1758">
        <v>1</v>
      </c>
      <c r="I1758">
        <v>64</v>
      </c>
      <c r="J1758" t="s">
        <v>2119</v>
      </c>
      <c r="K1758" t="s">
        <v>4280</v>
      </c>
      <c r="L1758" t="s">
        <v>2527</v>
      </c>
      <c r="M1758" t="s">
        <v>2196</v>
      </c>
      <c r="N1758" t="s">
        <v>3151</v>
      </c>
      <c r="O1758" t="s">
        <v>764</v>
      </c>
      <c r="P1758" t="s">
        <v>1536</v>
      </c>
      <c r="Q1758">
        <v>10.199999999999999</v>
      </c>
      <c r="R1758">
        <v>59</v>
      </c>
      <c r="S1758" t="s">
        <v>895</v>
      </c>
      <c r="T1758" t="s">
        <v>1536</v>
      </c>
      <c r="U1758">
        <v>0</v>
      </c>
      <c r="V1758">
        <v>0</v>
      </c>
      <c r="W1758" t="s">
        <v>1674</v>
      </c>
      <c r="X1758">
        <v>180</v>
      </c>
      <c r="Y1758" t="str">
        <f>IF(_20224[[#This Row],[Lead Score]]=_20224[[#This Row],[p2_score1]],_20224[[#This Row],[p2]],_20224[[#This Row],[p1]])</f>
        <v>Misbah-ul-Haq</v>
      </c>
      <c r="Z1758" t="str">
        <f>IF(_20224[[#This Row],[Lead Score]]&lt;&gt;_20224[[#This Row],[p2_score1]],_20224[[#This Row],[p2]],_20224[[#This Row],[p1]])</f>
        <v>Shane Watson</v>
      </c>
      <c r="AA1758" s="1">
        <f>_20224[[#This Row],[Lead Score]]/_20224[[#This Row],[Runs in Partnership]]</f>
        <v>1</v>
      </c>
      <c r="AB1758">
        <f>+_20224[[#This Row],[p2_score1]]+_20224[[#This Row],[p1_score1]]</f>
        <v>16</v>
      </c>
      <c r="AC1758">
        <f>MAX(_20224[[#This Row],[p2_score1]:[p1_score1]])</f>
        <v>16</v>
      </c>
      <c r="AD1758">
        <f>MIN(_20224[[#This Row],[p2_score1]:[p1_score1]])</f>
        <v>0</v>
      </c>
      <c r="AE1758" t="s">
        <v>2119</v>
      </c>
      <c r="AF1758" t="s">
        <v>2527</v>
      </c>
      <c r="AG1758" t="s">
        <v>2829</v>
      </c>
      <c r="AH1758" t="s">
        <v>850</v>
      </c>
      <c r="AI1758" t="s">
        <v>850</v>
      </c>
      <c r="AJ1758" t="s">
        <v>872</v>
      </c>
      <c r="AK1758" t="str">
        <f>LEFT(_20224[[#This Row],[result2]], FIND(" ",_20224[[#This Row],[result2]]))</f>
        <v xml:space="preserve">Karachi </v>
      </c>
      <c r="AL1758" t="s">
        <v>4583</v>
      </c>
      <c r="AM1758" t="s">
        <v>3024</v>
      </c>
      <c r="AN1758" t="s">
        <v>3025</v>
      </c>
      <c r="AO1758" t="s">
        <v>3026</v>
      </c>
      <c r="AP1758" t="s">
        <v>31</v>
      </c>
      <c r="AQ1758">
        <v>16</v>
      </c>
      <c r="AR1758">
        <v>0</v>
      </c>
    </row>
    <row r="1759" spans="1:44" x14ac:dyDescent="0.3">
      <c r="A1759" t="s">
        <v>3419</v>
      </c>
      <c r="B1759" t="s">
        <v>3162</v>
      </c>
      <c r="C1759" t="s">
        <v>895</v>
      </c>
      <c r="D1759" t="s">
        <v>2193</v>
      </c>
      <c r="E1759">
        <v>26</v>
      </c>
      <c r="F1759">
        <v>14</v>
      </c>
      <c r="G1759">
        <v>2</v>
      </c>
      <c r="H1759">
        <v>2</v>
      </c>
      <c r="I1759">
        <v>185.71</v>
      </c>
      <c r="J1759" t="s">
        <v>2119</v>
      </c>
      <c r="K1759" t="s">
        <v>4280</v>
      </c>
      <c r="L1759" t="s">
        <v>2527</v>
      </c>
      <c r="M1759" t="s">
        <v>2196</v>
      </c>
      <c r="N1759" t="s">
        <v>3170</v>
      </c>
      <c r="O1759" t="s">
        <v>2200</v>
      </c>
      <c r="P1759" t="s">
        <v>895</v>
      </c>
      <c r="Q1759">
        <v>12.1</v>
      </c>
      <c r="R1759">
        <v>83</v>
      </c>
      <c r="S1759" t="s">
        <v>895</v>
      </c>
      <c r="T1759" t="s">
        <v>2201</v>
      </c>
      <c r="U1759">
        <v>0</v>
      </c>
      <c r="V1759">
        <v>0</v>
      </c>
      <c r="W1759" t="s">
        <v>1536</v>
      </c>
      <c r="X1759">
        <v>180</v>
      </c>
      <c r="Y1759" t="str">
        <f>IF(_20224[[#This Row],[Lead Score]]=_20224[[#This Row],[p2_score1]],_20224[[#This Row],[p2]],_20224[[#This Row],[p1]])</f>
        <v>Shane Watson</v>
      </c>
      <c r="Z1759" t="str">
        <f>IF(_20224[[#This Row],[Lead Score]]&lt;&gt;_20224[[#This Row],[p2_score1]],_20224[[#This Row],[p2]],_20224[[#This Row],[p1]])</f>
        <v>Imran Khalid</v>
      </c>
      <c r="AA1759" s="1">
        <f>_20224[[#This Row],[Lead Score]]/_20224[[#This Row],[Runs in Partnership]]</f>
        <v>1</v>
      </c>
      <c r="AB1759">
        <f>+_20224[[#This Row],[p2_score1]]+_20224[[#This Row],[p1_score1]]</f>
        <v>26</v>
      </c>
      <c r="AC1759">
        <f>MAX(_20224[[#This Row],[p2_score1]:[p1_score1]])</f>
        <v>26</v>
      </c>
      <c r="AD1759">
        <f>MIN(_20224[[#This Row],[p2_score1]:[p1_score1]])</f>
        <v>0</v>
      </c>
      <c r="AE1759" t="s">
        <v>2119</v>
      </c>
      <c r="AF1759" t="s">
        <v>2527</v>
      </c>
      <c r="AG1759" t="s">
        <v>2829</v>
      </c>
      <c r="AH1759" t="s">
        <v>850</v>
      </c>
      <c r="AI1759" t="s">
        <v>850</v>
      </c>
      <c r="AJ1759" t="s">
        <v>872</v>
      </c>
      <c r="AK1759" t="str">
        <f>LEFT(_20224[[#This Row],[result2]], FIND(" ",_20224[[#This Row],[result2]]))</f>
        <v xml:space="preserve">Karachi </v>
      </c>
      <c r="AL1759" t="s">
        <v>4583</v>
      </c>
      <c r="AM1759" t="s">
        <v>3024</v>
      </c>
      <c r="AN1759" t="s">
        <v>3025</v>
      </c>
      <c r="AO1759" t="s">
        <v>3026</v>
      </c>
      <c r="AP1759" t="s">
        <v>31</v>
      </c>
      <c r="AQ1759">
        <v>0</v>
      </c>
      <c r="AR1759">
        <v>26</v>
      </c>
    </row>
    <row r="1760" spans="1:44" x14ac:dyDescent="0.3">
      <c r="A1760" t="s">
        <v>3420</v>
      </c>
      <c r="B1760" t="s">
        <v>3173</v>
      </c>
      <c r="C1760" t="s">
        <v>2201</v>
      </c>
      <c r="D1760" t="s">
        <v>1489</v>
      </c>
      <c r="E1760">
        <v>1</v>
      </c>
      <c r="F1760">
        <v>1</v>
      </c>
      <c r="G1760">
        <v>0</v>
      </c>
      <c r="H1760">
        <v>0</v>
      </c>
      <c r="I1760">
        <v>100</v>
      </c>
      <c r="J1760" t="s">
        <v>2119</v>
      </c>
      <c r="K1760" t="s">
        <v>4280</v>
      </c>
      <c r="L1760" t="s">
        <v>2527</v>
      </c>
      <c r="M1760" t="s">
        <v>2196</v>
      </c>
      <c r="N1760" t="s">
        <v>3200</v>
      </c>
      <c r="O1760" t="s">
        <v>2202</v>
      </c>
      <c r="P1760" t="s">
        <v>2201</v>
      </c>
      <c r="Q1760">
        <v>12.3</v>
      </c>
      <c r="R1760">
        <v>88</v>
      </c>
      <c r="S1760" t="s">
        <v>246</v>
      </c>
      <c r="T1760" t="s">
        <v>2201</v>
      </c>
      <c r="U1760">
        <v>0</v>
      </c>
      <c r="V1760">
        <v>0</v>
      </c>
      <c r="W1760" t="s">
        <v>895</v>
      </c>
      <c r="X1760">
        <v>180</v>
      </c>
      <c r="Y1760" t="str">
        <f>IF(_20224[[#This Row],[Lead Score]]=_20224[[#This Row],[p2_score1]],_20224[[#This Row],[p2]],_20224[[#This Row],[p1]])</f>
        <v>Asif Ali</v>
      </c>
      <c r="Z1760" t="str">
        <f>IF(_20224[[#This Row],[Lead Score]]&lt;&gt;_20224[[#This Row],[p2_score1]],_20224[[#This Row],[p2]],_20224[[#This Row],[p1]])</f>
        <v>Imran Khalid</v>
      </c>
      <c r="AA1760" s="1">
        <f>_20224[[#This Row],[Lead Score]]/_20224[[#This Row],[Runs in Partnership]]</f>
        <v>0.8</v>
      </c>
      <c r="AB1760">
        <f>+_20224[[#This Row],[p2_score1]]+_20224[[#This Row],[p1_score1]]</f>
        <v>5</v>
      </c>
      <c r="AC1760">
        <f>MAX(_20224[[#This Row],[p2_score1]:[p1_score1]])</f>
        <v>4</v>
      </c>
      <c r="AD1760">
        <f>MIN(_20224[[#This Row],[p2_score1]:[p1_score1]])</f>
        <v>1</v>
      </c>
      <c r="AE1760" t="s">
        <v>2119</v>
      </c>
      <c r="AF1760" t="s">
        <v>2527</v>
      </c>
      <c r="AG1760" t="s">
        <v>2829</v>
      </c>
      <c r="AH1760" t="s">
        <v>850</v>
      </c>
      <c r="AI1760" t="s">
        <v>850</v>
      </c>
      <c r="AJ1760" t="s">
        <v>872</v>
      </c>
      <c r="AK1760" t="str">
        <f>LEFT(_20224[[#This Row],[result2]], FIND(" ",_20224[[#This Row],[result2]]))</f>
        <v xml:space="preserve">Karachi </v>
      </c>
      <c r="AL1760" t="s">
        <v>4583</v>
      </c>
      <c r="AM1760" t="s">
        <v>3024</v>
      </c>
      <c r="AN1760" t="s">
        <v>3025</v>
      </c>
      <c r="AO1760" t="s">
        <v>3026</v>
      </c>
      <c r="AP1760" t="s">
        <v>31</v>
      </c>
      <c r="AQ1760">
        <v>1</v>
      </c>
      <c r="AR1760">
        <v>4</v>
      </c>
    </row>
    <row r="1761" spans="1:44" x14ac:dyDescent="0.3">
      <c r="A1761" t="s">
        <v>3423</v>
      </c>
      <c r="B1761" t="s">
        <v>3178</v>
      </c>
      <c r="C1761" t="s">
        <v>246</v>
      </c>
      <c r="D1761" t="s">
        <v>2203</v>
      </c>
      <c r="E1761">
        <v>5</v>
      </c>
      <c r="F1761">
        <v>3</v>
      </c>
      <c r="G1761">
        <v>1</v>
      </c>
      <c r="H1761">
        <v>0</v>
      </c>
      <c r="I1761">
        <v>166.66</v>
      </c>
      <c r="J1761" t="s">
        <v>2119</v>
      </c>
      <c r="K1761" t="s">
        <v>4280</v>
      </c>
      <c r="L1761" t="s">
        <v>2527</v>
      </c>
      <c r="M1761" t="s">
        <v>2196</v>
      </c>
      <c r="N1761" t="s">
        <v>3219</v>
      </c>
      <c r="O1761" t="s">
        <v>2204</v>
      </c>
      <c r="P1761" t="s">
        <v>246</v>
      </c>
      <c r="Q1761">
        <v>12.4</v>
      </c>
      <c r="R1761">
        <v>88</v>
      </c>
      <c r="S1761" t="s">
        <v>246</v>
      </c>
      <c r="T1761" t="s">
        <v>1570</v>
      </c>
      <c r="U1761">
        <v>0</v>
      </c>
      <c r="V1761">
        <v>0</v>
      </c>
      <c r="W1761" t="s">
        <v>2201</v>
      </c>
      <c r="X1761">
        <v>180</v>
      </c>
      <c r="Y1761" t="str">
        <f>IF(_20224[[#This Row],[Lead Score]]=_20224[[#This Row],[p2_score1]],_20224[[#This Row],[p2]],_20224[[#This Row],[p1]])</f>
        <v>Asif Ali</v>
      </c>
      <c r="Z1761" t="str">
        <f>IF(_20224[[#This Row],[Lead Score]]&lt;&gt;_20224[[#This Row],[p2_score1]],_20224[[#This Row],[p2]],_20224[[#This Row],[p1]])</f>
        <v>Mohammad Sami</v>
      </c>
      <c r="AA1761" s="1">
        <f>_20224[[#This Row],[Lead Score]]/_20224[[#This Row],[Runs in Partnership]]</f>
        <v>1</v>
      </c>
      <c r="AB1761">
        <f>+_20224[[#This Row],[p2_score1]]+_20224[[#This Row],[p1_score1]]</f>
        <v>5</v>
      </c>
      <c r="AC1761">
        <f>MAX(_20224[[#This Row],[p2_score1]:[p1_score1]])</f>
        <v>5</v>
      </c>
      <c r="AD1761">
        <f>MIN(_20224[[#This Row],[p2_score1]:[p1_score1]])</f>
        <v>0</v>
      </c>
      <c r="AE1761" t="s">
        <v>2119</v>
      </c>
      <c r="AF1761" t="s">
        <v>2527</v>
      </c>
      <c r="AG1761" t="s">
        <v>2829</v>
      </c>
      <c r="AH1761" t="s">
        <v>850</v>
      </c>
      <c r="AI1761" t="s">
        <v>850</v>
      </c>
      <c r="AJ1761" t="s">
        <v>872</v>
      </c>
      <c r="AK1761" t="str">
        <f>LEFT(_20224[[#This Row],[result2]], FIND(" ",_20224[[#This Row],[result2]]))</f>
        <v xml:space="preserve">Karachi </v>
      </c>
      <c r="AL1761" t="s">
        <v>4583</v>
      </c>
      <c r="AM1761" t="s">
        <v>3024</v>
      </c>
      <c r="AN1761" t="s">
        <v>3025</v>
      </c>
      <c r="AO1761" t="s">
        <v>3026</v>
      </c>
      <c r="AP1761" t="s">
        <v>31</v>
      </c>
      <c r="AQ1761">
        <v>0</v>
      </c>
      <c r="AR1761">
        <v>5</v>
      </c>
    </row>
    <row r="1762" spans="1:44" x14ac:dyDescent="0.3">
      <c r="A1762" t="s">
        <v>3428</v>
      </c>
      <c r="B1762" t="s">
        <v>3180</v>
      </c>
      <c r="C1762" t="s">
        <v>1570</v>
      </c>
      <c r="D1762" t="s">
        <v>2193</v>
      </c>
      <c r="E1762">
        <v>1</v>
      </c>
      <c r="F1762">
        <v>1</v>
      </c>
      <c r="G1762">
        <v>0</v>
      </c>
      <c r="H1762">
        <v>0</v>
      </c>
      <c r="I1762">
        <v>100</v>
      </c>
      <c r="J1762" t="s">
        <v>2119</v>
      </c>
      <c r="K1762" t="s">
        <v>4280</v>
      </c>
      <c r="L1762" t="s">
        <v>2527</v>
      </c>
      <c r="M1762" t="s">
        <v>2196</v>
      </c>
      <c r="N1762" t="s">
        <v>3236</v>
      </c>
      <c r="O1762" t="s">
        <v>2205</v>
      </c>
      <c r="P1762" t="s">
        <v>1570</v>
      </c>
      <c r="Q1762">
        <v>13</v>
      </c>
      <c r="R1762">
        <v>90</v>
      </c>
      <c r="S1762" t="s">
        <v>239</v>
      </c>
      <c r="T1762" t="s">
        <v>1570</v>
      </c>
      <c r="U1762">
        <v>0</v>
      </c>
      <c r="V1762">
        <v>0</v>
      </c>
      <c r="W1762" t="s">
        <v>246</v>
      </c>
      <c r="X1762">
        <v>180</v>
      </c>
      <c r="Y1762" t="str">
        <f>IF(_20224[[#This Row],[Lead Score]]=_20224[[#This Row],[p2_score1]],_20224[[#This Row],[p2]],_20224[[#This Row],[p1]])</f>
        <v>Mohammad Sami</v>
      </c>
      <c r="Z1762" t="str">
        <f>IF(_20224[[#This Row],[Lead Score]]&lt;&gt;_20224[[#This Row],[p2_score1]],_20224[[#This Row],[p2]],_20224[[#This Row],[p1]])</f>
        <v>Shadab Khan</v>
      </c>
      <c r="AA1762" s="1">
        <f>_20224[[#This Row],[Lead Score]]/_20224[[#This Row],[Runs in Partnership]]</f>
        <v>0.5</v>
      </c>
      <c r="AB1762">
        <f>+_20224[[#This Row],[p2_score1]]+_20224[[#This Row],[p1_score1]]</f>
        <v>2</v>
      </c>
      <c r="AC1762">
        <f>MAX(_20224[[#This Row],[p2_score1]:[p1_score1]])</f>
        <v>1</v>
      </c>
      <c r="AD1762">
        <f>MIN(_20224[[#This Row],[p2_score1]:[p1_score1]])</f>
        <v>1</v>
      </c>
      <c r="AE1762" t="s">
        <v>2119</v>
      </c>
      <c r="AF1762" t="s">
        <v>2527</v>
      </c>
      <c r="AG1762" t="s">
        <v>2829</v>
      </c>
      <c r="AH1762" t="s">
        <v>850</v>
      </c>
      <c r="AI1762" t="s">
        <v>850</v>
      </c>
      <c r="AJ1762" t="s">
        <v>872</v>
      </c>
      <c r="AK1762" t="str">
        <f>LEFT(_20224[[#This Row],[result2]], FIND(" ",_20224[[#This Row],[result2]]))</f>
        <v xml:space="preserve">Karachi </v>
      </c>
      <c r="AL1762" t="s">
        <v>4583</v>
      </c>
      <c r="AM1762" t="s">
        <v>3024</v>
      </c>
      <c r="AN1762" t="s">
        <v>3025</v>
      </c>
      <c r="AO1762" t="s">
        <v>3026</v>
      </c>
      <c r="AP1762" t="s">
        <v>31</v>
      </c>
      <c r="AQ1762">
        <v>1</v>
      </c>
      <c r="AR1762">
        <v>1</v>
      </c>
    </row>
    <row r="1763" spans="1:44" hidden="1" x14ac:dyDescent="0.3">
      <c r="A1763" t="s">
        <v>3377</v>
      </c>
      <c r="B1763" t="s">
        <v>3187</v>
      </c>
      <c r="C1763" t="s">
        <v>239</v>
      </c>
      <c r="D1763" t="s">
        <v>45</v>
      </c>
      <c r="E1763">
        <v>1</v>
      </c>
      <c r="F1763">
        <v>1</v>
      </c>
      <c r="G1763">
        <v>0</v>
      </c>
      <c r="H1763">
        <v>0</v>
      </c>
      <c r="I1763">
        <v>100</v>
      </c>
      <c r="J1763" t="s">
        <v>2119</v>
      </c>
      <c r="K1763" t="s">
        <v>4280</v>
      </c>
      <c r="L1763" t="s">
        <v>2527</v>
      </c>
      <c r="M1763" t="s">
        <v>2196</v>
      </c>
      <c r="N1763" t="s">
        <v>32</v>
      </c>
      <c r="O1763" t="s">
        <v>32</v>
      </c>
      <c r="P1763" t="s">
        <v>32</v>
      </c>
      <c r="S1763" t="s">
        <v>32</v>
      </c>
      <c r="T1763" t="s">
        <v>32</v>
      </c>
      <c r="W1763" t="s">
        <v>32</v>
      </c>
      <c r="X1763">
        <v>180</v>
      </c>
      <c r="Y1763" t="str">
        <f>IF(_20224[[#This Row],[Lead Score]]=_20224[[#This Row],[p2_score1]],_20224[[#This Row],[p2]],_20224[[#This Row],[p1]])</f>
        <v/>
      </c>
      <c r="Z1763" t="str">
        <f>IF(_20224[[#This Row],[Lead Score]]&lt;&gt;_20224[[#This Row],[p2_score1]],_20224[[#This Row],[p2]],_20224[[#This Row],[p1]])</f>
        <v/>
      </c>
      <c r="AA1763" s="1" t="e">
        <f>_20224[[#This Row],[Lead Score]]/_20224[[#This Row],[Runs in Partnership]]</f>
        <v>#DIV/0!</v>
      </c>
      <c r="AB1763">
        <f>+_20224[[#This Row],[p2_score1]]+_20224[[#This Row],[p1_score1]]</f>
        <v>0</v>
      </c>
      <c r="AC1763">
        <f>MAX(_20224[[#This Row],[p2_score1]:[p1_score1]])</f>
        <v>0</v>
      </c>
      <c r="AD1763">
        <f>MIN(_20224[[#This Row],[p2_score1]:[p1_score1]])</f>
        <v>0</v>
      </c>
      <c r="AE1763" t="s">
        <v>2119</v>
      </c>
      <c r="AF1763" t="s">
        <v>2527</v>
      </c>
      <c r="AG1763" t="s">
        <v>2829</v>
      </c>
      <c r="AH1763" t="s">
        <v>850</v>
      </c>
      <c r="AI1763" t="s">
        <v>850</v>
      </c>
      <c r="AJ1763" t="s">
        <v>872</v>
      </c>
      <c r="AK1763" t="str">
        <f>LEFT(_20224[[#This Row],[result2]], FIND(" ",_20224[[#This Row],[result2]]))</f>
        <v xml:space="preserve">Karachi </v>
      </c>
      <c r="AL1763" t="s">
        <v>4583</v>
      </c>
      <c r="AM1763" t="s">
        <v>3024</v>
      </c>
      <c r="AN1763" t="s">
        <v>3025</v>
      </c>
      <c r="AO1763" t="s">
        <v>3026</v>
      </c>
      <c r="AP1763" t="s">
        <v>31</v>
      </c>
      <c r="AQ1763">
        <v>0</v>
      </c>
      <c r="AR1763">
        <v>0</v>
      </c>
    </row>
    <row r="1764" spans="1:44" x14ac:dyDescent="0.3">
      <c r="A1764" t="s">
        <v>3283</v>
      </c>
      <c r="B1764" t="s">
        <v>3133</v>
      </c>
      <c r="C1764" t="s">
        <v>425</v>
      </c>
      <c r="D1764" t="s">
        <v>1938</v>
      </c>
      <c r="E1764">
        <v>51</v>
      </c>
      <c r="F1764">
        <v>27</v>
      </c>
      <c r="G1764">
        <v>6</v>
      </c>
      <c r="H1764">
        <v>3</v>
      </c>
      <c r="I1764">
        <v>188.88</v>
      </c>
      <c r="J1764" t="s">
        <v>2119</v>
      </c>
      <c r="K1764" t="s">
        <v>4308</v>
      </c>
      <c r="L1764" t="s">
        <v>2531</v>
      </c>
      <c r="M1764" t="s">
        <v>2206</v>
      </c>
      <c r="N1764" t="s">
        <v>3139</v>
      </c>
      <c r="O1764" t="s">
        <v>2207</v>
      </c>
      <c r="P1764" t="s">
        <v>425</v>
      </c>
      <c r="Q1764">
        <v>6.4</v>
      </c>
      <c r="R1764">
        <v>77</v>
      </c>
      <c r="S1764" t="s">
        <v>95</v>
      </c>
      <c r="T1764" t="s">
        <v>425</v>
      </c>
      <c r="U1764">
        <v>26</v>
      </c>
      <c r="V1764">
        <v>51</v>
      </c>
      <c r="W1764" t="s">
        <v>32</v>
      </c>
      <c r="X1764">
        <v>181</v>
      </c>
      <c r="Y1764" t="str">
        <f>IF(_20224[[#This Row],[Lead Score]]=_20224[[#This Row],[p2_score1]],_20224[[#This Row],[p2]],_20224[[#This Row],[p1]])</f>
        <v>Jason Roy</v>
      </c>
      <c r="Z1764" t="str">
        <f>IF(_20224[[#This Row],[Lead Score]]&lt;&gt;_20224[[#This Row],[p2_score1]],_20224[[#This Row],[p2]],_20224[[#This Row],[p1]])</f>
        <v>Fakhar Zaman</v>
      </c>
      <c r="AA1764" s="1">
        <f>_20224[[#This Row],[Lead Score]]/_20224[[#This Row],[Runs in Partnership]]</f>
        <v>0.66233766233766234</v>
      </c>
      <c r="AB1764">
        <f>+_20224[[#This Row],[p2_score1]]+_20224[[#This Row],[p1_score1]]</f>
        <v>77</v>
      </c>
      <c r="AC1764">
        <f>MAX(_20224[[#This Row],[p2_score1]:[p1_score1]])</f>
        <v>51</v>
      </c>
      <c r="AD1764">
        <f>MIN(_20224[[#This Row],[p2_score1]:[p1_score1]])</f>
        <v>26</v>
      </c>
      <c r="AE1764" t="s">
        <v>2119</v>
      </c>
      <c r="AF1764" t="s">
        <v>2531</v>
      </c>
      <c r="AG1764" t="s">
        <v>2829</v>
      </c>
      <c r="AH1764" t="s">
        <v>883</v>
      </c>
      <c r="AI1764" t="s">
        <v>883</v>
      </c>
      <c r="AJ1764" t="s">
        <v>897</v>
      </c>
      <c r="AK1764" t="str">
        <f>LEFT(_20224[[#This Row],[result2]], FIND(" ",_20224[[#This Row],[result2]]))</f>
        <v xml:space="preserve">Quetta </v>
      </c>
      <c r="AL1764" t="s">
        <v>4583</v>
      </c>
      <c r="AM1764" t="s">
        <v>3027</v>
      </c>
      <c r="AN1764" t="s">
        <v>3028</v>
      </c>
      <c r="AO1764" t="s">
        <v>3029</v>
      </c>
      <c r="AP1764" t="s">
        <v>1947</v>
      </c>
      <c r="AQ1764">
        <v>51</v>
      </c>
      <c r="AR1764">
        <v>26</v>
      </c>
    </row>
    <row r="1765" spans="1:44" x14ac:dyDescent="0.3">
      <c r="A1765" t="s">
        <v>3436</v>
      </c>
      <c r="B1765" t="s">
        <v>3153</v>
      </c>
      <c r="C1765" t="s">
        <v>506</v>
      </c>
      <c r="D1765" t="s">
        <v>2208</v>
      </c>
      <c r="E1765">
        <v>17</v>
      </c>
      <c r="F1765">
        <v>14</v>
      </c>
      <c r="G1765">
        <v>1</v>
      </c>
      <c r="H1765">
        <v>1</v>
      </c>
      <c r="I1765">
        <v>121.42</v>
      </c>
      <c r="J1765" t="s">
        <v>2119</v>
      </c>
      <c r="K1765" t="s">
        <v>4308</v>
      </c>
      <c r="L1765" t="s">
        <v>2531</v>
      </c>
      <c r="M1765" t="s">
        <v>2206</v>
      </c>
      <c r="N1765" t="s">
        <v>3148</v>
      </c>
      <c r="O1765" t="s">
        <v>715</v>
      </c>
      <c r="P1765" t="s">
        <v>506</v>
      </c>
      <c r="Q1765">
        <v>10.4</v>
      </c>
      <c r="R1765">
        <v>107</v>
      </c>
      <c r="S1765" t="s">
        <v>95</v>
      </c>
      <c r="T1765" t="s">
        <v>506</v>
      </c>
      <c r="U1765">
        <v>39</v>
      </c>
      <c r="V1765">
        <v>0</v>
      </c>
      <c r="W1765" t="s">
        <v>425</v>
      </c>
      <c r="X1765">
        <v>181</v>
      </c>
      <c r="Y1765" t="str">
        <f>IF(_20224[[#This Row],[Lead Score]]=_20224[[#This Row],[p2_score1]],_20224[[#This Row],[p2]],_20224[[#This Row],[p1]])</f>
        <v>Umar Akmal</v>
      </c>
      <c r="Z1765" t="str">
        <f>IF(_20224[[#This Row],[Lead Score]]&lt;&gt;_20224[[#This Row],[p2_score1]],_20224[[#This Row],[p2]],_20224[[#This Row],[p1]])</f>
        <v>Fakhar Zaman</v>
      </c>
      <c r="AA1765" s="1">
        <f>_20224[[#This Row],[Lead Score]]/_20224[[#This Row],[Runs in Partnership]]</f>
        <v>0.56666666666666665</v>
      </c>
      <c r="AB1765">
        <f>+_20224[[#This Row],[p2_score1]]+_20224[[#This Row],[p1_score1]]</f>
        <v>30</v>
      </c>
      <c r="AC1765">
        <f>MAX(_20224[[#This Row],[p2_score1]:[p1_score1]])</f>
        <v>17</v>
      </c>
      <c r="AD1765">
        <f>MIN(_20224[[#This Row],[p2_score1]:[p1_score1]])</f>
        <v>13</v>
      </c>
      <c r="AE1765" t="s">
        <v>2119</v>
      </c>
      <c r="AF1765" t="s">
        <v>2531</v>
      </c>
      <c r="AG1765" t="s">
        <v>2829</v>
      </c>
      <c r="AH1765" t="s">
        <v>883</v>
      </c>
      <c r="AI1765" t="s">
        <v>883</v>
      </c>
      <c r="AJ1765" t="s">
        <v>897</v>
      </c>
      <c r="AK1765" t="str">
        <f>LEFT(_20224[[#This Row],[result2]], FIND(" ",_20224[[#This Row],[result2]]))</f>
        <v xml:space="preserve">Quetta </v>
      </c>
      <c r="AL1765" t="s">
        <v>4583</v>
      </c>
      <c r="AM1765" t="s">
        <v>3027</v>
      </c>
      <c r="AN1765" t="s">
        <v>3028</v>
      </c>
      <c r="AO1765" t="s">
        <v>3029</v>
      </c>
      <c r="AP1765" t="s">
        <v>1947</v>
      </c>
      <c r="AQ1765">
        <v>17</v>
      </c>
      <c r="AR1765">
        <v>13</v>
      </c>
    </row>
    <row r="1766" spans="1:44" x14ac:dyDescent="0.3">
      <c r="A1766" t="s">
        <v>3437</v>
      </c>
      <c r="B1766" t="s">
        <v>3144</v>
      </c>
      <c r="C1766" t="s">
        <v>95</v>
      </c>
      <c r="D1766" t="s">
        <v>2209</v>
      </c>
      <c r="E1766">
        <v>47</v>
      </c>
      <c r="F1766">
        <v>31</v>
      </c>
      <c r="G1766">
        <v>6</v>
      </c>
      <c r="H1766">
        <v>1</v>
      </c>
      <c r="I1766">
        <v>151.61000000000001</v>
      </c>
      <c r="J1766" t="s">
        <v>2119</v>
      </c>
      <c r="K1766" t="s">
        <v>4308</v>
      </c>
      <c r="L1766" t="s">
        <v>2531</v>
      </c>
      <c r="M1766" t="s">
        <v>2206</v>
      </c>
      <c r="N1766" t="s">
        <v>3157</v>
      </c>
      <c r="O1766" t="s">
        <v>2210</v>
      </c>
      <c r="P1766" t="s">
        <v>95</v>
      </c>
      <c r="Q1766">
        <v>13.1</v>
      </c>
      <c r="R1766">
        <v>123</v>
      </c>
      <c r="S1766" t="s">
        <v>95</v>
      </c>
      <c r="T1766" t="s">
        <v>51</v>
      </c>
      <c r="U1766">
        <v>0</v>
      </c>
      <c r="V1766">
        <v>0</v>
      </c>
      <c r="W1766" t="s">
        <v>506</v>
      </c>
      <c r="X1766">
        <v>181</v>
      </c>
      <c r="Y1766" t="str">
        <f>IF(_20224[[#This Row],[Lead Score]]=_20224[[#This Row],[p2_score1]],_20224[[#This Row],[p2]],_20224[[#This Row],[p1]])</f>
        <v>Mohammad Rizwan</v>
      </c>
      <c r="Z1766" t="str">
        <f>IF(_20224[[#This Row],[Lead Score]]&lt;&gt;_20224[[#This Row],[p2_score1]],_20224[[#This Row],[p2]],_20224[[#This Row],[p1]])</f>
        <v>Fakhar Zaman</v>
      </c>
      <c r="AA1766" s="1">
        <f>_20224[[#This Row],[Lead Score]]/_20224[[#This Row],[Runs in Partnership]]</f>
        <v>0.5</v>
      </c>
      <c r="AB1766">
        <f>+_20224[[#This Row],[p2_score1]]+_20224[[#This Row],[p1_score1]]</f>
        <v>16</v>
      </c>
      <c r="AC1766">
        <f>MAX(_20224[[#This Row],[p2_score1]:[p1_score1]])</f>
        <v>8</v>
      </c>
      <c r="AD1766">
        <f>MIN(_20224[[#This Row],[p2_score1]:[p1_score1]])</f>
        <v>8</v>
      </c>
      <c r="AE1766" t="s">
        <v>2119</v>
      </c>
      <c r="AF1766" t="s">
        <v>2531</v>
      </c>
      <c r="AG1766" t="s">
        <v>2829</v>
      </c>
      <c r="AH1766" t="s">
        <v>883</v>
      </c>
      <c r="AI1766" t="s">
        <v>883</v>
      </c>
      <c r="AJ1766" t="s">
        <v>897</v>
      </c>
      <c r="AK1766" t="str">
        <f>LEFT(_20224[[#This Row],[result2]], FIND(" ",_20224[[#This Row],[result2]]))</f>
        <v xml:space="preserve">Quetta </v>
      </c>
      <c r="AL1766" t="s">
        <v>4583</v>
      </c>
      <c r="AM1766" t="s">
        <v>3027</v>
      </c>
      <c r="AN1766" t="s">
        <v>3028</v>
      </c>
      <c r="AO1766" t="s">
        <v>3029</v>
      </c>
      <c r="AP1766" t="s">
        <v>1947</v>
      </c>
      <c r="AQ1766">
        <v>8</v>
      </c>
      <c r="AR1766">
        <v>8</v>
      </c>
    </row>
    <row r="1767" spans="1:44" x14ac:dyDescent="0.3">
      <c r="A1767" t="s">
        <v>3439</v>
      </c>
      <c r="B1767" t="s">
        <v>3136</v>
      </c>
      <c r="C1767" t="s">
        <v>51</v>
      </c>
      <c r="D1767" t="s">
        <v>45</v>
      </c>
      <c r="E1767">
        <v>46</v>
      </c>
      <c r="F1767">
        <v>28</v>
      </c>
      <c r="G1767">
        <v>1</v>
      </c>
      <c r="H1767">
        <v>4</v>
      </c>
      <c r="I1767">
        <v>164.28</v>
      </c>
      <c r="J1767" t="s">
        <v>2119</v>
      </c>
      <c r="K1767" t="s">
        <v>4308</v>
      </c>
      <c r="L1767" t="s">
        <v>2531</v>
      </c>
      <c r="M1767" t="s">
        <v>2206</v>
      </c>
      <c r="N1767" t="s">
        <v>32</v>
      </c>
      <c r="O1767" t="s">
        <v>32</v>
      </c>
      <c r="P1767" t="s">
        <v>32</v>
      </c>
      <c r="S1767" t="s">
        <v>874</v>
      </c>
      <c r="T1767" t="s">
        <v>51</v>
      </c>
      <c r="U1767">
        <v>0</v>
      </c>
      <c r="V1767">
        <v>0</v>
      </c>
      <c r="W1767" t="s">
        <v>95</v>
      </c>
      <c r="X1767">
        <v>181</v>
      </c>
      <c r="Y1767" t="str">
        <f>IF(_20224[[#This Row],[Lead Score]]=_20224[[#This Row],[p2_score1]],_20224[[#This Row],[p2]],_20224[[#This Row],[p1]])</f>
        <v>Mohammad Rizwan</v>
      </c>
      <c r="Z1767" t="str">
        <f>IF(_20224[[#This Row],[Lead Score]]&lt;&gt;_20224[[#This Row],[p2_score1]],_20224[[#This Row],[p2]],_20224[[#This Row],[p1]])</f>
        <v>Cameron Delport</v>
      </c>
      <c r="AA1767" s="1">
        <f>_20224[[#This Row],[Lead Score]]/_20224[[#This Row],[Runs in Partnership]]</f>
        <v>0.5679012345679012</v>
      </c>
      <c r="AB1767">
        <f>+_20224[[#This Row],[p2_score1]]+_20224[[#This Row],[p1_score1]]</f>
        <v>81</v>
      </c>
      <c r="AC1767">
        <f>MAX(_20224[[#This Row],[p2_score1]:[p1_score1]])</f>
        <v>46</v>
      </c>
      <c r="AD1767">
        <f>MIN(_20224[[#This Row],[p2_score1]:[p1_score1]])</f>
        <v>35</v>
      </c>
      <c r="AE1767" t="s">
        <v>2119</v>
      </c>
      <c r="AF1767" t="s">
        <v>2531</v>
      </c>
      <c r="AG1767" t="s">
        <v>2829</v>
      </c>
      <c r="AH1767" t="s">
        <v>883</v>
      </c>
      <c r="AI1767" t="s">
        <v>883</v>
      </c>
      <c r="AJ1767" t="s">
        <v>897</v>
      </c>
      <c r="AK1767" t="str">
        <f>LEFT(_20224[[#This Row],[result2]], FIND(" ",_20224[[#This Row],[result2]]))</f>
        <v xml:space="preserve">Quetta </v>
      </c>
      <c r="AL1767" t="s">
        <v>4583</v>
      </c>
      <c r="AM1767" t="s">
        <v>3027</v>
      </c>
      <c r="AN1767" t="s">
        <v>3028</v>
      </c>
      <c r="AO1767" t="s">
        <v>3029</v>
      </c>
      <c r="AP1767" t="s">
        <v>1947</v>
      </c>
      <c r="AQ1767">
        <v>46</v>
      </c>
      <c r="AR1767">
        <v>35</v>
      </c>
    </row>
    <row r="1768" spans="1:44" hidden="1" x14ac:dyDescent="0.3">
      <c r="A1768" t="s">
        <v>3441</v>
      </c>
      <c r="B1768" t="s">
        <v>3162</v>
      </c>
      <c r="C1768" t="s">
        <v>874</v>
      </c>
      <c r="D1768" t="s">
        <v>45</v>
      </c>
      <c r="E1768">
        <v>35</v>
      </c>
      <c r="F1768">
        <v>21</v>
      </c>
      <c r="G1768">
        <v>1</v>
      </c>
      <c r="H1768">
        <v>3</v>
      </c>
      <c r="I1768">
        <v>166.66</v>
      </c>
      <c r="J1768" t="s">
        <v>2119</v>
      </c>
      <c r="K1768" t="s">
        <v>4308</v>
      </c>
      <c r="L1768" t="s">
        <v>2531</v>
      </c>
      <c r="M1768" t="s">
        <v>2206</v>
      </c>
      <c r="N1768" t="s">
        <v>32</v>
      </c>
      <c r="O1768" t="s">
        <v>32</v>
      </c>
      <c r="P1768" t="s">
        <v>32</v>
      </c>
      <c r="S1768" t="s">
        <v>32</v>
      </c>
      <c r="T1768" t="s">
        <v>32</v>
      </c>
      <c r="W1768" t="s">
        <v>32</v>
      </c>
      <c r="X1768">
        <v>181</v>
      </c>
      <c r="Y1768" t="str">
        <f>IF(_20224[[#This Row],[Lead Score]]=_20224[[#This Row],[p2_score1]],_20224[[#This Row],[p2]],_20224[[#This Row],[p1]])</f>
        <v/>
      </c>
      <c r="Z1768" t="str">
        <f>IF(_20224[[#This Row],[Lead Score]]&lt;&gt;_20224[[#This Row],[p2_score1]],_20224[[#This Row],[p2]],_20224[[#This Row],[p1]])</f>
        <v/>
      </c>
      <c r="AA1768" s="1" t="e">
        <f>_20224[[#This Row],[Lead Score]]/_20224[[#This Row],[Runs in Partnership]]</f>
        <v>#DIV/0!</v>
      </c>
      <c r="AB1768">
        <f>+_20224[[#This Row],[p2_score1]]+_20224[[#This Row],[p1_score1]]</f>
        <v>0</v>
      </c>
      <c r="AC1768">
        <f>MAX(_20224[[#This Row],[p2_score1]:[p1_score1]])</f>
        <v>0</v>
      </c>
      <c r="AD1768">
        <f>MIN(_20224[[#This Row],[p2_score1]:[p1_score1]])</f>
        <v>0</v>
      </c>
      <c r="AE1768" t="s">
        <v>2119</v>
      </c>
      <c r="AF1768" t="s">
        <v>2531</v>
      </c>
      <c r="AG1768" t="s">
        <v>2829</v>
      </c>
      <c r="AH1768" t="s">
        <v>883</v>
      </c>
      <c r="AI1768" t="s">
        <v>883</v>
      </c>
      <c r="AJ1768" t="s">
        <v>897</v>
      </c>
      <c r="AK1768" t="str">
        <f>LEFT(_20224[[#This Row],[result2]], FIND(" ",_20224[[#This Row],[result2]]))</f>
        <v xml:space="preserve">Quetta </v>
      </c>
      <c r="AL1768" t="s">
        <v>4583</v>
      </c>
      <c r="AM1768" t="s">
        <v>3027</v>
      </c>
      <c r="AN1768" t="s">
        <v>3028</v>
      </c>
      <c r="AO1768" t="s">
        <v>3029</v>
      </c>
      <c r="AP1768" t="s">
        <v>1947</v>
      </c>
      <c r="AQ1768">
        <v>0</v>
      </c>
      <c r="AR1768">
        <v>0</v>
      </c>
    </row>
    <row r="1769" spans="1:44" x14ac:dyDescent="0.3">
      <c r="A1769" t="s">
        <v>3431</v>
      </c>
      <c r="B1769" t="s">
        <v>3133</v>
      </c>
      <c r="C1769" t="s">
        <v>1168</v>
      </c>
      <c r="D1769" t="s">
        <v>2211</v>
      </c>
      <c r="E1769">
        <v>4</v>
      </c>
      <c r="F1769">
        <v>8</v>
      </c>
      <c r="G1769">
        <v>0</v>
      </c>
      <c r="H1769">
        <v>0</v>
      </c>
      <c r="I1769">
        <v>50</v>
      </c>
      <c r="J1769" t="s">
        <v>2119</v>
      </c>
      <c r="K1769" t="s">
        <v>4433</v>
      </c>
      <c r="L1769" t="s">
        <v>2535</v>
      </c>
      <c r="M1769" t="s">
        <v>2212</v>
      </c>
      <c r="N1769" t="s">
        <v>3139</v>
      </c>
      <c r="O1769" t="s">
        <v>557</v>
      </c>
      <c r="P1769" t="s">
        <v>1168</v>
      </c>
      <c r="Q1769">
        <v>3.2</v>
      </c>
      <c r="R1769">
        <v>17</v>
      </c>
      <c r="S1769" t="s">
        <v>270</v>
      </c>
      <c r="T1769" t="s">
        <v>1168</v>
      </c>
      <c r="U1769">
        <v>13</v>
      </c>
      <c r="V1769">
        <v>4</v>
      </c>
      <c r="W1769" t="s">
        <v>32</v>
      </c>
      <c r="X1769">
        <v>182</v>
      </c>
      <c r="Y1769" t="str">
        <f>IF(_20224[[#This Row],[Lead Score]]=_20224[[#This Row],[p2_score1]],_20224[[#This Row],[p2]],_20224[[#This Row],[p1]])</f>
        <v>Kamran Akmal</v>
      </c>
      <c r="Z1769" t="str">
        <f>IF(_20224[[#This Row],[Lead Score]]&lt;&gt;_20224[[#This Row],[p2_score1]],_20224[[#This Row],[p2]],_20224[[#This Row],[p1]])</f>
        <v>Tamim Iqbal</v>
      </c>
      <c r="AA1769" s="1">
        <f>_20224[[#This Row],[Lead Score]]/_20224[[#This Row],[Runs in Partnership]]</f>
        <v>0.76470588235294112</v>
      </c>
      <c r="AB1769">
        <f>+_20224[[#This Row],[p2_score1]]+_20224[[#This Row],[p1_score1]]</f>
        <v>17</v>
      </c>
      <c r="AC1769">
        <f>MAX(_20224[[#This Row],[p2_score1]:[p1_score1]])</f>
        <v>13</v>
      </c>
      <c r="AD1769">
        <f>MIN(_20224[[#This Row],[p2_score1]:[p1_score1]])</f>
        <v>4</v>
      </c>
      <c r="AE1769" t="s">
        <v>2119</v>
      </c>
      <c r="AF1769" t="s">
        <v>2535</v>
      </c>
      <c r="AG1769" t="s">
        <v>2829</v>
      </c>
      <c r="AH1769" t="s">
        <v>949</v>
      </c>
      <c r="AI1769" t="s">
        <v>949</v>
      </c>
      <c r="AJ1769" t="s">
        <v>850</v>
      </c>
      <c r="AK1769" t="str">
        <f>LEFT(_20224[[#This Row],[result2]], FIND(" ",_20224[[#This Row],[result2]]))</f>
        <v xml:space="preserve">Islamabad </v>
      </c>
      <c r="AL1769" t="s">
        <v>4583</v>
      </c>
      <c r="AM1769" t="s">
        <v>3004</v>
      </c>
      <c r="AN1769" t="s">
        <v>3030</v>
      </c>
      <c r="AO1769" t="s">
        <v>3031</v>
      </c>
      <c r="AP1769" t="s">
        <v>1570</v>
      </c>
      <c r="AQ1769">
        <v>4</v>
      </c>
      <c r="AR1769">
        <v>13</v>
      </c>
    </row>
    <row r="1770" spans="1:44" x14ac:dyDescent="0.3">
      <c r="A1770" t="s">
        <v>3446</v>
      </c>
      <c r="B1770" t="s">
        <v>3153</v>
      </c>
      <c r="C1770" t="s">
        <v>99</v>
      </c>
      <c r="D1770" t="s">
        <v>2213</v>
      </c>
      <c r="E1770">
        <v>10</v>
      </c>
      <c r="F1770">
        <v>8</v>
      </c>
      <c r="G1770">
        <v>2</v>
      </c>
      <c r="H1770">
        <v>0</v>
      </c>
      <c r="I1770">
        <v>125</v>
      </c>
      <c r="J1770" t="s">
        <v>2119</v>
      </c>
      <c r="K1770" t="s">
        <v>4433</v>
      </c>
      <c r="L1770" t="s">
        <v>2535</v>
      </c>
      <c r="M1770" t="s">
        <v>2212</v>
      </c>
      <c r="N1770" t="s">
        <v>3148</v>
      </c>
      <c r="O1770" t="s">
        <v>1969</v>
      </c>
      <c r="P1770" t="s">
        <v>99</v>
      </c>
      <c r="Q1770">
        <v>4.5</v>
      </c>
      <c r="R1770">
        <v>28</v>
      </c>
      <c r="S1770" t="s">
        <v>270</v>
      </c>
      <c r="T1770" t="s">
        <v>99</v>
      </c>
      <c r="U1770">
        <v>14</v>
      </c>
      <c r="V1770">
        <v>0</v>
      </c>
      <c r="W1770" t="s">
        <v>1168</v>
      </c>
      <c r="X1770">
        <v>182</v>
      </c>
      <c r="Y1770" t="str">
        <f>IF(_20224[[#This Row],[Lead Score]]=_20224[[#This Row],[p2_score1]],_20224[[#This Row],[p2]],_20224[[#This Row],[p1]])</f>
        <v>Mohammad Hafeez</v>
      </c>
      <c r="Z1770" t="str">
        <f>IF(_20224[[#This Row],[Lead Score]]&lt;&gt;_20224[[#This Row],[p2_score1]],_20224[[#This Row],[p2]],_20224[[#This Row],[p1]])</f>
        <v>Kamran Akmal</v>
      </c>
      <c r="AA1770" s="1">
        <f>_20224[[#This Row],[Lead Score]]/_20224[[#This Row],[Runs in Partnership]]</f>
        <v>0.90909090909090906</v>
      </c>
      <c r="AB1770">
        <f>+_20224[[#This Row],[p2_score1]]+_20224[[#This Row],[p1_score1]]</f>
        <v>11</v>
      </c>
      <c r="AC1770">
        <f>MAX(_20224[[#This Row],[p2_score1]:[p1_score1]])</f>
        <v>10</v>
      </c>
      <c r="AD1770">
        <f>MIN(_20224[[#This Row],[p2_score1]:[p1_score1]])</f>
        <v>1</v>
      </c>
      <c r="AE1770" t="s">
        <v>2119</v>
      </c>
      <c r="AF1770" t="s">
        <v>2535</v>
      </c>
      <c r="AG1770" t="s">
        <v>2829</v>
      </c>
      <c r="AH1770" t="s">
        <v>949</v>
      </c>
      <c r="AI1770" t="s">
        <v>949</v>
      </c>
      <c r="AJ1770" t="s">
        <v>850</v>
      </c>
      <c r="AK1770" t="str">
        <f>LEFT(_20224[[#This Row],[result2]], FIND(" ",_20224[[#This Row],[result2]]))</f>
        <v xml:space="preserve">Islamabad </v>
      </c>
      <c r="AL1770" t="s">
        <v>4583</v>
      </c>
      <c r="AM1770" t="s">
        <v>3004</v>
      </c>
      <c r="AN1770" t="s">
        <v>3030</v>
      </c>
      <c r="AO1770" t="s">
        <v>3031</v>
      </c>
      <c r="AP1770" t="s">
        <v>1570</v>
      </c>
      <c r="AQ1770">
        <v>10</v>
      </c>
      <c r="AR1770">
        <v>1</v>
      </c>
    </row>
    <row r="1771" spans="1:44" x14ac:dyDescent="0.3">
      <c r="A1771" t="s">
        <v>3449</v>
      </c>
      <c r="B1771" t="s">
        <v>3144</v>
      </c>
      <c r="C1771" t="s">
        <v>270</v>
      </c>
      <c r="D1771" t="s">
        <v>409</v>
      </c>
      <c r="E1771">
        <v>19</v>
      </c>
      <c r="F1771">
        <v>17</v>
      </c>
      <c r="G1771">
        <v>3</v>
      </c>
      <c r="H1771">
        <v>0</v>
      </c>
      <c r="I1771">
        <v>111.76</v>
      </c>
      <c r="J1771" t="s">
        <v>2119</v>
      </c>
      <c r="K1771" t="s">
        <v>4433</v>
      </c>
      <c r="L1771" t="s">
        <v>2535</v>
      </c>
      <c r="M1771" t="s">
        <v>2212</v>
      </c>
      <c r="N1771" t="s">
        <v>3157</v>
      </c>
      <c r="O1771" t="s">
        <v>731</v>
      </c>
      <c r="P1771" t="s">
        <v>270</v>
      </c>
      <c r="Q1771">
        <v>7</v>
      </c>
      <c r="R1771">
        <v>45</v>
      </c>
      <c r="S1771" t="s">
        <v>270</v>
      </c>
      <c r="T1771" t="s">
        <v>2083</v>
      </c>
      <c r="U1771">
        <v>0</v>
      </c>
      <c r="V1771">
        <v>0</v>
      </c>
      <c r="W1771" t="s">
        <v>99</v>
      </c>
      <c r="X1771">
        <v>182</v>
      </c>
      <c r="Y1771" t="str">
        <f>IF(_20224[[#This Row],[Lead Score]]=_20224[[#This Row],[p2_score1]],_20224[[#This Row],[p2]],_20224[[#This Row],[p1]])</f>
        <v>Eoin Morgan</v>
      </c>
      <c r="Z1771" t="str">
        <f>IF(_20224[[#This Row],[Lead Score]]&lt;&gt;_20224[[#This Row],[p2_score1]],_20224[[#This Row],[p2]],_20224[[#This Row],[p1]])</f>
        <v>Kamran Akmal</v>
      </c>
      <c r="AA1771" s="1">
        <f>_20224[[#This Row],[Lead Score]]/_20224[[#This Row],[Runs in Partnership]]</f>
        <v>0.70588235294117652</v>
      </c>
      <c r="AB1771">
        <f>+_20224[[#This Row],[p2_score1]]+_20224[[#This Row],[p1_score1]]</f>
        <v>17</v>
      </c>
      <c r="AC1771">
        <f>MAX(_20224[[#This Row],[p2_score1]:[p1_score1]])</f>
        <v>12</v>
      </c>
      <c r="AD1771">
        <f>MIN(_20224[[#This Row],[p2_score1]:[p1_score1]])</f>
        <v>5</v>
      </c>
      <c r="AE1771" t="s">
        <v>2119</v>
      </c>
      <c r="AF1771" t="s">
        <v>2535</v>
      </c>
      <c r="AG1771" t="s">
        <v>2829</v>
      </c>
      <c r="AH1771" t="s">
        <v>949</v>
      </c>
      <c r="AI1771" t="s">
        <v>949</v>
      </c>
      <c r="AJ1771" t="s">
        <v>850</v>
      </c>
      <c r="AK1771" t="str">
        <f>LEFT(_20224[[#This Row],[result2]], FIND(" ",_20224[[#This Row],[result2]]))</f>
        <v xml:space="preserve">Islamabad </v>
      </c>
      <c r="AL1771" t="s">
        <v>4583</v>
      </c>
      <c r="AM1771" t="s">
        <v>3004</v>
      </c>
      <c r="AN1771" t="s">
        <v>3030</v>
      </c>
      <c r="AO1771" t="s">
        <v>3031</v>
      </c>
      <c r="AP1771" t="s">
        <v>1570</v>
      </c>
      <c r="AQ1771">
        <v>12</v>
      </c>
      <c r="AR1771">
        <v>5</v>
      </c>
    </row>
    <row r="1772" spans="1:44" x14ac:dyDescent="0.3">
      <c r="A1772" t="s">
        <v>3450</v>
      </c>
      <c r="B1772" t="s">
        <v>3162</v>
      </c>
      <c r="C1772" t="s">
        <v>52</v>
      </c>
      <c r="D1772" t="s">
        <v>2080</v>
      </c>
      <c r="E1772">
        <v>0</v>
      </c>
      <c r="F1772">
        <v>3</v>
      </c>
      <c r="G1772">
        <v>0</v>
      </c>
      <c r="H1772">
        <v>0</v>
      </c>
      <c r="I1772">
        <v>0</v>
      </c>
      <c r="J1772" t="s">
        <v>2119</v>
      </c>
      <c r="K1772" t="s">
        <v>4433</v>
      </c>
      <c r="L1772" t="s">
        <v>2535</v>
      </c>
      <c r="M1772" t="s">
        <v>2212</v>
      </c>
      <c r="N1772" t="s">
        <v>3151</v>
      </c>
      <c r="O1772" t="s">
        <v>815</v>
      </c>
      <c r="P1772" t="s">
        <v>52</v>
      </c>
      <c r="Q1772">
        <v>7.4</v>
      </c>
      <c r="R1772">
        <v>46</v>
      </c>
      <c r="S1772" t="s">
        <v>52</v>
      </c>
      <c r="T1772" t="s">
        <v>2083</v>
      </c>
      <c r="U1772">
        <v>0</v>
      </c>
      <c r="V1772">
        <v>1</v>
      </c>
      <c r="W1772" t="s">
        <v>270</v>
      </c>
      <c r="X1772">
        <v>182</v>
      </c>
      <c r="Y1772" t="str">
        <f>IF(_20224[[#This Row],[Lead Score]]=_20224[[#This Row],[p2_score1]],_20224[[#This Row],[p2]],_20224[[#This Row],[p1]])</f>
        <v>Eoin Morgan</v>
      </c>
      <c r="Z1772" t="str">
        <f>IF(_20224[[#This Row],[Lead Score]]&lt;&gt;_20224[[#This Row],[p2_score1]],_20224[[#This Row],[p2]],_20224[[#This Row],[p1]])</f>
        <v>Sohaib Maqsood</v>
      </c>
      <c r="AA1772" s="1">
        <f>_20224[[#This Row],[Lead Score]]/_20224[[#This Row],[Runs in Partnership]]</f>
        <v>1</v>
      </c>
      <c r="AB1772">
        <f>+_20224[[#This Row],[p2_score1]]+_20224[[#This Row],[p1_score1]]</f>
        <v>1</v>
      </c>
      <c r="AC1772">
        <f>MAX(_20224[[#This Row],[p2_score1]:[p1_score1]])</f>
        <v>1</v>
      </c>
      <c r="AD1772">
        <f>MIN(_20224[[#This Row],[p2_score1]:[p1_score1]])</f>
        <v>0</v>
      </c>
      <c r="AE1772" t="s">
        <v>2119</v>
      </c>
      <c r="AF1772" t="s">
        <v>2535</v>
      </c>
      <c r="AG1772" t="s">
        <v>2829</v>
      </c>
      <c r="AH1772" t="s">
        <v>949</v>
      </c>
      <c r="AI1772" t="s">
        <v>949</v>
      </c>
      <c r="AJ1772" t="s">
        <v>850</v>
      </c>
      <c r="AK1772" t="str">
        <f>LEFT(_20224[[#This Row],[result2]], FIND(" ",_20224[[#This Row],[result2]]))</f>
        <v xml:space="preserve">Islamabad </v>
      </c>
      <c r="AL1772" t="s">
        <v>4583</v>
      </c>
      <c r="AM1772" t="s">
        <v>3004</v>
      </c>
      <c r="AN1772" t="s">
        <v>3030</v>
      </c>
      <c r="AO1772" t="s">
        <v>3031</v>
      </c>
      <c r="AP1772" t="s">
        <v>1570</v>
      </c>
      <c r="AQ1772">
        <v>1</v>
      </c>
      <c r="AR1772">
        <v>0</v>
      </c>
    </row>
    <row r="1773" spans="1:44" x14ac:dyDescent="0.3">
      <c r="A1773" t="s">
        <v>3453</v>
      </c>
      <c r="B1773" t="s">
        <v>3173</v>
      </c>
      <c r="C1773" t="s">
        <v>2214</v>
      </c>
      <c r="D1773" t="s">
        <v>2215</v>
      </c>
      <c r="E1773">
        <v>5</v>
      </c>
      <c r="F1773">
        <v>7</v>
      </c>
      <c r="G1773">
        <v>0</v>
      </c>
      <c r="H1773">
        <v>0</v>
      </c>
      <c r="I1773">
        <v>71.42</v>
      </c>
      <c r="J1773" t="s">
        <v>2119</v>
      </c>
      <c r="K1773" t="s">
        <v>4433</v>
      </c>
      <c r="L1773" t="s">
        <v>2535</v>
      </c>
      <c r="M1773" t="s">
        <v>2212</v>
      </c>
      <c r="N1773" t="s">
        <v>3170</v>
      </c>
      <c r="O1773" t="s">
        <v>2216</v>
      </c>
      <c r="P1773" t="s">
        <v>2214</v>
      </c>
      <c r="Q1773">
        <v>10.199999999999999</v>
      </c>
      <c r="R1773">
        <v>66</v>
      </c>
      <c r="S1773" t="s">
        <v>2214</v>
      </c>
      <c r="T1773" t="s">
        <v>2083</v>
      </c>
      <c r="U1773">
        <v>0</v>
      </c>
      <c r="V1773">
        <v>16</v>
      </c>
      <c r="W1773" t="s">
        <v>52</v>
      </c>
      <c r="X1773">
        <v>182</v>
      </c>
      <c r="Y1773" t="str">
        <f>IF(_20224[[#This Row],[Lead Score]]=_20224[[#This Row],[p2_score1]],_20224[[#This Row],[p2]],_20224[[#This Row],[p1]])</f>
        <v>Eoin Morgan</v>
      </c>
      <c r="Z1773" t="str">
        <f>IF(_20224[[#This Row],[Lead Score]]&lt;&gt;_20224[[#This Row],[p2_score1]],_20224[[#This Row],[p2]],_20224[[#This Row],[p1]])</f>
        <v>Shakib Al Hasan</v>
      </c>
      <c r="AA1773" s="1">
        <f>_20224[[#This Row],[Lead Score]]/_20224[[#This Row],[Runs in Partnership]]</f>
        <v>0.75</v>
      </c>
      <c r="AB1773">
        <f>+_20224[[#This Row],[p2_score1]]+_20224[[#This Row],[p1_score1]]</f>
        <v>20</v>
      </c>
      <c r="AC1773">
        <f>MAX(_20224[[#This Row],[p2_score1]:[p1_score1]])</f>
        <v>15</v>
      </c>
      <c r="AD1773">
        <f>MIN(_20224[[#This Row],[p2_score1]:[p1_score1]])</f>
        <v>5</v>
      </c>
      <c r="AE1773" t="s">
        <v>2119</v>
      </c>
      <c r="AF1773" t="s">
        <v>2535</v>
      </c>
      <c r="AG1773" t="s">
        <v>2829</v>
      </c>
      <c r="AH1773" t="s">
        <v>949</v>
      </c>
      <c r="AI1773" t="s">
        <v>949</v>
      </c>
      <c r="AJ1773" t="s">
        <v>850</v>
      </c>
      <c r="AK1773" t="str">
        <f>LEFT(_20224[[#This Row],[result2]], FIND(" ",_20224[[#This Row],[result2]]))</f>
        <v xml:space="preserve">Islamabad </v>
      </c>
      <c r="AL1773" t="s">
        <v>4583</v>
      </c>
      <c r="AM1773" t="s">
        <v>3004</v>
      </c>
      <c r="AN1773" t="s">
        <v>3030</v>
      </c>
      <c r="AO1773" t="s">
        <v>3031</v>
      </c>
      <c r="AP1773" t="s">
        <v>1570</v>
      </c>
      <c r="AQ1773">
        <v>15</v>
      </c>
      <c r="AR1773">
        <v>5</v>
      </c>
    </row>
    <row r="1774" spans="1:44" x14ac:dyDescent="0.3">
      <c r="A1774" t="s">
        <v>3455</v>
      </c>
      <c r="B1774" t="s">
        <v>3136</v>
      </c>
      <c r="C1774" t="s">
        <v>2083</v>
      </c>
      <c r="D1774" t="s">
        <v>2217</v>
      </c>
      <c r="E1774">
        <v>28</v>
      </c>
      <c r="F1774">
        <v>28</v>
      </c>
      <c r="G1774">
        <v>3</v>
      </c>
      <c r="H1774">
        <v>1</v>
      </c>
      <c r="I1774">
        <v>100</v>
      </c>
      <c r="J1774" t="s">
        <v>2119</v>
      </c>
      <c r="K1774" t="s">
        <v>4433</v>
      </c>
      <c r="L1774" t="s">
        <v>2535</v>
      </c>
      <c r="M1774" t="s">
        <v>2212</v>
      </c>
      <c r="N1774" t="s">
        <v>3200</v>
      </c>
      <c r="O1774" t="s">
        <v>2218</v>
      </c>
      <c r="P1774" t="s">
        <v>2083</v>
      </c>
      <c r="Q1774">
        <v>13.3</v>
      </c>
      <c r="R1774">
        <v>78</v>
      </c>
      <c r="S1774" t="s">
        <v>960</v>
      </c>
      <c r="T1774" t="s">
        <v>2083</v>
      </c>
      <c r="U1774">
        <v>0</v>
      </c>
      <c r="V1774">
        <v>0</v>
      </c>
      <c r="W1774" t="s">
        <v>2214</v>
      </c>
      <c r="X1774">
        <v>182</v>
      </c>
      <c r="Y1774" t="str">
        <f>IF(_20224[[#This Row],[Lead Score]]=_20224[[#This Row],[p2_score1]],_20224[[#This Row],[p2]],_20224[[#This Row],[p1]])</f>
        <v>Eoin Morgan</v>
      </c>
      <c r="Z1774" t="str">
        <f>IF(_20224[[#This Row],[Lead Score]]&lt;&gt;_20224[[#This Row],[p2_score1]],_20224[[#This Row],[p2]],_20224[[#This Row],[p1]])</f>
        <v>Darren Sammy</v>
      </c>
      <c r="AA1774" s="1">
        <f>_20224[[#This Row],[Lead Score]]/_20224[[#This Row],[Runs in Partnership]]</f>
        <v>1</v>
      </c>
      <c r="AB1774">
        <f>+_20224[[#This Row],[p2_score1]]+_20224[[#This Row],[p1_score1]]</f>
        <v>12</v>
      </c>
      <c r="AC1774">
        <f>MAX(_20224[[#This Row],[p2_score1]:[p1_score1]])</f>
        <v>12</v>
      </c>
      <c r="AD1774">
        <f>MIN(_20224[[#This Row],[p2_score1]:[p1_score1]])</f>
        <v>0</v>
      </c>
      <c r="AE1774" t="s">
        <v>2119</v>
      </c>
      <c r="AF1774" t="s">
        <v>2535</v>
      </c>
      <c r="AG1774" t="s">
        <v>2829</v>
      </c>
      <c r="AH1774" t="s">
        <v>949</v>
      </c>
      <c r="AI1774" t="s">
        <v>949</v>
      </c>
      <c r="AJ1774" t="s">
        <v>850</v>
      </c>
      <c r="AK1774" t="str">
        <f>LEFT(_20224[[#This Row],[result2]], FIND(" ",_20224[[#This Row],[result2]]))</f>
        <v xml:space="preserve">Islamabad </v>
      </c>
      <c r="AL1774" t="s">
        <v>4583</v>
      </c>
      <c r="AM1774" t="s">
        <v>3004</v>
      </c>
      <c r="AN1774" t="s">
        <v>3030</v>
      </c>
      <c r="AO1774" t="s">
        <v>3031</v>
      </c>
      <c r="AP1774" t="s">
        <v>1570</v>
      </c>
      <c r="AQ1774">
        <v>12</v>
      </c>
      <c r="AR1774">
        <v>0</v>
      </c>
    </row>
    <row r="1775" spans="1:44" x14ac:dyDescent="0.3">
      <c r="A1775" t="s">
        <v>3458</v>
      </c>
      <c r="B1775" t="s">
        <v>3178</v>
      </c>
      <c r="C1775" t="s">
        <v>960</v>
      </c>
      <c r="D1775" t="s">
        <v>2219</v>
      </c>
      <c r="E1775">
        <v>20</v>
      </c>
      <c r="F1775">
        <v>19</v>
      </c>
      <c r="G1775">
        <v>3</v>
      </c>
      <c r="H1775">
        <v>0</v>
      </c>
      <c r="I1775">
        <v>105.26</v>
      </c>
      <c r="J1775" t="s">
        <v>2119</v>
      </c>
      <c r="K1775" t="s">
        <v>4433</v>
      </c>
      <c r="L1775" t="s">
        <v>2535</v>
      </c>
      <c r="M1775" t="s">
        <v>2212</v>
      </c>
      <c r="N1775" t="s">
        <v>3219</v>
      </c>
      <c r="O1775" t="s">
        <v>457</v>
      </c>
      <c r="P1775" t="s">
        <v>960</v>
      </c>
      <c r="Q1775">
        <v>16.2</v>
      </c>
      <c r="R1775">
        <v>109</v>
      </c>
      <c r="S1775" t="s">
        <v>960</v>
      </c>
      <c r="T1775" t="s">
        <v>308</v>
      </c>
      <c r="U1775">
        <v>0</v>
      </c>
      <c r="V1775">
        <v>0</v>
      </c>
      <c r="W1775" t="s">
        <v>2083</v>
      </c>
      <c r="X1775">
        <v>182</v>
      </c>
      <c r="Y1775" t="str">
        <f>IF(_20224[[#This Row],[Lead Score]]=_20224[[#This Row],[p2_score1]],_20224[[#This Row],[p2]],_20224[[#This Row],[p1]])</f>
        <v>Darren Sammy</v>
      </c>
      <c r="Z1775" t="str">
        <f>IF(_20224[[#This Row],[Lead Score]]&lt;&gt;_20224[[#This Row],[p2_score1]],_20224[[#This Row],[p2]],_20224[[#This Row],[p1]])</f>
        <v>Shahid Afridi</v>
      </c>
      <c r="AA1775" s="1">
        <f>_20224[[#This Row],[Lead Score]]/_20224[[#This Row],[Runs in Partnership]]</f>
        <v>0.64516129032258063</v>
      </c>
      <c r="AB1775">
        <f>+_20224[[#This Row],[p2_score1]]+_20224[[#This Row],[p1_score1]]</f>
        <v>31</v>
      </c>
      <c r="AC1775">
        <f>MAX(_20224[[#This Row],[p2_score1]:[p1_score1]])</f>
        <v>20</v>
      </c>
      <c r="AD1775">
        <f>MIN(_20224[[#This Row],[p2_score1]:[p1_score1]])</f>
        <v>11</v>
      </c>
      <c r="AE1775" t="s">
        <v>2119</v>
      </c>
      <c r="AF1775" t="s">
        <v>2535</v>
      </c>
      <c r="AG1775" t="s">
        <v>2829</v>
      </c>
      <c r="AH1775" t="s">
        <v>949</v>
      </c>
      <c r="AI1775" t="s">
        <v>949</v>
      </c>
      <c r="AJ1775" t="s">
        <v>850</v>
      </c>
      <c r="AK1775" t="str">
        <f>LEFT(_20224[[#This Row],[result2]], FIND(" ",_20224[[#This Row],[result2]]))</f>
        <v xml:space="preserve">Islamabad </v>
      </c>
      <c r="AL1775" t="s">
        <v>4583</v>
      </c>
      <c r="AM1775" t="s">
        <v>3004</v>
      </c>
      <c r="AN1775" t="s">
        <v>3030</v>
      </c>
      <c r="AO1775" t="s">
        <v>3031</v>
      </c>
      <c r="AP1775" t="s">
        <v>1570</v>
      </c>
      <c r="AQ1775">
        <v>11</v>
      </c>
      <c r="AR1775">
        <v>20</v>
      </c>
    </row>
    <row r="1776" spans="1:44" x14ac:dyDescent="0.3">
      <c r="A1776" t="s">
        <v>3460</v>
      </c>
      <c r="B1776" t="s">
        <v>3180</v>
      </c>
      <c r="C1776" t="s">
        <v>308</v>
      </c>
      <c r="D1776" t="s">
        <v>1906</v>
      </c>
      <c r="E1776">
        <v>17</v>
      </c>
      <c r="F1776">
        <v>12</v>
      </c>
      <c r="G1776">
        <v>0</v>
      </c>
      <c r="H1776">
        <v>2</v>
      </c>
      <c r="I1776">
        <v>141.66</v>
      </c>
      <c r="J1776" t="s">
        <v>2119</v>
      </c>
      <c r="K1776" t="s">
        <v>4433</v>
      </c>
      <c r="L1776" t="s">
        <v>2535</v>
      </c>
      <c r="M1776" t="s">
        <v>2212</v>
      </c>
      <c r="N1776" t="s">
        <v>3236</v>
      </c>
      <c r="O1776" t="s">
        <v>1801</v>
      </c>
      <c r="P1776" t="s">
        <v>308</v>
      </c>
      <c r="Q1776">
        <v>19.100000000000001</v>
      </c>
      <c r="R1776">
        <v>134</v>
      </c>
      <c r="S1776" t="s">
        <v>161</v>
      </c>
      <c r="T1776" t="s">
        <v>308</v>
      </c>
      <c r="U1776">
        <v>0</v>
      </c>
      <c r="V1776">
        <v>0</v>
      </c>
      <c r="W1776" t="s">
        <v>960</v>
      </c>
      <c r="X1776">
        <v>182</v>
      </c>
      <c r="Y1776" t="str">
        <f>IF(_20224[[#This Row],[Lead Score]]=_20224[[#This Row],[p2_score1]],_20224[[#This Row],[p2]],_20224[[#This Row],[p1]])</f>
        <v>Shahid Afridi</v>
      </c>
      <c r="Z1776" t="str">
        <f>IF(_20224[[#This Row],[Lead Score]]&lt;&gt;_20224[[#This Row],[p2_score1]],_20224[[#This Row],[p2]],_20224[[#This Row],[p1]])</f>
        <v>Wahab Riaz</v>
      </c>
      <c r="AA1776" s="1">
        <f>_20224[[#This Row],[Lead Score]]/_20224[[#This Row],[Runs in Partnership]]</f>
        <v>0.68</v>
      </c>
      <c r="AB1776">
        <f>+_20224[[#This Row],[p2_score1]]+_20224[[#This Row],[p1_score1]]</f>
        <v>25</v>
      </c>
      <c r="AC1776">
        <f>MAX(_20224[[#This Row],[p2_score1]:[p1_score1]])</f>
        <v>17</v>
      </c>
      <c r="AD1776">
        <f>MIN(_20224[[#This Row],[p2_score1]:[p1_score1]])</f>
        <v>8</v>
      </c>
      <c r="AE1776" t="s">
        <v>2119</v>
      </c>
      <c r="AF1776" t="s">
        <v>2535</v>
      </c>
      <c r="AG1776" t="s">
        <v>2829</v>
      </c>
      <c r="AH1776" t="s">
        <v>949</v>
      </c>
      <c r="AI1776" t="s">
        <v>949</v>
      </c>
      <c r="AJ1776" t="s">
        <v>850</v>
      </c>
      <c r="AK1776" t="str">
        <f>LEFT(_20224[[#This Row],[result2]], FIND(" ",_20224[[#This Row],[result2]]))</f>
        <v xml:space="preserve">Islamabad </v>
      </c>
      <c r="AL1776" t="s">
        <v>4583</v>
      </c>
      <c r="AM1776" t="s">
        <v>3004</v>
      </c>
      <c r="AN1776" t="s">
        <v>3030</v>
      </c>
      <c r="AO1776" t="s">
        <v>3031</v>
      </c>
      <c r="AP1776" t="s">
        <v>1570</v>
      </c>
      <c r="AQ1776">
        <v>17</v>
      </c>
      <c r="AR1776">
        <v>8</v>
      </c>
    </row>
    <row r="1777" spans="1:44" x14ac:dyDescent="0.3">
      <c r="A1777" t="s">
        <v>3461</v>
      </c>
      <c r="B1777" t="s">
        <v>3187</v>
      </c>
      <c r="C1777" t="s">
        <v>161</v>
      </c>
      <c r="D1777" t="s">
        <v>1992</v>
      </c>
      <c r="E1777">
        <v>23</v>
      </c>
      <c r="F1777">
        <v>15</v>
      </c>
      <c r="G1777">
        <v>3</v>
      </c>
      <c r="H1777">
        <v>1</v>
      </c>
      <c r="I1777">
        <v>153.33000000000001</v>
      </c>
      <c r="J1777" t="s">
        <v>2119</v>
      </c>
      <c r="K1777" t="s">
        <v>4433</v>
      </c>
      <c r="L1777" t="s">
        <v>2535</v>
      </c>
      <c r="M1777" t="s">
        <v>2212</v>
      </c>
      <c r="N1777" t="s">
        <v>3161</v>
      </c>
      <c r="O1777" t="s">
        <v>2220</v>
      </c>
      <c r="P1777" t="s">
        <v>161</v>
      </c>
      <c r="Q1777">
        <v>19.3</v>
      </c>
      <c r="R1777">
        <v>134</v>
      </c>
      <c r="S1777" t="s">
        <v>161</v>
      </c>
      <c r="T1777" t="s">
        <v>251</v>
      </c>
      <c r="U1777">
        <v>0</v>
      </c>
      <c r="V1777">
        <v>0</v>
      </c>
      <c r="W1777" t="s">
        <v>308</v>
      </c>
      <c r="X1777">
        <v>182</v>
      </c>
      <c r="Y1777" t="str">
        <f>IF(_20224[[#This Row],[Lead Score]]=_20224[[#This Row],[p2_score1]],_20224[[#This Row],[p2]],_20224[[#This Row],[p1]])</f>
        <v>Wahab Riaz</v>
      </c>
      <c r="Z1777" t="str">
        <f>IF(_20224[[#This Row],[Lead Score]]&lt;&gt;_20224[[#This Row],[p2_score1]],_20224[[#This Row],[p2]],_20224[[#This Row],[p1]])</f>
        <v>Hasan Ali</v>
      </c>
      <c r="AA1777" s="1">
        <f>_20224[[#This Row],[Lead Score]]/_20224[[#This Row],[Runs in Partnership]]</f>
        <v>1</v>
      </c>
      <c r="AB1777">
        <f>+_20224[[#This Row],[p2_score1]]+_20224[[#This Row],[p1_score1]]</f>
        <v>23</v>
      </c>
      <c r="AC1777">
        <f>MAX(_20224[[#This Row],[p2_score1]:[p1_score1]])</f>
        <v>23</v>
      </c>
      <c r="AD1777">
        <f>MIN(_20224[[#This Row],[p2_score1]:[p1_score1]])</f>
        <v>0</v>
      </c>
      <c r="AE1777" t="s">
        <v>2119</v>
      </c>
      <c r="AF1777" t="s">
        <v>2535</v>
      </c>
      <c r="AG1777" t="s">
        <v>2829</v>
      </c>
      <c r="AH1777" t="s">
        <v>949</v>
      </c>
      <c r="AI1777" t="s">
        <v>949</v>
      </c>
      <c r="AJ1777" t="s">
        <v>850</v>
      </c>
      <c r="AK1777" t="str">
        <f>LEFT(_20224[[#This Row],[result2]], FIND(" ",_20224[[#This Row],[result2]]))</f>
        <v xml:space="preserve">Islamabad </v>
      </c>
      <c r="AL1777" t="s">
        <v>4583</v>
      </c>
      <c r="AM1777" t="s">
        <v>3004</v>
      </c>
      <c r="AN1777" t="s">
        <v>3030</v>
      </c>
      <c r="AO1777" t="s">
        <v>3031</v>
      </c>
      <c r="AP1777" t="s">
        <v>1570</v>
      </c>
      <c r="AQ1777">
        <v>0</v>
      </c>
      <c r="AR1777">
        <v>23</v>
      </c>
    </row>
    <row r="1778" spans="1:44" x14ac:dyDescent="0.3">
      <c r="A1778" t="s">
        <v>3223</v>
      </c>
      <c r="B1778" t="s">
        <v>3195</v>
      </c>
      <c r="C1778" t="s">
        <v>251</v>
      </c>
      <c r="D1778" t="s">
        <v>45</v>
      </c>
      <c r="E1778">
        <v>1</v>
      </c>
      <c r="F1778">
        <v>1</v>
      </c>
      <c r="G1778">
        <v>0</v>
      </c>
      <c r="H1778">
        <v>0</v>
      </c>
      <c r="I1778">
        <v>100</v>
      </c>
      <c r="J1778" t="s">
        <v>2119</v>
      </c>
      <c r="K1778" t="s">
        <v>4433</v>
      </c>
      <c r="L1778" t="s">
        <v>2535</v>
      </c>
      <c r="M1778" t="s">
        <v>2212</v>
      </c>
      <c r="N1778" t="s">
        <v>32</v>
      </c>
      <c r="O1778" t="s">
        <v>32</v>
      </c>
      <c r="P1778" t="s">
        <v>32</v>
      </c>
      <c r="S1778" t="s">
        <v>1662</v>
      </c>
      <c r="T1778" t="s">
        <v>251</v>
      </c>
      <c r="U1778">
        <v>0</v>
      </c>
      <c r="V1778">
        <v>0</v>
      </c>
      <c r="W1778" t="s">
        <v>161</v>
      </c>
      <c r="X1778">
        <v>182</v>
      </c>
      <c r="Y1778" t="str">
        <f>IF(_20224[[#This Row],[Lead Score]]=_20224[[#This Row],[p2_score1]],_20224[[#This Row],[p2]],_20224[[#This Row],[p1]])</f>
        <v>Hasan Ali</v>
      </c>
      <c r="Z1778" t="str">
        <f>IF(_20224[[#This Row],[Lead Score]]&lt;&gt;_20224[[#This Row],[p2_score1]],_20224[[#This Row],[p2]],_20224[[#This Row],[p1]])</f>
        <v>Junaid Khan</v>
      </c>
      <c r="AA1778" s="1">
        <f>_20224[[#This Row],[Lead Score]]/_20224[[#This Row],[Runs in Partnership]]</f>
        <v>0.5</v>
      </c>
      <c r="AB1778">
        <f>+_20224[[#This Row],[p2_score1]]+_20224[[#This Row],[p1_score1]]</f>
        <v>2</v>
      </c>
      <c r="AC1778">
        <f>MAX(_20224[[#This Row],[p2_score1]:[p1_score1]])</f>
        <v>1</v>
      </c>
      <c r="AD1778">
        <f>MIN(_20224[[#This Row],[p2_score1]:[p1_score1]])</f>
        <v>1</v>
      </c>
      <c r="AE1778" t="s">
        <v>2119</v>
      </c>
      <c r="AF1778" t="s">
        <v>2535</v>
      </c>
      <c r="AG1778" t="s">
        <v>2829</v>
      </c>
      <c r="AH1778" t="s">
        <v>949</v>
      </c>
      <c r="AI1778" t="s">
        <v>949</v>
      </c>
      <c r="AJ1778" t="s">
        <v>850</v>
      </c>
      <c r="AK1778" t="str">
        <f>LEFT(_20224[[#This Row],[result2]], FIND(" ",_20224[[#This Row],[result2]]))</f>
        <v xml:space="preserve">Islamabad </v>
      </c>
      <c r="AL1778" t="s">
        <v>4583</v>
      </c>
      <c r="AM1778" t="s">
        <v>3004</v>
      </c>
      <c r="AN1778" t="s">
        <v>3030</v>
      </c>
      <c r="AO1778" t="s">
        <v>3031</v>
      </c>
      <c r="AP1778" t="s">
        <v>1570</v>
      </c>
      <c r="AQ1778">
        <v>1</v>
      </c>
      <c r="AR1778">
        <v>1</v>
      </c>
    </row>
    <row r="1779" spans="1:44" hidden="1" x14ac:dyDescent="0.3">
      <c r="A1779" t="s">
        <v>3464</v>
      </c>
      <c r="B1779" t="s">
        <v>3154</v>
      </c>
      <c r="C1779" t="s">
        <v>1662</v>
      </c>
      <c r="D1779" t="s">
        <v>45</v>
      </c>
      <c r="E1779">
        <v>1</v>
      </c>
      <c r="F1779">
        <v>2</v>
      </c>
      <c r="G1779">
        <v>0</v>
      </c>
      <c r="H1779">
        <v>0</v>
      </c>
      <c r="I1779">
        <v>50</v>
      </c>
      <c r="J1779" t="s">
        <v>2119</v>
      </c>
      <c r="K1779" t="s">
        <v>4433</v>
      </c>
      <c r="L1779" t="s">
        <v>2535</v>
      </c>
      <c r="M1779" t="s">
        <v>2212</v>
      </c>
      <c r="N1779" t="s">
        <v>32</v>
      </c>
      <c r="O1779" t="s">
        <v>32</v>
      </c>
      <c r="P1779" t="s">
        <v>32</v>
      </c>
      <c r="S1779" t="s">
        <v>32</v>
      </c>
      <c r="T1779" t="s">
        <v>32</v>
      </c>
      <c r="W1779" t="s">
        <v>32</v>
      </c>
      <c r="X1779">
        <v>182</v>
      </c>
      <c r="Y1779" t="str">
        <f>IF(_20224[[#This Row],[Lead Score]]=_20224[[#This Row],[p2_score1]],_20224[[#This Row],[p2]],_20224[[#This Row],[p1]])</f>
        <v/>
      </c>
      <c r="Z1779" t="str">
        <f>IF(_20224[[#This Row],[Lead Score]]&lt;&gt;_20224[[#This Row],[p2_score1]],_20224[[#This Row],[p2]],_20224[[#This Row],[p1]])</f>
        <v/>
      </c>
      <c r="AA1779" s="1" t="e">
        <f>_20224[[#This Row],[Lead Score]]/_20224[[#This Row],[Runs in Partnership]]</f>
        <v>#DIV/0!</v>
      </c>
      <c r="AB1779">
        <f>+_20224[[#This Row],[p2_score1]]+_20224[[#This Row],[p1_score1]]</f>
        <v>0</v>
      </c>
      <c r="AC1779">
        <f>MAX(_20224[[#This Row],[p2_score1]:[p1_score1]])</f>
        <v>0</v>
      </c>
      <c r="AD1779">
        <f>MIN(_20224[[#This Row],[p2_score1]:[p1_score1]])</f>
        <v>0</v>
      </c>
      <c r="AE1779" t="s">
        <v>2119</v>
      </c>
      <c r="AF1779" t="s">
        <v>2535</v>
      </c>
      <c r="AG1779" t="s">
        <v>2829</v>
      </c>
      <c r="AH1779" t="s">
        <v>949</v>
      </c>
      <c r="AI1779" t="s">
        <v>949</v>
      </c>
      <c r="AJ1779" t="s">
        <v>850</v>
      </c>
      <c r="AK1779" t="str">
        <f>LEFT(_20224[[#This Row],[result2]], FIND(" ",_20224[[#This Row],[result2]]))</f>
        <v xml:space="preserve">Islamabad </v>
      </c>
      <c r="AL1779" t="s">
        <v>4583</v>
      </c>
      <c r="AM1779" t="s">
        <v>3004</v>
      </c>
      <c r="AN1779" t="s">
        <v>3030</v>
      </c>
      <c r="AO1779" t="s">
        <v>3031</v>
      </c>
      <c r="AP1779" t="s">
        <v>1570</v>
      </c>
      <c r="AQ1779">
        <v>0</v>
      </c>
      <c r="AR1779">
        <v>0</v>
      </c>
    </row>
    <row r="1780" spans="1:44" x14ac:dyDescent="0.3">
      <c r="A1780" t="s">
        <v>3467</v>
      </c>
      <c r="B1780" t="s">
        <v>3133</v>
      </c>
      <c r="C1780" t="s">
        <v>31</v>
      </c>
      <c r="D1780" t="s">
        <v>2221</v>
      </c>
      <c r="E1780">
        <v>46</v>
      </c>
      <c r="F1780">
        <v>38</v>
      </c>
      <c r="G1780">
        <v>6</v>
      </c>
      <c r="H1780">
        <v>1</v>
      </c>
      <c r="I1780">
        <v>121.05</v>
      </c>
      <c r="J1780" t="s">
        <v>2119</v>
      </c>
      <c r="K1780" t="s">
        <v>4235</v>
      </c>
      <c r="L1780" t="s">
        <v>2539</v>
      </c>
      <c r="M1780" t="s">
        <v>2222</v>
      </c>
      <c r="N1780" t="s">
        <v>3139</v>
      </c>
      <c r="O1780" t="s">
        <v>1422</v>
      </c>
      <c r="P1780" t="s">
        <v>31</v>
      </c>
      <c r="Q1780">
        <v>9</v>
      </c>
      <c r="R1780">
        <v>72</v>
      </c>
      <c r="S1780" t="s">
        <v>2143</v>
      </c>
      <c r="T1780" t="s">
        <v>31</v>
      </c>
      <c r="U1780">
        <v>26</v>
      </c>
      <c r="V1780">
        <v>46</v>
      </c>
      <c r="W1780" t="s">
        <v>32</v>
      </c>
      <c r="X1780">
        <v>183</v>
      </c>
      <c r="Y1780" t="str">
        <f>IF(_20224[[#This Row],[Lead Score]]=_20224[[#This Row],[p2_score1]],_20224[[#This Row],[p2]],_20224[[#This Row],[p1]])</f>
        <v>Babar Azam</v>
      </c>
      <c r="Z1780" t="str">
        <f>IF(_20224[[#This Row],[Lead Score]]&lt;&gt;_20224[[#This Row],[p2_score1]],_20224[[#This Row],[p2]],_20224[[#This Row],[p1]])</f>
        <v>Kumar Sangakkara (C)</v>
      </c>
      <c r="AA1780" s="1">
        <f>_20224[[#This Row],[Lead Score]]/_20224[[#This Row],[Runs in Partnership]]</f>
        <v>0.63888888888888884</v>
      </c>
      <c r="AB1780">
        <f>+_20224[[#This Row],[p2_score1]]+_20224[[#This Row],[p1_score1]]</f>
        <v>72</v>
      </c>
      <c r="AC1780">
        <f>MAX(_20224[[#This Row],[p2_score1]:[p1_score1]])</f>
        <v>46</v>
      </c>
      <c r="AD1780">
        <f>MIN(_20224[[#This Row],[p2_score1]:[p1_score1]])</f>
        <v>26</v>
      </c>
      <c r="AE1780" t="s">
        <v>2119</v>
      </c>
      <c r="AF1780" t="s">
        <v>2539</v>
      </c>
      <c r="AG1780" t="s">
        <v>2829</v>
      </c>
      <c r="AH1780" t="s">
        <v>872</v>
      </c>
      <c r="AI1780" t="s">
        <v>872</v>
      </c>
      <c r="AJ1780" t="s">
        <v>949</v>
      </c>
      <c r="AK1780" t="str">
        <f>LEFT(_20224[[#This Row],[result2]], FIND(" ",_20224[[#This Row],[result2]]))</f>
        <v xml:space="preserve">Karachi </v>
      </c>
      <c r="AL1780" t="s">
        <v>4583</v>
      </c>
      <c r="AM1780" t="s">
        <v>3032</v>
      </c>
      <c r="AN1780" t="s">
        <v>3033</v>
      </c>
      <c r="AO1780" t="s">
        <v>3034</v>
      </c>
      <c r="AP1780" t="s">
        <v>82</v>
      </c>
      <c r="AQ1780">
        <v>46</v>
      </c>
      <c r="AR1780">
        <v>26</v>
      </c>
    </row>
    <row r="1781" spans="1:44" x14ac:dyDescent="0.3">
      <c r="A1781" t="s">
        <v>3470</v>
      </c>
      <c r="B1781" t="s">
        <v>3144</v>
      </c>
      <c r="C1781" t="s">
        <v>2143</v>
      </c>
      <c r="D1781" t="s">
        <v>2223</v>
      </c>
      <c r="E1781">
        <v>28</v>
      </c>
      <c r="F1781">
        <v>22</v>
      </c>
      <c r="G1781">
        <v>3</v>
      </c>
      <c r="H1781">
        <v>0</v>
      </c>
      <c r="I1781">
        <v>127.27</v>
      </c>
      <c r="J1781" t="s">
        <v>2119</v>
      </c>
      <c r="K1781" t="s">
        <v>4235</v>
      </c>
      <c r="L1781" t="s">
        <v>2539</v>
      </c>
      <c r="M1781" t="s">
        <v>2222</v>
      </c>
      <c r="N1781" t="s">
        <v>3148</v>
      </c>
      <c r="O1781" t="s">
        <v>389</v>
      </c>
      <c r="P1781" t="s">
        <v>2143</v>
      </c>
      <c r="Q1781">
        <v>10.199999999999999</v>
      </c>
      <c r="R1781">
        <v>75</v>
      </c>
      <c r="S1781" t="s">
        <v>2143</v>
      </c>
      <c r="T1781" t="s">
        <v>1192</v>
      </c>
      <c r="U1781">
        <v>0</v>
      </c>
      <c r="V1781">
        <v>0</v>
      </c>
      <c r="W1781" t="s">
        <v>31</v>
      </c>
      <c r="X1781">
        <v>183</v>
      </c>
      <c r="Y1781" t="str">
        <f>IF(_20224[[#This Row],[Lead Score]]=_20224[[#This Row],[p2_score1]],_20224[[#This Row],[p2]],_20224[[#This Row],[p1]])</f>
        <v>Kumar Sangakkara (C)</v>
      </c>
      <c r="Z1781" t="str">
        <f>IF(_20224[[#This Row],[Lead Score]]&lt;&gt;_20224[[#This Row],[p2_score1]],_20224[[#This Row],[p2]],_20224[[#This Row],[p1]])</f>
        <v>Chris Gayle</v>
      </c>
      <c r="AA1781" s="1">
        <f>_20224[[#This Row],[Lead Score]]/_20224[[#This Row],[Runs in Partnership]]</f>
        <v>0.66666666666666663</v>
      </c>
      <c r="AB1781">
        <f>+_20224[[#This Row],[p2_score1]]+_20224[[#This Row],[p1_score1]]</f>
        <v>3</v>
      </c>
      <c r="AC1781">
        <f>MAX(_20224[[#This Row],[p2_score1]:[p1_score1]])</f>
        <v>2</v>
      </c>
      <c r="AD1781">
        <f>MIN(_20224[[#This Row],[p2_score1]:[p1_score1]])</f>
        <v>1</v>
      </c>
      <c r="AE1781" t="s">
        <v>2119</v>
      </c>
      <c r="AF1781" t="s">
        <v>2539</v>
      </c>
      <c r="AG1781" t="s">
        <v>2829</v>
      </c>
      <c r="AH1781" t="s">
        <v>872</v>
      </c>
      <c r="AI1781" t="s">
        <v>872</v>
      </c>
      <c r="AJ1781" t="s">
        <v>949</v>
      </c>
      <c r="AK1781" t="str">
        <f>LEFT(_20224[[#This Row],[result2]], FIND(" ",_20224[[#This Row],[result2]]))</f>
        <v xml:space="preserve">Karachi </v>
      </c>
      <c r="AL1781" t="s">
        <v>4583</v>
      </c>
      <c r="AM1781" t="s">
        <v>3032</v>
      </c>
      <c r="AN1781" t="s">
        <v>3033</v>
      </c>
      <c r="AO1781" t="s">
        <v>3034</v>
      </c>
      <c r="AP1781" t="s">
        <v>82</v>
      </c>
      <c r="AQ1781">
        <v>1</v>
      </c>
      <c r="AR1781">
        <v>2</v>
      </c>
    </row>
    <row r="1782" spans="1:44" x14ac:dyDescent="0.3">
      <c r="A1782" t="s">
        <v>3473</v>
      </c>
      <c r="B1782" t="s">
        <v>3153</v>
      </c>
      <c r="C1782" t="s">
        <v>1192</v>
      </c>
      <c r="D1782" t="s">
        <v>2224</v>
      </c>
      <c r="E1782">
        <v>11</v>
      </c>
      <c r="F1782">
        <v>9</v>
      </c>
      <c r="G1782">
        <v>0</v>
      </c>
      <c r="H1782">
        <v>1</v>
      </c>
      <c r="I1782">
        <v>122.22</v>
      </c>
      <c r="J1782" t="s">
        <v>2119</v>
      </c>
      <c r="K1782" t="s">
        <v>4235</v>
      </c>
      <c r="L1782" t="s">
        <v>2539</v>
      </c>
      <c r="M1782" t="s">
        <v>2222</v>
      </c>
      <c r="N1782" t="s">
        <v>3157</v>
      </c>
      <c r="O1782" t="s">
        <v>188</v>
      </c>
      <c r="P1782" t="s">
        <v>1192</v>
      </c>
      <c r="Q1782">
        <v>12.2</v>
      </c>
      <c r="R1782">
        <v>90</v>
      </c>
      <c r="S1782" t="s">
        <v>82</v>
      </c>
      <c r="T1782" t="s">
        <v>1192</v>
      </c>
      <c r="U1782">
        <v>0</v>
      </c>
      <c r="V1782">
        <v>0</v>
      </c>
      <c r="W1782" t="s">
        <v>2143</v>
      </c>
      <c r="X1782">
        <v>183</v>
      </c>
      <c r="Y1782" t="str">
        <f>IF(_20224[[#This Row],[Lead Score]]=_20224[[#This Row],[p2_score1]],_20224[[#This Row],[p2]],_20224[[#This Row],[p1]])</f>
        <v>Chris Gayle</v>
      </c>
      <c r="Z1782" t="str">
        <f>IF(_20224[[#This Row],[Lead Score]]&lt;&gt;_20224[[#This Row],[p2_score1]],_20224[[#This Row],[p2]],_20224[[#This Row],[p1]])</f>
        <v>Shoaib Malik</v>
      </c>
      <c r="AA1782" s="1">
        <f>_20224[[#This Row],[Lead Score]]/_20224[[#This Row],[Runs in Partnership]]</f>
        <v>0.73333333333333328</v>
      </c>
      <c r="AB1782">
        <f>+_20224[[#This Row],[p2_score1]]+_20224[[#This Row],[p1_score1]]</f>
        <v>15</v>
      </c>
      <c r="AC1782">
        <f>MAX(_20224[[#This Row],[p2_score1]:[p1_score1]])</f>
        <v>11</v>
      </c>
      <c r="AD1782">
        <f>MIN(_20224[[#This Row],[p2_score1]:[p1_score1]])</f>
        <v>4</v>
      </c>
      <c r="AE1782" t="s">
        <v>2119</v>
      </c>
      <c r="AF1782" t="s">
        <v>2539</v>
      </c>
      <c r="AG1782" t="s">
        <v>2829</v>
      </c>
      <c r="AH1782" t="s">
        <v>872</v>
      </c>
      <c r="AI1782" t="s">
        <v>872</v>
      </c>
      <c r="AJ1782" t="s">
        <v>949</v>
      </c>
      <c r="AK1782" t="str">
        <f>LEFT(_20224[[#This Row],[result2]], FIND(" ",_20224[[#This Row],[result2]]))</f>
        <v xml:space="preserve">Karachi </v>
      </c>
      <c r="AL1782" t="s">
        <v>4583</v>
      </c>
      <c r="AM1782" t="s">
        <v>3032</v>
      </c>
      <c r="AN1782" t="s">
        <v>3033</v>
      </c>
      <c r="AO1782" t="s">
        <v>3034</v>
      </c>
      <c r="AP1782" t="s">
        <v>82</v>
      </c>
      <c r="AQ1782">
        <v>11</v>
      </c>
      <c r="AR1782">
        <v>4</v>
      </c>
    </row>
    <row r="1783" spans="1:44" x14ac:dyDescent="0.3">
      <c r="A1783" t="s">
        <v>3475</v>
      </c>
      <c r="B1783" t="s">
        <v>3162</v>
      </c>
      <c r="C1783" t="s">
        <v>986</v>
      </c>
      <c r="D1783" t="s">
        <v>2225</v>
      </c>
      <c r="E1783">
        <v>30</v>
      </c>
      <c r="F1783">
        <v>20</v>
      </c>
      <c r="G1783">
        <v>2</v>
      </c>
      <c r="H1783">
        <v>2</v>
      </c>
      <c r="I1783">
        <v>150</v>
      </c>
      <c r="J1783" t="s">
        <v>2119</v>
      </c>
      <c r="K1783" t="s">
        <v>4235</v>
      </c>
      <c r="L1783" t="s">
        <v>2539</v>
      </c>
      <c r="M1783" t="s">
        <v>2222</v>
      </c>
      <c r="N1783" t="s">
        <v>3151</v>
      </c>
      <c r="O1783" t="s">
        <v>1049</v>
      </c>
      <c r="P1783" t="s">
        <v>986</v>
      </c>
      <c r="Q1783">
        <v>17</v>
      </c>
      <c r="R1783">
        <v>134</v>
      </c>
      <c r="S1783" t="s">
        <v>82</v>
      </c>
      <c r="T1783" t="s">
        <v>986</v>
      </c>
      <c r="U1783">
        <v>14</v>
      </c>
      <c r="V1783">
        <v>0</v>
      </c>
      <c r="W1783" t="s">
        <v>1192</v>
      </c>
      <c r="X1783">
        <v>183</v>
      </c>
      <c r="Y1783" t="str">
        <f>IF(_20224[[#This Row],[Lead Score]]=_20224[[#This Row],[p2_score1]],_20224[[#This Row],[p2]],_20224[[#This Row],[p1]])</f>
        <v>Ravi Bopara</v>
      </c>
      <c r="Z1783" t="str">
        <f>IF(_20224[[#This Row],[Lead Score]]&lt;&gt;_20224[[#This Row],[p2_score1]],_20224[[#This Row],[p2]],_20224[[#This Row],[p1]])</f>
        <v>Shoaib Malik</v>
      </c>
      <c r="AA1783" s="1">
        <f>_20224[[#This Row],[Lead Score]]/_20224[[#This Row],[Runs in Partnership]]</f>
        <v>0.68181818181818177</v>
      </c>
      <c r="AB1783">
        <f>+_20224[[#This Row],[p2_score1]]+_20224[[#This Row],[p1_score1]]</f>
        <v>44</v>
      </c>
      <c r="AC1783">
        <f>MAX(_20224[[#This Row],[p2_score1]:[p1_score1]])</f>
        <v>30</v>
      </c>
      <c r="AD1783">
        <f>MIN(_20224[[#This Row],[p2_score1]:[p1_score1]])</f>
        <v>14</v>
      </c>
      <c r="AE1783" t="s">
        <v>2119</v>
      </c>
      <c r="AF1783" t="s">
        <v>2539</v>
      </c>
      <c r="AG1783" t="s">
        <v>2829</v>
      </c>
      <c r="AH1783" t="s">
        <v>872</v>
      </c>
      <c r="AI1783" t="s">
        <v>872</v>
      </c>
      <c r="AJ1783" t="s">
        <v>949</v>
      </c>
      <c r="AK1783" t="str">
        <f>LEFT(_20224[[#This Row],[result2]], FIND(" ",_20224[[#This Row],[result2]]))</f>
        <v xml:space="preserve">Karachi </v>
      </c>
      <c r="AL1783" t="s">
        <v>4583</v>
      </c>
      <c r="AM1783" t="s">
        <v>3032</v>
      </c>
      <c r="AN1783" t="s">
        <v>3033</v>
      </c>
      <c r="AO1783" t="s">
        <v>3034</v>
      </c>
      <c r="AP1783" t="s">
        <v>82</v>
      </c>
      <c r="AQ1783">
        <v>30</v>
      </c>
      <c r="AR1783">
        <v>14</v>
      </c>
    </row>
    <row r="1784" spans="1:44" x14ac:dyDescent="0.3">
      <c r="A1784" t="s">
        <v>3476</v>
      </c>
      <c r="B1784" t="s">
        <v>3136</v>
      </c>
      <c r="C1784" t="s">
        <v>82</v>
      </c>
      <c r="D1784" t="s">
        <v>45</v>
      </c>
      <c r="E1784">
        <v>51</v>
      </c>
      <c r="F1784">
        <v>27</v>
      </c>
      <c r="G1784">
        <v>4</v>
      </c>
      <c r="H1784">
        <v>3</v>
      </c>
      <c r="I1784">
        <v>188.88</v>
      </c>
      <c r="J1784" t="s">
        <v>2119</v>
      </c>
      <c r="K1784" t="s">
        <v>4235</v>
      </c>
      <c r="L1784" t="s">
        <v>2539</v>
      </c>
      <c r="M1784" t="s">
        <v>2222</v>
      </c>
      <c r="N1784" t="s">
        <v>32</v>
      </c>
      <c r="O1784" t="s">
        <v>32</v>
      </c>
      <c r="P1784" t="s">
        <v>32</v>
      </c>
      <c r="S1784" t="s">
        <v>82</v>
      </c>
      <c r="T1784" t="s">
        <v>1537</v>
      </c>
      <c r="U1784">
        <v>0</v>
      </c>
      <c r="V1784">
        <v>0</v>
      </c>
      <c r="W1784" t="s">
        <v>986</v>
      </c>
      <c r="X1784">
        <v>183</v>
      </c>
      <c r="Y1784" t="str">
        <f>IF(_20224[[#This Row],[Lead Score]]=_20224[[#This Row],[p2_score1]],_20224[[#This Row],[p2]],_20224[[#This Row],[p1]])</f>
        <v>Shoaib Malik</v>
      </c>
      <c r="Z1784" t="str">
        <f>IF(_20224[[#This Row],[Lead Score]]&lt;&gt;_20224[[#This Row],[p2_score1]],_20224[[#This Row],[p2]],_20224[[#This Row],[p1]])</f>
        <v>Kieron Pollard</v>
      </c>
      <c r="AA1784" s="1">
        <f>_20224[[#This Row],[Lead Score]]/_20224[[#This Row],[Runs in Partnership]]</f>
        <v>0.90243902439024393</v>
      </c>
      <c r="AB1784">
        <f>+_20224[[#This Row],[p2_score1]]+_20224[[#This Row],[p1_score1]]</f>
        <v>41</v>
      </c>
      <c r="AC1784">
        <f>MAX(_20224[[#This Row],[p2_score1]:[p1_score1]])</f>
        <v>37</v>
      </c>
      <c r="AD1784">
        <f>MIN(_20224[[#This Row],[p2_score1]:[p1_score1]])</f>
        <v>4</v>
      </c>
      <c r="AE1784" t="s">
        <v>2119</v>
      </c>
      <c r="AF1784" t="s">
        <v>2539</v>
      </c>
      <c r="AG1784" t="s">
        <v>2829</v>
      </c>
      <c r="AH1784" t="s">
        <v>872</v>
      </c>
      <c r="AI1784" t="s">
        <v>872</v>
      </c>
      <c r="AJ1784" t="s">
        <v>949</v>
      </c>
      <c r="AK1784" t="str">
        <f>LEFT(_20224[[#This Row],[result2]], FIND(" ",_20224[[#This Row],[result2]]))</f>
        <v xml:space="preserve">Karachi </v>
      </c>
      <c r="AL1784" t="s">
        <v>4583</v>
      </c>
      <c r="AM1784" t="s">
        <v>3032</v>
      </c>
      <c r="AN1784" t="s">
        <v>3033</v>
      </c>
      <c r="AO1784" t="s">
        <v>3034</v>
      </c>
      <c r="AP1784" t="s">
        <v>82</v>
      </c>
      <c r="AQ1784">
        <v>4</v>
      </c>
      <c r="AR1784">
        <v>37</v>
      </c>
    </row>
    <row r="1785" spans="1:44" hidden="1" x14ac:dyDescent="0.3">
      <c r="A1785" t="s">
        <v>3478</v>
      </c>
      <c r="B1785" t="s">
        <v>3173</v>
      </c>
      <c r="C1785" t="s">
        <v>1537</v>
      </c>
      <c r="D1785" t="s">
        <v>45</v>
      </c>
      <c r="E1785">
        <v>4</v>
      </c>
      <c r="F1785">
        <v>4</v>
      </c>
      <c r="G1785">
        <v>0</v>
      </c>
      <c r="H1785">
        <v>0</v>
      </c>
      <c r="I1785">
        <v>100</v>
      </c>
      <c r="J1785" t="s">
        <v>2119</v>
      </c>
      <c r="K1785" t="s">
        <v>4235</v>
      </c>
      <c r="L1785" t="s">
        <v>2539</v>
      </c>
      <c r="M1785" t="s">
        <v>2222</v>
      </c>
      <c r="N1785" t="s">
        <v>32</v>
      </c>
      <c r="O1785" t="s">
        <v>32</v>
      </c>
      <c r="P1785" t="s">
        <v>32</v>
      </c>
      <c r="S1785" t="s">
        <v>32</v>
      </c>
      <c r="T1785" t="s">
        <v>32</v>
      </c>
      <c r="W1785" t="s">
        <v>32</v>
      </c>
      <c r="X1785">
        <v>183</v>
      </c>
      <c r="Y1785" t="str">
        <f>IF(_20224[[#This Row],[Lead Score]]=_20224[[#This Row],[p2_score1]],_20224[[#This Row],[p2]],_20224[[#This Row],[p1]])</f>
        <v/>
      </c>
      <c r="Z1785" t="str">
        <f>IF(_20224[[#This Row],[Lead Score]]&lt;&gt;_20224[[#This Row],[p2_score1]],_20224[[#This Row],[p2]],_20224[[#This Row],[p1]])</f>
        <v/>
      </c>
      <c r="AA1785" s="1" t="e">
        <f>_20224[[#This Row],[Lead Score]]/_20224[[#This Row],[Runs in Partnership]]</f>
        <v>#DIV/0!</v>
      </c>
      <c r="AB1785">
        <f>+_20224[[#This Row],[p2_score1]]+_20224[[#This Row],[p1_score1]]</f>
        <v>0</v>
      </c>
      <c r="AC1785">
        <f>MAX(_20224[[#This Row],[p2_score1]:[p1_score1]])</f>
        <v>0</v>
      </c>
      <c r="AD1785">
        <f>MIN(_20224[[#This Row],[p2_score1]:[p1_score1]])</f>
        <v>0</v>
      </c>
      <c r="AE1785" t="s">
        <v>2119</v>
      </c>
      <c r="AF1785" t="s">
        <v>2539</v>
      </c>
      <c r="AG1785" t="s">
        <v>2829</v>
      </c>
      <c r="AH1785" t="s">
        <v>872</v>
      </c>
      <c r="AI1785" t="s">
        <v>872</v>
      </c>
      <c r="AJ1785" t="s">
        <v>949</v>
      </c>
      <c r="AK1785" t="str">
        <f>LEFT(_20224[[#This Row],[result2]], FIND(" ",_20224[[#This Row],[result2]]))</f>
        <v xml:space="preserve">Karachi </v>
      </c>
      <c r="AL1785" t="s">
        <v>4583</v>
      </c>
      <c r="AM1785" t="s">
        <v>3032</v>
      </c>
      <c r="AN1785" t="s">
        <v>3033</v>
      </c>
      <c r="AO1785" t="s">
        <v>3034</v>
      </c>
      <c r="AP1785" t="s">
        <v>82</v>
      </c>
      <c r="AQ1785">
        <v>0</v>
      </c>
      <c r="AR1785">
        <v>0</v>
      </c>
    </row>
    <row r="1786" spans="1:44" x14ac:dyDescent="0.3">
      <c r="A1786" t="s">
        <v>3480</v>
      </c>
      <c r="B1786" t="s">
        <v>3144</v>
      </c>
      <c r="C1786" t="s">
        <v>2226</v>
      </c>
      <c r="D1786" t="s">
        <v>2227</v>
      </c>
      <c r="E1786">
        <v>18</v>
      </c>
      <c r="F1786">
        <v>13</v>
      </c>
      <c r="G1786">
        <v>0</v>
      </c>
      <c r="H1786">
        <v>2</v>
      </c>
      <c r="I1786">
        <v>138.46</v>
      </c>
      <c r="J1786" t="s">
        <v>2119</v>
      </c>
      <c r="K1786" t="s">
        <v>4294</v>
      </c>
      <c r="L1786" t="s">
        <v>2543</v>
      </c>
      <c r="M1786" t="s">
        <v>2228</v>
      </c>
      <c r="N1786" t="s">
        <v>3139</v>
      </c>
      <c r="O1786" t="s">
        <v>992</v>
      </c>
      <c r="P1786" t="s">
        <v>2226</v>
      </c>
      <c r="Q1786">
        <v>3.3</v>
      </c>
      <c r="R1786">
        <v>32</v>
      </c>
      <c r="S1786" t="s">
        <v>1674</v>
      </c>
      <c r="T1786" t="s">
        <v>2226</v>
      </c>
      <c r="U1786">
        <v>14</v>
      </c>
      <c r="V1786">
        <v>18</v>
      </c>
      <c r="W1786" t="s">
        <v>32</v>
      </c>
      <c r="X1786">
        <v>184</v>
      </c>
      <c r="Y1786" t="str">
        <f>IF(_20224[[#This Row],[Lead Score]]=_20224[[#This Row],[p2_score1]],_20224[[#This Row],[p2]],_20224[[#This Row],[p1]])</f>
        <v>Rafatullah Mohmand</v>
      </c>
      <c r="Z1786" t="str">
        <f>IF(_20224[[#This Row],[Lead Score]]&lt;&gt;_20224[[#This Row],[p2_score1]],_20224[[#This Row],[p2]],_20224[[#This Row],[p1]])</f>
        <v>Dwayne Smith</v>
      </c>
      <c r="AA1786" s="1">
        <f>_20224[[#This Row],[Lead Score]]/_20224[[#This Row],[Runs in Partnership]]</f>
        <v>0.5625</v>
      </c>
      <c r="AB1786">
        <f>+_20224[[#This Row],[p2_score1]]+_20224[[#This Row],[p1_score1]]</f>
        <v>32</v>
      </c>
      <c r="AC1786">
        <f>MAX(_20224[[#This Row],[p2_score1]:[p1_score1]])</f>
        <v>18</v>
      </c>
      <c r="AD1786">
        <f>MIN(_20224[[#This Row],[p2_score1]:[p1_score1]])</f>
        <v>14</v>
      </c>
      <c r="AE1786" t="s">
        <v>2119</v>
      </c>
      <c r="AF1786" t="s">
        <v>2543</v>
      </c>
      <c r="AG1786" t="s">
        <v>2829</v>
      </c>
      <c r="AH1786" t="s">
        <v>850</v>
      </c>
      <c r="AI1786" t="s">
        <v>850</v>
      </c>
      <c r="AJ1786" t="s">
        <v>883</v>
      </c>
      <c r="AK1786" t="str">
        <f>LEFT(_20224[[#This Row],[result2]], FIND(" ",_20224[[#This Row],[result2]]))</f>
        <v xml:space="preserve">Lahore </v>
      </c>
      <c r="AL1786" t="s">
        <v>4583</v>
      </c>
      <c r="AM1786" t="s">
        <v>3035</v>
      </c>
      <c r="AN1786" t="s">
        <v>3036</v>
      </c>
      <c r="AO1786" t="s">
        <v>3037</v>
      </c>
      <c r="AP1786" t="s">
        <v>506</v>
      </c>
      <c r="AQ1786">
        <v>18</v>
      </c>
      <c r="AR1786">
        <v>14</v>
      </c>
    </row>
    <row r="1787" spans="1:44" x14ac:dyDescent="0.3">
      <c r="A1787" t="s">
        <v>3413</v>
      </c>
      <c r="B1787" t="s">
        <v>3153</v>
      </c>
      <c r="C1787" t="s">
        <v>2152</v>
      </c>
      <c r="D1787" t="s">
        <v>1598</v>
      </c>
      <c r="E1787">
        <v>1</v>
      </c>
      <c r="F1787">
        <v>6</v>
      </c>
      <c r="G1787">
        <v>0</v>
      </c>
      <c r="H1787">
        <v>0</v>
      </c>
      <c r="I1787">
        <v>16.66</v>
      </c>
      <c r="J1787" t="s">
        <v>2119</v>
      </c>
      <c r="K1787" t="s">
        <v>4294</v>
      </c>
      <c r="L1787" t="s">
        <v>2543</v>
      </c>
      <c r="M1787" t="s">
        <v>2228</v>
      </c>
      <c r="N1787" t="s">
        <v>3148</v>
      </c>
      <c r="O1787" t="s">
        <v>358</v>
      </c>
      <c r="P1787" t="s">
        <v>2152</v>
      </c>
      <c r="Q1787">
        <v>5.4</v>
      </c>
      <c r="R1787">
        <v>37</v>
      </c>
      <c r="S1787" t="s">
        <v>1674</v>
      </c>
      <c r="T1787" t="s">
        <v>2152</v>
      </c>
      <c r="U1787">
        <v>18</v>
      </c>
      <c r="V1787">
        <v>0</v>
      </c>
      <c r="W1787" t="s">
        <v>2226</v>
      </c>
      <c r="X1787">
        <v>184</v>
      </c>
      <c r="Y1787" t="str">
        <f>IF(_20224[[#This Row],[Lead Score]]=_20224[[#This Row],[p2_score1]],_20224[[#This Row],[p2]],_20224[[#This Row],[p1]])</f>
        <v>Dwayne Smith</v>
      </c>
      <c r="Z1787" t="str">
        <f>IF(_20224[[#This Row],[Lead Score]]&lt;&gt;_20224[[#This Row],[p2_score1]],_20224[[#This Row],[p2]],_20224[[#This Row],[p1]])</f>
        <v>Brad Haddin</v>
      </c>
      <c r="AA1787" s="1">
        <f>_20224[[#This Row],[Lead Score]]/_20224[[#This Row],[Runs in Partnership]]</f>
        <v>0.8</v>
      </c>
      <c r="AB1787">
        <f>+_20224[[#This Row],[p2_score1]]+_20224[[#This Row],[p1_score1]]</f>
        <v>5</v>
      </c>
      <c r="AC1787">
        <f>MAX(_20224[[#This Row],[p2_score1]:[p1_score1]])</f>
        <v>4</v>
      </c>
      <c r="AD1787">
        <f>MIN(_20224[[#This Row],[p2_score1]:[p1_score1]])</f>
        <v>1</v>
      </c>
      <c r="AE1787" t="s">
        <v>2119</v>
      </c>
      <c r="AF1787" t="s">
        <v>2543</v>
      </c>
      <c r="AG1787" t="s">
        <v>2829</v>
      </c>
      <c r="AH1787" t="s">
        <v>850</v>
      </c>
      <c r="AI1787" t="s">
        <v>850</v>
      </c>
      <c r="AJ1787" t="s">
        <v>883</v>
      </c>
      <c r="AK1787" t="str">
        <f>LEFT(_20224[[#This Row],[result2]], FIND(" ",_20224[[#This Row],[result2]]))</f>
        <v xml:space="preserve">Lahore </v>
      </c>
      <c r="AL1787" t="s">
        <v>4583</v>
      </c>
      <c r="AM1787" t="s">
        <v>3035</v>
      </c>
      <c r="AN1787" t="s">
        <v>3036</v>
      </c>
      <c r="AO1787" t="s">
        <v>3037</v>
      </c>
      <c r="AP1787" t="s">
        <v>506</v>
      </c>
      <c r="AQ1787">
        <v>1</v>
      </c>
      <c r="AR1787">
        <v>4</v>
      </c>
    </row>
    <row r="1788" spans="1:44" x14ac:dyDescent="0.3">
      <c r="A1788" t="s">
        <v>3483</v>
      </c>
      <c r="B1788" t="s">
        <v>3133</v>
      </c>
      <c r="C1788" t="s">
        <v>1674</v>
      </c>
      <c r="D1788" t="s">
        <v>1961</v>
      </c>
      <c r="E1788">
        <v>20</v>
      </c>
      <c r="F1788">
        <v>17</v>
      </c>
      <c r="G1788">
        <v>2</v>
      </c>
      <c r="H1788">
        <v>1</v>
      </c>
      <c r="I1788">
        <v>117.64</v>
      </c>
      <c r="J1788" t="s">
        <v>2119</v>
      </c>
      <c r="K1788" t="s">
        <v>4294</v>
      </c>
      <c r="L1788" t="s">
        <v>2543</v>
      </c>
      <c r="M1788" t="s">
        <v>2228</v>
      </c>
      <c r="N1788" t="s">
        <v>3157</v>
      </c>
      <c r="O1788" t="s">
        <v>954</v>
      </c>
      <c r="P1788" t="s">
        <v>1674</v>
      </c>
      <c r="Q1788">
        <v>6.2</v>
      </c>
      <c r="R1788">
        <v>41</v>
      </c>
      <c r="S1788" t="s">
        <v>1674</v>
      </c>
      <c r="T1788" t="s">
        <v>64</v>
      </c>
      <c r="U1788">
        <v>0</v>
      </c>
      <c r="V1788">
        <v>0</v>
      </c>
      <c r="W1788" t="s">
        <v>2152</v>
      </c>
      <c r="X1788">
        <v>184</v>
      </c>
      <c r="Y1788" t="str">
        <f>IF(_20224[[#This Row],[Lead Score]]=_20224[[#This Row],[p2_score1]],_20224[[#This Row],[p2]],_20224[[#This Row],[p1]])</f>
        <v>Ben Duckett</v>
      </c>
      <c r="Z1788" t="str">
        <f>IF(_20224[[#This Row],[Lead Score]]&lt;&gt;_20224[[#This Row],[p2_score1]],_20224[[#This Row],[p2]],_20224[[#This Row],[p1]])</f>
        <v>Dwayne Smith</v>
      </c>
      <c r="AA1788" s="1">
        <f>_20224[[#This Row],[Lead Score]]/_20224[[#This Row],[Runs in Partnership]]</f>
        <v>0.5</v>
      </c>
      <c r="AB1788">
        <f>+_20224[[#This Row],[p2_score1]]+_20224[[#This Row],[p1_score1]]</f>
        <v>4</v>
      </c>
      <c r="AC1788">
        <f>MAX(_20224[[#This Row],[p2_score1]:[p1_score1]])</f>
        <v>2</v>
      </c>
      <c r="AD1788">
        <f>MIN(_20224[[#This Row],[p2_score1]:[p1_score1]])</f>
        <v>2</v>
      </c>
      <c r="AE1788" t="s">
        <v>2119</v>
      </c>
      <c r="AF1788" t="s">
        <v>2543</v>
      </c>
      <c r="AG1788" t="s">
        <v>2829</v>
      </c>
      <c r="AH1788" t="s">
        <v>850</v>
      </c>
      <c r="AI1788" t="s">
        <v>850</v>
      </c>
      <c r="AJ1788" t="s">
        <v>883</v>
      </c>
      <c r="AK1788" t="str">
        <f>LEFT(_20224[[#This Row],[result2]], FIND(" ",_20224[[#This Row],[result2]]))</f>
        <v xml:space="preserve">Lahore </v>
      </c>
      <c r="AL1788" t="s">
        <v>4583</v>
      </c>
      <c r="AM1788" t="s">
        <v>3035</v>
      </c>
      <c r="AN1788" t="s">
        <v>3036</v>
      </c>
      <c r="AO1788" t="s">
        <v>3037</v>
      </c>
      <c r="AP1788" t="s">
        <v>506</v>
      </c>
      <c r="AQ1788">
        <v>2</v>
      </c>
      <c r="AR1788">
        <v>2</v>
      </c>
    </row>
    <row r="1789" spans="1:44" x14ac:dyDescent="0.3">
      <c r="A1789" t="s">
        <v>3485</v>
      </c>
      <c r="B1789" t="s">
        <v>3162</v>
      </c>
      <c r="C1789" t="s">
        <v>1536</v>
      </c>
      <c r="D1789" t="s">
        <v>2227</v>
      </c>
      <c r="E1789">
        <v>16</v>
      </c>
      <c r="F1789">
        <v>13</v>
      </c>
      <c r="G1789">
        <v>1</v>
      </c>
      <c r="H1789">
        <v>1</v>
      </c>
      <c r="I1789">
        <v>123.07</v>
      </c>
      <c r="J1789" t="s">
        <v>2119</v>
      </c>
      <c r="K1789" t="s">
        <v>4294</v>
      </c>
      <c r="L1789" t="s">
        <v>2543</v>
      </c>
      <c r="M1789" t="s">
        <v>2228</v>
      </c>
      <c r="N1789" t="s">
        <v>3151</v>
      </c>
      <c r="O1789" t="s">
        <v>2229</v>
      </c>
      <c r="P1789" t="s">
        <v>1536</v>
      </c>
      <c r="Q1789">
        <v>11.2</v>
      </c>
      <c r="R1789">
        <v>73</v>
      </c>
      <c r="S1789" t="s">
        <v>1536</v>
      </c>
      <c r="T1789" t="s">
        <v>64</v>
      </c>
      <c r="U1789">
        <v>0</v>
      </c>
      <c r="V1789">
        <v>16</v>
      </c>
      <c r="W1789" t="s">
        <v>1674</v>
      </c>
      <c r="X1789">
        <v>184</v>
      </c>
      <c r="Y1789" t="str">
        <f>IF(_20224[[#This Row],[Lead Score]]=_20224[[#This Row],[p2_score1]],_20224[[#This Row],[p2]],_20224[[#This Row],[p1]])</f>
        <v>Ben Duckett</v>
      </c>
      <c r="Z1789" t="str">
        <f>IF(_20224[[#This Row],[Lead Score]]&lt;&gt;_20224[[#This Row],[p2_score1]],_20224[[#This Row],[p2]],_20224[[#This Row],[p1]])</f>
        <v>Misbah-ul-Haq</v>
      </c>
      <c r="AA1789" s="1">
        <f>_20224[[#This Row],[Lead Score]]/_20224[[#This Row],[Runs in Partnership]]</f>
        <v>0.5</v>
      </c>
      <c r="AB1789">
        <f>+_20224[[#This Row],[p2_score1]]+_20224[[#This Row],[p1_score1]]</f>
        <v>32</v>
      </c>
      <c r="AC1789">
        <f>MAX(_20224[[#This Row],[p2_score1]:[p1_score1]])</f>
        <v>16</v>
      </c>
      <c r="AD1789">
        <f>MIN(_20224[[#This Row],[p2_score1]:[p1_score1]])</f>
        <v>16</v>
      </c>
      <c r="AE1789" t="s">
        <v>2119</v>
      </c>
      <c r="AF1789" t="s">
        <v>2543</v>
      </c>
      <c r="AG1789" t="s">
        <v>2829</v>
      </c>
      <c r="AH1789" t="s">
        <v>850</v>
      </c>
      <c r="AI1789" t="s">
        <v>850</v>
      </c>
      <c r="AJ1789" t="s">
        <v>883</v>
      </c>
      <c r="AK1789" t="str">
        <f>LEFT(_20224[[#This Row],[result2]], FIND(" ",_20224[[#This Row],[result2]]))</f>
        <v xml:space="preserve">Lahore </v>
      </c>
      <c r="AL1789" t="s">
        <v>4583</v>
      </c>
      <c r="AM1789" t="s">
        <v>3035</v>
      </c>
      <c r="AN1789" t="s">
        <v>3036</v>
      </c>
      <c r="AO1789" t="s">
        <v>3037</v>
      </c>
      <c r="AP1789" t="s">
        <v>506</v>
      </c>
      <c r="AQ1789">
        <v>16</v>
      </c>
      <c r="AR1789">
        <v>16</v>
      </c>
    </row>
    <row r="1790" spans="1:44" x14ac:dyDescent="0.3">
      <c r="A1790" t="s">
        <v>3488</v>
      </c>
      <c r="B1790" t="s">
        <v>3136</v>
      </c>
      <c r="C1790" t="s">
        <v>64</v>
      </c>
      <c r="D1790" t="s">
        <v>1873</v>
      </c>
      <c r="E1790">
        <v>14</v>
      </c>
      <c r="F1790">
        <v>21</v>
      </c>
      <c r="G1790">
        <v>1</v>
      </c>
      <c r="H1790">
        <v>0</v>
      </c>
      <c r="I1790">
        <v>66.66</v>
      </c>
      <c r="J1790" t="s">
        <v>2119</v>
      </c>
      <c r="K1790" t="s">
        <v>4294</v>
      </c>
      <c r="L1790" t="s">
        <v>2543</v>
      </c>
      <c r="M1790" t="s">
        <v>2228</v>
      </c>
      <c r="N1790" t="s">
        <v>3170</v>
      </c>
      <c r="O1790" t="s">
        <v>2230</v>
      </c>
      <c r="P1790" t="s">
        <v>64</v>
      </c>
      <c r="Q1790">
        <v>12.3</v>
      </c>
      <c r="R1790">
        <v>79</v>
      </c>
      <c r="S1790" t="s">
        <v>895</v>
      </c>
      <c r="T1790" t="s">
        <v>64</v>
      </c>
      <c r="U1790">
        <v>0</v>
      </c>
      <c r="V1790">
        <v>0</v>
      </c>
      <c r="W1790" t="s">
        <v>1536</v>
      </c>
      <c r="X1790">
        <v>184</v>
      </c>
      <c r="Y1790" t="str">
        <f>IF(_20224[[#This Row],[Lead Score]]=_20224[[#This Row],[p2_score1]],_20224[[#This Row],[p2]],_20224[[#This Row],[p1]])</f>
        <v>Shane Watson</v>
      </c>
      <c r="Z1790" t="str">
        <f>IF(_20224[[#This Row],[Lead Score]]&lt;&gt;_20224[[#This Row],[p2_score1]],_20224[[#This Row],[p2]],_20224[[#This Row],[p1]])</f>
        <v>Ben Duckett</v>
      </c>
      <c r="AA1790" s="1">
        <f>_20224[[#This Row],[Lead Score]]/_20224[[#This Row],[Runs in Partnership]]</f>
        <v>1</v>
      </c>
      <c r="AB1790">
        <f>+_20224[[#This Row],[p2_score1]]+_20224[[#This Row],[p1_score1]]</f>
        <v>8</v>
      </c>
      <c r="AC1790">
        <f>MAX(_20224[[#This Row],[p2_score1]:[p1_score1]])</f>
        <v>8</v>
      </c>
      <c r="AD1790">
        <f>MIN(_20224[[#This Row],[p2_score1]:[p1_score1]])</f>
        <v>0</v>
      </c>
      <c r="AE1790" t="s">
        <v>2119</v>
      </c>
      <c r="AF1790" t="s">
        <v>2543</v>
      </c>
      <c r="AG1790" t="s">
        <v>2829</v>
      </c>
      <c r="AH1790" t="s">
        <v>850</v>
      </c>
      <c r="AI1790" t="s">
        <v>850</v>
      </c>
      <c r="AJ1790" t="s">
        <v>883</v>
      </c>
      <c r="AK1790" t="str">
        <f>LEFT(_20224[[#This Row],[result2]], FIND(" ",_20224[[#This Row],[result2]]))</f>
        <v xml:space="preserve">Lahore </v>
      </c>
      <c r="AL1790" t="s">
        <v>4583</v>
      </c>
      <c r="AM1790" t="s">
        <v>3035</v>
      </c>
      <c r="AN1790" t="s">
        <v>3036</v>
      </c>
      <c r="AO1790" t="s">
        <v>3037</v>
      </c>
      <c r="AP1790" t="s">
        <v>506</v>
      </c>
      <c r="AQ1790">
        <v>0</v>
      </c>
      <c r="AR1790">
        <v>8</v>
      </c>
    </row>
    <row r="1791" spans="1:44" x14ac:dyDescent="0.3">
      <c r="A1791" t="s">
        <v>3491</v>
      </c>
      <c r="B1791" t="s">
        <v>3173</v>
      </c>
      <c r="C1791" t="s">
        <v>895</v>
      </c>
      <c r="D1791" t="s">
        <v>2231</v>
      </c>
      <c r="E1791">
        <v>7</v>
      </c>
      <c r="F1791">
        <v>9</v>
      </c>
      <c r="G1791">
        <v>0</v>
      </c>
      <c r="H1791">
        <v>0</v>
      </c>
      <c r="I1791">
        <v>77.77</v>
      </c>
      <c r="J1791" t="s">
        <v>2119</v>
      </c>
      <c r="K1791" t="s">
        <v>4294</v>
      </c>
      <c r="L1791" t="s">
        <v>2543</v>
      </c>
      <c r="M1791" t="s">
        <v>2228</v>
      </c>
      <c r="N1791" t="s">
        <v>3200</v>
      </c>
      <c r="O1791" t="s">
        <v>2133</v>
      </c>
      <c r="P1791" t="s">
        <v>895</v>
      </c>
      <c r="Q1791">
        <v>13.4</v>
      </c>
      <c r="R1791">
        <v>83</v>
      </c>
      <c r="S1791" t="s">
        <v>895</v>
      </c>
      <c r="T1791" t="s">
        <v>239</v>
      </c>
      <c r="U1791">
        <v>0</v>
      </c>
      <c r="V1791">
        <v>0</v>
      </c>
      <c r="W1791" t="s">
        <v>64</v>
      </c>
      <c r="X1791">
        <v>184</v>
      </c>
      <c r="Y1791" t="str">
        <f>IF(_20224[[#This Row],[Lead Score]]=_20224[[#This Row],[p2_score1]],_20224[[#This Row],[p2]],_20224[[#This Row],[p1]])</f>
        <v>Shane Watson</v>
      </c>
      <c r="Z1791" t="str">
        <f>IF(_20224[[#This Row],[Lead Score]]&lt;&gt;_20224[[#This Row],[p2_score1]],_20224[[#This Row],[p2]],_20224[[#This Row],[p1]])</f>
        <v>Shadab Khan</v>
      </c>
      <c r="AA1791" s="1">
        <f>_20224[[#This Row],[Lead Score]]/_20224[[#This Row],[Runs in Partnership]]</f>
        <v>1</v>
      </c>
      <c r="AB1791">
        <f>+_20224[[#This Row],[p2_score1]]+_20224[[#This Row],[p1_score1]]</f>
        <v>7</v>
      </c>
      <c r="AC1791">
        <f>MAX(_20224[[#This Row],[p2_score1]:[p1_score1]])</f>
        <v>7</v>
      </c>
      <c r="AD1791">
        <f>MIN(_20224[[#This Row],[p2_score1]:[p1_score1]])</f>
        <v>0</v>
      </c>
      <c r="AE1791" t="s">
        <v>2119</v>
      </c>
      <c r="AF1791" t="s">
        <v>2543</v>
      </c>
      <c r="AG1791" t="s">
        <v>2829</v>
      </c>
      <c r="AH1791" t="s">
        <v>850</v>
      </c>
      <c r="AI1791" t="s">
        <v>850</v>
      </c>
      <c r="AJ1791" t="s">
        <v>883</v>
      </c>
      <c r="AK1791" t="str">
        <f>LEFT(_20224[[#This Row],[result2]], FIND(" ",_20224[[#This Row],[result2]]))</f>
        <v xml:space="preserve">Lahore </v>
      </c>
      <c r="AL1791" t="s">
        <v>4583</v>
      </c>
      <c r="AM1791" t="s">
        <v>3035</v>
      </c>
      <c r="AN1791" t="s">
        <v>3036</v>
      </c>
      <c r="AO1791" t="s">
        <v>3037</v>
      </c>
      <c r="AP1791" t="s">
        <v>506</v>
      </c>
      <c r="AQ1791">
        <v>0</v>
      </c>
      <c r="AR1791">
        <v>7</v>
      </c>
    </row>
    <row r="1792" spans="1:44" x14ac:dyDescent="0.3">
      <c r="A1792" t="s">
        <v>3495</v>
      </c>
      <c r="B1792" t="s">
        <v>3180</v>
      </c>
      <c r="C1792" t="s">
        <v>518</v>
      </c>
      <c r="D1792" t="s">
        <v>2232</v>
      </c>
      <c r="E1792">
        <v>17</v>
      </c>
      <c r="F1792">
        <v>16</v>
      </c>
      <c r="G1792">
        <v>1</v>
      </c>
      <c r="H1792">
        <v>1</v>
      </c>
      <c r="I1792">
        <v>106.25</v>
      </c>
      <c r="J1792" t="s">
        <v>2119</v>
      </c>
      <c r="K1792" t="s">
        <v>4294</v>
      </c>
      <c r="L1792" t="s">
        <v>2543</v>
      </c>
      <c r="M1792" t="s">
        <v>2228</v>
      </c>
      <c r="N1792" t="s">
        <v>3219</v>
      </c>
      <c r="O1792" t="s">
        <v>930</v>
      </c>
      <c r="P1792" t="s">
        <v>518</v>
      </c>
      <c r="Q1792">
        <v>19.100000000000001</v>
      </c>
      <c r="R1792">
        <v>136</v>
      </c>
      <c r="S1792" t="s">
        <v>518</v>
      </c>
      <c r="T1792" t="s">
        <v>239</v>
      </c>
      <c r="U1792">
        <v>0</v>
      </c>
      <c r="V1792">
        <v>36</v>
      </c>
      <c r="W1792" t="s">
        <v>895</v>
      </c>
      <c r="X1792">
        <v>184</v>
      </c>
      <c r="Y1792" t="str">
        <f>IF(_20224[[#This Row],[Lead Score]]=_20224[[#This Row],[p2_score1]],_20224[[#This Row],[p2]],_20224[[#This Row],[p1]])</f>
        <v>Shadab Khan</v>
      </c>
      <c r="Z1792" t="str">
        <f>IF(_20224[[#This Row],[Lead Score]]&lt;&gt;_20224[[#This Row],[p2_score1]],_20224[[#This Row],[p2]],_20224[[#This Row],[p1]])</f>
        <v>Amad Butt</v>
      </c>
      <c r="AA1792" s="1">
        <f>_20224[[#This Row],[Lead Score]]/_20224[[#This Row],[Runs in Partnership]]</f>
        <v>0.67924528301886788</v>
      </c>
      <c r="AB1792">
        <f>+_20224[[#This Row],[p2_score1]]+_20224[[#This Row],[p1_score1]]</f>
        <v>53</v>
      </c>
      <c r="AC1792">
        <f>MAX(_20224[[#This Row],[p2_score1]:[p1_score1]])</f>
        <v>36</v>
      </c>
      <c r="AD1792">
        <f>MIN(_20224[[#This Row],[p2_score1]:[p1_score1]])</f>
        <v>17</v>
      </c>
      <c r="AE1792" t="s">
        <v>2119</v>
      </c>
      <c r="AF1792" t="s">
        <v>2543</v>
      </c>
      <c r="AG1792" t="s">
        <v>2829</v>
      </c>
      <c r="AH1792" t="s">
        <v>850</v>
      </c>
      <c r="AI1792" t="s">
        <v>850</v>
      </c>
      <c r="AJ1792" t="s">
        <v>883</v>
      </c>
      <c r="AK1792" t="str">
        <f>LEFT(_20224[[#This Row],[result2]], FIND(" ",_20224[[#This Row],[result2]]))</f>
        <v xml:space="preserve">Lahore </v>
      </c>
      <c r="AL1792" t="s">
        <v>4583</v>
      </c>
      <c r="AM1792" t="s">
        <v>3035</v>
      </c>
      <c r="AN1792" t="s">
        <v>3036</v>
      </c>
      <c r="AO1792" t="s">
        <v>3037</v>
      </c>
      <c r="AP1792" t="s">
        <v>506</v>
      </c>
      <c r="AQ1792">
        <v>36</v>
      </c>
      <c r="AR1792">
        <v>17</v>
      </c>
    </row>
    <row r="1793" spans="1:44" x14ac:dyDescent="0.3">
      <c r="A1793" t="s">
        <v>3500</v>
      </c>
      <c r="B1793" t="s">
        <v>3178</v>
      </c>
      <c r="C1793" t="s">
        <v>239</v>
      </c>
      <c r="D1793" t="s">
        <v>1393</v>
      </c>
      <c r="E1793">
        <v>42</v>
      </c>
      <c r="F1793">
        <v>24</v>
      </c>
      <c r="G1793">
        <v>2</v>
      </c>
      <c r="H1793">
        <v>3</v>
      </c>
      <c r="I1793">
        <v>175</v>
      </c>
      <c r="J1793" t="s">
        <v>2119</v>
      </c>
      <c r="K1793" t="s">
        <v>4294</v>
      </c>
      <c r="L1793" t="s">
        <v>2543</v>
      </c>
      <c r="M1793" t="s">
        <v>2228</v>
      </c>
      <c r="N1793" t="s">
        <v>3236</v>
      </c>
      <c r="O1793" t="s">
        <v>2233</v>
      </c>
      <c r="P1793" t="s">
        <v>239</v>
      </c>
      <c r="Q1793">
        <v>20</v>
      </c>
      <c r="R1793">
        <v>145</v>
      </c>
      <c r="S1793" t="s">
        <v>1570</v>
      </c>
      <c r="T1793" t="s">
        <v>239</v>
      </c>
      <c r="U1793">
        <v>0</v>
      </c>
      <c r="V1793">
        <v>0</v>
      </c>
      <c r="W1793" t="s">
        <v>518</v>
      </c>
      <c r="X1793">
        <v>184</v>
      </c>
      <c r="Y1793" t="str">
        <f>IF(_20224[[#This Row],[Lead Score]]=_20224[[#This Row],[p2_score1]],_20224[[#This Row],[p2]],_20224[[#This Row],[p1]])</f>
        <v>Shadab Khan</v>
      </c>
      <c r="Z1793" t="str">
        <f>IF(_20224[[#This Row],[Lead Score]]&lt;&gt;_20224[[#This Row],[p2_score1]],_20224[[#This Row],[p2]],_20224[[#This Row],[p1]])</f>
        <v>Mohammad Sami</v>
      </c>
      <c r="AA1793" s="1">
        <f>_20224[[#This Row],[Lead Score]]/_20224[[#This Row],[Runs in Partnership]]</f>
        <v>0.66666666666666663</v>
      </c>
      <c r="AB1793">
        <f>+_20224[[#This Row],[p2_score1]]+_20224[[#This Row],[p1_score1]]</f>
        <v>9</v>
      </c>
      <c r="AC1793">
        <f>MAX(_20224[[#This Row],[p2_score1]:[p1_score1]])</f>
        <v>6</v>
      </c>
      <c r="AD1793">
        <f>MIN(_20224[[#This Row],[p2_score1]:[p1_score1]])</f>
        <v>3</v>
      </c>
      <c r="AE1793" t="s">
        <v>2119</v>
      </c>
      <c r="AF1793" t="s">
        <v>2543</v>
      </c>
      <c r="AG1793" t="s">
        <v>2829</v>
      </c>
      <c r="AH1793" t="s">
        <v>850</v>
      </c>
      <c r="AI1793" t="s">
        <v>850</v>
      </c>
      <c r="AJ1793" t="s">
        <v>883</v>
      </c>
      <c r="AK1793" t="str">
        <f>LEFT(_20224[[#This Row],[result2]], FIND(" ",_20224[[#This Row],[result2]]))</f>
        <v xml:space="preserve">Lahore </v>
      </c>
      <c r="AL1793" t="s">
        <v>4583</v>
      </c>
      <c r="AM1793" t="s">
        <v>3035</v>
      </c>
      <c r="AN1793" t="s">
        <v>3036</v>
      </c>
      <c r="AO1793" t="s">
        <v>3037</v>
      </c>
      <c r="AP1793" t="s">
        <v>506</v>
      </c>
      <c r="AQ1793">
        <v>6</v>
      </c>
      <c r="AR1793">
        <v>3</v>
      </c>
    </row>
    <row r="1794" spans="1:44" hidden="1" x14ac:dyDescent="0.3">
      <c r="A1794" t="s">
        <v>3502</v>
      </c>
      <c r="B1794" t="s">
        <v>3187</v>
      </c>
      <c r="C1794" t="s">
        <v>1570</v>
      </c>
      <c r="D1794" t="s">
        <v>45</v>
      </c>
      <c r="E1794">
        <v>1</v>
      </c>
      <c r="F1794">
        <v>1</v>
      </c>
      <c r="G1794">
        <v>0</v>
      </c>
      <c r="H1794">
        <v>0</v>
      </c>
      <c r="I1794">
        <v>100</v>
      </c>
      <c r="J1794" t="s">
        <v>2119</v>
      </c>
      <c r="K1794" t="s">
        <v>4294</v>
      </c>
      <c r="L1794" t="s">
        <v>2543</v>
      </c>
      <c r="M1794" t="s">
        <v>2228</v>
      </c>
      <c r="N1794" t="s">
        <v>32</v>
      </c>
      <c r="O1794" t="s">
        <v>32</v>
      </c>
      <c r="P1794" t="s">
        <v>32</v>
      </c>
      <c r="S1794" t="s">
        <v>32</v>
      </c>
      <c r="T1794" t="s">
        <v>32</v>
      </c>
      <c r="W1794" t="s">
        <v>32</v>
      </c>
      <c r="X1794">
        <v>184</v>
      </c>
      <c r="Y1794" t="str">
        <f>IF(_20224[[#This Row],[Lead Score]]=_20224[[#This Row],[p2_score1]],_20224[[#This Row],[p2]],_20224[[#This Row],[p1]])</f>
        <v/>
      </c>
      <c r="Z1794" t="str">
        <f>IF(_20224[[#This Row],[Lead Score]]&lt;&gt;_20224[[#This Row],[p2_score1]],_20224[[#This Row],[p2]],_20224[[#This Row],[p1]])</f>
        <v/>
      </c>
      <c r="AA1794" s="1" t="e">
        <f>_20224[[#This Row],[Lead Score]]/_20224[[#This Row],[Runs in Partnership]]</f>
        <v>#DIV/0!</v>
      </c>
      <c r="AB1794">
        <f>+_20224[[#This Row],[p2_score1]]+_20224[[#This Row],[p1_score1]]</f>
        <v>0</v>
      </c>
      <c r="AC1794">
        <f>MAX(_20224[[#This Row],[p2_score1]:[p1_score1]])</f>
        <v>0</v>
      </c>
      <c r="AD1794">
        <f>MIN(_20224[[#This Row],[p2_score1]:[p1_score1]])</f>
        <v>0</v>
      </c>
      <c r="AE1794" t="s">
        <v>2119</v>
      </c>
      <c r="AF1794" t="s">
        <v>2543</v>
      </c>
      <c r="AG1794" t="s">
        <v>2829</v>
      </c>
      <c r="AH1794" t="s">
        <v>850</v>
      </c>
      <c r="AI1794" t="s">
        <v>850</v>
      </c>
      <c r="AJ1794" t="s">
        <v>883</v>
      </c>
      <c r="AK1794" t="str">
        <f>LEFT(_20224[[#This Row],[result2]], FIND(" ",_20224[[#This Row],[result2]]))</f>
        <v xml:space="preserve">Lahore </v>
      </c>
      <c r="AL1794" t="s">
        <v>4583</v>
      </c>
      <c r="AM1794" t="s">
        <v>3035</v>
      </c>
      <c r="AN1794" t="s">
        <v>3036</v>
      </c>
      <c r="AO1794" t="s">
        <v>3037</v>
      </c>
      <c r="AP1794" t="s">
        <v>506</v>
      </c>
      <c r="AQ1794">
        <v>0</v>
      </c>
      <c r="AR1794">
        <v>0</v>
      </c>
    </row>
    <row r="1795" spans="1:44" x14ac:dyDescent="0.3">
      <c r="A1795" t="s">
        <v>3503</v>
      </c>
      <c r="B1795" t="s">
        <v>3144</v>
      </c>
      <c r="C1795" t="s">
        <v>2143</v>
      </c>
      <c r="D1795" t="s">
        <v>2234</v>
      </c>
      <c r="E1795">
        <v>28</v>
      </c>
      <c r="F1795">
        <v>18</v>
      </c>
      <c r="G1795">
        <v>1</v>
      </c>
      <c r="H1795">
        <v>2</v>
      </c>
      <c r="I1795">
        <v>155.55000000000001</v>
      </c>
      <c r="J1795" t="s">
        <v>2119</v>
      </c>
      <c r="K1795" t="s">
        <v>4254</v>
      </c>
      <c r="L1795" t="s">
        <v>2547</v>
      </c>
      <c r="M1795" t="s">
        <v>2235</v>
      </c>
      <c r="N1795" t="s">
        <v>3139</v>
      </c>
      <c r="O1795" t="s">
        <v>2236</v>
      </c>
      <c r="P1795" t="s">
        <v>2143</v>
      </c>
      <c r="Q1795">
        <v>7.5</v>
      </c>
      <c r="R1795">
        <v>63</v>
      </c>
      <c r="S1795" t="s">
        <v>31</v>
      </c>
      <c r="T1795" t="s">
        <v>2143</v>
      </c>
      <c r="U1795">
        <v>35</v>
      </c>
      <c r="V1795">
        <v>28</v>
      </c>
      <c r="W1795" t="s">
        <v>32</v>
      </c>
      <c r="X1795">
        <v>185</v>
      </c>
      <c r="Y1795" t="str">
        <f>IF(_20224[[#This Row],[Lead Score]]=_20224[[#This Row],[p2_score1]],_20224[[#This Row],[p2]],_20224[[#This Row],[p1]])</f>
        <v>Babar Azam</v>
      </c>
      <c r="Z1795" t="str">
        <f>IF(_20224[[#This Row],[Lead Score]]&lt;&gt;_20224[[#This Row],[p2_score1]],_20224[[#This Row],[p2]],_20224[[#This Row],[p1]])</f>
        <v>Kumar Sangakkara (C)</v>
      </c>
      <c r="AA1795" s="1">
        <f>_20224[[#This Row],[Lead Score]]/_20224[[#This Row],[Runs in Partnership]]</f>
        <v>0.55555555555555558</v>
      </c>
      <c r="AB1795">
        <f>+_20224[[#This Row],[p2_score1]]+_20224[[#This Row],[p1_score1]]</f>
        <v>63</v>
      </c>
      <c r="AC1795">
        <f>MAX(_20224[[#This Row],[p2_score1]:[p1_score1]])</f>
        <v>35</v>
      </c>
      <c r="AD1795">
        <f>MIN(_20224[[#This Row],[p2_score1]:[p1_score1]])</f>
        <v>28</v>
      </c>
      <c r="AE1795" t="s">
        <v>2119</v>
      </c>
      <c r="AF1795" t="s">
        <v>2547</v>
      </c>
      <c r="AG1795" t="s">
        <v>2807</v>
      </c>
      <c r="AH1795" t="s">
        <v>872</v>
      </c>
      <c r="AI1795" t="s">
        <v>872</v>
      </c>
      <c r="AJ1795" t="s">
        <v>897</v>
      </c>
      <c r="AK1795" t="str">
        <f>LEFT(_20224[[#This Row],[result2]], FIND(" ",_20224[[#This Row],[result2]]))</f>
        <v xml:space="preserve">Quetta </v>
      </c>
      <c r="AL1795" t="s">
        <v>4583</v>
      </c>
      <c r="AM1795" t="s">
        <v>3038</v>
      </c>
      <c r="AN1795" t="s">
        <v>3039</v>
      </c>
      <c r="AO1795" t="s">
        <v>3040</v>
      </c>
      <c r="AP1795" t="s">
        <v>1971</v>
      </c>
      <c r="AQ1795">
        <v>28</v>
      </c>
      <c r="AR1795">
        <v>35</v>
      </c>
    </row>
    <row r="1796" spans="1:44" x14ac:dyDescent="0.3">
      <c r="A1796" t="s">
        <v>3509</v>
      </c>
      <c r="B1796" t="s">
        <v>3133</v>
      </c>
      <c r="C1796" t="s">
        <v>31</v>
      </c>
      <c r="D1796" t="s">
        <v>2237</v>
      </c>
      <c r="E1796">
        <v>36</v>
      </c>
      <c r="F1796">
        <v>37</v>
      </c>
      <c r="G1796">
        <v>4</v>
      </c>
      <c r="H1796">
        <v>0</v>
      </c>
      <c r="I1796">
        <v>97.29</v>
      </c>
      <c r="J1796" t="s">
        <v>2119</v>
      </c>
      <c r="K1796" t="s">
        <v>4254</v>
      </c>
      <c r="L1796" t="s">
        <v>2547</v>
      </c>
      <c r="M1796" t="s">
        <v>2235</v>
      </c>
      <c r="N1796" t="s">
        <v>3148</v>
      </c>
      <c r="O1796" t="s">
        <v>600</v>
      </c>
      <c r="P1796" t="s">
        <v>31</v>
      </c>
      <c r="Q1796">
        <v>11.2</v>
      </c>
      <c r="R1796">
        <v>77</v>
      </c>
      <c r="S1796" t="s">
        <v>31</v>
      </c>
      <c r="T1796" t="s">
        <v>1192</v>
      </c>
      <c r="U1796">
        <v>0</v>
      </c>
      <c r="V1796">
        <v>0</v>
      </c>
      <c r="W1796" t="s">
        <v>2143</v>
      </c>
      <c r="X1796">
        <v>185</v>
      </c>
      <c r="Y1796" t="str">
        <f>IF(_20224[[#This Row],[Lead Score]]=_20224[[#This Row],[p2_score1]],_20224[[#This Row],[p2]],_20224[[#This Row],[p1]])</f>
        <v>Chris Gayle</v>
      </c>
      <c r="Z1796" t="str">
        <f>IF(_20224[[#This Row],[Lead Score]]&lt;&gt;_20224[[#This Row],[p2_score1]],_20224[[#This Row],[p2]],_20224[[#This Row],[p1]])</f>
        <v>Babar Azam</v>
      </c>
      <c r="AA1796" s="1">
        <f>_20224[[#This Row],[Lead Score]]/_20224[[#This Row],[Runs in Partnership]]</f>
        <v>0.9285714285714286</v>
      </c>
      <c r="AB1796">
        <f>+_20224[[#This Row],[p2_score1]]+_20224[[#This Row],[p1_score1]]</f>
        <v>14</v>
      </c>
      <c r="AC1796">
        <f>MAX(_20224[[#This Row],[p2_score1]:[p1_score1]])</f>
        <v>13</v>
      </c>
      <c r="AD1796">
        <f>MIN(_20224[[#This Row],[p2_score1]:[p1_score1]])</f>
        <v>1</v>
      </c>
      <c r="AE1796" t="s">
        <v>2119</v>
      </c>
      <c r="AF1796" t="s">
        <v>2547</v>
      </c>
      <c r="AG1796" t="s">
        <v>2807</v>
      </c>
      <c r="AH1796" t="s">
        <v>872</v>
      </c>
      <c r="AI1796" t="s">
        <v>872</v>
      </c>
      <c r="AJ1796" t="s">
        <v>897</v>
      </c>
      <c r="AK1796" t="str">
        <f>LEFT(_20224[[#This Row],[result2]], FIND(" ",_20224[[#This Row],[result2]]))</f>
        <v xml:space="preserve">Quetta </v>
      </c>
      <c r="AL1796" t="s">
        <v>4583</v>
      </c>
      <c r="AM1796" t="s">
        <v>3038</v>
      </c>
      <c r="AN1796" t="s">
        <v>3039</v>
      </c>
      <c r="AO1796" t="s">
        <v>3040</v>
      </c>
      <c r="AP1796" t="s">
        <v>1971</v>
      </c>
      <c r="AQ1796">
        <v>13</v>
      </c>
      <c r="AR1796">
        <v>1</v>
      </c>
    </row>
    <row r="1797" spans="1:44" x14ac:dyDescent="0.3">
      <c r="A1797" t="s">
        <v>3512</v>
      </c>
      <c r="B1797" t="s">
        <v>3136</v>
      </c>
      <c r="C1797" t="s">
        <v>82</v>
      </c>
      <c r="D1797" t="s">
        <v>2237</v>
      </c>
      <c r="E1797">
        <v>9</v>
      </c>
      <c r="F1797">
        <v>9</v>
      </c>
      <c r="G1797">
        <v>1</v>
      </c>
      <c r="H1797">
        <v>0</v>
      </c>
      <c r="I1797">
        <v>100</v>
      </c>
      <c r="J1797" t="s">
        <v>2119</v>
      </c>
      <c r="K1797" t="s">
        <v>4254</v>
      </c>
      <c r="L1797" t="s">
        <v>2547</v>
      </c>
      <c r="M1797" t="s">
        <v>2235</v>
      </c>
      <c r="N1797" t="s">
        <v>3157</v>
      </c>
      <c r="O1797" t="s">
        <v>1175</v>
      </c>
      <c r="P1797" t="s">
        <v>82</v>
      </c>
      <c r="Q1797">
        <v>13.5</v>
      </c>
      <c r="R1797">
        <v>94</v>
      </c>
      <c r="S1797" t="s">
        <v>82</v>
      </c>
      <c r="T1797" t="s">
        <v>1192</v>
      </c>
      <c r="U1797">
        <v>0</v>
      </c>
      <c r="V1797">
        <v>8</v>
      </c>
      <c r="W1797" t="s">
        <v>31</v>
      </c>
      <c r="X1797">
        <v>185</v>
      </c>
      <c r="Y1797" t="str">
        <f>IF(_20224[[#This Row],[Lead Score]]=_20224[[#This Row],[p2_score1]],_20224[[#This Row],[p2]],_20224[[#This Row],[p1]])</f>
        <v>Shoaib Malik</v>
      </c>
      <c r="Z1797" t="str">
        <f>IF(_20224[[#This Row],[Lead Score]]&lt;&gt;_20224[[#This Row],[p2_score1]],_20224[[#This Row],[p2]],_20224[[#This Row],[p1]])</f>
        <v>Chris Gayle</v>
      </c>
      <c r="AA1797" s="1">
        <f>_20224[[#This Row],[Lead Score]]/_20224[[#This Row],[Runs in Partnership]]</f>
        <v>0.52941176470588236</v>
      </c>
      <c r="AB1797">
        <f>+_20224[[#This Row],[p2_score1]]+_20224[[#This Row],[p1_score1]]</f>
        <v>17</v>
      </c>
      <c r="AC1797">
        <f>MAX(_20224[[#This Row],[p2_score1]:[p1_score1]])</f>
        <v>9</v>
      </c>
      <c r="AD1797">
        <f>MIN(_20224[[#This Row],[p2_score1]:[p1_score1]])</f>
        <v>8</v>
      </c>
      <c r="AE1797" t="s">
        <v>2119</v>
      </c>
      <c r="AF1797" t="s">
        <v>2547</v>
      </c>
      <c r="AG1797" t="s">
        <v>2807</v>
      </c>
      <c r="AH1797" t="s">
        <v>872</v>
      </c>
      <c r="AI1797" t="s">
        <v>872</v>
      </c>
      <c r="AJ1797" t="s">
        <v>897</v>
      </c>
      <c r="AK1797" t="str">
        <f>LEFT(_20224[[#This Row],[result2]], FIND(" ",_20224[[#This Row],[result2]]))</f>
        <v xml:space="preserve">Quetta </v>
      </c>
      <c r="AL1797" t="s">
        <v>4583</v>
      </c>
      <c r="AM1797" t="s">
        <v>3038</v>
      </c>
      <c r="AN1797" t="s">
        <v>3039</v>
      </c>
      <c r="AO1797" t="s">
        <v>3040</v>
      </c>
      <c r="AP1797" t="s">
        <v>1971</v>
      </c>
      <c r="AQ1797">
        <v>8</v>
      </c>
      <c r="AR1797">
        <v>9</v>
      </c>
    </row>
    <row r="1798" spans="1:44" x14ac:dyDescent="0.3">
      <c r="A1798" t="s">
        <v>3514</v>
      </c>
      <c r="B1798" t="s">
        <v>3153</v>
      </c>
      <c r="C1798" t="s">
        <v>1192</v>
      </c>
      <c r="D1798" t="s">
        <v>2053</v>
      </c>
      <c r="E1798">
        <v>29</v>
      </c>
      <c r="F1798">
        <v>34</v>
      </c>
      <c r="G1798">
        <v>1</v>
      </c>
      <c r="H1798">
        <v>2</v>
      </c>
      <c r="I1798">
        <v>85.29</v>
      </c>
      <c r="J1798" t="s">
        <v>2119</v>
      </c>
      <c r="K1798" t="s">
        <v>4254</v>
      </c>
      <c r="L1798" t="s">
        <v>2547</v>
      </c>
      <c r="M1798" t="s">
        <v>2235</v>
      </c>
      <c r="N1798" t="s">
        <v>3151</v>
      </c>
      <c r="O1798" t="s">
        <v>578</v>
      </c>
      <c r="P1798" t="s">
        <v>1192</v>
      </c>
      <c r="Q1798">
        <v>18.2</v>
      </c>
      <c r="R1798">
        <v>131</v>
      </c>
      <c r="S1798" t="s">
        <v>1537</v>
      </c>
      <c r="T1798" t="s">
        <v>1192</v>
      </c>
      <c r="U1798">
        <v>0</v>
      </c>
      <c r="V1798">
        <v>0</v>
      </c>
      <c r="W1798" t="s">
        <v>82</v>
      </c>
      <c r="X1798">
        <v>185</v>
      </c>
      <c r="Y1798" t="str">
        <f>IF(_20224[[#This Row],[Lead Score]]=_20224[[#This Row],[p2_score1]],_20224[[#This Row],[p2]],_20224[[#This Row],[p1]])</f>
        <v>Chris Gayle</v>
      </c>
      <c r="Z1798" t="str">
        <f>IF(_20224[[#This Row],[Lead Score]]&lt;&gt;_20224[[#This Row],[p2_score1]],_20224[[#This Row],[p2]],_20224[[#This Row],[p1]])</f>
        <v>Kieron Pollard</v>
      </c>
      <c r="AA1798" s="1">
        <f>_20224[[#This Row],[Lead Score]]/_20224[[#This Row],[Runs in Partnership]]</f>
        <v>0.56756756756756754</v>
      </c>
      <c r="AB1798">
        <f>+_20224[[#This Row],[p2_score1]]+_20224[[#This Row],[p1_score1]]</f>
        <v>37</v>
      </c>
      <c r="AC1798">
        <f>MAX(_20224[[#This Row],[p2_score1]:[p1_score1]])</f>
        <v>21</v>
      </c>
      <c r="AD1798">
        <f>MIN(_20224[[#This Row],[p2_score1]:[p1_score1]])</f>
        <v>16</v>
      </c>
      <c r="AE1798" t="s">
        <v>2119</v>
      </c>
      <c r="AF1798" t="s">
        <v>2547</v>
      </c>
      <c r="AG1798" t="s">
        <v>2807</v>
      </c>
      <c r="AH1798" t="s">
        <v>872</v>
      </c>
      <c r="AI1798" t="s">
        <v>872</v>
      </c>
      <c r="AJ1798" t="s">
        <v>897</v>
      </c>
      <c r="AK1798" t="str">
        <f>LEFT(_20224[[#This Row],[result2]], FIND(" ",_20224[[#This Row],[result2]]))</f>
        <v xml:space="preserve">Quetta </v>
      </c>
      <c r="AL1798" t="s">
        <v>4583</v>
      </c>
      <c r="AM1798" t="s">
        <v>3038</v>
      </c>
      <c r="AN1798" t="s">
        <v>3039</v>
      </c>
      <c r="AO1798" t="s">
        <v>3040</v>
      </c>
      <c r="AP1798" t="s">
        <v>1971</v>
      </c>
      <c r="AQ1798">
        <v>21</v>
      </c>
      <c r="AR1798">
        <v>16</v>
      </c>
    </row>
    <row r="1799" spans="1:44" x14ac:dyDescent="0.3">
      <c r="A1799" t="s">
        <v>3515</v>
      </c>
      <c r="B1799" t="s">
        <v>3173</v>
      </c>
      <c r="C1799" t="s">
        <v>986</v>
      </c>
      <c r="D1799" t="s">
        <v>1863</v>
      </c>
      <c r="E1799">
        <v>1</v>
      </c>
      <c r="F1799">
        <v>2</v>
      </c>
      <c r="G1799">
        <v>0</v>
      </c>
      <c r="H1799">
        <v>0</v>
      </c>
      <c r="I1799">
        <v>50</v>
      </c>
      <c r="J1799" t="s">
        <v>2119</v>
      </c>
      <c r="K1799" t="s">
        <v>4254</v>
      </c>
      <c r="L1799" t="s">
        <v>2547</v>
      </c>
      <c r="M1799" t="s">
        <v>2235</v>
      </c>
      <c r="N1799" t="s">
        <v>3170</v>
      </c>
      <c r="O1799" t="s">
        <v>1109</v>
      </c>
      <c r="P1799" t="s">
        <v>986</v>
      </c>
      <c r="Q1799">
        <v>19</v>
      </c>
      <c r="R1799">
        <v>133</v>
      </c>
      <c r="S1799" t="s">
        <v>1537</v>
      </c>
      <c r="T1799" t="s">
        <v>986</v>
      </c>
      <c r="U1799">
        <v>1</v>
      </c>
      <c r="V1799">
        <v>0</v>
      </c>
      <c r="W1799" t="s">
        <v>1192</v>
      </c>
      <c r="X1799">
        <v>185</v>
      </c>
      <c r="Y1799" t="str">
        <f>IF(_20224[[#This Row],[Lead Score]]=_20224[[#This Row],[p2_score1]],_20224[[#This Row],[p2]],_20224[[#This Row],[p1]])</f>
        <v>Ravi Bopara</v>
      </c>
      <c r="Z1799" t="str">
        <f>IF(_20224[[#This Row],[Lead Score]]&lt;&gt;_20224[[#This Row],[p2_score1]],_20224[[#This Row],[p2]],_20224[[#This Row],[p1]])</f>
        <v>Kieron Pollard</v>
      </c>
      <c r="AA1799" s="1">
        <f>_20224[[#This Row],[Lead Score]]/_20224[[#This Row],[Runs in Partnership]]</f>
        <v>0.5</v>
      </c>
      <c r="AB1799">
        <f>+_20224[[#This Row],[p2_score1]]+_20224[[#This Row],[p1_score1]]</f>
        <v>2</v>
      </c>
      <c r="AC1799">
        <f>MAX(_20224[[#This Row],[p2_score1]:[p1_score1]])</f>
        <v>1</v>
      </c>
      <c r="AD1799">
        <f>MIN(_20224[[#This Row],[p2_score1]:[p1_score1]])</f>
        <v>1</v>
      </c>
      <c r="AE1799" t="s">
        <v>2119</v>
      </c>
      <c r="AF1799" t="s">
        <v>2547</v>
      </c>
      <c r="AG1799" t="s">
        <v>2807</v>
      </c>
      <c r="AH1799" t="s">
        <v>872</v>
      </c>
      <c r="AI1799" t="s">
        <v>872</v>
      </c>
      <c r="AJ1799" t="s">
        <v>897</v>
      </c>
      <c r="AK1799" t="str">
        <f>LEFT(_20224[[#This Row],[result2]], FIND(" ",_20224[[#This Row],[result2]]))</f>
        <v xml:space="preserve">Quetta </v>
      </c>
      <c r="AL1799" t="s">
        <v>4583</v>
      </c>
      <c r="AM1799" t="s">
        <v>3038</v>
      </c>
      <c r="AN1799" t="s">
        <v>3039</v>
      </c>
      <c r="AO1799" t="s">
        <v>3040</v>
      </c>
      <c r="AP1799" t="s">
        <v>1971</v>
      </c>
      <c r="AQ1799">
        <v>1</v>
      </c>
      <c r="AR1799">
        <v>1</v>
      </c>
    </row>
    <row r="1800" spans="1:44" x14ac:dyDescent="0.3">
      <c r="A1800" t="s">
        <v>3518</v>
      </c>
      <c r="B1800" t="s">
        <v>3162</v>
      </c>
      <c r="C1800" t="s">
        <v>1537</v>
      </c>
      <c r="D1800" t="s">
        <v>2238</v>
      </c>
      <c r="E1800">
        <v>31</v>
      </c>
      <c r="F1800">
        <v>19</v>
      </c>
      <c r="G1800">
        <v>4</v>
      </c>
      <c r="H1800">
        <v>1</v>
      </c>
      <c r="I1800">
        <v>163.15</v>
      </c>
      <c r="J1800" t="s">
        <v>2119</v>
      </c>
      <c r="K1800" t="s">
        <v>4254</v>
      </c>
      <c r="L1800" t="s">
        <v>2547</v>
      </c>
      <c r="M1800" t="s">
        <v>2235</v>
      </c>
      <c r="N1800" t="s">
        <v>3200</v>
      </c>
      <c r="O1800" t="s">
        <v>2187</v>
      </c>
      <c r="P1800" t="s">
        <v>1537</v>
      </c>
      <c r="Q1800">
        <v>19.5</v>
      </c>
      <c r="R1800">
        <v>148</v>
      </c>
      <c r="S1800" t="s">
        <v>1537</v>
      </c>
      <c r="T1800" t="s">
        <v>138</v>
      </c>
      <c r="U1800">
        <v>0</v>
      </c>
      <c r="V1800">
        <v>0</v>
      </c>
      <c r="W1800" t="s">
        <v>986</v>
      </c>
      <c r="X1800">
        <v>185</v>
      </c>
      <c r="Y1800" t="str">
        <f>IF(_20224[[#This Row],[Lead Score]]=_20224[[#This Row],[p2_score1]],_20224[[#This Row],[p2]],_20224[[#This Row],[p1]])</f>
        <v>Kieron Pollard</v>
      </c>
      <c r="Z1800" t="str">
        <f>IF(_20224[[#This Row],[Lead Score]]&lt;&gt;_20224[[#This Row],[p2_score1]],_20224[[#This Row],[p2]],_20224[[#This Row],[p1]])</f>
        <v>Imad Wasim</v>
      </c>
      <c r="AA1800" s="1">
        <f>_20224[[#This Row],[Lead Score]]/_20224[[#This Row],[Runs in Partnership]]</f>
        <v>1</v>
      </c>
      <c r="AB1800">
        <f>+_20224[[#This Row],[p2_score1]]+_20224[[#This Row],[p1_score1]]</f>
        <v>30</v>
      </c>
      <c r="AC1800">
        <f>MAX(_20224[[#This Row],[p2_score1]:[p1_score1]])</f>
        <v>30</v>
      </c>
      <c r="AD1800">
        <f>MIN(_20224[[#This Row],[p2_score1]:[p1_score1]])</f>
        <v>0</v>
      </c>
      <c r="AE1800" t="s">
        <v>2119</v>
      </c>
      <c r="AF1800" t="s">
        <v>2547</v>
      </c>
      <c r="AG1800" t="s">
        <v>2807</v>
      </c>
      <c r="AH1800" t="s">
        <v>872</v>
      </c>
      <c r="AI1800" t="s">
        <v>872</v>
      </c>
      <c r="AJ1800" t="s">
        <v>897</v>
      </c>
      <c r="AK1800" t="str">
        <f>LEFT(_20224[[#This Row],[result2]], FIND(" ",_20224[[#This Row],[result2]]))</f>
        <v xml:space="preserve">Quetta </v>
      </c>
      <c r="AL1800" t="s">
        <v>4583</v>
      </c>
      <c r="AM1800" t="s">
        <v>3038</v>
      </c>
      <c r="AN1800" t="s">
        <v>3039</v>
      </c>
      <c r="AO1800" t="s">
        <v>3040</v>
      </c>
      <c r="AP1800" t="s">
        <v>1971</v>
      </c>
      <c r="AQ1800">
        <v>0</v>
      </c>
      <c r="AR1800">
        <v>30</v>
      </c>
    </row>
    <row r="1801" spans="1:44" x14ac:dyDescent="0.3">
      <c r="A1801" t="s">
        <v>3520</v>
      </c>
      <c r="B1801" t="s">
        <v>3178</v>
      </c>
      <c r="C1801" t="s">
        <v>138</v>
      </c>
      <c r="D1801" t="s">
        <v>45</v>
      </c>
      <c r="E1801">
        <v>6</v>
      </c>
      <c r="F1801">
        <v>1</v>
      </c>
      <c r="G1801">
        <v>0</v>
      </c>
      <c r="H1801">
        <v>1</v>
      </c>
      <c r="I1801">
        <v>600</v>
      </c>
      <c r="J1801" t="s">
        <v>2119</v>
      </c>
      <c r="K1801" t="s">
        <v>4254</v>
      </c>
      <c r="L1801" t="s">
        <v>2547</v>
      </c>
      <c r="M1801" t="s">
        <v>2235</v>
      </c>
      <c r="N1801" t="s">
        <v>32</v>
      </c>
      <c r="O1801" t="s">
        <v>32</v>
      </c>
      <c r="P1801" t="s">
        <v>32</v>
      </c>
      <c r="S1801" t="s">
        <v>907</v>
      </c>
      <c r="T1801" t="s">
        <v>138</v>
      </c>
      <c r="U1801">
        <v>0</v>
      </c>
      <c r="V1801">
        <v>0</v>
      </c>
      <c r="W1801" t="s">
        <v>1537</v>
      </c>
      <c r="X1801">
        <v>185</v>
      </c>
      <c r="Y1801" t="str">
        <f>IF(_20224[[#This Row],[Lead Score]]=_20224[[#This Row],[p2_score1]],_20224[[#This Row],[p2]],_20224[[#This Row],[p1]])</f>
        <v>Imad Wasim</v>
      </c>
      <c r="Z1801" t="str">
        <f>IF(_20224[[#This Row],[Lead Score]]&lt;&gt;_20224[[#This Row],[p2_score1]],_20224[[#This Row],[p2]],_20224[[#This Row],[p1]])</f>
        <v>Sohail Khan</v>
      </c>
      <c r="AA1801" s="1">
        <f>_20224[[#This Row],[Lead Score]]/_20224[[#This Row],[Runs in Partnership]]</f>
        <v>1</v>
      </c>
      <c r="AB1801">
        <f>+_20224[[#This Row],[p2_score1]]+_20224[[#This Row],[p1_score1]]</f>
        <v>6</v>
      </c>
      <c r="AC1801">
        <f>MAX(_20224[[#This Row],[p2_score1]:[p1_score1]])</f>
        <v>6</v>
      </c>
      <c r="AD1801">
        <f>MIN(_20224[[#This Row],[p2_score1]:[p1_score1]])</f>
        <v>0</v>
      </c>
      <c r="AE1801" t="s">
        <v>2119</v>
      </c>
      <c r="AF1801" t="s">
        <v>2547</v>
      </c>
      <c r="AG1801" t="s">
        <v>2807</v>
      </c>
      <c r="AH1801" t="s">
        <v>872</v>
      </c>
      <c r="AI1801" t="s">
        <v>872</v>
      </c>
      <c r="AJ1801" t="s">
        <v>897</v>
      </c>
      <c r="AK1801" t="str">
        <f>LEFT(_20224[[#This Row],[result2]], FIND(" ",_20224[[#This Row],[result2]]))</f>
        <v xml:space="preserve">Quetta </v>
      </c>
      <c r="AL1801" t="s">
        <v>4583</v>
      </c>
      <c r="AM1801" t="s">
        <v>3038</v>
      </c>
      <c r="AN1801" t="s">
        <v>3039</v>
      </c>
      <c r="AO1801" t="s">
        <v>3040</v>
      </c>
      <c r="AP1801" t="s">
        <v>1971</v>
      </c>
      <c r="AQ1801">
        <v>6</v>
      </c>
      <c r="AR1801">
        <v>0</v>
      </c>
    </row>
    <row r="1802" spans="1:44" hidden="1" x14ac:dyDescent="0.3">
      <c r="A1802" t="s">
        <v>3521</v>
      </c>
      <c r="B1802" t="s">
        <v>3180</v>
      </c>
      <c r="C1802" t="s">
        <v>907</v>
      </c>
      <c r="D1802" t="s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2119</v>
      </c>
      <c r="K1802" t="s">
        <v>4254</v>
      </c>
      <c r="L1802" t="s">
        <v>2547</v>
      </c>
      <c r="M1802" t="s">
        <v>2235</v>
      </c>
      <c r="N1802" t="s">
        <v>32</v>
      </c>
      <c r="O1802" t="s">
        <v>32</v>
      </c>
      <c r="P1802" t="s">
        <v>32</v>
      </c>
      <c r="S1802" t="s">
        <v>32</v>
      </c>
      <c r="T1802" t="s">
        <v>32</v>
      </c>
      <c r="W1802" t="s">
        <v>32</v>
      </c>
      <c r="X1802">
        <v>185</v>
      </c>
      <c r="Y1802" t="str">
        <f>IF(_20224[[#This Row],[Lead Score]]=_20224[[#This Row],[p2_score1]],_20224[[#This Row],[p2]],_20224[[#This Row],[p1]])</f>
        <v/>
      </c>
      <c r="Z1802" t="str">
        <f>IF(_20224[[#This Row],[Lead Score]]&lt;&gt;_20224[[#This Row],[p2_score1]],_20224[[#This Row],[p2]],_20224[[#This Row],[p1]])</f>
        <v/>
      </c>
      <c r="AA1802" s="1" t="e">
        <f>_20224[[#This Row],[Lead Score]]/_20224[[#This Row],[Runs in Partnership]]</f>
        <v>#DIV/0!</v>
      </c>
      <c r="AB1802">
        <f>+_20224[[#This Row],[p2_score1]]+_20224[[#This Row],[p1_score1]]</f>
        <v>0</v>
      </c>
      <c r="AC1802">
        <f>MAX(_20224[[#This Row],[p2_score1]:[p1_score1]])</f>
        <v>0</v>
      </c>
      <c r="AD1802">
        <f>MIN(_20224[[#This Row],[p2_score1]:[p1_score1]])</f>
        <v>0</v>
      </c>
      <c r="AE1802" t="s">
        <v>2119</v>
      </c>
      <c r="AF1802" t="s">
        <v>2547</v>
      </c>
      <c r="AG1802" t="s">
        <v>2807</v>
      </c>
      <c r="AH1802" t="s">
        <v>872</v>
      </c>
      <c r="AI1802" t="s">
        <v>872</v>
      </c>
      <c r="AJ1802" t="s">
        <v>897</v>
      </c>
      <c r="AK1802" t="str">
        <f>LEFT(_20224[[#This Row],[result2]], FIND(" ",_20224[[#This Row],[result2]]))</f>
        <v xml:space="preserve">Quetta </v>
      </c>
      <c r="AL1802" t="s">
        <v>4583</v>
      </c>
      <c r="AM1802" t="s">
        <v>3038</v>
      </c>
      <c r="AN1802" t="s">
        <v>3039</v>
      </c>
      <c r="AO1802" t="s">
        <v>3040</v>
      </c>
      <c r="AP1802" t="s">
        <v>1971</v>
      </c>
      <c r="AQ1802">
        <v>0</v>
      </c>
      <c r="AR1802">
        <v>0</v>
      </c>
    </row>
    <row r="1803" spans="1:44" x14ac:dyDescent="0.3">
      <c r="A1803" t="s">
        <v>3523</v>
      </c>
      <c r="B1803" t="s">
        <v>3133</v>
      </c>
      <c r="C1803" t="s">
        <v>1168</v>
      </c>
      <c r="D1803" t="s">
        <v>2239</v>
      </c>
      <c r="E1803">
        <v>5</v>
      </c>
      <c r="F1803">
        <v>3</v>
      </c>
      <c r="G1803">
        <v>1</v>
      </c>
      <c r="H1803">
        <v>0</v>
      </c>
      <c r="I1803">
        <v>166.66</v>
      </c>
      <c r="J1803" t="s">
        <v>2119</v>
      </c>
      <c r="K1803" t="s">
        <v>4314</v>
      </c>
      <c r="L1803" t="s">
        <v>2551</v>
      </c>
      <c r="M1803" t="s">
        <v>2240</v>
      </c>
      <c r="N1803" t="s">
        <v>3139</v>
      </c>
      <c r="O1803" t="s">
        <v>398</v>
      </c>
      <c r="P1803" t="s">
        <v>1168</v>
      </c>
      <c r="Q1803">
        <v>1.1000000000000001</v>
      </c>
      <c r="R1803">
        <v>6</v>
      </c>
      <c r="S1803" t="s">
        <v>270</v>
      </c>
      <c r="T1803" t="s">
        <v>1168</v>
      </c>
      <c r="U1803">
        <v>1</v>
      </c>
      <c r="V1803">
        <v>5</v>
      </c>
      <c r="W1803" t="s">
        <v>32</v>
      </c>
      <c r="X1803">
        <v>186</v>
      </c>
      <c r="Y1803" t="str">
        <f>IF(_20224[[#This Row],[Lead Score]]=_20224[[#This Row],[p2_score1]],_20224[[#This Row],[p2]],_20224[[#This Row],[p1]])</f>
        <v>Tamim Iqbal</v>
      </c>
      <c r="Z1803" t="str">
        <f>IF(_20224[[#This Row],[Lead Score]]&lt;&gt;_20224[[#This Row],[p2_score1]],_20224[[#This Row],[p2]],_20224[[#This Row],[p1]])</f>
        <v>Kamran Akmal</v>
      </c>
      <c r="AA1803" s="1">
        <f>_20224[[#This Row],[Lead Score]]/_20224[[#This Row],[Runs in Partnership]]</f>
        <v>0.83333333333333337</v>
      </c>
      <c r="AB1803">
        <f>+_20224[[#This Row],[p2_score1]]+_20224[[#This Row],[p1_score1]]</f>
        <v>6</v>
      </c>
      <c r="AC1803">
        <f>MAX(_20224[[#This Row],[p2_score1]:[p1_score1]])</f>
        <v>5</v>
      </c>
      <c r="AD1803">
        <f>MIN(_20224[[#This Row],[p2_score1]:[p1_score1]])</f>
        <v>1</v>
      </c>
      <c r="AE1803" t="s">
        <v>2119</v>
      </c>
      <c r="AF1803" t="s">
        <v>2551</v>
      </c>
      <c r="AG1803" t="s">
        <v>2807</v>
      </c>
      <c r="AH1803" t="s">
        <v>949</v>
      </c>
      <c r="AI1803" t="s">
        <v>949</v>
      </c>
      <c r="AJ1803" t="s">
        <v>883</v>
      </c>
      <c r="AK1803" t="str">
        <f>LEFT(_20224[[#This Row],[result2]], FIND(" ",_20224[[#This Row],[result2]]))</f>
        <v xml:space="preserve">Peshawar </v>
      </c>
      <c r="AL1803" t="s">
        <v>4583</v>
      </c>
      <c r="AM1803" t="s">
        <v>3041</v>
      </c>
      <c r="AN1803" t="s">
        <v>2912</v>
      </c>
      <c r="AO1803" t="s">
        <v>3042</v>
      </c>
      <c r="AP1803" t="s">
        <v>2214</v>
      </c>
      <c r="AQ1803">
        <v>5</v>
      </c>
      <c r="AR1803">
        <v>1</v>
      </c>
    </row>
    <row r="1804" spans="1:44" x14ac:dyDescent="0.3">
      <c r="A1804" t="s">
        <v>3526</v>
      </c>
      <c r="B1804" t="s">
        <v>3153</v>
      </c>
      <c r="C1804" t="s">
        <v>99</v>
      </c>
      <c r="D1804" t="s">
        <v>1873</v>
      </c>
      <c r="E1804">
        <v>13</v>
      </c>
      <c r="F1804">
        <v>18</v>
      </c>
      <c r="G1804">
        <v>2</v>
      </c>
      <c r="H1804">
        <v>0</v>
      </c>
      <c r="I1804">
        <v>72.22</v>
      </c>
      <c r="J1804" t="s">
        <v>2119</v>
      </c>
      <c r="K1804" t="s">
        <v>4314</v>
      </c>
      <c r="L1804" t="s">
        <v>2551</v>
      </c>
      <c r="M1804" t="s">
        <v>2240</v>
      </c>
      <c r="N1804" t="s">
        <v>3148</v>
      </c>
      <c r="O1804" t="s">
        <v>1122</v>
      </c>
      <c r="P1804" t="s">
        <v>99</v>
      </c>
      <c r="Q1804">
        <v>7.5</v>
      </c>
      <c r="R1804">
        <v>59</v>
      </c>
      <c r="S1804" t="s">
        <v>270</v>
      </c>
      <c r="T1804" t="s">
        <v>99</v>
      </c>
      <c r="U1804">
        <v>41</v>
      </c>
      <c r="V1804">
        <v>0</v>
      </c>
      <c r="W1804" t="s">
        <v>1168</v>
      </c>
      <c r="X1804">
        <v>186</v>
      </c>
      <c r="Y1804" t="str">
        <f>IF(_20224[[#This Row],[Lead Score]]=_20224[[#This Row],[p2_score1]],_20224[[#This Row],[p2]],_20224[[#This Row],[p1]])</f>
        <v>Kamran Akmal</v>
      </c>
      <c r="Z1804" t="str">
        <f>IF(_20224[[#This Row],[Lead Score]]&lt;&gt;_20224[[#This Row],[p2_score1]],_20224[[#This Row],[p2]],_20224[[#This Row],[p1]])</f>
        <v>Mohammad Hafeez</v>
      </c>
      <c r="AA1804" s="1">
        <f>_20224[[#This Row],[Lead Score]]/_20224[[#This Row],[Runs in Partnership]]</f>
        <v>0.75471698113207553</v>
      </c>
      <c r="AB1804">
        <f>+_20224[[#This Row],[p2_score1]]+_20224[[#This Row],[p1_score1]]</f>
        <v>53</v>
      </c>
      <c r="AC1804">
        <f>MAX(_20224[[#This Row],[p2_score1]:[p1_score1]])</f>
        <v>40</v>
      </c>
      <c r="AD1804">
        <f>MIN(_20224[[#This Row],[p2_score1]:[p1_score1]])</f>
        <v>13</v>
      </c>
      <c r="AE1804" t="s">
        <v>2119</v>
      </c>
      <c r="AF1804" t="s">
        <v>2551</v>
      </c>
      <c r="AG1804" t="s">
        <v>2807</v>
      </c>
      <c r="AH1804" t="s">
        <v>949</v>
      </c>
      <c r="AI1804" t="s">
        <v>949</v>
      </c>
      <c r="AJ1804" t="s">
        <v>883</v>
      </c>
      <c r="AK1804" t="str">
        <f>LEFT(_20224[[#This Row],[result2]], FIND(" ",_20224[[#This Row],[result2]]))</f>
        <v xml:space="preserve">Peshawar </v>
      </c>
      <c r="AL1804" t="s">
        <v>4583</v>
      </c>
      <c r="AM1804" t="s">
        <v>3041</v>
      </c>
      <c r="AN1804" t="s">
        <v>2912</v>
      </c>
      <c r="AO1804" t="s">
        <v>3042</v>
      </c>
      <c r="AP1804" t="s">
        <v>2214</v>
      </c>
      <c r="AQ1804">
        <v>13</v>
      </c>
      <c r="AR1804">
        <v>40</v>
      </c>
    </row>
    <row r="1805" spans="1:44" x14ac:dyDescent="0.3">
      <c r="A1805" t="s">
        <v>3529</v>
      </c>
      <c r="B1805" t="s">
        <v>3144</v>
      </c>
      <c r="C1805" t="s">
        <v>270</v>
      </c>
      <c r="D1805" t="s">
        <v>2241</v>
      </c>
      <c r="E1805">
        <v>58</v>
      </c>
      <c r="F1805">
        <v>40</v>
      </c>
      <c r="G1805">
        <v>9</v>
      </c>
      <c r="H1805">
        <v>0</v>
      </c>
      <c r="I1805">
        <v>145</v>
      </c>
      <c r="J1805" t="s">
        <v>2119</v>
      </c>
      <c r="K1805" t="s">
        <v>4314</v>
      </c>
      <c r="L1805" t="s">
        <v>2551</v>
      </c>
      <c r="M1805" t="s">
        <v>2240</v>
      </c>
      <c r="N1805" t="s">
        <v>3157</v>
      </c>
      <c r="O1805" t="s">
        <v>1175</v>
      </c>
      <c r="P1805" t="s">
        <v>270</v>
      </c>
      <c r="Q1805">
        <v>12</v>
      </c>
      <c r="R1805">
        <v>94</v>
      </c>
      <c r="S1805" t="s">
        <v>270</v>
      </c>
      <c r="T1805" t="s">
        <v>2242</v>
      </c>
      <c r="U1805">
        <v>0</v>
      </c>
      <c r="V1805">
        <v>0</v>
      </c>
      <c r="W1805" t="s">
        <v>99</v>
      </c>
      <c r="X1805">
        <v>186</v>
      </c>
      <c r="Y1805" t="str">
        <f>IF(_20224[[#This Row],[Lead Score]]=_20224[[#This Row],[p2_score1]],_20224[[#This Row],[p2]],_20224[[#This Row],[p1]])</f>
        <v>Marlon Samuels</v>
      </c>
      <c r="Z1805" t="str">
        <f>IF(_20224[[#This Row],[Lead Score]]&lt;&gt;_20224[[#This Row],[p2_score1]],_20224[[#This Row],[p2]],_20224[[#This Row],[p1]])</f>
        <v>Kamran Akmal</v>
      </c>
      <c r="AA1805" s="1">
        <f>_20224[[#This Row],[Lead Score]]/_20224[[#This Row],[Runs in Partnership]]</f>
        <v>0.51428571428571423</v>
      </c>
      <c r="AB1805">
        <f>+_20224[[#This Row],[p2_score1]]+_20224[[#This Row],[p1_score1]]</f>
        <v>35</v>
      </c>
      <c r="AC1805">
        <f>MAX(_20224[[#This Row],[p2_score1]:[p1_score1]])</f>
        <v>18</v>
      </c>
      <c r="AD1805">
        <f>MIN(_20224[[#This Row],[p2_score1]:[p1_score1]])</f>
        <v>17</v>
      </c>
      <c r="AE1805" t="s">
        <v>2119</v>
      </c>
      <c r="AF1805" t="s">
        <v>2551</v>
      </c>
      <c r="AG1805" t="s">
        <v>2807</v>
      </c>
      <c r="AH1805" t="s">
        <v>949</v>
      </c>
      <c r="AI1805" t="s">
        <v>949</v>
      </c>
      <c r="AJ1805" t="s">
        <v>883</v>
      </c>
      <c r="AK1805" t="str">
        <f>LEFT(_20224[[#This Row],[result2]], FIND(" ",_20224[[#This Row],[result2]]))</f>
        <v xml:space="preserve">Peshawar </v>
      </c>
      <c r="AL1805" t="s">
        <v>4583</v>
      </c>
      <c r="AM1805" t="s">
        <v>3041</v>
      </c>
      <c r="AN1805" t="s">
        <v>2912</v>
      </c>
      <c r="AO1805" t="s">
        <v>3042</v>
      </c>
      <c r="AP1805" t="s">
        <v>2214</v>
      </c>
      <c r="AQ1805">
        <v>18</v>
      </c>
      <c r="AR1805">
        <v>17</v>
      </c>
    </row>
    <row r="1806" spans="1:44" x14ac:dyDescent="0.3">
      <c r="A1806" t="s">
        <v>3532</v>
      </c>
      <c r="B1806" t="s">
        <v>3136</v>
      </c>
      <c r="C1806" t="s">
        <v>2242</v>
      </c>
      <c r="D1806" t="s">
        <v>2021</v>
      </c>
      <c r="E1806">
        <v>17</v>
      </c>
      <c r="F1806">
        <v>21</v>
      </c>
      <c r="G1806">
        <v>0</v>
      </c>
      <c r="H1806">
        <v>0</v>
      </c>
      <c r="I1806">
        <v>80.95</v>
      </c>
      <c r="J1806" t="s">
        <v>2119</v>
      </c>
      <c r="K1806" t="s">
        <v>4314</v>
      </c>
      <c r="L1806" t="s">
        <v>2551</v>
      </c>
      <c r="M1806" t="s">
        <v>2240</v>
      </c>
      <c r="N1806" t="s">
        <v>3151</v>
      </c>
      <c r="O1806" t="s">
        <v>973</v>
      </c>
      <c r="P1806" t="s">
        <v>2242</v>
      </c>
      <c r="Q1806">
        <v>16.3</v>
      </c>
      <c r="R1806">
        <v>132</v>
      </c>
      <c r="S1806" t="s">
        <v>2214</v>
      </c>
      <c r="T1806" t="s">
        <v>2242</v>
      </c>
      <c r="U1806">
        <v>0</v>
      </c>
      <c r="V1806">
        <v>0</v>
      </c>
      <c r="W1806" t="s">
        <v>270</v>
      </c>
      <c r="X1806">
        <v>186</v>
      </c>
      <c r="Y1806" t="str">
        <f>IF(_20224[[#This Row],[Lead Score]]=_20224[[#This Row],[p2_score1]],_20224[[#This Row],[p2]],_20224[[#This Row],[p1]])</f>
        <v>Shakib Al Hasan</v>
      </c>
      <c r="Z1806" t="str">
        <f>IF(_20224[[#This Row],[Lead Score]]&lt;&gt;_20224[[#This Row],[p2_score1]],_20224[[#This Row],[p2]],_20224[[#This Row],[p1]])</f>
        <v>Marlon Samuels</v>
      </c>
      <c r="AA1806" s="1">
        <f>_20224[[#This Row],[Lead Score]]/_20224[[#This Row],[Runs in Partnership]]</f>
        <v>0.55263157894736847</v>
      </c>
      <c r="AB1806">
        <f>+_20224[[#This Row],[p2_score1]]+_20224[[#This Row],[p1_score1]]</f>
        <v>38</v>
      </c>
      <c r="AC1806">
        <f>MAX(_20224[[#This Row],[p2_score1]:[p1_score1]])</f>
        <v>21</v>
      </c>
      <c r="AD1806">
        <f>MIN(_20224[[#This Row],[p2_score1]:[p1_score1]])</f>
        <v>17</v>
      </c>
      <c r="AE1806" t="s">
        <v>2119</v>
      </c>
      <c r="AF1806" t="s">
        <v>2551</v>
      </c>
      <c r="AG1806" t="s">
        <v>2807</v>
      </c>
      <c r="AH1806" t="s">
        <v>949</v>
      </c>
      <c r="AI1806" t="s">
        <v>949</v>
      </c>
      <c r="AJ1806" t="s">
        <v>883</v>
      </c>
      <c r="AK1806" t="str">
        <f>LEFT(_20224[[#This Row],[result2]], FIND(" ",_20224[[#This Row],[result2]]))</f>
        <v xml:space="preserve">Peshawar </v>
      </c>
      <c r="AL1806" t="s">
        <v>4583</v>
      </c>
      <c r="AM1806" t="s">
        <v>3041</v>
      </c>
      <c r="AN1806" t="s">
        <v>2912</v>
      </c>
      <c r="AO1806" t="s">
        <v>3042</v>
      </c>
      <c r="AP1806" t="s">
        <v>2214</v>
      </c>
      <c r="AQ1806">
        <v>17</v>
      </c>
      <c r="AR1806">
        <v>21</v>
      </c>
    </row>
    <row r="1807" spans="1:44" x14ac:dyDescent="0.3">
      <c r="A1807" t="s">
        <v>3534</v>
      </c>
      <c r="B1807" t="s">
        <v>3173</v>
      </c>
      <c r="C1807" t="s">
        <v>308</v>
      </c>
      <c r="D1807" t="s">
        <v>2243</v>
      </c>
      <c r="E1807">
        <v>10</v>
      </c>
      <c r="F1807">
        <v>6</v>
      </c>
      <c r="G1807">
        <v>1</v>
      </c>
      <c r="H1807">
        <v>0</v>
      </c>
      <c r="I1807">
        <v>166.66</v>
      </c>
      <c r="J1807" t="s">
        <v>2119</v>
      </c>
      <c r="K1807" t="s">
        <v>4314</v>
      </c>
      <c r="L1807" t="s">
        <v>2551</v>
      </c>
      <c r="M1807" t="s">
        <v>2240</v>
      </c>
      <c r="N1807" t="s">
        <v>3170</v>
      </c>
      <c r="O1807" t="s">
        <v>1142</v>
      </c>
      <c r="P1807" t="s">
        <v>308</v>
      </c>
      <c r="Q1807">
        <v>18.2</v>
      </c>
      <c r="R1807">
        <v>147</v>
      </c>
      <c r="S1807" t="s">
        <v>2214</v>
      </c>
      <c r="T1807" t="s">
        <v>308</v>
      </c>
      <c r="U1807">
        <v>5</v>
      </c>
      <c r="V1807">
        <v>0</v>
      </c>
      <c r="W1807" t="s">
        <v>2242</v>
      </c>
      <c r="X1807">
        <v>186</v>
      </c>
      <c r="Y1807" t="str">
        <f>IF(_20224[[#This Row],[Lead Score]]=_20224[[#This Row],[p2_score1]],_20224[[#This Row],[p2]],_20224[[#This Row],[p1]])</f>
        <v>Shahid Afridi</v>
      </c>
      <c r="Z1807" t="str">
        <f>IF(_20224[[#This Row],[Lead Score]]&lt;&gt;_20224[[#This Row],[p2_score1]],_20224[[#This Row],[p2]],_20224[[#This Row],[p1]])</f>
        <v>Shakib Al Hasan</v>
      </c>
      <c r="AA1807" s="1">
        <f>_20224[[#This Row],[Lead Score]]/_20224[[#This Row],[Runs in Partnership]]</f>
        <v>0.66666666666666663</v>
      </c>
      <c r="AB1807">
        <f>+_20224[[#This Row],[p2_score1]]+_20224[[#This Row],[p1_score1]]</f>
        <v>15</v>
      </c>
      <c r="AC1807">
        <f>MAX(_20224[[#This Row],[p2_score1]:[p1_score1]])</f>
        <v>10</v>
      </c>
      <c r="AD1807">
        <f>MIN(_20224[[#This Row],[p2_score1]:[p1_score1]])</f>
        <v>5</v>
      </c>
      <c r="AE1807" t="s">
        <v>2119</v>
      </c>
      <c r="AF1807" t="s">
        <v>2551</v>
      </c>
      <c r="AG1807" t="s">
        <v>2807</v>
      </c>
      <c r="AH1807" t="s">
        <v>949</v>
      </c>
      <c r="AI1807" t="s">
        <v>949</v>
      </c>
      <c r="AJ1807" t="s">
        <v>883</v>
      </c>
      <c r="AK1807" t="str">
        <f>LEFT(_20224[[#This Row],[result2]], FIND(" ",_20224[[#This Row],[result2]]))</f>
        <v xml:space="preserve">Peshawar </v>
      </c>
      <c r="AL1807" t="s">
        <v>4583</v>
      </c>
      <c r="AM1807" t="s">
        <v>3041</v>
      </c>
      <c r="AN1807" t="s">
        <v>2912</v>
      </c>
      <c r="AO1807" t="s">
        <v>3042</v>
      </c>
      <c r="AP1807" t="s">
        <v>2214</v>
      </c>
      <c r="AQ1807">
        <v>10</v>
      </c>
      <c r="AR1807">
        <v>5</v>
      </c>
    </row>
    <row r="1808" spans="1:44" x14ac:dyDescent="0.3">
      <c r="A1808" t="s">
        <v>3537</v>
      </c>
      <c r="B1808" t="s">
        <v>3162</v>
      </c>
      <c r="C1808" t="s">
        <v>2214</v>
      </c>
      <c r="D1808" t="s">
        <v>1568</v>
      </c>
      <c r="E1808">
        <v>30</v>
      </c>
      <c r="F1808">
        <v>24</v>
      </c>
      <c r="G1808">
        <v>2</v>
      </c>
      <c r="H1808">
        <v>1</v>
      </c>
      <c r="I1808">
        <v>125</v>
      </c>
      <c r="J1808" t="s">
        <v>2119</v>
      </c>
      <c r="K1808" t="s">
        <v>4314</v>
      </c>
      <c r="L1808" t="s">
        <v>2551</v>
      </c>
      <c r="M1808" t="s">
        <v>2240</v>
      </c>
      <c r="N1808" t="s">
        <v>3200</v>
      </c>
      <c r="O1808" t="s">
        <v>1855</v>
      </c>
      <c r="P1808" t="s">
        <v>2214</v>
      </c>
      <c r="Q1808">
        <v>19.100000000000001</v>
      </c>
      <c r="R1808">
        <v>150</v>
      </c>
      <c r="S1808" t="s">
        <v>2214</v>
      </c>
      <c r="T1808" t="s">
        <v>960</v>
      </c>
      <c r="U1808">
        <v>0</v>
      </c>
      <c r="V1808">
        <v>0</v>
      </c>
      <c r="W1808" t="s">
        <v>308</v>
      </c>
      <c r="X1808">
        <v>186</v>
      </c>
      <c r="Y1808" t="str">
        <f>IF(_20224[[#This Row],[Lead Score]]=_20224[[#This Row],[p2_score1]],_20224[[#This Row],[p2]],_20224[[#This Row],[p1]])</f>
        <v>Shakib Al Hasan</v>
      </c>
      <c r="Z1808" t="str">
        <f>IF(_20224[[#This Row],[Lead Score]]&lt;&gt;_20224[[#This Row],[p2_score1]],_20224[[#This Row],[p2]],_20224[[#This Row],[p1]])</f>
        <v>Darren Sammy</v>
      </c>
      <c r="AA1808" s="1">
        <f>_20224[[#This Row],[Lead Score]]/_20224[[#This Row],[Runs in Partnership]]</f>
        <v>1</v>
      </c>
      <c r="AB1808">
        <f>+_20224[[#This Row],[p2_score1]]+_20224[[#This Row],[p1_score1]]</f>
        <v>25</v>
      </c>
      <c r="AC1808">
        <f>MAX(_20224[[#This Row],[p2_score1]:[p1_score1]])</f>
        <v>25</v>
      </c>
      <c r="AD1808">
        <f>MIN(_20224[[#This Row],[p2_score1]:[p1_score1]])</f>
        <v>0</v>
      </c>
      <c r="AE1808" t="s">
        <v>2119</v>
      </c>
      <c r="AF1808" t="s">
        <v>2551</v>
      </c>
      <c r="AG1808" t="s">
        <v>2807</v>
      </c>
      <c r="AH1808" t="s">
        <v>949</v>
      </c>
      <c r="AI1808" t="s">
        <v>949</v>
      </c>
      <c r="AJ1808" t="s">
        <v>883</v>
      </c>
      <c r="AK1808" t="str">
        <f>LEFT(_20224[[#This Row],[result2]], FIND(" ",_20224[[#This Row],[result2]]))</f>
        <v xml:space="preserve">Peshawar </v>
      </c>
      <c r="AL1808" t="s">
        <v>4583</v>
      </c>
      <c r="AM1808" t="s">
        <v>3041</v>
      </c>
      <c r="AN1808" t="s">
        <v>2912</v>
      </c>
      <c r="AO1808" t="s">
        <v>3042</v>
      </c>
      <c r="AP1808" t="s">
        <v>2214</v>
      </c>
      <c r="AQ1808">
        <v>0</v>
      </c>
      <c r="AR1808">
        <v>25</v>
      </c>
    </row>
    <row r="1809" spans="1:44" x14ac:dyDescent="0.3">
      <c r="A1809" t="s">
        <v>3538</v>
      </c>
      <c r="B1809" t="s">
        <v>3178</v>
      </c>
      <c r="C1809" t="s">
        <v>960</v>
      </c>
      <c r="D1809" t="s">
        <v>45</v>
      </c>
      <c r="E1809">
        <v>17</v>
      </c>
      <c r="F1809">
        <v>8</v>
      </c>
      <c r="G1809">
        <v>1</v>
      </c>
      <c r="H1809">
        <v>1</v>
      </c>
      <c r="I1809">
        <v>212.5</v>
      </c>
      <c r="J1809" t="s">
        <v>2119</v>
      </c>
      <c r="K1809" t="s">
        <v>4314</v>
      </c>
      <c r="L1809" t="s">
        <v>2551</v>
      </c>
      <c r="M1809" t="s">
        <v>2240</v>
      </c>
      <c r="N1809" t="s">
        <v>32</v>
      </c>
      <c r="O1809" t="s">
        <v>32</v>
      </c>
      <c r="P1809" t="s">
        <v>32</v>
      </c>
      <c r="S1809" t="s">
        <v>161</v>
      </c>
      <c r="T1809" t="s">
        <v>960</v>
      </c>
      <c r="U1809">
        <v>0</v>
      </c>
      <c r="V1809">
        <v>0</v>
      </c>
      <c r="W1809" t="s">
        <v>2214</v>
      </c>
      <c r="X1809">
        <v>186</v>
      </c>
      <c r="Y1809" t="str">
        <f>IF(_20224[[#This Row],[Lead Score]]=_20224[[#This Row],[p2_score1]],_20224[[#This Row],[p2]],_20224[[#This Row],[p1]])</f>
        <v>Darren Sammy</v>
      </c>
      <c r="Z1809" t="str">
        <f>IF(_20224[[#This Row],[Lead Score]]&lt;&gt;_20224[[#This Row],[p2_score1]],_20224[[#This Row],[p2]],_20224[[#This Row],[p1]])</f>
        <v>Wahab Riaz</v>
      </c>
      <c r="AA1809" s="1">
        <f>_20224[[#This Row],[Lead Score]]/_20224[[#This Row],[Runs in Partnership]]</f>
        <v>1</v>
      </c>
      <c r="AB1809">
        <f>+_20224[[#This Row],[p2_score1]]+_20224[[#This Row],[p1_score1]]</f>
        <v>17</v>
      </c>
      <c r="AC1809">
        <f>MAX(_20224[[#This Row],[p2_score1]:[p1_score1]])</f>
        <v>17</v>
      </c>
      <c r="AD1809">
        <f>MIN(_20224[[#This Row],[p2_score1]:[p1_score1]])</f>
        <v>0</v>
      </c>
      <c r="AE1809" t="s">
        <v>2119</v>
      </c>
      <c r="AF1809" t="s">
        <v>2551</v>
      </c>
      <c r="AG1809" t="s">
        <v>2807</v>
      </c>
      <c r="AH1809" t="s">
        <v>949</v>
      </c>
      <c r="AI1809" t="s">
        <v>949</v>
      </c>
      <c r="AJ1809" t="s">
        <v>883</v>
      </c>
      <c r="AK1809" t="str">
        <f>LEFT(_20224[[#This Row],[result2]], FIND(" ",_20224[[#This Row],[result2]]))</f>
        <v xml:space="preserve">Peshawar </v>
      </c>
      <c r="AL1809" t="s">
        <v>4583</v>
      </c>
      <c r="AM1809" t="s">
        <v>3041</v>
      </c>
      <c r="AN1809" t="s">
        <v>2912</v>
      </c>
      <c r="AO1809" t="s">
        <v>3042</v>
      </c>
      <c r="AP1809" t="s">
        <v>2214</v>
      </c>
      <c r="AQ1809">
        <v>17</v>
      </c>
      <c r="AR1809">
        <v>0</v>
      </c>
    </row>
    <row r="1810" spans="1:44" hidden="1" x14ac:dyDescent="0.3">
      <c r="A1810" t="s">
        <v>3539</v>
      </c>
      <c r="B1810" t="s">
        <v>3180</v>
      </c>
      <c r="C1810" t="s">
        <v>161</v>
      </c>
      <c r="D1810" t="s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2119</v>
      </c>
      <c r="K1810" t="s">
        <v>4314</v>
      </c>
      <c r="L1810" t="s">
        <v>2551</v>
      </c>
      <c r="M1810" t="s">
        <v>2240</v>
      </c>
      <c r="N1810" t="s">
        <v>32</v>
      </c>
      <c r="O1810" t="s">
        <v>32</v>
      </c>
      <c r="P1810" t="s">
        <v>32</v>
      </c>
      <c r="S1810" t="s">
        <v>32</v>
      </c>
      <c r="T1810" t="s">
        <v>32</v>
      </c>
      <c r="W1810" t="s">
        <v>32</v>
      </c>
      <c r="X1810">
        <v>186</v>
      </c>
      <c r="Y1810" t="str">
        <f>IF(_20224[[#This Row],[Lead Score]]=_20224[[#This Row],[p2_score1]],_20224[[#This Row],[p2]],_20224[[#This Row],[p1]])</f>
        <v/>
      </c>
      <c r="Z1810" t="str">
        <f>IF(_20224[[#This Row],[Lead Score]]&lt;&gt;_20224[[#This Row],[p2_score1]],_20224[[#This Row],[p2]],_20224[[#This Row],[p1]])</f>
        <v/>
      </c>
      <c r="AA1810" s="1" t="e">
        <f>_20224[[#This Row],[Lead Score]]/_20224[[#This Row],[Runs in Partnership]]</f>
        <v>#DIV/0!</v>
      </c>
      <c r="AB1810">
        <f>+_20224[[#This Row],[p2_score1]]+_20224[[#This Row],[p1_score1]]</f>
        <v>0</v>
      </c>
      <c r="AC1810">
        <f>MAX(_20224[[#This Row],[p2_score1]:[p1_score1]])</f>
        <v>0</v>
      </c>
      <c r="AD1810">
        <f>MIN(_20224[[#This Row],[p2_score1]:[p1_score1]])</f>
        <v>0</v>
      </c>
      <c r="AE1810" t="s">
        <v>2119</v>
      </c>
      <c r="AF1810" t="s">
        <v>2551</v>
      </c>
      <c r="AG1810" t="s">
        <v>2807</v>
      </c>
      <c r="AH1810" t="s">
        <v>949</v>
      </c>
      <c r="AI1810" t="s">
        <v>949</v>
      </c>
      <c r="AJ1810" t="s">
        <v>883</v>
      </c>
      <c r="AK1810" t="str">
        <f>LEFT(_20224[[#This Row],[result2]], FIND(" ",_20224[[#This Row],[result2]]))</f>
        <v xml:space="preserve">Peshawar </v>
      </c>
      <c r="AL1810" t="s">
        <v>4583</v>
      </c>
      <c r="AM1810" t="s">
        <v>3041</v>
      </c>
      <c r="AN1810" t="s">
        <v>2912</v>
      </c>
      <c r="AO1810" t="s">
        <v>3042</v>
      </c>
      <c r="AP1810" t="s">
        <v>2214</v>
      </c>
      <c r="AQ1810">
        <v>0</v>
      </c>
      <c r="AR1810">
        <v>0</v>
      </c>
    </row>
    <row r="1811" spans="1:44" hidden="1" x14ac:dyDescent="0.3">
      <c r="A1811" t="s">
        <v>3541</v>
      </c>
      <c r="B1811" t="s">
        <v>3133</v>
      </c>
      <c r="C1811" t="s">
        <v>1674</v>
      </c>
      <c r="D1811" t="s">
        <v>2244</v>
      </c>
      <c r="E1811">
        <v>0</v>
      </c>
      <c r="F1811">
        <v>3</v>
      </c>
      <c r="G1811">
        <v>0</v>
      </c>
      <c r="H1811">
        <v>0</v>
      </c>
      <c r="I1811">
        <v>0</v>
      </c>
      <c r="J1811" t="s">
        <v>2119</v>
      </c>
      <c r="K1811" t="s">
        <v>4266</v>
      </c>
      <c r="L1811" t="s">
        <v>2556</v>
      </c>
      <c r="M1811" t="s">
        <v>2245</v>
      </c>
      <c r="N1811" t="s">
        <v>3139</v>
      </c>
      <c r="O1811" t="s">
        <v>151</v>
      </c>
      <c r="P1811" t="s">
        <v>1674</v>
      </c>
      <c r="Q1811">
        <v>0.3</v>
      </c>
      <c r="R1811">
        <v>0</v>
      </c>
      <c r="S1811" t="s">
        <v>2226</v>
      </c>
      <c r="T1811" t="s">
        <v>1674</v>
      </c>
      <c r="U1811">
        <v>0</v>
      </c>
      <c r="V1811">
        <v>0</v>
      </c>
      <c r="W1811" t="s">
        <v>32</v>
      </c>
      <c r="X1811">
        <v>187</v>
      </c>
      <c r="Y1811" t="str">
        <f>IF(_20224[[#This Row],[Lead Score]]=_20224[[#This Row],[p2_score1]],_20224[[#This Row],[p2]],_20224[[#This Row],[p1]])</f>
        <v>Dwayne Smith</v>
      </c>
      <c r="Z1811" t="str">
        <f>IF(_20224[[#This Row],[Lead Score]]&lt;&gt;_20224[[#This Row],[p2_score1]],_20224[[#This Row],[p2]],_20224[[#This Row],[p1]])</f>
        <v>Rafatullah Mohmand</v>
      </c>
      <c r="AA1811" s="1" t="e">
        <f>_20224[[#This Row],[Lead Score]]/_20224[[#This Row],[Runs in Partnership]]</f>
        <v>#DIV/0!</v>
      </c>
      <c r="AB1811">
        <f>+_20224[[#This Row],[p2_score1]]+_20224[[#This Row],[p1_score1]]</f>
        <v>0</v>
      </c>
      <c r="AC1811">
        <f>MAX(_20224[[#This Row],[p2_score1]:[p1_score1]])</f>
        <v>0</v>
      </c>
      <c r="AD1811">
        <f>MIN(_20224[[#This Row],[p2_score1]:[p1_score1]])</f>
        <v>0</v>
      </c>
      <c r="AE1811" t="s">
        <v>2119</v>
      </c>
      <c r="AF1811" t="s">
        <v>2556</v>
      </c>
      <c r="AG1811" t="s">
        <v>2807</v>
      </c>
      <c r="AH1811" t="s">
        <v>850</v>
      </c>
      <c r="AI1811" t="s">
        <v>850</v>
      </c>
      <c r="AJ1811" t="s">
        <v>897</v>
      </c>
      <c r="AK1811" t="str">
        <f>LEFT(_20224[[#This Row],[result2]], FIND(" ",_20224[[#This Row],[result2]]))</f>
        <v xml:space="preserve">Islamabad </v>
      </c>
      <c r="AL1811" t="s">
        <v>4583</v>
      </c>
      <c r="AM1811" t="s">
        <v>3043</v>
      </c>
      <c r="AN1811" t="s">
        <v>3044</v>
      </c>
      <c r="AO1811" t="s">
        <v>3045</v>
      </c>
      <c r="AP1811" t="s">
        <v>1570</v>
      </c>
      <c r="AQ1811">
        <v>0</v>
      </c>
      <c r="AR1811">
        <v>0</v>
      </c>
    </row>
    <row r="1812" spans="1:44" x14ac:dyDescent="0.3">
      <c r="A1812" t="s">
        <v>3542</v>
      </c>
      <c r="B1812" t="s">
        <v>3144</v>
      </c>
      <c r="C1812" t="s">
        <v>2226</v>
      </c>
      <c r="D1812" t="s">
        <v>2246</v>
      </c>
      <c r="E1812">
        <v>17</v>
      </c>
      <c r="F1812">
        <v>16</v>
      </c>
      <c r="G1812">
        <v>1</v>
      </c>
      <c r="H1812">
        <v>1</v>
      </c>
      <c r="I1812">
        <v>106.25</v>
      </c>
      <c r="J1812" t="s">
        <v>2119</v>
      </c>
      <c r="K1812" t="s">
        <v>4266</v>
      </c>
      <c r="L1812" t="s">
        <v>2556</v>
      </c>
      <c r="M1812" t="s">
        <v>2245</v>
      </c>
      <c r="N1812" t="s">
        <v>3148</v>
      </c>
      <c r="O1812" t="s">
        <v>887</v>
      </c>
      <c r="P1812" t="s">
        <v>2226</v>
      </c>
      <c r="Q1812">
        <v>8.1999999999999993</v>
      </c>
      <c r="R1812">
        <v>60</v>
      </c>
      <c r="S1812" t="s">
        <v>2226</v>
      </c>
      <c r="T1812" t="s">
        <v>83</v>
      </c>
      <c r="U1812">
        <v>0</v>
      </c>
      <c r="V1812">
        <v>0</v>
      </c>
      <c r="W1812" t="s">
        <v>1674</v>
      </c>
      <c r="X1812">
        <v>187</v>
      </c>
      <c r="Y1812" t="str">
        <f>IF(_20224[[#This Row],[Lead Score]]=_20224[[#This Row],[p2_score1]],_20224[[#This Row],[p2]],_20224[[#This Row],[p1]])</f>
        <v>Hussain Talat</v>
      </c>
      <c r="Z1812" t="str">
        <f>IF(_20224[[#This Row],[Lead Score]]&lt;&gt;_20224[[#This Row],[p2_score1]],_20224[[#This Row],[p2]],_20224[[#This Row],[p1]])</f>
        <v>Rafatullah Mohmand</v>
      </c>
      <c r="AA1812" s="1">
        <f>_20224[[#This Row],[Lead Score]]/_20224[[#This Row],[Runs in Partnership]]</f>
        <v>0.71666666666666667</v>
      </c>
      <c r="AB1812">
        <f>+_20224[[#This Row],[p2_score1]]+_20224[[#This Row],[p1_score1]]</f>
        <v>60</v>
      </c>
      <c r="AC1812">
        <f>MAX(_20224[[#This Row],[p2_score1]:[p1_score1]])</f>
        <v>43</v>
      </c>
      <c r="AD1812">
        <f>MIN(_20224[[#This Row],[p2_score1]:[p1_score1]])</f>
        <v>17</v>
      </c>
      <c r="AE1812" t="s">
        <v>2119</v>
      </c>
      <c r="AF1812" t="s">
        <v>2556</v>
      </c>
      <c r="AG1812" t="s">
        <v>2807</v>
      </c>
      <c r="AH1812" t="s">
        <v>850</v>
      </c>
      <c r="AI1812" t="s">
        <v>850</v>
      </c>
      <c r="AJ1812" t="s">
        <v>897</v>
      </c>
      <c r="AK1812" t="str">
        <f>LEFT(_20224[[#This Row],[result2]], FIND(" ",_20224[[#This Row],[result2]]))</f>
        <v xml:space="preserve">Islamabad </v>
      </c>
      <c r="AL1812" t="s">
        <v>4583</v>
      </c>
      <c r="AM1812" t="s">
        <v>3043</v>
      </c>
      <c r="AN1812" t="s">
        <v>3044</v>
      </c>
      <c r="AO1812" t="s">
        <v>3045</v>
      </c>
      <c r="AP1812" t="s">
        <v>1570</v>
      </c>
      <c r="AQ1812">
        <v>43</v>
      </c>
      <c r="AR1812">
        <v>17</v>
      </c>
    </row>
    <row r="1813" spans="1:44" x14ac:dyDescent="0.3">
      <c r="A1813" t="s">
        <v>3546</v>
      </c>
      <c r="B1813" t="s">
        <v>3153</v>
      </c>
      <c r="C1813" t="s">
        <v>83</v>
      </c>
      <c r="D1813" t="s">
        <v>2247</v>
      </c>
      <c r="E1813">
        <v>56</v>
      </c>
      <c r="F1813">
        <v>39</v>
      </c>
      <c r="G1813">
        <v>6</v>
      </c>
      <c r="H1813">
        <v>2</v>
      </c>
      <c r="I1813">
        <v>143.59</v>
      </c>
      <c r="J1813" t="s">
        <v>2119</v>
      </c>
      <c r="K1813" t="s">
        <v>4266</v>
      </c>
      <c r="L1813" t="s">
        <v>2556</v>
      </c>
      <c r="M1813" t="s">
        <v>2245</v>
      </c>
      <c r="N1813" t="s">
        <v>3157</v>
      </c>
      <c r="O1813" t="s">
        <v>560</v>
      </c>
      <c r="P1813" t="s">
        <v>83</v>
      </c>
      <c r="Q1813">
        <v>10.4</v>
      </c>
      <c r="R1813">
        <v>76</v>
      </c>
      <c r="S1813" t="s">
        <v>1536</v>
      </c>
      <c r="T1813" t="s">
        <v>83</v>
      </c>
      <c r="U1813">
        <v>0</v>
      </c>
      <c r="V1813">
        <v>0</v>
      </c>
      <c r="W1813" t="s">
        <v>2226</v>
      </c>
      <c r="X1813">
        <v>187</v>
      </c>
      <c r="Y1813" t="str">
        <f>IF(_20224[[#This Row],[Lead Score]]=_20224[[#This Row],[p2_score1]],_20224[[#This Row],[p2]],_20224[[#This Row],[p1]])</f>
        <v>Hussain Talat</v>
      </c>
      <c r="Z1813" t="str">
        <f>IF(_20224[[#This Row],[Lead Score]]&lt;&gt;_20224[[#This Row],[p2_score1]],_20224[[#This Row],[p2]],_20224[[#This Row],[p1]])</f>
        <v>Misbah-ul-Haq</v>
      </c>
      <c r="AA1813" s="1">
        <f>_20224[[#This Row],[Lead Score]]/_20224[[#This Row],[Runs in Partnership]]</f>
        <v>1</v>
      </c>
      <c r="AB1813">
        <f>+_20224[[#This Row],[p2_score1]]+_20224[[#This Row],[p1_score1]]</f>
        <v>56</v>
      </c>
      <c r="AC1813">
        <f>MAX(_20224[[#This Row],[p2_score1]:[p1_score1]])</f>
        <v>56</v>
      </c>
      <c r="AD1813">
        <f>MIN(_20224[[#This Row],[p2_score1]:[p1_score1]])</f>
        <v>0</v>
      </c>
      <c r="AE1813" t="s">
        <v>2119</v>
      </c>
      <c r="AF1813" t="s">
        <v>2556</v>
      </c>
      <c r="AG1813" t="s">
        <v>2807</v>
      </c>
      <c r="AH1813" t="s">
        <v>850</v>
      </c>
      <c r="AI1813" t="s">
        <v>850</v>
      </c>
      <c r="AJ1813" t="s">
        <v>897</v>
      </c>
      <c r="AK1813" t="str">
        <f>LEFT(_20224[[#This Row],[result2]], FIND(" ",_20224[[#This Row],[result2]]))</f>
        <v xml:space="preserve">Islamabad </v>
      </c>
      <c r="AL1813" t="s">
        <v>4583</v>
      </c>
      <c r="AM1813" t="s">
        <v>3043</v>
      </c>
      <c r="AN1813" t="s">
        <v>3044</v>
      </c>
      <c r="AO1813" t="s">
        <v>3045</v>
      </c>
      <c r="AP1813" t="s">
        <v>1570</v>
      </c>
      <c r="AQ1813">
        <v>56</v>
      </c>
      <c r="AR1813">
        <v>0</v>
      </c>
    </row>
    <row r="1814" spans="1:44" x14ac:dyDescent="0.3">
      <c r="A1814" t="s">
        <v>3550</v>
      </c>
      <c r="B1814" t="s">
        <v>3162</v>
      </c>
      <c r="C1814" t="s">
        <v>2152</v>
      </c>
      <c r="D1814" t="s">
        <v>2248</v>
      </c>
      <c r="E1814">
        <v>22</v>
      </c>
      <c r="F1814">
        <v>16</v>
      </c>
      <c r="G1814">
        <v>3</v>
      </c>
      <c r="H1814">
        <v>0</v>
      </c>
      <c r="I1814">
        <v>137.5</v>
      </c>
      <c r="J1814" t="s">
        <v>2119</v>
      </c>
      <c r="K1814" t="s">
        <v>4266</v>
      </c>
      <c r="L1814" t="s">
        <v>2556</v>
      </c>
      <c r="M1814" t="s">
        <v>2245</v>
      </c>
      <c r="N1814" t="s">
        <v>3151</v>
      </c>
      <c r="O1814" t="s">
        <v>1656</v>
      </c>
      <c r="P1814" t="s">
        <v>2152</v>
      </c>
      <c r="Q1814">
        <v>15.3</v>
      </c>
      <c r="R1814">
        <v>117</v>
      </c>
      <c r="S1814" t="s">
        <v>1536</v>
      </c>
      <c r="T1814" t="s">
        <v>2152</v>
      </c>
      <c r="U1814">
        <v>19</v>
      </c>
      <c r="V1814">
        <v>0</v>
      </c>
      <c r="W1814" t="s">
        <v>83</v>
      </c>
      <c r="X1814">
        <v>187</v>
      </c>
      <c r="Y1814" t="str">
        <f>IF(_20224[[#This Row],[Lead Score]]=_20224[[#This Row],[p2_score1]],_20224[[#This Row],[p2]],_20224[[#This Row],[p1]])</f>
        <v>Brad Haddin</v>
      </c>
      <c r="Z1814" t="str">
        <f>IF(_20224[[#This Row],[Lead Score]]&lt;&gt;_20224[[#This Row],[p2_score1]],_20224[[#This Row],[p2]],_20224[[#This Row],[p1]])</f>
        <v>Misbah-ul-Haq</v>
      </c>
      <c r="AA1814" s="1">
        <f>_20224[[#This Row],[Lead Score]]/_20224[[#This Row],[Runs in Partnership]]</f>
        <v>0.53658536585365857</v>
      </c>
      <c r="AB1814">
        <f>+_20224[[#This Row],[p2_score1]]+_20224[[#This Row],[p1_score1]]</f>
        <v>41</v>
      </c>
      <c r="AC1814">
        <f>MAX(_20224[[#This Row],[p2_score1]:[p1_score1]])</f>
        <v>22</v>
      </c>
      <c r="AD1814">
        <f>MIN(_20224[[#This Row],[p2_score1]:[p1_score1]])</f>
        <v>19</v>
      </c>
      <c r="AE1814" t="s">
        <v>2119</v>
      </c>
      <c r="AF1814" t="s">
        <v>2556</v>
      </c>
      <c r="AG1814" t="s">
        <v>2807</v>
      </c>
      <c r="AH1814" t="s">
        <v>850</v>
      </c>
      <c r="AI1814" t="s">
        <v>850</v>
      </c>
      <c r="AJ1814" t="s">
        <v>897</v>
      </c>
      <c r="AK1814" t="str">
        <f>LEFT(_20224[[#This Row],[result2]], FIND(" ",_20224[[#This Row],[result2]]))</f>
        <v xml:space="preserve">Islamabad </v>
      </c>
      <c r="AL1814" t="s">
        <v>4583</v>
      </c>
      <c r="AM1814" t="s">
        <v>3043</v>
      </c>
      <c r="AN1814" t="s">
        <v>3044</v>
      </c>
      <c r="AO1814" t="s">
        <v>3045</v>
      </c>
      <c r="AP1814" t="s">
        <v>1570</v>
      </c>
      <c r="AQ1814">
        <v>22</v>
      </c>
      <c r="AR1814">
        <v>19</v>
      </c>
    </row>
    <row r="1815" spans="1:44" x14ac:dyDescent="0.3">
      <c r="A1815" t="s">
        <v>3553</v>
      </c>
      <c r="B1815" t="s">
        <v>3136</v>
      </c>
      <c r="C1815" t="s">
        <v>1536</v>
      </c>
      <c r="D1815" t="s">
        <v>1638</v>
      </c>
      <c r="E1815">
        <v>25</v>
      </c>
      <c r="F1815">
        <v>25</v>
      </c>
      <c r="G1815">
        <v>0</v>
      </c>
      <c r="H1815">
        <v>1</v>
      </c>
      <c r="I1815">
        <v>100</v>
      </c>
      <c r="J1815" t="s">
        <v>2119</v>
      </c>
      <c r="K1815" t="s">
        <v>4266</v>
      </c>
      <c r="L1815" t="s">
        <v>2556</v>
      </c>
      <c r="M1815" t="s">
        <v>2245</v>
      </c>
      <c r="N1815" t="s">
        <v>3170</v>
      </c>
      <c r="O1815" t="s">
        <v>1446</v>
      </c>
      <c r="P1815" t="s">
        <v>1536</v>
      </c>
      <c r="Q1815">
        <v>18</v>
      </c>
      <c r="R1815">
        <v>135</v>
      </c>
      <c r="S1815" t="s">
        <v>1536</v>
      </c>
      <c r="T1815" t="s">
        <v>895</v>
      </c>
      <c r="U1815">
        <v>0</v>
      </c>
      <c r="V1815">
        <v>0</v>
      </c>
      <c r="W1815" t="s">
        <v>2152</v>
      </c>
      <c r="X1815">
        <v>187</v>
      </c>
      <c r="Y1815" t="str">
        <f>IF(_20224[[#This Row],[Lead Score]]=_20224[[#This Row],[p2_score1]],_20224[[#This Row],[p2]],_20224[[#This Row],[p1]])</f>
        <v>Shane Watson</v>
      </c>
      <c r="Z1815" t="str">
        <f>IF(_20224[[#This Row],[Lead Score]]&lt;&gt;_20224[[#This Row],[p2_score1]],_20224[[#This Row],[p2]],_20224[[#This Row],[p1]])</f>
        <v>Misbah-ul-Haq</v>
      </c>
      <c r="AA1815" s="1">
        <f>_20224[[#This Row],[Lead Score]]/_20224[[#This Row],[Runs in Partnership]]</f>
        <v>0.66666666666666663</v>
      </c>
      <c r="AB1815">
        <f>+_20224[[#This Row],[p2_score1]]+_20224[[#This Row],[p1_score1]]</f>
        <v>18</v>
      </c>
      <c r="AC1815">
        <f>MAX(_20224[[#This Row],[p2_score1]:[p1_score1]])</f>
        <v>12</v>
      </c>
      <c r="AD1815">
        <f>MIN(_20224[[#This Row],[p2_score1]:[p1_score1]])</f>
        <v>6</v>
      </c>
      <c r="AE1815" t="s">
        <v>2119</v>
      </c>
      <c r="AF1815" t="s">
        <v>2556</v>
      </c>
      <c r="AG1815" t="s">
        <v>2807</v>
      </c>
      <c r="AH1815" t="s">
        <v>850</v>
      </c>
      <c r="AI1815" t="s">
        <v>850</v>
      </c>
      <c r="AJ1815" t="s">
        <v>897</v>
      </c>
      <c r="AK1815" t="str">
        <f>LEFT(_20224[[#This Row],[result2]], FIND(" ",_20224[[#This Row],[result2]]))</f>
        <v xml:space="preserve">Islamabad </v>
      </c>
      <c r="AL1815" t="s">
        <v>4583</v>
      </c>
      <c r="AM1815" t="s">
        <v>3043</v>
      </c>
      <c r="AN1815" t="s">
        <v>3044</v>
      </c>
      <c r="AO1815" t="s">
        <v>3045</v>
      </c>
      <c r="AP1815" t="s">
        <v>1570</v>
      </c>
      <c r="AQ1815">
        <v>12</v>
      </c>
      <c r="AR1815">
        <v>6</v>
      </c>
    </row>
    <row r="1816" spans="1:44" x14ac:dyDescent="0.3">
      <c r="A1816" t="s">
        <v>3556</v>
      </c>
      <c r="B1816" t="s">
        <v>3173</v>
      </c>
      <c r="C1816" t="s">
        <v>895</v>
      </c>
      <c r="D1816" t="s">
        <v>461</v>
      </c>
      <c r="E1816">
        <v>29</v>
      </c>
      <c r="F1816">
        <v>16</v>
      </c>
      <c r="G1816">
        <v>2</v>
      </c>
      <c r="H1816">
        <v>2</v>
      </c>
      <c r="I1816">
        <v>181.25</v>
      </c>
      <c r="J1816" t="s">
        <v>2119</v>
      </c>
      <c r="K1816" t="s">
        <v>4266</v>
      </c>
      <c r="L1816" t="s">
        <v>2556</v>
      </c>
      <c r="M1816" t="s">
        <v>2245</v>
      </c>
      <c r="N1816" t="s">
        <v>3200</v>
      </c>
      <c r="O1816" t="s">
        <v>1133</v>
      </c>
      <c r="P1816" t="s">
        <v>895</v>
      </c>
      <c r="Q1816">
        <v>20</v>
      </c>
      <c r="R1816">
        <v>165</v>
      </c>
      <c r="S1816" t="s">
        <v>239</v>
      </c>
      <c r="T1816" t="s">
        <v>895</v>
      </c>
      <c r="U1816">
        <v>0</v>
      </c>
      <c r="V1816">
        <v>0</v>
      </c>
      <c r="W1816" t="s">
        <v>1536</v>
      </c>
      <c r="X1816">
        <v>187</v>
      </c>
      <c r="Y1816" t="str">
        <f>IF(_20224[[#This Row],[Lead Score]]=_20224[[#This Row],[p2_score1]],_20224[[#This Row],[p2]],_20224[[#This Row],[p1]])</f>
        <v>Shane Watson</v>
      </c>
      <c r="Z1816" t="str">
        <f>IF(_20224[[#This Row],[Lead Score]]&lt;&gt;_20224[[#This Row],[p2_score1]],_20224[[#This Row],[p2]],_20224[[#This Row],[p1]])</f>
        <v>Shadab Khan</v>
      </c>
      <c r="AA1816" s="1">
        <f>_20224[[#This Row],[Lead Score]]/_20224[[#This Row],[Runs in Partnership]]</f>
        <v>0.96666666666666667</v>
      </c>
      <c r="AB1816">
        <f>+_20224[[#This Row],[p2_score1]]+_20224[[#This Row],[p1_score1]]</f>
        <v>30</v>
      </c>
      <c r="AC1816">
        <f>MAX(_20224[[#This Row],[p2_score1]:[p1_score1]])</f>
        <v>29</v>
      </c>
      <c r="AD1816">
        <f>MIN(_20224[[#This Row],[p2_score1]:[p1_score1]])</f>
        <v>1</v>
      </c>
      <c r="AE1816" t="s">
        <v>2119</v>
      </c>
      <c r="AF1816" t="s">
        <v>2556</v>
      </c>
      <c r="AG1816" t="s">
        <v>2807</v>
      </c>
      <c r="AH1816" t="s">
        <v>850</v>
      </c>
      <c r="AI1816" t="s">
        <v>850</v>
      </c>
      <c r="AJ1816" t="s">
        <v>897</v>
      </c>
      <c r="AK1816" t="str">
        <f>LEFT(_20224[[#This Row],[result2]], FIND(" ",_20224[[#This Row],[result2]]))</f>
        <v xml:space="preserve">Islamabad </v>
      </c>
      <c r="AL1816" t="s">
        <v>4583</v>
      </c>
      <c r="AM1816" t="s">
        <v>3043</v>
      </c>
      <c r="AN1816" t="s">
        <v>3044</v>
      </c>
      <c r="AO1816" t="s">
        <v>3045</v>
      </c>
      <c r="AP1816" t="s">
        <v>1570</v>
      </c>
      <c r="AQ1816">
        <v>29</v>
      </c>
      <c r="AR1816">
        <v>1</v>
      </c>
    </row>
    <row r="1817" spans="1:44" hidden="1" x14ac:dyDescent="0.3">
      <c r="A1817" t="s">
        <v>3558</v>
      </c>
      <c r="B1817" t="s">
        <v>3178</v>
      </c>
      <c r="C1817" t="s">
        <v>239</v>
      </c>
      <c r="D1817" t="s">
        <v>45</v>
      </c>
      <c r="E1817">
        <v>9</v>
      </c>
      <c r="F1817">
        <v>5</v>
      </c>
      <c r="G1817">
        <v>0</v>
      </c>
      <c r="H1817">
        <v>1</v>
      </c>
      <c r="I1817">
        <v>180</v>
      </c>
      <c r="J1817" t="s">
        <v>2119</v>
      </c>
      <c r="K1817" t="s">
        <v>4266</v>
      </c>
      <c r="L1817" t="s">
        <v>2556</v>
      </c>
      <c r="M1817" t="s">
        <v>2245</v>
      </c>
      <c r="N1817" t="s">
        <v>32</v>
      </c>
      <c r="O1817" t="s">
        <v>32</v>
      </c>
      <c r="P1817" t="s">
        <v>32</v>
      </c>
      <c r="S1817" t="s">
        <v>32</v>
      </c>
      <c r="T1817" t="s">
        <v>32</v>
      </c>
      <c r="W1817" t="s">
        <v>32</v>
      </c>
      <c r="X1817">
        <v>187</v>
      </c>
      <c r="Y1817" t="str">
        <f>IF(_20224[[#This Row],[Lead Score]]=_20224[[#This Row],[p2_score1]],_20224[[#This Row],[p2]],_20224[[#This Row],[p1]])</f>
        <v/>
      </c>
      <c r="Z1817" t="str">
        <f>IF(_20224[[#This Row],[Lead Score]]&lt;&gt;_20224[[#This Row],[p2_score1]],_20224[[#This Row],[p2]],_20224[[#This Row],[p1]])</f>
        <v/>
      </c>
      <c r="AA1817" s="1" t="e">
        <f>_20224[[#This Row],[Lead Score]]/_20224[[#This Row],[Runs in Partnership]]</f>
        <v>#DIV/0!</v>
      </c>
      <c r="AB1817">
        <f>+_20224[[#This Row],[p2_score1]]+_20224[[#This Row],[p1_score1]]</f>
        <v>0</v>
      </c>
      <c r="AC1817">
        <f>MAX(_20224[[#This Row],[p2_score1]:[p1_score1]])</f>
        <v>0</v>
      </c>
      <c r="AD1817">
        <f>MIN(_20224[[#This Row],[p2_score1]:[p1_score1]])</f>
        <v>0</v>
      </c>
      <c r="AE1817" t="s">
        <v>2119</v>
      </c>
      <c r="AF1817" t="s">
        <v>2556</v>
      </c>
      <c r="AG1817" t="s">
        <v>2807</v>
      </c>
      <c r="AH1817" t="s">
        <v>850</v>
      </c>
      <c r="AI1817" t="s">
        <v>850</v>
      </c>
      <c r="AJ1817" t="s">
        <v>897</v>
      </c>
      <c r="AK1817" t="str">
        <f>LEFT(_20224[[#This Row],[result2]], FIND(" ",_20224[[#This Row],[result2]]))</f>
        <v xml:space="preserve">Islamabad </v>
      </c>
      <c r="AL1817" t="s">
        <v>4583</v>
      </c>
      <c r="AM1817" t="s">
        <v>3043</v>
      </c>
      <c r="AN1817" t="s">
        <v>3044</v>
      </c>
      <c r="AO1817" t="s">
        <v>3045</v>
      </c>
      <c r="AP1817" t="s">
        <v>1570</v>
      </c>
      <c r="AQ1817">
        <v>0</v>
      </c>
      <c r="AR1817">
        <v>0</v>
      </c>
    </row>
    <row r="1818" spans="1:44" x14ac:dyDescent="0.3">
      <c r="A1818" t="s">
        <v>3559</v>
      </c>
      <c r="B1818" t="s">
        <v>3133</v>
      </c>
      <c r="C1818" t="s">
        <v>874</v>
      </c>
      <c r="D1818" t="s">
        <v>2192</v>
      </c>
      <c r="E1818">
        <v>3</v>
      </c>
      <c r="F1818">
        <v>4</v>
      </c>
      <c r="G1818">
        <v>0</v>
      </c>
      <c r="H1818">
        <v>0</v>
      </c>
      <c r="I1818">
        <v>75</v>
      </c>
      <c r="J1818" t="s">
        <v>2119</v>
      </c>
      <c r="K1818" t="s">
        <v>4319</v>
      </c>
      <c r="L1818" t="s">
        <v>2560</v>
      </c>
      <c r="M1818" t="s">
        <v>2249</v>
      </c>
      <c r="N1818" t="s">
        <v>3139</v>
      </c>
      <c r="O1818" t="s">
        <v>670</v>
      </c>
      <c r="P1818" t="s">
        <v>874</v>
      </c>
      <c r="Q1818">
        <v>0.5</v>
      </c>
      <c r="R1818">
        <v>4</v>
      </c>
      <c r="S1818" t="s">
        <v>1890</v>
      </c>
      <c r="T1818" t="s">
        <v>874</v>
      </c>
      <c r="U1818">
        <v>1</v>
      </c>
      <c r="V1818">
        <v>3</v>
      </c>
      <c r="W1818" t="s">
        <v>32</v>
      </c>
      <c r="X1818">
        <v>188</v>
      </c>
      <c r="Y1818" t="str">
        <f>IF(_20224[[#This Row],[Lead Score]]=_20224[[#This Row],[p2_score1]],_20224[[#This Row],[p2]],_20224[[#This Row],[p1]])</f>
        <v>Cameron Delport</v>
      </c>
      <c r="Z1818" t="str">
        <f>IF(_20224[[#This Row],[Lead Score]]&lt;&gt;_20224[[#This Row],[p2_score1]],_20224[[#This Row],[p2]],_20224[[#This Row],[p1]])</f>
        <v>Brendon McCullum</v>
      </c>
      <c r="AA1818" s="1">
        <f>_20224[[#This Row],[Lead Score]]/_20224[[#This Row],[Runs in Partnership]]</f>
        <v>0.75</v>
      </c>
      <c r="AB1818">
        <f>+_20224[[#This Row],[p2_score1]]+_20224[[#This Row],[p1_score1]]</f>
        <v>4</v>
      </c>
      <c r="AC1818">
        <f>MAX(_20224[[#This Row],[p2_score1]:[p1_score1]])</f>
        <v>3</v>
      </c>
      <c r="AD1818">
        <f>MIN(_20224[[#This Row],[p2_score1]:[p1_score1]])</f>
        <v>1</v>
      </c>
      <c r="AE1818" t="s">
        <v>2119</v>
      </c>
      <c r="AF1818" t="s">
        <v>2560</v>
      </c>
      <c r="AG1818" t="s">
        <v>2807</v>
      </c>
      <c r="AH1818" t="s">
        <v>883</v>
      </c>
      <c r="AI1818" t="s">
        <v>883</v>
      </c>
      <c r="AJ1818" t="s">
        <v>872</v>
      </c>
      <c r="AK1818" t="str">
        <f>LEFT(_20224[[#This Row],[result2]], FIND(" ",_20224[[#This Row],[result2]]))</f>
        <v xml:space="preserve">Karachi </v>
      </c>
      <c r="AL1818" t="s">
        <v>4583</v>
      </c>
      <c r="AM1818" t="s">
        <v>3046</v>
      </c>
      <c r="AN1818" t="s">
        <v>3047</v>
      </c>
      <c r="AO1818" t="s">
        <v>2867</v>
      </c>
      <c r="AP1818" t="s">
        <v>1537</v>
      </c>
      <c r="AQ1818">
        <v>3</v>
      </c>
      <c r="AR1818">
        <v>1</v>
      </c>
    </row>
    <row r="1819" spans="1:44" x14ac:dyDescent="0.3">
      <c r="A1819" t="s">
        <v>3563</v>
      </c>
      <c r="B1819" t="s">
        <v>3153</v>
      </c>
      <c r="C1819" t="s">
        <v>95</v>
      </c>
      <c r="D1819" t="s">
        <v>2250</v>
      </c>
      <c r="E1819">
        <v>19</v>
      </c>
      <c r="F1819">
        <v>15</v>
      </c>
      <c r="G1819">
        <v>2</v>
      </c>
      <c r="H1819">
        <v>1</v>
      </c>
      <c r="I1819">
        <v>126.66</v>
      </c>
      <c r="J1819" t="s">
        <v>2119</v>
      </c>
      <c r="K1819" t="s">
        <v>4319</v>
      </c>
      <c r="L1819" t="s">
        <v>2560</v>
      </c>
      <c r="M1819" t="s">
        <v>2249</v>
      </c>
      <c r="N1819" t="s">
        <v>3148</v>
      </c>
      <c r="O1819" t="s">
        <v>1006</v>
      </c>
      <c r="P1819" t="s">
        <v>95</v>
      </c>
      <c r="Q1819">
        <v>5.2</v>
      </c>
      <c r="R1819">
        <v>40</v>
      </c>
      <c r="S1819" t="s">
        <v>1890</v>
      </c>
      <c r="T1819" t="s">
        <v>95</v>
      </c>
      <c r="U1819">
        <v>18</v>
      </c>
      <c r="V1819">
        <v>0</v>
      </c>
      <c r="W1819" t="s">
        <v>874</v>
      </c>
      <c r="X1819">
        <v>188</v>
      </c>
      <c r="Y1819" t="str">
        <f>IF(_20224[[#This Row],[Lead Score]]=_20224[[#This Row],[p2_score1]],_20224[[#This Row],[p2]],_20224[[#This Row],[p1]])</f>
        <v>Fakhar Zaman</v>
      </c>
      <c r="Z1819" t="str">
        <f>IF(_20224[[#This Row],[Lead Score]]&lt;&gt;_20224[[#This Row],[p2_score1]],_20224[[#This Row],[p2]],_20224[[#This Row],[p1]])</f>
        <v>Brendon McCullum</v>
      </c>
      <c r="AA1819" s="1">
        <f>_20224[[#This Row],[Lead Score]]/_20224[[#This Row],[Runs in Partnership]]</f>
        <v>0.52777777777777779</v>
      </c>
      <c r="AB1819">
        <f>+_20224[[#This Row],[p2_score1]]+_20224[[#This Row],[p1_score1]]</f>
        <v>36</v>
      </c>
      <c r="AC1819">
        <f>MAX(_20224[[#This Row],[p2_score1]:[p1_score1]])</f>
        <v>19</v>
      </c>
      <c r="AD1819">
        <f>MIN(_20224[[#This Row],[p2_score1]:[p1_score1]])</f>
        <v>17</v>
      </c>
      <c r="AE1819" t="s">
        <v>2119</v>
      </c>
      <c r="AF1819" t="s">
        <v>2560</v>
      </c>
      <c r="AG1819" t="s">
        <v>2807</v>
      </c>
      <c r="AH1819" t="s">
        <v>883</v>
      </c>
      <c r="AI1819" t="s">
        <v>883</v>
      </c>
      <c r="AJ1819" t="s">
        <v>872</v>
      </c>
      <c r="AK1819" t="str">
        <f>LEFT(_20224[[#This Row],[result2]], FIND(" ",_20224[[#This Row],[result2]]))</f>
        <v xml:space="preserve">Karachi </v>
      </c>
      <c r="AL1819" t="s">
        <v>4583</v>
      </c>
      <c r="AM1819" t="s">
        <v>3046</v>
      </c>
      <c r="AN1819" t="s">
        <v>3047</v>
      </c>
      <c r="AO1819" t="s">
        <v>2867</v>
      </c>
      <c r="AP1819" t="s">
        <v>1537</v>
      </c>
      <c r="AQ1819">
        <v>19</v>
      </c>
      <c r="AR1819">
        <v>17</v>
      </c>
    </row>
    <row r="1820" spans="1:44" x14ac:dyDescent="0.3">
      <c r="A1820" t="s">
        <v>3565</v>
      </c>
      <c r="B1820" t="s">
        <v>3144</v>
      </c>
      <c r="C1820" t="s">
        <v>1890</v>
      </c>
      <c r="D1820" t="s">
        <v>2199</v>
      </c>
      <c r="E1820">
        <v>31</v>
      </c>
      <c r="F1820">
        <v>28</v>
      </c>
      <c r="G1820">
        <v>5</v>
      </c>
      <c r="H1820">
        <v>0</v>
      </c>
      <c r="I1820">
        <v>110.71</v>
      </c>
      <c r="J1820" t="s">
        <v>2119</v>
      </c>
      <c r="K1820" t="s">
        <v>4319</v>
      </c>
      <c r="L1820" t="s">
        <v>2560</v>
      </c>
      <c r="M1820" t="s">
        <v>2249</v>
      </c>
      <c r="N1820" t="s">
        <v>3157</v>
      </c>
      <c r="O1820" t="s">
        <v>303</v>
      </c>
      <c r="P1820" t="s">
        <v>1890</v>
      </c>
      <c r="Q1820">
        <v>9.5</v>
      </c>
      <c r="R1820">
        <v>71</v>
      </c>
      <c r="S1820" t="s">
        <v>1890</v>
      </c>
      <c r="T1820" t="s">
        <v>506</v>
      </c>
      <c r="U1820">
        <v>0</v>
      </c>
      <c r="V1820">
        <v>0</v>
      </c>
      <c r="W1820" t="s">
        <v>95</v>
      </c>
      <c r="X1820">
        <v>188</v>
      </c>
      <c r="Y1820" t="str">
        <f>IF(_20224[[#This Row],[Lead Score]]=_20224[[#This Row],[p2_score1]],_20224[[#This Row],[p2]],_20224[[#This Row],[p1]])</f>
        <v>Umar Akmal</v>
      </c>
      <c r="Z1820" t="str">
        <f>IF(_20224[[#This Row],[Lead Score]]&lt;&gt;_20224[[#This Row],[p2_score1]],_20224[[#This Row],[p2]],_20224[[#This Row],[p1]])</f>
        <v>Brendon McCullum</v>
      </c>
      <c r="AA1820" s="1">
        <f>_20224[[#This Row],[Lead Score]]/_20224[[#This Row],[Runs in Partnership]]</f>
        <v>0.58064516129032262</v>
      </c>
      <c r="AB1820">
        <f>+_20224[[#This Row],[p2_score1]]+_20224[[#This Row],[p1_score1]]</f>
        <v>31</v>
      </c>
      <c r="AC1820">
        <f>MAX(_20224[[#This Row],[p2_score1]:[p1_score1]])</f>
        <v>18</v>
      </c>
      <c r="AD1820">
        <f>MIN(_20224[[#This Row],[p2_score1]:[p1_score1]])</f>
        <v>13</v>
      </c>
      <c r="AE1820" t="s">
        <v>2119</v>
      </c>
      <c r="AF1820" t="s">
        <v>2560</v>
      </c>
      <c r="AG1820" t="s">
        <v>2807</v>
      </c>
      <c r="AH1820" t="s">
        <v>883</v>
      </c>
      <c r="AI1820" t="s">
        <v>883</v>
      </c>
      <c r="AJ1820" t="s">
        <v>872</v>
      </c>
      <c r="AK1820" t="str">
        <f>LEFT(_20224[[#This Row],[result2]], FIND(" ",_20224[[#This Row],[result2]]))</f>
        <v xml:space="preserve">Karachi </v>
      </c>
      <c r="AL1820" t="s">
        <v>4583</v>
      </c>
      <c r="AM1820" t="s">
        <v>3046</v>
      </c>
      <c r="AN1820" t="s">
        <v>3047</v>
      </c>
      <c r="AO1820" t="s">
        <v>2867</v>
      </c>
      <c r="AP1820" t="s">
        <v>1537</v>
      </c>
      <c r="AQ1820">
        <v>18</v>
      </c>
      <c r="AR1820">
        <v>13</v>
      </c>
    </row>
    <row r="1821" spans="1:44" x14ac:dyDescent="0.3">
      <c r="A1821" t="s">
        <v>3568</v>
      </c>
      <c r="B1821" t="s">
        <v>3162</v>
      </c>
      <c r="C1821" t="s">
        <v>1887</v>
      </c>
      <c r="D1821" t="s">
        <v>2251</v>
      </c>
      <c r="E1821">
        <v>16</v>
      </c>
      <c r="F1821">
        <v>9</v>
      </c>
      <c r="G1821">
        <v>0</v>
      </c>
      <c r="H1821">
        <v>2</v>
      </c>
      <c r="I1821">
        <v>177.77</v>
      </c>
      <c r="J1821" t="s">
        <v>2119</v>
      </c>
      <c r="K1821" t="s">
        <v>4319</v>
      </c>
      <c r="L1821" t="s">
        <v>2560</v>
      </c>
      <c r="M1821" t="s">
        <v>2249</v>
      </c>
      <c r="N1821" t="s">
        <v>3151</v>
      </c>
      <c r="O1821" t="s">
        <v>377</v>
      </c>
      <c r="P1821" t="s">
        <v>1887</v>
      </c>
      <c r="Q1821">
        <v>12.4</v>
      </c>
      <c r="R1821">
        <v>93</v>
      </c>
      <c r="S1821" t="s">
        <v>1887</v>
      </c>
      <c r="T1821" t="s">
        <v>506</v>
      </c>
      <c r="U1821">
        <v>0</v>
      </c>
      <c r="V1821">
        <v>6</v>
      </c>
      <c r="W1821" t="s">
        <v>1890</v>
      </c>
      <c r="X1821">
        <v>188</v>
      </c>
      <c r="Y1821" t="str">
        <f>IF(_20224[[#This Row],[Lead Score]]=_20224[[#This Row],[p2_score1]],_20224[[#This Row],[p2]],_20224[[#This Row],[p1]])</f>
        <v>Sunil Narine</v>
      </c>
      <c r="Z1821" t="str">
        <f>IF(_20224[[#This Row],[Lead Score]]&lt;&gt;_20224[[#This Row],[p2_score1]],_20224[[#This Row],[p2]],_20224[[#This Row],[p1]])</f>
        <v>Umar Akmal</v>
      </c>
      <c r="AA1821" s="1">
        <f>_20224[[#This Row],[Lead Score]]/_20224[[#This Row],[Runs in Partnership]]</f>
        <v>0.72727272727272729</v>
      </c>
      <c r="AB1821">
        <f>+_20224[[#This Row],[p2_score1]]+_20224[[#This Row],[p1_score1]]</f>
        <v>22</v>
      </c>
      <c r="AC1821">
        <f>MAX(_20224[[#This Row],[p2_score1]:[p1_score1]])</f>
        <v>16</v>
      </c>
      <c r="AD1821">
        <f>MIN(_20224[[#This Row],[p2_score1]:[p1_score1]])</f>
        <v>6</v>
      </c>
      <c r="AE1821" t="s">
        <v>2119</v>
      </c>
      <c r="AF1821" t="s">
        <v>2560</v>
      </c>
      <c r="AG1821" t="s">
        <v>2807</v>
      </c>
      <c r="AH1821" t="s">
        <v>883</v>
      </c>
      <c r="AI1821" t="s">
        <v>883</v>
      </c>
      <c r="AJ1821" t="s">
        <v>872</v>
      </c>
      <c r="AK1821" t="str">
        <f>LEFT(_20224[[#This Row],[result2]], FIND(" ",_20224[[#This Row],[result2]]))</f>
        <v xml:space="preserve">Karachi </v>
      </c>
      <c r="AL1821" t="s">
        <v>4583</v>
      </c>
      <c r="AM1821" t="s">
        <v>3046</v>
      </c>
      <c r="AN1821" t="s">
        <v>3047</v>
      </c>
      <c r="AO1821" t="s">
        <v>2867</v>
      </c>
      <c r="AP1821" t="s">
        <v>1537</v>
      </c>
      <c r="AQ1821">
        <v>6</v>
      </c>
      <c r="AR1821">
        <v>16</v>
      </c>
    </row>
    <row r="1822" spans="1:44" x14ac:dyDescent="0.3">
      <c r="A1822" t="s">
        <v>3572</v>
      </c>
      <c r="B1822" t="s">
        <v>3136</v>
      </c>
      <c r="C1822" t="s">
        <v>506</v>
      </c>
      <c r="D1822" t="s">
        <v>2199</v>
      </c>
      <c r="E1822">
        <v>20</v>
      </c>
      <c r="F1822">
        <v>22</v>
      </c>
      <c r="G1822">
        <v>0</v>
      </c>
      <c r="H1822">
        <v>1</v>
      </c>
      <c r="I1822">
        <v>90.9</v>
      </c>
      <c r="J1822" t="s">
        <v>2119</v>
      </c>
      <c r="K1822" t="s">
        <v>4319</v>
      </c>
      <c r="L1822" t="s">
        <v>2560</v>
      </c>
      <c r="M1822" t="s">
        <v>2249</v>
      </c>
      <c r="N1822" t="s">
        <v>3170</v>
      </c>
      <c r="O1822" t="s">
        <v>1796</v>
      </c>
      <c r="P1822" t="s">
        <v>506</v>
      </c>
      <c r="Q1822">
        <v>13.1</v>
      </c>
      <c r="R1822">
        <v>94</v>
      </c>
      <c r="S1822" t="s">
        <v>2173</v>
      </c>
      <c r="T1822" t="s">
        <v>506</v>
      </c>
      <c r="U1822">
        <v>0</v>
      </c>
      <c r="V1822">
        <v>0</v>
      </c>
      <c r="W1822" t="s">
        <v>1887</v>
      </c>
      <c r="X1822">
        <v>188</v>
      </c>
      <c r="Y1822" t="str">
        <f>IF(_20224[[#This Row],[Lead Score]]=_20224[[#This Row],[p2_score1]],_20224[[#This Row],[p2]],_20224[[#This Row],[p1]])</f>
        <v>Umar Akmal</v>
      </c>
      <c r="Z1822" t="str">
        <f>IF(_20224[[#This Row],[Lead Score]]&lt;&gt;_20224[[#This Row],[p2_score1]],_20224[[#This Row],[p2]],_20224[[#This Row],[p1]])</f>
        <v>Grant Elliott</v>
      </c>
      <c r="AA1822" s="1">
        <f>_20224[[#This Row],[Lead Score]]/_20224[[#This Row],[Runs in Partnership]]</f>
        <v>1</v>
      </c>
      <c r="AB1822">
        <f>+_20224[[#This Row],[p2_score1]]+_20224[[#This Row],[p1_score1]]</f>
        <v>14</v>
      </c>
      <c r="AC1822">
        <f>MAX(_20224[[#This Row],[p2_score1]:[p1_score1]])</f>
        <v>14</v>
      </c>
      <c r="AD1822">
        <f>MIN(_20224[[#This Row],[p2_score1]:[p1_score1]])</f>
        <v>0</v>
      </c>
      <c r="AE1822" t="s">
        <v>2119</v>
      </c>
      <c r="AF1822" t="s">
        <v>2560</v>
      </c>
      <c r="AG1822" t="s">
        <v>2807</v>
      </c>
      <c r="AH1822" t="s">
        <v>883</v>
      </c>
      <c r="AI1822" t="s">
        <v>883</v>
      </c>
      <c r="AJ1822" t="s">
        <v>872</v>
      </c>
      <c r="AK1822" t="str">
        <f>LEFT(_20224[[#This Row],[result2]], FIND(" ",_20224[[#This Row],[result2]]))</f>
        <v xml:space="preserve">Karachi </v>
      </c>
      <c r="AL1822" t="s">
        <v>4583</v>
      </c>
      <c r="AM1822" t="s">
        <v>3046</v>
      </c>
      <c r="AN1822" t="s">
        <v>3047</v>
      </c>
      <c r="AO1822" t="s">
        <v>2867</v>
      </c>
      <c r="AP1822" t="s">
        <v>1537</v>
      </c>
      <c r="AQ1822">
        <v>14</v>
      </c>
      <c r="AR1822">
        <v>0</v>
      </c>
    </row>
    <row r="1823" spans="1:44" x14ac:dyDescent="0.3">
      <c r="A1823" t="s">
        <v>3576</v>
      </c>
      <c r="B1823" t="s">
        <v>3173</v>
      </c>
      <c r="C1823" t="s">
        <v>2173</v>
      </c>
      <c r="D1823" t="s">
        <v>2252</v>
      </c>
      <c r="E1823">
        <v>2</v>
      </c>
      <c r="F1823">
        <v>4</v>
      </c>
      <c r="G1823">
        <v>0</v>
      </c>
      <c r="H1823">
        <v>0</v>
      </c>
      <c r="I1823">
        <v>50</v>
      </c>
      <c r="J1823" t="s">
        <v>2119</v>
      </c>
      <c r="K1823" t="s">
        <v>4319</v>
      </c>
      <c r="L1823" t="s">
        <v>2560</v>
      </c>
      <c r="M1823" t="s">
        <v>2249</v>
      </c>
      <c r="N1823" t="s">
        <v>3200</v>
      </c>
      <c r="O1823" t="s">
        <v>473</v>
      </c>
      <c r="P1823" t="s">
        <v>2173</v>
      </c>
      <c r="Q1823">
        <v>14.3</v>
      </c>
      <c r="R1823">
        <v>100</v>
      </c>
      <c r="S1823" t="s">
        <v>2173</v>
      </c>
      <c r="T1823" t="s">
        <v>51</v>
      </c>
      <c r="U1823">
        <v>0</v>
      </c>
      <c r="V1823">
        <v>0</v>
      </c>
      <c r="W1823" t="s">
        <v>506</v>
      </c>
      <c r="X1823">
        <v>188</v>
      </c>
      <c r="Y1823" t="str">
        <f>IF(_20224[[#This Row],[Lead Score]]=_20224[[#This Row],[p2_score1]],_20224[[#This Row],[p2]],_20224[[#This Row],[p1]])</f>
        <v>Mohammad Rizwan</v>
      </c>
      <c r="Z1823" t="str">
        <f>IF(_20224[[#This Row],[Lead Score]]&lt;&gt;_20224[[#This Row],[p2_score1]],_20224[[#This Row],[p2]],_20224[[#This Row],[p1]])</f>
        <v>Grant Elliott</v>
      </c>
      <c r="AA1823" s="1">
        <f>_20224[[#This Row],[Lead Score]]/_20224[[#This Row],[Runs in Partnership]]</f>
        <v>0.66666666666666663</v>
      </c>
      <c r="AB1823">
        <f>+_20224[[#This Row],[p2_score1]]+_20224[[#This Row],[p1_score1]]</f>
        <v>6</v>
      </c>
      <c r="AC1823">
        <f>MAX(_20224[[#This Row],[p2_score1]:[p1_score1]])</f>
        <v>4</v>
      </c>
      <c r="AD1823">
        <f>MIN(_20224[[#This Row],[p2_score1]:[p1_score1]])</f>
        <v>2</v>
      </c>
      <c r="AE1823" t="s">
        <v>2119</v>
      </c>
      <c r="AF1823" t="s">
        <v>2560</v>
      </c>
      <c r="AG1823" t="s">
        <v>2807</v>
      </c>
      <c r="AH1823" t="s">
        <v>883</v>
      </c>
      <c r="AI1823" t="s">
        <v>883</v>
      </c>
      <c r="AJ1823" t="s">
        <v>872</v>
      </c>
      <c r="AK1823" t="str">
        <f>LEFT(_20224[[#This Row],[result2]], FIND(" ",_20224[[#This Row],[result2]]))</f>
        <v xml:space="preserve">Karachi </v>
      </c>
      <c r="AL1823" t="s">
        <v>4583</v>
      </c>
      <c r="AM1823" t="s">
        <v>3046</v>
      </c>
      <c r="AN1823" t="s">
        <v>3047</v>
      </c>
      <c r="AO1823" t="s">
        <v>2867</v>
      </c>
      <c r="AP1823" t="s">
        <v>1537</v>
      </c>
      <c r="AQ1823">
        <v>4</v>
      </c>
      <c r="AR1823">
        <v>2</v>
      </c>
    </row>
    <row r="1824" spans="1:44" x14ac:dyDescent="0.3">
      <c r="A1824" t="s">
        <v>3578</v>
      </c>
      <c r="B1824" t="s">
        <v>3178</v>
      </c>
      <c r="C1824" t="s">
        <v>51</v>
      </c>
      <c r="D1824" t="s">
        <v>45</v>
      </c>
      <c r="E1824">
        <v>32</v>
      </c>
      <c r="F1824">
        <v>24</v>
      </c>
      <c r="G1824">
        <v>2</v>
      </c>
      <c r="H1824">
        <v>1</v>
      </c>
      <c r="I1824">
        <v>133.33000000000001</v>
      </c>
      <c r="J1824" t="s">
        <v>2119</v>
      </c>
      <c r="K1824" t="s">
        <v>4319</v>
      </c>
      <c r="L1824" t="s">
        <v>2560</v>
      </c>
      <c r="M1824" t="s">
        <v>2249</v>
      </c>
      <c r="N1824" t="s">
        <v>32</v>
      </c>
      <c r="O1824" t="s">
        <v>32</v>
      </c>
      <c r="P1824" t="s">
        <v>32</v>
      </c>
      <c r="S1824" t="s">
        <v>215</v>
      </c>
      <c r="T1824" t="s">
        <v>51</v>
      </c>
      <c r="U1824">
        <v>0</v>
      </c>
      <c r="V1824">
        <v>0</v>
      </c>
      <c r="W1824" t="s">
        <v>2173</v>
      </c>
      <c r="X1824">
        <v>188</v>
      </c>
      <c r="Y1824" t="str">
        <f>IF(_20224[[#This Row],[Lead Score]]=_20224[[#This Row],[p2_score1]],_20224[[#This Row],[p2]],_20224[[#This Row],[p1]])</f>
        <v>Mohammad Rizwan</v>
      </c>
      <c r="Z1824" t="str">
        <f>IF(_20224[[#This Row],[Lead Score]]&lt;&gt;_20224[[#This Row],[p2_score1]],_20224[[#This Row],[p2]],_20224[[#This Row],[p1]])</f>
        <v>Sohail Tanvir</v>
      </c>
      <c r="AA1824" s="1">
        <f>_20224[[#This Row],[Lead Score]]/_20224[[#This Row],[Runs in Partnership]]</f>
        <v>0.59259259259259256</v>
      </c>
      <c r="AB1824">
        <f>+_20224[[#This Row],[p2_score1]]+_20224[[#This Row],[p1_score1]]</f>
        <v>54</v>
      </c>
      <c r="AC1824">
        <f>MAX(_20224[[#This Row],[p2_score1]:[p1_score1]])</f>
        <v>32</v>
      </c>
      <c r="AD1824">
        <f>MIN(_20224[[#This Row],[p2_score1]:[p1_score1]])</f>
        <v>22</v>
      </c>
      <c r="AE1824" t="s">
        <v>2119</v>
      </c>
      <c r="AF1824" t="s">
        <v>2560</v>
      </c>
      <c r="AG1824" t="s">
        <v>2807</v>
      </c>
      <c r="AH1824" t="s">
        <v>883</v>
      </c>
      <c r="AI1824" t="s">
        <v>883</v>
      </c>
      <c r="AJ1824" t="s">
        <v>872</v>
      </c>
      <c r="AK1824" t="str">
        <f>LEFT(_20224[[#This Row],[result2]], FIND(" ",_20224[[#This Row],[result2]]))</f>
        <v xml:space="preserve">Karachi </v>
      </c>
      <c r="AL1824" t="s">
        <v>4583</v>
      </c>
      <c r="AM1824" t="s">
        <v>3046</v>
      </c>
      <c r="AN1824" t="s">
        <v>3047</v>
      </c>
      <c r="AO1824" t="s">
        <v>2867</v>
      </c>
      <c r="AP1824" t="s">
        <v>1537</v>
      </c>
      <c r="AQ1824">
        <v>32</v>
      </c>
      <c r="AR1824">
        <v>22</v>
      </c>
    </row>
    <row r="1825" spans="1:44" hidden="1" x14ac:dyDescent="0.3">
      <c r="A1825" t="s">
        <v>3579</v>
      </c>
      <c r="B1825" t="s">
        <v>3180</v>
      </c>
      <c r="C1825" t="s">
        <v>215</v>
      </c>
      <c r="D1825" t="s">
        <v>45</v>
      </c>
      <c r="E1825">
        <v>22</v>
      </c>
      <c r="F1825">
        <v>14</v>
      </c>
      <c r="G1825">
        <v>2</v>
      </c>
      <c r="H1825">
        <v>0</v>
      </c>
      <c r="I1825">
        <v>157.13999999999999</v>
      </c>
      <c r="J1825" t="s">
        <v>2119</v>
      </c>
      <c r="K1825" t="s">
        <v>4319</v>
      </c>
      <c r="L1825" t="s">
        <v>2560</v>
      </c>
      <c r="M1825" t="s">
        <v>2249</v>
      </c>
      <c r="N1825" t="s">
        <v>32</v>
      </c>
      <c r="O1825" t="s">
        <v>32</v>
      </c>
      <c r="P1825" t="s">
        <v>32</v>
      </c>
      <c r="S1825" t="s">
        <v>32</v>
      </c>
      <c r="T1825" t="s">
        <v>32</v>
      </c>
      <c r="W1825" t="s">
        <v>32</v>
      </c>
      <c r="X1825">
        <v>188</v>
      </c>
      <c r="Y1825" t="str">
        <f>IF(_20224[[#This Row],[Lead Score]]=_20224[[#This Row],[p2_score1]],_20224[[#This Row],[p2]],_20224[[#This Row],[p1]])</f>
        <v/>
      </c>
      <c r="Z1825" t="str">
        <f>IF(_20224[[#This Row],[Lead Score]]&lt;&gt;_20224[[#This Row],[p2_score1]],_20224[[#This Row],[p2]],_20224[[#This Row],[p1]])</f>
        <v/>
      </c>
      <c r="AA1825" s="1" t="e">
        <f>_20224[[#This Row],[Lead Score]]/_20224[[#This Row],[Runs in Partnership]]</f>
        <v>#DIV/0!</v>
      </c>
      <c r="AB1825">
        <f>+_20224[[#This Row],[p2_score1]]+_20224[[#This Row],[p1_score1]]</f>
        <v>0</v>
      </c>
      <c r="AC1825">
        <f>MAX(_20224[[#This Row],[p2_score1]:[p1_score1]])</f>
        <v>0</v>
      </c>
      <c r="AD1825">
        <f>MIN(_20224[[#This Row],[p2_score1]:[p1_score1]])</f>
        <v>0</v>
      </c>
      <c r="AE1825" t="s">
        <v>2119</v>
      </c>
      <c r="AF1825" t="s">
        <v>2560</v>
      </c>
      <c r="AG1825" t="s">
        <v>2807</v>
      </c>
      <c r="AH1825" t="s">
        <v>883</v>
      </c>
      <c r="AI1825" t="s">
        <v>883</v>
      </c>
      <c r="AJ1825" t="s">
        <v>872</v>
      </c>
      <c r="AK1825" t="str">
        <f>LEFT(_20224[[#This Row],[result2]], FIND(" ",_20224[[#This Row],[result2]]))</f>
        <v xml:space="preserve">Karachi </v>
      </c>
      <c r="AL1825" t="s">
        <v>4583</v>
      </c>
      <c r="AM1825" t="s">
        <v>3046</v>
      </c>
      <c r="AN1825" t="s">
        <v>3047</v>
      </c>
      <c r="AO1825" t="s">
        <v>2867</v>
      </c>
      <c r="AP1825" t="s">
        <v>1537</v>
      </c>
      <c r="AQ1825">
        <v>0</v>
      </c>
      <c r="AR1825">
        <v>0</v>
      </c>
    </row>
    <row r="1826" spans="1:44" x14ac:dyDescent="0.3">
      <c r="A1826" t="s">
        <v>3582</v>
      </c>
      <c r="B1826" t="s">
        <v>3133</v>
      </c>
      <c r="C1826" t="s">
        <v>1131</v>
      </c>
      <c r="D1826" t="s">
        <v>2253</v>
      </c>
      <c r="E1826">
        <v>3</v>
      </c>
      <c r="F1826">
        <v>5</v>
      </c>
      <c r="G1826">
        <v>0</v>
      </c>
      <c r="H1826">
        <v>0</v>
      </c>
      <c r="I1826">
        <v>60</v>
      </c>
      <c r="J1826" t="s">
        <v>2119</v>
      </c>
      <c r="K1826" t="s">
        <v>4298</v>
      </c>
      <c r="L1826" t="s">
        <v>2564</v>
      </c>
      <c r="M1826" t="s">
        <v>2254</v>
      </c>
      <c r="N1826" t="s">
        <v>3139</v>
      </c>
      <c r="O1826" t="s">
        <v>775</v>
      </c>
      <c r="P1826" t="s">
        <v>1131</v>
      </c>
      <c r="Q1826">
        <v>1.1000000000000001</v>
      </c>
      <c r="R1826">
        <v>3</v>
      </c>
      <c r="S1826" t="s">
        <v>900</v>
      </c>
      <c r="T1826" t="s">
        <v>1131</v>
      </c>
      <c r="U1826">
        <v>0</v>
      </c>
      <c r="V1826">
        <v>3</v>
      </c>
      <c r="W1826" t="s">
        <v>32</v>
      </c>
      <c r="X1826">
        <v>189</v>
      </c>
      <c r="Y1826" t="str">
        <f>IF(_20224[[#This Row],[Lead Score]]=_20224[[#This Row],[p2_score1]],_20224[[#This Row],[p2]],_20224[[#This Row],[p1]])</f>
        <v>Asad Shafiq</v>
      </c>
      <c r="Z1826" t="str">
        <f>IF(_20224[[#This Row],[Lead Score]]&lt;&gt;_20224[[#This Row],[p2_score1]],_20224[[#This Row],[p2]],_20224[[#This Row],[p1]])</f>
        <v>Ahmed Shehzad</v>
      </c>
      <c r="AA1826" s="1">
        <f>_20224[[#This Row],[Lead Score]]/_20224[[#This Row],[Runs in Partnership]]</f>
        <v>1</v>
      </c>
      <c r="AB1826">
        <f>+_20224[[#This Row],[p2_score1]]+_20224[[#This Row],[p1_score1]]</f>
        <v>3</v>
      </c>
      <c r="AC1826">
        <f>MAX(_20224[[#This Row],[p2_score1]:[p1_score1]])</f>
        <v>3</v>
      </c>
      <c r="AD1826">
        <f>MIN(_20224[[#This Row],[p2_score1]:[p1_score1]])</f>
        <v>0</v>
      </c>
      <c r="AE1826" t="s">
        <v>2119</v>
      </c>
      <c r="AF1826" t="s">
        <v>2564</v>
      </c>
      <c r="AG1826" t="s">
        <v>2807</v>
      </c>
      <c r="AH1826" t="s">
        <v>897</v>
      </c>
      <c r="AI1826" t="s">
        <v>897</v>
      </c>
      <c r="AJ1826" t="s">
        <v>949</v>
      </c>
      <c r="AK1826" t="str">
        <f>LEFT(_20224[[#This Row],[result2]], FIND(" ",_20224[[#This Row],[result2]]))</f>
        <v xml:space="preserve">Peshawar </v>
      </c>
      <c r="AL1826" t="s">
        <v>4583</v>
      </c>
      <c r="AM1826" t="s">
        <v>3048</v>
      </c>
      <c r="AN1826" t="s">
        <v>3049</v>
      </c>
      <c r="AO1826" t="s">
        <v>3050</v>
      </c>
      <c r="AP1826" t="s">
        <v>1926</v>
      </c>
      <c r="AQ1826">
        <v>3</v>
      </c>
      <c r="AR1826">
        <v>0</v>
      </c>
    </row>
    <row r="1827" spans="1:44" x14ac:dyDescent="0.3">
      <c r="A1827" t="s">
        <v>3583</v>
      </c>
      <c r="B1827" t="s">
        <v>3144</v>
      </c>
      <c r="C1827" t="s">
        <v>900</v>
      </c>
      <c r="D1827" t="s">
        <v>2255</v>
      </c>
      <c r="E1827">
        <v>0</v>
      </c>
      <c r="F1827">
        <v>4</v>
      </c>
      <c r="G1827">
        <v>0</v>
      </c>
      <c r="H1827">
        <v>0</v>
      </c>
      <c r="I1827">
        <v>0</v>
      </c>
      <c r="J1827" t="s">
        <v>2119</v>
      </c>
      <c r="K1827" t="s">
        <v>4298</v>
      </c>
      <c r="L1827" t="s">
        <v>2564</v>
      </c>
      <c r="M1827" t="s">
        <v>2254</v>
      </c>
      <c r="N1827" t="s">
        <v>3148</v>
      </c>
      <c r="O1827" t="s">
        <v>1020</v>
      </c>
      <c r="P1827" t="s">
        <v>900</v>
      </c>
      <c r="Q1827">
        <v>1.5</v>
      </c>
      <c r="R1827">
        <v>4</v>
      </c>
      <c r="S1827" t="s">
        <v>900</v>
      </c>
      <c r="T1827" t="s">
        <v>1947</v>
      </c>
      <c r="U1827">
        <v>0</v>
      </c>
      <c r="V1827">
        <v>0</v>
      </c>
      <c r="W1827" t="s">
        <v>1131</v>
      </c>
      <c r="X1827">
        <v>189</v>
      </c>
      <c r="Y1827" t="str">
        <f>IF(_20224[[#This Row],[Lead Score]]=_20224[[#This Row],[p2_score1]],_20224[[#This Row],[p2]],_20224[[#This Row],[p1]])</f>
        <v>Kevin Pietersen</v>
      </c>
      <c r="Z1827" t="str">
        <f>IF(_20224[[#This Row],[Lead Score]]&lt;&gt;_20224[[#This Row],[p2_score1]],_20224[[#This Row],[p2]],_20224[[#This Row],[p1]])</f>
        <v>Ahmed Shehzad</v>
      </c>
      <c r="AA1827" s="1">
        <f>_20224[[#This Row],[Lead Score]]/_20224[[#This Row],[Runs in Partnership]]</f>
        <v>1</v>
      </c>
      <c r="AB1827">
        <f>+_20224[[#This Row],[p2_score1]]+_20224[[#This Row],[p1_score1]]</f>
        <v>1</v>
      </c>
      <c r="AC1827">
        <f>MAX(_20224[[#This Row],[p2_score1]:[p1_score1]])</f>
        <v>1</v>
      </c>
      <c r="AD1827">
        <f>MIN(_20224[[#This Row],[p2_score1]:[p1_score1]])</f>
        <v>0</v>
      </c>
      <c r="AE1827" t="s">
        <v>2119</v>
      </c>
      <c r="AF1827" t="s">
        <v>2564</v>
      </c>
      <c r="AG1827" t="s">
        <v>2807</v>
      </c>
      <c r="AH1827" t="s">
        <v>897</v>
      </c>
      <c r="AI1827" t="s">
        <v>897</v>
      </c>
      <c r="AJ1827" t="s">
        <v>949</v>
      </c>
      <c r="AK1827" t="str">
        <f>LEFT(_20224[[#This Row],[result2]], FIND(" ",_20224[[#This Row],[result2]]))</f>
        <v xml:space="preserve">Peshawar </v>
      </c>
      <c r="AL1827" t="s">
        <v>4583</v>
      </c>
      <c r="AM1827" t="s">
        <v>3048</v>
      </c>
      <c r="AN1827" t="s">
        <v>3049</v>
      </c>
      <c r="AO1827" t="s">
        <v>3050</v>
      </c>
      <c r="AP1827" t="s">
        <v>1926</v>
      </c>
      <c r="AQ1827">
        <v>1</v>
      </c>
      <c r="AR1827">
        <v>0</v>
      </c>
    </row>
    <row r="1828" spans="1:44" x14ac:dyDescent="0.3">
      <c r="A1828" t="s">
        <v>3584</v>
      </c>
      <c r="B1828" t="s">
        <v>3136</v>
      </c>
      <c r="C1828" t="s">
        <v>55</v>
      </c>
      <c r="D1828" t="s">
        <v>2221</v>
      </c>
      <c r="E1828">
        <v>38</v>
      </c>
      <c r="F1828">
        <v>34</v>
      </c>
      <c r="G1828">
        <v>3</v>
      </c>
      <c r="H1828">
        <v>2</v>
      </c>
      <c r="I1828">
        <v>111.76</v>
      </c>
      <c r="J1828" t="s">
        <v>2119</v>
      </c>
      <c r="K1828" t="s">
        <v>4298</v>
      </c>
      <c r="L1828" t="s">
        <v>2564</v>
      </c>
      <c r="M1828" t="s">
        <v>2254</v>
      </c>
      <c r="N1828" t="s">
        <v>3157</v>
      </c>
      <c r="O1828" t="s">
        <v>188</v>
      </c>
      <c r="P1828" t="s">
        <v>55</v>
      </c>
      <c r="Q1828">
        <v>13.5</v>
      </c>
      <c r="R1828">
        <v>90</v>
      </c>
      <c r="S1828" t="s">
        <v>55</v>
      </c>
      <c r="T1828" t="s">
        <v>1947</v>
      </c>
      <c r="U1828">
        <v>0</v>
      </c>
      <c r="V1828">
        <v>48</v>
      </c>
      <c r="W1828" t="s">
        <v>900</v>
      </c>
      <c r="X1828">
        <v>189</v>
      </c>
      <c r="Y1828" t="str">
        <f>IF(_20224[[#This Row],[Lead Score]]=_20224[[#This Row],[p2_score1]],_20224[[#This Row],[p2]],_20224[[#This Row],[p1]])</f>
        <v>Kevin Pietersen</v>
      </c>
      <c r="Z1828" t="str">
        <f>IF(_20224[[#This Row],[Lead Score]]&lt;&gt;_20224[[#This Row],[p2_score1]],_20224[[#This Row],[p2]],_20224[[#This Row],[p1]])</f>
        <v>Rilee Rossouw</v>
      </c>
      <c r="AA1828" s="1">
        <f>_20224[[#This Row],[Lead Score]]/_20224[[#This Row],[Runs in Partnership]]</f>
        <v>0.55813953488372092</v>
      </c>
      <c r="AB1828">
        <f>+_20224[[#This Row],[p2_score1]]+_20224[[#This Row],[p1_score1]]</f>
        <v>86</v>
      </c>
      <c r="AC1828">
        <f>MAX(_20224[[#This Row],[p2_score1]:[p1_score1]])</f>
        <v>48</v>
      </c>
      <c r="AD1828">
        <f>MIN(_20224[[#This Row],[p2_score1]:[p1_score1]])</f>
        <v>38</v>
      </c>
      <c r="AE1828" t="s">
        <v>2119</v>
      </c>
      <c r="AF1828" t="s">
        <v>2564</v>
      </c>
      <c r="AG1828" t="s">
        <v>2807</v>
      </c>
      <c r="AH1828" t="s">
        <v>897</v>
      </c>
      <c r="AI1828" t="s">
        <v>897</v>
      </c>
      <c r="AJ1828" t="s">
        <v>949</v>
      </c>
      <c r="AK1828" t="str">
        <f>LEFT(_20224[[#This Row],[result2]], FIND(" ",_20224[[#This Row],[result2]]))</f>
        <v xml:space="preserve">Peshawar </v>
      </c>
      <c r="AL1828" t="s">
        <v>4583</v>
      </c>
      <c r="AM1828" t="s">
        <v>3048</v>
      </c>
      <c r="AN1828" t="s">
        <v>3049</v>
      </c>
      <c r="AO1828" t="s">
        <v>3050</v>
      </c>
      <c r="AP1828" t="s">
        <v>1926</v>
      </c>
      <c r="AQ1828">
        <v>48</v>
      </c>
      <c r="AR1828">
        <v>38</v>
      </c>
    </row>
    <row r="1829" spans="1:44" x14ac:dyDescent="0.3">
      <c r="A1829" t="s">
        <v>3585</v>
      </c>
      <c r="B1829" t="s">
        <v>3153</v>
      </c>
      <c r="C1829" t="s">
        <v>1947</v>
      </c>
      <c r="D1829" t="s">
        <v>2256</v>
      </c>
      <c r="E1829">
        <v>41</v>
      </c>
      <c r="F1829">
        <v>43</v>
      </c>
      <c r="G1829">
        <v>4</v>
      </c>
      <c r="H1829">
        <v>0</v>
      </c>
      <c r="I1829">
        <v>95.34</v>
      </c>
      <c r="J1829" t="s">
        <v>2119</v>
      </c>
      <c r="K1829" t="s">
        <v>4298</v>
      </c>
      <c r="L1829" t="s">
        <v>2564</v>
      </c>
      <c r="M1829" t="s">
        <v>2254</v>
      </c>
      <c r="N1829" t="s">
        <v>3151</v>
      </c>
      <c r="O1829" t="s">
        <v>1740</v>
      </c>
      <c r="P1829" t="s">
        <v>1947</v>
      </c>
      <c r="Q1829">
        <v>15.1</v>
      </c>
      <c r="R1829">
        <v>98</v>
      </c>
      <c r="S1829" t="s">
        <v>71</v>
      </c>
      <c r="T1829" t="s">
        <v>1947</v>
      </c>
      <c r="U1829">
        <v>0</v>
      </c>
      <c r="V1829">
        <v>0</v>
      </c>
      <c r="W1829" t="s">
        <v>55</v>
      </c>
      <c r="X1829">
        <v>189</v>
      </c>
      <c r="Y1829" t="str">
        <f>IF(_20224[[#This Row],[Lead Score]]=_20224[[#This Row],[p2_score1]],_20224[[#This Row],[p2]],_20224[[#This Row],[p1]])</f>
        <v>Mohammad Nawaz</v>
      </c>
      <c r="Z1829" t="str">
        <f>IF(_20224[[#This Row],[Lead Score]]&lt;&gt;_20224[[#This Row],[p2_score1]],_20224[[#This Row],[p2]],_20224[[#This Row],[p1]])</f>
        <v>Kevin Pietersen</v>
      </c>
      <c r="AA1829" s="1">
        <f>_20224[[#This Row],[Lead Score]]/_20224[[#This Row],[Runs in Partnership]]</f>
        <v>1</v>
      </c>
      <c r="AB1829">
        <f>+_20224[[#This Row],[p2_score1]]+_20224[[#This Row],[p1_score1]]</f>
        <v>15</v>
      </c>
      <c r="AC1829">
        <f>MAX(_20224[[#This Row],[p2_score1]:[p1_score1]])</f>
        <v>15</v>
      </c>
      <c r="AD1829">
        <f>MIN(_20224[[#This Row],[p2_score1]:[p1_score1]])</f>
        <v>0</v>
      </c>
      <c r="AE1829" t="s">
        <v>2119</v>
      </c>
      <c r="AF1829" t="s">
        <v>2564</v>
      </c>
      <c r="AG1829" t="s">
        <v>2807</v>
      </c>
      <c r="AH1829" t="s">
        <v>897</v>
      </c>
      <c r="AI1829" t="s">
        <v>897</v>
      </c>
      <c r="AJ1829" t="s">
        <v>949</v>
      </c>
      <c r="AK1829" t="str">
        <f>LEFT(_20224[[#This Row],[result2]], FIND(" ",_20224[[#This Row],[result2]]))</f>
        <v xml:space="preserve">Peshawar </v>
      </c>
      <c r="AL1829" t="s">
        <v>4583</v>
      </c>
      <c r="AM1829" t="s">
        <v>3048</v>
      </c>
      <c r="AN1829" t="s">
        <v>3049</v>
      </c>
      <c r="AO1829" t="s">
        <v>3050</v>
      </c>
      <c r="AP1829" t="s">
        <v>1926</v>
      </c>
      <c r="AQ1829">
        <v>0</v>
      </c>
      <c r="AR1829">
        <v>15</v>
      </c>
    </row>
    <row r="1830" spans="1:44" x14ac:dyDescent="0.3">
      <c r="A1830" t="s">
        <v>3587</v>
      </c>
      <c r="B1830" t="s">
        <v>3173</v>
      </c>
      <c r="C1830" t="s">
        <v>1699</v>
      </c>
      <c r="D1830" t="s">
        <v>2257</v>
      </c>
      <c r="E1830">
        <v>8</v>
      </c>
      <c r="F1830">
        <v>7</v>
      </c>
      <c r="G1830">
        <v>1</v>
      </c>
      <c r="H1830">
        <v>0</v>
      </c>
      <c r="I1830">
        <v>114.28</v>
      </c>
      <c r="J1830" t="s">
        <v>2119</v>
      </c>
      <c r="K1830" t="s">
        <v>4298</v>
      </c>
      <c r="L1830" t="s">
        <v>2564</v>
      </c>
      <c r="M1830" t="s">
        <v>2254</v>
      </c>
      <c r="N1830" t="s">
        <v>3170</v>
      </c>
      <c r="O1830" t="s">
        <v>606</v>
      </c>
      <c r="P1830" t="s">
        <v>1699</v>
      </c>
      <c r="Q1830">
        <v>17.100000000000001</v>
      </c>
      <c r="R1830">
        <v>118</v>
      </c>
      <c r="S1830" t="s">
        <v>71</v>
      </c>
      <c r="T1830" t="s">
        <v>1699</v>
      </c>
      <c r="U1830">
        <v>12</v>
      </c>
      <c r="V1830">
        <v>0</v>
      </c>
      <c r="W1830" t="s">
        <v>1947</v>
      </c>
      <c r="X1830">
        <v>189</v>
      </c>
      <c r="Y1830" t="str">
        <f>IF(_20224[[#This Row],[Lead Score]]=_20224[[#This Row],[p2_score1]],_20224[[#This Row],[p2]],_20224[[#This Row],[p1]])</f>
        <v>Mohammad Nawaz</v>
      </c>
      <c r="Z1830" t="str">
        <f>IF(_20224[[#This Row],[Lead Score]]&lt;&gt;_20224[[#This Row],[p2_score1]],_20224[[#This Row],[p2]],_20224[[#This Row],[p1]])</f>
        <v>Sarfaraz Ahmed (C)</v>
      </c>
      <c r="AA1830" s="1">
        <f>_20224[[#This Row],[Lead Score]]/_20224[[#This Row],[Runs in Partnership]]</f>
        <v>0.6</v>
      </c>
      <c r="AB1830">
        <f>+_20224[[#This Row],[p2_score1]]+_20224[[#This Row],[p1_score1]]</f>
        <v>20</v>
      </c>
      <c r="AC1830">
        <f>MAX(_20224[[#This Row],[p2_score1]:[p1_score1]])</f>
        <v>12</v>
      </c>
      <c r="AD1830">
        <f>MIN(_20224[[#This Row],[p2_score1]:[p1_score1]])</f>
        <v>8</v>
      </c>
      <c r="AE1830" t="s">
        <v>2119</v>
      </c>
      <c r="AF1830" t="s">
        <v>2564</v>
      </c>
      <c r="AG1830" t="s">
        <v>2807</v>
      </c>
      <c r="AH1830" t="s">
        <v>897</v>
      </c>
      <c r="AI1830" t="s">
        <v>897</v>
      </c>
      <c r="AJ1830" t="s">
        <v>949</v>
      </c>
      <c r="AK1830" t="str">
        <f>LEFT(_20224[[#This Row],[result2]], FIND(" ",_20224[[#This Row],[result2]]))</f>
        <v xml:space="preserve">Peshawar </v>
      </c>
      <c r="AL1830" t="s">
        <v>4583</v>
      </c>
      <c r="AM1830" t="s">
        <v>3048</v>
      </c>
      <c r="AN1830" t="s">
        <v>3049</v>
      </c>
      <c r="AO1830" t="s">
        <v>3050</v>
      </c>
      <c r="AP1830" t="s">
        <v>1926</v>
      </c>
      <c r="AQ1830">
        <v>8</v>
      </c>
      <c r="AR1830">
        <v>12</v>
      </c>
    </row>
    <row r="1831" spans="1:44" hidden="1" x14ac:dyDescent="0.3">
      <c r="A1831" t="s">
        <v>3589</v>
      </c>
      <c r="B1831" t="s">
        <v>3178</v>
      </c>
      <c r="C1831" t="s">
        <v>1971</v>
      </c>
      <c r="D1831" t="s">
        <v>903</v>
      </c>
      <c r="E1831">
        <v>0</v>
      </c>
      <c r="F1831">
        <v>2</v>
      </c>
      <c r="G1831">
        <v>0</v>
      </c>
      <c r="H1831">
        <v>0</v>
      </c>
      <c r="I1831">
        <v>0</v>
      </c>
      <c r="J1831" t="s">
        <v>2119</v>
      </c>
      <c r="K1831" t="s">
        <v>4298</v>
      </c>
      <c r="L1831" t="s">
        <v>2564</v>
      </c>
      <c r="M1831" t="s">
        <v>2254</v>
      </c>
      <c r="N1831" t="s">
        <v>3200</v>
      </c>
      <c r="O1831" t="s">
        <v>2065</v>
      </c>
      <c r="P1831" t="s">
        <v>1971</v>
      </c>
      <c r="Q1831">
        <v>17.3</v>
      </c>
      <c r="R1831">
        <v>118</v>
      </c>
      <c r="S1831" t="s">
        <v>71</v>
      </c>
      <c r="T1831" t="s">
        <v>1971</v>
      </c>
      <c r="U1831">
        <v>12</v>
      </c>
      <c r="V1831">
        <v>0</v>
      </c>
      <c r="W1831" t="s">
        <v>1699</v>
      </c>
      <c r="X1831">
        <v>189</v>
      </c>
      <c r="Y1831" t="str">
        <f>IF(_20224[[#This Row],[Lead Score]]=_20224[[#This Row],[p2_score1]],_20224[[#This Row],[p2]],_20224[[#This Row],[p1]])</f>
        <v>Mahmudullah</v>
      </c>
      <c r="Z1831" t="str">
        <f>IF(_20224[[#This Row],[Lead Score]]&lt;&gt;_20224[[#This Row],[p2_score1]],_20224[[#This Row],[p2]],_20224[[#This Row],[p1]])</f>
        <v>Mohammad Nawaz</v>
      </c>
      <c r="AA1831" s="1" t="e">
        <f>_20224[[#This Row],[Lead Score]]/_20224[[#This Row],[Runs in Partnership]]</f>
        <v>#DIV/0!</v>
      </c>
      <c r="AB1831">
        <f>+_20224[[#This Row],[p2_score1]]+_20224[[#This Row],[p1_score1]]</f>
        <v>0</v>
      </c>
      <c r="AC1831">
        <f>MAX(_20224[[#This Row],[p2_score1]:[p1_score1]])</f>
        <v>0</v>
      </c>
      <c r="AD1831">
        <f>MIN(_20224[[#This Row],[p2_score1]:[p1_score1]])</f>
        <v>0</v>
      </c>
      <c r="AE1831" t="s">
        <v>2119</v>
      </c>
      <c r="AF1831" t="s">
        <v>2564</v>
      </c>
      <c r="AG1831" t="s">
        <v>2807</v>
      </c>
      <c r="AH1831" t="s">
        <v>897</v>
      </c>
      <c r="AI1831" t="s">
        <v>897</v>
      </c>
      <c r="AJ1831" t="s">
        <v>949</v>
      </c>
      <c r="AK1831" t="str">
        <f>LEFT(_20224[[#This Row],[result2]], FIND(" ",_20224[[#This Row],[result2]]))</f>
        <v xml:space="preserve">Peshawar </v>
      </c>
      <c r="AL1831" t="s">
        <v>4583</v>
      </c>
      <c r="AM1831" t="s">
        <v>3048</v>
      </c>
      <c r="AN1831" t="s">
        <v>3049</v>
      </c>
      <c r="AO1831" t="s">
        <v>3050</v>
      </c>
      <c r="AP1831" t="s">
        <v>1926</v>
      </c>
      <c r="AQ1831">
        <v>0</v>
      </c>
      <c r="AR1831">
        <v>0</v>
      </c>
    </row>
    <row r="1832" spans="1:44" x14ac:dyDescent="0.3">
      <c r="A1832" t="s">
        <v>3591</v>
      </c>
      <c r="B1832" t="s">
        <v>3162</v>
      </c>
      <c r="C1832" t="s">
        <v>71</v>
      </c>
      <c r="D1832" t="s">
        <v>1228</v>
      </c>
      <c r="E1832">
        <v>18</v>
      </c>
      <c r="F1832">
        <v>12</v>
      </c>
      <c r="G1832">
        <v>0</v>
      </c>
      <c r="H1832">
        <v>1</v>
      </c>
      <c r="I1832">
        <v>150</v>
      </c>
      <c r="J1832" t="s">
        <v>2119</v>
      </c>
      <c r="K1832" t="s">
        <v>4298</v>
      </c>
      <c r="L1832" t="s">
        <v>2564</v>
      </c>
      <c r="M1832" t="s">
        <v>2254</v>
      </c>
      <c r="N1832" t="s">
        <v>3219</v>
      </c>
      <c r="O1832" t="s">
        <v>2066</v>
      </c>
      <c r="P1832" t="s">
        <v>71</v>
      </c>
      <c r="Q1832">
        <v>18.100000000000001</v>
      </c>
      <c r="R1832">
        <v>121</v>
      </c>
      <c r="S1832" t="s">
        <v>71</v>
      </c>
      <c r="T1832" t="s">
        <v>536</v>
      </c>
      <c r="U1832">
        <v>0</v>
      </c>
      <c r="V1832">
        <v>0</v>
      </c>
      <c r="W1832" t="s">
        <v>1971</v>
      </c>
      <c r="X1832">
        <v>189</v>
      </c>
      <c r="Y1832" t="str">
        <f>IF(_20224[[#This Row],[Lead Score]]=_20224[[#This Row],[p2_score1]],_20224[[#This Row],[p2]],_20224[[#This Row],[p1]])</f>
        <v>Mohammad Nawaz</v>
      </c>
      <c r="Z1832" t="str">
        <f>IF(_20224[[#This Row],[Lead Score]]&lt;&gt;_20224[[#This Row],[p2_score1]],_20224[[#This Row],[p2]],_20224[[#This Row],[p1]])</f>
        <v>Hassan Khan</v>
      </c>
      <c r="AA1832" s="1">
        <f>_20224[[#This Row],[Lead Score]]/_20224[[#This Row],[Runs in Partnership]]</f>
        <v>1</v>
      </c>
      <c r="AB1832">
        <f>+_20224[[#This Row],[p2_score1]]+_20224[[#This Row],[p1_score1]]</f>
        <v>6</v>
      </c>
      <c r="AC1832">
        <f>MAX(_20224[[#This Row],[p2_score1]:[p1_score1]])</f>
        <v>6</v>
      </c>
      <c r="AD1832">
        <f>MIN(_20224[[#This Row],[p2_score1]:[p1_score1]])</f>
        <v>0</v>
      </c>
      <c r="AE1832" t="s">
        <v>2119</v>
      </c>
      <c r="AF1832" t="s">
        <v>2564</v>
      </c>
      <c r="AG1832" t="s">
        <v>2807</v>
      </c>
      <c r="AH1832" t="s">
        <v>897</v>
      </c>
      <c r="AI1832" t="s">
        <v>897</v>
      </c>
      <c r="AJ1832" t="s">
        <v>949</v>
      </c>
      <c r="AK1832" t="str">
        <f>LEFT(_20224[[#This Row],[result2]], FIND(" ",_20224[[#This Row],[result2]]))</f>
        <v xml:space="preserve">Peshawar </v>
      </c>
      <c r="AL1832" t="s">
        <v>4583</v>
      </c>
      <c r="AM1832" t="s">
        <v>3048</v>
      </c>
      <c r="AN1832" t="s">
        <v>3049</v>
      </c>
      <c r="AO1832" t="s">
        <v>3050</v>
      </c>
      <c r="AP1832" t="s">
        <v>1926</v>
      </c>
      <c r="AQ1832">
        <v>0</v>
      </c>
      <c r="AR1832">
        <v>6</v>
      </c>
    </row>
    <row r="1833" spans="1:44" x14ac:dyDescent="0.3">
      <c r="A1833" t="s">
        <v>3593</v>
      </c>
      <c r="B1833" t="s">
        <v>3187</v>
      </c>
      <c r="C1833" t="s">
        <v>2258</v>
      </c>
      <c r="D1833" t="s">
        <v>2259</v>
      </c>
      <c r="E1833">
        <v>0</v>
      </c>
      <c r="F1833">
        <v>1</v>
      </c>
      <c r="G1833">
        <v>0</v>
      </c>
      <c r="H1833">
        <v>0</v>
      </c>
      <c r="I1833">
        <v>0</v>
      </c>
      <c r="J1833" t="s">
        <v>2119</v>
      </c>
      <c r="K1833" t="s">
        <v>4298</v>
      </c>
      <c r="L1833" t="s">
        <v>2564</v>
      </c>
      <c r="M1833" t="s">
        <v>2254</v>
      </c>
      <c r="N1833" t="s">
        <v>3236</v>
      </c>
      <c r="O1833" t="s">
        <v>844</v>
      </c>
      <c r="P1833" t="s">
        <v>2258</v>
      </c>
      <c r="Q1833">
        <v>18.3</v>
      </c>
      <c r="R1833">
        <v>122</v>
      </c>
      <c r="S1833" t="s">
        <v>2258</v>
      </c>
      <c r="T1833" t="s">
        <v>536</v>
      </c>
      <c r="U1833">
        <v>0</v>
      </c>
      <c r="V1833">
        <v>1</v>
      </c>
      <c r="W1833" t="s">
        <v>71</v>
      </c>
      <c r="X1833">
        <v>189</v>
      </c>
      <c r="Y1833" t="str">
        <f>IF(_20224[[#This Row],[Lead Score]]=_20224[[#This Row],[p2_score1]],_20224[[#This Row],[p2]],_20224[[#This Row],[p1]])</f>
        <v>Hassan Khan</v>
      </c>
      <c r="Z1833" t="str">
        <f>IF(_20224[[#This Row],[Lead Score]]&lt;&gt;_20224[[#This Row],[p2_score1]],_20224[[#This Row],[p2]],_20224[[#This Row],[p1]])</f>
        <v>Zulfiqar Babar</v>
      </c>
      <c r="AA1833" s="1">
        <f>_20224[[#This Row],[Lead Score]]/_20224[[#This Row],[Runs in Partnership]]</f>
        <v>1</v>
      </c>
      <c r="AB1833">
        <f>+_20224[[#This Row],[p2_score1]]+_20224[[#This Row],[p1_score1]]</f>
        <v>1</v>
      </c>
      <c r="AC1833">
        <f>MAX(_20224[[#This Row],[p2_score1]:[p1_score1]])</f>
        <v>1</v>
      </c>
      <c r="AD1833">
        <f>MIN(_20224[[#This Row],[p2_score1]:[p1_score1]])</f>
        <v>0</v>
      </c>
      <c r="AE1833" t="s">
        <v>2119</v>
      </c>
      <c r="AF1833" t="s">
        <v>2564</v>
      </c>
      <c r="AG1833" t="s">
        <v>2807</v>
      </c>
      <c r="AH1833" t="s">
        <v>897</v>
      </c>
      <c r="AI1833" t="s">
        <v>897</v>
      </c>
      <c r="AJ1833" t="s">
        <v>949</v>
      </c>
      <c r="AK1833" t="str">
        <f>LEFT(_20224[[#This Row],[result2]], FIND(" ",_20224[[#This Row],[result2]]))</f>
        <v xml:space="preserve">Peshawar </v>
      </c>
      <c r="AL1833" t="s">
        <v>4583</v>
      </c>
      <c r="AM1833" t="s">
        <v>3048</v>
      </c>
      <c r="AN1833" t="s">
        <v>3049</v>
      </c>
      <c r="AO1833" t="s">
        <v>3050</v>
      </c>
      <c r="AP1833" t="s">
        <v>1926</v>
      </c>
      <c r="AQ1833">
        <v>1</v>
      </c>
      <c r="AR1833">
        <v>0</v>
      </c>
    </row>
    <row r="1834" spans="1:44" x14ac:dyDescent="0.3">
      <c r="A1834" t="s">
        <v>3594</v>
      </c>
      <c r="B1834" t="s">
        <v>3195</v>
      </c>
      <c r="C1834" t="s">
        <v>2260</v>
      </c>
      <c r="D1834" t="s">
        <v>2261</v>
      </c>
      <c r="E1834">
        <v>2</v>
      </c>
      <c r="F1834">
        <v>3</v>
      </c>
      <c r="G1834">
        <v>0</v>
      </c>
      <c r="H1834">
        <v>0</v>
      </c>
      <c r="I1834">
        <v>66.66</v>
      </c>
      <c r="J1834" t="s">
        <v>2119</v>
      </c>
      <c r="K1834" t="s">
        <v>4298</v>
      </c>
      <c r="L1834" t="s">
        <v>2564</v>
      </c>
      <c r="M1834" t="s">
        <v>2254</v>
      </c>
      <c r="N1834" t="s">
        <v>3161</v>
      </c>
      <c r="O1834" t="s">
        <v>654</v>
      </c>
      <c r="P1834" t="s">
        <v>2260</v>
      </c>
      <c r="Q1834">
        <v>19.399999999999999</v>
      </c>
      <c r="R1834">
        <v>126</v>
      </c>
      <c r="S1834" t="s">
        <v>2260</v>
      </c>
      <c r="T1834" t="s">
        <v>536</v>
      </c>
      <c r="U1834">
        <v>0</v>
      </c>
      <c r="V1834">
        <v>3</v>
      </c>
      <c r="W1834" t="s">
        <v>2258</v>
      </c>
      <c r="X1834">
        <v>189</v>
      </c>
      <c r="Y1834" t="str">
        <f>IF(_20224[[#This Row],[Lead Score]]=_20224[[#This Row],[p2_score1]],_20224[[#This Row],[p2]],_20224[[#This Row],[p1]])</f>
        <v>Hassan Khan</v>
      </c>
      <c r="Z1834" t="str">
        <f>IF(_20224[[#This Row],[Lead Score]]&lt;&gt;_20224[[#This Row],[p2_score1]],_20224[[#This Row],[p2]],_20224[[#This Row],[p1]])</f>
        <v>Umar Gul</v>
      </c>
      <c r="AA1834" s="1">
        <f>_20224[[#This Row],[Lead Score]]/_20224[[#This Row],[Runs in Partnership]]</f>
        <v>0.5</v>
      </c>
      <c r="AB1834">
        <f>+_20224[[#This Row],[p2_score1]]+_20224[[#This Row],[p1_score1]]</f>
        <v>4</v>
      </c>
      <c r="AC1834">
        <f>MAX(_20224[[#This Row],[p2_score1]:[p1_score1]])</f>
        <v>2</v>
      </c>
      <c r="AD1834">
        <f>MIN(_20224[[#This Row],[p2_score1]:[p1_score1]])</f>
        <v>2</v>
      </c>
      <c r="AE1834" t="s">
        <v>2119</v>
      </c>
      <c r="AF1834" t="s">
        <v>2564</v>
      </c>
      <c r="AG1834" t="s">
        <v>2807</v>
      </c>
      <c r="AH1834" t="s">
        <v>897</v>
      </c>
      <c r="AI1834" t="s">
        <v>897</v>
      </c>
      <c r="AJ1834" t="s">
        <v>949</v>
      </c>
      <c r="AK1834" t="str">
        <f>LEFT(_20224[[#This Row],[result2]], FIND(" ",_20224[[#This Row],[result2]]))</f>
        <v xml:space="preserve">Peshawar </v>
      </c>
      <c r="AL1834" t="s">
        <v>4583</v>
      </c>
      <c r="AM1834" t="s">
        <v>3048</v>
      </c>
      <c r="AN1834" t="s">
        <v>3049</v>
      </c>
      <c r="AO1834" t="s">
        <v>3050</v>
      </c>
      <c r="AP1834" t="s">
        <v>1926</v>
      </c>
      <c r="AQ1834">
        <v>2</v>
      </c>
      <c r="AR1834">
        <v>2</v>
      </c>
    </row>
    <row r="1835" spans="1:44" x14ac:dyDescent="0.3">
      <c r="A1835" t="s">
        <v>3596</v>
      </c>
      <c r="B1835" t="s">
        <v>3180</v>
      </c>
      <c r="C1835" t="s">
        <v>536</v>
      </c>
      <c r="D1835" t="s">
        <v>2262</v>
      </c>
      <c r="E1835">
        <v>5</v>
      </c>
      <c r="F1835">
        <v>8</v>
      </c>
      <c r="G1835">
        <v>0</v>
      </c>
      <c r="H1835">
        <v>0</v>
      </c>
      <c r="I1835">
        <v>62.5</v>
      </c>
      <c r="J1835" t="s">
        <v>2119</v>
      </c>
      <c r="K1835" t="s">
        <v>4298</v>
      </c>
      <c r="L1835" t="s">
        <v>2564</v>
      </c>
      <c r="M1835" t="s">
        <v>2254</v>
      </c>
      <c r="N1835" t="s">
        <v>3271</v>
      </c>
      <c r="O1835" t="s">
        <v>656</v>
      </c>
      <c r="P1835" t="s">
        <v>536</v>
      </c>
      <c r="Q1835">
        <v>20</v>
      </c>
      <c r="R1835">
        <v>128</v>
      </c>
      <c r="S1835" t="s">
        <v>1869</v>
      </c>
      <c r="T1835" t="s">
        <v>536</v>
      </c>
      <c r="U1835">
        <v>0</v>
      </c>
      <c r="V1835">
        <v>0</v>
      </c>
      <c r="W1835" t="s">
        <v>2260</v>
      </c>
      <c r="X1835">
        <v>189</v>
      </c>
      <c r="Y1835" t="str">
        <f>IF(_20224[[#This Row],[Lead Score]]=_20224[[#This Row],[p2_score1]],_20224[[#This Row],[p2]],_20224[[#This Row],[p1]])</f>
        <v>Hassan Khan</v>
      </c>
      <c r="Z1835" t="str">
        <f>IF(_20224[[#This Row],[Lead Score]]&lt;&gt;_20224[[#This Row],[p2_score1]],_20224[[#This Row],[p2]],_20224[[#This Row],[p1]])</f>
        <v>Tymal Mills</v>
      </c>
      <c r="AA1835" s="1">
        <f>_20224[[#This Row],[Lead Score]]/_20224[[#This Row],[Runs in Partnership]]</f>
        <v>1</v>
      </c>
      <c r="AB1835">
        <f>+_20224[[#This Row],[p2_score1]]+_20224[[#This Row],[p1_score1]]</f>
        <v>2</v>
      </c>
      <c r="AC1835">
        <f>MAX(_20224[[#This Row],[p2_score1]:[p1_score1]])</f>
        <v>2</v>
      </c>
      <c r="AD1835">
        <f>MIN(_20224[[#This Row],[p2_score1]:[p1_score1]])</f>
        <v>0</v>
      </c>
      <c r="AE1835" t="s">
        <v>2119</v>
      </c>
      <c r="AF1835" t="s">
        <v>2564</v>
      </c>
      <c r="AG1835" t="s">
        <v>2807</v>
      </c>
      <c r="AH1835" t="s">
        <v>897</v>
      </c>
      <c r="AI1835" t="s">
        <v>897</v>
      </c>
      <c r="AJ1835" t="s">
        <v>949</v>
      </c>
      <c r="AK1835" t="str">
        <f>LEFT(_20224[[#This Row],[result2]], FIND(" ",_20224[[#This Row],[result2]]))</f>
        <v xml:space="preserve">Peshawar </v>
      </c>
      <c r="AL1835" t="s">
        <v>4583</v>
      </c>
      <c r="AM1835" t="s">
        <v>3048</v>
      </c>
      <c r="AN1835" t="s">
        <v>3049</v>
      </c>
      <c r="AO1835" t="s">
        <v>3050</v>
      </c>
      <c r="AP1835" t="s">
        <v>1926</v>
      </c>
      <c r="AQ1835">
        <v>2</v>
      </c>
      <c r="AR1835">
        <v>0</v>
      </c>
    </row>
    <row r="1836" spans="1:44" hidden="1" x14ac:dyDescent="0.3">
      <c r="A1836" t="s">
        <v>3597</v>
      </c>
      <c r="B1836" t="s">
        <v>3154</v>
      </c>
      <c r="C1836" t="s">
        <v>1869</v>
      </c>
      <c r="D1836" t="s">
        <v>45</v>
      </c>
      <c r="E1836">
        <v>1</v>
      </c>
      <c r="F1836">
        <v>1</v>
      </c>
      <c r="G1836">
        <v>0</v>
      </c>
      <c r="H1836">
        <v>0</v>
      </c>
      <c r="I1836">
        <v>100</v>
      </c>
      <c r="J1836" t="s">
        <v>2119</v>
      </c>
      <c r="K1836" t="s">
        <v>4298</v>
      </c>
      <c r="L1836" t="s">
        <v>2564</v>
      </c>
      <c r="M1836" t="s">
        <v>2254</v>
      </c>
      <c r="N1836" t="s">
        <v>32</v>
      </c>
      <c r="O1836" t="s">
        <v>32</v>
      </c>
      <c r="P1836" t="s">
        <v>32</v>
      </c>
      <c r="S1836" t="s">
        <v>32</v>
      </c>
      <c r="T1836" t="s">
        <v>32</v>
      </c>
      <c r="W1836" t="s">
        <v>32</v>
      </c>
      <c r="X1836">
        <v>189</v>
      </c>
      <c r="Y1836" t="str">
        <f>IF(_20224[[#This Row],[Lead Score]]=_20224[[#This Row],[p2_score1]],_20224[[#This Row],[p2]],_20224[[#This Row],[p1]])</f>
        <v/>
      </c>
      <c r="Z1836" t="str">
        <f>IF(_20224[[#This Row],[Lead Score]]&lt;&gt;_20224[[#This Row],[p2_score1]],_20224[[#This Row],[p2]],_20224[[#This Row],[p1]])</f>
        <v/>
      </c>
      <c r="AA1836" s="1" t="e">
        <f>_20224[[#This Row],[Lead Score]]/_20224[[#This Row],[Runs in Partnership]]</f>
        <v>#DIV/0!</v>
      </c>
      <c r="AB1836">
        <f>+_20224[[#This Row],[p2_score1]]+_20224[[#This Row],[p1_score1]]</f>
        <v>0</v>
      </c>
      <c r="AC1836">
        <f>MAX(_20224[[#This Row],[p2_score1]:[p1_score1]])</f>
        <v>0</v>
      </c>
      <c r="AD1836">
        <f>MIN(_20224[[#This Row],[p2_score1]:[p1_score1]])</f>
        <v>0</v>
      </c>
      <c r="AE1836" t="s">
        <v>2119</v>
      </c>
      <c r="AF1836" t="s">
        <v>2564</v>
      </c>
      <c r="AG1836" t="s">
        <v>2807</v>
      </c>
      <c r="AH1836" t="s">
        <v>897</v>
      </c>
      <c r="AI1836" t="s">
        <v>897</v>
      </c>
      <c r="AJ1836" t="s">
        <v>949</v>
      </c>
      <c r="AK1836" t="str">
        <f>LEFT(_20224[[#This Row],[result2]], FIND(" ",_20224[[#This Row],[result2]]))</f>
        <v xml:space="preserve">Peshawar </v>
      </c>
      <c r="AL1836" t="s">
        <v>4583</v>
      </c>
      <c r="AM1836" t="s">
        <v>3048</v>
      </c>
      <c r="AN1836" t="s">
        <v>3049</v>
      </c>
      <c r="AO1836" t="s">
        <v>3050</v>
      </c>
      <c r="AP1836" t="s">
        <v>1926</v>
      </c>
      <c r="AQ1836">
        <v>0</v>
      </c>
      <c r="AR1836">
        <v>0</v>
      </c>
    </row>
    <row r="1837" spans="1:44" x14ac:dyDescent="0.3">
      <c r="A1837" t="s">
        <v>3599</v>
      </c>
      <c r="B1837" t="s">
        <v>3144</v>
      </c>
      <c r="C1837" t="s">
        <v>64</v>
      </c>
      <c r="D1837" t="s">
        <v>2263</v>
      </c>
      <c r="E1837">
        <v>16</v>
      </c>
      <c r="F1837">
        <v>13</v>
      </c>
      <c r="G1837">
        <v>3</v>
      </c>
      <c r="H1837">
        <v>0</v>
      </c>
      <c r="I1837">
        <v>123.07</v>
      </c>
      <c r="J1837" t="s">
        <v>2119</v>
      </c>
      <c r="K1837" t="s">
        <v>4280</v>
      </c>
      <c r="L1837" t="s">
        <v>2568</v>
      </c>
      <c r="M1837" t="s">
        <v>2264</v>
      </c>
      <c r="N1837" t="s">
        <v>3139</v>
      </c>
      <c r="O1837" t="s">
        <v>1397</v>
      </c>
      <c r="P1837" t="s">
        <v>64</v>
      </c>
      <c r="Q1837">
        <v>4.3</v>
      </c>
      <c r="R1837">
        <v>37</v>
      </c>
      <c r="S1837" t="s">
        <v>1674</v>
      </c>
      <c r="T1837" t="s">
        <v>64</v>
      </c>
      <c r="U1837">
        <v>21</v>
      </c>
      <c r="V1837">
        <v>16</v>
      </c>
      <c r="W1837" t="s">
        <v>32</v>
      </c>
      <c r="X1837">
        <v>190</v>
      </c>
      <c r="Y1837" t="str">
        <f>IF(_20224[[#This Row],[Lead Score]]=_20224[[#This Row],[p2_score1]],_20224[[#This Row],[p2]],_20224[[#This Row],[p1]])</f>
        <v>Dwayne Smith</v>
      </c>
      <c r="Z1837" t="str">
        <f>IF(_20224[[#This Row],[Lead Score]]&lt;&gt;_20224[[#This Row],[p2_score1]],_20224[[#This Row],[p2]],_20224[[#This Row],[p1]])</f>
        <v>Ben Duckett</v>
      </c>
      <c r="AA1837" s="1">
        <f>_20224[[#This Row],[Lead Score]]/_20224[[#This Row],[Runs in Partnership]]</f>
        <v>0.56756756756756754</v>
      </c>
      <c r="AB1837">
        <f>+_20224[[#This Row],[p2_score1]]+_20224[[#This Row],[p1_score1]]</f>
        <v>37</v>
      </c>
      <c r="AC1837">
        <f>MAX(_20224[[#This Row],[p2_score1]:[p1_score1]])</f>
        <v>21</v>
      </c>
      <c r="AD1837">
        <f>MIN(_20224[[#This Row],[p2_score1]:[p1_score1]])</f>
        <v>16</v>
      </c>
      <c r="AE1837" t="s">
        <v>2119</v>
      </c>
      <c r="AF1837" t="s">
        <v>2568</v>
      </c>
      <c r="AG1837" t="s">
        <v>2807</v>
      </c>
      <c r="AH1837" t="s">
        <v>850</v>
      </c>
      <c r="AI1837" t="s">
        <v>850</v>
      </c>
      <c r="AJ1837" t="s">
        <v>872</v>
      </c>
      <c r="AK1837" t="str">
        <f>LEFT(_20224[[#This Row],[result2]], FIND(" ",_20224[[#This Row],[result2]]))</f>
        <v xml:space="preserve">Karachi </v>
      </c>
      <c r="AL1837" t="s">
        <v>4583</v>
      </c>
      <c r="AM1837" t="s">
        <v>3051</v>
      </c>
      <c r="AN1837" t="s">
        <v>3052</v>
      </c>
      <c r="AO1837" t="s">
        <v>3053</v>
      </c>
      <c r="AP1837" t="s">
        <v>1192</v>
      </c>
      <c r="AQ1837">
        <v>16</v>
      </c>
      <c r="AR1837">
        <v>21</v>
      </c>
    </row>
    <row r="1838" spans="1:44" x14ac:dyDescent="0.3">
      <c r="A1838" t="s">
        <v>3601</v>
      </c>
      <c r="B1838" t="s">
        <v>3153</v>
      </c>
      <c r="C1838" t="s">
        <v>83</v>
      </c>
      <c r="D1838" t="s">
        <v>1554</v>
      </c>
      <c r="E1838">
        <v>11</v>
      </c>
      <c r="F1838">
        <v>12</v>
      </c>
      <c r="G1838">
        <v>0</v>
      </c>
      <c r="H1838">
        <v>0</v>
      </c>
      <c r="I1838">
        <v>91.66</v>
      </c>
      <c r="J1838" t="s">
        <v>2119</v>
      </c>
      <c r="K1838" t="s">
        <v>4280</v>
      </c>
      <c r="L1838" t="s">
        <v>2568</v>
      </c>
      <c r="M1838" t="s">
        <v>2264</v>
      </c>
      <c r="N1838" t="s">
        <v>3148</v>
      </c>
      <c r="O1838" t="s">
        <v>237</v>
      </c>
      <c r="P1838" t="s">
        <v>83</v>
      </c>
      <c r="Q1838">
        <v>8</v>
      </c>
      <c r="R1838">
        <v>57</v>
      </c>
      <c r="S1838" t="s">
        <v>1674</v>
      </c>
      <c r="T1838" t="s">
        <v>83</v>
      </c>
      <c r="U1838">
        <v>30</v>
      </c>
      <c r="V1838">
        <v>0</v>
      </c>
      <c r="W1838" t="s">
        <v>64</v>
      </c>
      <c r="X1838">
        <v>190</v>
      </c>
      <c r="Y1838" t="str">
        <f>IF(_20224[[#This Row],[Lead Score]]=_20224[[#This Row],[p2_score1]],_20224[[#This Row],[p2]],_20224[[#This Row],[p1]])</f>
        <v>Hussain Talat</v>
      </c>
      <c r="Z1838" t="str">
        <f>IF(_20224[[#This Row],[Lead Score]]&lt;&gt;_20224[[#This Row],[p2_score1]],_20224[[#This Row],[p2]],_20224[[#This Row],[p1]])</f>
        <v>Dwayne Smith</v>
      </c>
      <c r="AA1838" s="1">
        <f>_20224[[#This Row],[Lead Score]]/_20224[[#This Row],[Runs in Partnership]]</f>
        <v>0.55000000000000004</v>
      </c>
      <c r="AB1838">
        <f>+_20224[[#This Row],[p2_score1]]+_20224[[#This Row],[p1_score1]]</f>
        <v>20</v>
      </c>
      <c r="AC1838">
        <f>MAX(_20224[[#This Row],[p2_score1]:[p1_score1]])</f>
        <v>11</v>
      </c>
      <c r="AD1838">
        <f>MIN(_20224[[#This Row],[p2_score1]:[p1_score1]])</f>
        <v>9</v>
      </c>
      <c r="AE1838" t="s">
        <v>2119</v>
      </c>
      <c r="AF1838" t="s">
        <v>2568</v>
      </c>
      <c r="AG1838" t="s">
        <v>2807</v>
      </c>
      <c r="AH1838" t="s">
        <v>850</v>
      </c>
      <c r="AI1838" t="s">
        <v>850</v>
      </c>
      <c r="AJ1838" t="s">
        <v>872</v>
      </c>
      <c r="AK1838" t="str">
        <f>LEFT(_20224[[#This Row],[result2]], FIND(" ",_20224[[#This Row],[result2]]))</f>
        <v xml:space="preserve">Karachi </v>
      </c>
      <c r="AL1838" t="s">
        <v>4583</v>
      </c>
      <c r="AM1838" t="s">
        <v>3051</v>
      </c>
      <c r="AN1838" t="s">
        <v>3052</v>
      </c>
      <c r="AO1838" t="s">
        <v>3053</v>
      </c>
      <c r="AP1838" t="s">
        <v>1192</v>
      </c>
      <c r="AQ1838">
        <v>11</v>
      </c>
      <c r="AR1838">
        <v>9</v>
      </c>
    </row>
    <row r="1839" spans="1:44" x14ac:dyDescent="0.3">
      <c r="A1839" t="s">
        <v>3602</v>
      </c>
      <c r="B1839" t="s">
        <v>3136</v>
      </c>
      <c r="C1839" t="s">
        <v>895</v>
      </c>
      <c r="D1839" t="s">
        <v>2263</v>
      </c>
      <c r="E1839">
        <v>2</v>
      </c>
      <c r="F1839">
        <v>7</v>
      </c>
      <c r="G1839">
        <v>0</v>
      </c>
      <c r="H1839">
        <v>0</v>
      </c>
      <c r="I1839">
        <v>28.57</v>
      </c>
      <c r="J1839" t="s">
        <v>2119</v>
      </c>
      <c r="K1839" t="s">
        <v>4280</v>
      </c>
      <c r="L1839" t="s">
        <v>2568</v>
      </c>
      <c r="M1839" t="s">
        <v>2264</v>
      </c>
      <c r="N1839" t="s">
        <v>3157</v>
      </c>
      <c r="O1839" t="s">
        <v>1543</v>
      </c>
      <c r="P1839" t="s">
        <v>895</v>
      </c>
      <c r="Q1839">
        <v>9.3000000000000007</v>
      </c>
      <c r="R1839">
        <v>61</v>
      </c>
      <c r="S1839" t="s">
        <v>1674</v>
      </c>
      <c r="T1839" t="s">
        <v>895</v>
      </c>
      <c r="U1839">
        <v>32</v>
      </c>
      <c r="V1839">
        <v>0</v>
      </c>
      <c r="W1839" t="s">
        <v>83</v>
      </c>
      <c r="X1839">
        <v>190</v>
      </c>
      <c r="Y1839" t="str">
        <f>IF(_20224[[#This Row],[Lead Score]]=_20224[[#This Row],[p2_score1]],_20224[[#This Row],[p2]],_20224[[#This Row],[p1]])</f>
        <v>Shane Watson</v>
      </c>
      <c r="Z1839" t="str">
        <f>IF(_20224[[#This Row],[Lead Score]]&lt;&gt;_20224[[#This Row],[p2_score1]],_20224[[#This Row],[p2]],_20224[[#This Row],[p1]])</f>
        <v>Dwayne Smith</v>
      </c>
      <c r="AA1839" s="1">
        <f>_20224[[#This Row],[Lead Score]]/_20224[[#This Row],[Runs in Partnership]]</f>
        <v>0.5</v>
      </c>
      <c r="AB1839">
        <f>+_20224[[#This Row],[p2_score1]]+_20224[[#This Row],[p1_score1]]</f>
        <v>4</v>
      </c>
      <c r="AC1839">
        <f>MAX(_20224[[#This Row],[p2_score1]:[p1_score1]])</f>
        <v>2</v>
      </c>
      <c r="AD1839">
        <f>MIN(_20224[[#This Row],[p2_score1]:[p1_score1]])</f>
        <v>2</v>
      </c>
      <c r="AE1839" t="s">
        <v>2119</v>
      </c>
      <c r="AF1839" t="s">
        <v>2568</v>
      </c>
      <c r="AG1839" t="s">
        <v>2807</v>
      </c>
      <c r="AH1839" t="s">
        <v>850</v>
      </c>
      <c r="AI1839" t="s">
        <v>850</v>
      </c>
      <c r="AJ1839" t="s">
        <v>872</v>
      </c>
      <c r="AK1839" t="str">
        <f>LEFT(_20224[[#This Row],[result2]], FIND(" ",_20224[[#This Row],[result2]]))</f>
        <v xml:space="preserve">Karachi </v>
      </c>
      <c r="AL1839" t="s">
        <v>4583</v>
      </c>
      <c r="AM1839" t="s">
        <v>3051</v>
      </c>
      <c r="AN1839" t="s">
        <v>3052</v>
      </c>
      <c r="AO1839" t="s">
        <v>3053</v>
      </c>
      <c r="AP1839" t="s">
        <v>1192</v>
      </c>
      <c r="AQ1839">
        <v>2</v>
      </c>
      <c r="AR1839">
        <v>2</v>
      </c>
    </row>
    <row r="1840" spans="1:44" x14ac:dyDescent="0.3">
      <c r="A1840" t="s">
        <v>3604</v>
      </c>
      <c r="B1840" t="s">
        <v>3162</v>
      </c>
      <c r="C1840" t="s">
        <v>2152</v>
      </c>
      <c r="D1840" t="s">
        <v>2265</v>
      </c>
      <c r="E1840">
        <v>20</v>
      </c>
      <c r="F1840">
        <v>12</v>
      </c>
      <c r="G1840">
        <v>0</v>
      </c>
      <c r="H1840">
        <v>1</v>
      </c>
      <c r="I1840">
        <v>166.66</v>
      </c>
      <c r="J1840" t="s">
        <v>2119</v>
      </c>
      <c r="K1840" t="s">
        <v>4280</v>
      </c>
      <c r="L1840" t="s">
        <v>2568</v>
      </c>
      <c r="M1840" t="s">
        <v>2264</v>
      </c>
      <c r="N1840" t="s">
        <v>3151</v>
      </c>
      <c r="O1840" t="s">
        <v>1482</v>
      </c>
      <c r="P1840" t="s">
        <v>2152</v>
      </c>
      <c r="Q1840">
        <v>13.1</v>
      </c>
      <c r="R1840">
        <v>101</v>
      </c>
      <c r="S1840" t="s">
        <v>1674</v>
      </c>
      <c r="T1840" t="s">
        <v>2152</v>
      </c>
      <c r="U1840">
        <v>52</v>
      </c>
      <c r="V1840">
        <v>0</v>
      </c>
      <c r="W1840" t="s">
        <v>895</v>
      </c>
      <c r="X1840">
        <v>190</v>
      </c>
      <c r="Y1840" t="str">
        <f>IF(_20224[[#This Row],[Lead Score]]=_20224[[#This Row],[p2_score1]],_20224[[#This Row],[p2]],_20224[[#This Row],[p1]])</f>
        <v>Brad Haddin</v>
      </c>
      <c r="Z1840" t="str">
        <f>IF(_20224[[#This Row],[Lead Score]]&lt;&gt;_20224[[#This Row],[p2_score1]],_20224[[#This Row],[p2]],_20224[[#This Row],[p1]])</f>
        <v>Dwayne Smith</v>
      </c>
      <c r="AA1840" s="1">
        <f>_20224[[#This Row],[Lead Score]]/_20224[[#This Row],[Runs in Partnership]]</f>
        <v>0.5</v>
      </c>
      <c r="AB1840">
        <f>+_20224[[#This Row],[p2_score1]]+_20224[[#This Row],[p1_score1]]</f>
        <v>40</v>
      </c>
      <c r="AC1840">
        <f>MAX(_20224[[#This Row],[p2_score1]:[p1_score1]])</f>
        <v>20</v>
      </c>
      <c r="AD1840">
        <f>MIN(_20224[[#This Row],[p2_score1]:[p1_score1]])</f>
        <v>20</v>
      </c>
      <c r="AE1840" t="s">
        <v>2119</v>
      </c>
      <c r="AF1840" t="s">
        <v>2568</v>
      </c>
      <c r="AG1840" t="s">
        <v>2807</v>
      </c>
      <c r="AH1840" t="s">
        <v>850</v>
      </c>
      <c r="AI1840" t="s">
        <v>850</v>
      </c>
      <c r="AJ1840" t="s">
        <v>872</v>
      </c>
      <c r="AK1840" t="str">
        <f>LEFT(_20224[[#This Row],[result2]], FIND(" ",_20224[[#This Row],[result2]]))</f>
        <v xml:space="preserve">Karachi </v>
      </c>
      <c r="AL1840" t="s">
        <v>4583</v>
      </c>
      <c r="AM1840" t="s">
        <v>3051</v>
      </c>
      <c r="AN1840" t="s">
        <v>3052</v>
      </c>
      <c r="AO1840" t="s">
        <v>3053</v>
      </c>
      <c r="AP1840" t="s">
        <v>1192</v>
      </c>
      <c r="AQ1840">
        <v>20</v>
      </c>
      <c r="AR1840">
        <v>20</v>
      </c>
    </row>
    <row r="1841" spans="1:44" x14ac:dyDescent="0.3">
      <c r="A1841" t="s">
        <v>3605</v>
      </c>
      <c r="B1841" t="s">
        <v>3133</v>
      </c>
      <c r="C1841" t="s">
        <v>1674</v>
      </c>
      <c r="D1841" t="s">
        <v>2265</v>
      </c>
      <c r="E1841">
        <v>49</v>
      </c>
      <c r="F1841">
        <v>36</v>
      </c>
      <c r="G1841">
        <v>7</v>
      </c>
      <c r="H1841">
        <v>1</v>
      </c>
      <c r="I1841">
        <v>136.11000000000001</v>
      </c>
      <c r="J1841" t="s">
        <v>2119</v>
      </c>
      <c r="K1841" t="s">
        <v>4280</v>
      </c>
      <c r="L1841" t="s">
        <v>2568</v>
      </c>
      <c r="M1841" t="s">
        <v>2264</v>
      </c>
      <c r="N1841" t="s">
        <v>3170</v>
      </c>
      <c r="O1841" t="s">
        <v>2040</v>
      </c>
      <c r="P1841" t="s">
        <v>1674</v>
      </c>
      <c r="Q1841">
        <v>13.2</v>
      </c>
      <c r="R1841">
        <v>101</v>
      </c>
      <c r="S1841" t="s">
        <v>1674</v>
      </c>
      <c r="T1841" t="s">
        <v>239</v>
      </c>
      <c r="U1841">
        <v>0</v>
      </c>
      <c r="V1841">
        <v>0</v>
      </c>
      <c r="W1841" t="s">
        <v>2152</v>
      </c>
      <c r="X1841">
        <v>190</v>
      </c>
      <c r="Y1841" t="str">
        <f>IF(_20224[[#This Row],[Lead Score]]=_20224[[#This Row],[p2_score1]],_20224[[#This Row],[p2]],_20224[[#This Row],[p1]])</f>
        <v>Shadab Khan</v>
      </c>
      <c r="Z1841" t="str">
        <f>IF(_20224[[#This Row],[Lead Score]]&lt;&gt;_20224[[#This Row],[p2_score1]],_20224[[#This Row],[p2]],_20224[[#This Row],[p1]])</f>
        <v>Dwayne Smith</v>
      </c>
      <c r="AA1841" s="1">
        <f>_20224[[#This Row],[Lead Score]]/_20224[[#This Row],[Runs in Partnership]]</f>
        <v>1</v>
      </c>
      <c r="AB1841">
        <f>+_20224[[#This Row],[p2_score1]]+_20224[[#This Row],[p1_score1]]</f>
        <v>3</v>
      </c>
      <c r="AC1841">
        <f>MAX(_20224[[#This Row],[p2_score1]:[p1_score1]])</f>
        <v>3</v>
      </c>
      <c r="AD1841">
        <f>MIN(_20224[[#This Row],[p2_score1]:[p1_score1]])</f>
        <v>0</v>
      </c>
      <c r="AE1841" t="s">
        <v>2119</v>
      </c>
      <c r="AF1841" t="s">
        <v>2568</v>
      </c>
      <c r="AG1841" t="s">
        <v>2807</v>
      </c>
      <c r="AH1841" t="s">
        <v>850</v>
      </c>
      <c r="AI1841" t="s">
        <v>850</v>
      </c>
      <c r="AJ1841" t="s">
        <v>872</v>
      </c>
      <c r="AK1841" t="str">
        <f>LEFT(_20224[[#This Row],[result2]], FIND(" ",_20224[[#This Row],[result2]]))</f>
        <v xml:space="preserve">Karachi </v>
      </c>
      <c r="AL1841" t="s">
        <v>4583</v>
      </c>
      <c r="AM1841" t="s">
        <v>3051</v>
      </c>
      <c r="AN1841" t="s">
        <v>3052</v>
      </c>
      <c r="AO1841" t="s">
        <v>3053</v>
      </c>
      <c r="AP1841" t="s">
        <v>1192</v>
      </c>
      <c r="AQ1841">
        <v>3</v>
      </c>
      <c r="AR1841">
        <v>0</v>
      </c>
    </row>
    <row r="1842" spans="1:44" x14ac:dyDescent="0.3">
      <c r="A1842" t="s">
        <v>3607</v>
      </c>
      <c r="B1842" t="s">
        <v>3173</v>
      </c>
      <c r="C1842" t="s">
        <v>239</v>
      </c>
      <c r="D1842" t="s">
        <v>2266</v>
      </c>
      <c r="E1842">
        <v>9</v>
      </c>
      <c r="F1842">
        <v>4</v>
      </c>
      <c r="G1842">
        <v>0</v>
      </c>
      <c r="H1842">
        <v>1</v>
      </c>
      <c r="I1842">
        <v>225</v>
      </c>
      <c r="J1842" t="s">
        <v>2119</v>
      </c>
      <c r="K1842" t="s">
        <v>4280</v>
      </c>
      <c r="L1842" t="s">
        <v>2568</v>
      </c>
      <c r="M1842" t="s">
        <v>2264</v>
      </c>
      <c r="N1842" t="s">
        <v>3200</v>
      </c>
      <c r="O1842" t="s">
        <v>1353</v>
      </c>
      <c r="P1842" t="s">
        <v>239</v>
      </c>
      <c r="Q1842">
        <v>14.4</v>
      </c>
      <c r="R1842">
        <v>121</v>
      </c>
      <c r="S1842" t="s">
        <v>1536</v>
      </c>
      <c r="T1842" t="s">
        <v>239</v>
      </c>
      <c r="U1842">
        <v>0</v>
      </c>
      <c r="V1842">
        <v>0</v>
      </c>
      <c r="W1842" t="s">
        <v>1674</v>
      </c>
      <c r="X1842">
        <v>190</v>
      </c>
      <c r="Y1842" t="str">
        <f>IF(_20224[[#This Row],[Lead Score]]=_20224[[#This Row],[p2_score1]],_20224[[#This Row],[p2]],_20224[[#This Row],[p1]])</f>
        <v>Misbah-ul-Haq</v>
      </c>
      <c r="Z1842" t="str">
        <f>IF(_20224[[#This Row],[Lead Score]]&lt;&gt;_20224[[#This Row],[p2_score1]],_20224[[#This Row],[p2]],_20224[[#This Row],[p1]])</f>
        <v>Shadab Khan</v>
      </c>
      <c r="AA1842" s="1">
        <f>_20224[[#This Row],[Lead Score]]/_20224[[#This Row],[Runs in Partnership]]</f>
        <v>0.55000000000000004</v>
      </c>
      <c r="AB1842">
        <f>+_20224[[#This Row],[p2_score1]]+_20224[[#This Row],[p1_score1]]</f>
        <v>20</v>
      </c>
      <c r="AC1842">
        <f>MAX(_20224[[#This Row],[p2_score1]:[p1_score1]])</f>
        <v>11</v>
      </c>
      <c r="AD1842">
        <f>MIN(_20224[[#This Row],[p2_score1]:[p1_score1]])</f>
        <v>9</v>
      </c>
      <c r="AE1842" t="s">
        <v>2119</v>
      </c>
      <c r="AF1842" t="s">
        <v>2568</v>
      </c>
      <c r="AG1842" t="s">
        <v>2807</v>
      </c>
      <c r="AH1842" t="s">
        <v>850</v>
      </c>
      <c r="AI1842" t="s">
        <v>850</v>
      </c>
      <c r="AJ1842" t="s">
        <v>872</v>
      </c>
      <c r="AK1842" t="str">
        <f>LEFT(_20224[[#This Row],[result2]], FIND(" ",_20224[[#This Row],[result2]]))</f>
        <v xml:space="preserve">Karachi </v>
      </c>
      <c r="AL1842" t="s">
        <v>4583</v>
      </c>
      <c r="AM1842" t="s">
        <v>3051</v>
      </c>
      <c r="AN1842" t="s">
        <v>3052</v>
      </c>
      <c r="AO1842" t="s">
        <v>3053</v>
      </c>
      <c r="AP1842" t="s">
        <v>1192</v>
      </c>
      <c r="AQ1842">
        <v>9</v>
      </c>
      <c r="AR1842">
        <v>11</v>
      </c>
    </row>
    <row r="1843" spans="1:44" x14ac:dyDescent="0.3">
      <c r="A1843" t="s">
        <v>3608</v>
      </c>
      <c r="B1843" t="s">
        <v>3178</v>
      </c>
      <c r="C1843" t="s">
        <v>1536</v>
      </c>
      <c r="D1843" t="s">
        <v>2267</v>
      </c>
      <c r="E1843">
        <v>12</v>
      </c>
      <c r="F1843">
        <v>7</v>
      </c>
      <c r="G1843">
        <v>0</v>
      </c>
      <c r="H1843">
        <v>1</v>
      </c>
      <c r="I1843">
        <v>171.42</v>
      </c>
      <c r="J1843" t="s">
        <v>2119</v>
      </c>
      <c r="K1843" t="s">
        <v>4280</v>
      </c>
      <c r="L1843" t="s">
        <v>2568</v>
      </c>
      <c r="M1843" t="s">
        <v>2264</v>
      </c>
      <c r="N1843" t="s">
        <v>3219</v>
      </c>
      <c r="O1843" t="s">
        <v>2268</v>
      </c>
      <c r="P1843" t="s">
        <v>1536</v>
      </c>
      <c r="Q1843">
        <v>15</v>
      </c>
      <c r="R1843">
        <v>123</v>
      </c>
      <c r="S1843" t="s">
        <v>1536</v>
      </c>
      <c r="T1843" t="s">
        <v>1570</v>
      </c>
      <c r="U1843">
        <v>0</v>
      </c>
      <c r="V1843">
        <v>0</v>
      </c>
      <c r="W1843" t="s">
        <v>239</v>
      </c>
      <c r="X1843">
        <v>190</v>
      </c>
      <c r="Y1843" t="str">
        <f>IF(_20224[[#This Row],[Lead Score]]=_20224[[#This Row],[p2_score1]],_20224[[#This Row],[p2]],_20224[[#This Row],[p1]])</f>
        <v>Misbah-ul-Haq</v>
      </c>
      <c r="Z1843" t="str">
        <f>IF(_20224[[#This Row],[Lead Score]]&lt;&gt;_20224[[#This Row],[p2_score1]],_20224[[#This Row],[p2]],_20224[[#This Row],[p1]])</f>
        <v>Mohammad Sami</v>
      </c>
      <c r="AA1843" s="1">
        <f>_20224[[#This Row],[Lead Score]]/_20224[[#This Row],[Runs in Partnership]]</f>
        <v>1</v>
      </c>
      <c r="AB1843">
        <f>+_20224[[#This Row],[p2_score1]]+_20224[[#This Row],[p1_score1]]</f>
        <v>12</v>
      </c>
      <c r="AC1843">
        <f>MAX(_20224[[#This Row],[p2_score1]:[p1_score1]])</f>
        <v>12</v>
      </c>
      <c r="AD1843">
        <f>MIN(_20224[[#This Row],[p2_score1]:[p1_score1]])</f>
        <v>0</v>
      </c>
      <c r="AE1843" t="s">
        <v>2119</v>
      </c>
      <c r="AF1843" t="s">
        <v>2568</v>
      </c>
      <c r="AG1843" t="s">
        <v>2807</v>
      </c>
      <c r="AH1843" t="s">
        <v>850</v>
      </c>
      <c r="AI1843" t="s">
        <v>850</v>
      </c>
      <c r="AJ1843" t="s">
        <v>872</v>
      </c>
      <c r="AK1843" t="str">
        <f>LEFT(_20224[[#This Row],[result2]], FIND(" ",_20224[[#This Row],[result2]]))</f>
        <v xml:space="preserve">Karachi </v>
      </c>
      <c r="AL1843" t="s">
        <v>4583</v>
      </c>
      <c r="AM1843" t="s">
        <v>3051</v>
      </c>
      <c r="AN1843" t="s">
        <v>3052</v>
      </c>
      <c r="AO1843" t="s">
        <v>3053</v>
      </c>
      <c r="AP1843" t="s">
        <v>1192</v>
      </c>
      <c r="AQ1843">
        <v>0</v>
      </c>
      <c r="AR1843">
        <v>12</v>
      </c>
    </row>
    <row r="1844" spans="1:44" hidden="1" x14ac:dyDescent="0.3">
      <c r="A1844" t="s">
        <v>3613</v>
      </c>
      <c r="B1844" t="s">
        <v>3180</v>
      </c>
      <c r="C1844" t="s">
        <v>1570</v>
      </c>
      <c r="D1844" t="s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2119</v>
      </c>
      <c r="K1844" t="s">
        <v>4280</v>
      </c>
      <c r="L1844" t="s">
        <v>2568</v>
      </c>
      <c r="M1844" t="s">
        <v>2264</v>
      </c>
      <c r="N1844" t="s">
        <v>32</v>
      </c>
      <c r="O1844" t="s">
        <v>32</v>
      </c>
      <c r="P1844" t="s">
        <v>32</v>
      </c>
      <c r="S1844" t="s">
        <v>32</v>
      </c>
      <c r="T1844" t="s">
        <v>32</v>
      </c>
      <c r="W1844" t="s">
        <v>32</v>
      </c>
      <c r="X1844">
        <v>190</v>
      </c>
      <c r="Y1844" t="str">
        <f>IF(_20224[[#This Row],[Lead Score]]=_20224[[#This Row],[p2_score1]],_20224[[#This Row],[p2]],_20224[[#This Row],[p1]])</f>
        <v/>
      </c>
      <c r="Z1844" t="str">
        <f>IF(_20224[[#This Row],[Lead Score]]&lt;&gt;_20224[[#This Row],[p2_score1]],_20224[[#This Row],[p2]],_20224[[#This Row],[p1]])</f>
        <v/>
      </c>
      <c r="AA1844" s="1" t="e">
        <f>_20224[[#This Row],[Lead Score]]/_20224[[#This Row],[Runs in Partnership]]</f>
        <v>#DIV/0!</v>
      </c>
      <c r="AB1844">
        <f>+_20224[[#This Row],[p2_score1]]+_20224[[#This Row],[p1_score1]]</f>
        <v>0</v>
      </c>
      <c r="AC1844">
        <f>MAX(_20224[[#This Row],[p2_score1]:[p1_score1]])</f>
        <v>0</v>
      </c>
      <c r="AD1844">
        <f>MIN(_20224[[#This Row],[p2_score1]:[p1_score1]])</f>
        <v>0</v>
      </c>
      <c r="AE1844" t="s">
        <v>2119</v>
      </c>
      <c r="AF1844" t="s">
        <v>2568</v>
      </c>
      <c r="AG1844" t="s">
        <v>2807</v>
      </c>
      <c r="AH1844" t="s">
        <v>850</v>
      </c>
      <c r="AI1844" t="s">
        <v>850</v>
      </c>
      <c r="AJ1844" t="s">
        <v>872</v>
      </c>
      <c r="AK1844" t="str">
        <f>LEFT(_20224[[#This Row],[result2]], FIND(" ",_20224[[#This Row],[result2]]))</f>
        <v xml:space="preserve">Karachi </v>
      </c>
      <c r="AL1844" t="s">
        <v>4583</v>
      </c>
      <c r="AM1844" t="s">
        <v>3051</v>
      </c>
      <c r="AN1844" t="s">
        <v>3052</v>
      </c>
      <c r="AO1844" t="s">
        <v>3053</v>
      </c>
      <c r="AP1844" t="s">
        <v>1192</v>
      </c>
      <c r="AQ1844">
        <v>0</v>
      </c>
      <c r="AR1844">
        <v>0</v>
      </c>
    </row>
    <row r="1845" spans="1:44" x14ac:dyDescent="0.3">
      <c r="A1845" t="s">
        <v>3615</v>
      </c>
      <c r="B1845" t="s">
        <v>3144</v>
      </c>
      <c r="C1845" t="s">
        <v>2269</v>
      </c>
      <c r="D1845" t="s">
        <v>149</v>
      </c>
      <c r="E1845">
        <v>12</v>
      </c>
      <c r="F1845">
        <v>7</v>
      </c>
      <c r="G1845">
        <v>1</v>
      </c>
      <c r="H1845">
        <v>1</v>
      </c>
      <c r="I1845">
        <v>171.42</v>
      </c>
      <c r="J1845" t="s">
        <v>2119</v>
      </c>
      <c r="K1845" t="s">
        <v>4298</v>
      </c>
      <c r="L1845" t="s">
        <v>3054</v>
      </c>
      <c r="M1845" t="s">
        <v>2270</v>
      </c>
      <c r="N1845" t="s">
        <v>3139</v>
      </c>
      <c r="O1845" t="s">
        <v>923</v>
      </c>
      <c r="P1845" t="s">
        <v>2269</v>
      </c>
      <c r="Q1845">
        <v>3</v>
      </c>
      <c r="R1845">
        <v>31</v>
      </c>
      <c r="S1845" t="s">
        <v>900</v>
      </c>
      <c r="T1845" t="s">
        <v>2269</v>
      </c>
      <c r="U1845">
        <v>19</v>
      </c>
      <c r="V1845">
        <v>12</v>
      </c>
      <c r="W1845" t="s">
        <v>32</v>
      </c>
      <c r="X1845">
        <v>191</v>
      </c>
      <c r="Y1845" t="str">
        <f>IF(_20224[[#This Row],[Lead Score]]=_20224[[#This Row],[p2_score1]],_20224[[#This Row],[p2]],_20224[[#This Row],[p1]])</f>
        <v>Ahmed Shehzad</v>
      </c>
      <c r="Z1845" t="str">
        <f>IF(_20224[[#This Row],[Lead Score]]&lt;&gt;_20224[[#This Row],[p2_score1]],_20224[[#This Row],[p2]],_20224[[#This Row],[p1]])</f>
        <v>Luke Wright</v>
      </c>
      <c r="AA1845" s="1">
        <f>_20224[[#This Row],[Lead Score]]/_20224[[#This Row],[Runs in Partnership]]</f>
        <v>0.61290322580645162</v>
      </c>
      <c r="AB1845">
        <f>+_20224[[#This Row],[p2_score1]]+_20224[[#This Row],[p1_score1]]</f>
        <v>31</v>
      </c>
      <c r="AC1845">
        <f>MAX(_20224[[#This Row],[p2_score1]:[p1_score1]])</f>
        <v>19</v>
      </c>
      <c r="AD1845">
        <f>MIN(_20224[[#This Row],[p2_score1]:[p1_score1]])</f>
        <v>12</v>
      </c>
      <c r="AE1845" t="s">
        <v>2119</v>
      </c>
      <c r="AF1845" t="s">
        <v>3054</v>
      </c>
      <c r="AG1845" t="s">
        <v>2829</v>
      </c>
      <c r="AH1845" t="s">
        <v>897</v>
      </c>
      <c r="AI1845" t="s">
        <v>897</v>
      </c>
      <c r="AJ1845" t="s">
        <v>949</v>
      </c>
      <c r="AK1845" t="str">
        <f>LEFT(_20224[[#This Row],[result2]], FIND(" ",_20224[[#This Row],[result2]]))</f>
        <v xml:space="preserve">Quetta </v>
      </c>
      <c r="AL1845" t="s">
        <v>4583</v>
      </c>
      <c r="AM1845" t="s">
        <v>3055</v>
      </c>
      <c r="AN1845" t="s">
        <v>3056</v>
      </c>
      <c r="AO1845" t="s">
        <v>3057</v>
      </c>
      <c r="AP1845" t="s">
        <v>900</v>
      </c>
      <c r="AQ1845">
        <v>12</v>
      </c>
      <c r="AR1845">
        <v>19</v>
      </c>
    </row>
    <row r="1846" spans="1:44" x14ac:dyDescent="0.3">
      <c r="A1846" t="s">
        <v>3619</v>
      </c>
      <c r="B1846" t="s">
        <v>3133</v>
      </c>
      <c r="C1846" t="s">
        <v>900</v>
      </c>
      <c r="D1846" t="s">
        <v>1945</v>
      </c>
      <c r="E1846">
        <v>71</v>
      </c>
      <c r="F1846">
        <v>38</v>
      </c>
      <c r="G1846">
        <v>7</v>
      </c>
      <c r="H1846">
        <v>4</v>
      </c>
      <c r="I1846">
        <v>186.84</v>
      </c>
      <c r="J1846" t="s">
        <v>2119</v>
      </c>
      <c r="K1846" t="s">
        <v>4298</v>
      </c>
      <c r="L1846" t="s">
        <v>3054</v>
      </c>
      <c r="M1846" t="s">
        <v>2270</v>
      </c>
      <c r="N1846" t="s">
        <v>3148</v>
      </c>
      <c r="O1846" t="s">
        <v>1882</v>
      </c>
      <c r="P1846" t="s">
        <v>900</v>
      </c>
      <c r="Q1846">
        <v>10</v>
      </c>
      <c r="R1846">
        <v>121</v>
      </c>
      <c r="S1846" t="s">
        <v>900</v>
      </c>
      <c r="T1846" t="s">
        <v>1947</v>
      </c>
      <c r="U1846">
        <v>0</v>
      </c>
      <c r="V1846">
        <v>0</v>
      </c>
      <c r="W1846" t="s">
        <v>2269</v>
      </c>
      <c r="X1846">
        <v>191</v>
      </c>
      <c r="Y1846" t="str">
        <f>IF(_20224[[#This Row],[Lead Score]]=_20224[[#This Row],[p2_score1]],_20224[[#This Row],[p2]],_20224[[#This Row],[p1]])</f>
        <v>Ahmed Shehzad</v>
      </c>
      <c r="Z1846" t="str">
        <f>IF(_20224[[#This Row],[Lead Score]]&lt;&gt;_20224[[#This Row],[p2_score1]],_20224[[#This Row],[p2]],_20224[[#This Row],[p1]])</f>
        <v>Kevin Pietersen</v>
      </c>
      <c r="AA1846" s="1">
        <f>_20224[[#This Row],[Lead Score]]/_20224[[#This Row],[Runs in Partnership]]</f>
        <v>0.57777777777777772</v>
      </c>
      <c r="AB1846">
        <f>+_20224[[#This Row],[p2_score1]]+_20224[[#This Row],[p1_score1]]</f>
        <v>90</v>
      </c>
      <c r="AC1846">
        <f>MAX(_20224[[#This Row],[p2_score1]:[p1_score1]])</f>
        <v>52</v>
      </c>
      <c r="AD1846">
        <f>MIN(_20224[[#This Row],[p2_score1]:[p1_score1]])</f>
        <v>38</v>
      </c>
      <c r="AE1846" t="s">
        <v>2119</v>
      </c>
      <c r="AF1846" t="s">
        <v>3054</v>
      </c>
      <c r="AG1846" t="s">
        <v>2829</v>
      </c>
      <c r="AH1846" t="s">
        <v>897</v>
      </c>
      <c r="AI1846" t="s">
        <v>897</v>
      </c>
      <c r="AJ1846" t="s">
        <v>949</v>
      </c>
      <c r="AK1846" t="str">
        <f>LEFT(_20224[[#This Row],[result2]], FIND(" ",_20224[[#This Row],[result2]]))</f>
        <v xml:space="preserve">Quetta </v>
      </c>
      <c r="AL1846" t="s">
        <v>4583</v>
      </c>
      <c r="AM1846" t="s">
        <v>3055</v>
      </c>
      <c r="AN1846" t="s">
        <v>3056</v>
      </c>
      <c r="AO1846" t="s">
        <v>3057</v>
      </c>
      <c r="AP1846" t="s">
        <v>900</v>
      </c>
      <c r="AQ1846">
        <v>38</v>
      </c>
      <c r="AR1846">
        <v>52</v>
      </c>
    </row>
    <row r="1847" spans="1:44" x14ac:dyDescent="0.3">
      <c r="A1847" t="s">
        <v>3621</v>
      </c>
      <c r="B1847" t="s">
        <v>3153</v>
      </c>
      <c r="C1847" t="s">
        <v>1947</v>
      </c>
      <c r="D1847" t="s">
        <v>2271</v>
      </c>
      <c r="E1847">
        <v>40</v>
      </c>
      <c r="F1847">
        <v>22</v>
      </c>
      <c r="G1847">
        <v>2</v>
      </c>
      <c r="H1847">
        <v>3</v>
      </c>
      <c r="I1847">
        <v>181.81</v>
      </c>
      <c r="J1847" t="s">
        <v>2119</v>
      </c>
      <c r="K1847" t="s">
        <v>4298</v>
      </c>
      <c r="L1847" t="s">
        <v>3054</v>
      </c>
      <c r="M1847" t="s">
        <v>2270</v>
      </c>
      <c r="N1847" t="s">
        <v>3157</v>
      </c>
      <c r="O1847" t="s">
        <v>2272</v>
      </c>
      <c r="P1847" t="s">
        <v>1947</v>
      </c>
      <c r="Q1847">
        <v>11.2</v>
      </c>
      <c r="R1847">
        <v>132</v>
      </c>
      <c r="S1847" t="s">
        <v>55</v>
      </c>
      <c r="T1847" t="s">
        <v>1947</v>
      </c>
      <c r="U1847">
        <v>0</v>
      </c>
      <c r="V1847">
        <v>0</v>
      </c>
      <c r="W1847" t="s">
        <v>900</v>
      </c>
      <c r="X1847">
        <v>191</v>
      </c>
      <c r="Y1847" t="str">
        <f>IF(_20224[[#This Row],[Lead Score]]=_20224[[#This Row],[p2_score1]],_20224[[#This Row],[p2]],_20224[[#This Row],[p1]])</f>
        <v>Kevin Pietersen</v>
      </c>
      <c r="Z1847" t="str">
        <f>IF(_20224[[#This Row],[Lead Score]]&lt;&gt;_20224[[#This Row],[p2_score1]],_20224[[#This Row],[p2]],_20224[[#This Row],[p1]])</f>
        <v>Rilee Rossouw</v>
      </c>
      <c r="AA1847" s="1">
        <f>_20224[[#This Row],[Lead Score]]/_20224[[#This Row],[Runs in Partnership]]</f>
        <v>1</v>
      </c>
      <c r="AB1847">
        <f>+_20224[[#This Row],[p2_score1]]+_20224[[#This Row],[p1_score1]]</f>
        <v>40</v>
      </c>
      <c r="AC1847">
        <f>MAX(_20224[[#This Row],[p2_score1]:[p1_score1]])</f>
        <v>40</v>
      </c>
      <c r="AD1847">
        <f>MIN(_20224[[#This Row],[p2_score1]:[p1_score1]])</f>
        <v>0</v>
      </c>
      <c r="AE1847" t="s">
        <v>2119</v>
      </c>
      <c r="AF1847" t="s">
        <v>3054</v>
      </c>
      <c r="AG1847" t="s">
        <v>2829</v>
      </c>
      <c r="AH1847" t="s">
        <v>897</v>
      </c>
      <c r="AI1847" t="s">
        <v>897</v>
      </c>
      <c r="AJ1847" t="s">
        <v>949</v>
      </c>
      <c r="AK1847" t="str">
        <f>LEFT(_20224[[#This Row],[result2]], FIND(" ",_20224[[#This Row],[result2]]))</f>
        <v xml:space="preserve">Quetta </v>
      </c>
      <c r="AL1847" t="s">
        <v>4583</v>
      </c>
      <c r="AM1847" t="s">
        <v>3055</v>
      </c>
      <c r="AN1847" t="s">
        <v>3056</v>
      </c>
      <c r="AO1847" t="s">
        <v>3057</v>
      </c>
      <c r="AP1847" t="s">
        <v>900</v>
      </c>
      <c r="AQ1847">
        <v>40</v>
      </c>
      <c r="AR1847">
        <v>0</v>
      </c>
    </row>
    <row r="1848" spans="1:44" x14ac:dyDescent="0.3">
      <c r="A1848" t="s">
        <v>3623</v>
      </c>
      <c r="B1848" t="s">
        <v>3136</v>
      </c>
      <c r="C1848" t="s">
        <v>55</v>
      </c>
      <c r="D1848" t="s">
        <v>903</v>
      </c>
      <c r="E1848">
        <v>17</v>
      </c>
      <c r="F1848">
        <v>18</v>
      </c>
      <c r="G1848">
        <v>0</v>
      </c>
      <c r="H1848">
        <v>0</v>
      </c>
      <c r="I1848">
        <v>94.44</v>
      </c>
      <c r="J1848" t="s">
        <v>2119</v>
      </c>
      <c r="K1848" t="s">
        <v>4298</v>
      </c>
      <c r="L1848" t="s">
        <v>3054</v>
      </c>
      <c r="M1848" t="s">
        <v>2270</v>
      </c>
      <c r="N1848" t="s">
        <v>3151</v>
      </c>
      <c r="O1848" t="s">
        <v>190</v>
      </c>
      <c r="P1848" t="s">
        <v>55</v>
      </c>
      <c r="Q1848">
        <v>16.399999999999999</v>
      </c>
      <c r="R1848">
        <v>164</v>
      </c>
      <c r="S1848" t="s">
        <v>55</v>
      </c>
      <c r="T1848" t="s">
        <v>1699</v>
      </c>
      <c r="U1848">
        <v>0</v>
      </c>
      <c r="V1848">
        <v>0</v>
      </c>
      <c r="W1848" t="s">
        <v>1947</v>
      </c>
      <c r="X1848">
        <v>191</v>
      </c>
      <c r="Y1848" t="str">
        <f>IF(_20224[[#This Row],[Lead Score]]=_20224[[#This Row],[p2_score1]],_20224[[#This Row],[p2]],_20224[[#This Row],[p1]])</f>
        <v>Rilee Rossouw</v>
      </c>
      <c r="Z1848" t="str">
        <f>IF(_20224[[#This Row],[Lead Score]]&lt;&gt;_20224[[#This Row],[p2_score1]],_20224[[#This Row],[p2]],_20224[[#This Row],[p1]])</f>
        <v>Sarfaraz Ahmed (C)</v>
      </c>
      <c r="AA1848" s="1">
        <f>_20224[[#This Row],[Lead Score]]/_20224[[#This Row],[Runs in Partnership]]</f>
        <v>0.53125</v>
      </c>
      <c r="AB1848">
        <f>+_20224[[#This Row],[p2_score1]]+_20224[[#This Row],[p1_score1]]</f>
        <v>32</v>
      </c>
      <c r="AC1848">
        <f>MAX(_20224[[#This Row],[p2_score1]:[p1_score1]])</f>
        <v>17</v>
      </c>
      <c r="AD1848">
        <f>MIN(_20224[[#This Row],[p2_score1]:[p1_score1]])</f>
        <v>15</v>
      </c>
      <c r="AE1848" t="s">
        <v>2119</v>
      </c>
      <c r="AF1848" t="s">
        <v>3054</v>
      </c>
      <c r="AG1848" t="s">
        <v>2829</v>
      </c>
      <c r="AH1848" t="s">
        <v>897</v>
      </c>
      <c r="AI1848" t="s">
        <v>897</v>
      </c>
      <c r="AJ1848" t="s">
        <v>949</v>
      </c>
      <c r="AK1848" t="str">
        <f>LEFT(_20224[[#This Row],[result2]], FIND(" ",_20224[[#This Row],[result2]]))</f>
        <v xml:space="preserve">Quetta </v>
      </c>
      <c r="AL1848" t="s">
        <v>4583</v>
      </c>
      <c r="AM1848" t="s">
        <v>3055</v>
      </c>
      <c r="AN1848" t="s">
        <v>3056</v>
      </c>
      <c r="AO1848" t="s">
        <v>3057</v>
      </c>
      <c r="AP1848" t="s">
        <v>900</v>
      </c>
      <c r="AQ1848">
        <v>15</v>
      </c>
      <c r="AR1848">
        <v>17</v>
      </c>
    </row>
    <row r="1849" spans="1:44" x14ac:dyDescent="0.3">
      <c r="A1849" t="s">
        <v>3625</v>
      </c>
      <c r="B1849" t="s">
        <v>3173</v>
      </c>
      <c r="C1849" t="s">
        <v>233</v>
      </c>
      <c r="D1849" t="s">
        <v>2273</v>
      </c>
      <c r="E1849">
        <v>20</v>
      </c>
      <c r="F1849">
        <v>10</v>
      </c>
      <c r="G1849">
        <v>3</v>
      </c>
      <c r="H1849">
        <v>0</v>
      </c>
      <c r="I1849">
        <v>200</v>
      </c>
      <c r="J1849" t="s">
        <v>2119</v>
      </c>
      <c r="K1849" t="s">
        <v>4298</v>
      </c>
      <c r="L1849" t="s">
        <v>3054</v>
      </c>
      <c r="M1849" t="s">
        <v>2270</v>
      </c>
      <c r="N1849" t="s">
        <v>3170</v>
      </c>
      <c r="O1849" t="s">
        <v>88</v>
      </c>
      <c r="P1849" t="s">
        <v>233</v>
      </c>
      <c r="Q1849">
        <v>18.5</v>
      </c>
      <c r="R1849">
        <v>188</v>
      </c>
      <c r="S1849" t="s">
        <v>233</v>
      </c>
      <c r="T1849" t="s">
        <v>1699</v>
      </c>
      <c r="U1849">
        <v>0</v>
      </c>
      <c r="V1849">
        <v>4</v>
      </c>
      <c r="W1849" t="s">
        <v>55</v>
      </c>
      <c r="X1849">
        <v>191</v>
      </c>
      <c r="Y1849" t="str">
        <f>IF(_20224[[#This Row],[Lead Score]]=_20224[[#This Row],[p2_score1]],_20224[[#This Row],[p2]],_20224[[#This Row],[p1]])</f>
        <v>Anwar Ali</v>
      </c>
      <c r="Z1849" t="str">
        <f>IF(_20224[[#This Row],[Lead Score]]&lt;&gt;_20224[[#This Row],[p2_score1]],_20224[[#This Row],[p2]],_20224[[#This Row],[p1]])</f>
        <v>Sarfaraz Ahmed (C)</v>
      </c>
      <c r="AA1849" s="1">
        <f>_20224[[#This Row],[Lead Score]]/_20224[[#This Row],[Runs in Partnership]]</f>
        <v>0.83333333333333337</v>
      </c>
      <c r="AB1849">
        <f>+_20224[[#This Row],[p2_score1]]+_20224[[#This Row],[p1_score1]]</f>
        <v>24</v>
      </c>
      <c r="AC1849">
        <f>MAX(_20224[[#This Row],[p2_score1]:[p1_score1]])</f>
        <v>20</v>
      </c>
      <c r="AD1849">
        <f>MIN(_20224[[#This Row],[p2_score1]:[p1_score1]])</f>
        <v>4</v>
      </c>
      <c r="AE1849" t="s">
        <v>2119</v>
      </c>
      <c r="AF1849" t="s">
        <v>3054</v>
      </c>
      <c r="AG1849" t="s">
        <v>2829</v>
      </c>
      <c r="AH1849" t="s">
        <v>897</v>
      </c>
      <c r="AI1849" t="s">
        <v>897</v>
      </c>
      <c r="AJ1849" t="s">
        <v>949</v>
      </c>
      <c r="AK1849" t="str">
        <f>LEFT(_20224[[#This Row],[result2]], FIND(" ",_20224[[#This Row],[result2]]))</f>
        <v xml:space="preserve">Quetta </v>
      </c>
      <c r="AL1849" t="s">
        <v>4583</v>
      </c>
      <c r="AM1849" t="s">
        <v>3055</v>
      </c>
      <c r="AN1849" t="s">
        <v>3056</v>
      </c>
      <c r="AO1849" t="s">
        <v>3057</v>
      </c>
      <c r="AP1849" t="s">
        <v>900</v>
      </c>
      <c r="AQ1849">
        <v>4</v>
      </c>
      <c r="AR1849">
        <v>20</v>
      </c>
    </row>
    <row r="1850" spans="1:44" x14ac:dyDescent="0.3">
      <c r="A1850" t="s">
        <v>3628</v>
      </c>
      <c r="B1850" t="s">
        <v>3162</v>
      </c>
      <c r="C1850" t="s">
        <v>1699</v>
      </c>
      <c r="D1850" t="s">
        <v>2262</v>
      </c>
      <c r="E1850">
        <v>17</v>
      </c>
      <c r="F1850">
        <v>20</v>
      </c>
      <c r="G1850">
        <v>0</v>
      </c>
      <c r="H1850">
        <v>0</v>
      </c>
      <c r="I1850">
        <v>85</v>
      </c>
      <c r="J1850" t="s">
        <v>2119</v>
      </c>
      <c r="K1850" t="s">
        <v>4298</v>
      </c>
      <c r="L1850" t="s">
        <v>3054</v>
      </c>
      <c r="M1850" t="s">
        <v>2270</v>
      </c>
      <c r="N1850" t="s">
        <v>3200</v>
      </c>
      <c r="O1850" t="s">
        <v>567</v>
      </c>
      <c r="P1850" t="s">
        <v>1699</v>
      </c>
      <c r="Q1850">
        <v>19</v>
      </c>
      <c r="R1850">
        <v>188</v>
      </c>
      <c r="S1850" t="s">
        <v>2058</v>
      </c>
      <c r="T1850" t="s">
        <v>1699</v>
      </c>
      <c r="U1850">
        <v>0</v>
      </c>
      <c r="V1850">
        <v>0</v>
      </c>
      <c r="W1850" t="s">
        <v>233</v>
      </c>
      <c r="X1850">
        <v>191</v>
      </c>
      <c r="Y1850" t="str">
        <f>IF(_20224[[#This Row],[Lead Score]]=_20224[[#This Row],[p2_score1]],_20224[[#This Row],[p2]],_20224[[#This Row],[p1]])</f>
        <v>Sarfaraz Ahmed (C)</v>
      </c>
      <c r="Z1850" t="str">
        <f>IF(_20224[[#This Row],[Lead Score]]&lt;&gt;_20224[[#This Row],[p2_score1]],_20224[[#This Row],[p2]],_20224[[#This Row],[p1]])</f>
        <v>Saad Nasim</v>
      </c>
      <c r="AA1850" s="1">
        <f>_20224[[#This Row],[Lead Score]]/_20224[[#This Row],[Runs in Partnership]]</f>
        <v>1</v>
      </c>
      <c r="AB1850">
        <f>+_20224[[#This Row],[p2_score1]]+_20224[[#This Row],[p1_score1]]</f>
        <v>13</v>
      </c>
      <c r="AC1850">
        <f>MAX(_20224[[#This Row],[p2_score1]:[p1_score1]])</f>
        <v>13</v>
      </c>
      <c r="AD1850">
        <f>MIN(_20224[[#This Row],[p2_score1]:[p1_score1]])</f>
        <v>0</v>
      </c>
      <c r="AE1850" t="s">
        <v>2119</v>
      </c>
      <c r="AF1850" t="s">
        <v>3054</v>
      </c>
      <c r="AG1850" t="s">
        <v>2829</v>
      </c>
      <c r="AH1850" t="s">
        <v>897</v>
      </c>
      <c r="AI1850" t="s">
        <v>897</v>
      </c>
      <c r="AJ1850" t="s">
        <v>949</v>
      </c>
      <c r="AK1850" t="str">
        <f>LEFT(_20224[[#This Row],[result2]], FIND(" ",_20224[[#This Row],[result2]]))</f>
        <v xml:space="preserve">Quetta </v>
      </c>
      <c r="AL1850" t="s">
        <v>4583</v>
      </c>
      <c r="AM1850" t="s">
        <v>3055</v>
      </c>
      <c r="AN1850" t="s">
        <v>3056</v>
      </c>
      <c r="AO1850" t="s">
        <v>3057</v>
      </c>
      <c r="AP1850" t="s">
        <v>900</v>
      </c>
      <c r="AQ1850">
        <v>13</v>
      </c>
      <c r="AR1850">
        <v>0</v>
      </c>
    </row>
    <row r="1851" spans="1:44" x14ac:dyDescent="0.3">
      <c r="A1851" t="s">
        <v>3630</v>
      </c>
      <c r="B1851" t="s">
        <v>3178</v>
      </c>
      <c r="C1851" t="s">
        <v>2058</v>
      </c>
      <c r="D1851" t="s">
        <v>903</v>
      </c>
      <c r="E1851">
        <v>9</v>
      </c>
      <c r="F1851">
        <v>4</v>
      </c>
      <c r="G1851">
        <v>2</v>
      </c>
      <c r="H1851">
        <v>0</v>
      </c>
      <c r="I1851">
        <v>225</v>
      </c>
      <c r="J1851" t="s">
        <v>2119</v>
      </c>
      <c r="K1851" t="s">
        <v>4298</v>
      </c>
      <c r="L1851" t="s">
        <v>3054</v>
      </c>
      <c r="M1851" t="s">
        <v>2270</v>
      </c>
      <c r="N1851" t="s">
        <v>3219</v>
      </c>
      <c r="O1851" t="s">
        <v>2274</v>
      </c>
      <c r="P1851" t="s">
        <v>2058</v>
      </c>
      <c r="Q1851">
        <v>19.5</v>
      </c>
      <c r="R1851">
        <v>199</v>
      </c>
      <c r="S1851" t="s">
        <v>2058</v>
      </c>
      <c r="T1851" t="s">
        <v>71</v>
      </c>
      <c r="U1851">
        <v>0</v>
      </c>
      <c r="V1851">
        <v>0</v>
      </c>
      <c r="W1851" t="s">
        <v>1699</v>
      </c>
      <c r="X1851">
        <v>191</v>
      </c>
      <c r="Y1851" t="str">
        <f>IF(_20224[[#This Row],[Lead Score]]=_20224[[#This Row],[p2_score1]],_20224[[#This Row],[p2]],_20224[[#This Row],[p1]])</f>
        <v>Saad Nasim</v>
      </c>
      <c r="Z1851" t="str">
        <f>IF(_20224[[#This Row],[Lead Score]]&lt;&gt;_20224[[#This Row],[p2_score1]],_20224[[#This Row],[p2]],_20224[[#This Row],[p1]])</f>
        <v>Mohammad Nawaz</v>
      </c>
      <c r="AA1851" s="1">
        <f>_20224[[#This Row],[Lead Score]]/_20224[[#This Row],[Runs in Partnership]]</f>
        <v>0.81818181818181823</v>
      </c>
      <c r="AB1851">
        <f>+_20224[[#This Row],[p2_score1]]+_20224[[#This Row],[p1_score1]]</f>
        <v>11</v>
      </c>
      <c r="AC1851">
        <f>MAX(_20224[[#This Row],[p2_score1]:[p1_score1]])</f>
        <v>9</v>
      </c>
      <c r="AD1851">
        <f>MIN(_20224[[#This Row],[p2_score1]:[p1_score1]])</f>
        <v>2</v>
      </c>
      <c r="AE1851" t="s">
        <v>2119</v>
      </c>
      <c r="AF1851" t="s">
        <v>3054</v>
      </c>
      <c r="AG1851" t="s">
        <v>2829</v>
      </c>
      <c r="AH1851" t="s">
        <v>897</v>
      </c>
      <c r="AI1851" t="s">
        <v>897</v>
      </c>
      <c r="AJ1851" t="s">
        <v>949</v>
      </c>
      <c r="AK1851" t="str">
        <f>LEFT(_20224[[#This Row],[result2]], FIND(" ",_20224[[#This Row],[result2]]))</f>
        <v xml:space="preserve">Quetta </v>
      </c>
      <c r="AL1851" t="s">
        <v>4583</v>
      </c>
      <c r="AM1851" t="s">
        <v>3055</v>
      </c>
      <c r="AN1851" t="s">
        <v>3056</v>
      </c>
      <c r="AO1851" t="s">
        <v>3057</v>
      </c>
      <c r="AP1851" t="s">
        <v>900</v>
      </c>
      <c r="AQ1851">
        <v>2</v>
      </c>
      <c r="AR1851">
        <v>9</v>
      </c>
    </row>
    <row r="1852" spans="1:44" x14ac:dyDescent="0.3">
      <c r="A1852" t="s">
        <v>3631</v>
      </c>
      <c r="B1852" t="s">
        <v>3180</v>
      </c>
      <c r="C1852" t="s">
        <v>71</v>
      </c>
      <c r="D1852" t="s">
        <v>45</v>
      </c>
      <c r="E1852">
        <v>1</v>
      </c>
      <c r="F1852">
        <v>1</v>
      </c>
      <c r="G1852">
        <v>0</v>
      </c>
      <c r="H1852">
        <v>0</v>
      </c>
      <c r="I1852">
        <v>100</v>
      </c>
      <c r="J1852" t="s">
        <v>2119</v>
      </c>
      <c r="K1852" t="s">
        <v>4298</v>
      </c>
      <c r="L1852" t="s">
        <v>3054</v>
      </c>
      <c r="M1852" t="s">
        <v>2270</v>
      </c>
      <c r="N1852" t="s">
        <v>32</v>
      </c>
      <c r="O1852" t="s">
        <v>32</v>
      </c>
      <c r="P1852" t="s">
        <v>32</v>
      </c>
      <c r="S1852" t="s">
        <v>536</v>
      </c>
      <c r="T1852" t="s">
        <v>71</v>
      </c>
      <c r="U1852">
        <v>0</v>
      </c>
      <c r="V1852">
        <v>0</v>
      </c>
      <c r="W1852" t="s">
        <v>2058</v>
      </c>
      <c r="X1852">
        <v>191</v>
      </c>
      <c r="Y1852" t="str">
        <f>IF(_20224[[#This Row],[Lead Score]]=_20224[[#This Row],[p2_score1]],_20224[[#This Row],[p2]],_20224[[#This Row],[p1]])</f>
        <v>Mohammad Nawaz</v>
      </c>
      <c r="Z1852" t="str">
        <f>IF(_20224[[#This Row],[Lead Score]]&lt;&gt;_20224[[#This Row],[p2_score1]],_20224[[#This Row],[p2]],_20224[[#This Row],[p1]])</f>
        <v>Hassan Khan</v>
      </c>
      <c r="AA1852" s="1">
        <f>_20224[[#This Row],[Lead Score]]/_20224[[#This Row],[Runs in Partnership]]</f>
        <v>0.5</v>
      </c>
      <c r="AB1852">
        <f>+_20224[[#This Row],[p2_score1]]+_20224[[#This Row],[p1_score1]]</f>
        <v>2</v>
      </c>
      <c r="AC1852">
        <f>MAX(_20224[[#This Row],[p2_score1]:[p1_score1]])</f>
        <v>1</v>
      </c>
      <c r="AD1852">
        <f>MIN(_20224[[#This Row],[p2_score1]:[p1_score1]])</f>
        <v>1</v>
      </c>
      <c r="AE1852" t="s">
        <v>2119</v>
      </c>
      <c r="AF1852" t="s">
        <v>3054</v>
      </c>
      <c r="AG1852" t="s">
        <v>2829</v>
      </c>
      <c r="AH1852" t="s">
        <v>897</v>
      </c>
      <c r="AI1852" t="s">
        <v>897</v>
      </c>
      <c r="AJ1852" t="s">
        <v>949</v>
      </c>
      <c r="AK1852" t="str">
        <f>LEFT(_20224[[#This Row],[result2]], FIND(" ",_20224[[#This Row],[result2]]))</f>
        <v xml:space="preserve">Quetta </v>
      </c>
      <c r="AL1852" t="s">
        <v>4583</v>
      </c>
      <c r="AM1852" t="s">
        <v>3055</v>
      </c>
      <c r="AN1852" t="s">
        <v>3056</v>
      </c>
      <c r="AO1852" t="s">
        <v>3057</v>
      </c>
      <c r="AP1852" t="s">
        <v>900</v>
      </c>
      <c r="AQ1852">
        <v>1</v>
      </c>
      <c r="AR1852">
        <v>1</v>
      </c>
    </row>
    <row r="1853" spans="1:44" hidden="1" x14ac:dyDescent="0.3">
      <c r="A1853" t="s">
        <v>3633</v>
      </c>
      <c r="B1853" t="s">
        <v>3187</v>
      </c>
      <c r="C1853" t="s">
        <v>536</v>
      </c>
      <c r="D1853" t="s">
        <v>45</v>
      </c>
      <c r="E1853">
        <v>1</v>
      </c>
      <c r="F1853">
        <v>1</v>
      </c>
      <c r="G1853">
        <v>0</v>
      </c>
      <c r="H1853">
        <v>0</v>
      </c>
      <c r="I1853">
        <v>100</v>
      </c>
      <c r="J1853" t="s">
        <v>2119</v>
      </c>
      <c r="K1853" t="s">
        <v>4298</v>
      </c>
      <c r="L1853" t="s">
        <v>3054</v>
      </c>
      <c r="M1853" t="s">
        <v>2270</v>
      </c>
      <c r="N1853" t="s">
        <v>32</v>
      </c>
      <c r="O1853" t="s">
        <v>32</v>
      </c>
      <c r="P1853" t="s">
        <v>32</v>
      </c>
      <c r="S1853" t="s">
        <v>32</v>
      </c>
      <c r="T1853" t="s">
        <v>32</v>
      </c>
      <c r="W1853" t="s">
        <v>32</v>
      </c>
      <c r="X1853">
        <v>191</v>
      </c>
      <c r="Y1853" t="str">
        <f>IF(_20224[[#This Row],[Lead Score]]=_20224[[#This Row],[p2_score1]],_20224[[#This Row],[p2]],_20224[[#This Row],[p1]])</f>
        <v/>
      </c>
      <c r="Z1853" t="str">
        <f>IF(_20224[[#This Row],[Lead Score]]&lt;&gt;_20224[[#This Row],[p2_score1]],_20224[[#This Row],[p2]],_20224[[#This Row],[p1]])</f>
        <v/>
      </c>
      <c r="AA1853" s="1" t="e">
        <f>_20224[[#This Row],[Lead Score]]/_20224[[#This Row],[Runs in Partnership]]</f>
        <v>#DIV/0!</v>
      </c>
      <c r="AB1853">
        <f>+_20224[[#This Row],[p2_score1]]+_20224[[#This Row],[p1_score1]]</f>
        <v>0</v>
      </c>
      <c r="AC1853">
        <f>MAX(_20224[[#This Row],[p2_score1]:[p1_score1]])</f>
        <v>0</v>
      </c>
      <c r="AD1853">
        <f>MIN(_20224[[#This Row],[p2_score1]:[p1_score1]])</f>
        <v>0</v>
      </c>
      <c r="AE1853" t="s">
        <v>2119</v>
      </c>
      <c r="AF1853" t="s">
        <v>3054</v>
      </c>
      <c r="AG1853" t="s">
        <v>2829</v>
      </c>
      <c r="AH1853" t="s">
        <v>897</v>
      </c>
      <c r="AI1853" t="s">
        <v>897</v>
      </c>
      <c r="AJ1853" t="s">
        <v>949</v>
      </c>
      <c r="AK1853" t="str">
        <f>LEFT(_20224[[#This Row],[result2]], FIND(" ",_20224[[#This Row],[result2]]))</f>
        <v xml:space="preserve">Quetta </v>
      </c>
      <c r="AL1853" t="s">
        <v>4583</v>
      </c>
      <c r="AM1853" t="s">
        <v>3055</v>
      </c>
      <c r="AN1853" t="s">
        <v>3056</v>
      </c>
      <c r="AO1853" t="s">
        <v>3057</v>
      </c>
      <c r="AP1853" t="s">
        <v>900</v>
      </c>
      <c r="AQ1853">
        <v>0</v>
      </c>
      <c r="AR1853">
        <v>0</v>
      </c>
    </row>
    <row r="1854" spans="1:44" x14ac:dyDescent="0.3">
      <c r="A1854" t="s">
        <v>3634</v>
      </c>
      <c r="B1854" t="s">
        <v>3144</v>
      </c>
      <c r="C1854" t="s">
        <v>1192</v>
      </c>
      <c r="D1854" t="s">
        <v>1713</v>
      </c>
      <c r="E1854">
        <v>17</v>
      </c>
      <c r="F1854">
        <v>15</v>
      </c>
      <c r="G1854">
        <v>2</v>
      </c>
      <c r="H1854">
        <v>1</v>
      </c>
      <c r="I1854">
        <v>113.33</v>
      </c>
      <c r="J1854" t="s">
        <v>2119</v>
      </c>
      <c r="K1854" t="s">
        <v>4280</v>
      </c>
      <c r="L1854" t="s">
        <v>3058</v>
      </c>
      <c r="M1854" t="s">
        <v>2275</v>
      </c>
      <c r="N1854" t="s">
        <v>3139</v>
      </c>
      <c r="O1854" t="s">
        <v>1980</v>
      </c>
      <c r="P1854" t="s">
        <v>1192</v>
      </c>
      <c r="Q1854">
        <v>5.5</v>
      </c>
      <c r="R1854">
        <v>42</v>
      </c>
      <c r="S1854" t="s">
        <v>31</v>
      </c>
      <c r="T1854" t="s">
        <v>1192</v>
      </c>
      <c r="U1854">
        <v>25</v>
      </c>
      <c r="V1854">
        <v>17</v>
      </c>
      <c r="W1854" t="s">
        <v>32</v>
      </c>
      <c r="X1854">
        <v>192</v>
      </c>
      <c r="Y1854" t="str">
        <f>IF(_20224[[#This Row],[Lead Score]]=_20224[[#This Row],[p2_score1]],_20224[[#This Row],[p2]],_20224[[#This Row],[p1]])</f>
        <v>Babar Azam</v>
      </c>
      <c r="Z1854" t="str">
        <f>IF(_20224[[#This Row],[Lead Score]]&lt;&gt;_20224[[#This Row],[p2_score1]],_20224[[#This Row],[p2]],_20224[[#This Row],[p1]])</f>
        <v>Chris Gayle</v>
      </c>
      <c r="AA1854" s="1">
        <f>_20224[[#This Row],[Lead Score]]/_20224[[#This Row],[Runs in Partnership]]</f>
        <v>0.59523809523809523</v>
      </c>
      <c r="AB1854">
        <f>+_20224[[#This Row],[p2_score1]]+_20224[[#This Row],[p1_score1]]</f>
        <v>42</v>
      </c>
      <c r="AC1854">
        <f>MAX(_20224[[#This Row],[p2_score1]:[p1_score1]])</f>
        <v>25</v>
      </c>
      <c r="AD1854">
        <f>MIN(_20224[[#This Row],[p2_score1]:[p1_score1]])</f>
        <v>17</v>
      </c>
      <c r="AE1854" t="s">
        <v>2119</v>
      </c>
      <c r="AF1854" t="s">
        <v>3058</v>
      </c>
      <c r="AG1854" t="s">
        <v>2829</v>
      </c>
      <c r="AH1854" t="s">
        <v>872</v>
      </c>
      <c r="AI1854" t="s">
        <v>872</v>
      </c>
      <c r="AJ1854" t="s">
        <v>850</v>
      </c>
      <c r="AK1854" t="str">
        <f>LEFT(_20224[[#This Row],[result2]], FIND(" ",_20224[[#This Row],[result2]]))</f>
        <v xml:space="preserve">Karachi </v>
      </c>
      <c r="AL1854" t="s">
        <v>4583</v>
      </c>
      <c r="AM1854" t="s">
        <v>3059</v>
      </c>
      <c r="AN1854" t="s">
        <v>3060</v>
      </c>
      <c r="AO1854" t="s">
        <v>3061</v>
      </c>
      <c r="AP1854" t="s">
        <v>138</v>
      </c>
      <c r="AQ1854">
        <v>17</v>
      </c>
      <c r="AR1854">
        <v>25</v>
      </c>
    </row>
    <row r="1855" spans="1:44" hidden="1" x14ac:dyDescent="0.3">
      <c r="A1855" t="s">
        <v>3635</v>
      </c>
      <c r="B1855" t="s">
        <v>3133</v>
      </c>
      <c r="C1855" t="s">
        <v>31</v>
      </c>
      <c r="D1855" t="s">
        <v>409</v>
      </c>
      <c r="E1855">
        <v>25</v>
      </c>
      <c r="F1855">
        <v>21</v>
      </c>
      <c r="G1855">
        <v>5</v>
      </c>
      <c r="H1855">
        <v>0</v>
      </c>
      <c r="I1855">
        <v>119.04</v>
      </c>
      <c r="J1855" t="s">
        <v>2119</v>
      </c>
      <c r="K1855" t="s">
        <v>4280</v>
      </c>
      <c r="L1855" t="s">
        <v>3058</v>
      </c>
      <c r="M1855" t="s">
        <v>2275</v>
      </c>
      <c r="N1855" t="s">
        <v>3148</v>
      </c>
      <c r="O1855" t="s">
        <v>1478</v>
      </c>
      <c r="P1855" t="s">
        <v>31</v>
      </c>
      <c r="Q1855">
        <v>6.1</v>
      </c>
      <c r="R1855">
        <v>42</v>
      </c>
      <c r="S1855" t="s">
        <v>31</v>
      </c>
      <c r="T1855" t="s">
        <v>2143</v>
      </c>
      <c r="U1855">
        <v>0</v>
      </c>
      <c r="V1855">
        <v>0</v>
      </c>
      <c r="W1855" t="s">
        <v>1192</v>
      </c>
      <c r="X1855">
        <v>192</v>
      </c>
      <c r="Y1855" t="str">
        <f>IF(_20224[[#This Row],[Lead Score]]=_20224[[#This Row],[p2_score1]],_20224[[#This Row],[p2]],_20224[[#This Row],[p1]])</f>
        <v>Kumar Sangakkara (C)</v>
      </c>
      <c r="Z1855" t="str">
        <f>IF(_20224[[#This Row],[Lead Score]]&lt;&gt;_20224[[#This Row],[p2_score1]],_20224[[#This Row],[p2]],_20224[[#This Row],[p1]])</f>
        <v>Babar Azam</v>
      </c>
      <c r="AA1855" s="1" t="e">
        <f>_20224[[#This Row],[Lead Score]]/_20224[[#This Row],[Runs in Partnership]]</f>
        <v>#DIV/0!</v>
      </c>
      <c r="AB1855">
        <f>+_20224[[#This Row],[p2_score1]]+_20224[[#This Row],[p1_score1]]</f>
        <v>0</v>
      </c>
      <c r="AC1855">
        <f>MAX(_20224[[#This Row],[p2_score1]:[p1_score1]])</f>
        <v>0</v>
      </c>
      <c r="AD1855">
        <f>MIN(_20224[[#This Row],[p2_score1]:[p1_score1]])</f>
        <v>0</v>
      </c>
      <c r="AE1855" t="s">
        <v>2119</v>
      </c>
      <c r="AF1855" t="s">
        <v>3058</v>
      </c>
      <c r="AG1855" t="s">
        <v>2829</v>
      </c>
      <c r="AH1855" t="s">
        <v>872</v>
      </c>
      <c r="AI1855" t="s">
        <v>872</v>
      </c>
      <c r="AJ1855" t="s">
        <v>850</v>
      </c>
      <c r="AK1855" t="str">
        <f>LEFT(_20224[[#This Row],[result2]], FIND(" ",_20224[[#This Row],[result2]]))</f>
        <v xml:space="preserve">Karachi </v>
      </c>
      <c r="AL1855" t="s">
        <v>4583</v>
      </c>
      <c r="AM1855" t="s">
        <v>3059</v>
      </c>
      <c r="AN1855" t="s">
        <v>3060</v>
      </c>
      <c r="AO1855" t="s">
        <v>3061</v>
      </c>
      <c r="AP1855" t="s">
        <v>138</v>
      </c>
      <c r="AQ1855">
        <v>0</v>
      </c>
      <c r="AR1855">
        <v>0</v>
      </c>
    </row>
    <row r="1856" spans="1:44" x14ac:dyDescent="0.3">
      <c r="A1856" t="s">
        <v>3638</v>
      </c>
      <c r="B1856" t="s">
        <v>3153</v>
      </c>
      <c r="C1856" t="s">
        <v>2143</v>
      </c>
      <c r="D1856" t="s">
        <v>2124</v>
      </c>
      <c r="E1856">
        <v>17</v>
      </c>
      <c r="F1856">
        <v>19</v>
      </c>
      <c r="G1856">
        <v>2</v>
      </c>
      <c r="H1856">
        <v>0</v>
      </c>
      <c r="I1856">
        <v>89.47</v>
      </c>
      <c r="J1856" t="s">
        <v>2119</v>
      </c>
      <c r="K1856" t="s">
        <v>4280</v>
      </c>
      <c r="L1856" t="s">
        <v>3058</v>
      </c>
      <c r="M1856" t="s">
        <v>2275</v>
      </c>
      <c r="N1856" t="s">
        <v>3157</v>
      </c>
      <c r="O1856" t="s">
        <v>560</v>
      </c>
      <c r="P1856" t="s">
        <v>2143</v>
      </c>
      <c r="Q1856">
        <v>11.3</v>
      </c>
      <c r="R1856">
        <v>76</v>
      </c>
      <c r="S1856" t="s">
        <v>82</v>
      </c>
      <c r="T1856" t="s">
        <v>2143</v>
      </c>
      <c r="U1856">
        <v>0</v>
      </c>
      <c r="V1856">
        <v>0</v>
      </c>
      <c r="W1856" t="s">
        <v>31</v>
      </c>
      <c r="X1856">
        <v>192</v>
      </c>
      <c r="Y1856" t="str">
        <f>IF(_20224[[#This Row],[Lead Score]]=_20224[[#This Row],[p2_score1]],_20224[[#This Row],[p2]],_20224[[#This Row],[p1]])</f>
        <v>Kumar Sangakkara (C)</v>
      </c>
      <c r="Z1856" t="str">
        <f>IF(_20224[[#This Row],[Lead Score]]&lt;&gt;_20224[[#This Row],[p2_score1]],_20224[[#This Row],[p2]],_20224[[#This Row],[p1]])</f>
        <v>Shoaib Malik</v>
      </c>
      <c r="AA1856" s="1">
        <f>_20224[[#This Row],[Lead Score]]/_20224[[#This Row],[Runs in Partnership]]</f>
        <v>0.5</v>
      </c>
      <c r="AB1856">
        <f>+_20224[[#This Row],[p2_score1]]+_20224[[#This Row],[p1_score1]]</f>
        <v>34</v>
      </c>
      <c r="AC1856">
        <f>MAX(_20224[[#This Row],[p2_score1]:[p1_score1]])</f>
        <v>17</v>
      </c>
      <c r="AD1856">
        <f>MIN(_20224[[#This Row],[p2_score1]:[p1_score1]])</f>
        <v>17</v>
      </c>
      <c r="AE1856" t="s">
        <v>2119</v>
      </c>
      <c r="AF1856" t="s">
        <v>3058</v>
      </c>
      <c r="AG1856" t="s">
        <v>2829</v>
      </c>
      <c r="AH1856" t="s">
        <v>872</v>
      </c>
      <c r="AI1856" t="s">
        <v>872</v>
      </c>
      <c r="AJ1856" t="s">
        <v>850</v>
      </c>
      <c r="AK1856" t="str">
        <f>LEFT(_20224[[#This Row],[result2]], FIND(" ",_20224[[#This Row],[result2]]))</f>
        <v xml:space="preserve">Karachi </v>
      </c>
      <c r="AL1856" t="s">
        <v>4583</v>
      </c>
      <c r="AM1856" t="s">
        <v>3059</v>
      </c>
      <c r="AN1856" t="s">
        <v>3060</v>
      </c>
      <c r="AO1856" t="s">
        <v>3061</v>
      </c>
      <c r="AP1856" t="s">
        <v>138</v>
      </c>
      <c r="AQ1856">
        <v>17</v>
      </c>
      <c r="AR1856">
        <v>17</v>
      </c>
    </row>
    <row r="1857" spans="1:44" x14ac:dyDescent="0.3">
      <c r="A1857" t="s">
        <v>3640</v>
      </c>
      <c r="B1857" t="s">
        <v>3162</v>
      </c>
      <c r="C1857" t="s">
        <v>986</v>
      </c>
      <c r="D1857" t="s">
        <v>2276</v>
      </c>
      <c r="E1857">
        <v>14</v>
      </c>
      <c r="F1857">
        <v>15</v>
      </c>
      <c r="G1857">
        <v>2</v>
      </c>
      <c r="H1857">
        <v>0</v>
      </c>
      <c r="I1857">
        <v>93.33</v>
      </c>
      <c r="J1857" t="s">
        <v>2119</v>
      </c>
      <c r="K1857" t="s">
        <v>4280</v>
      </c>
      <c r="L1857" t="s">
        <v>3058</v>
      </c>
      <c r="M1857" t="s">
        <v>2275</v>
      </c>
      <c r="N1857" t="s">
        <v>3151</v>
      </c>
      <c r="O1857" t="s">
        <v>942</v>
      </c>
      <c r="P1857" t="s">
        <v>986</v>
      </c>
      <c r="Q1857">
        <v>15.1</v>
      </c>
      <c r="R1857">
        <v>100</v>
      </c>
      <c r="S1857" t="s">
        <v>82</v>
      </c>
      <c r="T1857" t="s">
        <v>986</v>
      </c>
      <c r="U1857">
        <v>10</v>
      </c>
      <c r="V1857">
        <v>0</v>
      </c>
      <c r="W1857" t="s">
        <v>2143</v>
      </c>
      <c r="X1857">
        <v>192</v>
      </c>
      <c r="Y1857" t="str">
        <f>IF(_20224[[#This Row],[Lead Score]]=_20224[[#This Row],[p2_score1]],_20224[[#This Row],[p2]],_20224[[#This Row],[p1]])</f>
        <v>Ravi Bopara</v>
      </c>
      <c r="Z1857" t="str">
        <f>IF(_20224[[#This Row],[Lead Score]]&lt;&gt;_20224[[#This Row],[p2_score1]],_20224[[#This Row],[p2]],_20224[[#This Row],[p1]])</f>
        <v>Shoaib Malik</v>
      </c>
      <c r="AA1857" s="1">
        <f>_20224[[#This Row],[Lead Score]]/_20224[[#This Row],[Runs in Partnership]]</f>
        <v>0.58333333333333337</v>
      </c>
      <c r="AB1857">
        <f>+_20224[[#This Row],[p2_score1]]+_20224[[#This Row],[p1_score1]]</f>
        <v>24</v>
      </c>
      <c r="AC1857">
        <f>MAX(_20224[[#This Row],[p2_score1]:[p1_score1]])</f>
        <v>14</v>
      </c>
      <c r="AD1857">
        <f>MIN(_20224[[#This Row],[p2_score1]:[p1_score1]])</f>
        <v>10</v>
      </c>
      <c r="AE1857" t="s">
        <v>2119</v>
      </c>
      <c r="AF1857" t="s">
        <v>3058</v>
      </c>
      <c r="AG1857" t="s">
        <v>2829</v>
      </c>
      <c r="AH1857" t="s">
        <v>872</v>
      </c>
      <c r="AI1857" t="s">
        <v>872</v>
      </c>
      <c r="AJ1857" t="s">
        <v>850</v>
      </c>
      <c r="AK1857" t="str">
        <f>LEFT(_20224[[#This Row],[result2]], FIND(" ",_20224[[#This Row],[result2]]))</f>
        <v xml:space="preserve">Karachi </v>
      </c>
      <c r="AL1857" t="s">
        <v>4583</v>
      </c>
      <c r="AM1857" t="s">
        <v>3059</v>
      </c>
      <c r="AN1857" t="s">
        <v>3060</v>
      </c>
      <c r="AO1857" t="s">
        <v>3061</v>
      </c>
      <c r="AP1857" t="s">
        <v>138</v>
      </c>
      <c r="AQ1857">
        <v>14</v>
      </c>
      <c r="AR1857">
        <v>10</v>
      </c>
    </row>
    <row r="1858" spans="1:44" x14ac:dyDescent="0.3">
      <c r="A1858" t="s">
        <v>3642</v>
      </c>
      <c r="B1858" t="s">
        <v>3136</v>
      </c>
      <c r="C1858" t="s">
        <v>82</v>
      </c>
      <c r="D1858" t="s">
        <v>1913</v>
      </c>
      <c r="E1858">
        <v>25</v>
      </c>
      <c r="F1858">
        <v>23</v>
      </c>
      <c r="G1858">
        <v>2</v>
      </c>
      <c r="H1858">
        <v>0</v>
      </c>
      <c r="I1858">
        <v>108.69</v>
      </c>
      <c r="J1858" t="s">
        <v>2119</v>
      </c>
      <c r="K1858" t="s">
        <v>4280</v>
      </c>
      <c r="L1858" t="s">
        <v>3058</v>
      </c>
      <c r="M1858" t="s">
        <v>2275</v>
      </c>
      <c r="N1858" t="s">
        <v>3170</v>
      </c>
      <c r="O1858" t="s">
        <v>208</v>
      </c>
      <c r="P1858" t="s">
        <v>82</v>
      </c>
      <c r="Q1858">
        <v>15.5</v>
      </c>
      <c r="R1858">
        <v>105</v>
      </c>
      <c r="S1858" t="s">
        <v>82</v>
      </c>
      <c r="T1858" t="s">
        <v>1537</v>
      </c>
      <c r="U1858">
        <v>0</v>
      </c>
      <c r="V1858">
        <v>0</v>
      </c>
      <c r="W1858" t="s">
        <v>986</v>
      </c>
      <c r="X1858">
        <v>192</v>
      </c>
      <c r="Y1858" t="str">
        <f>IF(_20224[[#This Row],[Lead Score]]=_20224[[#This Row],[p2_score1]],_20224[[#This Row],[p2]],_20224[[#This Row],[p1]])</f>
        <v>Shoaib Malik</v>
      </c>
      <c r="Z1858" t="str">
        <f>IF(_20224[[#This Row],[Lead Score]]&lt;&gt;_20224[[#This Row],[p2_score1]],_20224[[#This Row],[p2]],_20224[[#This Row],[p1]])</f>
        <v>Kieron Pollard</v>
      </c>
      <c r="AA1858" s="1">
        <f>_20224[[#This Row],[Lead Score]]/_20224[[#This Row],[Runs in Partnership]]</f>
        <v>1</v>
      </c>
      <c r="AB1858">
        <f>+_20224[[#This Row],[p2_score1]]+_20224[[#This Row],[p1_score1]]</f>
        <v>15</v>
      </c>
      <c r="AC1858">
        <f>MAX(_20224[[#This Row],[p2_score1]:[p1_score1]])</f>
        <v>15</v>
      </c>
      <c r="AD1858">
        <f>MIN(_20224[[#This Row],[p2_score1]:[p1_score1]])</f>
        <v>0</v>
      </c>
      <c r="AE1858" t="s">
        <v>2119</v>
      </c>
      <c r="AF1858" t="s">
        <v>3058</v>
      </c>
      <c r="AG1858" t="s">
        <v>2829</v>
      </c>
      <c r="AH1858" t="s">
        <v>872</v>
      </c>
      <c r="AI1858" t="s">
        <v>872</v>
      </c>
      <c r="AJ1858" t="s">
        <v>850</v>
      </c>
      <c r="AK1858" t="str">
        <f>LEFT(_20224[[#This Row],[result2]], FIND(" ",_20224[[#This Row],[result2]]))</f>
        <v xml:space="preserve">Karachi </v>
      </c>
      <c r="AL1858" t="s">
        <v>4583</v>
      </c>
      <c r="AM1858" t="s">
        <v>3059</v>
      </c>
      <c r="AN1858" t="s">
        <v>3060</v>
      </c>
      <c r="AO1858" t="s">
        <v>3061</v>
      </c>
      <c r="AP1858" t="s">
        <v>138</v>
      </c>
      <c r="AQ1858">
        <v>0</v>
      </c>
      <c r="AR1858">
        <v>15</v>
      </c>
    </row>
    <row r="1859" spans="1:44" x14ac:dyDescent="0.3">
      <c r="A1859" t="s">
        <v>3644</v>
      </c>
      <c r="B1859" t="s">
        <v>3178</v>
      </c>
      <c r="C1859" t="s">
        <v>138</v>
      </c>
      <c r="D1859" t="s">
        <v>1708</v>
      </c>
      <c r="E1859">
        <v>14</v>
      </c>
      <c r="F1859">
        <v>9</v>
      </c>
      <c r="G1859">
        <v>1</v>
      </c>
      <c r="H1859">
        <v>1</v>
      </c>
      <c r="I1859">
        <v>155.55000000000001</v>
      </c>
      <c r="J1859" t="s">
        <v>2119</v>
      </c>
      <c r="K1859" t="s">
        <v>4280</v>
      </c>
      <c r="L1859" t="s">
        <v>3058</v>
      </c>
      <c r="M1859" t="s">
        <v>2275</v>
      </c>
      <c r="N1859" t="s">
        <v>3200</v>
      </c>
      <c r="O1859" t="s">
        <v>2277</v>
      </c>
      <c r="P1859" t="s">
        <v>138</v>
      </c>
      <c r="Q1859">
        <v>18.100000000000001</v>
      </c>
      <c r="R1859">
        <v>122</v>
      </c>
      <c r="S1859" t="s">
        <v>138</v>
      </c>
      <c r="T1859" t="s">
        <v>1537</v>
      </c>
      <c r="U1859">
        <v>0</v>
      </c>
      <c r="V1859">
        <v>3</v>
      </c>
      <c r="W1859" t="s">
        <v>82</v>
      </c>
      <c r="X1859">
        <v>192</v>
      </c>
      <c r="Y1859" t="str">
        <f>IF(_20224[[#This Row],[Lead Score]]=_20224[[#This Row],[p2_score1]],_20224[[#This Row],[p2]],_20224[[#This Row],[p1]])</f>
        <v>Imad Wasim</v>
      </c>
      <c r="Z1859" t="str">
        <f>IF(_20224[[#This Row],[Lead Score]]&lt;&gt;_20224[[#This Row],[p2_score1]],_20224[[#This Row],[p2]],_20224[[#This Row],[p1]])</f>
        <v>Kieron Pollard</v>
      </c>
      <c r="AA1859" s="1">
        <f>_20224[[#This Row],[Lead Score]]/_20224[[#This Row],[Runs in Partnership]]</f>
        <v>0.82352941176470584</v>
      </c>
      <c r="AB1859">
        <f>+_20224[[#This Row],[p2_score1]]+_20224[[#This Row],[p1_score1]]</f>
        <v>17</v>
      </c>
      <c r="AC1859">
        <f>MAX(_20224[[#This Row],[p2_score1]:[p1_score1]])</f>
        <v>14</v>
      </c>
      <c r="AD1859">
        <f>MIN(_20224[[#This Row],[p2_score1]:[p1_score1]])</f>
        <v>3</v>
      </c>
      <c r="AE1859" t="s">
        <v>2119</v>
      </c>
      <c r="AF1859" t="s">
        <v>3058</v>
      </c>
      <c r="AG1859" t="s">
        <v>2829</v>
      </c>
      <c r="AH1859" t="s">
        <v>872</v>
      </c>
      <c r="AI1859" t="s">
        <v>872</v>
      </c>
      <c r="AJ1859" t="s">
        <v>850</v>
      </c>
      <c r="AK1859" t="str">
        <f>LEFT(_20224[[#This Row],[result2]], FIND(" ",_20224[[#This Row],[result2]]))</f>
        <v xml:space="preserve">Karachi </v>
      </c>
      <c r="AL1859" t="s">
        <v>4583</v>
      </c>
      <c r="AM1859" t="s">
        <v>3059</v>
      </c>
      <c r="AN1859" t="s">
        <v>3060</v>
      </c>
      <c r="AO1859" t="s">
        <v>3061</v>
      </c>
      <c r="AP1859" t="s">
        <v>138</v>
      </c>
      <c r="AQ1859">
        <v>3</v>
      </c>
      <c r="AR1859">
        <v>14</v>
      </c>
    </row>
    <row r="1860" spans="1:44" x14ac:dyDescent="0.3">
      <c r="A1860" t="s">
        <v>3646</v>
      </c>
      <c r="B1860" t="s">
        <v>3173</v>
      </c>
      <c r="C1860" t="s">
        <v>1537</v>
      </c>
      <c r="D1860" t="s">
        <v>2278</v>
      </c>
      <c r="E1860">
        <v>5</v>
      </c>
      <c r="F1860">
        <v>8</v>
      </c>
      <c r="G1860">
        <v>0</v>
      </c>
      <c r="H1860">
        <v>0</v>
      </c>
      <c r="I1860">
        <v>62.5</v>
      </c>
      <c r="J1860" t="s">
        <v>2119</v>
      </c>
      <c r="K1860" t="s">
        <v>4280</v>
      </c>
      <c r="L1860" t="s">
        <v>3058</v>
      </c>
      <c r="M1860" t="s">
        <v>2275</v>
      </c>
      <c r="N1860" t="s">
        <v>3219</v>
      </c>
      <c r="O1860" t="s">
        <v>785</v>
      </c>
      <c r="P1860" t="s">
        <v>1537</v>
      </c>
      <c r="Q1860">
        <v>18.2</v>
      </c>
      <c r="R1860">
        <v>122</v>
      </c>
      <c r="S1860" t="s">
        <v>907</v>
      </c>
      <c r="T1860" t="s">
        <v>1537</v>
      </c>
      <c r="U1860">
        <v>0</v>
      </c>
      <c r="V1860">
        <v>0</v>
      </c>
      <c r="W1860" t="s">
        <v>138</v>
      </c>
      <c r="X1860">
        <v>192</v>
      </c>
      <c r="Y1860" t="str">
        <f>IF(_20224[[#This Row],[Lead Score]]=_20224[[#This Row],[p2_score1]],_20224[[#This Row],[p2]],_20224[[#This Row],[p1]])</f>
        <v>Kieron Pollard</v>
      </c>
      <c r="Z1860" t="str">
        <f>IF(_20224[[#This Row],[Lead Score]]&lt;&gt;_20224[[#This Row],[p2_score1]],_20224[[#This Row],[p2]],_20224[[#This Row],[p1]])</f>
        <v>Sohail Khan</v>
      </c>
      <c r="AA1860" s="1">
        <f>_20224[[#This Row],[Lead Score]]/_20224[[#This Row],[Runs in Partnership]]</f>
        <v>1</v>
      </c>
      <c r="AB1860">
        <f>+_20224[[#This Row],[p2_score1]]+_20224[[#This Row],[p1_score1]]</f>
        <v>2</v>
      </c>
      <c r="AC1860">
        <f>MAX(_20224[[#This Row],[p2_score1]:[p1_score1]])</f>
        <v>2</v>
      </c>
      <c r="AD1860">
        <f>MIN(_20224[[#This Row],[p2_score1]:[p1_score1]])</f>
        <v>0</v>
      </c>
      <c r="AE1860" t="s">
        <v>2119</v>
      </c>
      <c r="AF1860" t="s">
        <v>3058</v>
      </c>
      <c r="AG1860" t="s">
        <v>2829</v>
      </c>
      <c r="AH1860" t="s">
        <v>872</v>
      </c>
      <c r="AI1860" t="s">
        <v>872</v>
      </c>
      <c r="AJ1860" t="s">
        <v>850</v>
      </c>
      <c r="AK1860" t="str">
        <f>LEFT(_20224[[#This Row],[result2]], FIND(" ",_20224[[#This Row],[result2]]))</f>
        <v xml:space="preserve">Karachi </v>
      </c>
      <c r="AL1860" t="s">
        <v>4583</v>
      </c>
      <c r="AM1860" t="s">
        <v>3059</v>
      </c>
      <c r="AN1860" t="s">
        <v>3060</v>
      </c>
      <c r="AO1860" t="s">
        <v>3061</v>
      </c>
      <c r="AP1860" t="s">
        <v>138</v>
      </c>
      <c r="AQ1860">
        <v>2</v>
      </c>
      <c r="AR1860">
        <v>0</v>
      </c>
    </row>
    <row r="1861" spans="1:44" x14ac:dyDescent="0.3">
      <c r="A1861" t="s">
        <v>3647</v>
      </c>
      <c r="B1861" t="s">
        <v>3180</v>
      </c>
      <c r="C1861" t="s">
        <v>907</v>
      </c>
      <c r="D1861" t="s">
        <v>1713</v>
      </c>
      <c r="E1861">
        <v>0</v>
      </c>
      <c r="F1861">
        <v>1</v>
      </c>
      <c r="G1861">
        <v>0</v>
      </c>
      <c r="H1861">
        <v>0</v>
      </c>
      <c r="I1861">
        <v>0</v>
      </c>
      <c r="J1861" t="s">
        <v>2119</v>
      </c>
      <c r="K1861" t="s">
        <v>4280</v>
      </c>
      <c r="L1861" t="s">
        <v>3058</v>
      </c>
      <c r="M1861" t="s">
        <v>2275</v>
      </c>
      <c r="N1861" t="s">
        <v>3236</v>
      </c>
      <c r="O1861" t="s">
        <v>701</v>
      </c>
      <c r="P1861" t="s">
        <v>907</v>
      </c>
      <c r="Q1861">
        <v>18.5</v>
      </c>
      <c r="R1861">
        <v>123</v>
      </c>
      <c r="S1861" t="s">
        <v>907</v>
      </c>
      <c r="T1861" t="s">
        <v>935</v>
      </c>
      <c r="U1861">
        <v>0</v>
      </c>
      <c r="V1861">
        <v>0</v>
      </c>
      <c r="W1861" t="s">
        <v>1537</v>
      </c>
      <c r="X1861">
        <v>192</v>
      </c>
      <c r="Y1861" t="str">
        <f>IF(_20224[[#This Row],[Lead Score]]=_20224[[#This Row],[p2_score1]],_20224[[#This Row],[p2]],_20224[[#This Row],[p1]])</f>
        <v>Mohammad Amir</v>
      </c>
      <c r="Z1861" t="str">
        <f>IF(_20224[[#This Row],[Lead Score]]&lt;&gt;_20224[[#This Row],[p2_score1]],_20224[[#This Row],[p2]],_20224[[#This Row],[p1]])</f>
        <v>Sohail Khan</v>
      </c>
      <c r="AA1861" s="1">
        <f>_20224[[#This Row],[Lead Score]]/_20224[[#This Row],[Runs in Partnership]]</f>
        <v>1</v>
      </c>
      <c r="AB1861">
        <f>+_20224[[#This Row],[p2_score1]]+_20224[[#This Row],[p1_score1]]</f>
        <v>1</v>
      </c>
      <c r="AC1861">
        <f>MAX(_20224[[#This Row],[p2_score1]:[p1_score1]])</f>
        <v>1</v>
      </c>
      <c r="AD1861">
        <f>MIN(_20224[[#This Row],[p2_score1]:[p1_score1]])</f>
        <v>0</v>
      </c>
      <c r="AE1861" t="s">
        <v>2119</v>
      </c>
      <c r="AF1861" t="s">
        <v>3058</v>
      </c>
      <c r="AG1861" t="s">
        <v>2829</v>
      </c>
      <c r="AH1861" t="s">
        <v>872</v>
      </c>
      <c r="AI1861" t="s">
        <v>872</v>
      </c>
      <c r="AJ1861" t="s">
        <v>850</v>
      </c>
      <c r="AK1861" t="str">
        <f>LEFT(_20224[[#This Row],[result2]], FIND(" ",_20224[[#This Row],[result2]]))</f>
        <v xml:space="preserve">Karachi </v>
      </c>
      <c r="AL1861" t="s">
        <v>4583</v>
      </c>
      <c r="AM1861" t="s">
        <v>3059</v>
      </c>
      <c r="AN1861" t="s">
        <v>3060</v>
      </c>
      <c r="AO1861" t="s">
        <v>3061</v>
      </c>
      <c r="AP1861" t="s">
        <v>138</v>
      </c>
      <c r="AQ1861">
        <v>1</v>
      </c>
      <c r="AR1861">
        <v>0</v>
      </c>
    </row>
    <row r="1862" spans="1:44" x14ac:dyDescent="0.3">
      <c r="A1862" t="s">
        <v>3650</v>
      </c>
      <c r="B1862" t="s">
        <v>3195</v>
      </c>
      <c r="C1862" t="s">
        <v>1143</v>
      </c>
      <c r="D1862" t="s">
        <v>1906</v>
      </c>
      <c r="E1862">
        <v>1</v>
      </c>
      <c r="F1862">
        <v>2</v>
      </c>
      <c r="G1862">
        <v>0</v>
      </c>
      <c r="H1862">
        <v>0</v>
      </c>
      <c r="I1862">
        <v>50</v>
      </c>
      <c r="J1862" t="s">
        <v>2119</v>
      </c>
      <c r="K1862" t="s">
        <v>4280</v>
      </c>
      <c r="L1862" t="s">
        <v>3058</v>
      </c>
      <c r="M1862" t="s">
        <v>2275</v>
      </c>
      <c r="N1862" t="s">
        <v>3161</v>
      </c>
      <c r="O1862" t="s">
        <v>684</v>
      </c>
      <c r="P1862" t="s">
        <v>1143</v>
      </c>
      <c r="Q1862">
        <v>19.100000000000001</v>
      </c>
      <c r="R1862">
        <v>125</v>
      </c>
      <c r="S1862" t="s">
        <v>1143</v>
      </c>
      <c r="T1862" t="s">
        <v>935</v>
      </c>
      <c r="U1862">
        <v>0</v>
      </c>
      <c r="V1862">
        <v>1</v>
      </c>
      <c r="W1862" t="s">
        <v>907</v>
      </c>
      <c r="X1862">
        <v>192</v>
      </c>
      <c r="Y1862" t="str">
        <f>IF(_20224[[#This Row],[Lead Score]]=_20224[[#This Row],[p2_score1]],_20224[[#This Row],[p2]],_20224[[#This Row],[p1]])</f>
        <v>Mohammad Amir</v>
      </c>
      <c r="Z1862" t="str">
        <f>IF(_20224[[#This Row],[Lead Score]]&lt;&gt;_20224[[#This Row],[p2_score1]],_20224[[#This Row],[p2]],_20224[[#This Row],[p1]])</f>
        <v>Usama Mir</v>
      </c>
      <c r="AA1862" s="1">
        <f>_20224[[#This Row],[Lead Score]]/_20224[[#This Row],[Runs in Partnership]]</f>
        <v>0.5</v>
      </c>
      <c r="AB1862">
        <f>+_20224[[#This Row],[p2_score1]]+_20224[[#This Row],[p1_score1]]</f>
        <v>2</v>
      </c>
      <c r="AC1862">
        <f>MAX(_20224[[#This Row],[p2_score1]:[p1_score1]])</f>
        <v>1</v>
      </c>
      <c r="AD1862">
        <f>MIN(_20224[[#This Row],[p2_score1]:[p1_score1]])</f>
        <v>1</v>
      </c>
      <c r="AE1862" t="s">
        <v>2119</v>
      </c>
      <c r="AF1862" t="s">
        <v>3058</v>
      </c>
      <c r="AG1862" t="s">
        <v>2829</v>
      </c>
      <c r="AH1862" t="s">
        <v>872</v>
      </c>
      <c r="AI1862" t="s">
        <v>872</v>
      </c>
      <c r="AJ1862" t="s">
        <v>850</v>
      </c>
      <c r="AK1862" t="str">
        <f>LEFT(_20224[[#This Row],[result2]], FIND(" ",_20224[[#This Row],[result2]]))</f>
        <v xml:space="preserve">Karachi </v>
      </c>
      <c r="AL1862" t="s">
        <v>4583</v>
      </c>
      <c r="AM1862" t="s">
        <v>3059</v>
      </c>
      <c r="AN1862" t="s">
        <v>3060</v>
      </c>
      <c r="AO1862" t="s">
        <v>3061</v>
      </c>
      <c r="AP1862" t="s">
        <v>138</v>
      </c>
      <c r="AQ1862">
        <v>1</v>
      </c>
      <c r="AR1862">
        <v>1</v>
      </c>
    </row>
    <row r="1863" spans="1:44" x14ac:dyDescent="0.3">
      <c r="A1863" t="s">
        <v>3653</v>
      </c>
      <c r="B1863" t="s">
        <v>3154</v>
      </c>
      <c r="C1863" t="s">
        <v>412</v>
      </c>
      <c r="D1863" t="s">
        <v>1992</v>
      </c>
      <c r="E1863">
        <v>0</v>
      </c>
      <c r="F1863">
        <v>2</v>
      </c>
      <c r="G1863">
        <v>0</v>
      </c>
      <c r="H1863">
        <v>0</v>
      </c>
      <c r="I1863">
        <v>0</v>
      </c>
      <c r="J1863" t="s">
        <v>2119</v>
      </c>
      <c r="K1863" t="s">
        <v>4280</v>
      </c>
      <c r="L1863" t="s">
        <v>3058</v>
      </c>
      <c r="M1863" t="s">
        <v>2275</v>
      </c>
      <c r="N1863" t="s">
        <v>3271</v>
      </c>
      <c r="O1863" t="s">
        <v>2279</v>
      </c>
      <c r="P1863" t="s">
        <v>412</v>
      </c>
      <c r="Q1863">
        <v>19.399999999999999</v>
      </c>
      <c r="R1863">
        <v>126</v>
      </c>
      <c r="S1863" t="s">
        <v>412</v>
      </c>
      <c r="T1863" t="s">
        <v>935</v>
      </c>
      <c r="U1863">
        <v>0</v>
      </c>
      <c r="V1863">
        <v>2</v>
      </c>
      <c r="W1863" t="s">
        <v>1143</v>
      </c>
      <c r="X1863">
        <v>192</v>
      </c>
      <c r="Y1863" t="str">
        <f>IF(_20224[[#This Row],[Lead Score]]=_20224[[#This Row],[p2_score1]],_20224[[#This Row],[p2]],_20224[[#This Row],[p1]])</f>
        <v>Mohammad Amir</v>
      </c>
      <c r="Z1863" t="str">
        <f>IF(_20224[[#This Row],[Lead Score]]&lt;&gt;_20224[[#This Row],[p2_score1]],_20224[[#This Row],[p2]],_20224[[#This Row],[p1]])</f>
        <v>Usman Shinwari</v>
      </c>
      <c r="AA1863" s="1">
        <f>_20224[[#This Row],[Lead Score]]/_20224[[#This Row],[Runs in Partnership]]</f>
        <v>1</v>
      </c>
      <c r="AB1863">
        <f>+_20224[[#This Row],[p2_score1]]+_20224[[#This Row],[p1_score1]]</f>
        <v>1</v>
      </c>
      <c r="AC1863">
        <f>MAX(_20224[[#This Row],[p2_score1]:[p1_score1]])</f>
        <v>1</v>
      </c>
      <c r="AD1863">
        <f>MIN(_20224[[#This Row],[p2_score1]:[p1_score1]])</f>
        <v>0</v>
      </c>
      <c r="AE1863" t="s">
        <v>2119</v>
      </c>
      <c r="AF1863" t="s">
        <v>3058</v>
      </c>
      <c r="AG1863" t="s">
        <v>2829</v>
      </c>
      <c r="AH1863" t="s">
        <v>872</v>
      </c>
      <c r="AI1863" t="s">
        <v>872</v>
      </c>
      <c r="AJ1863" t="s">
        <v>850</v>
      </c>
      <c r="AK1863" t="str">
        <f>LEFT(_20224[[#This Row],[result2]], FIND(" ",_20224[[#This Row],[result2]]))</f>
        <v xml:space="preserve">Karachi </v>
      </c>
      <c r="AL1863" t="s">
        <v>4583</v>
      </c>
      <c r="AM1863" t="s">
        <v>3059</v>
      </c>
      <c r="AN1863" t="s">
        <v>3060</v>
      </c>
      <c r="AO1863" t="s">
        <v>3061</v>
      </c>
      <c r="AP1863" t="s">
        <v>138</v>
      </c>
      <c r="AQ1863">
        <v>1</v>
      </c>
      <c r="AR1863">
        <v>0</v>
      </c>
    </row>
    <row r="1864" spans="1:44" hidden="1" x14ac:dyDescent="0.3">
      <c r="A1864" t="s">
        <v>3656</v>
      </c>
      <c r="B1864" t="s">
        <v>3187</v>
      </c>
      <c r="C1864" t="s">
        <v>935</v>
      </c>
      <c r="D1864" t="s">
        <v>45</v>
      </c>
      <c r="E1864">
        <v>2</v>
      </c>
      <c r="F1864">
        <v>3</v>
      </c>
      <c r="G1864">
        <v>0</v>
      </c>
      <c r="H1864">
        <v>0</v>
      </c>
      <c r="I1864">
        <v>66.66</v>
      </c>
      <c r="J1864" t="s">
        <v>2119</v>
      </c>
      <c r="K1864" t="s">
        <v>4280</v>
      </c>
      <c r="L1864" t="s">
        <v>3058</v>
      </c>
      <c r="M1864" t="s">
        <v>2275</v>
      </c>
      <c r="N1864" t="s">
        <v>32</v>
      </c>
      <c r="O1864" t="s">
        <v>32</v>
      </c>
      <c r="P1864" t="s">
        <v>32</v>
      </c>
      <c r="S1864" t="s">
        <v>32</v>
      </c>
      <c r="T1864" t="s">
        <v>32</v>
      </c>
      <c r="W1864" t="s">
        <v>32</v>
      </c>
      <c r="X1864">
        <v>192</v>
      </c>
      <c r="Y1864" t="str">
        <f>IF(_20224[[#This Row],[Lead Score]]=_20224[[#This Row],[p2_score1]],_20224[[#This Row],[p2]],_20224[[#This Row],[p1]])</f>
        <v/>
      </c>
      <c r="Z1864" t="str">
        <f>IF(_20224[[#This Row],[Lead Score]]&lt;&gt;_20224[[#This Row],[p2_score1]],_20224[[#This Row],[p2]],_20224[[#This Row],[p1]])</f>
        <v/>
      </c>
      <c r="AA1864" s="1" t="e">
        <f>_20224[[#This Row],[Lead Score]]/_20224[[#This Row],[Runs in Partnership]]</f>
        <v>#DIV/0!</v>
      </c>
      <c r="AB1864">
        <f>+_20224[[#This Row],[p2_score1]]+_20224[[#This Row],[p1_score1]]</f>
        <v>0</v>
      </c>
      <c r="AC1864">
        <f>MAX(_20224[[#This Row],[p2_score1]:[p1_score1]])</f>
        <v>0</v>
      </c>
      <c r="AD1864">
        <f>MIN(_20224[[#This Row],[p2_score1]:[p1_score1]])</f>
        <v>0</v>
      </c>
      <c r="AE1864" t="s">
        <v>2119</v>
      </c>
      <c r="AF1864" t="s">
        <v>3058</v>
      </c>
      <c r="AG1864" t="s">
        <v>2829</v>
      </c>
      <c r="AH1864" t="s">
        <v>872</v>
      </c>
      <c r="AI1864" t="s">
        <v>872</v>
      </c>
      <c r="AJ1864" t="s">
        <v>850</v>
      </c>
      <c r="AK1864" t="str">
        <f>LEFT(_20224[[#This Row],[result2]], FIND(" ",_20224[[#This Row],[result2]]))</f>
        <v xml:space="preserve">Karachi </v>
      </c>
      <c r="AL1864" t="s">
        <v>4583</v>
      </c>
      <c r="AM1864" t="s">
        <v>3059</v>
      </c>
      <c r="AN1864" t="s">
        <v>3060</v>
      </c>
      <c r="AO1864" t="s">
        <v>3061</v>
      </c>
      <c r="AP1864" t="s">
        <v>138</v>
      </c>
      <c r="AQ1864">
        <v>0</v>
      </c>
      <c r="AR1864">
        <v>0</v>
      </c>
    </row>
    <row r="1865" spans="1:44" x14ac:dyDescent="0.3">
      <c r="A1865" t="s">
        <v>3658</v>
      </c>
      <c r="B1865" t="s">
        <v>3144</v>
      </c>
      <c r="C1865" t="s">
        <v>855</v>
      </c>
      <c r="D1865" t="s">
        <v>2280</v>
      </c>
      <c r="E1865">
        <v>36</v>
      </c>
      <c r="F1865">
        <v>31</v>
      </c>
      <c r="G1865">
        <v>4</v>
      </c>
      <c r="H1865">
        <v>1</v>
      </c>
      <c r="I1865">
        <v>116.12</v>
      </c>
      <c r="J1865" t="s">
        <v>2119</v>
      </c>
      <c r="K1865" t="s">
        <v>4235</v>
      </c>
      <c r="L1865" t="s">
        <v>3062</v>
      </c>
      <c r="M1865" t="s">
        <v>2281</v>
      </c>
      <c r="N1865" t="s">
        <v>3139</v>
      </c>
      <c r="O1865" t="s">
        <v>509</v>
      </c>
      <c r="P1865" t="s">
        <v>855</v>
      </c>
      <c r="Q1865">
        <v>11.3</v>
      </c>
      <c r="R1865">
        <v>97</v>
      </c>
      <c r="S1865" t="s">
        <v>270</v>
      </c>
      <c r="T1865" t="s">
        <v>855</v>
      </c>
      <c r="U1865">
        <v>61</v>
      </c>
      <c r="V1865">
        <v>36</v>
      </c>
      <c r="W1865" t="s">
        <v>32</v>
      </c>
      <c r="X1865">
        <v>193</v>
      </c>
      <c r="Y1865" t="str">
        <f>IF(_20224[[#This Row],[Lead Score]]=_20224[[#This Row],[p2_score1]],_20224[[#This Row],[p2]],_20224[[#This Row],[p1]])</f>
        <v>Kamran Akmal</v>
      </c>
      <c r="Z1865" t="str">
        <f>IF(_20224[[#This Row],[Lead Score]]&lt;&gt;_20224[[#This Row],[p2_score1]],_20224[[#This Row],[p2]],_20224[[#This Row],[p1]])</f>
        <v>Dawid Malan</v>
      </c>
      <c r="AA1865" s="1">
        <f>_20224[[#This Row],[Lead Score]]/_20224[[#This Row],[Runs in Partnership]]</f>
        <v>0.62886597938144329</v>
      </c>
      <c r="AB1865">
        <f>+_20224[[#This Row],[p2_score1]]+_20224[[#This Row],[p1_score1]]</f>
        <v>97</v>
      </c>
      <c r="AC1865">
        <f>MAX(_20224[[#This Row],[p2_score1]:[p1_score1]])</f>
        <v>61</v>
      </c>
      <c r="AD1865">
        <f>MIN(_20224[[#This Row],[p2_score1]:[p1_score1]])</f>
        <v>36</v>
      </c>
      <c r="AE1865" t="s">
        <v>2119</v>
      </c>
      <c r="AF1865" t="s">
        <v>3062</v>
      </c>
      <c r="AG1865" t="s">
        <v>2807</v>
      </c>
      <c r="AH1865" t="s">
        <v>949</v>
      </c>
      <c r="AI1865" t="s">
        <v>949</v>
      </c>
      <c r="AJ1865" t="s">
        <v>872</v>
      </c>
      <c r="AK1865" t="str">
        <f>LEFT(_20224[[#This Row],[result2]], FIND(" ",_20224[[#This Row],[result2]]))</f>
        <v xml:space="preserve">Peshawar </v>
      </c>
      <c r="AL1865" t="s">
        <v>4583</v>
      </c>
      <c r="AM1865" t="s">
        <v>3063</v>
      </c>
      <c r="AN1865" t="s">
        <v>3064</v>
      </c>
      <c r="AO1865" t="s">
        <v>3065</v>
      </c>
      <c r="AP1865" t="s">
        <v>270</v>
      </c>
      <c r="AQ1865">
        <v>36</v>
      </c>
      <c r="AR1865">
        <v>61</v>
      </c>
    </row>
    <row r="1866" spans="1:44" x14ac:dyDescent="0.3">
      <c r="A1866" t="s">
        <v>3660</v>
      </c>
      <c r="B1866" t="s">
        <v>3133</v>
      </c>
      <c r="C1866" t="s">
        <v>270</v>
      </c>
      <c r="D1866" t="s">
        <v>2282</v>
      </c>
      <c r="E1866">
        <v>104</v>
      </c>
      <c r="F1866">
        <v>65</v>
      </c>
      <c r="G1866">
        <v>6</v>
      </c>
      <c r="H1866">
        <v>7</v>
      </c>
      <c r="I1866">
        <v>160</v>
      </c>
      <c r="J1866" t="s">
        <v>2119</v>
      </c>
      <c r="K1866" t="s">
        <v>4235</v>
      </c>
      <c r="L1866" t="s">
        <v>3062</v>
      </c>
      <c r="M1866" t="s">
        <v>2281</v>
      </c>
      <c r="N1866" t="s">
        <v>3148</v>
      </c>
      <c r="O1866" t="s">
        <v>2283</v>
      </c>
      <c r="P1866" t="s">
        <v>270</v>
      </c>
      <c r="Q1866">
        <v>19.100000000000001</v>
      </c>
      <c r="R1866">
        <v>174</v>
      </c>
      <c r="S1866" t="s">
        <v>270</v>
      </c>
      <c r="T1866" t="s">
        <v>2242</v>
      </c>
      <c r="U1866">
        <v>0</v>
      </c>
      <c r="V1866">
        <v>0</v>
      </c>
      <c r="W1866" t="s">
        <v>855</v>
      </c>
      <c r="X1866">
        <v>193</v>
      </c>
      <c r="Y1866" t="str">
        <f>IF(_20224[[#This Row],[Lead Score]]=_20224[[#This Row],[p2_score1]],_20224[[#This Row],[p2]],_20224[[#This Row],[p1]])</f>
        <v>Kamran Akmal</v>
      </c>
      <c r="Z1866" t="str">
        <f>IF(_20224[[#This Row],[Lead Score]]&lt;&gt;_20224[[#This Row],[p2_score1]],_20224[[#This Row],[p2]],_20224[[#This Row],[p1]])</f>
        <v>Marlon Samuels</v>
      </c>
      <c r="AA1866" s="1">
        <f>_20224[[#This Row],[Lead Score]]/_20224[[#This Row],[Runs in Partnership]]</f>
        <v>0.55844155844155841</v>
      </c>
      <c r="AB1866">
        <f>+_20224[[#This Row],[p2_score1]]+_20224[[#This Row],[p1_score1]]</f>
        <v>77</v>
      </c>
      <c r="AC1866">
        <f>MAX(_20224[[#This Row],[p2_score1]:[p1_score1]])</f>
        <v>43</v>
      </c>
      <c r="AD1866">
        <f>MIN(_20224[[#This Row],[p2_score1]:[p1_score1]])</f>
        <v>34</v>
      </c>
      <c r="AE1866" t="s">
        <v>2119</v>
      </c>
      <c r="AF1866" t="s">
        <v>3062</v>
      </c>
      <c r="AG1866" t="s">
        <v>2807</v>
      </c>
      <c r="AH1866" t="s">
        <v>949</v>
      </c>
      <c r="AI1866" t="s">
        <v>949</v>
      </c>
      <c r="AJ1866" t="s">
        <v>872</v>
      </c>
      <c r="AK1866" t="str">
        <f>LEFT(_20224[[#This Row],[result2]], FIND(" ",_20224[[#This Row],[result2]]))</f>
        <v xml:space="preserve">Peshawar </v>
      </c>
      <c r="AL1866" t="s">
        <v>4583</v>
      </c>
      <c r="AM1866" t="s">
        <v>3063</v>
      </c>
      <c r="AN1866" t="s">
        <v>3064</v>
      </c>
      <c r="AO1866" t="s">
        <v>3065</v>
      </c>
      <c r="AP1866" t="s">
        <v>270</v>
      </c>
      <c r="AQ1866">
        <v>34</v>
      </c>
      <c r="AR1866">
        <v>43</v>
      </c>
    </row>
    <row r="1867" spans="1:44" x14ac:dyDescent="0.3">
      <c r="A1867" t="s">
        <v>3661</v>
      </c>
      <c r="B1867" t="s">
        <v>3136</v>
      </c>
      <c r="C1867" t="s">
        <v>308</v>
      </c>
      <c r="D1867" t="s">
        <v>984</v>
      </c>
      <c r="E1867">
        <v>0</v>
      </c>
      <c r="F1867">
        <v>1</v>
      </c>
      <c r="G1867">
        <v>0</v>
      </c>
      <c r="H1867">
        <v>0</v>
      </c>
      <c r="I1867">
        <v>0</v>
      </c>
      <c r="J1867" t="s">
        <v>2119</v>
      </c>
      <c r="K1867" t="s">
        <v>4235</v>
      </c>
      <c r="L1867" t="s">
        <v>3062</v>
      </c>
      <c r="M1867" t="s">
        <v>2281</v>
      </c>
      <c r="N1867" t="s">
        <v>3157</v>
      </c>
      <c r="O1867" t="s">
        <v>2284</v>
      </c>
      <c r="P1867" t="s">
        <v>308</v>
      </c>
      <c r="Q1867">
        <v>19.399999999999999</v>
      </c>
      <c r="R1867">
        <v>179</v>
      </c>
      <c r="S1867" t="s">
        <v>308</v>
      </c>
      <c r="T1867" t="s">
        <v>2242</v>
      </c>
      <c r="U1867">
        <v>0</v>
      </c>
      <c r="V1867">
        <v>5</v>
      </c>
      <c r="W1867" t="s">
        <v>270</v>
      </c>
      <c r="X1867">
        <v>193</v>
      </c>
      <c r="Y1867" t="str">
        <f>IF(_20224[[#This Row],[Lead Score]]=_20224[[#This Row],[p2_score1]],_20224[[#This Row],[p2]],_20224[[#This Row],[p1]])</f>
        <v>Marlon Samuels</v>
      </c>
      <c r="Z1867" t="str">
        <f>IF(_20224[[#This Row],[Lead Score]]&lt;&gt;_20224[[#This Row],[p2_score1]],_20224[[#This Row],[p2]],_20224[[#This Row],[p1]])</f>
        <v>Shahid Afridi</v>
      </c>
      <c r="AA1867" s="1">
        <f>_20224[[#This Row],[Lead Score]]/_20224[[#This Row],[Runs in Partnership]]</f>
        <v>1</v>
      </c>
      <c r="AB1867">
        <f>+_20224[[#This Row],[p2_score1]]+_20224[[#This Row],[p1_score1]]</f>
        <v>5</v>
      </c>
      <c r="AC1867">
        <f>MAX(_20224[[#This Row],[p2_score1]:[p1_score1]])</f>
        <v>5</v>
      </c>
      <c r="AD1867">
        <f>MIN(_20224[[#This Row],[p2_score1]:[p1_score1]])</f>
        <v>0</v>
      </c>
      <c r="AE1867" t="s">
        <v>2119</v>
      </c>
      <c r="AF1867" t="s">
        <v>3062</v>
      </c>
      <c r="AG1867" t="s">
        <v>2807</v>
      </c>
      <c r="AH1867" t="s">
        <v>949</v>
      </c>
      <c r="AI1867" t="s">
        <v>949</v>
      </c>
      <c r="AJ1867" t="s">
        <v>872</v>
      </c>
      <c r="AK1867" t="str">
        <f>LEFT(_20224[[#This Row],[result2]], FIND(" ",_20224[[#This Row],[result2]]))</f>
        <v xml:space="preserve">Peshawar </v>
      </c>
      <c r="AL1867" t="s">
        <v>4583</v>
      </c>
      <c r="AM1867" t="s">
        <v>3063</v>
      </c>
      <c r="AN1867" t="s">
        <v>3064</v>
      </c>
      <c r="AO1867" t="s">
        <v>3065</v>
      </c>
      <c r="AP1867" t="s">
        <v>270</v>
      </c>
      <c r="AQ1867">
        <v>5</v>
      </c>
      <c r="AR1867">
        <v>0</v>
      </c>
    </row>
    <row r="1868" spans="1:44" x14ac:dyDescent="0.3">
      <c r="A1868" t="s">
        <v>3662</v>
      </c>
      <c r="B1868" t="s">
        <v>3153</v>
      </c>
      <c r="C1868" t="s">
        <v>2242</v>
      </c>
      <c r="D1868" t="s">
        <v>45</v>
      </c>
      <c r="E1868">
        <v>37</v>
      </c>
      <c r="F1868">
        <v>22</v>
      </c>
      <c r="G1868">
        <v>3</v>
      </c>
      <c r="H1868">
        <v>1</v>
      </c>
      <c r="I1868">
        <v>168.18</v>
      </c>
      <c r="J1868" t="s">
        <v>2119</v>
      </c>
      <c r="K1868" t="s">
        <v>4235</v>
      </c>
      <c r="L1868" t="s">
        <v>3062</v>
      </c>
      <c r="M1868" t="s">
        <v>2281</v>
      </c>
      <c r="N1868" t="s">
        <v>32</v>
      </c>
      <c r="O1868" t="s">
        <v>32</v>
      </c>
      <c r="P1868" t="s">
        <v>32</v>
      </c>
      <c r="S1868" t="s">
        <v>960</v>
      </c>
      <c r="T1868" t="s">
        <v>2242</v>
      </c>
      <c r="U1868">
        <v>0</v>
      </c>
      <c r="V1868">
        <v>0</v>
      </c>
      <c r="W1868" t="s">
        <v>308</v>
      </c>
      <c r="X1868">
        <v>193</v>
      </c>
      <c r="Y1868" t="str">
        <f>IF(_20224[[#This Row],[Lead Score]]=_20224[[#This Row],[p2_score1]],_20224[[#This Row],[p2]],_20224[[#This Row],[p1]])</f>
        <v>Marlon Samuels</v>
      </c>
      <c r="Z1868" t="str">
        <f>IF(_20224[[#This Row],[Lead Score]]&lt;&gt;_20224[[#This Row],[p2_score1]],_20224[[#This Row],[p2]],_20224[[#This Row],[p1]])</f>
        <v>Darren Sammy</v>
      </c>
      <c r="AA1868" s="1">
        <f>_20224[[#This Row],[Lead Score]]/_20224[[#This Row],[Runs in Partnership]]</f>
        <v>1</v>
      </c>
      <c r="AB1868">
        <f>+_20224[[#This Row],[p2_score1]]+_20224[[#This Row],[p1_score1]]</f>
        <v>32</v>
      </c>
      <c r="AC1868">
        <f>MAX(_20224[[#This Row],[p2_score1]:[p1_score1]])</f>
        <v>32</v>
      </c>
      <c r="AD1868">
        <f>MIN(_20224[[#This Row],[p2_score1]:[p1_score1]])</f>
        <v>0</v>
      </c>
      <c r="AE1868" t="s">
        <v>2119</v>
      </c>
      <c r="AF1868" t="s">
        <v>3062</v>
      </c>
      <c r="AG1868" t="s">
        <v>2807</v>
      </c>
      <c r="AH1868" t="s">
        <v>949</v>
      </c>
      <c r="AI1868" t="s">
        <v>949</v>
      </c>
      <c r="AJ1868" t="s">
        <v>872</v>
      </c>
      <c r="AK1868" t="str">
        <f>LEFT(_20224[[#This Row],[result2]], FIND(" ",_20224[[#This Row],[result2]]))</f>
        <v xml:space="preserve">Peshawar </v>
      </c>
      <c r="AL1868" t="s">
        <v>4583</v>
      </c>
      <c r="AM1868" t="s">
        <v>3063</v>
      </c>
      <c r="AN1868" t="s">
        <v>3064</v>
      </c>
      <c r="AO1868" t="s">
        <v>3065</v>
      </c>
      <c r="AP1868" t="s">
        <v>270</v>
      </c>
      <c r="AQ1868">
        <v>32</v>
      </c>
      <c r="AR1868">
        <v>0</v>
      </c>
    </row>
    <row r="1869" spans="1:44" hidden="1" x14ac:dyDescent="0.3">
      <c r="A1869" t="s">
        <v>3664</v>
      </c>
      <c r="B1869" t="s">
        <v>3162</v>
      </c>
      <c r="C1869" t="s">
        <v>960</v>
      </c>
      <c r="D1869" t="s">
        <v>45</v>
      </c>
      <c r="E1869">
        <v>0</v>
      </c>
      <c r="F1869">
        <v>1</v>
      </c>
      <c r="G1869">
        <v>0</v>
      </c>
      <c r="H1869">
        <v>0</v>
      </c>
      <c r="I1869">
        <v>0</v>
      </c>
      <c r="J1869" t="s">
        <v>2119</v>
      </c>
      <c r="K1869" t="s">
        <v>4235</v>
      </c>
      <c r="L1869" t="s">
        <v>3062</v>
      </c>
      <c r="M1869" t="s">
        <v>2281</v>
      </c>
      <c r="N1869" t="s">
        <v>32</v>
      </c>
      <c r="O1869" t="s">
        <v>32</v>
      </c>
      <c r="P1869" t="s">
        <v>32</v>
      </c>
      <c r="S1869" t="s">
        <v>32</v>
      </c>
      <c r="T1869" t="s">
        <v>32</v>
      </c>
      <c r="W1869" t="s">
        <v>32</v>
      </c>
      <c r="X1869">
        <v>193</v>
      </c>
      <c r="Y1869" t="str">
        <f>IF(_20224[[#This Row],[Lead Score]]=_20224[[#This Row],[p2_score1]],_20224[[#This Row],[p2]],_20224[[#This Row],[p1]])</f>
        <v/>
      </c>
      <c r="Z1869" t="str">
        <f>IF(_20224[[#This Row],[Lead Score]]&lt;&gt;_20224[[#This Row],[p2_score1]],_20224[[#This Row],[p2]],_20224[[#This Row],[p1]])</f>
        <v/>
      </c>
      <c r="AA1869" s="1" t="e">
        <f>_20224[[#This Row],[Lead Score]]/_20224[[#This Row],[Runs in Partnership]]</f>
        <v>#DIV/0!</v>
      </c>
      <c r="AB1869">
        <f>+_20224[[#This Row],[p2_score1]]+_20224[[#This Row],[p1_score1]]</f>
        <v>0</v>
      </c>
      <c r="AC1869">
        <f>MAX(_20224[[#This Row],[p2_score1]:[p1_score1]])</f>
        <v>0</v>
      </c>
      <c r="AD1869">
        <f>MIN(_20224[[#This Row],[p2_score1]:[p1_score1]])</f>
        <v>0</v>
      </c>
      <c r="AE1869" t="s">
        <v>2119</v>
      </c>
      <c r="AF1869" t="s">
        <v>3062</v>
      </c>
      <c r="AG1869" t="s">
        <v>2807</v>
      </c>
      <c r="AH1869" t="s">
        <v>949</v>
      </c>
      <c r="AI1869" t="s">
        <v>949</v>
      </c>
      <c r="AJ1869" t="s">
        <v>872</v>
      </c>
      <c r="AK1869" t="str">
        <f>LEFT(_20224[[#This Row],[result2]], FIND(" ",_20224[[#This Row],[result2]]))</f>
        <v xml:space="preserve">Peshawar </v>
      </c>
      <c r="AL1869" t="s">
        <v>4583</v>
      </c>
      <c r="AM1869" t="s">
        <v>3063</v>
      </c>
      <c r="AN1869" t="s">
        <v>3064</v>
      </c>
      <c r="AO1869" t="s">
        <v>3065</v>
      </c>
      <c r="AP1869" t="s">
        <v>270</v>
      </c>
      <c r="AQ1869">
        <v>0</v>
      </c>
      <c r="AR1869">
        <v>0</v>
      </c>
    </row>
    <row r="1870" spans="1:44" x14ac:dyDescent="0.3">
      <c r="A1870" t="s">
        <v>3665</v>
      </c>
      <c r="B1870" t="s">
        <v>3133</v>
      </c>
      <c r="C1870" t="s">
        <v>855</v>
      </c>
      <c r="D1870" t="s">
        <v>2285</v>
      </c>
      <c r="E1870">
        <v>17</v>
      </c>
      <c r="F1870">
        <v>12</v>
      </c>
      <c r="G1870">
        <v>1</v>
      </c>
      <c r="H1870">
        <v>1</v>
      </c>
      <c r="I1870">
        <v>141.66</v>
      </c>
      <c r="J1870" t="s">
        <v>2119</v>
      </c>
      <c r="K1870" t="s">
        <v>4246</v>
      </c>
      <c r="L1870" t="s">
        <v>2622</v>
      </c>
      <c r="M1870" t="s">
        <v>2286</v>
      </c>
      <c r="N1870" t="s">
        <v>3139</v>
      </c>
      <c r="O1870" t="s">
        <v>1980</v>
      </c>
      <c r="P1870" t="s">
        <v>855</v>
      </c>
      <c r="Q1870">
        <v>4.4000000000000004</v>
      </c>
      <c r="R1870">
        <v>42</v>
      </c>
      <c r="S1870" t="s">
        <v>270</v>
      </c>
      <c r="T1870" t="s">
        <v>855</v>
      </c>
      <c r="U1870">
        <v>25</v>
      </c>
      <c r="V1870">
        <v>17</v>
      </c>
      <c r="W1870" t="s">
        <v>32</v>
      </c>
      <c r="X1870">
        <v>194</v>
      </c>
      <c r="Y1870" t="str">
        <f>IF(_20224[[#This Row],[Lead Score]]=_20224[[#This Row],[p2_score1]],_20224[[#This Row],[p2]],_20224[[#This Row],[p1]])</f>
        <v>Kamran Akmal</v>
      </c>
      <c r="Z1870" t="str">
        <f>IF(_20224[[#This Row],[Lead Score]]&lt;&gt;_20224[[#This Row],[p2_score1]],_20224[[#This Row],[p2]],_20224[[#This Row],[p1]])</f>
        <v>Dawid Malan</v>
      </c>
      <c r="AA1870" s="1">
        <f>_20224[[#This Row],[Lead Score]]/_20224[[#This Row],[Runs in Partnership]]</f>
        <v>0.59523809523809523</v>
      </c>
      <c r="AB1870">
        <f>+_20224[[#This Row],[p2_score1]]+_20224[[#This Row],[p1_score1]]</f>
        <v>42</v>
      </c>
      <c r="AC1870">
        <f>MAX(_20224[[#This Row],[p2_score1]:[p1_score1]])</f>
        <v>25</v>
      </c>
      <c r="AD1870">
        <f>MIN(_20224[[#This Row],[p2_score1]:[p1_score1]])</f>
        <v>17</v>
      </c>
      <c r="AE1870" t="s">
        <v>2119</v>
      </c>
      <c r="AF1870" t="s">
        <v>2622</v>
      </c>
      <c r="AG1870" t="s">
        <v>2552</v>
      </c>
      <c r="AH1870" t="s">
        <v>949</v>
      </c>
      <c r="AI1870" t="s">
        <v>949</v>
      </c>
      <c r="AJ1870" t="s">
        <v>897</v>
      </c>
      <c r="AK1870" t="str">
        <f>LEFT(_20224[[#This Row],[result2]], FIND(" ",_20224[[#This Row],[result2]]))</f>
        <v xml:space="preserve">Peshawar </v>
      </c>
      <c r="AL1870" t="s">
        <v>4583</v>
      </c>
      <c r="AM1870" t="s">
        <v>3018</v>
      </c>
      <c r="AN1870" t="s">
        <v>3066</v>
      </c>
      <c r="AO1870" t="s">
        <v>3067</v>
      </c>
      <c r="AP1870" t="s">
        <v>960</v>
      </c>
      <c r="AQ1870">
        <v>17</v>
      </c>
      <c r="AR1870">
        <v>25</v>
      </c>
    </row>
    <row r="1871" spans="1:44" x14ac:dyDescent="0.3">
      <c r="A1871" t="s">
        <v>3667</v>
      </c>
      <c r="B1871" t="s">
        <v>3144</v>
      </c>
      <c r="C1871" t="s">
        <v>270</v>
      </c>
      <c r="D1871" t="s">
        <v>1893</v>
      </c>
      <c r="E1871">
        <v>40</v>
      </c>
      <c r="F1871">
        <v>32</v>
      </c>
      <c r="G1871">
        <v>6</v>
      </c>
      <c r="H1871">
        <v>1</v>
      </c>
      <c r="I1871">
        <v>125</v>
      </c>
      <c r="J1871" t="s">
        <v>2119</v>
      </c>
      <c r="K1871" t="s">
        <v>4246</v>
      </c>
      <c r="L1871" t="s">
        <v>2622</v>
      </c>
      <c r="M1871" t="s">
        <v>2286</v>
      </c>
      <c r="N1871" t="s">
        <v>3148</v>
      </c>
      <c r="O1871" t="s">
        <v>2287</v>
      </c>
      <c r="P1871" t="s">
        <v>270</v>
      </c>
      <c r="Q1871">
        <v>10</v>
      </c>
      <c r="R1871">
        <v>82</v>
      </c>
      <c r="S1871" t="s">
        <v>270</v>
      </c>
      <c r="T1871" t="s">
        <v>2242</v>
      </c>
      <c r="U1871">
        <v>0</v>
      </c>
      <c r="V1871">
        <v>0</v>
      </c>
      <c r="W1871" t="s">
        <v>855</v>
      </c>
      <c r="X1871">
        <v>194</v>
      </c>
      <c r="Y1871" t="str">
        <f>IF(_20224[[#This Row],[Lead Score]]=_20224[[#This Row],[p2_score1]],_20224[[#This Row],[p2]],_20224[[#This Row],[p1]])</f>
        <v>Marlon Samuels</v>
      </c>
      <c r="Z1871" t="str">
        <f>IF(_20224[[#This Row],[Lead Score]]&lt;&gt;_20224[[#This Row],[p2_score1]],_20224[[#This Row],[p2]],_20224[[#This Row],[p1]])</f>
        <v>Kamran Akmal</v>
      </c>
      <c r="AA1871" s="1">
        <f>_20224[[#This Row],[Lead Score]]/_20224[[#This Row],[Runs in Partnership]]</f>
        <v>0.625</v>
      </c>
      <c r="AB1871">
        <f>+_20224[[#This Row],[p2_score1]]+_20224[[#This Row],[p1_score1]]</f>
        <v>40</v>
      </c>
      <c r="AC1871">
        <f>MAX(_20224[[#This Row],[p2_score1]:[p1_score1]])</f>
        <v>25</v>
      </c>
      <c r="AD1871">
        <f>MIN(_20224[[#This Row],[p2_score1]:[p1_score1]])</f>
        <v>15</v>
      </c>
      <c r="AE1871" t="s">
        <v>2119</v>
      </c>
      <c r="AF1871" t="s">
        <v>2622</v>
      </c>
      <c r="AG1871" t="s">
        <v>2552</v>
      </c>
      <c r="AH1871" t="s">
        <v>949</v>
      </c>
      <c r="AI1871" t="s">
        <v>949</v>
      </c>
      <c r="AJ1871" t="s">
        <v>897</v>
      </c>
      <c r="AK1871" t="str">
        <f>LEFT(_20224[[#This Row],[result2]], FIND(" ",_20224[[#This Row],[result2]]))</f>
        <v xml:space="preserve">Peshawar </v>
      </c>
      <c r="AL1871" t="s">
        <v>4583</v>
      </c>
      <c r="AM1871" t="s">
        <v>3018</v>
      </c>
      <c r="AN1871" t="s">
        <v>3066</v>
      </c>
      <c r="AO1871" t="s">
        <v>3067</v>
      </c>
      <c r="AP1871" t="s">
        <v>960</v>
      </c>
      <c r="AQ1871">
        <v>25</v>
      </c>
      <c r="AR1871">
        <v>15</v>
      </c>
    </row>
    <row r="1872" spans="1:44" x14ac:dyDescent="0.3">
      <c r="A1872" t="s">
        <v>3669</v>
      </c>
      <c r="B1872" t="s">
        <v>3153</v>
      </c>
      <c r="C1872" t="s">
        <v>2242</v>
      </c>
      <c r="D1872" t="s">
        <v>1736</v>
      </c>
      <c r="E1872">
        <v>19</v>
      </c>
      <c r="F1872">
        <v>17</v>
      </c>
      <c r="G1872">
        <v>2</v>
      </c>
      <c r="H1872">
        <v>1</v>
      </c>
      <c r="I1872">
        <v>111.76</v>
      </c>
      <c r="J1872" t="s">
        <v>2119</v>
      </c>
      <c r="K1872" t="s">
        <v>4246</v>
      </c>
      <c r="L1872" t="s">
        <v>2622</v>
      </c>
      <c r="M1872" t="s">
        <v>2286</v>
      </c>
      <c r="N1872" t="s">
        <v>3157</v>
      </c>
      <c r="O1872" t="s">
        <v>587</v>
      </c>
      <c r="P1872" t="s">
        <v>2242</v>
      </c>
      <c r="Q1872">
        <v>10.1</v>
      </c>
      <c r="R1872">
        <v>82</v>
      </c>
      <c r="S1872" t="s">
        <v>99</v>
      </c>
      <c r="T1872" t="s">
        <v>2242</v>
      </c>
      <c r="U1872">
        <v>0</v>
      </c>
      <c r="V1872">
        <v>0</v>
      </c>
      <c r="W1872" t="s">
        <v>270</v>
      </c>
      <c r="X1872">
        <v>194</v>
      </c>
      <c r="Y1872" t="str">
        <f>IF(_20224[[#This Row],[Lead Score]]=_20224[[#This Row],[p2_score1]],_20224[[#This Row],[p2]],_20224[[#This Row],[p1]])</f>
        <v>Marlon Samuels</v>
      </c>
      <c r="Z1872" t="str">
        <f>IF(_20224[[#This Row],[Lead Score]]&lt;&gt;_20224[[#This Row],[p2_score1]],_20224[[#This Row],[p2]],_20224[[#This Row],[p1]])</f>
        <v>Mohammad Hafeez</v>
      </c>
      <c r="AA1872" s="1">
        <f>_20224[[#This Row],[Lead Score]]/_20224[[#This Row],[Runs in Partnership]]</f>
        <v>1</v>
      </c>
      <c r="AB1872">
        <f>+_20224[[#This Row],[p2_score1]]+_20224[[#This Row],[p1_score1]]</f>
        <v>19</v>
      </c>
      <c r="AC1872">
        <f>MAX(_20224[[#This Row],[p2_score1]:[p1_score1]])</f>
        <v>19</v>
      </c>
      <c r="AD1872">
        <f>MIN(_20224[[#This Row],[p2_score1]:[p1_score1]])</f>
        <v>0</v>
      </c>
      <c r="AE1872" t="s">
        <v>2119</v>
      </c>
      <c r="AF1872" t="s">
        <v>2622</v>
      </c>
      <c r="AG1872" t="s">
        <v>2552</v>
      </c>
      <c r="AH1872" t="s">
        <v>949</v>
      </c>
      <c r="AI1872" t="s">
        <v>949</v>
      </c>
      <c r="AJ1872" t="s">
        <v>897</v>
      </c>
      <c r="AK1872" t="str">
        <f>LEFT(_20224[[#This Row],[result2]], FIND(" ",_20224[[#This Row],[result2]]))</f>
        <v xml:space="preserve">Peshawar </v>
      </c>
      <c r="AL1872" t="s">
        <v>4583</v>
      </c>
      <c r="AM1872" t="s">
        <v>3018</v>
      </c>
      <c r="AN1872" t="s">
        <v>3066</v>
      </c>
      <c r="AO1872" t="s">
        <v>3067</v>
      </c>
      <c r="AP1872" t="s">
        <v>960</v>
      </c>
      <c r="AQ1872">
        <v>19</v>
      </c>
      <c r="AR1872">
        <v>0</v>
      </c>
    </row>
    <row r="1873" spans="1:44" x14ac:dyDescent="0.3">
      <c r="A1873" t="s">
        <v>3671</v>
      </c>
      <c r="B1873" t="s">
        <v>3162</v>
      </c>
      <c r="C1873" t="s">
        <v>118</v>
      </c>
      <c r="D1873" t="s">
        <v>2052</v>
      </c>
      <c r="E1873">
        <v>1</v>
      </c>
      <c r="F1873">
        <v>5</v>
      </c>
      <c r="G1873">
        <v>0</v>
      </c>
      <c r="H1873">
        <v>0</v>
      </c>
      <c r="I1873">
        <v>20</v>
      </c>
      <c r="J1873" t="s">
        <v>2119</v>
      </c>
      <c r="K1873" t="s">
        <v>4246</v>
      </c>
      <c r="L1873" t="s">
        <v>2622</v>
      </c>
      <c r="M1873" t="s">
        <v>2286</v>
      </c>
      <c r="N1873" t="s">
        <v>3151</v>
      </c>
      <c r="O1873" t="s">
        <v>926</v>
      </c>
      <c r="P1873" t="s">
        <v>118</v>
      </c>
      <c r="Q1873">
        <v>11.3</v>
      </c>
      <c r="R1873">
        <v>86</v>
      </c>
      <c r="S1873" t="s">
        <v>99</v>
      </c>
      <c r="T1873" t="s">
        <v>118</v>
      </c>
      <c r="U1873">
        <v>3</v>
      </c>
      <c r="V1873">
        <v>0</v>
      </c>
      <c r="W1873" t="s">
        <v>2242</v>
      </c>
      <c r="X1873">
        <v>194</v>
      </c>
      <c r="Y1873" t="str">
        <f>IF(_20224[[#This Row],[Lead Score]]=_20224[[#This Row],[p2_score1]],_20224[[#This Row],[p2]],_20224[[#This Row],[p1]])</f>
        <v>Mohammad Hafeez</v>
      </c>
      <c r="Z1873" t="str">
        <f>IF(_20224[[#This Row],[Lead Score]]&lt;&gt;_20224[[#This Row],[p2_score1]],_20224[[#This Row],[p2]],_20224[[#This Row],[p1]])</f>
        <v>Khushdil Shah</v>
      </c>
      <c r="AA1873" s="1">
        <f>_20224[[#This Row],[Lead Score]]/_20224[[#This Row],[Runs in Partnership]]</f>
        <v>0.75</v>
      </c>
      <c r="AB1873">
        <f>+_20224[[#This Row],[p2_score1]]+_20224[[#This Row],[p1_score1]]</f>
        <v>4</v>
      </c>
      <c r="AC1873">
        <f>MAX(_20224[[#This Row],[p2_score1]:[p1_score1]])</f>
        <v>3</v>
      </c>
      <c r="AD1873">
        <f>MIN(_20224[[#This Row],[p2_score1]:[p1_score1]])</f>
        <v>1</v>
      </c>
      <c r="AE1873" t="s">
        <v>2119</v>
      </c>
      <c r="AF1873" t="s">
        <v>2622</v>
      </c>
      <c r="AG1873" t="s">
        <v>2552</v>
      </c>
      <c r="AH1873" t="s">
        <v>949</v>
      </c>
      <c r="AI1873" t="s">
        <v>949</v>
      </c>
      <c r="AJ1873" t="s">
        <v>897</v>
      </c>
      <c r="AK1873" t="str">
        <f>LEFT(_20224[[#This Row],[result2]], FIND(" ",_20224[[#This Row],[result2]]))</f>
        <v xml:space="preserve">Peshawar </v>
      </c>
      <c r="AL1873" t="s">
        <v>4583</v>
      </c>
      <c r="AM1873" t="s">
        <v>3018</v>
      </c>
      <c r="AN1873" t="s">
        <v>3066</v>
      </c>
      <c r="AO1873" t="s">
        <v>3067</v>
      </c>
      <c r="AP1873" t="s">
        <v>960</v>
      </c>
      <c r="AQ1873">
        <v>1</v>
      </c>
      <c r="AR1873">
        <v>3</v>
      </c>
    </row>
    <row r="1874" spans="1:44" x14ac:dyDescent="0.3">
      <c r="A1874" t="s">
        <v>3673</v>
      </c>
      <c r="B1874" t="s">
        <v>3136</v>
      </c>
      <c r="C1874" t="s">
        <v>99</v>
      </c>
      <c r="D1874" t="s">
        <v>2288</v>
      </c>
      <c r="E1874">
        <v>12</v>
      </c>
      <c r="F1874">
        <v>13</v>
      </c>
      <c r="G1874">
        <v>1</v>
      </c>
      <c r="H1874">
        <v>0</v>
      </c>
      <c r="I1874">
        <v>92.3</v>
      </c>
      <c r="J1874" t="s">
        <v>2119</v>
      </c>
      <c r="K1874" t="s">
        <v>4246</v>
      </c>
      <c r="L1874" t="s">
        <v>2622</v>
      </c>
      <c r="M1874" t="s">
        <v>2286</v>
      </c>
      <c r="N1874" t="s">
        <v>3170</v>
      </c>
      <c r="O1874" t="s">
        <v>2289</v>
      </c>
      <c r="P1874" t="s">
        <v>99</v>
      </c>
      <c r="Q1874">
        <v>16.3</v>
      </c>
      <c r="R1874">
        <v>112</v>
      </c>
      <c r="S1874" t="s">
        <v>99</v>
      </c>
      <c r="T1874" t="s">
        <v>67</v>
      </c>
      <c r="U1874">
        <v>0</v>
      </c>
      <c r="V1874">
        <v>0</v>
      </c>
      <c r="W1874" t="s">
        <v>118</v>
      </c>
      <c r="X1874">
        <v>194</v>
      </c>
      <c r="Y1874" t="str">
        <f>IF(_20224[[#This Row],[Lead Score]]=_20224[[#This Row],[p2_score1]],_20224[[#This Row],[p2]],_20224[[#This Row],[p1]])</f>
        <v>Iftikhar Ahmed</v>
      </c>
      <c r="Z1874" t="str">
        <f>IF(_20224[[#This Row],[Lead Score]]&lt;&gt;_20224[[#This Row],[p2_score1]],_20224[[#This Row],[p2]],_20224[[#This Row],[p1]])</f>
        <v>Mohammad Hafeez</v>
      </c>
      <c r="AA1874" s="1">
        <f>_20224[[#This Row],[Lead Score]]/_20224[[#This Row],[Runs in Partnership]]</f>
        <v>0.65384615384615385</v>
      </c>
      <c r="AB1874">
        <f>+_20224[[#This Row],[p2_score1]]+_20224[[#This Row],[p1_score1]]</f>
        <v>26</v>
      </c>
      <c r="AC1874">
        <f>MAX(_20224[[#This Row],[p2_score1]:[p1_score1]])</f>
        <v>17</v>
      </c>
      <c r="AD1874">
        <f>MIN(_20224[[#This Row],[p2_score1]:[p1_score1]])</f>
        <v>9</v>
      </c>
      <c r="AE1874" t="s">
        <v>2119</v>
      </c>
      <c r="AF1874" t="s">
        <v>2622</v>
      </c>
      <c r="AG1874" t="s">
        <v>2552</v>
      </c>
      <c r="AH1874" t="s">
        <v>949</v>
      </c>
      <c r="AI1874" t="s">
        <v>949</v>
      </c>
      <c r="AJ1874" t="s">
        <v>897</v>
      </c>
      <c r="AK1874" t="str">
        <f>LEFT(_20224[[#This Row],[result2]], FIND(" ",_20224[[#This Row],[result2]]))</f>
        <v xml:space="preserve">Peshawar </v>
      </c>
      <c r="AL1874" t="s">
        <v>4583</v>
      </c>
      <c r="AM1874" t="s">
        <v>3018</v>
      </c>
      <c r="AN1874" t="s">
        <v>3066</v>
      </c>
      <c r="AO1874" t="s">
        <v>3067</v>
      </c>
      <c r="AP1874" t="s">
        <v>960</v>
      </c>
      <c r="AQ1874">
        <v>17</v>
      </c>
      <c r="AR1874">
        <v>9</v>
      </c>
    </row>
    <row r="1875" spans="1:44" x14ac:dyDescent="0.3">
      <c r="A1875" t="s">
        <v>3675</v>
      </c>
      <c r="B1875" t="s">
        <v>3173</v>
      </c>
      <c r="C1875" t="s">
        <v>67</v>
      </c>
      <c r="D1875" t="s">
        <v>2290</v>
      </c>
      <c r="E1875">
        <v>14</v>
      </c>
      <c r="F1875">
        <v>21</v>
      </c>
      <c r="G1875">
        <v>1</v>
      </c>
      <c r="H1875">
        <v>0</v>
      </c>
      <c r="I1875">
        <v>66.66</v>
      </c>
      <c r="J1875" t="s">
        <v>2119</v>
      </c>
      <c r="K1875" t="s">
        <v>4246</v>
      </c>
      <c r="L1875" t="s">
        <v>2622</v>
      </c>
      <c r="M1875" t="s">
        <v>2286</v>
      </c>
      <c r="N1875" t="s">
        <v>3200</v>
      </c>
      <c r="O1875" t="s">
        <v>663</v>
      </c>
      <c r="P1875" t="s">
        <v>67</v>
      </c>
      <c r="Q1875">
        <v>16.399999999999999</v>
      </c>
      <c r="R1875">
        <v>112</v>
      </c>
      <c r="S1875" t="s">
        <v>960</v>
      </c>
      <c r="T1875" t="s">
        <v>67</v>
      </c>
      <c r="U1875">
        <v>0</v>
      </c>
      <c r="V1875">
        <v>0</v>
      </c>
      <c r="W1875" t="s">
        <v>99</v>
      </c>
      <c r="X1875">
        <v>194</v>
      </c>
      <c r="Y1875" t="str">
        <f>IF(_20224[[#This Row],[Lead Score]]=_20224[[#This Row],[p2_score1]],_20224[[#This Row],[p2]],_20224[[#This Row],[p1]])</f>
        <v>Iftikhar Ahmed</v>
      </c>
      <c r="Z1875" t="str">
        <f>IF(_20224[[#This Row],[Lead Score]]&lt;&gt;_20224[[#This Row],[p2_score1]],_20224[[#This Row],[p2]],_20224[[#This Row],[p1]])</f>
        <v>Darren Sammy</v>
      </c>
      <c r="AA1875" s="1">
        <f>_20224[[#This Row],[Lead Score]]/_20224[[#This Row],[Runs in Partnership]]</f>
        <v>1</v>
      </c>
      <c r="AB1875">
        <f>+_20224[[#This Row],[p2_score1]]+_20224[[#This Row],[p1_score1]]</f>
        <v>14</v>
      </c>
      <c r="AC1875">
        <f>MAX(_20224[[#This Row],[p2_score1]:[p1_score1]])</f>
        <v>14</v>
      </c>
      <c r="AD1875">
        <f>MIN(_20224[[#This Row],[p2_score1]:[p1_score1]])</f>
        <v>0</v>
      </c>
      <c r="AE1875" t="s">
        <v>2119</v>
      </c>
      <c r="AF1875" t="s">
        <v>2622</v>
      </c>
      <c r="AG1875" t="s">
        <v>2552</v>
      </c>
      <c r="AH1875" t="s">
        <v>949</v>
      </c>
      <c r="AI1875" t="s">
        <v>949</v>
      </c>
      <c r="AJ1875" t="s">
        <v>897</v>
      </c>
      <c r="AK1875" t="str">
        <f>LEFT(_20224[[#This Row],[result2]], FIND(" ",_20224[[#This Row],[result2]]))</f>
        <v xml:space="preserve">Peshawar </v>
      </c>
      <c r="AL1875" t="s">
        <v>4583</v>
      </c>
      <c r="AM1875" t="s">
        <v>3018</v>
      </c>
      <c r="AN1875" t="s">
        <v>3066</v>
      </c>
      <c r="AO1875" t="s">
        <v>3067</v>
      </c>
      <c r="AP1875" t="s">
        <v>960</v>
      </c>
      <c r="AQ1875">
        <v>14</v>
      </c>
      <c r="AR1875">
        <v>0</v>
      </c>
    </row>
    <row r="1876" spans="1:44" x14ac:dyDescent="0.3">
      <c r="A1876" t="s">
        <v>3676</v>
      </c>
      <c r="B1876" t="s">
        <v>3178</v>
      </c>
      <c r="C1876" t="s">
        <v>960</v>
      </c>
      <c r="D1876" t="s">
        <v>45</v>
      </c>
      <c r="E1876">
        <v>28</v>
      </c>
      <c r="F1876">
        <v>11</v>
      </c>
      <c r="G1876">
        <v>1</v>
      </c>
      <c r="H1876">
        <v>3</v>
      </c>
      <c r="I1876">
        <v>254.54</v>
      </c>
      <c r="J1876" t="s">
        <v>2119</v>
      </c>
      <c r="K1876" t="s">
        <v>4246</v>
      </c>
      <c r="L1876" t="s">
        <v>2622</v>
      </c>
      <c r="M1876" t="s">
        <v>2286</v>
      </c>
      <c r="N1876" t="s">
        <v>32</v>
      </c>
      <c r="O1876" t="s">
        <v>32</v>
      </c>
      <c r="P1876" t="s">
        <v>32</v>
      </c>
      <c r="S1876" t="s">
        <v>960</v>
      </c>
      <c r="T1876" t="s">
        <v>407</v>
      </c>
      <c r="U1876">
        <v>0</v>
      </c>
      <c r="V1876">
        <v>0</v>
      </c>
      <c r="W1876" t="s">
        <v>67</v>
      </c>
      <c r="X1876">
        <v>194</v>
      </c>
      <c r="Y1876" t="str">
        <f>IF(_20224[[#This Row],[Lead Score]]=_20224[[#This Row],[p2_score1]],_20224[[#This Row],[p2]],_20224[[#This Row],[p1]])</f>
        <v>Darren Sammy</v>
      </c>
      <c r="Z1876" t="str">
        <f>IF(_20224[[#This Row],[Lead Score]]&lt;&gt;_20224[[#This Row],[p2_score1]],_20224[[#This Row],[p2]],_20224[[#This Row],[p1]])</f>
        <v>Chris Jordan</v>
      </c>
      <c r="AA1876" s="1">
        <f>_20224[[#This Row],[Lead Score]]/_20224[[#This Row],[Runs in Partnership]]</f>
        <v>0.8</v>
      </c>
      <c r="AB1876">
        <f>+_20224[[#This Row],[p2_score1]]+_20224[[#This Row],[p1_score1]]</f>
        <v>35</v>
      </c>
      <c r="AC1876">
        <f>MAX(_20224[[#This Row],[p2_score1]:[p1_score1]])</f>
        <v>28</v>
      </c>
      <c r="AD1876">
        <f>MIN(_20224[[#This Row],[p2_score1]:[p1_score1]])</f>
        <v>7</v>
      </c>
      <c r="AE1876" t="s">
        <v>2119</v>
      </c>
      <c r="AF1876" t="s">
        <v>2622</v>
      </c>
      <c r="AG1876" t="s">
        <v>2552</v>
      </c>
      <c r="AH1876" t="s">
        <v>949</v>
      </c>
      <c r="AI1876" t="s">
        <v>949</v>
      </c>
      <c r="AJ1876" t="s">
        <v>897</v>
      </c>
      <c r="AK1876" t="str">
        <f>LEFT(_20224[[#This Row],[result2]], FIND(" ",_20224[[#This Row],[result2]]))</f>
        <v xml:space="preserve">Peshawar </v>
      </c>
      <c r="AL1876" t="s">
        <v>4583</v>
      </c>
      <c r="AM1876" t="s">
        <v>3018</v>
      </c>
      <c r="AN1876" t="s">
        <v>3066</v>
      </c>
      <c r="AO1876" t="s">
        <v>3067</v>
      </c>
      <c r="AP1876" t="s">
        <v>960</v>
      </c>
      <c r="AQ1876">
        <v>7</v>
      </c>
      <c r="AR1876">
        <v>28</v>
      </c>
    </row>
    <row r="1877" spans="1:44" hidden="1" x14ac:dyDescent="0.3">
      <c r="A1877" t="s">
        <v>3678</v>
      </c>
      <c r="B1877" t="s">
        <v>3180</v>
      </c>
      <c r="C1877" t="s">
        <v>407</v>
      </c>
      <c r="D1877" t="s">
        <v>45</v>
      </c>
      <c r="E1877">
        <v>7</v>
      </c>
      <c r="F1877">
        <v>9</v>
      </c>
      <c r="G1877">
        <v>1</v>
      </c>
      <c r="H1877">
        <v>0</v>
      </c>
      <c r="I1877">
        <v>77.77</v>
      </c>
      <c r="J1877" t="s">
        <v>2119</v>
      </c>
      <c r="K1877" t="s">
        <v>4246</v>
      </c>
      <c r="L1877" t="s">
        <v>2622</v>
      </c>
      <c r="M1877" t="s">
        <v>2286</v>
      </c>
      <c r="N1877" t="s">
        <v>32</v>
      </c>
      <c r="O1877" t="s">
        <v>32</v>
      </c>
      <c r="P1877" t="s">
        <v>32</v>
      </c>
      <c r="S1877" t="s">
        <v>32</v>
      </c>
      <c r="T1877" t="s">
        <v>32</v>
      </c>
      <c r="W1877" t="s">
        <v>32</v>
      </c>
      <c r="X1877">
        <v>194</v>
      </c>
      <c r="Y1877" t="str">
        <f>IF(_20224[[#This Row],[Lead Score]]=_20224[[#This Row],[p2_score1]],_20224[[#This Row],[p2]],_20224[[#This Row],[p1]])</f>
        <v/>
      </c>
      <c r="Z1877" t="str">
        <f>IF(_20224[[#This Row],[Lead Score]]&lt;&gt;_20224[[#This Row],[p2_score1]],_20224[[#This Row],[p2]],_20224[[#This Row],[p1]])</f>
        <v/>
      </c>
      <c r="AA1877" s="1" t="e">
        <f>_20224[[#This Row],[Lead Score]]/_20224[[#This Row],[Runs in Partnership]]</f>
        <v>#DIV/0!</v>
      </c>
      <c r="AB1877">
        <f>+_20224[[#This Row],[p2_score1]]+_20224[[#This Row],[p1_score1]]</f>
        <v>0</v>
      </c>
      <c r="AC1877">
        <f>MAX(_20224[[#This Row],[p2_score1]:[p1_score1]])</f>
        <v>0</v>
      </c>
      <c r="AD1877">
        <f>MIN(_20224[[#This Row],[p2_score1]:[p1_score1]])</f>
        <v>0</v>
      </c>
      <c r="AE1877" t="s">
        <v>2119</v>
      </c>
      <c r="AF1877" t="s">
        <v>2622</v>
      </c>
      <c r="AG1877" t="s">
        <v>2552</v>
      </c>
      <c r="AH1877" t="s">
        <v>949</v>
      </c>
      <c r="AI1877" t="s">
        <v>949</v>
      </c>
      <c r="AJ1877" t="s">
        <v>897</v>
      </c>
      <c r="AK1877" t="str">
        <f>LEFT(_20224[[#This Row],[result2]], FIND(" ",_20224[[#This Row],[result2]]))</f>
        <v xml:space="preserve">Peshawar </v>
      </c>
      <c r="AL1877" t="s">
        <v>4583</v>
      </c>
      <c r="AM1877" t="s">
        <v>3018</v>
      </c>
      <c r="AN1877" t="s">
        <v>3066</v>
      </c>
      <c r="AO1877" t="s">
        <v>3067</v>
      </c>
      <c r="AP1877" t="s">
        <v>960</v>
      </c>
      <c r="AQ1877">
        <v>0</v>
      </c>
      <c r="AR1877">
        <v>0</v>
      </c>
    </row>
    <row r="1878" spans="1:44" x14ac:dyDescent="0.3">
      <c r="A1878" t="s">
        <v>3133</v>
      </c>
      <c r="B1878" t="s">
        <v>3144</v>
      </c>
      <c r="C1878" t="s">
        <v>25</v>
      </c>
      <c r="D1878" t="s">
        <v>2291</v>
      </c>
      <c r="E1878">
        <v>10</v>
      </c>
      <c r="F1878">
        <v>11</v>
      </c>
      <c r="G1878">
        <v>0</v>
      </c>
      <c r="H1878">
        <v>1</v>
      </c>
      <c r="I1878">
        <v>90.9</v>
      </c>
      <c r="J1878" t="s">
        <v>2292</v>
      </c>
      <c r="K1878" t="s">
        <v>4266</v>
      </c>
      <c r="L1878" t="s">
        <v>2490</v>
      </c>
      <c r="M1878" t="s">
        <v>2293</v>
      </c>
      <c r="N1878" t="s">
        <v>3139</v>
      </c>
      <c r="O1878" t="s">
        <v>708</v>
      </c>
      <c r="P1878" t="s">
        <v>25</v>
      </c>
      <c r="Q1878">
        <v>5</v>
      </c>
      <c r="R1878">
        <v>21</v>
      </c>
      <c r="S1878" t="s">
        <v>895</v>
      </c>
      <c r="T1878" t="s">
        <v>25</v>
      </c>
      <c r="U1878">
        <v>11</v>
      </c>
      <c r="V1878">
        <v>10</v>
      </c>
      <c r="W1878" t="s">
        <v>32</v>
      </c>
      <c r="X1878">
        <v>195</v>
      </c>
      <c r="Y1878" t="str">
        <f>IF(_20224[[#This Row],[Lead Score]]=_20224[[#This Row],[p2_score1]],_20224[[#This Row],[p2]],_20224[[#This Row],[p1]])</f>
        <v>Shane Watson</v>
      </c>
      <c r="Z1878" t="str">
        <f>IF(_20224[[#This Row],[Lead Score]]&lt;&gt;_20224[[#This Row],[p2_score1]],_20224[[#This Row],[p2]],_20224[[#This Row],[p1]])</f>
        <v>Sharjeel Khan</v>
      </c>
      <c r="AA1878" s="1">
        <f>_20224[[#This Row],[Lead Score]]/_20224[[#This Row],[Runs in Partnership]]</f>
        <v>0.52380952380952384</v>
      </c>
      <c r="AB1878">
        <f>+_20224[[#This Row],[p2_score1]]+_20224[[#This Row],[p1_score1]]</f>
        <v>21</v>
      </c>
      <c r="AC1878">
        <f>MAX(_20224[[#This Row],[p2_score1]:[p1_score1]])</f>
        <v>11</v>
      </c>
      <c r="AD1878">
        <f>MIN(_20224[[#This Row],[p2_score1]:[p1_score1]])</f>
        <v>10</v>
      </c>
      <c r="AE1878" t="s">
        <v>2292</v>
      </c>
      <c r="AF1878" t="s">
        <v>2490</v>
      </c>
      <c r="AG1878" t="s">
        <v>2807</v>
      </c>
      <c r="AH1878" t="s">
        <v>850</v>
      </c>
      <c r="AI1878" t="s">
        <v>850</v>
      </c>
      <c r="AJ1878" t="s">
        <v>897</v>
      </c>
      <c r="AK1878" t="str">
        <f>LEFT(_20224[[#This Row],[result2]], FIND(" ",_20224[[#This Row],[result2]]))</f>
        <v xml:space="preserve">Quetta </v>
      </c>
      <c r="AL1878" t="s">
        <v>4583</v>
      </c>
      <c r="AM1878" t="s">
        <v>3068</v>
      </c>
      <c r="AN1878" t="s">
        <v>3069</v>
      </c>
      <c r="AO1878" t="s">
        <v>3070</v>
      </c>
      <c r="AP1878" t="s">
        <v>71</v>
      </c>
      <c r="AQ1878">
        <v>10</v>
      </c>
      <c r="AR1878">
        <v>11</v>
      </c>
    </row>
    <row r="1879" spans="1:44" x14ac:dyDescent="0.3">
      <c r="A1879" t="s">
        <v>3144</v>
      </c>
      <c r="B1879" t="s">
        <v>3153</v>
      </c>
      <c r="C1879" t="s">
        <v>1600</v>
      </c>
      <c r="D1879" t="s">
        <v>2294</v>
      </c>
      <c r="E1879">
        <v>0</v>
      </c>
      <c r="F1879">
        <v>4</v>
      </c>
      <c r="G1879">
        <v>0</v>
      </c>
      <c r="H1879">
        <v>0</v>
      </c>
      <c r="I1879">
        <v>0</v>
      </c>
      <c r="J1879" t="s">
        <v>2292</v>
      </c>
      <c r="K1879" t="s">
        <v>4266</v>
      </c>
      <c r="L1879" t="s">
        <v>2490</v>
      </c>
      <c r="M1879" t="s">
        <v>2293</v>
      </c>
      <c r="N1879" t="s">
        <v>3148</v>
      </c>
      <c r="O1879" t="s">
        <v>659</v>
      </c>
      <c r="P1879" t="s">
        <v>1600</v>
      </c>
      <c r="Q1879">
        <v>6.2</v>
      </c>
      <c r="R1879">
        <v>24</v>
      </c>
      <c r="S1879" t="s">
        <v>895</v>
      </c>
      <c r="T1879" t="s">
        <v>1600</v>
      </c>
      <c r="U1879">
        <v>14</v>
      </c>
      <c r="V1879">
        <v>0</v>
      </c>
      <c r="W1879" t="s">
        <v>25</v>
      </c>
      <c r="X1879">
        <v>195</v>
      </c>
      <c r="Y1879" t="str">
        <f>IF(_20224[[#This Row],[Lead Score]]=_20224[[#This Row],[p2_score1]],_20224[[#This Row],[p2]],_20224[[#This Row],[p1]])</f>
        <v>Shane Watson</v>
      </c>
      <c r="Z1879" t="str">
        <f>IF(_20224[[#This Row],[Lead Score]]&lt;&gt;_20224[[#This Row],[p2_score1]],_20224[[#This Row],[p2]],_20224[[#This Row],[p1]])</f>
        <v>Umar Amin</v>
      </c>
      <c r="AA1879" s="1">
        <f>_20224[[#This Row],[Lead Score]]/_20224[[#This Row],[Runs in Partnership]]</f>
        <v>1</v>
      </c>
      <c r="AB1879">
        <f>+_20224[[#This Row],[p2_score1]]+_20224[[#This Row],[p1_score1]]</f>
        <v>3</v>
      </c>
      <c r="AC1879">
        <f>MAX(_20224[[#This Row],[p2_score1]:[p1_score1]])</f>
        <v>3</v>
      </c>
      <c r="AD1879">
        <f>MIN(_20224[[#This Row],[p2_score1]:[p1_score1]])</f>
        <v>0</v>
      </c>
      <c r="AE1879" t="s">
        <v>2292</v>
      </c>
      <c r="AF1879" t="s">
        <v>2490</v>
      </c>
      <c r="AG1879" t="s">
        <v>2807</v>
      </c>
      <c r="AH1879" t="s">
        <v>850</v>
      </c>
      <c r="AI1879" t="s">
        <v>850</v>
      </c>
      <c r="AJ1879" t="s">
        <v>897</v>
      </c>
      <c r="AK1879" t="str">
        <f>LEFT(_20224[[#This Row],[result2]], FIND(" ",_20224[[#This Row],[result2]]))</f>
        <v xml:space="preserve">Quetta </v>
      </c>
      <c r="AL1879" t="s">
        <v>4583</v>
      </c>
      <c r="AM1879" t="s">
        <v>3068</v>
      </c>
      <c r="AN1879" t="s">
        <v>3069</v>
      </c>
      <c r="AO1879" t="s">
        <v>3070</v>
      </c>
      <c r="AP1879" t="s">
        <v>71</v>
      </c>
      <c r="AQ1879">
        <v>0</v>
      </c>
      <c r="AR1879">
        <v>3</v>
      </c>
    </row>
    <row r="1880" spans="1:44" x14ac:dyDescent="0.3">
      <c r="A1880" t="s">
        <v>3153</v>
      </c>
      <c r="B1880" t="s">
        <v>3133</v>
      </c>
      <c r="C1880" t="s">
        <v>895</v>
      </c>
      <c r="D1880" t="s">
        <v>1736</v>
      </c>
      <c r="E1880">
        <v>15</v>
      </c>
      <c r="F1880">
        <v>27</v>
      </c>
      <c r="G1880">
        <v>1</v>
      </c>
      <c r="H1880">
        <v>0</v>
      </c>
      <c r="I1880">
        <v>55.55</v>
      </c>
      <c r="J1880" t="s">
        <v>2292</v>
      </c>
      <c r="K1880" t="s">
        <v>4266</v>
      </c>
      <c r="L1880" t="s">
        <v>2490</v>
      </c>
      <c r="M1880" t="s">
        <v>2293</v>
      </c>
      <c r="N1880" t="s">
        <v>3157</v>
      </c>
      <c r="O1880" t="s">
        <v>2295</v>
      </c>
      <c r="P1880" t="s">
        <v>895</v>
      </c>
      <c r="Q1880">
        <v>8</v>
      </c>
      <c r="R1880">
        <v>28</v>
      </c>
      <c r="S1880" t="s">
        <v>895</v>
      </c>
      <c r="T1880" t="s">
        <v>31</v>
      </c>
      <c r="U1880">
        <v>0</v>
      </c>
      <c r="V1880">
        <v>0</v>
      </c>
      <c r="W1880" t="s">
        <v>1600</v>
      </c>
      <c r="X1880">
        <v>195</v>
      </c>
      <c r="Y1880" t="str">
        <f>IF(_20224[[#This Row],[Lead Score]]=_20224[[#This Row],[p2_score1]],_20224[[#This Row],[p2]],_20224[[#This Row],[p1]])</f>
        <v>Babar Azam</v>
      </c>
      <c r="Z1880" t="str">
        <f>IF(_20224[[#This Row],[Lead Score]]&lt;&gt;_20224[[#This Row],[p2_score1]],_20224[[#This Row],[p2]],_20224[[#This Row],[p1]])</f>
        <v>Shane Watson</v>
      </c>
      <c r="AA1880" s="1">
        <f>_20224[[#This Row],[Lead Score]]/_20224[[#This Row],[Runs in Partnership]]</f>
        <v>0.75</v>
      </c>
      <c r="AB1880">
        <f>+_20224[[#This Row],[p2_score1]]+_20224[[#This Row],[p1_score1]]</f>
        <v>4</v>
      </c>
      <c r="AC1880">
        <f>MAX(_20224[[#This Row],[p2_score1]:[p1_score1]])</f>
        <v>3</v>
      </c>
      <c r="AD1880">
        <f>MIN(_20224[[#This Row],[p2_score1]:[p1_score1]])</f>
        <v>1</v>
      </c>
      <c r="AE1880" t="s">
        <v>2292</v>
      </c>
      <c r="AF1880" t="s">
        <v>2490</v>
      </c>
      <c r="AG1880" t="s">
        <v>2807</v>
      </c>
      <c r="AH1880" t="s">
        <v>850</v>
      </c>
      <c r="AI1880" t="s">
        <v>850</v>
      </c>
      <c r="AJ1880" t="s">
        <v>897</v>
      </c>
      <c r="AK1880" t="str">
        <f>LEFT(_20224[[#This Row],[result2]], FIND(" ",_20224[[#This Row],[result2]]))</f>
        <v xml:space="preserve">Quetta </v>
      </c>
      <c r="AL1880" t="s">
        <v>4583</v>
      </c>
      <c r="AM1880" t="s">
        <v>3068</v>
      </c>
      <c r="AN1880" t="s">
        <v>3069</v>
      </c>
      <c r="AO1880" t="s">
        <v>3070</v>
      </c>
      <c r="AP1880" t="s">
        <v>71</v>
      </c>
      <c r="AQ1880">
        <v>3</v>
      </c>
      <c r="AR1880">
        <v>1</v>
      </c>
    </row>
    <row r="1881" spans="1:44" x14ac:dyDescent="0.3">
      <c r="A1881" t="s">
        <v>3136</v>
      </c>
      <c r="B1881" t="s">
        <v>3162</v>
      </c>
      <c r="C1881" t="s">
        <v>2149</v>
      </c>
      <c r="D1881" t="s">
        <v>1736</v>
      </c>
      <c r="E1881">
        <v>2</v>
      </c>
      <c r="F1881">
        <v>4</v>
      </c>
      <c r="G1881">
        <v>0</v>
      </c>
      <c r="H1881">
        <v>0</v>
      </c>
      <c r="I1881">
        <v>50</v>
      </c>
      <c r="J1881" t="s">
        <v>2292</v>
      </c>
      <c r="K1881" t="s">
        <v>4266</v>
      </c>
      <c r="L1881" t="s">
        <v>2490</v>
      </c>
      <c r="M1881" t="s">
        <v>2293</v>
      </c>
      <c r="N1881" t="s">
        <v>3151</v>
      </c>
      <c r="O1881" t="s">
        <v>2296</v>
      </c>
      <c r="P1881" t="s">
        <v>2149</v>
      </c>
      <c r="Q1881">
        <v>9.1</v>
      </c>
      <c r="R1881">
        <v>32</v>
      </c>
      <c r="S1881" t="s">
        <v>2149</v>
      </c>
      <c r="T1881" t="s">
        <v>31</v>
      </c>
      <c r="U1881">
        <v>0</v>
      </c>
      <c r="V1881">
        <v>2</v>
      </c>
      <c r="W1881" t="s">
        <v>895</v>
      </c>
      <c r="X1881">
        <v>195</v>
      </c>
      <c r="Y1881" t="str">
        <f>IF(_20224[[#This Row],[Lead Score]]=_20224[[#This Row],[p2_score1]],_20224[[#This Row],[p2]],_20224[[#This Row],[p1]])</f>
        <v>Babar Azam</v>
      </c>
      <c r="Z1881" t="str">
        <f>IF(_20224[[#This Row],[Lead Score]]&lt;&gt;_20224[[#This Row],[p2_score1]],_20224[[#This Row],[p2]],_20224[[#This Row],[p1]])</f>
        <v>Sam Billings</v>
      </c>
      <c r="AA1881" s="1">
        <f>_20224[[#This Row],[Lead Score]]/_20224[[#This Row],[Runs in Partnership]]</f>
        <v>0.5</v>
      </c>
      <c r="AB1881">
        <f>+_20224[[#This Row],[p2_score1]]+_20224[[#This Row],[p1_score1]]</f>
        <v>4</v>
      </c>
      <c r="AC1881">
        <f>MAX(_20224[[#This Row],[p2_score1]:[p1_score1]])</f>
        <v>2</v>
      </c>
      <c r="AD1881">
        <f>MIN(_20224[[#This Row],[p2_score1]:[p1_score1]])</f>
        <v>2</v>
      </c>
      <c r="AE1881" t="s">
        <v>2292</v>
      </c>
      <c r="AF1881" t="s">
        <v>2490</v>
      </c>
      <c r="AG1881" t="s">
        <v>2807</v>
      </c>
      <c r="AH1881" t="s">
        <v>850</v>
      </c>
      <c r="AI1881" t="s">
        <v>850</v>
      </c>
      <c r="AJ1881" t="s">
        <v>897</v>
      </c>
      <c r="AK1881" t="str">
        <f>LEFT(_20224[[#This Row],[result2]], FIND(" ",_20224[[#This Row],[result2]]))</f>
        <v xml:space="preserve">Quetta </v>
      </c>
      <c r="AL1881" t="s">
        <v>4583</v>
      </c>
      <c r="AM1881" t="s">
        <v>3068</v>
      </c>
      <c r="AN1881" t="s">
        <v>3069</v>
      </c>
      <c r="AO1881" t="s">
        <v>3070</v>
      </c>
      <c r="AP1881" t="s">
        <v>71</v>
      </c>
      <c r="AQ1881">
        <v>2</v>
      </c>
      <c r="AR1881">
        <v>2</v>
      </c>
    </row>
    <row r="1882" spans="1:44" x14ac:dyDescent="0.3">
      <c r="A1882" t="s">
        <v>3162</v>
      </c>
      <c r="B1882" t="s">
        <v>3136</v>
      </c>
      <c r="C1882" t="s">
        <v>31</v>
      </c>
      <c r="D1882" t="s">
        <v>2297</v>
      </c>
      <c r="E1882">
        <v>15</v>
      </c>
      <c r="F1882">
        <v>18</v>
      </c>
      <c r="G1882">
        <v>1</v>
      </c>
      <c r="H1882">
        <v>0</v>
      </c>
      <c r="I1882">
        <v>83.33</v>
      </c>
      <c r="J1882" t="s">
        <v>2292</v>
      </c>
      <c r="K1882" t="s">
        <v>4266</v>
      </c>
      <c r="L1882" t="s">
        <v>2490</v>
      </c>
      <c r="M1882" t="s">
        <v>2293</v>
      </c>
      <c r="N1882" t="s">
        <v>3170</v>
      </c>
      <c r="O1882" t="s">
        <v>1575</v>
      </c>
      <c r="P1882" t="s">
        <v>31</v>
      </c>
      <c r="Q1882">
        <v>12.5</v>
      </c>
      <c r="R1882">
        <v>56</v>
      </c>
      <c r="S1882" t="s">
        <v>1536</v>
      </c>
      <c r="T1882" t="s">
        <v>31</v>
      </c>
      <c r="U1882">
        <v>0</v>
      </c>
      <c r="V1882">
        <v>0</v>
      </c>
      <c r="W1882" t="s">
        <v>2149</v>
      </c>
      <c r="X1882">
        <v>195</v>
      </c>
      <c r="Y1882" t="str">
        <f>IF(_20224[[#This Row],[Lead Score]]=_20224[[#This Row],[p2_score1]],_20224[[#This Row],[p2]],_20224[[#This Row],[p1]])</f>
        <v>Babar Azam</v>
      </c>
      <c r="Z1882" t="str">
        <f>IF(_20224[[#This Row],[Lead Score]]&lt;&gt;_20224[[#This Row],[p2_score1]],_20224[[#This Row],[p2]],_20224[[#This Row],[p1]])</f>
        <v>Misbah-ul-Haq</v>
      </c>
      <c r="AA1882" s="1">
        <f>_20224[[#This Row],[Lead Score]]/_20224[[#This Row],[Runs in Partnership]]</f>
        <v>0.54166666666666663</v>
      </c>
      <c r="AB1882">
        <f>+_20224[[#This Row],[p2_score1]]+_20224[[#This Row],[p1_score1]]</f>
        <v>24</v>
      </c>
      <c r="AC1882">
        <f>MAX(_20224[[#This Row],[p2_score1]:[p1_score1]])</f>
        <v>13</v>
      </c>
      <c r="AD1882">
        <f>MIN(_20224[[#This Row],[p2_score1]:[p1_score1]])</f>
        <v>11</v>
      </c>
      <c r="AE1882" t="s">
        <v>2292</v>
      </c>
      <c r="AF1882" t="s">
        <v>2490</v>
      </c>
      <c r="AG1882" t="s">
        <v>2807</v>
      </c>
      <c r="AH1882" t="s">
        <v>850</v>
      </c>
      <c r="AI1882" t="s">
        <v>850</v>
      </c>
      <c r="AJ1882" t="s">
        <v>897</v>
      </c>
      <c r="AK1882" t="str">
        <f>LEFT(_20224[[#This Row],[result2]], FIND(" ",_20224[[#This Row],[result2]]))</f>
        <v xml:space="preserve">Quetta </v>
      </c>
      <c r="AL1882" t="s">
        <v>4583</v>
      </c>
      <c r="AM1882" t="s">
        <v>3068</v>
      </c>
      <c r="AN1882" t="s">
        <v>3069</v>
      </c>
      <c r="AO1882" t="s">
        <v>3070</v>
      </c>
      <c r="AP1882" t="s">
        <v>71</v>
      </c>
      <c r="AQ1882">
        <v>13</v>
      </c>
      <c r="AR1882">
        <v>11</v>
      </c>
    </row>
    <row r="1883" spans="1:44" x14ac:dyDescent="0.3">
      <c r="A1883" t="s">
        <v>3173</v>
      </c>
      <c r="B1883" t="s">
        <v>3178</v>
      </c>
      <c r="C1883" t="s">
        <v>2201</v>
      </c>
      <c r="D1883" t="s">
        <v>2297</v>
      </c>
      <c r="E1883">
        <v>4</v>
      </c>
      <c r="F1883">
        <v>6</v>
      </c>
      <c r="G1883">
        <v>0</v>
      </c>
      <c r="H1883">
        <v>0</v>
      </c>
      <c r="I1883">
        <v>66.66</v>
      </c>
      <c r="J1883" t="s">
        <v>2292</v>
      </c>
      <c r="K1883" t="s">
        <v>4266</v>
      </c>
      <c r="L1883" t="s">
        <v>2490</v>
      </c>
      <c r="M1883" t="s">
        <v>2293</v>
      </c>
      <c r="N1883" t="s">
        <v>3200</v>
      </c>
      <c r="O1883" t="s">
        <v>2298</v>
      </c>
      <c r="P1883" t="s">
        <v>2201</v>
      </c>
      <c r="Q1883">
        <v>14.2</v>
      </c>
      <c r="R1883">
        <v>63</v>
      </c>
      <c r="S1883" t="s">
        <v>1536</v>
      </c>
      <c r="T1883" t="s">
        <v>2201</v>
      </c>
      <c r="U1883">
        <v>3</v>
      </c>
      <c r="V1883">
        <v>0</v>
      </c>
      <c r="W1883" t="s">
        <v>31</v>
      </c>
      <c r="X1883">
        <v>195</v>
      </c>
      <c r="Y1883" t="str">
        <f>IF(_20224[[#This Row],[Lead Score]]=_20224[[#This Row],[p2_score1]],_20224[[#This Row],[p2]],_20224[[#This Row],[p1]])</f>
        <v>Imran Khalid</v>
      </c>
      <c r="Z1883" t="str">
        <f>IF(_20224[[#This Row],[Lead Score]]&lt;&gt;_20224[[#This Row],[p2_score1]],_20224[[#This Row],[p2]],_20224[[#This Row],[p1]])</f>
        <v>Misbah-ul-Haq</v>
      </c>
      <c r="AA1883" s="1">
        <f>_20224[[#This Row],[Lead Score]]/_20224[[#This Row],[Runs in Partnership]]</f>
        <v>0.5714285714285714</v>
      </c>
      <c r="AB1883">
        <f>+_20224[[#This Row],[p2_score1]]+_20224[[#This Row],[p1_score1]]</f>
        <v>7</v>
      </c>
      <c r="AC1883">
        <f>MAX(_20224[[#This Row],[p2_score1]:[p1_score1]])</f>
        <v>4</v>
      </c>
      <c r="AD1883">
        <f>MIN(_20224[[#This Row],[p2_score1]:[p1_score1]])</f>
        <v>3</v>
      </c>
      <c r="AE1883" t="s">
        <v>2292</v>
      </c>
      <c r="AF1883" t="s">
        <v>2490</v>
      </c>
      <c r="AG1883" t="s">
        <v>2807</v>
      </c>
      <c r="AH1883" t="s">
        <v>850</v>
      </c>
      <c r="AI1883" t="s">
        <v>850</v>
      </c>
      <c r="AJ1883" t="s">
        <v>897</v>
      </c>
      <c r="AK1883" t="str">
        <f>LEFT(_20224[[#This Row],[result2]], FIND(" ",_20224[[#This Row],[result2]]))</f>
        <v xml:space="preserve">Quetta </v>
      </c>
      <c r="AL1883" t="s">
        <v>4583</v>
      </c>
      <c r="AM1883" t="s">
        <v>3068</v>
      </c>
      <c r="AN1883" t="s">
        <v>3069</v>
      </c>
      <c r="AO1883" t="s">
        <v>3070</v>
      </c>
      <c r="AP1883" t="s">
        <v>71</v>
      </c>
      <c r="AQ1883">
        <v>4</v>
      </c>
      <c r="AR1883">
        <v>3</v>
      </c>
    </row>
    <row r="1884" spans="1:44" x14ac:dyDescent="0.3">
      <c r="A1884" t="s">
        <v>3178</v>
      </c>
      <c r="B1884" t="s">
        <v>3173</v>
      </c>
      <c r="C1884" t="s">
        <v>1536</v>
      </c>
      <c r="D1884" t="s">
        <v>2299</v>
      </c>
      <c r="E1884">
        <v>41</v>
      </c>
      <c r="F1884">
        <v>28</v>
      </c>
      <c r="G1884">
        <v>4</v>
      </c>
      <c r="H1884">
        <v>1</v>
      </c>
      <c r="I1884">
        <v>146.41999999999999</v>
      </c>
      <c r="J1884" t="s">
        <v>2292</v>
      </c>
      <c r="K1884" t="s">
        <v>4266</v>
      </c>
      <c r="L1884" t="s">
        <v>2490</v>
      </c>
      <c r="M1884" t="s">
        <v>2293</v>
      </c>
      <c r="N1884" t="s">
        <v>3219</v>
      </c>
      <c r="O1884" t="s">
        <v>843</v>
      </c>
      <c r="P1884" t="s">
        <v>1536</v>
      </c>
      <c r="Q1884">
        <v>18.5</v>
      </c>
      <c r="R1884">
        <v>120</v>
      </c>
      <c r="S1884" t="s">
        <v>1536</v>
      </c>
      <c r="T1884" t="s">
        <v>1365</v>
      </c>
      <c r="U1884">
        <v>0</v>
      </c>
      <c r="V1884">
        <v>0</v>
      </c>
      <c r="W1884" t="s">
        <v>2201</v>
      </c>
      <c r="X1884">
        <v>195</v>
      </c>
      <c r="Y1884" t="str">
        <f>IF(_20224[[#This Row],[Lead Score]]=_20224[[#This Row],[p2_score1]],_20224[[#This Row],[p2]],_20224[[#This Row],[p1]])</f>
        <v>Misbah-ul-Haq</v>
      </c>
      <c r="Z1884" t="str">
        <f>IF(_20224[[#This Row],[Lead Score]]&lt;&gt;_20224[[#This Row],[p2_score1]],_20224[[#This Row],[p2]],_20224[[#This Row],[p1]])</f>
        <v>Andre Russell</v>
      </c>
      <c r="AA1884" s="1">
        <f>_20224[[#This Row],[Lead Score]]/_20224[[#This Row],[Runs in Partnership]]</f>
        <v>0.66666666666666663</v>
      </c>
      <c r="AB1884">
        <f>+_20224[[#This Row],[p2_score1]]+_20224[[#This Row],[p1_score1]]</f>
        <v>57</v>
      </c>
      <c r="AC1884">
        <f>MAX(_20224[[#This Row],[p2_score1]:[p1_score1]])</f>
        <v>38</v>
      </c>
      <c r="AD1884">
        <f>MIN(_20224[[#This Row],[p2_score1]:[p1_score1]])</f>
        <v>19</v>
      </c>
      <c r="AE1884" t="s">
        <v>2292</v>
      </c>
      <c r="AF1884" t="s">
        <v>2490</v>
      </c>
      <c r="AG1884" t="s">
        <v>2807</v>
      </c>
      <c r="AH1884" t="s">
        <v>850</v>
      </c>
      <c r="AI1884" t="s">
        <v>850</v>
      </c>
      <c r="AJ1884" t="s">
        <v>897</v>
      </c>
      <c r="AK1884" t="str">
        <f>LEFT(_20224[[#This Row],[result2]], FIND(" ",_20224[[#This Row],[result2]]))</f>
        <v xml:space="preserve">Quetta </v>
      </c>
      <c r="AL1884" t="s">
        <v>4583</v>
      </c>
      <c r="AM1884" t="s">
        <v>3068</v>
      </c>
      <c r="AN1884" t="s">
        <v>3069</v>
      </c>
      <c r="AO1884" t="s">
        <v>3070</v>
      </c>
      <c r="AP1884" t="s">
        <v>71</v>
      </c>
      <c r="AQ1884">
        <v>19</v>
      </c>
      <c r="AR1884">
        <v>38</v>
      </c>
    </row>
    <row r="1885" spans="1:44" x14ac:dyDescent="0.3">
      <c r="A1885" t="s">
        <v>3180</v>
      </c>
      <c r="B1885" t="s">
        <v>3180</v>
      </c>
      <c r="C1885" t="s">
        <v>1365</v>
      </c>
      <c r="D1885" t="s">
        <v>45</v>
      </c>
      <c r="E1885">
        <v>35</v>
      </c>
      <c r="F1885">
        <v>20</v>
      </c>
      <c r="G1885">
        <v>4</v>
      </c>
      <c r="H1885">
        <v>2</v>
      </c>
      <c r="I1885">
        <v>175</v>
      </c>
      <c r="J1885" t="s">
        <v>2292</v>
      </c>
      <c r="K1885" t="s">
        <v>4266</v>
      </c>
      <c r="L1885" t="s">
        <v>2490</v>
      </c>
      <c r="M1885" t="s">
        <v>2293</v>
      </c>
      <c r="N1885" t="s">
        <v>32</v>
      </c>
      <c r="O1885" t="s">
        <v>32</v>
      </c>
      <c r="P1885" t="s">
        <v>32</v>
      </c>
      <c r="S1885" t="s">
        <v>2300</v>
      </c>
      <c r="T1885" t="s">
        <v>1365</v>
      </c>
      <c r="U1885">
        <v>0</v>
      </c>
      <c r="V1885">
        <v>0</v>
      </c>
      <c r="W1885" t="s">
        <v>1536</v>
      </c>
      <c r="X1885">
        <v>195</v>
      </c>
      <c r="Y1885" t="str">
        <f>IF(_20224[[#This Row],[Lead Score]]=_20224[[#This Row],[p2_score1]],_20224[[#This Row],[p2]],_20224[[#This Row],[p1]])</f>
        <v>Andre Russell</v>
      </c>
      <c r="Z1885" t="str">
        <f>IF(_20224[[#This Row],[Lead Score]]&lt;&gt;_20224[[#This Row],[p2_score1]],_20224[[#This Row],[p2]],_20224[[#This Row],[p1]])</f>
        <v>Samuel Badree</v>
      </c>
      <c r="AA1885" s="1">
        <f>_20224[[#This Row],[Lead Score]]/_20224[[#This Row],[Runs in Partnership]]</f>
        <v>0.94594594594594594</v>
      </c>
      <c r="AB1885">
        <f>+_20224[[#This Row],[p2_score1]]+_20224[[#This Row],[p1_score1]]</f>
        <v>37</v>
      </c>
      <c r="AC1885">
        <f>MAX(_20224[[#This Row],[p2_score1]:[p1_score1]])</f>
        <v>35</v>
      </c>
      <c r="AD1885">
        <f>MIN(_20224[[#This Row],[p2_score1]:[p1_score1]])</f>
        <v>2</v>
      </c>
      <c r="AE1885" t="s">
        <v>2292</v>
      </c>
      <c r="AF1885" t="s">
        <v>2490</v>
      </c>
      <c r="AG1885" t="s">
        <v>2807</v>
      </c>
      <c r="AH1885" t="s">
        <v>850</v>
      </c>
      <c r="AI1885" t="s">
        <v>850</v>
      </c>
      <c r="AJ1885" t="s">
        <v>897</v>
      </c>
      <c r="AK1885" t="str">
        <f>LEFT(_20224[[#This Row],[result2]], FIND(" ",_20224[[#This Row],[result2]]))</f>
        <v xml:space="preserve">Quetta </v>
      </c>
      <c r="AL1885" t="s">
        <v>4583</v>
      </c>
      <c r="AM1885" t="s">
        <v>3068</v>
      </c>
      <c r="AN1885" t="s">
        <v>3069</v>
      </c>
      <c r="AO1885" t="s">
        <v>3070</v>
      </c>
      <c r="AP1885" t="s">
        <v>71</v>
      </c>
      <c r="AQ1885">
        <v>35</v>
      </c>
      <c r="AR1885">
        <v>2</v>
      </c>
    </row>
    <row r="1886" spans="1:44" hidden="1" x14ac:dyDescent="0.3">
      <c r="A1886" t="s">
        <v>3187</v>
      </c>
      <c r="B1886" t="s">
        <v>3187</v>
      </c>
      <c r="C1886" t="s">
        <v>2300</v>
      </c>
      <c r="D1886" t="s">
        <v>45</v>
      </c>
      <c r="E1886">
        <v>2</v>
      </c>
      <c r="F1886">
        <v>2</v>
      </c>
      <c r="G1886">
        <v>0</v>
      </c>
      <c r="H1886">
        <v>0</v>
      </c>
      <c r="I1886">
        <v>100</v>
      </c>
      <c r="J1886" t="s">
        <v>2292</v>
      </c>
      <c r="K1886" t="s">
        <v>4266</v>
      </c>
      <c r="L1886" t="s">
        <v>2490</v>
      </c>
      <c r="M1886" t="s">
        <v>2293</v>
      </c>
      <c r="N1886" t="s">
        <v>32</v>
      </c>
      <c r="O1886" t="s">
        <v>32</v>
      </c>
      <c r="P1886" t="s">
        <v>32</v>
      </c>
      <c r="S1886" t="s">
        <v>32</v>
      </c>
      <c r="T1886" t="s">
        <v>32</v>
      </c>
      <c r="W1886" t="s">
        <v>32</v>
      </c>
      <c r="X1886">
        <v>195</v>
      </c>
      <c r="Y1886" t="str">
        <f>IF(_20224[[#This Row],[Lead Score]]=_20224[[#This Row],[p2_score1]],_20224[[#This Row],[p2]],_20224[[#This Row],[p1]])</f>
        <v/>
      </c>
      <c r="Z1886" t="str">
        <f>IF(_20224[[#This Row],[Lead Score]]&lt;&gt;_20224[[#This Row],[p2_score1]],_20224[[#This Row],[p2]],_20224[[#This Row],[p1]])</f>
        <v/>
      </c>
      <c r="AA1886" s="1" t="e">
        <f>_20224[[#This Row],[Lead Score]]/_20224[[#This Row],[Runs in Partnership]]</f>
        <v>#DIV/0!</v>
      </c>
      <c r="AB1886">
        <f>+_20224[[#This Row],[p2_score1]]+_20224[[#This Row],[p1_score1]]</f>
        <v>0</v>
      </c>
      <c r="AC1886">
        <f>MAX(_20224[[#This Row],[p2_score1]:[p1_score1]])</f>
        <v>0</v>
      </c>
      <c r="AD1886">
        <f>MIN(_20224[[#This Row],[p2_score1]:[p1_score1]])</f>
        <v>0</v>
      </c>
      <c r="AE1886" t="s">
        <v>2292</v>
      </c>
      <c r="AF1886" t="s">
        <v>2490</v>
      </c>
      <c r="AG1886" t="s">
        <v>2807</v>
      </c>
      <c r="AH1886" t="s">
        <v>850</v>
      </c>
      <c r="AI1886" t="s">
        <v>850</v>
      </c>
      <c r="AJ1886" t="s">
        <v>897</v>
      </c>
      <c r="AK1886" t="str">
        <f>LEFT(_20224[[#This Row],[result2]], FIND(" ",_20224[[#This Row],[result2]]))</f>
        <v xml:space="preserve">Quetta </v>
      </c>
      <c r="AL1886" t="s">
        <v>4583</v>
      </c>
      <c r="AM1886" t="s">
        <v>3068</v>
      </c>
      <c r="AN1886" t="s">
        <v>3069</v>
      </c>
      <c r="AO1886" t="s">
        <v>3070</v>
      </c>
      <c r="AP1886" t="s">
        <v>71</v>
      </c>
      <c r="AQ1886">
        <v>0</v>
      </c>
      <c r="AR1886">
        <v>0</v>
      </c>
    </row>
    <row r="1887" spans="1:44" x14ac:dyDescent="0.3">
      <c r="A1887" t="s">
        <v>3195</v>
      </c>
      <c r="B1887" t="s">
        <v>3133</v>
      </c>
      <c r="C1887" t="s">
        <v>1192</v>
      </c>
      <c r="D1887" t="s">
        <v>2301</v>
      </c>
      <c r="E1887">
        <v>6</v>
      </c>
      <c r="F1887">
        <v>4</v>
      </c>
      <c r="G1887">
        <v>1</v>
      </c>
      <c r="H1887">
        <v>0</v>
      </c>
      <c r="I1887">
        <v>150</v>
      </c>
      <c r="J1887" t="s">
        <v>2292</v>
      </c>
      <c r="K1887" t="s">
        <v>4319</v>
      </c>
      <c r="L1887" t="s">
        <v>2495</v>
      </c>
      <c r="M1887" t="s">
        <v>2302</v>
      </c>
      <c r="N1887" t="s">
        <v>3139</v>
      </c>
      <c r="O1887" t="s">
        <v>398</v>
      </c>
      <c r="P1887" t="s">
        <v>1192</v>
      </c>
      <c r="Q1887">
        <v>0.4</v>
      </c>
      <c r="R1887">
        <v>6</v>
      </c>
      <c r="S1887" t="s">
        <v>2303</v>
      </c>
      <c r="T1887" t="s">
        <v>1192</v>
      </c>
      <c r="U1887">
        <v>0</v>
      </c>
      <c r="V1887">
        <v>6</v>
      </c>
      <c r="W1887" t="s">
        <v>32</v>
      </c>
      <c r="X1887">
        <v>196</v>
      </c>
      <c r="Y1887" t="str">
        <f>IF(_20224[[#This Row],[Lead Score]]=_20224[[#This Row],[p2_score1]],_20224[[#This Row],[p2]],_20224[[#This Row],[p1]])</f>
        <v>Chris Gayle</v>
      </c>
      <c r="Z1887" t="str">
        <f>IF(_20224[[#This Row],[Lead Score]]&lt;&gt;_20224[[#This Row],[p2_score1]],_20224[[#This Row],[p2]],_20224[[#This Row],[p1]])</f>
        <v>Azhar Ali</v>
      </c>
      <c r="AA1887" s="1">
        <f>_20224[[#This Row],[Lead Score]]/_20224[[#This Row],[Runs in Partnership]]</f>
        <v>1</v>
      </c>
      <c r="AB1887">
        <f>+_20224[[#This Row],[p2_score1]]+_20224[[#This Row],[p1_score1]]</f>
        <v>6</v>
      </c>
      <c r="AC1887">
        <f>MAX(_20224[[#This Row],[p2_score1]:[p1_score1]])</f>
        <v>6</v>
      </c>
      <c r="AD1887">
        <f>MIN(_20224[[#This Row],[p2_score1]:[p1_score1]])</f>
        <v>0</v>
      </c>
      <c r="AE1887" t="s">
        <v>2292</v>
      </c>
      <c r="AF1887" t="s">
        <v>2495</v>
      </c>
      <c r="AG1887" t="s">
        <v>2807</v>
      </c>
      <c r="AH1887" t="s">
        <v>883</v>
      </c>
      <c r="AI1887" t="s">
        <v>883</v>
      </c>
      <c r="AJ1887" t="s">
        <v>872</v>
      </c>
      <c r="AK1887" t="str">
        <f>LEFT(_20224[[#This Row],[result2]], FIND(" ",_20224[[#This Row],[result2]]))</f>
        <v xml:space="preserve">Karachi </v>
      </c>
      <c r="AL1887" t="s">
        <v>4583</v>
      </c>
      <c r="AM1887" t="s">
        <v>3071</v>
      </c>
      <c r="AN1887" t="s">
        <v>3072</v>
      </c>
      <c r="AO1887" t="s">
        <v>3073</v>
      </c>
      <c r="AP1887" t="s">
        <v>2214</v>
      </c>
      <c r="AQ1887">
        <v>6</v>
      </c>
      <c r="AR1887">
        <v>0</v>
      </c>
    </row>
    <row r="1888" spans="1:44" x14ac:dyDescent="0.3">
      <c r="A1888" t="s">
        <v>3154</v>
      </c>
      <c r="B1888" t="s">
        <v>3144</v>
      </c>
      <c r="C1888" t="s">
        <v>2303</v>
      </c>
      <c r="D1888" t="s">
        <v>2304</v>
      </c>
      <c r="E1888">
        <v>18</v>
      </c>
      <c r="F1888">
        <v>16</v>
      </c>
      <c r="G1888">
        <v>3</v>
      </c>
      <c r="H1888">
        <v>0</v>
      </c>
      <c r="I1888">
        <v>112.5</v>
      </c>
      <c r="J1888" t="s">
        <v>2292</v>
      </c>
      <c r="K1888" t="s">
        <v>4319</v>
      </c>
      <c r="L1888" t="s">
        <v>2495</v>
      </c>
      <c r="M1888" t="s">
        <v>2302</v>
      </c>
      <c r="N1888" t="s">
        <v>3148</v>
      </c>
      <c r="O1888" t="s">
        <v>358</v>
      </c>
      <c r="P1888" t="s">
        <v>2303</v>
      </c>
      <c r="Q1888">
        <v>5</v>
      </c>
      <c r="R1888">
        <v>37</v>
      </c>
      <c r="S1888" t="s">
        <v>2303</v>
      </c>
      <c r="T1888" t="s">
        <v>874</v>
      </c>
      <c r="U1888">
        <v>0</v>
      </c>
      <c r="V1888">
        <v>0</v>
      </c>
      <c r="W1888" t="s">
        <v>1192</v>
      </c>
      <c r="X1888">
        <v>196</v>
      </c>
      <c r="Y1888" t="str">
        <f>IF(_20224[[#This Row],[Lead Score]]=_20224[[#This Row],[p2_score1]],_20224[[#This Row],[p2]],_20224[[#This Row],[p1]])</f>
        <v>Azhar Ali</v>
      </c>
      <c r="Z1888" t="str">
        <f>IF(_20224[[#This Row],[Lead Score]]&lt;&gt;_20224[[#This Row],[p2_score1]],_20224[[#This Row],[p2]],_20224[[#This Row],[p1]])</f>
        <v>Cameron Delport</v>
      </c>
      <c r="AA1888" s="1">
        <f>_20224[[#This Row],[Lead Score]]/_20224[[#This Row],[Runs in Partnership]]</f>
        <v>0.58064516129032262</v>
      </c>
      <c r="AB1888">
        <f>+_20224[[#This Row],[p2_score1]]+_20224[[#This Row],[p1_score1]]</f>
        <v>31</v>
      </c>
      <c r="AC1888">
        <f>MAX(_20224[[#This Row],[p2_score1]:[p1_score1]])</f>
        <v>18</v>
      </c>
      <c r="AD1888">
        <f>MIN(_20224[[#This Row],[p2_score1]:[p1_score1]])</f>
        <v>13</v>
      </c>
      <c r="AE1888" t="s">
        <v>2292</v>
      </c>
      <c r="AF1888" t="s">
        <v>2495</v>
      </c>
      <c r="AG1888" t="s">
        <v>2807</v>
      </c>
      <c r="AH1888" t="s">
        <v>883</v>
      </c>
      <c r="AI1888" t="s">
        <v>883</v>
      </c>
      <c r="AJ1888" t="s">
        <v>872</v>
      </c>
      <c r="AK1888" t="str">
        <f>LEFT(_20224[[#This Row],[result2]], FIND(" ",_20224[[#This Row],[result2]]))</f>
        <v xml:space="preserve">Karachi </v>
      </c>
      <c r="AL1888" t="s">
        <v>4583</v>
      </c>
      <c r="AM1888" t="s">
        <v>3071</v>
      </c>
      <c r="AN1888" t="s">
        <v>3072</v>
      </c>
      <c r="AO1888" t="s">
        <v>3073</v>
      </c>
      <c r="AP1888" t="s">
        <v>2214</v>
      </c>
      <c r="AQ1888">
        <v>13</v>
      </c>
      <c r="AR1888">
        <v>18</v>
      </c>
    </row>
    <row r="1889" spans="1:44" x14ac:dyDescent="0.3">
      <c r="A1889" t="s">
        <v>3201</v>
      </c>
      <c r="B1889" t="s">
        <v>3153</v>
      </c>
      <c r="C1889" t="s">
        <v>874</v>
      </c>
      <c r="D1889" t="s">
        <v>2305</v>
      </c>
      <c r="E1889">
        <v>17</v>
      </c>
      <c r="F1889">
        <v>22</v>
      </c>
      <c r="G1889">
        <v>1</v>
      </c>
      <c r="H1889">
        <v>0</v>
      </c>
      <c r="I1889">
        <v>77.27</v>
      </c>
      <c r="J1889" t="s">
        <v>2292</v>
      </c>
      <c r="K1889" t="s">
        <v>4319</v>
      </c>
      <c r="L1889" t="s">
        <v>2495</v>
      </c>
      <c r="M1889" t="s">
        <v>2302</v>
      </c>
      <c r="N1889" t="s">
        <v>3157</v>
      </c>
      <c r="O1889" t="s">
        <v>971</v>
      </c>
      <c r="P1889" t="s">
        <v>874</v>
      </c>
      <c r="Q1889">
        <v>9.4</v>
      </c>
      <c r="R1889">
        <v>56</v>
      </c>
      <c r="S1889" t="s">
        <v>52</v>
      </c>
      <c r="T1889" t="s">
        <v>874</v>
      </c>
      <c r="U1889">
        <v>0</v>
      </c>
      <c r="V1889">
        <v>0</v>
      </c>
      <c r="W1889" t="s">
        <v>2303</v>
      </c>
      <c r="X1889">
        <v>196</v>
      </c>
      <c r="Y1889" t="str">
        <f>IF(_20224[[#This Row],[Lead Score]]=_20224[[#This Row],[p2_score1]],_20224[[#This Row],[p2]],_20224[[#This Row],[p1]])</f>
        <v>Cameron Delport</v>
      </c>
      <c r="Z1889" t="str">
        <f>IF(_20224[[#This Row],[Lead Score]]&lt;&gt;_20224[[#This Row],[p2_score1]],_20224[[#This Row],[p2]],_20224[[#This Row],[p1]])</f>
        <v>Sohaib Maqsood</v>
      </c>
      <c r="AA1889" s="1">
        <f>_20224[[#This Row],[Lead Score]]/_20224[[#This Row],[Runs in Partnership]]</f>
        <v>0.89473684210526316</v>
      </c>
      <c r="AB1889">
        <f>+_20224[[#This Row],[p2_score1]]+_20224[[#This Row],[p1_score1]]</f>
        <v>19</v>
      </c>
      <c r="AC1889">
        <f>MAX(_20224[[#This Row],[p2_score1]:[p1_score1]])</f>
        <v>17</v>
      </c>
      <c r="AD1889">
        <f>MIN(_20224[[#This Row],[p2_score1]:[p1_score1]])</f>
        <v>2</v>
      </c>
      <c r="AE1889" t="s">
        <v>2292</v>
      </c>
      <c r="AF1889" t="s">
        <v>2495</v>
      </c>
      <c r="AG1889" t="s">
        <v>2807</v>
      </c>
      <c r="AH1889" t="s">
        <v>883</v>
      </c>
      <c r="AI1889" t="s">
        <v>883</v>
      </c>
      <c r="AJ1889" t="s">
        <v>872</v>
      </c>
      <c r="AK1889" t="str">
        <f>LEFT(_20224[[#This Row],[result2]], FIND(" ",_20224[[#This Row],[result2]]))</f>
        <v xml:space="preserve">Karachi </v>
      </c>
      <c r="AL1889" t="s">
        <v>4583</v>
      </c>
      <c r="AM1889" t="s">
        <v>3071</v>
      </c>
      <c r="AN1889" t="s">
        <v>3072</v>
      </c>
      <c r="AO1889" t="s">
        <v>3073</v>
      </c>
      <c r="AP1889" t="s">
        <v>2214</v>
      </c>
      <c r="AQ1889">
        <v>17</v>
      </c>
      <c r="AR1889">
        <v>2</v>
      </c>
    </row>
    <row r="1890" spans="1:44" x14ac:dyDescent="0.3">
      <c r="A1890" t="s">
        <v>3202</v>
      </c>
      <c r="B1890" t="s">
        <v>3136</v>
      </c>
      <c r="C1890" t="s">
        <v>52</v>
      </c>
      <c r="D1890" t="s">
        <v>2306</v>
      </c>
      <c r="E1890">
        <v>22</v>
      </c>
      <c r="F1890">
        <v>27</v>
      </c>
      <c r="G1890">
        <v>0</v>
      </c>
      <c r="H1890">
        <v>1</v>
      </c>
      <c r="I1890">
        <v>81.48</v>
      </c>
      <c r="J1890" t="s">
        <v>2292</v>
      </c>
      <c r="K1890" t="s">
        <v>4319</v>
      </c>
      <c r="L1890" t="s">
        <v>2495</v>
      </c>
      <c r="M1890" t="s">
        <v>2302</v>
      </c>
      <c r="N1890" t="s">
        <v>3151</v>
      </c>
      <c r="O1890" t="s">
        <v>2307</v>
      </c>
      <c r="P1890" t="s">
        <v>52</v>
      </c>
      <c r="Q1890">
        <v>14</v>
      </c>
      <c r="R1890">
        <v>80</v>
      </c>
      <c r="S1890" t="s">
        <v>52</v>
      </c>
      <c r="T1890" t="s">
        <v>51</v>
      </c>
      <c r="U1890">
        <v>0</v>
      </c>
      <c r="V1890">
        <v>0</v>
      </c>
      <c r="W1890" t="s">
        <v>874</v>
      </c>
      <c r="X1890">
        <v>196</v>
      </c>
      <c r="Y1890" t="str">
        <f>IF(_20224[[#This Row],[Lead Score]]=_20224[[#This Row],[p2_score1]],_20224[[#This Row],[p2]],_20224[[#This Row],[p1]])</f>
        <v>Sohaib Maqsood</v>
      </c>
      <c r="Z1890" t="str">
        <f>IF(_20224[[#This Row],[Lead Score]]&lt;&gt;_20224[[#This Row],[p2_score1]],_20224[[#This Row],[p2]],_20224[[#This Row],[p1]])</f>
        <v>Mohammad Rizwan</v>
      </c>
      <c r="AA1890" s="1">
        <f>_20224[[#This Row],[Lead Score]]/_20224[[#This Row],[Runs in Partnership]]</f>
        <v>0.91666666666666663</v>
      </c>
      <c r="AB1890">
        <f>+_20224[[#This Row],[p2_score1]]+_20224[[#This Row],[p1_score1]]</f>
        <v>24</v>
      </c>
      <c r="AC1890">
        <f>MAX(_20224[[#This Row],[p2_score1]:[p1_score1]])</f>
        <v>22</v>
      </c>
      <c r="AD1890">
        <f>MIN(_20224[[#This Row],[p2_score1]:[p1_score1]])</f>
        <v>2</v>
      </c>
      <c r="AE1890" t="s">
        <v>2292</v>
      </c>
      <c r="AF1890" t="s">
        <v>2495</v>
      </c>
      <c r="AG1890" t="s">
        <v>2807</v>
      </c>
      <c r="AH1890" t="s">
        <v>883</v>
      </c>
      <c r="AI1890" t="s">
        <v>883</v>
      </c>
      <c r="AJ1890" t="s">
        <v>872</v>
      </c>
      <c r="AK1890" t="str">
        <f>LEFT(_20224[[#This Row],[result2]], FIND(" ",_20224[[#This Row],[result2]]))</f>
        <v xml:space="preserve">Karachi </v>
      </c>
      <c r="AL1890" t="s">
        <v>4583</v>
      </c>
      <c r="AM1890" t="s">
        <v>3071</v>
      </c>
      <c r="AN1890" t="s">
        <v>3072</v>
      </c>
      <c r="AO1890" t="s">
        <v>3073</v>
      </c>
      <c r="AP1890" t="s">
        <v>2214</v>
      </c>
      <c r="AQ1890">
        <v>2</v>
      </c>
      <c r="AR1890">
        <v>22</v>
      </c>
    </row>
    <row r="1891" spans="1:44" x14ac:dyDescent="0.3">
      <c r="A1891" t="s">
        <v>3212</v>
      </c>
      <c r="B1891" t="s">
        <v>3173</v>
      </c>
      <c r="C1891" t="s">
        <v>1776</v>
      </c>
      <c r="D1891" t="s">
        <v>1019</v>
      </c>
      <c r="E1891">
        <v>14</v>
      </c>
      <c r="F1891">
        <v>14</v>
      </c>
      <c r="G1891">
        <v>1</v>
      </c>
      <c r="H1891">
        <v>0</v>
      </c>
      <c r="I1891">
        <v>100</v>
      </c>
      <c r="J1891" t="s">
        <v>2292</v>
      </c>
      <c r="K1891" t="s">
        <v>4319</v>
      </c>
      <c r="L1891" t="s">
        <v>2495</v>
      </c>
      <c r="M1891" t="s">
        <v>2302</v>
      </c>
      <c r="N1891" t="s">
        <v>3170</v>
      </c>
      <c r="O1891" t="s">
        <v>1391</v>
      </c>
      <c r="P1891" t="s">
        <v>1776</v>
      </c>
      <c r="Q1891">
        <v>18.2</v>
      </c>
      <c r="R1891">
        <v>117</v>
      </c>
      <c r="S1891" t="s">
        <v>1776</v>
      </c>
      <c r="T1891" t="s">
        <v>51</v>
      </c>
      <c r="U1891">
        <v>0</v>
      </c>
      <c r="V1891">
        <v>23</v>
      </c>
      <c r="W1891" t="s">
        <v>52</v>
      </c>
      <c r="X1891">
        <v>196</v>
      </c>
      <c r="Y1891" t="str">
        <f>IF(_20224[[#This Row],[Lead Score]]=_20224[[#This Row],[p2_score1]],_20224[[#This Row],[p2]],_20224[[#This Row],[p1]])</f>
        <v>Mohammad Rizwan</v>
      </c>
      <c r="Z1891" t="str">
        <f>IF(_20224[[#This Row],[Lead Score]]&lt;&gt;_20224[[#This Row],[p2_score1]],_20224[[#This Row],[p2]],_20224[[#This Row],[p1]])</f>
        <v>Dwayne Bravo</v>
      </c>
      <c r="AA1891" s="1">
        <f>_20224[[#This Row],[Lead Score]]/_20224[[#This Row],[Runs in Partnership]]</f>
        <v>0.6216216216216216</v>
      </c>
      <c r="AB1891">
        <f>+_20224[[#This Row],[p2_score1]]+_20224[[#This Row],[p1_score1]]</f>
        <v>37</v>
      </c>
      <c r="AC1891">
        <f>MAX(_20224[[#This Row],[p2_score1]:[p1_score1]])</f>
        <v>23</v>
      </c>
      <c r="AD1891">
        <f>MIN(_20224[[#This Row],[p2_score1]:[p1_score1]])</f>
        <v>14</v>
      </c>
      <c r="AE1891" t="s">
        <v>2292</v>
      </c>
      <c r="AF1891" t="s">
        <v>2495</v>
      </c>
      <c r="AG1891" t="s">
        <v>2807</v>
      </c>
      <c r="AH1891" t="s">
        <v>883</v>
      </c>
      <c r="AI1891" t="s">
        <v>883</v>
      </c>
      <c r="AJ1891" t="s">
        <v>872</v>
      </c>
      <c r="AK1891" t="str">
        <f>LEFT(_20224[[#This Row],[result2]], FIND(" ",_20224[[#This Row],[result2]]))</f>
        <v xml:space="preserve">Karachi </v>
      </c>
      <c r="AL1891" t="s">
        <v>4583</v>
      </c>
      <c r="AM1891" t="s">
        <v>3071</v>
      </c>
      <c r="AN1891" t="s">
        <v>3072</v>
      </c>
      <c r="AO1891" t="s">
        <v>3073</v>
      </c>
      <c r="AP1891" t="s">
        <v>2214</v>
      </c>
      <c r="AQ1891">
        <v>23</v>
      </c>
      <c r="AR1891">
        <v>14</v>
      </c>
    </row>
    <row r="1892" spans="1:44" hidden="1" x14ac:dyDescent="0.3">
      <c r="A1892" t="s">
        <v>3174</v>
      </c>
      <c r="B1892" t="s">
        <v>3178</v>
      </c>
      <c r="C1892" t="s">
        <v>2308</v>
      </c>
      <c r="D1892" t="s">
        <v>2309</v>
      </c>
      <c r="E1892">
        <v>0</v>
      </c>
      <c r="F1892">
        <v>1</v>
      </c>
      <c r="G1892">
        <v>0</v>
      </c>
      <c r="H1892">
        <v>0</v>
      </c>
      <c r="I1892">
        <v>0</v>
      </c>
      <c r="J1892" t="s">
        <v>2292</v>
      </c>
      <c r="K1892" t="s">
        <v>4319</v>
      </c>
      <c r="L1892" t="s">
        <v>2495</v>
      </c>
      <c r="M1892" t="s">
        <v>2302</v>
      </c>
      <c r="N1892" t="s">
        <v>3200</v>
      </c>
      <c r="O1892" t="s">
        <v>2310</v>
      </c>
      <c r="P1892" t="s">
        <v>2308</v>
      </c>
      <c r="Q1892">
        <v>18.3</v>
      </c>
      <c r="R1892">
        <v>117</v>
      </c>
      <c r="S1892" t="s">
        <v>2308</v>
      </c>
      <c r="T1892" t="s">
        <v>51</v>
      </c>
      <c r="U1892">
        <v>0</v>
      </c>
      <c r="V1892">
        <v>23</v>
      </c>
      <c r="W1892" t="s">
        <v>1776</v>
      </c>
      <c r="X1892">
        <v>196</v>
      </c>
      <c r="Y1892" t="str">
        <f>IF(_20224[[#This Row],[Lead Score]]=_20224[[#This Row],[p2_score1]],_20224[[#This Row],[p2]],_20224[[#This Row],[p1]])</f>
        <v>Mohammad Rizwan</v>
      </c>
      <c r="Z1892" t="str">
        <f>IF(_20224[[#This Row],[Lead Score]]&lt;&gt;_20224[[#This Row],[p2_score1]],_20224[[#This Row],[p2]],_20224[[#This Row],[p1]])</f>
        <v>Zohaib Khan</v>
      </c>
      <c r="AA1892" s="1" t="e">
        <f>_20224[[#This Row],[Lead Score]]/_20224[[#This Row],[Runs in Partnership]]</f>
        <v>#DIV/0!</v>
      </c>
      <c r="AB1892">
        <f>+_20224[[#This Row],[p2_score1]]+_20224[[#This Row],[p1_score1]]</f>
        <v>0</v>
      </c>
      <c r="AC1892">
        <f>MAX(_20224[[#This Row],[p2_score1]:[p1_score1]])</f>
        <v>0</v>
      </c>
      <c r="AD1892">
        <f>MIN(_20224[[#This Row],[p2_score1]:[p1_score1]])</f>
        <v>0</v>
      </c>
      <c r="AE1892" t="s">
        <v>2292</v>
      </c>
      <c r="AF1892" t="s">
        <v>2495</v>
      </c>
      <c r="AG1892" t="s">
        <v>2807</v>
      </c>
      <c r="AH1892" t="s">
        <v>883</v>
      </c>
      <c r="AI1892" t="s">
        <v>883</v>
      </c>
      <c r="AJ1892" t="s">
        <v>872</v>
      </c>
      <c r="AK1892" t="str">
        <f>LEFT(_20224[[#This Row],[result2]], FIND(" ",_20224[[#This Row],[result2]]))</f>
        <v xml:space="preserve">Karachi </v>
      </c>
      <c r="AL1892" t="s">
        <v>4583</v>
      </c>
      <c r="AM1892" t="s">
        <v>3071</v>
      </c>
      <c r="AN1892" t="s">
        <v>3072</v>
      </c>
      <c r="AO1892" t="s">
        <v>3073</v>
      </c>
      <c r="AP1892" t="s">
        <v>2214</v>
      </c>
      <c r="AQ1892">
        <v>0</v>
      </c>
      <c r="AR1892">
        <v>0</v>
      </c>
    </row>
    <row r="1893" spans="1:44" hidden="1" x14ac:dyDescent="0.3">
      <c r="A1893" t="s">
        <v>3222</v>
      </c>
      <c r="B1893" t="s">
        <v>3180</v>
      </c>
      <c r="C1893" t="s">
        <v>2311</v>
      </c>
      <c r="D1893" t="s">
        <v>1017</v>
      </c>
      <c r="E1893">
        <v>0</v>
      </c>
      <c r="F1893">
        <v>1</v>
      </c>
      <c r="G1893">
        <v>0</v>
      </c>
      <c r="H1893">
        <v>0</v>
      </c>
      <c r="I1893">
        <v>0</v>
      </c>
      <c r="J1893" t="s">
        <v>2292</v>
      </c>
      <c r="K1893" t="s">
        <v>4319</v>
      </c>
      <c r="L1893" t="s">
        <v>2495</v>
      </c>
      <c r="M1893" t="s">
        <v>2302</v>
      </c>
      <c r="N1893" t="s">
        <v>3219</v>
      </c>
      <c r="O1893" t="s">
        <v>1566</v>
      </c>
      <c r="P1893" t="s">
        <v>2311</v>
      </c>
      <c r="Q1893">
        <v>18.399999999999999</v>
      </c>
      <c r="R1893">
        <v>117</v>
      </c>
      <c r="S1893" t="s">
        <v>2311</v>
      </c>
      <c r="T1893" t="s">
        <v>51</v>
      </c>
      <c r="U1893">
        <v>0</v>
      </c>
      <c r="V1893">
        <v>23</v>
      </c>
      <c r="W1893" t="s">
        <v>2308</v>
      </c>
      <c r="X1893">
        <v>196</v>
      </c>
      <c r="Y1893" t="str">
        <f>IF(_20224[[#This Row],[Lead Score]]=_20224[[#This Row],[p2_score1]],_20224[[#This Row],[p2]],_20224[[#This Row],[p1]])</f>
        <v>Mohammad Rizwan</v>
      </c>
      <c r="Z1893" t="str">
        <f>IF(_20224[[#This Row],[Lead Score]]&lt;&gt;_20224[[#This Row],[p2_score1]],_20224[[#This Row],[p2]],_20224[[#This Row],[p1]])</f>
        <v>Kevon Cooper</v>
      </c>
      <c r="AA1893" s="1" t="e">
        <f>_20224[[#This Row],[Lead Score]]/_20224[[#This Row],[Runs in Partnership]]</f>
        <v>#DIV/0!</v>
      </c>
      <c r="AB1893">
        <f>+_20224[[#This Row],[p2_score1]]+_20224[[#This Row],[p1_score1]]</f>
        <v>0</v>
      </c>
      <c r="AC1893">
        <f>MAX(_20224[[#This Row],[p2_score1]:[p1_score1]])</f>
        <v>0</v>
      </c>
      <c r="AD1893">
        <f>MIN(_20224[[#This Row],[p2_score1]:[p1_score1]])</f>
        <v>0</v>
      </c>
      <c r="AE1893" t="s">
        <v>2292</v>
      </c>
      <c r="AF1893" t="s">
        <v>2495</v>
      </c>
      <c r="AG1893" t="s">
        <v>2807</v>
      </c>
      <c r="AH1893" t="s">
        <v>883</v>
      </c>
      <c r="AI1893" t="s">
        <v>883</v>
      </c>
      <c r="AJ1893" t="s">
        <v>872</v>
      </c>
      <c r="AK1893" t="str">
        <f>LEFT(_20224[[#This Row],[result2]], FIND(" ",_20224[[#This Row],[result2]]))</f>
        <v xml:space="preserve">Karachi </v>
      </c>
      <c r="AL1893" t="s">
        <v>4583</v>
      </c>
      <c r="AM1893" t="s">
        <v>3071</v>
      </c>
      <c r="AN1893" t="s">
        <v>3072</v>
      </c>
      <c r="AO1893" t="s">
        <v>3073</v>
      </c>
      <c r="AP1893" t="s">
        <v>2214</v>
      </c>
      <c r="AQ1893">
        <v>0</v>
      </c>
      <c r="AR1893">
        <v>0</v>
      </c>
    </row>
    <row r="1894" spans="1:44" x14ac:dyDescent="0.3">
      <c r="A1894" t="s">
        <v>3175</v>
      </c>
      <c r="B1894" t="s">
        <v>3162</v>
      </c>
      <c r="C1894" t="s">
        <v>51</v>
      </c>
      <c r="D1894" t="s">
        <v>123</v>
      </c>
      <c r="E1894">
        <v>37</v>
      </c>
      <c r="F1894">
        <v>31</v>
      </c>
      <c r="G1894">
        <v>3</v>
      </c>
      <c r="H1894">
        <v>1</v>
      </c>
      <c r="I1894">
        <v>119.35</v>
      </c>
      <c r="J1894" t="s">
        <v>2292</v>
      </c>
      <c r="K1894" t="s">
        <v>4319</v>
      </c>
      <c r="L1894" t="s">
        <v>2495</v>
      </c>
      <c r="M1894" t="s">
        <v>2302</v>
      </c>
      <c r="N1894" t="s">
        <v>3236</v>
      </c>
      <c r="O1894" t="s">
        <v>786</v>
      </c>
      <c r="P1894" t="s">
        <v>51</v>
      </c>
      <c r="Q1894">
        <v>19.5</v>
      </c>
      <c r="R1894">
        <v>124</v>
      </c>
      <c r="S1894" t="s">
        <v>2312</v>
      </c>
      <c r="T1894" t="s">
        <v>51</v>
      </c>
      <c r="U1894">
        <v>0</v>
      </c>
      <c r="V1894">
        <v>0</v>
      </c>
      <c r="W1894" t="s">
        <v>2311</v>
      </c>
      <c r="X1894">
        <v>196</v>
      </c>
      <c r="Y1894" t="str">
        <f>IF(_20224[[#This Row],[Lead Score]]=_20224[[#This Row],[p2_score1]],_20224[[#This Row],[p2]],_20224[[#This Row],[p1]])</f>
        <v>Mohammad Rizwan</v>
      </c>
      <c r="Z1894" t="str">
        <f>IF(_20224[[#This Row],[Lead Score]]&lt;&gt;_20224[[#This Row],[p2_score1]],_20224[[#This Row],[p2]],_20224[[#This Row],[p1]])</f>
        <v>Naved Yasin</v>
      </c>
      <c r="AA1894" s="1">
        <f>_20224[[#This Row],[Lead Score]]/_20224[[#This Row],[Runs in Partnership]]</f>
        <v>1</v>
      </c>
      <c r="AB1894">
        <f>+_20224[[#This Row],[p2_score1]]+_20224[[#This Row],[p1_score1]]</f>
        <v>14</v>
      </c>
      <c r="AC1894">
        <f>MAX(_20224[[#This Row],[p2_score1]:[p1_score1]])</f>
        <v>14</v>
      </c>
      <c r="AD1894">
        <f>MIN(_20224[[#This Row],[p2_score1]:[p1_score1]])</f>
        <v>0</v>
      </c>
      <c r="AE1894" t="s">
        <v>2292</v>
      </c>
      <c r="AF1894" t="s">
        <v>2495</v>
      </c>
      <c r="AG1894" t="s">
        <v>2807</v>
      </c>
      <c r="AH1894" t="s">
        <v>883</v>
      </c>
      <c r="AI1894" t="s">
        <v>883</v>
      </c>
      <c r="AJ1894" t="s">
        <v>872</v>
      </c>
      <c r="AK1894" t="str">
        <f>LEFT(_20224[[#This Row],[result2]], FIND(" ",_20224[[#This Row],[result2]]))</f>
        <v xml:space="preserve">Karachi </v>
      </c>
      <c r="AL1894" t="s">
        <v>4583</v>
      </c>
      <c r="AM1894" t="s">
        <v>3071</v>
      </c>
      <c r="AN1894" t="s">
        <v>3072</v>
      </c>
      <c r="AO1894" t="s">
        <v>3073</v>
      </c>
      <c r="AP1894" t="s">
        <v>2214</v>
      </c>
      <c r="AQ1894">
        <v>14</v>
      </c>
      <c r="AR1894">
        <v>0</v>
      </c>
    </row>
    <row r="1895" spans="1:44" x14ac:dyDescent="0.3">
      <c r="A1895" t="s">
        <v>3155</v>
      </c>
      <c r="B1895" t="s">
        <v>3187</v>
      </c>
      <c r="C1895" t="s">
        <v>2312</v>
      </c>
      <c r="D1895" t="s">
        <v>45</v>
      </c>
      <c r="E1895">
        <v>2</v>
      </c>
      <c r="F1895">
        <v>3</v>
      </c>
      <c r="G1895">
        <v>0</v>
      </c>
      <c r="H1895">
        <v>0</v>
      </c>
      <c r="I1895">
        <v>66.66</v>
      </c>
      <c r="J1895" t="s">
        <v>2292</v>
      </c>
      <c r="K1895" t="s">
        <v>4319</v>
      </c>
      <c r="L1895" t="s">
        <v>2495</v>
      </c>
      <c r="M1895" t="s">
        <v>2302</v>
      </c>
      <c r="N1895" t="s">
        <v>32</v>
      </c>
      <c r="O1895" t="s">
        <v>32</v>
      </c>
      <c r="P1895" t="s">
        <v>32</v>
      </c>
      <c r="S1895" t="s">
        <v>2312</v>
      </c>
      <c r="T1895" t="s">
        <v>737</v>
      </c>
      <c r="U1895">
        <v>0</v>
      </c>
      <c r="V1895">
        <v>0</v>
      </c>
      <c r="W1895" t="s">
        <v>51</v>
      </c>
      <c r="X1895">
        <v>196</v>
      </c>
      <c r="Y1895" t="str">
        <f>IF(_20224[[#This Row],[Lead Score]]=_20224[[#This Row],[p2_score1]],_20224[[#This Row],[p2]],_20224[[#This Row],[p1]])</f>
        <v>Naved Yasin</v>
      </c>
      <c r="Z1895" t="str">
        <f>IF(_20224[[#This Row],[Lead Score]]&lt;&gt;_20224[[#This Row],[p2_score1]],_20224[[#This Row],[p2]],_20224[[#This Row],[p1]])</f>
        <v>Zafar Gohar</v>
      </c>
      <c r="AA1895" s="1">
        <f>_20224[[#This Row],[Lead Score]]/_20224[[#This Row],[Runs in Partnership]]</f>
        <v>1</v>
      </c>
      <c r="AB1895">
        <f>+_20224[[#This Row],[p2_score1]]+_20224[[#This Row],[p1_score1]]</f>
        <v>2</v>
      </c>
      <c r="AC1895">
        <f>MAX(_20224[[#This Row],[p2_score1]:[p1_score1]])</f>
        <v>2</v>
      </c>
      <c r="AD1895">
        <f>MIN(_20224[[#This Row],[p2_score1]:[p1_score1]])</f>
        <v>0</v>
      </c>
      <c r="AE1895" t="s">
        <v>2292</v>
      </c>
      <c r="AF1895" t="s">
        <v>2495</v>
      </c>
      <c r="AG1895" t="s">
        <v>2807</v>
      </c>
      <c r="AH1895" t="s">
        <v>883</v>
      </c>
      <c r="AI1895" t="s">
        <v>883</v>
      </c>
      <c r="AJ1895" t="s">
        <v>872</v>
      </c>
      <c r="AK1895" t="str">
        <f>LEFT(_20224[[#This Row],[result2]], FIND(" ",_20224[[#This Row],[result2]]))</f>
        <v xml:space="preserve">Karachi </v>
      </c>
      <c r="AL1895" t="s">
        <v>4583</v>
      </c>
      <c r="AM1895" t="s">
        <v>3071</v>
      </c>
      <c r="AN1895" t="s">
        <v>3072</v>
      </c>
      <c r="AO1895" t="s">
        <v>3073</v>
      </c>
      <c r="AP1895" t="s">
        <v>2214</v>
      </c>
      <c r="AQ1895">
        <v>0</v>
      </c>
      <c r="AR1895">
        <v>2</v>
      </c>
    </row>
    <row r="1896" spans="1:44" hidden="1" x14ac:dyDescent="0.3">
      <c r="A1896" t="s">
        <v>3181</v>
      </c>
      <c r="B1896" t="s">
        <v>3195</v>
      </c>
      <c r="C1896" t="s">
        <v>737</v>
      </c>
      <c r="D1896" t="s">
        <v>45</v>
      </c>
      <c r="E1896">
        <v>0</v>
      </c>
      <c r="F1896">
        <v>1</v>
      </c>
      <c r="G1896">
        <v>0</v>
      </c>
      <c r="H1896">
        <v>0</v>
      </c>
      <c r="I1896">
        <v>0</v>
      </c>
      <c r="J1896" t="s">
        <v>2292</v>
      </c>
      <c r="K1896" t="s">
        <v>4319</v>
      </c>
      <c r="L1896" t="s">
        <v>2495</v>
      </c>
      <c r="M1896" t="s">
        <v>2302</v>
      </c>
      <c r="N1896" t="s">
        <v>32</v>
      </c>
      <c r="O1896" t="s">
        <v>32</v>
      </c>
      <c r="P1896" t="s">
        <v>32</v>
      </c>
      <c r="S1896" t="s">
        <v>32</v>
      </c>
      <c r="T1896" t="s">
        <v>32</v>
      </c>
      <c r="W1896" t="s">
        <v>32</v>
      </c>
      <c r="X1896">
        <v>196</v>
      </c>
      <c r="Y1896" t="str">
        <f>IF(_20224[[#This Row],[Lead Score]]=_20224[[#This Row],[p2_score1]],_20224[[#This Row],[p2]],_20224[[#This Row],[p1]])</f>
        <v/>
      </c>
      <c r="Z1896" t="str">
        <f>IF(_20224[[#This Row],[Lead Score]]&lt;&gt;_20224[[#This Row],[p2_score1]],_20224[[#This Row],[p2]],_20224[[#This Row],[p1]])</f>
        <v/>
      </c>
      <c r="AA1896" s="1" t="e">
        <f>_20224[[#This Row],[Lead Score]]/_20224[[#This Row],[Runs in Partnership]]</f>
        <v>#DIV/0!</v>
      </c>
      <c r="AB1896">
        <f>+_20224[[#This Row],[p2_score1]]+_20224[[#This Row],[p1_score1]]</f>
        <v>0</v>
      </c>
      <c r="AC1896">
        <f>MAX(_20224[[#This Row],[p2_score1]:[p1_score1]])</f>
        <v>0</v>
      </c>
      <c r="AD1896">
        <f>MIN(_20224[[#This Row],[p2_score1]:[p1_score1]])</f>
        <v>0</v>
      </c>
      <c r="AE1896" t="s">
        <v>2292</v>
      </c>
      <c r="AF1896" t="s">
        <v>2495</v>
      </c>
      <c r="AG1896" t="s">
        <v>2807</v>
      </c>
      <c r="AH1896" t="s">
        <v>883</v>
      </c>
      <c r="AI1896" t="s">
        <v>883</v>
      </c>
      <c r="AJ1896" t="s">
        <v>872</v>
      </c>
      <c r="AK1896" t="str">
        <f>LEFT(_20224[[#This Row],[result2]], FIND(" ",_20224[[#This Row],[result2]]))</f>
        <v xml:space="preserve">Karachi </v>
      </c>
      <c r="AL1896" t="s">
        <v>4583</v>
      </c>
      <c r="AM1896" t="s">
        <v>3071</v>
      </c>
      <c r="AN1896" t="s">
        <v>3072</v>
      </c>
      <c r="AO1896" t="s">
        <v>3073</v>
      </c>
      <c r="AP1896" t="s">
        <v>2214</v>
      </c>
      <c r="AQ1896">
        <v>0</v>
      </c>
      <c r="AR1896">
        <v>0</v>
      </c>
    </row>
    <row r="1897" spans="1:44" x14ac:dyDescent="0.3">
      <c r="A1897" t="s">
        <v>3237</v>
      </c>
      <c r="B1897" t="s">
        <v>3144</v>
      </c>
      <c r="C1897" t="s">
        <v>99</v>
      </c>
      <c r="D1897" t="s">
        <v>2313</v>
      </c>
      <c r="E1897">
        <v>11</v>
      </c>
      <c r="F1897">
        <v>9</v>
      </c>
      <c r="G1897">
        <v>2</v>
      </c>
      <c r="H1897">
        <v>0</v>
      </c>
      <c r="I1897">
        <v>122.22</v>
      </c>
      <c r="J1897" t="s">
        <v>2292</v>
      </c>
      <c r="K1897" t="s">
        <v>4304</v>
      </c>
      <c r="L1897" t="s">
        <v>2499</v>
      </c>
      <c r="M1897" t="s">
        <v>2314</v>
      </c>
      <c r="N1897" t="s">
        <v>3139</v>
      </c>
      <c r="O1897" t="s">
        <v>2315</v>
      </c>
      <c r="P1897" t="s">
        <v>99</v>
      </c>
      <c r="Q1897">
        <v>1.5</v>
      </c>
      <c r="R1897">
        <v>18</v>
      </c>
      <c r="S1897" t="s">
        <v>1168</v>
      </c>
      <c r="T1897" t="s">
        <v>99</v>
      </c>
      <c r="U1897">
        <v>7</v>
      </c>
      <c r="V1897">
        <v>11</v>
      </c>
      <c r="W1897" t="s">
        <v>32</v>
      </c>
      <c r="X1897">
        <v>197</v>
      </c>
      <c r="Y1897" t="str">
        <f>IF(_20224[[#This Row],[Lead Score]]=_20224[[#This Row],[p2_score1]],_20224[[#This Row],[p2]],_20224[[#This Row],[p1]])</f>
        <v>Mohammad Hafeez</v>
      </c>
      <c r="Z1897" t="str">
        <f>IF(_20224[[#This Row],[Lead Score]]&lt;&gt;_20224[[#This Row],[p2_score1]],_20224[[#This Row],[p2]],_20224[[#This Row],[p1]])</f>
        <v>Tamim Iqbal</v>
      </c>
      <c r="AA1897" s="1">
        <f>_20224[[#This Row],[Lead Score]]/_20224[[#This Row],[Runs in Partnership]]</f>
        <v>0.61111111111111116</v>
      </c>
      <c r="AB1897">
        <f>+_20224[[#This Row],[p2_score1]]+_20224[[#This Row],[p1_score1]]</f>
        <v>18</v>
      </c>
      <c r="AC1897">
        <f>MAX(_20224[[#This Row],[p2_score1]:[p1_score1]])</f>
        <v>11</v>
      </c>
      <c r="AD1897">
        <f>MIN(_20224[[#This Row],[p2_score1]:[p1_score1]])</f>
        <v>7</v>
      </c>
      <c r="AE1897" t="s">
        <v>2292</v>
      </c>
      <c r="AF1897" t="s">
        <v>2499</v>
      </c>
      <c r="AG1897" t="s">
        <v>2807</v>
      </c>
      <c r="AH1897" t="s">
        <v>949</v>
      </c>
      <c r="AI1897" t="s">
        <v>949</v>
      </c>
      <c r="AJ1897" t="s">
        <v>850</v>
      </c>
      <c r="AK1897" t="str">
        <f>LEFT(_20224[[#This Row],[result2]], FIND(" ",_20224[[#This Row],[result2]]))</f>
        <v xml:space="preserve">Peshawar </v>
      </c>
      <c r="AL1897" t="s">
        <v>4583</v>
      </c>
      <c r="AM1897" t="s">
        <v>3074</v>
      </c>
      <c r="AN1897" t="s">
        <v>2939</v>
      </c>
      <c r="AO1897" t="s">
        <v>3075</v>
      </c>
      <c r="AP1897" t="s">
        <v>1926</v>
      </c>
      <c r="AQ1897">
        <v>11</v>
      </c>
      <c r="AR1897">
        <v>7</v>
      </c>
    </row>
    <row r="1898" spans="1:44" x14ac:dyDescent="0.3">
      <c r="A1898" t="s">
        <v>3244</v>
      </c>
      <c r="B1898" t="s">
        <v>3153</v>
      </c>
      <c r="C1898" t="s">
        <v>855</v>
      </c>
      <c r="D1898" t="s">
        <v>2316</v>
      </c>
      <c r="E1898">
        <v>6</v>
      </c>
      <c r="F1898">
        <v>14</v>
      </c>
      <c r="G1898">
        <v>1</v>
      </c>
      <c r="H1898">
        <v>0</v>
      </c>
      <c r="I1898">
        <v>42.85</v>
      </c>
      <c r="J1898" t="s">
        <v>2292</v>
      </c>
      <c r="K1898" t="s">
        <v>4304</v>
      </c>
      <c r="L1898" t="s">
        <v>2499</v>
      </c>
      <c r="M1898" t="s">
        <v>2314</v>
      </c>
      <c r="N1898" t="s">
        <v>3148</v>
      </c>
      <c r="O1898" t="s">
        <v>1312</v>
      </c>
      <c r="P1898" t="s">
        <v>855</v>
      </c>
      <c r="Q1898">
        <v>5.2</v>
      </c>
      <c r="R1898">
        <v>33</v>
      </c>
      <c r="S1898" t="s">
        <v>1168</v>
      </c>
      <c r="T1898" t="s">
        <v>855</v>
      </c>
      <c r="U1898">
        <v>16</v>
      </c>
      <c r="V1898">
        <v>0</v>
      </c>
      <c r="W1898" t="s">
        <v>99</v>
      </c>
      <c r="X1898">
        <v>197</v>
      </c>
      <c r="Y1898" t="str">
        <f>IF(_20224[[#This Row],[Lead Score]]=_20224[[#This Row],[p2_score1]],_20224[[#This Row],[p2]],_20224[[#This Row],[p1]])</f>
        <v>Tamim Iqbal</v>
      </c>
      <c r="Z1898" t="str">
        <f>IF(_20224[[#This Row],[Lead Score]]&lt;&gt;_20224[[#This Row],[p2_score1]],_20224[[#This Row],[p2]],_20224[[#This Row],[p1]])</f>
        <v>Dawid Malan</v>
      </c>
      <c r="AA1898" s="1">
        <f>_20224[[#This Row],[Lead Score]]/_20224[[#This Row],[Runs in Partnership]]</f>
        <v>0.6</v>
      </c>
      <c r="AB1898">
        <f>+_20224[[#This Row],[p2_score1]]+_20224[[#This Row],[p1_score1]]</f>
        <v>15</v>
      </c>
      <c r="AC1898">
        <f>MAX(_20224[[#This Row],[p2_score1]:[p1_score1]])</f>
        <v>9</v>
      </c>
      <c r="AD1898">
        <f>MIN(_20224[[#This Row],[p2_score1]:[p1_score1]])</f>
        <v>6</v>
      </c>
      <c r="AE1898" t="s">
        <v>2292</v>
      </c>
      <c r="AF1898" t="s">
        <v>2499</v>
      </c>
      <c r="AG1898" t="s">
        <v>2807</v>
      </c>
      <c r="AH1898" t="s">
        <v>949</v>
      </c>
      <c r="AI1898" t="s">
        <v>949</v>
      </c>
      <c r="AJ1898" t="s">
        <v>850</v>
      </c>
      <c r="AK1898" t="str">
        <f>LEFT(_20224[[#This Row],[result2]], FIND(" ",_20224[[#This Row],[result2]]))</f>
        <v xml:space="preserve">Peshawar </v>
      </c>
      <c r="AL1898" t="s">
        <v>4583</v>
      </c>
      <c r="AM1898" t="s">
        <v>3074</v>
      </c>
      <c r="AN1898" t="s">
        <v>2939</v>
      </c>
      <c r="AO1898" t="s">
        <v>3075</v>
      </c>
      <c r="AP1898" t="s">
        <v>1926</v>
      </c>
      <c r="AQ1898">
        <v>6</v>
      </c>
      <c r="AR1898">
        <v>9</v>
      </c>
    </row>
    <row r="1899" spans="1:44" x14ac:dyDescent="0.3">
      <c r="A1899" t="s">
        <v>3238</v>
      </c>
      <c r="B1899" t="s">
        <v>3136</v>
      </c>
      <c r="C1899" t="s">
        <v>270</v>
      </c>
      <c r="D1899" t="s">
        <v>2317</v>
      </c>
      <c r="E1899">
        <v>8</v>
      </c>
      <c r="F1899">
        <v>8</v>
      </c>
      <c r="G1899">
        <v>1</v>
      </c>
      <c r="H1899">
        <v>0</v>
      </c>
      <c r="I1899">
        <v>100</v>
      </c>
      <c r="J1899" t="s">
        <v>2292</v>
      </c>
      <c r="K1899" t="s">
        <v>4304</v>
      </c>
      <c r="L1899" t="s">
        <v>2499</v>
      </c>
      <c r="M1899" t="s">
        <v>2314</v>
      </c>
      <c r="N1899" t="s">
        <v>3157</v>
      </c>
      <c r="O1899" t="s">
        <v>2318</v>
      </c>
      <c r="P1899" t="s">
        <v>270</v>
      </c>
      <c r="Q1899">
        <v>7.5</v>
      </c>
      <c r="R1899">
        <v>43</v>
      </c>
      <c r="S1899" t="s">
        <v>1168</v>
      </c>
      <c r="T1899" t="s">
        <v>270</v>
      </c>
      <c r="U1899">
        <v>18</v>
      </c>
      <c r="V1899">
        <v>0</v>
      </c>
      <c r="W1899" t="s">
        <v>855</v>
      </c>
      <c r="X1899">
        <v>197</v>
      </c>
      <c r="Y1899" t="str">
        <f>IF(_20224[[#This Row],[Lead Score]]=_20224[[#This Row],[p2_score1]],_20224[[#This Row],[p2]],_20224[[#This Row],[p1]])</f>
        <v>Kamran Akmal</v>
      </c>
      <c r="Z1899" t="str">
        <f>IF(_20224[[#This Row],[Lead Score]]&lt;&gt;_20224[[#This Row],[p2_score1]],_20224[[#This Row],[p2]],_20224[[#This Row],[p1]])</f>
        <v>Tamim Iqbal</v>
      </c>
      <c r="AA1899" s="1">
        <f>_20224[[#This Row],[Lead Score]]/_20224[[#This Row],[Runs in Partnership]]</f>
        <v>0.8</v>
      </c>
      <c r="AB1899">
        <f>+_20224[[#This Row],[p2_score1]]+_20224[[#This Row],[p1_score1]]</f>
        <v>10</v>
      </c>
      <c r="AC1899">
        <f>MAX(_20224[[#This Row],[p2_score1]:[p1_score1]])</f>
        <v>8</v>
      </c>
      <c r="AD1899">
        <f>MIN(_20224[[#This Row],[p2_score1]:[p1_score1]])</f>
        <v>2</v>
      </c>
      <c r="AE1899" t="s">
        <v>2292</v>
      </c>
      <c r="AF1899" t="s">
        <v>2499</v>
      </c>
      <c r="AG1899" t="s">
        <v>2807</v>
      </c>
      <c r="AH1899" t="s">
        <v>949</v>
      </c>
      <c r="AI1899" t="s">
        <v>949</v>
      </c>
      <c r="AJ1899" t="s">
        <v>850</v>
      </c>
      <c r="AK1899" t="str">
        <f>LEFT(_20224[[#This Row],[result2]], FIND(" ",_20224[[#This Row],[result2]]))</f>
        <v xml:space="preserve">Peshawar </v>
      </c>
      <c r="AL1899" t="s">
        <v>4583</v>
      </c>
      <c r="AM1899" t="s">
        <v>3074</v>
      </c>
      <c r="AN1899" t="s">
        <v>2939</v>
      </c>
      <c r="AO1899" t="s">
        <v>3075</v>
      </c>
      <c r="AP1899" t="s">
        <v>1926</v>
      </c>
      <c r="AQ1899">
        <v>8</v>
      </c>
      <c r="AR1899">
        <v>2</v>
      </c>
    </row>
    <row r="1900" spans="1:44" x14ac:dyDescent="0.3">
      <c r="A1900" t="s">
        <v>3232</v>
      </c>
      <c r="B1900" t="s">
        <v>3162</v>
      </c>
      <c r="C1900" t="s">
        <v>2319</v>
      </c>
      <c r="D1900" t="s">
        <v>2320</v>
      </c>
      <c r="E1900">
        <v>16</v>
      </c>
      <c r="F1900">
        <v>16</v>
      </c>
      <c r="G1900">
        <v>1</v>
      </c>
      <c r="H1900">
        <v>0</v>
      </c>
      <c r="I1900">
        <v>100</v>
      </c>
      <c r="J1900" t="s">
        <v>2292</v>
      </c>
      <c r="K1900" t="s">
        <v>4304</v>
      </c>
      <c r="L1900" t="s">
        <v>2499</v>
      </c>
      <c r="M1900" t="s">
        <v>2314</v>
      </c>
      <c r="N1900" t="s">
        <v>3151</v>
      </c>
      <c r="O1900" t="s">
        <v>1364</v>
      </c>
      <c r="P1900" t="s">
        <v>2319</v>
      </c>
      <c r="Q1900">
        <v>14.1</v>
      </c>
      <c r="R1900">
        <v>88</v>
      </c>
      <c r="S1900" t="s">
        <v>1168</v>
      </c>
      <c r="T1900" t="s">
        <v>2319</v>
      </c>
      <c r="U1900">
        <v>47</v>
      </c>
      <c r="V1900">
        <v>0</v>
      </c>
      <c r="W1900" t="s">
        <v>270</v>
      </c>
      <c r="X1900">
        <v>197</v>
      </c>
      <c r="Y1900" t="str">
        <f>IF(_20224[[#This Row],[Lead Score]]=_20224[[#This Row],[p2_score1]],_20224[[#This Row],[p2]],_20224[[#This Row],[p1]])</f>
        <v>Tamim Iqbal</v>
      </c>
      <c r="Z1900" t="str">
        <f>IF(_20224[[#This Row],[Lead Score]]&lt;&gt;_20224[[#This Row],[p2_score1]],_20224[[#This Row],[p2]],_20224[[#This Row],[p1]])</f>
        <v>Shahid Yousuf</v>
      </c>
      <c r="AA1900" s="1">
        <f>_20224[[#This Row],[Lead Score]]/_20224[[#This Row],[Runs in Partnership]]</f>
        <v>0.64444444444444449</v>
      </c>
      <c r="AB1900">
        <f>+_20224[[#This Row],[p2_score1]]+_20224[[#This Row],[p1_score1]]</f>
        <v>45</v>
      </c>
      <c r="AC1900">
        <f>MAX(_20224[[#This Row],[p2_score1]:[p1_score1]])</f>
        <v>29</v>
      </c>
      <c r="AD1900">
        <f>MIN(_20224[[#This Row],[p2_score1]:[p1_score1]])</f>
        <v>16</v>
      </c>
      <c r="AE1900" t="s">
        <v>2292</v>
      </c>
      <c r="AF1900" t="s">
        <v>2499</v>
      </c>
      <c r="AG1900" t="s">
        <v>2807</v>
      </c>
      <c r="AH1900" t="s">
        <v>949</v>
      </c>
      <c r="AI1900" t="s">
        <v>949</v>
      </c>
      <c r="AJ1900" t="s">
        <v>850</v>
      </c>
      <c r="AK1900" t="str">
        <f>LEFT(_20224[[#This Row],[result2]], FIND(" ",_20224[[#This Row],[result2]]))</f>
        <v xml:space="preserve">Peshawar </v>
      </c>
      <c r="AL1900" t="s">
        <v>4583</v>
      </c>
      <c r="AM1900" t="s">
        <v>3074</v>
      </c>
      <c r="AN1900" t="s">
        <v>2939</v>
      </c>
      <c r="AO1900" t="s">
        <v>3075</v>
      </c>
      <c r="AP1900" t="s">
        <v>1926</v>
      </c>
      <c r="AQ1900">
        <v>16</v>
      </c>
      <c r="AR1900">
        <v>29</v>
      </c>
    </row>
    <row r="1901" spans="1:44" x14ac:dyDescent="0.3">
      <c r="A1901" t="s">
        <v>3145</v>
      </c>
      <c r="B1901" t="s">
        <v>3173</v>
      </c>
      <c r="C1901" t="s">
        <v>308</v>
      </c>
      <c r="D1901" t="s">
        <v>2321</v>
      </c>
      <c r="E1901">
        <v>16</v>
      </c>
      <c r="F1901">
        <v>12</v>
      </c>
      <c r="G1901">
        <v>1</v>
      </c>
      <c r="H1901">
        <v>1</v>
      </c>
      <c r="I1901">
        <v>133.33000000000001</v>
      </c>
      <c r="J1901" t="s">
        <v>2292</v>
      </c>
      <c r="K1901" t="s">
        <v>4304</v>
      </c>
      <c r="L1901" t="s">
        <v>2499</v>
      </c>
      <c r="M1901" t="s">
        <v>2314</v>
      </c>
      <c r="N1901" t="s">
        <v>3170</v>
      </c>
      <c r="O1901" t="s">
        <v>276</v>
      </c>
      <c r="P1901" t="s">
        <v>308</v>
      </c>
      <c r="Q1901">
        <v>18.100000000000001</v>
      </c>
      <c r="R1901">
        <v>125</v>
      </c>
      <c r="S1901" t="s">
        <v>1168</v>
      </c>
      <c r="T1901" t="s">
        <v>308</v>
      </c>
      <c r="U1901">
        <v>68</v>
      </c>
      <c r="V1901">
        <v>0</v>
      </c>
      <c r="W1901" t="s">
        <v>2319</v>
      </c>
      <c r="X1901">
        <v>197</v>
      </c>
      <c r="Y1901" t="str">
        <f>IF(_20224[[#This Row],[Lead Score]]=_20224[[#This Row],[p2_score1]],_20224[[#This Row],[p2]],_20224[[#This Row],[p1]])</f>
        <v>Tamim Iqbal</v>
      </c>
      <c r="Z1901" t="str">
        <f>IF(_20224[[#This Row],[Lead Score]]&lt;&gt;_20224[[#This Row],[p2_score1]],_20224[[#This Row],[p2]],_20224[[#This Row],[p1]])</f>
        <v>Shahid Afridi</v>
      </c>
      <c r="AA1901" s="1">
        <f>_20224[[#This Row],[Lead Score]]/_20224[[#This Row],[Runs in Partnership]]</f>
        <v>0.56756756756756754</v>
      </c>
      <c r="AB1901">
        <f>+_20224[[#This Row],[p2_score1]]+_20224[[#This Row],[p1_score1]]</f>
        <v>37</v>
      </c>
      <c r="AC1901">
        <f>MAX(_20224[[#This Row],[p2_score1]:[p1_score1]])</f>
        <v>21</v>
      </c>
      <c r="AD1901">
        <f>MIN(_20224[[#This Row],[p2_score1]:[p1_score1]])</f>
        <v>16</v>
      </c>
      <c r="AE1901" t="s">
        <v>2292</v>
      </c>
      <c r="AF1901" t="s">
        <v>2499</v>
      </c>
      <c r="AG1901" t="s">
        <v>2807</v>
      </c>
      <c r="AH1901" t="s">
        <v>949</v>
      </c>
      <c r="AI1901" t="s">
        <v>949</v>
      </c>
      <c r="AJ1901" t="s">
        <v>850</v>
      </c>
      <c r="AK1901" t="str">
        <f>LEFT(_20224[[#This Row],[result2]], FIND(" ",_20224[[#This Row],[result2]]))</f>
        <v xml:space="preserve">Peshawar </v>
      </c>
      <c r="AL1901" t="s">
        <v>4583</v>
      </c>
      <c r="AM1901" t="s">
        <v>3074</v>
      </c>
      <c r="AN1901" t="s">
        <v>2939</v>
      </c>
      <c r="AO1901" t="s">
        <v>3075</v>
      </c>
      <c r="AP1901" t="s">
        <v>1926</v>
      </c>
      <c r="AQ1901">
        <v>16</v>
      </c>
      <c r="AR1901">
        <v>21</v>
      </c>
    </row>
    <row r="1902" spans="1:44" x14ac:dyDescent="0.3">
      <c r="A1902" t="s">
        <v>3168</v>
      </c>
      <c r="B1902" t="s">
        <v>3133</v>
      </c>
      <c r="C1902" t="s">
        <v>1168</v>
      </c>
      <c r="D1902" t="s">
        <v>2322</v>
      </c>
      <c r="E1902">
        <v>51</v>
      </c>
      <c r="F1902">
        <v>51</v>
      </c>
      <c r="G1902">
        <v>3</v>
      </c>
      <c r="H1902">
        <v>1</v>
      </c>
      <c r="I1902">
        <v>100</v>
      </c>
      <c r="J1902" t="s">
        <v>2292</v>
      </c>
      <c r="K1902" t="s">
        <v>4304</v>
      </c>
      <c r="L1902" t="s">
        <v>2499</v>
      </c>
      <c r="M1902" t="s">
        <v>2314</v>
      </c>
      <c r="N1902" t="s">
        <v>3200</v>
      </c>
      <c r="O1902" t="s">
        <v>2323</v>
      </c>
      <c r="P1902" t="s">
        <v>1168</v>
      </c>
      <c r="Q1902">
        <v>18.2</v>
      </c>
      <c r="R1902">
        <v>125</v>
      </c>
      <c r="S1902" t="s">
        <v>1168</v>
      </c>
      <c r="T1902" t="s">
        <v>960</v>
      </c>
      <c r="U1902">
        <v>0</v>
      </c>
      <c r="V1902">
        <v>0</v>
      </c>
      <c r="W1902" t="s">
        <v>308</v>
      </c>
      <c r="X1902">
        <v>197</v>
      </c>
      <c r="Y1902" t="str">
        <f>IF(_20224[[#This Row],[Lead Score]]=_20224[[#This Row],[p2_score1]],_20224[[#This Row],[p2]],_20224[[#This Row],[p1]])</f>
        <v>Darren Sammy</v>
      </c>
      <c r="Z1902" t="str">
        <f>IF(_20224[[#This Row],[Lead Score]]&lt;&gt;_20224[[#This Row],[p2_score1]],_20224[[#This Row],[p2]],_20224[[#This Row],[p1]])</f>
        <v>Tamim Iqbal</v>
      </c>
      <c r="AA1902" s="1">
        <f>_20224[[#This Row],[Lead Score]]/_20224[[#This Row],[Runs in Partnership]]</f>
        <v>1</v>
      </c>
      <c r="AB1902">
        <f>+_20224[[#This Row],[p2_score1]]+_20224[[#This Row],[p1_score1]]</f>
        <v>17</v>
      </c>
      <c r="AC1902">
        <f>MAX(_20224[[#This Row],[p2_score1]:[p1_score1]])</f>
        <v>17</v>
      </c>
      <c r="AD1902">
        <f>MIN(_20224[[#This Row],[p2_score1]:[p1_score1]])</f>
        <v>0</v>
      </c>
      <c r="AE1902" t="s">
        <v>2292</v>
      </c>
      <c r="AF1902" t="s">
        <v>2499</v>
      </c>
      <c r="AG1902" t="s">
        <v>2807</v>
      </c>
      <c r="AH1902" t="s">
        <v>949</v>
      </c>
      <c r="AI1902" t="s">
        <v>949</v>
      </c>
      <c r="AJ1902" t="s">
        <v>850</v>
      </c>
      <c r="AK1902" t="str">
        <f>LEFT(_20224[[#This Row],[result2]], FIND(" ",_20224[[#This Row],[result2]]))</f>
        <v xml:space="preserve">Peshawar </v>
      </c>
      <c r="AL1902" t="s">
        <v>4583</v>
      </c>
      <c r="AM1902" t="s">
        <v>3074</v>
      </c>
      <c r="AN1902" t="s">
        <v>2939</v>
      </c>
      <c r="AO1902" t="s">
        <v>3075</v>
      </c>
      <c r="AP1902" t="s">
        <v>1926</v>
      </c>
      <c r="AQ1902">
        <v>17</v>
      </c>
      <c r="AR1902">
        <v>0</v>
      </c>
    </row>
    <row r="1903" spans="1:44" x14ac:dyDescent="0.3">
      <c r="A1903" t="s">
        <v>3264</v>
      </c>
      <c r="B1903" t="s">
        <v>3178</v>
      </c>
      <c r="C1903" t="s">
        <v>960</v>
      </c>
      <c r="D1903" t="s">
        <v>2324</v>
      </c>
      <c r="E1903">
        <v>10</v>
      </c>
      <c r="F1903">
        <v>4</v>
      </c>
      <c r="G1903">
        <v>0</v>
      </c>
      <c r="H1903">
        <v>1</v>
      </c>
      <c r="I1903">
        <v>250</v>
      </c>
      <c r="J1903" t="s">
        <v>2292</v>
      </c>
      <c r="K1903" t="s">
        <v>4304</v>
      </c>
      <c r="L1903" t="s">
        <v>2499</v>
      </c>
      <c r="M1903" t="s">
        <v>2314</v>
      </c>
      <c r="N1903" t="s">
        <v>3219</v>
      </c>
      <c r="O1903" t="s">
        <v>2325</v>
      </c>
      <c r="P1903" t="s">
        <v>960</v>
      </c>
      <c r="Q1903">
        <v>19.399999999999999</v>
      </c>
      <c r="R1903">
        <v>142</v>
      </c>
      <c r="S1903" t="s">
        <v>161</v>
      </c>
      <c r="T1903" t="s">
        <v>960</v>
      </c>
      <c r="U1903">
        <v>0</v>
      </c>
      <c r="V1903">
        <v>0</v>
      </c>
      <c r="W1903" t="s">
        <v>1168</v>
      </c>
      <c r="X1903">
        <v>197</v>
      </c>
      <c r="Y1903" t="str">
        <f>IF(_20224[[#This Row],[Lead Score]]=_20224[[#This Row],[p2_score1]],_20224[[#This Row],[p2]],_20224[[#This Row],[p1]])</f>
        <v>Darren Sammy</v>
      </c>
      <c r="Z1903" t="str">
        <f>IF(_20224[[#This Row],[Lead Score]]&lt;&gt;_20224[[#This Row],[p2_score1]],_20224[[#This Row],[p2]],_20224[[#This Row],[p1]])</f>
        <v>Wahab Riaz</v>
      </c>
      <c r="AA1903" s="1">
        <f>_20224[[#This Row],[Lead Score]]/_20224[[#This Row],[Runs in Partnership]]</f>
        <v>0.58823529411764708</v>
      </c>
      <c r="AB1903">
        <f>+_20224[[#This Row],[p2_score1]]+_20224[[#This Row],[p1_score1]]</f>
        <v>17</v>
      </c>
      <c r="AC1903">
        <f>MAX(_20224[[#This Row],[p2_score1]:[p1_score1]])</f>
        <v>10</v>
      </c>
      <c r="AD1903">
        <f>MIN(_20224[[#This Row],[p2_score1]:[p1_score1]])</f>
        <v>7</v>
      </c>
      <c r="AE1903" t="s">
        <v>2292</v>
      </c>
      <c r="AF1903" t="s">
        <v>2499</v>
      </c>
      <c r="AG1903" t="s">
        <v>2807</v>
      </c>
      <c r="AH1903" t="s">
        <v>949</v>
      </c>
      <c r="AI1903" t="s">
        <v>949</v>
      </c>
      <c r="AJ1903" t="s">
        <v>850</v>
      </c>
      <c r="AK1903" t="str">
        <f>LEFT(_20224[[#This Row],[result2]], FIND(" ",_20224[[#This Row],[result2]]))</f>
        <v xml:space="preserve">Peshawar </v>
      </c>
      <c r="AL1903" t="s">
        <v>4583</v>
      </c>
      <c r="AM1903" t="s">
        <v>3074</v>
      </c>
      <c r="AN1903" t="s">
        <v>2939</v>
      </c>
      <c r="AO1903" t="s">
        <v>3075</v>
      </c>
      <c r="AP1903" t="s">
        <v>1926</v>
      </c>
      <c r="AQ1903">
        <v>10</v>
      </c>
      <c r="AR1903">
        <v>7</v>
      </c>
    </row>
    <row r="1904" spans="1:44" x14ac:dyDescent="0.3">
      <c r="A1904" t="s">
        <v>3167</v>
      </c>
      <c r="B1904" t="s">
        <v>3180</v>
      </c>
      <c r="C1904" t="s">
        <v>161</v>
      </c>
      <c r="D1904" t="s">
        <v>45</v>
      </c>
      <c r="E1904">
        <v>9</v>
      </c>
      <c r="F1904">
        <v>5</v>
      </c>
      <c r="G1904">
        <v>1</v>
      </c>
      <c r="H1904">
        <v>0</v>
      </c>
      <c r="I1904">
        <v>180</v>
      </c>
      <c r="J1904" t="s">
        <v>2292</v>
      </c>
      <c r="K1904" t="s">
        <v>4304</v>
      </c>
      <c r="L1904" t="s">
        <v>2499</v>
      </c>
      <c r="M1904" t="s">
        <v>2314</v>
      </c>
      <c r="N1904" t="s">
        <v>32</v>
      </c>
      <c r="O1904" t="s">
        <v>32</v>
      </c>
      <c r="P1904" t="s">
        <v>32</v>
      </c>
      <c r="S1904" t="s">
        <v>161</v>
      </c>
      <c r="T1904" t="s">
        <v>1662</v>
      </c>
      <c r="U1904">
        <v>0</v>
      </c>
      <c r="V1904">
        <v>0</v>
      </c>
      <c r="W1904" t="s">
        <v>960</v>
      </c>
      <c r="X1904">
        <v>197</v>
      </c>
      <c r="Y1904" t="str">
        <f>IF(_20224[[#This Row],[Lead Score]]=_20224[[#This Row],[p2_score1]],_20224[[#This Row],[p2]],_20224[[#This Row],[p1]])</f>
        <v>Wahab Riaz</v>
      </c>
      <c r="Z1904" t="str">
        <f>IF(_20224[[#This Row],[Lead Score]]&lt;&gt;_20224[[#This Row],[p2_score1]],_20224[[#This Row],[p2]],_20224[[#This Row],[p1]])</f>
        <v>Junaid Khan</v>
      </c>
      <c r="AA1904" s="1">
        <f>_20224[[#This Row],[Lead Score]]/_20224[[#This Row],[Runs in Partnership]]</f>
        <v>0.9</v>
      </c>
      <c r="AB1904">
        <f>+_20224[[#This Row],[p2_score1]]+_20224[[#This Row],[p1_score1]]</f>
        <v>10</v>
      </c>
      <c r="AC1904">
        <f>MAX(_20224[[#This Row],[p2_score1]:[p1_score1]])</f>
        <v>9</v>
      </c>
      <c r="AD1904">
        <f>MIN(_20224[[#This Row],[p2_score1]:[p1_score1]])</f>
        <v>1</v>
      </c>
      <c r="AE1904" t="s">
        <v>2292</v>
      </c>
      <c r="AF1904" t="s">
        <v>2499</v>
      </c>
      <c r="AG1904" t="s">
        <v>2807</v>
      </c>
      <c r="AH1904" t="s">
        <v>949</v>
      </c>
      <c r="AI1904" t="s">
        <v>949</v>
      </c>
      <c r="AJ1904" t="s">
        <v>850</v>
      </c>
      <c r="AK1904" t="str">
        <f>LEFT(_20224[[#This Row],[result2]], FIND(" ",_20224[[#This Row],[result2]]))</f>
        <v xml:space="preserve">Peshawar </v>
      </c>
      <c r="AL1904" t="s">
        <v>4583</v>
      </c>
      <c r="AM1904" t="s">
        <v>3074</v>
      </c>
      <c r="AN1904" t="s">
        <v>2939</v>
      </c>
      <c r="AO1904" t="s">
        <v>3075</v>
      </c>
      <c r="AP1904" t="s">
        <v>1926</v>
      </c>
      <c r="AQ1904">
        <v>1</v>
      </c>
      <c r="AR1904">
        <v>9</v>
      </c>
    </row>
    <row r="1905" spans="1:44" hidden="1" x14ac:dyDescent="0.3">
      <c r="A1905" t="s">
        <v>3275</v>
      </c>
      <c r="B1905" t="s">
        <v>3187</v>
      </c>
      <c r="C1905" t="s">
        <v>1662</v>
      </c>
      <c r="D1905" t="s">
        <v>45</v>
      </c>
      <c r="E1905">
        <v>1</v>
      </c>
      <c r="F1905">
        <v>1</v>
      </c>
      <c r="G1905">
        <v>0</v>
      </c>
      <c r="H1905">
        <v>0</v>
      </c>
      <c r="I1905">
        <v>100</v>
      </c>
      <c r="J1905" t="s">
        <v>2292</v>
      </c>
      <c r="K1905" t="s">
        <v>4304</v>
      </c>
      <c r="L1905" t="s">
        <v>2499</v>
      </c>
      <c r="M1905" t="s">
        <v>2314</v>
      </c>
      <c r="N1905" t="s">
        <v>32</v>
      </c>
      <c r="O1905" t="s">
        <v>32</v>
      </c>
      <c r="P1905" t="s">
        <v>32</v>
      </c>
      <c r="S1905" t="s">
        <v>32</v>
      </c>
      <c r="T1905" t="s">
        <v>32</v>
      </c>
      <c r="W1905" t="s">
        <v>32</v>
      </c>
      <c r="X1905">
        <v>197</v>
      </c>
      <c r="Y1905" t="str">
        <f>IF(_20224[[#This Row],[Lead Score]]=_20224[[#This Row],[p2_score1]],_20224[[#This Row],[p2]],_20224[[#This Row],[p1]])</f>
        <v/>
      </c>
      <c r="Z1905" t="str">
        <f>IF(_20224[[#This Row],[Lead Score]]&lt;&gt;_20224[[#This Row],[p2_score1]],_20224[[#This Row],[p2]],_20224[[#This Row],[p1]])</f>
        <v/>
      </c>
      <c r="AA1905" s="1" t="e">
        <f>_20224[[#This Row],[Lead Score]]/_20224[[#This Row],[Runs in Partnership]]</f>
        <v>#DIV/0!</v>
      </c>
      <c r="AB1905">
        <f>+_20224[[#This Row],[p2_score1]]+_20224[[#This Row],[p1_score1]]</f>
        <v>0</v>
      </c>
      <c r="AC1905">
        <f>MAX(_20224[[#This Row],[p2_score1]:[p1_score1]])</f>
        <v>0</v>
      </c>
      <c r="AD1905">
        <f>MIN(_20224[[#This Row],[p2_score1]:[p1_score1]])</f>
        <v>0</v>
      </c>
      <c r="AE1905" t="s">
        <v>2292</v>
      </c>
      <c r="AF1905" t="s">
        <v>2499</v>
      </c>
      <c r="AG1905" t="s">
        <v>2807</v>
      </c>
      <c r="AH1905" t="s">
        <v>949</v>
      </c>
      <c r="AI1905" t="s">
        <v>949</v>
      </c>
      <c r="AJ1905" t="s">
        <v>850</v>
      </c>
      <c r="AK1905" t="str">
        <f>LEFT(_20224[[#This Row],[result2]], FIND(" ",_20224[[#This Row],[result2]]))</f>
        <v xml:space="preserve">Peshawar </v>
      </c>
      <c r="AL1905" t="s">
        <v>4583</v>
      </c>
      <c r="AM1905" t="s">
        <v>3074</v>
      </c>
      <c r="AN1905" t="s">
        <v>2939</v>
      </c>
      <c r="AO1905" t="s">
        <v>3075</v>
      </c>
      <c r="AP1905" t="s">
        <v>1926</v>
      </c>
      <c r="AQ1905">
        <v>0</v>
      </c>
      <c r="AR1905">
        <v>0</v>
      </c>
    </row>
    <row r="1906" spans="1:44" x14ac:dyDescent="0.3">
      <c r="A1906" t="s">
        <v>3279</v>
      </c>
      <c r="B1906" t="s">
        <v>3144</v>
      </c>
      <c r="C1906" t="s">
        <v>2326</v>
      </c>
      <c r="D1906" t="s">
        <v>2327</v>
      </c>
      <c r="E1906">
        <v>0</v>
      </c>
      <c r="F1906">
        <v>1</v>
      </c>
      <c r="G1906">
        <v>0</v>
      </c>
      <c r="H1906">
        <v>0</v>
      </c>
      <c r="I1906">
        <v>0</v>
      </c>
      <c r="J1906" t="s">
        <v>2292</v>
      </c>
      <c r="K1906" t="s">
        <v>4332</v>
      </c>
      <c r="L1906" t="s">
        <v>2503</v>
      </c>
      <c r="M1906" t="s">
        <v>2328</v>
      </c>
      <c r="N1906" t="s">
        <v>3139</v>
      </c>
      <c r="O1906" t="s">
        <v>446</v>
      </c>
      <c r="P1906" t="s">
        <v>2326</v>
      </c>
      <c r="Q1906">
        <v>1</v>
      </c>
      <c r="R1906">
        <v>5</v>
      </c>
      <c r="S1906" t="s">
        <v>2029</v>
      </c>
      <c r="T1906" t="s">
        <v>2326</v>
      </c>
      <c r="U1906">
        <v>5</v>
      </c>
      <c r="V1906">
        <v>0</v>
      </c>
      <c r="W1906" t="s">
        <v>32</v>
      </c>
      <c r="X1906">
        <v>198</v>
      </c>
      <c r="Y1906" t="str">
        <f>IF(_20224[[#This Row],[Lead Score]]=_20224[[#This Row],[p2_score1]],_20224[[#This Row],[p2]],_20224[[#This Row],[p1]])</f>
        <v>Lendl Simmons</v>
      </c>
      <c r="Z1906" t="str">
        <f>IF(_20224[[#This Row],[Lead Score]]&lt;&gt;_20224[[#This Row],[p2_score1]],_20224[[#This Row],[p2]],_20224[[#This Row],[p1]])</f>
        <v>Nauman Anwar</v>
      </c>
      <c r="AA1906" s="1">
        <f>_20224[[#This Row],[Lead Score]]/_20224[[#This Row],[Runs in Partnership]]</f>
        <v>1</v>
      </c>
      <c r="AB1906">
        <f>+_20224[[#This Row],[p2_score1]]+_20224[[#This Row],[p1_score1]]</f>
        <v>5</v>
      </c>
      <c r="AC1906">
        <f>MAX(_20224[[#This Row],[p2_score1]:[p1_score1]])</f>
        <v>5</v>
      </c>
      <c r="AD1906">
        <f>MIN(_20224[[#This Row],[p2_score1]:[p1_score1]])</f>
        <v>0</v>
      </c>
      <c r="AE1906" t="s">
        <v>2292</v>
      </c>
      <c r="AF1906" t="s">
        <v>2503</v>
      </c>
      <c r="AG1906" t="s">
        <v>2807</v>
      </c>
      <c r="AH1906" t="s">
        <v>872</v>
      </c>
      <c r="AI1906" t="s">
        <v>872</v>
      </c>
      <c r="AJ1906" t="s">
        <v>897</v>
      </c>
      <c r="AK1906" t="str">
        <f>LEFT(_20224[[#This Row],[result2]], FIND(" ",_20224[[#This Row],[result2]]))</f>
        <v xml:space="preserve">Quetta </v>
      </c>
      <c r="AL1906" t="s">
        <v>4583</v>
      </c>
      <c r="AM1906" t="s">
        <v>2983</v>
      </c>
      <c r="AN1906" t="s">
        <v>3076</v>
      </c>
      <c r="AO1906" t="s">
        <v>3077</v>
      </c>
      <c r="AP1906" t="s">
        <v>900</v>
      </c>
      <c r="AQ1906">
        <v>0</v>
      </c>
      <c r="AR1906">
        <v>5</v>
      </c>
    </row>
    <row r="1907" spans="1:44" x14ac:dyDescent="0.3">
      <c r="A1907" t="s">
        <v>3146</v>
      </c>
      <c r="B1907" t="s">
        <v>3133</v>
      </c>
      <c r="C1907" t="s">
        <v>2029</v>
      </c>
      <c r="D1907" t="s">
        <v>1031</v>
      </c>
      <c r="E1907">
        <v>11</v>
      </c>
      <c r="F1907">
        <v>19</v>
      </c>
      <c r="G1907">
        <v>0</v>
      </c>
      <c r="H1907">
        <v>1</v>
      </c>
      <c r="I1907">
        <v>57.89</v>
      </c>
      <c r="J1907" t="s">
        <v>2292</v>
      </c>
      <c r="K1907" t="s">
        <v>4332</v>
      </c>
      <c r="L1907" t="s">
        <v>2503</v>
      </c>
      <c r="M1907" t="s">
        <v>2328</v>
      </c>
      <c r="N1907" t="s">
        <v>3148</v>
      </c>
      <c r="O1907" t="s">
        <v>1137</v>
      </c>
      <c r="P1907" t="s">
        <v>2029</v>
      </c>
      <c r="Q1907">
        <v>6</v>
      </c>
      <c r="R1907">
        <v>30</v>
      </c>
      <c r="S1907" t="s">
        <v>2029</v>
      </c>
      <c r="T1907" t="s">
        <v>299</v>
      </c>
      <c r="U1907">
        <v>0</v>
      </c>
      <c r="V1907">
        <v>0</v>
      </c>
      <c r="W1907" t="s">
        <v>2326</v>
      </c>
      <c r="X1907">
        <v>198</v>
      </c>
      <c r="Y1907" t="str">
        <f>IF(_20224[[#This Row],[Lead Score]]=_20224[[#This Row],[p2_score1]],_20224[[#This Row],[p2]],_20224[[#This Row],[p1]])</f>
        <v>James Vince</v>
      </c>
      <c r="Z1907" t="str">
        <f>IF(_20224[[#This Row],[Lead Score]]&lt;&gt;_20224[[#This Row],[p2_score1]],_20224[[#This Row],[p2]],_20224[[#This Row],[p1]])</f>
        <v>Lendl Simmons</v>
      </c>
      <c r="AA1907" s="1">
        <f>_20224[[#This Row],[Lead Score]]/_20224[[#This Row],[Runs in Partnership]]</f>
        <v>0.76</v>
      </c>
      <c r="AB1907">
        <f>+_20224[[#This Row],[p2_score1]]+_20224[[#This Row],[p1_score1]]</f>
        <v>25</v>
      </c>
      <c r="AC1907">
        <f>MAX(_20224[[#This Row],[p2_score1]:[p1_score1]])</f>
        <v>19</v>
      </c>
      <c r="AD1907">
        <f>MIN(_20224[[#This Row],[p2_score1]:[p1_score1]])</f>
        <v>6</v>
      </c>
      <c r="AE1907" t="s">
        <v>2292</v>
      </c>
      <c r="AF1907" t="s">
        <v>2503</v>
      </c>
      <c r="AG1907" t="s">
        <v>2807</v>
      </c>
      <c r="AH1907" t="s">
        <v>872</v>
      </c>
      <c r="AI1907" t="s">
        <v>872</v>
      </c>
      <c r="AJ1907" t="s">
        <v>897</v>
      </c>
      <c r="AK1907" t="str">
        <f>LEFT(_20224[[#This Row],[result2]], FIND(" ",_20224[[#This Row],[result2]]))</f>
        <v xml:space="preserve">Quetta </v>
      </c>
      <c r="AL1907" t="s">
        <v>4583</v>
      </c>
      <c r="AM1907" t="s">
        <v>2983</v>
      </c>
      <c r="AN1907" t="s">
        <v>3076</v>
      </c>
      <c r="AO1907" t="s">
        <v>3077</v>
      </c>
      <c r="AP1907" t="s">
        <v>900</v>
      </c>
      <c r="AQ1907">
        <v>19</v>
      </c>
      <c r="AR1907">
        <v>6</v>
      </c>
    </row>
    <row r="1908" spans="1:44" x14ac:dyDescent="0.3">
      <c r="A1908" t="s">
        <v>3188</v>
      </c>
      <c r="B1908" t="s">
        <v>3153</v>
      </c>
      <c r="C1908" t="s">
        <v>299</v>
      </c>
      <c r="D1908" t="s">
        <v>2329</v>
      </c>
      <c r="E1908">
        <v>30</v>
      </c>
      <c r="F1908">
        <v>33</v>
      </c>
      <c r="G1908">
        <v>1</v>
      </c>
      <c r="H1908">
        <v>1</v>
      </c>
      <c r="I1908">
        <v>90.9</v>
      </c>
      <c r="J1908" t="s">
        <v>2292</v>
      </c>
      <c r="K1908" t="s">
        <v>4332</v>
      </c>
      <c r="L1908" t="s">
        <v>2503</v>
      </c>
      <c r="M1908" t="s">
        <v>2328</v>
      </c>
      <c r="N1908" t="s">
        <v>3157</v>
      </c>
      <c r="O1908" t="s">
        <v>2330</v>
      </c>
      <c r="P1908" t="s">
        <v>299</v>
      </c>
      <c r="Q1908">
        <v>9.4</v>
      </c>
      <c r="R1908">
        <v>53</v>
      </c>
      <c r="S1908" t="s">
        <v>2214</v>
      </c>
      <c r="T1908" t="s">
        <v>299</v>
      </c>
      <c r="U1908">
        <v>0</v>
      </c>
      <c r="V1908">
        <v>0</v>
      </c>
      <c r="W1908" t="s">
        <v>2029</v>
      </c>
      <c r="X1908">
        <v>198</v>
      </c>
      <c r="Y1908" t="str">
        <f>IF(_20224[[#This Row],[Lead Score]]=_20224[[#This Row],[p2_score1]],_20224[[#This Row],[p2]],_20224[[#This Row],[p1]])</f>
        <v>James Vince</v>
      </c>
      <c r="Z1908" t="str">
        <f>IF(_20224[[#This Row],[Lead Score]]&lt;&gt;_20224[[#This Row],[p2_score1]],_20224[[#This Row],[p2]],_20224[[#This Row],[p1]])</f>
        <v>Shakib Al Hasan</v>
      </c>
      <c r="AA1908" s="1">
        <f>_20224[[#This Row],[Lead Score]]/_20224[[#This Row],[Runs in Partnership]]</f>
        <v>1</v>
      </c>
      <c r="AB1908">
        <f>+_20224[[#This Row],[p2_score1]]+_20224[[#This Row],[p1_score1]]</f>
        <v>30</v>
      </c>
      <c r="AC1908">
        <f>MAX(_20224[[#This Row],[p2_score1]:[p1_score1]])</f>
        <v>30</v>
      </c>
      <c r="AD1908">
        <f>MIN(_20224[[#This Row],[p2_score1]:[p1_score1]])</f>
        <v>0</v>
      </c>
      <c r="AE1908" t="s">
        <v>2292</v>
      </c>
      <c r="AF1908" t="s">
        <v>2503</v>
      </c>
      <c r="AG1908" t="s">
        <v>2807</v>
      </c>
      <c r="AH1908" t="s">
        <v>872</v>
      </c>
      <c r="AI1908" t="s">
        <v>872</v>
      </c>
      <c r="AJ1908" t="s">
        <v>897</v>
      </c>
      <c r="AK1908" t="str">
        <f>LEFT(_20224[[#This Row],[result2]], FIND(" ",_20224[[#This Row],[result2]]))</f>
        <v xml:space="preserve">Quetta </v>
      </c>
      <c r="AL1908" t="s">
        <v>4583</v>
      </c>
      <c r="AM1908" t="s">
        <v>2983</v>
      </c>
      <c r="AN1908" t="s">
        <v>3076</v>
      </c>
      <c r="AO1908" t="s">
        <v>3077</v>
      </c>
      <c r="AP1908" t="s">
        <v>900</v>
      </c>
      <c r="AQ1908">
        <v>30</v>
      </c>
      <c r="AR1908">
        <v>0</v>
      </c>
    </row>
    <row r="1909" spans="1:44" x14ac:dyDescent="0.3">
      <c r="A1909" t="s">
        <v>3135</v>
      </c>
      <c r="B1909" t="s">
        <v>3136</v>
      </c>
      <c r="C1909" t="s">
        <v>2214</v>
      </c>
      <c r="D1909" t="s">
        <v>388</v>
      </c>
      <c r="E1909">
        <v>17</v>
      </c>
      <c r="F1909">
        <v>13</v>
      </c>
      <c r="G1909">
        <v>1</v>
      </c>
      <c r="H1909">
        <v>0</v>
      </c>
      <c r="I1909">
        <v>130.76</v>
      </c>
      <c r="J1909" t="s">
        <v>2292</v>
      </c>
      <c r="K1909" t="s">
        <v>4332</v>
      </c>
      <c r="L1909" t="s">
        <v>2503</v>
      </c>
      <c r="M1909" t="s">
        <v>2328</v>
      </c>
      <c r="N1909" t="s">
        <v>3151</v>
      </c>
      <c r="O1909" t="s">
        <v>1316</v>
      </c>
      <c r="P1909" t="s">
        <v>2214</v>
      </c>
      <c r="Q1909">
        <v>11.4</v>
      </c>
      <c r="R1909">
        <v>69</v>
      </c>
      <c r="S1909" t="s">
        <v>2214</v>
      </c>
      <c r="T1909" t="s">
        <v>82</v>
      </c>
      <c r="U1909">
        <v>0</v>
      </c>
      <c r="V1909">
        <v>0</v>
      </c>
      <c r="W1909" t="s">
        <v>299</v>
      </c>
      <c r="X1909">
        <v>198</v>
      </c>
      <c r="Y1909" t="str">
        <f>IF(_20224[[#This Row],[Lead Score]]=_20224[[#This Row],[p2_score1]],_20224[[#This Row],[p2]],_20224[[#This Row],[p1]])</f>
        <v>Shakib Al Hasan</v>
      </c>
      <c r="Z1909" t="str">
        <f>IF(_20224[[#This Row],[Lead Score]]&lt;&gt;_20224[[#This Row],[p2_score1]],_20224[[#This Row],[p2]],_20224[[#This Row],[p1]])</f>
        <v>Shoaib Malik</v>
      </c>
      <c r="AA1909" s="1">
        <f>_20224[[#This Row],[Lead Score]]/_20224[[#This Row],[Runs in Partnership]]</f>
        <v>1</v>
      </c>
      <c r="AB1909">
        <f>+_20224[[#This Row],[p2_score1]]+_20224[[#This Row],[p1_score1]]</f>
        <v>17</v>
      </c>
      <c r="AC1909">
        <f>MAX(_20224[[#This Row],[p2_score1]:[p1_score1]])</f>
        <v>17</v>
      </c>
      <c r="AD1909">
        <f>MIN(_20224[[#This Row],[p2_score1]:[p1_score1]])</f>
        <v>0</v>
      </c>
      <c r="AE1909" t="s">
        <v>2292</v>
      </c>
      <c r="AF1909" t="s">
        <v>2503</v>
      </c>
      <c r="AG1909" t="s">
        <v>2807</v>
      </c>
      <c r="AH1909" t="s">
        <v>872</v>
      </c>
      <c r="AI1909" t="s">
        <v>872</v>
      </c>
      <c r="AJ1909" t="s">
        <v>897</v>
      </c>
      <c r="AK1909" t="str">
        <f>LEFT(_20224[[#This Row],[result2]], FIND(" ",_20224[[#This Row],[result2]]))</f>
        <v xml:space="preserve">Quetta </v>
      </c>
      <c r="AL1909" t="s">
        <v>4583</v>
      </c>
      <c r="AM1909" t="s">
        <v>2983</v>
      </c>
      <c r="AN1909" t="s">
        <v>3076</v>
      </c>
      <c r="AO1909" t="s">
        <v>3077</v>
      </c>
      <c r="AP1909" t="s">
        <v>900</v>
      </c>
      <c r="AQ1909">
        <v>0</v>
      </c>
      <c r="AR1909">
        <v>17</v>
      </c>
    </row>
    <row r="1910" spans="1:44" x14ac:dyDescent="0.3">
      <c r="A1910" t="s">
        <v>3255</v>
      </c>
      <c r="B1910" t="s">
        <v>3173</v>
      </c>
      <c r="C1910" t="s">
        <v>986</v>
      </c>
      <c r="D1910" t="s">
        <v>1765</v>
      </c>
      <c r="E1910">
        <v>40</v>
      </c>
      <c r="F1910">
        <v>29</v>
      </c>
      <c r="G1910">
        <v>3</v>
      </c>
      <c r="H1910">
        <v>0</v>
      </c>
      <c r="I1910">
        <v>137.93</v>
      </c>
      <c r="J1910" t="s">
        <v>2292</v>
      </c>
      <c r="K1910" t="s">
        <v>4332</v>
      </c>
      <c r="L1910" t="s">
        <v>2503</v>
      </c>
      <c r="M1910" t="s">
        <v>2328</v>
      </c>
      <c r="N1910" t="s">
        <v>3170</v>
      </c>
      <c r="O1910" t="s">
        <v>2331</v>
      </c>
      <c r="P1910" t="s">
        <v>986</v>
      </c>
      <c r="Q1910">
        <v>19.2</v>
      </c>
      <c r="R1910">
        <v>138</v>
      </c>
      <c r="S1910" t="s">
        <v>986</v>
      </c>
      <c r="T1910" t="s">
        <v>82</v>
      </c>
      <c r="U1910">
        <v>0</v>
      </c>
      <c r="V1910">
        <v>29</v>
      </c>
      <c r="W1910" t="s">
        <v>2214</v>
      </c>
      <c r="X1910">
        <v>198</v>
      </c>
      <c r="Y1910" t="str">
        <f>IF(_20224[[#This Row],[Lead Score]]=_20224[[#This Row],[p2_score1]],_20224[[#This Row],[p2]],_20224[[#This Row],[p1]])</f>
        <v>Ravi Bopara</v>
      </c>
      <c r="Z1910" t="str">
        <f>IF(_20224[[#This Row],[Lead Score]]&lt;&gt;_20224[[#This Row],[p2_score1]],_20224[[#This Row],[p2]],_20224[[#This Row],[p1]])</f>
        <v>Shoaib Malik</v>
      </c>
      <c r="AA1910" s="1">
        <f>_20224[[#This Row],[Lead Score]]/_20224[[#This Row],[Runs in Partnership]]</f>
        <v>0.57971014492753625</v>
      </c>
      <c r="AB1910">
        <f>+_20224[[#This Row],[p2_score1]]+_20224[[#This Row],[p1_score1]]</f>
        <v>69</v>
      </c>
      <c r="AC1910">
        <f>MAX(_20224[[#This Row],[p2_score1]:[p1_score1]])</f>
        <v>40</v>
      </c>
      <c r="AD1910">
        <f>MIN(_20224[[#This Row],[p2_score1]:[p1_score1]])</f>
        <v>29</v>
      </c>
      <c r="AE1910" t="s">
        <v>2292</v>
      </c>
      <c r="AF1910" t="s">
        <v>2503</v>
      </c>
      <c r="AG1910" t="s">
        <v>2807</v>
      </c>
      <c r="AH1910" t="s">
        <v>872</v>
      </c>
      <c r="AI1910" t="s">
        <v>872</v>
      </c>
      <c r="AJ1910" t="s">
        <v>897</v>
      </c>
      <c r="AK1910" t="str">
        <f>LEFT(_20224[[#This Row],[result2]], FIND(" ",_20224[[#This Row],[result2]]))</f>
        <v xml:space="preserve">Quetta </v>
      </c>
      <c r="AL1910" t="s">
        <v>4583</v>
      </c>
      <c r="AM1910" t="s">
        <v>2983</v>
      </c>
      <c r="AN1910" t="s">
        <v>3076</v>
      </c>
      <c r="AO1910" t="s">
        <v>3077</v>
      </c>
      <c r="AP1910" t="s">
        <v>900</v>
      </c>
      <c r="AQ1910">
        <v>29</v>
      </c>
      <c r="AR1910">
        <v>40</v>
      </c>
    </row>
    <row r="1911" spans="1:44" x14ac:dyDescent="0.3">
      <c r="A1911" t="s">
        <v>3293</v>
      </c>
      <c r="B1911" t="s">
        <v>3162</v>
      </c>
      <c r="C1911" t="s">
        <v>82</v>
      </c>
      <c r="D1911" t="s">
        <v>928</v>
      </c>
      <c r="E1911">
        <v>37</v>
      </c>
      <c r="F1911">
        <v>25</v>
      </c>
      <c r="G1911">
        <v>4</v>
      </c>
      <c r="H1911">
        <v>1</v>
      </c>
      <c r="I1911">
        <v>148</v>
      </c>
      <c r="J1911" t="s">
        <v>2292</v>
      </c>
      <c r="K1911" t="s">
        <v>4332</v>
      </c>
      <c r="L1911" t="s">
        <v>2503</v>
      </c>
      <c r="M1911" t="s">
        <v>2328</v>
      </c>
      <c r="N1911" t="s">
        <v>3200</v>
      </c>
      <c r="O1911" t="s">
        <v>2332</v>
      </c>
      <c r="P1911" t="s">
        <v>82</v>
      </c>
      <c r="Q1911">
        <v>19.5</v>
      </c>
      <c r="R1911">
        <v>145</v>
      </c>
      <c r="S1911" t="s">
        <v>138</v>
      </c>
      <c r="T1911" t="s">
        <v>82</v>
      </c>
      <c r="U1911">
        <v>0</v>
      </c>
      <c r="V1911">
        <v>0</v>
      </c>
      <c r="W1911" t="s">
        <v>986</v>
      </c>
      <c r="X1911">
        <v>198</v>
      </c>
      <c r="Y1911" t="str">
        <f>IF(_20224[[#This Row],[Lead Score]]=_20224[[#This Row],[p2_score1]],_20224[[#This Row],[p2]],_20224[[#This Row],[p1]])</f>
        <v>Shoaib Malik</v>
      </c>
      <c r="Z1911" t="str">
        <f>IF(_20224[[#This Row],[Lead Score]]&lt;&gt;_20224[[#This Row],[p2_score1]],_20224[[#This Row],[p2]],_20224[[#This Row],[p1]])</f>
        <v>Imad Wasim</v>
      </c>
      <c r="AA1911" s="1">
        <f>_20224[[#This Row],[Lead Score]]/_20224[[#This Row],[Runs in Partnership]]</f>
        <v>1</v>
      </c>
      <c r="AB1911">
        <f>+_20224[[#This Row],[p2_score1]]+_20224[[#This Row],[p1_score1]]</f>
        <v>8</v>
      </c>
      <c r="AC1911">
        <f>MAX(_20224[[#This Row],[p2_score1]:[p1_score1]])</f>
        <v>8</v>
      </c>
      <c r="AD1911">
        <f>MIN(_20224[[#This Row],[p2_score1]:[p1_score1]])</f>
        <v>0</v>
      </c>
      <c r="AE1911" t="s">
        <v>2292</v>
      </c>
      <c r="AF1911" t="s">
        <v>2503</v>
      </c>
      <c r="AG1911" t="s">
        <v>2807</v>
      </c>
      <c r="AH1911" t="s">
        <v>872</v>
      </c>
      <c r="AI1911" t="s">
        <v>872</v>
      </c>
      <c r="AJ1911" t="s">
        <v>897</v>
      </c>
      <c r="AK1911" t="str">
        <f>LEFT(_20224[[#This Row],[result2]], FIND(" ",_20224[[#This Row],[result2]]))</f>
        <v xml:space="preserve">Quetta </v>
      </c>
      <c r="AL1911" t="s">
        <v>4583</v>
      </c>
      <c r="AM1911" t="s">
        <v>2983</v>
      </c>
      <c r="AN1911" t="s">
        <v>3076</v>
      </c>
      <c r="AO1911" t="s">
        <v>3077</v>
      </c>
      <c r="AP1911" t="s">
        <v>900</v>
      </c>
      <c r="AQ1911">
        <v>8</v>
      </c>
      <c r="AR1911">
        <v>0</v>
      </c>
    </row>
    <row r="1912" spans="1:44" x14ac:dyDescent="0.3">
      <c r="A1912" t="s">
        <v>3297</v>
      </c>
      <c r="B1912" t="s">
        <v>3178</v>
      </c>
      <c r="C1912" t="s">
        <v>138</v>
      </c>
      <c r="D1912" t="s">
        <v>2333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2292</v>
      </c>
      <c r="K1912" t="s">
        <v>4332</v>
      </c>
      <c r="L1912" t="s">
        <v>2503</v>
      </c>
      <c r="M1912" t="s">
        <v>2328</v>
      </c>
      <c r="N1912" t="s">
        <v>3219</v>
      </c>
      <c r="O1912" t="s">
        <v>2334</v>
      </c>
      <c r="P1912" t="s">
        <v>138</v>
      </c>
      <c r="Q1912">
        <v>19.5</v>
      </c>
      <c r="R1912">
        <v>146</v>
      </c>
      <c r="S1912" t="s">
        <v>138</v>
      </c>
      <c r="T1912" t="s">
        <v>215</v>
      </c>
      <c r="U1912">
        <v>0</v>
      </c>
      <c r="V1912">
        <v>0</v>
      </c>
      <c r="W1912" t="s">
        <v>82</v>
      </c>
      <c r="X1912">
        <v>198</v>
      </c>
      <c r="Y1912" t="str">
        <f>IF(_20224[[#This Row],[Lead Score]]=_20224[[#This Row],[p2_score1]],_20224[[#This Row],[p2]],_20224[[#This Row],[p1]])</f>
        <v>Sohail Tanvir</v>
      </c>
      <c r="Z1912" t="str">
        <f>IF(_20224[[#This Row],[Lead Score]]&lt;&gt;_20224[[#This Row],[p2_score1]],_20224[[#This Row],[p2]],_20224[[#This Row],[p1]])</f>
        <v>Imad Wasim</v>
      </c>
      <c r="AA1912" s="1">
        <f>_20224[[#This Row],[Lead Score]]/_20224[[#This Row],[Runs in Partnership]]</f>
        <v>1</v>
      </c>
      <c r="AB1912">
        <f>+_20224[[#This Row],[p2_score1]]+_20224[[#This Row],[p1_score1]]</f>
        <v>1</v>
      </c>
      <c r="AC1912">
        <f>MAX(_20224[[#This Row],[p2_score1]:[p1_score1]])</f>
        <v>1</v>
      </c>
      <c r="AD1912">
        <f>MIN(_20224[[#This Row],[p2_score1]:[p1_score1]])</f>
        <v>0</v>
      </c>
      <c r="AE1912" t="s">
        <v>2292</v>
      </c>
      <c r="AF1912" t="s">
        <v>2503</v>
      </c>
      <c r="AG1912" t="s">
        <v>2807</v>
      </c>
      <c r="AH1912" t="s">
        <v>872</v>
      </c>
      <c r="AI1912" t="s">
        <v>872</v>
      </c>
      <c r="AJ1912" t="s">
        <v>897</v>
      </c>
      <c r="AK1912" t="str">
        <f>LEFT(_20224[[#This Row],[result2]], FIND(" ",_20224[[#This Row],[result2]]))</f>
        <v xml:space="preserve">Quetta </v>
      </c>
      <c r="AL1912" t="s">
        <v>4583</v>
      </c>
      <c r="AM1912" t="s">
        <v>2983</v>
      </c>
      <c r="AN1912" t="s">
        <v>3076</v>
      </c>
      <c r="AO1912" t="s">
        <v>3077</v>
      </c>
      <c r="AP1912" t="s">
        <v>900</v>
      </c>
      <c r="AQ1912">
        <v>1</v>
      </c>
      <c r="AR1912">
        <v>0</v>
      </c>
    </row>
    <row r="1913" spans="1:44" x14ac:dyDescent="0.3">
      <c r="A1913" t="s">
        <v>3266</v>
      </c>
      <c r="B1913" t="s">
        <v>3180</v>
      </c>
      <c r="C1913" t="s">
        <v>215</v>
      </c>
      <c r="D1913" t="s">
        <v>45</v>
      </c>
      <c r="E1913">
        <v>1</v>
      </c>
      <c r="F1913">
        <v>1</v>
      </c>
      <c r="G1913">
        <v>0</v>
      </c>
      <c r="H1913">
        <v>0</v>
      </c>
      <c r="I1913">
        <v>100</v>
      </c>
      <c r="J1913" t="s">
        <v>2292</v>
      </c>
      <c r="K1913" t="s">
        <v>4332</v>
      </c>
      <c r="L1913" t="s">
        <v>2503</v>
      </c>
      <c r="M1913" t="s">
        <v>2328</v>
      </c>
      <c r="N1913" t="s">
        <v>32</v>
      </c>
      <c r="O1913" t="s">
        <v>32</v>
      </c>
      <c r="P1913" t="s">
        <v>32</v>
      </c>
      <c r="S1913" t="s">
        <v>67</v>
      </c>
      <c r="T1913" t="s">
        <v>215</v>
      </c>
      <c r="U1913">
        <v>0</v>
      </c>
      <c r="V1913">
        <v>0</v>
      </c>
      <c r="W1913" t="s">
        <v>138</v>
      </c>
      <c r="X1913">
        <v>198</v>
      </c>
      <c r="Y1913" t="str">
        <f>IF(_20224[[#This Row],[Lead Score]]=_20224[[#This Row],[p2_score1]],_20224[[#This Row],[p2]],_20224[[#This Row],[p1]])</f>
        <v>Sohail Tanvir</v>
      </c>
      <c r="Z1913" t="str">
        <f>IF(_20224[[#This Row],[Lead Score]]&lt;&gt;_20224[[#This Row],[p2_score1]],_20224[[#This Row],[p2]],_20224[[#This Row],[p1]])</f>
        <v>Iftikhar Ahmed</v>
      </c>
      <c r="AA1913" s="1">
        <f>_20224[[#This Row],[Lead Score]]/_20224[[#This Row],[Runs in Partnership]]</f>
        <v>1</v>
      </c>
      <c r="AB1913">
        <f>+_20224[[#This Row],[p2_score1]]+_20224[[#This Row],[p1_score1]]</f>
        <v>1</v>
      </c>
      <c r="AC1913">
        <f>MAX(_20224[[#This Row],[p2_score1]:[p1_score1]])</f>
        <v>1</v>
      </c>
      <c r="AD1913">
        <f>MIN(_20224[[#This Row],[p2_score1]:[p1_score1]])</f>
        <v>0</v>
      </c>
      <c r="AE1913" t="s">
        <v>2292</v>
      </c>
      <c r="AF1913" t="s">
        <v>2503</v>
      </c>
      <c r="AG1913" t="s">
        <v>2807</v>
      </c>
      <c r="AH1913" t="s">
        <v>872</v>
      </c>
      <c r="AI1913" t="s">
        <v>872</v>
      </c>
      <c r="AJ1913" t="s">
        <v>897</v>
      </c>
      <c r="AK1913" t="str">
        <f>LEFT(_20224[[#This Row],[result2]], FIND(" ",_20224[[#This Row],[result2]]))</f>
        <v xml:space="preserve">Quetta </v>
      </c>
      <c r="AL1913" t="s">
        <v>4583</v>
      </c>
      <c r="AM1913" t="s">
        <v>2983</v>
      </c>
      <c r="AN1913" t="s">
        <v>3076</v>
      </c>
      <c r="AO1913" t="s">
        <v>3077</v>
      </c>
      <c r="AP1913" t="s">
        <v>900</v>
      </c>
      <c r="AQ1913">
        <v>1</v>
      </c>
      <c r="AR1913">
        <v>0</v>
      </c>
    </row>
    <row r="1914" spans="1:44" hidden="1" x14ac:dyDescent="0.3">
      <c r="A1914" t="s">
        <v>3303</v>
      </c>
      <c r="B1914" t="s">
        <v>3187</v>
      </c>
      <c r="C1914" t="s">
        <v>67</v>
      </c>
      <c r="D1914" t="s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2292</v>
      </c>
      <c r="K1914" t="s">
        <v>4332</v>
      </c>
      <c r="L1914" t="s">
        <v>2503</v>
      </c>
      <c r="M1914" t="s">
        <v>2328</v>
      </c>
      <c r="N1914" t="s">
        <v>32</v>
      </c>
      <c r="O1914" t="s">
        <v>32</v>
      </c>
      <c r="P1914" t="s">
        <v>32</v>
      </c>
      <c r="S1914" t="s">
        <v>32</v>
      </c>
      <c r="T1914" t="s">
        <v>32</v>
      </c>
      <c r="W1914" t="s">
        <v>32</v>
      </c>
      <c r="X1914">
        <v>198</v>
      </c>
      <c r="Y1914" t="str">
        <f>IF(_20224[[#This Row],[Lead Score]]=_20224[[#This Row],[p2_score1]],_20224[[#This Row],[p2]],_20224[[#This Row],[p1]])</f>
        <v/>
      </c>
      <c r="Z1914" t="str">
        <f>IF(_20224[[#This Row],[Lead Score]]&lt;&gt;_20224[[#This Row],[p2_score1]],_20224[[#This Row],[p2]],_20224[[#This Row],[p1]])</f>
        <v/>
      </c>
      <c r="AA1914" s="1" t="e">
        <f>_20224[[#This Row],[Lead Score]]/_20224[[#This Row],[Runs in Partnership]]</f>
        <v>#DIV/0!</v>
      </c>
      <c r="AB1914">
        <f>+_20224[[#This Row],[p2_score1]]+_20224[[#This Row],[p1_score1]]</f>
        <v>0</v>
      </c>
      <c r="AC1914">
        <f>MAX(_20224[[#This Row],[p2_score1]:[p1_score1]])</f>
        <v>0</v>
      </c>
      <c r="AD1914">
        <f>MIN(_20224[[#This Row],[p2_score1]:[p1_score1]])</f>
        <v>0</v>
      </c>
      <c r="AE1914" t="s">
        <v>2292</v>
      </c>
      <c r="AF1914" t="s">
        <v>2503</v>
      </c>
      <c r="AG1914" t="s">
        <v>2807</v>
      </c>
      <c r="AH1914" t="s">
        <v>872</v>
      </c>
      <c r="AI1914" t="s">
        <v>872</v>
      </c>
      <c r="AJ1914" t="s">
        <v>897</v>
      </c>
      <c r="AK1914" t="str">
        <f>LEFT(_20224[[#This Row],[result2]], FIND(" ",_20224[[#This Row],[result2]]))</f>
        <v xml:space="preserve">Quetta </v>
      </c>
      <c r="AL1914" t="s">
        <v>4583</v>
      </c>
      <c r="AM1914" t="s">
        <v>2983</v>
      </c>
      <c r="AN1914" t="s">
        <v>3076</v>
      </c>
      <c r="AO1914" t="s">
        <v>3077</v>
      </c>
      <c r="AP1914" t="s">
        <v>900</v>
      </c>
      <c r="AQ1914">
        <v>0</v>
      </c>
      <c r="AR1914">
        <v>0</v>
      </c>
    </row>
    <row r="1915" spans="1:44" hidden="1" x14ac:dyDescent="0.3">
      <c r="A1915" t="s">
        <v>3306</v>
      </c>
      <c r="B1915" t="s">
        <v>3133</v>
      </c>
      <c r="C1915" t="s">
        <v>1192</v>
      </c>
      <c r="D1915" t="s">
        <v>1968</v>
      </c>
      <c r="E1915">
        <v>0</v>
      </c>
      <c r="F1915">
        <v>1</v>
      </c>
      <c r="G1915">
        <v>0</v>
      </c>
      <c r="H1915">
        <v>0</v>
      </c>
      <c r="I1915">
        <v>0</v>
      </c>
      <c r="J1915" t="s">
        <v>2292</v>
      </c>
      <c r="K1915" t="s">
        <v>4314</v>
      </c>
      <c r="L1915" t="s">
        <v>2507</v>
      </c>
      <c r="M1915" t="s">
        <v>2335</v>
      </c>
      <c r="N1915" t="s">
        <v>3139</v>
      </c>
      <c r="O1915" t="s">
        <v>151</v>
      </c>
      <c r="P1915" t="s">
        <v>1192</v>
      </c>
      <c r="Q1915">
        <v>0.1</v>
      </c>
      <c r="R1915">
        <v>0</v>
      </c>
      <c r="S1915" t="s">
        <v>2303</v>
      </c>
      <c r="T1915" t="s">
        <v>1192</v>
      </c>
      <c r="U1915">
        <v>0</v>
      </c>
      <c r="V1915">
        <v>0</v>
      </c>
      <c r="W1915" t="s">
        <v>32</v>
      </c>
      <c r="X1915">
        <v>199</v>
      </c>
      <c r="Y1915" t="str">
        <f>IF(_20224[[#This Row],[Lead Score]]=_20224[[#This Row],[p2_score1]],_20224[[#This Row],[p2]],_20224[[#This Row],[p1]])</f>
        <v>Chris Gayle</v>
      </c>
      <c r="Z1915" t="str">
        <f>IF(_20224[[#This Row],[Lead Score]]&lt;&gt;_20224[[#This Row],[p2_score1]],_20224[[#This Row],[p2]],_20224[[#This Row],[p1]])</f>
        <v>Azhar Ali</v>
      </c>
      <c r="AA1915" s="1" t="e">
        <f>_20224[[#This Row],[Lead Score]]/_20224[[#This Row],[Runs in Partnership]]</f>
        <v>#DIV/0!</v>
      </c>
      <c r="AB1915">
        <f>+_20224[[#This Row],[p2_score1]]+_20224[[#This Row],[p1_score1]]</f>
        <v>0</v>
      </c>
      <c r="AC1915">
        <f>MAX(_20224[[#This Row],[p2_score1]:[p1_score1]])</f>
        <v>0</v>
      </c>
      <c r="AD1915">
        <f>MIN(_20224[[#This Row],[p2_score1]:[p1_score1]])</f>
        <v>0</v>
      </c>
      <c r="AE1915" t="s">
        <v>2292</v>
      </c>
      <c r="AF1915" t="s">
        <v>2507</v>
      </c>
      <c r="AG1915" t="s">
        <v>2807</v>
      </c>
      <c r="AH1915" t="s">
        <v>883</v>
      </c>
      <c r="AI1915" t="s">
        <v>883</v>
      </c>
      <c r="AJ1915" t="s">
        <v>949</v>
      </c>
      <c r="AK1915" t="str">
        <f>LEFT(_20224[[#This Row],[result2]], FIND(" ",_20224[[#This Row],[result2]]))</f>
        <v xml:space="preserve">Peshawar </v>
      </c>
      <c r="AL1915" t="s">
        <v>4583</v>
      </c>
      <c r="AM1915" t="s">
        <v>3078</v>
      </c>
      <c r="AN1915" t="s">
        <v>3079</v>
      </c>
      <c r="AO1915" t="s">
        <v>3080</v>
      </c>
      <c r="AP1915" t="s">
        <v>1168</v>
      </c>
      <c r="AQ1915">
        <v>0</v>
      </c>
      <c r="AR1915">
        <v>0</v>
      </c>
    </row>
    <row r="1916" spans="1:44" hidden="1" x14ac:dyDescent="0.3">
      <c r="A1916" t="s">
        <v>3307</v>
      </c>
      <c r="B1916" t="s">
        <v>3153</v>
      </c>
      <c r="C1916" t="s">
        <v>874</v>
      </c>
      <c r="D1916" t="s">
        <v>2336</v>
      </c>
      <c r="E1916">
        <v>0</v>
      </c>
      <c r="F1916">
        <v>2</v>
      </c>
      <c r="G1916">
        <v>0</v>
      </c>
      <c r="H1916">
        <v>0</v>
      </c>
      <c r="I1916">
        <v>0</v>
      </c>
      <c r="J1916" t="s">
        <v>2292</v>
      </c>
      <c r="K1916" t="s">
        <v>4314</v>
      </c>
      <c r="L1916" t="s">
        <v>2507</v>
      </c>
      <c r="M1916" t="s">
        <v>2335</v>
      </c>
      <c r="N1916" t="s">
        <v>3148</v>
      </c>
      <c r="O1916" t="s">
        <v>531</v>
      </c>
      <c r="P1916" t="s">
        <v>874</v>
      </c>
      <c r="Q1916">
        <v>0.3</v>
      </c>
      <c r="R1916">
        <v>0</v>
      </c>
      <c r="S1916" t="s">
        <v>2303</v>
      </c>
      <c r="T1916" t="s">
        <v>874</v>
      </c>
      <c r="U1916">
        <v>0</v>
      </c>
      <c r="V1916">
        <v>0</v>
      </c>
      <c r="W1916" t="s">
        <v>1192</v>
      </c>
      <c r="X1916">
        <v>199</v>
      </c>
      <c r="Y1916" t="str">
        <f>IF(_20224[[#This Row],[Lead Score]]=_20224[[#This Row],[p2_score1]],_20224[[#This Row],[p2]],_20224[[#This Row],[p1]])</f>
        <v>Cameron Delport</v>
      </c>
      <c r="Z1916" t="str">
        <f>IF(_20224[[#This Row],[Lead Score]]&lt;&gt;_20224[[#This Row],[p2_score1]],_20224[[#This Row],[p2]],_20224[[#This Row],[p1]])</f>
        <v>Azhar Ali</v>
      </c>
      <c r="AA1916" s="1" t="e">
        <f>_20224[[#This Row],[Lead Score]]/_20224[[#This Row],[Runs in Partnership]]</f>
        <v>#DIV/0!</v>
      </c>
      <c r="AB1916">
        <f>+_20224[[#This Row],[p2_score1]]+_20224[[#This Row],[p1_score1]]</f>
        <v>0</v>
      </c>
      <c r="AC1916">
        <f>MAX(_20224[[#This Row],[p2_score1]:[p1_score1]])</f>
        <v>0</v>
      </c>
      <c r="AD1916">
        <f>MIN(_20224[[#This Row],[p2_score1]:[p1_score1]])</f>
        <v>0</v>
      </c>
      <c r="AE1916" t="s">
        <v>2292</v>
      </c>
      <c r="AF1916" t="s">
        <v>2507</v>
      </c>
      <c r="AG1916" t="s">
        <v>2807</v>
      </c>
      <c r="AH1916" t="s">
        <v>883</v>
      </c>
      <c r="AI1916" t="s">
        <v>883</v>
      </c>
      <c r="AJ1916" t="s">
        <v>949</v>
      </c>
      <c r="AK1916" t="str">
        <f>LEFT(_20224[[#This Row],[result2]], FIND(" ",_20224[[#This Row],[result2]]))</f>
        <v xml:space="preserve">Peshawar </v>
      </c>
      <c r="AL1916" t="s">
        <v>4583</v>
      </c>
      <c r="AM1916" t="s">
        <v>3078</v>
      </c>
      <c r="AN1916" t="s">
        <v>3079</v>
      </c>
      <c r="AO1916" t="s">
        <v>3080</v>
      </c>
      <c r="AP1916" t="s">
        <v>1168</v>
      </c>
      <c r="AQ1916">
        <v>0</v>
      </c>
      <c r="AR1916">
        <v>0</v>
      </c>
    </row>
    <row r="1917" spans="1:44" x14ac:dyDescent="0.3">
      <c r="A1917" t="s">
        <v>3310</v>
      </c>
      <c r="B1917" t="s">
        <v>3136</v>
      </c>
      <c r="C1917" t="s">
        <v>51</v>
      </c>
      <c r="D1917" t="s">
        <v>2337</v>
      </c>
      <c r="E1917">
        <v>4</v>
      </c>
      <c r="F1917">
        <v>4</v>
      </c>
      <c r="G1917">
        <v>1</v>
      </c>
      <c r="H1917">
        <v>0</v>
      </c>
      <c r="I1917">
        <v>100</v>
      </c>
      <c r="J1917" t="s">
        <v>2292</v>
      </c>
      <c r="K1917" t="s">
        <v>4314</v>
      </c>
      <c r="L1917" t="s">
        <v>2507</v>
      </c>
      <c r="M1917" t="s">
        <v>2335</v>
      </c>
      <c r="N1917" t="s">
        <v>3157</v>
      </c>
      <c r="O1917" t="s">
        <v>2338</v>
      </c>
      <c r="P1917" t="s">
        <v>51</v>
      </c>
      <c r="Q1917">
        <v>1.4</v>
      </c>
      <c r="R1917">
        <v>4</v>
      </c>
      <c r="S1917" t="s">
        <v>2303</v>
      </c>
      <c r="T1917" t="s">
        <v>51</v>
      </c>
      <c r="U1917">
        <v>0</v>
      </c>
      <c r="V1917">
        <v>0</v>
      </c>
      <c r="W1917" t="s">
        <v>874</v>
      </c>
      <c r="X1917">
        <v>199</v>
      </c>
      <c r="Y1917" t="str">
        <f>IF(_20224[[#This Row],[Lead Score]]=_20224[[#This Row],[p2_score1]],_20224[[#This Row],[p2]],_20224[[#This Row],[p1]])</f>
        <v>Mohammad Rizwan</v>
      </c>
      <c r="Z1917" t="str">
        <f>IF(_20224[[#This Row],[Lead Score]]&lt;&gt;_20224[[#This Row],[p2_score1]],_20224[[#This Row],[p2]],_20224[[#This Row],[p1]])</f>
        <v>Azhar Ali</v>
      </c>
      <c r="AA1917" s="1">
        <f>_20224[[#This Row],[Lead Score]]/_20224[[#This Row],[Runs in Partnership]]</f>
        <v>1</v>
      </c>
      <c r="AB1917">
        <f>+_20224[[#This Row],[p2_score1]]+_20224[[#This Row],[p1_score1]]</f>
        <v>4</v>
      </c>
      <c r="AC1917">
        <f>MAX(_20224[[#This Row],[p2_score1]:[p1_score1]])</f>
        <v>4</v>
      </c>
      <c r="AD1917">
        <f>MIN(_20224[[#This Row],[p2_score1]:[p1_score1]])</f>
        <v>0</v>
      </c>
      <c r="AE1917" t="s">
        <v>2292</v>
      </c>
      <c r="AF1917" t="s">
        <v>2507</v>
      </c>
      <c r="AG1917" t="s">
        <v>2807</v>
      </c>
      <c r="AH1917" t="s">
        <v>883</v>
      </c>
      <c r="AI1917" t="s">
        <v>883</v>
      </c>
      <c r="AJ1917" t="s">
        <v>949</v>
      </c>
      <c r="AK1917" t="str">
        <f>LEFT(_20224[[#This Row],[result2]], FIND(" ",_20224[[#This Row],[result2]]))</f>
        <v xml:space="preserve">Peshawar </v>
      </c>
      <c r="AL1917" t="s">
        <v>4583</v>
      </c>
      <c r="AM1917" t="s">
        <v>3078</v>
      </c>
      <c r="AN1917" t="s">
        <v>3079</v>
      </c>
      <c r="AO1917" t="s">
        <v>3080</v>
      </c>
      <c r="AP1917" t="s">
        <v>1168</v>
      </c>
      <c r="AQ1917">
        <v>4</v>
      </c>
      <c r="AR1917">
        <v>0</v>
      </c>
    </row>
    <row r="1918" spans="1:44" x14ac:dyDescent="0.3">
      <c r="A1918" t="s">
        <v>3313</v>
      </c>
      <c r="B1918" t="s">
        <v>3162</v>
      </c>
      <c r="C1918" t="s">
        <v>506</v>
      </c>
      <c r="D1918" t="s">
        <v>2253</v>
      </c>
      <c r="E1918">
        <v>21</v>
      </c>
      <c r="F1918">
        <v>26</v>
      </c>
      <c r="G1918">
        <v>4</v>
      </c>
      <c r="H1918">
        <v>0</v>
      </c>
      <c r="I1918">
        <v>80.760000000000005</v>
      </c>
      <c r="J1918" t="s">
        <v>2292</v>
      </c>
      <c r="K1918" t="s">
        <v>4314</v>
      </c>
      <c r="L1918" t="s">
        <v>2507</v>
      </c>
      <c r="M1918" t="s">
        <v>2335</v>
      </c>
      <c r="N1918" t="s">
        <v>3151</v>
      </c>
      <c r="O1918" t="s">
        <v>2339</v>
      </c>
      <c r="P1918" t="s">
        <v>506</v>
      </c>
      <c r="Q1918">
        <v>9.3000000000000007</v>
      </c>
      <c r="R1918">
        <v>45</v>
      </c>
      <c r="S1918" t="s">
        <v>2303</v>
      </c>
      <c r="T1918" t="s">
        <v>506</v>
      </c>
      <c r="U1918">
        <v>20</v>
      </c>
      <c r="V1918">
        <v>0</v>
      </c>
      <c r="W1918" t="s">
        <v>51</v>
      </c>
      <c r="X1918">
        <v>199</v>
      </c>
      <c r="Y1918" t="str">
        <f>IF(_20224[[#This Row],[Lead Score]]=_20224[[#This Row],[p2_score1]],_20224[[#This Row],[p2]],_20224[[#This Row],[p1]])</f>
        <v>Umar Akmal</v>
      </c>
      <c r="Z1918" t="str">
        <f>IF(_20224[[#This Row],[Lead Score]]&lt;&gt;_20224[[#This Row],[p2_score1]],_20224[[#This Row],[p2]],_20224[[#This Row],[p1]])</f>
        <v>Azhar Ali</v>
      </c>
      <c r="AA1918" s="1">
        <f>_20224[[#This Row],[Lead Score]]/_20224[[#This Row],[Runs in Partnership]]</f>
        <v>0.51219512195121952</v>
      </c>
      <c r="AB1918">
        <f>+_20224[[#This Row],[p2_score1]]+_20224[[#This Row],[p1_score1]]</f>
        <v>41</v>
      </c>
      <c r="AC1918">
        <f>MAX(_20224[[#This Row],[p2_score1]:[p1_score1]])</f>
        <v>21</v>
      </c>
      <c r="AD1918">
        <f>MIN(_20224[[#This Row],[p2_score1]:[p1_score1]])</f>
        <v>20</v>
      </c>
      <c r="AE1918" t="s">
        <v>2292</v>
      </c>
      <c r="AF1918" t="s">
        <v>2507</v>
      </c>
      <c r="AG1918" t="s">
        <v>2807</v>
      </c>
      <c r="AH1918" t="s">
        <v>883</v>
      </c>
      <c r="AI1918" t="s">
        <v>883</v>
      </c>
      <c r="AJ1918" t="s">
        <v>949</v>
      </c>
      <c r="AK1918" t="str">
        <f>LEFT(_20224[[#This Row],[result2]], FIND(" ",_20224[[#This Row],[result2]]))</f>
        <v xml:space="preserve">Peshawar </v>
      </c>
      <c r="AL1918" t="s">
        <v>4583</v>
      </c>
      <c r="AM1918" t="s">
        <v>3078</v>
      </c>
      <c r="AN1918" t="s">
        <v>3079</v>
      </c>
      <c r="AO1918" t="s">
        <v>3080</v>
      </c>
      <c r="AP1918" t="s">
        <v>1168</v>
      </c>
      <c r="AQ1918">
        <v>21</v>
      </c>
      <c r="AR1918">
        <v>20</v>
      </c>
    </row>
    <row r="1919" spans="1:44" x14ac:dyDescent="0.3">
      <c r="A1919" t="s">
        <v>3315</v>
      </c>
      <c r="B1919" t="s">
        <v>3144</v>
      </c>
      <c r="C1919" t="s">
        <v>2303</v>
      </c>
      <c r="D1919" t="s">
        <v>2253</v>
      </c>
      <c r="E1919">
        <v>31</v>
      </c>
      <c r="F1919">
        <v>41</v>
      </c>
      <c r="G1919">
        <v>2</v>
      </c>
      <c r="H1919">
        <v>0</v>
      </c>
      <c r="I1919">
        <v>75.599999999999994</v>
      </c>
      <c r="J1919" t="s">
        <v>2292</v>
      </c>
      <c r="K1919" t="s">
        <v>4314</v>
      </c>
      <c r="L1919" t="s">
        <v>2507</v>
      </c>
      <c r="M1919" t="s">
        <v>2335</v>
      </c>
      <c r="N1919" t="s">
        <v>3170</v>
      </c>
      <c r="O1919" t="s">
        <v>841</v>
      </c>
      <c r="P1919" t="s">
        <v>2303</v>
      </c>
      <c r="Q1919">
        <v>14.2</v>
      </c>
      <c r="R1919">
        <v>63</v>
      </c>
      <c r="S1919" t="s">
        <v>2303</v>
      </c>
      <c r="T1919" t="s">
        <v>1776</v>
      </c>
      <c r="U1919">
        <v>0</v>
      </c>
      <c r="V1919">
        <v>0</v>
      </c>
      <c r="W1919" t="s">
        <v>506</v>
      </c>
      <c r="X1919">
        <v>199</v>
      </c>
      <c r="Y1919" t="str">
        <f>IF(_20224[[#This Row],[Lead Score]]=_20224[[#This Row],[p2_score1]],_20224[[#This Row],[p2]],_20224[[#This Row],[p1]])</f>
        <v>Azhar Ali</v>
      </c>
      <c r="Z1919" t="str">
        <f>IF(_20224[[#This Row],[Lead Score]]&lt;&gt;_20224[[#This Row],[p2_score1]],_20224[[#This Row],[p2]],_20224[[#This Row],[p1]])</f>
        <v>Dwayne Bravo</v>
      </c>
      <c r="AA1919" s="1">
        <f>_20224[[#This Row],[Lead Score]]/_20224[[#This Row],[Runs in Partnership]]</f>
        <v>0.61111111111111116</v>
      </c>
      <c r="AB1919">
        <f>+_20224[[#This Row],[p2_score1]]+_20224[[#This Row],[p1_score1]]</f>
        <v>18</v>
      </c>
      <c r="AC1919">
        <f>MAX(_20224[[#This Row],[p2_score1]:[p1_score1]])</f>
        <v>11</v>
      </c>
      <c r="AD1919">
        <f>MIN(_20224[[#This Row],[p2_score1]:[p1_score1]])</f>
        <v>7</v>
      </c>
      <c r="AE1919" t="s">
        <v>2292</v>
      </c>
      <c r="AF1919" t="s">
        <v>2507</v>
      </c>
      <c r="AG1919" t="s">
        <v>2807</v>
      </c>
      <c r="AH1919" t="s">
        <v>883</v>
      </c>
      <c r="AI1919" t="s">
        <v>883</v>
      </c>
      <c r="AJ1919" t="s">
        <v>949</v>
      </c>
      <c r="AK1919" t="str">
        <f>LEFT(_20224[[#This Row],[result2]], FIND(" ",_20224[[#This Row],[result2]]))</f>
        <v xml:space="preserve">Peshawar </v>
      </c>
      <c r="AL1919" t="s">
        <v>4583</v>
      </c>
      <c r="AM1919" t="s">
        <v>3078</v>
      </c>
      <c r="AN1919" t="s">
        <v>3079</v>
      </c>
      <c r="AO1919" t="s">
        <v>3080</v>
      </c>
      <c r="AP1919" t="s">
        <v>1168</v>
      </c>
      <c r="AQ1919">
        <v>7</v>
      </c>
      <c r="AR1919">
        <v>11</v>
      </c>
    </row>
    <row r="1920" spans="1:44" x14ac:dyDescent="0.3">
      <c r="A1920" t="s">
        <v>3289</v>
      </c>
      <c r="B1920" t="s">
        <v>3173</v>
      </c>
      <c r="C1920" t="s">
        <v>1776</v>
      </c>
      <c r="D1920" t="s">
        <v>1494</v>
      </c>
      <c r="E1920">
        <v>32</v>
      </c>
      <c r="F1920">
        <v>31</v>
      </c>
      <c r="G1920">
        <v>2</v>
      </c>
      <c r="H1920">
        <v>1</v>
      </c>
      <c r="I1920">
        <v>103.22</v>
      </c>
      <c r="J1920" t="s">
        <v>2292</v>
      </c>
      <c r="K1920" t="s">
        <v>4314</v>
      </c>
      <c r="L1920" t="s">
        <v>2507</v>
      </c>
      <c r="M1920" t="s">
        <v>2335</v>
      </c>
      <c r="N1920" t="s">
        <v>3200</v>
      </c>
      <c r="O1920" t="s">
        <v>2340</v>
      </c>
      <c r="P1920" t="s">
        <v>1776</v>
      </c>
      <c r="Q1920">
        <v>18.5</v>
      </c>
      <c r="R1920">
        <v>107</v>
      </c>
      <c r="S1920" t="s">
        <v>1465</v>
      </c>
      <c r="T1920" t="s">
        <v>1776</v>
      </c>
      <c r="U1920">
        <v>0</v>
      </c>
      <c r="V1920">
        <v>0</v>
      </c>
      <c r="W1920" t="s">
        <v>2303</v>
      </c>
      <c r="X1920">
        <v>199</v>
      </c>
      <c r="Y1920" t="str">
        <f>IF(_20224[[#This Row],[Lead Score]]=_20224[[#This Row],[p2_score1]],_20224[[#This Row],[p2]],_20224[[#This Row],[p1]])</f>
        <v>Dwayne Bravo</v>
      </c>
      <c r="Z1920" t="str">
        <f>IF(_20224[[#This Row],[Lead Score]]&lt;&gt;_20224[[#This Row],[p2_score1]],_20224[[#This Row],[p2]],_20224[[#This Row],[p1]])</f>
        <v>Hammad Azam</v>
      </c>
      <c r="AA1920" s="1">
        <f>_20224[[#This Row],[Lead Score]]/_20224[[#This Row],[Runs in Partnership]]</f>
        <v>0.72727272727272729</v>
      </c>
      <c r="AB1920">
        <f>+_20224[[#This Row],[p2_score1]]+_20224[[#This Row],[p1_score1]]</f>
        <v>44</v>
      </c>
      <c r="AC1920">
        <f>MAX(_20224[[#This Row],[p2_score1]:[p1_score1]])</f>
        <v>32</v>
      </c>
      <c r="AD1920">
        <f>MIN(_20224[[#This Row],[p2_score1]:[p1_score1]])</f>
        <v>12</v>
      </c>
      <c r="AE1920" t="s">
        <v>2292</v>
      </c>
      <c r="AF1920" t="s">
        <v>2507</v>
      </c>
      <c r="AG1920" t="s">
        <v>2807</v>
      </c>
      <c r="AH1920" t="s">
        <v>883</v>
      </c>
      <c r="AI1920" t="s">
        <v>883</v>
      </c>
      <c r="AJ1920" t="s">
        <v>949</v>
      </c>
      <c r="AK1920" t="str">
        <f>LEFT(_20224[[#This Row],[result2]], FIND(" ",_20224[[#This Row],[result2]]))</f>
        <v xml:space="preserve">Peshawar </v>
      </c>
      <c r="AL1920" t="s">
        <v>4583</v>
      </c>
      <c r="AM1920" t="s">
        <v>3078</v>
      </c>
      <c r="AN1920" t="s">
        <v>3079</v>
      </c>
      <c r="AO1920" t="s">
        <v>3080</v>
      </c>
      <c r="AP1920" t="s">
        <v>1168</v>
      </c>
      <c r="AQ1920">
        <v>32</v>
      </c>
      <c r="AR1920">
        <v>12</v>
      </c>
    </row>
    <row r="1921" spans="1:44" x14ac:dyDescent="0.3">
      <c r="A1921" t="s">
        <v>3134</v>
      </c>
      <c r="B1921" t="s">
        <v>3178</v>
      </c>
      <c r="C1921" t="s">
        <v>1465</v>
      </c>
      <c r="D1921" t="s">
        <v>45</v>
      </c>
      <c r="E1921">
        <v>18</v>
      </c>
      <c r="F1921">
        <v>11</v>
      </c>
      <c r="G1921">
        <v>2</v>
      </c>
      <c r="H1921">
        <v>0</v>
      </c>
      <c r="I1921">
        <v>163.63</v>
      </c>
      <c r="J1921" t="s">
        <v>2292</v>
      </c>
      <c r="K1921" t="s">
        <v>4314</v>
      </c>
      <c r="L1921" t="s">
        <v>2507</v>
      </c>
      <c r="M1921" t="s">
        <v>2335</v>
      </c>
      <c r="N1921" t="s">
        <v>32</v>
      </c>
      <c r="O1921" t="s">
        <v>32</v>
      </c>
      <c r="P1921" t="s">
        <v>32</v>
      </c>
      <c r="S1921" t="s">
        <v>1465</v>
      </c>
      <c r="T1921" t="s">
        <v>2308</v>
      </c>
      <c r="U1921">
        <v>0</v>
      </c>
      <c r="V1921">
        <v>0</v>
      </c>
      <c r="W1921" t="s">
        <v>1776</v>
      </c>
      <c r="X1921">
        <v>199</v>
      </c>
      <c r="Y1921" t="str">
        <f>IF(_20224[[#This Row],[Lead Score]]=_20224[[#This Row],[p2_score1]],_20224[[#This Row],[p2]],_20224[[#This Row],[p1]])</f>
        <v>Hammad Azam</v>
      </c>
      <c r="Z1921" t="str">
        <f>IF(_20224[[#This Row],[Lead Score]]&lt;&gt;_20224[[#This Row],[p2_score1]],_20224[[#This Row],[p2]],_20224[[#This Row],[p1]])</f>
        <v>Zohaib Khan</v>
      </c>
      <c r="AA1921" s="1">
        <f>_20224[[#This Row],[Lead Score]]/_20224[[#This Row],[Runs in Partnership]]</f>
        <v>0.78260869565217395</v>
      </c>
      <c r="AB1921">
        <f>+_20224[[#This Row],[p2_score1]]+_20224[[#This Row],[p1_score1]]</f>
        <v>23</v>
      </c>
      <c r="AC1921">
        <f>MAX(_20224[[#This Row],[p2_score1]:[p1_score1]])</f>
        <v>18</v>
      </c>
      <c r="AD1921">
        <f>MIN(_20224[[#This Row],[p2_score1]:[p1_score1]])</f>
        <v>5</v>
      </c>
      <c r="AE1921" t="s">
        <v>2292</v>
      </c>
      <c r="AF1921" t="s">
        <v>2507</v>
      </c>
      <c r="AG1921" t="s">
        <v>2807</v>
      </c>
      <c r="AH1921" t="s">
        <v>883</v>
      </c>
      <c r="AI1921" t="s">
        <v>883</v>
      </c>
      <c r="AJ1921" t="s">
        <v>949</v>
      </c>
      <c r="AK1921" t="str">
        <f>LEFT(_20224[[#This Row],[result2]], FIND(" ",_20224[[#This Row],[result2]]))</f>
        <v xml:space="preserve">Peshawar </v>
      </c>
      <c r="AL1921" t="s">
        <v>4583</v>
      </c>
      <c r="AM1921" t="s">
        <v>3078</v>
      </c>
      <c r="AN1921" t="s">
        <v>3079</v>
      </c>
      <c r="AO1921" t="s">
        <v>3080</v>
      </c>
      <c r="AP1921" t="s">
        <v>1168</v>
      </c>
      <c r="AQ1921">
        <v>5</v>
      </c>
      <c r="AR1921">
        <v>18</v>
      </c>
    </row>
    <row r="1922" spans="1:44" hidden="1" x14ac:dyDescent="0.3">
      <c r="A1922" t="s">
        <v>3321</v>
      </c>
      <c r="B1922" t="s">
        <v>3180</v>
      </c>
      <c r="C1922" t="s">
        <v>2308</v>
      </c>
      <c r="D1922" t="s">
        <v>45</v>
      </c>
      <c r="E1922">
        <v>5</v>
      </c>
      <c r="F1922">
        <v>4</v>
      </c>
      <c r="G1922">
        <v>0</v>
      </c>
      <c r="H1922">
        <v>0</v>
      </c>
      <c r="I1922">
        <v>125</v>
      </c>
      <c r="J1922" t="s">
        <v>2292</v>
      </c>
      <c r="K1922" t="s">
        <v>4314</v>
      </c>
      <c r="L1922" t="s">
        <v>2507</v>
      </c>
      <c r="M1922" t="s">
        <v>2335</v>
      </c>
      <c r="N1922" t="s">
        <v>32</v>
      </c>
      <c r="O1922" t="s">
        <v>32</v>
      </c>
      <c r="P1922" t="s">
        <v>32</v>
      </c>
      <c r="S1922" t="s">
        <v>32</v>
      </c>
      <c r="T1922" t="s">
        <v>32</v>
      </c>
      <c r="W1922" t="s">
        <v>32</v>
      </c>
      <c r="X1922">
        <v>199</v>
      </c>
      <c r="Y1922" t="str">
        <f>IF(_20224[[#This Row],[Lead Score]]=_20224[[#This Row],[p2_score1]],_20224[[#This Row],[p2]],_20224[[#This Row],[p1]])</f>
        <v/>
      </c>
      <c r="Z1922" t="str">
        <f>IF(_20224[[#This Row],[Lead Score]]&lt;&gt;_20224[[#This Row],[p2_score1]],_20224[[#This Row],[p2]],_20224[[#This Row],[p1]])</f>
        <v/>
      </c>
      <c r="AA1922" s="1" t="e">
        <f>_20224[[#This Row],[Lead Score]]/_20224[[#This Row],[Runs in Partnership]]</f>
        <v>#DIV/0!</v>
      </c>
      <c r="AB1922">
        <f>+_20224[[#This Row],[p2_score1]]+_20224[[#This Row],[p1_score1]]</f>
        <v>0</v>
      </c>
      <c r="AC1922">
        <f>MAX(_20224[[#This Row],[p2_score1]:[p1_score1]])</f>
        <v>0</v>
      </c>
      <c r="AD1922">
        <f>MIN(_20224[[#This Row],[p2_score1]:[p1_score1]])</f>
        <v>0</v>
      </c>
      <c r="AE1922" t="s">
        <v>2292</v>
      </c>
      <c r="AF1922" t="s">
        <v>2507</v>
      </c>
      <c r="AG1922" t="s">
        <v>2807</v>
      </c>
      <c r="AH1922" t="s">
        <v>883</v>
      </c>
      <c r="AI1922" t="s">
        <v>883</v>
      </c>
      <c r="AJ1922" t="s">
        <v>949</v>
      </c>
      <c r="AK1922" t="str">
        <f>LEFT(_20224[[#This Row],[result2]], FIND(" ",_20224[[#This Row],[result2]]))</f>
        <v xml:space="preserve">Peshawar </v>
      </c>
      <c r="AL1922" t="s">
        <v>4583</v>
      </c>
      <c r="AM1922" t="s">
        <v>3078</v>
      </c>
      <c r="AN1922" t="s">
        <v>3079</v>
      </c>
      <c r="AO1922" t="s">
        <v>3080</v>
      </c>
      <c r="AP1922" t="s">
        <v>1168</v>
      </c>
      <c r="AQ1922">
        <v>0</v>
      </c>
      <c r="AR1922">
        <v>0</v>
      </c>
    </row>
    <row r="1923" spans="1:44" x14ac:dyDescent="0.3">
      <c r="A1923" t="s">
        <v>3324</v>
      </c>
      <c r="B1923" t="s">
        <v>3133</v>
      </c>
      <c r="C1923" t="s">
        <v>895</v>
      </c>
      <c r="D1923" t="s">
        <v>2195</v>
      </c>
      <c r="E1923">
        <v>13</v>
      </c>
      <c r="F1923">
        <v>14</v>
      </c>
      <c r="G1923">
        <v>0</v>
      </c>
      <c r="H1923">
        <v>1</v>
      </c>
      <c r="I1923">
        <v>92.85</v>
      </c>
      <c r="J1923" t="s">
        <v>2292</v>
      </c>
      <c r="K1923" t="s">
        <v>4280</v>
      </c>
      <c r="L1923" t="s">
        <v>2511</v>
      </c>
      <c r="M1923" t="s">
        <v>2341</v>
      </c>
      <c r="N1923" t="s">
        <v>3139</v>
      </c>
      <c r="O1923" t="s">
        <v>923</v>
      </c>
      <c r="P1923" t="s">
        <v>895</v>
      </c>
      <c r="Q1923">
        <v>4.0999999999999996</v>
      </c>
      <c r="R1923">
        <v>31</v>
      </c>
      <c r="S1923" t="s">
        <v>25</v>
      </c>
      <c r="T1923" t="s">
        <v>895</v>
      </c>
      <c r="U1923">
        <v>18</v>
      </c>
      <c r="V1923">
        <v>13</v>
      </c>
      <c r="W1923" t="s">
        <v>32</v>
      </c>
      <c r="X1923">
        <v>200</v>
      </c>
      <c r="Y1923" t="str">
        <f>IF(_20224[[#This Row],[Lead Score]]=_20224[[#This Row],[p2_score1]],_20224[[#This Row],[p2]],_20224[[#This Row],[p1]])</f>
        <v>Sharjeel Khan</v>
      </c>
      <c r="Z1923" t="str">
        <f>IF(_20224[[#This Row],[Lead Score]]&lt;&gt;_20224[[#This Row],[p2_score1]],_20224[[#This Row],[p2]],_20224[[#This Row],[p1]])</f>
        <v>Shane Watson</v>
      </c>
      <c r="AA1923" s="1">
        <f>_20224[[#This Row],[Lead Score]]/_20224[[#This Row],[Runs in Partnership]]</f>
        <v>0.58064516129032262</v>
      </c>
      <c r="AB1923">
        <f>+_20224[[#This Row],[p2_score1]]+_20224[[#This Row],[p1_score1]]</f>
        <v>31</v>
      </c>
      <c r="AC1923">
        <f>MAX(_20224[[#This Row],[p2_score1]:[p1_score1]])</f>
        <v>18</v>
      </c>
      <c r="AD1923">
        <f>MIN(_20224[[#This Row],[p2_score1]:[p1_score1]])</f>
        <v>13</v>
      </c>
      <c r="AE1923" t="s">
        <v>2292</v>
      </c>
      <c r="AF1923" t="s">
        <v>2511</v>
      </c>
      <c r="AG1923" t="s">
        <v>2807</v>
      </c>
      <c r="AH1923" t="s">
        <v>850</v>
      </c>
      <c r="AI1923" t="s">
        <v>850</v>
      </c>
      <c r="AJ1923" t="s">
        <v>872</v>
      </c>
      <c r="AK1923" t="str">
        <f>LEFT(_20224[[#This Row],[result2]], FIND(" ",_20224[[#This Row],[result2]]))</f>
        <v xml:space="preserve">Islamabad </v>
      </c>
      <c r="AL1923" t="s">
        <v>4583</v>
      </c>
      <c r="AM1923" t="s">
        <v>3081</v>
      </c>
      <c r="AN1923" t="s">
        <v>2913</v>
      </c>
      <c r="AO1923" t="s">
        <v>3082</v>
      </c>
      <c r="AP1923" t="s">
        <v>2349</v>
      </c>
      <c r="AQ1923">
        <v>13</v>
      </c>
      <c r="AR1923">
        <v>18</v>
      </c>
    </row>
    <row r="1924" spans="1:44" x14ac:dyDescent="0.3">
      <c r="A1924" t="s">
        <v>3205</v>
      </c>
      <c r="B1924" t="s">
        <v>3144</v>
      </c>
      <c r="C1924" t="s">
        <v>25</v>
      </c>
      <c r="D1924" t="s">
        <v>1025</v>
      </c>
      <c r="E1924">
        <v>28</v>
      </c>
      <c r="F1924">
        <v>27</v>
      </c>
      <c r="G1924">
        <v>3</v>
      </c>
      <c r="H1924">
        <v>0</v>
      </c>
      <c r="I1924">
        <v>103.7</v>
      </c>
      <c r="J1924" t="s">
        <v>2292</v>
      </c>
      <c r="K1924" t="s">
        <v>4280</v>
      </c>
      <c r="L1924" t="s">
        <v>2511</v>
      </c>
      <c r="M1924" t="s">
        <v>2341</v>
      </c>
      <c r="N1924" t="s">
        <v>3148</v>
      </c>
      <c r="O1924" t="s">
        <v>1453</v>
      </c>
      <c r="P1924" t="s">
        <v>25</v>
      </c>
      <c r="Q1924">
        <v>11.2</v>
      </c>
      <c r="R1924">
        <v>76</v>
      </c>
      <c r="S1924" t="s">
        <v>25</v>
      </c>
      <c r="T1924" t="s">
        <v>2342</v>
      </c>
      <c r="U1924">
        <v>0</v>
      </c>
      <c r="V1924">
        <v>0</v>
      </c>
      <c r="W1924" t="s">
        <v>895</v>
      </c>
      <c r="X1924">
        <v>200</v>
      </c>
      <c r="Y1924" t="str">
        <f>IF(_20224[[#This Row],[Lead Score]]=_20224[[#This Row],[p2_score1]],_20224[[#This Row],[p2]],_20224[[#This Row],[p1]])</f>
        <v>Khalid Latif</v>
      </c>
      <c r="Z1924" t="str">
        <f>IF(_20224[[#This Row],[Lead Score]]&lt;&gt;_20224[[#This Row],[p2_score1]],_20224[[#This Row],[p2]],_20224[[#This Row],[p1]])</f>
        <v>Sharjeel Khan</v>
      </c>
      <c r="AA1924" s="1">
        <f>_20224[[#This Row],[Lead Score]]/_20224[[#This Row],[Runs in Partnership]]</f>
        <v>0.77777777777777779</v>
      </c>
      <c r="AB1924">
        <f>+_20224[[#This Row],[p2_score1]]+_20224[[#This Row],[p1_score1]]</f>
        <v>45</v>
      </c>
      <c r="AC1924">
        <f>MAX(_20224[[#This Row],[p2_score1]:[p1_score1]])</f>
        <v>35</v>
      </c>
      <c r="AD1924">
        <f>MIN(_20224[[#This Row],[p2_score1]:[p1_score1]])</f>
        <v>10</v>
      </c>
      <c r="AE1924" t="s">
        <v>2292</v>
      </c>
      <c r="AF1924" t="s">
        <v>2511</v>
      </c>
      <c r="AG1924" t="s">
        <v>2807</v>
      </c>
      <c r="AH1924" t="s">
        <v>850</v>
      </c>
      <c r="AI1924" t="s">
        <v>850</v>
      </c>
      <c r="AJ1924" t="s">
        <v>872</v>
      </c>
      <c r="AK1924" t="str">
        <f>LEFT(_20224[[#This Row],[result2]], FIND(" ",_20224[[#This Row],[result2]]))</f>
        <v xml:space="preserve">Islamabad </v>
      </c>
      <c r="AL1924" t="s">
        <v>4583</v>
      </c>
      <c r="AM1924" t="s">
        <v>3081</v>
      </c>
      <c r="AN1924" t="s">
        <v>2913</v>
      </c>
      <c r="AO1924" t="s">
        <v>3082</v>
      </c>
      <c r="AP1924" t="s">
        <v>2349</v>
      </c>
      <c r="AQ1924">
        <v>35</v>
      </c>
      <c r="AR1924">
        <v>10</v>
      </c>
    </row>
    <row r="1925" spans="1:44" x14ac:dyDescent="0.3">
      <c r="A1925" t="s">
        <v>3198</v>
      </c>
      <c r="B1925" t="s">
        <v>3136</v>
      </c>
      <c r="C1925" t="s">
        <v>2343</v>
      </c>
      <c r="D1925" t="s">
        <v>2282</v>
      </c>
      <c r="E1925">
        <v>6</v>
      </c>
      <c r="F1925">
        <v>9</v>
      </c>
      <c r="G1925">
        <v>0</v>
      </c>
      <c r="H1925">
        <v>0</v>
      </c>
      <c r="I1925">
        <v>66.66</v>
      </c>
      <c r="J1925" t="s">
        <v>2292</v>
      </c>
      <c r="K1925" t="s">
        <v>4280</v>
      </c>
      <c r="L1925" t="s">
        <v>2511</v>
      </c>
      <c r="M1925" t="s">
        <v>2341</v>
      </c>
      <c r="N1925" t="s">
        <v>3157</v>
      </c>
      <c r="O1925" t="s">
        <v>630</v>
      </c>
      <c r="P1925" t="s">
        <v>2343</v>
      </c>
      <c r="Q1925">
        <v>14</v>
      </c>
      <c r="R1925">
        <v>89</v>
      </c>
      <c r="S1925" t="s">
        <v>2343</v>
      </c>
      <c r="T1925" t="s">
        <v>2342</v>
      </c>
      <c r="U1925">
        <v>0</v>
      </c>
      <c r="V1925">
        <v>7</v>
      </c>
      <c r="W1925" t="s">
        <v>25</v>
      </c>
      <c r="X1925">
        <v>200</v>
      </c>
      <c r="Y1925" t="str">
        <f>IF(_20224[[#This Row],[Lead Score]]=_20224[[#This Row],[p2_score1]],_20224[[#This Row],[p2]],_20224[[#This Row],[p1]])</f>
        <v>Khalid Latif</v>
      </c>
      <c r="Z1925" t="str">
        <f>IF(_20224[[#This Row],[Lead Score]]&lt;&gt;_20224[[#This Row],[p2_score1]],_20224[[#This Row],[p2]],_20224[[#This Row],[p1]])</f>
        <v>Ashar Zaidi</v>
      </c>
      <c r="AA1925" s="1">
        <f>_20224[[#This Row],[Lead Score]]/_20224[[#This Row],[Runs in Partnership]]</f>
        <v>0.53846153846153844</v>
      </c>
      <c r="AB1925">
        <f>+_20224[[#This Row],[p2_score1]]+_20224[[#This Row],[p1_score1]]</f>
        <v>13</v>
      </c>
      <c r="AC1925">
        <f>MAX(_20224[[#This Row],[p2_score1]:[p1_score1]])</f>
        <v>7</v>
      </c>
      <c r="AD1925">
        <f>MIN(_20224[[#This Row],[p2_score1]:[p1_score1]])</f>
        <v>6</v>
      </c>
      <c r="AE1925" t="s">
        <v>2292</v>
      </c>
      <c r="AF1925" t="s">
        <v>2511</v>
      </c>
      <c r="AG1925" t="s">
        <v>2807</v>
      </c>
      <c r="AH1925" t="s">
        <v>850</v>
      </c>
      <c r="AI1925" t="s">
        <v>850</v>
      </c>
      <c r="AJ1925" t="s">
        <v>872</v>
      </c>
      <c r="AK1925" t="str">
        <f>LEFT(_20224[[#This Row],[result2]], FIND(" ",_20224[[#This Row],[result2]]))</f>
        <v xml:space="preserve">Islamabad </v>
      </c>
      <c r="AL1925" t="s">
        <v>4583</v>
      </c>
      <c r="AM1925" t="s">
        <v>3081</v>
      </c>
      <c r="AN1925" t="s">
        <v>2913</v>
      </c>
      <c r="AO1925" t="s">
        <v>3082</v>
      </c>
      <c r="AP1925" t="s">
        <v>2349</v>
      </c>
      <c r="AQ1925">
        <v>7</v>
      </c>
      <c r="AR1925">
        <v>6</v>
      </c>
    </row>
    <row r="1926" spans="1:44" x14ac:dyDescent="0.3">
      <c r="A1926" t="s">
        <v>3254</v>
      </c>
      <c r="B1926" t="s">
        <v>3162</v>
      </c>
      <c r="C1926" t="s">
        <v>1365</v>
      </c>
      <c r="D1926" t="s">
        <v>2344</v>
      </c>
      <c r="E1926">
        <v>2</v>
      </c>
      <c r="F1926">
        <v>6</v>
      </c>
      <c r="G1926">
        <v>0</v>
      </c>
      <c r="H1926">
        <v>0</v>
      </c>
      <c r="I1926">
        <v>33.33</v>
      </c>
      <c r="J1926" t="s">
        <v>2292</v>
      </c>
      <c r="K1926" t="s">
        <v>4280</v>
      </c>
      <c r="L1926" t="s">
        <v>2511</v>
      </c>
      <c r="M1926" t="s">
        <v>2341</v>
      </c>
      <c r="N1926" t="s">
        <v>3151</v>
      </c>
      <c r="O1926" t="s">
        <v>2345</v>
      </c>
      <c r="P1926" t="s">
        <v>1365</v>
      </c>
      <c r="Q1926">
        <v>15</v>
      </c>
      <c r="R1926">
        <v>91</v>
      </c>
      <c r="S1926" t="s">
        <v>1365</v>
      </c>
      <c r="T1926" t="s">
        <v>2342</v>
      </c>
      <c r="U1926">
        <v>0</v>
      </c>
      <c r="V1926">
        <v>7</v>
      </c>
      <c r="W1926" t="s">
        <v>2343</v>
      </c>
      <c r="X1926">
        <v>200</v>
      </c>
      <c r="Y1926" t="str">
        <f>IF(_20224[[#This Row],[Lead Score]]=_20224[[#This Row],[p2_score1]],_20224[[#This Row],[p2]],_20224[[#This Row],[p1]])</f>
        <v>Andre Russell</v>
      </c>
      <c r="Z1926" t="str">
        <f>IF(_20224[[#This Row],[Lead Score]]&lt;&gt;_20224[[#This Row],[p2_score1]],_20224[[#This Row],[p2]],_20224[[#This Row],[p1]])</f>
        <v>Khalid Latif</v>
      </c>
      <c r="AA1926" s="1">
        <f>_20224[[#This Row],[Lead Score]]/_20224[[#This Row],[Runs in Partnership]]</f>
        <v>1</v>
      </c>
      <c r="AB1926">
        <f>+_20224[[#This Row],[p2_score1]]+_20224[[#This Row],[p1_score1]]</f>
        <v>2</v>
      </c>
      <c r="AC1926">
        <f>MAX(_20224[[#This Row],[p2_score1]:[p1_score1]])</f>
        <v>2</v>
      </c>
      <c r="AD1926">
        <f>MIN(_20224[[#This Row],[p2_score1]:[p1_score1]])</f>
        <v>0</v>
      </c>
      <c r="AE1926" t="s">
        <v>2292</v>
      </c>
      <c r="AF1926" t="s">
        <v>2511</v>
      </c>
      <c r="AG1926" t="s">
        <v>2807</v>
      </c>
      <c r="AH1926" t="s">
        <v>850</v>
      </c>
      <c r="AI1926" t="s">
        <v>850</v>
      </c>
      <c r="AJ1926" t="s">
        <v>872</v>
      </c>
      <c r="AK1926" t="str">
        <f>LEFT(_20224[[#This Row],[result2]], FIND(" ",_20224[[#This Row],[result2]]))</f>
        <v xml:space="preserve">Islamabad </v>
      </c>
      <c r="AL1926" t="s">
        <v>4583</v>
      </c>
      <c r="AM1926" t="s">
        <v>3081</v>
      </c>
      <c r="AN1926" t="s">
        <v>2913</v>
      </c>
      <c r="AO1926" t="s">
        <v>3082</v>
      </c>
      <c r="AP1926" t="s">
        <v>2349</v>
      </c>
      <c r="AQ1926">
        <v>0</v>
      </c>
      <c r="AR1926">
        <v>2</v>
      </c>
    </row>
    <row r="1927" spans="1:44" x14ac:dyDescent="0.3">
      <c r="A1927" t="s">
        <v>3334</v>
      </c>
      <c r="B1927" t="s">
        <v>3153</v>
      </c>
      <c r="C1927" t="s">
        <v>2342</v>
      </c>
      <c r="D1927" t="s">
        <v>2346</v>
      </c>
      <c r="E1927">
        <v>39</v>
      </c>
      <c r="F1927">
        <v>35</v>
      </c>
      <c r="G1927">
        <v>1</v>
      </c>
      <c r="H1927">
        <v>2</v>
      </c>
      <c r="I1927">
        <v>111.42</v>
      </c>
      <c r="J1927" t="s">
        <v>2292</v>
      </c>
      <c r="K1927" t="s">
        <v>4280</v>
      </c>
      <c r="L1927" t="s">
        <v>2511</v>
      </c>
      <c r="M1927" t="s">
        <v>2341</v>
      </c>
      <c r="N1927" t="s">
        <v>3170</v>
      </c>
      <c r="O1927" t="s">
        <v>455</v>
      </c>
      <c r="P1927" t="s">
        <v>2342</v>
      </c>
      <c r="Q1927">
        <v>15.1</v>
      </c>
      <c r="R1927">
        <v>91</v>
      </c>
      <c r="S1927" t="s">
        <v>1536</v>
      </c>
      <c r="T1927" t="s">
        <v>2342</v>
      </c>
      <c r="U1927">
        <v>0</v>
      </c>
      <c r="V1927">
        <v>0</v>
      </c>
      <c r="W1927" t="s">
        <v>1365</v>
      </c>
      <c r="X1927">
        <v>200</v>
      </c>
      <c r="Y1927" t="str">
        <f>IF(_20224[[#This Row],[Lead Score]]=_20224[[#This Row],[p2_score1]],_20224[[#This Row],[p2]],_20224[[#This Row],[p1]])</f>
        <v>Khalid Latif</v>
      </c>
      <c r="Z1927" t="str">
        <f>IF(_20224[[#This Row],[Lead Score]]&lt;&gt;_20224[[#This Row],[p2_score1]],_20224[[#This Row],[p2]],_20224[[#This Row],[p1]])</f>
        <v>Misbah-ul-Haq</v>
      </c>
      <c r="AA1927" s="1">
        <f>_20224[[#This Row],[Lead Score]]/_20224[[#This Row],[Runs in Partnership]]</f>
        <v>1</v>
      </c>
      <c r="AB1927">
        <f>+_20224[[#This Row],[p2_score1]]+_20224[[#This Row],[p1_score1]]</f>
        <v>32</v>
      </c>
      <c r="AC1927">
        <f>MAX(_20224[[#This Row],[p2_score1]:[p1_score1]])</f>
        <v>32</v>
      </c>
      <c r="AD1927">
        <f>MIN(_20224[[#This Row],[p2_score1]:[p1_score1]])</f>
        <v>0</v>
      </c>
      <c r="AE1927" t="s">
        <v>2292</v>
      </c>
      <c r="AF1927" t="s">
        <v>2511</v>
      </c>
      <c r="AG1927" t="s">
        <v>2807</v>
      </c>
      <c r="AH1927" t="s">
        <v>850</v>
      </c>
      <c r="AI1927" t="s">
        <v>850</v>
      </c>
      <c r="AJ1927" t="s">
        <v>872</v>
      </c>
      <c r="AK1927" t="str">
        <f>LEFT(_20224[[#This Row],[result2]], FIND(" ",_20224[[#This Row],[result2]]))</f>
        <v xml:space="preserve">Islamabad </v>
      </c>
      <c r="AL1927" t="s">
        <v>4583</v>
      </c>
      <c r="AM1927" t="s">
        <v>3081</v>
      </c>
      <c r="AN1927" t="s">
        <v>2913</v>
      </c>
      <c r="AO1927" t="s">
        <v>3082</v>
      </c>
      <c r="AP1927" t="s">
        <v>2349</v>
      </c>
      <c r="AQ1927">
        <v>32</v>
      </c>
      <c r="AR1927">
        <v>0</v>
      </c>
    </row>
    <row r="1928" spans="1:44" x14ac:dyDescent="0.3">
      <c r="A1928" t="s">
        <v>3284</v>
      </c>
      <c r="B1928" t="s">
        <v>3178</v>
      </c>
      <c r="C1928" t="s">
        <v>2149</v>
      </c>
      <c r="D1928" t="s">
        <v>1086</v>
      </c>
      <c r="E1928">
        <v>4</v>
      </c>
      <c r="F1928">
        <v>2</v>
      </c>
      <c r="G1928">
        <v>1</v>
      </c>
      <c r="H1928">
        <v>0</v>
      </c>
      <c r="I1928">
        <v>200</v>
      </c>
      <c r="J1928" t="s">
        <v>2292</v>
      </c>
      <c r="K1928" t="s">
        <v>4280</v>
      </c>
      <c r="L1928" t="s">
        <v>2511</v>
      </c>
      <c r="M1928" t="s">
        <v>2341</v>
      </c>
      <c r="N1928" t="s">
        <v>3200</v>
      </c>
      <c r="O1928" t="s">
        <v>1909</v>
      </c>
      <c r="P1928" t="s">
        <v>2149</v>
      </c>
      <c r="Q1928">
        <v>15.3</v>
      </c>
      <c r="R1928">
        <v>95</v>
      </c>
      <c r="S1928" t="s">
        <v>1536</v>
      </c>
      <c r="T1928" t="s">
        <v>2149</v>
      </c>
      <c r="U1928">
        <v>0</v>
      </c>
      <c r="V1928">
        <v>0</v>
      </c>
      <c r="W1928" t="s">
        <v>2342</v>
      </c>
      <c r="X1928">
        <v>200</v>
      </c>
      <c r="Y1928" t="str">
        <f>IF(_20224[[#This Row],[Lead Score]]=_20224[[#This Row],[p2_score1]],_20224[[#This Row],[p2]],_20224[[#This Row],[p1]])</f>
        <v>Sam Billings</v>
      </c>
      <c r="Z1928" t="str">
        <f>IF(_20224[[#This Row],[Lead Score]]&lt;&gt;_20224[[#This Row],[p2_score1]],_20224[[#This Row],[p2]],_20224[[#This Row],[p1]])</f>
        <v>Misbah-ul-Haq</v>
      </c>
      <c r="AA1928" s="1">
        <f>_20224[[#This Row],[Lead Score]]/_20224[[#This Row],[Runs in Partnership]]</f>
        <v>1</v>
      </c>
      <c r="AB1928">
        <f>+_20224[[#This Row],[p2_score1]]+_20224[[#This Row],[p1_score1]]</f>
        <v>4</v>
      </c>
      <c r="AC1928">
        <f>MAX(_20224[[#This Row],[p2_score1]:[p1_score1]])</f>
        <v>4</v>
      </c>
      <c r="AD1928">
        <f>MIN(_20224[[#This Row],[p2_score1]:[p1_score1]])</f>
        <v>0</v>
      </c>
      <c r="AE1928" t="s">
        <v>2292</v>
      </c>
      <c r="AF1928" t="s">
        <v>2511</v>
      </c>
      <c r="AG1928" t="s">
        <v>2807</v>
      </c>
      <c r="AH1928" t="s">
        <v>850</v>
      </c>
      <c r="AI1928" t="s">
        <v>850</v>
      </c>
      <c r="AJ1928" t="s">
        <v>872</v>
      </c>
      <c r="AK1928" t="str">
        <f>LEFT(_20224[[#This Row],[result2]], FIND(" ",_20224[[#This Row],[result2]]))</f>
        <v xml:space="preserve">Islamabad </v>
      </c>
      <c r="AL1928" t="s">
        <v>4583</v>
      </c>
      <c r="AM1928" t="s">
        <v>3081</v>
      </c>
      <c r="AN1928" t="s">
        <v>2913</v>
      </c>
      <c r="AO1928" t="s">
        <v>3082</v>
      </c>
      <c r="AP1928" t="s">
        <v>2349</v>
      </c>
      <c r="AQ1928">
        <v>4</v>
      </c>
      <c r="AR1928">
        <v>0</v>
      </c>
    </row>
    <row r="1929" spans="1:44" x14ac:dyDescent="0.3">
      <c r="A1929" t="s">
        <v>3341</v>
      </c>
      <c r="B1929" t="s">
        <v>3173</v>
      </c>
      <c r="C1929" t="s">
        <v>1536</v>
      </c>
      <c r="D1929" t="s">
        <v>2347</v>
      </c>
      <c r="E1929">
        <v>4</v>
      </c>
      <c r="F1929">
        <v>6</v>
      </c>
      <c r="G1929">
        <v>0</v>
      </c>
      <c r="H1929">
        <v>0</v>
      </c>
      <c r="I1929">
        <v>66.66</v>
      </c>
      <c r="J1929" t="s">
        <v>2292</v>
      </c>
      <c r="K1929" t="s">
        <v>4280</v>
      </c>
      <c r="L1929" t="s">
        <v>2511</v>
      </c>
      <c r="M1929" t="s">
        <v>2341</v>
      </c>
      <c r="N1929" t="s">
        <v>3219</v>
      </c>
      <c r="O1929" t="s">
        <v>1157</v>
      </c>
      <c r="P1929" t="s">
        <v>1536</v>
      </c>
      <c r="Q1929">
        <v>18</v>
      </c>
      <c r="R1929">
        <v>111</v>
      </c>
      <c r="S1929" t="s">
        <v>1536</v>
      </c>
      <c r="T1929" t="s">
        <v>2201</v>
      </c>
      <c r="U1929">
        <v>0</v>
      </c>
      <c r="V1929">
        <v>0</v>
      </c>
      <c r="W1929" t="s">
        <v>2149</v>
      </c>
      <c r="X1929">
        <v>200</v>
      </c>
      <c r="Y1929" t="str">
        <f>IF(_20224[[#This Row],[Lead Score]]=_20224[[#This Row],[p2_score1]],_20224[[#This Row],[p2]],_20224[[#This Row],[p1]])</f>
        <v>Imran Khalid</v>
      </c>
      <c r="Z1929" t="str">
        <f>IF(_20224[[#This Row],[Lead Score]]&lt;&gt;_20224[[#This Row],[p2_score1]],_20224[[#This Row],[p2]],_20224[[#This Row],[p1]])</f>
        <v>Misbah-ul-Haq</v>
      </c>
      <c r="AA1929" s="1">
        <f>_20224[[#This Row],[Lead Score]]/_20224[[#This Row],[Runs in Partnership]]</f>
        <v>0.75</v>
      </c>
      <c r="AB1929">
        <f>+_20224[[#This Row],[p2_score1]]+_20224[[#This Row],[p1_score1]]</f>
        <v>16</v>
      </c>
      <c r="AC1929">
        <f>MAX(_20224[[#This Row],[p2_score1]:[p1_score1]])</f>
        <v>12</v>
      </c>
      <c r="AD1929">
        <f>MIN(_20224[[#This Row],[p2_score1]:[p1_score1]])</f>
        <v>4</v>
      </c>
      <c r="AE1929" t="s">
        <v>2292</v>
      </c>
      <c r="AF1929" t="s">
        <v>2511</v>
      </c>
      <c r="AG1929" t="s">
        <v>2807</v>
      </c>
      <c r="AH1929" t="s">
        <v>850</v>
      </c>
      <c r="AI1929" t="s">
        <v>850</v>
      </c>
      <c r="AJ1929" t="s">
        <v>872</v>
      </c>
      <c r="AK1929" t="str">
        <f>LEFT(_20224[[#This Row],[result2]], FIND(" ",_20224[[#This Row],[result2]]))</f>
        <v xml:space="preserve">Islamabad </v>
      </c>
      <c r="AL1929" t="s">
        <v>4583</v>
      </c>
      <c r="AM1929" t="s">
        <v>3081</v>
      </c>
      <c r="AN1929" t="s">
        <v>2913</v>
      </c>
      <c r="AO1929" t="s">
        <v>3082</v>
      </c>
      <c r="AP1929" t="s">
        <v>2349</v>
      </c>
      <c r="AQ1929">
        <v>12</v>
      </c>
      <c r="AR1929">
        <v>4</v>
      </c>
    </row>
    <row r="1930" spans="1:44" x14ac:dyDescent="0.3">
      <c r="A1930" t="s">
        <v>3197</v>
      </c>
      <c r="B1930" t="s">
        <v>3180</v>
      </c>
      <c r="C1930" t="s">
        <v>2201</v>
      </c>
      <c r="D1930" t="s">
        <v>2348</v>
      </c>
      <c r="E1930">
        <v>12</v>
      </c>
      <c r="F1930">
        <v>12</v>
      </c>
      <c r="G1930">
        <v>0</v>
      </c>
      <c r="H1930">
        <v>1</v>
      </c>
      <c r="I1930">
        <v>100</v>
      </c>
      <c r="J1930" t="s">
        <v>2292</v>
      </c>
      <c r="K1930" t="s">
        <v>4280</v>
      </c>
      <c r="L1930" t="s">
        <v>2511</v>
      </c>
      <c r="M1930" t="s">
        <v>2341</v>
      </c>
      <c r="N1930" t="s">
        <v>3236</v>
      </c>
      <c r="O1930" t="s">
        <v>701</v>
      </c>
      <c r="P1930" t="s">
        <v>2201</v>
      </c>
      <c r="Q1930">
        <v>19.3</v>
      </c>
      <c r="R1930">
        <v>123</v>
      </c>
      <c r="S1930" t="s">
        <v>1570</v>
      </c>
      <c r="T1930" t="s">
        <v>2201</v>
      </c>
      <c r="U1930">
        <v>0</v>
      </c>
      <c r="V1930">
        <v>0</v>
      </c>
      <c r="W1930" t="s">
        <v>1536</v>
      </c>
      <c r="X1930">
        <v>200</v>
      </c>
      <c r="Y1930" t="str">
        <f>IF(_20224[[#This Row],[Lead Score]]=_20224[[#This Row],[p2_score1]],_20224[[#This Row],[p2]],_20224[[#This Row],[p1]])</f>
        <v>Imran Khalid</v>
      </c>
      <c r="Z1930" t="str">
        <f>IF(_20224[[#This Row],[Lead Score]]&lt;&gt;_20224[[#This Row],[p2_score1]],_20224[[#This Row],[p2]],_20224[[#This Row],[p1]])</f>
        <v>Mohammad Sami</v>
      </c>
      <c r="AA1930" s="1">
        <f>_20224[[#This Row],[Lead Score]]/_20224[[#This Row],[Runs in Partnership]]</f>
        <v>1</v>
      </c>
      <c r="AB1930">
        <f>+_20224[[#This Row],[p2_score1]]+_20224[[#This Row],[p1_score1]]</f>
        <v>12</v>
      </c>
      <c r="AC1930">
        <f>MAX(_20224[[#This Row],[p2_score1]:[p1_score1]])</f>
        <v>12</v>
      </c>
      <c r="AD1930">
        <f>MIN(_20224[[#This Row],[p2_score1]:[p1_score1]])</f>
        <v>0</v>
      </c>
      <c r="AE1930" t="s">
        <v>2292</v>
      </c>
      <c r="AF1930" t="s">
        <v>2511</v>
      </c>
      <c r="AG1930" t="s">
        <v>2807</v>
      </c>
      <c r="AH1930" t="s">
        <v>850</v>
      </c>
      <c r="AI1930" t="s">
        <v>850</v>
      </c>
      <c r="AJ1930" t="s">
        <v>872</v>
      </c>
      <c r="AK1930" t="str">
        <f>LEFT(_20224[[#This Row],[result2]], FIND(" ",_20224[[#This Row],[result2]]))</f>
        <v xml:space="preserve">Islamabad </v>
      </c>
      <c r="AL1930" t="s">
        <v>4583</v>
      </c>
      <c r="AM1930" t="s">
        <v>3081</v>
      </c>
      <c r="AN1930" t="s">
        <v>2913</v>
      </c>
      <c r="AO1930" t="s">
        <v>3082</v>
      </c>
      <c r="AP1930" t="s">
        <v>2349</v>
      </c>
      <c r="AQ1930">
        <v>12</v>
      </c>
      <c r="AR1930">
        <v>0</v>
      </c>
    </row>
    <row r="1931" spans="1:44" x14ac:dyDescent="0.3">
      <c r="A1931" t="s">
        <v>3345</v>
      </c>
      <c r="B1931" t="s">
        <v>3187</v>
      </c>
      <c r="C1931" t="s">
        <v>1570</v>
      </c>
      <c r="D1931" t="s">
        <v>45</v>
      </c>
      <c r="E1931">
        <v>20</v>
      </c>
      <c r="F1931">
        <v>9</v>
      </c>
      <c r="G1931">
        <v>2</v>
      </c>
      <c r="H1931">
        <v>1</v>
      </c>
      <c r="I1931">
        <v>222.22</v>
      </c>
      <c r="J1931" t="s">
        <v>2292</v>
      </c>
      <c r="K1931" t="s">
        <v>4280</v>
      </c>
      <c r="L1931" t="s">
        <v>2511</v>
      </c>
      <c r="M1931" t="s">
        <v>2341</v>
      </c>
      <c r="N1931" t="s">
        <v>32</v>
      </c>
      <c r="O1931" t="s">
        <v>32</v>
      </c>
      <c r="P1931" t="s">
        <v>32</v>
      </c>
      <c r="S1931" t="s">
        <v>1570</v>
      </c>
      <c r="T1931" t="s">
        <v>2349</v>
      </c>
      <c r="U1931">
        <v>0</v>
      </c>
      <c r="V1931">
        <v>0</v>
      </c>
      <c r="W1931" t="s">
        <v>2201</v>
      </c>
      <c r="X1931">
        <v>200</v>
      </c>
      <c r="Y1931" t="str">
        <f>IF(_20224[[#This Row],[Lead Score]]=_20224[[#This Row],[p2_score1]],_20224[[#This Row],[p2]],_20224[[#This Row],[p1]])</f>
        <v>Mohammad Sami</v>
      </c>
      <c r="Z1931" t="str">
        <f>IF(_20224[[#This Row],[Lead Score]]&lt;&gt;_20224[[#This Row],[p2_score1]],_20224[[#This Row],[p2]],_20224[[#This Row],[p1]])</f>
        <v>Saeed Ajmal</v>
      </c>
      <c r="AA1931" s="1">
        <f>_20224[[#This Row],[Lead Score]]/_20224[[#This Row],[Runs in Partnership]]</f>
        <v>1</v>
      </c>
      <c r="AB1931">
        <f>+_20224[[#This Row],[p2_score1]]+_20224[[#This Row],[p1_score1]]</f>
        <v>20</v>
      </c>
      <c r="AC1931">
        <f>MAX(_20224[[#This Row],[p2_score1]:[p1_score1]])</f>
        <v>20</v>
      </c>
      <c r="AD1931">
        <f>MIN(_20224[[#This Row],[p2_score1]:[p1_score1]])</f>
        <v>0</v>
      </c>
      <c r="AE1931" t="s">
        <v>2292</v>
      </c>
      <c r="AF1931" t="s">
        <v>2511</v>
      </c>
      <c r="AG1931" t="s">
        <v>2807</v>
      </c>
      <c r="AH1931" t="s">
        <v>850</v>
      </c>
      <c r="AI1931" t="s">
        <v>850</v>
      </c>
      <c r="AJ1931" t="s">
        <v>872</v>
      </c>
      <c r="AK1931" t="str">
        <f>LEFT(_20224[[#This Row],[result2]], FIND(" ",_20224[[#This Row],[result2]]))</f>
        <v xml:space="preserve">Islamabad </v>
      </c>
      <c r="AL1931" t="s">
        <v>4583</v>
      </c>
      <c r="AM1931" t="s">
        <v>3081</v>
      </c>
      <c r="AN1931" t="s">
        <v>2913</v>
      </c>
      <c r="AO1931" t="s">
        <v>3082</v>
      </c>
      <c r="AP1931" t="s">
        <v>2349</v>
      </c>
      <c r="AQ1931">
        <v>0</v>
      </c>
      <c r="AR1931">
        <v>20</v>
      </c>
    </row>
    <row r="1932" spans="1:44" hidden="1" x14ac:dyDescent="0.3">
      <c r="A1932" t="s">
        <v>3348</v>
      </c>
      <c r="B1932" t="s">
        <v>3195</v>
      </c>
      <c r="C1932" t="s">
        <v>2349</v>
      </c>
      <c r="D1932" t="s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 t="s">
        <v>2292</v>
      </c>
      <c r="K1932" t="s">
        <v>4280</v>
      </c>
      <c r="L1932" t="s">
        <v>2511</v>
      </c>
      <c r="M1932" t="s">
        <v>2341</v>
      </c>
      <c r="N1932" t="s">
        <v>32</v>
      </c>
      <c r="O1932" t="s">
        <v>32</v>
      </c>
      <c r="P1932" t="s">
        <v>32</v>
      </c>
      <c r="S1932" t="s">
        <v>32</v>
      </c>
      <c r="T1932" t="s">
        <v>32</v>
      </c>
      <c r="W1932" t="s">
        <v>32</v>
      </c>
      <c r="X1932">
        <v>200</v>
      </c>
      <c r="Y1932" t="str">
        <f>IF(_20224[[#This Row],[Lead Score]]=_20224[[#This Row],[p2_score1]],_20224[[#This Row],[p2]],_20224[[#This Row],[p1]])</f>
        <v/>
      </c>
      <c r="Z1932" t="str">
        <f>IF(_20224[[#This Row],[Lead Score]]&lt;&gt;_20224[[#This Row],[p2_score1]],_20224[[#This Row],[p2]],_20224[[#This Row],[p1]])</f>
        <v/>
      </c>
      <c r="AA1932" s="1" t="e">
        <f>_20224[[#This Row],[Lead Score]]/_20224[[#This Row],[Runs in Partnership]]</f>
        <v>#DIV/0!</v>
      </c>
      <c r="AB1932">
        <f>+_20224[[#This Row],[p2_score1]]+_20224[[#This Row],[p1_score1]]</f>
        <v>0</v>
      </c>
      <c r="AC1932">
        <f>MAX(_20224[[#This Row],[p2_score1]:[p1_score1]])</f>
        <v>0</v>
      </c>
      <c r="AD1932">
        <f>MIN(_20224[[#This Row],[p2_score1]:[p1_score1]])</f>
        <v>0</v>
      </c>
      <c r="AE1932" t="s">
        <v>2292</v>
      </c>
      <c r="AF1932" t="s">
        <v>2511</v>
      </c>
      <c r="AG1932" t="s">
        <v>2807</v>
      </c>
      <c r="AH1932" t="s">
        <v>850</v>
      </c>
      <c r="AI1932" t="s">
        <v>850</v>
      </c>
      <c r="AJ1932" t="s">
        <v>872</v>
      </c>
      <c r="AK1932" t="str">
        <f>LEFT(_20224[[#This Row],[result2]], FIND(" ",_20224[[#This Row],[result2]]))</f>
        <v xml:space="preserve">Islamabad </v>
      </c>
      <c r="AL1932" t="s">
        <v>4583</v>
      </c>
      <c r="AM1932" t="s">
        <v>3081</v>
      </c>
      <c r="AN1932" t="s">
        <v>2913</v>
      </c>
      <c r="AO1932" t="s">
        <v>3082</v>
      </c>
      <c r="AP1932" t="s">
        <v>2349</v>
      </c>
      <c r="AQ1932">
        <v>0</v>
      </c>
      <c r="AR1932">
        <v>0</v>
      </c>
    </row>
    <row r="1933" spans="1:44" x14ac:dyDescent="0.3">
      <c r="A1933" t="s">
        <v>3351</v>
      </c>
      <c r="B1933" t="s">
        <v>3133</v>
      </c>
      <c r="C1933" t="s">
        <v>1168</v>
      </c>
      <c r="D1933" t="s">
        <v>2297</v>
      </c>
      <c r="E1933">
        <v>14</v>
      </c>
      <c r="F1933">
        <v>19</v>
      </c>
      <c r="G1933">
        <v>1</v>
      </c>
      <c r="H1933">
        <v>0</v>
      </c>
      <c r="I1933">
        <v>73.680000000000007</v>
      </c>
      <c r="J1933" t="s">
        <v>2292</v>
      </c>
      <c r="K1933" t="s">
        <v>4246</v>
      </c>
      <c r="L1933" t="s">
        <v>2515</v>
      </c>
      <c r="M1933" t="s">
        <v>2350</v>
      </c>
      <c r="N1933" t="s">
        <v>3139</v>
      </c>
      <c r="O1933" t="s">
        <v>235</v>
      </c>
      <c r="P1933" t="s">
        <v>1168</v>
      </c>
      <c r="Q1933">
        <v>4.2</v>
      </c>
      <c r="R1933">
        <v>22</v>
      </c>
      <c r="S1933" t="s">
        <v>99</v>
      </c>
      <c r="T1933" t="s">
        <v>1168</v>
      </c>
      <c r="U1933">
        <v>8</v>
      </c>
      <c r="V1933">
        <v>14</v>
      </c>
      <c r="W1933" t="s">
        <v>32</v>
      </c>
      <c r="X1933">
        <v>201</v>
      </c>
      <c r="Y1933" t="str">
        <f>IF(_20224[[#This Row],[Lead Score]]=_20224[[#This Row],[p2_score1]],_20224[[#This Row],[p2]],_20224[[#This Row],[p1]])</f>
        <v>Tamim Iqbal</v>
      </c>
      <c r="Z1933" t="str">
        <f>IF(_20224[[#This Row],[Lead Score]]&lt;&gt;_20224[[#This Row],[p2_score1]],_20224[[#This Row],[p2]],_20224[[#This Row],[p1]])</f>
        <v>Mohammad Hafeez</v>
      </c>
      <c r="AA1933" s="1">
        <f>_20224[[#This Row],[Lead Score]]/_20224[[#This Row],[Runs in Partnership]]</f>
        <v>0.63636363636363635</v>
      </c>
      <c r="AB1933">
        <f>+_20224[[#This Row],[p2_score1]]+_20224[[#This Row],[p1_score1]]</f>
        <v>22</v>
      </c>
      <c r="AC1933">
        <f>MAX(_20224[[#This Row],[p2_score1]:[p1_score1]])</f>
        <v>14</v>
      </c>
      <c r="AD1933">
        <f>MIN(_20224[[#This Row],[p2_score1]:[p1_score1]])</f>
        <v>8</v>
      </c>
      <c r="AE1933" t="s">
        <v>2292</v>
      </c>
      <c r="AF1933" t="s">
        <v>2515</v>
      </c>
      <c r="AG1933" t="s">
        <v>2807</v>
      </c>
      <c r="AH1933" t="s">
        <v>949</v>
      </c>
      <c r="AI1933" t="s">
        <v>949</v>
      </c>
      <c r="AJ1933" t="s">
        <v>897</v>
      </c>
      <c r="AK1933" t="str">
        <f>LEFT(_20224[[#This Row],[result2]], FIND(" ",_20224[[#This Row],[result2]]))</f>
        <v xml:space="preserve">Quetta </v>
      </c>
      <c r="AL1933" t="s">
        <v>4583</v>
      </c>
      <c r="AM1933" t="s">
        <v>3083</v>
      </c>
      <c r="AN1933" t="s">
        <v>3084</v>
      </c>
      <c r="AO1933" t="s">
        <v>3085</v>
      </c>
      <c r="AP1933" t="s">
        <v>71</v>
      </c>
      <c r="AQ1933">
        <v>14</v>
      </c>
      <c r="AR1933">
        <v>8</v>
      </c>
    </row>
    <row r="1934" spans="1:44" x14ac:dyDescent="0.3">
      <c r="A1934" t="s">
        <v>3355</v>
      </c>
      <c r="B1934" t="s">
        <v>3144</v>
      </c>
      <c r="C1934" t="s">
        <v>99</v>
      </c>
      <c r="D1934" t="s">
        <v>2351</v>
      </c>
      <c r="E1934">
        <v>10</v>
      </c>
      <c r="F1934">
        <v>10</v>
      </c>
      <c r="G1934">
        <v>0</v>
      </c>
      <c r="H1934">
        <v>0</v>
      </c>
      <c r="I1934">
        <v>100</v>
      </c>
      <c r="J1934" t="s">
        <v>2292</v>
      </c>
      <c r="K1934" t="s">
        <v>4246</v>
      </c>
      <c r="L1934" t="s">
        <v>2515</v>
      </c>
      <c r="M1934" t="s">
        <v>2350</v>
      </c>
      <c r="N1934" t="s">
        <v>3148</v>
      </c>
      <c r="O1934" t="s">
        <v>659</v>
      </c>
      <c r="P1934" t="s">
        <v>99</v>
      </c>
      <c r="Q1934">
        <v>4.5</v>
      </c>
      <c r="R1934">
        <v>24</v>
      </c>
      <c r="S1934" t="s">
        <v>99</v>
      </c>
      <c r="T1934" t="s">
        <v>855</v>
      </c>
      <c r="U1934">
        <v>0</v>
      </c>
      <c r="V1934">
        <v>0</v>
      </c>
      <c r="W1934" t="s">
        <v>1168</v>
      </c>
      <c r="X1934">
        <v>201</v>
      </c>
      <c r="Y1934" t="str">
        <f>IF(_20224[[#This Row],[Lead Score]]=_20224[[#This Row],[p2_score1]],_20224[[#This Row],[p2]],_20224[[#This Row],[p1]])</f>
        <v>Mohammad Hafeez</v>
      </c>
      <c r="Z1934" t="str">
        <f>IF(_20224[[#This Row],[Lead Score]]&lt;&gt;_20224[[#This Row],[p2_score1]],_20224[[#This Row],[p2]],_20224[[#This Row],[p1]])</f>
        <v>Dawid Malan</v>
      </c>
      <c r="AA1934" s="1">
        <f>_20224[[#This Row],[Lead Score]]/_20224[[#This Row],[Runs in Partnership]]</f>
        <v>1</v>
      </c>
      <c r="AB1934">
        <f>+_20224[[#This Row],[p2_score1]]+_20224[[#This Row],[p1_score1]]</f>
        <v>2</v>
      </c>
      <c r="AC1934">
        <f>MAX(_20224[[#This Row],[p2_score1]:[p1_score1]])</f>
        <v>2</v>
      </c>
      <c r="AD1934">
        <f>MIN(_20224[[#This Row],[p2_score1]:[p1_score1]])</f>
        <v>0</v>
      </c>
      <c r="AE1934" t="s">
        <v>2292</v>
      </c>
      <c r="AF1934" t="s">
        <v>2515</v>
      </c>
      <c r="AG1934" t="s">
        <v>2807</v>
      </c>
      <c r="AH1934" t="s">
        <v>949</v>
      </c>
      <c r="AI1934" t="s">
        <v>949</v>
      </c>
      <c r="AJ1934" t="s">
        <v>897</v>
      </c>
      <c r="AK1934" t="str">
        <f>LEFT(_20224[[#This Row],[result2]], FIND(" ",_20224[[#This Row],[result2]]))</f>
        <v xml:space="preserve">Quetta </v>
      </c>
      <c r="AL1934" t="s">
        <v>4583</v>
      </c>
      <c r="AM1934" t="s">
        <v>3083</v>
      </c>
      <c r="AN1934" t="s">
        <v>3084</v>
      </c>
      <c r="AO1934" t="s">
        <v>3085</v>
      </c>
      <c r="AP1934" t="s">
        <v>71</v>
      </c>
      <c r="AQ1934">
        <v>0</v>
      </c>
      <c r="AR1934">
        <v>2</v>
      </c>
    </row>
    <row r="1935" spans="1:44" x14ac:dyDescent="0.3">
      <c r="A1935" t="s">
        <v>3342</v>
      </c>
      <c r="B1935" t="s">
        <v>3136</v>
      </c>
      <c r="C1935" t="s">
        <v>270</v>
      </c>
      <c r="D1935" t="s">
        <v>2244</v>
      </c>
      <c r="E1935">
        <v>6</v>
      </c>
      <c r="F1935">
        <v>8</v>
      </c>
      <c r="G1935">
        <v>0</v>
      </c>
      <c r="H1935">
        <v>0</v>
      </c>
      <c r="I1935">
        <v>75</v>
      </c>
      <c r="J1935" t="s">
        <v>2292</v>
      </c>
      <c r="K1935" t="s">
        <v>4246</v>
      </c>
      <c r="L1935" t="s">
        <v>2515</v>
      </c>
      <c r="M1935" t="s">
        <v>2350</v>
      </c>
      <c r="N1935" t="s">
        <v>3157</v>
      </c>
      <c r="O1935" t="s">
        <v>2318</v>
      </c>
      <c r="P1935" t="s">
        <v>270</v>
      </c>
      <c r="Q1935">
        <v>8.1999999999999993</v>
      </c>
      <c r="R1935">
        <v>43</v>
      </c>
      <c r="S1935" t="s">
        <v>270</v>
      </c>
      <c r="T1935" t="s">
        <v>855</v>
      </c>
      <c r="U1935">
        <v>0</v>
      </c>
      <c r="V1935">
        <v>13</v>
      </c>
      <c r="W1935" t="s">
        <v>99</v>
      </c>
      <c r="X1935">
        <v>201</v>
      </c>
      <c r="Y1935" t="str">
        <f>IF(_20224[[#This Row],[Lead Score]]=_20224[[#This Row],[p2_score1]],_20224[[#This Row],[p2]],_20224[[#This Row],[p1]])</f>
        <v>Dawid Malan</v>
      </c>
      <c r="Z1935" t="str">
        <f>IF(_20224[[#This Row],[Lead Score]]&lt;&gt;_20224[[#This Row],[p2_score1]],_20224[[#This Row],[p2]],_20224[[#This Row],[p1]])</f>
        <v>Kamran Akmal</v>
      </c>
      <c r="AA1935" s="1">
        <f>_20224[[#This Row],[Lead Score]]/_20224[[#This Row],[Runs in Partnership]]</f>
        <v>0.68421052631578949</v>
      </c>
      <c r="AB1935">
        <f>+_20224[[#This Row],[p2_score1]]+_20224[[#This Row],[p1_score1]]</f>
        <v>19</v>
      </c>
      <c r="AC1935">
        <f>MAX(_20224[[#This Row],[p2_score1]:[p1_score1]])</f>
        <v>13</v>
      </c>
      <c r="AD1935">
        <f>MIN(_20224[[#This Row],[p2_score1]:[p1_score1]])</f>
        <v>6</v>
      </c>
      <c r="AE1935" t="s">
        <v>2292</v>
      </c>
      <c r="AF1935" t="s">
        <v>2515</v>
      </c>
      <c r="AG1935" t="s">
        <v>2807</v>
      </c>
      <c r="AH1935" t="s">
        <v>949</v>
      </c>
      <c r="AI1935" t="s">
        <v>949</v>
      </c>
      <c r="AJ1935" t="s">
        <v>897</v>
      </c>
      <c r="AK1935" t="str">
        <f>LEFT(_20224[[#This Row],[result2]], FIND(" ",_20224[[#This Row],[result2]]))</f>
        <v xml:space="preserve">Quetta </v>
      </c>
      <c r="AL1935" t="s">
        <v>4583</v>
      </c>
      <c r="AM1935" t="s">
        <v>3083</v>
      </c>
      <c r="AN1935" t="s">
        <v>3084</v>
      </c>
      <c r="AO1935" t="s">
        <v>3085</v>
      </c>
      <c r="AP1935" t="s">
        <v>71</v>
      </c>
      <c r="AQ1935">
        <v>13</v>
      </c>
      <c r="AR1935">
        <v>6</v>
      </c>
    </row>
    <row r="1936" spans="1:44" x14ac:dyDescent="0.3">
      <c r="A1936" t="s">
        <v>3363</v>
      </c>
      <c r="B1936" t="s">
        <v>3153</v>
      </c>
      <c r="C1936" t="s">
        <v>855</v>
      </c>
      <c r="D1936" t="s">
        <v>2352</v>
      </c>
      <c r="E1936">
        <v>18</v>
      </c>
      <c r="F1936">
        <v>21</v>
      </c>
      <c r="G1936">
        <v>1</v>
      </c>
      <c r="H1936">
        <v>1</v>
      </c>
      <c r="I1936">
        <v>85.71</v>
      </c>
      <c r="J1936" t="s">
        <v>2292</v>
      </c>
      <c r="K1936" t="s">
        <v>4246</v>
      </c>
      <c r="L1936" t="s">
        <v>2515</v>
      </c>
      <c r="M1936" t="s">
        <v>2350</v>
      </c>
      <c r="N1936" t="s">
        <v>3151</v>
      </c>
      <c r="O1936" t="s">
        <v>764</v>
      </c>
      <c r="P1936" t="s">
        <v>855</v>
      </c>
      <c r="Q1936">
        <v>11.4</v>
      </c>
      <c r="R1936">
        <v>59</v>
      </c>
      <c r="S1936" t="s">
        <v>2319</v>
      </c>
      <c r="T1936" t="s">
        <v>855</v>
      </c>
      <c r="U1936">
        <v>0</v>
      </c>
      <c r="V1936">
        <v>0</v>
      </c>
      <c r="W1936" t="s">
        <v>270</v>
      </c>
      <c r="X1936">
        <v>201</v>
      </c>
      <c r="Y1936" t="str">
        <f>IF(_20224[[#This Row],[Lead Score]]=_20224[[#This Row],[p2_score1]],_20224[[#This Row],[p2]],_20224[[#This Row],[p1]])</f>
        <v>Shahid Yousuf</v>
      </c>
      <c r="Z1936" t="str">
        <f>IF(_20224[[#This Row],[Lead Score]]&lt;&gt;_20224[[#This Row],[p2_score1]],_20224[[#This Row],[p2]],_20224[[#This Row],[p1]])</f>
        <v>Dawid Malan</v>
      </c>
      <c r="AA1936" s="1">
        <f>_20224[[#This Row],[Lead Score]]/_20224[[#This Row],[Runs in Partnership]]</f>
        <v>0.6875</v>
      </c>
      <c r="AB1936">
        <f>+_20224[[#This Row],[p2_score1]]+_20224[[#This Row],[p1_score1]]</f>
        <v>16</v>
      </c>
      <c r="AC1936">
        <f>MAX(_20224[[#This Row],[p2_score1]:[p1_score1]])</f>
        <v>11</v>
      </c>
      <c r="AD1936">
        <f>MIN(_20224[[#This Row],[p2_score1]:[p1_score1]])</f>
        <v>5</v>
      </c>
      <c r="AE1936" t="s">
        <v>2292</v>
      </c>
      <c r="AF1936" t="s">
        <v>2515</v>
      </c>
      <c r="AG1936" t="s">
        <v>2807</v>
      </c>
      <c r="AH1936" t="s">
        <v>949</v>
      </c>
      <c r="AI1936" t="s">
        <v>949</v>
      </c>
      <c r="AJ1936" t="s">
        <v>897</v>
      </c>
      <c r="AK1936" t="str">
        <f>LEFT(_20224[[#This Row],[result2]], FIND(" ",_20224[[#This Row],[result2]]))</f>
        <v xml:space="preserve">Quetta </v>
      </c>
      <c r="AL1936" t="s">
        <v>4583</v>
      </c>
      <c r="AM1936" t="s">
        <v>3083</v>
      </c>
      <c r="AN1936" t="s">
        <v>3084</v>
      </c>
      <c r="AO1936" t="s">
        <v>3085</v>
      </c>
      <c r="AP1936" t="s">
        <v>71</v>
      </c>
      <c r="AQ1936">
        <v>5</v>
      </c>
      <c r="AR1936">
        <v>11</v>
      </c>
    </row>
    <row r="1937" spans="1:44" hidden="1" x14ac:dyDescent="0.3">
      <c r="A1937" t="s">
        <v>3367</v>
      </c>
      <c r="B1937" t="s">
        <v>3173</v>
      </c>
      <c r="C1937" t="s">
        <v>308</v>
      </c>
      <c r="D1937" t="s">
        <v>2353</v>
      </c>
      <c r="E1937">
        <v>0</v>
      </c>
      <c r="F1937">
        <v>2</v>
      </c>
      <c r="G1937">
        <v>0</v>
      </c>
      <c r="H1937">
        <v>0</v>
      </c>
      <c r="I1937">
        <v>0</v>
      </c>
      <c r="J1937" t="s">
        <v>2292</v>
      </c>
      <c r="K1937" t="s">
        <v>4246</v>
      </c>
      <c r="L1937" t="s">
        <v>2515</v>
      </c>
      <c r="M1937" t="s">
        <v>2350</v>
      </c>
      <c r="N1937" t="s">
        <v>3170</v>
      </c>
      <c r="O1937" t="s">
        <v>1922</v>
      </c>
      <c r="P1937" t="s">
        <v>308</v>
      </c>
      <c r="Q1937">
        <v>12</v>
      </c>
      <c r="R1937">
        <v>59</v>
      </c>
      <c r="S1937" t="s">
        <v>2319</v>
      </c>
      <c r="T1937" t="s">
        <v>308</v>
      </c>
      <c r="U1937">
        <v>0</v>
      </c>
      <c r="V1937">
        <v>0</v>
      </c>
      <c r="W1937" t="s">
        <v>855</v>
      </c>
      <c r="X1937">
        <v>201</v>
      </c>
      <c r="Y1937" t="str">
        <f>IF(_20224[[#This Row],[Lead Score]]=_20224[[#This Row],[p2_score1]],_20224[[#This Row],[p2]],_20224[[#This Row],[p1]])</f>
        <v>Shahid Afridi</v>
      </c>
      <c r="Z1937" t="str">
        <f>IF(_20224[[#This Row],[Lead Score]]&lt;&gt;_20224[[#This Row],[p2_score1]],_20224[[#This Row],[p2]],_20224[[#This Row],[p1]])</f>
        <v>Shahid Yousuf</v>
      </c>
      <c r="AA1937" s="1" t="e">
        <f>_20224[[#This Row],[Lead Score]]/_20224[[#This Row],[Runs in Partnership]]</f>
        <v>#DIV/0!</v>
      </c>
      <c r="AB1937">
        <f>+_20224[[#This Row],[p2_score1]]+_20224[[#This Row],[p1_score1]]</f>
        <v>0</v>
      </c>
      <c r="AC1937">
        <f>MAX(_20224[[#This Row],[p2_score1]:[p1_score1]])</f>
        <v>0</v>
      </c>
      <c r="AD1937">
        <f>MIN(_20224[[#This Row],[p2_score1]:[p1_score1]])</f>
        <v>0</v>
      </c>
      <c r="AE1937" t="s">
        <v>2292</v>
      </c>
      <c r="AF1937" t="s">
        <v>2515</v>
      </c>
      <c r="AG1937" t="s">
        <v>2807</v>
      </c>
      <c r="AH1937" t="s">
        <v>949</v>
      </c>
      <c r="AI1937" t="s">
        <v>949</v>
      </c>
      <c r="AJ1937" t="s">
        <v>897</v>
      </c>
      <c r="AK1937" t="str">
        <f>LEFT(_20224[[#This Row],[result2]], FIND(" ",_20224[[#This Row],[result2]]))</f>
        <v xml:space="preserve">Quetta </v>
      </c>
      <c r="AL1937" t="s">
        <v>4583</v>
      </c>
      <c r="AM1937" t="s">
        <v>3083</v>
      </c>
      <c r="AN1937" t="s">
        <v>3084</v>
      </c>
      <c r="AO1937" t="s">
        <v>3085</v>
      </c>
      <c r="AP1937" t="s">
        <v>71</v>
      </c>
      <c r="AQ1937">
        <v>0</v>
      </c>
      <c r="AR1937">
        <v>0</v>
      </c>
    </row>
    <row r="1938" spans="1:44" x14ac:dyDescent="0.3">
      <c r="A1938" t="s">
        <v>3370</v>
      </c>
      <c r="B1938" t="s">
        <v>3162</v>
      </c>
      <c r="C1938" t="s">
        <v>2319</v>
      </c>
      <c r="D1938" t="s">
        <v>848</v>
      </c>
      <c r="E1938">
        <v>21</v>
      </c>
      <c r="F1938">
        <v>25</v>
      </c>
      <c r="G1938">
        <v>1</v>
      </c>
      <c r="H1938">
        <v>0</v>
      </c>
      <c r="I1938">
        <v>84</v>
      </c>
      <c r="J1938" t="s">
        <v>2292</v>
      </c>
      <c r="K1938" t="s">
        <v>4246</v>
      </c>
      <c r="L1938" t="s">
        <v>2515</v>
      </c>
      <c r="M1938" t="s">
        <v>2350</v>
      </c>
      <c r="N1938" t="s">
        <v>3200</v>
      </c>
      <c r="O1938" t="s">
        <v>1128</v>
      </c>
      <c r="P1938" t="s">
        <v>2319</v>
      </c>
      <c r="Q1938">
        <v>18.5</v>
      </c>
      <c r="R1938">
        <v>116</v>
      </c>
      <c r="S1938" t="s">
        <v>2319</v>
      </c>
      <c r="T1938" t="s">
        <v>960</v>
      </c>
      <c r="U1938">
        <v>0</v>
      </c>
      <c r="V1938">
        <v>0</v>
      </c>
      <c r="W1938" t="s">
        <v>308</v>
      </c>
      <c r="X1938">
        <v>201</v>
      </c>
      <c r="Y1938" t="str">
        <f>IF(_20224[[#This Row],[Lead Score]]=_20224[[#This Row],[p2_score1]],_20224[[#This Row],[p2]],_20224[[#This Row],[p1]])</f>
        <v>Darren Sammy</v>
      </c>
      <c r="Z1938" t="str">
        <f>IF(_20224[[#This Row],[Lead Score]]&lt;&gt;_20224[[#This Row],[p2_score1]],_20224[[#This Row],[p2]],_20224[[#This Row],[p1]])</f>
        <v>Shahid Yousuf</v>
      </c>
      <c r="AA1938" s="1">
        <f>_20224[[#This Row],[Lead Score]]/_20224[[#This Row],[Runs in Partnership]]</f>
        <v>0.63157894736842102</v>
      </c>
      <c r="AB1938">
        <f>+_20224[[#This Row],[p2_score1]]+_20224[[#This Row],[p1_score1]]</f>
        <v>57</v>
      </c>
      <c r="AC1938">
        <f>MAX(_20224[[#This Row],[p2_score1]:[p1_score1]])</f>
        <v>36</v>
      </c>
      <c r="AD1938">
        <f>MIN(_20224[[#This Row],[p2_score1]:[p1_score1]])</f>
        <v>21</v>
      </c>
      <c r="AE1938" t="s">
        <v>2292</v>
      </c>
      <c r="AF1938" t="s">
        <v>2515</v>
      </c>
      <c r="AG1938" t="s">
        <v>2807</v>
      </c>
      <c r="AH1938" t="s">
        <v>949</v>
      </c>
      <c r="AI1938" t="s">
        <v>949</v>
      </c>
      <c r="AJ1938" t="s">
        <v>897</v>
      </c>
      <c r="AK1938" t="str">
        <f>LEFT(_20224[[#This Row],[result2]], FIND(" ",_20224[[#This Row],[result2]]))</f>
        <v xml:space="preserve">Quetta </v>
      </c>
      <c r="AL1938" t="s">
        <v>4583</v>
      </c>
      <c r="AM1938" t="s">
        <v>3083</v>
      </c>
      <c r="AN1938" t="s">
        <v>3084</v>
      </c>
      <c r="AO1938" t="s">
        <v>3085</v>
      </c>
      <c r="AP1938" t="s">
        <v>71</v>
      </c>
      <c r="AQ1938">
        <v>36</v>
      </c>
      <c r="AR1938">
        <v>21</v>
      </c>
    </row>
    <row r="1939" spans="1:44" x14ac:dyDescent="0.3">
      <c r="A1939" t="s">
        <v>3371</v>
      </c>
      <c r="B1939" t="s">
        <v>3178</v>
      </c>
      <c r="C1939" t="s">
        <v>960</v>
      </c>
      <c r="D1939" t="s">
        <v>1638</v>
      </c>
      <c r="E1939">
        <v>48</v>
      </c>
      <c r="F1939">
        <v>31</v>
      </c>
      <c r="G1939">
        <v>1</v>
      </c>
      <c r="H1939">
        <v>4</v>
      </c>
      <c r="I1939">
        <v>154.83000000000001</v>
      </c>
      <c r="J1939" t="s">
        <v>2292</v>
      </c>
      <c r="K1939" t="s">
        <v>4246</v>
      </c>
      <c r="L1939" t="s">
        <v>2515</v>
      </c>
      <c r="M1939" t="s">
        <v>2350</v>
      </c>
      <c r="N1939" t="s">
        <v>3219</v>
      </c>
      <c r="O1939" t="s">
        <v>769</v>
      </c>
      <c r="P1939" t="s">
        <v>960</v>
      </c>
      <c r="Q1939">
        <v>19.3</v>
      </c>
      <c r="R1939">
        <v>129</v>
      </c>
      <c r="S1939" t="s">
        <v>161</v>
      </c>
      <c r="T1939" t="s">
        <v>960</v>
      </c>
      <c r="U1939">
        <v>0</v>
      </c>
      <c r="V1939">
        <v>0</v>
      </c>
      <c r="W1939" t="s">
        <v>2319</v>
      </c>
      <c r="X1939">
        <v>201</v>
      </c>
      <c r="Y1939" t="str">
        <f>IF(_20224[[#This Row],[Lead Score]]=_20224[[#This Row],[p2_score1]],_20224[[#This Row],[p2]],_20224[[#This Row],[p1]])</f>
        <v>Darren Sammy</v>
      </c>
      <c r="Z1939" t="str">
        <f>IF(_20224[[#This Row],[Lead Score]]&lt;&gt;_20224[[#This Row],[p2_score1]],_20224[[#This Row],[p2]],_20224[[#This Row],[p1]])</f>
        <v>Wahab Riaz</v>
      </c>
      <c r="AA1939" s="1">
        <f>_20224[[#This Row],[Lead Score]]/_20224[[#This Row],[Runs in Partnership]]</f>
        <v>1</v>
      </c>
      <c r="AB1939">
        <f>+_20224[[#This Row],[p2_score1]]+_20224[[#This Row],[p1_score1]]</f>
        <v>48</v>
      </c>
      <c r="AC1939">
        <f>MAX(_20224[[#This Row],[p2_score1]:[p1_score1]])</f>
        <v>48</v>
      </c>
      <c r="AD1939">
        <f>MIN(_20224[[#This Row],[p2_score1]:[p1_score1]])</f>
        <v>0</v>
      </c>
      <c r="AE1939" t="s">
        <v>2292</v>
      </c>
      <c r="AF1939" t="s">
        <v>2515</v>
      </c>
      <c r="AG1939" t="s">
        <v>2807</v>
      </c>
      <c r="AH1939" t="s">
        <v>949</v>
      </c>
      <c r="AI1939" t="s">
        <v>949</v>
      </c>
      <c r="AJ1939" t="s">
        <v>897</v>
      </c>
      <c r="AK1939" t="str">
        <f>LEFT(_20224[[#This Row],[result2]], FIND(" ",_20224[[#This Row],[result2]]))</f>
        <v xml:space="preserve">Quetta </v>
      </c>
      <c r="AL1939" t="s">
        <v>4583</v>
      </c>
      <c r="AM1939" t="s">
        <v>3083</v>
      </c>
      <c r="AN1939" t="s">
        <v>3084</v>
      </c>
      <c r="AO1939" t="s">
        <v>3085</v>
      </c>
      <c r="AP1939" t="s">
        <v>71</v>
      </c>
      <c r="AQ1939">
        <v>48</v>
      </c>
      <c r="AR1939">
        <v>0</v>
      </c>
    </row>
    <row r="1940" spans="1:44" x14ac:dyDescent="0.3">
      <c r="A1940" t="s">
        <v>3224</v>
      </c>
      <c r="B1940" t="s">
        <v>3180</v>
      </c>
      <c r="C1940" t="s">
        <v>161</v>
      </c>
      <c r="D1940" t="s">
        <v>45</v>
      </c>
      <c r="E1940">
        <v>10</v>
      </c>
      <c r="F1940">
        <v>4</v>
      </c>
      <c r="G1940">
        <v>1</v>
      </c>
      <c r="H1940">
        <v>0</v>
      </c>
      <c r="I1940">
        <v>250</v>
      </c>
      <c r="J1940" t="s">
        <v>2292</v>
      </c>
      <c r="K1940" t="s">
        <v>4246</v>
      </c>
      <c r="L1940" t="s">
        <v>2515</v>
      </c>
      <c r="M1940" t="s">
        <v>2350</v>
      </c>
      <c r="N1940" t="s">
        <v>32</v>
      </c>
      <c r="O1940" t="s">
        <v>32</v>
      </c>
      <c r="P1940" t="s">
        <v>32</v>
      </c>
      <c r="S1940" t="s">
        <v>161</v>
      </c>
      <c r="T1940" t="s">
        <v>1662</v>
      </c>
      <c r="U1940">
        <v>0</v>
      </c>
      <c r="V1940">
        <v>0</v>
      </c>
      <c r="W1940" t="s">
        <v>960</v>
      </c>
      <c r="X1940">
        <v>201</v>
      </c>
      <c r="Y1940" t="str">
        <f>IF(_20224[[#This Row],[Lead Score]]=_20224[[#This Row],[p2_score1]],_20224[[#This Row],[p2]],_20224[[#This Row],[p1]])</f>
        <v>Wahab Riaz</v>
      </c>
      <c r="Z1940" t="str">
        <f>IF(_20224[[#This Row],[Lead Score]]&lt;&gt;_20224[[#This Row],[p2_score1]],_20224[[#This Row],[p2]],_20224[[#This Row],[p1]])</f>
        <v>Junaid Khan</v>
      </c>
      <c r="AA1940" s="1">
        <f>_20224[[#This Row],[Lead Score]]/_20224[[#This Row],[Runs in Partnership]]</f>
        <v>1</v>
      </c>
      <c r="AB1940">
        <f>+_20224[[#This Row],[p2_score1]]+_20224[[#This Row],[p1_score1]]</f>
        <v>10</v>
      </c>
      <c r="AC1940">
        <f>MAX(_20224[[#This Row],[p2_score1]:[p1_score1]])</f>
        <v>10</v>
      </c>
      <c r="AD1940">
        <f>MIN(_20224[[#This Row],[p2_score1]:[p1_score1]])</f>
        <v>0</v>
      </c>
      <c r="AE1940" t="s">
        <v>2292</v>
      </c>
      <c r="AF1940" t="s">
        <v>2515</v>
      </c>
      <c r="AG1940" t="s">
        <v>2807</v>
      </c>
      <c r="AH1940" t="s">
        <v>949</v>
      </c>
      <c r="AI1940" t="s">
        <v>949</v>
      </c>
      <c r="AJ1940" t="s">
        <v>897</v>
      </c>
      <c r="AK1940" t="str">
        <f>LEFT(_20224[[#This Row],[result2]], FIND(" ",_20224[[#This Row],[result2]]))</f>
        <v xml:space="preserve">Quetta </v>
      </c>
      <c r="AL1940" t="s">
        <v>4583</v>
      </c>
      <c r="AM1940" t="s">
        <v>3083</v>
      </c>
      <c r="AN1940" t="s">
        <v>3084</v>
      </c>
      <c r="AO1940" t="s">
        <v>3085</v>
      </c>
      <c r="AP1940" t="s">
        <v>71</v>
      </c>
      <c r="AQ1940">
        <v>0</v>
      </c>
      <c r="AR1940">
        <v>10</v>
      </c>
    </row>
    <row r="1941" spans="1:44" hidden="1" x14ac:dyDescent="0.3">
      <c r="A1941" t="s">
        <v>3381</v>
      </c>
      <c r="B1941" t="s">
        <v>3187</v>
      </c>
      <c r="C1941" t="s">
        <v>1662</v>
      </c>
      <c r="D1941" t="s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2292</v>
      </c>
      <c r="K1941" t="s">
        <v>4246</v>
      </c>
      <c r="L1941" t="s">
        <v>2515</v>
      </c>
      <c r="M1941" t="s">
        <v>2350</v>
      </c>
      <c r="N1941" t="s">
        <v>32</v>
      </c>
      <c r="O1941" t="s">
        <v>32</v>
      </c>
      <c r="P1941" t="s">
        <v>32</v>
      </c>
      <c r="S1941" t="s">
        <v>32</v>
      </c>
      <c r="T1941" t="s">
        <v>32</v>
      </c>
      <c r="W1941" t="s">
        <v>32</v>
      </c>
      <c r="X1941">
        <v>201</v>
      </c>
      <c r="Y1941" t="str">
        <f>IF(_20224[[#This Row],[Lead Score]]=_20224[[#This Row],[p2_score1]],_20224[[#This Row],[p2]],_20224[[#This Row],[p1]])</f>
        <v/>
      </c>
      <c r="Z1941" t="str">
        <f>IF(_20224[[#This Row],[Lead Score]]&lt;&gt;_20224[[#This Row],[p2_score1]],_20224[[#This Row],[p2]],_20224[[#This Row],[p1]])</f>
        <v/>
      </c>
      <c r="AA1941" s="1" t="e">
        <f>_20224[[#This Row],[Lead Score]]/_20224[[#This Row],[Runs in Partnership]]</f>
        <v>#DIV/0!</v>
      </c>
      <c r="AB1941">
        <f>+_20224[[#This Row],[p2_score1]]+_20224[[#This Row],[p1_score1]]</f>
        <v>0</v>
      </c>
      <c r="AC1941">
        <f>MAX(_20224[[#This Row],[p2_score1]:[p1_score1]])</f>
        <v>0</v>
      </c>
      <c r="AD1941">
        <f>MIN(_20224[[#This Row],[p2_score1]:[p1_score1]])</f>
        <v>0</v>
      </c>
      <c r="AE1941" t="s">
        <v>2292</v>
      </c>
      <c r="AF1941" t="s">
        <v>2515</v>
      </c>
      <c r="AG1941" t="s">
        <v>2807</v>
      </c>
      <c r="AH1941" t="s">
        <v>949</v>
      </c>
      <c r="AI1941" t="s">
        <v>949</v>
      </c>
      <c r="AJ1941" t="s">
        <v>897</v>
      </c>
      <c r="AK1941" t="str">
        <f>LEFT(_20224[[#This Row],[result2]], FIND(" ",_20224[[#This Row],[result2]]))</f>
        <v xml:space="preserve">Quetta </v>
      </c>
      <c r="AL1941" t="s">
        <v>4583</v>
      </c>
      <c r="AM1941" t="s">
        <v>3083</v>
      </c>
      <c r="AN1941" t="s">
        <v>3084</v>
      </c>
      <c r="AO1941" t="s">
        <v>3085</v>
      </c>
      <c r="AP1941" t="s">
        <v>71</v>
      </c>
      <c r="AQ1941">
        <v>0</v>
      </c>
      <c r="AR1941">
        <v>0</v>
      </c>
    </row>
    <row r="1942" spans="1:44" x14ac:dyDescent="0.3">
      <c r="A1942" t="s">
        <v>3383</v>
      </c>
      <c r="B1942" t="s">
        <v>3133</v>
      </c>
      <c r="C1942" t="s">
        <v>2303</v>
      </c>
      <c r="D1942" t="s">
        <v>2354</v>
      </c>
      <c r="E1942">
        <v>20</v>
      </c>
      <c r="F1942">
        <v>21</v>
      </c>
      <c r="G1942">
        <v>2</v>
      </c>
      <c r="H1942">
        <v>1</v>
      </c>
      <c r="I1942">
        <v>95.23</v>
      </c>
      <c r="J1942" t="s">
        <v>2292</v>
      </c>
      <c r="K1942" t="s">
        <v>4308</v>
      </c>
      <c r="L1942" t="s">
        <v>2519</v>
      </c>
      <c r="M1942" t="s">
        <v>2355</v>
      </c>
      <c r="N1942" t="s">
        <v>3139</v>
      </c>
      <c r="O1942" t="s">
        <v>2356</v>
      </c>
      <c r="P1942" t="s">
        <v>2303</v>
      </c>
      <c r="Q1942">
        <v>10</v>
      </c>
      <c r="R1942">
        <v>62</v>
      </c>
      <c r="S1942" t="s">
        <v>874</v>
      </c>
      <c r="T1942" t="s">
        <v>2303</v>
      </c>
      <c r="U1942">
        <v>42</v>
      </c>
      <c r="V1942">
        <v>20</v>
      </c>
      <c r="W1942" t="s">
        <v>32</v>
      </c>
      <c r="X1942">
        <v>202</v>
      </c>
      <c r="Y1942" t="str">
        <f>IF(_20224[[#This Row],[Lead Score]]=_20224[[#This Row],[p2_score1]],_20224[[#This Row],[p2]],_20224[[#This Row],[p1]])</f>
        <v>Cameron Delport</v>
      </c>
      <c r="Z1942" t="str">
        <f>IF(_20224[[#This Row],[Lead Score]]&lt;&gt;_20224[[#This Row],[p2_score1]],_20224[[#This Row],[p2]],_20224[[#This Row],[p1]])</f>
        <v>Azhar Ali</v>
      </c>
      <c r="AA1942" s="1">
        <f>_20224[[#This Row],[Lead Score]]/_20224[[#This Row],[Runs in Partnership]]</f>
        <v>0.67741935483870963</v>
      </c>
      <c r="AB1942">
        <f>+_20224[[#This Row],[p2_score1]]+_20224[[#This Row],[p1_score1]]</f>
        <v>62</v>
      </c>
      <c r="AC1942">
        <f>MAX(_20224[[#This Row],[p2_score1]:[p1_score1]])</f>
        <v>42</v>
      </c>
      <c r="AD1942">
        <f>MIN(_20224[[#This Row],[p2_score1]:[p1_score1]])</f>
        <v>20</v>
      </c>
      <c r="AE1942" t="s">
        <v>2292</v>
      </c>
      <c r="AF1942" t="s">
        <v>2519</v>
      </c>
      <c r="AG1942" t="s">
        <v>2807</v>
      </c>
      <c r="AH1942" t="s">
        <v>883</v>
      </c>
      <c r="AI1942" t="s">
        <v>883</v>
      </c>
      <c r="AJ1942" t="s">
        <v>897</v>
      </c>
      <c r="AK1942" t="str">
        <f>LEFT(_20224[[#This Row],[result2]], FIND(" ",_20224[[#This Row],[result2]]))</f>
        <v xml:space="preserve">Lahore </v>
      </c>
      <c r="AL1942" t="s">
        <v>4583</v>
      </c>
      <c r="AM1942" t="s">
        <v>3086</v>
      </c>
      <c r="AN1942" t="s">
        <v>3087</v>
      </c>
      <c r="AO1942" t="s">
        <v>3088</v>
      </c>
      <c r="AP1942" t="s">
        <v>506</v>
      </c>
      <c r="AQ1942">
        <v>20</v>
      </c>
      <c r="AR1942">
        <v>42</v>
      </c>
    </row>
    <row r="1943" spans="1:44" x14ac:dyDescent="0.3">
      <c r="A1943" t="s">
        <v>3389</v>
      </c>
      <c r="B1943" t="s">
        <v>3144</v>
      </c>
      <c r="C1943" t="s">
        <v>874</v>
      </c>
      <c r="D1943" t="s">
        <v>2357</v>
      </c>
      <c r="E1943">
        <v>73</v>
      </c>
      <c r="F1943">
        <v>55</v>
      </c>
      <c r="G1943">
        <v>8</v>
      </c>
      <c r="H1943">
        <v>3</v>
      </c>
      <c r="I1943">
        <v>132.72</v>
      </c>
      <c r="J1943" t="s">
        <v>2292</v>
      </c>
      <c r="K1943" t="s">
        <v>4308</v>
      </c>
      <c r="L1943" t="s">
        <v>2519</v>
      </c>
      <c r="M1943" t="s">
        <v>2355</v>
      </c>
      <c r="N1943" t="s">
        <v>3148</v>
      </c>
      <c r="O1943" t="s">
        <v>2358</v>
      </c>
      <c r="P1943" t="s">
        <v>874</v>
      </c>
      <c r="Q1943">
        <v>17</v>
      </c>
      <c r="R1943">
        <v>157</v>
      </c>
      <c r="S1943" t="s">
        <v>874</v>
      </c>
      <c r="T1943" t="s">
        <v>506</v>
      </c>
      <c r="U1943">
        <v>0</v>
      </c>
      <c r="V1943">
        <v>0</v>
      </c>
      <c r="W1943" t="s">
        <v>2303</v>
      </c>
      <c r="X1943">
        <v>202</v>
      </c>
      <c r="Y1943" t="str">
        <f>IF(_20224[[#This Row],[Lead Score]]=_20224[[#This Row],[p2_score1]],_20224[[#This Row],[p2]],_20224[[#This Row],[p1]])</f>
        <v>Umar Akmal</v>
      </c>
      <c r="Z1943" t="str">
        <f>IF(_20224[[#This Row],[Lead Score]]&lt;&gt;_20224[[#This Row],[p2_score1]],_20224[[#This Row],[p2]],_20224[[#This Row],[p1]])</f>
        <v>Cameron Delport</v>
      </c>
      <c r="AA1943" s="1">
        <f>_20224[[#This Row],[Lead Score]]/_20224[[#This Row],[Runs in Partnership]]</f>
        <v>0.67368421052631577</v>
      </c>
      <c r="AB1943">
        <f>+_20224[[#This Row],[p2_score1]]+_20224[[#This Row],[p1_score1]]</f>
        <v>95</v>
      </c>
      <c r="AC1943">
        <f>MAX(_20224[[#This Row],[p2_score1]:[p1_score1]])</f>
        <v>64</v>
      </c>
      <c r="AD1943">
        <f>MIN(_20224[[#This Row],[p2_score1]:[p1_score1]])</f>
        <v>31</v>
      </c>
      <c r="AE1943" t="s">
        <v>2292</v>
      </c>
      <c r="AF1943" t="s">
        <v>2519</v>
      </c>
      <c r="AG1943" t="s">
        <v>2807</v>
      </c>
      <c r="AH1943" t="s">
        <v>883</v>
      </c>
      <c r="AI1943" t="s">
        <v>883</v>
      </c>
      <c r="AJ1943" t="s">
        <v>897</v>
      </c>
      <c r="AK1943" t="str">
        <f>LEFT(_20224[[#This Row],[result2]], FIND(" ",_20224[[#This Row],[result2]]))</f>
        <v xml:space="preserve">Lahore </v>
      </c>
      <c r="AL1943" t="s">
        <v>4583</v>
      </c>
      <c r="AM1943" t="s">
        <v>3086</v>
      </c>
      <c r="AN1943" t="s">
        <v>3087</v>
      </c>
      <c r="AO1943" t="s">
        <v>3088</v>
      </c>
      <c r="AP1943" t="s">
        <v>506</v>
      </c>
      <c r="AQ1943">
        <v>64</v>
      </c>
      <c r="AR1943">
        <v>31</v>
      </c>
    </row>
    <row r="1944" spans="1:44" x14ac:dyDescent="0.3">
      <c r="A1944" t="s">
        <v>3394</v>
      </c>
      <c r="B1944" t="s">
        <v>3153</v>
      </c>
      <c r="C1944" t="s">
        <v>506</v>
      </c>
      <c r="D1944" t="s">
        <v>2359</v>
      </c>
      <c r="E1944">
        <v>93</v>
      </c>
      <c r="F1944">
        <v>40</v>
      </c>
      <c r="G1944">
        <v>6</v>
      </c>
      <c r="H1944">
        <v>8</v>
      </c>
      <c r="I1944">
        <v>232.5</v>
      </c>
      <c r="J1944" t="s">
        <v>2292</v>
      </c>
      <c r="K1944" t="s">
        <v>4308</v>
      </c>
      <c r="L1944" t="s">
        <v>2519</v>
      </c>
      <c r="M1944" t="s">
        <v>2355</v>
      </c>
      <c r="N1944" t="s">
        <v>3157</v>
      </c>
      <c r="O1944" t="s">
        <v>2360</v>
      </c>
      <c r="P1944" t="s">
        <v>506</v>
      </c>
      <c r="Q1944">
        <v>19.5</v>
      </c>
      <c r="R1944">
        <v>193</v>
      </c>
      <c r="S1944" t="s">
        <v>1776</v>
      </c>
      <c r="T1944" t="s">
        <v>506</v>
      </c>
      <c r="U1944">
        <v>0</v>
      </c>
      <c r="V1944">
        <v>0</v>
      </c>
      <c r="W1944" t="s">
        <v>874</v>
      </c>
      <c r="X1944">
        <v>202</v>
      </c>
      <c r="Y1944" t="str">
        <f>IF(_20224[[#This Row],[Lead Score]]=_20224[[#This Row],[p2_score1]],_20224[[#This Row],[p2]],_20224[[#This Row],[p1]])</f>
        <v>Umar Akmal</v>
      </c>
      <c r="Z1944" t="str">
        <f>IF(_20224[[#This Row],[Lead Score]]&lt;&gt;_20224[[#This Row],[p2_score1]],_20224[[#This Row],[p2]],_20224[[#This Row],[p1]])</f>
        <v>Dwayne Bravo</v>
      </c>
      <c r="AA1944" s="1">
        <f>_20224[[#This Row],[Lead Score]]/_20224[[#This Row],[Runs in Partnership]]</f>
        <v>1</v>
      </c>
      <c r="AB1944">
        <f>+_20224[[#This Row],[p2_score1]]+_20224[[#This Row],[p1_score1]]</f>
        <v>93</v>
      </c>
      <c r="AC1944">
        <f>MAX(_20224[[#This Row],[p2_score1]:[p1_score1]])</f>
        <v>93</v>
      </c>
      <c r="AD1944">
        <f>MIN(_20224[[#This Row],[p2_score1]:[p1_score1]])</f>
        <v>0</v>
      </c>
      <c r="AE1944" t="s">
        <v>2292</v>
      </c>
      <c r="AF1944" t="s">
        <v>2519</v>
      </c>
      <c r="AG1944" t="s">
        <v>2807</v>
      </c>
      <c r="AH1944" t="s">
        <v>883</v>
      </c>
      <c r="AI1944" t="s">
        <v>883</v>
      </c>
      <c r="AJ1944" t="s">
        <v>897</v>
      </c>
      <c r="AK1944" t="str">
        <f>LEFT(_20224[[#This Row],[result2]], FIND(" ",_20224[[#This Row],[result2]]))</f>
        <v xml:space="preserve">Lahore </v>
      </c>
      <c r="AL1944" t="s">
        <v>4583</v>
      </c>
      <c r="AM1944" t="s">
        <v>3086</v>
      </c>
      <c r="AN1944" t="s">
        <v>3087</v>
      </c>
      <c r="AO1944" t="s">
        <v>3088</v>
      </c>
      <c r="AP1944" t="s">
        <v>506</v>
      </c>
      <c r="AQ1944">
        <v>93</v>
      </c>
      <c r="AR1944">
        <v>0</v>
      </c>
    </row>
    <row r="1945" spans="1:44" x14ac:dyDescent="0.3">
      <c r="A1945" t="s">
        <v>3398</v>
      </c>
      <c r="B1945" t="s">
        <v>3136</v>
      </c>
      <c r="C1945" t="s">
        <v>1776</v>
      </c>
      <c r="D1945" t="s">
        <v>45</v>
      </c>
      <c r="E1945">
        <v>5</v>
      </c>
      <c r="F1945">
        <v>5</v>
      </c>
      <c r="G1945">
        <v>0</v>
      </c>
      <c r="H1945">
        <v>0</v>
      </c>
      <c r="I1945">
        <v>100</v>
      </c>
      <c r="J1945" t="s">
        <v>2292</v>
      </c>
      <c r="K1945" t="s">
        <v>4308</v>
      </c>
      <c r="L1945" t="s">
        <v>2519</v>
      </c>
      <c r="M1945" t="s">
        <v>2355</v>
      </c>
      <c r="N1945" t="s">
        <v>32</v>
      </c>
      <c r="O1945" t="s">
        <v>32</v>
      </c>
      <c r="P1945" t="s">
        <v>32</v>
      </c>
      <c r="S1945" t="s">
        <v>1776</v>
      </c>
      <c r="T1945" t="s">
        <v>1465</v>
      </c>
      <c r="U1945">
        <v>0</v>
      </c>
      <c r="V1945">
        <v>0</v>
      </c>
      <c r="W1945" t="s">
        <v>506</v>
      </c>
      <c r="X1945">
        <v>202</v>
      </c>
      <c r="Y1945" t="str">
        <f>IF(_20224[[#This Row],[Lead Score]]=_20224[[#This Row],[p2_score1]],_20224[[#This Row],[p2]],_20224[[#This Row],[p1]])</f>
        <v>Dwayne Bravo</v>
      </c>
      <c r="Z1945" t="str">
        <f>IF(_20224[[#This Row],[Lead Score]]&lt;&gt;_20224[[#This Row],[p2_score1]],_20224[[#This Row],[p2]],_20224[[#This Row],[p1]])</f>
        <v>Hammad Azam</v>
      </c>
      <c r="AA1945" s="1">
        <f>_20224[[#This Row],[Lead Score]]/_20224[[#This Row],[Runs in Partnership]]</f>
        <v>1</v>
      </c>
      <c r="AB1945">
        <f>+_20224[[#This Row],[p2_score1]]+_20224[[#This Row],[p1_score1]]</f>
        <v>5</v>
      </c>
      <c r="AC1945">
        <f>MAX(_20224[[#This Row],[p2_score1]:[p1_score1]])</f>
        <v>5</v>
      </c>
      <c r="AD1945">
        <f>MIN(_20224[[#This Row],[p2_score1]:[p1_score1]])</f>
        <v>0</v>
      </c>
      <c r="AE1945" t="s">
        <v>2292</v>
      </c>
      <c r="AF1945" t="s">
        <v>2519</v>
      </c>
      <c r="AG1945" t="s">
        <v>2807</v>
      </c>
      <c r="AH1945" t="s">
        <v>883</v>
      </c>
      <c r="AI1945" t="s">
        <v>883</v>
      </c>
      <c r="AJ1945" t="s">
        <v>897</v>
      </c>
      <c r="AK1945" t="str">
        <f>LEFT(_20224[[#This Row],[result2]], FIND(" ",_20224[[#This Row],[result2]]))</f>
        <v xml:space="preserve">Lahore </v>
      </c>
      <c r="AL1945" t="s">
        <v>4583</v>
      </c>
      <c r="AM1945" t="s">
        <v>3086</v>
      </c>
      <c r="AN1945" t="s">
        <v>3087</v>
      </c>
      <c r="AO1945" t="s">
        <v>3088</v>
      </c>
      <c r="AP1945" t="s">
        <v>506</v>
      </c>
      <c r="AQ1945">
        <v>0</v>
      </c>
      <c r="AR1945">
        <v>5</v>
      </c>
    </row>
    <row r="1946" spans="1:44" hidden="1" x14ac:dyDescent="0.3">
      <c r="A1946" t="s">
        <v>3400</v>
      </c>
      <c r="B1946" t="s">
        <v>3162</v>
      </c>
      <c r="C1946" t="s">
        <v>1465</v>
      </c>
      <c r="D1946" t="s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2292</v>
      </c>
      <c r="K1946" t="s">
        <v>4308</v>
      </c>
      <c r="L1946" t="s">
        <v>2519</v>
      </c>
      <c r="M1946" t="s">
        <v>2355</v>
      </c>
      <c r="N1946" t="s">
        <v>32</v>
      </c>
      <c r="O1946" t="s">
        <v>32</v>
      </c>
      <c r="P1946" t="s">
        <v>32</v>
      </c>
      <c r="S1946" t="s">
        <v>32</v>
      </c>
      <c r="T1946" t="s">
        <v>32</v>
      </c>
      <c r="W1946" t="s">
        <v>32</v>
      </c>
      <c r="X1946">
        <v>202</v>
      </c>
      <c r="Y1946" t="str">
        <f>IF(_20224[[#This Row],[Lead Score]]=_20224[[#This Row],[p2_score1]],_20224[[#This Row],[p2]],_20224[[#This Row],[p1]])</f>
        <v/>
      </c>
      <c r="Z1946" t="str">
        <f>IF(_20224[[#This Row],[Lead Score]]&lt;&gt;_20224[[#This Row],[p2_score1]],_20224[[#This Row],[p2]],_20224[[#This Row],[p1]])</f>
        <v/>
      </c>
      <c r="AA1946" s="1" t="e">
        <f>_20224[[#This Row],[Lead Score]]/_20224[[#This Row],[Runs in Partnership]]</f>
        <v>#DIV/0!</v>
      </c>
      <c r="AB1946">
        <f>+_20224[[#This Row],[p2_score1]]+_20224[[#This Row],[p1_score1]]</f>
        <v>0</v>
      </c>
      <c r="AC1946">
        <f>MAX(_20224[[#This Row],[p2_score1]:[p1_score1]])</f>
        <v>0</v>
      </c>
      <c r="AD1946">
        <f>MIN(_20224[[#This Row],[p2_score1]:[p1_score1]])</f>
        <v>0</v>
      </c>
      <c r="AE1946" t="s">
        <v>2292</v>
      </c>
      <c r="AF1946" t="s">
        <v>2519</v>
      </c>
      <c r="AG1946" t="s">
        <v>2807</v>
      </c>
      <c r="AH1946" t="s">
        <v>883</v>
      </c>
      <c r="AI1946" t="s">
        <v>883</v>
      </c>
      <c r="AJ1946" t="s">
        <v>897</v>
      </c>
      <c r="AK1946" t="str">
        <f>LEFT(_20224[[#This Row],[result2]], FIND(" ",_20224[[#This Row],[result2]]))</f>
        <v xml:space="preserve">Lahore </v>
      </c>
      <c r="AL1946" t="s">
        <v>4583</v>
      </c>
      <c r="AM1946" t="s">
        <v>3086</v>
      </c>
      <c r="AN1946" t="s">
        <v>3087</v>
      </c>
      <c r="AO1946" t="s">
        <v>3088</v>
      </c>
      <c r="AP1946" t="s">
        <v>506</v>
      </c>
      <c r="AQ1946">
        <v>0</v>
      </c>
      <c r="AR1946">
        <v>0</v>
      </c>
    </row>
    <row r="1947" spans="1:44" x14ac:dyDescent="0.3">
      <c r="A1947" t="s">
        <v>3288</v>
      </c>
      <c r="B1947" t="s">
        <v>3144</v>
      </c>
      <c r="C1947" t="s">
        <v>874</v>
      </c>
      <c r="D1947" t="s">
        <v>1992</v>
      </c>
      <c r="E1947">
        <v>3</v>
      </c>
      <c r="F1947">
        <v>4</v>
      </c>
      <c r="G1947">
        <v>0</v>
      </c>
      <c r="H1947">
        <v>0</v>
      </c>
      <c r="I1947">
        <v>75</v>
      </c>
      <c r="J1947" t="s">
        <v>2292</v>
      </c>
      <c r="K1947" t="s">
        <v>4294</v>
      </c>
      <c r="L1947" t="s">
        <v>2523</v>
      </c>
      <c r="M1947" t="s">
        <v>2361</v>
      </c>
      <c r="N1947" t="s">
        <v>3139</v>
      </c>
      <c r="O1947" t="s">
        <v>1294</v>
      </c>
      <c r="P1947" t="s">
        <v>874</v>
      </c>
      <c r="Q1947">
        <v>2.1</v>
      </c>
      <c r="R1947">
        <v>20</v>
      </c>
      <c r="S1947" t="s">
        <v>2303</v>
      </c>
      <c r="T1947" t="s">
        <v>874</v>
      </c>
      <c r="U1947">
        <v>17</v>
      </c>
      <c r="V1947">
        <v>3</v>
      </c>
      <c r="W1947" t="s">
        <v>32</v>
      </c>
      <c r="X1947">
        <v>203</v>
      </c>
      <c r="Y1947" t="str">
        <f>IF(_20224[[#This Row],[Lead Score]]=_20224[[#This Row],[p2_score1]],_20224[[#This Row],[p2]],_20224[[#This Row],[p1]])</f>
        <v>Azhar Ali</v>
      </c>
      <c r="Z1947" t="str">
        <f>IF(_20224[[#This Row],[Lead Score]]&lt;&gt;_20224[[#This Row],[p2_score1]],_20224[[#This Row],[p2]],_20224[[#This Row],[p1]])</f>
        <v>Cameron Delport</v>
      </c>
      <c r="AA1947" s="1">
        <f>_20224[[#This Row],[Lead Score]]/_20224[[#This Row],[Runs in Partnership]]</f>
        <v>0.85</v>
      </c>
      <c r="AB1947">
        <f>+_20224[[#This Row],[p2_score1]]+_20224[[#This Row],[p1_score1]]</f>
        <v>20</v>
      </c>
      <c r="AC1947">
        <f>MAX(_20224[[#This Row],[p2_score1]:[p1_score1]])</f>
        <v>17</v>
      </c>
      <c r="AD1947">
        <f>MIN(_20224[[#This Row],[p2_score1]:[p1_score1]])</f>
        <v>3</v>
      </c>
      <c r="AE1947" t="s">
        <v>2292</v>
      </c>
      <c r="AF1947" t="s">
        <v>2523</v>
      </c>
      <c r="AG1947" t="s">
        <v>2829</v>
      </c>
      <c r="AH1947" t="s">
        <v>883</v>
      </c>
      <c r="AI1947" t="s">
        <v>883</v>
      </c>
      <c r="AJ1947" t="s">
        <v>850</v>
      </c>
      <c r="AK1947" t="str">
        <f>LEFT(_20224[[#This Row],[result2]], FIND(" ",_20224[[#This Row],[result2]]))</f>
        <v xml:space="preserve">Islamabad </v>
      </c>
      <c r="AL1947" t="s">
        <v>4583</v>
      </c>
      <c r="AM1947" t="s">
        <v>3041</v>
      </c>
      <c r="AN1947" t="s">
        <v>3089</v>
      </c>
      <c r="AO1947" t="s">
        <v>3090</v>
      </c>
      <c r="AP1947" t="s">
        <v>25</v>
      </c>
      <c r="AQ1947">
        <v>3</v>
      </c>
      <c r="AR1947">
        <v>17</v>
      </c>
    </row>
    <row r="1948" spans="1:44" x14ac:dyDescent="0.3">
      <c r="A1948" t="s">
        <v>3368</v>
      </c>
      <c r="B1948" t="s">
        <v>3133</v>
      </c>
      <c r="C1948" t="s">
        <v>2303</v>
      </c>
      <c r="D1948" t="s">
        <v>1516</v>
      </c>
      <c r="E1948">
        <v>27</v>
      </c>
      <c r="F1948">
        <v>18</v>
      </c>
      <c r="G1948">
        <v>5</v>
      </c>
      <c r="H1948">
        <v>0</v>
      </c>
      <c r="I1948">
        <v>150</v>
      </c>
      <c r="J1948" t="s">
        <v>2292</v>
      </c>
      <c r="K1948" t="s">
        <v>4294</v>
      </c>
      <c r="L1948" t="s">
        <v>2523</v>
      </c>
      <c r="M1948" t="s">
        <v>2361</v>
      </c>
      <c r="N1948" t="s">
        <v>3148</v>
      </c>
      <c r="O1948" t="s">
        <v>2362</v>
      </c>
      <c r="P1948" t="s">
        <v>2303</v>
      </c>
      <c r="Q1948">
        <v>6</v>
      </c>
      <c r="R1948">
        <v>46</v>
      </c>
      <c r="S1948" t="s">
        <v>2303</v>
      </c>
      <c r="T1948" t="s">
        <v>2312</v>
      </c>
      <c r="U1948">
        <v>0</v>
      </c>
      <c r="V1948">
        <v>0</v>
      </c>
      <c r="W1948" t="s">
        <v>874</v>
      </c>
      <c r="X1948">
        <v>203</v>
      </c>
      <c r="Y1948" t="str">
        <f>IF(_20224[[#This Row],[Lead Score]]=_20224[[#This Row],[p2_score1]],_20224[[#This Row],[p2]],_20224[[#This Row],[p1]])</f>
        <v>Naved Yasin</v>
      </c>
      <c r="Z1948" t="str">
        <f>IF(_20224[[#This Row],[Lead Score]]&lt;&gt;_20224[[#This Row],[p2_score1]],_20224[[#This Row],[p2]],_20224[[#This Row],[p1]])</f>
        <v>Azhar Ali</v>
      </c>
      <c r="AA1948" s="1">
        <f>_20224[[#This Row],[Lead Score]]/_20224[[#This Row],[Runs in Partnership]]</f>
        <v>0.61538461538461542</v>
      </c>
      <c r="AB1948">
        <f>+_20224[[#This Row],[p2_score1]]+_20224[[#This Row],[p1_score1]]</f>
        <v>26</v>
      </c>
      <c r="AC1948">
        <f>MAX(_20224[[#This Row],[p2_score1]:[p1_score1]])</f>
        <v>16</v>
      </c>
      <c r="AD1948">
        <f>MIN(_20224[[#This Row],[p2_score1]:[p1_score1]])</f>
        <v>10</v>
      </c>
      <c r="AE1948" t="s">
        <v>2292</v>
      </c>
      <c r="AF1948" t="s">
        <v>2523</v>
      </c>
      <c r="AG1948" t="s">
        <v>2829</v>
      </c>
      <c r="AH1948" t="s">
        <v>883</v>
      </c>
      <c r="AI1948" t="s">
        <v>883</v>
      </c>
      <c r="AJ1948" t="s">
        <v>850</v>
      </c>
      <c r="AK1948" t="str">
        <f>LEFT(_20224[[#This Row],[result2]], FIND(" ",_20224[[#This Row],[result2]]))</f>
        <v xml:space="preserve">Islamabad </v>
      </c>
      <c r="AL1948" t="s">
        <v>4583</v>
      </c>
      <c r="AM1948" t="s">
        <v>3041</v>
      </c>
      <c r="AN1948" t="s">
        <v>3089</v>
      </c>
      <c r="AO1948" t="s">
        <v>3090</v>
      </c>
      <c r="AP1948" t="s">
        <v>25</v>
      </c>
      <c r="AQ1948">
        <v>16</v>
      </c>
      <c r="AR1948">
        <v>10</v>
      </c>
    </row>
    <row r="1949" spans="1:44" x14ac:dyDescent="0.3">
      <c r="A1949" t="s">
        <v>3405</v>
      </c>
      <c r="B1949" t="s">
        <v>3153</v>
      </c>
      <c r="C1949" t="s">
        <v>2312</v>
      </c>
      <c r="D1949" t="s">
        <v>2363</v>
      </c>
      <c r="E1949">
        <v>25</v>
      </c>
      <c r="F1949">
        <v>28</v>
      </c>
      <c r="G1949">
        <v>2</v>
      </c>
      <c r="H1949">
        <v>1</v>
      </c>
      <c r="I1949">
        <v>89.28</v>
      </c>
      <c r="J1949" t="s">
        <v>2292</v>
      </c>
      <c r="K1949" t="s">
        <v>4294</v>
      </c>
      <c r="L1949" t="s">
        <v>2523</v>
      </c>
      <c r="M1949" t="s">
        <v>2361</v>
      </c>
      <c r="N1949" t="s">
        <v>3157</v>
      </c>
      <c r="O1949" t="s">
        <v>1222</v>
      </c>
      <c r="P1949" t="s">
        <v>2312</v>
      </c>
      <c r="Q1949">
        <v>11.4</v>
      </c>
      <c r="R1949">
        <v>87</v>
      </c>
      <c r="S1949" t="s">
        <v>506</v>
      </c>
      <c r="T1949" t="s">
        <v>2312</v>
      </c>
      <c r="U1949">
        <v>0</v>
      </c>
      <c r="V1949">
        <v>0</v>
      </c>
      <c r="W1949" t="s">
        <v>2303</v>
      </c>
      <c r="X1949">
        <v>203</v>
      </c>
      <c r="Y1949" t="str">
        <f>IF(_20224[[#This Row],[Lead Score]]=_20224[[#This Row],[p2_score1]],_20224[[#This Row],[p2]],_20224[[#This Row],[p1]])</f>
        <v>Naved Yasin</v>
      </c>
      <c r="Z1949" t="str">
        <f>IF(_20224[[#This Row],[Lead Score]]&lt;&gt;_20224[[#This Row],[p2_score1]],_20224[[#This Row],[p2]],_20224[[#This Row],[p1]])</f>
        <v>Umar Akmal</v>
      </c>
      <c r="AA1949" s="1">
        <f>_20224[[#This Row],[Lead Score]]/_20224[[#This Row],[Runs in Partnership]]</f>
        <v>0.6097560975609756</v>
      </c>
      <c r="AB1949">
        <f>+_20224[[#This Row],[p2_score1]]+_20224[[#This Row],[p1_score1]]</f>
        <v>41</v>
      </c>
      <c r="AC1949">
        <f>MAX(_20224[[#This Row],[p2_score1]:[p1_score1]])</f>
        <v>25</v>
      </c>
      <c r="AD1949">
        <f>MIN(_20224[[#This Row],[p2_score1]:[p1_score1]])</f>
        <v>16</v>
      </c>
      <c r="AE1949" t="s">
        <v>2292</v>
      </c>
      <c r="AF1949" t="s">
        <v>2523</v>
      </c>
      <c r="AG1949" t="s">
        <v>2829</v>
      </c>
      <c r="AH1949" t="s">
        <v>883</v>
      </c>
      <c r="AI1949" t="s">
        <v>883</v>
      </c>
      <c r="AJ1949" t="s">
        <v>850</v>
      </c>
      <c r="AK1949" t="str">
        <f>LEFT(_20224[[#This Row],[result2]], FIND(" ",_20224[[#This Row],[result2]]))</f>
        <v xml:space="preserve">Islamabad </v>
      </c>
      <c r="AL1949" t="s">
        <v>4583</v>
      </c>
      <c r="AM1949" t="s">
        <v>3041</v>
      </c>
      <c r="AN1949" t="s">
        <v>3089</v>
      </c>
      <c r="AO1949" t="s">
        <v>3090</v>
      </c>
      <c r="AP1949" t="s">
        <v>25</v>
      </c>
      <c r="AQ1949">
        <v>25</v>
      </c>
      <c r="AR1949">
        <v>16</v>
      </c>
    </row>
    <row r="1950" spans="1:44" x14ac:dyDescent="0.3">
      <c r="A1950" t="s">
        <v>3406</v>
      </c>
      <c r="B1950" t="s">
        <v>3136</v>
      </c>
      <c r="C1950" t="s">
        <v>506</v>
      </c>
      <c r="D1950" t="s">
        <v>2364</v>
      </c>
      <c r="E1950">
        <v>23</v>
      </c>
      <c r="F1950">
        <v>23</v>
      </c>
      <c r="G1950">
        <v>0</v>
      </c>
      <c r="H1950">
        <v>2</v>
      </c>
      <c r="I1950">
        <v>100</v>
      </c>
      <c r="J1950" t="s">
        <v>2292</v>
      </c>
      <c r="K1950" t="s">
        <v>4294</v>
      </c>
      <c r="L1950" t="s">
        <v>2523</v>
      </c>
      <c r="M1950" t="s">
        <v>2361</v>
      </c>
      <c r="N1950" t="s">
        <v>3151</v>
      </c>
      <c r="O1950" t="s">
        <v>275</v>
      </c>
      <c r="P1950" t="s">
        <v>506</v>
      </c>
      <c r="Q1950">
        <v>12.3</v>
      </c>
      <c r="R1950">
        <v>89</v>
      </c>
      <c r="S1950" t="s">
        <v>506</v>
      </c>
      <c r="T1950" t="s">
        <v>1776</v>
      </c>
      <c r="U1950">
        <v>0</v>
      </c>
      <c r="V1950">
        <v>0</v>
      </c>
      <c r="W1950" t="s">
        <v>2312</v>
      </c>
      <c r="X1950">
        <v>203</v>
      </c>
      <c r="Y1950" t="str">
        <f>IF(_20224[[#This Row],[Lead Score]]=_20224[[#This Row],[p2_score1]],_20224[[#This Row],[p2]],_20224[[#This Row],[p1]])</f>
        <v>Umar Akmal</v>
      </c>
      <c r="Z1950" t="str">
        <f>IF(_20224[[#This Row],[Lead Score]]&lt;&gt;_20224[[#This Row],[p2_score1]],_20224[[#This Row],[p2]],_20224[[#This Row],[p1]])</f>
        <v>Dwayne Bravo</v>
      </c>
      <c r="AA1950" s="1">
        <f>_20224[[#This Row],[Lead Score]]/_20224[[#This Row],[Runs in Partnership]]</f>
        <v>1</v>
      </c>
      <c r="AB1950">
        <f>+_20224[[#This Row],[p2_score1]]+_20224[[#This Row],[p1_score1]]</f>
        <v>23</v>
      </c>
      <c r="AC1950">
        <f>MAX(_20224[[#This Row],[p2_score1]:[p1_score1]])</f>
        <v>23</v>
      </c>
      <c r="AD1950">
        <f>MIN(_20224[[#This Row],[p2_score1]:[p1_score1]])</f>
        <v>0</v>
      </c>
      <c r="AE1950" t="s">
        <v>2292</v>
      </c>
      <c r="AF1950" t="s">
        <v>2523</v>
      </c>
      <c r="AG1950" t="s">
        <v>2829</v>
      </c>
      <c r="AH1950" t="s">
        <v>883</v>
      </c>
      <c r="AI1950" t="s">
        <v>883</v>
      </c>
      <c r="AJ1950" t="s">
        <v>850</v>
      </c>
      <c r="AK1950" t="str">
        <f>LEFT(_20224[[#This Row],[result2]], FIND(" ",_20224[[#This Row],[result2]]))</f>
        <v xml:space="preserve">Islamabad </v>
      </c>
      <c r="AL1950" t="s">
        <v>4583</v>
      </c>
      <c r="AM1950" t="s">
        <v>3041</v>
      </c>
      <c r="AN1950" t="s">
        <v>3089</v>
      </c>
      <c r="AO1950" t="s">
        <v>3090</v>
      </c>
      <c r="AP1950" t="s">
        <v>25</v>
      </c>
      <c r="AQ1950">
        <v>0</v>
      </c>
      <c r="AR1950">
        <v>23</v>
      </c>
    </row>
    <row r="1951" spans="1:44" x14ac:dyDescent="0.3">
      <c r="A1951" t="s">
        <v>3204</v>
      </c>
      <c r="B1951" t="s">
        <v>3162</v>
      </c>
      <c r="C1951" t="s">
        <v>1776</v>
      </c>
      <c r="D1951" t="s">
        <v>532</v>
      </c>
      <c r="E1951">
        <v>26</v>
      </c>
      <c r="F1951">
        <v>17</v>
      </c>
      <c r="G1951">
        <v>3</v>
      </c>
      <c r="H1951">
        <v>0</v>
      </c>
      <c r="I1951">
        <v>152.94</v>
      </c>
      <c r="J1951" t="s">
        <v>2292</v>
      </c>
      <c r="K1951" t="s">
        <v>4294</v>
      </c>
      <c r="L1951" t="s">
        <v>2523</v>
      </c>
      <c r="M1951" t="s">
        <v>2361</v>
      </c>
      <c r="N1951" t="s">
        <v>3170</v>
      </c>
      <c r="O1951" t="s">
        <v>422</v>
      </c>
      <c r="P1951" t="s">
        <v>1776</v>
      </c>
      <c r="Q1951">
        <v>18.399999999999999</v>
      </c>
      <c r="R1951">
        <v>149</v>
      </c>
      <c r="S1951" t="s">
        <v>51</v>
      </c>
      <c r="T1951" t="s">
        <v>1776</v>
      </c>
      <c r="U1951">
        <v>0</v>
      </c>
      <c r="V1951">
        <v>0</v>
      </c>
      <c r="W1951" t="s">
        <v>506</v>
      </c>
      <c r="X1951">
        <v>203</v>
      </c>
      <c r="Y1951" t="str">
        <f>IF(_20224[[#This Row],[Lead Score]]=_20224[[#This Row],[p2_score1]],_20224[[#This Row],[p2]],_20224[[#This Row],[p1]])</f>
        <v>Mohammad Rizwan</v>
      </c>
      <c r="Z1951" t="str">
        <f>IF(_20224[[#This Row],[Lead Score]]&lt;&gt;_20224[[#This Row],[p2_score1]],_20224[[#This Row],[p2]],_20224[[#This Row],[p1]])</f>
        <v>Dwayne Bravo</v>
      </c>
      <c r="AA1951" s="1">
        <f>_20224[[#This Row],[Lead Score]]/_20224[[#This Row],[Runs in Partnership]]</f>
        <v>0.56666666666666665</v>
      </c>
      <c r="AB1951">
        <f>+_20224[[#This Row],[p2_score1]]+_20224[[#This Row],[p1_score1]]</f>
        <v>60</v>
      </c>
      <c r="AC1951">
        <f>MAX(_20224[[#This Row],[p2_score1]:[p1_score1]])</f>
        <v>34</v>
      </c>
      <c r="AD1951">
        <f>MIN(_20224[[#This Row],[p2_score1]:[p1_score1]])</f>
        <v>26</v>
      </c>
      <c r="AE1951" t="s">
        <v>2292</v>
      </c>
      <c r="AF1951" t="s">
        <v>2523</v>
      </c>
      <c r="AG1951" t="s">
        <v>2829</v>
      </c>
      <c r="AH1951" t="s">
        <v>883</v>
      </c>
      <c r="AI1951" t="s">
        <v>883</v>
      </c>
      <c r="AJ1951" t="s">
        <v>850</v>
      </c>
      <c r="AK1951" t="str">
        <f>LEFT(_20224[[#This Row],[result2]], FIND(" ",_20224[[#This Row],[result2]]))</f>
        <v xml:space="preserve">Islamabad </v>
      </c>
      <c r="AL1951" t="s">
        <v>4583</v>
      </c>
      <c r="AM1951" t="s">
        <v>3041</v>
      </c>
      <c r="AN1951" t="s">
        <v>3089</v>
      </c>
      <c r="AO1951" t="s">
        <v>3090</v>
      </c>
      <c r="AP1951" t="s">
        <v>25</v>
      </c>
      <c r="AQ1951">
        <v>26</v>
      </c>
      <c r="AR1951">
        <v>34</v>
      </c>
    </row>
    <row r="1952" spans="1:44" x14ac:dyDescent="0.3">
      <c r="A1952" t="s">
        <v>3408</v>
      </c>
      <c r="B1952" t="s">
        <v>3178</v>
      </c>
      <c r="C1952" t="s">
        <v>2311</v>
      </c>
      <c r="D1952" t="s">
        <v>2365</v>
      </c>
      <c r="E1952">
        <v>0</v>
      </c>
      <c r="F1952">
        <v>1</v>
      </c>
      <c r="G1952">
        <v>0</v>
      </c>
      <c r="H1952">
        <v>0</v>
      </c>
      <c r="I1952">
        <v>0</v>
      </c>
      <c r="J1952" t="s">
        <v>2292</v>
      </c>
      <c r="K1952" t="s">
        <v>4294</v>
      </c>
      <c r="L1952" t="s">
        <v>2523</v>
      </c>
      <c r="M1952" t="s">
        <v>2361</v>
      </c>
      <c r="N1952" t="s">
        <v>3200</v>
      </c>
      <c r="O1952" t="s">
        <v>179</v>
      </c>
      <c r="P1952" t="s">
        <v>2311</v>
      </c>
      <c r="Q1952">
        <v>19.399999999999999</v>
      </c>
      <c r="R1952">
        <v>163</v>
      </c>
      <c r="S1952" t="s">
        <v>51</v>
      </c>
      <c r="T1952" t="s">
        <v>2311</v>
      </c>
      <c r="U1952">
        <v>14</v>
      </c>
      <c r="V1952">
        <v>0</v>
      </c>
      <c r="W1952" t="s">
        <v>1776</v>
      </c>
      <c r="X1952">
        <v>203</v>
      </c>
      <c r="Y1952" t="str">
        <f>IF(_20224[[#This Row],[Lead Score]]=_20224[[#This Row],[p2_score1]],_20224[[#This Row],[p2]],_20224[[#This Row],[p1]])</f>
        <v>Mohammad Rizwan</v>
      </c>
      <c r="Z1952" t="str">
        <f>IF(_20224[[#This Row],[Lead Score]]&lt;&gt;_20224[[#This Row],[p2_score1]],_20224[[#This Row],[p2]],_20224[[#This Row],[p1]])</f>
        <v>Kevon Cooper</v>
      </c>
      <c r="AA1952" s="1">
        <f>_20224[[#This Row],[Lead Score]]/_20224[[#This Row],[Runs in Partnership]]</f>
        <v>1</v>
      </c>
      <c r="AB1952">
        <f>+_20224[[#This Row],[p2_score1]]+_20224[[#This Row],[p1_score1]]</f>
        <v>14</v>
      </c>
      <c r="AC1952">
        <f>MAX(_20224[[#This Row],[p2_score1]:[p1_score1]])</f>
        <v>14</v>
      </c>
      <c r="AD1952">
        <f>MIN(_20224[[#This Row],[p2_score1]:[p1_score1]])</f>
        <v>0</v>
      </c>
      <c r="AE1952" t="s">
        <v>2292</v>
      </c>
      <c r="AF1952" t="s">
        <v>2523</v>
      </c>
      <c r="AG1952" t="s">
        <v>2829</v>
      </c>
      <c r="AH1952" t="s">
        <v>883</v>
      </c>
      <c r="AI1952" t="s">
        <v>883</v>
      </c>
      <c r="AJ1952" t="s">
        <v>850</v>
      </c>
      <c r="AK1952" t="str">
        <f>LEFT(_20224[[#This Row],[result2]], FIND(" ",_20224[[#This Row],[result2]]))</f>
        <v xml:space="preserve">Islamabad </v>
      </c>
      <c r="AL1952" t="s">
        <v>4583</v>
      </c>
      <c r="AM1952" t="s">
        <v>3041</v>
      </c>
      <c r="AN1952" t="s">
        <v>3089</v>
      </c>
      <c r="AO1952" t="s">
        <v>3090</v>
      </c>
      <c r="AP1952" t="s">
        <v>25</v>
      </c>
      <c r="AQ1952">
        <v>0</v>
      </c>
      <c r="AR1952">
        <v>14</v>
      </c>
    </row>
    <row r="1953" spans="1:44" x14ac:dyDescent="0.3">
      <c r="A1953" t="s">
        <v>3410</v>
      </c>
      <c r="B1953" t="s">
        <v>3173</v>
      </c>
      <c r="C1953" t="s">
        <v>51</v>
      </c>
      <c r="D1953" t="s">
        <v>45</v>
      </c>
      <c r="E1953">
        <v>50</v>
      </c>
      <c r="F1953">
        <v>27</v>
      </c>
      <c r="G1953">
        <v>5</v>
      </c>
      <c r="H1953">
        <v>3</v>
      </c>
      <c r="I1953">
        <v>185.18</v>
      </c>
      <c r="J1953" t="s">
        <v>2292</v>
      </c>
      <c r="K1953" t="s">
        <v>4294</v>
      </c>
      <c r="L1953" t="s">
        <v>2523</v>
      </c>
      <c r="M1953" t="s">
        <v>2361</v>
      </c>
      <c r="N1953" t="s">
        <v>32</v>
      </c>
      <c r="O1953" t="s">
        <v>32</v>
      </c>
      <c r="P1953" t="s">
        <v>32</v>
      </c>
      <c r="S1953" t="s">
        <v>51</v>
      </c>
      <c r="T1953" t="s">
        <v>2308</v>
      </c>
      <c r="U1953">
        <v>0</v>
      </c>
      <c r="V1953">
        <v>0</v>
      </c>
      <c r="W1953" t="s">
        <v>2311</v>
      </c>
      <c r="X1953">
        <v>203</v>
      </c>
      <c r="Y1953" t="str">
        <f>IF(_20224[[#This Row],[Lead Score]]=_20224[[#This Row],[p2_score1]],_20224[[#This Row],[p2]],_20224[[#This Row],[p1]])</f>
        <v>Mohammad Rizwan</v>
      </c>
      <c r="Z1953" t="str">
        <f>IF(_20224[[#This Row],[Lead Score]]&lt;&gt;_20224[[#This Row],[p2_score1]],_20224[[#This Row],[p2]],_20224[[#This Row],[p1]])</f>
        <v>Zohaib Khan</v>
      </c>
      <c r="AA1953" s="1">
        <f>_20224[[#This Row],[Lead Score]]/_20224[[#This Row],[Runs in Partnership]]</f>
        <v>0.92307692307692313</v>
      </c>
      <c r="AB1953">
        <f>+_20224[[#This Row],[p2_score1]]+_20224[[#This Row],[p1_score1]]</f>
        <v>39</v>
      </c>
      <c r="AC1953">
        <f>MAX(_20224[[#This Row],[p2_score1]:[p1_score1]])</f>
        <v>36</v>
      </c>
      <c r="AD1953">
        <f>MIN(_20224[[#This Row],[p2_score1]:[p1_score1]])</f>
        <v>3</v>
      </c>
      <c r="AE1953" t="s">
        <v>2292</v>
      </c>
      <c r="AF1953" t="s">
        <v>2523</v>
      </c>
      <c r="AG1953" t="s">
        <v>2829</v>
      </c>
      <c r="AH1953" t="s">
        <v>883</v>
      </c>
      <c r="AI1953" t="s">
        <v>883</v>
      </c>
      <c r="AJ1953" t="s">
        <v>850</v>
      </c>
      <c r="AK1953" t="str">
        <f>LEFT(_20224[[#This Row],[result2]], FIND(" ",_20224[[#This Row],[result2]]))</f>
        <v xml:space="preserve">Islamabad </v>
      </c>
      <c r="AL1953" t="s">
        <v>4583</v>
      </c>
      <c r="AM1953" t="s">
        <v>3041</v>
      </c>
      <c r="AN1953" t="s">
        <v>3089</v>
      </c>
      <c r="AO1953" t="s">
        <v>3090</v>
      </c>
      <c r="AP1953" t="s">
        <v>25</v>
      </c>
      <c r="AQ1953">
        <v>3</v>
      </c>
      <c r="AR1953">
        <v>36</v>
      </c>
    </row>
    <row r="1954" spans="1:44" hidden="1" x14ac:dyDescent="0.3">
      <c r="A1954" t="s">
        <v>3265</v>
      </c>
      <c r="B1954" t="s">
        <v>3180</v>
      </c>
      <c r="C1954" t="s">
        <v>2308</v>
      </c>
      <c r="D1954" t="s">
        <v>45</v>
      </c>
      <c r="E1954">
        <v>3</v>
      </c>
      <c r="F1954">
        <v>2</v>
      </c>
      <c r="G1954">
        <v>0</v>
      </c>
      <c r="H1954">
        <v>0</v>
      </c>
      <c r="I1954">
        <v>150</v>
      </c>
      <c r="J1954" t="s">
        <v>2292</v>
      </c>
      <c r="K1954" t="s">
        <v>4294</v>
      </c>
      <c r="L1954" t="s">
        <v>2523</v>
      </c>
      <c r="M1954" t="s">
        <v>2361</v>
      </c>
      <c r="N1954" t="s">
        <v>32</v>
      </c>
      <c r="O1954" t="s">
        <v>32</v>
      </c>
      <c r="P1954" t="s">
        <v>32</v>
      </c>
      <c r="S1954" t="s">
        <v>32</v>
      </c>
      <c r="T1954" t="s">
        <v>32</v>
      </c>
      <c r="W1954" t="s">
        <v>32</v>
      </c>
      <c r="X1954">
        <v>203</v>
      </c>
      <c r="Y1954" t="str">
        <f>IF(_20224[[#This Row],[Lead Score]]=_20224[[#This Row],[p2_score1]],_20224[[#This Row],[p2]],_20224[[#This Row],[p1]])</f>
        <v/>
      </c>
      <c r="Z1954" t="str">
        <f>IF(_20224[[#This Row],[Lead Score]]&lt;&gt;_20224[[#This Row],[p2_score1]],_20224[[#This Row],[p2]],_20224[[#This Row],[p1]])</f>
        <v/>
      </c>
      <c r="AA1954" s="1" t="e">
        <f>_20224[[#This Row],[Lead Score]]/_20224[[#This Row],[Runs in Partnership]]</f>
        <v>#DIV/0!</v>
      </c>
      <c r="AB1954">
        <f>+_20224[[#This Row],[p2_score1]]+_20224[[#This Row],[p1_score1]]</f>
        <v>0</v>
      </c>
      <c r="AC1954">
        <f>MAX(_20224[[#This Row],[p2_score1]:[p1_score1]])</f>
        <v>0</v>
      </c>
      <c r="AD1954">
        <f>MIN(_20224[[#This Row],[p2_score1]:[p1_score1]])</f>
        <v>0</v>
      </c>
      <c r="AE1954" t="s">
        <v>2292</v>
      </c>
      <c r="AF1954" t="s">
        <v>2523</v>
      </c>
      <c r="AG1954" t="s">
        <v>2829</v>
      </c>
      <c r="AH1954" t="s">
        <v>883</v>
      </c>
      <c r="AI1954" t="s">
        <v>883</v>
      </c>
      <c r="AJ1954" t="s">
        <v>850</v>
      </c>
      <c r="AK1954" t="str">
        <f>LEFT(_20224[[#This Row],[result2]], FIND(" ",_20224[[#This Row],[result2]]))</f>
        <v xml:space="preserve">Islamabad </v>
      </c>
      <c r="AL1954" t="s">
        <v>4583</v>
      </c>
      <c r="AM1954" t="s">
        <v>3041</v>
      </c>
      <c r="AN1954" t="s">
        <v>3089</v>
      </c>
      <c r="AO1954" t="s">
        <v>3090</v>
      </c>
      <c r="AP1954" t="s">
        <v>25</v>
      </c>
      <c r="AQ1954">
        <v>0</v>
      </c>
      <c r="AR1954">
        <v>0</v>
      </c>
    </row>
    <row r="1955" spans="1:44" x14ac:dyDescent="0.3">
      <c r="A1955" t="s">
        <v>3418</v>
      </c>
      <c r="B1955" t="s">
        <v>3144</v>
      </c>
      <c r="C1955" t="s">
        <v>99</v>
      </c>
      <c r="D1955" t="s">
        <v>2366</v>
      </c>
      <c r="E1955">
        <v>59</v>
      </c>
      <c r="F1955">
        <v>35</v>
      </c>
      <c r="G1955">
        <v>7</v>
      </c>
      <c r="H1955">
        <v>3</v>
      </c>
      <c r="I1955">
        <v>168.57</v>
      </c>
      <c r="J1955" t="s">
        <v>2292</v>
      </c>
      <c r="K1955" t="s">
        <v>4235</v>
      </c>
      <c r="L1955" t="s">
        <v>2527</v>
      </c>
      <c r="M1955" t="s">
        <v>2367</v>
      </c>
      <c r="N1955" t="s">
        <v>3139</v>
      </c>
      <c r="O1955" t="s">
        <v>1461</v>
      </c>
      <c r="P1955" t="s">
        <v>99</v>
      </c>
      <c r="Q1955">
        <v>10.3</v>
      </c>
      <c r="R1955">
        <v>93</v>
      </c>
      <c r="S1955" t="s">
        <v>1168</v>
      </c>
      <c r="T1955" t="s">
        <v>99</v>
      </c>
      <c r="U1955">
        <v>34</v>
      </c>
      <c r="V1955">
        <v>59</v>
      </c>
      <c r="W1955" t="s">
        <v>32</v>
      </c>
      <c r="X1955">
        <v>204</v>
      </c>
      <c r="Y1955" t="str">
        <f>IF(_20224[[#This Row],[Lead Score]]=_20224[[#This Row],[p2_score1]],_20224[[#This Row],[p2]],_20224[[#This Row],[p1]])</f>
        <v>Mohammad Hafeez</v>
      </c>
      <c r="Z1955" t="str">
        <f>IF(_20224[[#This Row],[Lead Score]]&lt;&gt;_20224[[#This Row],[p2_score1]],_20224[[#This Row],[p2]],_20224[[#This Row],[p1]])</f>
        <v>Tamim Iqbal</v>
      </c>
      <c r="AA1955" s="1">
        <f>_20224[[#This Row],[Lead Score]]/_20224[[#This Row],[Runs in Partnership]]</f>
        <v>0.63440860215053763</v>
      </c>
      <c r="AB1955">
        <f>+_20224[[#This Row],[p2_score1]]+_20224[[#This Row],[p1_score1]]</f>
        <v>93</v>
      </c>
      <c r="AC1955">
        <f>MAX(_20224[[#This Row],[p2_score1]:[p1_score1]])</f>
        <v>59</v>
      </c>
      <c r="AD1955">
        <f>MIN(_20224[[#This Row],[p2_score1]:[p1_score1]])</f>
        <v>34</v>
      </c>
      <c r="AE1955" t="s">
        <v>2292</v>
      </c>
      <c r="AF1955" t="s">
        <v>2527</v>
      </c>
      <c r="AG1955" t="s">
        <v>2829</v>
      </c>
      <c r="AH1955" t="s">
        <v>949</v>
      </c>
      <c r="AI1955" t="s">
        <v>949</v>
      </c>
      <c r="AJ1955" t="s">
        <v>872</v>
      </c>
      <c r="AK1955" t="str">
        <f>LEFT(_20224[[#This Row],[result2]], FIND(" ",_20224[[#This Row],[result2]]))</f>
        <v xml:space="preserve">Peshawar </v>
      </c>
      <c r="AL1955" t="s">
        <v>4583</v>
      </c>
      <c r="AM1955" t="s">
        <v>3091</v>
      </c>
      <c r="AN1955" t="s">
        <v>3092</v>
      </c>
      <c r="AO1955" t="s">
        <v>3093</v>
      </c>
      <c r="AP1955" t="s">
        <v>99</v>
      </c>
      <c r="AQ1955">
        <v>59</v>
      </c>
      <c r="AR1955">
        <v>34</v>
      </c>
    </row>
    <row r="1956" spans="1:44" x14ac:dyDescent="0.3">
      <c r="A1956" t="s">
        <v>3419</v>
      </c>
      <c r="B1956" t="s">
        <v>3133</v>
      </c>
      <c r="C1956" t="s">
        <v>1168</v>
      </c>
      <c r="D1956" t="s">
        <v>2368</v>
      </c>
      <c r="E1956">
        <v>37</v>
      </c>
      <c r="F1956">
        <v>35</v>
      </c>
      <c r="G1956">
        <v>3</v>
      </c>
      <c r="H1956">
        <v>0</v>
      </c>
      <c r="I1956">
        <v>105.71</v>
      </c>
      <c r="J1956" t="s">
        <v>2292</v>
      </c>
      <c r="K1956" t="s">
        <v>4235</v>
      </c>
      <c r="L1956" t="s">
        <v>2527</v>
      </c>
      <c r="M1956" t="s">
        <v>2367</v>
      </c>
      <c r="N1956" t="s">
        <v>3148</v>
      </c>
      <c r="O1956" t="s">
        <v>2369</v>
      </c>
      <c r="P1956" t="s">
        <v>1168</v>
      </c>
      <c r="Q1956">
        <v>12.4</v>
      </c>
      <c r="R1956">
        <v>108</v>
      </c>
      <c r="S1956" t="s">
        <v>1168</v>
      </c>
      <c r="T1956" t="s">
        <v>270</v>
      </c>
      <c r="U1956">
        <v>0</v>
      </c>
      <c r="V1956">
        <v>0</v>
      </c>
      <c r="W1956" t="s">
        <v>99</v>
      </c>
      <c r="X1956">
        <v>204</v>
      </c>
      <c r="Y1956" t="str">
        <f>IF(_20224[[#This Row],[Lead Score]]=_20224[[#This Row],[p2_score1]],_20224[[#This Row],[p2]],_20224[[#This Row],[p1]])</f>
        <v>Kamran Akmal</v>
      </c>
      <c r="Z1956" t="str">
        <f>IF(_20224[[#This Row],[Lead Score]]&lt;&gt;_20224[[#This Row],[p2_score1]],_20224[[#This Row],[p2]],_20224[[#This Row],[p1]])</f>
        <v>Tamim Iqbal</v>
      </c>
      <c r="AA1956" s="1">
        <f>_20224[[#This Row],[Lead Score]]/_20224[[#This Row],[Runs in Partnership]]</f>
        <v>0.8</v>
      </c>
      <c r="AB1956">
        <f>+_20224[[#This Row],[p2_score1]]+_20224[[#This Row],[p1_score1]]</f>
        <v>15</v>
      </c>
      <c r="AC1956">
        <f>MAX(_20224[[#This Row],[p2_score1]:[p1_score1]])</f>
        <v>12</v>
      </c>
      <c r="AD1956">
        <f>MIN(_20224[[#This Row],[p2_score1]:[p1_score1]])</f>
        <v>3</v>
      </c>
      <c r="AE1956" t="s">
        <v>2292</v>
      </c>
      <c r="AF1956" t="s">
        <v>2527</v>
      </c>
      <c r="AG1956" t="s">
        <v>2829</v>
      </c>
      <c r="AH1956" t="s">
        <v>949</v>
      </c>
      <c r="AI1956" t="s">
        <v>949</v>
      </c>
      <c r="AJ1956" t="s">
        <v>872</v>
      </c>
      <c r="AK1956" t="str">
        <f>LEFT(_20224[[#This Row],[result2]], FIND(" ",_20224[[#This Row],[result2]]))</f>
        <v xml:space="preserve">Peshawar </v>
      </c>
      <c r="AL1956" t="s">
        <v>4583</v>
      </c>
      <c r="AM1956" t="s">
        <v>3091</v>
      </c>
      <c r="AN1956" t="s">
        <v>3092</v>
      </c>
      <c r="AO1956" t="s">
        <v>3093</v>
      </c>
      <c r="AP1956" t="s">
        <v>99</v>
      </c>
      <c r="AQ1956">
        <v>12</v>
      </c>
      <c r="AR1956">
        <v>3</v>
      </c>
    </row>
    <row r="1957" spans="1:44" x14ac:dyDescent="0.3">
      <c r="A1957" t="s">
        <v>3420</v>
      </c>
      <c r="B1957" t="s">
        <v>3153</v>
      </c>
      <c r="C1957" t="s">
        <v>270</v>
      </c>
      <c r="D1957" t="s">
        <v>2370</v>
      </c>
      <c r="E1957">
        <v>30</v>
      </c>
      <c r="F1957">
        <v>20</v>
      </c>
      <c r="G1957">
        <v>2</v>
      </c>
      <c r="H1957">
        <v>2</v>
      </c>
      <c r="I1957">
        <v>150</v>
      </c>
      <c r="J1957" t="s">
        <v>2292</v>
      </c>
      <c r="K1957" t="s">
        <v>4235</v>
      </c>
      <c r="L1957" t="s">
        <v>2527</v>
      </c>
      <c r="M1957" t="s">
        <v>2367</v>
      </c>
      <c r="N1957" t="s">
        <v>3157</v>
      </c>
      <c r="O1957" t="s">
        <v>2371</v>
      </c>
      <c r="P1957" t="s">
        <v>270</v>
      </c>
      <c r="Q1957">
        <v>16.3</v>
      </c>
      <c r="R1957">
        <v>143</v>
      </c>
      <c r="S1957" t="s">
        <v>855</v>
      </c>
      <c r="T1957" t="s">
        <v>270</v>
      </c>
      <c r="U1957">
        <v>0</v>
      </c>
      <c r="V1957">
        <v>0</v>
      </c>
      <c r="W1957" t="s">
        <v>1168</v>
      </c>
      <c r="X1957">
        <v>204</v>
      </c>
      <c r="Y1957" t="str">
        <f>IF(_20224[[#This Row],[Lead Score]]=_20224[[#This Row],[p2_score1]],_20224[[#This Row],[p2]],_20224[[#This Row],[p1]])</f>
        <v>Kamran Akmal</v>
      </c>
      <c r="Z1957" t="str">
        <f>IF(_20224[[#This Row],[Lead Score]]&lt;&gt;_20224[[#This Row],[p2_score1]],_20224[[#This Row],[p2]],_20224[[#This Row],[p1]])</f>
        <v>Dawid Malan</v>
      </c>
      <c r="AA1957" s="1">
        <f>_20224[[#This Row],[Lead Score]]/_20224[[#This Row],[Runs in Partnership]]</f>
        <v>0.8571428571428571</v>
      </c>
      <c r="AB1957">
        <f>+_20224[[#This Row],[p2_score1]]+_20224[[#This Row],[p1_score1]]</f>
        <v>35</v>
      </c>
      <c r="AC1957">
        <f>MAX(_20224[[#This Row],[p2_score1]:[p1_score1]])</f>
        <v>30</v>
      </c>
      <c r="AD1957">
        <f>MIN(_20224[[#This Row],[p2_score1]:[p1_score1]])</f>
        <v>5</v>
      </c>
      <c r="AE1957" t="s">
        <v>2292</v>
      </c>
      <c r="AF1957" t="s">
        <v>2527</v>
      </c>
      <c r="AG1957" t="s">
        <v>2829</v>
      </c>
      <c r="AH1957" t="s">
        <v>949</v>
      </c>
      <c r="AI1957" t="s">
        <v>949</v>
      </c>
      <c r="AJ1957" t="s">
        <v>872</v>
      </c>
      <c r="AK1957" t="str">
        <f>LEFT(_20224[[#This Row],[result2]], FIND(" ",_20224[[#This Row],[result2]]))</f>
        <v xml:space="preserve">Peshawar </v>
      </c>
      <c r="AL1957" t="s">
        <v>4583</v>
      </c>
      <c r="AM1957" t="s">
        <v>3091</v>
      </c>
      <c r="AN1957" t="s">
        <v>3092</v>
      </c>
      <c r="AO1957" t="s">
        <v>3093</v>
      </c>
      <c r="AP1957" t="s">
        <v>99</v>
      </c>
      <c r="AQ1957">
        <v>30</v>
      </c>
      <c r="AR1957">
        <v>5</v>
      </c>
    </row>
    <row r="1958" spans="1:44" x14ac:dyDescent="0.3">
      <c r="A1958" t="s">
        <v>3423</v>
      </c>
      <c r="B1958" t="s">
        <v>3136</v>
      </c>
      <c r="C1958" t="s">
        <v>855</v>
      </c>
      <c r="D1958" t="s">
        <v>2372</v>
      </c>
      <c r="E1958">
        <v>12</v>
      </c>
      <c r="F1958">
        <v>12</v>
      </c>
      <c r="G1958">
        <v>1</v>
      </c>
      <c r="H1958">
        <v>0</v>
      </c>
      <c r="I1958">
        <v>100</v>
      </c>
      <c r="J1958" t="s">
        <v>2292</v>
      </c>
      <c r="K1958" t="s">
        <v>4235</v>
      </c>
      <c r="L1958" t="s">
        <v>2527</v>
      </c>
      <c r="M1958" t="s">
        <v>2367</v>
      </c>
      <c r="N1958" t="s">
        <v>3151</v>
      </c>
      <c r="O1958" t="s">
        <v>1712</v>
      </c>
      <c r="P1958" t="s">
        <v>855</v>
      </c>
      <c r="Q1958">
        <v>17.399999999999999</v>
      </c>
      <c r="R1958">
        <v>153</v>
      </c>
      <c r="S1958" t="s">
        <v>855</v>
      </c>
      <c r="T1958" t="s">
        <v>308</v>
      </c>
      <c r="U1958">
        <v>0</v>
      </c>
      <c r="V1958">
        <v>0</v>
      </c>
      <c r="W1958" t="s">
        <v>270</v>
      </c>
      <c r="X1958">
        <v>204</v>
      </c>
      <c r="Y1958" t="str">
        <f>IF(_20224[[#This Row],[Lead Score]]=_20224[[#This Row],[p2_score1]],_20224[[#This Row],[p2]],_20224[[#This Row],[p1]])</f>
        <v>Dawid Malan</v>
      </c>
      <c r="Z1958" t="str">
        <f>IF(_20224[[#This Row],[Lead Score]]&lt;&gt;_20224[[#This Row],[p2_score1]],_20224[[#This Row],[p2]],_20224[[#This Row],[p1]])</f>
        <v>Shahid Afridi</v>
      </c>
      <c r="AA1958" s="1">
        <f>_20224[[#This Row],[Lead Score]]/_20224[[#This Row],[Runs in Partnership]]</f>
        <v>1</v>
      </c>
      <c r="AB1958">
        <f>+_20224[[#This Row],[p2_score1]]+_20224[[#This Row],[p1_score1]]</f>
        <v>12</v>
      </c>
      <c r="AC1958">
        <f>MAX(_20224[[#This Row],[p2_score1]:[p1_score1]])</f>
        <v>12</v>
      </c>
      <c r="AD1958">
        <f>MIN(_20224[[#This Row],[p2_score1]:[p1_score1]])</f>
        <v>0</v>
      </c>
      <c r="AE1958" t="s">
        <v>2292</v>
      </c>
      <c r="AF1958" t="s">
        <v>2527</v>
      </c>
      <c r="AG1958" t="s">
        <v>2829</v>
      </c>
      <c r="AH1958" t="s">
        <v>949</v>
      </c>
      <c r="AI1958" t="s">
        <v>949</v>
      </c>
      <c r="AJ1958" t="s">
        <v>872</v>
      </c>
      <c r="AK1958" t="str">
        <f>LEFT(_20224[[#This Row],[result2]], FIND(" ",_20224[[#This Row],[result2]]))</f>
        <v xml:space="preserve">Peshawar </v>
      </c>
      <c r="AL1958" t="s">
        <v>4583</v>
      </c>
      <c r="AM1958" t="s">
        <v>3091</v>
      </c>
      <c r="AN1958" t="s">
        <v>3092</v>
      </c>
      <c r="AO1958" t="s">
        <v>3093</v>
      </c>
      <c r="AP1958" t="s">
        <v>99</v>
      </c>
      <c r="AQ1958">
        <v>0</v>
      </c>
      <c r="AR1958">
        <v>12</v>
      </c>
    </row>
    <row r="1959" spans="1:44" x14ac:dyDescent="0.3">
      <c r="A1959" t="s">
        <v>3428</v>
      </c>
      <c r="B1959" t="s">
        <v>3162</v>
      </c>
      <c r="C1959" t="s">
        <v>308</v>
      </c>
      <c r="D1959" t="s">
        <v>45</v>
      </c>
      <c r="E1959">
        <v>17</v>
      </c>
      <c r="F1959">
        <v>9</v>
      </c>
      <c r="G1959">
        <v>1</v>
      </c>
      <c r="H1959">
        <v>1</v>
      </c>
      <c r="I1959">
        <v>188.88</v>
      </c>
      <c r="J1959" t="s">
        <v>2292</v>
      </c>
      <c r="K1959" t="s">
        <v>4235</v>
      </c>
      <c r="L1959" t="s">
        <v>2527</v>
      </c>
      <c r="M1959" t="s">
        <v>2367</v>
      </c>
      <c r="N1959" t="s">
        <v>32</v>
      </c>
      <c r="O1959" t="s">
        <v>32</v>
      </c>
      <c r="P1959" t="s">
        <v>32</v>
      </c>
      <c r="S1959" t="s">
        <v>960</v>
      </c>
      <c r="T1959" t="s">
        <v>308</v>
      </c>
      <c r="U1959">
        <v>0</v>
      </c>
      <c r="V1959">
        <v>0</v>
      </c>
      <c r="W1959" t="s">
        <v>855</v>
      </c>
      <c r="X1959">
        <v>204</v>
      </c>
      <c r="Y1959" t="str">
        <f>IF(_20224[[#This Row],[Lead Score]]=_20224[[#This Row],[p2_score1]],_20224[[#This Row],[p2]],_20224[[#This Row],[p1]])</f>
        <v>Darren Sammy</v>
      </c>
      <c r="Z1959" t="str">
        <f>IF(_20224[[#This Row],[Lead Score]]&lt;&gt;_20224[[#This Row],[p2_score1]],_20224[[#This Row],[p2]],_20224[[#This Row],[p1]])</f>
        <v>Shahid Afridi</v>
      </c>
      <c r="AA1959" s="1">
        <f>_20224[[#This Row],[Lead Score]]/_20224[[#This Row],[Runs in Partnership]]</f>
        <v>0.51428571428571423</v>
      </c>
      <c r="AB1959">
        <f>+_20224[[#This Row],[p2_score1]]+_20224[[#This Row],[p1_score1]]</f>
        <v>35</v>
      </c>
      <c r="AC1959">
        <f>MAX(_20224[[#This Row],[p2_score1]:[p1_score1]])</f>
        <v>18</v>
      </c>
      <c r="AD1959">
        <f>MIN(_20224[[#This Row],[p2_score1]:[p1_score1]])</f>
        <v>17</v>
      </c>
      <c r="AE1959" t="s">
        <v>2292</v>
      </c>
      <c r="AF1959" t="s">
        <v>2527</v>
      </c>
      <c r="AG1959" t="s">
        <v>2829</v>
      </c>
      <c r="AH1959" t="s">
        <v>949</v>
      </c>
      <c r="AI1959" t="s">
        <v>949</v>
      </c>
      <c r="AJ1959" t="s">
        <v>872</v>
      </c>
      <c r="AK1959" t="str">
        <f>LEFT(_20224[[#This Row],[result2]], FIND(" ",_20224[[#This Row],[result2]]))</f>
        <v xml:space="preserve">Peshawar </v>
      </c>
      <c r="AL1959" t="s">
        <v>4583</v>
      </c>
      <c r="AM1959" t="s">
        <v>3091</v>
      </c>
      <c r="AN1959" t="s">
        <v>3092</v>
      </c>
      <c r="AO1959" t="s">
        <v>3093</v>
      </c>
      <c r="AP1959" t="s">
        <v>99</v>
      </c>
      <c r="AQ1959">
        <v>17</v>
      </c>
      <c r="AR1959">
        <v>18</v>
      </c>
    </row>
    <row r="1960" spans="1:44" hidden="1" x14ac:dyDescent="0.3">
      <c r="A1960" t="s">
        <v>3377</v>
      </c>
      <c r="B1960" t="s">
        <v>3173</v>
      </c>
      <c r="C1960" t="s">
        <v>960</v>
      </c>
      <c r="D1960" t="s">
        <v>45</v>
      </c>
      <c r="E1960">
        <v>18</v>
      </c>
      <c r="F1960">
        <v>10</v>
      </c>
      <c r="G1960">
        <v>1</v>
      </c>
      <c r="H1960">
        <v>2</v>
      </c>
      <c r="I1960">
        <v>180</v>
      </c>
      <c r="J1960" t="s">
        <v>2292</v>
      </c>
      <c r="K1960" t="s">
        <v>4235</v>
      </c>
      <c r="L1960" t="s">
        <v>2527</v>
      </c>
      <c r="M1960" t="s">
        <v>2367</v>
      </c>
      <c r="N1960" t="s">
        <v>32</v>
      </c>
      <c r="O1960" t="s">
        <v>32</v>
      </c>
      <c r="P1960" t="s">
        <v>32</v>
      </c>
      <c r="S1960" t="s">
        <v>32</v>
      </c>
      <c r="T1960" t="s">
        <v>32</v>
      </c>
      <c r="W1960" t="s">
        <v>32</v>
      </c>
      <c r="X1960">
        <v>204</v>
      </c>
      <c r="Y1960" t="str">
        <f>IF(_20224[[#This Row],[Lead Score]]=_20224[[#This Row],[p2_score1]],_20224[[#This Row],[p2]],_20224[[#This Row],[p1]])</f>
        <v/>
      </c>
      <c r="Z1960" t="str">
        <f>IF(_20224[[#This Row],[Lead Score]]&lt;&gt;_20224[[#This Row],[p2_score1]],_20224[[#This Row],[p2]],_20224[[#This Row],[p1]])</f>
        <v/>
      </c>
      <c r="AA1960" s="1" t="e">
        <f>_20224[[#This Row],[Lead Score]]/_20224[[#This Row],[Runs in Partnership]]</f>
        <v>#DIV/0!</v>
      </c>
      <c r="AB1960">
        <f>+_20224[[#This Row],[p2_score1]]+_20224[[#This Row],[p1_score1]]</f>
        <v>0</v>
      </c>
      <c r="AC1960">
        <f>MAX(_20224[[#This Row],[p2_score1]:[p1_score1]])</f>
        <v>0</v>
      </c>
      <c r="AD1960">
        <f>MIN(_20224[[#This Row],[p2_score1]:[p1_score1]])</f>
        <v>0</v>
      </c>
      <c r="AE1960" t="s">
        <v>2292</v>
      </c>
      <c r="AF1960" t="s">
        <v>2527</v>
      </c>
      <c r="AG1960" t="s">
        <v>2829</v>
      </c>
      <c r="AH1960" t="s">
        <v>949</v>
      </c>
      <c r="AI1960" t="s">
        <v>949</v>
      </c>
      <c r="AJ1960" t="s">
        <v>872</v>
      </c>
      <c r="AK1960" t="str">
        <f>LEFT(_20224[[#This Row],[result2]], FIND(" ",_20224[[#This Row],[result2]]))</f>
        <v xml:space="preserve">Peshawar </v>
      </c>
      <c r="AL1960" t="s">
        <v>4583</v>
      </c>
      <c r="AM1960" t="s">
        <v>3091</v>
      </c>
      <c r="AN1960" t="s">
        <v>3092</v>
      </c>
      <c r="AO1960" t="s">
        <v>3093</v>
      </c>
      <c r="AP1960" t="s">
        <v>99</v>
      </c>
      <c r="AQ1960">
        <v>0</v>
      </c>
      <c r="AR1960">
        <v>0</v>
      </c>
    </row>
    <row r="1961" spans="1:44" x14ac:dyDescent="0.3">
      <c r="A1961" t="s">
        <v>3283</v>
      </c>
      <c r="B1961" t="s">
        <v>3144</v>
      </c>
      <c r="C1961" t="s">
        <v>25</v>
      </c>
      <c r="D1961" t="s">
        <v>2373</v>
      </c>
      <c r="E1961">
        <v>2</v>
      </c>
      <c r="F1961">
        <v>3</v>
      </c>
      <c r="G1961">
        <v>0</v>
      </c>
      <c r="H1961">
        <v>0</v>
      </c>
      <c r="I1961">
        <v>66.66</v>
      </c>
      <c r="J1961" t="s">
        <v>2292</v>
      </c>
      <c r="K1961" t="s">
        <v>4266</v>
      </c>
      <c r="L1961" t="s">
        <v>2531</v>
      </c>
      <c r="M1961" t="s">
        <v>2374</v>
      </c>
      <c r="N1961" t="s">
        <v>3139</v>
      </c>
      <c r="O1961" t="s">
        <v>519</v>
      </c>
      <c r="P1961" t="s">
        <v>25</v>
      </c>
      <c r="Q1961">
        <v>3.4</v>
      </c>
      <c r="R1961">
        <v>25</v>
      </c>
      <c r="S1961" t="s">
        <v>895</v>
      </c>
      <c r="T1961" t="s">
        <v>25</v>
      </c>
      <c r="U1961">
        <v>23</v>
      </c>
      <c r="V1961">
        <v>2</v>
      </c>
      <c r="W1961" t="s">
        <v>32</v>
      </c>
      <c r="X1961">
        <v>205</v>
      </c>
      <c r="Y1961" t="str">
        <f>IF(_20224[[#This Row],[Lead Score]]=_20224[[#This Row],[p2_score1]],_20224[[#This Row],[p2]],_20224[[#This Row],[p1]])</f>
        <v>Shane Watson</v>
      </c>
      <c r="Z1961" t="str">
        <f>IF(_20224[[#This Row],[Lead Score]]&lt;&gt;_20224[[#This Row],[p2_score1]],_20224[[#This Row],[p2]],_20224[[#This Row],[p1]])</f>
        <v>Sharjeel Khan</v>
      </c>
      <c r="AA1961" s="1">
        <f>_20224[[#This Row],[Lead Score]]/_20224[[#This Row],[Runs in Partnership]]</f>
        <v>0.92</v>
      </c>
      <c r="AB1961">
        <f>+_20224[[#This Row],[p2_score1]]+_20224[[#This Row],[p1_score1]]</f>
        <v>25</v>
      </c>
      <c r="AC1961">
        <f>MAX(_20224[[#This Row],[p2_score1]:[p1_score1]])</f>
        <v>23</v>
      </c>
      <c r="AD1961">
        <f>MIN(_20224[[#This Row],[p2_score1]:[p1_score1]])</f>
        <v>2</v>
      </c>
      <c r="AE1961" t="s">
        <v>2292</v>
      </c>
      <c r="AF1961" t="s">
        <v>2531</v>
      </c>
      <c r="AG1961" t="s">
        <v>2829</v>
      </c>
      <c r="AH1961" t="s">
        <v>850</v>
      </c>
      <c r="AI1961" t="s">
        <v>850</v>
      </c>
      <c r="AJ1961" t="s">
        <v>897</v>
      </c>
      <c r="AK1961" t="str">
        <f>LEFT(_20224[[#This Row],[result2]], FIND(" ",_20224[[#This Row],[result2]]))</f>
        <v xml:space="preserve">Quetta </v>
      </c>
      <c r="AL1961" t="s">
        <v>4583</v>
      </c>
      <c r="AM1961" t="s">
        <v>3094</v>
      </c>
      <c r="AN1961" t="s">
        <v>3095</v>
      </c>
      <c r="AO1961" t="s">
        <v>2825</v>
      </c>
      <c r="AP1961" t="s">
        <v>2173</v>
      </c>
      <c r="AQ1961">
        <v>2</v>
      </c>
      <c r="AR1961">
        <v>23</v>
      </c>
    </row>
    <row r="1962" spans="1:44" x14ac:dyDescent="0.3">
      <c r="A1962" t="s">
        <v>3436</v>
      </c>
      <c r="B1962" t="s">
        <v>3133</v>
      </c>
      <c r="C1962" t="s">
        <v>895</v>
      </c>
      <c r="D1962" t="s">
        <v>2375</v>
      </c>
      <c r="E1962">
        <v>40</v>
      </c>
      <c r="F1962">
        <v>28</v>
      </c>
      <c r="G1962">
        <v>3</v>
      </c>
      <c r="H1962">
        <v>3</v>
      </c>
      <c r="I1962">
        <v>142.85</v>
      </c>
      <c r="J1962" t="s">
        <v>2292</v>
      </c>
      <c r="K1962" t="s">
        <v>4266</v>
      </c>
      <c r="L1962" t="s">
        <v>2531</v>
      </c>
      <c r="M1962" t="s">
        <v>2374</v>
      </c>
      <c r="N1962" t="s">
        <v>3148</v>
      </c>
      <c r="O1962" t="s">
        <v>301</v>
      </c>
      <c r="P1962" t="s">
        <v>895</v>
      </c>
      <c r="Q1962">
        <v>6.4</v>
      </c>
      <c r="R1962">
        <v>55</v>
      </c>
      <c r="S1962" t="s">
        <v>895</v>
      </c>
      <c r="T1962" t="s">
        <v>2152</v>
      </c>
      <c r="U1962">
        <v>0</v>
      </c>
      <c r="V1962">
        <v>0</v>
      </c>
      <c r="W1962" t="s">
        <v>25</v>
      </c>
      <c r="X1962">
        <v>205</v>
      </c>
      <c r="Y1962" t="str">
        <f>IF(_20224[[#This Row],[Lead Score]]=_20224[[#This Row],[p2_score1]],_20224[[#This Row],[p2]],_20224[[#This Row],[p1]])</f>
        <v>Shane Watson</v>
      </c>
      <c r="Z1962" t="str">
        <f>IF(_20224[[#This Row],[Lead Score]]&lt;&gt;_20224[[#This Row],[p2_score1]],_20224[[#This Row],[p2]],_20224[[#This Row],[p1]])</f>
        <v>Brad Haddin</v>
      </c>
      <c r="AA1962" s="1">
        <f>_20224[[#This Row],[Lead Score]]/_20224[[#This Row],[Runs in Partnership]]</f>
        <v>0.56666666666666665</v>
      </c>
      <c r="AB1962">
        <f>+_20224[[#This Row],[p2_score1]]+_20224[[#This Row],[p1_score1]]</f>
        <v>30</v>
      </c>
      <c r="AC1962">
        <f>MAX(_20224[[#This Row],[p2_score1]:[p1_score1]])</f>
        <v>17</v>
      </c>
      <c r="AD1962">
        <f>MIN(_20224[[#This Row],[p2_score1]:[p1_score1]])</f>
        <v>13</v>
      </c>
      <c r="AE1962" t="s">
        <v>2292</v>
      </c>
      <c r="AF1962" t="s">
        <v>2531</v>
      </c>
      <c r="AG1962" t="s">
        <v>2829</v>
      </c>
      <c r="AH1962" t="s">
        <v>850</v>
      </c>
      <c r="AI1962" t="s">
        <v>850</v>
      </c>
      <c r="AJ1962" t="s">
        <v>897</v>
      </c>
      <c r="AK1962" t="str">
        <f>LEFT(_20224[[#This Row],[result2]], FIND(" ",_20224[[#This Row],[result2]]))</f>
        <v xml:space="preserve">Quetta </v>
      </c>
      <c r="AL1962" t="s">
        <v>4583</v>
      </c>
      <c r="AM1962" t="s">
        <v>3094</v>
      </c>
      <c r="AN1962" t="s">
        <v>3095</v>
      </c>
      <c r="AO1962" t="s">
        <v>2825</v>
      </c>
      <c r="AP1962" t="s">
        <v>2173</v>
      </c>
      <c r="AQ1962">
        <v>13</v>
      </c>
      <c r="AR1962">
        <v>17</v>
      </c>
    </row>
    <row r="1963" spans="1:44" x14ac:dyDescent="0.3">
      <c r="A1963" t="s">
        <v>3437</v>
      </c>
      <c r="B1963" t="s">
        <v>3153</v>
      </c>
      <c r="C1963" t="s">
        <v>2152</v>
      </c>
      <c r="D1963" t="s">
        <v>2376</v>
      </c>
      <c r="E1963">
        <v>15</v>
      </c>
      <c r="F1963">
        <v>15</v>
      </c>
      <c r="G1963">
        <v>0</v>
      </c>
      <c r="H1963">
        <v>1</v>
      </c>
      <c r="I1963">
        <v>100</v>
      </c>
      <c r="J1963" t="s">
        <v>2292</v>
      </c>
      <c r="K1963" t="s">
        <v>4266</v>
      </c>
      <c r="L1963" t="s">
        <v>2531</v>
      </c>
      <c r="M1963" t="s">
        <v>2374</v>
      </c>
      <c r="N1963" t="s">
        <v>3157</v>
      </c>
      <c r="O1963" t="s">
        <v>1443</v>
      </c>
      <c r="P1963" t="s">
        <v>2152</v>
      </c>
      <c r="Q1963">
        <v>8</v>
      </c>
      <c r="R1963">
        <v>60</v>
      </c>
      <c r="S1963" t="s">
        <v>2342</v>
      </c>
      <c r="T1963" t="s">
        <v>2152</v>
      </c>
      <c r="U1963">
        <v>0</v>
      </c>
      <c r="V1963">
        <v>0</v>
      </c>
      <c r="W1963" t="s">
        <v>895</v>
      </c>
      <c r="X1963">
        <v>205</v>
      </c>
      <c r="Y1963" t="str">
        <f>IF(_20224[[#This Row],[Lead Score]]=_20224[[#This Row],[p2_score1]],_20224[[#This Row],[p2]],_20224[[#This Row],[p1]])</f>
        <v>Brad Haddin</v>
      </c>
      <c r="Z1963" t="str">
        <f>IF(_20224[[#This Row],[Lead Score]]&lt;&gt;_20224[[#This Row],[p2_score1]],_20224[[#This Row],[p2]],_20224[[#This Row],[p1]])</f>
        <v>Khalid Latif</v>
      </c>
      <c r="AA1963" s="1">
        <f>_20224[[#This Row],[Lead Score]]/_20224[[#This Row],[Runs in Partnership]]</f>
        <v>1</v>
      </c>
      <c r="AB1963">
        <f>+_20224[[#This Row],[p2_score1]]+_20224[[#This Row],[p1_score1]]</f>
        <v>15</v>
      </c>
      <c r="AC1963">
        <f>MAX(_20224[[#This Row],[p2_score1]:[p1_score1]])</f>
        <v>15</v>
      </c>
      <c r="AD1963">
        <f>MIN(_20224[[#This Row],[p2_score1]:[p1_score1]])</f>
        <v>0</v>
      </c>
      <c r="AE1963" t="s">
        <v>2292</v>
      </c>
      <c r="AF1963" t="s">
        <v>2531</v>
      </c>
      <c r="AG1963" t="s">
        <v>2829</v>
      </c>
      <c r="AH1963" t="s">
        <v>850</v>
      </c>
      <c r="AI1963" t="s">
        <v>850</v>
      </c>
      <c r="AJ1963" t="s">
        <v>897</v>
      </c>
      <c r="AK1963" t="str">
        <f>LEFT(_20224[[#This Row],[result2]], FIND(" ",_20224[[#This Row],[result2]]))</f>
        <v xml:space="preserve">Quetta </v>
      </c>
      <c r="AL1963" t="s">
        <v>4583</v>
      </c>
      <c r="AM1963" t="s">
        <v>3094</v>
      </c>
      <c r="AN1963" t="s">
        <v>3095</v>
      </c>
      <c r="AO1963" t="s">
        <v>2825</v>
      </c>
      <c r="AP1963" t="s">
        <v>2173</v>
      </c>
      <c r="AQ1963">
        <v>15</v>
      </c>
      <c r="AR1963">
        <v>0</v>
      </c>
    </row>
    <row r="1964" spans="1:44" x14ac:dyDescent="0.3">
      <c r="A1964" t="s">
        <v>3439</v>
      </c>
      <c r="B1964" t="s">
        <v>3162</v>
      </c>
      <c r="C1964" t="s">
        <v>2149</v>
      </c>
      <c r="D1964" t="s">
        <v>2377</v>
      </c>
      <c r="E1964">
        <v>2</v>
      </c>
      <c r="F1964">
        <v>4</v>
      </c>
      <c r="G1964">
        <v>0</v>
      </c>
      <c r="H1964">
        <v>0</v>
      </c>
      <c r="I1964">
        <v>50</v>
      </c>
      <c r="J1964" t="s">
        <v>2292</v>
      </c>
      <c r="K1964" t="s">
        <v>4266</v>
      </c>
      <c r="L1964" t="s">
        <v>2531</v>
      </c>
      <c r="M1964" t="s">
        <v>2374</v>
      </c>
      <c r="N1964" t="s">
        <v>3151</v>
      </c>
      <c r="O1964" t="s">
        <v>2378</v>
      </c>
      <c r="P1964" t="s">
        <v>2149</v>
      </c>
      <c r="Q1964">
        <v>9.1</v>
      </c>
      <c r="R1964">
        <v>64</v>
      </c>
      <c r="S1964" t="s">
        <v>2342</v>
      </c>
      <c r="T1964" t="s">
        <v>2149</v>
      </c>
      <c r="U1964">
        <v>2</v>
      </c>
      <c r="V1964">
        <v>0</v>
      </c>
      <c r="W1964" t="s">
        <v>2152</v>
      </c>
      <c r="X1964">
        <v>205</v>
      </c>
      <c r="Y1964" t="str">
        <f>IF(_20224[[#This Row],[Lead Score]]=_20224[[#This Row],[p2_score1]],_20224[[#This Row],[p2]],_20224[[#This Row],[p1]])</f>
        <v>Sam Billings</v>
      </c>
      <c r="Z1964" t="str">
        <f>IF(_20224[[#This Row],[Lead Score]]&lt;&gt;_20224[[#This Row],[p2_score1]],_20224[[#This Row],[p2]],_20224[[#This Row],[p1]])</f>
        <v>Khalid Latif</v>
      </c>
      <c r="AA1964" s="1">
        <f>_20224[[#This Row],[Lead Score]]/_20224[[#This Row],[Runs in Partnership]]</f>
        <v>0.5</v>
      </c>
      <c r="AB1964">
        <f>+_20224[[#This Row],[p2_score1]]+_20224[[#This Row],[p1_score1]]</f>
        <v>4</v>
      </c>
      <c r="AC1964">
        <f>MAX(_20224[[#This Row],[p2_score1]:[p1_score1]])</f>
        <v>2</v>
      </c>
      <c r="AD1964">
        <f>MIN(_20224[[#This Row],[p2_score1]:[p1_score1]])</f>
        <v>2</v>
      </c>
      <c r="AE1964" t="s">
        <v>2292</v>
      </c>
      <c r="AF1964" t="s">
        <v>2531</v>
      </c>
      <c r="AG1964" t="s">
        <v>2829</v>
      </c>
      <c r="AH1964" t="s">
        <v>850</v>
      </c>
      <c r="AI1964" t="s">
        <v>850</v>
      </c>
      <c r="AJ1964" t="s">
        <v>897</v>
      </c>
      <c r="AK1964" t="str">
        <f>LEFT(_20224[[#This Row],[result2]], FIND(" ",_20224[[#This Row],[result2]]))</f>
        <v xml:space="preserve">Quetta </v>
      </c>
      <c r="AL1964" t="s">
        <v>4583</v>
      </c>
      <c r="AM1964" t="s">
        <v>3094</v>
      </c>
      <c r="AN1964" t="s">
        <v>3095</v>
      </c>
      <c r="AO1964" t="s">
        <v>2825</v>
      </c>
      <c r="AP1964" t="s">
        <v>2173</v>
      </c>
      <c r="AQ1964">
        <v>2</v>
      </c>
      <c r="AR1964">
        <v>2</v>
      </c>
    </row>
    <row r="1965" spans="1:44" x14ac:dyDescent="0.3">
      <c r="A1965" t="s">
        <v>3441</v>
      </c>
      <c r="B1965" t="s">
        <v>3136</v>
      </c>
      <c r="C1965" t="s">
        <v>2342</v>
      </c>
      <c r="D1965" t="s">
        <v>2379</v>
      </c>
      <c r="E1965">
        <v>6</v>
      </c>
      <c r="F1965">
        <v>10</v>
      </c>
      <c r="G1965">
        <v>0</v>
      </c>
      <c r="H1965">
        <v>0</v>
      </c>
      <c r="I1965">
        <v>60</v>
      </c>
      <c r="J1965" t="s">
        <v>2292</v>
      </c>
      <c r="K1965" t="s">
        <v>4266</v>
      </c>
      <c r="L1965" t="s">
        <v>2531</v>
      </c>
      <c r="M1965" t="s">
        <v>2374</v>
      </c>
      <c r="N1965" t="s">
        <v>3170</v>
      </c>
      <c r="O1965" t="s">
        <v>2380</v>
      </c>
      <c r="P1965" t="s">
        <v>2342</v>
      </c>
      <c r="Q1965">
        <v>11</v>
      </c>
      <c r="R1965">
        <v>68</v>
      </c>
      <c r="S1965" t="s">
        <v>2342</v>
      </c>
      <c r="T1965" t="s">
        <v>2201</v>
      </c>
      <c r="U1965">
        <v>0</v>
      </c>
      <c r="V1965">
        <v>0</v>
      </c>
      <c r="W1965" t="s">
        <v>2149</v>
      </c>
      <c r="X1965">
        <v>205</v>
      </c>
      <c r="Y1965" t="str">
        <f>IF(_20224[[#This Row],[Lead Score]]=_20224[[#This Row],[p2_score1]],_20224[[#This Row],[p2]],_20224[[#This Row],[p1]])</f>
        <v>Khalid Latif</v>
      </c>
      <c r="Z1965" t="str">
        <f>IF(_20224[[#This Row],[Lead Score]]&lt;&gt;_20224[[#This Row],[p2_score1]],_20224[[#This Row],[p2]],_20224[[#This Row],[p1]])</f>
        <v>Imran Khalid</v>
      </c>
      <c r="AA1965" s="1">
        <f>_20224[[#This Row],[Lead Score]]/_20224[[#This Row],[Runs in Partnership]]</f>
        <v>1</v>
      </c>
      <c r="AB1965">
        <f>+_20224[[#This Row],[p2_score1]]+_20224[[#This Row],[p1_score1]]</f>
        <v>4</v>
      </c>
      <c r="AC1965">
        <f>MAX(_20224[[#This Row],[p2_score1]:[p1_score1]])</f>
        <v>4</v>
      </c>
      <c r="AD1965">
        <f>MIN(_20224[[#This Row],[p2_score1]:[p1_score1]])</f>
        <v>0</v>
      </c>
      <c r="AE1965" t="s">
        <v>2292</v>
      </c>
      <c r="AF1965" t="s">
        <v>2531</v>
      </c>
      <c r="AG1965" t="s">
        <v>2829</v>
      </c>
      <c r="AH1965" t="s">
        <v>850</v>
      </c>
      <c r="AI1965" t="s">
        <v>850</v>
      </c>
      <c r="AJ1965" t="s">
        <v>897</v>
      </c>
      <c r="AK1965" t="str">
        <f>LEFT(_20224[[#This Row],[result2]], FIND(" ",_20224[[#This Row],[result2]]))</f>
        <v xml:space="preserve">Quetta </v>
      </c>
      <c r="AL1965" t="s">
        <v>4583</v>
      </c>
      <c r="AM1965" t="s">
        <v>3094</v>
      </c>
      <c r="AN1965" t="s">
        <v>3095</v>
      </c>
      <c r="AO1965" t="s">
        <v>2825</v>
      </c>
      <c r="AP1965" t="s">
        <v>2173</v>
      </c>
      <c r="AQ1965">
        <v>0</v>
      </c>
      <c r="AR1965">
        <v>4</v>
      </c>
    </row>
    <row r="1966" spans="1:44" x14ac:dyDescent="0.3">
      <c r="A1966" t="s">
        <v>3431</v>
      </c>
      <c r="B1966" t="s">
        <v>3173</v>
      </c>
      <c r="C1966" t="s">
        <v>2201</v>
      </c>
      <c r="D1966" t="s">
        <v>80</v>
      </c>
      <c r="E1966">
        <v>18</v>
      </c>
      <c r="F1966">
        <v>18</v>
      </c>
      <c r="G1966">
        <v>1</v>
      </c>
      <c r="H1966">
        <v>1</v>
      </c>
      <c r="I1966">
        <v>100</v>
      </c>
      <c r="J1966" t="s">
        <v>2292</v>
      </c>
      <c r="K1966" t="s">
        <v>4266</v>
      </c>
      <c r="L1966" t="s">
        <v>2531</v>
      </c>
      <c r="M1966" t="s">
        <v>2374</v>
      </c>
      <c r="N1966" t="s">
        <v>3200</v>
      </c>
      <c r="O1966" t="s">
        <v>1289</v>
      </c>
      <c r="P1966" t="s">
        <v>2201</v>
      </c>
      <c r="Q1966">
        <v>13.3</v>
      </c>
      <c r="R1966">
        <v>86</v>
      </c>
      <c r="S1966" t="s">
        <v>98</v>
      </c>
      <c r="T1966" t="s">
        <v>2201</v>
      </c>
      <c r="U1966">
        <v>0</v>
      </c>
      <c r="V1966">
        <v>0</v>
      </c>
      <c r="W1966" t="s">
        <v>2342</v>
      </c>
      <c r="X1966">
        <v>205</v>
      </c>
      <c r="Y1966" t="str">
        <f>IF(_20224[[#This Row],[Lead Score]]=_20224[[#This Row],[p2_score1]],_20224[[#This Row],[p2]],_20224[[#This Row],[p1]])</f>
        <v>Imran Khalid</v>
      </c>
      <c r="Z1966" t="str">
        <f>IF(_20224[[#This Row],[Lead Score]]&lt;&gt;_20224[[#This Row],[p2_score1]],_20224[[#This Row],[p2]],_20224[[#This Row],[p1]])</f>
        <v>Kamran Ghulam</v>
      </c>
      <c r="AA1966" s="1">
        <f>_20224[[#This Row],[Lead Score]]/_20224[[#This Row],[Runs in Partnership]]</f>
        <v>1</v>
      </c>
      <c r="AB1966">
        <f>+_20224[[#This Row],[p2_score1]]+_20224[[#This Row],[p1_score1]]</f>
        <v>18</v>
      </c>
      <c r="AC1966">
        <f>MAX(_20224[[#This Row],[p2_score1]:[p1_score1]])</f>
        <v>18</v>
      </c>
      <c r="AD1966">
        <f>MIN(_20224[[#This Row],[p2_score1]:[p1_score1]])</f>
        <v>0</v>
      </c>
      <c r="AE1966" t="s">
        <v>2292</v>
      </c>
      <c r="AF1966" t="s">
        <v>2531</v>
      </c>
      <c r="AG1966" t="s">
        <v>2829</v>
      </c>
      <c r="AH1966" t="s">
        <v>850</v>
      </c>
      <c r="AI1966" t="s">
        <v>850</v>
      </c>
      <c r="AJ1966" t="s">
        <v>897</v>
      </c>
      <c r="AK1966" t="str">
        <f>LEFT(_20224[[#This Row],[result2]], FIND(" ",_20224[[#This Row],[result2]]))</f>
        <v xml:space="preserve">Quetta </v>
      </c>
      <c r="AL1966" t="s">
        <v>4583</v>
      </c>
      <c r="AM1966" t="s">
        <v>3094</v>
      </c>
      <c r="AN1966" t="s">
        <v>3095</v>
      </c>
      <c r="AO1966" t="s">
        <v>2825</v>
      </c>
      <c r="AP1966" t="s">
        <v>2173</v>
      </c>
      <c r="AQ1966">
        <v>18</v>
      </c>
      <c r="AR1966">
        <v>0</v>
      </c>
    </row>
    <row r="1967" spans="1:44" x14ac:dyDescent="0.3">
      <c r="A1967" t="s">
        <v>3446</v>
      </c>
      <c r="B1967" t="s">
        <v>3180</v>
      </c>
      <c r="C1967" t="s">
        <v>1365</v>
      </c>
      <c r="D1967" t="s">
        <v>2357</v>
      </c>
      <c r="E1967">
        <v>10</v>
      </c>
      <c r="F1967">
        <v>13</v>
      </c>
      <c r="G1967">
        <v>1</v>
      </c>
      <c r="H1967">
        <v>0</v>
      </c>
      <c r="I1967">
        <v>76.92</v>
      </c>
      <c r="J1967" t="s">
        <v>2292</v>
      </c>
      <c r="K1967" t="s">
        <v>4266</v>
      </c>
      <c r="L1967" t="s">
        <v>2531</v>
      </c>
      <c r="M1967" t="s">
        <v>2374</v>
      </c>
      <c r="N1967" t="s">
        <v>3219</v>
      </c>
      <c r="O1967" t="s">
        <v>2381</v>
      </c>
      <c r="P1967" t="s">
        <v>1365</v>
      </c>
      <c r="Q1967">
        <v>17</v>
      </c>
      <c r="R1967">
        <v>103</v>
      </c>
      <c r="S1967" t="s">
        <v>98</v>
      </c>
      <c r="T1967" t="s">
        <v>1365</v>
      </c>
      <c r="U1967">
        <v>7</v>
      </c>
      <c r="V1967">
        <v>0</v>
      </c>
      <c r="W1967" t="s">
        <v>2201</v>
      </c>
      <c r="X1967">
        <v>205</v>
      </c>
      <c r="Y1967" t="str">
        <f>IF(_20224[[#This Row],[Lead Score]]=_20224[[#This Row],[p2_score1]],_20224[[#This Row],[p2]],_20224[[#This Row],[p1]])</f>
        <v>Andre Russell</v>
      </c>
      <c r="Z1967" t="str">
        <f>IF(_20224[[#This Row],[Lead Score]]&lt;&gt;_20224[[#This Row],[p2_score1]],_20224[[#This Row],[p2]],_20224[[#This Row],[p1]])</f>
        <v>Kamran Ghulam</v>
      </c>
      <c r="AA1967" s="1">
        <f>_20224[[#This Row],[Lead Score]]/_20224[[#This Row],[Runs in Partnership]]</f>
        <v>0.58823529411764708</v>
      </c>
      <c r="AB1967">
        <f>+_20224[[#This Row],[p2_score1]]+_20224[[#This Row],[p1_score1]]</f>
        <v>17</v>
      </c>
      <c r="AC1967">
        <f>MAX(_20224[[#This Row],[p2_score1]:[p1_score1]])</f>
        <v>10</v>
      </c>
      <c r="AD1967">
        <f>MIN(_20224[[#This Row],[p2_score1]:[p1_score1]])</f>
        <v>7</v>
      </c>
      <c r="AE1967" t="s">
        <v>2292</v>
      </c>
      <c r="AF1967" t="s">
        <v>2531</v>
      </c>
      <c r="AG1967" t="s">
        <v>2829</v>
      </c>
      <c r="AH1967" t="s">
        <v>850</v>
      </c>
      <c r="AI1967" t="s">
        <v>850</v>
      </c>
      <c r="AJ1967" t="s">
        <v>897</v>
      </c>
      <c r="AK1967" t="str">
        <f>LEFT(_20224[[#This Row],[result2]], FIND(" ",_20224[[#This Row],[result2]]))</f>
        <v xml:space="preserve">Quetta </v>
      </c>
      <c r="AL1967" t="s">
        <v>4583</v>
      </c>
      <c r="AM1967" t="s">
        <v>3094</v>
      </c>
      <c r="AN1967" t="s">
        <v>3095</v>
      </c>
      <c r="AO1967" t="s">
        <v>2825</v>
      </c>
      <c r="AP1967" t="s">
        <v>2173</v>
      </c>
      <c r="AQ1967">
        <v>10</v>
      </c>
      <c r="AR1967">
        <v>7</v>
      </c>
    </row>
    <row r="1968" spans="1:44" x14ac:dyDescent="0.3">
      <c r="A1968" t="s">
        <v>3449</v>
      </c>
      <c r="B1968" t="s">
        <v>3178</v>
      </c>
      <c r="C1968" t="s">
        <v>98</v>
      </c>
      <c r="D1968" t="s">
        <v>2382</v>
      </c>
      <c r="E1968">
        <v>9</v>
      </c>
      <c r="F1968">
        <v>12</v>
      </c>
      <c r="G1968">
        <v>0</v>
      </c>
      <c r="H1968">
        <v>0</v>
      </c>
      <c r="I1968">
        <v>75</v>
      </c>
      <c r="J1968" t="s">
        <v>2292</v>
      </c>
      <c r="K1968" t="s">
        <v>4266</v>
      </c>
      <c r="L1968" t="s">
        <v>2531</v>
      </c>
      <c r="M1968" t="s">
        <v>2374</v>
      </c>
      <c r="N1968" t="s">
        <v>3236</v>
      </c>
      <c r="O1968" t="s">
        <v>2383</v>
      </c>
      <c r="P1968" t="s">
        <v>98</v>
      </c>
      <c r="Q1968">
        <v>17.100000000000001</v>
      </c>
      <c r="R1968">
        <v>103</v>
      </c>
      <c r="S1968" t="s">
        <v>98</v>
      </c>
      <c r="T1968" t="s">
        <v>2349</v>
      </c>
      <c r="U1968">
        <v>0</v>
      </c>
      <c r="V1968">
        <v>0</v>
      </c>
      <c r="W1968" t="s">
        <v>1365</v>
      </c>
      <c r="X1968">
        <v>205</v>
      </c>
      <c r="Y1968" t="str">
        <f>IF(_20224[[#This Row],[Lead Score]]=_20224[[#This Row],[p2_score1]],_20224[[#This Row],[p2]],_20224[[#This Row],[p1]])</f>
        <v>Kamran Ghulam</v>
      </c>
      <c r="Z1968" t="str">
        <f>IF(_20224[[#This Row],[Lead Score]]&lt;&gt;_20224[[#This Row],[p2_score1]],_20224[[#This Row],[p2]],_20224[[#This Row],[p1]])</f>
        <v>Saeed Ajmal</v>
      </c>
      <c r="AA1968" s="1">
        <f>_20224[[#This Row],[Lead Score]]/_20224[[#This Row],[Runs in Partnership]]</f>
        <v>1</v>
      </c>
      <c r="AB1968">
        <f>+_20224[[#This Row],[p2_score1]]+_20224[[#This Row],[p1_score1]]</f>
        <v>2</v>
      </c>
      <c r="AC1968">
        <f>MAX(_20224[[#This Row],[p2_score1]:[p1_score1]])</f>
        <v>2</v>
      </c>
      <c r="AD1968">
        <f>MIN(_20224[[#This Row],[p2_score1]:[p1_score1]])</f>
        <v>0</v>
      </c>
      <c r="AE1968" t="s">
        <v>2292</v>
      </c>
      <c r="AF1968" t="s">
        <v>2531</v>
      </c>
      <c r="AG1968" t="s">
        <v>2829</v>
      </c>
      <c r="AH1968" t="s">
        <v>850</v>
      </c>
      <c r="AI1968" t="s">
        <v>850</v>
      </c>
      <c r="AJ1968" t="s">
        <v>897</v>
      </c>
      <c r="AK1968" t="str">
        <f>LEFT(_20224[[#This Row],[result2]], FIND(" ",_20224[[#This Row],[result2]]))</f>
        <v xml:space="preserve">Quetta </v>
      </c>
      <c r="AL1968" t="s">
        <v>4583</v>
      </c>
      <c r="AM1968" t="s">
        <v>3094</v>
      </c>
      <c r="AN1968" t="s">
        <v>3095</v>
      </c>
      <c r="AO1968" t="s">
        <v>2825</v>
      </c>
      <c r="AP1968" t="s">
        <v>2173</v>
      </c>
      <c r="AQ1968">
        <v>0</v>
      </c>
      <c r="AR1968">
        <v>2</v>
      </c>
    </row>
    <row r="1969" spans="1:44" x14ac:dyDescent="0.3">
      <c r="A1969" t="s">
        <v>3450</v>
      </c>
      <c r="B1969" t="s">
        <v>3195</v>
      </c>
      <c r="C1969" t="s">
        <v>845</v>
      </c>
      <c r="D1969" t="s">
        <v>2384</v>
      </c>
      <c r="E1969">
        <v>2</v>
      </c>
      <c r="F1969">
        <v>5</v>
      </c>
      <c r="G1969">
        <v>0</v>
      </c>
      <c r="H1969">
        <v>0</v>
      </c>
      <c r="I1969">
        <v>40</v>
      </c>
      <c r="J1969" t="s">
        <v>2292</v>
      </c>
      <c r="K1969" t="s">
        <v>4266</v>
      </c>
      <c r="L1969" t="s">
        <v>2531</v>
      </c>
      <c r="M1969" t="s">
        <v>2374</v>
      </c>
      <c r="N1969" t="s">
        <v>3161</v>
      </c>
      <c r="O1969" t="s">
        <v>2385</v>
      </c>
      <c r="P1969" t="s">
        <v>845</v>
      </c>
      <c r="Q1969">
        <v>18.5</v>
      </c>
      <c r="R1969">
        <v>117</v>
      </c>
      <c r="S1969" t="s">
        <v>845</v>
      </c>
      <c r="T1969" t="s">
        <v>2349</v>
      </c>
      <c r="U1969">
        <v>0</v>
      </c>
      <c r="V1969">
        <v>12</v>
      </c>
      <c r="W1969" t="s">
        <v>98</v>
      </c>
      <c r="X1969">
        <v>205</v>
      </c>
      <c r="Y1969" t="str">
        <f>IF(_20224[[#This Row],[Lead Score]]=_20224[[#This Row],[p2_score1]],_20224[[#This Row],[p2]],_20224[[#This Row],[p1]])</f>
        <v>Saeed Ajmal</v>
      </c>
      <c r="Z1969" t="str">
        <f>IF(_20224[[#This Row],[Lead Score]]&lt;&gt;_20224[[#This Row],[p2_score1]],_20224[[#This Row],[p2]],_20224[[#This Row],[p1]])</f>
        <v>Rumman Raees</v>
      </c>
      <c r="AA1969" s="1">
        <f>_20224[[#This Row],[Lead Score]]/_20224[[#This Row],[Runs in Partnership]]</f>
        <v>0.8571428571428571</v>
      </c>
      <c r="AB1969">
        <f>+_20224[[#This Row],[p2_score1]]+_20224[[#This Row],[p1_score1]]</f>
        <v>14</v>
      </c>
      <c r="AC1969">
        <f>MAX(_20224[[#This Row],[p2_score1]:[p1_score1]])</f>
        <v>12</v>
      </c>
      <c r="AD1969">
        <f>MIN(_20224[[#This Row],[p2_score1]:[p1_score1]])</f>
        <v>2</v>
      </c>
      <c r="AE1969" t="s">
        <v>2292</v>
      </c>
      <c r="AF1969" t="s">
        <v>2531</v>
      </c>
      <c r="AG1969" t="s">
        <v>2829</v>
      </c>
      <c r="AH1969" t="s">
        <v>850</v>
      </c>
      <c r="AI1969" t="s">
        <v>850</v>
      </c>
      <c r="AJ1969" t="s">
        <v>897</v>
      </c>
      <c r="AK1969" t="str">
        <f>LEFT(_20224[[#This Row],[result2]], FIND(" ",_20224[[#This Row],[result2]]))</f>
        <v xml:space="preserve">Quetta </v>
      </c>
      <c r="AL1969" t="s">
        <v>4583</v>
      </c>
      <c r="AM1969" t="s">
        <v>3094</v>
      </c>
      <c r="AN1969" t="s">
        <v>3095</v>
      </c>
      <c r="AO1969" t="s">
        <v>2825</v>
      </c>
      <c r="AP1969" t="s">
        <v>2173</v>
      </c>
      <c r="AQ1969">
        <v>12</v>
      </c>
      <c r="AR1969">
        <v>2</v>
      </c>
    </row>
    <row r="1970" spans="1:44" x14ac:dyDescent="0.3">
      <c r="A1970" t="s">
        <v>3453</v>
      </c>
      <c r="B1970" t="s">
        <v>3187</v>
      </c>
      <c r="C1970" t="s">
        <v>2349</v>
      </c>
      <c r="D1970" t="s">
        <v>2327</v>
      </c>
      <c r="E1970">
        <v>10</v>
      </c>
      <c r="F1970">
        <v>6</v>
      </c>
      <c r="G1970">
        <v>0</v>
      </c>
      <c r="H1970">
        <v>1</v>
      </c>
      <c r="I1970">
        <v>166.66</v>
      </c>
      <c r="J1970" t="s">
        <v>2292</v>
      </c>
      <c r="K1970" t="s">
        <v>4266</v>
      </c>
      <c r="L1970" t="s">
        <v>2531</v>
      </c>
      <c r="M1970" t="s">
        <v>2374</v>
      </c>
      <c r="N1970" t="s">
        <v>3271</v>
      </c>
      <c r="O1970" t="s">
        <v>2386</v>
      </c>
      <c r="P1970" t="s">
        <v>2349</v>
      </c>
      <c r="Q1970">
        <v>19.100000000000001</v>
      </c>
      <c r="R1970">
        <v>117</v>
      </c>
      <c r="S1970" t="s">
        <v>655</v>
      </c>
      <c r="T1970" t="s">
        <v>2349</v>
      </c>
      <c r="U1970">
        <v>0</v>
      </c>
      <c r="V1970">
        <v>0</v>
      </c>
      <c r="W1970" t="s">
        <v>845</v>
      </c>
      <c r="X1970">
        <v>205</v>
      </c>
      <c r="Y1970" t="str">
        <f>IF(_20224[[#This Row],[Lead Score]]=_20224[[#This Row],[p2_score1]],_20224[[#This Row],[p2]],_20224[[#This Row],[p1]])</f>
        <v>Mohammad Irfan</v>
      </c>
      <c r="Z1970" t="str">
        <f>IF(_20224[[#This Row],[Lead Score]]&lt;&gt;_20224[[#This Row],[p2_score1]],_20224[[#This Row],[p2]],_20224[[#This Row],[p1]])</f>
        <v>Saeed Ajmal</v>
      </c>
      <c r="AA1970" s="1">
        <f>_20224[[#This Row],[Lead Score]]/_20224[[#This Row],[Runs in Partnership]]</f>
        <v>1</v>
      </c>
      <c r="AB1970">
        <f>+_20224[[#This Row],[p2_score1]]+_20224[[#This Row],[p1_score1]]</f>
        <v>2</v>
      </c>
      <c r="AC1970">
        <f>MAX(_20224[[#This Row],[p2_score1]:[p1_score1]])</f>
        <v>2</v>
      </c>
      <c r="AD1970">
        <f>MIN(_20224[[#This Row],[p2_score1]:[p1_score1]])</f>
        <v>0</v>
      </c>
      <c r="AE1970" t="s">
        <v>2292</v>
      </c>
      <c r="AF1970" t="s">
        <v>2531</v>
      </c>
      <c r="AG1970" t="s">
        <v>2829</v>
      </c>
      <c r="AH1970" t="s">
        <v>850</v>
      </c>
      <c r="AI1970" t="s">
        <v>850</v>
      </c>
      <c r="AJ1970" t="s">
        <v>897</v>
      </c>
      <c r="AK1970" t="str">
        <f>LEFT(_20224[[#This Row],[result2]], FIND(" ",_20224[[#This Row],[result2]]))</f>
        <v xml:space="preserve">Quetta </v>
      </c>
      <c r="AL1970" t="s">
        <v>4583</v>
      </c>
      <c r="AM1970" t="s">
        <v>3094</v>
      </c>
      <c r="AN1970" t="s">
        <v>3095</v>
      </c>
      <c r="AO1970" t="s">
        <v>2825</v>
      </c>
      <c r="AP1970" t="s">
        <v>2173</v>
      </c>
      <c r="AQ1970">
        <v>0</v>
      </c>
      <c r="AR1970">
        <v>2</v>
      </c>
    </row>
    <row r="1971" spans="1:44" hidden="1" x14ac:dyDescent="0.3">
      <c r="A1971" t="s">
        <v>3455</v>
      </c>
      <c r="B1971" t="s">
        <v>3154</v>
      </c>
      <c r="C1971" t="s">
        <v>655</v>
      </c>
      <c r="D1971" t="s">
        <v>45</v>
      </c>
      <c r="E1971">
        <v>0</v>
      </c>
      <c r="F1971">
        <v>1</v>
      </c>
      <c r="G1971">
        <v>0</v>
      </c>
      <c r="H1971">
        <v>0</v>
      </c>
      <c r="I1971">
        <v>0</v>
      </c>
      <c r="J1971" t="s">
        <v>2292</v>
      </c>
      <c r="K1971" t="s">
        <v>4266</v>
      </c>
      <c r="L1971" t="s">
        <v>2531</v>
      </c>
      <c r="M1971" t="s">
        <v>2374</v>
      </c>
      <c r="N1971" t="s">
        <v>32</v>
      </c>
      <c r="O1971" t="s">
        <v>32</v>
      </c>
      <c r="P1971" t="s">
        <v>32</v>
      </c>
      <c r="S1971" t="s">
        <v>32</v>
      </c>
      <c r="T1971" t="s">
        <v>32</v>
      </c>
      <c r="W1971" t="s">
        <v>32</v>
      </c>
      <c r="X1971">
        <v>205</v>
      </c>
      <c r="Y1971" t="str">
        <f>IF(_20224[[#This Row],[Lead Score]]=_20224[[#This Row],[p2_score1]],_20224[[#This Row],[p2]],_20224[[#This Row],[p1]])</f>
        <v/>
      </c>
      <c r="Z1971" t="str">
        <f>IF(_20224[[#This Row],[Lead Score]]&lt;&gt;_20224[[#This Row],[p2_score1]],_20224[[#This Row],[p2]],_20224[[#This Row],[p1]])</f>
        <v/>
      </c>
      <c r="AA1971" s="1" t="e">
        <f>_20224[[#This Row],[Lead Score]]/_20224[[#This Row],[Runs in Partnership]]</f>
        <v>#DIV/0!</v>
      </c>
      <c r="AB1971">
        <f>+_20224[[#This Row],[p2_score1]]+_20224[[#This Row],[p1_score1]]</f>
        <v>0</v>
      </c>
      <c r="AC1971">
        <f>MAX(_20224[[#This Row],[p2_score1]:[p1_score1]])</f>
        <v>0</v>
      </c>
      <c r="AD1971">
        <f>MIN(_20224[[#This Row],[p2_score1]:[p1_score1]])</f>
        <v>0</v>
      </c>
      <c r="AE1971" t="s">
        <v>2292</v>
      </c>
      <c r="AF1971" t="s">
        <v>2531</v>
      </c>
      <c r="AG1971" t="s">
        <v>2829</v>
      </c>
      <c r="AH1971" t="s">
        <v>850</v>
      </c>
      <c r="AI1971" t="s">
        <v>850</v>
      </c>
      <c r="AJ1971" t="s">
        <v>897</v>
      </c>
      <c r="AK1971" t="str">
        <f>LEFT(_20224[[#This Row],[result2]], FIND(" ",_20224[[#This Row],[result2]]))</f>
        <v xml:space="preserve">Quetta </v>
      </c>
      <c r="AL1971" t="s">
        <v>4583</v>
      </c>
      <c r="AM1971" t="s">
        <v>3094</v>
      </c>
      <c r="AN1971" t="s">
        <v>3095</v>
      </c>
      <c r="AO1971" t="s">
        <v>2825</v>
      </c>
      <c r="AP1971" t="s">
        <v>2173</v>
      </c>
      <c r="AQ1971">
        <v>0</v>
      </c>
      <c r="AR1971">
        <v>0</v>
      </c>
    </row>
    <row r="1972" spans="1:44" x14ac:dyDescent="0.3">
      <c r="A1972" t="s">
        <v>3458</v>
      </c>
      <c r="B1972" t="s">
        <v>3133</v>
      </c>
      <c r="C1972" t="s">
        <v>2326</v>
      </c>
      <c r="D1972" t="s">
        <v>2387</v>
      </c>
      <c r="E1972">
        <v>35</v>
      </c>
      <c r="F1972">
        <v>25</v>
      </c>
      <c r="G1972">
        <v>2</v>
      </c>
      <c r="H1972">
        <v>3</v>
      </c>
      <c r="I1972">
        <v>140</v>
      </c>
      <c r="J1972" t="s">
        <v>2292</v>
      </c>
      <c r="K1972" t="s">
        <v>4319</v>
      </c>
      <c r="L1972" t="s">
        <v>2535</v>
      </c>
      <c r="M1972" t="s">
        <v>2388</v>
      </c>
      <c r="N1972" t="s">
        <v>3139</v>
      </c>
      <c r="O1972" t="s">
        <v>298</v>
      </c>
      <c r="P1972" t="s">
        <v>2326</v>
      </c>
      <c r="Q1972">
        <v>6.4</v>
      </c>
      <c r="R1972">
        <v>54</v>
      </c>
      <c r="S1972" t="s">
        <v>82</v>
      </c>
      <c r="T1972" t="s">
        <v>2326</v>
      </c>
      <c r="U1972">
        <v>19</v>
      </c>
      <c r="V1972">
        <v>35</v>
      </c>
      <c r="W1972" t="s">
        <v>32</v>
      </c>
      <c r="X1972">
        <v>206</v>
      </c>
      <c r="Y1972" t="str">
        <f>IF(_20224[[#This Row],[Lead Score]]=_20224[[#This Row],[p2_score1]],_20224[[#This Row],[p2]],_20224[[#This Row],[p1]])</f>
        <v>Nauman Anwar</v>
      </c>
      <c r="Z1972" t="str">
        <f>IF(_20224[[#This Row],[Lead Score]]&lt;&gt;_20224[[#This Row],[p2_score1]],_20224[[#This Row],[p2]],_20224[[#This Row],[p1]])</f>
        <v>Shoaib Malik</v>
      </c>
      <c r="AA1972" s="1">
        <f>_20224[[#This Row],[Lead Score]]/_20224[[#This Row],[Runs in Partnership]]</f>
        <v>0.64814814814814814</v>
      </c>
      <c r="AB1972">
        <f>+_20224[[#This Row],[p2_score1]]+_20224[[#This Row],[p1_score1]]</f>
        <v>54</v>
      </c>
      <c r="AC1972">
        <f>MAX(_20224[[#This Row],[p2_score1]:[p1_score1]])</f>
        <v>35</v>
      </c>
      <c r="AD1972">
        <f>MIN(_20224[[#This Row],[p2_score1]:[p1_score1]])</f>
        <v>19</v>
      </c>
      <c r="AE1972" t="s">
        <v>2292</v>
      </c>
      <c r="AF1972" t="s">
        <v>2535</v>
      </c>
      <c r="AG1972" t="s">
        <v>2829</v>
      </c>
      <c r="AH1972" t="s">
        <v>872</v>
      </c>
      <c r="AI1972" t="s">
        <v>872</v>
      </c>
      <c r="AJ1972" t="s">
        <v>883</v>
      </c>
      <c r="AK1972" t="str">
        <f>LEFT(_20224[[#This Row],[result2]], FIND(" ",_20224[[#This Row],[result2]]))</f>
        <v xml:space="preserve">Karachi </v>
      </c>
      <c r="AL1972" t="s">
        <v>4583</v>
      </c>
      <c r="AM1972" t="s">
        <v>3096</v>
      </c>
      <c r="AN1972" t="s">
        <v>3097</v>
      </c>
      <c r="AO1972" t="s">
        <v>2932</v>
      </c>
      <c r="AP1972" t="s">
        <v>986</v>
      </c>
      <c r="AQ1972">
        <v>35</v>
      </c>
      <c r="AR1972">
        <v>19</v>
      </c>
    </row>
    <row r="1973" spans="1:44" x14ac:dyDescent="0.3">
      <c r="A1973" t="s">
        <v>3460</v>
      </c>
      <c r="B1973" t="s">
        <v>3153</v>
      </c>
      <c r="C1973" t="s">
        <v>299</v>
      </c>
      <c r="D1973" t="s">
        <v>2389</v>
      </c>
      <c r="E1973">
        <v>7</v>
      </c>
      <c r="F1973">
        <v>5</v>
      </c>
      <c r="G1973">
        <v>1</v>
      </c>
      <c r="H1973">
        <v>0</v>
      </c>
      <c r="I1973">
        <v>140</v>
      </c>
      <c r="J1973" t="s">
        <v>2292</v>
      </c>
      <c r="K1973" t="s">
        <v>4319</v>
      </c>
      <c r="L1973" t="s">
        <v>2535</v>
      </c>
      <c r="M1973" t="s">
        <v>2388</v>
      </c>
      <c r="N1973" t="s">
        <v>3148</v>
      </c>
      <c r="O1973" t="s">
        <v>78</v>
      </c>
      <c r="P1973" t="s">
        <v>299</v>
      </c>
      <c r="Q1973">
        <v>8.1999999999999993</v>
      </c>
      <c r="R1973">
        <v>62</v>
      </c>
      <c r="S1973" t="s">
        <v>82</v>
      </c>
      <c r="T1973" t="s">
        <v>299</v>
      </c>
      <c r="U1973">
        <v>20</v>
      </c>
      <c r="V1973">
        <v>0</v>
      </c>
      <c r="W1973" t="s">
        <v>2326</v>
      </c>
      <c r="X1973">
        <v>206</v>
      </c>
      <c r="Y1973" t="str">
        <f>IF(_20224[[#This Row],[Lead Score]]=_20224[[#This Row],[p2_score1]],_20224[[#This Row],[p2]],_20224[[#This Row],[p1]])</f>
        <v>James Vince</v>
      </c>
      <c r="Z1973" t="str">
        <f>IF(_20224[[#This Row],[Lead Score]]&lt;&gt;_20224[[#This Row],[p2_score1]],_20224[[#This Row],[p2]],_20224[[#This Row],[p1]])</f>
        <v>Shoaib Malik</v>
      </c>
      <c r="AA1973" s="1">
        <f>_20224[[#This Row],[Lead Score]]/_20224[[#This Row],[Runs in Partnership]]</f>
        <v>0.875</v>
      </c>
      <c r="AB1973">
        <f>+_20224[[#This Row],[p2_score1]]+_20224[[#This Row],[p1_score1]]</f>
        <v>8</v>
      </c>
      <c r="AC1973">
        <f>MAX(_20224[[#This Row],[p2_score1]:[p1_score1]])</f>
        <v>7</v>
      </c>
      <c r="AD1973">
        <f>MIN(_20224[[#This Row],[p2_score1]:[p1_score1]])</f>
        <v>1</v>
      </c>
      <c r="AE1973" t="s">
        <v>2292</v>
      </c>
      <c r="AF1973" t="s">
        <v>2535</v>
      </c>
      <c r="AG1973" t="s">
        <v>2829</v>
      </c>
      <c r="AH1973" t="s">
        <v>872</v>
      </c>
      <c r="AI1973" t="s">
        <v>872</v>
      </c>
      <c r="AJ1973" t="s">
        <v>883</v>
      </c>
      <c r="AK1973" t="str">
        <f>LEFT(_20224[[#This Row],[result2]], FIND(" ",_20224[[#This Row],[result2]]))</f>
        <v xml:space="preserve">Karachi </v>
      </c>
      <c r="AL1973" t="s">
        <v>4583</v>
      </c>
      <c r="AM1973" t="s">
        <v>3096</v>
      </c>
      <c r="AN1973" t="s">
        <v>3097</v>
      </c>
      <c r="AO1973" t="s">
        <v>2932</v>
      </c>
      <c r="AP1973" t="s">
        <v>986</v>
      </c>
      <c r="AQ1973">
        <v>7</v>
      </c>
      <c r="AR1973">
        <v>1</v>
      </c>
    </row>
    <row r="1974" spans="1:44" x14ac:dyDescent="0.3">
      <c r="A1974" t="s">
        <v>3461</v>
      </c>
      <c r="B1974" t="s">
        <v>3144</v>
      </c>
      <c r="C1974" t="s">
        <v>82</v>
      </c>
      <c r="D1974" t="s">
        <v>2390</v>
      </c>
      <c r="E1974">
        <v>27</v>
      </c>
      <c r="F1974">
        <v>25</v>
      </c>
      <c r="G1974">
        <v>2</v>
      </c>
      <c r="H1974">
        <v>1</v>
      </c>
      <c r="I1974">
        <v>108</v>
      </c>
      <c r="J1974" t="s">
        <v>2292</v>
      </c>
      <c r="K1974" t="s">
        <v>4319</v>
      </c>
      <c r="L1974" t="s">
        <v>2535</v>
      </c>
      <c r="M1974" t="s">
        <v>2388</v>
      </c>
      <c r="N1974" t="s">
        <v>3157</v>
      </c>
      <c r="O1974" t="s">
        <v>2069</v>
      </c>
      <c r="P1974" t="s">
        <v>82</v>
      </c>
      <c r="Q1974">
        <v>12.4</v>
      </c>
      <c r="R1974">
        <v>95</v>
      </c>
      <c r="S1974" t="s">
        <v>82</v>
      </c>
      <c r="T1974" t="s">
        <v>986</v>
      </c>
      <c r="U1974">
        <v>0</v>
      </c>
      <c r="V1974">
        <v>0</v>
      </c>
      <c r="W1974" t="s">
        <v>299</v>
      </c>
      <c r="X1974">
        <v>206</v>
      </c>
      <c r="Y1974" t="str">
        <f>IF(_20224[[#This Row],[Lead Score]]=_20224[[#This Row],[p2_score1]],_20224[[#This Row],[p2]],_20224[[#This Row],[p1]])</f>
        <v>Ravi Bopara</v>
      </c>
      <c r="Z1974" t="str">
        <f>IF(_20224[[#This Row],[Lead Score]]&lt;&gt;_20224[[#This Row],[p2_score1]],_20224[[#This Row],[p2]],_20224[[#This Row],[p1]])</f>
        <v>Shoaib Malik</v>
      </c>
      <c r="AA1974" s="1">
        <f>_20224[[#This Row],[Lead Score]]/_20224[[#This Row],[Runs in Partnership]]</f>
        <v>0.78787878787878785</v>
      </c>
      <c r="AB1974">
        <f>+_20224[[#This Row],[p2_score1]]+_20224[[#This Row],[p1_score1]]</f>
        <v>33</v>
      </c>
      <c r="AC1974">
        <f>MAX(_20224[[#This Row],[p2_score1]:[p1_score1]])</f>
        <v>26</v>
      </c>
      <c r="AD1974">
        <f>MIN(_20224[[#This Row],[p2_score1]:[p1_score1]])</f>
        <v>7</v>
      </c>
      <c r="AE1974" t="s">
        <v>2292</v>
      </c>
      <c r="AF1974" t="s">
        <v>2535</v>
      </c>
      <c r="AG1974" t="s">
        <v>2829</v>
      </c>
      <c r="AH1974" t="s">
        <v>872</v>
      </c>
      <c r="AI1974" t="s">
        <v>872</v>
      </c>
      <c r="AJ1974" t="s">
        <v>883</v>
      </c>
      <c r="AK1974" t="str">
        <f>LEFT(_20224[[#This Row],[result2]], FIND(" ",_20224[[#This Row],[result2]]))</f>
        <v xml:space="preserve">Karachi </v>
      </c>
      <c r="AL1974" t="s">
        <v>4583</v>
      </c>
      <c r="AM1974" t="s">
        <v>3096</v>
      </c>
      <c r="AN1974" t="s">
        <v>3097</v>
      </c>
      <c r="AO1974" t="s">
        <v>2932</v>
      </c>
      <c r="AP1974" t="s">
        <v>986</v>
      </c>
      <c r="AQ1974">
        <v>26</v>
      </c>
      <c r="AR1974">
        <v>7</v>
      </c>
    </row>
    <row r="1975" spans="1:44" x14ac:dyDescent="0.3">
      <c r="A1975" t="s">
        <v>3223</v>
      </c>
      <c r="B1975" t="s">
        <v>3162</v>
      </c>
      <c r="C1975" t="s">
        <v>2214</v>
      </c>
      <c r="D1975" t="s">
        <v>2391</v>
      </c>
      <c r="E1975">
        <v>9</v>
      </c>
      <c r="F1975">
        <v>9</v>
      </c>
      <c r="G1975">
        <v>0</v>
      </c>
      <c r="H1975">
        <v>0</v>
      </c>
      <c r="I1975">
        <v>100</v>
      </c>
      <c r="J1975" t="s">
        <v>2292</v>
      </c>
      <c r="K1975" t="s">
        <v>4319</v>
      </c>
      <c r="L1975" t="s">
        <v>2535</v>
      </c>
      <c r="M1975" t="s">
        <v>2388</v>
      </c>
      <c r="N1975" t="s">
        <v>3151</v>
      </c>
      <c r="O1975" t="s">
        <v>603</v>
      </c>
      <c r="P1975" t="s">
        <v>2214</v>
      </c>
      <c r="Q1975">
        <v>14.3</v>
      </c>
      <c r="R1975">
        <v>109</v>
      </c>
      <c r="S1975" t="s">
        <v>2214</v>
      </c>
      <c r="T1975" t="s">
        <v>986</v>
      </c>
      <c r="U1975">
        <v>0</v>
      </c>
      <c r="V1975">
        <v>5</v>
      </c>
      <c r="W1975" t="s">
        <v>82</v>
      </c>
      <c r="X1975">
        <v>206</v>
      </c>
      <c r="Y1975" t="str">
        <f>IF(_20224[[#This Row],[Lead Score]]=_20224[[#This Row],[p2_score1]],_20224[[#This Row],[p2]],_20224[[#This Row],[p1]])</f>
        <v>Shakib Al Hasan</v>
      </c>
      <c r="Z1975" t="str">
        <f>IF(_20224[[#This Row],[Lead Score]]&lt;&gt;_20224[[#This Row],[p2_score1]],_20224[[#This Row],[p2]],_20224[[#This Row],[p1]])</f>
        <v>Ravi Bopara</v>
      </c>
      <c r="AA1975" s="1">
        <f>_20224[[#This Row],[Lead Score]]/_20224[[#This Row],[Runs in Partnership]]</f>
        <v>0.6428571428571429</v>
      </c>
      <c r="AB1975">
        <f>+_20224[[#This Row],[p2_score1]]+_20224[[#This Row],[p1_score1]]</f>
        <v>14</v>
      </c>
      <c r="AC1975">
        <f>MAX(_20224[[#This Row],[p2_score1]:[p1_score1]])</f>
        <v>9</v>
      </c>
      <c r="AD1975">
        <f>MIN(_20224[[#This Row],[p2_score1]:[p1_score1]])</f>
        <v>5</v>
      </c>
      <c r="AE1975" t="s">
        <v>2292</v>
      </c>
      <c r="AF1975" t="s">
        <v>2535</v>
      </c>
      <c r="AG1975" t="s">
        <v>2829</v>
      </c>
      <c r="AH1975" t="s">
        <v>872</v>
      </c>
      <c r="AI1975" t="s">
        <v>872</v>
      </c>
      <c r="AJ1975" t="s">
        <v>883</v>
      </c>
      <c r="AK1975" t="str">
        <f>LEFT(_20224[[#This Row],[result2]], FIND(" ",_20224[[#This Row],[result2]]))</f>
        <v xml:space="preserve">Karachi </v>
      </c>
      <c r="AL1975" t="s">
        <v>4583</v>
      </c>
      <c r="AM1975" t="s">
        <v>3096</v>
      </c>
      <c r="AN1975" t="s">
        <v>3097</v>
      </c>
      <c r="AO1975" t="s">
        <v>2932</v>
      </c>
      <c r="AP1975" t="s">
        <v>986</v>
      </c>
      <c r="AQ1975">
        <v>5</v>
      </c>
      <c r="AR1975">
        <v>9</v>
      </c>
    </row>
    <row r="1976" spans="1:44" x14ac:dyDescent="0.3">
      <c r="A1976" t="s">
        <v>3464</v>
      </c>
      <c r="B1976" t="s">
        <v>3173</v>
      </c>
      <c r="C1976" t="s">
        <v>138</v>
      </c>
      <c r="D1976" t="s">
        <v>2392</v>
      </c>
      <c r="E1976">
        <v>11</v>
      </c>
      <c r="F1976">
        <v>7</v>
      </c>
      <c r="G1976">
        <v>0</v>
      </c>
      <c r="H1976">
        <v>1</v>
      </c>
      <c r="I1976">
        <v>157.13999999999999</v>
      </c>
      <c r="J1976" t="s">
        <v>2292</v>
      </c>
      <c r="K1976" t="s">
        <v>4319</v>
      </c>
      <c r="L1976" t="s">
        <v>2535</v>
      </c>
      <c r="M1976" t="s">
        <v>2388</v>
      </c>
      <c r="N1976" t="s">
        <v>3170</v>
      </c>
      <c r="O1976" t="s">
        <v>1050</v>
      </c>
      <c r="P1976" t="s">
        <v>138</v>
      </c>
      <c r="Q1976">
        <v>17.100000000000001</v>
      </c>
      <c r="R1976">
        <v>139</v>
      </c>
      <c r="S1976" t="s">
        <v>138</v>
      </c>
      <c r="T1976" t="s">
        <v>986</v>
      </c>
      <c r="U1976">
        <v>0</v>
      </c>
      <c r="V1976">
        <v>24</v>
      </c>
      <c r="W1976" t="s">
        <v>2214</v>
      </c>
      <c r="X1976">
        <v>206</v>
      </c>
      <c r="Y1976" t="str">
        <f>IF(_20224[[#This Row],[Lead Score]]=_20224[[#This Row],[p2_score1]],_20224[[#This Row],[p2]],_20224[[#This Row],[p1]])</f>
        <v>Ravi Bopara</v>
      </c>
      <c r="Z1976" t="str">
        <f>IF(_20224[[#This Row],[Lead Score]]&lt;&gt;_20224[[#This Row],[p2_score1]],_20224[[#This Row],[p2]],_20224[[#This Row],[p1]])</f>
        <v>Imad Wasim</v>
      </c>
      <c r="AA1976" s="1">
        <f>_20224[[#This Row],[Lead Score]]/_20224[[#This Row],[Runs in Partnership]]</f>
        <v>0.6333333333333333</v>
      </c>
      <c r="AB1976">
        <f>+_20224[[#This Row],[p2_score1]]+_20224[[#This Row],[p1_score1]]</f>
        <v>30</v>
      </c>
      <c r="AC1976">
        <f>MAX(_20224[[#This Row],[p2_score1]:[p1_score1]])</f>
        <v>19</v>
      </c>
      <c r="AD1976">
        <f>MIN(_20224[[#This Row],[p2_score1]:[p1_score1]])</f>
        <v>11</v>
      </c>
      <c r="AE1976" t="s">
        <v>2292</v>
      </c>
      <c r="AF1976" t="s">
        <v>2535</v>
      </c>
      <c r="AG1976" t="s">
        <v>2829</v>
      </c>
      <c r="AH1976" t="s">
        <v>872</v>
      </c>
      <c r="AI1976" t="s">
        <v>872</v>
      </c>
      <c r="AJ1976" t="s">
        <v>883</v>
      </c>
      <c r="AK1976" t="str">
        <f>LEFT(_20224[[#This Row],[result2]], FIND(" ",_20224[[#This Row],[result2]]))</f>
        <v xml:space="preserve">Karachi </v>
      </c>
      <c r="AL1976" t="s">
        <v>4583</v>
      </c>
      <c r="AM1976" t="s">
        <v>3096</v>
      </c>
      <c r="AN1976" t="s">
        <v>3097</v>
      </c>
      <c r="AO1976" t="s">
        <v>2932</v>
      </c>
      <c r="AP1976" t="s">
        <v>986</v>
      </c>
      <c r="AQ1976">
        <v>19</v>
      </c>
      <c r="AR1976">
        <v>11</v>
      </c>
    </row>
    <row r="1977" spans="1:44" x14ac:dyDescent="0.3">
      <c r="A1977" t="s">
        <v>3467</v>
      </c>
      <c r="B1977" t="s">
        <v>3136</v>
      </c>
      <c r="C1977" t="s">
        <v>986</v>
      </c>
      <c r="D1977" t="s">
        <v>45</v>
      </c>
      <c r="E1977">
        <v>71</v>
      </c>
      <c r="F1977">
        <v>43</v>
      </c>
      <c r="G1977">
        <v>3</v>
      </c>
      <c r="H1977">
        <v>4</v>
      </c>
      <c r="I1977">
        <v>165.11</v>
      </c>
      <c r="J1977" t="s">
        <v>2292</v>
      </c>
      <c r="K1977" t="s">
        <v>4319</v>
      </c>
      <c r="L1977" t="s">
        <v>2535</v>
      </c>
      <c r="M1977" t="s">
        <v>2388</v>
      </c>
      <c r="N1977" t="s">
        <v>32</v>
      </c>
      <c r="O1977" t="s">
        <v>32</v>
      </c>
      <c r="P1977" t="s">
        <v>32</v>
      </c>
      <c r="S1977" t="s">
        <v>2393</v>
      </c>
      <c r="T1977" t="s">
        <v>986</v>
      </c>
      <c r="U1977">
        <v>0</v>
      </c>
      <c r="V1977">
        <v>0</v>
      </c>
      <c r="W1977" t="s">
        <v>138</v>
      </c>
      <c r="X1977">
        <v>206</v>
      </c>
      <c r="Y1977" t="str">
        <f>IF(_20224[[#This Row],[Lead Score]]=_20224[[#This Row],[p2_score1]],_20224[[#This Row],[p2]],_20224[[#This Row],[p1]])</f>
        <v>Ravi Bopara</v>
      </c>
      <c r="Z1977" t="str">
        <f>IF(_20224[[#This Row],[Lead Score]]&lt;&gt;_20224[[#This Row],[p2_score1]],_20224[[#This Row],[p2]],_20224[[#This Row],[p1]])</f>
        <v>Mushfiqur Rahim</v>
      </c>
      <c r="AA1977" s="1">
        <f>_20224[[#This Row],[Lead Score]]/_20224[[#This Row],[Runs in Partnership]]</f>
        <v>0.82456140350877194</v>
      </c>
      <c r="AB1977">
        <f>+_20224[[#This Row],[p2_score1]]+_20224[[#This Row],[p1_score1]]</f>
        <v>57</v>
      </c>
      <c r="AC1977">
        <f>MAX(_20224[[#This Row],[p2_score1]:[p1_score1]])</f>
        <v>47</v>
      </c>
      <c r="AD1977">
        <f>MIN(_20224[[#This Row],[p2_score1]:[p1_score1]])</f>
        <v>10</v>
      </c>
      <c r="AE1977" t="s">
        <v>2292</v>
      </c>
      <c r="AF1977" t="s">
        <v>2535</v>
      </c>
      <c r="AG1977" t="s">
        <v>2829</v>
      </c>
      <c r="AH1977" t="s">
        <v>872</v>
      </c>
      <c r="AI1977" t="s">
        <v>872</v>
      </c>
      <c r="AJ1977" t="s">
        <v>883</v>
      </c>
      <c r="AK1977" t="str">
        <f>LEFT(_20224[[#This Row],[result2]], FIND(" ",_20224[[#This Row],[result2]]))</f>
        <v xml:space="preserve">Karachi </v>
      </c>
      <c r="AL1977" t="s">
        <v>4583</v>
      </c>
      <c r="AM1977" t="s">
        <v>3096</v>
      </c>
      <c r="AN1977" t="s">
        <v>3097</v>
      </c>
      <c r="AO1977" t="s">
        <v>2932</v>
      </c>
      <c r="AP1977" t="s">
        <v>986</v>
      </c>
      <c r="AQ1977">
        <v>47</v>
      </c>
      <c r="AR1977">
        <v>10</v>
      </c>
    </row>
    <row r="1978" spans="1:44" hidden="1" x14ac:dyDescent="0.3">
      <c r="A1978" t="s">
        <v>3470</v>
      </c>
      <c r="B1978" t="s">
        <v>3178</v>
      </c>
      <c r="C1978" t="s">
        <v>2393</v>
      </c>
      <c r="D1978" t="s">
        <v>45</v>
      </c>
      <c r="E1978">
        <v>10</v>
      </c>
      <c r="F1978">
        <v>7</v>
      </c>
      <c r="G1978">
        <v>1</v>
      </c>
      <c r="H1978">
        <v>0</v>
      </c>
      <c r="I1978">
        <v>142.85</v>
      </c>
      <c r="J1978" t="s">
        <v>2292</v>
      </c>
      <c r="K1978" t="s">
        <v>4319</v>
      </c>
      <c r="L1978" t="s">
        <v>2535</v>
      </c>
      <c r="M1978" t="s">
        <v>2388</v>
      </c>
      <c r="N1978" t="s">
        <v>32</v>
      </c>
      <c r="O1978" t="s">
        <v>32</v>
      </c>
      <c r="P1978" t="s">
        <v>32</v>
      </c>
      <c r="S1978" t="s">
        <v>32</v>
      </c>
      <c r="T1978" t="s">
        <v>32</v>
      </c>
      <c r="W1978" t="s">
        <v>32</v>
      </c>
      <c r="X1978">
        <v>206</v>
      </c>
      <c r="Y1978" t="str">
        <f>IF(_20224[[#This Row],[Lead Score]]=_20224[[#This Row],[p2_score1]],_20224[[#This Row],[p2]],_20224[[#This Row],[p1]])</f>
        <v/>
      </c>
      <c r="Z1978" t="str">
        <f>IF(_20224[[#This Row],[Lead Score]]&lt;&gt;_20224[[#This Row],[p2_score1]],_20224[[#This Row],[p2]],_20224[[#This Row],[p1]])</f>
        <v/>
      </c>
      <c r="AA1978" s="1" t="e">
        <f>_20224[[#This Row],[Lead Score]]/_20224[[#This Row],[Runs in Partnership]]</f>
        <v>#DIV/0!</v>
      </c>
      <c r="AB1978">
        <f>+_20224[[#This Row],[p2_score1]]+_20224[[#This Row],[p1_score1]]</f>
        <v>0</v>
      </c>
      <c r="AC1978">
        <f>MAX(_20224[[#This Row],[p2_score1]:[p1_score1]])</f>
        <v>0</v>
      </c>
      <c r="AD1978">
        <f>MIN(_20224[[#This Row],[p2_score1]:[p1_score1]])</f>
        <v>0</v>
      </c>
      <c r="AE1978" t="s">
        <v>2292</v>
      </c>
      <c r="AF1978" t="s">
        <v>2535</v>
      </c>
      <c r="AG1978" t="s">
        <v>2829</v>
      </c>
      <c r="AH1978" t="s">
        <v>872</v>
      </c>
      <c r="AI1978" t="s">
        <v>872</v>
      </c>
      <c r="AJ1978" t="s">
        <v>883</v>
      </c>
      <c r="AK1978" t="str">
        <f>LEFT(_20224[[#This Row],[result2]], FIND(" ",_20224[[#This Row],[result2]]))</f>
        <v xml:space="preserve">Karachi </v>
      </c>
      <c r="AL1978" t="s">
        <v>4583</v>
      </c>
      <c r="AM1978" t="s">
        <v>3096</v>
      </c>
      <c r="AN1978" t="s">
        <v>3097</v>
      </c>
      <c r="AO1978" t="s">
        <v>2932</v>
      </c>
      <c r="AP1978" t="s">
        <v>986</v>
      </c>
      <c r="AQ1978">
        <v>0</v>
      </c>
      <c r="AR1978">
        <v>0</v>
      </c>
    </row>
    <row r="1979" spans="1:44" x14ac:dyDescent="0.3">
      <c r="A1979" t="s">
        <v>3473</v>
      </c>
      <c r="B1979" t="s">
        <v>3133</v>
      </c>
      <c r="C1979" t="s">
        <v>895</v>
      </c>
      <c r="D1979" t="s">
        <v>2394</v>
      </c>
      <c r="E1979">
        <v>19</v>
      </c>
      <c r="F1979">
        <v>20</v>
      </c>
      <c r="G1979">
        <v>4</v>
      </c>
      <c r="H1979">
        <v>0</v>
      </c>
      <c r="I1979">
        <v>95</v>
      </c>
      <c r="J1979" t="s">
        <v>2292</v>
      </c>
      <c r="K1979" t="s">
        <v>4433</v>
      </c>
      <c r="L1979" t="s">
        <v>2539</v>
      </c>
      <c r="M1979" t="s">
        <v>2395</v>
      </c>
      <c r="N1979" t="s">
        <v>3139</v>
      </c>
      <c r="O1979" t="s">
        <v>696</v>
      </c>
      <c r="P1979" t="s">
        <v>895</v>
      </c>
      <c r="Q1979">
        <v>4.3</v>
      </c>
      <c r="R1979">
        <v>27</v>
      </c>
      <c r="S1979" t="s">
        <v>25</v>
      </c>
      <c r="T1979" t="s">
        <v>895</v>
      </c>
      <c r="U1979">
        <v>8</v>
      </c>
      <c r="V1979">
        <v>19</v>
      </c>
      <c r="W1979" t="s">
        <v>32</v>
      </c>
      <c r="X1979">
        <v>207</v>
      </c>
      <c r="Y1979" t="str">
        <f>IF(_20224[[#This Row],[Lead Score]]=_20224[[#This Row],[p2_score1]],_20224[[#This Row],[p2]],_20224[[#This Row],[p1]])</f>
        <v>Shane Watson</v>
      </c>
      <c r="Z1979" t="str">
        <f>IF(_20224[[#This Row],[Lead Score]]&lt;&gt;_20224[[#This Row],[p2_score1]],_20224[[#This Row],[p2]],_20224[[#This Row],[p1]])</f>
        <v>Sharjeel Khan</v>
      </c>
      <c r="AA1979" s="1">
        <f>_20224[[#This Row],[Lead Score]]/_20224[[#This Row],[Runs in Partnership]]</f>
        <v>0.70370370370370372</v>
      </c>
      <c r="AB1979">
        <f>+_20224[[#This Row],[p2_score1]]+_20224[[#This Row],[p1_score1]]</f>
        <v>27</v>
      </c>
      <c r="AC1979">
        <f>MAX(_20224[[#This Row],[p2_score1]:[p1_score1]])</f>
        <v>19</v>
      </c>
      <c r="AD1979">
        <f>MIN(_20224[[#This Row],[p2_score1]:[p1_score1]])</f>
        <v>8</v>
      </c>
      <c r="AE1979" t="s">
        <v>2292</v>
      </c>
      <c r="AF1979" t="s">
        <v>2539</v>
      </c>
      <c r="AG1979" t="s">
        <v>2829</v>
      </c>
      <c r="AH1979" t="s">
        <v>850</v>
      </c>
      <c r="AI1979" t="s">
        <v>850</v>
      </c>
      <c r="AJ1979" t="s">
        <v>949</v>
      </c>
      <c r="AK1979" t="str">
        <f>LEFT(_20224[[#This Row],[result2]], FIND(" ",_20224[[#This Row],[result2]]))</f>
        <v xml:space="preserve">Peshawar </v>
      </c>
      <c r="AL1979" t="s">
        <v>4583</v>
      </c>
      <c r="AM1979" t="s">
        <v>3098</v>
      </c>
      <c r="AN1979" t="s">
        <v>3099</v>
      </c>
      <c r="AO1979" t="s">
        <v>3100</v>
      </c>
      <c r="AP1979" t="s">
        <v>1168</v>
      </c>
      <c r="AQ1979">
        <v>19</v>
      </c>
      <c r="AR1979">
        <v>8</v>
      </c>
    </row>
    <row r="1980" spans="1:44" x14ac:dyDescent="0.3">
      <c r="A1980" t="s">
        <v>3475</v>
      </c>
      <c r="B1980" t="s">
        <v>3144</v>
      </c>
      <c r="C1980" t="s">
        <v>25</v>
      </c>
      <c r="D1980" t="s">
        <v>2396</v>
      </c>
      <c r="E1980">
        <v>28</v>
      </c>
      <c r="F1980">
        <v>22</v>
      </c>
      <c r="G1980">
        <v>2</v>
      </c>
      <c r="H1980">
        <v>2</v>
      </c>
      <c r="I1980">
        <v>127.27</v>
      </c>
      <c r="J1980" t="s">
        <v>2292</v>
      </c>
      <c r="K1980" t="s">
        <v>4433</v>
      </c>
      <c r="L1980" t="s">
        <v>2539</v>
      </c>
      <c r="M1980" t="s">
        <v>2395</v>
      </c>
      <c r="N1980" t="s">
        <v>3148</v>
      </c>
      <c r="O1980" t="s">
        <v>876</v>
      </c>
      <c r="P1980" t="s">
        <v>25</v>
      </c>
      <c r="Q1980">
        <v>10</v>
      </c>
      <c r="R1980">
        <v>73</v>
      </c>
      <c r="S1980" t="s">
        <v>25</v>
      </c>
      <c r="T1980" t="s">
        <v>2342</v>
      </c>
      <c r="U1980">
        <v>0</v>
      </c>
      <c r="V1980">
        <v>0</v>
      </c>
      <c r="W1980" t="s">
        <v>895</v>
      </c>
      <c r="X1980">
        <v>207</v>
      </c>
      <c r="Y1980" t="str">
        <f>IF(_20224[[#This Row],[Lead Score]]=_20224[[#This Row],[p2_score1]],_20224[[#This Row],[p2]],_20224[[#This Row],[p1]])</f>
        <v>Khalid Latif</v>
      </c>
      <c r="Z1980" t="str">
        <f>IF(_20224[[#This Row],[Lead Score]]&lt;&gt;_20224[[#This Row],[p2_score1]],_20224[[#This Row],[p2]],_20224[[#This Row],[p1]])</f>
        <v>Sharjeel Khan</v>
      </c>
      <c r="AA1980" s="1">
        <f>_20224[[#This Row],[Lead Score]]/_20224[[#This Row],[Runs in Partnership]]</f>
        <v>0.56521739130434778</v>
      </c>
      <c r="AB1980">
        <f>+_20224[[#This Row],[p2_score1]]+_20224[[#This Row],[p1_score1]]</f>
        <v>46</v>
      </c>
      <c r="AC1980">
        <f>MAX(_20224[[#This Row],[p2_score1]:[p1_score1]])</f>
        <v>26</v>
      </c>
      <c r="AD1980">
        <f>MIN(_20224[[#This Row],[p2_score1]:[p1_score1]])</f>
        <v>20</v>
      </c>
      <c r="AE1980" t="s">
        <v>2292</v>
      </c>
      <c r="AF1980" t="s">
        <v>2539</v>
      </c>
      <c r="AG1980" t="s">
        <v>2829</v>
      </c>
      <c r="AH1980" t="s">
        <v>850</v>
      </c>
      <c r="AI1980" t="s">
        <v>850</v>
      </c>
      <c r="AJ1980" t="s">
        <v>949</v>
      </c>
      <c r="AK1980" t="str">
        <f>LEFT(_20224[[#This Row],[result2]], FIND(" ",_20224[[#This Row],[result2]]))</f>
        <v xml:space="preserve">Peshawar </v>
      </c>
      <c r="AL1980" t="s">
        <v>4583</v>
      </c>
      <c r="AM1980" t="s">
        <v>3098</v>
      </c>
      <c r="AN1980" t="s">
        <v>3099</v>
      </c>
      <c r="AO1980" t="s">
        <v>3100</v>
      </c>
      <c r="AP1980" t="s">
        <v>1168</v>
      </c>
      <c r="AQ1980">
        <v>26</v>
      </c>
      <c r="AR1980">
        <v>20</v>
      </c>
    </row>
    <row r="1981" spans="1:44" x14ac:dyDescent="0.3">
      <c r="A1981" t="s">
        <v>3476</v>
      </c>
      <c r="B1981" t="s">
        <v>3136</v>
      </c>
      <c r="C1981" t="s">
        <v>1536</v>
      </c>
      <c r="D1981" t="s">
        <v>2397</v>
      </c>
      <c r="E1981">
        <v>32</v>
      </c>
      <c r="F1981">
        <v>27</v>
      </c>
      <c r="G1981">
        <v>3</v>
      </c>
      <c r="H1981">
        <v>2</v>
      </c>
      <c r="I1981">
        <v>118.51</v>
      </c>
      <c r="J1981" t="s">
        <v>2292</v>
      </c>
      <c r="K1981" t="s">
        <v>4433</v>
      </c>
      <c r="L1981" t="s">
        <v>2539</v>
      </c>
      <c r="M1981" t="s">
        <v>2395</v>
      </c>
      <c r="N1981" t="s">
        <v>3157</v>
      </c>
      <c r="O1981" t="s">
        <v>391</v>
      </c>
      <c r="P1981" t="s">
        <v>1536</v>
      </c>
      <c r="Q1981">
        <v>16.5</v>
      </c>
      <c r="R1981">
        <v>130</v>
      </c>
      <c r="S1981" t="s">
        <v>1536</v>
      </c>
      <c r="T1981" t="s">
        <v>2342</v>
      </c>
      <c r="U1981">
        <v>0</v>
      </c>
      <c r="V1981">
        <v>25</v>
      </c>
      <c r="W1981" t="s">
        <v>25</v>
      </c>
      <c r="X1981">
        <v>207</v>
      </c>
      <c r="Y1981" t="str">
        <f>IF(_20224[[#This Row],[Lead Score]]=_20224[[#This Row],[p2_score1]],_20224[[#This Row],[p2]],_20224[[#This Row],[p1]])</f>
        <v>Misbah-ul-Haq</v>
      </c>
      <c r="Z1981" t="str">
        <f>IF(_20224[[#This Row],[Lead Score]]&lt;&gt;_20224[[#This Row],[p2_score1]],_20224[[#This Row],[p2]],_20224[[#This Row],[p1]])</f>
        <v>Khalid Latif</v>
      </c>
      <c r="AA1981" s="1">
        <f>_20224[[#This Row],[Lead Score]]/_20224[[#This Row],[Runs in Partnership]]</f>
        <v>0.56140350877192979</v>
      </c>
      <c r="AB1981">
        <f>+_20224[[#This Row],[p2_score1]]+_20224[[#This Row],[p1_score1]]</f>
        <v>57</v>
      </c>
      <c r="AC1981">
        <f>MAX(_20224[[#This Row],[p2_score1]:[p1_score1]])</f>
        <v>32</v>
      </c>
      <c r="AD1981">
        <f>MIN(_20224[[#This Row],[p2_score1]:[p1_score1]])</f>
        <v>25</v>
      </c>
      <c r="AE1981" t="s">
        <v>2292</v>
      </c>
      <c r="AF1981" t="s">
        <v>2539</v>
      </c>
      <c r="AG1981" t="s">
        <v>2829</v>
      </c>
      <c r="AH1981" t="s">
        <v>850</v>
      </c>
      <c r="AI1981" t="s">
        <v>850</v>
      </c>
      <c r="AJ1981" t="s">
        <v>949</v>
      </c>
      <c r="AK1981" t="str">
        <f>LEFT(_20224[[#This Row],[result2]], FIND(" ",_20224[[#This Row],[result2]]))</f>
        <v xml:space="preserve">Peshawar </v>
      </c>
      <c r="AL1981" t="s">
        <v>4583</v>
      </c>
      <c r="AM1981" t="s">
        <v>3098</v>
      </c>
      <c r="AN1981" t="s">
        <v>3099</v>
      </c>
      <c r="AO1981" t="s">
        <v>3100</v>
      </c>
      <c r="AP1981" t="s">
        <v>1168</v>
      </c>
      <c r="AQ1981">
        <v>25</v>
      </c>
      <c r="AR1981">
        <v>32</v>
      </c>
    </row>
    <row r="1982" spans="1:44" x14ac:dyDescent="0.3">
      <c r="A1982" t="s">
        <v>3478</v>
      </c>
      <c r="B1982" t="s">
        <v>3162</v>
      </c>
      <c r="C1982" t="s">
        <v>1365</v>
      </c>
      <c r="D1982" t="s">
        <v>2398</v>
      </c>
      <c r="E1982">
        <v>2</v>
      </c>
      <c r="F1982">
        <v>2</v>
      </c>
      <c r="G1982">
        <v>0</v>
      </c>
      <c r="H1982">
        <v>0</v>
      </c>
      <c r="I1982">
        <v>100</v>
      </c>
      <c r="J1982" t="s">
        <v>2292</v>
      </c>
      <c r="K1982" t="s">
        <v>4433</v>
      </c>
      <c r="L1982" t="s">
        <v>2539</v>
      </c>
      <c r="M1982" t="s">
        <v>2395</v>
      </c>
      <c r="N1982" t="s">
        <v>3151</v>
      </c>
      <c r="O1982" t="s">
        <v>2399</v>
      </c>
      <c r="P1982" t="s">
        <v>1365</v>
      </c>
      <c r="Q1982">
        <v>17.3</v>
      </c>
      <c r="R1982">
        <v>135</v>
      </c>
      <c r="S1982" t="s">
        <v>1365</v>
      </c>
      <c r="T1982" t="s">
        <v>2342</v>
      </c>
      <c r="U1982">
        <v>0</v>
      </c>
      <c r="V1982">
        <v>28</v>
      </c>
      <c r="W1982" t="s">
        <v>1536</v>
      </c>
      <c r="X1982">
        <v>207</v>
      </c>
      <c r="Y1982" t="str">
        <f>IF(_20224[[#This Row],[Lead Score]]=_20224[[#This Row],[p2_score1]],_20224[[#This Row],[p2]],_20224[[#This Row],[p1]])</f>
        <v>Khalid Latif</v>
      </c>
      <c r="Z1982" t="str">
        <f>IF(_20224[[#This Row],[Lead Score]]&lt;&gt;_20224[[#This Row],[p2_score1]],_20224[[#This Row],[p2]],_20224[[#This Row],[p1]])</f>
        <v>Andre Russell</v>
      </c>
      <c r="AA1982" s="1">
        <f>_20224[[#This Row],[Lead Score]]/_20224[[#This Row],[Runs in Partnership]]</f>
        <v>0.6</v>
      </c>
      <c r="AB1982">
        <f>+_20224[[#This Row],[p2_score1]]+_20224[[#This Row],[p1_score1]]</f>
        <v>5</v>
      </c>
      <c r="AC1982">
        <f>MAX(_20224[[#This Row],[p2_score1]:[p1_score1]])</f>
        <v>3</v>
      </c>
      <c r="AD1982">
        <f>MIN(_20224[[#This Row],[p2_score1]:[p1_score1]])</f>
        <v>2</v>
      </c>
      <c r="AE1982" t="s">
        <v>2292</v>
      </c>
      <c r="AF1982" t="s">
        <v>2539</v>
      </c>
      <c r="AG1982" t="s">
        <v>2829</v>
      </c>
      <c r="AH1982" t="s">
        <v>850</v>
      </c>
      <c r="AI1982" t="s">
        <v>850</v>
      </c>
      <c r="AJ1982" t="s">
        <v>949</v>
      </c>
      <c r="AK1982" t="str">
        <f>LEFT(_20224[[#This Row],[result2]], FIND(" ",_20224[[#This Row],[result2]]))</f>
        <v xml:space="preserve">Peshawar </v>
      </c>
      <c r="AL1982" t="s">
        <v>4583</v>
      </c>
      <c r="AM1982" t="s">
        <v>3098</v>
      </c>
      <c r="AN1982" t="s">
        <v>3099</v>
      </c>
      <c r="AO1982" t="s">
        <v>3100</v>
      </c>
      <c r="AP1982" t="s">
        <v>1168</v>
      </c>
      <c r="AQ1982">
        <v>3</v>
      </c>
      <c r="AR1982">
        <v>2</v>
      </c>
    </row>
    <row r="1983" spans="1:44" x14ac:dyDescent="0.3">
      <c r="A1983" t="s">
        <v>3480</v>
      </c>
      <c r="B1983" t="s">
        <v>3153</v>
      </c>
      <c r="C1983" t="s">
        <v>2342</v>
      </c>
      <c r="D1983" t="s">
        <v>2400</v>
      </c>
      <c r="E1983">
        <v>59</v>
      </c>
      <c r="F1983">
        <v>41</v>
      </c>
      <c r="G1983">
        <v>1</v>
      </c>
      <c r="H1983">
        <v>4</v>
      </c>
      <c r="I1983">
        <v>143.9</v>
      </c>
      <c r="J1983" t="s">
        <v>2292</v>
      </c>
      <c r="K1983" t="s">
        <v>4433</v>
      </c>
      <c r="L1983" t="s">
        <v>2539</v>
      </c>
      <c r="M1983" t="s">
        <v>2395</v>
      </c>
      <c r="N1983" t="s">
        <v>3170</v>
      </c>
      <c r="O1983" t="s">
        <v>2401</v>
      </c>
      <c r="P1983" t="s">
        <v>2342</v>
      </c>
      <c r="Q1983">
        <v>18.399999999999999</v>
      </c>
      <c r="R1983">
        <v>146</v>
      </c>
      <c r="S1983" t="s">
        <v>2152</v>
      </c>
      <c r="T1983" t="s">
        <v>2342</v>
      </c>
      <c r="U1983">
        <v>0</v>
      </c>
      <c r="V1983">
        <v>0</v>
      </c>
      <c r="W1983" t="s">
        <v>1365</v>
      </c>
      <c r="X1983">
        <v>207</v>
      </c>
      <c r="Y1983" t="str">
        <f>IF(_20224[[#This Row],[Lead Score]]=_20224[[#This Row],[p2_score1]],_20224[[#This Row],[p2]],_20224[[#This Row],[p1]])</f>
        <v>Khalid Latif</v>
      </c>
      <c r="Z1983" t="str">
        <f>IF(_20224[[#This Row],[Lead Score]]&lt;&gt;_20224[[#This Row],[p2_score1]],_20224[[#This Row],[p2]],_20224[[#This Row],[p1]])</f>
        <v>Brad Haddin</v>
      </c>
      <c r="AA1983" s="1">
        <f>_20224[[#This Row],[Lead Score]]/_20224[[#This Row],[Runs in Partnership]]</f>
        <v>1</v>
      </c>
      <c r="AB1983">
        <f>+_20224[[#This Row],[p2_score1]]+_20224[[#This Row],[p1_score1]]</f>
        <v>31</v>
      </c>
      <c r="AC1983">
        <f>MAX(_20224[[#This Row],[p2_score1]:[p1_score1]])</f>
        <v>31</v>
      </c>
      <c r="AD1983">
        <f>MIN(_20224[[#This Row],[p2_score1]:[p1_score1]])</f>
        <v>0</v>
      </c>
      <c r="AE1983" t="s">
        <v>2292</v>
      </c>
      <c r="AF1983" t="s">
        <v>2539</v>
      </c>
      <c r="AG1983" t="s">
        <v>2829</v>
      </c>
      <c r="AH1983" t="s">
        <v>850</v>
      </c>
      <c r="AI1983" t="s">
        <v>850</v>
      </c>
      <c r="AJ1983" t="s">
        <v>949</v>
      </c>
      <c r="AK1983" t="str">
        <f>LEFT(_20224[[#This Row],[result2]], FIND(" ",_20224[[#This Row],[result2]]))</f>
        <v xml:space="preserve">Peshawar </v>
      </c>
      <c r="AL1983" t="s">
        <v>4583</v>
      </c>
      <c r="AM1983" t="s">
        <v>3098</v>
      </c>
      <c r="AN1983" t="s">
        <v>3099</v>
      </c>
      <c r="AO1983" t="s">
        <v>3100</v>
      </c>
      <c r="AP1983" t="s">
        <v>1168</v>
      </c>
      <c r="AQ1983">
        <v>31</v>
      </c>
      <c r="AR1983">
        <v>0</v>
      </c>
    </row>
    <row r="1984" spans="1:44" hidden="1" x14ac:dyDescent="0.3">
      <c r="A1984" t="s">
        <v>3413</v>
      </c>
      <c r="B1984" t="s">
        <v>3178</v>
      </c>
      <c r="C1984" t="s">
        <v>246</v>
      </c>
      <c r="D1984" t="s">
        <v>2402</v>
      </c>
      <c r="E1984">
        <v>0</v>
      </c>
      <c r="F1984">
        <v>1</v>
      </c>
      <c r="G1984">
        <v>0</v>
      </c>
      <c r="H1984">
        <v>0</v>
      </c>
      <c r="I1984">
        <v>0</v>
      </c>
      <c r="J1984" t="s">
        <v>2292</v>
      </c>
      <c r="K1984" t="s">
        <v>4433</v>
      </c>
      <c r="L1984" t="s">
        <v>2539</v>
      </c>
      <c r="M1984" t="s">
        <v>2395</v>
      </c>
      <c r="N1984" t="s">
        <v>3200</v>
      </c>
      <c r="O1984" t="s">
        <v>2403</v>
      </c>
      <c r="P1984" t="s">
        <v>246</v>
      </c>
      <c r="Q1984">
        <v>19.100000000000001</v>
      </c>
      <c r="R1984">
        <v>146</v>
      </c>
      <c r="S1984" t="s">
        <v>2152</v>
      </c>
      <c r="T1984" t="s">
        <v>246</v>
      </c>
      <c r="U1984">
        <v>0</v>
      </c>
      <c r="V1984">
        <v>0</v>
      </c>
      <c r="W1984" t="s">
        <v>2342</v>
      </c>
      <c r="X1984">
        <v>207</v>
      </c>
      <c r="Y1984" t="str">
        <f>IF(_20224[[#This Row],[Lead Score]]=_20224[[#This Row],[p2_score1]],_20224[[#This Row],[p2]],_20224[[#This Row],[p1]])</f>
        <v>Asif Ali</v>
      </c>
      <c r="Z1984" t="str">
        <f>IF(_20224[[#This Row],[Lead Score]]&lt;&gt;_20224[[#This Row],[p2_score1]],_20224[[#This Row],[p2]],_20224[[#This Row],[p1]])</f>
        <v>Brad Haddin</v>
      </c>
      <c r="AA1984" s="1" t="e">
        <f>_20224[[#This Row],[Lead Score]]/_20224[[#This Row],[Runs in Partnership]]</f>
        <v>#DIV/0!</v>
      </c>
      <c r="AB1984">
        <f>+_20224[[#This Row],[p2_score1]]+_20224[[#This Row],[p1_score1]]</f>
        <v>0</v>
      </c>
      <c r="AC1984">
        <f>MAX(_20224[[#This Row],[p2_score1]:[p1_score1]])</f>
        <v>0</v>
      </c>
      <c r="AD1984">
        <f>MIN(_20224[[#This Row],[p2_score1]:[p1_score1]])</f>
        <v>0</v>
      </c>
      <c r="AE1984" t="s">
        <v>2292</v>
      </c>
      <c r="AF1984" t="s">
        <v>2539</v>
      </c>
      <c r="AG1984" t="s">
        <v>2829</v>
      </c>
      <c r="AH1984" t="s">
        <v>850</v>
      </c>
      <c r="AI1984" t="s">
        <v>850</v>
      </c>
      <c r="AJ1984" t="s">
        <v>949</v>
      </c>
      <c r="AK1984" t="str">
        <f>LEFT(_20224[[#This Row],[result2]], FIND(" ",_20224[[#This Row],[result2]]))</f>
        <v xml:space="preserve">Peshawar </v>
      </c>
      <c r="AL1984" t="s">
        <v>4583</v>
      </c>
      <c r="AM1984" t="s">
        <v>3098</v>
      </c>
      <c r="AN1984" t="s">
        <v>3099</v>
      </c>
      <c r="AO1984" t="s">
        <v>3100</v>
      </c>
      <c r="AP1984" t="s">
        <v>1168</v>
      </c>
      <c r="AQ1984">
        <v>0</v>
      </c>
      <c r="AR1984">
        <v>0</v>
      </c>
    </row>
    <row r="1985" spans="1:44" x14ac:dyDescent="0.3">
      <c r="A1985" t="s">
        <v>3483</v>
      </c>
      <c r="B1985" t="s">
        <v>3173</v>
      </c>
      <c r="C1985" t="s">
        <v>2152</v>
      </c>
      <c r="D1985" t="s">
        <v>45</v>
      </c>
      <c r="E1985">
        <v>2</v>
      </c>
      <c r="F1985">
        <v>4</v>
      </c>
      <c r="G1985">
        <v>0</v>
      </c>
      <c r="H1985">
        <v>0</v>
      </c>
      <c r="I1985">
        <v>50</v>
      </c>
      <c r="J1985" t="s">
        <v>2292</v>
      </c>
      <c r="K1985" t="s">
        <v>4433</v>
      </c>
      <c r="L1985" t="s">
        <v>2539</v>
      </c>
      <c r="M1985" t="s">
        <v>2395</v>
      </c>
      <c r="N1985" t="s">
        <v>32</v>
      </c>
      <c r="O1985" t="s">
        <v>32</v>
      </c>
      <c r="P1985" t="s">
        <v>32</v>
      </c>
      <c r="S1985" t="s">
        <v>2152</v>
      </c>
      <c r="T1985" t="s">
        <v>1570</v>
      </c>
      <c r="U1985">
        <v>0</v>
      </c>
      <c r="V1985">
        <v>0</v>
      </c>
      <c r="W1985" t="s">
        <v>246</v>
      </c>
      <c r="X1985">
        <v>207</v>
      </c>
      <c r="Y1985" t="str">
        <f>IF(_20224[[#This Row],[Lead Score]]=_20224[[#This Row],[p2_score1]],_20224[[#This Row],[p2]],_20224[[#This Row],[p1]])</f>
        <v>Mohammad Sami</v>
      </c>
      <c r="Z1985" t="str">
        <f>IF(_20224[[#This Row],[Lead Score]]&lt;&gt;_20224[[#This Row],[p2_score1]],_20224[[#This Row],[p2]],_20224[[#This Row],[p1]])</f>
        <v>Brad Haddin</v>
      </c>
      <c r="AA1985" s="1">
        <f>_20224[[#This Row],[Lead Score]]/_20224[[#This Row],[Runs in Partnership]]</f>
        <v>0.6</v>
      </c>
      <c r="AB1985">
        <f>+_20224[[#This Row],[p2_score1]]+_20224[[#This Row],[p1_score1]]</f>
        <v>5</v>
      </c>
      <c r="AC1985">
        <f>MAX(_20224[[#This Row],[p2_score1]:[p1_score1]])</f>
        <v>3</v>
      </c>
      <c r="AD1985">
        <f>MIN(_20224[[#This Row],[p2_score1]:[p1_score1]])</f>
        <v>2</v>
      </c>
      <c r="AE1985" t="s">
        <v>2292</v>
      </c>
      <c r="AF1985" t="s">
        <v>2539</v>
      </c>
      <c r="AG1985" t="s">
        <v>2829</v>
      </c>
      <c r="AH1985" t="s">
        <v>850</v>
      </c>
      <c r="AI1985" t="s">
        <v>850</v>
      </c>
      <c r="AJ1985" t="s">
        <v>949</v>
      </c>
      <c r="AK1985" t="str">
        <f>LEFT(_20224[[#This Row],[result2]], FIND(" ",_20224[[#This Row],[result2]]))</f>
        <v xml:space="preserve">Peshawar </v>
      </c>
      <c r="AL1985" t="s">
        <v>4583</v>
      </c>
      <c r="AM1985" t="s">
        <v>3098</v>
      </c>
      <c r="AN1985" t="s">
        <v>3099</v>
      </c>
      <c r="AO1985" t="s">
        <v>3100</v>
      </c>
      <c r="AP1985" t="s">
        <v>1168</v>
      </c>
      <c r="AQ1985">
        <v>3</v>
      </c>
      <c r="AR1985">
        <v>2</v>
      </c>
    </row>
    <row r="1986" spans="1:44" hidden="1" x14ac:dyDescent="0.3">
      <c r="A1986" t="s">
        <v>3485</v>
      </c>
      <c r="B1986" t="s">
        <v>3180</v>
      </c>
      <c r="C1986" t="s">
        <v>1570</v>
      </c>
      <c r="D1986" t="s">
        <v>45</v>
      </c>
      <c r="E1986">
        <v>3</v>
      </c>
      <c r="F1986">
        <v>3</v>
      </c>
      <c r="G1986">
        <v>0</v>
      </c>
      <c r="H1986">
        <v>0</v>
      </c>
      <c r="I1986">
        <v>100</v>
      </c>
      <c r="J1986" t="s">
        <v>2292</v>
      </c>
      <c r="K1986" t="s">
        <v>4433</v>
      </c>
      <c r="L1986" t="s">
        <v>2539</v>
      </c>
      <c r="M1986" t="s">
        <v>2395</v>
      </c>
      <c r="N1986" t="s">
        <v>32</v>
      </c>
      <c r="O1986" t="s">
        <v>32</v>
      </c>
      <c r="P1986" t="s">
        <v>32</v>
      </c>
      <c r="S1986" t="s">
        <v>32</v>
      </c>
      <c r="T1986" t="s">
        <v>32</v>
      </c>
      <c r="W1986" t="s">
        <v>32</v>
      </c>
      <c r="X1986">
        <v>207</v>
      </c>
      <c r="Y1986" t="str">
        <f>IF(_20224[[#This Row],[Lead Score]]=_20224[[#This Row],[p2_score1]],_20224[[#This Row],[p2]],_20224[[#This Row],[p1]])</f>
        <v/>
      </c>
      <c r="Z1986" t="str">
        <f>IF(_20224[[#This Row],[Lead Score]]&lt;&gt;_20224[[#This Row],[p2_score1]],_20224[[#This Row],[p2]],_20224[[#This Row],[p1]])</f>
        <v/>
      </c>
      <c r="AA1986" s="1" t="e">
        <f>_20224[[#This Row],[Lead Score]]/_20224[[#This Row],[Runs in Partnership]]</f>
        <v>#DIV/0!</v>
      </c>
      <c r="AB1986">
        <f>+_20224[[#This Row],[p2_score1]]+_20224[[#This Row],[p1_score1]]</f>
        <v>0</v>
      </c>
      <c r="AC1986">
        <f>MAX(_20224[[#This Row],[p2_score1]:[p1_score1]])</f>
        <v>0</v>
      </c>
      <c r="AD1986">
        <f>MIN(_20224[[#This Row],[p2_score1]:[p1_score1]])</f>
        <v>0</v>
      </c>
      <c r="AE1986" t="s">
        <v>2292</v>
      </c>
      <c r="AF1986" t="s">
        <v>2539</v>
      </c>
      <c r="AG1986" t="s">
        <v>2829</v>
      </c>
      <c r="AH1986" t="s">
        <v>850</v>
      </c>
      <c r="AI1986" t="s">
        <v>850</v>
      </c>
      <c r="AJ1986" t="s">
        <v>949</v>
      </c>
      <c r="AK1986" t="str">
        <f>LEFT(_20224[[#This Row],[result2]], FIND(" ",_20224[[#This Row],[result2]]))</f>
        <v xml:space="preserve">Peshawar </v>
      </c>
      <c r="AL1986" t="s">
        <v>4583</v>
      </c>
      <c r="AM1986" t="s">
        <v>3098</v>
      </c>
      <c r="AN1986" t="s">
        <v>3099</v>
      </c>
      <c r="AO1986" t="s">
        <v>3100</v>
      </c>
      <c r="AP1986" t="s">
        <v>1168</v>
      </c>
      <c r="AQ1986">
        <v>0</v>
      </c>
      <c r="AR1986">
        <v>0</v>
      </c>
    </row>
    <row r="1987" spans="1:44" x14ac:dyDescent="0.3">
      <c r="A1987" t="s">
        <v>3488</v>
      </c>
      <c r="B1987" t="s">
        <v>3133</v>
      </c>
      <c r="C1987" t="s">
        <v>2326</v>
      </c>
      <c r="D1987" t="s">
        <v>2404</v>
      </c>
      <c r="E1987">
        <v>6</v>
      </c>
      <c r="F1987">
        <v>9</v>
      </c>
      <c r="G1987">
        <v>1</v>
      </c>
      <c r="H1987">
        <v>0</v>
      </c>
      <c r="I1987">
        <v>66.66</v>
      </c>
      <c r="J1987" t="s">
        <v>2292</v>
      </c>
      <c r="K1987" t="s">
        <v>4254</v>
      </c>
      <c r="L1987" t="s">
        <v>2543</v>
      </c>
      <c r="M1987" t="s">
        <v>2405</v>
      </c>
      <c r="N1987" t="s">
        <v>3139</v>
      </c>
      <c r="O1987" t="s">
        <v>122</v>
      </c>
      <c r="P1987" t="s">
        <v>2326</v>
      </c>
      <c r="Q1987">
        <v>2.4</v>
      </c>
      <c r="R1987">
        <v>16</v>
      </c>
      <c r="S1987" t="s">
        <v>82</v>
      </c>
      <c r="T1987" t="s">
        <v>2326</v>
      </c>
      <c r="U1987">
        <v>10</v>
      </c>
      <c r="V1987">
        <v>6</v>
      </c>
      <c r="W1987" t="s">
        <v>32</v>
      </c>
      <c r="X1987">
        <v>208</v>
      </c>
      <c r="Y1987" t="str">
        <f>IF(_20224[[#This Row],[Lead Score]]=_20224[[#This Row],[p2_score1]],_20224[[#This Row],[p2]],_20224[[#This Row],[p1]])</f>
        <v>Shoaib Malik</v>
      </c>
      <c r="Z1987" t="str">
        <f>IF(_20224[[#This Row],[Lead Score]]&lt;&gt;_20224[[#This Row],[p2_score1]],_20224[[#This Row],[p2]],_20224[[#This Row],[p1]])</f>
        <v>Nauman Anwar</v>
      </c>
      <c r="AA1987" s="1">
        <f>_20224[[#This Row],[Lead Score]]/_20224[[#This Row],[Runs in Partnership]]</f>
        <v>0.625</v>
      </c>
      <c r="AB1987">
        <f>+_20224[[#This Row],[p2_score1]]+_20224[[#This Row],[p1_score1]]</f>
        <v>16</v>
      </c>
      <c r="AC1987">
        <f>MAX(_20224[[#This Row],[p2_score1]:[p1_score1]])</f>
        <v>10</v>
      </c>
      <c r="AD1987">
        <f>MIN(_20224[[#This Row],[p2_score1]:[p1_score1]])</f>
        <v>6</v>
      </c>
      <c r="AE1987" t="s">
        <v>2292</v>
      </c>
      <c r="AF1987" t="s">
        <v>2543</v>
      </c>
      <c r="AG1987" t="s">
        <v>2829</v>
      </c>
      <c r="AH1987" t="s">
        <v>872</v>
      </c>
      <c r="AI1987" t="s">
        <v>872</v>
      </c>
      <c r="AJ1987" t="s">
        <v>897</v>
      </c>
      <c r="AK1987" t="str">
        <f>LEFT(_20224[[#This Row],[result2]], FIND(" ",_20224[[#This Row],[result2]]))</f>
        <v xml:space="preserve">Quetta </v>
      </c>
      <c r="AL1987" t="s">
        <v>4583</v>
      </c>
      <c r="AM1987" t="s">
        <v>3101</v>
      </c>
      <c r="AN1987" t="s">
        <v>3102</v>
      </c>
      <c r="AO1987" t="s">
        <v>2642</v>
      </c>
      <c r="AP1987" t="s">
        <v>2173</v>
      </c>
      <c r="AQ1987">
        <v>6</v>
      </c>
      <c r="AR1987">
        <v>10</v>
      </c>
    </row>
    <row r="1988" spans="1:44" x14ac:dyDescent="0.3">
      <c r="A1988" t="s">
        <v>3491</v>
      </c>
      <c r="B1988" t="s">
        <v>3153</v>
      </c>
      <c r="C1988" t="s">
        <v>299</v>
      </c>
      <c r="D1988" t="s">
        <v>2150</v>
      </c>
      <c r="E1988">
        <v>23</v>
      </c>
      <c r="F1988">
        <v>17</v>
      </c>
      <c r="G1988">
        <v>1</v>
      </c>
      <c r="H1988">
        <v>1</v>
      </c>
      <c r="I1988">
        <v>135.29</v>
      </c>
      <c r="J1988" t="s">
        <v>2292</v>
      </c>
      <c r="K1988" t="s">
        <v>4254</v>
      </c>
      <c r="L1988" t="s">
        <v>2543</v>
      </c>
      <c r="M1988" t="s">
        <v>2405</v>
      </c>
      <c r="N1988" t="s">
        <v>3148</v>
      </c>
      <c r="O1988" t="s">
        <v>1399</v>
      </c>
      <c r="P1988" t="s">
        <v>299</v>
      </c>
      <c r="Q1988">
        <v>9.1999999999999993</v>
      </c>
      <c r="R1988">
        <v>63</v>
      </c>
      <c r="S1988" t="s">
        <v>82</v>
      </c>
      <c r="T1988" t="s">
        <v>299</v>
      </c>
      <c r="U1988">
        <v>34</v>
      </c>
      <c r="V1988">
        <v>0</v>
      </c>
      <c r="W1988" t="s">
        <v>2326</v>
      </c>
      <c r="X1988">
        <v>208</v>
      </c>
      <c r="Y1988" t="str">
        <f>IF(_20224[[#This Row],[Lead Score]]=_20224[[#This Row],[p2_score1]],_20224[[#This Row],[p2]],_20224[[#This Row],[p1]])</f>
        <v>Shoaib Malik</v>
      </c>
      <c r="Z1988" t="str">
        <f>IF(_20224[[#This Row],[Lead Score]]&lt;&gt;_20224[[#This Row],[p2_score1]],_20224[[#This Row],[p2]],_20224[[#This Row],[p1]])</f>
        <v>James Vince</v>
      </c>
      <c r="AA1988" s="1">
        <f>_20224[[#This Row],[Lead Score]]/_20224[[#This Row],[Runs in Partnership]]</f>
        <v>0.51063829787234039</v>
      </c>
      <c r="AB1988">
        <f>+_20224[[#This Row],[p2_score1]]+_20224[[#This Row],[p1_score1]]</f>
        <v>47</v>
      </c>
      <c r="AC1988">
        <f>MAX(_20224[[#This Row],[p2_score1]:[p1_score1]])</f>
        <v>24</v>
      </c>
      <c r="AD1988">
        <f>MIN(_20224[[#This Row],[p2_score1]:[p1_score1]])</f>
        <v>23</v>
      </c>
      <c r="AE1988" t="s">
        <v>2292</v>
      </c>
      <c r="AF1988" t="s">
        <v>2543</v>
      </c>
      <c r="AG1988" t="s">
        <v>2829</v>
      </c>
      <c r="AH1988" t="s">
        <v>872</v>
      </c>
      <c r="AI1988" t="s">
        <v>872</v>
      </c>
      <c r="AJ1988" t="s">
        <v>897</v>
      </c>
      <c r="AK1988" t="str">
        <f>LEFT(_20224[[#This Row],[result2]], FIND(" ",_20224[[#This Row],[result2]]))</f>
        <v xml:space="preserve">Quetta </v>
      </c>
      <c r="AL1988" t="s">
        <v>4583</v>
      </c>
      <c r="AM1988" t="s">
        <v>3101</v>
      </c>
      <c r="AN1988" t="s">
        <v>3102</v>
      </c>
      <c r="AO1988" t="s">
        <v>2642</v>
      </c>
      <c r="AP1988" t="s">
        <v>2173</v>
      </c>
      <c r="AQ1988">
        <v>23</v>
      </c>
      <c r="AR1988">
        <v>24</v>
      </c>
    </row>
    <row r="1989" spans="1:44" x14ac:dyDescent="0.3">
      <c r="A1989" t="s">
        <v>3495</v>
      </c>
      <c r="B1989" t="s">
        <v>3144</v>
      </c>
      <c r="C1989" t="s">
        <v>82</v>
      </c>
      <c r="D1989" t="s">
        <v>2406</v>
      </c>
      <c r="E1989">
        <v>45</v>
      </c>
      <c r="F1989">
        <v>38</v>
      </c>
      <c r="G1989">
        <v>3</v>
      </c>
      <c r="H1989">
        <v>2</v>
      </c>
      <c r="I1989">
        <v>118.42</v>
      </c>
      <c r="J1989" t="s">
        <v>2292</v>
      </c>
      <c r="K1989" t="s">
        <v>4254</v>
      </c>
      <c r="L1989" t="s">
        <v>2543</v>
      </c>
      <c r="M1989" t="s">
        <v>2405</v>
      </c>
      <c r="N1989" t="s">
        <v>3157</v>
      </c>
      <c r="O1989" t="s">
        <v>2407</v>
      </c>
      <c r="P1989" t="s">
        <v>82</v>
      </c>
      <c r="Q1989">
        <v>12.5</v>
      </c>
      <c r="R1989">
        <v>86</v>
      </c>
      <c r="S1989" t="s">
        <v>82</v>
      </c>
      <c r="T1989" t="s">
        <v>2214</v>
      </c>
      <c r="U1989">
        <v>0</v>
      </c>
      <c r="V1989">
        <v>0</v>
      </c>
      <c r="W1989" t="s">
        <v>299</v>
      </c>
      <c r="X1989">
        <v>208</v>
      </c>
      <c r="Y1989" t="str">
        <f>IF(_20224[[#This Row],[Lead Score]]=_20224[[#This Row],[p2_score1]],_20224[[#This Row],[p2]],_20224[[#This Row],[p1]])</f>
        <v>Shakib Al Hasan</v>
      </c>
      <c r="Z1989" t="str">
        <f>IF(_20224[[#This Row],[Lead Score]]&lt;&gt;_20224[[#This Row],[p2_score1]],_20224[[#This Row],[p2]],_20224[[#This Row],[p1]])</f>
        <v>Shoaib Malik</v>
      </c>
      <c r="AA1989" s="1">
        <f>_20224[[#This Row],[Lead Score]]/_20224[[#This Row],[Runs in Partnership]]</f>
        <v>0.52173913043478259</v>
      </c>
      <c r="AB1989">
        <f>+_20224[[#This Row],[p2_score1]]+_20224[[#This Row],[p1_score1]]</f>
        <v>23</v>
      </c>
      <c r="AC1989">
        <f>MAX(_20224[[#This Row],[p2_score1]:[p1_score1]])</f>
        <v>12</v>
      </c>
      <c r="AD1989">
        <f>MIN(_20224[[#This Row],[p2_score1]:[p1_score1]])</f>
        <v>11</v>
      </c>
      <c r="AE1989" t="s">
        <v>2292</v>
      </c>
      <c r="AF1989" t="s">
        <v>2543</v>
      </c>
      <c r="AG1989" t="s">
        <v>2829</v>
      </c>
      <c r="AH1989" t="s">
        <v>872</v>
      </c>
      <c r="AI1989" t="s">
        <v>872</v>
      </c>
      <c r="AJ1989" t="s">
        <v>897</v>
      </c>
      <c r="AK1989" t="str">
        <f>LEFT(_20224[[#This Row],[result2]], FIND(" ",_20224[[#This Row],[result2]]))</f>
        <v xml:space="preserve">Quetta </v>
      </c>
      <c r="AL1989" t="s">
        <v>4583</v>
      </c>
      <c r="AM1989" t="s">
        <v>3101</v>
      </c>
      <c r="AN1989" t="s">
        <v>3102</v>
      </c>
      <c r="AO1989" t="s">
        <v>2642</v>
      </c>
      <c r="AP1989" t="s">
        <v>2173</v>
      </c>
      <c r="AQ1989">
        <v>12</v>
      </c>
      <c r="AR1989">
        <v>11</v>
      </c>
    </row>
    <row r="1990" spans="1:44" x14ac:dyDescent="0.3">
      <c r="A1990" t="s">
        <v>3500</v>
      </c>
      <c r="B1990" t="s">
        <v>3136</v>
      </c>
      <c r="C1990" t="s">
        <v>2214</v>
      </c>
      <c r="D1990" t="s">
        <v>2408</v>
      </c>
      <c r="E1990">
        <v>10</v>
      </c>
      <c r="F1990">
        <v>19</v>
      </c>
      <c r="G1990">
        <v>0</v>
      </c>
      <c r="H1990">
        <v>0</v>
      </c>
      <c r="I1990">
        <v>52.63</v>
      </c>
      <c r="J1990" t="s">
        <v>2292</v>
      </c>
      <c r="K1990" t="s">
        <v>4254</v>
      </c>
      <c r="L1990" t="s">
        <v>2543</v>
      </c>
      <c r="M1990" t="s">
        <v>2405</v>
      </c>
      <c r="N1990" t="s">
        <v>3151</v>
      </c>
      <c r="O1990" t="s">
        <v>206</v>
      </c>
      <c r="P1990" t="s">
        <v>2214</v>
      </c>
      <c r="Q1990">
        <v>15.1</v>
      </c>
      <c r="R1990">
        <v>97</v>
      </c>
      <c r="S1990" t="s">
        <v>986</v>
      </c>
      <c r="T1990" t="s">
        <v>2214</v>
      </c>
      <c r="U1990">
        <v>0</v>
      </c>
      <c r="V1990">
        <v>0</v>
      </c>
      <c r="W1990" t="s">
        <v>82</v>
      </c>
      <c r="X1990">
        <v>208</v>
      </c>
      <c r="Y1990" t="str">
        <f>IF(_20224[[#This Row],[Lead Score]]=_20224[[#This Row],[p2_score1]],_20224[[#This Row],[p2]],_20224[[#This Row],[p1]])</f>
        <v>Shakib Al Hasan</v>
      </c>
      <c r="Z1990" t="str">
        <f>IF(_20224[[#This Row],[Lead Score]]&lt;&gt;_20224[[#This Row],[p2_score1]],_20224[[#This Row],[p2]],_20224[[#This Row],[p1]])</f>
        <v>Ravi Bopara</v>
      </c>
      <c r="AA1990" s="1">
        <f>_20224[[#This Row],[Lead Score]]/_20224[[#This Row],[Runs in Partnership]]</f>
        <v>0.90909090909090906</v>
      </c>
      <c r="AB1990">
        <f>+_20224[[#This Row],[p2_score1]]+_20224[[#This Row],[p1_score1]]</f>
        <v>11</v>
      </c>
      <c r="AC1990">
        <f>MAX(_20224[[#This Row],[p2_score1]:[p1_score1]])</f>
        <v>10</v>
      </c>
      <c r="AD1990">
        <f>MIN(_20224[[#This Row],[p2_score1]:[p1_score1]])</f>
        <v>1</v>
      </c>
      <c r="AE1990" t="s">
        <v>2292</v>
      </c>
      <c r="AF1990" t="s">
        <v>2543</v>
      </c>
      <c r="AG1990" t="s">
        <v>2829</v>
      </c>
      <c r="AH1990" t="s">
        <v>872</v>
      </c>
      <c r="AI1990" t="s">
        <v>872</v>
      </c>
      <c r="AJ1990" t="s">
        <v>897</v>
      </c>
      <c r="AK1990" t="str">
        <f>LEFT(_20224[[#This Row],[result2]], FIND(" ",_20224[[#This Row],[result2]]))</f>
        <v xml:space="preserve">Quetta </v>
      </c>
      <c r="AL1990" t="s">
        <v>4583</v>
      </c>
      <c r="AM1990" t="s">
        <v>3101</v>
      </c>
      <c r="AN1990" t="s">
        <v>3102</v>
      </c>
      <c r="AO1990" t="s">
        <v>2642</v>
      </c>
      <c r="AP1990" t="s">
        <v>2173</v>
      </c>
      <c r="AQ1990">
        <v>10</v>
      </c>
      <c r="AR1990">
        <v>1</v>
      </c>
    </row>
    <row r="1991" spans="1:44" x14ac:dyDescent="0.3">
      <c r="A1991" t="s">
        <v>3502</v>
      </c>
      <c r="B1991" t="s">
        <v>3173</v>
      </c>
      <c r="C1991" t="s">
        <v>215</v>
      </c>
      <c r="D1991" t="s">
        <v>2409</v>
      </c>
      <c r="E1991">
        <v>8</v>
      </c>
      <c r="F1991">
        <v>7</v>
      </c>
      <c r="G1991">
        <v>1</v>
      </c>
      <c r="H1991">
        <v>0</v>
      </c>
      <c r="I1991">
        <v>114.28</v>
      </c>
      <c r="J1991" t="s">
        <v>2292</v>
      </c>
      <c r="K1991" t="s">
        <v>4254</v>
      </c>
      <c r="L1991" t="s">
        <v>2543</v>
      </c>
      <c r="M1991" t="s">
        <v>2405</v>
      </c>
      <c r="N1991" t="s">
        <v>3170</v>
      </c>
      <c r="O1991" t="s">
        <v>917</v>
      </c>
      <c r="P1991" t="s">
        <v>215</v>
      </c>
      <c r="Q1991">
        <v>17.2</v>
      </c>
      <c r="R1991">
        <v>111</v>
      </c>
      <c r="S1991" t="s">
        <v>986</v>
      </c>
      <c r="T1991" t="s">
        <v>215</v>
      </c>
      <c r="U1991">
        <v>6</v>
      </c>
      <c r="V1991">
        <v>0</v>
      </c>
      <c r="W1991" t="s">
        <v>2214</v>
      </c>
      <c r="X1991">
        <v>208</v>
      </c>
      <c r="Y1991" t="str">
        <f>IF(_20224[[#This Row],[Lead Score]]=_20224[[#This Row],[p2_score1]],_20224[[#This Row],[p2]],_20224[[#This Row],[p1]])</f>
        <v>Sohail Tanvir</v>
      </c>
      <c r="Z1991" t="str">
        <f>IF(_20224[[#This Row],[Lead Score]]&lt;&gt;_20224[[#This Row],[p2_score1]],_20224[[#This Row],[p2]],_20224[[#This Row],[p1]])</f>
        <v>Ravi Bopara</v>
      </c>
      <c r="AA1991" s="1">
        <f>_20224[[#This Row],[Lead Score]]/_20224[[#This Row],[Runs in Partnership]]</f>
        <v>0.5714285714285714</v>
      </c>
      <c r="AB1991">
        <f>+_20224[[#This Row],[p2_score1]]+_20224[[#This Row],[p1_score1]]</f>
        <v>14</v>
      </c>
      <c r="AC1991">
        <f>MAX(_20224[[#This Row],[p2_score1]:[p1_score1]])</f>
        <v>8</v>
      </c>
      <c r="AD1991">
        <f>MIN(_20224[[#This Row],[p2_score1]:[p1_score1]])</f>
        <v>6</v>
      </c>
      <c r="AE1991" t="s">
        <v>2292</v>
      </c>
      <c r="AF1991" t="s">
        <v>2543</v>
      </c>
      <c r="AG1991" t="s">
        <v>2829</v>
      </c>
      <c r="AH1991" t="s">
        <v>872</v>
      </c>
      <c r="AI1991" t="s">
        <v>872</v>
      </c>
      <c r="AJ1991" t="s">
        <v>897</v>
      </c>
      <c r="AK1991" t="str">
        <f>LEFT(_20224[[#This Row],[result2]], FIND(" ",_20224[[#This Row],[result2]]))</f>
        <v xml:space="preserve">Quetta </v>
      </c>
      <c r="AL1991" t="s">
        <v>4583</v>
      </c>
      <c r="AM1991" t="s">
        <v>3101</v>
      </c>
      <c r="AN1991" t="s">
        <v>3102</v>
      </c>
      <c r="AO1991" t="s">
        <v>2642</v>
      </c>
      <c r="AP1991" t="s">
        <v>2173</v>
      </c>
      <c r="AQ1991">
        <v>8</v>
      </c>
      <c r="AR1991">
        <v>6</v>
      </c>
    </row>
    <row r="1992" spans="1:44" x14ac:dyDescent="0.3">
      <c r="A1992" t="s">
        <v>3503</v>
      </c>
      <c r="B1992" t="s">
        <v>3162</v>
      </c>
      <c r="C1992" t="s">
        <v>986</v>
      </c>
      <c r="D1992" t="s">
        <v>2410</v>
      </c>
      <c r="E1992">
        <v>14</v>
      </c>
      <c r="F1992">
        <v>17</v>
      </c>
      <c r="G1992">
        <v>1</v>
      </c>
      <c r="H1992">
        <v>0</v>
      </c>
      <c r="I1992">
        <v>82.35</v>
      </c>
      <c r="J1992" t="s">
        <v>2292</v>
      </c>
      <c r="K1992" t="s">
        <v>4254</v>
      </c>
      <c r="L1992" t="s">
        <v>2543</v>
      </c>
      <c r="M1992" t="s">
        <v>2405</v>
      </c>
      <c r="N1992" t="s">
        <v>3200</v>
      </c>
      <c r="O1992" t="s">
        <v>2114</v>
      </c>
      <c r="P1992" t="s">
        <v>986</v>
      </c>
      <c r="Q1992">
        <v>17.5</v>
      </c>
      <c r="R1992">
        <v>111</v>
      </c>
      <c r="S1992" t="s">
        <v>986</v>
      </c>
      <c r="T1992" t="s">
        <v>2393</v>
      </c>
      <c r="U1992">
        <v>0</v>
      </c>
      <c r="V1992">
        <v>0</v>
      </c>
      <c r="W1992" t="s">
        <v>215</v>
      </c>
      <c r="X1992">
        <v>208</v>
      </c>
      <c r="Y1992" t="str">
        <f>IF(_20224[[#This Row],[Lead Score]]=_20224[[#This Row],[p2_score1]],_20224[[#This Row],[p2]],_20224[[#This Row],[p1]])</f>
        <v>Ravi Bopara</v>
      </c>
      <c r="Z1992" t="str">
        <f>IF(_20224[[#This Row],[Lead Score]]&lt;&gt;_20224[[#This Row],[p2_score1]],_20224[[#This Row],[p2]],_20224[[#This Row],[p1]])</f>
        <v>Mushfiqur Rahim</v>
      </c>
      <c r="AA1992" s="1">
        <f>_20224[[#This Row],[Lead Score]]/_20224[[#This Row],[Runs in Partnership]]</f>
        <v>1</v>
      </c>
      <c r="AB1992">
        <f>+_20224[[#This Row],[p2_score1]]+_20224[[#This Row],[p1_score1]]</f>
        <v>8</v>
      </c>
      <c r="AC1992">
        <f>MAX(_20224[[#This Row],[p2_score1]:[p1_score1]])</f>
        <v>8</v>
      </c>
      <c r="AD1992">
        <f>MIN(_20224[[#This Row],[p2_score1]:[p1_score1]])</f>
        <v>0</v>
      </c>
      <c r="AE1992" t="s">
        <v>2292</v>
      </c>
      <c r="AF1992" t="s">
        <v>2543</v>
      </c>
      <c r="AG1992" t="s">
        <v>2829</v>
      </c>
      <c r="AH1992" t="s">
        <v>872</v>
      </c>
      <c r="AI1992" t="s">
        <v>872</v>
      </c>
      <c r="AJ1992" t="s">
        <v>897</v>
      </c>
      <c r="AK1992" t="str">
        <f>LEFT(_20224[[#This Row],[result2]], FIND(" ",_20224[[#This Row],[result2]]))</f>
        <v xml:space="preserve">Quetta </v>
      </c>
      <c r="AL1992" t="s">
        <v>4583</v>
      </c>
      <c r="AM1992" t="s">
        <v>3101</v>
      </c>
      <c r="AN1992" t="s">
        <v>3102</v>
      </c>
      <c r="AO1992" t="s">
        <v>2642</v>
      </c>
      <c r="AP1992" t="s">
        <v>2173</v>
      </c>
      <c r="AQ1992">
        <v>0</v>
      </c>
      <c r="AR1992">
        <v>8</v>
      </c>
    </row>
    <row r="1993" spans="1:44" x14ac:dyDescent="0.3">
      <c r="A1993" t="s">
        <v>3509</v>
      </c>
      <c r="B1993" t="s">
        <v>3180</v>
      </c>
      <c r="C1993" t="s">
        <v>138</v>
      </c>
      <c r="D1993" t="s">
        <v>2411</v>
      </c>
      <c r="E1993">
        <v>2</v>
      </c>
      <c r="F1993">
        <v>2</v>
      </c>
      <c r="G1993">
        <v>0</v>
      </c>
      <c r="H1993">
        <v>0</v>
      </c>
      <c r="I1993">
        <v>100</v>
      </c>
      <c r="J1993" t="s">
        <v>2292</v>
      </c>
      <c r="K1993" t="s">
        <v>4254</v>
      </c>
      <c r="L1993" t="s">
        <v>2543</v>
      </c>
      <c r="M1993" t="s">
        <v>2405</v>
      </c>
      <c r="N1993" t="s">
        <v>3219</v>
      </c>
      <c r="O1993" t="s">
        <v>700</v>
      </c>
      <c r="P1993" t="s">
        <v>138</v>
      </c>
      <c r="Q1993">
        <v>18.2</v>
      </c>
      <c r="R1993">
        <v>113</v>
      </c>
      <c r="S1993" t="s">
        <v>138</v>
      </c>
      <c r="T1993" t="s">
        <v>2393</v>
      </c>
      <c r="U1993">
        <v>0</v>
      </c>
      <c r="V1993">
        <v>0</v>
      </c>
      <c r="W1993" t="s">
        <v>986</v>
      </c>
      <c r="X1993">
        <v>208</v>
      </c>
      <c r="Y1993" t="str">
        <f>IF(_20224[[#This Row],[Lead Score]]=_20224[[#This Row],[p2_score1]],_20224[[#This Row],[p2]],_20224[[#This Row],[p1]])</f>
        <v>Imad Wasim</v>
      </c>
      <c r="Z1993" t="str">
        <f>IF(_20224[[#This Row],[Lead Score]]&lt;&gt;_20224[[#This Row],[p2_score1]],_20224[[#This Row],[p2]],_20224[[#This Row],[p1]])</f>
        <v>Mushfiqur Rahim</v>
      </c>
      <c r="AA1993" s="1">
        <f>_20224[[#This Row],[Lead Score]]/_20224[[#This Row],[Runs in Partnership]]</f>
        <v>1</v>
      </c>
      <c r="AB1993">
        <f>+_20224[[#This Row],[p2_score1]]+_20224[[#This Row],[p1_score1]]</f>
        <v>2</v>
      </c>
      <c r="AC1993">
        <f>MAX(_20224[[#This Row],[p2_score1]:[p1_score1]])</f>
        <v>2</v>
      </c>
      <c r="AD1993">
        <f>MIN(_20224[[#This Row],[p2_score1]:[p1_score1]])</f>
        <v>0</v>
      </c>
      <c r="AE1993" t="s">
        <v>2292</v>
      </c>
      <c r="AF1993" t="s">
        <v>2543</v>
      </c>
      <c r="AG1993" t="s">
        <v>2829</v>
      </c>
      <c r="AH1993" t="s">
        <v>872</v>
      </c>
      <c r="AI1993" t="s">
        <v>872</v>
      </c>
      <c r="AJ1993" t="s">
        <v>897</v>
      </c>
      <c r="AK1993" t="str">
        <f>LEFT(_20224[[#This Row],[result2]], FIND(" ",_20224[[#This Row],[result2]]))</f>
        <v xml:space="preserve">Quetta </v>
      </c>
      <c r="AL1993" t="s">
        <v>4583</v>
      </c>
      <c r="AM1993" t="s">
        <v>3101</v>
      </c>
      <c r="AN1993" t="s">
        <v>3102</v>
      </c>
      <c r="AO1993" t="s">
        <v>2642</v>
      </c>
      <c r="AP1993" t="s">
        <v>2173</v>
      </c>
      <c r="AQ1993">
        <v>0</v>
      </c>
      <c r="AR1993">
        <v>2</v>
      </c>
    </row>
    <row r="1994" spans="1:44" x14ac:dyDescent="0.3">
      <c r="A1994" t="s">
        <v>3512</v>
      </c>
      <c r="B1994" t="s">
        <v>3187</v>
      </c>
      <c r="C1994" t="s">
        <v>1143</v>
      </c>
      <c r="D1994" t="s">
        <v>2412</v>
      </c>
      <c r="E1994">
        <v>0</v>
      </c>
      <c r="F1994">
        <v>1</v>
      </c>
      <c r="G1994">
        <v>0</v>
      </c>
      <c r="H1994">
        <v>0</v>
      </c>
      <c r="I1994">
        <v>0</v>
      </c>
      <c r="J1994" t="s">
        <v>2292</v>
      </c>
      <c r="K1994" t="s">
        <v>4254</v>
      </c>
      <c r="L1994" t="s">
        <v>2543</v>
      </c>
      <c r="M1994" t="s">
        <v>2405</v>
      </c>
      <c r="N1994" t="s">
        <v>3236</v>
      </c>
      <c r="O1994" t="s">
        <v>2413</v>
      </c>
      <c r="P1994" t="s">
        <v>1143</v>
      </c>
      <c r="Q1994">
        <v>18.5</v>
      </c>
      <c r="R1994">
        <v>118</v>
      </c>
      <c r="S1994" t="s">
        <v>1143</v>
      </c>
      <c r="T1994" t="s">
        <v>2393</v>
      </c>
      <c r="U1994">
        <v>0</v>
      </c>
      <c r="V1994">
        <v>5</v>
      </c>
      <c r="W1994" t="s">
        <v>138</v>
      </c>
      <c r="X1994">
        <v>208</v>
      </c>
      <c r="Y1994" t="str">
        <f>IF(_20224[[#This Row],[Lead Score]]=_20224[[#This Row],[p2_score1]],_20224[[#This Row],[p2]],_20224[[#This Row],[p1]])</f>
        <v>Mushfiqur Rahim</v>
      </c>
      <c r="Z1994" t="str">
        <f>IF(_20224[[#This Row],[Lead Score]]&lt;&gt;_20224[[#This Row],[p2_score1]],_20224[[#This Row],[p2]],_20224[[#This Row],[p1]])</f>
        <v>Usama Mir</v>
      </c>
      <c r="AA1994" s="1">
        <f>_20224[[#This Row],[Lead Score]]/_20224[[#This Row],[Runs in Partnership]]</f>
        <v>1</v>
      </c>
      <c r="AB1994">
        <f>+_20224[[#This Row],[p2_score1]]+_20224[[#This Row],[p1_score1]]</f>
        <v>5</v>
      </c>
      <c r="AC1994">
        <f>MAX(_20224[[#This Row],[p2_score1]:[p1_score1]])</f>
        <v>5</v>
      </c>
      <c r="AD1994">
        <f>MIN(_20224[[#This Row],[p2_score1]:[p1_score1]])</f>
        <v>0</v>
      </c>
      <c r="AE1994" t="s">
        <v>2292</v>
      </c>
      <c r="AF1994" t="s">
        <v>2543</v>
      </c>
      <c r="AG1994" t="s">
        <v>2829</v>
      </c>
      <c r="AH1994" t="s">
        <v>872</v>
      </c>
      <c r="AI1994" t="s">
        <v>872</v>
      </c>
      <c r="AJ1994" t="s">
        <v>897</v>
      </c>
      <c r="AK1994" t="str">
        <f>LEFT(_20224[[#This Row],[result2]], FIND(" ",_20224[[#This Row],[result2]]))</f>
        <v xml:space="preserve">Quetta </v>
      </c>
      <c r="AL1994" t="s">
        <v>4583</v>
      </c>
      <c r="AM1994" t="s">
        <v>3101</v>
      </c>
      <c r="AN1994" t="s">
        <v>3102</v>
      </c>
      <c r="AO1994" t="s">
        <v>2642</v>
      </c>
      <c r="AP1994" t="s">
        <v>2173</v>
      </c>
      <c r="AQ1994">
        <v>5</v>
      </c>
      <c r="AR1994">
        <v>0</v>
      </c>
    </row>
    <row r="1995" spans="1:44" x14ac:dyDescent="0.3">
      <c r="A1995" t="s">
        <v>3514</v>
      </c>
      <c r="B1995" t="s">
        <v>3178</v>
      </c>
      <c r="C1995" t="s">
        <v>2393</v>
      </c>
      <c r="D1995" t="s">
        <v>2414</v>
      </c>
      <c r="E1995">
        <v>6</v>
      </c>
      <c r="F1995">
        <v>5</v>
      </c>
      <c r="G1995">
        <v>1</v>
      </c>
      <c r="H1995">
        <v>0</v>
      </c>
      <c r="I1995">
        <v>120</v>
      </c>
      <c r="J1995" t="s">
        <v>2292</v>
      </c>
      <c r="K1995" t="s">
        <v>4254</v>
      </c>
      <c r="L1995" t="s">
        <v>2543</v>
      </c>
      <c r="M1995" t="s">
        <v>2405</v>
      </c>
      <c r="N1995" t="s">
        <v>3161</v>
      </c>
      <c r="O1995" t="s">
        <v>1746</v>
      </c>
      <c r="P1995" t="s">
        <v>2393</v>
      </c>
      <c r="Q1995">
        <v>19.399999999999999</v>
      </c>
      <c r="R1995">
        <v>120</v>
      </c>
      <c r="S1995" t="s">
        <v>907</v>
      </c>
      <c r="T1995" t="s">
        <v>2393</v>
      </c>
      <c r="U1995">
        <v>0</v>
      </c>
      <c r="V1995">
        <v>0</v>
      </c>
      <c r="W1995" t="s">
        <v>1143</v>
      </c>
      <c r="X1995">
        <v>208</v>
      </c>
      <c r="Y1995" t="str">
        <f>IF(_20224[[#This Row],[Lead Score]]=_20224[[#This Row],[p2_score1]],_20224[[#This Row],[p2]],_20224[[#This Row],[p1]])</f>
        <v>Mushfiqur Rahim</v>
      </c>
      <c r="Z1995" t="str">
        <f>IF(_20224[[#This Row],[Lead Score]]&lt;&gt;_20224[[#This Row],[p2_score1]],_20224[[#This Row],[p2]],_20224[[#This Row],[p1]])</f>
        <v>Sohail Khan</v>
      </c>
      <c r="AA1995" s="1">
        <f>_20224[[#This Row],[Lead Score]]/_20224[[#This Row],[Runs in Partnership]]</f>
        <v>0.5</v>
      </c>
      <c r="AB1995">
        <f>+_20224[[#This Row],[p2_score1]]+_20224[[#This Row],[p1_score1]]</f>
        <v>2</v>
      </c>
      <c r="AC1995">
        <f>MAX(_20224[[#This Row],[p2_score1]:[p1_score1]])</f>
        <v>1</v>
      </c>
      <c r="AD1995">
        <f>MIN(_20224[[#This Row],[p2_score1]:[p1_score1]])</f>
        <v>1</v>
      </c>
      <c r="AE1995" t="s">
        <v>2292</v>
      </c>
      <c r="AF1995" t="s">
        <v>2543</v>
      </c>
      <c r="AG1995" t="s">
        <v>2829</v>
      </c>
      <c r="AH1995" t="s">
        <v>872</v>
      </c>
      <c r="AI1995" t="s">
        <v>872</v>
      </c>
      <c r="AJ1995" t="s">
        <v>897</v>
      </c>
      <c r="AK1995" t="str">
        <f>LEFT(_20224[[#This Row],[result2]], FIND(" ",_20224[[#This Row],[result2]]))</f>
        <v xml:space="preserve">Quetta </v>
      </c>
      <c r="AL1995" t="s">
        <v>4583</v>
      </c>
      <c r="AM1995" t="s">
        <v>3101</v>
      </c>
      <c r="AN1995" t="s">
        <v>3102</v>
      </c>
      <c r="AO1995" t="s">
        <v>2642</v>
      </c>
      <c r="AP1995" t="s">
        <v>2173</v>
      </c>
      <c r="AQ1995">
        <v>1</v>
      </c>
      <c r="AR1995">
        <v>1</v>
      </c>
    </row>
    <row r="1996" spans="1:44" x14ac:dyDescent="0.3">
      <c r="A1996" t="s">
        <v>3515</v>
      </c>
      <c r="B1996" t="s">
        <v>3195</v>
      </c>
      <c r="C1996" t="s">
        <v>907</v>
      </c>
      <c r="D1996" t="s">
        <v>45</v>
      </c>
      <c r="E1996">
        <v>7</v>
      </c>
      <c r="F1996">
        <v>5</v>
      </c>
      <c r="G1996">
        <v>1</v>
      </c>
      <c r="H1996">
        <v>0</v>
      </c>
      <c r="I1996">
        <v>140</v>
      </c>
      <c r="J1996" t="s">
        <v>2292</v>
      </c>
      <c r="K1996" t="s">
        <v>4254</v>
      </c>
      <c r="L1996" t="s">
        <v>2543</v>
      </c>
      <c r="M1996" t="s">
        <v>2405</v>
      </c>
      <c r="N1996" t="s">
        <v>32</v>
      </c>
      <c r="O1996" t="s">
        <v>32</v>
      </c>
      <c r="P1996" t="s">
        <v>32</v>
      </c>
      <c r="S1996" t="s">
        <v>907</v>
      </c>
      <c r="T1996" t="s">
        <v>668</v>
      </c>
      <c r="U1996">
        <v>0</v>
      </c>
      <c r="V1996">
        <v>0</v>
      </c>
      <c r="W1996" t="s">
        <v>2393</v>
      </c>
      <c r="X1996">
        <v>208</v>
      </c>
      <c r="Y1996" t="str">
        <f>IF(_20224[[#This Row],[Lead Score]]=_20224[[#This Row],[p2_score1]],_20224[[#This Row],[p2]],_20224[[#This Row],[p1]])</f>
        <v>Sohail Khan</v>
      </c>
      <c r="Z1996" t="str">
        <f>IF(_20224[[#This Row],[Lead Score]]&lt;&gt;_20224[[#This Row],[p2_score1]],_20224[[#This Row],[p2]],_20224[[#This Row],[p1]])</f>
        <v>Mir Hamza</v>
      </c>
      <c r="AA1996" s="1">
        <f>_20224[[#This Row],[Lead Score]]/_20224[[#This Row],[Runs in Partnership]]</f>
        <v>1</v>
      </c>
      <c r="AB1996">
        <f>+_20224[[#This Row],[p2_score1]]+_20224[[#This Row],[p1_score1]]</f>
        <v>7</v>
      </c>
      <c r="AC1996">
        <f>MAX(_20224[[#This Row],[p2_score1]:[p1_score1]])</f>
        <v>7</v>
      </c>
      <c r="AD1996">
        <f>MIN(_20224[[#This Row],[p2_score1]:[p1_score1]])</f>
        <v>0</v>
      </c>
      <c r="AE1996" t="s">
        <v>2292</v>
      </c>
      <c r="AF1996" t="s">
        <v>2543</v>
      </c>
      <c r="AG1996" t="s">
        <v>2829</v>
      </c>
      <c r="AH1996" t="s">
        <v>872</v>
      </c>
      <c r="AI1996" t="s">
        <v>872</v>
      </c>
      <c r="AJ1996" t="s">
        <v>897</v>
      </c>
      <c r="AK1996" t="str">
        <f>LEFT(_20224[[#This Row],[result2]], FIND(" ",_20224[[#This Row],[result2]]))</f>
        <v xml:space="preserve">Quetta </v>
      </c>
      <c r="AL1996" t="s">
        <v>4583</v>
      </c>
      <c r="AM1996" t="s">
        <v>3101</v>
      </c>
      <c r="AN1996" t="s">
        <v>3102</v>
      </c>
      <c r="AO1996" t="s">
        <v>2642</v>
      </c>
      <c r="AP1996" t="s">
        <v>2173</v>
      </c>
      <c r="AQ1996">
        <v>0</v>
      </c>
      <c r="AR1996">
        <v>7</v>
      </c>
    </row>
    <row r="1997" spans="1:44" hidden="1" x14ac:dyDescent="0.3">
      <c r="A1997" t="s">
        <v>3518</v>
      </c>
      <c r="B1997" t="s">
        <v>3154</v>
      </c>
      <c r="C1997" t="s">
        <v>668</v>
      </c>
      <c r="D1997" t="s">
        <v>45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2292</v>
      </c>
      <c r="K1997" t="s">
        <v>4254</v>
      </c>
      <c r="L1997" t="s">
        <v>2543</v>
      </c>
      <c r="M1997" t="s">
        <v>2405</v>
      </c>
      <c r="N1997" t="s">
        <v>32</v>
      </c>
      <c r="O1997" t="s">
        <v>32</v>
      </c>
      <c r="P1997" t="s">
        <v>32</v>
      </c>
      <c r="S1997" t="s">
        <v>32</v>
      </c>
      <c r="T1997" t="s">
        <v>32</v>
      </c>
      <c r="W1997" t="s">
        <v>32</v>
      </c>
      <c r="X1997">
        <v>208</v>
      </c>
      <c r="Y1997" t="str">
        <f>IF(_20224[[#This Row],[Lead Score]]=_20224[[#This Row],[p2_score1]],_20224[[#This Row],[p2]],_20224[[#This Row],[p1]])</f>
        <v/>
      </c>
      <c r="Z1997" t="str">
        <f>IF(_20224[[#This Row],[Lead Score]]&lt;&gt;_20224[[#This Row],[p2_score1]],_20224[[#This Row],[p2]],_20224[[#This Row],[p1]])</f>
        <v/>
      </c>
      <c r="AA1997" s="1" t="e">
        <f>_20224[[#This Row],[Lead Score]]/_20224[[#This Row],[Runs in Partnership]]</f>
        <v>#DIV/0!</v>
      </c>
      <c r="AB1997">
        <f>+_20224[[#This Row],[p2_score1]]+_20224[[#This Row],[p1_score1]]</f>
        <v>0</v>
      </c>
      <c r="AC1997">
        <f>MAX(_20224[[#This Row],[p2_score1]:[p1_score1]])</f>
        <v>0</v>
      </c>
      <c r="AD1997">
        <f>MIN(_20224[[#This Row],[p2_score1]:[p1_score1]])</f>
        <v>0</v>
      </c>
      <c r="AE1997" t="s">
        <v>2292</v>
      </c>
      <c r="AF1997" t="s">
        <v>2543</v>
      </c>
      <c r="AG1997" t="s">
        <v>2829</v>
      </c>
      <c r="AH1997" t="s">
        <v>872</v>
      </c>
      <c r="AI1997" t="s">
        <v>872</v>
      </c>
      <c r="AJ1997" t="s">
        <v>897</v>
      </c>
      <c r="AK1997" t="str">
        <f>LEFT(_20224[[#This Row],[result2]], FIND(" ",_20224[[#This Row],[result2]]))</f>
        <v xml:space="preserve">Quetta </v>
      </c>
      <c r="AL1997" t="s">
        <v>4583</v>
      </c>
      <c r="AM1997" t="s">
        <v>3101</v>
      </c>
      <c r="AN1997" t="s">
        <v>3102</v>
      </c>
      <c r="AO1997" t="s">
        <v>2642</v>
      </c>
      <c r="AP1997" t="s">
        <v>2173</v>
      </c>
      <c r="AQ1997">
        <v>0</v>
      </c>
      <c r="AR1997">
        <v>0</v>
      </c>
    </row>
    <row r="1998" spans="1:44" x14ac:dyDescent="0.3">
      <c r="A1998" t="s">
        <v>3520</v>
      </c>
      <c r="B1998" t="s">
        <v>3144</v>
      </c>
      <c r="C1998" t="s">
        <v>1192</v>
      </c>
      <c r="D1998" t="s">
        <v>2402</v>
      </c>
      <c r="E1998">
        <v>0</v>
      </c>
      <c r="F1998">
        <v>1</v>
      </c>
      <c r="G1998">
        <v>0</v>
      </c>
      <c r="H1998">
        <v>0</v>
      </c>
      <c r="I1998">
        <v>0</v>
      </c>
      <c r="J1998" t="s">
        <v>2292</v>
      </c>
      <c r="K1998" t="s">
        <v>4314</v>
      </c>
      <c r="L1998" t="s">
        <v>2547</v>
      </c>
      <c r="M1998" t="s">
        <v>2415</v>
      </c>
      <c r="N1998" t="s">
        <v>3139</v>
      </c>
      <c r="O1998" t="s">
        <v>670</v>
      </c>
      <c r="P1998" t="s">
        <v>1192</v>
      </c>
      <c r="Q1998">
        <v>0.3</v>
      </c>
      <c r="R1998">
        <v>4</v>
      </c>
      <c r="S1998" t="s">
        <v>2303</v>
      </c>
      <c r="T1998" t="s">
        <v>1192</v>
      </c>
      <c r="U1998">
        <v>4</v>
      </c>
      <c r="V1998">
        <v>0</v>
      </c>
      <c r="W1998" t="s">
        <v>32</v>
      </c>
      <c r="X1998">
        <v>209</v>
      </c>
      <c r="Y1998" t="str">
        <f>IF(_20224[[#This Row],[Lead Score]]=_20224[[#This Row],[p2_score1]],_20224[[#This Row],[p2]],_20224[[#This Row],[p1]])</f>
        <v>Azhar Ali</v>
      </c>
      <c r="Z1998" t="str">
        <f>IF(_20224[[#This Row],[Lead Score]]&lt;&gt;_20224[[#This Row],[p2_score1]],_20224[[#This Row],[p2]],_20224[[#This Row],[p1]])</f>
        <v>Chris Gayle</v>
      </c>
      <c r="AA1998" s="1">
        <f>_20224[[#This Row],[Lead Score]]/_20224[[#This Row],[Runs in Partnership]]</f>
        <v>1</v>
      </c>
      <c r="AB1998">
        <f>+_20224[[#This Row],[p2_score1]]+_20224[[#This Row],[p1_score1]]</f>
        <v>4</v>
      </c>
      <c r="AC1998">
        <f>MAX(_20224[[#This Row],[p2_score1]:[p1_score1]])</f>
        <v>4</v>
      </c>
      <c r="AD1998">
        <f>MIN(_20224[[#This Row],[p2_score1]:[p1_score1]])</f>
        <v>0</v>
      </c>
      <c r="AE1998" t="s">
        <v>2292</v>
      </c>
      <c r="AF1998" t="s">
        <v>2547</v>
      </c>
      <c r="AG1998" t="s">
        <v>2829</v>
      </c>
      <c r="AH1998" t="s">
        <v>883</v>
      </c>
      <c r="AI1998" t="s">
        <v>883</v>
      </c>
      <c r="AJ1998" t="s">
        <v>949</v>
      </c>
      <c r="AK1998" t="str">
        <f>LEFT(_20224[[#This Row],[result2]], FIND(" ",_20224[[#This Row],[result2]]))</f>
        <v xml:space="preserve">Lahore </v>
      </c>
      <c r="AL1998" t="s">
        <v>4583</v>
      </c>
      <c r="AM1998" t="s">
        <v>3103</v>
      </c>
      <c r="AN1998" t="s">
        <v>3104</v>
      </c>
      <c r="AO1998" t="s">
        <v>3105</v>
      </c>
      <c r="AP1998" t="s">
        <v>874</v>
      </c>
      <c r="AQ1998">
        <v>0</v>
      </c>
      <c r="AR1998">
        <v>4</v>
      </c>
    </row>
    <row r="1999" spans="1:44" x14ac:dyDescent="0.3">
      <c r="A1999" t="s">
        <v>3521</v>
      </c>
      <c r="B1999" t="s">
        <v>3133</v>
      </c>
      <c r="C1999" t="s">
        <v>2303</v>
      </c>
      <c r="D1999" t="s">
        <v>2416</v>
      </c>
      <c r="E1999">
        <v>25</v>
      </c>
      <c r="F1999">
        <v>26</v>
      </c>
      <c r="G1999">
        <v>3</v>
      </c>
      <c r="H1999">
        <v>0</v>
      </c>
      <c r="I1999">
        <v>96.15</v>
      </c>
      <c r="J1999" t="s">
        <v>2292</v>
      </c>
      <c r="K1999" t="s">
        <v>4314</v>
      </c>
      <c r="L1999" t="s">
        <v>2547</v>
      </c>
      <c r="M1999" t="s">
        <v>2415</v>
      </c>
      <c r="N1999" t="s">
        <v>3148</v>
      </c>
      <c r="O1999" t="s">
        <v>237</v>
      </c>
      <c r="P1999" t="s">
        <v>2303</v>
      </c>
      <c r="Q1999">
        <v>8.5</v>
      </c>
      <c r="R1999">
        <v>57</v>
      </c>
      <c r="S1999" t="s">
        <v>2303</v>
      </c>
      <c r="T1999" t="s">
        <v>874</v>
      </c>
      <c r="U1999">
        <v>0</v>
      </c>
      <c r="V1999">
        <v>0</v>
      </c>
      <c r="W1999" t="s">
        <v>1192</v>
      </c>
      <c r="X1999">
        <v>209</v>
      </c>
      <c r="Y1999" t="str">
        <f>IF(_20224[[#This Row],[Lead Score]]=_20224[[#This Row],[p2_score1]],_20224[[#This Row],[p2]],_20224[[#This Row],[p1]])</f>
        <v>Cameron Delport</v>
      </c>
      <c r="Z1999" t="str">
        <f>IF(_20224[[#This Row],[Lead Score]]&lt;&gt;_20224[[#This Row],[p2_score1]],_20224[[#This Row],[p2]],_20224[[#This Row],[p1]])</f>
        <v>Azhar Ali</v>
      </c>
      <c r="AA1999" s="1">
        <f>_20224[[#This Row],[Lead Score]]/_20224[[#This Row],[Runs in Partnership]]</f>
        <v>0.60377358490566035</v>
      </c>
      <c r="AB1999">
        <f>+_20224[[#This Row],[p2_score1]]+_20224[[#This Row],[p1_score1]]</f>
        <v>53</v>
      </c>
      <c r="AC1999">
        <f>MAX(_20224[[#This Row],[p2_score1]:[p1_score1]])</f>
        <v>32</v>
      </c>
      <c r="AD1999">
        <f>MIN(_20224[[#This Row],[p2_score1]:[p1_score1]])</f>
        <v>21</v>
      </c>
      <c r="AE1999" t="s">
        <v>2292</v>
      </c>
      <c r="AF1999" t="s">
        <v>2547</v>
      </c>
      <c r="AG1999" t="s">
        <v>2829</v>
      </c>
      <c r="AH1999" t="s">
        <v>883</v>
      </c>
      <c r="AI1999" t="s">
        <v>883</v>
      </c>
      <c r="AJ1999" t="s">
        <v>949</v>
      </c>
      <c r="AK1999" t="str">
        <f>LEFT(_20224[[#This Row],[result2]], FIND(" ",_20224[[#This Row],[result2]]))</f>
        <v xml:space="preserve">Lahore </v>
      </c>
      <c r="AL1999" t="s">
        <v>4583</v>
      </c>
      <c r="AM1999" t="s">
        <v>3103</v>
      </c>
      <c r="AN1999" t="s">
        <v>3104</v>
      </c>
      <c r="AO1999" t="s">
        <v>3105</v>
      </c>
      <c r="AP1999" t="s">
        <v>874</v>
      </c>
      <c r="AQ1999">
        <v>32</v>
      </c>
      <c r="AR1999">
        <v>21</v>
      </c>
    </row>
    <row r="2000" spans="1:44" x14ac:dyDescent="0.3">
      <c r="A2000" t="s">
        <v>3523</v>
      </c>
      <c r="B2000" t="s">
        <v>3153</v>
      </c>
      <c r="C2000" t="s">
        <v>874</v>
      </c>
      <c r="D2000" t="s">
        <v>2417</v>
      </c>
      <c r="E2000">
        <v>78</v>
      </c>
      <c r="F2000">
        <v>61</v>
      </c>
      <c r="G2000">
        <v>6</v>
      </c>
      <c r="H2000">
        <v>3</v>
      </c>
      <c r="I2000">
        <v>127.86</v>
      </c>
      <c r="J2000" t="s">
        <v>2292</v>
      </c>
      <c r="K2000" t="s">
        <v>4314</v>
      </c>
      <c r="L2000" t="s">
        <v>2547</v>
      </c>
      <c r="M2000" t="s">
        <v>2415</v>
      </c>
      <c r="N2000" t="s">
        <v>3157</v>
      </c>
      <c r="O2000" t="s">
        <v>1834</v>
      </c>
      <c r="P2000" t="s">
        <v>874</v>
      </c>
      <c r="Q2000">
        <v>19.3</v>
      </c>
      <c r="R2000">
        <v>158</v>
      </c>
      <c r="S2000" t="s">
        <v>506</v>
      </c>
      <c r="T2000" t="s">
        <v>874</v>
      </c>
      <c r="U2000">
        <v>0</v>
      </c>
      <c r="V2000">
        <v>0</v>
      </c>
      <c r="W2000" t="s">
        <v>2303</v>
      </c>
      <c r="X2000">
        <v>209</v>
      </c>
      <c r="Y2000" t="str">
        <f>IF(_20224[[#This Row],[Lead Score]]=_20224[[#This Row],[p2_score1]],_20224[[#This Row],[p2]],_20224[[#This Row],[p1]])</f>
        <v>Cameron Delport</v>
      </c>
      <c r="Z2000" t="str">
        <f>IF(_20224[[#This Row],[Lead Score]]&lt;&gt;_20224[[#This Row],[p2_score1]],_20224[[#This Row],[p2]],_20224[[#This Row],[p1]])</f>
        <v>Umar Akmal</v>
      </c>
      <c r="AA2000" s="1">
        <f>_20224[[#This Row],[Lead Score]]/_20224[[#This Row],[Runs in Partnership]]</f>
        <v>0.7722772277227723</v>
      </c>
      <c r="AB2000">
        <f>+_20224[[#This Row],[p2_score1]]+_20224[[#This Row],[p1_score1]]</f>
        <v>101</v>
      </c>
      <c r="AC2000">
        <f>MAX(_20224[[#This Row],[p2_score1]:[p1_score1]])</f>
        <v>78</v>
      </c>
      <c r="AD2000">
        <f>MIN(_20224[[#This Row],[p2_score1]:[p1_score1]])</f>
        <v>23</v>
      </c>
      <c r="AE2000" t="s">
        <v>2292</v>
      </c>
      <c r="AF2000" t="s">
        <v>2547</v>
      </c>
      <c r="AG2000" t="s">
        <v>2829</v>
      </c>
      <c r="AH2000" t="s">
        <v>883</v>
      </c>
      <c r="AI2000" t="s">
        <v>883</v>
      </c>
      <c r="AJ2000" t="s">
        <v>949</v>
      </c>
      <c r="AK2000" t="str">
        <f>LEFT(_20224[[#This Row],[result2]], FIND(" ",_20224[[#This Row],[result2]]))</f>
        <v xml:space="preserve">Lahore </v>
      </c>
      <c r="AL2000" t="s">
        <v>4583</v>
      </c>
      <c r="AM2000" t="s">
        <v>3103</v>
      </c>
      <c r="AN2000" t="s">
        <v>3104</v>
      </c>
      <c r="AO2000" t="s">
        <v>3105</v>
      </c>
      <c r="AP2000" t="s">
        <v>874</v>
      </c>
      <c r="AQ2000">
        <v>78</v>
      </c>
      <c r="AR2000">
        <v>23</v>
      </c>
    </row>
    <row r="2001" spans="1:44" x14ac:dyDescent="0.3">
      <c r="A2001" t="s">
        <v>3526</v>
      </c>
      <c r="B2001" t="s">
        <v>3136</v>
      </c>
      <c r="C2001" t="s">
        <v>506</v>
      </c>
      <c r="D2001" t="s">
        <v>45</v>
      </c>
      <c r="E2001">
        <v>52</v>
      </c>
      <c r="F2001">
        <v>31</v>
      </c>
      <c r="G2001">
        <v>6</v>
      </c>
      <c r="H2001">
        <v>0</v>
      </c>
      <c r="I2001">
        <v>167.74</v>
      </c>
      <c r="J2001" t="s">
        <v>2292</v>
      </c>
      <c r="K2001" t="s">
        <v>4314</v>
      </c>
      <c r="L2001" t="s">
        <v>2547</v>
      </c>
      <c r="M2001" t="s">
        <v>2415</v>
      </c>
      <c r="N2001" t="s">
        <v>32</v>
      </c>
      <c r="O2001" t="s">
        <v>32</v>
      </c>
      <c r="P2001" t="s">
        <v>32</v>
      </c>
      <c r="S2001" t="s">
        <v>506</v>
      </c>
      <c r="T2001" t="s">
        <v>1776</v>
      </c>
      <c r="U2001">
        <v>0</v>
      </c>
      <c r="V2001">
        <v>0</v>
      </c>
      <c r="W2001" t="s">
        <v>874</v>
      </c>
      <c r="X2001">
        <v>209</v>
      </c>
      <c r="Y2001" t="str">
        <f>IF(_20224[[#This Row],[Lead Score]]=_20224[[#This Row],[p2_score1]],_20224[[#This Row],[p2]],_20224[[#This Row],[p1]])</f>
        <v>Umar Akmal</v>
      </c>
      <c r="Z2001" t="str">
        <f>IF(_20224[[#This Row],[Lead Score]]&lt;&gt;_20224[[#This Row],[p2_score1]],_20224[[#This Row],[p2]],_20224[[#This Row],[p1]])</f>
        <v>Dwayne Bravo</v>
      </c>
      <c r="AA2001" s="1">
        <f>_20224[[#This Row],[Lead Score]]/_20224[[#This Row],[Runs in Partnership]]</f>
        <v>0.98113207547169812</v>
      </c>
      <c r="AB2001">
        <f>+_20224[[#This Row],[p2_score1]]+_20224[[#This Row],[p1_score1]]</f>
        <v>53</v>
      </c>
      <c r="AC2001">
        <f>MAX(_20224[[#This Row],[p2_score1]:[p1_score1]])</f>
        <v>52</v>
      </c>
      <c r="AD2001">
        <f>MIN(_20224[[#This Row],[p2_score1]:[p1_score1]])</f>
        <v>1</v>
      </c>
      <c r="AE2001" t="s">
        <v>2292</v>
      </c>
      <c r="AF2001" t="s">
        <v>2547</v>
      </c>
      <c r="AG2001" t="s">
        <v>2829</v>
      </c>
      <c r="AH2001" t="s">
        <v>883</v>
      </c>
      <c r="AI2001" t="s">
        <v>883</v>
      </c>
      <c r="AJ2001" t="s">
        <v>949</v>
      </c>
      <c r="AK2001" t="str">
        <f>LEFT(_20224[[#This Row],[result2]], FIND(" ",_20224[[#This Row],[result2]]))</f>
        <v xml:space="preserve">Lahore </v>
      </c>
      <c r="AL2001" t="s">
        <v>4583</v>
      </c>
      <c r="AM2001" t="s">
        <v>3103</v>
      </c>
      <c r="AN2001" t="s">
        <v>3104</v>
      </c>
      <c r="AO2001" t="s">
        <v>3105</v>
      </c>
      <c r="AP2001" t="s">
        <v>874</v>
      </c>
      <c r="AQ2001">
        <v>1</v>
      </c>
      <c r="AR2001">
        <v>52</v>
      </c>
    </row>
    <row r="2002" spans="1:44" hidden="1" x14ac:dyDescent="0.3">
      <c r="A2002" t="s">
        <v>3529</v>
      </c>
      <c r="B2002" t="s">
        <v>3162</v>
      </c>
      <c r="C2002" t="s">
        <v>1776</v>
      </c>
      <c r="D2002" t="s">
        <v>45</v>
      </c>
      <c r="E2002">
        <v>1</v>
      </c>
      <c r="F2002">
        <v>1</v>
      </c>
      <c r="G2002">
        <v>0</v>
      </c>
      <c r="H2002">
        <v>0</v>
      </c>
      <c r="I2002">
        <v>100</v>
      </c>
      <c r="J2002" t="s">
        <v>2292</v>
      </c>
      <c r="K2002" t="s">
        <v>4314</v>
      </c>
      <c r="L2002" t="s">
        <v>2547</v>
      </c>
      <c r="M2002" t="s">
        <v>2415</v>
      </c>
      <c r="N2002" t="s">
        <v>32</v>
      </c>
      <c r="O2002" t="s">
        <v>32</v>
      </c>
      <c r="P2002" t="s">
        <v>32</v>
      </c>
      <c r="S2002" t="s">
        <v>32</v>
      </c>
      <c r="T2002" t="s">
        <v>32</v>
      </c>
      <c r="W2002" t="s">
        <v>32</v>
      </c>
      <c r="X2002">
        <v>209</v>
      </c>
      <c r="Y2002" t="str">
        <f>IF(_20224[[#This Row],[Lead Score]]=_20224[[#This Row],[p2_score1]],_20224[[#This Row],[p2]],_20224[[#This Row],[p1]])</f>
        <v/>
      </c>
      <c r="Z2002" t="str">
        <f>IF(_20224[[#This Row],[Lead Score]]&lt;&gt;_20224[[#This Row],[p2_score1]],_20224[[#This Row],[p2]],_20224[[#This Row],[p1]])</f>
        <v/>
      </c>
      <c r="AA2002" s="1" t="e">
        <f>_20224[[#This Row],[Lead Score]]/_20224[[#This Row],[Runs in Partnership]]</f>
        <v>#DIV/0!</v>
      </c>
      <c r="AB2002">
        <f>+_20224[[#This Row],[p2_score1]]+_20224[[#This Row],[p1_score1]]</f>
        <v>0</v>
      </c>
      <c r="AC2002">
        <f>MAX(_20224[[#This Row],[p2_score1]:[p1_score1]])</f>
        <v>0</v>
      </c>
      <c r="AD2002">
        <f>MIN(_20224[[#This Row],[p2_score1]:[p1_score1]])</f>
        <v>0</v>
      </c>
      <c r="AE2002" t="s">
        <v>2292</v>
      </c>
      <c r="AF2002" t="s">
        <v>2547</v>
      </c>
      <c r="AG2002" t="s">
        <v>2829</v>
      </c>
      <c r="AH2002" t="s">
        <v>883</v>
      </c>
      <c r="AI2002" t="s">
        <v>883</v>
      </c>
      <c r="AJ2002" t="s">
        <v>949</v>
      </c>
      <c r="AK2002" t="str">
        <f>LEFT(_20224[[#This Row],[result2]], FIND(" ",_20224[[#This Row],[result2]]))</f>
        <v xml:space="preserve">Lahore </v>
      </c>
      <c r="AL2002" t="s">
        <v>4583</v>
      </c>
      <c r="AM2002" t="s">
        <v>3103</v>
      </c>
      <c r="AN2002" t="s">
        <v>3104</v>
      </c>
      <c r="AO2002" t="s">
        <v>3105</v>
      </c>
      <c r="AP2002" t="s">
        <v>874</v>
      </c>
      <c r="AQ2002">
        <v>0</v>
      </c>
      <c r="AR2002">
        <v>0</v>
      </c>
    </row>
    <row r="2003" spans="1:44" x14ac:dyDescent="0.3">
      <c r="A2003" t="s">
        <v>3532</v>
      </c>
      <c r="B2003" t="s">
        <v>3133</v>
      </c>
      <c r="C2003" t="s">
        <v>299</v>
      </c>
      <c r="D2003" t="s">
        <v>2418</v>
      </c>
      <c r="E2003">
        <v>2</v>
      </c>
      <c r="F2003">
        <v>5</v>
      </c>
      <c r="G2003">
        <v>0</v>
      </c>
      <c r="H2003">
        <v>0</v>
      </c>
      <c r="I2003">
        <v>40</v>
      </c>
      <c r="J2003" t="s">
        <v>2292</v>
      </c>
      <c r="K2003" t="s">
        <v>4280</v>
      </c>
      <c r="L2003" t="s">
        <v>2551</v>
      </c>
      <c r="M2003" t="s">
        <v>2419</v>
      </c>
      <c r="N2003" t="s">
        <v>3139</v>
      </c>
      <c r="O2003" t="s">
        <v>775</v>
      </c>
      <c r="P2003" t="s">
        <v>299</v>
      </c>
      <c r="Q2003">
        <v>1.2</v>
      </c>
      <c r="R2003">
        <v>3</v>
      </c>
      <c r="S2003" t="s">
        <v>2138</v>
      </c>
      <c r="T2003" t="s">
        <v>299</v>
      </c>
      <c r="U2003">
        <v>1</v>
      </c>
      <c r="V2003">
        <v>2</v>
      </c>
      <c r="W2003" t="s">
        <v>32</v>
      </c>
      <c r="X2003">
        <v>210</v>
      </c>
      <c r="Y2003" t="str">
        <f>IF(_20224[[#This Row],[Lead Score]]=_20224[[#This Row],[p2_score1]],_20224[[#This Row],[p2]],_20224[[#This Row],[p1]])</f>
        <v>James Vince</v>
      </c>
      <c r="Z2003" t="str">
        <f>IF(_20224[[#This Row],[Lead Score]]&lt;&gt;_20224[[#This Row],[p2_score1]],_20224[[#This Row],[p2]],_20224[[#This Row],[p1]])</f>
        <v>Shahzaib Hasan</v>
      </c>
      <c r="AA2003" s="1">
        <f>_20224[[#This Row],[Lead Score]]/_20224[[#This Row],[Runs in Partnership]]</f>
        <v>0.66666666666666663</v>
      </c>
      <c r="AB2003">
        <f>+_20224[[#This Row],[p2_score1]]+_20224[[#This Row],[p1_score1]]</f>
        <v>3</v>
      </c>
      <c r="AC2003">
        <f>MAX(_20224[[#This Row],[p2_score1]:[p1_score1]])</f>
        <v>2</v>
      </c>
      <c r="AD2003">
        <f>MIN(_20224[[#This Row],[p2_score1]:[p1_score1]])</f>
        <v>1</v>
      </c>
      <c r="AE2003" t="s">
        <v>2292</v>
      </c>
      <c r="AF2003" t="s">
        <v>2551</v>
      </c>
      <c r="AG2003" t="s">
        <v>2829</v>
      </c>
      <c r="AH2003" t="s">
        <v>872</v>
      </c>
      <c r="AI2003" t="s">
        <v>872</v>
      </c>
      <c r="AJ2003" t="s">
        <v>850</v>
      </c>
      <c r="AK2003" t="str">
        <f>LEFT(_20224[[#This Row],[result2]], FIND(" ",_20224[[#This Row],[result2]]))</f>
        <v xml:space="preserve">Islamabad </v>
      </c>
      <c r="AL2003" t="s">
        <v>4583</v>
      </c>
      <c r="AM2003" t="s">
        <v>3106</v>
      </c>
      <c r="AN2003" t="s">
        <v>3107</v>
      </c>
      <c r="AO2003" t="s">
        <v>2861</v>
      </c>
      <c r="AP2003" t="s">
        <v>2201</v>
      </c>
      <c r="AQ2003">
        <v>2</v>
      </c>
      <c r="AR2003">
        <v>1</v>
      </c>
    </row>
    <row r="2004" spans="1:44" hidden="1" x14ac:dyDescent="0.3">
      <c r="A2004" t="s">
        <v>3534</v>
      </c>
      <c r="B2004" t="s">
        <v>3153</v>
      </c>
      <c r="C2004" t="s">
        <v>138</v>
      </c>
      <c r="D2004" t="s">
        <v>2364</v>
      </c>
      <c r="E2004">
        <v>0</v>
      </c>
      <c r="F2004">
        <v>2</v>
      </c>
      <c r="G2004">
        <v>0</v>
      </c>
      <c r="H2004">
        <v>0</v>
      </c>
      <c r="I2004">
        <v>0</v>
      </c>
      <c r="J2004" t="s">
        <v>2292</v>
      </c>
      <c r="K2004" t="s">
        <v>4280</v>
      </c>
      <c r="L2004" t="s">
        <v>2551</v>
      </c>
      <c r="M2004" t="s">
        <v>2419</v>
      </c>
      <c r="N2004" t="s">
        <v>3148</v>
      </c>
      <c r="O2004" t="s">
        <v>327</v>
      </c>
      <c r="P2004" t="s">
        <v>138</v>
      </c>
      <c r="Q2004">
        <v>1.4</v>
      </c>
      <c r="R2004">
        <v>3</v>
      </c>
      <c r="S2004" t="s">
        <v>2138</v>
      </c>
      <c r="T2004" t="s">
        <v>138</v>
      </c>
      <c r="U2004">
        <v>1</v>
      </c>
      <c r="V2004">
        <v>0</v>
      </c>
      <c r="W2004" t="s">
        <v>299</v>
      </c>
      <c r="X2004">
        <v>210</v>
      </c>
      <c r="Y2004" t="str">
        <f>IF(_20224[[#This Row],[Lead Score]]=_20224[[#This Row],[p2_score1]],_20224[[#This Row],[p2]],_20224[[#This Row],[p1]])</f>
        <v>Imad Wasim</v>
      </c>
      <c r="Z2004" t="str">
        <f>IF(_20224[[#This Row],[Lead Score]]&lt;&gt;_20224[[#This Row],[p2_score1]],_20224[[#This Row],[p2]],_20224[[#This Row],[p1]])</f>
        <v>Shahzaib Hasan</v>
      </c>
      <c r="AA2004" s="1" t="e">
        <f>_20224[[#This Row],[Lead Score]]/_20224[[#This Row],[Runs in Partnership]]</f>
        <v>#DIV/0!</v>
      </c>
      <c r="AB2004">
        <f>+_20224[[#This Row],[p2_score1]]+_20224[[#This Row],[p1_score1]]</f>
        <v>0</v>
      </c>
      <c r="AC2004">
        <f>MAX(_20224[[#This Row],[p2_score1]:[p1_score1]])</f>
        <v>0</v>
      </c>
      <c r="AD2004">
        <f>MIN(_20224[[#This Row],[p2_score1]:[p1_score1]])</f>
        <v>0</v>
      </c>
      <c r="AE2004" t="s">
        <v>2292</v>
      </c>
      <c r="AF2004" t="s">
        <v>2551</v>
      </c>
      <c r="AG2004" t="s">
        <v>2829</v>
      </c>
      <c r="AH2004" t="s">
        <v>872</v>
      </c>
      <c r="AI2004" t="s">
        <v>872</v>
      </c>
      <c r="AJ2004" t="s">
        <v>850</v>
      </c>
      <c r="AK2004" t="str">
        <f>LEFT(_20224[[#This Row],[result2]], FIND(" ",_20224[[#This Row],[result2]]))</f>
        <v xml:space="preserve">Islamabad </v>
      </c>
      <c r="AL2004" t="s">
        <v>4583</v>
      </c>
      <c r="AM2004" t="s">
        <v>3106</v>
      </c>
      <c r="AN2004" t="s">
        <v>3107</v>
      </c>
      <c r="AO2004" t="s">
        <v>2861</v>
      </c>
      <c r="AP2004" t="s">
        <v>2201</v>
      </c>
      <c r="AQ2004">
        <v>0</v>
      </c>
      <c r="AR2004">
        <v>0</v>
      </c>
    </row>
    <row r="2005" spans="1:44" x14ac:dyDescent="0.3">
      <c r="A2005" t="s">
        <v>3537</v>
      </c>
      <c r="B2005" t="s">
        <v>3144</v>
      </c>
      <c r="C2005" t="s">
        <v>2138</v>
      </c>
      <c r="D2005" t="s">
        <v>2127</v>
      </c>
      <c r="E2005">
        <v>27</v>
      </c>
      <c r="F2005">
        <v>19</v>
      </c>
      <c r="G2005">
        <v>3</v>
      </c>
      <c r="H2005">
        <v>1</v>
      </c>
      <c r="I2005">
        <v>142.1</v>
      </c>
      <c r="J2005" t="s">
        <v>2292</v>
      </c>
      <c r="K2005" t="s">
        <v>4280</v>
      </c>
      <c r="L2005" t="s">
        <v>2551</v>
      </c>
      <c r="M2005" t="s">
        <v>2419</v>
      </c>
      <c r="N2005" t="s">
        <v>3157</v>
      </c>
      <c r="O2005" t="s">
        <v>1603</v>
      </c>
      <c r="P2005" t="s">
        <v>2138</v>
      </c>
      <c r="Q2005">
        <v>8.4</v>
      </c>
      <c r="R2005">
        <v>47</v>
      </c>
      <c r="S2005" t="s">
        <v>2138</v>
      </c>
      <c r="T2005" t="s">
        <v>986</v>
      </c>
      <c r="U2005">
        <v>0</v>
      </c>
      <c r="V2005">
        <v>0</v>
      </c>
      <c r="W2005" t="s">
        <v>138</v>
      </c>
      <c r="X2005">
        <v>210</v>
      </c>
      <c r="Y2005" t="str">
        <f>IF(_20224[[#This Row],[Lead Score]]=_20224[[#This Row],[p2_score1]],_20224[[#This Row],[p2]],_20224[[#This Row],[p1]])</f>
        <v>Shahzaib Hasan</v>
      </c>
      <c r="Z2005" t="str">
        <f>IF(_20224[[#This Row],[Lead Score]]&lt;&gt;_20224[[#This Row],[p2_score1]],_20224[[#This Row],[p2]],_20224[[#This Row],[p1]])</f>
        <v>Ravi Bopara</v>
      </c>
      <c r="AA2005" s="1">
        <f>_20224[[#This Row],[Lead Score]]/_20224[[#This Row],[Runs in Partnership]]</f>
        <v>0.59090909090909094</v>
      </c>
      <c r="AB2005">
        <f>+_20224[[#This Row],[p2_score1]]+_20224[[#This Row],[p1_score1]]</f>
        <v>44</v>
      </c>
      <c r="AC2005">
        <f>MAX(_20224[[#This Row],[p2_score1]:[p1_score1]])</f>
        <v>26</v>
      </c>
      <c r="AD2005">
        <f>MIN(_20224[[#This Row],[p2_score1]:[p1_score1]])</f>
        <v>18</v>
      </c>
      <c r="AE2005" t="s">
        <v>2292</v>
      </c>
      <c r="AF2005" t="s">
        <v>2551</v>
      </c>
      <c r="AG2005" t="s">
        <v>2829</v>
      </c>
      <c r="AH2005" t="s">
        <v>872</v>
      </c>
      <c r="AI2005" t="s">
        <v>872</v>
      </c>
      <c r="AJ2005" t="s">
        <v>850</v>
      </c>
      <c r="AK2005" t="str">
        <f>LEFT(_20224[[#This Row],[result2]], FIND(" ",_20224[[#This Row],[result2]]))</f>
        <v xml:space="preserve">Islamabad </v>
      </c>
      <c r="AL2005" t="s">
        <v>4583</v>
      </c>
      <c r="AM2005" t="s">
        <v>3106</v>
      </c>
      <c r="AN2005" t="s">
        <v>3107</v>
      </c>
      <c r="AO2005" t="s">
        <v>2861</v>
      </c>
      <c r="AP2005" t="s">
        <v>2201</v>
      </c>
      <c r="AQ2005">
        <v>18</v>
      </c>
      <c r="AR2005">
        <v>26</v>
      </c>
    </row>
    <row r="2006" spans="1:44" x14ac:dyDescent="0.3">
      <c r="A2006" t="s">
        <v>3538</v>
      </c>
      <c r="B2006" t="s">
        <v>3162</v>
      </c>
      <c r="C2006" t="s">
        <v>2393</v>
      </c>
      <c r="D2006" t="s">
        <v>2320</v>
      </c>
      <c r="E2006">
        <v>33</v>
      </c>
      <c r="F2006">
        <v>27</v>
      </c>
      <c r="G2006">
        <v>2</v>
      </c>
      <c r="H2006">
        <v>1</v>
      </c>
      <c r="I2006">
        <v>122.22</v>
      </c>
      <c r="J2006" t="s">
        <v>2292</v>
      </c>
      <c r="K2006" t="s">
        <v>4280</v>
      </c>
      <c r="L2006" t="s">
        <v>2551</v>
      </c>
      <c r="M2006" t="s">
        <v>2419</v>
      </c>
      <c r="N2006" t="s">
        <v>3151</v>
      </c>
      <c r="O2006" t="s">
        <v>2420</v>
      </c>
      <c r="P2006" t="s">
        <v>2393</v>
      </c>
      <c r="Q2006">
        <v>16.5</v>
      </c>
      <c r="R2006">
        <v>107</v>
      </c>
      <c r="S2006" t="s">
        <v>2393</v>
      </c>
      <c r="T2006" t="s">
        <v>986</v>
      </c>
      <c r="U2006">
        <v>0</v>
      </c>
      <c r="V2006">
        <v>27</v>
      </c>
      <c r="W2006" t="s">
        <v>2138</v>
      </c>
      <c r="X2006">
        <v>210</v>
      </c>
      <c r="Y2006" t="str">
        <f>IF(_20224[[#This Row],[Lead Score]]=_20224[[#This Row],[p2_score1]],_20224[[#This Row],[p2]],_20224[[#This Row],[p1]])</f>
        <v>Mushfiqur Rahim</v>
      </c>
      <c r="Z2006" t="str">
        <f>IF(_20224[[#This Row],[Lead Score]]&lt;&gt;_20224[[#This Row],[p2_score1]],_20224[[#This Row],[p2]],_20224[[#This Row],[p1]])</f>
        <v>Ravi Bopara</v>
      </c>
      <c r="AA2006" s="1">
        <f>_20224[[#This Row],[Lead Score]]/_20224[[#This Row],[Runs in Partnership]]</f>
        <v>0.55000000000000004</v>
      </c>
      <c r="AB2006">
        <f>+_20224[[#This Row],[p2_score1]]+_20224[[#This Row],[p1_score1]]</f>
        <v>60</v>
      </c>
      <c r="AC2006">
        <f>MAX(_20224[[#This Row],[p2_score1]:[p1_score1]])</f>
        <v>33</v>
      </c>
      <c r="AD2006">
        <f>MIN(_20224[[#This Row],[p2_score1]:[p1_score1]])</f>
        <v>27</v>
      </c>
      <c r="AE2006" t="s">
        <v>2292</v>
      </c>
      <c r="AF2006" t="s">
        <v>2551</v>
      </c>
      <c r="AG2006" t="s">
        <v>2829</v>
      </c>
      <c r="AH2006" t="s">
        <v>872</v>
      </c>
      <c r="AI2006" t="s">
        <v>872</v>
      </c>
      <c r="AJ2006" t="s">
        <v>850</v>
      </c>
      <c r="AK2006" t="str">
        <f>LEFT(_20224[[#This Row],[result2]], FIND(" ",_20224[[#This Row],[result2]]))</f>
        <v xml:space="preserve">Islamabad </v>
      </c>
      <c r="AL2006" t="s">
        <v>4583</v>
      </c>
      <c r="AM2006" t="s">
        <v>3106</v>
      </c>
      <c r="AN2006" t="s">
        <v>3107</v>
      </c>
      <c r="AO2006" t="s">
        <v>2861</v>
      </c>
      <c r="AP2006" t="s">
        <v>2201</v>
      </c>
      <c r="AQ2006">
        <v>27</v>
      </c>
      <c r="AR2006">
        <v>33</v>
      </c>
    </row>
    <row r="2007" spans="1:44" x14ac:dyDescent="0.3">
      <c r="A2007" t="s">
        <v>3539</v>
      </c>
      <c r="B2007" t="s">
        <v>3136</v>
      </c>
      <c r="C2007" t="s">
        <v>986</v>
      </c>
      <c r="D2007" t="s">
        <v>2421</v>
      </c>
      <c r="E2007">
        <v>45</v>
      </c>
      <c r="F2007">
        <v>50</v>
      </c>
      <c r="G2007">
        <v>4</v>
      </c>
      <c r="H2007">
        <v>0</v>
      </c>
      <c r="I2007">
        <v>90</v>
      </c>
      <c r="J2007" t="s">
        <v>2292</v>
      </c>
      <c r="K2007" t="s">
        <v>4280</v>
      </c>
      <c r="L2007" t="s">
        <v>2551</v>
      </c>
      <c r="M2007" t="s">
        <v>2419</v>
      </c>
      <c r="N2007" t="s">
        <v>3170</v>
      </c>
      <c r="O2007" t="s">
        <v>917</v>
      </c>
      <c r="P2007" t="s">
        <v>986</v>
      </c>
      <c r="Q2007">
        <v>17.399999999999999</v>
      </c>
      <c r="R2007">
        <v>111</v>
      </c>
      <c r="S2007" t="s">
        <v>82</v>
      </c>
      <c r="T2007" t="s">
        <v>986</v>
      </c>
      <c r="U2007">
        <v>0</v>
      </c>
      <c r="V2007">
        <v>0</v>
      </c>
      <c r="W2007" t="s">
        <v>2393</v>
      </c>
      <c r="X2007">
        <v>210</v>
      </c>
      <c r="Y2007" t="str">
        <f>IF(_20224[[#This Row],[Lead Score]]=_20224[[#This Row],[p2_score1]],_20224[[#This Row],[p2]],_20224[[#This Row],[p1]])</f>
        <v>Ravi Bopara</v>
      </c>
      <c r="Z2007" t="str">
        <f>IF(_20224[[#This Row],[Lead Score]]&lt;&gt;_20224[[#This Row],[p2_score1]],_20224[[#This Row],[p2]],_20224[[#This Row],[p1]])</f>
        <v>Shoaib Malik</v>
      </c>
      <c r="AA2007" s="1">
        <f>_20224[[#This Row],[Lead Score]]/_20224[[#This Row],[Runs in Partnership]]</f>
        <v>1</v>
      </c>
      <c r="AB2007">
        <f>+_20224[[#This Row],[p2_score1]]+_20224[[#This Row],[p1_score1]]</f>
        <v>18</v>
      </c>
      <c r="AC2007">
        <f>MAX(_20224[[#This Row],[p2_score1]:[p1_score1]])</f>
        <v>18</v>
      </c>
      <c r="AD2007">
        <f>MIN(_20224[[#This Row],[p2_score1]:[p1_score1]])</f>
        <v>0</v>
      </c>
      <c r="AE2007" t="s">
        <v>2292</v>
      </c>
      <c r="AF2007" t="s">
        <v>2551</v>
      </c>
      <c r="AG2007" t="s">
        <v>2829</v>
      </c>
      <c r="AH2007" t="s">
        <v>872</v>
      </c>
      <c r="AI2007" t="s">
        <v>872</v>
      </c>
      <c r="AJ2007" t="s">
        <v>850</v>
      </c>
      <c r="AK2007" t="str">
        <f>LEFT(_20224[[#This Row],[result2]], FIND(" ",_20224[[#This Row],[result2]]))</f>
        <v xml:space="preserve">Islamabad </v>
      </c>
      <c r="AL2007" t="s">
        <v>4583</v>
      </c>
      <c r="AM2007" t="s">
        <v>3106</v>
      </c>
      <c r="AN2007" t="s">
        <v>3107</v>
      </c>
      <c r="AO2007" t="s">
        <v>2861</v>
      </c>
      <c r="AP2007" t="s">
        <v>2201</v>
      </c>
      <c r="AQ2007">
        <v>18</v>
      </c>
      <c r="AR2007">
        <v>0</v>
      </c>
    </row>
    <row r="2008" spans="1:44" x14ac:dyDescent="0.3">
      <c r="A2008" t="s">
        <v>3541</v>
      </c>
      <c r="B2008" t="s">
        <v>3173</v>
      </c>
      <c r="C2008" t="s">
        <v>82</v>
      </c>
      <c r="D2008" t="s">
        <v>45</v>
      </c>
      <c r="E2008">
        <v>7</v>
      </c>
      <c r="F2008">
        <v>11</v>
      </c>
      <c r="G2008">
        <v>0</v>
      </c>
      <c r="H2008">
        <v>0</v>
      </c>
      <c r="I2008">
        <v>63.63</v>
      </c>
      <c r="J2008" t="s">
        <v>2292</v>
      </c>
      <c r="K2008" t="s">
        <v>4280</v>
      </c>
      <c r="L2008" t="s">
        <v>2551</v>
      </c>
      <c r="M2008" t="s">
        <v>2419</v>
      </c>
      <c r="N2008" t="s">
        <v>32</v>
      </c>
      <c r="O2008" t="s">
        <v>32</v>
      </c>
      <c r="P2008" t="s">
        <v>32</v>
      </c>
      <c r="S2008" t="s">
        <v>82</v>
      </c>
      <c r="T2008" t="s">
        <v>2214</v>
      </c>
      <c r="U2008">
        <v>0</v>
      </c>
      <c r="V2008">
        <v>0</v>
      </c>
      <c r="W2008" t="s">
        <v>986</v>
      </c>
      <c r="X2008">
        <v>210</v>
      </c>
      <c r="Y2008" t="str">
        <f>IF(_20224[[#This Row],[Lead Score]]=_20224[[#This Row],[p2_score1]],_20224[[#This Row],[p2]],_20224[[#This Row],[p1]])</f>
        <v>Shakib Al Hasan</v>
      </c>
      <c r="Z2008" t="str">
        <f>IF(_20224[[#This Row],[Lead Score]]&lt;&gt;_20224[[#This Row],[p2_score1]],_20224[[#This Row],[p2]],_20224[[#This Row],[p1]])</f>
        <v>Shoaib Malik</v>
      </c>
      <c r="AA2008" s="1">
        <f>_20224[[#This Row],[Lead Score]]/_20224[[#This Row],[Runs in Partnership]]</f>
        <v>0.5</v>
      </c>
      <c r="AB2008">
        <f>+_20224[[#This Row],[p2_score1]]+_20224[[#This Row],[p1_score1]]</f>
        <v>14</v>
      </c>
      <c r="AC2008">
        <f>MAX(_20224[[#This Row],[p2_score1]:[p1_score1]])</f>
        <v>7</v>
      </c>
      <c r="AD2008">
        <f>MIN(_20224[[#This Row],[p2_score1]:[p1_score1]])</f>
        <v>7</v>
      </c>
      <c r="AE2008" t="s">
        <v>2292</v>
      </c>
      <c r="AF2008" t="s">
        <v>2551</v>
      </c>
      <c r="AG2008" t="s">
        <v>2829</v>
      </c>
      <c r="AH2008" t="s">
        <v>872</v>
      </c>
      <c r="AI2008" t="s">
        <v>872</v>
      </c>
      <c r="AJ2008" t="s">
        <v>850</v>
      </c>
      <c r="AK2008" t="str">
        <f>LEFT(_20224[[#This Row],[result2]], FIND(" ",_20224[[#This Row],[result2]]))</f>
        <v xml:space="preserve">Islamabad </v>
      </c>
      <c r="AL2008" t="s">
        <v>4583</v>
      </c>
      <c r="AM2008" t="s">
        <v>3106</v>
      </c>
      <c r="AN2008" t="s">
        <v>3107</v>
      </c>
      <c r="AO2008" t="s">
        <v>2861</v>
      </c>
      <c r="AP2008" t="s">
        <v>2201</v>
      </c>
      <c r="AQ2008">
        <v>7</v>
      </c>
      <c r="AR2008">
        <v>7</v>
      </c>
    </row>
    <row r="2009" spans="1:44" hidden="1" x14ac:dyDescent="0.3">
      <c r="A2009" t="s">
        <v>3542</v>
      </c>
      <c r="B2009" t="s">
        <v>3178</v>
      </c>
      <c r="C2009" t="s">
        <v>2214</v>
      </c>
      <c r="D2009" t="s">
        <v>45</v>
      </c>
      <c r="E2009">
        <v>7</v>
      </c>
      <c r="F2009">
        <v>6</v>
      </c>
      <c r="G2009">
        <v>1</v>
      </c>
      <c r="H2009">
        <v>0</v>
      </c>
      <c r="I2009">
        <v>116.66</v>
      </c>
      <c r="J2009" t="s">
        <v>2292</v>
      </c>
      <c r="K2009" t="s">
        <v>4280</v>
      </c>
      <c r="L2009" t="s">
        <v>2551</v>
      </c>
      <c r="M2009" t="s">
        <v>2419</v>
      </c>
      <c r="N2009" t="s">
        <v>32</v>
      </c>
      <c r="O2009" t="s">
        <v>32</v>
      </c>
      <c r="P2009" t="s">
        <v>32</v>
      </c>
      <c r="S2009" t="s">
        <v>32</v>
      </c>
      <c r="T2009" t="s">
        <v>32</v>
      </c>
      <c r="W2009" t="s">
        <v>32</v>
      </c>
      <c r="X2009">
        <v>210</v>
      </c>
      <c r="Y2009" t="str">
        <f>IF(_20224[[#This Row],[Lead Score]]=_20224[[#This Row],[p2_score1]],_20224[[#This Row],[p2]],_20224[[#This Row],[p1]])</f>
        <v/>
      </c>
      <c r="Z2009" t="str">
        <f>IF(_20224[[#This Row],[Lead Score]]&lt;&gt;_20224[[#This Row],[p2_score1]],_20224[[#This Row],[p2]],_20224[[#This Row],[p1]])</f>
        <v/>
      </c>
      <c r="AA2009" s="1" t="e">
        <f>_20224[[#This Row],[Lead Score]]/_20224[[#This Row],[Runs in Partnership]]</f>
        <v>#DIV/0!</v>
      </c>
      <c r="AB2009">
        <f>+_20224[[#This Row],[p2_score1]]+_20224[[#This Row],[p1_score1]]</f>
        <v>0</v>
      </c>
      <c r="AC2009">
        <f>MAX(_20224[[#This Row],[p2_score1]:[p1_score1]])</f>
        <v>0</v>
      </c>
      <c r="AD2009">
        <f>MIN(_20224[[#This Row],[p2_score1]:[p1_score1]])</f>
        <v>0</v>
      </c>
      <c r="AE2009" t="s">
        <v>2292</v>
      </c>
      <c r="AF2009" t="s">
        <v>2551</v>
      </c>
      <c r="AG2009" t="s">
        <v>2829</v>
      </c>
      <c r="AH2009" t="s">
        <v>872</v>
      </c>
      <c r="AI2009" t="s">
        <v>872</v>
      </c>
      <c r="AJ2009" t="s">
        <v>850</v>
      </c>
      <c r="AK2009" t="str">
        <f>LEFT(_20224[[#This Row],[result2]], FIND(" ",_20224[[#This Row],[result2]]))</f>
        <v xml:space="preserve">Islamabad </v>
      </c>
      <c r="AL2009" t="s">
        <v>4583</v>
      </c>
      <c r="AM2009" t="s">
        <v>3106</v>
      </c>
      <c r="AN2009" t="s">
        <v>3107</v>
      </c>
      <c r="AO2009" t="s">
        <v>2861</v>
      </c>
      <c r="AP2009" t="s">
        <v>2201</v>
      </c>
      <c r="AQ2009">
        <v>0</v>
      </c>
      <c r="AR2009">
        <v>0</v>
      </c>
    </row>
    <row r="2010" spans="1:44" x14ac:dyDescent="0.3">
      <c r="A2010" t="s">
        <v>3546</v>
      </c>
      <c r="B2010" t="s">
        <v>3144</v>
      </c>
      <c r="C2010" t="s">
        <v>900</v>
      </c>
      <c r="D2010" t="s">
        <v>903</v>
      </c>
      <c r="E2010">
        <v>21</v>
      </c>
      <c r="F2010">
        <v>17</v>
      </c>
      <c r="G2010">
        <v>2</v>
      </c>
      <c r="H2010">
        <v>1</v>
      </c>
      <c r="I2010">
        <v>123.52</v>
      </c>
      <c r="J2010" t="s">
        <v>2292</v>
      </c>
      <c r="K2010" t="s">
        <v>4246</v>
      </c>
      <c r="L2010" t="s">
        <v>2556</v>
      </c>
      <c r="M2010" t="s">
        <v>2422</v>
      </c>
      <c r="N2010" t="s">
        <v>3139</v>
      </c>
      <c r="O2010" t="s">
        <v>2423</v>
      </c>
      <c r="P2010" t="s">
        <v>900</v>
      </c>
      <c r="Q2010">
        <v>4.2</v>
      </c>
      <c r="R2010">
        <v>40</v>
      </c>
      <c r="S2010" t="s">
        <v>1131</v>
      </c>
      <c r="T2010" t="s">
        <v>900</v>
      </c>
      <c r="U2010">
        <v>19</v>
      </c>
      <c r="V2010">
        <v>21</v>
      </c>
      <c r="W2010" t="s">
        <v>32</v>
      </c>
      <c r="X2010">
        <v>211</v>
      </c>
      <c r="Y2010" t="str">
        <f>IF(_20224[[#This Row],[Lead Score]]=_20224[[#This Row],[p2_score1]],_20224[[#This Row],[p2]],_20224[[#This Row],[p1]])</f>
        <v>Ahmed Shehzad</v>
      </c>
      <c r="Z2010" t="str">
        <f>IF(_20224[[#This Row],[Lead Score]]&lt;&gt;_20224[[#This Row],[p2_score1]],_20224[[#This Row],[p2]],_20224[[#This Row],[p1]])</f>
        <v>Asad Shafiq</v>
      </c>
      <c r="AA2010" s="1">
        <f>_20224[[#This Row],[Lead Score]]/_20224[[#This Row],[Runs in Partnership]]</f>
        <v>0.52500000000000002</v>
      </c>
      <c r="AB2010">
        <f>+_20224[[#This Row],[p2_score1]]+_20224[[#This Row],[p1_score1]]</f>
        <v>40</v>
      </c>
      <c r="AC2010">
        <f>MAX(_20224[[#This Row],[p2_score1]:[p1_score1]])</f>
        <v>21</v>
      </c>
      <c r="AD2010">
        <f>MIN(_20224[[#This Row],[p2_score1]:[p1_score1]])</f>
        <v>19</v>
      </c>
      <c r="AE2010" t="s">
        <v>2292</v>
      </c>
      <c r="AF2010" t="s">
        <v>2556</v>
      </c>
      <c r="AG2010" t="s">
        <v>2829</v>
      </c>
      <c r="AH2010" t="s">
        <v>897</v>
      </c>
      <c r="AI2010" t="s">
        <v>897</v>
      </c>
      <c r="AJ2010" t="s">
        <v>949</v>
      </c>
      <c r="AK2010" t="str">
        <f>LEFT(_20224[[#This Row],[result2]], FIND(" ",_20224[[#This Row],[result2]]))</f>
        <v xml:space="preserve">Peshawar </v>
      </c>
      <c r="AL2010" t="s">
        <v>4583</v>
      </c>
      <c r="AM2010" t="s">
        <v>3108</v>
      </c>
      <c r="AN2010" t="s">
        <v>3109</v>
      </c>
      <c r="AO2010" t="s">
        <v>3110</v>
      </c>
      <c r="AP2010" t="s">
        <v>308</v>
      </c>
      <c r="AQ2010">
        <v>21</v>
      </c>
      <c r="AR2010">
        <v>19</v>
      </c>
    </row>
    <row r="2011" spans="1:44" x14ac:dyDescent="0.3">
      <c r="A2011" t="s">
        <v>3550</v>
      </c>
      <c r="B2011" t="s">
        <v>3153</v>
      </c>
      <c r="C2011" t="s">
        <v>1872</v>
      </c>
      <c r="D2011" t="s">
        <v>903</v>
      </c>
      <c r="E2011">
        <v>0</v>
      </c>
      <c r="F2011">
        <v>2</v>
      </c>
      <c r="G2011">
        <v>0</v>
      </c>
      <c r="H2011">
        <v>0</v>
      </c>
      <c r="I2011">
        <v>0</v>
      </c>
      <c r="J2011" t="s">
        <v>2292</v>
      </c>
      <c r="K2011" t="s">
        <v>4246</v>
      </c>
      <c r="L2011" t="s">
        <v>2556</v>
      </c>
      <c r="M2011" t="s">
        <v>2422</v>
      </c>
      <c r="N2011" t="s">
        <v>3148</v>
      </c>
      <c r="O2011" t="s">
        <v>836</v>
      </c>
      <c r="P2011" t="s">
        <v>1872</v>
      </c>
      <c r="Q2011">
        <v>4.4000000000000004</v>
      </c>
      <c r="R2011">
        <v>41</v>
      </c>
      <c r="S2011" t="s">
        <v>1131</v>
      </c>
      <c r="T2011" t="s">
        <v>1872</v>
      </c>
      <c r="U2011">
        <v>20</v>
      </c>
      <c r="V2011">
        <v>0</v>
      </c>
      <c r="W2011" t="s">
        <v>900</v>
      </c>
      <c r="X2011">
        <v>211</v>
      </c>
      <c r="Y2011" t="str">
        <f>IF(_20224[[#This Row],[Lead Score]]=_20224[[#This Row],[p2_score1]],_20224[[#This Row],[p2]],_20224[[#This Row],[p1]])</f>
        <v>Asad Shafiq</v>
      </c>
      <c r="Z2011" t="str">
        <f>IF(_20224[[#This Row],[Lead Score]]&lt;&gt;_20224[[#This Row],[p2_score1]],_20224[[#This Row],[p2]],_20224[[#This Row],[p1]])</f>
        <v>Kumar Sangakkara</v>
      </c>
      <c r="AA2011" s="1">
        <f>_20224[[#This Row],[Lead Score]]/_20224[[#This Row],[Runs in Partnership]]</f>
        <v>1</v>
      </c>
      <c r="AB2011">
        <f>+_20224[[#This Row],[p2_score1]]+_20224[[#This Row],[p1_score1]]</f>
        <v>1</v>
      </c>
      <c r="AC2011">
        <f>MAX(_20224[[#This Row],[p2_score1]:[p1_score1]])</f>
        <v>1</v>
      </c>
      <c r="AD2011">
        <f>MIN(_20224[[#This Row],[p2_score1]:[p1_score1]])</f>
        <v>0</v>
      </c>
      <c r="AE2011" t="s">
        <v>2292</v>
      </c>
      <c r="AF2011" t="s">
        <v>2556</v>
      </c>
      <c r="AG2011" t="s">
        <v>2829</v>
      </c>
      <c r="AH2011" t="s">
        <v>897</v>
      </c>
      <c r="AI2011" t="s">
        <v>897</v>
      </c>
      <c r="AJ2011" t="s">
        <v>949</v>
      </c>
      <c r="AK2011" t="str">
        <f>LEFT(_20224[[#This Row],[result2]], FIND(" ",_20224[[#This Row],[result2]]))</f>
        <v xml:space="preserve">Peshawar </v>
      </c>
      <c r="AL2011" t="s">
        <v>4583</v>
      </c>
      <c r="AM2011" t="s">
        <v>3108</v>
      </c>
      <c r="AN2011" t="s">
        <v>3109</v>
      </c>
      <c r="AO2011" t="s">
        <v>3110</v>
      </c>
      <c r="AP2011" t="s">
        <v>308</v>
      </c>
      <c r="AQ2011">
        <v>0</v>
      </c>
      <c r="AR2011">
        <v>1</v>
      </c>
    </row>
    <row r="2012" spans="1:44" x14ac:dyDescent="0.3">
      <c r="A2012" t="s">
        <v>3553</v>
      </c>
      <c r="B2012" t="s">
        <v>3136</v>
      </c>
      <c r="C2012" t="s">
        <v>2424</v>
      </c>
      <c r="D2012" t="s">
        <v>2425</v>
      </c>
      <c r="E2012">
        <v>1</v>
      </c>
      <c r="F2012">
        <v>4</v>
      </c>
      <c r="G2012">
        <v>0</v>
      </c>
      <c r="H2012">
        <v>0</v>
      </c>
      <c r="I2012">
        <v>25</v>
      </c>
      <c r="J2012" t="s">
        <v>2292</v>
      </c>
      <c r="K2012" t="s">
        <v>4246</v>
      </c>
      <c r="L2012" t="s">
        <v>2556</v>
      </c>
      <c r="M2012" t="s">
        <v>2422</v>
      </c>
      <c r="N2012" t="s">
        <v>3157</v>
      </c>
      <c r="O2012" t="s">
        <v>451</v>
      </c>
      <c r="P2012" t="s">
        <v>2424</v>
      </c>
      <c r="Q2012">
        <v>5.2</v>
      </c>
      <c r="R2012">
        <v>42</v>
      </c>
      <c r="S2012" t="s">
        <v>1131</v>
      </c>
      <c r="T2012" t="s">
        <v>2424</v>
      </c>
      <c r="U2012">
        <v>20</v>
      </c>
      <c r="V2012">
        <v>0</v>
      </c>
      <c r="W2012" t="s">
        <v>1872</v>
      </c>
      <c r="X2012">
        <v>211</v>
      </c>
      <c r="Y2012" t="str">
        <f>IF(_20224[[#This Row],[Lead Score]]=_20224[[#This Row],[p2_score1]],_20224[[#This Row],[p2]],_20224[[#This Row],[p1]])</f>
        <v>Akbar-ur-Rehman</v>
      </c>
      <c r="Z2012" t="str">
        <f>IF(_20224[[#This Row],[Lead Score]]&lt;&gt;_20224[[#This Row],[p2_score1]],_20224[[#This Row],[p2]],_20224[[#This Row],[p1]])</f>
        <v>Asad Shafiq</v>
      </c>
      <c r="AA2012" s="1">
        <f>_20224[[#This Row],[Lead Score]]/_20224[[#This Row],[Runs in Partnership]]</f>
        <v>1</v>
      </c>
      <c r="AB2012">
        <f>+_20224[[#This Row],[p2_score1]]+_20224[[#This Row],[p1_score1]]</f>
        <v>1</v>
      </c>
      <c r="AC2012">
        <f>MAX(_20224[[#This Row],[p2_score1]:[p1_score1]])</f>
        <v>1</v>
      </c>
      <c r="AD2012">
        <f>MIN(_20224[[#This Row],[p2_score1]:[p1_score1]])</f>
        <v>0</v>
      </c>
      <c r="AE2012" t="s">
        <v>2292</v>
      </c>
      <c r="AF2012" t="s">
        <v>2556</v>
      </c>
      <c r="AG2012" t="s">
        <v>2829</v>
      </c>
      <c r="AH2012" t="s">
        <v>897</v>
      </c>
      <c r="AI2012" t="s">
        <v>897</v>
      </c>
      <c r="AJ2012" t="s">
        <v>949</v>
      </c>
      <c r="AK2012" t="str">
        <f>LEFT(_20224[[#This Row],[result2]], FIND(" ",_20224[[#This Row],[result2]]))</f>
        <v xml:space="preserve">Peshawar </v>
      </c>
      <c r="AL2012" t="s">
        <v>4583</v>
      </c>
      <c r="AM2012" t="s">
        <v>3108</v>
      </c>
      <c r="AN2012" t="s">
        <v>3109</v>
      </c>
      <c r="AO2012" t="s">
        <v>3110</v>
      </c>
      <c r="AP2012" t="s">
        <v>308</v>
      </c>
      <c r="AQ2012">
        <v>1</v>
      </c>
      <c r="AR2012">
        <v>0</v>
      </c>
    </row>
    <row r="2013" spans="1:44" x14ac:dyDescent="0.3">
      <c r="A2013" t="s">
        <v>3556</v>
      </c>
      <c r="B2013" t="s">
        <v>3133</v>
      </c>
      <c r="C2013" t="s">
        <v>1131</v>
      </c>
      <c r="D2013" t="s">
        <v>492</v>
      </c>
      <c r="E2013">
        <v>16</v>
      </c>
      <c r="F2013">
        <v>15</v>
      </c>
      <c r="G2013">
        <v>1</v>
      </c>
      <c r="H2013">
        <v>1</v>
      </c>
      <c r="I2013">
        <v>106.66</v>
      </c>
      <c r="J2013" t="s">
        <v>2292</v>
      </c>
      <c r="K2013" t="s">
        <v>4246</v>
      </c>
      <c r="L2013" t="s">
        <v>2556</v>
      </c>
      <c r="M2013" t="s">
        <v>2422</v>
      </c>
      <c r="N2013" t="s">
        <v>3151</v>
      </c>
      <c r="O2013" t="s">
        <v>1697</v>
      </c>
      <c r="P2013" t="s">
        <v>1131</v>
      </c>
      <c r="Q2013">
        <v>7.2</v>
      </c>
      <c r="R2013">
        <v>47</v>
      </c>
      <c r="S2013" t="s">
        <v>1131</v>
      </c>
      <c r="T2013" t="s">
        <v>71</v>
      </c>
      <c r="U2013">
        <v>0</v>
      </c>
      <c r="V2013">
        <v>0</v>
      </c>
      <c r="W2013" t="s">
        <v>2424</v>
      </c>
      <c r="X2013">
        <v>211</v>
      </c>
      <c r="Y2013" t="str">
        <f>IF(_20224[[#This Row],[Lead Score]]=_20224[[#This Row],[p2_score1]],_20224[[#This Row],[p2]],_20224[[#This Row],[p1]])</f>
        <v>Mohammad Nawaz</v>
      </c>
      <c r="Z2013" t="str">
        <f>IF(_20224[[#This Row],[Lead Score]]&lt;&gt;_20224[[#This Row],[p2_score1]],_20224[[#This Row],[p2]],_20224[[#This Row],[p1]])</f>
        <v>Asad Shafiq</v>
      </c>
      <c r="AA2013" s="1">
        <f>_20224[[#This Row],[Lead Score]]/_20224[[#This Row],[Runs in Partnership]]</f>
        <v>1</v>
      </c>
      <c r="AB2013">
        <f>+_20224[[#This Row],[p2_score1]]+_20224[[#This Row],[p1_score1]]</f>
        <v>9</v>
      </c>
      <c r="AC2013">
        <f>MAX(_20224[[#This Row],[p2_score1]:[p1_score1]])</f>
        <v>9</v>
      </c>
      <c r="AD2013">
        <f>MIN(_20224[[#This Row],[p2_score1]:[p1_score1]])</f>
        <v>0</v>
      </c>
      <c r="AE2013" t="s">
        <v>2292</v>
      </c>
      <c r="AF2013" t="s">
        <v>2556</v>
      </c>
      <c r="AG2013" t="s">
        <v>2829</v>
      </c>
      <c r="AH2013" t="s">
        <v>897</v>
      </c>
      <c r="AI2013" t="s">
        <v>897</v>
      </c>
      <c r="AJ2013" t="s">
        <v>949</v>
      </c>
      <c r="AK2013" t="str">
        <f>LEFT(_20224[[#This Row],[result2]], FIND(" ",_20224[[#This Row],[result2]]))</f>
        <v xml:space="preserve">Peshawar </v>
      </c>
      <c r="AL2013" t="s">
        <v>4583</v>
      </c>
      <c r="AM2013" t="s">
        <v>3108</v>
      </c>
      <c r="AN2013" t="s">
        <v>3109</v>
      </c>
      <c r="AO2013" t="s">
        <v>3110</v>
      </c>
      <c r="AP2013" t="s">
        <v>308</v>
      </c>
      <c r="AQ2013">
        <v>9</v>
      </c>
      <c r="AR2013">
        <v>0</v>
      </c>
    </row>
    <row r="2014" spans="1:44" x14ac:dyDescent="0.3">
      <c r="A2014" t="s">
        <v>3558</v>
      </c>
      <c r="B2014" t="s">
        <v>3162</v>
      </c>
      <c r="C2014" t="s">
        <v>71</v>
      </c>
      <c r="D2014" t="s">
        <v>490</v>
      </c>
      <c r="E2014">
        <v>5</v>
      </c>
      <c r="F2014">
        <v>12</v>
      </c>
      <c r="G2014">
        <v>0</v>
      </c>
      <c r="H2014">
        <v>0</v>
      </c>
      <c r="I2014">
        <v>41.66</v>
      </c>
      <c r="J2014" t="s">
        <v>2292</v>
      </c>
      <c r="K2014" t="s">
        <v>4246</v>
      </c>
      <c r="L2014" t="s">
        <v>2556</v>
      </c>
      <c r="M2014" t="s">
        <v>2422</v>
      </c>
      <c r="N2014" t="s">
        <v>3170</v>
      </c>
      <c r="O2014" t="s">
        <v>2426</v>
      </c>
      <c r="P2014" t="s">
        <v>71</v>
      </c>
      <c r="Q2014">
        <v>9.1</v>
      </c>
      <c r="R2014">
        <v>60</v>
      </c>
      <c r="S2014" t="s">
        <v>1699</v>
      </c>
      <c r="T2014" t="s">
        <v>71</v>
      </c>
      <c r="U2014">
        <v>0</v>
      </c>
      <c r="V2014">
        <v>0</v>
      </c>
      <c r="W2014" t="s">
        <v>1131</v>
      </c>
      <c r="X2014">
        <v>211</v>
      </c>
      <c r="Y2014" t="str">
        <f>IF(_20224[[#This Row],[Lead Score]]=_20224[[#This Row],[p2_score1]],_20224[[#This Row],[p2]],_20224[[#This Row],[p1]])</f>
        <v>Sarfaraz Ahmed (C)</v>
      </c>
      <c r="Z2014" t="str">
        <f>IF(_20224[[#This Row],[Lead Score]]&lt;&gt;_20224[[#This Row],[p2_score1]],_20224[[#This Row],[p2]],_20224[[#This Row],[p1]])</f>
        <v>Mohammad Nawaz</v>
      </c>
      <c r="AA2014" s="1">
        <f>_20224[[#This Row],[Lead Score]]/_20224[[#This Row],[Runs in Partnership]]</f>
        <v>0.61538461538461542</v>
      </c>
      <c r="AB2014">
        <f>+_20224[[#This Row],[p2_score1]]+_20224[[#This Row],[p1_score1]]</f>
        <v>13</v>
      </c>
      <c r="AC2014">
        <f>MAX(_20224[[#This Row],[p2_score1]:[p1_score1]])</f>
        <v>8</v>
      </c>
      <c r="AD2014">
        <f>MIN(_20224[[#This Row],[p2_score1]:[p1_score1]])</f>
        <v>5</v>
      </c>
      <c r="AE2014" t="s">
        <v>2292</v>
      </c>
      <c r="AF2014" t="s">
        <v>2556</v>
      </c>
      <c r="AG2014" t="s">
        <v>2829</v>
      </c>
      <c r="AH2014" t="s">
        <v>897</v>
      </c>
      <c r="AI2014" t="s">
        <v>897</v>
      </c>
      <c r="AJ2014" t="s">
        <v>949</v>
      </c>
      <c r="AK2014" t="str">
        <f>LEFT(_20224[[#This Row],[result2]], FIND(" ",_20224[[#This Row],[result2]]))</f>
        <v xml:space="preserve">Peshawar </v>
      </c>
      <c r="AL2014" t="s">
        <v>4583</v>
      </c>
      <c r="AM2014" t="s">
        <v>3108</v>
      </c>
      <c r="AN2014" t="s">
        <v>3109</v>
      </c>
      <c r="AO2014" t="s">
        <v>3110</v>
      </c>
      <c r="AP2014" t="s">
        <v>308</v>
      </c>
      <c r="AQ2014">
        <v>5</v>
      </c>
      <c r="AR2014">
        <v>8</v>
      </c>
    </row>
    <row r="2015" spans="1:44" x14ac:dyDescent="0.3">
      <c r="A2015" t="s">
        <v>3559</v>
      </c>
      <c r="B2015" t="s">
        <v>3173</v>
      </c>
      <c r="C2015" t="s">
        <v>1699</v>
      </c>
      <c r="D2015" t="s">
        <v>294</v>
      </c>
      <c r="E2015">
        <v>10</v>
      </c>
      <c r="F2015">
        <v>6</v>
      </c>
      <c r="G2015">
        <v>0</v>
      </c>
      <c r="H2015">
        <v>1</v>
      </c>
      <c r="I2015">
        <v>166.66</v>
      </c>
      <c r="J2015" t="s">
        <v>2292</v>
      </c>
      <c r="K2015" t="s">
        <v>4246</v>
      </c>
      <c r="L2015" t="s">
        <v>2556</v>
      </c>
      <c r="M2015" t="s">
        <v>2422</v>
      </c>
      <c r="N2015" t="s">
        <v>3200</v>
      </c>
      <c r="O2015" t="s">
        <v>2427</v>
      </c>
      <c r="P2015" t="s">
        <v>1699</v>
      </c>
      <c r="Q2015">
        <v>9.3000000000000007</v>
      </c>
      <c r="R2015">
        <v>61</v>
      </c>
      <c r="S2015" t="s">
        <v>1699</v>
      </c>
      <c r="T2015" t="s">
        <v>2173</v>
      </c>
      <c r="U2015">
        <v>0</v>
      </c>
      <c r="V2015">
        <v>0</v>
      </c>
      <c r="W2015" t="s">
        <v>71</v>
      </c>
      <c r="X2015">
        <v>211</v>
      </c>
      <c r="Y2015" t="str">
        <f>IF(_20224[[#This Row],[Lead Score]]=_20224[[#This Row],[p2_score1]],_20224[[#This Row],[p2]],_20224[[#This Row],[p1]])</f>
        <v>Sarfaraz Ahmed (C)</v>
      </c>
      <c r="Z2015" t="str">
        <f>IF(_20224[[#This Row],[Lead Score]]&lt;&gt;_20224[[#This Row],[p2_score1]],_20224[[#This Row],[p2]],_20224[[#This Row],[p1]])</f>
        <v>Grant Elliott</v>
      </c>
      <c r="AA2015" s="1">
        <f>_20224[[#This Row],[Lead Score]]/_20224[[#This Row],[Runs in Partnership]]</f>
        <v>1</v>
      </c>
      <c r="AB2015">
        <f>+_20224[[#This Row],[p2_score1]]+_20224[[#This Row],[p1_score1]]</f>
        <v>10</v>
      </c>
      <c r="AC2015">
        <f>MAX(_20224[[#This Row],[p2_score1]:[p1_score1]])</f>
        <v>10</v>
      </c>
      <c r="AD2015">
        <f>MIN(_20224[[#This Row],[p2_score1]:[p1_score1]])</f>
        <v>0</v>
      </c>
      <c r="AE2015" t="s">
        <v>2292</v>
      </c>
      <c r="AF2015" t="s">
        <v>2556</v>
      </c>
      <c r="AG2015" t="s">
        <v>2829</v>
      </c>
      <c r="AH2015" t="s">
        <v>897</v>
      </c>
      <c r="AI2015" t="s">
        <v>897</v>
      </c>
      <c r="AJ2015" t="s">
        <v>949</v>
      </c>
      <c r="AK2015" t="str">
        <f>LEFT(_20224[[#This Row],[result2]], FIND(" ",_20224[[#This Row],[result2]]))</f>
        <v xml:space="preserve">Peshawar </v>
      </c>
      <c r="AL2015" t="s">
        <v>4583</v>
      </c>
      <c r="AM2015" t="s">
        <v>3108</v>
      </c>
      <c r="AN2015" t="s">
        <v>3109</v>
      </c>
      <c r="AO2015" t="s">
        <v>3110</v>
      </c>
      <c r="AP2015" t="s">
        <v>308</v>
      </c>
      <c r="AQ2015">
        <v>0</v>
      </c>
      <c r="AR2015">
        <v>10</v>
      </c>
    </row>
    <row r="2016" spans="1:44" x14ac:dyDescent="0.3">
      <c r="A2016" t="s">
        <v>3563</v>
      </c>
      <c r="B2016" t="s">
        <v>3180</v>
      </c>
      <c r="C2016" t="s">
        <v>36</v>
      </c>
      <c r="D2016" t="s">
        <v>2425</v>
      </c>
      <c r="E2016">
        <v>2</v>
      </c>
      <c r="F2016">
        <v>10</v>
      </c>
      <c r="G2016">
        <v>0</v>
      </c>
      <c r="H2016">
        <v>0</v>
      </c>
      <c r="I2016">
        <v>20</v>
      </c>
      <c r="J2016" t="s">
        <v>2292</v>
      </c>
      <c r="K2016" t="s">
        <v>4246</v>
      </c>
      <c r="L2016" t="s">
        <v>2556</v>
      </c>
      <c r="M2016" t="s">
        <v>2422</v>
      </c>
      <c r="N2016" t="s">
        <v>3219</v>
      </c>
      <c r="O2016" t="s">
        <v>2428</v>
      </c>
      <c r="P2016" t="s">
        <v>36</v>
      </c>
      <c r="Q2016">
        <v>11.4</v>
      </c>
      <c r="R2016">
        <v>65</v>
      </c>
      <c r="S2016" t="s">
        <v>36</v>
      </c>
      <c r="T2016" t="s">
        <v>2173</v>
      </c>
      <c r="U2016">
        <v>0</v>
      </c>
      <c r="V2016">
        <v>2</v>
      </c>
      <c r="W2016" t="s">
        <v>1699</v>
      </c>
      <c r="X2016">
        <v>211</v>
      </c>
      <c r="Y2016" t="str">
        <f>IF(_20224[[#This Row],[Lead Score]]=_20224[[#This Row],[p2_score1]],_20224[[#This Row],[p2]],_20224[[#This Row],[p1]])</f>
        <v>Grant Elliott</v>
      </c>
      <c r="Z2016" t="str">
        <f>IF(_20224[[#This Row],[Lead Score]]&lt;&gt;_20224[[#This Row],[p2_score1]],_20224[[#This Row],[p2]],_20224[[#This Row],[p1]])</f>
        <v>Mohammad Nabi</v>
      </c>
      <c r="AA2016" s="1">
        <f>_20224[[#This Row],[Lead Score]]/_20224[[#This Row],[Runs in Partnership]]</f>
        <v>0.5</v>
      </c>
      <c r="AB2016">
        <f>+_20224[[#This Row],[p2_score1]]+_20224[[#This Row],[p1_score1]]</f>
        <v>4</v>
      </c>
      <c r="AC2016">
        <f>MAX(_20224[[#This Row],[p2_score1]:[p1_score1]])</f>
        <v>2</v>
      </c>
      <c r="AD2016">
        <f>MIN(_20224[[#This Row],[p2_score1]:[p1_score1]])</f>
        <v>2</v>
      </c>
      <c r="AE2016" t="s">
        <v>2292</v>
      </c>
      <c r="AF2016" t="s">
        <v>2556</v>
      </c>
      <c r="AG2016" t="s">
        <v>2829</v>
      </c>
      <c r="AH2016" t="s">
        <v>897</v>
      </c>
      <c r="AI2016" t="s">
        <v>897</v>
      </c>
      <c r="AJ2016" t="s">
        <v>949</v>
      </c>
      <c r="AK2016" t="str">
        <f>LEFT(_20224[[#This Row],[result2]], FIND(" ",_20224[[#This Row],[result2]]))</f>
        <v xml:space="preserve">Peshawar </v>
      </c>
      <c r="AL2016" t="s">
        <v>4583</v>
      </c>
      <c r="AM2016" t="s">
        <v>3108</v>
      </c>
      <c r="AN2016" t="s">
        <v>3109</v>
      </c>
      <c r="AO2016" t="s">
        <v>3110</v>
      </c>
      <c r="AP2016" t="s">
        <v>308</v>
      </c>
      <c r="AQ2016">
        <v>2</v>
      </c>
      <c r="AR2016">
        <v>2</v>
      </c>
    </row>
    <row r="2017" spans="1:44" hidden="1" x14ac:dyDescent="0.3">
      <c r="A2017" t="s">
        <v>3565</v>
      </c>
      <c r="B2017" t="s">
        <v>3187</v>
      </c>
      <c r="C2017" t="s">
        <v>2429</v>
      </c>
      <c r="D2017" t="s">
        <v>490</v>
      </c>
      <c r="E2017">
        <v>0</v>
      </c>
      <c r="F2017">
        <v>1</v>
      </c>
      <c r="G2017">
        <v>0</v>
      </c>
      <c r="H2017">
        <v>0</v>
      </c>
      <c r="I2017">
        <v>0</v>
      </c>
      <c r="J2017" t="s">
        <v>2292</v>
      </c>
      <c r="K2017" t="s">
        <v>4246</v>
      </c>
      <c r="L2017" t="s">
        <v>2556</v>
      </c>
      <c r="M2017" t="s">
        <v>2422</v>
      </c>
      <c r="N2017" t="s">
        <v>3236</v>
      </c>
      <c r="O2017" t="s">
        <v>2430</v>
      </c>
      <c r="P2017" t="s">
        <v>2429</v>
      </c>
      <c r="Q2017">
        <v>11.5</v>
      </c>
      <c r="R2017">
        <v>65</v>
      </c>
      <c r="S2017" t="s">
        <v>2429</v>
      </c>
      <c r="T2017" t="s">
        <v>2173</v>
      </c>
      <c r="U2017">
        <v>0</v>
      </c>
      <c r="V2017">
        <v>2</v>
      </c>
      <c r="W2017" t="s">
        <v>36</v>
      </c>
      <c r="X2017">
        <v>211</v>
      </c>
      <c r="Y2017" t="str">
        <f>IF(_20224[[#This Row],[Lead Score]]=_20224[[#This Row],[p2_score1]],_20224[[#This Row],[p2]],_20224[[#This Row],[p1]])</f>
        <v>Grant Elliott</v>
      </c>
      <c r="Z2017" t="str">
        <f>IF(_20224[[#This Row],[Lead Score]]&lt;&gt;_20224[[#This Row],[p2_score1]],_20224[[#This Row],[p2]],_20224[[#This Row],[p1]])</f>
        <v>Elton Chigumbura</v>
      </c>
      <c r="AA2017" s="1" t="e">
        <f>_20224[[#This Row],[Lead Score]]/_20224[[#This Row],[Runs in Partnership]]</f>
        <v>#DIV/0!</v>
      </c>
      <c r="AB2017">
        <f>+_20224[[#This Row],[p2_score1]]+_20224[[#This Row],[p1_score1]]</f>
        <v>0</v>
      </c>
      <c r="AC2017">
        <f>MAX(_20224[[#This Row],[p2_score1]:[p1_score1]])</f>
        <v>0</v>
      </c>
      <c r="AD2017">
        <f>MIN(_20224[[#This Row],[p2_score1]:[p1_score1]])</f>
        <v>0</v>
      </c>
      <c r="AE2017" t="s">
        <v>2292</v>
      </c>
      <c r="AF2017" t="s">
        <v>2556</v>
      </c>
      <c r="AG2017" t="s">
        <v>2829</v>
      </c>
      <c r="AH2017" t="s">
        <v>897</v>
      </c>
      <c r="AI2017" t="s">
        <v>897</v>
      </c>
      <c r="AJ2017" t="s">
        <v>949</v>
      </c>
      <c r="AK2017" t="str">
        <f>LEFT(_20224[[#This Row],[result2]], FIND(" ",_20224[[#This Row],[result2]]))</f>
        <v xml:space="preserve">Peshawar </v>
      </c>
      <c r="AL2017" t="s">
        <v>4583</v>
      </c>
      <c r="AM2017" t="s">
        <v>3108</v>
      </c>
      <c r="AN2017" t="s">
        <v>3109</v>
      </c>
      <c r="AO2017" t="s">
        <v>3110</v>
      </c>
      <c r="AP2017" t="s">
        <v>308</v>
      </c>
      <c r="AQ2017">
        <v>0</v>
      </c>
      <c r="AR2017">
        <v>0</v>
      </c>
    </row>
    <row r="2018" spans="1:44" x14ac:dyDescent="0.3">
      <c r="A2018" t="s">
        <v>3568</v>
      </c>
      <c r="B2018" t="s">
        <v>3195</v>
      </c>
      <c r="C2018" t="s">
        <v>2260</v>
      </c>
      <c r="D2018" t="s">
        <v>2398</v>
      </c>
      <c r="E2018">
        <v>0</v>
      </c>
      <c r="F2018">
        <v>2</v>
      </c>
      <c r="G2018">
        <v>0</v>
      </c>
      <c r="H2018">
        <v>0</v>
      </c>
      <c r="I2018">
        <v>0</v>
      </c>
      <c r="J2018" t="s">
        <v>2292</v>
      </c>
      <c r="K2018" t="s">
        <v>4246</v>
      </c>
      <c r="L2018" t="s">
        <v>2556</v>
      </c>
      <c r="M2018" t="s">
        <v>2422</v>
      </c>
      <c r="N2018" t="s">
        <v>3161</v>
      </c>
      <c r="O2018" t="s">
        <v>2431</v>
      </c>
      <c r="P2018" t="s">
        <v>2260</v>
      </c>
      <c r="Q2018">
        <v>12.4</v>
      </c>
      <c r="R2018">
        <v>66</v>
      </c>
      <c r="S2018" t="s">
        <v>2260</v>
      </c>
      <c r="T2018" t="s">
        <v>2173</v>
      </c>
      <c r="U2018">
        <v>0</v>
      </c>
      <c r="V2018">
        <v>3</v>
      </c>
      <c r="W2018" t="s">
        <v>2429</v>
      </c>
      <c r="X2018">
        <v>211</v>
      </c>
      <c r="Y2018" t="str">
        <f>IF(_20224[[#This Row],[Lead Score]]=_20224[[#This Row],[p2_score1]],_20224[[#This Row],[p2]],_20224[[#This Row],[p1]])</f>
        <v>Grant Elliott</v>
      </c>
      <c r="Z2018" t="str">
        <f>IF(_20224[[#This Row],[Lead Score]]&lt;&gt;_20224[[#This Row],[p2_score1]],_20224[[#This Row],[p2]],_20224[[#This Row],[p1]])</f>
        <v>Umar Gul</v>
      </c>
      <c r="AA2018" s="1">
        <f>_20224[[#This Row],[Lead Score]]/_20224[[#This Row],[Runs in Partnership]]</f>
        <v>1</v>
      </c>
      <c r="AB2018">
        <f>+_20224[[#This Row],[p2_score1]]+_20224[[#This Row],[p1_score1]]</f>
        <v>1</v>
      </c>
      <c r="AC2018">
        <f>MAX(_20224[[#This Row],[p2_score1]:[p1_score1]])</f>
        <v>1</v>
      </c>
      <c r="AD2018">
        <f>MIN(_20224[[#This Row],[p2_score1]:[p1_score1]])</f>
        <v>0</v>
      </c>
      <c r="AE2018" t="s">
        <v>2292</v>
      </c>
      <c r="AF2018" t="s">
        <v>2556</v>
      </c>
      <c r="AG2018" t="s">
        <v>2829</v>
      </c>
      <c r="AH2018" t="s">
        <v>897</v>
      </c>
      <c r="AI2018" t="s">
        <v>897</v>
      </c>
      <c r="AJ2018" t="s">
        <v>949</v>
      </c>
      <c r="AK2018" t="str">
        <f>LEFT(_20224[[#This Row],[result2]], FIND(" ",_20224[[#This Row],[result2]]))</f>
        <v xml:space="preserve">Peshawar </v>
      </c>
      <c r="AL2018" t="s">
        <v>4583</v>
      </c>
      <c r="AM2018" t="s">
        <v>3108</v>
      </c>
      <c r="AN2018" t="s">
        <v>3109</v>
      </c>
      <c r="AO2018" t="s">
        <v>3110</v>
      </c>
      <c r="AP2018" t="s">
        <v>308</v>
      </c>
      <c r="AQ2018">
        <v>1</v>
      </c>
      <c r="AR2018">
        <v>0</v>
      </c>
    </row>
    <row r="2019" spans="1:44" x14ac:dyDescent="0.3">
      <c r="A2019" t="s">
        <v>3572</v>
      </c>
      <c r="B2019" t="s">
        <v>3178</v>
      </c>
      <c r="C2019" t="s">
        <v>2173</v>
      </c>
      <c r="D2019" t="s">
        <v>2417</v>
      </c>
      <c r="E2019">
        <v>40</v>
      </c>
      <c r="F2019">
        <v>29</v>
      </c>
      <c r="G2019">
        <v>2</v>
      </c>
      <c r="H2019">
        <v>3</v>
      </c>
      <c r="I2019">
        <v>137.93</v>
      </c>
      <c r="J2019" t="s">
        <v>2292</v>
      </c>
      <c r="K2019" t="s">
        <v>4246</v>
      </c>
      <c r="L2019" t="s">
        <v>2556</v>
      </c>
      <c r="M2019" t="s">
        <v>2422</v>
      </c>
      <c r="N2019" t="s">
        <v>3271</v>
      </c>
      <c r="O2019" t="s">
        <v>2432</v>
      </c>
      <c r="P2019" t="s">
        <v>2173</v>
      </c>
      <c r="Q2019">
        <v>18</v>
      </c>
      <c r="R2019">
        <v>129</v>
      </c>
      <c r="S2019" t="s">
        <v>2258</v>
      </c>
      <c r="T2019" t="s">
        <v>2173</v>
      </c>
      <c r="U2019">
        <v>0</v>
      </c>
      <c r="V2019">
        <v>0</v>
      </c>
      <c r="W2019" t="s">
        <v>2260</v>
      </c>
      <c r="X2019">
        <v>211</v>
      </c>
      <c r="Y2019" t="str">
        <f>IF(_20224[[#This Row],[Lead Score]]=_20224[[#This Row],[p2_score1]],_20224[[#This Row],[p2]],_20224[[#This Row],[p1]])</f>
        <v>Grant Elliott</v>
      </c>
      <c r="Z2019" t="str">
        <f>IF(_20224[[#This Row],[Lead Score]]&lt;&gt;_20224[[#This Row],[p2_score1]],_20224[[#This Row],[p2]],_20224[[#This Row],[p1]])</f>
        <v>Zulfiqar Babar</v>
      </c>
      <c r="AA2019" s="1">
        <f>_20224[[#This Row],[Lead Score]]/_20224[[#This Row],[Runs in Partnership]]</f>
        <v>0.58730158730158732</v>
      </c>
      <c r="AB2019">
        <f>+_20224[[#This Row],[p2_score1]]+_20224[[#This Row],[p1_score1]]</f>
        <v>63</v>
      </c>
      <c r="AC2019">
        <f>MAX(_20224[[#This Row],[p2_score1]:[p1_score1]])</f>
        <v>37</v>
      </c>
      <c r="AD2019">
        <f>MIN(_20224[[#This Row],[p2_score1]:[p1_score1]])</f>
        <v>26</v>
      </c>
      <c r="AE2019" t="s">
        <v>2292</v>
      </c>
      <c r="AF2019" t="s">
        <v>2556</v>
      </c>
      <c r="AG2019" t="s">
        <v>2829</v>
      </c>
      <c r="AH2019" t="s">
        <v>897</v>
      </c>
      <c r="AI2019" t="s">
        <v>897</v>
      </c>
      <c r="AJ2019" t="s">
        <v>949</v>
      </c>
      <c r="AK2019" t="str">
        <f>LEFT(_20224[[#This Row],[result2]], FIND(" ",_20224[[#This Row],[result2]]))</f>
        <v xml:space="preserve">Peshawar </v>
      </c>
      <c r="AL2019" t="s">
        <v>4583</v>
      </c>
      <c r="AM2019" t="s">
        <v>3108</v>
      </c>
      <c r="AN2019" t="s">
        <v>3109</v>
      </c>
      <c r="AO2019" t="s">
        <v>3110</v>
      </c>
      <c r="AP2019" t="s">
        <v>308</v>
      </c>
      <c r="AQ2019">
        <v>37</v>
      </c>
      <c r="AR2019">
        <v>26</v>
      </c>
    </row>
    <row r="2020" spans="1:44" hidden="1" x14ac:dyDescent="0.3">
      <c r="A2020" t="s">
        <v>3576</v>
      </c>
      <c r="B2020" t="s">
        <v>3154</v>
      </c>
      <c r="C2020" t="s">
        <v>2258</v>
      </c>
      <c r="D2020" t="s">
        <v>45</v>
      </c>
      <c r="E2020">
        <v>20</v>
      </c>
      <c r="F2020">
        <v>11</v>
      </c>
      <c r="G2020">
        <v>1</v>
      </c>
      <c r="H2020">
        <v>1</v>
      </c>
      <c r="I2020">
        <v>181.81</v>
      </c>
      <c r="J2020" t="s">
        <v>2292</v>
      </c>
      <c r="K2020" t="s">
        <v>4246</v>
      </c>
      <c r="L2020" t="s">
        <v>2556</v>
      </c>
      <c r="M2020" t="s">
        <v>2422</v>
      </c>
      <c r="N2020" t="s">
        <v>32</v>
      </c>
      <c r="O2020" t="s">
        <v>32</v>
      </c>
      <c r="P2020" t="s">
        <v>32</v>
      </c>
      <c r="S2020" t="s">
        <v>32</v>
      </c>
      <c r="T2020" t="s">
        <v>32</v>
      </c>
      <c r="W2020" t="s">
        <v>32</v>
      </c>
      <c r="X2020">
        <v>211</v>
      </c>
      <c r="Y2020" t="str">
        <f>IF(_20224[[#This Row],[Lead Score]]=_20224[[#This Row],[p2_score1]],_20224[[#This Row],[p2]],_20224[[#This Row],[p1]])</f>
        <v/>
      </c>
      <c r="Z2020" t="str">
        <f>IF(_20224[[#This Row],[Lead Score]]&lt;&gt;_20224[[#This Row],[p2_score1]],_20224[[#This Row],[p2]],_20224[[#This Row],[p1]])</f>
        <v/>
      </c>
      <c r="AA2020" s="1" t="e">
        <f>_20224[[#This Row],[Lead Score]]/_20224[[#This Row],[Runs in Partnership]]</f>
        <v>#DIV/0!</v>
      </c>
      <c r="AB2020">
        <f>+_20224[[#This Row],[p2_score1]]+_20224[[#This Row],[p1_score1]]</f>
        <v>0</v>
      </c>
      <c r="AC2020">
        <f>MAX(_20224[[#This Row],[p2_score1]:[p1_score1]])</f>
        <v>0</v>
      </c>
      <c r="AD2020">
        <f>MIN(_20224[[#This Row],[p2_score1]:[p1_score1]])</f>
        <v>0</v>
      </c>
      <c r="AE2020" t="s">
        <v>2292</v>
      </c>
      <c r="AF2020" t="s">
        <v>2556</v>
      </c>
      <c r="AG2020" t="s">
        <v>2829</v>
      </c>
      <c r="AH2020" t="s">
        <v>897</v>
      </c>
      <c r="AI2020" t="s">
        <v>897</v>
      </c>
      <c r="AJ2020" t="s">
        <v>949</v>
      </c>
      <c r="AK2020" t="str">
        <f>LEFT(_20224[[#This Row],[result2]], FIND(" ",_20224[[#This Row],[result2]]))</f>
        <v xml:space="preserve">Peshawar </v>
      </c>
      <c r="AL2020" t="s">
        <v>4583</v>
      </c>
      <c r="AM2020" t="s">
        <v>3108</v>
      </c>
      <c r="AN2020" t="s">
        <v>3109</v>
      </c>
      <c r="AO2020" t="s">
        <v>3110</v>
      </c>
      <c r="AP2020" t="s">
        <v>308</v>
      </c>
      <c r="AQ2020">
        <v>0</v>
      </c>
      <c r="AR2020">
        <v>0</v>
      </c>
    </row>
    <row r="2021" spans="1:44" x14ac:dyDescent="0.3">
      <c r="A2021" t="s">
        <v>3578</v>
      </c>
      <c r="B2021" t="s">
        <v>3133</v>
      </c>
      <c r="C2021" t="s">
        <v>1192</v>
      </c>
      <c r="D2021" t="s">
        <v>2209</v>
      </c>
      <c r="E2021">
        <v>60</v>
      </c>
      <c r="F2021">
        <v>34</v>
      </c>
      <c r="G2021">
        <v>3</v>
      </c>
      <c r="H2021">
        <v>6</v>
      </c>
      <c r="I2021">
        <v>176.47</v>
      </c>
      <c r="J2021" t="s">
        <v>2292</v>
      </c>
      <c r="K2021" t="s">
        <v>4308</v>
      </c>
      <c r="L2021" t="s">
        <v>2560</v>
      </c>
      <c r="M2021" t="s">
        <v>2433</v>
      </c>
      <c r="N2021" t="s">
        <v>3139</v>
      </c>
      <c r="O2021" t="s">
        <v>2434</v>
      </c>
      <c r="P2021" t="s">
        <v>1192</v>
      </c>
      <c r="Q2021">
        <v>10.4</v>
      </c>
      <c r="R2021">
        <v>108</v>
      </c>
      <c r="S2021" t="s">
        <v>2303</v>
      </c>
      <c r="T2021" t="s">
        <v>1192</v>
      </c>
      <c r="U2021">
        <v>48</v>
      </c>
      <c r="V2021">
        <v>60</v>
      </c>
      <c r="W2021" t="s">
        <v>32</v>
      </c>
      <c r="X2021">
        <v>212</v>
      </c>
      <c r="Y2021" t="str">
        <f>IF(_20224[[#This Row],[Lead Score]]=_20224[[#This Row],[p2_score1]],_20224[[#This Row],[p2]],_20224[[#This Row],[p1]])</f>
        <v>Chris Gayle</v>
      </c>
      <c r="Z2021" t="str">
        <f>IF(_20224[[#This Row],[Lead Score]]&lt;&gt;_20224[[#This Row],[p2_score1]],_20224[[#This Row],[p2]],_20224[[#This Row],[p1]])</f>
        <v>Azhar Ali</v>
      </c>
      <c r="AA2021" s="1">
        <f>_20224[[#This Row],[Lead Score]]/_20224[[#This Row],[Runs in Partnership]]</f>
        <v>0.55555555555555558</v>
      </c>
      <c r="AB2021">
        <f>+_20224[[#This Row],[p2_score1]]+_20224[[#This Row],[p1_score1]]</f>
        <v>108</v>
      </c>
      <c r="AC2021">
        <f>MAX(_20224[[#This Row],[p2_score1]:[p1_score1]])</f>
        <v>60</v>
      </c>
      <c r="AD2021">
        <f>MIN(_20224[[#This Row],[p2_score1]:[p1_score1]])</f>
        <v>48</v>
      </c>
      <c r="AE2021" t="s">
        <v>2292</v>
      </c>
      <c r="AF2021" t="s">
        <v>2560</v>
      </c>
      <c r="AG2021" t="s">
        <v>2807</v>
      </c>
      <c r="AH2021" t="s">
        <v>883</v>
      </c>
      <c r="AI2021" t="s">
        <v>883</v>
      </c>
      <c r="AJ2021" t="s">
        <v>897</v>
      </c>
      <c r="AK2021" t="str">
        <f>LEFT(_20224[[#This Row],[result2]], FIND(" ",_20224[[#This Row],[result2]]))</f>
        <v xml:space="preserve">Quetta </v>
      </c>
      <c r="AL2021" t="s">
        <v>4583</v>
      </c>
      <c r="AM2021" t="s">
        <v>3111</v>
      </c>
      <c r="AN2021" t="s">
        <v>3112</v>
      </c>
      <c r="AO2021" t="s">
        <v>3113</v>
      </c>
      <c r="AP2021" t="s">
        <v>2449</v>
      </c>
      <c r="AQ2021">
        <v>60</v>
      </c>
      <c r="AR2021">
        <v>48</v>
      </c>
    </row>
    <row r="2022" spans="1:44" x14ac:dyDescent="0.3">
      <c r="A2022" t="s">
        <v>3579</v>
      </c>
      <c r="B2022" t="s">
        <v>3144</v>
      </c>
      <c r="C2022" t="s">
        <v>2303</v>
      </c>
      <c r="D2022" t="s">
        <v>2382</v>
      </c>
      <c r="E2022">
        <v>61</v>
      </c>
      <c r="F2022">
        <v>45</v>
      </c>
      <c r="G2022">
        <v>7</v>
      </c>
      <c r="H2022">
        <v>2</v>
      </c>
      <c r="I2022">
        <v>135.55000000000001</v>
      </c>
      <c r="J2022" t="s">
        <v>2292</v>
      </c>
      <c r="K2022" t="s">
        <v>4308</v>
      </c>
      <c r="L2022" t="s">
        <v>2560</v>
      </c>
      <c r="M2022" t="s">
        <v>2433</v>
      </c>
      <c r="N2022" t="s">
        <v>3148</v>
      </c>
      <c r="O2022" t="s">
        <v>2435</v>
      </c>
      <c r="P2022" t="s">
        <v>2303</v>
      </c>
      <c r="Q2022">
        <v>15.2</v>
      </c>
      <c r="R2022">
        <v>142</v>
      </c>
      <c r="S2022" t="s">
        <v>2303</v>
      </c>
      <c r="T2022" t="s">
        <v>506</v>
      </c>
      <c r="U2022">
        <v>0</v>
      </c>
      <c r="V2022">
        <v>0</v>
      </c>
      <c r="W2022" t="s">
        <v>1192</v>
      </c>
      <c r="X2022">
        <v>212</v>
      </c>
      <c r="Y2022" t="str">
        <f>IF(_20224[[#This Row],[Lead Score]]=_20224[[#This Row],[p2_score1]],_20224[[#This Row],[p2]],_20224[[#This Row],[p1]])</f>
        <v>Umar Akmal</v>
      </c>
      <c r="Z2022" t="str">
        <f>IF(_20224[[#This Row],[Lead Score]]&lt;&gt;_20224[[#This Row],[p2_score1]],_20224[[#This Row],[p2]],_20224[[#This Row],[p1]])</f>
        <v>Azhar Ali</v>
      </c>
      <c r="AA2022" s="1">
        <f>_20224[[#This Row],[Lead Score]]/_20224[[#This Row],[Runs in Partnership]]</f>
        <v>0.61764705882352944</v>
      </c>
      <c r="AB2022">
        <f>+_20224[[#This Row],[p2_score1]]+_20224[[#This Row],[p1_score1]]</f>
        <v>34</v>
      </c>
      <c r="AC2022">
        <f>MAX(_20224[[#This Row],[p2_score1]:[p1_score1]])</f>
        <v>21</v>
      </c>
      <c r="AD2022">
        <f>MIN(_20224[[#This Row],[p2_score1]:[p1_score1]])</f>
        <v>13</v>
      </c>
      <c r="AE2022" t="s">
        <v>2292</v>
      </c>
      <c r="AF2022" t="s">
        <v>2560</v>
      </c>
      <c r="AG2022" t="s">
        <v>2807</v>
      </c>
      <c r="AH2022" t="s">
        <v>883</v>
      </c>
      <c r="AI2022" t="s">
        <v>883</v>
      </c>
      <c r="AJ2022" t="s">
        <v>897</v>
      </c>
      <c r="AK2022" t="str">
        <f>LEFT(_20224[[#This Row],[result2]], FIND(" ",_20224[[#This Row],[result2]]))</f>
        <v xml:space="preserve">Quetta </v>
      </c>
      <c r="AL2022" t="s">
        <v>4583</v>
      </c>
      <c r="AM2022" t="s">
        <v>3111</v>
      </c>
      <c r="AN2022" t="s">
        <v>3112</v>
      </c>
      <c r="AO2022" t="s">
        <v>3113</v>
      </c>
      <c r="AP2022" t="s">
        <v>2449</v>
      </c>
      <c r="AQ2022">
        <v>21</v>
      </c>
      <c r="AR2022">
        <v>13</v>
      </c>
    </row>
    <row r="2023" spans="1:44" x14ac:dyDescent="0.3">
      <c r="A2023" t="s">
        <v>3582</v>
      </c>
      <c r="B2023" t="s">
        <v>3153</v>
      </c>
      <c r="C2023" t="s">
        <v>506</v>
      </c>
      <c r="D2023" t="s">
        <v>45</v>
      </c>
      <c r="E2023">
        <v>55</v>
      </c>
      <c r="F2023">
        <v>25</v>
      </c>
      <c r="G2023">
        <v>4</v>
      </c>
      <c r="H2023">
        <v>4</v>
      </c>
      <c r="I2023">
        <v>220</v>
      </c>
      <c r="J2023" t="s">
        <v>2292</v>
      </c>
      <c r="K2023" t="s">
        <v>4308</v>
      </c>
      <c r="L2023" t="s">
        <v>2560</v>
      </c>
      <c r="M2023" t="s">
        <v>2433</v>
      </c>
      <c r="N2023" t="s">
        <v>32</v>
      </c>
      <c r="O2023" t="s">
        <v>32</v>
      </c>
      <c r="P2023" t="s">
        <v>32</v>
      </c>
      <c r="S2023" t="s">
        <v>1776</v>
      </c>
      <c r="T2023" t="s">
        <v>506</v>
      </c>
      <c r="U2023">
        <v>0</v>
      </c>
      <c r="V2023">
        <v>0</v>
      </c>
      <c r="W2023" t="s">
        <v>2303</v>
      </c>
      <c r="X2023">
        <v>212</v>
      </c>
      <c r="Y2023" t="str">
        <f>IF(_20224[[#This Row],[Lead Score]]=_20224[[#This Row],[p2_score1]],_20224[[#This Row],[p2]],_20224[[#This Row],[p1]])</f>
        <v>Umar Akmal</v>
      </c>
      <c r="Z2023" t="str">
        <f>IF(_20224[[#This Row],[Lead Score]]&lt;&gt;_20224[[#This Row],[p2_score1]],_20224[[#This Row],[p2]],_20224[[#This Row],[p1]])</f>
        <v>Dwayne Bravo</v>
      </c>
      <c r="AA2023" s="1">
        <f>_20224[[#This Row],[Lead Score]]/_20224[[#This Row],[Runs in Partnership]]</f>
        <v>0.73333333333333328</v>
      </c>
      <c r="AB2023">
        <f>+_20224[[#This Row],[p2_score1]]+_20224[[#This Row],[p1_score1]]</f>
        <v>75</v>
      </c>
      <c r="AC2023">
        <f>MAX(_20224[[#This Row],[p2_score1]:[p1_score1]])</f>
        <v>55</v>
      </c>
      <c r="AD2023">
        <f>MIN(_20224[[#This Row],[p2_score1]:[p1_score1]])</f>
        <v>20</v>
      </c>
      <c r="AE2023" t="s">
        <v>2292</v>
      </c>
      <c r="AF2023" t="s">
        <v>2560</v>
      </c>
      <c r="AG2023" t="s">
        <v>2807</v>
      </c>
      <c r="AH2023" t="s">
        <v>883</v>
      </c>
      <c r="AI2023" t="s">
        <v>883</v>
      </c>
      <c r="AJ2023" t="s">
        <v>897</v>
      </c>
      <c r="AK2023" t="str">
        <f>LEFT(_20224[[#This Row],[result2]], FIND(" ",_20224[[#This Row],[result2]]))</f>
        <v xml:space="preserve">Quetta </v>
      </c>
      <c r="AL2023" t="s">
        <v>4583</v>
      </c>
      <c r="AM2023" t="s">
        <v>3111</v>
      </c>
      <c r="AN2023" t="s">
        <v>3112</v>
      </c>
      <c r="AO2023" t="s">
        <v>3113</v>
      </c>
      <c r="AP2023" t="s">
        <v>2449</v>
      </c>
      <c r="AQ2023">
        <v>55</v>
      </c>
      <c r="AR2023">
        <v>20</v>
      </c>
    </row>
    <row r="2024" spans="1:44" hidden="1" x14ac:dyDescent="0.3">
      <c r="A2024" t="s">
        <v>3583</v>
      </c>
      <c r="B2024" t="s">
        <v>3136</v>
      </c>
      <c r="C2024" t="s">
        <v>1776</v>
      </c>
      <c r="D2024" t="s">
        <v>45</v>
      </c>
      <c r="E2024">
        <v>20</v>
      </c>
      <c r="F2024">
        <v>17</v>
      </c>
      <c r="G2024">
        <v>3</v>
      </c>
      <c r="H2024">
        <v>0</v>
      </c>
      <c r="I2024">
        <v>117.64</v>
      </c>
      <c r="J2024" t="s">
        <v>2292</v>
      </c>
      <c r="K2024" t="s">
        <v>4308</v>
      </c>
      <c r="L2024" t="s">
        <v>2560</v>
      </c>
      <c r="M2024" t="s">
        <v>2433</v>
      </c>
      <c r="N2024" t="s">
        <v>32</v>
      </c>
      <c r="O2024" t="s">
        <v>32</v>
      </c>
      <c r="P2024" t="s">
        <v>32</v>
      </c>
      <c r="S2024" t="s">
        <v>32</v>
      </c>
      <c r="T2024" t="s">
        <v>32</v>
      </c>
      <c r="W2024" t="s">
        <v>32</v>
      </c>
      <c r="X2024">
        <v>212</v>
      </c>
      <c r="Y2024" t="str">
        <f>IF(_20224[[#This Row],[Lead Score]]=_20224[[#This Row],[p2_score1]],_20224[[#This Row],[p2]],_20224[[#This Row],[p1]])</f>
        <v/>
      </c>
      <c r="Z2024" t="str">
        <f>IF(_20224[[#This Row],[Lead Score]]&lt;&gt;_20224[[#This Row],[p2_score1]],_20224[[#This Row],[p2]],_20224[[#This Row],[p1]])</f>
        <v/>
      </c>
      <c r="AA2024" s="1" t="e">
        <f>_20224[[#This Row],[Lead Score]]/_20224[[#This Row],[Runs in Partnership]]</f>
        <v>#DIV/0!</v>
      </c>
      <c r="AB2024">
        <f>+_20224[[#This Row],[p2_score1]]+_20224[[#This Row],[p1_score1]]</f>
        <v>0</v>
      </c>
      <c r="AC2024">
        <f>MAX(_20224[[#This Row],[p2_score1]:[p1_score1]])</f>
        <v>0</v>
      </c>
      <c r="AD2024">
        <f>MIN(_20224[[#This Row],[p2_score1]:[p1_score1]])</f>
        <v>0</v>
      </c>
      <c r="AE2024" t="s">
        <v>2292</v>
      </c>
      <c r="AF2024" t="s">
        <v>2560</v>
      </c>
      <c r="AG2024" t="s">
        <v>2807</v>
      </c>
      <c r="AH2024" t="s">
        <v>883</v>
      </c>
      <c r="AI2024" t="s">
        <v>883</v>
      </c>
      <c r="AJ2024" t="s">
        <v>897</v>
      </c>
      <c r="AK2024" t="str">
        <f>LEFT(_20224[[#This Row],[result2]], FIND(" ",_20224[[#This Row],[result2]]))</f>
        <v xml:space="preserve">Quetta </v>
      </c>
      <c r="AL2024" t="s">
        <v>4583</v>
      </c>
      <c r="AM2024" t="s">
        <v>3111</v>
      </c>
      <c r="AN2024" t="s">
        <v>3112</v>
      </c>
      <c r="AO2024" t="s">
        <v>3113</v>
      </c>
      <c r="AP2024" t="s">
        <v>2449</v>
      </c>
      <c r="AQ2024">
        <v>0</v>
      </c>
      <c r="AR2024">
        <v>0</v>
      </c>
    </row>
    <row r="2025" spans="1:44" x14ac:dyDescent="0.3">
      <c r="A2025" t="s">
        <v>3584</v>
      </c>
      <c r="B2025" t="s">
        <v>3144</v>
      </c>
      <c r="C2025" t="s">
        <v>2138</v>
      </c>
      <c r="D2025" t="s">
        <v>1657</v>
      </c>
      <c r="E2025">
        <v>18</v>
      </c>
      <c r="F2025">
        <v>17</v>
      </c>
      <c r="G2025">
        <v>1</v>
      </c>
      <c r="H2025">
        <v>1</v>
      </c>
      <c r="I2025">
        <v>105.88</v>
      </c>
      <c r="J2025" t="s">
        <v>2292</v>
      </c>
      <c r="K2025" t="s">
        <v>4235</v>
      </c>
      <c r="L2025" t="s">
        <v>2564</v>
      </c>
      <c r="M2025" t="s">
        <v>2436</v>
      </c>
      <c r="N2025" t="s">
        <v>3139</v>
      </c>
      <c r="O2025" t="s">
        <v>542</v>
      </c>
      <c r="P2025" t="s">
        <v>2138</v>
      </c>
      <c r="Q2025">
        <v>5.5</v>
      </c>
      <c r="R2025">
        <v>41</v>
      </c>
      <c r="S2025" t="s">
        <v>2029</v>
      </c>
      <c r="T2025" t="s">
        <v>2138</v>
      </c>
      <c r="U2025">
        <v>23</v>
      </c>
      <c r="V2025">
        <v>18</v>
      </c>
      <c r="W2025" t="s">
        <v>32</v>
      </c>
      <c r="X2025">
        <v>213</v>
      </c>
      <c r="Y2025" t="str">
        <f>IF(_20224[[#This Row],[Lead Score]]=_20224[[#This Row],[p2_score1]],_20224[[#This Row],[p2]],_20224[[#This Row],[p1]])</f>
        <v>Lendl Simmons</v>
      </c>
      <c r="Z2025" t="str">
        <f>IF(_20224[[#This Row],[Lead Score]]&lt;&gt;_20224[[#This Row],[p2_score1]],_20224[[#This Row],[p2]],_20224[[#This Row],[p1]])</f>
        <v>Shahzaib Hasan</v>
      </c>
      <c r="AA2025" s="1">
        <f>_20224[[#This Row],[Lead Score]]/_20224[[#This Row],[Runs in Partnership]]</f>
        <v>0.56097560975609762</v>
      </c>
      <c r="AB2025">
        <f>+_20224[[#This Row],[p2_score1]]+_20224[[#This Row],[p1_score1]]</f>
        <v>41</v>
      </c>
      <c r="AC2025">
        <f>MAX(_20224[[#This Row],[p2_score1]:[p1_score1]])</f>
        <v>23</v>
      </c>
      <c r="AD2025">
        <f>MIN(_20224[[#This Row],[p2_score1]:[p1_score1]])</f>
        <v>18</v>
      </c>
      <c r="AE2025" t="s">
        <v>2292</v>
      </c>
      <c r="AF2025" t="s">
        <v>2564</v>
      </c>
      <c r="AG2025" t="s">
        <v>2807</v>
      </c>
      <c r="AH2025" t="s">
        <v>872</v>
      </c>
      <c r="AI2025" t="s">
        <v>872</v>
      </c>
      <c r="AJ2025" t="s">
        <v>949</v>
      </c>
      <c r="AK2025" t="str">
        <f>LEFT(_20224[[#This Row],[result2]], FIND(" ",_20224[[#This Row],[result2]]))</f>
        <v xml:space="preserve">Peshawar </v>
      </c>
      <c r="AL2025" t="s">
        <v>4583</v>
      </c>
      <c r="AM2025" t="s">
        <v>3114</v>
      </c>
      <c r="AN2025" t="s">
        <v>3115</v>
      </c>
      <c r="AO2025" t="s">
        <v>3116</v>
      </c>
      <c r="AP2025" t="s">
        <v>3117</v>
      </c>
      <c r="AQ2025">
        <v>18</v>
      </c>
      <c r="AR2025">
        <v>23</v>
      </c>
    </row>
    <row r="2026" spans="1:44" x14ac:dyDescent="0.3">
      <c r="A2026" t="s">
        <v>3585</v>
      </c>
      <c r="B2026" t="s">
        <v>3153</v>
      </c>
      <c r="C2026" t="s">
        <v>1788</v>
      </c>
      <c r="D2026" t="s">
        <v>1611</v>
      </c>
      <c r="E2026">
        <v>3</v>
      </c>
      <c r="F2026">
        <v>6</v>
      </c>
      <c r="G2026">
        <v>0</v>
      </c>
      <c r="H2026">
        <v>0</v>
      </c>
      <c r="I2026">
        <v>50</v>
      </c>
      <c r="J2026" t="s">
        <v>2292</v>
      </c>
      <c r="K2026" t="s">
        <v>4235</v>
      </c>
      <c r="L2026" t="s">
        <v>2564</v>
      </c>
      <c r="M2026" t="s">
        <v>2436</v>
      </c>
      <c r="N2026" t="s">
        <v>3148</v>
      </c>
      <c r="O2026" t="s">
        <v>2051</v>
      </c>
      <c r="P2026" t="s">
        <v>1788</v>
      </c>
      <c r="Q2026">
        <v>7.4</v>
      </c>
      <c r="R2026">
        <v>53</v>
      </c>
      <c r="S2026" t="s">
        <v>2029</v>
      </c>
      <c r="T2026" t="s">
        <v>1788</v>
      </c>
      <c r="U2026">
        <v>32</v>
      </c>
      <c r="V2026">
        <v>0</v>
      </c>
      <c r="W2026" t="s">
        <v>2138</v>
      </c>
      <c r="X2026">
        <v>213</v>
      </c>
      <c r="Y2026" t="str">
        <f>IF(_20224[[#This Row],[Lead Score]]=_20224[[#This Row],[p2_score1]],_20224[[#This Row],[p2]],_20224[[#This Row],[p1]])</f>
        <v>Lendl Simmons</v>
      </c>
      <c r="Z2026" t="str">
        <f>IF(_20224[[#This Row],[Lead Score]]&lt;&gt;_20224[[#This Row],[p2_score1]],_20224[[#This Row],[p2]],_20224[[#This Row],[p1]])</f>
        <v>Riki Wessels</v>
      </c>
      <c r="AA2026" s="1">
        <f>_20224[[#This Row],[Lead Score]]/_20224[[#This Row],[Runs in Partnership]]</f>
        <v>0.75</v>
      </c>
      <c r="AB2026">
        <f>+_20224[[#This Row],[p2_score1]]+_20224[[#This Row],[p1_score1]]</f>
        <v>12</v>
      </c>
      <c r="AC2026">
        <f>MAX(_20224[[#This Row],[p2_score1]:[p1_score1]])</f>
        <v>9</v>
      </c>
      <c r="AD2026">
        <f>MIN(_20224[[#This Row],[p2_score1]:[p1_score1]])</f>
        <v>3</v>
      </c>
      <c r="AE2026" t="s">
        <v>2292</v>
      </c>
      <c r="AF2026" t="s">
        <v>2564</v>
      </c>
      <c r="AG2026" t="s">
        <v>2807</v>
      </c>
      <c r="AH2026" t="s">
        <v>872</v>
      </c>
      <c r="AI2026" t="s">
        <v>872</v>
      </c>
      <c r="AJ2026" t="s">
        <v>949</v>
      </c>
      <c r="AK2026" t="str">
        <f>LEFT(_20224[[#This Row],[result2]], FIND(" ",_20224[[#This Row],[result2]]))</f>
        <v xml:space="preserve">Peshawar </v>
      </c>
      <c r="AL2026" t="s">
        <v>4583</v>
      </c>
      <c r="AM2026" t="s">
        <v>3114</v>
      </c>
      <c r="AN2026" t="s">
        <v>3115</v>
      </c>
      <c r="AO2026" t="s">
        <v>3116</v>
      </c>
      <c r="AP2026" t="s">
        <v>3117</v>
      </c>
      <c r="AQ2026">
        <v>3</v>
      </c>
      <c r="AR2026">
        <v>9</v>
      </c>
    </row>
    <row r="2027" spans="1:44" x14ac:dyDescent="0.3">
      <c r="A2027" t="s">
        <v>3587</v>
      </c>
      <c r="B2027" t="s">
        <v>3133</v>
      </c>
      <c r="C2027" t="s">
        <v>2029</v>
      </c>
      <c r="D2027" t="s">
        <v>294</v>
      </c>
      <c r="E2027">
        <v>49</v>
      </c>
      <c r="F2027">
        <v>37</v>
      </c>
      <c r="G2027">
        <v>6</v>
      </c>
      <c r="H2027">
        <v>2</v>
      </c>
      <c r="I2027">
        <v>132.43</v>
      </c>
      <c r="J2027" t="s">
        <v>2292</v>
      </c>
      <c r="K2027" t="s">
        <v>4235</v>
      </c>
      <c r="L2027" t="s">
        <v>2564</v>
      </c>
      <c r="M2027" t="s">
        <v>2436</v>
      </c>
      <c r="N2027" t="s">
        <v>3157</v>
      </c>
      <c r="O2027" t="s">
        <v>1861</v>
      </c>
      <c r="P2027" t="s">
        <v>2029</v>
      </c>
      <c r="Q2027">
        <v>10.4</v>
      </c>
      <c r="R2027">
        <v>83</v>
      </c>
      <c r="S2027" t="s">
        <v>2029</v>
      </c>
      <c r="T2027" t="s">
        <v>82</v>
      </c>
      <c r="U2027">
        <v>0</v>
      </c>
      <c r="V2027">
        <v>0</v>
      </c>
      <c r="W2027" t="s">
        <v>1788</v>
      </c>
      <c r="X2027">
        <v>213</v>
      </c>
      <c r="Y2027" t="str">
        <f>IF(_20224[[#This Row],[Lead Score]]=_20224[[#This Row],[p2_score1]],_20224[[#This Row],[p2]],_20224[[#This Row],[p1]])</f>
        <v>Lendl Simmons</v>
      </c>
      <c r="Z2027" t="str">
        <f>IF(_20224[[#This Row],[Lead Score]]&lt;&gt;_20224[[#This Row],[p2_score1]],_20224[[#This Row],[p2]],_20224[[#This Row],[p1]])</f>
        <v>Shoaib Malik</v>
      </c>
      <c r="AA2027" s="1">
        <f>_20224[[#This Row],[Lead Score]]/_20224[[#This Row],[Runs in Partnership]]</f>
        <v>0.56666666666666665</v>
      </c>
      <c r="AB2027">
        <f>+_20224[[#This Row],[p2_score1]]+_20224[[#This Row],[p1_score1]]</f>
        <v>30</v>
      </c>
      <c r="AC2027">
        <f>MAX(_20224[[#This Row],[p2_score1]:[p1_score1]])</f>
        <v>17</v>
      </c>
      <c r="AD2027">
        <f>MIN(_20224[[#This Row],[p2_score1]:[p1_score1]])</f>
        <v>13</v>
      </c>
      <c r="AE2027" t="s">
        <v>2292</v>
      </c>
      <c r="AF2027" t="s">
        <v>2564</v>
      </c>
      <c r="AG2027" t="s">
        <v>2807</v>
      </c>
      <c r="AH2027" t="s">
        <v>872</v>
      </c>
      <c r="AI2027" t="s">
        <v>872</v>
      </c>
      <c r="AJ2027" t="s">
        <v>949</v>
      </c>
      <c r="AK2027" t="str">
        <f>LEFT(_20224[[#This Row],[result2]], FIND(" ",_20224[[#This Row],[result2]]))</f>
        <v xml:space="preserve">Peshawar </v>
      </c>
      <c r="AL2027" t="s">
        <v>4583</v>
      </c>
      <c r="AM2027" t="s">
        <v>3114</v>
      </c>
      <c r="AN2027" t="s">
        <v>3115</v>
      </c>
      <c r="AO2027" t="s">
        <v>3116</v>
      </c>
      <c r="AP2027" t="s">
        <v>3117</v>
      </c>
      <c r="AQ2027">
        <v>13</v>
      </c>
      <c r="AR2027">
        <v>17</v>
      </c>
    </row>
    <row r="2028" spans="1:44" x14ac:dyDescent="0.3">
      <c r="A2028" t="s">
        <v>3589</v>
      </c>
      <c r="B2028" t="s">
        <v>3136</v>
      </c>
      <c r="C2028" t="s">
        <v>82</v>
      </c>
      <c r="D2028" t="s">
        <v>2437</v>
      </c>
      <c r="E2028">
        <v>15</v>
      </c>
      <c r="F2028">
        <v>14</v>
      </c>
      <c r="G2028">
        <v>0</v>
      </c>
      <c r="H2028">
        <v>0</v>
      </c>
      <c r="I2028">
        <v>107.14</v>
      </c>
      <c r="J2028" t="s">
        <v>2292</v>
      </c>
      <c r="K2028" t="s">
        <v>4235</v>
      </c>
      <c r="L2028" t="s">
        <v>2564</v>
      </c>
      <c r="M2028" t="s">
        <v>2436</v>
      </c>
      <c r="N2028" t="s">
        <v>3151</v>
      </c>
      <c r="O2028" t="s">
        <v>206</v>
      </c>
      <c r="P2028" t="s">
        <v>82</v>
      </c>
      <c r="Q2028">
        <v>13.1</v>
      </c>
      <c r="R2028">
        <v>97</v>
      </c>
      <c r="S2028" t="s">
        <v>986</v>
      </c>
      <c r="T2028" t="s">
        <v>82</v>
      </c>
      <c r="U2028">
        <v>0</v>
      </c>
      <c r="V2028">
        <v>0</v>
      </c>
      <c r="W2028" t="s">
        <v>2029</v>
      </c>
      <c r="X2028">
        <v>213</v>
      </c>
      <c r="Y2028" t="str">
        <f>IF(_20224[[#This Row],[Lead Score]]=_20224[[#This Row],[p2_score1]],_20224[[#This Row],[p2]],_20224[[#This Row],[p1]])</f>
        <v>Shoaib Malik</v>
      </c>
      <c r="Z2028" t="str">
        <f>IF(_20224[[#This Row],[Lead Score]]&lt;&gt;_20224[[#This Row],[p2_score1]],_20224[[#This Row],[p2]],_20224[[#This Row],[p1]])</f>
        <v>Ravi Bopara</v>
      </c>
      <c r="AA2028" s="1">
        <f>_20224[[#This Row],[Lead Score]]/_20224[[#This Row],[Runs in Partnership]]</f>
        <v>1</v>
      </c>
      <c r="AB2028">
        <f>+_20224[[#This Row],[p2_score1]]+_20224[[#This Row],[p1_score1]]</f>
        <v>15</v>
      </c>
      <c r="AC2028">
        <f>MAX(_20224[[#This Row],[p2_score1]:[p1_score1]])</f>
        <v>15</v>
      </c>
      <c r="AD2028">
        <f>MIN(_20224[[#This Row],[p2_score1]:[p1_score1]])</f>
        <v>0</v>
      </c>
      <c r="AE2028" t="s">
        <v>2292</v>
      </c>
      <c r="AF2028" t="s">
        <v>2564</v>
      </c>
      <c r="AG2028" t="s">
        <v>2807</v>
      </c>
      <c r="AH2028" t="s">
        <v>872</v>
      </c>
      <c r="AI2028" t="s">
        <v>872</v>
      </c>
      <c r="AJ2028" t="s">
        <v>949</v>
      </c>
      <c r="AK2028" t="str">
        <f>LEFT(_20224[[#This Row],[result2]], FIND(" ",_20224[[#This Row],[result2]]))</f>
        <v xml:space="preserve">Peshawar </v>
      </c>
      <c r="AL2028" t="s">
        <v>4583</v>
      </c>
      <c r="AM2028" t="s">
        <v>3114</v>
      </c>
      <c r="AN2028" t="s">
        <v>3115</v>
      </c>
      <c r="AO2028" t="s">
        <v>3116</v>
      </c>
      <c r="AP2028" t="s">
        <v>3117</v>
      </c>
      <c r="AQ2028">
        <v>15</v>
      </c>
      <c r="AR2028">
        <v>0</v>
      </c>
    </row>
    <row r="2029" spans="1:44" x14ac:dyDescent="0.3">
      <c r="A2029" t="s">
        <v>3591</v>
      </c>
      <c r="B2029" t="s">
        <v>3173</v>
      </c>
      <c r="C2029" t="s">
        <v>2214</v>
      </c>
      <c r="D2029" t="s">
        <v>2438</v>
      </c>
      <c r="E2029">
        <v>11</v>
      </c>
      <c r="F2029">
        <v>12</v>
      </c>
      <c r="G2029">
        <v>0</v>
      </c>
      <c r="H2029">
        <v>0</v>
      </c>
      <c r="I2029">
        <v>91.66</v>
      </c>
      <c r="J2029" t="s">
        <v>2292</v>
      </c>
      <c r="K2029" t="s">
        <v>4235</v>
      </c>
      <c r="L2029" t="s">
        <v>2564</v>
      </c>
      <c r="M2029" t="s">
        <v>2436</v>
      </c>
      <c r="N2029" t="s">
        <v>3170</v>
      </c>
      <c r="O2029" t="s">
        <v>862</v>
      </c>
      <c r="P2029" t="s">
        <v>2214</v>
      </c>
      <c r="Q2029">
        <v>17.100000000000001</v>
      </c>
      <c r="R2029">
        <v>127</v>
      </c>
      <c r="S2029" t="s">
        <v>986</v>
      </c>
      <c r="T2029" t="s">
        <v>2214</v>
      </c>
      <c r="U2029">
        <v>19</v>
      </c>
      <c r="V2029">
        <v>0</v>
      </c>
      <c r="W2029" t="s">
        <v>82</v>
      </c>
      <c r="X2029">
        <v>213</v>
      </c>
      <c r="Y2029" t="str">
        <f>IF(_20224[[#This Row],[Lead Score]]=_20224[[#This Row],[p2_score1]],_20224[[#This Row],[p2]],_20224[[#This Row],[p1]])</f>
        <v>Ravi Bopara</v>
      </c>
      <c r="Z2029" t="str">
        <f>IF(_20224[[#This Row],[Lead Score]]&lt;&gt;_20224[[#This Row],[p2_score1]],_20224[[#This Row],[p2]],_20224[[#This Row],[p1]])</f>
        <v>Shakib Al Hasan</v>
      </c>
      <c r="AA2029" s="1">
        <f>_20224[[#This Row],[Lead Score]]/_20224[[#This Row],[Runs in Partnership]]</f>
        <v>0.6333333333333333</v>
      </c>
      <c r="AB2029">
        <f>+_20224[[#This Row],[p2_score1]]+_20224[[#This Row],[p1_score1]]</f>
        <v>30</v>
      </c>
      <c r="AC2029">
        <f>MAX(_20224[[#This Row],[p2_score1]:[p1_score1]])</f>
        <v>19</v>
      </c>
      <c r="AD2029">
        <f>MIN(_20224[[#This Row],[p2_score1]:[p1_score1]])</f>
        <v>11</v>
      </c>
      <c r="AE2029" t="s">
        <v>2292</v>
      </c>
      <c r="AF2029" t="s">
        <v>2564</v>
      </c>
      <c r="AG2029" t="s">
        <v>2807</v>
      </c>
      <c r="AH2029" t="s">
        <v>872</v>
      </c>
      <c r="AI2029" t="s">
        <v>872</v>
      </c>
      <c r="AJ2029" t="s">
        <v>949</v>
      </c>
      <c r="AK2029" t="str">
        <f>LEFT(_20224[[#This Row],[result2]], FIND(" ",_20224[[#This Row],[result2]]))</f>
        <v xml:space="preserve">Peshawar </v>
      </c>
      <c r="AL2029" t="s">
        <v>4583</v>
      </c>
      <c r="AM2029" t="s">
        <v>3114</v>
      </c>
      <c r="AN2029" t="s">
        <v>3115</v>
      </c>
      <c r="AO2029" t="s">
        <v>3116</v>
      </c>
      <c r="AP2029" t="s">
        <v>3117</v>
      </c>
      <c r="AQ2029">
        <v>11</v>
      </c>
      <c r="AR2029">
        <v>19</v>
      </c>
    </row>
    <row r="2030" spans="1:44" x14ac:dyDescent="0.3">
      <c r="A2030" t="s">
        <v>3593</v>
      </c>
      <c r="B2030" t="s">
        <v>3162</v>
      </c>
      <c r="C2030" t="s">
        <v>986</v>
      </c>
      <c r="D2030" t="s">
        <v>2439</v>
      </c>
      <c r="E2030">
        <v>23</v>
      </c>
      <c r="F2030">
        <v>22</v>
      </c>
      <c r="G2030">
        <v>2</v>
      </c>
      <c r="H2030">
        <v>0</v>
      </c>
      <c r="I2030">
        <v>104.54</v>
      </c>
      <c r="J2030" t="s">
        <v>2292</v>
      </c>
      <c r="K2030" t="s">
        <v>4235</v>
      </c>
      <c r="L2030" t="s">
        <v>2564</v>
      </c>
      <c r="M2030" t="s">
        <v>2436</v>
      </c>
      <c r="N2030" t="s">
        <v>3200</v>
      </c>
      <c r="O2030" t="s">
        <v>1117</v>
      </c>
      <c r="P2030" t="s">
        <v>986</v>
      </c>
      <c r="Q2030">
        <v>18.100000000000001</v>
      </c>
      <c r="R2030">
        <v>134</v>
      </c>
      <c r="S2030" t="s">
        <v>986</v>
      </c>
      <c r="T2030" t="s">
        <v>1134</v>
      </c>
      <c r="U2030">
        <v>0</v>
      </c>
      <c r="V2030">
        <v>0</v>
      </c>
      <c r="W2030" t="s">
        <v>2214</v>
      </c>
      <c r="X2030">
        <v>213</v>
      </c>
      <c r="Y2030" t="str">
        <f>IF(_20224[[#This Row],[Lead Score]]=_20224[[#This Row],[p2_score1]],_20224[[#This Row],[p2]],_20224[[#This Row],[p1]])</f>
        <v>Ravi Bopara</v>
      </c>
      <c r="Z2030" t="str">
        <f>IF(_20224[[#This Row],[Lead Score]]&lt;&gt;_20224[[#This Row],[p2_score1]],_20224[[#This Row],[p2]],_20224[[#This Row],[p1]])</f>
        <v>Bilawal Bhatti</v>
      </c>
      <c r="AA2030" s="1">
        <f>_20224[[#This Row],[Lead Score]]/_20224[[#This Row],[Runs in Partnership]]</f>
        <v>0.5714285714285714</v>
      </c>
      <c r="AB2030">
        <f>+_20224[[#This Row],[p2_score1]]+_20224[[#This Row],[p1_score1]]</f>
        <v>7</v>
      </c>
      <c r="AC2030">
        <f>MAX(_20224[[#This Row],[p2_score1]:[p1_score1]])</f>
        <v>4</v>
      </c>
      <c r="AD2030">
        <f>MIN(_20224[[#This Row],[p2_score1]:[p1_score1]])</f>
        <v>3</v>
      </c>
      <c r="AE2030" t="s">
        <v>2292</v>
      </c>
      <c r="AF2030" t="s">
        <v>2564</v>
      </c>
      <c r="AG2030" t="s">
        <v>2807</v>
      </c>
      <c r="AH2030" t="s">
        <v>872</v>
      </c>
      <c r="AI2030" t="s">
        <v>872</v>
      </c>
      <c r="AJ2030" t="s">
        <v>949</v>
      </c>
      <c r="AK2030" t="str">
        <f>LEFT(_20224[[#This Row],[result2]], FIND(" ",_20224[[#This Row],[result2]]))</f>
        <v xml:space="preserve">Peshawar </v>
      </c>
      <c r="AL2030" t="s">
        <v>4583</v>
      </c>
      <c r="AM2030" t="s">
        <v>3114</v>
      </c>
      <c r="AN2030" t="s">
        <v>3115</v>
      </c>
      <c r="AO2030" t="s">
        <v>3116</v>
      </c>
      <c r="AP2030" t="s">
        <v>3117</v>
      </c>
      <c r="AQ2030">
        <v>3</v>
      </c>
      <c r="AR2030">
        <v>4</v>
      </c>
    </row>
    <row r="2031" spans="1:44" x14ac:dyDescent="0.3">
      <c r="A2031" t="s">
        <v>3594</v>
      </c>
      <c r="B2031" t="s">
        <v>3180</v>
      </c>
      <c r="C2031" t="s">
        <v>907</v>
      </c>
      <c r="D2031" t="s">
        <v>2440</v>
      </c>
      <c r="E2031">
        <v>7</v>
      </c>
      <c r="F2031">
        <v>5</v>
      </c>
      <c r="G2031">
        <v>0</v>
      </c>
      <c r="H2031">
        <v>1</v>
      </c>
      <c r="I2031">
        <v>140</v>
      </c>
      <c r="J2031" t="s">
        <v>2292</v>
      </c>
      <c r="K2031" t="s">
        <v>4235</v>
      </c>
      <c r="L2031" t="s">
        <v>2564</v>
      </c>
      <c r="M2031" t="s">
        <v>2436</v>
      </c>
      <c r="N2031" t="s">
        <v>3219</v>
      </c>
      <c r="O2031" t="s">
        <v>1468</v>
      </c>
      <c r="P2031" t="s">
        <v>907</v>
      </c>
      <c r="Q2031">
        <v>19.100000000000001</v>
      </c>
      <c r="R2031">
        <v>147</v>
      </c>
      <c r="S2031" t="s">
        <v>907</v>
      </c>
      <c r="T2031" t="s">
        <v>1134</v>
      </c>
      <c r="U2031">
        <v>0</v>
      </c>
      <c r="V2031">
        <v>6</v>
      </c>
      <c r="W2031" t="s">
        <v>986</v>
      </c>
      <c r="X2031">
        <v>213</v>
      </c>
      <c r="Y2031" t="str">
        <f>IF(_20224[[#This Row],[Lead Score]]=_20224[[#This Row],[p2_score1]],_20224[[#This Row],[p2]],_20224[[#This Row],[p1]])</f>
        <v>Sohail Khan</v>
      </c>
      <c r="Z2031" t="str">
        <f>IF(_20224[[#This Row],[Lead Score]]&lt;&gt;_20224[[#This Row],[p2_score1]],_20224[[#This Row],[p2]],_20224[[#This Row],[p1]])</f>
        <v>Bilawal Bhatti</v>
      </c>
      <c r="AA2031" s="1">
        <f>_20224[[#This Row],[Lead Score]]/_20224[[#This Row],[Runs in Partnership]]</f>
        <v>0.53846153846153844</v>
      </c>
      <c r="AB2031">
        <f>+_20224[[#This Row],[p2_score1]]+_20224[[#This Row],[p1_score1]]</f>
        <v>13</v>
      </c>
      <c r="AC2031">
        <f>MAX(_20224[[#This Row],[p2_score1]:[p1_score1]])</f>
        <v>7</v>
      </c>
      <c r="AD2031">
        <f>MIN(_20224[[#This Row],[p2_score1]:[p1_score1]])</f>
        <v>6</v>
      </c>
      <c r="AE2031" t="s">
        <v>2292</v>
      </c>
      <c r="AF2031" t="s">
        <v>2564</v>
      </c>
      <c r="AG2031" t="s">
        <v>2807</v>
      </c>
      <c r="AH2031" t="s">
        <v>872</v>
      </c>
      <c r="AI2031" t="s">
        <v>872</v>
      </c>
      <c r="AJ2031" t="s">
        <v>949</v>
      </c>
      <c r="AK2031" t="str">
        <f>LEFT(_20224[[#This Row],[result2]], FIND(" ",_20224[[#This Row],[result2]]))</f>
        <v xml:space="preserve">Peshawar </v>
      </c>
      <c r="AL2031" t="s">
        <v>4583</v>
      </c>
      <c r="AM2031" t="s">
        <v>3114</v>
      </c>
      <c r="AN2031" t="s">
        <v>3115</v>
      </c>
      <c r="AO2031" t="s">
        <v>3116</v>
      </c>
      <c r="AP2031" t="s">
        <v>3117</v>
      </c>
      <c r="AQ2031">
        <v>6</v>
      </c>
      <c r="AR2031">
        <v>7</v>
      </c>
    </row>
    <row r="2032" spans="1:44" x14ac:dyDescent="0.3">
      <c r="A2032" t="s">
        <v>3596</v>
      </c>
      <c r="B2032" t="s">
        <v>3178</v>
      </c>
      <c r="C2032" t="s">
        <v>1134</v>
      </c>
      <c r="D2032" t="s">
        <v>45</v>
      </c>
      <c r="E2032">
        <v>15</v>
      </c>
      <c r="F2032">
        <v>9</v>
      </c>
      <c r="G2032">
        <v>1</v>
      </c>
      <c r="H2032">
        <v>1</v>
      </c>
      <c r="I2032">
        <v>166.66</v>
      </c>
      <c r="J2032" t="s">
        <v>2292</v>
      </c>
      <c r="K2032" t="s">
        <v>4235</v>
      </c>
      <c r="L2032" t="s">
        <v>2564</v>
      </c>
      <c r="M2032" t="s">
        <v>2436</v>
      </c>
      <c r="N2032" t="s">
        <v>32</v>
      </c>
      <c r="O2032" t="s">
        <v>32</v>
      </c>
      <c r="P2032" t="s">
        <v>32</v>
      </c>
      <c r="S2032" t="s">
        <v>1143</v>
      </c>
      <c r="T2032" t="s">
        <v>1134</v>
      </c>
      <c r="U2032">
        <v>0</v>
      </c>
      <c r="V2032">
        <v>0</v>
      </c>
      <c r="W2032" t="s">
        <v>907</v>
      </c>
      <c r="X2032">
        <v>213</v>
      </c>
      <c r="Y2032" t="str">
        <f>IF(_20224[[#This Row],[Lead Score]]=_20224[[#This Row],[p2_score1]],_20224[[#This Row],[p2]],_20224[[#This Row],[p1]])</f>
        <v>Bilawal Bhatti</v>
      </c>
      <c r="Z2032" t="str">
        <f>IF(_20224[[#This Row],[Lead Score]]&lt;&gt;_20224[[#This Row],[p2_score1]],_20224[[#This Row],[p2]],_20224[[#This Row],[p1]])</f>
        <v>Usama Mir</v>
      </c>
      <c r="AA2032" s="1">
        <f>_20224[[#This Row],[Lead Score]]/_20224[[#This Row],[Runs in Partnership]]</f>
        <v>0.81818181818181823</v>
      </c>
      <c r="AB2032">
        <f>+_20224[[#This Row],[p2_score1]]+_20224[[#This Row],[p1_score1]]</f>
        <v>11</v>
      </c>
      <c r="AC2032">
        <f>MAX(_20224[[#This Row],[p2_score1]:[p1_score1]])</f>
        <v>9</v>
      </c>
      <c r="AD2032">
        <f>MIN(_20224[[#This Row],[p2_score1]:[p1_score1]])</f>
        <v>2</v>
      </c>
      <c r="AE2032" t="s">
        <v>2292</v>
      </c>
      <c r="AF2032" t="s">
        <v>2564</v>
      </c>
      <c r="AG2032" t="s">
        <v>2807</v>
      </c>
      <c r="AH2032" t="s">
        <v>872</v>
      </c>
      <c r="AI2032" t="s">
        <v>872</v>
      </c>
      <c r="AJ2032" t="s">
        <v>949</v>
      </c>
      <c r="AK2032" t="str">
        <f>LEFT(_20224[[#This Row],[result2]], FIND(" ",_20224[[#This Row],[result2]]))</f>
        <v xml:space="preserve">Peshawar </v>
      </c>
      <c r="AL2032" t="s">
        <v>4583</v>
      </c>
      <c r="AM2032" t="s">
        <v>3114</v>
      </c>
      <c r="AN2032" t="s">
        <v>3115</v>
      </c>
      <c r="AO2032" t="s">
        <v>3116</v>
      </c>
      <c r="AP2032" t="s">
        <v>3117</v>
      </c>
      <c r="AQ2032">
        <v>9</v>
      </c>
      <c r="AR2032">
        <v>2</v>
      </c>
    </row>
    <row r="2033" spans="1:44" hidden="1" x14ac:dyDescent="0.3">
      <c r="A2033" t="s">
        <v>3597</v>
      </c>
      <c r="B2033" t="s">
        <v>3187</v>
      </c>
      <c r="C2033" t="s">
        <v>1143</v>
      </c>
      <c r="D2033" t="s">
        <v>45</v>
      </c>
      <c r="E2033">
        <v>2</v>
      </c>
      <c r="F2033">
        <v>1</v>
      </c>
      <c r="G2033">
        <v>0</v>
      </c>
      <c r="H2033">
        <v>0</v>
      </c>
      <c r="I2033">
        <v>200</v>
      </c>
      <c r="J2033" t="s">
        <v>2292</v>
      </c>
      <c r="K2033" t="s">
        <v>4235</v>
      </c>
      <c r="L2033" t="s">
        <v>2564</v>
      </c>
      <c r="M2033" t="s">
        <v>2436</v>
      </c>
      <c r="N2033" t="s">
        <v>32</v>
      </c>
      <c r="O2033" t="s">
        <v>32</v>
      </c>
      <c r="P2033" t="s">
        <v>32</v>
      </c>
      <c r="S2033" t="s">
        <v>32</v>
      </c>
      <c r="T2033" t="s">
        <v>32</v>
      </c>
      <c r="W2033" t="s">
        <v>32</v>
      </c>
      <c r="X2033">
        <v>213</v>
      </c>
      <c r="Y2033" t="str">
        <f>IF(_20224[[#This Row],[Lead Score]]=_20224[[#This Row],[p2_score1]],_20224[[#This Row],[p2]],_20224[[#This Row],[p1]])</f>
        <v/>
      </c>
      <c r="Z2033" t="str">
        <f>IF(_20224[[#This Row],[Lead Score]]&lt;&gt;_20224[[#This Row],[p2_score1]],_20224[[#This Row],[p2]],_20224[[#This Row],[p1]])</f>
        <v/>
      </c>
      <c r="AA2033" s="1" t="e">
        <f>_20224[[#This Row],[Lead Score]]/_20224[[#This Row],[Runs in Partnership]]</f>
        <v>#DIV/0!</v>
      </c>
      <c r="AB2033">
        <f>+_20224[[#This Row],[p2_score1]]+_20224[[#This Row],[p1_score1]]</f>
        <v>0</v>
      </c>
      <c r="AC2033">
        <f>MAX(_20224[[#This Row],[p2_score1]:[p1_score1]])</f>
        <v>0</v>
      </c>
      <c r="AD2033">
        <f>MIN(_20224[[#This Row],[p2_score1]:[p1_score1]])</f>
        <v>0</v>
      </c>
      <c r="AE2033" t="s">
        <v>2292</v>
      </c>
      <c r="AF2033" t="s">
        <v>2564</v>
      </c>
      <c r="AG2033" t="s">
        <v>2807</v>
      </c>
      <c r="AH2033" t="s">
        <v>872</v>
      </c>
      <c r="AI2033" t="s">
        <v>872</v>
      </c>
      <c r="AJ2033" t="s">
        <v>949</v>
      </c>
      <c r="AK2033" t="str">
        <f>LEFT(_20224[[#This Row],[result2]], FIND(" ",_20224[[#This Row],[result2]]))</f>
        <v xml:space="preserve">Peshawar </v>
      </c>
      <c r="AL2033" t="s">
        <v>4583</v>
      </c>
      <c r="AM2033" t="s">
        <v>3114</v>
      </c>
      <c r="AN2033" t="s">
        <v>3115</v>
      </c>
      <c r="AO2033" t="s">
        <v>3116</v>
      </c>
      <c r="AP2033" t="s">
        <v>3117</v>
      </c>
      <c r="AQ2033">
        <v>0</v>
      </c>
      <c r="AR2033">
        <v>0</v>
      </c>
    </row>
    <row r="2034" spans="1:44" x14ac:dyDescent="0.3">
      <c r="A2034" t="s">
        <v>3599</v>
      </c>
      <c r="B2034" t="s">
        <v>3133</v>
      </c>
      <c r="C2034" t="s">
        <v>2303</v>
      </c>
      <c r="D2034" t="s">
        <v>2441</v>
      </c>
      <c r="E2034">
        <v>1</v>
      </c>
      <c r="F2034">
        <v>5</v>
      </c>
      <c r="G2034">
        <v>0</v>
      </c>
      <c r="H2034">
        <v>0</v>
      </c>
      <c r="I2034">
        <v>20</v>
      </c>
      <c r="J2034" t="s">
        <v>2292</v>
      </c>
      <c r="K2034" t="s">
        <v>4294</v>
      </c>
      <c r="L2034" t="s">
        <v>2568</v>
      </c>
      <c r="M2034" t="s">
        <v>2442</v>
      </c>
      <c r="N2034" t="s">
        <v>3139</v>
      </c>
      <c r="O2034" t="s">
        <v>670</v>
      </c>
      <c r="P2034" t="s">
        <v>2303</v>
      </c>
      <c r="Q2034">
        <v>1</v>
      </c>
      <c r="R2034">
        <v>4</v>
      </c>
      <c r="S2034" t="s">
        <v>874</v>
      </c>
      <c r="T2034" t="s">
        <v>2303</v>
      </c>
      <c r="U2034">
        <v>3</v>
      </c>
      <c r="V2034">
        <v>1</v>
      </c>
      <c r="W2034" t="s">
        <v>32</v>
      </c>
      <c r="X2034">
        <v>214</v>
      </c>
      <c r="Y2034" t="str">
        <f>IF(_20224[[#This Row],[Lead Score]]=_20224[[#This Row],[p2_score1]],_20224[[#This Row],[p2]],_20224[[#This Row],[p1]])</f>
        <v>Cameron Delport</v>
      </c>
      <c r="Z2034" t="str">
        <f>IF(_20224[[#This Row],[Lead Score]]&lt;&gt;_20224[[#This Row],[p2_score1]],_20224[[#This Row],[p2]],_20224[[#This Row],[p1]])</f>
        <v>Azhar Ali</v>
      </c>
      <c r="AA2034" s="1">
        <f>_20224[[#This Row],[Lead Score]]/_20224[[#This Row],[Runs in Partnership]]</f>
        <v>0.75</v>
      </c>
      <c r="AB2034">
        <f>+_20224[[#This Row],[p2_score1]]+_20224[[#This Row],[p1_score1]]</f>
        <v>4</v>
      </c>
      <c r="AC2034">
        <f>MAX(_20224[[#This Row],[p2_score1]:[p1_score1]])</f>
        <v>3</v>
      </c>
      <c r="AD2034">
        <f>MIN(_20224[[#This Row],[p2_score1]:[p1_score1]])</f>
        <v>1</v>
      </c>
      <c r="AE2034" t="s">
        <v>2292</v>
      </c>
      <c r="AF2034" t="s">
        <v>2568</v>
      </c>
      <c r="AG2034" t="s">
        <v>2807</v>
      </c>
      <c r="AH2034" t="s">
        <v>883</v>
      </c>
      <c r="AI2034" t="s">
        <v>883</v>
      </c>
      <c r="AJ2034" t="s">
        <v>850</v>
      </c>
      <c r="AK2034" t="str">
        <f>LEFT(_20224[[#This Row],[result2]], FIND(" ",_20224[[#This Row],[result2]]))</f>
        <v xml:space="preserve">Islamabad </v>
      </c>
      <c r="AL2034" t="s">
        <v>4583</v>
      </c>
      <c r="AM2034" t="s">
        <v>3118</v>
      </c>
      <c r="AN2034" t="s">
        <v>3119</v>
      </c>
      <c r="AO2034" t="s">
        <v>2810</v>
      </c>
      <c r="AP2034" t="s">
        <v>655</v>
      </c>
      <c r="AQ2034">
        <v>1</v>
      </c>
      <c r="AR2034">
        <v>3</v>
      </c>
    </row>
    <row r="2035" spans="1:44" x14ac:dyDescent="0.3">
      <c r="A2035" t="s">
        <v>3601</v>
      </c>
      <c r="B2035" t="s">
        <v>3144</v>
      </c>
      <c r="C2035" t="s">
        <v>874</v>
      </c>
      <c r="D2035" t="s">
        <v>2443</v>
      </c>
      <c r="E2035">
        <v>1</v>
      </c>
      <c r="F2035">
        <v>3</v>
      </c>
      <c r="G2035">
        <v>0</v>
      </c>
      <c r="H2035">
        <v>0</v>
      </c>
      <c r="I2035">
        <v>33.33</v>
      </c>
      <c r="J2035" t="s">
        <v>2292</v>
      </c>
      <c r="K2035" t="s">
        <v>4294</v>
      </c>
      <c r="L2035" t="s">
        <v>2568</v>
      </c>
      <c r="M2035" t="s">
        <v>2442</v>
      </c>
      <c r="N2035" t="s">
        <v>3148</v>
      </c>
      <c r="O2035" t="s">
        <v>1020</v>
      </c>
      <c r="P2035" t="s">
        <v>874</v>
      </c>
      <c r="Q2035">
        <v>1.2</v>
      </c>
      <c r="R2035">
        <v>4</v>
      </c>
      <c r="S2035" t="s">
        <v>874</v>
      </c>
      <c r="T2035" t="s">
        <v>52</v>
      </c>
      <c r="U2035">
        <v>0</v>
      </c>
      <c r="V2035">
        <v>0</v>
      </c>
      <c r="W2035" t="s">
        <v>2303</v>
      </c>
      <c r="X2035">
        <v>214</v>
      </c>
      <c r="Y2035" t="str">
        <f>IF(_20224[[#This Row],[Lead Score]]=_20224[[#This Row],[p2_score1]],_20224[[#This Row],[p2]],_20224[[#This Row],[p1]])</f>
        <v>Sohaib Maqsood</v>
      </c>
      <c r="Z2035" t="str">
        <f>IF(_20224[[#This Row],[Lead Score]]&lt;&gt;_20224[[#This Row],[p2_score1]],_20224[[#This Row],[p2]],_20224[[#This Row],[p1]])</f>
        <v>Cameron Delport</v>
      </c>
      <c r="AA2035" s="1">
        <f>_20224[[#This Row],[Lead Score]]/_20224[[#This Row],[Runs in Partnership]]</f>
        <v>1</v>
      </c>
      <c r="AB2035">
        <f>+_20224[[#This Row],[p2_score1]]+_20224[[#This Row],[p1_score1]]</f>
        <v>2</v>
      </c>
      <c r="AC2035">
        <f>MAX(_20224[[#This Row],[p2_score1]:[p1_score1]])</f>
        <v>2</v>
      </c>
      <c r="AD2035">
        <f>MIN(_20224[[#This Row],[p2_score1]:[p1_score1]])</f>
        <v>0</v>
      </c>
      <c r="AE2035" t="s">
        <v>2292</v>
      </c>
      <c r="AF2035" t="s">
        <v>2568</v>
      </c>
      <c r="AG2035" t="s">
        <v>2807</v>
      </c>
      <c r="AH2035" t="s">
        <v>883</v>
      </c>
      <c r="AI2035" t="s">
        <v>883</v>
      </c>
      <c r="AJ2035" t="s">
        <v>850</v>
      </c>
      <c r="AK2035" t="str">
        <f>LEFT(_20224[[#This Row],[result2]], FIND(" ",_20224[[#This Row],[result2]]))</f>
        <v xml:space="preserve">Islamabad </v>
      </c>
      <c r="AL2035" t="s">
        <v>4583</v>
      </c>
      <c r="AM2035" t="s">
        <v>3118</v>
      </c>
      <c r="AN2035" t="s">
        <v>3119</v>
      </c>
      <c r="AO2035" t="s">
        <v>2810</v>
      </c>
      <c r="AP2035" t="s">
        <v>655</v>
      </c>
      <c r="AQ2035">
        <v>2</v>
      </c>
      <c r="AR2035">
        <v>0</v>
      </c>
    </row>
    <row r="2036" spans="1:44" x14ac:dyDescent="0.3">
      <c r="A2036" t="s">
        <v>3602</v>
      </c>
      <c r="B2036" t="s">
        <v>3136</v>
      </c>
      <c r="C2036" t="s">
        <v>51</v>
      </c>
      <c r="D2036" t="s">
        <v>2444</v>
      </c>
      <c r="E2036">
        <v>0</v>
      </c>
      <c r="F2036">
        <v>7</v>
      </c>
      <c r="G2036">
        <v>0</v>
      </c>
      <c r="H2036">
        <v>0</v>
      </c>
      <c r="I2036">
        <v>0</v>
      </c>
      <c r="J2036" t="s">
        <v>2292</v>
      </c>
      <c r="K2036" t="s">
        <v>4294</v>
      </c>
      <c r="L2036" t="s">
        <v>2568</v>
      </c>
      <c r="M2036" t="s">
        <v>2442</v>
      </c>
      <c r="N2036" t="s">
        <v>3157</v>
      </c>
      <c r="O2036" t="s">
        <v>2445</v>
      </c>
      <c r="P2036" t="s">
        <v>51</v>
      </c>
      <c r="Q2036">
        <v>2.4</v>
      </c>
      <c r="R2036">
        <v>6</v>
      </c>
      <c r="S2036" t="s">
        <v>51</v>
      </c>
      <c r="T2036" t="s">
        <v>52</v>
      </c>
      <c r="U2036">
        <v>0</v>
      </c>
      <c r="V2036">
        <v>2</v>
      </c>
      <c r="W2036" t="s">
        <v>874</v>
      </c>
      <c r="X2036">
        <v>214</v>
      </c>
      <c r="Y2036" t="str">
        <f>IF(_20224[[#This Row],[Lead Score]]=_20224[[#This Row],[p2_score1]],_20224[[#This Row],[p2]],_20224[[#This Row],[p1]])</f>
        <v>Sohaib Maqsood</v>
      </c>
      <c r="Z2036" t="str">
        <f>IF(_20224[[#This Row],[Lead Score]]&lt;&gt;_20224[[#This Row],[p2_score1]],_20224[[#This Row],[p2]],_20224[[#This Row],[p1]])</f>
        <v>Mohammad Rizwan</v>
      </c>
      <c r="AA2036" s="1">
        <f>_20224[[#This Row],[Lead Score]]/_20224[[#This Row],[Runs in Partnership]]</f>
        <v>1</v>
      </c>
      <c r="AB2036">
        <f>+_20224[[#This Row],[p2_score1]]+_20224[[#This Row],[p1_score1]]</f>
        <v>2</v>
      </c>
      <c r="AC2036">
        <f>MAX(_20224[[#This Row],[p2_score1]:[p1_score1]])</f>
        <v>2</v>
      </c>
      <c r="AD2036">
        <f>MIN(_20224[[#This Row],[p2_score1]:[p1_score1]])</f>
        <v>0</v>
      </c>
      <c r="AE2036" t="s">
        <v>2292</v>
      </c>
      <c r="AF2036" t="s">
        <v>2568</v>
      </c>
      <c r="AG2036" t="s">
        <v>2807</v>
      </c>
      <c r="AH2036" t="s">
        <v>883</v>
      </c>
      <c r="AI2036" t="s">
        <v>883</v>
      </c>
      <c r="AJ2036" t="s">
        <v>850</v>
      </c>
      <c r="AK2036" t="str">
        <f>LEFT(_20224[[#This Row],[result2]], FIND(" ",_20224[[#This Row],[result2]]))</f>
        <v xml:space="preserve">Islamabad </v>
      </c>
      <c r="AL2036" t="s">
        <v>4583</v>
      </c>
      <c r="AM2036" t="s">
        <v>3118</v>
      </c>
      <c r="AN2036" t="s">
        <v>3119</v>
      </c>
      <c r="AO2036" t="s">
        <v>2810</v>
      </c>
      <c r="AP2036" t="s">
        <v>655</v>
      </c>
      <c r="AQ2036">
        <v>2</v>
      </c>
      <c r="AR2036">
        <v>0</v>
      </c>
    </row>
    <row r="2037" spans="1:44" x14ac:dyDescent="0.3">
      <c r="A2037" t="s">
        <v>3604</v>
      </c>
      <c r="B2037" t="s">
        <v>3153</v>
      </c>
      <c r="C2037" t="s">
        <v>52</v>
      </c>
      <c r="D2037" t="s">
        <v>2446</v>
      </c>
      <c r="E2037">
        <v>57</v>
      </c>
      <c r="F2037">
        <v>44</v>
      </c>
      <c r="G2037">
        <v>5</v>
      </c>
      <c r="H2037">
        <v>2</v>
      </c>
      <c r="I2037">
        <v>129.54</v>
      </c>
      <c r="J2037" t="s">
        <v>2292</v>
      </c>
      <c r="K2037" t="s">
        <v>4294</v>
      </c>
      <c r="L2037" t="s">
        <v>2568</v>
      </c>
      <c r="M2037" t="s">
        <v>2442</v>
      </c>
      <c r="N2037" t="s">
        <v>3151</v>
      </c>
      <c r="O2037" t="s">
        <v>1114</v>
      </c>
      <c r="P2037" t="s">
        <v>52</v>
      </c>
      <c r="Q2037">
        <v>16</v>
      </c>
      <c r="R2037">
        <v>103</v>
      </c>
      <c r="S2037" t="s">
        <v>506</v>
      </c>
      <c r="T2037" t="s">
        <v>52</v>
      </c>
      <c r="U2037">
        <v>0</v>
      </c>
      <c r="V2037">
        <v>0</v>
      </c>
      <c r="W2037" t="s">
        <v>51</v>
      </c>
      <c r="X2037">
        <v>214</v>
      </c>
      <c r="Y2037" t="str">
        <f>IF(_20224[[#This Row],[Lead Score]]=_20224[[#This Row],[p2_score1]],_20224[[#This Row],[p2]],_20224[[#This Row],[p1]])</f>
        <v>Sohaib Maqsood</v>
      </c>
      <c r="Z2037" t="str">
        <f>IF(_20224[[#This Row],[Lead Score]]&lt;&gt;_20224[[#This Row],[p2_score1]],_20224[[#This Row],[p2]],_20224[[#This Row],[p1]])</f>
        <v>Umar Akmal</v>
      </c>
      <c r="AA2037" s="1">
        <f>_20224[[#This Row],[Lead Score]]/_20224[[#This Row],[Runs in Partnership]]</f>
        <v>0.5670103092783505</v>
      </c>
      <c r="AB2037">
        <f>+_20224[[#This Row],[p2_score1]]+_20224[[#This Row],[p1_score1]]</f>
        <v>97</v>
      </c>
      <c r="AC2037">
        <f>MAX(_20224[[#This Row],[p2_score1]:[p1_score1]])</f>
        <v>55</v>
      </c>
      <c r="AD2037">
        <f>MIN(_20224[[#This Row],[p2_score1]:[p1_score1]])</f>
        <v>42</v>
      </c>
      <c r="AE2037" t="s">
        <v>2292</v>
      </c>
      <c r="AF2037" t="s">
        <v>2568</v>
      </c>
      <c r="AG2037" t="s">
        <v>2807</v>
      </c>
      <c r="AH2037" t="s">
        <v>883</v>
      </c>
      <c r="AI2037" t="s">
        <v>883</v>
      </c>
      <c r="AJ2037" t="s">
        <v>850</v>
      </c>
      <c r="AK2037" t="str">
        <f>LEFT(_20224[[#This Row],[result2]], FIND(" ",_20224[[#This Row],[result2]]))</f>
        <v xml:space="preserve">Islamabad </v>
      </c>
      <c r="AL2037" t="s">
        <v>4583</v>
      </c>
      <c r="AM2037" t="s">
        <v>3118</v>
      </c>
      <c r="AN2037" t="s">
        <v>3119</v>
      </c>
      <c r="AO2037" t="s">
        <v>2810</v>
      </c>
      <c r="AP2037" t="s">
        <v>655</v>
      </c>
      <c r="AQ2037">
        <v>55</v>
      </c>
      <c r="AR2037">
        <v>42</v>
      </c>
    </row>
    <row r="2038" spans="1:44" x14ac:dyDescent="0.3">
      <c r="A2038" t="s">
        <v>3605</v>
      </c>
      <c r="B2038" t="s">
        <v>3173</v>
      </c>
      <c r="C2038" t="s">
        <v>1776</v>
      </c>
      <c r="D2038" t="s">
        <v>2447</v>
      </c>
      <c r="E2038">
        <v>13</v>
      </c>
      <c r="F2038">
        <v>12</v>
      </c>
      <c r="G2038">
        <v>0</v>
      </c>
      <c r="H2038">
        <v>1</v>
      </c>
      <c r="I2038">
        <v>108.33</v>
      </c>
      <c r="J2038" t="s">
        <v>2292</v>
      </c>
      <c r="K2038" t="s">
        <v>4294</v>
      </c>
      <c r="L2038" t="s">
        <v>2568</v>
      </c>
      <c r="M2038" t="s">
        <v>2442</v>
      </c>
      <c r="N2038" t="s">
        <v>3170</v>
      </c>
      <c r="O2038" t="s">
        <v>2448</v>
      </c>
      <c r="P2038" t="s">
        <v>1776</v>
      </c>
      <c r="Q2038">
        <v>19.5</v>
      </c>
      <c r="R2038">
        <v>144</v>
      </c>
      <c r="S2038" t="s">
        <v>506</v>
      </c>
      <c r="T2038" t="s">
        <v>1776</v>
      </c>
      <c r="U2038">
        <v>28</v>
      </c>
      <c r="V2038">
        <v>0</v>
      </c>
      <c r="W2038" t="s">
        <v>52</v>
      </c>
      <c r="X2038">
        <v>214</v>
      </c>
      <c r="Y2038" t="str">
        <f>IF(_20224[[#This Row],[Lead Score]]=_20224[[#This Row],[p2_score1]],_20224[[#This Row],[p2]],_20224[[#This Row],[p1]])</f>
        <v>Umar Akmal</v>
      </c>
      <c r="Z2038" t="str">
        <f>IF(_20224[[#This Row],[Lead Score]]&lt;&gt;_20224[[#This Row],[p2_score1]],_20224[[#This Row],[p2]],_20224[[#This Row],[p1]])</f>
        <v>Dwayne Bravo</v>
      </c>
      <c r="AA2038" s="1">
        <f>_20224[[#This Row],[Lead Score]]/_20224[[#This Row],[Runs in Partnership]]</f>
        <v>0.68292682926829273</v>
      </c>
      <c r="AB2038">
        <f>+_20224[[#This Row],[p2_score1]]+_20224[[#This Row],[p1_score1]]</f>
        <v>41</v>
      </c>
      <c r="AC2038">
        <f>MAX(_20224[[#This Row],[p2_score1]:[p1_score1]])</f>
        <v>28</v>
      </c>
      <c r="AD2038">
        <f>MIN(_20224[[#This Row],[p2_score1]:[p1_score1]])</f>
        <v>13</v>
      </c>
      <c r="AE2038" t="s">
        <v>2292</v>
      </c>
      <c r="AF2038" t="s">
        <v>2568</v>
      </c>
      <c r="AG2038" t="s">
        <v>2807</v>
      </c>
      <c r="AH2038" t="s">
        <v>883</v>
      </c>
      <c r="AI2038" t="s">
        <v>883</v>
      </c>
      <c r="AJ2038" t="s">
        <v>850</v>
      </c>
      <c r="AK2038" t="str">
        <f>LEFT(_20224[[#This Row],[result2]], FIND(" ",_20224[[#This Row],[result2]]))</f>
        <v xml:space="preserve">Islamabad </v>
      </c>
      <c r="AL2038" t="s">
        <v>4583</v>
      </c>
      <c r="AM2038" t="s">
        <v>3118</v>
      </c>
      <c r="AN2038" t="s">
        <v>3119</v>
      </c>
      <c r="AO2038" t="s">
        <v>2810</v>
      </c>
      <c r="AP2038" t="s">
        <v>655</v>
      </c>
      <c r="AQ2038">
        <v>13</v>
      </c>
      <c r="AR2038">
        <v>28</v>
      </c>
    </row>
    <row r="2039" spans="1:44" x14ac:dyDescent="0.3">
      <c r="A2039" t="s">
        <v>3607</v>
      </c>
      <c r="B2039" t="s">
        <v>3162</v>
      </c>
      <c r="C2039" t="s">
        <v>506</v>
      </c>
      <c r="D2039" t="s">
        <v>45</v>
      </c>
      <c r="E2039">
        <v>72</v>
      </c>
      <c r="F2039">
        <v>49</v>
      </c>
      <c r="G2039">
        <v>5</v>
      </c>
      <c r="H2039">
        <v>3</v>
      </c>
      <c r="I2039">
        <v>146.93</v>
      </c>
      <c r="J2039" t="s">
        <v>2292</v>
      </c>
      <c r="K2039" t="s">
        <v>4294</v>
      </c>
      <c r="L2039" t="s">
        <v>2568</v>
      </c>
      <c r="M2039" t="s">
        <v>2442</v>
      </c>
      <c r="N2039" t="s">
        <v>32</v>
      </c>
      <c r="O2039" t="s">
        <v>32</v>
      </c>
      <c r="P2039" t="s">
        <v>32</v>
      </c>
      <c r="S2039" t="s">
        <v>506</v>
      </c>
      <c r="T2039" t="s">
        <v>2311</v>
      </c>
      <c r="U2039">
        <v>0</v>
      </c>
      <c r="V2039">
        <v>0</v>
      </c>
      <c r="W2039" t="s">
        <v>1776</v>
      </c>
      <c r="X2039">
        <v>214</v>
      </c>
      <c r="Y2039" t="str">
        <f>IF(_20224[[#This Row],[Lead Score]]=_20224[[#This Row],[p2_score1]],_20224[[#This Row],[p2]],_20224[[#This Row],[p1]])</f>
        <v>Umar Akmal</v>
      </c>
      <c r="Z2039" t="str">
        <f>IF(_20224[[#This Row],[Lead Score]]&lt;&gt;_20224[[#This Row],[p2_score1]],_20224[[#This Row],[p2]],_20224[[#This Row],[p1]])</f>
        <v>Kevon Cooper</v>
      </c>
      <c r="AA2039" s="1">
        <f>_20224[[#This Row],[Lead Score]]/_20224[[#This Row],[Runs in Partnership]]</f>
        <v>1</v>
      </c>
      <c r="AB2039">
        <f>+_20224[[#This Row],[p2_score1]]+_20224[[#This Row],[p1_score1]]</f>
        <v>44</v>
      </c>
      <c r="AC2039">
        <f>MAX(_20224[[#This Row],[p2_score1]:[p1_score1]])</f>
        <v>44</v>
      </c>
      <c r="AD2039">
        <f>MIN(_20224[[#This Row],[p2_score1]:[p1_score1]])</f>
        <v>0</v>
      </c>
      <c r="AE2039" t="s">
        <v>2292</v>
      </c>
      <c r="AF2039" t="s">
        <v>2568</v>
      </c>
      <c r="AG2039" t="s">
        <v>2807</v>
      </c>
      <c r="AH2039" t="s">
        <v>883</v>
      </c>
      <c r="AI2039" t="s">
        <v>883</v>
      </c>
      <c r="AJ2039" t="s">
        <v>850</v>
      </c>
      <c r="AK2039" t="str">
        <f>LEFT(_20224[[#This Row],[result2]], FIND(" ",_20224[[#This Row],[result2]]))</f>
        <v xml:space="preserve">Islamabad </v>
      </c>
      <c r="AL2039" t="s">
        <v>4583</v>
      </c>
      <c r="AM2039" t="s">
        <v>3118</v>
      </c>
      <c r="AN2039" t="s">
        <v>3119</v>
      </c>
      <c r="AO2039" t="s">
        <v>2810</v>
      </c>
      <c r="AP2039" t="s">
        <v>655</v>
      </c>
      <c r="AQ2039">
        <v>0</v>
      </c>
      <c r="AR2039">
        <v>44</v>
      </c>
    </row>
    <row r="2040" spans="1:44" hidden="1" x14ac:dyDescent="0.3">
      <c r="A2040" t="s">
        <v>3608</v>
      </c>
      <c r="B2040" t="s">
        <v>3178</v>
      </c>
      <c r="C2040" t="s">
        <v>2311</v>
      </c>
      <c r="D2040" t="s">
        <v>45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2292</v>
      </c>
      <c r="K2040" t="s">
        <v>4294</v>
      </c>
      <c r="L2040" t="s">
        <v>2568</v>
      </c>
      <c r="M2040" t="s">
        <v>2442</v>
      </c>
      <c r="N2040" t="s">
        <v>32</v>
      </c>
      <c r="O2040" t="s">
        <v>32</v>
      </c>
      <c r="P2040" t="s">
        <v>32</v>
      </c>
      <c r="S2040" t="s">
        <v>32</v>
      </c>
      <c r="T2040" t="s">
        <v>32</v>
      </c>
      <c r="W2040" t="s">
        <v>32</v>
      </c>
      <c r="X2040">
        <v>214</v>
      </c>
      <c r="Y2040" t="str">
        <f>IF(_20224[[#This Row],[Lead Score]]=_20224[[#This Row],[p2_score1]],_20224[[#This Row],[p2]],_20224[[#This Row],[p1]])</f>
        <v/>
      </c>
      <c r="Z2040" t="str">
        <f>IF(_20224[[#This Row],[Lead Score]]&lt;&gt;_20224[[#This Row],[p2_score1]],_20224[[#This Row],[p2]],_20224[[#This Row],[p1]])</f>
        <v/>
      </c>
      <c r="AA2040" s="1" t="e">
        <f>_20224[[#This Row],[Lead Score]]/_20224[[#This Row],[Runs in Partnership]]</f>
        <v>#DIV/0!</v>
      </c>
      <c r="AB2040">
        <f>+_20224[[#This Row],[p2_score1]]+_20224[[#This Row],[p1_score1]]</f>
        <v>0</v>
      </c>
      <c r="AC2040">
        <f>MAX(_20224[[#This Row],[p2_score1]:[p1_score1]])</f>
        <v>0</v>
      </c>
      <c r="AD2040">
        <f>MIN(_20224[[#This Row],[p2_score1]:[p1_score1]])</f>
        <v>0</v>
      </c>
      <c r="AE2040" t="s">
        <v>2292</v>
      </c>
      <c r="AF2040" t="s">
        <v>2568</v>
      </c>
      <c r="AG2040" t="s">
        <v>2807</v>
      </c>
      <c r="AH2040" t="s">
        <v>883</v>
      </c>
      <c r="AI2040" t="s">
        <v>883</v>
      </c>
      <c r="AJ2040" t="s">
        <v>850</v>
      </c>
      <c r="AK2040" t="str">
        <f>LEFT(_20224[[#This Row],[result2]], FIND(" ",_20224[[#This Row],[result2]]))</f>
        <v xml:space="preserve">Islamabad </v>
      </c>
      <c r="AL2040" t="s">
        <v>4583</v>
      </c>
      <c r="AM2040" t="s">
        <v>3118</v>
      </c>
      <c r="AN2040" t="s">
        <v>3119</v>
      </c>
      <c r="AO2040" t="s">
        <v>2810</v>
      </c>
      <c r="AP2040" t="s">
        <v>655</v>
      </c>
      <c r="AQ2040">
        <v>0</v>
      </c>
      <c r="AR2040">
        <v>0</v>
      </c>
    </row>
    <row r="2041" spans="1:44" hidden="1" x14ac:dyDescent="0.3">
      <c r="A2041" t="s">
        <v>3613</v>
      </c>
      <c r="B2041" t="s">
        <v>3133</v>
      </c>
      <c r="C2041" t="s">
        <v>2449</v>
      </c>
      <c r="D2041" t="s">
        <v>2450</v>
      </c>
      <c r="E2041">
        <v>0</v>
      </c>
      <c r="F2041">
        <v>2</v>
      </c>
      <c r="G2041">
        <v>0</v>
      </c>
      <c r="H2041">
        <v>0</v>
      </c>
      <c r="I2041">
        <v>0</v>
      </c>
      <c r="J2041" t="s">
        <v>2292</v>
      </c>
      <c r="K2041" t="s">
        <v>4298</v>
      </c>
      <c r="L2041" t="s">
        <v>3054</v>
      </c>
      <c r="M2041" t="s">
        <v>2451</v>
      </c>
      <c r="N2041" t="s">
        <v>3139</v>
      </c>
      <c r="O2041" t="s">
        <v>151</v>
      </c>
      <c r="P2041" t="s">
        <v>2449</v>
      </c>
      <c r="Q2041">
        <v>0.2</v>
      </c>
      <c r="R2041">
        <v>0</v>
      </c>
      <c r="S2041" t="s">
        <v>900</v>
      </c>
      <c r="T2041" t="s">
        <v>2449</v>
      </c>
      <c r="U2041">
        <v>0</v>
      </c>
      <c r="V2041">
        <v>0</v>
      </c>
      <c r="W2041" t="s">
        <v>32</v>
      </c>
      <c r="X2041">
        <v>215</v>
      </c>
      <c r="Y2041" t="str">
        <f>IF(_20224[[#This Row],[Lead Score]]=_20224[[#This Row],[p2_score1]],_20224[[#This Row],[p2]],_20224[[#This Row],[p1]])</f>
        <v>Bismillah Khan</v>
      </c>
      <c r="Z2041" t="str">
        <f>IF(_20224[[#This Row],[Lead Score]]&lt;&gt;_20224[[#This Row],[p2_score1]],_20224[[#This Row],[p2]],_20224[[#This Row],[p1]])</f>
        <v>Ahmed Shehzad</v>
      </c>
      <c r="AA2041" s="1" t="e">
        <f>_20224[[#This Row],[Lead Score]]/_20224[[#This Row],[Runs in Partnership]]</f>
        <v>#DIV/0!</v>
      </c>
      <c r="AB2041">
        <f>+_20224[[#This Row],[p2_score1]]+_20224[[#This Row],[p1_score1]]</f>
        <v>0</v>
      </c>
      <c r="AC2041">
        <f>MAX(_20224[[#This Row],[p2_score1]:[p1_score1]])</f>
        <v>0</v>
      </c>
      <c r="AD2041">
        <f>MIN(_20224[[#This Row],[p2_score1]:[p1_score1]])</f>
        <v>0</v>
      </c>
      <c r="AE2041" t="s">
        <v>2292</v>
      </c>
      <c r="AF2041" t="s">
        <v>3054</v>
      </c>
      <c r="AG2041" t="s">
        <v>2807</v>
      </c>
      <c r="AH2041" t="s">
        <v>897</v>
      </c>
      <c r="AI2041" t="s">
        <v>897</v>
      </c>
      <c r="AJ2041" t="s">
        <v>949</v>
      </c>
      <c r="AK2041" t="str">
        <f>LEFT(_20224[[#This Row],[result2]], FIND(" ",_20224[[#This Row],[result2]]))</f>
        <v xml:space="preserve">Quetta </v>
      </c>
      <c r="AL2041" t="s">
        <v>4583</v>
      </c>
      <c r="AM2041" t="s">
        <v>3120</v>
      </c>
      <c r="AN2041" t="s">
        <v>3121</v>
      </c>
      <c r="AO2041" t="s">
        <v>3057</v>
      </c>
      <c r="AP2041" t="s">
        <v>71</v>
      </c>
      <c r="AQ2041">
        <v>0</v>
      </c>
      <c r="AR2041">
        <v>0</v>
      </c>
    </row>
    <row r="2042" spans="1:44" x14ac:dyDescent="0.3">
      <c r="A2042" t="s">
        <v>3615</v>
      </c>
      <c r="B2042" t="s">
        <v>3144</v>
      </c>
      <c r="C2042" t="s">
        <v>900</v>
      </c>
      <c r="D2042" t="s">
        <v>2253</v>
      </c>
      <c r="E2042">
        <v>6</v>
      </c>
      <c r="F2042">
        <v>9</v>
      </c>
      <c r="G2042">
        <v>1</v>
      </c>
      <c r="H2042">
        <v>0</v>
      </c>
      <c r="I2042">
        <v>66.66</v>
      </c>
      <c r="J2042" t="s">
        <v>2292</v>
      </c>
      <c r="K2042" t="s">
        <v>4298</v>
      </c>
      <c r="L2042" t="s">
        <v>3054</v>
      </c>
      <c r="M2042" t="s">
        <v>2451</v>
      </c>
      <c r="N2042" t="s">
        <v>3148</v>
      </c>
      <c r="O2042" t="s">
        <v>2452</v>
      </c>
      <c r="P2042" t="s">
        <v>900</v>
      </c>
      <c r="Q2042">
        <v>3.1</v>
      </c>
      <c r="R2042">
        <v>11</v>
      </c>
      <c r="S2042" t="s">
        <v>900</v>
      </c>
      <c r="T2042" t="s">
        <v>1947</v>
      </c>
      <c r="U2042">
        <v>0</v>
      </c>
      <c r="V2042">
        <v>0</v>
      </c>
      <c r="W2042" t="s">
        <v>2449</v>
      </c>
      <c r="X2042">
        <v>215</v>
      </c>
      <c r="Y2042" t="str">
        <f>IF(_20224[[#This Row],[Lead Score]]=_20224[[#This Row],[p2_score1]],_20224[[#This Row],[p2]],_20224[[#This Row],[p1]])</f>
        <v>Ahmed Shehzad</v>
      </c>
      <c r="Z2042" t="str">
        <f>IF(_20224[[#This Row],[Lead Score]]&lt;&gt;_20224[[#This Row],[p2_score1]],_20224[[#This Row],[p2]],_20224[[#This Row],[p1]])</f>
        <v>Kevin Pietersen</v>
      </c>
      <c r="AA2042" s="1">
        <f>_20224[[#This Row],[Lead Score]]/_20224[[#This Row],[Runs in Partnership]]</f>
        <v>0.54545454545454541</v>
      </c>
      <c r="AB2042">
        <f>+_20224[[#This Row],[p2_score1]]+_20224[[#This Row],[p1_score1]]</f>
        <v>11</v>
      </c>
      <c r="AC2042">
        <f>MAX(_20224[[#This Row],[p2_score1]:[p1_score1]])</f>
        <v>6</v>
      </c>
      <c r="AD2042">
        <f>MIN(_20224[[#This Row],[p2_score1]:[p1_score1]])</f>
        <v>5</v>
      </c>
      <c r="AE2042" t="s">
        <v>2292</v>
      </c>
      <c r="AF2042" t="s">
        <v>3054</v>
      </c>
      <c r="AG2042" t="s">
        <v>2807</v>
      </c>
      <c r="AH2042" t="s">
        <v>897</v>
      </c>
      <c r="AI2042" t="s">
        <v>897</v>
      </c>
      <c r="AJ2042" t="s">
        <v>949</v>
      </c>
      <c r="AK2042" t="str">
        <f>LEFT(_20224[[#This Row],[result2]], FIND(" ",_20224[[#This Row],[result2]]))</f>
        <v xml:space="preserve">Quetta </v>
      </c>
      <c r="AL2042" t="s">
        <v>4583</v>
      </c>
      <c r="AM2042" t="s">
        <v>3120</v>
      </c>
      <c r="AN2042" t="s">
        <v>3121</v>
      </c>
      <c r="AO2042" t="s">
        <v>3057</v>
      </c>
      <c r="AP2042" t="s">
        <v>71</v>
      </c>
      <c r="AQ2042">
        <v>5</v>
      </c>
      <c r="AR2042">
        <v>6</v>
      </c>
    </row>
    <row r="2043" spans="1:44" x14ac:dyDescent="0.3">
      <c r="A2043" t="s">
        <v>3619</v>
      </c>
      <c r="B2043" t="s">
        <v>3136</v>
      </c>
      <c r="C2043" t="s">
        <v>1872</v>
      </c>
      <c r="D2043" t="s">
        <v>2453</v>
      </c>
      <c r="E2043">
        <v>37</v>
      </c>
      <c r="F2043">
        <v>29</v>
      </c>
      <c r="G2043">
        <v>6</v>
      </c>
      <c r="H2043">
        <v>0</v>
      </c>
      <c r="I2043">
        <v>127.58</v>
      </c>
      <c r="J2043" t="s">
        <v>2292</v>
      </c>
      <c r="K2043" t="s">
        <v>4298</v>
      </c>
      <c r="L2043" t="s">
        <v>3054</v>
      </c>
      <c r="M2043" t="s">
        <v>2451</v>
      </c>
      <c r="N2043" t="s">
        <v>3157</v>
      </c>
      <c r="O2043" t="s">
        <v>188</v>
      </c>
      <c r="P2043" t="s">
        <v>1872</v>
      </c>
      <c r="Q2043">
        <v>12</v>
      </c>
      <c r="R2043">
        <v>90</v>
      </c>
      <c r="S2043" t="s">
        <v>1872</v>
      </c>
      <c r="T2043" t="s">
        <v>1947</v>
      </c>
      <c r="U2043">
        <v>0</v>
      </c>
      <c r="V2043">
        <v>42</v>
      </c>
      <c r="W2043" t="s">
        <v>900</v>
      </c>
      <c r="X2043">
        <v>215</v>
      </c>
      <c r="Y2043" t="str">
        <f>IF(_20224[[#This Row],[Lead Score]]=_20224[[#This Row],[p2_score1]],_20224[[#This Row],[p2]],_20224[[#This Row],[p1]])</f>
        <v>Kevin Pietersen</v>
      </c>
      <c r="Z2043" t="str">
        <f>IF(_20224[[#This Row],[Lead Score]]&lt;&gt;_20224[[#This Row],[p2_score1]],_20224[[#This Row],[p2]],_20224[[#This Row],[p1]])</f>
        <v>Kumar Sangakkara</v>
      </c>
      <c r="AA2043" s="1">
        <f>_20224[[#This Row],[Lead Score]]/_20224[[#This Row],[Runs in Partnership]]</f>
        <v>0.53164556962025311</v>
      </c>
      <c r="AB2043">
        <f>+_20224[[#This Row],[p2_score1]]+_20224[[#This Row],[p1_score1]]</f>
        <v>79</v>
      </c>
      <c r="AC2043">
        <f>MAX(_20224[[#This Row],[p2_score1]:[p1_score1]])</f>
        <v>42</v>
      </c>
      <c r="AD2043">
        <f>MIN(_20224[[#This Row],[p2_score1]:[p1_score1]])</f>
        <v>37</v>
      </c>
      <c r="AE2043" t="s">
        <v>2292</v>
      </c>
      <c r="AF2043" t="s">
        <v>3054</v>
      </c>
      <c r="AG2043" t="s">
        <v>2807</v>
      </c>
      <c r="AH2043" t="s">
        <v>897</v>
      </c>
      <c r="AI2043" t="s">
        <v>897</v>
      </c>
      <c r="AJ2043" t="s">
        <v>949</v>
      </c>
      <c r="AK2043" t="str">
        <f>LEFT(_20224[[#This Row],[result2]], FIND(" ",_20224[[#This Row],[result2]]))</f>
        <v xml:space="preserve">Quetta </v>
      </c>
      <c r="AL2043" t="s">
        <v>4583</v>
      </c>
      <c r="AM2043" t="s">
        <v>3120</v>
      </c>
      <c r="AN2043" t="s">
        <v>3121</v>
      </c>
      <c r="AO2043" t="s">
        <v>3057</v>
      </c>
      <c r="AP2043" t="s">
        <v>71</v>
      </c>
      <c r="AQ2043">
        <v>42</v>
      </c>
      <c r="AR2043">
        <v>37</v>
      </c>
    </row>
    <row r="2044" spans="1:44" x14ac:dyDescent="0.3">
      <c r="A2044" t="s">
        <v>3621</v>
      </c>
      <c r="B2044" t="s">
        <v>3162</v>
      </c>
      <c r="C2044" t="s">
        <v>1699</v>
      </c>
      <c r="D2044" t="s">
        <v>2454</v>
      </c>
      <c r="E2044">
        <v>0</v>
      </c>
      <c r="F2044">
        <v>2</v>
      </c>
      <c r="G2044">
        <v>0</v>
      </c>
      <c r="H2044">
        <v>0</v>
      </c>
      <c r="I2044">
        <v>0</v>
      </c>
      <c r="J2044" t="s">
        <v>2292</v>
      </c>
      <c r="K2044" t="s">
        <v>4298</v>
      </c>
      <c r="L2044" t="s">
        <v>3054</v>
      </c>
      <c r="M2044" t="s">
        <v>2451</v>
      </c>
      <c r="N2044" t="s">
        <v>3151</v>
      </c>
      <c r="O2044" t="s">
        <v>331</v>
      </c>
      <c r="P2044" t="s">
        <v>1699</v>
      </c>
      <c r="Q2044">
        <v>12.4</v>
      </c>
      <c r="R2044">
        <v>95</v>
      </c>
      <c r="S2044" t="s">
        <v>1699</v>
      </c>
      <c r="T2044" t="s">
        <v>1947</v>
      </c>
      <c r="U2044">
        <v>0</v>
      </c>
      <c r="V2044">
        <v>47</v>
      </c>
      <c r="W2044" t="s">
        <v>1872</v>
      </c>
      <c r="X2044">
        <v>215</v>
      </c>
      <c r="Y2044" t="str">
        <f>IF(_20224[[#This Row],[Lead Score]]=_20224[[#This Row],[p2_score1]],_20224[[#This Row],[p2]],_20224[[#This Row],[p1]])</f>
        <v>Kevin Pietersen</v>
      </c>
      <c r="Z2044" t="str">
        <f>IF(_20224[[#This Row],[Lead Score]]&lt;&gt;_20224[[#This Row],[p2_score1]],_20224[[#This Row],[p2]],_20224[[#This Row],[p1]])</f>
        <v>Sarfaraz Ahmed (C)</v>
      </c>
      <c r="AA2044" s="1">
        <f>_20224[[#This Row],[Lead Score]]/_20224[[#This Row],[Runs in Partnership]]</f>
        <v>1</v>
      </c>
      <c r="AB2044">
        <f>+_20224[[#This Row],[p2_score1]]+_20224[[#This Row],[p1_score1]]</f>
        <v>5</v>
      </c>
      <c r="AC2044">
        <f>MAX(_20224[[#This Row],[p2_score1]:[p1_score1]])</f>
        <v>5</v>
      </c>
      <c r="AD2044">
        <f>MIN(_20224[[#This Row],[p2_score1]:[p1_score1]])</f>
        <v>0</v>
      </c>
      <c r="AE2044" t="s">
        <v>2292</v>
      </c>
      <c r="AF2044" t="s">
        <v>3054</v>
      </c>
      <c r="AG2044" t="s">
        <v>2807</v>
      </c>
      <c r="AH2044" t="s">
        <v>897</v>
      </c>
      <c r="AI2044" t="s">
        <v>897</v>
      </c>
      <c r="AJ2044" t="s">
        <v>949</v>
      </c>
      <c r="AK2044" t="str">
        <f>LEFT(_20224[[#This Row],[result2]], FIND(" ",_20224[[#This Row],[result2]]))</f>
        <v xml:space="preserve">Quetta </v>
      </c>
      <c r="AL2044" t="s">
        <v>4583</v>
      </c>
      <c r="AM2044" t="s">
        <v>3120</v>
      </c>
      <c r="AN2044" t="s">
        <v>3121</v>
      </c>
      <c r="AO2044" t="s">
        <v>3057</v>
      </c>
      <c r="AP2044" t="s">
        <v>71</v>
      </c>
      <c r="AQ2044">
        <v>5</v>
      </c>
      <c r="AR2044">
        <v>0</v>
      </c>
    </row>
    <row r="2045" spans="1:44" x14ac:dyDescent="0.3">
      <c r="A2045" t="s">
        <v>3623</v>
      </c>
      <c r="B2045" t="s">
        <v>3153</v>
      </c>
      <c r="C2045" t="s">
        <v>1947</v>
      </c>
      <c r="D2045" t="s">
        <v>2455</v>
      </c>
      <c r="E2045">
        <v>53</v>
      </c>
      <c r="F2045">
        <v>38</v>
      </c>
      <c r="G2045">
        <v>5</v>
      </c>
      <c r="H2045">
        <v>2</v>
      </c>
      <c r="I2045">
        <v>139.47</v>
      </c>
      <c r="J2045" t="s">
        <v>2292</v>
      </c>
      <c r="K2045" t="s">
        <v>4298</v>
      </c>
      <c r="L2045" t="s">
        <v>3054</v>
      </c>
      <c r="M2045" t="s">
        <v>2451</v>
      </c>
      <c r="N2045" t="s">
        <v>3170</v>
      </c>
      <c r="O2045" t="s">
        <v>1351</v>
      </c>
      <c r="P2045" t="s">
        <v>1947</v>
      </c>
      <c r="Q2045">
        <v>14.1</v>
      </c>
      <c r="R2045">
        <v>106</v>
      </c>
      <c r="S2045" t="s">
        <v>71</v>
      </c>
      <c r="T2045" t="s">
        <v>1947</v>
      </c>
      <c r="U2045">
        <v>0</v>
      </c>
      <c r="V2045">
        <v>0</v>
      </c>
      <c r="W2045" t="s">
        <v>1699</v>
      </c>
      <c r="X2045">
        <v>215</v>
      </c>
      <c r="Y2045" t="str">
        <f>IF(_20224[[#This Row],[Lead Score]]=_20224[[#This Row],[p2_score1]],_20224[[#This Row],[p2]],_20224[[#This Row],[p1]])</f>
        <v>Kevin Pietersen</v>
      </c>
      <c r="Z2045" t="str">
        <f>IF(_20224[[#This Row],[Lead Score]]&lt;&gt;_20224[[#This Row],[p2_score1]],_20224[[#This Row],[p2]],_20224[[#This Row],[p1]])</f>
        <v>Mohammad Nawaz</v>
      </c>
      <c r="AA2045" s="1">
        <f>_20224[[#This Row],[Lead Score]]/_20224[[#This Row],[Runs in Partnership]]</f>
        <v>0.54545454545454541</v>
      </c>
      <c r="AB2045">
        <f>+_20224[[#This Row],[p2_score1]]+_20224[[#This Row],[p1_score1]]</f>
        <v>11</v>
      </c>
      <c r="AC2045">
        <f>MAX(_20224[[#This Row],[p2_score1]:[p1_score1]])</f>
        <v>6</v>
      </c>
      <c r="AD2045">
        <f>MIN(_20224[[#This Row],[p2_score1]:[p1_score1]])</f>
        <v>5</v>
      </c>
      <c r="AE2045" t="s">
        <v>2292</v>
      </c>
      <c r="AF2045" t="s">
        <v>3054</v>
      </c>
      <c r="AG2045" t="s">
        <v>2807</v>
      </c>
      <c r="AH2045" t="s">
        <v>897</v>
      </c>
      <c r="AI2045" t="s">
        <v>897</v>
      </c>
      <c r="AJ2045" t="s">
        <v>949</v>
      </c>
      <c r="AK2045" t="str">
        <f>LEFT(_20224[[#This Row],[result2]], FIND(" ",_20224[[#This Row],[result2]]))</f>
        <v xml:space="preserve">Quetta </v>
      </c>
      <c r="AL2045" t="s">
        <v>4583</v>
      </c>
      <c r="AM2045" t="s">
        <v>3120</v>
      </c>
      <c r="AN2045" t="s">
        <v>3121</v>
      </c>
      <c r="AO2045" t="s">
        <v>3057</v>
      </c>
      <c r="AP2045" t="s">
        <v>71</v>
      </c>
      <c r="AQ2045">
        <v>6</v>
      </c>
      <c r="AR2045">
        <v>5</v>
      </c>
    </row>
    <row r="2046" spans="1:44" x14ac:dyDescent="0.3">
      <c r="A2046" t="s">
        <v>3625</v>
      </c>
      <c r="B2046" t="s">
        <v>3173</v>
      </c>
      <c r="C2046" t="s">
        <v>71</v>
      </c>
      <c r="D2046" t="s">
        <v>2456</v>
      </c>
      <c r="E2046">
        <v>20</v>
      </c>
      <c r="F2046">
        <v>18</v>
      </c>
      <c r="G2046">
        <v>1</v>
      </c>
      <c r="H2046">
        <v>2</v>
      </c>
      <c r="I2046">
        <v>111.11</v>
      </c>
      <c r="J2046" t="s">
        <v>2292</v>
      </c>
      <c r="K2046" t="s">
        <v>4298</v>
      </c>
      <c r="L2046" t="s">
        <v>3054</v>
      </c>
      <c r="M2046" t="s">
        <v>2451</v>
      </c>
      <c r="N2046" t="s">
        <v>3200</v>
      </c>
      <c r="O2046" t="s">
        <v>2277</v>
      </c>
      <c r="P2046" t="s">
        <v>71</v>
      </c>
      <c r="Q2046">
        <v>16.5</v>
      </c>
      <c r="R2046">
        <v>122</v>
      </c>
      <c r="S2046" t="s">
        <v>71</v>
      </c>
      <c r="T2046" t="s">
        <v>2173</v>
      </c>
      <c r="U2046">
        <v>0</v>
      </c>
      <c r="V2046">
        <v>0</v>
      </c>
      <c r="W2046" t="s">
        <v>1947</v>
      </c>
      <c r="X2046">
        <v>215</v>
      </c>
      <c r="Y2046" t="str">
        <f>IF(_20224[[#This Row],[Lead Score]]=_20224[[#This Row],[p2_score1]],_20224[[#This Row],[p2]],_20224[[#This Row],[p1]])</f>
        <v>Mohammad Nawaz</v>
      </c>
      <c r="Z2046" t="str">
        <f>IF(_20224[[#This Row],[Lead Score]]&lt;&gt;_20224[[#This Row],[p2_score1]],_20224[[#This Row],[p2]],_20224[[#This Row],[p1]])</f>
        <v>Grant Elliott</v>
      </c>
      <c r="AA2046" s="1">
        <f>_20224[[#This Row],[Lead Score]]/_20224[[#This Row],[Runs in Partnership]]</f>
        <v>1</v>
      </c>
      <c r="AB2046">
        <f>+_20224[[#This Row],[p2_score1]]+_20224[[#This Row],[p1_score1]]</f>
        <v>20</v>
      </c>
      <c r="AC2046">
        <f>MAX(_20224[[#This Row],[p2_score1]:[p1_score1]])</f>
        <v>20</v>
      </c>
      <c r="AD2046">
        <f>MIN(_20224[[#This Row],[p2_score1]:[p1_score1]])</f>
        <v>0</v>
      </c>
      <c r="AE2046" t="s">
        <v>2292</v>
      </c>
      <c r="AF2046" t="s">
        <v>3054</v>
      </c>
      <c r="AG2046" t="s">
        <v>2807</v>
      </c>
      <c r="AH2046" t="s">
        <v>897</v>
      </c>
      <c r="AI2046" t="s">
        <v>897</v>
      </c>
      <c r="AJ2046" t="s">
        <v>949</v>
      </c>
      <c r="AK2046" t="str">
        <f>LEFT(_20224[[#This Row],[result2]], FIND(" ",_20224[[#This Row],[result2]]))</f>
        <v xml:space="preserve">Quetta </v>
      </c>
      <c r="AL2046" t="s">
        <v>4583</v>
      </c>
      <c r="AM2046" t="s">
        <v>3120</v>
      </c>
      <c r="AN2046" t="s">
        <v>3121</v>
      </c>
      <c r="AO2046" t="s">
        <v>3057</v>
      </c>
      <c r="AP2046" t="s">
        <v>71</v>
      </c>
      <c r="AQ2046">
        <v>0</v>
      </c>
      <c r="AR2046">
        <v>20</v>
      </c>
    </row>
    <row r="2047" spans="1:44" x14ac:dyDescent="0.3">
      <c r="A2047" t="s">
        <v>3628</v>
      </c>
      <c r="B2047" t="s">
        <v>3180</v>
      </c>
      <c r="C2047" t="s">
        <v>2457</v>
      </c>
      <c r="D2047" t="s">
        <v>2458</v>
      </c>
      <c r="E2047">
        <v>1</v>
      </c>
      <c r="F2047">
        <v>4</v>
      </c>
      <c r="G2047">
        <v>0</v>
      </c>
      <c r="H2047">
        <v>0</v>
      </c>
      <c r="I2047">
        <v>25</v>
      </c>
      <c r="J2047" t="s">
        <v>2292</v>
      </c>
      <c r="K2047" t="s">
        <v>4298</v>
      </c>
      <c r="L2047" t="s">
        <v>3054</v>
      </c>
      <c r="M2047" t="s">
        <v>2451</v>
      </c>
      <c r="N2047" t="s">
        <v>3219</v>
      </c>
      <c r="O2047" t="s">
        <v>2459</v>
      </c>
      <c r="P2047" t="s">
        <v>2457</v>
      </c>
      <c r="Q2047">
        <v>18</v>
      </c>
      <c r="R2047">
        <v>126</v>
      </c>
      <c r="S2047" t="s">
        <v>2457</v>
      </c>
      <c r="T2047" t="s">
        <v>2173</v>
      </c>
      <c r="U2047">
        <v>0</v>
      </c>
      <c r="V2047">
        <v>3</v>
      </c>
      <c r="W2047" t="s">
        <v>71</v>
      </c>
      <c r="X2047">
        <v>215</v>
      </c>
      <c r="Y2047" t="str">
        <f>IF(_20224[[#This Row],[Lead Score]]=_20224[[#This Row],[p2_score1]],_20224[[#This Row],[p2]],_20224[[#This Row],[p1]])</f>
        <v>Grant Elliott</v>
      </c>
      <c r="Z2047" t="str">
        <f>IF(_20224[[#This Row],[Lead Score]]&lt;&gt;_20224[[#This Row],[p2_score1]],_20224[[#This Row],[p2]],_20224[[#This Row],[p1]])</f>
        <v>Nathan McCullum</v>
      </c>
      <c r="AA2047" s="1">
        <f>_20224[[#This Row],[Lead Score]]/_20224[[#This Row],[Runs in Partnership]]</f>
        <v>0.75</v>
      </c>
      <c r="AB2047">
        <f>+_20224[[#This Row],[p2_score1]]+_20224[[#This Row],[p1_score1]]</f>
        <v>4</v>
      </c>
      <c r="AC2047">
        <f>MAX(_20224[[#This Row],[p2_score1]:[p1_score1]])</f>
        <v>3</v>
      </c>
      <c r="AD2047">
        <f>MIN(_20224[[#This Row],[p2_score1]:[p1_score1]])</f>
        <v>1</v>
      </c>
      <c r="AE2047" t="s">
        <v>2292</v>
      </c>
      <c r="AF2047" t="s">
        <v>3054</v>
      </c>
      <c r="AG2047" t="s">
        <v>2807</v>
      </c>
      <c r="AH2047" t="s">
        <v>897</v>
      </c>
      <c r="AI2047" t="s">
        <v>897</v>
      </c>
      <c r="AJ2047" t="s">
        <v>949</v>
      </c>
      <c r="AK2047" t="str">
        <f>LEFT(_20224[[#This Row],[result2]], FIND(" ",_20224[[#This Row],[result2]]))</f>
        <v xml:space="preserve">Quetta </v>
      </c>
      <c r="AL2047" t="s">
        <v>4583</v>
      </c>
      <c r="AM2047" t="s">
        <v>3120</v>
      </c>
      <c r="AN2047" t="s">
        <v>3121</v>
      </c>
      <c r="AO2047" t="s">
        <v>3057</v>
      </c>
      <c r="AP2047" t="s">
        <v>71</v>
      </c>
      <c r="AQ2047">
        <v>3</v>
      </c>
      <c r="AR2047">
        <v>1</v>
      </c>
    </row>
    <row r="2048" spans="1:44" x14ac:dyDescent="0.3">
      <c r="A2048" t="s">
        <v>3630</v>
      </c>
      <c r="B2048" t="s">
        <v>3178</v>
      </c>
      <c r="C2048" t="s">
        <v>2173</v>
      </c>
      <c r="D2048" t="s">
        <v>2460</v>
      </c>
      <c r="E2048">
        <v>5</v>
      </c>
      <c r="F2048">
        <v>9</v>
      </c>
      <c r="G2048">
        <v>0</v>
      </c>
      <c r="H2048">
        <v>0</v>
      </c>
      <c r="I2048">
        <v>55.55</v>
      </c>
      <c r="J2048" t="s">
        <v>2292</v>
      </c>
      <c r="K2048" t="s">
        <v>4298</v>
      </c>
      <c r="L2048" t="s">
        <v>3054</v>
      </c>
      <c r="M2048" t="s">
        <v>2451</v>
      </c>
      <c r="N2048" t="s">
        <v>3236</v>
      </c>
      <c r="O2048" t="s">
        <v>1166</v>
      </c>
      <c r="P2048" t="s">
        <v>2173</v>
      </c>
      <c r="Q2048">
        <v>19.100000000000001</v>
      </c>
      <c r="R2048">
        <v>133</v>
      </c>
      <c r="S2048" t="s">
        <v>233</v>
      </c>
      <c r="T2048" t="s">
        <v>2173</v>
      </c>
      <c r="U2048">
        <v>0</v>
      </c>
      <c r="V2048">
        <v>0</v>
      </c>
      <c r="W2048" t="s">
        <v>2457</v>
      </c>
      <c r="X2048">
        <v>215</v>
      </c>
      <c r="Y2048" t="str">
        <f>IF(_20224[[#This Row],[Lead Score]]=_20224[[#This Row],[p2_score1]],_20224[[#This Row],[p2]],_20224[[#This Row],[p1]])</f>
        <v>Anwar Ali</v>
      </c>
      <c r="Z2048" t="str">
        <f>IF(_20224[[#This Row],[Lead Score]]&lt;&gt;_20224[[#This Row],[p2_score1]],_20224[[#This Row],[p2]],_20224[[#This Row],[p1]])</f>
        <v>Grant Elliott</v>
      </c>
      <c r="AA2048" s="1">
        <f>_20224[[#This Row],[Lead Score]]/_20224[[#This Row],[Runs in Partnership]]</f>
        <v>0.7142857142857143</v>
      </c>
      <c r="AB2048">
        <f>+_20224[[#This Row],[p2_score1]]+_20224[[#This Row],[p1_score1]]</f>
        <v>7</v>
      </c>
      <c r="AC2048">
        <f>MAX(_20224[[#This Row],[p2_score1]:[p1_score1]])</f>
        <v>5</v>
      </c>
      <c r="AD2048">
        <f>MIN(_20224[[#This Row],[p2_score1]:[p1_score1]])</f>
        <v>2</v>
      </c>
      <c r="AE2048" t="s">
        <v>2292</v>
      </c>
      <c r="AF2048" t="s">
        <v>3054</v>
      </c>
      <c r="AG2048" t="s">
        <v>2807</v>
      </c>
      <c r="AH2048" t="s">
        <v>897</v>
      </c>
      <c r="AI2048" t="s">
        <v>897</v>
      </c>
      <c r="AJ2048" t="s">
        <v>949</v>
      </c>
      <c r="AK2048" t="str">
        <f>LEFT(_20224[[#This Row],[result2]], FIND(" ",_20224[[#This Row],[result2]]))</f>
        <v xml:space="preserve">Quetta </v>
      </c>
      <c r="AL2048" t="s">
        <v>4583</v>
      </c>
      <c r="AM2048" t="s">
        <v>3120</v>
      </c>
      <c r="AN2048" t="s">
        <v>3121</v>
      </c>
      <c r="AO2048" t="s">
        <v>3057</v>
      </c>
      <c r="AP2048" t="s">
        <v>71</v>
      </c>
      <c r="AQ2048">
        <v>2</v>
      </c>
      <c r="AR2048">
        <v>5</v>
      </c>
    </row>
    <row r="2049" spans="1:44" hidden="1" x14ac:dyDescent="0.3">
      <c r="A2049" t="s">
        <v>3631</v>
      </c>
      <c r="B2049" t="s">
        <v>3195</v>
      </c>
      <c r="C2049" t="s">
        <v>2258</v>
      </c>
      <c r="D2049" t="s">
        <v>1665</v>
      </c>
      <c r="E2049">
        <v>0</v>
      </c>
      <c r="F2049">
        <v>1</v>
      </c>
      <c r="G2049">
        <v>0</v>
      </c>
      <c r="H2049">
        <v>0</v>
      </c>
      <c r="I2049">
        <v>0</v>
      </c>
      <c r="J2049" t="s">
        <v>2292</v>
      </c>
      <c r="K2049" t="s">
        <v>4298</v>
      </c>
      <c r="L2049" t="s">
        <v>3054</v>
      </c>
      <c r="M2049" t="s">
        <v>2451</v>
      </c>
      <c r="N2049" t="s">
        <v>3161</v>
      </c>
      <c r="O2049" t="s">
        <v>1371</v>
      </c>
      <c r="P2049" t="s">
        <v>2258</v>
      </c>
      <c r="Q2049">
        <v>19.2</v>
      </c>
      <c r="R2049">
        <v>133</v>
      </c>
      <c r="S2049" t="s">
        <v>233</v>
      </c>
      <c r="T2049" t="s">
        <v>2258</v>
      </c>
      <c r="U2049">
        <v>0</v>
      </c>
      <c r="V2049">
        <v>0</v>
      </c>
      <c r="W2049" t="s">
        <v>2173</v>
      </c>
      <c r="X2049">
        <v>215</v>
      </c>
      <c r="Y2049" t="str">
        <f>IF(_20224[[#This Row],[Lead Score]]=_20224[[#This Row],[p2_score1]],_20224[[#This Row],[p2]],_20224[[#This Row],[p1]])</f>
        <v>Zulfiqar Babar</v>
      </c>
      <c r="Z2049" t="str">
        <f>IF(_20224[[#This Row],[Lead Score]]&lt;&gt;_20224[[#This Row],[p2_score1]],_20224[[#This Row],[p2]],_20224[[#This Row],[p1]])</f>
        <v>Anwar Ali</v>
      </c>
      <c r="AA2049" s="1" t="e">
        <f>_20224[[#This Row],[Lead Score]]/_20224[[#This Row],[Runs in Partnership]]</f>
        <v>#DIV/0!</v>
      </c>
      <c r="AB2049">
        <f>+_20224[[#This Row],[p2_score1]]+_20224[[#This Row],[p1_score1]]</f>
        <v>0</v>
      </c>
      <c r="AC2049">
        <f>MAX(_20224[[#This Row],[p2_score1]:[p1_score1]])</f>
        <v>0</v>
      </c>
      <c r="AD2049">
        <f>MIN(_20224[[#This Row],[p2_score1]:[p1_score1]])</f>
        <v>0</v>
      </c>
      <c r="AE2049" t="s">
        <v>2292</v>
      </c>
      <c r="AF2049" t="s">
        <v>3054</v>
      </c>
      <c r="AG2049" t="s">
        <v>2807</v>
      </c>
      <c r="AH2049" t="s">
        <v>897</v>
      </c>
      <c r="AI2049" t="s">
        <v>897</v>
      </c>
      <c r="AJ2049" t="s">
        <v>949</v>
      </c>
      <c r="AK2049" t="str">
        <f>LEFT(_20224[[#This Row],[result2]], FIND(" ",_20224[[#This Row],[result2]]))</f>
        <v xml:space="preserve">Quetta </v>
      </c>
      <c r="AL2049" t="s">
        <v>4583</v>
      </c>
      <c r="AM2049" t="s">
        <v>3120</v>
      </c>
      <c r="AN2049" t="s">
        <v>3121</v>
      </c>
      <c r="AO2049" t="s">
        <v>3057</v>
      </c>
      <c r="AP2049" t="s">
        <v>71</v>
      </c>
      <c r="AQ2049">
        <v>0</v>
      </c>
      <c r="AR2049">
        <v>0</v>
      </c>
    </row>
    <row r="2050" spans="1:44" x14ac:dyDescent="0.3">
      <c r="A2050" t="s">
        <v>3633</v>
      </c>
      <c r="B2050" t="s">
        <v>3187</v>
      </c>
      <c r="C2050" t="s">
        <v>233</v>
      </c>
      <c r="D2050" t="s">
        <v>2147</v>
      </c>
      <c r="E2050">
        <v>1</v>
      </c>
      <c r="F2050">
        <v>5</v>
      </c>
      <c r="G2050">
        <v>0</v>
      </c>
      <c r="H2050">
        <v>0</v>
      </c>
      <c r="I2050">
        <v>20</v>
      </c>
      <c r="J2050" t="s">
        <v>2292</v>
      </c>
      <c r="K2050" t="s">
        <v>4298</v>
      </c>
      <c r="L2050" t="s">
        <v>3054</v>
      </c>
      <c r="M2050" t="s">
        <v>2451</v>
      </c>
      <c r="N2050" t="s">
        <v>3271</v>
      </c>
      <c r="O2050" t="s">
        <v>1372</v>
      </c>
      <c r="P2050" t="s">
        <v>233</v>
      </c>
      <c r="Q2050">
        <v>19.3</v>
      </c>
      <c r="R2050">
        <v>133</v>
      </c>
      <c r="S2050" t="s">
        <v>233</v>
      </c>
      <c r="T2050" t="s">
        <v>2461</v>
      </c>
      <c r="U2050">
        <v>0</v>
      </c>
      <c r="V2050">
        <v>0</v>
      </c>
      <c r="W2050" t="s">
        <v>2258</v>
      </c>
      <c r="X2050">
        <v>215</v>
      </c>
      <c r="Y2050" t="str">
        <f>IF(_20224[[#This Row],[Lead Score]]=_20224[[#This Row],[p2_score1]],_20224[[#This Row],[p2]],_20224[[#This Row],[p1]])</f>
        <v>Anwar Ali</v>
      </c>
      <c r="Z2050" t="str">
        <f>IF(_20224[[#This Row],[Lead Score]]&lt;&gt;_20224[[#This Row],[p2_score1]],_20224[[#This Row],[p2]],_20224[[#This Row],[p1]])</f>
        <v>Aizaz Cheema</v>
      </c>
      <c r="AA2050" s="1">
        <f>_20224[[#This Row],[Lead Score]]/_20224[[#This Row],[Runs in Partnership]]</f>
        <v>1</v>
      </c>
      <c r="AB2050">
        <f>+_20224[[#This Row],[p2_score1]]+_20224[[#This Row],[p1_score1]]</f>
        <v>1</v>
      </c>
      <c r="AC2050">
        <f>MAX(_20224[[#This Row],[p2_score1]:[p1_score1]])</f>
        <v>1</v>
      </c>
      <c r="AD2050">
        <f>MIN(_20224[[#This Row],[p2_score1]:[p1_score1]])</f>
        <v>0</v>
      </c>
      <c r="AE2050" t="s">
        <v>2292</v>
      </c>
      <c r="AF2050" t="s">
        <v>3054</v>
      </c>
      <c r="AG2050" t="s">
        <v>2807</v>
      </c>
      <c r="AH2050" t="s">
        <v>897</v>
      </c>
      <c r="AI2050" t="s">
        <v>897</v>
      </c>
      <c r="AJ2050" t="s">
        <v>949</v>
      </c>
      <c r="AK2050" t="str">
        <f>LEFT(_20224[[#This Row],[result2]], FIND(" ",_20224[[#This Row],[result2]]))</f>
        <v xml:space="preserve">Quetta </v>
      </c>
      <c r="AL2050" t="s">
        <v>4583</v>
      </c>
      <c r="AM2050" t="s">
        <v>3120</v>
      </c>
      <c r="AN2050" t="s">
        <v>3121</v>
      </c>
      <c r="AO2050" t="s">
        <v>3057</v>
      </c>
      <c r="AP2050" t="s">
        <v>71</v>
      </c>
      <c r="AQ2050">
        <v>0</v>
      </c>
      <c r="AR2050">
        <v>1</v>
      </c>
    </row>
    <row r="2051" spans="1:44" hidden="1" x14ac:dyDescent="0.3">
      <c r="A2051" t="s">
        <v>3634</v>
      </c>
      <c r="B2051" t="s">
        <v>3154</v>
      </c>
      <c r="C2051" t="s">
        <v>2461</v>
      </c>
      <c r="D2051" t="s">
        <v>45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2292</v>
      </c>
      <c r="K2051" t="s">
        <v>4298</v>
      </c>
      <c r="L2051" t="s">
        <v>3054</v>
      </c>
      <c r="M2051" t="s">
        <v>2451</v>
      </c>
      <c r="N2051" t="s">
        <v>32</v>
      </c>
      <c r="O2051" t="s">
        <v>32</v>
      </c>
      <c r="P2051" t="s">
        <v>32</v>
      </c>
      <c r="S2051" t="s">
        <v>32</v>
      </c>
      <c r="T2051" t="s">
        <v>32</v>
      </c>
      <c r="W2051" t="s">
        <v>32</v>
      </c>
      <c r="X2051">
        <v>215</v>
      </c>
      <c r="Y2051" t="str">
        <f>IF(_20224[[#This Row],[Lead Score]]=_20224[[#This Row],[p2_score1]],_20224[[#This Row],[p2]],_20224[[#This Row],[p1]])</f>
        <v/>
      </c>
      <c r="Z2051" t="str">
        <f>IF(_20224[[#This Row],[Lead Score]]&lt;&gt;_20224[[#This Row],[p2_score1]],_20224[[#This Row],[p2]],_20224[[#This Row],[p1]])</f>
        <v/>
      </c>
      <c r="AA2051" s="1" t="e">
        <f>_20224[[#This Row],[Lead Score]]/_20224[[#This Row],[Runs in Partnership]]</f>
        <v>#DIV/0!</v>
      </c>
      <c r="AB2051">
        <f>+_20224[[#This Row],[p2_score1]]+_20224[[#This Row],[p1_score1]]</f>
        <v>0</v>
      </c>
      <c r="AC2051">
        <f>MAX(_20224[[#This Row],[p2_score1]:[p1_score1]])</f>
        <v>0</v>
      </c>
      <c r="AD2051">
        <f>MIN(_20224[[#This Row],[p2_score1]:[p1_score1]])</f>
        <v>0</v>
      </c>
      <c r="AE2051" t="s">
        <v>2292</v>
      </c>
      <c r="AF2051" t="s">
        <v>3054</v>
      </c>
      <c r="AG2051" t="s">
        <v>2807</v>
      </c>
      <c r="AH2051" t="s">
        <v>897</v>
      </c>
      <c r="AI2051" t="s">
        <v>897</v>
      </c>
      <c r="AJ2051" t="s">
        <v>949</v>
      </c>
      <c r="AK2051" t="str">
        <f>LEFT(_20224[[#This Row],[result2]], FIND(" ",_20224[[#This Row],[result2]]))</f>
        <v xml:space="preserve">Quetta </v>
      </c>
      <c r="AL2051" t="s">
        <v>4583</v>
      </c>
      <c r="AM2051" t="s">
        <v>3120</v>
      </c>
      <c r="AN2051" t="s">
        <v>3121</v>
      </c>
      <c r="AO2051" t="s">
        <v>3057</v>
      </c>
      <c r="AP2051" t="s">
        <v>71</v>
      </c>
      <c r="AQ2051">
        <v>0</v>
      </c>
      <c r="AR2051">
        <v>0</v>
      </c>
    </row>
    <row r="2052" spans="1:44" x14ac:dyDescent="0.3">
      <c r="A2052" t="s">
        <v>3635</v>
      </c>
      <c r="B2052" t="s">
        <v>3144</v>
      </c>
      <c r="C2052" t="s">
        <v>1788</v>
      </c>
      <c r="D2052" t="s">
        <v>1992</v>
      </c>
      <c r="E2052">
        <v>1</v>
      </c>
      <c r="F2052">
        <v>5</v>
      </c>
      <c r="G2052">
        <v>0</v>
      </c>
      <c r="H2052">
        <v>0</v>
      </c>
      <c r="I2052">
        <v>20</v>
      </c>
      <c r="J2052" t="s">
        <v>2292</v>
      </c>
      <c r="K2052" t="s">
        <v>4280</v>
      </c>
      <c r="L2052" t="s">
        <v>3058</v>
      </c>
      <c r="M2052" t="s">
        <v>2462</v>
      </c>
      <c r="N2052" t="s">
        <v>3139</v>
      </c>
      <c r="O2052" t="s">
        <v>1294</v>
      </c>
      <c r="P2052" t="s">
        <v>1788</v>
      </c>
      <c r="Q2052">
        <v>3.2</v>
      </c>
      <c r="R2052">
        <v>20</v>
      </c>
      <c r="S2052" t="s">
        <v>2029</v>
      </c>
      <c r="T2052" t="s">
        <v>1788</v>
      </c>
      <c r="U2052">
        <v>19</v>
      </c>
      <c r="V2052">
        <v>1</v>
      </c>
      <c r="W2052" t="s">
        <v>32</v>
      </c>
      <c r="X2052">
        <v>216</v>
      </c>
      <c r="Y2052" t="str">
        <f>IF(_20224[[#This Row],[Lead Score]]=_20224[[#This Row],[p2_score1]],_20224[[#This Row],[p2]],_20224[[#This Row],[p1]])</f>
        <v>Lendl Simmons</v>
      </c>
      <c r="Z2052" t="str">
        <f>IF(_20224[[#This Row],[Lead Score]]&lt;&gt;_20224[[#This Row],[p2_score1]],_20224[[#This Row],[p2]],_20224[[#This Row],[p1]])</f>
        <v>Riki Wessels</v>
      </c>
      <c r="AA2052" s="1">
        <f>_20224[[#This Row],[Lead Score]]/_20224[[#This Row],[Runs in Partnership]]</f>
        <v>0.95</v>
      </c>
      <c r="AB2052">
        <f>+_20224[[#This Row],[p2_score1]]+_20224[[#This Row],[p1_score1]]</f>
        <v>20</v>
      </c>
      <c r="AC2052">
        <f>MAX(_20224[[#This Row],[p2_score1]:[p1_score1]])</f>
        <v>19</v>
      </c>
      <c r="AD2052">
        <f>MIN(_20224[[#This Row],[p2_score1]:[p1_score1]])</f>
        <v>1</v>
      </c>
      <c r="AE2052" t="s">
        <v>2292</v>
      </c>
      <c r="AF2052" t="s">
        <v>3058</v>
      </c>
      <c r="AG2052" t="s">
        <v>2807</v>
      </c>
      <c r="AH2052" t="s">
        <v>872</v>
      </c>
      <c r="AI2052" t="s">
        <v>872</v>
      </c>
      <c r="AJ2052" t="s">
        <v>850</v>
      </c>
      <c r="AK2052" t="str">
        <f>LEFT(_20224[[#This Row],[result2]], FIND(" ",_20224[[#This Row],[result2]]))</f>
        <v xml:space="preserve">Islamabad </v>
      </c>
      <c r="AL2052" t="s">
        <v>4583</v>
      </c>
      <c r="AM2052" t="s">
        <v>3122</v>
      </c>
      <c r="AN2052" t="s">
        <v>3123</v>
      </c>
      <c r="AO2052" t="s">
        <v>3124</v>
      </c>
      <c r="AP2052" t="s">
        <v>1570</v>
      </c>
      <c r="AQ2052">
        <v>1</v>
      </c>
      <c r="AR2052">
        <v>19</v>
      </c>
    </row>
    <row r="2053" spans="1:44" x14ac:dyDescent="0.3">
      <c r="A2053" t="s">
        <v>3638</v>
      </c>
      <c r="B2053" t="s">
        <v>3133</v>
      </c>
      <c r="C2053" t="s">
        <v>2029</v>
      </c>
      <c r="D2053" t="s">
        <v>2321</v>
      </c>
      <c r="E2053">
        <v>19</v>
      </c>
      <c r="F2053">
        <v>18</v>
      </c>
      <c r="G2053">
        <v>3</v>
      </c>
      <c r="H2053">
        <v>1</v>
      </c>
      <c r="I2053">
        <v>105.55</v>
      </c>
      <c r="J2053" t="s">
        <v>2292</v>
      </c>
      <c r="K2053" t="s">
        <v>4280</v>
      </c>
      <c r="L2053" t="s">
        <v>3058</v>
      </c>
      <c r="M2053" t="s">
        <v>2462</v>
      </c>
      <c r="N2053" t="s">
        <v>3148</v>
      </c>
      <c r="O2053" t="s">
        <v>1969</v>
      </c>
      <c r="P2053" t="s">
        <v>2029</v>
      </c>
      <c r="Q2053">
        <v>4.4000000000000004</v>
      </c>
      <c r="R2053">
        <v>28</v>
      </c>
      <c r="S2053" t="s">
        <v>2029</v>
      </c>
      <c r="T2053" t="s">
        <v>67</v>
      </c>
      <c r="U2053">
        <v>0</v>
      </c>
      <c r="V2053">
        <v>0</v>
      </c>
      <c r="W2053" t="s">
        <v>1788</v>
      </c>
      <c r="X2053">
        <v>216</v>
      </c>
      <c r="Y2053" t="str">
        <f>IF(_20224[[#This Row],[Lead Score]]=_20224[[#This Row],[p2_score1]],_20224[[#This Row],[p2]],_20224[[#This Row],[p1]])</f>
        <v>Iftikhar Ahmed</v>
      </c>
      <c r="Z2053" t="str">
        <f>IF(_20224[[#This Row],[Lead Score]]&lt;&gt;_20224[[#This Row],[p2_score1]],_20224[[#This Row],[p2]],_20224[[#This Row],[p1]])</f>
        <v>Lendl Simmons</v>
      </c>
      <c r="AA2053" s="1">
        <f>_20224[[#This Row],[Lead Score]]/_20224[[#This Row],[Runs in Partnership]]</f>
        <v>1</v>
      </c>
      <c r="AB2053">
        <f>+_20224[[#This Row],[p2_score1]]+_20224[[#This Row],[p1_score1]]</f>
        <v>8</v>
      </c>
      <c r="AC2053">
        <f>MAX(_20224[[#This Row],[p2_score1]:[p1_score1]])</f>
        <v>8</v>
      </c>
      <c r="AD2053">
        <f>MIN(_20224[[#This Row],[p2_score1]:[p1_score1]])</f>
        <v>0</v>
      </c>
      <c r="AE2053" t="s">
        <v>2292</v>
      </c>
      <c r="AF2053" t="s">
        <v>3058</v>
      </c>
      <c r="AG2053" t="s">
        <v>2807</v>
      </c>
      <c r="AH2053" t="s">
        <v>872</v>
      </c>
      <c r="AI2053" t="s">
        <v>872</v>
      </c>
      <c r="AJ2053" t="s">
        <v>850</v>
      </c>
      <c r="AK2053" t="str">
        <f>LEFT(_20224[[#This Row],[result2]], FIND(" ",_20224[[#This Row],[result2]]))</f>
        <v xml:space="preserve">Islamabad </v>
      </c>
      <c r="AL2053" t="s">
        <v>4583</v>
      </c>
      <c r="AM2053" t="s">
        <v>3122</v>
      </c>
      <c r="AN2053" t="s">
        <v>3123</v>
      </c>
      <c r="AO2053" t="s">
        <v>3124</v>
      </c>
      <c r="AP2053" t="s">
        <v>1570</v>
      </c>
      <c r="AQ2053">
        <v>8</v>
      </c>
      <c r="AR2053">
        <v>0</v>
      </c>
    </row>
    <row r="2054" spans="1:44" x14ac:dyDescent="0.3">
      <c r="A2054" t="s">
        <v>3640</v>
      </c>
      <c r="B2054" t="s">
        <v>3136</v>
      </c>
      <c r="C2054" t="s">
        <v>82</v>
      </c>
      <c r="D2054" t="s">
        <v>2463</v>
      </c>
      <c r="E2054">
        <v>0</v>
      </c>
      <c r="F2054">
        <v>4</v>
      </c>
      <c r="G2054">
        <v>0</v>
      </c>
      <c r="H2054">
        <v>0</v>
      </c>
      <c r="I2054">
        <v>0</v>
      </c>
      <c r="J2054" t="s">
        <v>2292</v>
      </c>
      <c r="K2054" t="s">
        <v>4280</v>
      </c>
      <c r="L2054" t="s">
        <v>3058</v>
      </c>
      <c r="M2054" t="s">
        <v>2462</v>
      </c>
      <c r="N2054" t="s">
        <v>3157</v>
      </c>
      <c r="O2054" t="s">
        <v>1958</v>
      </c>
      <c r="P2054" t="s">
        <v>82</v>
      </c>
      <c r="Q2054">
        <v>5.3</v>
      </c>
      <c r="R2054">
        <v>29</v>
      </c>
      <c r="S2054" t="s">
        <v>82</v>
      </c>
      <c r="T2054" t="s">
        <v>67</v>
      </c>
      <c r="U2054">
        <v>0</v>
      </c>
      <c r="V2054">
        <v>1</v>
      </c>
      <c r="W2054" t="s">
        <v>2029</v>
      </c>
      <c r="X2054">
        <v>216</v>
      </c>
      <c r="Y2054" t="str">
        <f>IF(_20224[[#This Row],[Lead Score]]=_20224[[#This Row],[p2_score1]],_20224[[#This Row],[p2]],_20224[[#This Row],[p1]])</f>
        <v>Iftikhar Ahmed</v>
      </c>
      <c r="Z2054" t="str">
        <f>IF(_20224[[#This Row],[Lead Score]]&lt;&gt;_20224[[#This Row],[p2_score1]],_20224[[#This Row],[p2]],_20224[[#This Row],[p1]])</f>
        <v>Shoaib Malik</v>
      </c>
      <c r="AA2054" s="1">
        <f>_20224[[#This Row],[Lead Score]]/_20224[[#This Row],[Runs in Partnership]]</f>
        <v>1</v>
      </c>
      <c r="AB2054">
        <f>+_20224[[#This Row],[p2_score1]]+_20224[[#This Row],[p1_score1]]</f>
        <v>1</v>
      </c>
      <c r="AC2054">
        <f>MAX(_20224[[#This Row],[p2_score1]:[p1_score1]])</f>
        <v>1</v>
      </c>
      <c r="AD2054">
        <f>MIN(_20224[[#This Row],[p2_score1]:[p1_score1]])</f>
        <v>0</v>
      </c>
      <c r="AE2054" t="s">
        <v>2292</v>
      </c>
      <c r="AF2054" t="s">
        <v>3058</v>
      </c>
      <c r="AG2054" t="s">
        <v>2807</v>
      </c>
      <c r="AH2054" t="s">
        <v>872</v>
      </c>
      <c r="AI2054" t="s">
        <v>872</v>
      </c>
      <c r="AJ2054" t="s">
        <v>850</v>
      </c>
      <c r="AK2054" t="str">
        <f>LEFT(_20224[[#This Row],[result2]], FIND(" ",_20224[[#This Row],[result2]]))</f>
        <v xml:space="preserve">Islamabad </v>
      </c>
      <c r="AL2054" t="s">
        <v>4583</v>
      </c>
      <c r="AM2054" t="s">
        <v>3122</v>
      </c>
      <c r="AN2054" t="s">
        <v>3123</v>
      </c>
      <c r="AO2054" t="s">
        <v>3124</v>
      </c>
      <c r="AP2054" t="s">
        <v>1570</v>
      </c>
      <c r="AQ2054">
        <v>1</v>
      </c>
      <c r="AR2054">
        <v>0</v>
      </c>
    </row>
    <row r="2055" spans="1:44" x14ac:dyDescent="0.3">
      <c r="A2055" t="s">
        <v>3642</v>
      </c>
      <c r="B2055" t="s">
        <v>3153</v>
      </c>
      <c r="C2055" t="s">
        <v>67</v>
      </c>
      <c r="D2055" t="s">
        <v>2464</v>
      </c>
      <c r="E2055">
        <v>8</v>
      </c>
      <c r="F2055">
        <v>14</v>
      </c>
      <c r="G2055">
        <v>1</v>
      </c>
      <c r="H2055">
        <v>0</v>
      </c>
      <c r="I2055">
        <v>57.14</v>
      </c>
      <c r="J2055" t="s">
        <v>2292</v>
      </c>
      <c r="K2055" t="s">
        <v>4280</v>
      </c>
      <c r="L2055" t="s">
        <v>3058</v>
      </c>
      <c r="M2055" t="s">
        <v>2462</v>
      </c>
      <c r="N2055" t="s">
        <v>3151</v>
      </c>
      <c r="O2055" t="s">
        <v>1573</v>
      </c>
      <c r="P2055" t="s">
        <v>67</v>
      </c>
      <c r="Q2055">
        <v>8.1999999999999993</v>
      </c>
      <c r="R2055">
        <v>39</v>
      </c>
      <c r="S2055" t="s">
        <v>986</v>
      </c>
      <c r="T2055" t="s">
        <v>67</v>
      </c>
      <c r="U2055">
        <v>0</v>
      </c>
      <c r="V2055">
        <v>0</v>
      </c>
      <c r="W2055" t="s">
        <v>82</v>
      </c>
      <c r="X2055">
        <v>216</v>
      </c>
      <c r="Y2055" t="str">
        <f>IF(_20224[[#This Row],[Lead Score]]=_20224[[#This Row],[p2_score1]],_20224[[#This Row],[p2]],_20224[[#This Row],[p1]])</f>
        <v>Iftikhar Ahmed</v>
      </c>
      <c r="Z2055" t="str">
        <f>IF(_20224[[#This Row],[Lead Score]]&lt;&gt;_20224[[#This Row],[p2_score1]],_20224[[#This Row],[p2]],_20224[[#This Row],[p1]])</f>
        <v>Ravi Bopara</v>
      </c>
      <c r="AA2055" s="1">
        <f>_20224[[#This Row],[Lead Score]]/_20224[[#This Row],[Runs in Partnership]]</f>
        <v>0.7</v>
      </c>
      <c r="AB2055">
        <f>+_20224[[#This Row],[p2_score1]]+_20224[[#This Row],[p1_score1]]</f>
        <v>10</v>
      </c>
      <c r="AC2055">
        <f>MAX(_20224[[#This Row],[p2_score1]:[p1_score1]])</f>
        <v>7</v>
      </c>
      <c r="AD2055">
        <f>MIN(_20224[[#This Row],[p2_score1]:[p1_score1]])</f>
        <v>3</v>
      </c>
      <c r="AE2055" t="s">
        <v>2292</v>
      </c>
      <c r="AF2055" t="s">
        <v>3058</v>
      </c>
      <c r="AG2055" t="s">
        <v>2807</v>
      </c>
      <c r="AH2055" t="s">
        <v>872</v>
      </c>
      <c r="AI2055" t="s">
        <v>872</v>
      </c>
      <c r="AJ2055" t="s">
        <v>850</v>
      </c>
      <c r="AK2055" t="str">
        <f>LEFT(_20224[[#This Row],[result2]], FIND(" ",_20224[[#This Row],[result2]]))</f>
        <v xml:space="preserve">Islamabad </v>
      </c>
      <c r="AL2055" t="s">
        <v>4583</v>
      </c>
      <c r="AM2055" t="s">
        <v>3122</v>
      </c>
      <c r="AN2055" t="s">
        <v>3123</v>
      </c>
      <c r="AO2055" t="s">
        <v>3124</v>
      </c>
      <c r="AP2055" t="s">
        <v>1570</v>
      </c>
      <c r="AQ2055">
        <v>7</v>
      </c>
      <c r="AR2055">
        <v>3</v>
      </c>
    </row>
    <row r="2056" spans="1:44" x14ac:dyDescent="0.3">
      <c r="A2056" t="s">
        <v>3644</v>
      </c>
      <c r="B2056" t="s">
        <v>3162</v>
      </c>
      <c r="C2056" t="s">
        <v>986</v>
      </c>
      <c r="D2056" t="s">
        <v>2465</v>
      </c>
      <c r="E2056">
        <v>37</v>
      </c>
      <c r="F2056">
        <v>36</v>
      </c>
      <c r="G2056">
        <v>1</v>
      </c>
      <c r="H2056">
        <v>1</v>
      </c>
      <c r="I2056">
        <v>102.77</v>
      </c>
      <c r="J2056" t="s">
        <v>2292</v>
      </c>
      <c r="K2056" t="s">
        <v>4280</v>
      </c>
      <c r="L2056" t="s">
        <v>3058</v>
      </c>
      <c r="M2056" t="s">
        <v>2462</v>
      </c>
      <c r="N2056" t="s">
        <v>3170</v>
      </c>
      <c r="O2056" t="s">
        <v>766</v>
      </c>
      <c r="P2056" t="s">
        <v>986</v>
      </c>
      <c r="Q2056">
        <v>16.3</v>
      </c>
      <c r="R2056">
        <v>88</v>
      </c>
      <c r="S2056" t="s">
        <v>986</v>
      </c>
      <c r="T2056" t="s">
        <v>1763</v>
      </c>
      <c r="U2056">
        <v>0</v>
      </c>
      <c r="V2056">
        <v>0</v>
      </c>
      <c r="W2056" t="s">
        <v>67</v>
      </c>
      <c r="X2056">
        <v>216</v>
      </c>
      <c r="Y2056" t="str">
        <f>IF(_20224[[#This Row],[Lead Score]]=_20224[[#This Row],[p2_score1]],_20224[[#This Row],[p2]],_20224[[#This Row],[p1]])</f>
        <v>Ravi Bopara</v>
      </c>
      <c r="Z2056" t="str">
        <f>IF(_20224[[#This Row],[Lead Score]]&lt;&gt;_20224[[#This Row],[p2_score1]],_20224[[#This Row],[p2]],_20224[[#This Row],[p1]])</f>
        <v>Ryan ten Doeschate</v>
      </c>
      <c r="AA2056" s="1">
        <f>_20224[[#This Row],[Lead Score]]/_20224[[#This Row],[Runs in Partnership]]</f>
        <v>0.75510204081632648</v>
      </c>
      <c r="AB2056">
        <f>+_20224[[#This Row],[p2_score1]]+_20224[[#This Row],[p1_score1]]</f>
        <v>49</v>
      </c>
      <c r="AC2056">
        <f>MAX(_20224[[#This Row],[p2_score1]:[p1_score1]])</f>
        <v>37</v>
      </c>
      <c r="AD2056">
        <f>MIN(_20224[[#This Row],[p2_score1]:[p1_score1]])</f>
        <v>12</v>
      </c>
      <c r="AE2056" t="s">
        <v>2292</v>
      </c>
      <c r="AF2056" t="s">
        <v>3058</v>
      </c>
      <c r="AG2056" t="s">
        <v>2807</v>
      </c>
      <c r="AH2056" t="s">
        <v>872</v>
      </c>
      <c r="AI2056" t="s">
        <v>872</v>
      </c>
      <c r="AJ2056" t="s">
        <v>850</v>
      </c>
      <c r="AK2056" t="str">
        <f>LEFT(_20224[[#This Row],[result2]], FIND(" ",_20224[[#This Row],[result2]]))</f>
        <v xml:space="preserve">Islamabad </v>
      </c>
      <c r="AL2056" t="s">
        <v>4583</v>
      </c>
      <c r="AM2056" t="s">
        <v>3122</v>
      </c>
      <c r="AN2056" t="s">
        <v>3123</v>
      </c>
      <c r="AO2056" t="s">
        <v>3124</v>
      </c>
      <c r="AP2056" t="s">
        <v>1570</v>
      </c>
      <c r="AQ2056">
        <v>12</v>
      </c>
      <c r="AR2056">
        <v>37</v>
      </c>
    </row>
    <row r="2057" spans="1:44" x14ac:dyDescent="0.3">
      <c r="A2057" t="s">
        <v>3646</v>
      </c>
      <c r="B2057" t="s">
        <v>3173</v>
      </c>
      <c r="C2057" t="s">
        <v>1763</v>
      </c>
      <c r="D2057" t="s">
        <v>2127</v>
      </c>
      <c r="E2057">
        <v>16</v>
      </c>
      <c r="F2057">
        <v>23</v>
      </c>
      <c r="G2057">
        <v>0</v>
      </c>
      <c r="H2057">
        <v>0</v>
      </c>
      <c r="I2057">
        <v>69.56</v>
      </c>
      <c r="J2057" t="s">
        <v>2292</v>
      </c>
      <c r="K2057" t="s">
        <v>4280</v>
      </c>
      <c r="L2057" t="s">
        <v>3058</v>
      </c>
      <c r="M2057" t="s">
        <v>2462</v>
      </c>
      <c r="N2057" t="s">
        <v>3200</v>
      </c>
      <c r="O2057" t="s">
        <v>1896</v>
      </c>
      <c r="P2057" t="s">
        <v>1763</v>
      </c>
      <c r="Q2057">
        <v>16.5</v>
      </c>
      <c r="R2057">
        <v>89</v>
      </c>
      <c r="S2057" t="s">
        <v>138</v>
      </c>
      <c r="T2057" t="s">
        <v>1763</v>
      </c>
      <c r="U2057">
        <v>0</v>
      </c>
      <c r="V2057">
        <v>0</v>
      </c>
      <c r="W2057" t="s">
        <v>986</v>
      </c>
      <c r="X2057">
        <v>216</v>
      </c>
      <c r="Y2057" t="str">
        <f>IF(_20224[[#This Row],[Lead Score]]=_20224[[#This Row],[p2_score1]],_20224[[#This Row],[p2]],_20224[[#This Row],[p1]])</f>
        <v>Ryan ten Doeschate</v>
      </c>
      <c r="Z2057" t="str">
        <f>IF(_20224[[#This Row],[Lead Score]]&lt;&gt;_20224[[#This Row],[p2_score1]],_20224[[#This Row],[p2]],_20224[[#This Row],[p1]])</f>
        <v>Imad Wasim</v>
      </c>
      <c r="AA2057" s="1">
        <f>_20224[[#This Row],[Lead Score]]/_20224[[#This Row],[Runs in Partnership]]</f>
        <v>1</v>
      </c>
      <c r="AB2057">
        <f>+_20224[[#This Row],[p2_score1]]+_20224[[#This Row],[p1_score1]]</f>
        <v>16</v>
      </c>
      <c r="AC2057">
        <f>MAX(_20224[[#This Row],[p2_score1]:[p1_score1]])</f>
        <v>16</v>
      </c>
      <c r="AD2057">
        <f>MIN(_20224[[#This Row],[p2_score1]:[p1_score1]])</f>
        <v>0</v>
      </c>
      <c r="AE2057" t="s">
        <v>2292</v>
      </c>
      <c r="AF2057" t="s">
        <v>3058</v>
      </c>
      <c r="AG2057" t="s">
        <v>2807</v>
      </c>
      <c r="AH2057" t="s">
        <v>872</v>
      </c>
      <c r="AI2057" t="s">
        <v>872</v>
      </c>
      <c r="AJ2057" t="s">
        <v>850</v>
      </c>
      <c r="AK2057" t="str">
        <f>LEFT(_20224[[#This Row],[result2]], FIND(" ",_20224[[#This Row],[result2]]))</f>
        <v xml:space="preserve">Islamabad </v>
      </c>
      <c r="AL2057" t="s">
        <v>4583</v>
      </c>
      <c r="AM2057" t="s">
        <v>3122</v>
      </c>
      <c r="AN2057" t="s">
        <v>3123</v>
      </c>
      <c r="AO2057" t="s">
        <v>3124</v>
      </c>
      <c r="AP2057" t="s">
        <v>1570</v>
      </c>
      <c r="AQ2057">
        <v>16</v>
      </c>
      <c r="AR2057">
        <v>0</v>
      </c>
    </row>
    <row r="2058" spans="1:44" x14ac:dyDescent="0.3">
      <c r="A2058" t="s">
        <v>3647</v>
      </c>
      <c r="B2058" t="s">
        <v>3178</v>
      </c>
      <c r="C2058" t="s">
        <v>138</v>
      </c>
      <c r="D2058" t="s">
        <v>2466</v>
      </c>
      <c r="E2058">
        <v>6</v>
      </c>
      <c r="F2058">
        <v>4</v>
      </c>
      <c r="G2058">
        <v>1</v>
      </c>
      <c r="H2058">
        <v>0</v>
      </c>
      <c r="I2058">
        <v>150</v>
      </c>
      <c r="J2058" t="s">
        <v>2292</v>
      </c>
      <c r="K2058" t="s">
        <v>4280</v>
      </c>
      <c r="L2058" t="s">
        <v>3058</v>
      </c>
      <c r="M2058" t="s">
        <v>2462</v>
      </c>
      <c r="N2058" t="s">
        <v>3219</v>
      </c>
      <c r="O2058" t="s">
        <v>2467</v>
      </c>
      <c r="P2058" t="s">
        <v>138</v>
      </c>
      <c r="Q2058">
        <v>18.2</v>
      </c>
      <c r="R2058">
        <v>100</v>
      </c>
      <c r="S2058" t="s">
        <v>138</v>
      </c>
      <c r="T2058" t="s">
        <v>907</v>
      </c>
      <c r="U2058">
        <v>0</v>
      </c>
      <c r="V2058">
        <v>0</v>
      </c>
      <c r="W2058" t="s">
        <v>1763</v>
      </c>
      <c r="X2058">
        <v>216</v>
      </c>
      <c r="Y2058" t="str">
        <f>IF(_20224[[#This Row],[Lead Score]]=_20224[[#This Row],[p2_score1]],_20224[[#This Row],[p2]],_20224[[#This Row],[p1]])</f>
        <v>Imad Wasim</v>
      </c>
      <c r="Z2058" t="str">
        <f>IF(_20224[[#This Row],[Lead Score]]&lt;&gt;_20224[[#This Row],[p2_score1]],_20224[[#This Row],[p2]],_20224[[#This Row],[p1]])</f>
        <v>Sohail Khan</v>
      </c>
      <c r="AA2058" s="1">
        <f>_20224[[#This Row],[Lead Score]]/_20224[[#This Row],[Runs in Partnership]]</f>
        <v>0.54545454545454541</v>
      </c>
      <c r="AB2058">
        <f>+_20224[[#This Row],[p2_score1]]+_20224[[#This Row],[p1_score1]]</f>
        <v>11</v>
      </c>
      <c r="AC2058">
        <f>MAX(_20224[[#This Row],[p2_score1]:[p1_score1]])</f>
        <v>6</v>
      </c>
      <c r="AD2058">
        <f>MIN(_20224[[#This Row],[p2_score1]:[p1_score1]])</f>
        <v>5</v>
      </c>
      <c r="AE2058" t="s">
        <v>2292</v>
      </c>
      <c r="AF2058" t="s">
        <v>3058</v>
      </c>
      <c r="AG2058" t="s">
        <v>2807</v>
      </c>
      <c r="AH2058" t="s">
        <v>872</v>
      </c>
      <c r="AI2058" t="s">
        <v>872</v>
      </c>
      <c r="AJ2058" t="s">
        <v>850</v>
      </c>
      <c r="AK2058" t="str">
        <f>LEFT(_20224[[#This Row],[result2]], FIND(" ",_20224[[#This Row],[result2]]))</f>
        <v xml:space="preserve">Islamabad </v>
      </c>
      <c r="AL2058" t="s">
        <v>4583</v>
      </c>
      <c r="AM2058" t="s">
        <v>3122</v>
      </c>
      <c r="AN2058" t="s">
        <v>3123</v>
      </c>
      <c r="AO2058" t="s">
        <v>3124</v>
      </c>
      <c r="AP2058" t="s">
        <v>1570</v>
      </c>
      <c r="AQ2058">
        <v>5</v>
      </c>
      <c r="AR2058">
        <v>6</v>
      </c>
    </row>
    <row r="2059" spans="1:44" hidden="1" x14ac:dyDescent="0.3">
      <c r="A2059" t="s">
        <v>3650</v>
      </c>
      <c r="B2059" t="s">
        <v>3187</v>
      </c>
      <c r="C2059" t="s">
        <v>1143</v>
      </c>
      <c r="D2059" t="s">
        <v>1884</v>
      </c>
      <c r="E2059">
        <v>0</v>
      </c>
      <c r="F2059">
        <v>1</v>
      </c>
      <c r="G2059">
        <v>0</v>
      </c>
      <c r="H2059">
        <v>0</v>
      </c>
      <c r="I2059">
        <v>0</v>
      </c>
      <c r="J2059" t="s">
        <v>2292</v>
      </c>
      <c r="K2059" t="s">
        <v>4280</v>
      </c>
      <c r="L2059" t="s">
        <v>3058</v>
      </c>
      <c r="M2059" t="s">
        <v>2462</v>
      </c>
      <c r="N2059" t="s">
        <v>3236</v>
      </c>
      <c r="O2059" t="s">
        <v>2468</v>
      </c>
      <c r="P2059" t="s">
        <v>1143</v>
      </c>
      <c r="Q2059">
        <v>18.3</v>
      </c>
      <c r="R2059">
        <v>100</v>
      </c>
      <c r="S2059" t="s">
        <v>1143</v>
      </c>
      <c r="T2059" t="s">
        <v>907</v>
      </c>
      <c r="U2059">
        <v>0</v>
      </c>
      <c r="V2059">
        <v>0</v>
      </c>
      <c r="W2059" t="s">
        <v>138</v>
      </c>
      <c r="X2059">
        <v>216</v>
      </c>
      <c r="Y2059" t="str">
        <f>IF(_20224[[#This Row],[Lead Score]]=_20224[[#This Row],[p2_score1]],_20224[[#This Row],[p2]],_20224[[#This Row],[p1]])</f>
        <v>Sohail Khan</v>
      </c>
      <c r="Z2059" t="str">
        <f>IF(_20224[[#This Row],[Lead Score]]&lt;&gt;_20224[[#This Row],[p2_score1]],_20224[[#This Row],[p2]],_20224[[#This Row],[p1]])</f>
        <v>Usama Mir</v>
      </c>
      <c r="AA2059" s="1" t="e">
        <f>_20224[[#This Row],[Lead Score]]/_20224[[#This Row],[Runs in Partnership]]</f>
        <v>#DIV/0!</v>
      </c>
      <c r="AB2059">
        <f>+_20224[[#This Row],[p2_score1]]+_20224[[#This Row],[p1_score1]]</f>
        <v>0</v>
      </c>
      <c r="AC2059">
        <f>MAX(_20224[[#This Row],[p2_score1]:[p1_score1]])</f>
        <v>0</v>
      </c>
      <c r="AD2059">
        <f>MIN(_20224[[#This Row],[p2_score1]:[p1_score1]])</f>
        <v>0</v>
      </c>
      <c r="AE2059" t="s">
        <v>2292</v>
      </c>
      <c r="AF2059" t="s">
        <v>3058</v>
      </c>
      <c r="AG2059" t="s">
        <v>2807</v>
      </c>
      <c r="AH2059" t="s">
        <v>872</v>
      </c>
      <c r="AI2059" t="s">
        <v>872</v>
      </c>
      <c r="AJ2059" t="s">
        <v>850</v>
      </c>
      <c r="AK2059" t="str">
        <f>LEFT(_20224[[#This Row],[result2]], FIND(" ",_20224[[#This Row],[result2]]))</f>
        <v xml:space="preserve">Islamabad </v>
      </c>
      <c r="AL2059" t="s">
        <v>4583</v>
      </c>
      <c r="AM2059" t="s">
        <v>3122</v>
      </c>
      <c r="AN2059" t="s">
        <v>3123</v>
      </c>
      <c r="AO2059" t="s">
        <v>3124</v>
      </c>
      <c r="AP2059" t="s">
        <v>1570</v>
      </c>
      <c r="AQ2059">
        <v>0</v>
      </c>
      <c r="AR2059">
        <v>0</v>
      </c>
    </row>
    <row r="2060" spans="1:44" x14ac:dyDescent="0.3">
      <c r="A2060" t="s">
        <v>3653</v>
      </c>
      <c r="B2060" t="s">
        <v>3180</v>
      </c>
      <c r="C2060" t="s">
        <v>907</v>
      </c>
      <c r="D2060" t="s">
        <v>2469</v>
      </c>
      <c r="E2060">
        <v>7</v>
      </c>
      <c r="F2060">
        <v>10</v>
      </c>
      <c r="G2060">
        <v>0</v>
      </c>
      <c r="H2060">
        <v>0</v>
      </c>
      <c r="I2060">
        <v>70</v>
      </c>
      <c r="J2060" t="s">
        <v>2292</v>
      </c>
      <c r="K2060" t="s">
        <v>4280</v>
      </c>
      <c r="L2060" t="s">
        <v>3058</v>
      </c>
      <c r="M2060" t="s">
        <v>2462</v>
      </c>
      <c r="N2060" t="s">
        <v>3161</v>
      </c>
      <c r="O2060" t="s">
        <v>1206</v>
      </c>
      <c r="P2060" t="s">
        <v>907</v>
      </c>
      <c r="Q2060">
        <v>20</v>
      </c>
      <c r="R2060">
        <v>111</v>
      </c>
      <c r="S2060" t="s">
        <v>935</v>
      </c>
      <c r="T2060" t="s">
        <v>907</v>
      </c>
      <c r="U2060">
        <v>0</v>
      </c>
      <c r="V2060">
        <v>0</v>
      </c>
      <c r="W2060" t="s">
        <v>1143</v>
      </c>
      <c r="X2060">
        <v>216</v>
      </c>
      <c r="Y2060" t="str">
        <f>IF(_20224[[#This Row],[Lead Score]]=_20224[[#This Row],[p2_score1]],_20224[[#This Row],[p2]],_20224[[#This Row],[p1]])</f>
        <v>Sohail Khan</v>
      </c>
      <c r="Z2060" t="str">
        <f>IF(_20224[[#This Row],[Lead Score]]&lt;&gt;_20224[[#This Row],[p2_score1]],_20224[[#This Row],[p2]],_20224[[#This Row],[p1]])</f>
        <v>Mohammad Amir</v>
      </c>
      <c r="AA2060" s="1">
        <f>_20224[[#This Row],[Lead Score]]/_20224[[#This Row],[Runs in Partnership]]</f>
        <v>0.63636363636363635</v>
      </c>
      <c r="AB2060">
        <f>+_20224[[#This Row],[p2_score1]]+_20224[[#This Row],[p1_score1]]</f>
        <v>11</v>
      </c>
      <c r="AC2060">
        <f>MAX(_20224[[#This Row],[p2_score1]:[p1_score1]])</f>
        <v>7</v>
      </c>
      <c r="AD2060">
        <f>MIN(_20224[[#This Row],[p2_score1]:[p1_score1]])</f>
        <v>4</v>
      </c>
      <c r="AE2060" t="s">
        <v>2292</v>
      </c>
      <c r="AF2060" t="s">
        <v>3058</v>
      </c>
      <c r="AG2060" t="s">
        <v>2807</v>
      </c>
      <c r="AH2060" t="s">
        <v>872</v>
      </c>
      <c r="AI2060" t="s">
        <v>872</v>
      </c>
      <c r="AJ2060" t="s">
        <v>850</v>
      </c>
      <c r="AK2060" t="str">
        <f>LEFT(_20224[[#This Row],[result2]], FIND(" ",_20224[[#This Row],[result2]]))</f>
        <v xml:space="preserve">Islamabad </v>
      </c>
      <c r="AL2060" t="s">
        <v>4583</v>
      </c>
      <c r="AM2060" t="s">
        <v>3122</v>
      </c>
      <c r="AN2060" t="s">
        <v>3123</v>
      </c>
      <c r="AO2060" t="s">
        <v>3124</v>
      </c>
      <c r="AP2060" t="s">
        <v>1570</v>
      </c>
      <c r="AQ2060">
        <v>7</v>
      </c>
      <c r="AR2060">
        <v>4</v>
      </c>
    </row>
    <row r="2061" spans="1:44" hidden="1" x14ac:dyDescent="0.3">
      <c r="A2061" t="s">
        <v>3656</v>
      </c>
      <c r="B2061" t="s">
        <v>3195</v>
      </c>
      <c r="C2061" t="s">
        <v>935</v>
      </c>
      <c r="D2061" t="s">
        <v>45</v>
      </c>
      <c r="E2061">
        <v>5</v>
      </c>
      <c r="F2061">
        <v>5</v>
      </c>
      <c r="G2061">
        <v>1</v>
      </c>
      <c r="H2061">
        <v>0</v>
      </c>
      <c r="I2061">
        <v>100</v>
      </c>
      <c r="J2061" t="s">
        <v>2292</v>
      </c>
      <c r="K2061" t="s">
        <v>4280</v>
      </c>
      <c r="L2061" t="s">
        <v>3058</v>
      </c>
      <c r="M2061" t="s">
        <v>2462</v>
      </c>
      <c r="N2061" t="s">
        <v>32</v>
      </c>
      <c r="O2061" t="s">
        <v>32</v>
      </c>
      <c r="P2061" t="s">
        <v>32</v>
      </c>
      <c r="S2061" t="s">
        <v>32</v>
      </c>
      <c r="T2061" t="s">
        <v>32</v>
      </c>
      <c r="W2061" t="s">
        <v>32</v>
      </c>
      <c r="X2061">
        <v>216</v>
      </c>
      <c r="Y2061" t="str">
        <f>IF(_20224[[#This Row],[Lead Score]]=_20224[[#This Row],[p2_score1]],_20224[[#This Row],[p2]],_20224[[#This Row],[p1]])</f>
        <v/>
      </c>
      <c r="Z2061" t="str">
        <f>IF(_20224[[#This Row],[Lead Score]]&lt;&gt;_20224[[#This Row],[p2_score1]],_20224[[#This Row],[p2]],_20224[[#This Row],[p1]])</f>
        <v/>
      </c>
      <c r="AA2061" s="1" t="e">
        <f>_20224[[#This Row],[Lead Score]]/_20224[[#This Row],[Runs in Partnership]]</f>
        <v>#DIV/0!</v>
      </c>
      <c r="AB2061">
        <f>+_20224[[#This Row],[p2_score1]]+_20224[[#This Row],[p1_score1]]</f>
        <v>0</v>
      </c>
      <c r="AC2061">
        <f>MAX(_20224[[#This Row],[p2_score1]:[p1_score1]])</f>
        <v>0</v>
      </c>
      <c r="AD2061">
        <f>MIN(_20224[[#This Row],[p2_score1]:[p1_score1]])</f>
        <v>0</v>
      </c>
      <c r="AE2061" t="s">
        <v>2292</v>
      </c>
      <c r="AF2061" t="s">
        <v>3058</v>
      </c>
      <c r="AG2061" t="s">
        <v>2807</v>
      </c>
      <c r="AH2061" t="s">
        <v>872</v>
      </c>
      <c r="AI2061" t="s">
        <v>872</v>
      </c>
      <c r="AJ2061" t="s">
        <v>850</v>
      </c>
      <c r="AK2061" t="str">
        <f>LEFT(_20224[[#This Row],[result2]], FIND(" ",_20224[[#This Row],[result2]]))</f>
        <v xml:space="preserve">Islamabad </v>
      </c>
      <c r="AL2061" t="s">
        <v>4583</v>
      </c>
      <c r="AM2061" t="s">
        <v>3122</v>
      </c>
      <c r="AN2061" t="s">
        <v>3123</v>
      </c>
      <c r="AO2061" t="s">
        <v>3124</v>
      </c>
      <c r="AP2061" t="s">
        <v>1570</v>
      </c>
      <c r="AQ2061">
        <v>0</v>
      </c>
      <c r="AR2061">
        <v>0</v>
      </c>
    </row>
    <row r="2062" spans="1:44" x14ac:dyDescent="0.3">
      <c r="A2062" t="s">
        <v>3658</v>
      </c>
      <c r="B2062" t="s">
        <v>3133</v>
      </c>
      <c r="C2062" t="s">
        <v>1674</v>
      </c>
      <c r="D2062" t="s">
        <v>2470</v>
      </c>
      <c r="E2062">
        <v>19</v>
      </c>
      <c r="F2062">
        <v>37</v>
      </c>
      <c r="G2062">
        <v>0</v>
      </c>
      <c r="H2062">
        <v>0</v>
      </c>
      <c r="I2062">
        <v>51.35</v>
      </c>
      <c r="J2062" t="s">
        <v>2292</v>
      </c>
      <c r="K2062" t="s">
        <v>4433</v>
      </c>
      <c r="L2062" t="s">
        <v>3062</v>
      </c>
      <c r="M2062" t="s">
        <v>2471</v>
      </c>
      <c r="N2062" t="s">
        <v>3139</v>
      </c>
      <c r="O2062" t="s">
        <v>2434</v>
      </c>
      <c r="P2062" t="s">
        <v>1674</v>
      </c>
      <c r="Q2062">
        <v>13.1</v>
      </c>
      <c r="R2062">
        <v>108</v>
      </c>
      <c r="S2062" t="s">
        <v>25</v>
      </c>
      <c r="T2062" t="s">
        <v>1674</v>
      </c>
      <c r="U2062">
        <v>89</v>
      </c>
      <c r="V2062">
        <v>19</v>
      </c>
      <c r="W2062" t="s">
        <v>32</v>
      </c>
      <c r="X2062">
        <v>217</v>
      </c>
      <c r="Y2062" t="str">
        <f>IF(_20224[[#This Row],[Lead Score]]=_20224[[#This Row],[p2_score1]],_20224[[#This Row],[p2]],_20224[[#This Row],[p1]])</f>
        <v>Sharjeel Khan</v>
      </c>
      <c r="Z2062" t="str">
        <f>IF(_20224[[#This Row],[Lead Score]]&lt;&gt;_20224[[#This Row],[p2_score1]],_20224[[#This Row],[p2]],_20224[[#This Row],[p1]])</f>
        <v>Dwayne Smith</v>
      </c>
      <c r="AA2062" s="1">
        <f>_20224[[#This Row],[Lead Score]]/_20224[[#This Row],[Runs in Partnership]]</f>
        <v>0.82407407407407407</v>
      </c>
      <c r="AB2062">
        <f>+_20224[[#This Row],[p2_score1]]+_20224[[#This Row],[p1_score1]]</f>
        <v>108</v>
      </c>
      <c r="AC2062">
        <f>MAX(_20224[[#This Row],[p2_score1]:[p1_score1]])</f>
        <v>89</v>
      </c>
      <c r="AD2062">
        <f>MIN(_20224[[#This Row],[p2_score1]:[p1_score1]])</f>
        <v>19</v>
      </c>
      <c r="AE2062" t="s">
        <v>2292</v>
      </c>
      <c r="AF2062" t="s">
        <v>3062</v>
      </c>
      <c r="AG2062" t="s">
        <v>2807</v>
      </c>
      <c r="AH2062" t="s">
        <v>850</v>
      </c>
      <c r="AI2062" t="s">
        <v>850</v>
      </c>
      <c r="AJ2062" t="s">
        <v>949</v>
      </c>
      <c r="AK2062" t="str">
        <f>LEFT(_20224[[#This Row],[result2]], FIND(" ",_20224[[#This Row],[result2]]))</f>
        <v xml:space="preserve">Islamabad </v>
      </c>
      <c r="AL2062" t="s">
        <v>4583</v>
      </c>
      <c r="AM2062" t="s">
        <v>3125</v>
      </c>
      <c r="AN2062" t="s">
        <v>3126</v>
      </c>
      <c r="AO2062" t="s">
        <v>3127</v>
      </c>
      <c r="AP2062" t="s">
        <v>25</v>
      </c>
      <c r="AQ2062">
        <v>19</v>
      </c>
      <c r="AR2062">
        <v>89</v>
      </c>
    </row>
    <row r="2063" spans="1:44" hidden="1" x14ac:dyDescent="0.3">
      <c r="A2063" t="s">
        <v>3660</v>
      </c>
      <c r="B2063" t="s">
        <v>3153</v>
      </c>
      <c r="C2063" t="s">
        <v>2152</v>
      </c>
      <c r="D2063" t="s">
        <v>2472</v>
      </c>
      <c r="E2063">
        <v>0</v>
      </c>
      <c r="F2063">
        <v>1</v>
      </c>
      <c r="G2063">
        <v>0</v>
      </c>
      <c r="H2063">
        <v>0</v>
      </c>
      <c r="I2063">
        <v>0</v>
      </c>
      <c r="J2063" t="s">
        <v>2292</v>
      </c>
      <c r="K2063" t="s">
        <v>4433</v>
      </c>
      <c r="L2063" t="s">
        <v>3062</v>
      </c>
      <c r="M2063" t="s">
        <v>2471</v>
      </c>
      <c r="N2063" t="s">
        <v>3148</v>
      </c>
      <c r="O2063" t="s">
        <v>2369</v>
      </c>
      <c r="P2063" t="s">
        <v>2152</v>
      </c>
      <c r="Q2063">
        <v>13.2</v>
      </c>
      <c r="R2063">
        <v>108</v>
      </c>
      <c r="S2063" t="s">
        <v>25</v>
      </c>
      <c r="T2063" t="s">
        <v>2152</v>
      </c>
      <c r="U2063">
        <v>89</v>
      </c>
      <c r="V2063">
        <v>0</v>
      </c>
      <c r="W2063" t="s">
        <v>1674</v>
      </c>
      <c r="X2063">
        <v>217</v>
      </c>
      <c r="Y2063" t="str">
        <f>IF(_20224[[#This Row],[Lead Score]]=_20224[[#This Row],[p2_score1]],_20224[[#This Row],[p2]],_20224[[#This Row],[p1]])</f>
        <v>Brad Haddin</v>
      </c>
      <c r="Z2063" t="str">
        <f>IF(_20224[[#This Row],[Lead Score]]&lt;&gt;_20224[[#This Row],[p2_score1]],_20224[[#This Row],[p2]],_20224[[#This Row],[p1]])</f>
        <v>Sharjeel Khan</v>
      </c>
      <c r="AA2063" s="1" t="e">
        <f>_20224[[#This Row],[Lead Score]]/_20224[[#This Row],[Runs in Partnership]]</f>
        <v>#DIV/0!</v>
      </c>
      <c r="AB2063">
        <f>+_20224[[#This Row],[p2_score1]]+_20224[[#This Row],[p1_score1]]</f>
        <v>0</v>
      </c>
      <c r="AC2063">
        <f>MAX(_20224[[#This Row],[p2_score1]:[p1_score1]])</f>
        <v>0</v>
      </c>
      <c r="AD2063">
        <f>MIN(_20224[[#This Row],[p2_score1]:[p1_score1]])</f>
        <v>0</v>
      </c>
      <c r="AE2063" t="s">
        <v>2292</v>
      </c>
      <c r="AF2063" t="s">
        <v>3062</v>
      </c>
      <c r="AG2063" t="s">
        <v>2807</v>
      </c>
      <c r="AH2063" t="s">
        <v>850</v>
      </c>
      <c r="AI2063" t="s">
        <v>850</v>
      </c>
      <c r="AJ2063" t="s">
        <v>949</v>
      </c>
      <c r="AK2063" t="str">
        <f>LEFT(_20224[[#This Row],[result2]], FIND(" ",_20224[[#This Row],[result2]]))</f>
        <v xml:space="preserve">Islamabad </v>
      </c>
      <c r="AL2063" t="s">
        <v>4583</v>
      </c>
      <c r="AM2063" t="s">
        <v>3125</v>
      </c>
      <c r="AN2063" t="s">
        <v>3126</v>
      </c>
      <c r="AO2063" t="s">
        <v>3127</v>
      </c>
      <c r="AP2063" t="s">
        <v>25</v>
      </c>
      <c r="AQ2063">
        <v>0</v>
      </c>
      <c r="AR2063">
        <v>0</v>
      </c>
    </row>
    <row r="2064" spans="1:44" x14ac:dyDescent="0.3">
      <c r="A2064" t="s">
        <v>3661</v>
      </c>
      <c r="B2064" t="s">
        <v>3144</v>
      </c>
      <c r="C2064" t="s">
        <v>25</v>
      </c>
      <c r="D2064" t="s">
        <v>163</v>
      </c>
      <c r="E2064">
        <v>117</v>
      </c>
      <c r="F2064">
        <v>62</v>
      </c>
      <c r="G2064">
        <v>12</v>
      </c>
      <c r="H2064">
        <v>8</v>
      </c>
      <c r="I2064">
        <v>188.71</v>
      </c>
      <c r="J2064" t="s">
        <v>2292</v>
      </c>
      <c r="K2064" t="s">
        <v>4433</v>
      </c>
      <c r="L2064" t="s">
        <v>3062</v>
      </c>
      <c r="M2064" t="s">
        <v>2471</v>
      </c>
      <c r="N2064" t="s">
        <v>3157</v>
      </c>
      <c r="O2064" t="s">
        <v>1524</v>
      </c>
      <c r="P2064" t="s">
        <v>25</v>
      </c>
      <c r="Q2064">
        <v>19.399999999999999</v>
      </c>
      <c r="R2064">
        <v>171</v>
      </c>
      <c r="S2064" t="s">
        <v>25</v>
      </c>
      <c r="T2064" t="s">
        <v>2342</v>
      </c>
      <c r="U2064">
        <v>0</v>
      </c>
      <c r="V2064">
        <v>0</v>
      </c>
      <c r="W2064" t="s">
        <v>2152</v>
      </c>
      <c r="X2064">
        <v>217</v>
      </c>
      <c r="Y2064" t="str">
        <f>IF(_20224[[#This Row],[Lead Score]]=_20224[[#This Row],[p2_score1]],_20224[[#This Row],[p2]],_20224[[#This Row],[p1]])</f>
        <v>Khalid Latif</v>
      </c>
      <c r="Z2064" t="str">
        <f>IF(_20224[[#This Row],[Lead Score]]&lt;&gt;_20224[[#This Row],[p2_score1]],_20224[[#This Row],[p2]],_20224[[#This Row],[p1]])</f>
        <v>Sharjeel Khan</v>
      </c>
      <c r="AA2064" s="1">
        <f>_20224[[#This Row],[Lead Score]]/_20224[[#This Row],[Runs in Partnership]]</f>
        <v>0.55555555555555558</v>
      </c>
      <c r="AB2064">
        <f>+_20224[[#This Row],[p2_score1]]+_20224[[#This Row],[p1_score1]]</f>
        <v>63</v>
      </c>
      <c r="AC2064">
        <f>MAX(_20224[[#This Row],[p2_score1]:[p1_score1]])</f>
        <v>35</v>
      </c>
      <c r="AD2064">
        <f>MIN(_20224[[#This Row],[p2_score1]:[p1_score1]])</f>
        <v>28</v>
      </c>
      <c r="AE2064" t="s">
        <v>2292</v>
      </c>
      <c r="AF2064" t="s">
        <v>3062</v>
      </c>
      <c r="AG2064" t="s">
        <v>2807</v>
      </c>
      <c r="AH2064" t="s">
        <v>850</v>
      </c>
      <c r="AI2064" t="s">
        <v>850</v>
      </c>
      <c r="AJ2064" t="s">
        <v>949</v>
      </c>
      <c r="AK2064" t="str">
        <f>LEFT(_20224[[#This Row],[result2]], FIND(" ",_20224[[#This Row],[result2]]))</f>
        <v xml:space="preserve">Islamabad </v>
      </c>
      <c r="AL2064" t="s">
        <v>4583</v>
      </c>
      <c r="AM2064" t="s">
        <v>3125</v>
      </c>
      <c r="AN2064" t="s">
        <v>3126</v>
      </c>
      <c r="AO2064" t="s">
        <v>3127</v>
      </c>
      <c r="AP2064" t="s">
        <v>25</v>
      </c>
      <c r="AQ2064">
        <v>35</v>
      </c>
      <c r="AR2064">
        <v>28</v>
      </c>
    </row>
    <row r="2065" spans="1:44" x14ac:dyDescent="0.3">
      <c r="A2065" t="s">
        <v>3662</v>
      </c>
      <c r="B2065" t="s">
        <v>3136</v>
      </c>
      <c r="C2065" t="s">
        <v>2342</v>
      </c>
      <c r="D2065" t="s">
        <v>45</v>
      </c>
      <c r="E2065">
        <v>28</v>
      </c>
      <c r="F2065">
        <v>21</v>
      </c>
      <c r="G2065">
        <v>3</v>
      </c>
      <c r="H2065">
        <v>0</v>
      </c>
      <c r="I2065">
        <v>133.33000000000001</v>
      </c>
      <c r="J2065" t="s">
        <v>2292</v>
      </c>
      <c r="K2065" t="s">
        <v>4433</v>
      </c>
      <c r="L2065" t="s">
        <v>3062</v>
      </c>
      <c r="M2065" t="s">
        <v>2471</v>
      </c>
      <c r="N2065" t="s">
        <v>32</v>
      </c>
      <c r="O2065" t="s">
        <v>32</v>
      </c>
      <c r="P2065" t="s">
        <v>32</v>
      </c>
      <c r="S2065" t="s">
        <v>1365</v>
      </c>
      <c r="T2065" t="s">
        <v>2342</v>
      </c>
      <c r="U2065">
        <v>0</v>
      </c>
      <c r="V2065">
        <v>0</v>
      </c>
      <c r="W2065" t="s">
        <v>25</v>
      </c>
      <c r="X2065">
        <v>217</v>
      </c>
      <c r="Y2065" t="str">
        <f>IF(_20224[[#This Row],[Lead Score]]=_20224[[#This Row],[p2_score1]],_20224[[#This Row],[p2]],_20224[[#This Row],[p1]])</f>
        <v>Khalid Latif</v>
      </c>
      <c r="Z2065" t="str">
        <f>IF(_20224[[#This Row],[Lead Score]]&lt;&gt;_20224[[#This Row],[p2_score1]],_20224[[#This Row],[p2]],_20224[[#This Row],[p1]])</f>
        <v>Andre Russell</v>
      </c>
      <c r="AA2065" s="1">
        <f>_20224[[#This Row],[Lead Score]]/_20224[[#This Row],[Runs in Partnership]]</f>
        <v>1</v>
      </c>
      <c r="AB2065">
        <f>+_20224[[#This Row],[p2_score1]]+_20224[[#This Row],[p1_score1]]</f>
        <v>28</v>
      </c>
      <c r="AC2065">
        <f>MAX(_20224[[#This Row],[p2_score1]:[p1_score1]])</f>
        <v>28</v>
      </c>
      <c r="AD2065">
        <f>MIN(_20224[[#This Row],[p2_score1]:[p1_score1]])</f>
        <v>0</v>
      </c>
      <c r="AE2065" t="s">
        <v>2292</v>
      </c>
      <c r="AF2065" t="s">
        <v>3062</v>
      </c>
      <c r="AG2065" t="s">
        <v>2807</v>
      </c>
      <c r="AH2065" t="s">
        <v>850</v>
      </c>
      <c r="AI2065" t="s">
        <v>850</v>
      </c>
      <c r="AJ2065" t="s">
        <v>949</v>
      </c>
      <c r="AK2065" t="str">
        <f>LEFT(_20224[[#This Row],[result2]], FIND(" ",_20224[[#This Row],[result2]]))</f>
        <v xml:space="preserve">Islamabad </v>
      </c>
      <c r="AL2065" t="s">
        <v>4583</v>
      </c>
      <c r="AM2065" t="s">
        <v>3125</v>
      </c>
      <c r="AN2065" t="s">
        <v>3126</v>
      </c>
      <c r="AO2065" t="s">
        <v>3127</v>
      </c>
      <c r="AP2065" t="s">
        <v>25</v>
      </c>
      <c r="AQ2065">
        <v>28</v>
      </c>
      <c r="AR2065">
        <v>0</v>
      </c>
    </row>
    <row r="2066" spans="1:44" hidden="1" x14ac:dyDescent="0.3">
      <c r="A2066" t="s">
        <v>3664</v>
      </c>
      <c r="B2066" t="s">
        <v>3162</v>
      </c>
      <c r="C2066" t="s">
        <v>1365</v>
      </c>
      <c r="D2066" t="s">
        <v>45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2292</v>
      </c>
      <c r="K2066" t="s">
        <v>4433</v>
      </c>
      <c r="L2066" t="s">
        <v>3062</v>
      </c>
      <c r="M2066" t="s">
        <v>2471</v>
      </c>
      <c r="N2066" t="s">
        <v>32</v>
      </c>
      <c r="O2066" t="s">
        <v>32</v>
      </c>
      <c r="P2066" t="s">
        <v>32</v>
      </c>
      <c r="S2066" t="s">
        <v>32</v>
      </c>
      <c r="T2066" t="s">
        <v>32</v>
      </c>
      <c r="W2066" t="s">
        <v>32</v>
      </c>
      <c r="X2066">
        <v>217</v>
      </c>
      <c r="Y2066" t="str">
        <f>IF(_20224[[#This Row],[Lead Score]]=_20224[[#This Row],[p2_score1]],_20224[[#This Row],[p2]],_20224[[#This Row],[p1]])</f>
        <v/>
      </c>
      <c r="Z2066" t="str">
        <f>IF(_20224[[#This Row],[Lead Score]]&lt;&gt;_20224[[#This Row],[p2_score1]],_20224[[#This Row],[p2]],_20224[[#This Row],[p1]])</f>
        <v/>
      </c>
      <c r="AA2066" s="1" t="e">
        <f>_20224[[#This Row],[Lead Score]]/_20224[[#This Row],[Runs in Partnership]]</f>
        <v>#DIV/0!</v>
      </c>
      <c r="AB2066">
        <f>+_20224[[#This Row],[p2_score1]]+_20224[[#This Row],[p1_score1]]</f>
        <v>0</v>
      </c>
      <c r="AC2066">
        <f>MAX(_20224[[#This Row],[p2_score1]:[p1_score1]])</f>
        <v>0</v>
      </c>
      <c r="AD2066">
        <f>MIN(_20224[[#This Row],[p2_score1]:[p1_score1]])</f>
        <v>0</v>
      </c>
      <c r="AE2066" t="s">
        <v>2292</v>
      </c>
      <c r="AF2066" t="s">
        <v>3062</v>
      </c>
      <c r="AG2066" t="s">
        <v>2807</v>
      </c>
      <c r="AH2066" t="s">
        <v>850</v>
      </c>
      <c r="AI2066" t="s">
        <v>850</v>
      </c>
      <c r="AJ2066" t="s">
        <v>949</v>
      </c>
      <c r="AK2066" t="str">
        <f>LEFT(_20224[[#This Row],[result2]], FIND(" ",_20224[[#This Row],[result2]]))</f>
        <v xml:space="preserve">Islamabad </v>
      </c>
      <c r="AL2066" t="s">
        <v>4583</v>
      </c>
      <c r="AM2066" t="s">
        <v>3125</v>
      </c>
      <c r="AN2066" t="s">
        <v>3126</v>
      </c>
      <c r="AO2066" t="s">
        <v>3127</v>
      </c>
      <c r="AP2066" t="s">
        <v>25</v>
      </c>
      <c r="AQ2066">
        <v>0</v>
      </c>
      <c r="AR2066">
        <v>0</v>
      </c>
    </row>
    <row r="2067" spans="1:44" hidden="1" x14ac:dyDescent="0.3">
      <c r="A2067" t="s">
        <v>3665</v>
      </c>
      <c r="B2067" t="s">
        <v>3133</v>
      </c>
      <c r="C2067" t="s">
        <v>2449</v>
      </c>
      <c r="D2067" t="s">
        <v>2463</v>
      </c>
      <c r="E2067">
        <v>0</v>
      </c>
      <c r="F2067">
        <v>3</v>
      </c>
      <c r="G2067">
        <v>0</v>
      </c>
      <c r="H2067">
        <v>0</v>
      </c>
      <c r="I2067">
        <v>0</v>
      </c>
      <c r="J2067" t="s">
        <v>2292</v>
      </c>
      <c r="K2067" t="s">
        <v>4266</v>
      </c>
      <c r="L2067" t="s">
        <v>2622</v>
      </c>
      <c r="M2067" t="s">
        <v>2473</v>
      </c>
      <c r="N2067" t="s">
        <v>3139</v>
      </c>
      <c r="O2067" t="s">
        <v>151</v>
      </c>
      <c r="P2067" t="s">
        <v>2449</v>
      </c>
      <c r="Q2067">
        <v>0.3</v>
      </c>
      <c r="R2067">
        <v>0</v>
      </c>
      <c r="S2067" t="s">
        <v>900</v>
      </c>
      <c r="T2067" t="s">
        <v>2449</v>
      </c>
      <c r="U2067">
        <v>0</v>
      </c>
      <c r="V2067">
        <v>0</v>
      </c>
      <c r="W2067" t="s">
        <v>32</v>
      </c>
      <c r="X2067">
        <v>218</v>
      </c>
      <c r="Y2067" t="str">
        <f>IF(_20224[[#This Row],[Lead Score]]=_20224[[#This Row],[p2_score1]],_20224[[#This Row],[p2]],_20224[[#This Row],[p1]])</f>
        <v>Bismillah Khan</v>
      </c>
      <c r="Z2067" t="str">
        <f>IF(_20224[[#This Row],[Lead Score]]&lt;&gt;_20224[[#This Row],[p2_score1]],_20224[[#This Row],[p2]],_20224[[#This Row],[p1]])</f>
        <v>Ahmed Shehzad</v>
      </c>
      <c r="AA2067" s="1" t="e">
        <f>_20224[[#This Row],[Lead Score]]/_20224[[#This Row],[Runs in Partnership]]</f>
        <v>#DIV/0!</v>
      </c>
      <c r="AB2067">
        <f>+_20224[[#This Row],[p2_score1]]+_20224[[#This Row],[p1_score1]]</f>
        <v>0</v>
      </c>
      <c r="AC2067">
        <f>MAX(_20224[[#This Row],[p2_score1]:[p1_score1]])</f>
        <v>0</v>
      </c>
      <c r="AD2067">
        <f>MIN(_20224[[#This Row],[p2_score1]:[p1_score1]])</f>
        <v>0</v>
      </c>
      <c r="AE2067" t="s">
        <v>2292</v>
      </c>
      <c r="AF2067" t="s">
        <v>2622</v>
      </c>
      <c r="AG2067" t="s">
        <v>2807</v>
      </c>
      <c r="AH2067" t="s">
        <v>897</v>
      </c>
      <c r="AI2067" t="s">
        <v>897</v>
      </c>
      <c r="AJ2067" t="s">
        <v>850</v>
      </c>
      <c r="AK2067" t="str">
        <f>LEFT(_20224[[#This Row],[result2]], FIND(" ",_20224[[#This Row],[result2]]))</f>
        <v xml:space="preserve">Islamabad </v>
      </c>
      <c r="AL2067" t="s">
        <v>4583</v>
      </c>
      <c r="AM2067" t="s">
        <v>3128</v>
      </c>
      <c r="AN2067" t="s">
        <v>3129</v>
      </c>
      <c r="AO2067" t="s">
        <v>2985</v>
      </c>
      <c r="AP2067" t="s">
        <v>1674</v>
      </c>
      <c r="AQ2067">
        <v>0</v>
      </c>
      <c r="AR2067">
        <v>0</v>
      </c>
    </row>
    <row r="2068" spans="1:44" x14ac:dyDescent="0.3">
      <c r="A2068" t="s">
        <v>3667</v>
      </c>
      <c r="B2068" t="s">
        <v>3153</v>
      </c>
      <c r="C2068" t="s">
        <v>1947</v>
      </c>
      <c r="D2068" t="s">
        <v>2474</v>
      </c>
      <c r="E2068">
        <v>18</v>
      </c>
      <c r="F2068">
        <v>18</v>
      </c>
      <c r="G2068">
        <v>0</v>
      </c>
      <c r="H2068">
        <v>1</v>
      </c>
      <c r="I2068">
        <v>100</v>
      </c>
      <c r="J2068" t="s">
        <v>2292</v>
      </c>
      <c r="K2068" t="s">
        <v>4266</v>
      </c>
      <c r="L2068" t="s">
        <v>2622</v>
      </c>
      <c r="M2068" t="s">
        <v>2473</v>
      </c>
      <c r="N2068" t="s">
        <v>3148</v>
      </c>
      <c r="O2068" t="s">
        <v>1312</v>
      </c>
      <c r="P2068" t="s">
        <v>1947</v>
      </c>
      <c r="Q2068">
        <v>5.0999999999999996</v>
      </c>
      <c r="R2068">
        <v>33</v>
      </c>
      <c r="S2068" t="s">
        <v>900</v>
      </c>
      <c r="T2068" t="s">
        <v>1947</v>
      </c>
      <c r="U2068">
        <v>15</v>
      </c>
      <c r="V2068">
        <v>0</v>
      </c>
      <c r="W2068" t="s">
        <v>2449</v>
      </c>
      <c r="X2068">
        <v>218</v>
      </c>
      <c r="Y2068" t="str">
        <f>IF(_20224[[#This Row],[Lead Score]]=_20224[[#This Row],[p2_score1]],_20224[[#This Row],[p2]],_20224[[#This Row],[p1]])</f>
        <v>Kevin Pietersen</v>
      </c>
      <c r="Z2068" t="str">
        <f>IF(_20224[[#This Row],[Lead Score]]&lt;&gt;_20224[[#This Row],[p2_score1]],_20224[[#This Row],[p2]],_20224[[#This Row],[p1]])</f>
        <v>Ahmed Shehzad</v>
      </c>
      <c r="AA2068" s="1">
        <f>_20224[[#This Row],[Lead Score]]/_20224[[#This Row],[Runs in Partnership]]</f>
        <v>0.54545454545454541</v>
      </c>
      <c r="AB2068">
        <f>+_20224[[#This Row],[p2_score1]]+_20224[[#This Row],[p1_score1]]</f>
        <v>33</v>
      </c>
      <c r="AC2068">
        <f>MAX(_20224[[#This Row],[p2_score1]:[p1_score1]])</f>
        <v>18</v>
      </c>
      <c r="AD2068">
        <f>MIN(_20224[[#This Row],[p2_score1]:[p1_score1]])</f>
        <v>15</v>
      </c>
      <c r="AE2068" t="s">
        <v>2292</v>
      </c>
      <c r="AF2068" t="s">
        <v>2622</v>
      </c>
      <c r="AG2068" t="s">
        <v>2807</v>
      </c>
      <c r="AH2068" t="s">
        <v>897</v>
      </c>
      <c r="AI2068" t="s">
        <v>897</v>
      </c>
      <c r="AJ2068" t="s">
        <v>850</v>
      </c>
      <c r="AK2068" t="str">
        <f>LEFT(_20224[[#This Row],[result2]], FIND(" ",_20224[[#This Row],[result2]]))</f>
        <v xml:space="preserve">Islamabad </v>
      </c>
      <c r="AL2068" t="s">
        <v>4583</v>
      </c>
      <c r="AM2068" t="s">
        <v>3128</v>
      </c>
      <c r="AN2068" t="s">
        <v>3129</v>
      </c>
      <c r="AO2068" t="s">
        <v>2985</v>
      </c>
      <c r="AP2068" t="s">
        <v>1674</v>
      </c>
      <c r="AQ2068">
        <v>18</v>
      </c>
      <c r="AR2068">
        <v>15</v>
      </c>
    </row>
    <row r="2069" spans="1:44" x14ac:dyDescent="0.3">
      <c r="A2069" t="s">
        <v>3669</v>
      </c>
      <c r="B2069" t="s">
        <v>3136</v>
      </c>
      <c r="C2069" t="s">
        <v>1872</v>
      </c>
      <c r="D2069" t="s">
        <v>2475</v>
      </c>
      <c r="E2069">
        <v>55</v>
      </c>
      <c r="F2069">
        <v>32</v>
      </c>
      <c r="G2069">
        <v>7</v>
      </c>
      <c r="H2069">
        <v>2</v>
      </c>
      <c r="I2069">
        <v>171.87</v>
      </c>
      <c r="J2069" t="s">
        <v>2292</v>
      </c>
      <c r="K2069" t="s">
        <v>4266</v>
      </c>
      <c r="L2069" t="s">
        <v>2622</v>
      </c>
      <c r="M2069" t="s">
        <v>2473</v>
      </c>
      <c r="N2069" t="s">
        <v>3157</v>
      </c>
      <c r="O2069" t="s">
        <v>2476</v>
      </c>
      <c r="P2069" t="s">
        <v>1872</v>
      </c>
      <c r="Q2069">
        <v>14.3</v>
      </c>
      <c r="R2069">
        <v>120</v>
      </c>
      <c r="S2069" t="s">
        <v>900</v>
      </c>
      <c r="T2069" t="s">
        <v>1872</v>
      </c>
      <c r="U2069">
        <v>47</v>
      </c>
      <c r="V2069">
        <v>0</v>
      </c>
      <c r="W2069" t="s">
        <v>1947</v>
      </c>
      <c r="X2069">
        <v>218</v>
      </c>
      <c r="Y2069" t="str">
        <f>IF(_20224[[#This Row],[Lead Score]]=_20224[[#This Row],[p2_score1]],_20224[[#This Row],[p2]],_20224[[#This Row],[p1]])</f>
        <v>Kumar Sangakkara</v>
      </c>
      <c r="Z2069" t="str">
        <f>IF(_20224[[#This Row],[Lead Score]]&lt;&gt;_20224[[#This Row],[p2_score1]],_20224[[#This Row],[p2]],_20224[[#This Row],[p1]])</f>
        <v>Ahmed Shehzad</v>
      </c>
      <c r="AA2069" s="1">
        <f>_20224[[#This Row],[Lead Score]]/_20224[[#This Row],[Runs in Partnership]]</f>
        <v>0.63218390804597702</v>
      </c>
      <c r="AB2069">
        <f>+_20224[[#This Row],[p2_score1]]+_20224[[#This Row],[p1_score1]]</f>
        <v>87</v>
      </c>
      <c r="AC2069">
        <f>MAX(_20224[[#This Row],[p2_score1]:[p1_score1]])</f>
        <v>55</v>
      </c>
      <c r="AD2069">
        <f>MIN(_20224[[#This Row],[p2_score1]:[p1_score1]])</f>
        <v>32</v>
      </c>
      <c r="AE2069" t="s">
        <v>2292</v>
      </c>
      <c r="AF2069" t="s">
        <v>2622</v>
      </c>
      <c r="AG2069" t="s">
        <v>2807</v>
      </c>
      <c r="AH2069" t="s">
        <v>897</v>
      </c>
      <c r="AI2069" t="s">
        <v>897</v>
      </c>
      <c r="AJ2069" t="s">
        <v>850</v>
      </c>
      <c r="AK2069" t="str">
        <f>LEFT(_20224[[#This Row],[result2]], FIND(" ",_20224[[#This Row],[result2]]))</f>
        <v xml:space="preserve">Islamabad </v>
      </c>
      <c r="AL2069" t="s">
        <v>4583</v>
      </c>
      <c r="AM2069" t="s">
        <v>3128</v>
      </c>
      <c r="AN2069" t="s">
        <v>3129</v>
      </c>
      <c r="AO2069" t="s">
        <v>2985</v>
      </c>
      <c r="AP2069" t="s">
        <v>1674</v>
      </c>
      <c r="AQ2069">
        <v>55</v>
      </c>
      <c r="AR2069">
        <v>32</v>
      </c>
    </row>
    <row r="2070" spans="1:44" x14ac:dyDescent="0.3">
      <c r="A2070" t="s">
        <v>3671</v>
      </c>
      <c r="B2070" t="s">
        <v>3162</v>
      </c>
      <c r="C2070" t="s">
        <v>71</v>
      </c>
      <c r="D2070" t="s">
        <v>2477</v>
      </c>
      <c r="E2070">
        <v>7</v>
      </c>
      <c r="F2070">
        <v>5</v>
      </c>
      <c r="G2070">
        <v>0</v>
      </c>
      <c r="H2070">
        <v>1</v>
      </c>
      <c r="I2070">
        <v>140</v>
      </c>
      <c r="J2070" t="s">
        <v>2292</v>
      </c>
      <c r="K2070" t="s">
        <v>4266</v>
      </c>
      <c r="L2070" t="s">
        <v>2622</v>
      </c>
      <c r="M2070" t="s">
        <v>2473</v>
      </c>
      <c r="N2070" t="s">
        <v>3151</v>
      </c>
      <c r="O2070" t="s">
        <v>2399</v>
      </c>
      <c r="P2070" t="s">
        <v>71</v>
      </c>
      <c r="Q2070">
        <v>15.4</v>
      </c>
      <c r="R2070">
        <v>135</v>
      </c>
      <c r="S2070" t="s">
        <v>900</v>
      </c>
      <c r="T2070" t="s">
        <v>71</v>
      </c>
      <c r="U2070">
        <v>55</v>
      </c>
      <c r="V2070">
        <v>0</v>
      </c>
      <c r="W2070" t="s">
        <v>1872</v>
      </c>
      <c r="X2070">
        <v>218</v>
      </c>
      <c r="Y2070" t="str">
        <f>IF(_20224[[#This Row],[Lead Score]]=_20224[[#This Row],[p2_score1]],_20224[[#This Row],[p2]],_20224[[#This Row],[p1]])</f>
        <v>Ahmed Shehzad</v>
      </c>
      <c r="Z2070" t="str">
        <f>IF(_20224[[#This Row],[Lead Score]]&lt;&gt;_20224[[#This Row],[p2_score1]],_20224[[#This Row],[p2]],_20224[[#This Row],[p1]])</f>
        <v>Mohammad Nawaz</v>
      </c>
      <c r="AA2070" s="1">
        <f>_20224[[#This Row],[Lead Score]]/_20224[[#This Row],[Runs in Partnership]]</f>
        <v>0.53333333333333333</v>
      </c>
      <c r="AB2070">
        <f>+_20224[[#This Row],[p2_score1]]+_20224[[#This Row],[p1_score1]]</f>
        <v>15</v>
      </c>
      <c r="AC2070">
        <f>MAX(_20224[[#This Row],[p2_score1]:[p1_score1]])</f>
        <v>8</v>
      </c>
      <c r="AD2070">
        <f>MIN(_20224[[#This Row],[p2_score1]:[p1_score1]])</f>
        <v>7</v>
      </c>
      <c r="AE2070" t="s">
        <v>2292</v>
      </c>
      <c r="AF2070" t="s">
        <v>2622</v>
      </c>
      <c r="AG2070" t="s">
        <v>2807</v>
      </c>
      <c r="AH2070" t="s">
        <v>897</v>
      </c>
      <c r="AI2070" t="s">
        <v>897</v>
      </c>
      <c r="AJ2070" t="s">
        <v>850</v>
      </c>
      <c r="AK2070" t="str">
        <f>LEFT(_20224[[#This Row],[result2]], FIND(" ",_20224[[#This Row],[result2]]))</f>
        <v xml:space="preserve">Islamabad </v>
      </c>
      <c r="AL2070" t="s">
        <v>4583</v>
      </c>
      <c r="AM2070" t="s">
        <v>3128</v>
      </c>
      <c r="AN2070" t="s">
        <v>3129</v>
      </c>
      <c r="AO2070" t="s">
        <v>2985</v>
      </c>
      <c r="AP2070" t="s">
        <v>1674</v>
      </c>
      <c r="AQ2070">
        <v>7</v>
      </c>
      <c r="AR2070">
        <v>8</v>
      </c>
    </row>
    <row r="2071" spans="1:44" x14ac:dyDescent="0.3">
      <c r="A2071" t="s">
        <v>3673</v>
      </c>
      <c r="B2071" t="s">
        <v>3144</v>
      </c>
      <c r="C2071" t="s">
        <v>900</v>
      </c>
      <c r="D2071" t="s">
        <v>2478</v>
      </c>
      <c r="E2071">
        <v>64</v>
      </c>
      <c r="F2071">
        <v>39</v>
      </c>
      <c r="G2071">
        <v>9</v>
      </c>
      <c r="H2071">
        <v>1</v>
      </c>
      <c r="I2071">
        <v>164.1</v>
      </c>
      <c r="J2071" t="s">
        <v>2292</v>
      </c>
      <c r="K2071" t="s">
        <v>4266</v>
      </c>
      <c r="L2071" t="s">
        <v>2622</v>
      </c>
      <c r="M2071" t="s">
        <v>2473</v>
      </c>
      <c r="N2071" t="s">
        <v>3170</v>
      </c>
      <c r="O2071" t="s">
        <v>1142</v>
      </c>
      <c r="P2071" t="s">
        <v>900</v>
      </c>
      <c r="Q2071">
        <v>16.3</v>
      </c>
      <c r="R2071">
        <v>147</v>
      </c>
      <c r="S2071" t="s">
        <v>900</v>
      </c>
      <c r="T2071" t="s">
        <v>1699</v>
      </c>
      <c r="U2071">
        <v>0</v>
      </c>
      <c r="V2071">
        <v>0</v>
      </c>
      <c r="W2071" t="s">
        <v>71</v>
      </c>
      <c r="X2071">
        <v>218</v>
      </c>
      <c r="Y2071" t="str">
        <f>IF(_20224[[#This Row],[Lead Score]]=_20224[[#This Row],[p2_score1]],_20224[[#This Row],[p2]],_20224[[#This Row],[p1]])</f>
        <v>Ahmed Shehzad</v>
      </c>
      <c r="Z2071" t="str">
        <f>IF(_20224[[#This Row],[Lead Score]]&lt;&gt;_20224[[#This Row],[p2_score1]],_20224[[#This Row],[p2]],_20224[[#This Row],[p1]])</f>
        <v>Sarfaraz Ahmed (C)</v>
      </c>
      <c r="AA2071" s="1">
        <f>_20224[[#This Row],[Lead Score]]/_20224[[#This Row],[Runs in Partnership]]</f>
        <v>0.75</v>
      </c>
      <c r="AB2071">
        <f>+_20224[[#This Row],[p2_score1]]+_20224[[#This Row],[p1_score1]]</f>
        <v>12</v>
      </c>
      <c r="AC2071">
        <f>MAX(_20224[[#This Row],[p2_score1]:[p1_score1]])</f>
        <v>9</v>
      </c>
      <c r="AD2071">
        <f>MIN(_20224[[#This Row],[p2_score1]:[p1_score1]])</f>
        <v>3</v>
      </c>
      <c r="AE2071" t="s">
        <v>2292</v>
      </c>
      <c r="AF2071" t="s">
        <v>2622</v>
      </c>
      <c r="AG2071" t="s">
        <v>2807</v>
      </c>
      <c r="AH2071" t="s">
        <v>897</v>
      </c>
      <c r="AI2071" t="s">
        <v>897</v>
      </c>
      <c r="AJ2071" t="s">
        <v>850</v>
      </c>
      <c r="AK2071" t="str">
        <f>LEFT(_20224[[#This Row],[result2]], FIND(" ",_20224[[#This Row],[result2]]))</f>
        <v xml:space="preserve">Islamabad </v>
      </c>
      <c r="AL2071" t="s">
        <v>4583</v>
      </c>
      <c r="AM2071" t="s">
        <v>3128</v>
      </c>
      <c r="AN2071" t="s">
        <v>3129</v>
      </c>
      <c r="AO2071" t="s">
        <v>2985</v>
      </c>
      <c r="AP2071" t="s">
        <v>1674</v>
      </c>
      <c r="AQ2071">
        <v>3</v>
      </c>
      <c r="AR2071">
        <v>9</v>
      </c>
    </row>
    <row r="2072" spans="1:44" x14ac:dyDescent="0.3">
      <c r="A2072" t="s">
        <v>3675</v>
      </c>
      <c r="B2072" t="s">
        <v>3173</v>
      </c>
      <c r="C2072" t="s">
        <v>1699</v>
      </c>
      <c r="D2072" t="s">
        <v>2479</v>
      </c>
      <c r="E2072">
        <v>3</v>
      </c>
      <c r="F2072">
        <v>4</v>
      </c>
      <c r="G2072">
        <v>0</v>
      </c>
      <c r="H2072">
        <v>0</v>
      </c>
      <c r="I2072">
        <v>75</v>
      </c>
      <c r="J2072" t="s">
        <v>2292</v>
      </c>
      <c r="K2072" t="s">
        <v>4266</v>
      </c>
      <c r="L2072" t="s">
        <v>2622</v>
      </c>
      <c r="M2072" t="s">
        <v>2473</v>
      </c>
      <c r="N2072" t="s">
        <v>3200</v>
      </c>
      <c r="O2072" t="s">
        <v>2480</v>
      </c>
      <c r="P2072" t="s">
        <v>1699</v>
      </c>
      <c r="Q2072">
        <v>17.399999999999999</v>
      </c>
      <c r="R2072">
        <v>153</v>
      </c>
      <c r="S2072" t="s">
        <v>2173</v>
      </c>
      <c r="T2072" t="s">
        <v>1699</v>
      </c>
      <c r="U2072">
        <v>0</v>
      </c>
      <c r="V2072">
        <v>0</v>
      </c>
      <c r="W2072" t="s">
        <v>900</v>
      </c>
      <c r="X2072">
        <v>218</v>
      </c>
      <c r="Y2072" t="str">
        <f>IF(_20224[[#This Row],[Lead Score]]=_20224[[#This Row],[p2_score1]],_20224[[#This Row],[p2]],_20224[[#This Row],[p1]])</f>
        <v>Sarfaraz Ahmed (C)</v>
      </c>
      <c r="Z2072" t="str">
        <f>IF(_20224[[#This Row],[Lead Score]]&lt;&gt;_20224[[#This Row],[p2_score1]],_20224[[#This Row],[p2]],_20224[[#This Row],[p1]])</f>
        <v>Grant Elliott</v>
      </c>
      <c r="AA2072" s="1">
        <f>_20224[[#This Row],[Lead Score]]/_20224[[#This Row],[Runs in Partnership]]</f>
        <v>0.5</v>
      </c>
      <c r="AB2072">
        <f>+_20224[[#This Row],[p2_score1]]+_20224[[#This Row],[p1_score1]]</f>
        <v>6</v>
      </c>
      <c r="AC2072">
        <f>MAX(_20224[[#This Row],[p2_score1]:[p1_score1]])</f>
        <v>3</v>
      </c>
      <c r="AD2072">
        <f>MIN(_20224[[#This Row],[p2_score1]:[p1_score1]])</f>
        <v>3</v>
      </c>
      <c r="AE2072" t="s">
        <v>2292</v>
      </c>
      <c r="AF2072" t="s">
        <v>2622</v>
      </c>
      <c r="AG2072" t="s">
        <v>2807</v>
      </c>
      <c r="AH2072" t="s">
        <v>897</v>
      </c>
      <c r="AI2072" t="s">
        <v>897</v>
      </c>
      <c r="AJ2072" t="s">
        <v>850</v>
      </c>
      <c r="AK2072" t="str">
        <f>LEFT(_20224[[#This Row],[result2]], FIND(" ",_20224[[#This Row],[result2]]))</f>
        <v xml:space="preserve">Islamabad </v>
      </c>
      <c r="AL2072" t="s">
        <v>4583</v>
      </c>
      <c r="AM2072" t="s">
        <v>3128</v>
      </c>
      <c r="AN2072" t="s">
        <v>3129</v>
      </c>
      <c r="AO2072" t="s">
        <v>2985</v>
      </c>
      <c r="AP2072" t="s">
        <v>1674</v>
      </c>
      <c r="AQ2072">
        <v>3</v>
      </c>
      <c r="AR2072">
        <v>3</v>
      </c>
    </row>
    <row r="2073" spans="1:44" x14ac:dyDescent="0.3">
      <c r="A2073" t="s">
        <v>3676</v>
      </c>
      <c r="B2073" t="s">
        <v>3180</v>
      </c>
      <c r="C2073" t="s">
        <v>233</v>
      </c>
      <c r="D2073" t="s">
        <v>2469</v>
      </c>
      <c r="E2073">
        <v>13</v>
      </c>
      <c r="F2073">
        <v>10</v>
      </c>
      <c r="G2073">
        <v>1</v>
      </c>
      <c r="H2073">
        <v>1</v>
      </c>
      <c r="I2073">
        <v>130</v>
      </c>
      <c r="J2073" t="s">
        <v>2292</v>
      </c>
      <c r="K2073" t="s">
        <v>4266</v>
      </c>
      <c r="L2073" t="s">
        <v>2622</v>
      </c>
      <c r="M2073" t="s">
        <v>2473</v>
      </c>
      <c r="N2073" t="s">
        <v>3219</v>
      </c>
      <c r="O2073" t="s">
        <v>1355</v>
      </c>
      <c r="P2073" t="s">
        <v>233</v>
      </c>
      <c r="Q2073">
        <v>19.399999999999999</v>
      </c>
      <c r="R2073">
        <v>168</v>
      </c>
      <c r="S2073" t="s">
        <v>2173</v>
      </c>
      <c r="T2073" t="s">
        <v>233</v>
      </c>
      <c r="U2073">
        <v>2</v>
      </c>
      <c r="V2073">
        <v>0</v>
      </c>
      <c r="W2073" t="s">
        <v>1699</v>
      </c>
      <c r="X2073">
        <v>218</v>
      </c>
      <c r="Y2073" t="str">
        <f>IF(_20224[[#This Row],[Lead Score]]=_20224[[#This Row],[p2_score1]],_20224[[#This Row],[p2]],_20224[[#This Row],[p1]])</f>
        <v>Anwar Ali</v>
      </c>
      <c r="Z2073" t="str">
        <f>IF(_20224[[#This Row],[Lead Score]]&lt;&gt;_20224[[#This Row],[p2_score1]],_20224[[#This Row],[p2]],_20224[[#This Row],[p1]])</f>
        <v>Grant Elliott</v>
      </c>
      <c r="AA2073" s="1">
        <f>_20224[[#This Row],[Lead Score]]/_20224[[#This Row],[Runs in Partnership]]</f>
        <v>0.8666666666666667</v>
      </c>
      <c r="AB2073">
        <f>+_20224[[#This Row],[p2_score1]]+_20224[[#This Row],[p1_score1]]</f>
        <v>15</v>
      </c>
      <c r="AC2073">
        <f>MAX(_20224[[#This Row],[p2_score1]:[p1_score1]])</f>
        <v>13</v>
      </c>
      <c r="AD2073">
        <f>MIN(_20224[[#This Row],[p2_score1]:[p1_score1]])</f>
        <v>2</v>
      </c>
      <c r="AE2073" t="s">
        <v>2292</v>
      </c>
      <c r="AF2073" t="s">
        <v>2622</v>
      </c>
      <c r="AG2073" t="s">
        <v>2807</v>
      </c>
      <c r="AH2073" t="s">
        <v>897</v>
      </c>
      <c r="AI2073" t="s">
        <v>897</v>
      </c>
      <c r="AJ2073" t="s">
        <v>850</v>
      </c>
      <c r="AK2073" t="str">
        <f>LEFT(_20224[[#This Row],[result2]], FIND(" ",_20224[[#This Row],[result2]]))</f>
        <v xml:space="preserve">Islamabad </v>
      </c>
      <c r="AL2073" t="s">
        <v>4583</v>
      </c>
      <c r="AM2073" t="s">
        <v>3128</v>
      </c>
      <c r="AN2073" t="s">
        <v>3129</v>
      </c>
      <c r="AO2073" t="s">
        <v>2985</v>
      </c>
      <c r="AP2073" t="s">
        <v>1674</v>
      </c>
      <c r="AQ2073">
        <v>13</v>
      </c>
      <c r="AR2073">
        <v>2</v>
      </c>
    </row>
    <row r="2074" spans="1:44" x14ac:dyDescent="0.3">
      <c r="A2074" t="s">
        <v>3678</v>
      </c>
      <c r="B2074" t="s">
        <v>3178</v>
      </c>
      <c r="C2074" t="s">
        <v>2173</v>
      </c>
      <c r="D2074" t="s">
        <v>45</v>
      </c>
      <c r="E2074">
        <v>12</v>
      </c>
      <c r="F2074">
        <v>9</v>
      </c>
      <c r="G2074">
        <v>0</v>
      </c>
      <c r="H2074">
        <v>1</v>
      </c>
      <c r="I2074">
        <v>133.33000000000001</v>
      </c>
      <c r="J2074" t="s">
        <v>2292</v>
      </c>
      <c r="K2074" t="s">
        <v>4266</v>
      </c>
      <c r="L2074" t="s">
        <v>2622</v>
      </c>
      <c r="M2074" t="s">
        <v>2473</v>
      </c>
      <c r="N2074" t="s">
        <v>32</v>
      </c>
      <c r="O2074" t="s">
        <v>32</v>
      </c>
      <c r="P2074" t="s">
        <v>32</v>
      </c>
      <c r="S2074" t="s">
        <v>2173</v>
      </c>
      <c r="T2074" t="s">
        <v>2457</v>
      </c>
      <c r="U2074">
        <v>0</v>
      </c>
      <c r="V2074">
        <v>0</v>
      </c>
      <c r="W2074" t="s">
        <v>233</v>
      </c>
      <c r="X2074">
        <v>218</v>
      </c>
      <c r="Y2074" t="str">
        <f>IF(_20224[[#This Row],[Lead Score]]=_20224[[#This Row],[p2_score1]],_20224[[#This Row],[p2]],_20224[[#This Row],[p1]])</f>
        <v>Grant Elliott</v>
      </c>
      <c r="Z2074" t="str">
        <f>IF(_20224[[#This Row],[Lead Score]]&lt;&gt;_20224[[#This Row],[p2_score1]],_20224[[#This Row],[p2]],_20224[[#This Row],[p1]])</f>
        <v>Nathan McCullum</v>
      </c>
      <c r="AA2074" s="1">
        <f>_20224[[#This Row],[Lead Score]]/_20224[[#This Row],[Runs in Partnership]]</f>
        <v>1</v>
      </c>
      <c r="AB2074">
        <f>+_20224[[#This Row],[p2_score1]]+_20224[[#This Row],[p1_score1]]</f>
        <v>10</v>
      </c>
      <c r="AC2074">
        <f>MAX(_20224[[#This Row],[p2_score1]:[p1_score1]])</f>
        <v>10</v>
      </c>
      <c r="AD2074">
        <f>MIN(_20224[[#This Row],[p2_score1]:[p1_score1]])</f>
        <v>0</v>
      </c>
      <c r="AE2074" t="s">
        <v>2292</v>
      </c>
      <c r="AF2074" t="s">
        <v>2622</v>
      </c>
      <c r="AG2074" t="s">
        <v>2807</v>
      </c>
      <c r="AH2074" t="s">
        <v>897</v>
      </c>
      <c r="AI2074" t="s">
        <v>897</v>
      </c>
      <c r="AJ2074" t="s">
        <v>850</v>
      </c>
      <c r="AK2074" t="str">
        <f>LEFT(_20224[[#This Row],[result2]], FIND(" ",_20224[[#This Row],[result2]]))</f>
        <v xml:space="preserve">Islamabad </v>
      </c>
      <c r="AL2074" t="s">
        <v>4583</v>
      </c>
      <c r="AM2074" t="s">
        <v>3128</v>
      </c>
      <c r="AN2074" t="s">
        <v>3129</v>
      </c>
      <c r="AO2074" t="s">
        <v>2985</v>
      </c>
      <c r="AP2074" t="s">
        <v>1674</v>
      </c>
      <c r="AQ2074">
        <v>0</v>
      </c>
      <c r="AR2074">
        <v>10</v>
      </c>
    </row>
    <row r="2075" spans="1:44" hidden="1" x14ac:dyDescent="0.3">
      <c r="A2075" t="s">
        <v>3680</v>
      </c>
      <c r="B2075" t="s">
        <v>3187</v>
      </c>
      <c r="C2075" t="s">
        <v>2457</v>
      </c>
      <c r="D2075" t="s">
        <v>45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2292</v>
      </c>
      <c r="K2075" t="s">
        <v>4266</v>
      </c>
      <c r="L2075" t="s">
        <v>2622</v>
      </c>
      <c r="M2075" t="s">
        <v>2473</v>
      </c>
      <c r="N2075" t="s">
        <v>32</v>
      </c>
      <c r="O2075" t="s">
        <v>32</v>
      </c>
      <c r="P2075" t="s">
        <v>32</v>
      </c>
      <c r="S2075" t="s">
        <v>32</v>
      </c>
      <c r="T2075" t="s">
        <v>32</v>
      </c>
      <c r="W2075" t="s">
        <v>32</v>
      </c>
      <c r="X2075">
        <v>218</v>
      </c>
      <c r="Y2075" t="str">
        <f>IF(_20224[[#This Row],[Lead Score]]=_20224[[#This Row],[p2_score1]],_20224[[#This Row],[p2]],_20224[[#This Row],[p1]])</f>
        <v/>
      </c>
      <c r="Z2075" t="str">
        <f>IF(_20224[[#This Row],[Lead Score]]&lt;&gt;_20224[[#This Row],[p2_score1]],_20224[[#This Row],[p2]],_20224[[#This Row],[p1]])</f>
        <v/>
      </c>
      <c r="AA2075" s="1" t="e">
        <f>_20224[[#This Row],[Lead Score]]/_20224[[#This Row],[Runs in Partnership]]</f>
        <v>#DIV/0!</v>
      </c>
      <c r="AB2075">
        <f>+_20224[[#This Row],[p2_score1]]+_20224[[#This Row],[p1_score1]]</f>
        <v>0</v>
      </c>
      <c r="AC2075">
        <f>MAX(_20224[[#This Row],[p2_score1]:[p1_score1]])</f>
        <v>0</v>
      </c>
      <c r="AD2075">
        <f>MIN(_20224[[#This Row],[p2_score1]:[p1_score1]])</f>
        <v>0</v>
      </c>
      <c r="AE2075" t="s">
        <v>2292</v>
      </c>
      <c r="AF2075" t="s">
        <v>2622</v>
      </c>
      <c r="AG2075" t="s">
        <v>2807</v>
      </c>
      <c r="AH2075" t="s">
        <v>897</v>
      </c>
      <c r="AI2075" t="s">
        <v>897</v>
      </c>
      <c r="AJ2075" t="s">
        <v>850</v>
      </c>
      <c r="AK2075" t="str">
        <f>LEFT(_20224[[#This Row],[result2]], FIND(" ",_20224[[#This Row],[result2]]))</f>
        <v xml:space="preserve">Islamabad </v>
      </c>
      <c r="AL2075" t="s">
        <v>4583</v>
      </c>
      <c r="AM2075" t="s">
        <v>3128</v>
      </c>
      <c r="AN2075" t="s">
        <v>3129</v>
      </c>
      <c r="AO2075" t="s">
        <v>2985</v>
      </c>
      <c r="AP2075" t="s">
        <v>1674</v>
      </c>
      <c r="AQ2075">
        <v>0</v>
      </c>
      <c r="AR2075">
        <v>0</v>
      </c>
    </row>
  </sheetData>
  <phoneticPr fontId="3" type="noConversion"/>
  <conditionalFormatting sqref="Y2076:AD1048576 AQ1:AR2075">
    <cfRule type="cellIs" dxfId="0" priority="1" operator="lessThan">
      <formula>0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C6EC6-E0BF-4674-A58E-F7500A0803ED}">
  <dimension ref="A1:N1720"/>
  <sheetViews>
    <sheetView topLeftCell="A1654" workbookViewId="0">
      <selection activeCell="A1673" sqref="A1673"/>
    </sheetView>
  </sheetViews>
  <sheetFormatPr defaultColWidth="8.77734375" defaultRowHeight="14.4" x14ac:dyDescent="0.3"/>
  <cols>
    <col min="1" max="1" width="19.109375" customWidth="1"/>
  </cols>
  <sheetData>
    <row r="1" spans="1:14" x14ac:dyDescent="0.3">
      <c r="A1" s="4" t="s">
        <v>4577</v>
      </c>
      <c r="B1" s="4" t="s">
        <v>4578</v>
      </c>
      <c r="C1" s="5" t="s">
        <v>4590</v>
      </c>
      <c r="D1" s="4" t="s">
        <v>4576</v>
      </c>
      <c r="E1" s="4" t="s">
        <v>4579</v>
      </c>
      <c r="F1" s="4" t="s">
        <v>4580</v>
      </c>
      <c r="G1" s="4" t="s">
        <v>2481</v>
      </c>
      <c r="H1" s="4" t="s">
        <v>2482</v>
      </c>
      <c r="I1" s="4" t="s">
        <v>2483</v>
      </c>
      <c r="J1" s="4" t="s">
        <v>4591</v>
      </c>
      <c r="K1" s="4" t="s">
        <v>2484</v>
      </c>
      <c r="L1" s="4" t="s">
        <v>2485</v>
      </c>
      <c r="M1" s="4" t="s">
        <v>4587</v>
      </c>
      <c r="N1" s="4" t="s">
        <v>4588</v>
      </c>
    </row>
    <row r="2" spans="1:14" x14ac:dyDescent="0.3">
      <c r="A2" s="6" t="s">
        <v>25</v>
      </c>
      <c r="B2" s="6" t="s">
        <v>31</v>
      </c>
      <c r="C2" s="7">
        <v>0.65151515151515149</v>
      </c>
      <c r="D2" s="6">
        <v>66</v>
      </c>
      <c r="E2" s="6">
        <v>43</v>
      </c>
      <c r="F2" s="6">
        <v>23</v>
      </c>
      <c r="G2" s="6" t="s">
        <v>27</v>
      </c>
      <c r="H2" s="6" t="s">
        <v>2490</v>
      </c>
      <c r="I2" s="6" t="s">
        <v>2491</v>
      </c>
      <c r="J2" s="6" t="s">
        <v>872</v>
      </c>
      <c r="K2" s="6" t="s">
        <v>872</v>
      </c>
      <c r="L2" s="6" t="s">
        <v>909</v>
      </c>
      <c r="M2" s="6" t="s">
        <v>4592</v>
      </c>
      <c r="N2" s="6" t="s">
        <v>4583</v>
      </c>
    </row>
    <row r="3" spans="1:14" x14ac:dyDescent="0.3">
      <c r="A3" s="8" t="s">
        <v>35</v>
      </c>
      <c r="B3" s="8" t="s">
        <v>31</v>
      </c>
      <c r="C3" s="9">
        <v>1</v>
      </c>
      <c r="D3" s="8">
        <v>5</v>
      </c>
      <c r="E3" s="8">
        <v>5</v>
      </c>
      <c r="F3" s="8">
        <v>0</v>
      </c>
      <c r="G3" s="8" t="s">
        <v>27</v>
      </c>
      <c r="H3" s="8" t="s">
        <v>2490</v>
      </c>
      <c r="I3" s="8" t="s">
        <v>2491</v>
      </c>
      <c r="J3" s="8" t="s">
        <v>872</v>
      </c>
      <c r="K3" s="8" t="s">
        <v>872</v>
      </c>
      <c r="L3" s="8" t="s">
        <v>909</v>
      </c>
      <c r="M3" s="8" t="s">
        <v>4592</v>
      </c>
      <c r="N3" s="8" t="s">
        <v>4583</v>
      </c>
    </row>
    <row r="4" spans="1:14" x14ac:dyDescent="0.3">
      <c r="A4" s="6" t="s">
        <v>35</v>
      </c>
      <c r="B4" s="6" t="s">
        <v>36</v>
      </c>
      <c r="C4" s="7">
        <v>0.6875</v>
      </c>
      <c r="D4" s="6">
        <v>32</v>
      </c>
      <c r="E4" s="6">
        <v>22</v>
      </c>
      <c r="F4" s="6">
        <v>10</v>
      </c>
      <c r="G4" s="6" t="s">
        <v>27</v>
      </c>
      <c r="H4" s="6" t="s">
        <v>2490</v>
      </c>
      <c r="I4" s="6" t="s">
        <v>2491</v>
      </c>
      <c r="J4" s="6" t="s">
        <v>872</v>
      </c>
      <c r="K4" s="6" t="s">
        <v>872</v>
      </c>
      <c r="L4" s="6" t="s">
        <v>909</v>
      </c>
      <c r="M4" s="6" t="s">
        <v>4592</v>
      </c>
      <c r="N4" s="6" t="s">
        <v>4583</v>
      </c>
    </row>
    <row r="5" spans="1:14" x14ac:dyDescent="0.3">
      <c r="A5" s="8" t="s">
        <v>35</v>
      </c>
      <c r="B5" s="8" t="s">
        <v>39</v>
      </c>
      <c r="C5" s="9">
        <v>0.5</v>
      </c>
      <c r="D5" s="8">
        <v>2</v>
      </c>
      <c r="E5" s="8">
        <v>1</v>
      </c>
      <c r="F5" s="8">
        <v>1</v>
      </c>
      <c r="G5" s="8" t="s">
        <v>27</v>
      </c>
      <c r="H5" s="8" t="s">
        <v>2490</v>
      </c>
      <c r="I5" s="8" t="s">
        <v>2491</v>
      </c>
      <c r="J5" s="8" t="s">
        <v>872</v>
      </c>
      <c r="K5" s="8" t="s">
        <v>872</v>
      </c>
      <c r="L5" s="8" t="s">
        <v>909</v>
      </c>
      <c r="M5" s="8" t="s">
        <v>4592</v>
      </c>
      <c r="N5" s="8" t="s">
        <v>4583</v>
      </c>
    </row>
    <row r="6" spans="1:14" x14ac:dyDescent="0.3">
      <c r="A6" s="6" t="s">
        <v>35</v>
      </c>
      <c r="B6" s="6" t="s">
        <v>44</v>
      </c>
      <c r="C6" s="7">
        <v>0.6</v>
      </c>
      <c r="D6" s="6">
        <v>5</v>
      </c>
      <c r="E6" s="6">
        <v>3</v>
      </c>
      <c r="F6" s="6">
        <v>2</v>
      </c>
      <c r="G6" s="6" t="s">
        <v>27</v>
      </c>
      <c r="H6" s="6" t="s">
        <v>2490</v>
      </c>
      <c r="I6" s="6" t="s">
        <v>2491</v>
      </c>
      <c r="J6" s="6" t="s">
        <v>872</v>
      </c>
      <c r="K6" s="6" t="s">
        <v>872</v>
      </c>
      <c r="L6" s="6" t="s">
        <v>909</v>
      </c>
      <c r="M6" s="6" t="s">
        <v>4592</v>
      </c>
      <c r="N6" s="6" t="s">
        <v>4583</v>
      </c>
    </row>
    <row r="7" spans="1:14" x14ac:dyDescent="0.3">
      <c r="A7" s="8" t="s">
        <v>44</v>
      </c>
      <c r="B7" s="8" t="s">
        <v>46</v>
      </c>
      <c r="C7" s="9">
        <v>0.93333333333333335</v>
      </c>
      <c r="D7" s="8">
        <v>15</v>
      </c>
      <c r="E7" s="8">
        <v>14</v>
      </c>
      <c r="F7" s="8">
        <v>1</v>
      </c>
      <c r="G7" s="8" t="s">
        <v>27</v>
      </c>
      <c r="H7" s="8" t="s">
        <v>2490</v>
      </c>
      <c r="I7" s="8" t="s">
        <v>2491</v>
      </c>
      <c r="J7" s="8" t="s">
        <v>872</v>
      </c>
      <c r="K7" s="8" t="s">
        <v>872</v>
      </c>
      <c r="L7" s="8" t="s">
        <v>909</v>
      </c>
      <c r="M7" s="8" t="s">
        <v>4592</v>
      </c>
      <c r="N7" s="8" t="s">
        <v>4583</v>
      </c>
    </row>
    <row r="8" spans="1:14" x14ac:dyDescent="0.3">
      <c r="A8" s="6" t="s">
        <v>47</v>
      </c>
      <c r="B8" s="6" t="s">
        <v>51</v>
      </c>
      <c r="C8" s="7">
        <v>0.68421052631578949</v>
      </c>
      <c r="D8" s="6">
        <v>38</v>
      </c>
      <c r="E8" s="6">
        <v>26</v>
      </c>
      <c r="F8" s="6">
        <v>12</v>
      </c>
      <c r="G8" s="6" t="s">
        <v>27</v>
      </c>
      <c r="H8" s="6" t="s">
        <v>2490</v>
      </c>
      <c r="I8" s="6" t="s">
        <v>2491</v>
      </c>
      <c r="J8" s="6" t="s">
        <v>909</v>
      </c>
      <c r="K8" s="6" t="s">
        <v>872</v>
      </c>
      <c r="L8" s="6" t="s">
        <v>909</v>
      </c>
      <c r="M8" s="6" t="s">
        <v>4592</v>
      </c>
      <c r="N8" s="6" t="s">
        <v>4583</v>
      </c>
    </row>
    <row r="9" spans="1:14" x14ac:dyDescent="0.3">
      <c r="A9" s="8" t="s">
        <v>51</v>
      </c>
      <c r="B9" s="8" t="s">
        <v>52</v>
      </c>
      <c r="C9" s="9">
        <v>0.52380952380952384</v>
      </c>
      <c r="D9" s="8">
        <v>63</v>
      </c>
      <c r="E9" s="8">
        <v>33</v>
      </c>
      <c r="F9" s="8">
        <v>30</v>
      </c>
      <c r="G9" s="8" t="s">
        <v>27</v>
      </c>
      <c r="H9" s="8" t="s">
        <v>2490</v>
      </c>
      <c r="I9" s="8" t="s">
        <v>2491</v>
      </c>
      <c r="J9" s="8" t="s">
        <v>909</v>
      </c>
      <c r="K9" s="8" t="s">
        <v>872</v>
      </c>
      <c r="L9" s="8" t="s">
        <v>909</v>
      </c>
      <c r="M9" s="8" t="s">
        <v>4592</v>
      </c>
      <c r="N9" s="8" t="s">
        <v>4583</v>
      </c>
    </row>
    <row r="10" spans="1:14" x14ac:dyDescent="0.3">
      <c r="A10" s="6" t="s">
        <v>55</v>
      </c>
      <c r="B10" s="6" t="s">
        <v>51</v>
      </c>
      <c r="C10" s="7">
        <v>1</v>
      </c>
      <c r="D10" s="6">
        <v>2</v>
      </c>
      <c r="E10" s="6">
        <v>2</v>
      </c>
      <c r="F10" s="6">
        <v>0</v>
      </c>
      <c r="G10" s="6" t="s">
        <v>27</v>
      </c>
      <c r="H10" s="6" t="s">
        <v>2490</v>
      </c>
      <c r="I10" s="6" t="s">
        <v>2491</v>
      </c>
      <c r="J10" s="6" t="s">
        <v>909</v>
      </c>
      <c r="K10" s="6" t="s">
        <v>872</v>
      </c>
      <c r="L10" s="6" t="s">
        <v>909</v>
      </c>
      <c r="M10" s="6" t="s">
        <v>4592</v>
      </c>
      <c r="N10" s="6" t="s">
        <v>4583</v>
      </c>
    </row>
    <row r="11" spans="1:14" x14ac:dyDescent="0.3">
      <c r="A11" s="8" t="s">
        <v>57</v>
      </c>
      <c r="B11" s="8" t="s">
        <v>51</v>
      </c>
      <c r="C11" s="9">
        <v>0.63157894736842102</v>
      </c>
      <c r="D11" s="8">
        <v>19</v>
      </c>
      <c r="E11" s="8">
        <v>12</v>
      </c>
      <c r="F11" s="8">
        <v>7</v>
      </c>
      <c r="G11" s="8" t="s">
        <v>27</v>
      </c>
      <c r="H11" s="8" t="s">
        <v>2490</v>
      </c>
      <c r="I11" s="8" t="s">
        <v>2491</v>
      </c>
      <c r="J11" s="8" t="s">
        <v>909</v>
      </c>
      <c r="K11" s="8" t="s">
        <v>872</v>
      </c>
      <c r="L11" s="8" t="s">
        <v>909</v>
      </c>
      <c r="M11" s="8" t="s">
        <v>4592</v>
      </c>
      <c r="N11" s="8" t="s">
        <v>4583</v>
      </c>
    </row>
    <row r="12" spans="1:14" x14ac:dyDescent="0.3">
      <c r="A12" s="6" t="s">
        <v>63</v>
      </c>
      <c r="B12" s="6" t="s">
        <v>58</v>
      </c>
      <c r="C12" s="7">
        <v>0.52903225806451615</v>
      </c>
      <c r="D12" s="6">
        <v>155</v>
      </c>
      <c r="E12" s="6">
        <v>82</v>
      </c>
      <c r="F12" s="6">
        <v>73</v>
      </c>
      <c r="G12" s="6" t="s">
        <v>27</v>
      </c>
      <c r="H12" s="6" t="s">
        <v>2495</v>
      </c>
      <c r="I12" s="6" t="s">
        <v>2491</v>
      </c>
      <c r="J12" s="6" t="s">
        <v>897</v>
      </c>
      <c r="K12" s="6" t="s">
        <v>897</v>
      </c>
      <c r="L12" s="6" t="s">
        <v>949</v>
      </c>
      <c r="M12" s="6" t="s">
        <v>4593</v>
      </c>
      <c r="N12" s="6" t="s">
        <v>4583</v>
      </c>
    </row>
    <row r="13" spans="1:14" x14ac:dyDescent="0.3">
      <c r="A13" s="8" t="s">
        <v>63</v>
      </c>
      <c r="B13" s="8" t="s">
        <v>64</v>
      </c>
      <c r="C13" s="9">
        <v>1</v>
      </c>
      <c r="D13" s="8">
        <v>1</v>
      </c>
      <c r="E13" s="8">
        <v>1</v>
      </c>
      <c r="F13" s="8">
        <v>0</v>
      </c>
      <c r="G13" s="8" t="s">
        <v>27</v>
      </c>
      <c r="H13" s="8" t="s">
        <v>2495</v>
      </c>
      <c r="I13" s="8" t="s">
        <v>2491</v>
      </c>
      <c r="J13" s="8" t="s">
        <v>897</v>
      </c>
      <c r="K13" s="8" t="s">
        <v>897</v>
      </c>
      <c r="L13" s="8" t="s">
        <v>949</v>
      </c>
      <c r="M13" s="8" t="s">
        <v>4593</v>
      </c>
      <c r="N13" s="8" t="s">
        <v>4583</v>
      </c>
    </row>
    <row r="14" spans="1:14" x14ac:dyDescent="0.3">
      <c r="A14" s="6" t="s">
        <v>63</v>
      </c>
      <c r="B14" s="6" t="s">
        <v>67</v>
      </c>
      <c r="C14" s="7">
        <v>0.66666666666666663</v>
      </c>
      <c r="D14" s="6">
        <v>24</v>
      </c>
      <c r="E14" s="6">
        <v>16</v>
      </c>
      <c r="F14" s="6">
        <v>8</v>
      </c>
      <c r="G14" s="6" t="s">
        <v>27</v>
      </c>
      <c r="H14" s="6" t="s">
        <v>2495</v>
      </c>
      <c r="I14" s="6" t="s">
        <v>2491</v>
      </c>
      <c r="J14" s="6" t="s">
        <v>897</v>
      </c>
      <c r="K14" s="6" t="s">
        <v>897</v>
      </c>
      <c r="L14" s="6" t="s">
        <v>949</v>
      </c>
      <c r="M14" s="6" t="s">
        <v>4593</v>
      </c>
      <c r="N14" s="6" t="s">
        <v>4583</v>
      </c>
    </row>
    <row r="15" spans="1:14" x14ac:dyDescent="0.3">
      <c r="A15" s="8" t="s">
        <v>71</v>
      </c>
      <c r="B15" s="8" t="s">
        <v>63</v>
      </c>
      <c r="C15" s="9">
        <v>1</v>
      </c>
      <c r="D15" s="8">
        <v>12</v>
      </c>
      <c r="E15" s="8">
        <v>12</v>
      </c>
      <c r="F15" s="8">
        <v>0</v>
      </c>
      <c r="G15" s="8" t="s">
        <v>27</v>
      </c>
      <c r="H15" s="8" t="s">
        <v>2495</v>
      </c>
      <c r="I15" s="8" t="s">
        <v>2491</v>
      </c>
      <c r="J15" s="8" t="s">
        <v>897</v>
      </c>
      <c r="K15" s="8" t="s">
        <v>897</v>
      </c>
      <c r="L15" s="8" t="s">
        <v>949</v>
      </c>
      <c r="M15" s="8" t="s">
        <v>4593</v>
      </c>
      <c r="N15" s="8" t="s">
        <v>4583</v>
      </c>
    </row>
    <row r="16" spans="1:14" x14ac:dyDescent="0.3">
      <c r="A16" s="6" t="s">
        <v>72</v>
      </c>
      <c r="B16" s="6" t="s">
        <v>76</v>
      </c>
      <c r="C16" s="7">
        <v>0.69767441860465118</v>
      </c>
      <c r="D16" s="6">
        <v>43</v>
      </c>
      <c r="E16" s="6">
        <v>30</v>
      </c>
      <c r="F16" s="6">
        <v>13</v>
      </c>
      <c r="G16" s="6" t="s">
        <v>27</v>
      </c>
      <c r="H16" s="6" t="s">
        <v>2495</v>
      </c>
      <c r="I16" s="6" t="s">
        <v>2491</v>
      </c>
      <c r="J16" s="6" t="s">
        <v>949</v>
      </c>
      <c r="K16" s="6" t="s">
        <v>897</v>
      </c>
      <c r="L16" s="6" t="s">
        <v>949</v>
      </c>
      <c r="M16" s="6" t="s">
        <v>4593</v>
      </c>
      <c r="N16" s="6" t="s">
        <v>4583</v>
      </c>
    </row>
    <row r="17" spans="1:14" x14ac:dyDescent="0.3">
      <c r="A17" s="8" t="s">
        <v>79</v>
      </c>
      <c r="B17" s="8" t="s">
        <v>76</v>
      </c>
      <c r="C17" s="9">
        <v>0.52631578947368418</v>
      </c>
      <c r="D17" s="8">
        <v>19</v>
      </c>
      <c r="E17" s="8">
        <v>10</v>
      </c>
      <c r="F17" s="8">
        <v>9</v>
      </c>
      <c r="G17" s="8" t="s">
        <v>27</v>
      </c>
      <c r="H17" s="8" t="s">
        <v>2495</v>
      </c>
      <c r="I17" s="8" t="s">
        <v>2491</v>
      </c>
      <c r="J17" s="8" t="s">
        <v>949</v>
      </c>
      <c r="K17" s="8" t="s">
        <v>897</v>
      </c>
      <c r="L17" s="8" t="s">
        <v>949</v>
      </c>
      <c r="M17" s="8" t="s">
        <v>4593</v>
      </c>
      <c r="N17" s="8" t="s">
        <v>4583</v>
      </c>
    </row>
    <row r="18" spans="1:14" x14ac:dyDescent="0.3">
      <c r="A18" s="6" t="s">
        <v>79</v>
      </c>
      <c r="B18" s="6" t="s">
        <v>82</v>
      </c>
      <c r="C18" s="7">
        <v>1</v>
      </c>
      <c r="D18" s="6">
        <v>19</v>
      </c>
      <c r="E18" s="6">
        <v>19</v>
      </c>
      <c r="F18" s="6">
        <v>0</v>
      </c>
      <c r="G18" s="6" t="s">
        <v>27</v>
      </c>
      <c r="H18" s="6" t="s">
        <v>2495</v>
      </c>
      <c r="I18" s="6" t="s">
        <v>2491</v>
      </c>
      <c r="J18" s="6" t="s">
        <v>949</v>
      </c>
      <c r="K18" s="6" t="s">
        <v>897</v>
      </c>
      <c r="L18" s="6" t="s">
        <v>949</v>
      </c>
      <c r="M18" s="6" t="s">
        <v>4593</v>
      </c>
      <c r="N18" s="6" t="s">
        <v>4583</v>
      </c>
    </row>
    <row r="19" spans="1:14" x14ac:dyDescent="0.3">
      <c r="A19" s="8" t="s">
        <v>83</v>
      </c>
      <c r="B19" s="8" t="s">
        <v>82</v>
      </c>
      <c r="C19" s="9">
        <v>0.64197530864197527</v>
      </c>
      <c r="D19" s="8">
        <v>81</v>
      </c>
      <c r="E19" s="8">
        <v>52</v>
      </c>
      <c r="F19" s="8">
        <v>29</v>
      </c>
      <c r="G19" s="8" t="s">
        <v>27</v>
      </c>
      <c r="H19" s="8" t="s">
        <v>2495</v>
      </c>
      <c r="I19" s="8" t="s">
        <v>2491</v>
      </c>
      <c r="J19" s="8" t="s">
        <v>949</v>
      </c>
      <c r="K19" s="8" t="s">
        <v>897</v>
      </c>
      <c r="L19" s="8" t="s">
        <v>949</v>
      </c>
      <c r="M19" s="8" t="s">
        <v>4593</v>
      </c>
      <c r="N19" s="8" t="s">
        <v>4583</v>
      </c>
    </row>
    <row r="20" spans="1:14" x14ac:dyDescent="0.3">
      <c r="A20" s="6" t="s">
        <v>82</v>
      </c>
      <c r="B20" s="6" t="s">
        <v>86</v>
      </c>
      <c r="C20" s="7">
        <v>0.66666666666666663</v>
      </c>
      <c r="D20" s="6">
        <v>30</v>
      </c>
      <c r="E20" s="6">
        <v>20</v>
      </c>
      <c r="F20" s="6">
        <v>10</v>
      </c>
      <c r="G20" s="6" t="s">
        <v>27</v>
      </c>
      <c r="H20" s="6" t="s">
        <v>2495</v>
      </c>
      <c r="I20" s="6" t="s">
        <v>2491</v>
      </c>
      <c r="J20" s="6" t="s">
        <v>949</v>
      </c>
      <c r="K20" s="6" t="s">
        <v>897</v>
      </c>
      <c r="L20" s="6" t="s">
        <v>949</v>
      </c>
      <c r="M20" s="6" t="s">
        <v>4593</v>
      </c>
      <c r="N20" s="6" t="s">
        <v>4583</v>
      </c>
    </row>
    <row r="21" spans="1:14" x14ac:dyDescent="0.3">
      <c r="A21" s="8" t="s">
        <v>95</v>
      </c>
      <c r="B21" s="8" t="s">
        <v>90</v>
      </c>
      <c r="C21" s="9">
        <v>0.7303370786516854</v>
      </c>
      <c r="D21" s="8">
        <v>89</v>
      </c>
      <c r="E21" s="8">
        <v>65</v>
      </c>
      <c r="F21" s="8">
        <v>24</v>
      </c>
      <c r="G21" s="8" t="s">
        <v>27</v>
      </c>
      <c r="H21" s="8" t="s">
        <v>2499</v>
      </c>
      <c r="I21" s="8" t="s">
        <v>2491</v>
      </c>
      <c r="J21" s="8" t="s">
        <v>883</v>
      </c>
      <c r="K21" s="8" t="s">
        <v>883</v>
      </c>
      <c r="L21" s="8" t="s">
        <v>909</v>
      </c>
      <c r="M21" s="8" t="s">
        <v>4592</v>
      </c>
      <c r="N21" s="8" t="s">
        <v>4583</v>
      </c>
    </row>
    <row r="22" spans="1:14" x14ac:dyDescent="0.3">
      <c r="A22" s="6" t="s">
        <v>98</v>
      </c>
      <c r="B22" s="6" t="s">
        <v>95</v>
      </c>
      <c r="C22" s="7">
        <v>0.6071428571428571</v>
      </c>
      <c r="D22" s="6">
        <v>28</v>
      </c>
      <c r="E22" s="6">
        <v>17</v>
      </c>
      <c r="F22" s="6">
        <v>11</v>
      </c>
      <c r="G22" s="6" t="s">
        <v>27</v>
      </c>
      <c r="H22" s="6" t="s">
        <v>2499</v>
      </c>
      <c r="I22" s="6" t="s">
        <v>2491</v>
      </c>
      <c r="J22" s="6" t="s">
        <v>883</v>
      </c>
      <c r="K22" s="6" t="s">
        <v>883</v>
      </c>
      <c r="L22" s="6" t="s">
        <v>909</v>
      </c>
      <c r="M22" s="6" t="s">
        <v>4592</v>
      </c>
      <c r="N22" s="6" t="s">
        <v>4583</v>
      </c>
    </row>
    <row r="23" spans="1:14" x14ac:dyDescent="0.3">
      <c r="A23" s="8" t="s">
        <v>99</v>
      </c>
      <c r="B23" s="8" t="s">
        <v>98</v>
      </c>
      <c r="C23" s="9">
        <v>0.53333333333333333</v>
      </c>
      <c r="D23" s="8">
        <v>30</v>
      </c>
      <c r="E23" s="8">
        <v>16</v>
      </c>
      <c r="F23" s="8">
        <v>14</v>
      </c>
      <c r="G23" s="8" t="s">
        <v>27</v>
      </c>
      <c r="H23" s="8" t="s">
        <v>2499</v>
      </c>
      <c r="I23" s="8" t="s">
        <v>2491</v>
      </c>
      <c r="J23" s="8" t="s">
        <v>883</v>
      </c>
      <c r="K23" s="8" t="s">
        <v>883</v>
      </c>
      <c r="L23" s="8" t="s">
        <v>909</v>
      </c>
      <c r="M23" s="8" t="s">
        <v>4592</v>
      </c>
      <c r="N23" s="8" t="s">
        <v>4583</v>
      </c>
    </row>
    <row r="24" spans="1:14" x14ac:dyDescent="0.3">
      <c r="A24" s="6" t="s">
        <v>98</v>
      </c>
      <c r="B24" s="6" t="s">
        <v>104</v>
      </c>
      <c r="C24" s="7">
        <v>1</v>
      </c>
      <c r="D24" s="6">
        <v>29</v>
      </c>
      <c r="E24" s="6">
        <v>29</v>
      </c>
      <c r="F24" s="6">
        <v>0</v>
      </c>
      <c r="G24" s="6" t="s">
        <v>27</v>
      </c>
      <c r="H24" s="6" t="s">
        <v>2499</v>
      </c>
      <c r="I24" s="6" t="s">
        <v>2491</v>
      </c>
      <c r="J24" s="6" t="s">
        <v>883</v>
      </c>
      <c r="K24" s="6" t="s">
        <v>883</v>
      </c>
      <c r="L24" s="6" t="s">
        <v>909</v>
      </c>
      <c r="M24" s="6" t="s">
        <v>4592</v>
      </c>
      <c r="N24" s="6" t="s">
        <v>4583</v>
      </c>
    </row>
    <row r="25" spans="1:14" x14ac:dyDescent="0.3">
      <c r="A25" s="8" t="s">
        <v>106</v>
      </c>
      <c r="B25" s="8" t="s">
        <v>104</v>
      </c>
      <c r="C25" s="9">
        <v>0.52631578947368418</v>
      </c>
      <c r="D25" s="8">
        <v>19</v>
      </c>
      <c r="E25" s="8">
        <v>10</v>
      </c>
      <c r="F25" s="8">
        <v>9</v>
      </c>
      <c r="G25" s="8" t="s">
        <v>27</v>
      </c>
      <c r="H25" s="8" t="s">
        <v>2499</v>
      </c>
      <c r="I25" s="8" t="s">
        <v>2491</v>
      </c>
      <c r="J25" s="8" t="s">
        <v>883</v>
      </c>
      <c r="K25" s="8" t="s">
        <v>883</v>
      </c>
      <c r="L25" s="8" t="s">
        <v>909</v>
      </c>
      <c r="M25" s="8" t="s">
        <v>4592</v>
      </c>
      <c r="N25" s="8" t="s">
        <v>4583</v>
      </c>
    </row>
    <row r="26" spans="1:14" x14ac:dyDescent="0.3">
      <c r="A26" s="6" t="s">
        <v>107</v>
      </c>
      <c r="B26" s="6" t="s">
        <v>106</v>
      </c>
      <c r="C26" s="7">
        <v>0.56666666666666665</v>
      </c>
      <c r="D26" s="6">
        <v>30</v>
      </c>
      <c r="E26" s="6">
        <v>17</v>
      </c>
      <c r="F26" s="6">
        <v>13</v>
      </c>
      <c r="G26" s="6" t="s">
        <v>27</v>
      </c>
      <c r="H26" s="6" t="s">
        <v>2499</v>
      </c>
      <c r="I26" s="6" t="s">
        <v>2491</v>
      </c>
      <c r="J26" s="6" t="s">
        <v>883</v>
      </c>
      <c r="K26" s="6" t="s">
        <v>883</v>
      </c>
      <c r="L26" s="6" t="s">
        <v>909</v>
      </c>
      <c r="M26" s="6" t="s">
        <v>4592</v>
      </c>
      <c r="N26" s="6" t="s">
        <v>4583</v>
      </c>
    </row>
    <row r="27" spans="1:14" x14ac:dyDescent="0.3">
      <c r="A27" s="8" t="s">
        <v>47</v>
      </c>
      <c r="B27" s="8" t="s">
        <v>51</v>
      </c>
      <c r="C27" s="9">
        <v>0.55333333333333334</v>
      </c>
      <c r="D27" s="8">
        <v>150</v>
      </c>
      <c r="E27" s="8">
        <v>83</v>
      </c>
      <c r="F27" s="8">
        <v>67</v>
      </c>
      <c r="G27" s="8" t="s">
        <v>27</v>
      </c>
      <c r="H27" s="8" t="s">
        <v>2499</v>
      </c>
      <c r="I27" s="8" t="s">
        <v>2491</v>
      </c>
      <c r="J27" s="8" t="s">
        <v>909</v>
      </c>
      <c r="K27" s="8" t="s">
        <v>883</v>
      </c>
      <c r="L27" s="8" t="s">
        <v>909</v>
      </c>
      <c r="M27" s="8" t="s">
        <v>4592</v>
      </c>
      <c r="N27" s="8" t="s">
        <v>4583</v>
      </c>
    </row>
    <row r="28" spans="1:14" x14ac:dyDescent="0.3">
      <c r="A28" s="6" t="s">
        <v>52</v>
      </c>
      <c r="B28" s="6" t="s">
        <v>51</v>
      </c>
      <c r="C28" s="7">
        <v>0.88888888888888884</v>
      </c>
      <c r="D28" s="6">
        <v>18</v>
      </c>
      <c r="E28" s="6">
        <v>16</v>
      </c>
      <c r="F28" s="6">
        <v>2</v>
      </c>
      <c r="G28" s="6" t="s">
        <v>27</v>
      </c>
      <c r="H28" s="6" t="s">
        <v>2499</v>
      </c>
      <c r="I28" s="6" t="s">
        <v>2491</v>
      </c>
      <c r="J28" s="6" t="s">
        <v>909</v>
      </c>
      <c r="K28" s="6" t="s">
        <v>883</v>
      </c>
      <c r="L28" s="6" t="s">
        <v>909</v>
      </c>
      <c r="M28" s="6" t="s">
        <v>4592</v>
      </c>
      <c r="N28" s="6" t="s">
        <v>4583</v>
      </c>
    </row>
    <row r="29" spans="1:14" x14ac:dyDescent="0.3">
      <c r="A29" s="8" t="s">
        <v>52</v>
      </c>
      <c r="B29" s="8" t="s">
        <v>55</v>
      </c>
      <c r="C29" s="9">
        <v>0.61538461538461542</v>
      </c>
      <c r="D29" s="8">
        <v>13</v>
      </c>
      <c r="E29" s="8">
        <v>8</v>
      </c>
      <c r="F29" s="8">
        <v>5</v>
      </c>
      <c r="G29" s="8" t="s">
        <v>27</v>
      </c>
      <c r="H29" s="8" t="s">
        <v>2499</v>
      </c>
      <c r="I29" s="8" t="s">
        <v>2491</v>
      </c>
      <c r="J29" s="8" t="s">
        <v>909</v>
      </c>
      <c r="K29" s="8" t="s">
        <v>883</v>
      </c>
      <c r="L29" s="8" t="s">
        <v>909</v>
      </c>
      <c r="M29" s="8" t="s">
        <v>4592</v>
      </c>
      <c r="N29" s="8" t="s">
        <v>4583</v>
      </c>
    </row>
    <row r="30" spans="1:14" x14ac:dyDescent="0.3">
      <c r="A30" s="6" t="s">
        <v>52</v>
      </c>
      <c r="B30" s="6" t="s">
        <v>57</v>
      </c>
      <c r="C30" s="7">
        <v>0.9</v>
      </c>
      <c r="D30" s="6">
        <v>10</v>
      </c>
      <c r="E30" s="6">
        <v>9</v>
      </c>
      <c r="F30" s="6">
        <v>1</v>
      </c>
      <c r="G30" s="6" t="s">
        <v>27</v>
      </c>
      <c r="H30" s="6" t="s">
        <v>2499</v>
      </c>
      <c r="I30" s="6" t="s">
        <v>2491</v>
      </c>
      <c r="J30" s="6" t="s">
        <v>909</v>
      </c>
      <c r="K30" s="6" t="s">
        <v>883</v>
      </c>
      <c r="L30" s="6" t="s">
        <v>909</v>
      </c>
      <c r="M30" s="6" t="s">
        <v>4592</v>
      </c>
      <c r="N30" s="6" t="s">
        <v>4583</v>
      </c>
    </row>
    <row r="31" spans="1:14" x14ac:dyDescent="0.3">
      <c r="A31" s="8" t="s">
        <v>52</v>
      </c>
      <c r="B31" s="8" t="s">
        <v>118</v>
      </c>
      <c r="C31" s="9">
        <v>1</v>
      </c>
      <c r="D31" s="8">
        <v>3</v>
      </c>
      <c r="E31" s="8">
        <v>3</v>
      </c>
      <c r="F31" s="8">
        <v>0</v>
      </c>
      <c r="G31" s="8" t="s">
        <v>27</v>
      </c>
      <c r="H31" s="8" t="s">
        <v>2499</v>
      </c>
      <c r="I31" s="8" t="s">
        <v>2491</v>
      </c>
      <c r="J31" s="8" t="s">
        <v>909</v>
      </c>
      <c r="K31" s="8" t="s">
        <v>883</v>
      </c>
      <c r="L31" s="8" t="s">
        <v>909</v>
      </c>
      <c r="M31" s="8" t="s">
        <v>4592</v>
      </c>
      <c r="N31" s="8" t="s">
        <v>4583</v>
      </c>
    </row>
    <row r="32" spans="1:14" x14ac:dyDescent="0.3">
      <c r="A32" s="6" t="s">
        <v>118</v>
      </c>
      <c r="B32" s="6" t="s">
        <v>119</v>
      </c>
      <c r="C32" s="7">
        <v>1</v>
      </c>
      <c r="D32" s="6">
        <v>18</v>
      </c>
      <c r="E32" s="6">
        <v>18</v>
      </c>
      <c r="F32" s="6">
        <v>0</v>
      </c>
      <c r="G32" s="6" t="s">
        <v>27</v>
      </c>
      <c r="H32" s="6" t="s">
        <v>2499</v>
      </c>
      <c r="I32" s="6" t="s">
        <v>2491</v>
      </c>
      <c r="J32" s="6" t="s">
        <v>909</v>
      </c>
      <c r="K32" s="6" t="s">
        <v>883</v>
      </c>
      <c r="L32" s="6" t="s">
        <v>909</v>
      </c>
      <c r="M32" s="6" t="s">
        <v>4592</v>
      </c>
      <c r="N32" s="6" t="s">
        <v>4583</v>
      </c>
    </row>
    <row r="33" spans="1:14" x14ac:dyDescent="0.3">
      <c r="A33" s="8" t="s">
        <v>25</v>
      </c>
      <c r="B33" s="8" t="s">
        <v>31</v>
      </c>
      <c r="C33" s="9">
        <v>0.625</v>
      </c>
      <c r="D33" s="8">
        <v>16</v>
      </c>
      <c r="E33" s="8">
        <v>10</v>
      </c>
      <c r="F33" s="8">
        <v>6</v>
      </c>
      <c r="G33" s="8" t="s">
        <v>27</v>
      </c>
      <c r="H33" s="8" t="s">
        <v>2503</v>
      </c>
      <c r="I33" s="8" t="s">
        <v>2491</v>
      </c>
      <c r="J33" s="8" t="s">
        <v>872</v>
      </c>
      <c r="K33" s="8" t="s">
        <v>872</v>
      </c>
      <c r="L33" s="8" t="s">
        <v>897</v>
      </c>
      <c r="M33" s="8" t="s">
        <v>4594</v>
      </c>
      <c r="N33" s="8" t="s">
        <v>4583</v>
      </c>
    </row>
    <row r="34" spans="1:14" x14ac:dyDescent="0.3">
      <c r="A34" s="6" t="s">
        <v>35</v>
      </c>
      <c r="B34" s="6" t="s">
        <v>31</v>
      </c>
      <c r="C34" s="7">
        <v>1</v>
      </c>
      <c r="D34" s="6">
        <v>2</v>
      </c>
      <c r="E34" s="6">
        <v>2</v>
      </c>
      <c r="F34" s="6">
        <v>0</v>
      </c>
      <c r="G34" s="6" t="s">
        <v>27</v>
      </c>
      <c r="H34" s="6" t="s">
        <v>2503</v>
      </c>
      <c r="I34" s="6" t="s">
        <v>2491</v>
      </c>
      <c r="J34" s="6" t="s">
        <v>872</v>
      </c>
      <c r="K34" s="6" t="s">
        <v>872</v>
      </c>
      <c r="L34" s="6" t="s">
        <v>897</v>
      </c>
      <c r="M34" s="6" t="s">
        <v>4594</v>
      </c>
      <c r="N34" s="6" t="s">
        <v>4583</v>
      </c>
    </row>
    <row r="35" spans="1:14" x14ac:dyDescent="0.3">
      <c r="A35" s="8" t="s">
        <v>31</v>
      </c>
      <c r="B35" s="8" t="s">
        <v>39</v>
      </c>
      <c r="C35" s="9">
        <v>0.625</v>
      </c>
      <c r="D35" s="8">
        <v>8</v>
      </c>
      <c r="E35" s="8">
        <v>5</v>
      </c>
      <c r="F35" s="8">
        <v>3</v>
      </c>
      <c r="G35" s="8" t="s">
        <v>27</v>
      </c>
      <c r="H35" s="8" t="s">
        <v>2503</v>
      </c>
      <c r="I35" s="8" t="s">
        <v>2491</v>
      </c>
      <c r="J35" s="8" t="s">
        <v>872</v>
      </c>
      <c r="K35" s="8" t="s">
        <v>872</v>
      </c>
      <c r="L35" s="8" t="s">
        <v>897</v>
      </c>
      <c r="M35" s="8" t="s">
        <v>4594</v>
      </c>
      <c r="N35" s="8" t="s">
        <v>4583</v>
      </c>
    </row>
    <row r="36" spans="1:14" x14ac:dyDescent="0.3">
      <c r="A36" s="6" t="s">
        <v>44</v>
      </c>
      <c r="B36" s="6" t="s">
        <v>31</v>
      </c>
      <c r="C36" s="7">
        <v>0.625</v>
      </c>
      <c r="D36" s="6">
        <v>8</v>
      </c>
      <c r="E36" s="6">
        <v>5</v>
      </c>
      <c r="F36" s="6">
        <v>3</v>
      </c>
      <c r="G36" s="6" t="s">
        <v>27</v>
      </c>
      <c r="H36" s="6" t="s">
        <v>2503</v>
      </c>
      <c r="I36" s="6" t="s">
        <v>2491</v>
      </c>
      <c r="J36" s="6" t="s">
        <v>872</v>
      </c>
      <c r="K36" s="6" t="s">
        <v>872</v>
      </c>
      <c r="L36" s="6" t="s">
        <v>897</v>
      </c>
      <c r="M36" s="6" t="s">
        <v>4594</v>
      </c>
      <c r="N36" s="6" t="s">
        <v>4583</v>
      </c>
    </row>
    <row r="37" spans="1:14" x14ac:dyDescent="0.3">
      <c r="A37" s="8" t="s">
        <v>131</v>
      </c>
      <c r="B37" s="8" t="s">
        <v>31</v>
      </c>
      <c r="C37" s="9">
        <v>0.5</v>
      </c>
      <c r="D37" s="8">
        <v>12</v>
      </c>
      <c r="E37" s="8">
        <v>6</v>
      </c>
      <c r="F37" s="8">
        <v>6</v>
      </c>
      <c r="G37" s="8" t="s">
        <v>27</v>
      </c>
      <c r="H37" s="8" t="s">
        <v>2503</v>
      </c>
      <c r="I37" s="8" t="s">
        <v>2491</v>
      </c>
      <c r="J37" s="8" t="s">
        <v>872</v>
      </c>
      <c r="K37" s="8" t="s">
        <v>872</v>
      </c>
      <c r="L37" s="8" t="s">
        <v>897</v>
      </c>
      <c r="M37" s="8" t="s">
        <v>4594</v>
      </c>
      <c r="N37" s="8" t="s">
        <v>4583</v>
      </c>
    </row>
    <row r="38" spans="1:14" x14ac:dyDescent="0.3">
      <c r="A38" s="6" t="s">
        <v>31</v>
      </c>
      <c r="B38" s="6" t="s">
        <v>46</v>
      </c>
      <c r="C38" s="7">
        <v>0.52173913043478259</v>
      </c>
      <c r="D38" s="6">
        <v>23</v>
      </c>
      <c r="E38" s="6">
        <v>12</v>
      </c>
      <c r="F38" s="6">
        <v>11</v>
      </c>
      <c r="G38" s="6" t="s">
        <v>27</v>
      </c>
      <c r="H38" s="6" t="s">
        <v>2503</v>
      </c>
      <c r="I38" s="6" t="s">
        <v>2491</v>
      </c>
      <c r="J38" s="6" t="s">
        <v>872</v>
      </c>
      <c r="K38" s="6" t="s">
        <v>872</v>
      </c>
      <c r="L38" s="6" t="s">
        <v>897</v>
      </c>
      <c r="M38" s="6" t="s">
        <v>4594</v>
      </c>
      <c r="N38" s="6" t="s">
        <v>4583</v>
      </c>
    </row>
    <row r="39" spans="1:14" x14ac:dyDescent="0.3">
      <c r="A39" s="8" t="s">
        <v>46</v>
      </c>
      <c r="B39" s="8" t="s">
        <v>138</v>
      </c>
      <c r="C39" s="9">
        <v>1</v>
      </c>
      <c r="D39" s="8">
        <v>20</v>
      </c>
      <c r="E39" s="8">
        <v>20</v>
      </c>
      <c r="F39" s="8">
        <v>0</v>
      </c>
      <c r="G39" s="8" t="s">
        <v>27</v>
      </c>
      <c r="H39" s="8" t="s">
        <v>2503</v>
      </c>
      <c r="I39" s="8" t="s">
        <v>2491</v>
      </c>
      <c r="J39" s="8" t="s">
        <v>872</v>
      </c>
      <c r="K39" s="8" t="s">
        <v>872</v>
      </c>
      <c r="L39" s="8" t="s">
        <v>897</v>
      </c>
      <c r="M39" s="8" t="s">
        <v>4594</v>
      </c>
      <c r="N39" s="8" t="s">
        <v>4583</v>
      </c>
    </row>
    <row r="40" spans="1:14" x14ac:dyDescent="0.3">
      <c r="A40" s="6" t="s">
        <v>139</v>
      </c>
      <c r="B40" s="6" t="s">
        <v>138</v>
      </c>
      <c r="C40" s="7">
        <v>0.5</v>
      </c>
      <c r="D40" s="6">
        <v>14</v>
      </c>
      <c r="E40" s="6">
        <v>7</v>
      </c>
      <c r="F40" s="6">
        <v>7</v>
      </c>
      <c r="G40" s="6" t="s">
        <v>27</v>
      </c>
      <c r="H40" s="6" t="s">
        <v>2503</v>
      </c>
      <c r="I40" s="6" t="s">
        <v>2491</v>
      </c>
      <c r="J40" s="6" t="s">
        <v>872</v>
      </c>
      <c r="K40" s="6" t="s">
        <v>872</v>
      </c>
      <c r="L40" s="6" t="s">
        <v>897</v>
      </c>
      <c r="M40" s="6" t="s">
        <v>4594</v>
      </c>
      <c r="N40" s="6" t="s">
        <v>4583</v>
      </c>
    </row>
    <row r="41" spans="1:14" x14ac:dyDescent="0.3">
      <c r="A41" s="8" t="s">
        <v>138</v>
      </c>
      <c r="B41" s="8" t="s">
        <v>143</v>
      </c>
      <c r="C41" s="9">
        <v>1</v>
      </c>
      <c r="D41" s="8">
        <v>19</v>
      </c>
      <c r="E41" s="8">
        <v>19</v>
      </c>
      <c r="F41" s="8">
        <v>0</v>
      </c>
      <c r="G41" s="8" t="s">
        <v>27</v>
      </c>
      <c r="H41" s="8" t="s">
        <v>2503</v>
      </c>
      <c r="I41" s="8" t="s">
        <v>2491</v>
      </c>
      <c r="J41" s="8" t="s">
        <v>872</v>
      </c>
      <c r="K41" s="8" t="s">
        <v>872</v>
      </c>
      <c r="L41" s="8" t="s">
        <v>897</v>
      </c>
      <c r="M41" s="8" t="s">
        <v>4594</v>
      </c>
      <c r="N41" s="8" t="s">
        <v>4583</v>
      </c>
    </row>
    <row r="42" spans="1:14" x14ac:dyDescent="0.3">
      <c r="A42" s="6" t="s">
        <v>58</v>
      </c>
      <c r="B42" s="6" t="s">
        <v>63</v>
      </c>
      <c r="C42" s="7">
        <v>0.60526315789473684</v>
      </c>
      <c r="D42" s="6">
        <v>76</v>
      </c>
      <c r="E42" s="6">
        <v>46</v>
      </c>
      <c r="F42" s="6">
        <v>30</v>
      </c>
      <c r="G42" s="6" t="s">
        <v>27</v>
      </c>
      <c r="H42" s="6" t="s">
        <v>2503</v>
      </c>
      <c r="I42" s="6" t="s">
        <v>2491</v>
      </c>
      <c r="J42" s="6" t="s">
        <v>897</v>
      </c>
      <c r="K42" s="6" t="s">
        <v>872</v>
      </c>
      <c r="L42" s="6" t="s">
        <v>897</v>
      </c>
      <c r="M42" s="6" t="s">
        <v>4594</v>
      </c>
      <c r="N42" s="6" t="s">
        <v>4583</v>
      </c>
    </row>
    <row r="43" spans="1:14" x14ac:dyDescent="0.3">
      <c r="A43" s="8" t="s">
        <v>58</v>
      </c>
      <c r="B43" s="8" t="s">
        <v>64</v>
      </c>
      <c r="C43" s="9">
        <v>0.7142857142857143</v>
      </c>
      <c r="D43" s="8">
        <v>7</v>
      </c>
      <c r="E43" s="8">
        <v>5</v>
      </c>
      <c r="F43" s="8">
        <v>2</v>
      </c>
      <c r="G43" s="8" t="s">
        <v>27</v>
      </c>
      <c r="H43" s="8" t="s">
        <v>2503</v>
      </c>
      <c r="I43" s="8" t="s">
        <v>2491</v>
      </c>
      <c r="J43" s="8" t="s">
        <v>897</v>
      </c>
      <c r="K43" s="8" t="s">
        <v>872</v>
      </c>
      <c r="L43" s="8" t="s">
        <v>897</v>
      </c>
      <c r="M43" s="8" t="s">
        <v>4594</v>
      </c>
      <c r="N43" s="8" t="s">
        <v>4583</v>
      </c>
    </row>
    <row r="44" spans="1:14" x14ac:dyDescent="0.3">
      <c r="A44" s="6" t="s">
        <v>148</v>
      </c>
      <c r="B44" s="6" t="s">
        <v>58</v>
      </c>
      <c r="C44" s="7">
        <v>0.72727272727272729</v>
      </c>
      <c r="D44" s="6">
        <v>22</v>
      </c>
      <c r="E44" s="6">
        <v>16</v>
      </c>
      <c r="F44" s="6">
        <v>6</v>
      </c>
      <c r="G44" s="6" t="s">
        <v>27</v>
      </c>
      <c r="H44" s="6" t="s">
        <v>2503</v>
      </c>
      <c r="I44" s="6" t="s">
        <v>2491</v>
      </c>
      <c r="J44" s="6" t="s">
        <v>897</v>
      </c>
      <c r="K44" s="6" t="s">
        <v>872</v>
      </c>
      <c r="L44" s="6" t="s">
        <v>897</v>
      </c>
      <c r="M44" s="6" t="s">
        <v>4594</v>
      </c>
      <c r="N44" s="6" t="s">
        <v>4583</v>
      </c>
    </row>
    <row r="45" spans="1:14" x14ac:dyDescent="0.3">
      <c r="A45" s="8" t="s">
        <v>72</v>
      </c>
      <c r="B45" s="8" t="s">
        <v>79</v>
      </c>
      <c r="C45" s="9">
        <v>0.53846153846153844</v>
      </c>
      <c r="D45" s="8">
        <v>26</v>
      </c>
      <c r="E45" s="8">
        <v>14</v>
      </c>
      <c r="F45" s="8">
        <v>12</v>
      </c>
      <c r="G45" s="8" t="s">
        <v>27</v>
      </c>
      <c r="H45" s="8" t="s">
        <v>2507</v>
      </c>
      <c r="I45" s="8" t="s">
        <v>2491</v>
      </c>
      <c r="J45" s="8" t="s">
        <v>949</v>
      </c>
      <c r="K45" s="8" t="s">
        <v>949</v>
      </c>
      <c r="L45" s="8" t="s">
        <v>850</v>
      </c>
      <c r="M45" s="8" t="s">
        <v>4595</v>
      </c>
      <c r="N45" s="8" t="s">
        <v>4583</v>
      </c>
    </row>
    <row r="46" spans="1:14" x14ac:dyDescent="0.3">
      <c r="A46" s="6" t="s">
        <v>79</v>
      </c>
      <c r="B46" s="6" t="s">
        <v>83</v>
      </c>
      <c r="C46" s="7">
        <v>0.6</v>
      </c>
      <c r="D46" s="6">
        <v>5</v>
      </c>
      <c r="E46" s="6">
        <v>3</v>
      </c>
      <c r="F46" s="6">
        <v>2</v>
      </c>
      <c r="G46" s="6" t="s">
        <v>27</v>
      </c>
      <c r="H46" s="6" t="s">
        <v>2507</v>
      </c>
      <c r="I46" s="6" t="s">
        <v>2491</v>
      </c>
      <c r="J46" s="6" t="s">
        <v>949</v>
      </c>
      <c r="K46" s="6" t="s">
        <v>949</v>
      </c>
      <c r="L46" s="6" t="s">
        <v>850</v>
      </c>
      <c r="M46" s="6" t="s">
        <v>4595</v>
      </c>
      <c r="N46" s="6" t="s">
        <v>4583</v>
      </c>
    </row>
    <row r="47" spans="1:14" x14ac:dyDescent="0.3">
      <c r="A47" s="8" t="s">
        <v>79</v>
      </c>
      <c r="B47" s="8" t="s">
        <v>82</v>
      </c>
      <c r="C47" s="9">
        <v>1</v>
      </c>
      <c r="D47" s="8">
        <v>12</v>
      </c>
      <c r="E47" s="8">
        <v>12</v>
      </c>
      <c r="F47" s="8">
        <v>0</v>
      </c>
      <c r="G47" s="8" t="s">
        <v>27</v>
      </c>
      <c r="H47" s="8" t="s">
        <v>2507</v>
      </c>
      <c r="I47" s="8" t="s">
        <v>2491</v>
      </c>
      <c r="J47" s="8" t="s">
        <v>949</v>
      </c>
      <c r="K47" s="8" t="s">
        <v>949</v>
      </c>
      <c r="L47" s="8" t="s">
        <v>850</v>
      </c>
      <c r="M47" s="8" t="s">
        <v>4595</v>
      </c>
      <c r="N47" s="8" t="s">
        <v>4583</v>
      </c>
    </row>
    <row r="48" spans="1:14" x14ac:dyDescent="0.3">
      <c r="A48" s="6" t="s">
        <v>86</v>
      </c>
      <c r="B48" s="6" t="s">
        <v>82</v>
      </c>
      <c r="C48" s="7">
        <v>0.65753424657534243</v>
      </c>
      <c r="D48" s="6">
        <v>73</v>
      </c>
      <c r="E48" s="6">
        <v>48</v>
      </c>
      <c r="F48" s="6">
        <v>25</v>
      </c>
      <c r="G48" s="6" t="s">
        <v>27</v>
      </c>
      <c r="H48" s="6" t="s">
        <v>2507</v>
      </c>
      <c r="I48" s="6" t="s">
        <v>2491</v>
      </c>
      <c r="J48" s="6" t="s">
        <v>949</v>
      </c>
      <c r="K48" s="6" t="s">
        <v>949</v>
      </c>
      <c r="L48" s="6" t="s">
        <v>850</v>
      </c>
      <c r="M48" s="6" t="s">
        <v>4595</v>
      </c>
      <c r="N48" s="6" t="s">
        <v>4583</v>
      </c>
    </row>
    <row r="49" spans="1:14" x14ac:dyDescent="0.3">
      <c r="A49" s="8" t="s">
        <v>89</v>
      </c>
      <c r="B49" s="8" t="s">
        <v>86</v>
      </c>
      <c r="C49" s="9">
        <v>0.50980392156862742</v>
      </c>
      <c r="D49" s="8">
        <v>51</v>
      </c>
      <c r="E49" s="8">
        <v>26</v>
      </c>
      <c r="F49" s="8">
        <v>25</v>
      </c>
      <c r="G49" s="8" t="s">
        <v>27</v>
      </c>
      <c r="H49" s="8" t="s">
        <v>2507</v>
      </c>
      <c r="I49" s="8" t="s">
        <v>2491</v>
      </c>
      <c r="J49" s="8" t="s">
        <v>949</v>
      </c>
      <c r="K49" s="8" t="s">
        <v>949</v>
      </c>
      <c r="L49" s="8" t="s">
        <v>850</v>
      </c>
      <c r="M49" s="8" t="s">
        <v>4595</v>
      </c>
      <c r="N49" s="8" t="s">
        <v>4583</v>
      </c>
    </row>
    <row r="50" spans="1:14" x14ac:dyDescent="0.3">
      <c r="A50" s="6" t="s">
        <v>86</v>
      </c>
      <c r="B50" s="6" t="s">
        <v>161</v>
      </c>
      <c r="C50" s="7">
        <v>0.95744680851063835</v>
      </c>
      <c r="D50" s="6">
        <v>47</v>
      </c>
      <c r="E50" s="6">
        <v>45</v>
      </c>
      <c r="F50" s="6">
        <v>2</v>
      </c>
      <c r="G50" s="6" t="s">
        <v>27</v>
      </c>
      <c r="H50" s="6" t="s">
        <v>2507</v>
      </c>
      <c r="I50" s="6" t="s">
        <v>2491</v>
      </c>
      <c r="J50" s="6" t="s">
        <v>949</v>
      </c>
      <c r="K50" s="6" t="s">
        <v>949</v>
      </c>
      <c r="L50" s="6" t="s">
        <v>850</v>
      </c>
      <c r="M50" s="6" t="s">
        <v>4595</v>
      </c>
      <c r="N50" s="6" t="s">
        <v>4583</v>
      </c>
    </row>
    <row r="51" spans="1:14" x14ac:dyDescent="0.3">
      <c r="A51" s="8" t="s">
        <v>162</v>
      </c>
      <c r="B51" s="8" t="s">
        <v>166</v>
      </c>
      <c r="C51" s="9">
        <v>0.5089285714285714</v>
      </c>
      <c r="D51" s="8">
        <v>112</v>
      </c>
      <c r="E51" s="8">
        <v>57</v>
      </c>
      <c r="F51" s="8">
        <v>55</v>
      </c>
      <c r="G51" s="8" t="s">
        <v>27</v>
      </c>
      <c r="H51" s="8" t="s">
        <v>2507</v>
      </c>
      <c r="I51" s="8" t="s">
        <v>2491</v>
      </c>
      <c r="J51" s="8" t="s">
        <v>850</v>
      </c>
      <c r="K51" s="8" t="s">
        <v>949</v>
      </c>
      <c r="L51" s="8" t="s">
        <v>850</v>
      </c>
      <c r="M51" s="8" t="s">
        <v>4595</v>
      </c>
      <c r="N51" s="8" t="s">
        <v>4583</v>
      </c>
    </row>
    <row r="52" spans="1:14" x14ac:dyDescent="0.3">
      <c r="A52" s="6" t="s">
        <v>166</v>
      </c>
      <c r="B52" s="6" t="s">
        <v>167</v>
      </c>
      <c r="C52" s="7">
        <v>1</v>
      </c>
      <c r="D52" s="6">
        <v>27</v>
      </c>
      <c r="E52" s="6">
        <v>27</v>
      </c>
      <c r="F52" s="6">
        <v>0</v>
      </c>
      <c r="G52" s="6" t="s">
        <v>27</v>
      </c>
      <c r="H52" s="6" t="s">
        <v>2507</v>
      </c>
      <c r="I52" s="6" t="s">
        <v>2491</v>
      </c>
      <c r="J52" s="6" t="s">
        <v>850</v>
      </c>
      <c r="K52" s="6" t="s">
        <v>949</v>
      </c>
      <c r="L52" s="6" t="s">
        <v>850</v>
      </c>
      <c r="M52" s="6" t="s">
        <v>4595</v>
      </c>
      <c r="N52" s="6" t="s">
        <v>4583</v>
      </c>
    </row>
    <row r="53" spans="1:14" x14ac:dyDescent="0.3">
      <c r="A53" s="8" t="s">
        <v>25</v>
      </c>
      <c r="B53" s="8" t="s">
        <v>31</v>
      </c>
      <c r="C53" s="9">
        <v>0.7142857142857143</v>
      </c>
      <c r="D53" s="8">
        <v>84</v>
      </c>
      <c r="E53" s="8">
        <v>60</v>
      </c>
      <c r="F53" s="8">
        <v>24</v>
      </c>
      <c r="G53" s="8" t="s">
        <v>27</v>
      </c>
      <c r="H53" s="8" t="s">
        <v>2511</v>
      </c>
      <c r="I53" s="8" t="s">
        <v>2491</v>
      </c>
      <c r="J53" s="8" t="s">
        <v>872</v>
      </c>
      <c r="K53" s="8" t="s">
        <v>872</v>
      </c>
      <c r="L53" s="8" t="s">
        <v>883</v>
      </c>
      <c r="M53" s="8" t="s">
        <v>4596</v>
      </c>
      <c r="N53" s="8" t="s">
        <v>4583</v>
      </c>
    </row>
    <row r="54" spans="1:14" x14ac:dyDescent="0.3">
      <c r="A54" s="6" t="s">
        <v>36</v>
      </c>
      <c r="B54" s="6" t="s">
        <v>31</v>
      </c>
      <c r="C54" s="7">
        <v>0.68181818181818177</v>
      </c>
      <c r="D54" s="6">
        <v>22</v>
      </c>
      <c r="E54" s="6">
        <v>15</v>
      </c>
      <c r="F54" s="6">
        <v>7</v>
      </c>
      <c r="G54" s="6" t="s">
        <v>27</v>
      </c>
      <c r="H54" s="6" t="s">
        <v>2511</v>
      </c>
      <c r="I54" s="6" t="s">
        <v>2491</v>
      </c>
      <c r="J54" s="6" t="s">
        <v>872</v>
      </c>
      <c r="K54" s="6" t="s">
        <v>872</v>
      </c>
      <c r="L54" s="6" t="s">
        <v>883</v>
      </c>
      <c r="M54" s="6" t="s">
        <v>4596</v>
      </c>
      <c r="N54" s="6" t="s">
        <v>4583</v>
      </c>
    </row>
    <row r="55" spans="1:14" x14ac:dyDescent="0.3">
      <c r="A55" s="8" t="s">
        <v>31</v>
      </c>
      <c r="B55" s="8" t="s">
        <v>35</v>
      </c>
      <c r="C55" s="9">
        <v>0.625</v>
      </c>
      <c r="D55" s="8">
        <v>16</v>
      </c>
      <c r="E55" s="8">
        <v>10</v>
      </c>
      <c r="F55" s="8">
        <v>6</v>
      </c>
      <c r="G55" s="8" t="s">
        <v>27</v>
      </c>
      <c r="H55" s="8" t="s">
        <v>2511</v>
      </c>
      <c r="I55" s="8" t="s">
        <v>2491</v>
      </c>
      <c r="J55" s="8" t="s">
        <v>872</v>
      </c>
      <c r="K55" s="8" t="s">
        <v>872</v>
      </c>
      <c r="L55" s="8" t="s">
        <v>883</v>
      </c>
      <c r="M55" s="8" t="s">
        <v>4596</v>
      </c>
      <c r="N55" s="8" t="s">
        <v>4583</v>
      </c>
    </row>
    <row r="56" spans="1:14" x14ac:dyDescent="0.3">
      <c r="A56" s="6" t="s">
        <v>46</v>
      </c>
      <c r="B56" s="6" t="s">
        <v>35</v>
      </c>
      <c r="C56" s="7">
        <v>0.5625</v>
      </c>
      <c r="D56" s="6">
        <v>16</v>
      </c>
      <c r="E56" s="6">
        <v>9</v>
      </c>
      <c r="F56" s="6">
        <v>7</v>
      </c>
      <c r="G56" s="6" t="s">
        <v>27</v>
      </c>
      <c r="H56" s="6" t="s">
        <v>2511</v>
      </c>
      <c r="I56" s="6" t="s">
        <v>2491</v>
      </c>
      <c r="J56" s="6" t="s">
        <v>872</v>
      </c>
      <c r="K56" s="6" t="s">
        <v>872</v>
      </c>
      <c r="L56" s="6" t="s">
        <v>883</v>
      </c>
      <c r="M56" s="6" t="s">
        <v>4596</v>
      </c>
      <c r="N56" s="6" t="s">
        <v>4583</v>
      </c>
    </row>
    <row r="57" spans="1:14" x14ac:dyDescent="0.3">
      <c r="A57" s="8" t="s">
        <v>35</v>
      </c>
      <c r="B57" s="8" t="s">
        <v>44</v>
      </c>
      <c r="C57" s="9">
        <v>0.5</v>
      </c>
      <c r="D57" s="8">
        <v>4</v>
      </c>
      <c r="E57" s="8">
        <v>2</v>
      </c>
      <c r="F57" s="8">
        <v>2</v>
      </c>
      <c r="G57" s="8" t="s">
        <v>27</v>
      </c>
      <c r="H57" s="8" t="s">
        <v>2511</v>
      </c>
      <c r="I57" s="8" t="s">
        <v>2491</v>
      </c>
      <c r="J57" s="8" t="s">
        <v>872</v>
      </c>
      <c r="K57" s="8" t="s">
        <v>872</v>
      </c>
      <c r="L57" s="8" t="s">
        <v>883</v>
      </c>
      <c r="M57" s="8" t="s">
        <v>4596</v>
      </c>
      <c r="N57" s="8" t="s">
        <v>4583</v>
      </c>
    </row>
    <row r="58" spans="1:14" x14ac:dyDescent="0.3">
      <c r="A58" s="6" t="s">
        <v>35</v>
      </c>
      <c r="B58" s="6" t="s">
        <v>178</v>
      </c>
      <c r="C58" s="7">
        <v>0.61904761904761907</v>
      </c>
      <c r="D58" s="6">
        <v>21</v>
      </c>
      <c r="E58" s="6">
        <v>13</v>
      </c>
      <c r="F58" s="6">
        <v>8</v>
      </c>
      <c r="G58" s="6" t="s">
        <v>27</v>
      </c>
      <c r="H58" s="6" t="s">
        <v>2511</v>
      </c>
      <c r="I58" s="6" t="s">
        <v>2491</v>
      </c>
      <c r="J58" s="6" t="s">
        <v>872</v>
      </c>
      <c r="K58" s="6" t="s">
        <v>872</v>
      </c>
      <c r="L58" s="6" t="s">
        <v>883</v>
      </c>
      <c r="M58" s="6" t="s">
        <v>4596</v>
      </c>
      <c r="N58" s="6" t="s">
        <v>4583</v>
      </c>
    </row>
    <row r="59" spans="1:14" x14ac:dyDescent="0.3">
      <c r="A59" s="8" t="s">
        <v>35</v>
      </c>
      <c r="B59" s="8" t="s">
        <v>182</v>
      </c>
      <c r="C59" s="9">
        <v>1</v>
      </c>
      <c r="D59" s="8">
        <v>2</v>
      </c>
      <c r="E59" s="8">
        <v>2</v>
      </c>
      <c r="F59" s="8">
        <v>0</v>
      </c>
      <c r="G59" s="8" t="s">
        <v>27</v>
      </c>
      <c r="H59" s="8" t="s">
        <v>2511</v>
      </c>
      <c r="I59" s="8" t="s">
        <v>2491</v>
      </c>
      <c r="J59" s="8" t="s">
        <v>872</v>
      </c>
      <c r="K59" s="8" t="s">
        <v>872</v>
      </c>
      <c r="L59" s="8" t="s">
        <v>883</v>
      </c>
      <c r="M59" s="8" t="s">
        <v>4596</v>
      </c>
      <c r="N59" s="8" t="s">
        <v>4583</v>
      </c>
    </row>
    <row r="60" spans="1:14" x14ac:dyDescent="0.3">
      <c r="A60" s="6" t="s">
        <v>95</v>
      </c>
      <c r="B60" s="6" t="s">
        <v>90</v>
      </c>
      <c r="C60" s="7">
        <v>0.66666666666666663</v>
      </c>
      <c r="D60" s="6">
        <v>24</v>
      </c>
      <c r="E60" s="6">
        <v>16</v>
      </c>
      <c r="F60" s="6">
        <v>8</v>
      </c>
      <c r="G60" s="6" t="s">
        <v>27</v>
      </c>
      <c r="H60" s="6" t="s">
        <v>2511</v>
      </c>
      <c r="I60" s="6" t="s">
        <v>2491</v>
      </c>
      <c r="J60" s="6" t="s">
        <v>883</v>
      </c>
      <c r="K60" s="6" t="s">
        <v>872</v>
      </c>
      <c r="L60" s="6" t="s">
        <v>883</v>
      </c>
      <c r="M60" s="6" t="s">
        <v>4596</v>
      </c>
      <c r="N60" s="6" t="s">
        <v>4583</v>
      </c>
    </row>
    <row r="61" spans="1:14" x14ac:dyDescent="0.3">
      <c r="A61" s="8" t="s">
        <v>95</v>
      </c>
      <c r="B61" s="8" t="s">
        <v>98</v>
      </c>
      <c r="C61" s="9">
        <v>0.75</v>
      </c>
      <c r="D61" s="8">
        <v>24</v>
      </c>
      <c r="E61" s="8">
        <v>18</v>
      </c>
      <c r="F61" s="8">
        <v>6</v>
      </c>
      <c r="G61" s="8" t="s">
        <v>27</v>
      </c>
      <c r="H61" s="8" t="s">
        <v>2511</v>
      </c>
      <c r="I61" s="8" t="s">
        <v>2491</v>
      </c>
      <c r="J61" s="8" t="s">
        <v>883</v>
      </c>
      <c r="K61" s="8" t="s">
        <v>872</v>
      </c>
      <c r="L61" s="8" t="s">
        <v>883</v>
      </c>
      <c r="M61" s="8" t="s">
        <v>4596</v>
      </c>
      <c r="N61" s="8" t="s">
        <v>4583</v>
      </c>
    </row>
    <row r="62" spans="1:14" x14ac:dyDescent="0.3">
      <c r="A62" s="6" t="s">
        <v>99</v>
      </c>
      <c r="B62" s="6" t="s">
        <v>95</v>
      </c>
      <c r="C62" s="7">
        <v>0.5714285714285714</v>
      </c>
      <c r="D62" s="6">
        <v>42</v>
      </c>
      <c r="E62" s="6">
        <v>24</v>
      </c>
      <c r="F62" s="6">
        <v>18</v>
      </c>
      <c r="G62" s="6" t="s">
        <v>27</v>
      </c>
      <c r="H62" s="6" t="s">
        <v>2511</v>
      </c>
      <c r="I62" s="6" t="s">
        <v>2491</v>
      </c>
      <c r="J62" s="6" t="s">
        <v>883</v>
      </c>
      <c r="K62" s="6" t="s">
        <v>872</v>
      </c>
      <c r="L62" s="6" t="s">
        <v>883</v>
      </c>
      <c r="M62" s="6" t="s">
        <v>4596</v>
      </c>
      <c r="N62" s="6" t="s">
        <v>4583</v>
      </c>
    </row>
    <row r="63" spans="1:14" x14ac:dyDescent="0.3">
      <c r="A63" s="8" t="s">
        <v>95</v>
      </c>
      <c r="B63" s="8" t="s">
        <v>191</v>
      </c>
      <c r="C63" s="9">
        <v>0.72972972972972971</v>
      </c>
      <c r="D63" s="8">
        <v>74</v>
      </c>
      <c r="E63" s="8">
        <v>54</v>
      </c>
      <c r="F63" s="8">
        <v>20</v>
      </c>
      <c r="G63" s="8" t="s">
        <v>27</v>
      </c>
      <c r="H63" s="8" t="s">
        <v>2511</v>
      </c>
      <c r="I63" s="8" t="s">
        <v>2491</v>
      </c>
      <c r="J63" s="8" t="s">
        <v>883</v>
      </c>
      <c r="K63" s="8" t="s">
        <v>872</v>
      </c>
      <c r="L63" s="8" t="s">
        <v>883</v>
      </c>
      <c r="M63" s="8" t="s">
        <v>4596</v>
      </c>
      <c r="N63" s="8" t="s">
        <v>4583</v>
      </c>
    </row>
    <row r="64" spans="1:14" x14ac:dyDescent="0.3">
      <c r="A64" s="6" t="s">
        <v>191</v>
      </c>
      <c r="B64" s="6" t="s">
        <v>106</v>
      </c>
      <c r="C64" s="7">
        <v>1</v>
      </c>
      <c r="D64" s="6">
        <v>26</v>
      </c>
      <c r="E64" s="6">
        <v>26</v>
      </c>
      <c r="F64" s="6">
        <v>0</v>
      </c>
      <c r="G64" s="6" t="s">
        <v>27</v>
      </c>
      <c r="H64" s="6" t="s">
        <v>2511</v>
      </c>
      <c r="I64" s="6" t="s">
        <v>2491</v>
      </c>
      <c r="J64" s="6" t="s">
        <v>883</v>
      </c>
      <c r="K64" s="6" t="s">
        <v>872</v>
      </c>
      <c r="L64" s="6" t="s">
        <v>883</v>
      </c>
      <c r="M64" s="6" t="s">
        <v>4596</v>
      </c>
      <c r="N64" s="6" t="s">
        <v>4583</v>
      </c>
    </row>
    <row r="65" spans="1:14" x14ac:dyDescent="0.3">
      <c r="A65" s="8" t="s">
        <v>47</v>
      </c>
      <c r="B65" s="8" t="s">
        <v>51</v>
      </c>
      <c r="C65" s="9">
        <v>1</v>
      </c>
      <c r="D65" s="8">
        <v>12</v>
      </c>
      <c r="E65" s="8">
        <v>12</v>
      </c>
      <c r="F65" s="8">
        <v>0</v>
      </c>
      <c r="G65" s="8" t="s">
        <v>27</v>
      </c>
      <c r="H65" s="8" t="s">
        <v>2515</v>
      </c>
      <c r="I65" s="8" t="s">
        <v>2491</v>
      </c>
      <c r="J65" s="8" t="s">
        <v>909</v>
      </c>
      <c r="K65" s="8" t="s">
        <v>909</v>
      </c>
      <c r="L65" s="8" t="s">
        <v>897</v>
      </c>
      <c r="M65" s="8" t="s">
        <v>4592</v>
      </c>
      <c r="N65" s="8" t="s">
        <v>4583</v>
      </c>
    </row>
    <row r="66" spans="1:14" x14ac:dyDescent="0.3">
      <c r="A66" s="6" t="s">
        <v>47</v>
      </c>
      <c r="B66" s="6" t="s">
        <v>52</v>
      </c>
      <c r="C66" s="7">
        <v>0.57999999999999996</v>
      </c>
      <c r="D66" s="6">
        <v>50</v>
      </c>
      <c r="E66" s="6">
        <v>29</v>
      </c>
      <c r="F66" s="6">
        <v>21</v>
      </c>
      <c r="G66" s="6" t="s">
        <v>27</v>
      </c>
      <c r="H66" s="6" t="s">
        <v>2515</v>
      </c>
      <c r="I66" s="6" t="s">
        <v>2491</v>
      </c>
      <c r="J66" s="6" t="s">
        <v>909</v>
      </c>
      <c r="K66" s="6" t="s">
        <v>909</v>
      </c>
      <c r="L66" s="6" t="s">
        <v>897</v>
      </c>
      <c r="M66" s="6" t="s">
        <v>4592</v>
      </c>
      <c r="N66" s="6" t="s">
        <v>4583</v>
      </c>
    </row>
    <row r="67" spans="1:14" x14ac:dyDescent="0.3">
      <c r="A67" s="8" t="s">
        <v>47</v>
      </c>
      <c r="B67" s="8" t="s">
        <v>55</v>
      </c>
      <c r="C67" s="9">
        <v>0.54347826086956519</v>
      </c>
      <c r="D67" s="8">
        <v>46</v>
      </c>
      <c r="E67" s="8">
        <v>25</v>
      </c>
      <c r="F67" s="8">
        <v>21</v>
      </c>
      <c r="G67" s="8" t="s">
        <v>27</v>
      </c>
      <c r="H67" s="8" t="s">
        <v>2515</v>
      </c>
      <c r="I67" s="8" t="s">
        <v>2491</v>
      </c>
      <c r="J67" s="8" t="s">
        <v>909</v>
      </c>
      <c r="K67" s="8" t="s">
        <v>909</v>
      </c>
      <c r="L67" s="8" t="s">
        <v>897</v>
      </c>
      <c r="M67" s="8" t="s">
        <v>4592</v>
      </c>
      <c r="N67" s="8" t="s">
        <v>4583</v>
      </c>
    </row>
    <row r="68" spans="1:14" x14ac:dyDescent="0.3">
      <c r="A68" s="6" t="s">
        <v>47</v>
      </c>
      <c r="B68" s="6" t="s">
        <v>57</v>
      </c>
      <c r="C68" s="7">
        <v>0.52380952380952384</v>
      </c>
      <c r="D68" s="6">
        <v>42</v>
      </c>
      <c r="E68" s="6">
        <v>22</v>
      </c>
      <c r="F68" s="6">
        <v>20</v>
      </c>
      <c r="G68" s="6" t="s">
        <v>27</v>
      </c>
      <c r="H68" s="6" t="s">
        <v>2515</v>
      </c>
      <c r="I68" s="6" t="s">
        <v>2491</v>
      </c>
      <c r="J68" s="6" t="s">
        <v>909</v>
      </c>
      <c r="K68" s="6" t="s">
        <v>909</v>
      </c>
      <c r="L68" s="6" t="s">
        <v>897</v>
      </c>
      <c r="M68" s="6" t="s">
        <v>4592</v>
      </c>
      <c r="N68" s="6" t="s">
        <v>4583</v>
      </c>
    </row>
    <row r="69" spans="1:14" x14ac:dyDescent="0.3">
      <c r="A69" s="8" t="s">
        <v>57</v>
      </c>
      <c r="B69" s="8" t="s">
        <v>118</v>
      </c>
      <c r="C69" s="9">
        <v>0.77777777777777779</v>
      </c>
      <c r="D69" s="8">
        <v>36</v>
      </c>
      <c r="E69" s="8">
        <v>28</v>
      </c>
      <c r="F69" s="8">
        <v>8</v>
      </c>
      <c r="G69" s="8" t="s">
        <v>27</v>
      </c>
      <c r="H69" s="8" t="s">
        <v>2515</v>
      </c>
      <c r="I69" s="8" t="s">
        <v>2491</v>
      </c>
      <c r="J69" s="8" t="s">
        <v>909</v>
      </c>
      <c r="K69" s="8" t="s">
        <v>909</v>
      </c>
      <c r="L69" s="8" t="s">
        <v>897</v>
      </c>
      <c r="M69" s="8" t="s">
        <v>4592</v>
      </c>
      <c r="N69" s="8" t="s">
        <v>4583</v>
      </c>
    </row>
    <row r="70" spans="1:14" x14ac:dyDescent="0.3">
      <c r="A70" s="6" t="s">
        <v>58</v>
      </c>
      <c r="B70" s="6" t="s">
        <v>63</v>
      </c>
      <c r="C70" s="7">
        <v>0.7857142857142857</v>
      </c>
      <c r="D70" s="6">
        <v>14</v>
      </c>
      <c r="E70" s="6">
        <v>11</v>
      </c>
      <c r="F70" s="6">
        <v>3</v>
      </c>
      <c r="G70" s="6" t="s">
        <v>27</v>
      </c>
      <c r="H70" s="6" t="s">
        <v>2515</v>
      </c>
      <c r="I70" s="6" t="s">
        <v>2491</v>
      </c>
      <c r="J70" s="6" t="s">
        <v>897</v>
      </c>
      <c r="K70" s="6" t="s">
        <v>909</v>
      </c>
      <c r="L70" s="6" t="s">
        <v>897</v>
      </c>
      <c r="M70" s="6" t="s">
        <v>4592</v>
      </c>
      <c r="N70" s="6" t="s">
        <v>4583</v>
      </c>
    </row>
    <row r="71" spans="1:14" x14ac:dyDescent="0.3">
      <c r="A71" s="8" t="s">
        <v>58</v>
      </c>
      <c r="B71" s="8" t="s">
        <v>64</v>
      </c>
      <c r="C71" s="9">
        <v>0.8666666666666667</v>
      </c>
      <c r="D71" s="8">
        <v>15</v>
      </c>
      <c r="E71" s="8">
        <v>13</v>
      </c>
      <c r="F71" s="8">
        <v>2</v>
      </c>
      <c r="G71" s="8" t="s">
        <v>27</v>
      </c>
      <c r="H71" s="8" t="s">
        <v>2515</v>
      </c>
      <c r="I71" s="8" t="s">
        <v>2491</v>
      </c>
      <c r="J71" s="8" t="s">
        <v>897</v>
      </c>
      <c r="K71" s="8" t="s">
        <v>909</v>
      </c>
      <c r="L71" s="8" t="s">
        <v>897</v>
      </c>
      <c r="M71" s="8" t="s">
        <v>4592</v>
      </c>
      <c r="N71" s="8" t="s">
        <v>4583</v>
      </c>
    </row>
    <row r="72" spans="1:14" x14ac:dyDescent="0.3">
      <c r="A72" s="6" t="s">
        <v>64</v>
      </c>
      <c r="B72" s="6" t="s">
        <v>148</v>
      </c>
      <c r="C72" s="7">
        <v>0.69117647058823528</v>
      </c>
      <c r="D72" s="6">
        <v>68</v>
      </c>
      <c r="E72" s="6">
        <v>47</v>
      </c>
      <c r="F72" s="6">
        <v>21</v>
      </c>
      <c r="G72" s="6" t="s">
        <v>27</v>
      </c>
      <c r="H72" s="6" t="s">
        <v>2515</v>
      </c>
      <c r="I72" s="6" t="s">
        <v>2491</v>
      </c>
      <c r="J72" s="6" t="s">
        <v>897</v>
      </c>
      <c r="K72" s="6" t="s">
        <v>909</v>
      </c>
      <c r="L72" s="6" t="s">
        <v>897</v>
      </c>
      <c r="M72" s="6" t="s">
        <v>4592</v>
      </c>
      <c r="N72" s="6" t="s">
        <v>4583</v>
      </c>
    </row>
    <row r="73" spans="1:14" x14ac:dyDescent="0.3">
      <c r="A73" s="8" t="s">
        <v>148</v>
      </c>
      <c r="B73" s="8" t="s">
        <v>67</v>
      </c>
      <c r="C73" s="9">
        <v>1</v>
      </c>
      <c r="D73" s="8">
        <v>21</v>
      </c>
      <c r="E73" s="8">
        <v>21</v>
      </c>
      <c r="F73" s="8">
        <v>0</v>
      </c>
      <c r="G73" s="8" t="s">
        <v>27</v>
      </c>
      <c r="H73" s="8" t="s">
        <v>2515</v>
      </c>
      <c r="I73" s="8" t="s">
        <v>2491</v>
      </c>
      <c r="J73" s="8" t="s">
        <v>897</v>
      </c>
      <c r="K73" s="8" t="s">
        <v>909</v>
      </c>
      <c r="L73" s="8" t="s">
        <v>897</v>
      </c>
      <c r="M73" s="8" t="s">
        <v>4592</v>
      </c>
      <c r="N73" s="8" t="s">
        <v>4583</v>
      </c>
    </row>
    <row r="74" spans="1:14" x14ac:dyDescent="0.3">
      <c r="A74" s="6" t="s">
        <v>67</v>
      </c>
      <c r="B74" s="6" t="s">
        <v>71</v>
      </c>
      <c r="C74" s="7">
        <v>0.66666666666666663</v>
      </c>
      <c r="D74" s="6">
        <v>3</v>
      </c>
      <c r="E74" s="6">
        <v>2</v>
      </c>
      <c r="F74" s="6">
        <v>1</v>
      </c>
      <c r="G74" s="6" t="s">
        <v>27</v>
      </c>
      <c r="H74" s="6" t="s">
        <v>2515</v>
      </c>
      <c r="I74" s="6" t="s">
        <v>2491</v>
      </c>
      <c r="J74" s="6" t="s">
        <v>897</v>
      </c>
      <c r="K74" s="6" t="s">
        <v>909</v>
      </c>
      <c r="L74" s="6" t="s">
        <v>897</v>
      </c>
      <c r="M74" s="6" t="s">
        <v>4592</v>
      </c>
      <c r="N74" s="6" t="s">
        <v>4583</v>
      </c>
    </row>
    <row r="75" spans="1:14" x14ac:dyDescent="0.3">
      <c r="A75" s="8" t="s">
        <v>67</v>
      </c>
      <c r="B75" s="8" t="s">
        <v>212</v>
      </c>
      <c r="C75" s="9">
        <v>0.66666666666666663</v>
      </c>
      <c r="D75" s="8">
        <v>42</v>
      </c>
      <c r="E75" s="8">
        <v>28</v>
      </c>
      <c r="F75" s="8">
        <v>14</v>
      </c>
      <c r="G75" s="8" t="s">
        <v>27</v>
      </c>
      <c r="H75" s="8" t="s">
        <v>2515</v>
      </c>
      <c r="I75" s="8" t="s">
        <v>2491</v>
      </c>
      <c r="J75" s="8" t="s">
        <v>897</v>
      </c>
      <c r="K75" s="8" t="s">
        <v>909</v>
      </c>
      <c r="L75" s="8" t="s">
        <v>897</v>
      </c>
      <c r="M75" s="8" t="s">
        <v>4592</v>
      </c>
      <c r="N75" s="8" t="s">
        <v>4583</v>
      </c>
    </row>
    <row r="76" spans="1:14" x14ac:dyDescent="0.3">
      <c r="A76" s="6" t="s">
        <v>212</v>
      </c>
      <c r="B76" s="6" t="s">
        <v>215</v>
      </c>
      <c r="C76" s="7">
        <v>1</v>
      </c>
      <c r="D76" s="6">
        <v>18</v>
      </c>
      <c r="E76" s="6">
        <v>18</v>
      </c>
      <c r="F76" s="6">
        <v>0</v>
      </c>
      <c r="G76" s="6" t="s">
        <v>27</v>
      </c>
      <c r="H76" s="6" t="s">
        <v>2515</v>
      </c>
      <c r="I76" s="6" t="s">
        <v>2491</v>
      </c>
      <c r="J76" s="6" t="s">
        <v>897</v>
      </c>
      <c r="K76" s="6" t="s">
        <v>909</v>
      </c>
      <c r="L76" s="6" t="s">
        <v>897</v>
      </c>
      <c r="M76" s="6" t="s">
        <v>4592</v>
      </c>
      <c r="N76" s="6" t="s">
        <v>4583</v>
      </c>
    </row>
    <row r="77" spans="1:14" x14ac:dyDescent="0.3">
      <c r="A77" s="8" t="s">
        <v>215</v>
      </c>
      <c r="B77" s="8" t="s">
        <v>218</v>
      </c>
      <c r="C77" s="9">
        <v>1</v>
      </c>
      <c r="D77" s="8">
        <v>13</v>
      </c>
      <c r="E77" s="8">
        <v>13</v>
      </c>
      <c r="F77" s="8">
        <v>0</v>
      </c>
      <c r="G77" s="8" t="s">
        <v>27</v>
      </c>
      <c r="H77" s="8" t="s">
        <v>2515</v>
      </c>
      <c r="I77" s="8" t="s">
        <v>2491</v>
      </c>
      <c r="J77" s="8" t="s">
        <v>897</v>
      </c>
      <c r="K77" s="8" t="s">
        <v>909</v>
      </c>
      <c r="L77" s="8" t="s">
        <v>897</v>
      </c>
      <c r="M77" s="8" t="s">
        <v>4592</v>
      </c>
      <c r="N77" s="8" t="s">
        <v>4583</v>
      </c>
    </row>
    <row r="78" spans="1:14" x14ac:dyDescent="0.3">
      <c r="A78" s="6" t="s">
        <v>218</v>
      </c>
      <c r="B78" s="6" t="s">
        <v>221</v>
      </c>
      <c r="C78" s="7">
        <v>1</v>
      </c>
      <c r="D78" s="6">
        <v>1</v>
      </c>
      <c r="E78" s="6">
        <v>1</v>
      </c>
      <c r="F78" s="6">
        <v>0</v>
      </c>
      <c r="G78" s="6" t="s">
        <v>27</v>
      </c>
      <c r="H78" s="6" t="s">
        <v>2515</v>
      </c>
      <c r="I78" s="6" t="s">
        <v>2491</v>
      </c>
      <c r="J78" s="6" t="s">
        <v>897</v>
      </c>
      <c r="K78" s="6" t="s">
        <v>909</v>
      </c>
      <c r="L78" s="6" t="s">
        <v>897</v>
      </c>
      <c r="M78" s="6" t="s">
        <v>4592</v>
      </c>
      <c r="N78" s="6" t="s">
        <v>4583</v>
      </c>
    </row>
    <row r="79" spans="1:14" x14ac:dyDescent="0.3">
      <c r="A79" s="8" t="s">
        <v>47</v>
      </c>
      <c r="B79" s="8" t="s">
        <v>51</v>
      </c>
      <c r="C79" s="9">
        <v>0.6</v>
      </c>
      <c r="D79" s="8">
        <v>30</v>
      </c>
      <c r="E79" s="8">
        <v>18</v>
      </c>
      <c r="F79" s="8">
        <v>12</v>
      </c>
      <c r="G79" s="8" t="s">
        <v>27</v>
      </c>
      <c r="H79" s="8" t="s">
        <v>2519</v>
      </c>
      <c r="I79" s="8" t="s">
        <v>2491</v>
      </c>
      <c r="J79" s="8" t="s">
        <v>909</v>
      </c>
      <c r="K79" s="8" t="s">
        <v>909</v>
      </c>
      <c r="L79" s="8" t="s">
        <v>850</v>
      </c>
      <c r="M79" s="8" t="s">
        <v>4592</v>
      </c>
      <c r="N79" s="8" t="s">
        <v>4583</v>
      </c>
    </row>
    <row r="80" spans="1:14" x14ac:dyDescent="0.3">
      <c r="A80" s="6" t="s">
        <v>47</v>
      </c>
      <c r="B80" s="6" t="s">
        <v>52</v>
      </c>
      <c r="C80" s="7">
        <v>0.7142857142857143</v>
      </c>
      <c r="D80" s="6">
        <v>35</v>
      </c>
      <c r="E80" s="6">
        <v>25</v>
      </c>
      <c r="F80" s="6">
        <v>10</v>
      </c>
      <c r="G80" s="6" t="s">
        <v>27</v>
      </c>
      <c r="H80" s="6" t="s">
        <v>2519</v>
      </c>
      <c r="I80" s="6" t="s">
        <v>2491</v>
      </c>
      <c r="J80" s="6" t="s">
        <v>909</v>
      </c>
      <c r="K80" s="6" t="s">
        <v>909</v>
      </c>
      <c r="L80" s="6" t="s">
        <v>850</v>
      </c>
      <c r="M80" s="6" t="s">
        <v>4592</v>
      </c>
      <c r="N80" s="6" t="s">
        <v>4583</v>
      </c>
    </row>
    <row r="81" spans="1:14" x14ac:dyDescent="0.3">
      <c r="A81" s="8" t="s">
        <v>52</v>
      </c>
      <c r="B81" s="8" t="s">
        <v>55</v>
      </c>
      <c r="C81" s="9">
        <v>1</v>
      </c>
      <c r="D81" s="8">
        <v>13</v>
      </c>
      <c r="E81" s="8">
        <v>13</v>
      </c>
      <c r="F81" s="8">
        <v>0</v>
      </c>
      <c r="G81" s="8" t="s">
        <v>27</v>
      </c>
      <c r="H81" s="8" t="s">
        <v>2519</v>
      </c>
      <c r="I81" s="8" t="s">
        <v>2491</v>
      </c>
      <c r="J81" s="8" t="s">
        <v>909</v>
      </c>
      <c r="K81" s="8" t="s">
        <v>909</v>
      </c>
      <c r="L81" s="8" t="s">
        <v>850</v>
      </c>
      <c r="M81" s="8" t="s">
        <v>4592</v>
      </c>
      <c r="N81" s="8" t="s">
        <v>4583</v>
      </c>
    </row>
    <row r="82" spans="1:14" x14ac:dyDescent="0.3">
      <c r="A82" s="6" t="s">
        <v>57</v>
      </c>
      <c r="B82" s="6" t="s">
        <v>55</v>
      </c>
      <c r="C82" s="7">
        <v>0.6454545454545455</v>
      </c>
      <c r="D82" s="6">
        <v>110</v>
      </c>
      <c r="E82" s="6">
        <v>71</v>
      </c>
      <c r="F82" s="6">
        <v>39</v>
      </c>
      <c r="G82" s="6" t="s">
        <v>27</v>
      </c>
      <c r="H82" s="6" t="s">
        <v>2519</v>
      </c>
      <c r="I82" s="6" t="s">
        <v>2491</v>
      </c>
      <c r="J82" s="6" t="s">
        <v>909</v>
      </c>
      <c r="K82" s="6" t="s">
        <v>909</v>
      </c>
      <c r="L82" s="6" t="s">
        <v>850</v>
      </c>
      <c r="M82" s="6" t="s">
        <v>4592</v>
      </c>
      <c r="N82" s="6" t="s">
        <v>4583</v>
      </c>
    </row>
    <row r="83" spans="1:14" x14ac:dyDescent="0.3">
      <c r="A83" s="8" t="s">
        <v>118</v>
      </c>
      <c r="B83" s="8" t="s">
        <v>55</v>
      </c>
      <c r="C83" s="9">
        <v>0.53333333333333333</v>
      </c>
      <c r="D83" s="8">
        <v>15</v>
      </c>
      <c r="E83" s="8">
        <v>8</v>
      </c>
      <c r="F83" s="8">
        <v>7</v>
      </c>
      <c r="G83" s="8" t="s">
        <v>27</v>
      </c>
      <c r="H83" s="8" t="s">
        <v>2519</v>
      </c>
      <c r="I83" s="8" t="s">
        <v>2491</v>
      </c>
      <c r="J83" s="8" t="s">
        <v>909</v>
      </c>
      <c r="K83" s="8" t="s">
        <v>909</v>
      </c>
      <c r="L83" s="8" t="s">
        <v>850</v>
      </c>
      <c r="M83" s="8" t="s">
        <v>4592</v>
      </c>
      <c r="N83" s="8" t="s">
        <v>4583</v>
      </c>
    </row>
    <row r="84" spans="1:14" x14ac:dyDescent="0.3">
      <c r="A84" s="6" t="s">
        <v>55</v>
      </c>
      <c r="B84" s="6" t="s">
        <v>233</v>
      </c>
      <c r="C84" s="7">
        <v>1</v>
      </c>
      <c r="D84" s="6">
        <v>21</v>
      </c>
      <c r="E84" s="6">
        <v>21</v>
      </c>
      <c r="F84" s="6">
        <v>0</v>
      </c>
      <c r="G84" s="6" t="s">
        <v>27</v>
      </c>
      <c r="H84" s="6" t="s">
        <v>2519</v>
      </c>
      <c r="I84" s="6" t="s">
        <v>2491</v>
      </c>
      <c r="J84" s="6" t="s">
        <v>909</v>
      </c>
      <c r="K84" s="6" t="s">
        <v>909</v>
      </c>
      <c r="L84" s="6" t="s">
        <v>850</v>
      </c>
      <c r="M84" s="6" t="s">
        <v>4592</v>
      </c>
      <c r="N84" s="6" t="s">
        <v>4583</v>
      </c>
    </row>
    <row r="85" spans="1:14" x14ac:dyDescent="0.3">
      <c r="A85" s="8" t="s">
        <v>162</v>
      </c>
      <c r="B85" s="8" t="s">
        <v>166</v>
      </c>
      <c r="C85" s="9">
        <v>0.86363636363636365</v>
      </c>
      <c r="D85" s="8">
        <v>22</v>
      </c>
      <c r="E85" s="8">
        <v>19</v>
      </c>
      <c r="F85" s="8">
        <v>3</v>
      </c>
      <c r="G85" s="8" t="s">
        <v>27</v>
      </c>
      <c r="H85" s="8" t="s">
        <v>2519</v>
      </c>
      <c r="I85" s="8" t="s">
        <v>2491</v>
      </c>
      <c r="J85" s="8" t="s">
        <v>850</v>
      </c>
      <c r="K85" s="8" t="s">
        <v>909</v>
      </c>
      <c r="L85" s="8" t="s">
        <v>850</v>
      </c>
      <c r="M85" s="8" t="s">
        <v>4592</v>
      </c>
      <c r="N85" s="8" t="s">
        <v>4583</v>
      </c>
    </row>
    <row r="86" spans="1:14" x14ac:dyDescent="0.3">
      <c r="A86" s="6" t="s">
        <v>166</v>
      </c>
      <c r="B86" s="6" t="s">
        <v>167</v>
      </c>
      <c r="C86" s="7">
        <v>0.5714285714285714</v>
      </c>
      <c r="D86" s="6">
        <v>35</v>
      </c>
      <c r="E86" s="6">
        <v>20</v>
      </c>
      <c r="F86" s="6">
        <v>15</v>
      </c>
      <c r="G86" s="6" t="s">
        <v>27</v>
      </c>
      <c r="H86" s="6" t="s">
        <v>2519</v>
      </c>
      <c r="I86" s="6" t="s">
        <v>2491</v>
      </c>
      <c r="J86" s="6" t="s">
        <v>850</v>
      </c>
      <c r="K86" s="6" t="s">
        <v>909</v>
      </c>
      <c r="L86" s="6" t="s">
        <v>850</v>
      </c>
      <c r="M86" s="6" t="s">
        <v>4592</v>
      </c>
      <c r="N86" s="6" t="s">
        <v>4583</v>
      </c>
    </row>
    <row r="87" spans="1:14" x14ac:dyDescent="0.3">
      <c r="A87" s="8" t="s">
        <v>167</v>
      </c>
      <c r="B87" s="8" t="s">
        <v>239</v>
      </c>
      <c r="C87" s="9">
        <v>0.625</v>
      </c>
      <c r="D87" s="8">
        <v>24</v>
      </c>
      <c r="E87" s="8">
        <v>15</v>
      </c>
      <c r="F87" s="8">
        <v>9</v>
      </c>
      <c r="G87" s="8" t="s">
        <v>27</v>
      </c>
      <c r="H87" s="8" t="s">
        <v>2519</v>
      </c>
      <c r="I87" s="8" t="s">
        <v>2491</v>
      </c>
      <c r="J87" s="8" t="s">
        <v>850</v>
      </c>
      <c r="K87" s="8" t="s">
        <v>909</v>
      </c>
      <c r="L87" s="8" t="s">
        <v>850</v>
      </c>
      <c r="M87" s="8" t="s">
        <v>4592</v>
      </c>
      <c r="N87" s="8" t="s">
        <v>4583</v>
      </c>
    </row>
    <row r="88" spans="1:14" x14ac:dyDescent="0.3">
      <c r="A88" s="6" t="s">
        <v>239</v>
      </c>
      <c r="B88" s="6" t="s">
        <v>240</v>
      </c>
      <c r="C88" s="7">
        <v>1</v>
      </c>
      <c r="D88" s="6">
        <v>1</v>
      </c>
      <c r="E88" s="6">
        <v>1</v>
      </c>
      <c r="F88" s="6">
        <v>0</v>
      </c>
      <c r="G88" s="6" t="s">
        <v>27</v>
      </c>
      <c r="H88" s="6" t="s">
        <v>2519</v>
      </c>
      <c r="I88" s="6" t="s">
        <v>2491</v>
      </c>
      <c r="J88" s="6" t="s">
        <v>850</v>
      </c>
      <c r="K88" s="6" t="s">
        <v>909</v>
      </c>
      <c r="L88" s="6" t="s">
        <v>850</v>
      </c>
      <c r="M88" s="6" t="s">
        <v>4592</v>
      </c>
      <c r="N88" s="6" t="s">
        <v>4583</v>
      </c>
    </row>
    <row r="89" spans="1:14" x14ac:dyDescent="0.3">
      <c r="A89" s="8" t="s">
        <v>239</v>
      </c>
      <c r="B89" s="8" t="s">
        <v>243</v>
      </c>
      <c r="C89" s="9">
        <v>0.625</v>
      </c>
      <c r="D89" s="8">
        <v>32</v>
      </c>
      <c r="E89" s="8">
        <v>20</v>
      </c>
      <c r="F89" s="8">
        <v>12</v>
      </c>
      <c r="G89" s="8" t="s">
        <v>27</v>
      </c>
      <c r="H89" s="8" t="s">
        <v>2519</v>
      </c>
      <c r="I89" s="8" t="s">
        <v>2491</v>
      </c>
      <c r="J89" s="8" t="s">
        <v>850</v>
      </c>
      <c r="K89" s="8" t="s">
        <v>909</v>
      </c>
      <c r="L89" s="8" t="s">
        <v>850</v>
      </c>
      <c r="M89" s="8" t="s">
        <v>4592</v>
      </c>
      <c r="N89" s="8" t="s">
        <v>4583</v>
      </c>
    </row>
    <row r="90" spans="1:14" x14ac:dyDescent="0.3">
      <c r="A90" s="6" t="s">
        <v>246</v>
      </c>
      <c r="B90" s="6" t="s">
        <v>239</v>
      </c>
      <c r="C90" s="7">
        <v>0.625</v>
      </c>
      <c r="D90" s="6">
        <v>24</v>
      </c>
      <c r="E90" s="6">
        <v>15</v>
      </c>
      <c r="F90" s="6">
        <v>9</v>
      </c>
      <c r="G90" s="6" t="s">
        <v>27</v>
      </c>
      <c r="H90" s="6" t="s">
        <v>2519</v>
      </c>
      <c r="I90" s="6" t="s">
        <v>2491</v>
      </c>
      <c r="J90" s="6" t="s">
        <v>850</v>
      </c>
      <c r="K90" s="6" t="s">
        <v>909</v>
      </c>
      <c r="L90" s="6" t="s">
        <v>850</v>
      </c>
      <c r="M90" s="6" t="s">
        <v>4592</v>
      </c>
      <c r="N90" s="6" t="s">
        <v>4583</v>
      </c>
    </row>
    <row r="91" spans="1:14" x14ac:dyDescent="0.3">
      <c r="A91" s="8" t="s">
        <v>239</v>
      </c>
      <c r="B91" s="8" t="s">
        <v>248</v>
      </c>
      <c r="C91" s="9">
        <v>0.76315789473684215</v>
      </c>
      <c r="D91" s="8">
        <v>38</v>
      </c>
      <c r="E91" s="8">
        <v>29</v>
      </c>
      <c r="F91" s="8">
        <v>9</v>
      </c>
      <c r="G91" s="8" t="s">
        <v>27</v>
      </c>
      <c r="H91" s="8" t="s">
        <v>2519</v>
      </c>
      <c r="I91" s="8" t="s">
        <v>2491</v>
      </c>
      <c r="J91" s="8" t="s">
        <v>850</v>
      </c>
      <c r="K91" s="8" t="s">
        <v>909</v>
      </c>
      <c r="L91" s="8" t="s">
        <v>850</v>
      </c>
      <c r="M91" s="8" t="s">
        <v>4592</v>
      </c>
      <c r="N91" s="8" t="s">
        <v>4583</v>
      </c>
    </row>
    <row r="92" spans="1:14" x14ac:dyDescent="0.3">
      <c r="A92" s="6" t="s">
        <v>239</v>
      </c>
      <c r="B92" s="6" t="s">
        <v>251</v>
      </c>
      <c r="C92" s="7">
        <v>0.625</v>
      </c>
      <c r="D92" s="6">
        <v>8</v>
      </c>
      <c r="E92" s="6">
        <v>5</v>
      </c>
      <c r="F92" s="6">
        <v>3</v>
      </c>
      <c r="G92" s="6" t="s">
        <v>27</v>
      </c>
      <c r="H92" s="6" t="s">
        <v>2519</v>
      </c>
      <c r="I92" s="6" t="s">
        <v>2491</v>
      </c>
      <c r="J92" s="6" t="s">
        <v>850</v>
      </c>
      <c r="K92" s="6" t="s">
        <v>909</v>
      </c>
      <c r="L92" s="6" t="s">
        <v>850</v>
      </c>
      <c r="M92" s="6" t="s">
        <v>4592</v>
      </c>
      <c r="N92" s="6" t="s">
        <v>4583</v>
      </c>
    </row>
    <row r="93" spans="1:14" x14ac:dyDescent="0.3">
      <c r="A93" s="8" t="s">
        <v>239</v>
      </c>
      <c r="B93" s="8" t="s">
        <v>256</v>
      </c>
      <c r="C93" s="9">
        <v>1</v>
      </c>
      <c r="D93" s="8">
        <v>27</v>
      </c>
      <c r="E93" s="8">
        <v>27</v>
      </c>
      <c r="F93" s="8">
        <v>0</v>
      </c>
      <c r="G93" s="8" t="s">
        <v>27</v>
      </c>
      <c r="H93" s="8" t="s">
        <v>2519</v>
      </c>
      <c r="I93" s="8" t="s">
        <v>2491</v>
      </c>
      <c r="J93" s="8" t="s">
        <v>850</v>
      </c>
      <c r="K93" s="8" t="s">
        <v>909</v>
      </c>
      <c r="L93" s="8" t="s">
        <v>850</v>
      </c>
      <c r="M93" s="8" t="s">
        <v>4592</v>
      </c>
      <c r="N93" s="8" t="s">
        <v>4583</v>
      </c>
    </row>
    <row r="94" spans="1:14" x14ac:dyDescent="0.3">
      <c r="A94" s="6" t="s">
        <v>256</v>
      </c>
      <c r="B94" s="6" t="s">
        <v>259</v>
      </c>
      <c r="C94" s="7">
        <v>1</v>
      </c>
      <c r="D94" s="6">
        <v>3</v>
      </c>
      <c r="E94" s="6">
        <v>3</v>
      </c>
      <c r="F94" s="6">
        <v>0</v>
      </c>
      <c r="G94" s="6" t="s">
        <v>27</v>
      </c>
      <c r="H94" s="6" t="s">
        <v>2519</v>
      </c>
      <c r="I94" s="6" t="s">
        <v>2491</v>
      </c>
      <c r="J94" s="6" t="s">
        <v>850</v>
      </c>
      <c r="K94" s="6" t="s">
        <v>909</v>
      </c>
      <c r="L94" s="6" t="s">
        <v>850</v>
      </c>
      <c r="M94" s="6" t="s">
        <v>4592</v>
      </c>
      <c r="N94" s="6" t="s">
        <v>4583</v>
      </c>
    </row>
    <row r="95" spans="1:14" x14ac:dyDescent="0.3">
      <c r="A95" s="8" t="s">
        <v>95</v>
      </c>
      <c r="B95" s="8" t="s">
        <v>90</v>
      </c>
      <c r="C95" s="9">
        <v>0.56382978723404253</v>
      </c>
      <c r="D95" s="8">
        <v>94</v>
      </c>
      <c r="E95" s="8">
        <v>53</v>
      </c>
      <c r="F95" s="8">
        <v>41</v>
      </c>
      <c r="G95" s="8" t="s">
        <v>27</v>
      </c>
      <c r="H95" s="8" t="s">
        <v>2523</v>
      </c>
      <c r="I95" s="8" t="s">
        <v>2491</v>
      </c>
      <c r="J95" s="8" t="s">
        <v>883</v>
      </c>
      <c r="K95" s="8" t="s">
        <v>883</v>
      </c>
      <c r="L95" s="8" t="s">
        <v>949</v>
      </c>
      <c r="M95" s="8" t="s">
        <v>4596</v>
      </c>
      <c r="N95" s="8" t="s">
        <v>4583</v>
      </c>
    </row>
    <row r="96" spans="1:14" x14ac:dyDescent="0.3">
      <c r="A96" s="6" t="s">
        <v>95</v>
      </c>
      <c r="B96" s="6" t="s">
        <v>98</v>
      </c>
      <c r="C96" s="7">
        <v>0.65</v>
      </c>
      <c r="D96" s="6">
        <v>20</v>
      </c>
      <c r="E96" s="6">
        <v>13</v>
      </c>
      <c r="F96" s="6">
        <v>7</v>
      </c>
      <c r="G96" s="6" t="s">
        <v>27</v>
      </c>
      <c r="H96" s="6" t="s">
        <v>2523</v>
      </c>
      <c r="I96" s="6" t="s">
        <v>2491</v>
      </c>
      <c r="J96" s="6" t="s">
        <v>883</v>
      </c>
      <c r="K96" s="6" t="s">
        <v>883</v>
      </c>
      <c r="L96" s="6" t="s">
        <v>949</v>
      </c>
      <c r="M96" s="6" t="s">
        <v>4596</v>
      </c>
      <c r="N96" s="6" t="s">
        <v>4583</v>
      </c>
    </row>
    <row r="97" spans="1:14" x14ac:dyDescent="0.3">
      <c r="A97" s="8" t="s">
        <v>98</v>
      </c>
      <c r="B97" s="8" t="s">
        <v>99</v>
      </c>
      <c r="C97" s="9">
        <v>0.66666666666666663</v>
      </c>
      <c r="D97" s="8">
        <v>45</v>
      </c>
      <c r="E97" s="8">
        <v>30</v>
      </c>
      <c r="F97" s="8">
        <v>15</v>
      </c>
      <c r="G97" s="8" t="s">
        <v>27</v>
      </c>
      <c r="H97" s="8" t="s">
        <v>2523</v>
      </c>
      <c r="I97" s="8" t="s">
        <v>2491</v>
      </c>
      <c r="J97" s="8" t="s">
        <v>883</v>
      </c>
      <c r="K97" s="8" t="s">
        <v>883</v>
      </c>
      <c r="L97" s="8" t="s">
        <v>949</v>
      </c>
      <c r="M97" s="8" t="s">
        <v>4596</v>
      </c>
      <c r="N97" s="8" t="s">
        <v>4583</v>
      </c>
    </row>
    <row r="98" spans="1:14" x14ac:dyDescent="0.3">
      <c r="A98" s="6" t="s">
        <v>99</v>
      </c>
      <c r="B98" s="6" t="s">
        <v>106</v>
      </c>
      <c r="C98" s="7">
        <v>1</v>
      </c>
      <c r="D98" s="6">
        <v>1</v>
      </c>
      <c r="E98" s="6">
        <v>1</v>
      </c>
      <c r="F98" s="6">
        <v>0</v>
      </c>
      <c r="G98" s="6" t="s">
        <v>27</v>
      </c>
      <c r="H98" s="6" t="s">
        <v>2523</v>
      </c>
      <c r="I98" s="6" t="s">
        <v>2491</v>
      </c>
      <c r="J98" s="6" t="s">
        <v>883</v>
      </c>
      <c r="K98" s="6" t="s">
        <v>883</v>
      </c>
      <c r="L98" s="6" t="s">
        <v>949</v>
      </c>
      <c r="M98" s="6" t="s">
        <v>4596</v>
      </c>
      <c r="N98" s="6" t="s">
        <v>4583</v>
      </c>
    </row>
    <row r="99" spans="1:14" x14ac:dyDescent="0.3">
      <c r="A99" s="8" t="s">
        <v>99</v>
      </c>
      <c r="B99" s="8" t="s">
        <v>107</v>
      </c>
      <c r="C99" s="9">
        <v>0.62068965517241381</v>
      </c>
      <c r="D99" s="8">
        <v>58</v>
      </c>
      <c r="E99" s="8">
        <v>36</v>
      </c>
      <c r="F99" s="8">
        <v>22</v>
      </c>
      <c r="G99" s="8" t="s">
        <v>27</v>
      </c>
      <c r="H99" s="8" t="s">
        <v>2523</v>
      </c>
      <c r="I99" s="8" t="s">
        <v>2491</v>
      </c>
      <c r="J99" s="8" t="s">
        <v>883</v>
      </c>
      <c r="K99" s="8" t="s">
        <v>883</v>
      </c>
      <c r="L99" s="8" t="s">
        <v>949</v>
      </c>
      <c r="M99" s="8" t="s">
        <v>4596</v>
      </c>
      <c r="N99" s="8" t="s">
        <v>4583</v>
      </c>
    </row>
    <row r="100" spans="1:14" x14ac:dyDescent="0.3">
      <c r="A100" s="6" t="s">
        <v>270</v>
      </c>
      <c r="B100" s="6" t="s">
        <v>83</v>
      </c>
      <c r="C100" s="7">
        <v>0.75806451612903225</v>
      </c>
      <c r="D100" s="6">
        <v>62</v>
      </c>
      <c r="E100" s="6">
        <v>47</v>
      </c>
      <c r="F100" s="6">
        <v>15</v>
      </c>
      <c r="G100" s="6" t="s">
        <v>27</v>
      </c>
      <c r="H100" s="6" t="s">
        <v>2523</v>
      </c>
      <c r="I100" s="6" t="s">
        <v>2491</v>
      </c>
      <c r="J100" s="6" t="s">
        <v>949</v>
      </c>
      <c r="K100" s="6" t="s">
        <v>883</v>
      </c>
      <c r="L100" s="6" t="s">
        <v>949</v>
      </c>
      <c r="M100" s="6" t="s">
        <v>4596</v>
      </c>
      <c r="N100" s="6" t="s">
        <v>4583</v>
      </c>
    </row>
    <row r="101" spans="1:14" x14ac:dyDescent="0.3">
      <c r="A101" s="8" t="s">
        <v>79</v>
      </c>
      <c r="B101" s="8" t="s">
        <v>270</v>
      </c>
      <c r="C101" s="9">
        <v>1</v>
      </c>
      <c r="D101" s="8">
        <v>6</v>
      </c>
      <c r="E101" s="8">
        <v>6</v>
      </c>
      <c r="F101" s="8">
        <v>0</v>
      </c>
      <c r="G101" s="8" t="s">
        <v>27</v>
      </c>
      <c r="H101" s="8" t="s">
        <v>2523</v>
      </c>
      <c r="I101" s="8" t="s">
        <v>2491</v>
      </c>
      <c r="J101" s="8" t="s">
        <v>949</v>
      </c>
      <c r="K101" s="8" t="s">
        <v>883</v>
      </c>
      <c r="L101" s="8" t="s">
        <v>949</v>
      </c>
      <c r="M101" s="8" t="s">
        <v>4596</v>
      </c>
      <c r="N101" s="8" t="s">
        <v>4583</v>
      </c>
    </row>
    <row r="102" spans="1:14" x14ac:dyDescent="0.3">
      <c r="A102" s="6" t="s">
        <v>79</v>
      </c>
      <c r="B102" s="6" t="s">
        <v>82</v>
      </c>
      <c r="C102" s="7">
        <v>0.7407407407407407</v>
      </c>
      <c r="D102" s="6">
        <v>27</v>
      </c>
      <c r="E102" s="6">
        <v>20</v>
      </c>
      <c r="F102" s="6">
        <v>7</v>
      </c>
      <c r="G102" s="6" t="s">
        <v>27</v>
      </c>
      <c r="H102" s="6" t="s">
        <v>2523</v>
      </c>
      <c r="I102" s="6" t="s">
        <v>2491</v>
      </c>
      <c r="J102" s="6" t="s">
        <v>949</v>
      </c>
      <c r="K102" s="6" t="s">
        <v>883</v>
      </c>
      <c r="L102" s="6" t="s">
        <v>949</v>
      </c>
      <c r="M102" s="6" t="s">
        <v>4596</v>
      </c>
      <c r="N102" s="6" t="s">
        <v>4583</v>
      </c>
    </row>
    <row r="103" spans="1:14" x14ac:dyDescent="0.3">
      <c r="A103" s="8" t="s">
        <v>86</v>
      </c>
      <c r="B103" s="8" t="s">
        <v>79</v>
      </c>
      <c r="C103" s="9">
        <v>0.58333333333333337</v>
      </c>
      <c r="D103" s="8">
        <v>36</v>
      </c>
      <c r="E103" s="8">
        <v>21</v>
      </c>
      <c r="F103" s="8">
        <v>15</v>
      </c>
      <c r="G103" s="8" t="s">
        <v>27</v>
      </c>
      <c r="H103" s="8" t="s">
        <v>2523</v>
      </c>
      <c r="I103" s="8" t="s">
        <v>2491</v>
      </c>
      <c r="J103" s="8" t="s">
        <v>949</v>
      </c>
      <c r="K103" s="8" t="s">
        <v>883</v>
      </c>
      <c r="L103" s="8" t="s">
        <v>949</v>
      </c>
      <c r="M103" s="8" t="s">
        <v>4596</v>
      </c>
      <c r="N103" s="8" t="s">
        <v>4583</v>
      </c>
    </row>
    <row r="104" spans="1:14" x14ac:dyDescent="0.3">
      <c r="A104" s="6" t="s">
        <v>79</v>
      </c>
      <c r="B104" s="6" t="s">
        <v>89</v>
      </c>
      <c r="C104" s="7">
        <v>0.69696969696969702</v>
      </c>
      <c r="D104" s="6">
        <v>33</v>
      </c>
      <c r="E104" s="6">
        <v>23</v>
      </c>
      <c r="F104" s="6">
        <v>10</v>
      </c>
      <c r="G104" s="6" t="s">
        <v>27</v>
      </c>
      <c r="H104" s="6" t="s">
        <v>2523</v>
      </c>
      <c r="I104" s="6" t="s">
        <v>2491</v>
      </c>
      <c r="J104" s="6" t="s">
        <v>949</v>
      </c>
      <c r="K104" s="6" t="s">
        <v>883</v>
      </c>
      <c r="L104" s="6" t="s">
        <v>949</v>
      </c>
      <c r="M104" s="6" t="s">
        <v>4596</v>
      </c>
      <c r="N104" s="6" t="s">
        <v>4583</v>
      </c>
    </row>
    <row r="105" spans="1:14" x14ac:dyDescent="0.3">
      <c r="A105" s="8" t="s">
        <v>161</v>
      </c>
      <c r="B105" s="8" t="s">
        <v>79</v>
      </c>
      <c r="C105" s="9">
        <v>1</v>
      </c>
      <c r="D105" s="8">
        <v>9</v>
      </c>
      <c r="E105" s="8">
        <v>9</v>
      </c>
      <c r="F105" s="8">
        <v>0</v>
      </c>
      <c r="G105" s="8" t="s">
        <v>27</v>
      </c>
      <c r="H105" s="8" t="s">
        <v>2523</v>
      </c>
      <c r="I105" s="8" t="s">
        <v>2491</v>
      </c>
      <c r="J105" s="8" t="s">
        <v>949</v>
      </c>
      <c r="K105" s="8" t="s">
        <v>883</v>
      </c>
      <c r="L105" s="8" t="s">
        <v>949</v>
      </c>
      <c r="M105" s="8" t="s">
        <v>4596</v>
      </c>
      <c r="N105" s="8" t="s">
        <v>4583</v>
      </c>
    </row>
    <row r="106" spans="1:14" x14ac:dyDescent="0.3">
      <c r="A106" s="6" t="s">
        <v>282</v>
      </c>
      <c r="B106" s="6" t="s">
        <v>161</v>
      </c>
      <c r="C106" s="7">
        <v>1</v>
      </c>
      <c r="D106" s="6">
        <v>5</v>
      </c>
      <c r="E106" s="6">
        <v>5</v>
      </c>
      <c r="F106" s="6">
        <v>0</v>
      </c>
      <c r="G106" s="6" t="s">
        <v>27</v>
      </c>
      <c r="H106" s="6" t="s">
        <v>2523</v>
      </c>
      <c r="I106" s="6" t="s">
        <v>2491</v>
      </c>
      <c r="J106" s="6" t="s">
        <v>949</v>
      </c>
      <c r="K106" s="6" t="s">
        <v>883</v>
      </c>
      <c r="L106" s="6" t="s">
        <v>949</v>
      </c>
      <c r="M106" s="6" t="s">
        <v>4596</v>
      </c>
      <c r="N106" s="6" t="s">
        <v>4583</v>
      </c>
    </row>
    <row r="107" spans="1:14" x14ac:dyDescent="0.3">
      <c r="A107" s="8" t="s">
        <v>282</v>
      </c>
      <c r="B107" s="8" t="s">
        <v>286</v>
      </c>
      <c r="C107" s="9">
        <v>0.875</v>
      </c>
      <c r="D107" s="8">
        <v>8</v>
      </c>
      <c r="E107" s="8">
        <v>7</v>
      </c>
      <c r="F107" s="8">
        <v>1</v>
      </c>
      <c r="G107" s="8" t="s">
        <v>27</v>
      </c>
      <c r="H107" s="8" t="s">
        <v>2523</v>
      </c>
      <c r="I107" s="8" t="s">
        <v>2491</v>
      </c>
      <c r="J107" s="8" t="s">
        <v>949</v>
      </c>
      <c r="K107" s="8" t="s">
        <v>883</v>
      </c>
      <c r="L107" s="8" t="s">
        <v>949</v>
      </c>
      <c r="M107" s="8" t="s">
        <v>4596</v>
      </c>
      <c r="N107" s="8" t="s">
        <v>4583</v>
      </c>
    </row>
    <row r="108" spans="1:14" x14ac:dyDescent="0.3">
      <c r="A108" s="6" t="s">
        <v>162</v>
      </c>
      <c r="B108" s="6" t="s">
        <v>166</v>
      </c>
      <c r="C108" s="7">
        <v>0.6</v>
      </c>
      <c r="D108" s="6">
        <v>55</v>
      </c>
      <c r="E108" s="6">
        <v>33</v>
      </c>
      <c r="F108" s="6">
        <v>22</v>
      </c>
      <c r="G108" s="6" t="s">
        <v>27</v>
      </c>
      <c r="H108" s="6" t="s">
        <v>2527</v>
      </c>
      <c r="I108" s="6" t="s">
        <v>2491</v>
      </c>
      <c r="J108" s="6" t="s">
        <v>850</v>
      </c>
      <c r="K108" s="6" t="s">
        <v>850</v>
      </c>
      <c r="L108" s="6" t="s">
        <v>897</v>
      </c>
      <c r="M108" s="6" t="s">
        <v>4595</v>
      </c>
      <c r="N108" s="6" t="s">
        <v>4583</v>
      </c>
    </row>
    <row r="109" spans="1:14" x14ac:dyDescent="0.3">
      <c r="A109" s="8" t="s">
        <v>162</v>
      </c>
      <c r="B109" s="8" t="s">
        <v>292</v>
      </c>
      <c r="C109" s="9">
        <v>0.53191489361702127</v>
      </c>
      <c r="D109" s="8">
        <v>47</v>
      </c>
      <c r="E109" s="8">
        <v>25</v>
      </c>
      <c r="F109" s="8">
        <v>22</v>
      </c>
      <c r="G109" s="8" t="s">
        <v>27</v>
      </c>
      <c r="H109" s="8" t="s">
        <v>2527</v>
      </c>
      <c r="I109" s="8" t="s">
        <v>2491</v>
      </c>
      <c r="J109" s="8" t="s">
        <v>850</v>
      </c>
      <c r="K109" s="8" t="s">
        <v>850</v>
      </c>
      <c r="L109" s="8" t="s">
        <v>897</v>
      </c>
      <c r="M109" s="8" t="s">
        <v>4595</v>
      </c>
      <c r="N109" s="8" t="s">
        <v>4583</v>
      </c>
    </row>
    <row r="110" spans="1:14" x14ac:dyDescent="0.3">
      <c r="A110" s="6" t="s">
        <v>292</v>
      </c>
      <c r="B110" s="6" t="s">
        <v>239</v>
      </c>
      <c r="C110" s="7">
        <v>0.73529411764705888</v>
      </c>
      <c r="D110" s="6">
        <v>34</v>
      </c>
      <c r="E110" s="6">
        <v>25</v>
      </c>
      <c r="F110" s="6">
        <v>9</v>
      </c>
      <c r="G110" s="6" t="s">
        <v>27</v>
      </c>
      <c r="H110" s="6" t="s">
        <v>2527</v>
      </c>
      <c r="I110" s="6" t="s">
        <v>2491</v>
      </c>
      <c r="J110" s="6" t="s">
        <v>850</v>
      </c>
      <c r="K110" s="6" t="s">
        <v>850</v>
      </c>
      <c r="L110" s="6" t="s">
        <v>897</v>
      </c>
      <c r="M110" s="6" t="s">
        <v>4595</v>
      </c>
      <c r="N110" s="6" t="s">
        <v>4583</v>
      </c>
    </row>
    <row r="111" spans="1:14" x14ac:dyDescent="0.3">
      <c r="A111" s="8" t="s">
        <v>243</v>
      </c>
      <c r="B111" s="8" t="s">
        <v>292</v>
      </c>
      <c r="C111" s="9">
        <v>0.69892473118279574</v>
      </c>
      <c r="D111" s="8">
        <v>93</v>
      </c>
      <c r="E111" s="8">
        <v>65</v>
      </c>
      <c r="F111" s="8">
        <v>28</v>
      </c>
      <c r="G111" s="8" t="s">
        <v>27</v>
      </c>
      <c r="H111" s="8" t="s">
        <v>2527</v>
      </c>
      <c r="I111" s="8" t="s">
        <v>2491</v>
      </c>
      <c r="J111" s="8" t="s">
        <v>850</v>
      </c>
      <c r="K111" s="8" t="s">
        <v>850</v>
      </c>
      <c r="L111" s="8" t="s">
        <v>897</v>
      </c>
      <c r="M111" s="8" t="s">
        <v>4595</v>
      </c>
      <c r="N111" s="8" t="s">
        <v>4583</v>
      </c>
    </row>
    <row r="112" spans="1:14" x14ac:dyDescent="0.3">
      <c r="A112" s="6" t="s">
        <v>292</v>
      </c>
      <c r="B112" s="6" t="s">
        <v>246</v>
      </c>
      <c r="C112" s="7">
        <v>1</v>
      </c>
      <c r="D112" s="6">
        <v>19</v>
      </c>
      <c r="E112" s="6">
        <v>19</v>
      </c>
      <c r="F112" s="6">
        <v>0</v>
      </c>
      <c r="G112" s="6" t="s">
        <v>27</v>
      </c>
      <c r="H112" s="6" t="s">
        <v>2527</v>
      </c>
      <c r="I112" s="6" t="s">
        <v>2491</v>
      </c>
      <c r="J112" s="6" t="s">
        <v>850</v>
      </c>
      <c r="K112" s="6" t="s">
        <v>850</v>
      </c>
      <c r="L112" s="6" t="s">
        <v>897</v>
      </c>
      <c r="M112" s="6" t="s">
        <v>4595</v>
      </c>
      <c r="N112" s="6" t="s">
        <v>4583</v>
      </c>
    </row>
    <row r="113" spans="1:14" x14ac:dyDescent="0.3">
      <c r="A113" s="8" t="s">
        <v>58</v>
      </c>
      <c r="B113" s="8" t="s">
        <v>296</v>
      </c>
      <c r="C113" s="9">
        <v>0.7407407407407407</v>
      </c>
      <c r="D113" s="8">
        <v>54</v>
      </c>
      <c r="E113" s="8">
        <v>40</v>
      </c>
      <c r="F113" s="8">
        <v>14</v>
      </c>
      <c r="G113" s="8" t="s">
        <v>27</v>
      </c>
      <c r="H113" s="8" t="s">
        <v>2527</v>
      </c>
      <c r="I113" s="8" t="s">
        <v>2491</v>
      </c>
      <c r="J113" s="8" t="s">
        <v>897</v>
      </c>
      <c r="K113" s="8" t="s">
        <v>850</v>
      </c>
      <c r="L113" s="8" t="s">
        <v>897</v>
      </c>
      <c r="M113" s="8" t="s">
        <v>4595</v>
      </c>
      <c r="N113" s="8" t="s">
        <v>4583</v>
      </c>
    </row>
    <row r="114" spans="1:14" x14ac:dyDescent="0.3">
      <c r="A114" s="6" t="s">
        <v>58</v>
      </c>
      <c r="B114" s="6" t="s">
        <v>299</v>
      </c>
      <c r="C114" s="7">
        <v>1</v>
      </c>
      <c r="D114" s="6">
        <v>1</v>
      </c>
      <c r="E114" s="6">
        <v>1</v>
      </c>
      <c r="F114" s="6">
        <v>0</v>
      </c>
      <c r="G114" s="6" t="s">
        <v>27</v>
      </c>
      <c r="H114" s="6" t="s">
        <v>2527</v>
      </c>
      <c r="I114" s="6" t="s">
        <v>2491</v>
      </c>
      <c r="J114" s="6" t="s">
        <v>897</v>
      </c>
      <c r="K114" s="6" t="s">
        <v>850</v>
      </c>
      <c r="L114" s="6" t="s">
        <v>897</v>
      </c>
      <c r="M114" s="6" t="s">
        <v>4595</v>
      </c>
      <c r="N114" s="6" t="s">
        <v>4583</v>
      </c>
    </row>
    <row r="115" spans="1:14" x14ac:dyDescent="0.3">
      <c r="A115" s="8" t="s">
        <v>58</v>
      </c>
      <c r="B115" s="8" t="s">
        <v>148</v>
      </c>
      <c r="C115" s="9">
        <v>0.5625</v>
      </c>
      <c r="D115" s="8">
        <v>16</v>
      </c>
      <c r="E115" s="8">
        <v>9</v>
      </c>
      <c r="F115" s="8">
        <v>7</v>
      </c>
      <c r="G115" s="8" t="s">
        <v>27</v>
      </c>
      <c r="H115" s="8" t="s">
        <v>2527</v>
      </c>
      <c r="I115" s="8" t="s">
        <v>2491</v>
      </c>
      <c r="J115" s="8" t="s">
        <v>897</v>
      </c>
      <c r="K115" s="8" t="s">
        <v>850</v>
      </c>
      <c r="L115" s="8" t="s">
        <v>897</v>
      </c>
      <c r="M115" s="8" t="s">
        <v>4595</v>
      </c>
      <c r="N115" s="8" t="s">
        <v>4583</v>
      </c>
    </row>
    <row r="116" spans="1:14" x14ac:dyDescent="0.3">
      <c r="A116" s="6" t="s">
        <v>64</v>
      </c>
      <c r="B116" s="6" t="s">
        <v>148</v>
      </c>
      <c r="C116" s="7">
        <v>0.7857142857142857</v>
      </c>
      <c r="D116" s="6">
        <v>14</v>
      </c>
      <c r="E116" s="6">
        <v>11</v>
      </c>
      <c r="F116" s="6">
        <v>3</v>
      </c>
      <c r="G116" s="6" t="s">
        <v>27</v>
      </c>
      <c r="H116" s="6" t="s">
        <v>2527</v>
      </c>
      <c r="I116" s="6" t="s">
        <v>2491</v>
      </c>
      <c r="J116" s="6" t="s">
        <v>897</v>
      </c>
      <c r="K116" s="6" t="s">
        <v>850</v>
      </c>
      <c r="L116" s="6" t="s">
        <v>897</v>
      </c>
      <c r="M116" s="6" t="s">
        <v>4595</v>
      </c>
      <c r="N116" s="6" t="s">
        <v>4583</v>
      </c>
    </row>
    <row r="117" spans="1:14" x14ac:dyDescent="0.3">
      <c r="A117" s="8" t="s">
        <v>67</v>
      </c>
      <c r="B117" s="8" t="s">
        <v>148</v>
      </c>
      <c r="C117" s="9">
        <v>0.54545454545454541</v>
      </c>
      <c r="D117" s="8">
        <v>11</v>
      </c>
      <c r="E117" s="8">
        <v>6</v>
      </c>
      <c r="F117" s="8">
        <v>5</v>
      </c>
      <c r="G117" s="8" t="s">
        <v>27</v>
      </c>
      <c r="H117" s="8" t="s">
        <v>2527</v>
      </c>
      <c r="I117" s="8" t="s">
        <v>2491</v>
      </c>
      <c r="J117" s="8" t="s">
        <v>897</v>
      </c>
      <c r="K117" s="8" t="s">
        <v>850</v>
      </c>
      <c r="L117" s="8" t="s">
        <v>897</v>
      </c>
      <c r="M117" s="8" t="s">
        <v>4595</v>
      </c>
      <c r="N117" s="8" t="s">
        <v>4583</v>
      </c>
    </row>
    <row r="118" spans="1:14" x14ac:dyDescent="0.3">
      <c r="A118" s="6" t="s">
        <v>148</v>
      </c>
      <c r="B118" s="6" t="s">
        <v>71</v>
      </c>
      <c r="C118" s="7">
        <v>1</v>
      </c>
      <c r="D118" s="6">
        <v>3</v>
      </c>
      <c r="E118" s="6">
        <v>3</v>
      </c>
      <c r="F118" s="6">
        <v>0</v>
      </c>
      <c r="G118" s="6" t="s">
        <v>27</v>
      </c>
      <c r="H118" s="6" t="s">
        <v>2527</v>
      </c>
      <c r="I118" s="6" t="s">
        <v>2491</v>
      </c>
      <c r="J118" s="6" t="s">
        <v>897</v>
      </c>
      <c r="K118" s="6" t="s">
        <v>850</v>
      </c>
      <c r="L118" s="6" t="s">
        <v>897</v>
      </c>
      <c r="M118" s="6" t="s">
        <v>4595</v>
      </c>
      <c r="N118" s="6" t="s">
        <v>4583</v>
      </c>
    </row>
    <row r="119" spans="1:14" x14ac:dyDescent="0.3">
      <c r="A119" s="8" t="s">
        <v>71</v>
      </c>
      <c r="B119" s="8" t="s">
        <v>308</v>
      </c>
      <c r="C119" s="9">
        <v>0.69230769230769229</v>
      </c>
      <c r="D119" s="8">
        <v>13</v>
      </c>
      <c r="E119" s="8">
        <v>9</v>
      </c>
      <c r="F119" s="8">
        <v>4</v>
      </c>
      <c r="G119" s="8" t="s">
        <v>27</v>
      </c>
      <c r="H119" s="8" t="s">
        <v>2527</v>
      </c>
      <c r="I119" s="8" t="s">
        <v>2491</v>
      </c>
      <c r="J119" s="8" t="s">
        <v>897</v>
      </c>
      <c r="K119" s="8" t="s">
        <v>850</v>
      </c>
      <c r="L119" s="8" t="s">
        <v>897</v>
      </c>
      <c r="M119" s="8" t="s">
        <v>4595</v>
      </c>
      <c r="N119" s="8" t="s">
        <v>4583</v>
      </c>
    </row>
    <row r="120" spans="1:14" x14ac:dyDescent="0.3">
      <c r="A120" s="6" t="s">
        <v>212</v>
      </c>
      <c r="B120" s="6" t="s">
        <v>71</v>
      </c>
      <c r="C120" s="7">
        <v>0.5</v>
      </c>
      <c r="D120" s="6">
        <v>76</v>
      </c>
      <c r="E120" s="6">
        <v>38</v>
      </c>
      <c r="F120" s="6">
        <v>38</v>
      </c>
      <c r="G120" s="6" t="s">
        <v>27</v>
      </c>
      <c r="H120" s="6" t="s">
        <v>2527</v>
      </c>
      <c r="I120" s="6" t="s">
        <v>2491</v>
      </c>
      <c r="J120" s="6" t="s">
        <v>897</v>
      </c>
      <c r="K120" s="6" t="s">
        <v>850</v>
      </c>
      <c r="L120" s="6" t="s">
        <v>897</v>
      </c>
      <c r="M120" s="6" t="s">
        <v>4595</v>
      </c>
      <c r="N120" s="6" t="s">
        <v>4583</v>
      </c>
    </row>
    <row r="121" spans="1:14" x14ac:dyDescent="0.3">
      <c r="A121" s="8" t="s">
        <v>269</v>
      </c>
      <c r="B121" s="8" t="s">
        <v>270</v>
      </c>
      <c r="C121" s="9">
        <v>0.77358490566037741</v>
      </c>
      <c r="D121" s="8">
        <v>53</v>
      </c>
      <c r="E121" s="8">
        <v>41</v>
      </c>
      <c r="F121" s="8">
        <v>12</v>
      </c>
      <c r="G121" s="8" t="s">
        <v>27</v>
      </c>
      <c r="H121" s="8" t="s">
        <v>2531</v>
      </c>
      <c r="I121" s="8" t="s">
        <v>2491</v>
      </c>
      <c r="J121" s="8" t="s">
        <v>949</v>
      </c>
      <c r="K121" s="8" t="s">
        <v>949</v>
      </c>
      <c r="L121" s="8" t="s">
        <v>872</v>
      </c>
      <c r="M121" s="8" t="s">
        <v>4593</v>
      </c>
      <c r="N121" s="8" t="s">
        <v>4583</v>
      </c>
    </row>
    <row r="122" spans="1:14" x14ac:dyDescent="0.3">
      <c r="A122" s="6" t="s">
        <v>79</v>
      </c>
      <c r="B122" s="6" t="s">
        <v>270</v>
      </c>
      <c r="C122" s="7">
        <v>0.5714285714285714</v>
      </c>
      <c r="D122" s="6">
        <v>21</v>
      </c>
      <c r="E122" s="6">
        <v>12</v>
      </c>
      <c r="F122" s="6">
        <v>9</v>
      </c>
      <c r="G122" s="6" t="s">
        <v>27</v>
      </c>
      <c r="H122" s="6" t="s">
        <v>2531</v>
      </c>
      <c r="I122" s="6" t="s">
        <v>2491</v>
      </c>
      <c r="J122" s="6" t="s">
        <v>949</v>
      </c>
      <c r="K122" s="6" t="s">
        <v>949</v>
      </c>
      <c r="L122" s="6" t="s">
        <v>872</v>
      </c>
      <c r="M122" s="6" t="s">
        <v>4593</v>
      </c>
      <c r="N122" s="6" t="s">
        <v>4583</v>
      </c>
    </row>
    <row r="123" spans="1:14" x14ac:dyDescent="0.3">
      <c r="A123" s="8" t="s">
        <v>79</v>
      </c>
      <c r="B123" s="8" t="s">
        <v>82</v>
      </c>
      <c r="C123" s="9">
        <v>0.55172413793103448</v>
      </c>
      <c r="D123" s="8">
        <v>29</v>
      </c>
      <c r="E123" s="8">
        <v>16</v>
      </c>
      <c r="F123" s="8">
        <v>13</v>
      </c>
      <c r="G123" s="8" t="s">
        <v>27</v>
      </c>
      <c r="H123" s="8" t="s">
        <v>2531</v>
      </c>
      <c r="I123" s="8" t="s">
        <v>2491</v>
      </c>
      <c r="J123" s="8" t="s">
        <v>949</v>
      </c>
      <c r="K123" s="8" t="s">
        <v>949</v>
      </c>
      <c r="L123" s="8" t="s">
        <v>872</v>
      </c>
      <c r="M123" s="8" t="s">
        <v>4593</v>
      </c>
      <c r="N123" s="8" t="s">
        <v>4583</v>
      </c>
    </row>
    <row r="124" spans="1:14" x14ac:dyDescent="0.3">
      <c r="A124" s="6" t="s">
        <v>82</v>
      </c>
      <c r="B124" s="6" t="s">
        <v>89</v>
      </c>
      <c r="C124" s="7">
        <v>0.59322033898305082</v>
      </c>
      <c r="D124" s="6">
        <v>59</v>
      </c>
      <c r="E124" s="6">
        <v>35</v>
      </c>
      <c r="F124" s="6">
        <v>24</v>
      </c>
      <c r="G124" s="6" t="s">
        <v>27</v>
      </c>
      <c r="H124" s="6" t="s">
        <v>2531</v>
      </c>
      <c r="I124" s="6" t="s">
        <v>2491</v>
      </c>
      <c r="J124" s="6" t="s">
        <v>949</v>
      </c>
      <c r="K124" s="6" t="s">
        <v>949</v>
      </c>
      <c r="L124" s="6" t="s">
        <v>872</v>
      </c>
      <c r="M124" s="6" t="s">
        <v>4593</v>
      </c>
      <c r="N124" s="6" t="s">
        <v>4583</v>
      </c>
    </row>
    <row r="125" spans="1:14" x14ac:dyDescent="0.3">
      <c r="A125" s="8" t="s">
        <v>82</v>
      </c>
      <c r="B125" s="8" t="s">
        <v>86</v>
      </c>
      <c r="C125" s="9">
        <v>0.65384615384615385</v>
      </c>
      <c r="D125" s="8">
        <v>26</v>
      </c>
      <c r="E125" s="8">
        <v>17</v>
      </c>
      <c r="F125" s="8">
        <v>9</v>
      </c>
      <c r="G125" s="8" t="s">
        <v>27</v>
      </c>
      <c r="H125" s="8" t="s">
        <v>2531</v>
      </c>
      <c r="I125" s="8" t="s">
        <v>2491</v>
      </c>
      <c r="J125" s="8" t="s">
        <v>949</v>
      </c>
      <c r="K125" s="8" t="s">
        <v>949</v>
      </c>
      <c r="L125" s="8" t="s">
        <v>872</v>
      </c>
      <c r="M125" s="8" t="s">
        <v>4593</v>
      </c>
      <c r="N125" s="8" t="s">
        <v>4583</v>
      </c>
    </row>
    <row r="126" spans="1:14" x14ac:dyDescent="0.3">
      <c r="A126" s="6" t="s">
        <v>31</v>
      </c>
      <c r="B126" s="6" t="s">
        <v>25</v>
      </c>
      <c r="C126" s="7">
        <v>1</v>
      </c>
      <c r="D126" s="6">
        <v>2</v>
      </c>
      <c r="E126" s="6">
        <v>2</v>
      </c>
      <c r="F126" s="6">
        <v>0</v>
      </c>
      <c r="G126" s="6" t="s">
        <v>27</v>
      </c>
      <c r="H126" s="6" t="s">
        <v>2531</v>
      </c>
      <c r="I126" s="6" t="s">
        <v>2491</v>
      </c>
      <c r="J126" s="6" t="s">
        <v>872</v>
      </c>
      <c r="K126" s="6" t="s">
        <v>949</v>
      </c>
      <c r="L126" s="6" t="s">
        <v>872</v>
      </c>
      <c r="M126" s="6" t="s">
        <v>4593</v>
      </c>
      <c r="N126" s="6" t="s">
        <v>4583</v>
      </c>
    </row>
    <row r="127" spans="1:14" x14ac:dyDescent="0.3">
      <c r="A127" s="8" t="s">
        <v>31</v>
      </c>
      <c r="B127" s="8" t="s">
        <v>178</v>
      </c>
      <c r="C127" s="9">
        <v>1</v>
      </c>
      <c r="D127" s="8">
        <v>1</v>
      </c>
      <c r="E127" s="8">
        <v>1</v>
      </c>
      <c r="F127" s="8">
        <v>0</v>
      </c>
      <c r="G127" s="8" t="s">
        <v>27</v>
      </c>
      <c r="H127" s="8" t="s">
        <v>2531</v>
      </c>
      <c r="I127" s="8" t="s">
        <v>2491</v>
      </c>
      <c r="J127" s="8" t="s">
        <v>872</v>
      </c>
      <c r="K127" s="8" t="s">
        <v>949</v>
      </c>
      <c r="L127" s="8" t="s">
        <v>872</v>
      </c>
      <c r="M127" s="8" t="s">
        <v>4593</v>
      </c>
      <c r="N127" s="8" t="s">
        <v>4583</v>
      </c>
    </row>
    <row r="128" spans="1:14" x14ac:dyDescent="0.3">
      <c r="A128" s="6" t="s">
        <v>31</v>
      </c>
      <c r="B128" s="6" t="s">
        <v>328</v>
      </c>
      <c r="C128" s="7">
        <v>0.58108108108108103</v>
      </c>
      <c r="D128" s="6">
        <v>74</v>
      </c>
      <c r="E128" s="6">
        <v>43</v>
      </c>
      <c r="F128" s="6">
        <v>31</v>
      </c>
      <c r="G128" s="6" t="s">
        <v>27</v>
      </c>
      <c r="H128" s="6" t="s">
        <v>2531</v>
      </c>
      <c r="I128" s="6" t="s">
        <v>2491</v>
      </c>
      <c r="J128" s="6" t="s">
        <v>872</v>
      </c>
      <c r="K128" s="6" t="s">
        <v>949</v>
      </c>
      <c r="L128" s="6" t="s">
        <v>872</v>
      </c>
      <c r="M128" s="6" t="s">
        <v>4593</v>
      </c>
      <c r="N128" s="6" t="s">
        <v>4583</v>
      </c>
    </row>
    <row r="129" spans="1:14" x14ac:dyDescent="0.3">
      <c r="A129" s="8" t="s">
        <v>36</v>
      </c>
      <c r="B129" s="8" t="s">
        <v>31</v>
      </c>
      <c r="C129" s="9">
        <v>0.55555555555555558</v>
      </c>
      <c r="D129" s="8">
        <v>18</v>
      </c>
      <c r="E129" s="8">
        <v>10</v>
      </c>
      <c r="F129" s="8">
        <v>8</v>
      </c>
      <c r="G129" s="8" t="s">
        <v>27</v>
      </c>
      <c r="H129" s="8" t="s">
        <v>2531</v>
      </c>
      <c r="I129" s="8" t="s">
        <v>2491</v>
      </c>
      <c r="J129" s="8" t="s">
        <v>872</v>
      </c>
      <c r="K129" s="8" t="s">
        <v>949</v>
      </c>
      <c r="L129" s="8" t="s">
        <v>872</v>
      </c>
      <c r="M129" s="8" t="s">
        <v>4593</v>
      </c>
      <c r="N129" s="8" t="s">
        <v>4583</v>
      </c>
    </row>
    <row r="130" spans="1:14" x14ac:dyDescent="0.3">
      <c r="A130" s="6" t="s">
        <v>46</v>
      </c>
      <c r="B130" s="6" t="s">
        <v>31</v>
      </c>
      <c r="C130" s="7">
        <v>0.60606060606060608</v>
      </c>
      <c r="D130" s="6">
        <v>33</v>
      </c>
      <c r="E130" s="6">
        <v>20</v>
      </c>
      <c r="F130" s="6">
        <v>13</v>
      </c>
      <c r="G130" s="6" t="s">
        <v>27</v>
      </c>
      <c r="H130" s="6" t="s">
        <v>2531</v>
      </c>
      <c r="I130" s="6" t="s">
        <v>2491</v>
      </c>
      <c r="J130" s="6" t="s">
        <v>872</v>
      </c>
      <c r="K130" s="6" t="s">
        <v>949</v>
      </c>
      <c r="L130" s="6" t="s">
        <v>872</v>
      </c>
      <c r="M130" s="6" t="s">
        <v>4593</v>
      </c>
      <c r="N130" s="6" t="s">
        <v>4583</v>
      </c>
    </row>
    <row r="131" spans="1:14" x14ac:dyDescent="0.3">
      <c r="A131" s="8" t="s">
        <v>31</v>
      </c>
      <c r="B131" s="8" t="s">
        <v>44</v>
      </c>
      <c r="C131" s="9">
        <v>0.74193548387096775</v>
      </c>
      <c r="D131" s="8">
        <v>31</v>
      </c>
      <c r="E131" s="8">
        <v>23</v>
      </c>
      <c r="F131" s="8">
        <v>8</v>
      </c>
      <c r="G131" s="8" t="s">
        <v>27</v>
      </c>
      <c r="H131" s="8" t="s">
        <v>2531</v>
      </c>
      <c r="I131" s="8" t="s">
        <v>2491</v>
      </c>
      <c r="J131" s="8" t="s">
        <v>872</v>
      </c>
      <c r="K131" s="8" t="s">
        <v>949</v>
      </c>
      <c r="L131" s="8" t="s">
        <v>872</v>
      </c>
      <c r="M131" s="8" t="s">
        <v>4593</v>
      </c>
      <c r="N131" s="8" t="s">
        <v>4583</v>
      </c>
    </row>
    <row r="132" spans="1:14" x14ac:dyDescent="0.3">
      <c r="A132" s="6" t="s">
        <v>90</v>
      </c>
      <c r="B132" s="6" t="s">
        <v>95</v>
      </c>
      <c r="C132" s="7">
        <v>0.53012048192771088</v>
      </c>
      <c r="D132" s="6">
        <v>83</v>
      </c>
      <c r="E132" s="6">
        <v>44</v>
      </c>
      <c r="F132" s="6">
        <v>39</v>
      </c>
      <c r="G132" s="6" t="s">
        <v>27</v>
      </c>
      <c r="H132" s="6" t="s">
        <v>2535</v>
      </c>
      <c r="I132" s="6" t="s">
        <v>2491</v>
      </c>
      <c r="J132" s="6" t="s">
        <v>883</v>
      </c>
      <c r="K132" s="6" t="s">
        <v>883</v>
      </c>
      <c r="L132" s="6" t="s">
        <v>850</v>
      </c>
      <c r="M132" s="6" t="s">
        <v>4596</v>
      </c>
      <c r="N132" s="6" t="s">
        <v>4583</v>
      </c>
    </row>
    <row r="133" spans="1:14" x14ac:dyDescent="0.3">
      <c r="A133" s="8" t="s">
        <v>95</v>
      </c>
      <c r="B133" s="8" t="s">
        <v>98</v>
      </c>
      <c r="C133" s="9">
        <v>0.66666666666666663</v>
      </c>
      <c r="D133" s="8">
        <v>3</v>
      </c>
      <c r="E133" s="8">
        <v>2</v>
      </c>
      <c r="F133" s="8">
        <v>1</v>
      </c>
      <c r="G133" s="8" t="s">
        <v>27</v>
      </c>
      <c r="H133" s="8" t="s">
        <v>2535</v>
      </c>
      <c r="I133" s="8" t="s">
        <v>2491</v>
      </c>
      <c r="J133" s="8" t="s">
        <v>883</v>
      </c>
      <c r="K133" s="8" t="s">
        <v>883</v>
      </c>
      <c r="L133" s="8" t="s">
        <v>850</v>
      </c>
      <c r="M133" s="8" t="s">
        <v>4596</v>
      </c>
      <c r="N133" s="8" t="s">
        <v>4583</v>
      </c>
    </row>
    <row r="134" spans="1:14" x14ac:dyDescent="0.3">
      <c r="A134" s="6" t="s">
        <v>99</v>
      </c>
      <c r="B134" s="6" t="s">
        <v>95</v>
      </c>
      <c r="C134" s="7">
        <v>1</v>
      </c>
      <c r="D134" s="6">
        <v>10</v>
      </c>
      <c r="E134" s="6">
        <v>10</v>
      </c>
      <c r="F134" s="6">
        <v>0</v>
      </c>
      <c r="G134" s="6" t="s">
        <v>27</v>
      </c>
      <c r="H134" s="6" t="s">
        <v>2535</v>
      </c>
      <c r="I134" s="6" t="s">
        <v>2491</v>
      </c>
      <c r="J134" s="6" t="s">
        <v>883</v>
      </c>
      <c r="K134" s="6" t="s">
        <v>883</v>
      </c>
      <c r="L134" s="6" t="s">
        <v>850</v>
      </c>
      <c r="M134" s="6" t="s">
        <v>4596</v>
      </c>
      <c r="N134" s="6" t="s">
        <v>4583</v>
      </c>
    </row>
    <row r="135" spans="1:14" x14ac:dyDescent="0.3">
      <c r="A135" s="8" t="s">
        <v>99</v>
      </c>
      <c r="B135" s="8" t="s">
        <v>343</v>
      </c>
      <c r="C135" s="9">
        <v>1</v>
      </c>
      <c r="D135" s="8">
        <v>5</v>
      </c>
      <c r="E135" s="8">
        <v>5</v>
      </c>
      <c r="F135" s="8">
        <v>0</v>
      </c>
      <c r="G135" s="8" t="s">
        <v>27</v>
      </c>
      <c r="H135" s="8" t="s">
        <v>2535</v>
      </c>
      <c r="I135" s="8" t="s">
        <v>2491</v>
      </c>
      <c r="J135" s="8" t="s">
        <v>883</v>
      </c>
      <c r="K135" s="8" t="s">
        <v>883</v>
      </c>
      <c r="L135" s="8" t="s">
        <v>850</v>
      </c>
      <c r="M135" s="8" t="s">
        <v>4596</v>
      </c>
      <c r="N135" s="8" t="s">
        <v>4583</v>
      </c>
    </row>
    <row r="136" spans="1:14" x14ac:dyDescent="0.3">
      <c r="A136" s="6" t="s">
        <v>343</v>
      </c>
      <c r="B136" s="6" t="s">
        <v>346</v>
      </c>
      <c r="C136" s="7">
        <v>1</v>
      </c>
      <c r="D136" s="6">
        <v>2</v>
      </c>
      <c r="E136" s="6">
        <v>2</v>
      </c>
      <c r="F136" s="6">
        <v>0</v>
      </c>
      <c r="G136" s="6" t="s">
        <v>27</v>
      </c>
      <c r="H136" s="6" t="s">
        <v>2535</v>
      </c>
      <c r="I136" s="6" t="s">
        <v>2491</v>
      </c>
      <c r="J136" s="6" t="s">
        <v>883</v>
      </c>
      <c r="K136" s="6" t="s">
        <v>883</v>
      </c>
      <c r="L136" s="6" t="s">
        <v>850</v>
      </c>
      <c r="M136" s="6" t="s">
        <v>4596</v>
      </c>
      <c r="N136" s="6" t="s">
        <v>4583</v>
      </c>
    </row>
    <row r="137" spans="1:14" x14ac:dyDescent="0.3">
      <c r="A137" s="8" t="s">
        <v>346</v>
      </c>
      <c r="B137" s="8" t="s">
        <v>106</v>
      </c>
      <c r="C137" s="9">
        <v>0.60784313725490191</v>
      </c>
      <c r="D137" s="8">
        <v>51</v>
      </c>
      <c r="E137" s="8">
        <v>31</v>
      </c>
      <c r="F137" s="8">
        <v>20</v>
      </c>
      <c r="G137" s="8" t="s">
        <v>27</v>
      </c>
      <c r="H137" s="8" t="s">
        <v>2535</v>
      </c>
      <c r="I137" s="8" t="s">
        <v>2491</v>
      </c>
      <c r="J137" s="8" t="s">
        <v>883</v>
      </c>
      <c r="K137" s="8" t="s">
        <v>883</v>
      </c>
      <c r="L137" s="8" t="s">
        <v>850</v>
      </c>
      <c r="M137" s="8" t="s">
        <v>4596</v>
      </c>
      <c r="N137" s="8" t="s">
        <v>4583</v>
      </c>
    </row>
    <row r="138" spans="1:14" x14ac:dyDescent="0.3">
      <c r="A138" s="6" t="s">
        <v>107</v>
      </c>
      <c r="B138" s="6" t="s">
        <v>346</v>
      </c>
      <c r="C138" s="7">
        <v>0.66666666666666663</v>
      </c>
      <c r="D138" s="6">
        <v>18</v>
      </c>
      <c r="E138" s="6">
        <v>12</v>
      </c>
      <c r="F138" s="6">
        <v>6</v>
      </c>
      <c r="G138" s="6" t="s">
        <v>27</v>
      </c>
      <c r="H138" s="6" t="s">
        <v>2535</v>
      </c>
      <c r="I138" s="6" t="s">
        <v>2491</v>
      </c>
      <c r="J138" s="6" t="s">
        <v>883</v>
      </c>
      <c r="K138" s="6" t="s">
        <v>883</v>
      </c>
      <c r="L138" s="6" t="s">
        <v>850</v>
      </c>
      <c r="M138" s="6" t="s">
        <v>4596</v>
      </c>
      <c r="N138" s="6" t="s">
        <v>4583</v>
      </c>
    </row>
    <row r="139" spans="1:14" x14ac:dyDescent="0.3">
      <c r="A139" s="8" t="s">
        <v>351</v>
      </c>
      <c r="B139" s="8" t="s">
        <v>107</v>
      </c>
      <c r="C139" s="9">
        <v>0.8</v>
      </c>
      <c r="D139" s="8">
        <v>5</v>
      </c>
      <c r="E139" s="8">
        <v>4</v>
      </c>
      <c r="F139" s="8">
        <v>1</v>
      </c>
      <c r="G139" s="8" t="s">
        <v>27</v>
      </c>
      <c r="H139" s="8" t="s">
        <v>2535</v>
      </c>
      <c r="I139" s="8" t="s">
        <v>2491</v>
      </c>
      <c r="J139" s="8" t="s">
        <v>883</v>
      </c>
      <c r="K139" s="8" t="s">
        <v>883</v>
      </c>
      <c r="L139" s="8" t="s">
        <v>850</v>
      </c>
      <c r="M139" s="8" t="s">
        <v>4596</v>
      </c>
      <c r="N139" s="8" t="s">
        <v>4583</v>
      </c>
    </row>
    <row r="140" spans="1:14" x14ac:dyDescent="0.3">
      <c r="A140" s="6" t="s">
        <v>107</v>
      </c>
      <c r="B140" s="6" t="s">
        <v>355</v>
      </c>
      <c r="C140" s="7">
        <v>1</v>
      </c>
      <c r="D140" s="6">
        <v>14</v>
      </c>
      <c r="E140" s="6">
        <v>14</v>
      </c>
      <c r="F140" s="6">
        <v>0</v>
      </c>
      <c r="G140" s="6" t="s">
        <v>27</v>
      </c>
      <c r="H140" s="6" t="s">
        <v>2535</v>
      </c>
      <c r="I140" s="6" t="s">
        <v>2491</v>
      </c>
      <c r="J140" s="6" t="s">
        <v>883</v>
      </c>
      <c r="K140" s="6" t="s">
        <v>883</v>
      </c>
      <c r="L140" s="6" t="s">
        <v>850</v>
      </c>
      <c r="M140" s="6" t="s">
        <v>4596</v>
      </c>
      <c r="N140" s="6" t="s">
        <v>4583</v>
      </c>
    </row>
    <row r="141" spans="1:14" x14ac:dyDescent="0.3">
      <c r="A141" s="8" t="s">
        <v>166</v>
      </c>
      <c r="B141" s="8" t="s">
        <v>162</v>
      </c>
      <c r="C141" s="9">
        <v>0.6875</v>
      </c>
      <c r="D141" s="8">
        <v>16</v>
      </c>
      <c r="E141" s="8">
        <v>11</v>
      </c>
      <c r="F141" s="8">
        <v>5</v>
      </c>
      <c r="G141" s="8" t="s">
        <v>27</v>
      </c>
      <c r="H141" s="8" t="s">
        <v>2535</v>
      </c>
      <c r="I141" s="8" t="s">
        <v>2491</v>
      </c>
      <c r="J141" s="8" t="s">
        <v>850</v>
      </c>
      <c r="K141" s="8" t="s">
        <v>883</v>
      </c>
      <c r="L141" s="8" t="s">
        <v>850</v>
      </c>
      <c r="M141" s="8" t="s">
        <v>4596</v>
      </c>
      <c r="N141" s="8" t="s">
        <v>4583</v>
      </c>
    </row>
    <row r="142" spans="1:14" x14ac:dyDescent="0.3">
      <c r="A142" s="6" t="s">
        <v>292</v>
      </c>
      <c r="B142" s="6" t="s">
        <v>162</v>
      </c>
      <c r="C142" s="7">
        <v>0.5714285714285714</v>
      </c>
      <c r="D142" s="6">
        <v>21</v>
      </c>
      <c r="E142" s="6">
        <v>12</v>
      </c>
      <c r="F142" s="6">
        <v>9</v>
      </c>
      <c r="G142" s="6" t="s">
        <v>27</v>
      </c>
      <c r="H142" s="6" t="s">
        <v>2535</v>
      </c>
      <c r="I142" s="6" t="s">
        <v>2491</v>
      </c>
      <c r="J142" s="6" t="s">
        <v>850</v>
      </c>
      <c r="K142" s="6" t="s">
        <v>883</v>
      </c>
      <c r="L142" s="6" t="s">
        <v>850</v>
      </c>
      <c r="M142" s="6" t="s">
        <v>4596</v>
      </c>
      <c r="N142" s="6" t="s">
        <v>4583</v>
      </c>
    </row>
    <row r="143" spans="1:14" x14ac:dyDescent="0.3">
      <c r="A143" s="8" t="s">
        <v>239</v>
      </c>
      <c r="B143" s="8" t="s">
        <v>292</v>
      </c>
      <c r="C143" s="9">
        <v>0.52</v>
      </c>
      <c r="D143" s="8">
        <v>100</v>
      </c>
      <c r="E143" s="8">
        <v>52</v>
      </c>
      <c r="F143" s="8">
        <v>48</v>
      </c>
      <c r="G143" s="8" t="s">
        <v>27</v>
      </c>
      <c r="H143" s="8" t="s">
        <v>2535</v>
      </c>
      <c r="I143" s="8" t="s">
        <v>2491</v>
      </c>
      <c r="J143" s="8" t="s">
        <v>850</v>
      </c>
      <c r="K143" s="8" t="s">
        <v>883</v>
      </c>
      <c r="L143" s="8" t="s">
        <v>850</v>
      </c>
      <c r="M143" s="8" t="s">
        <v>4596</v>
      </c>
      <c r="N143" s="8" t="s">
        <v>4583</v>
      </c>
    </row>
    <row r="144" spans="1:14" x14ac:dyDescent="0.3">
      <c r="A144" s="6" t="s">
        <v>292</v>
      </c>
      <c r="B144" s="6" t="s">
        <v>243</v>
      </c>
      <c r="C144" s="7">
        <v>1</v>
      </c>
      <c r="D144" s="6">
        <v>12</v>
      </c>
      <c r="E144" s="6">
        <v>12</v>
      </c>
      <c r="F144" s="6">
        <v>0</v>
      </c>
      <c r="G144" s="6" t="s">
        <v>27</v>
      </c>
      <c r="H144" s="6" t="s">
        <v>2535</v>
      </c>
      <c r="I144" s="6" t="s">
        <v>2491</v>
      </c>
      <c r="J144" s="6" t="s">
        <v>850</v>
      </c>
      <c r="K144" s="6" t="s">
        <v>883</v>
      </c>
      <c r="L144" s="6" t="s">
        <v>850</v>
      </c>
      <c r="M144" s="6" t="s">
        <v>4596</v>
      </c>
      <c r="N144" s="6" t="s">
        <v>4583</v>
      </c>
    </row>
    <row r="145" spans="1:14" x14ac:dyDescent="0.3">
      <c r="A145" s="8" t="s">
        <v>246</v>
      </c>
      <c r="B145" s="8" t="s">
        <v>243</v>
      </c>
      <c r="C145" s="9">
        <v>0.53846153846153844</v>
      </c>
      <c r="D145" s="8">
        <v>26</v>
      </c>
      <c r="E145" s="8">
        <v>14</v>
      </c>
      <c r="F145" s="8">
        <v>12</v>
      </c>
      <c r="G145" s="8" t="s">
        <v>27</v>
      </c>
      <c r="H145" s="8" t="s">
        <v>2535</v>
      </c>
      <c r="I145" s="8" t="s">
        <v>2491</v>
      </c>
      <c r="J145" s="8" t="s">
        <v>850</v>
      </c>
      <c r="K145" s="8" t="s">
        <v>883</v>
      </c>
      <c r="L145" s="8" t="s">
        <v>850</v>
      </c>
      <c r="M145" s="8" t="s">
        <v>4596</v>
      </c>
      <c r="N145" s="8" t="s">
        <v>4583</v>
      </c>
    </row>
    <row r="146" spans="1:14" x14ac:dyDescent="0.3">
      <c r="A146" s="6" t="s">
        <v>51</v>
      </c>
      <c r="B146" s="6" t="s">
        <v>47</v>
      </c>
      <c r="C146" s="7">
        <v>0.58823529411764708</v>
      </c>
      <c r="D146" s="6">
        <v>85</v>
      </c>
      <c r="E146" s="6">
        <v>50</v>
      </c>
      <c r="F146" s="6">
        <v>35</v>
      </c>
      <c r="G146" s="6" t="s">
        <v>27</v>
      </c>
      <c r="H146" s="6" t="s">
        <v>2539</v>
      </c>
      <c r="I146" s="6" t="s">
        <v>2491</v>
      </c>
      <c r="J146" s="6" t="s">
        <v>909</v>
      </c>
      <c r="K146" s="6" t="s">
        <v>909</v>
      </c>
      <c r="L146" s="6" t="s">
        <v>949</v>
      </c>
      <c r="M146" s="6" t="s">
        <v>4592</v>
      </c>
      <c r="N146" s="6" t="s">
        <v>4583</v>
      </c>
    </row>
    <row r="147" spans="1:14" x14ac:dyDescent="0.3">
      <c r="A147" s="8" t="s">
        <v>52</v>
      </c>
      <c r="B147" s="8" t="s">
        <v>51</v>
      </c>
      <c r="C147" s="9">
        <v>0.59523809523809523</v>
      </c>
      <c r="D147" s="8">
        <v>42</v>
      </c>
      <c r="E147" s="8">
        <v>25</v>
      </c>
      <c r="F147" s="8">
        <v>17</v>
      </c>
      <c r="G147" s="8" t="s">
        <v>27</v>
      </c>
      <c r="H147" s="8" t="s">
        <v>2539</v>
      </c>
      <c r="I147" s="8" t="s">
        <v>2491</v>
      </c>
      <c r="J147" s="8" t="s">
        <v>909</v>
      </c>
      <c r="K147" s="8" t="s">
        <v>909</v>
      </c>
      <c r="L147" s="8" t="s">
        <v>949</v>
      </c>
      <c r="M147" s="8" t="s">
        <v>4592</v>
      </c>
      <c r="N147" s="8" t="s">
        <v>4583</v>
      </c>
    </row>
    <row r="148" spans="1:14" x14ac:dyDescent="0.3">
      <c r="A148" s="6" t="s">
        <v>57</v>
      </c>
      <c r="B148" s="6" t="s">
        <v>51</v>
      </c>
      <c r="C148" s="7">
        <v>0.78260869565217395</v>
      </c>
      <c r="D148" s="6">
        <v>69</v>
      </c>
      <c r="E148" s="6">
        <v>54</v>
      </c>
      <c r="F148" s="6">
        <v>15</v>
      </c>
      <c r="G148" s="6" t="s">
        <v>27</v>
      </c>
      <c r="H148" s="6" t="s">
        <v>2539</v>
      </c>
      <c r="I148" s="6" t="s">
        <v>2491</v>
      </c>
      <c r="J148" s="6" t="s">
        <v>909</v>
      </c>
      <c r="K148" s="6" t="s">
        <v>909</v>
      </c>
      <c r="L148" s="6" t="s">
        <v>949</v>
      </c>
      <c r="M148" s="6" t="s">
        <v>4592</v>
      </c>
      <c r="N148" s="6" t="s">
        <v>4583</v>
      </c>
    </row>
    <row r="149" spans="1:14" x14ac:dyDescent="0.3">
      <c r="A149" s="8" t="s">
        <v>57</v>
      </c>
      <c r="B149" s="8" t="s">
        <v>118</v>
      </c>
      <c r="C149" s="9">
        <v>0.70833333333333337</v>
      </c>
      <c r="D149" s="8">
        <v>72</v>
      </c>
      <c r="E149" s="8">
        <v>51</v>
      </c>
      <c r="F149" s="8">
        <v>21</v>
      </c>
      <c r="G149" s="8" t="s">
        <v>27</v>
      </c>
      <c r="H149" s="8" t="s">
        <v>2539</v>
      </c>
      <c r="I149" s="8" t="s">
        <v>2491</v>
      </c>
      <c r="J149" s="8" t="s">
        <v>909</v>
      </c>
      <c r="K149" s="8" t="s">
        <v>909</v>
      </c>
      <c r="L149" s="8" t="s">
        <v>949</v>
      </c>
      <c r="M149" s="8" t="s">
        <v>4592</v>
      </c>
      <c r="N149" s="8" t="s">
        <v>4583</v>
      </c>
    </row>
    <row r="150" spans="1:14" x14ac:dyDescent="0.3">
      <c r="A150" s="6" t="s">
        <v>269</v>
      </c>
      <c r="B150" s="6" t="s">
        <v>270</v>
      </c>
      <c r="C150" s="7">
        <v>0.58333333333333337</v>
      </c>
      <c r="D150" s="6">
        <v>24</v>
      </c>
      <c r="E150" s="6">
        <v>14</v>
      </c>
      <c r="F150" s="6">
        <v>10</v>
      </c>
      <c r="G150" s="6" t="s">
        <v>27</v>
      </c>
      <c r="H150" s="6" t="s">
        <v>2539</v>
      </c>
      <c r="I150" s="6" t="s">
        <v>2491</v>
      </c>
      <c r="J150" s="6" t="s">
        <v>949</v>
      </c>
      <c r="K150" s="6" t="s">
        <v>909</v>
      </c>
      <c r="L150" s="6" t="s">
        <v>949</v>
      </c>
      <c r="M150" s="6" t="s">
        <v>4592</v>
      </c>
      <c r="N150" s="6" t="s">
        <v>4583</v>
      </c>
    </row>
    <row r="151" spans="1:14" x14ac:dyDescent="0.3">
      <c r="A151" s="8" t="s">
        <v>79</v>
      </c>
      <c r="B151" s="8" t="s">
        <v>269</v>
      </c>
      <c r="C151" s="9">
        <v>0.77419354838709675</v>
      </c>
      <c r="D151" s="8">
        <v>31</v>
      </c>
      <c r="E151" s="8">
        <v>24</v>
      </c>
      <c r="F151" s="8">
        <v>7</v>
      </c>
      <c r="G151" s="8" t="s">
        <v>27</v>
      </c>
      <c r="H151" s="8" t="s">
        <v>2539</v>
      </c>
      <c r="I151" s="8" t="s">
        <v>2491</v>
      </c>
      <c r="J151" s="8" t="s">
        <v>949</v>
      </c>
      <c r="K151" s="8" t="s">
        <v>909</v>
      </c>
      <c r="L151" s="8" t="s">
        <v>949</v>
      </c>
      <c r="M151" s="8" t="s">
        <v>4592</v>
      </c>
      <c r="N151" s="8" t="s">
        <v>4583</v>
      </c>
    </row>
    <row r="152" spans="1:14" x14ac:dyDescent="0.3">
      <c r="A152" s="6" t="s">
        <v>269</v>
      </c>
      <c r="B152" s="6" t="s">
        <v>82</v>
      </c>
      <c r="C152" s="7">
        <v>0.62068965517241381</v>
      </c>
      <c r="D152" s="6">
        <v>29</v>
      </c>
      <c r="E152" s="6">
        <v>18</v>
      </c>
      <c r="F152" s="6">
        <v>11</v>
      </c>
      <c r="G152" s="6" t="s">
        <v>27</v>
      </c>
      <c r="H152" s="6" t="s">
        <v>2539</v>
      </c>
      <c r="I152" s="6" t="s">
        <v>2491</v>
      </c>
      <c r="J152" s="6" t="s">
        <v>949</v>
      </c>
      <c r="K152" s="6" t="s">
        <v>909</v>
      </c>
      <c r="L152" s="6" t="s">
        <v>949</v>
      </c>
      <c r="M152" s="6" t="s">
        <v>4592</v>
      </c>
      <c r="N152" s="6" t="s">
        <v>4583</v>
      </c>
    </row>
    <row r="153" spans="1:14" x14ac:dyDescent="0.3">
      <c r="A153" s="8" t="s">
        <v>269</v>
      </c>
      <c r="B153" s="8" t="s">
        <v>86</v>
      </c>
      <c r="C153" s="9">
        <v>0.77777777777777779</v>
      </c>
      <c r="D153" s="8">
        <v>9</v>
      </c>
      <c r="E153" s="8">
        <v>7</v>
      </c>
      <c r="F153" s="8">
        <v>2</v>
      </c>
      <c r="G153" s="8" t="s">
        <v>27</v>
      </c>
      <c r="H153" s="8" t="s">
        <v>2539</v>
      </c>
      <c r="I153" s="8" t="s">
        <v>2491</v>
      </c>
      <c r="J153" s="8" t="s">
        <v>949</v>
      </c>
      <c r="K153" s="8" t="s">
        <v>909</v>
      </c>
      <c r="L153" s="8" t="s">
        <v>949</v>
      </c>
      <c r="M153" s="8" t="s">
        <v>4592</v>
      </c>
      <c r="N153" s="8" t="s">
        <v>4583</v>
      </c>
    </row>
    <row r="154" spans="1:14" x14ac:dyDescent="0.3">
      <c r="A154" s="6" t="s">
        <v>89</v>
      </c>
      <c r="B154" s="6" t="s">
        <v>269</v>
      </c>
      <c r="C154" s="7">
        <v>1</v>
      </c>
      <c r="D154" s="6">
        <v>3</v>
      </c>
      <c r="E154" s="6">
        <v>3</v>
      </c>
      <c r="F154" s="6">
        <v>0</v>
      </c>
      <c r="G154" s="6" t="s">
        <v>27</v>
      </c>
      <c r="H154" s="6" t="s">
        <v>2539</v>
      </c>
      <c r="I154" s="6" t="s">
        <v>2491</v>
      </c>
      <c r="J154" s="6" t="s">
        <v>949</v>
      </c>
      <c r="K154" s="6" t="s">
        <v>909</v>
      </c>
      <c r="L154" s="6" t="s">
        <v>949</v>
      </c>
      <c r="M154" s="6" t="s">
        <v>4592</v>
      </c>
      <c r="N154" s="6" t="s">
        <v>4583</v>
      </c>
    </row>
    <row r="155" spans="1:14" x14ac:dyDescent="0.3">
      <c r="A155" s="8" t="s">
        <v>89</v>
      </c>
      <c r="B155" s="8" t="s">
        <v>161</v>
      </c>
      <c r="C155" s="9">
        <v>0.5</v>
      </c>
      <c r="D155" s="8">
        <v>4</v>
      </c>
      <c r="E155" s="8">
        <v>2</v>
      </c>
      <c r="F155" s="8">
        <v>2</v>
      </c>
      <c r="G155" s="8" t="s">
        <v>27</v>
      </c>
      <c r="H155" s="8" t="s">
        <v>2539</v>
      </c>
      <c r="I155" s="8" t="s">
        <v>2491</v>
      </c>
      <c r="J155" s="8" t="s">
        <v>949</v>
      </c>
      <c r="K155" s="8" t="s">
        <v>909</v>
      </c>
      <c r="L155" s="8" t="s">
        <v>949</v>
      </c>
      <c r="M155" s="8" t="s">
        <v>4592</v>
      </c>
      <c r="N155" s="8" t="s">
        <v>4583</v>
      </c>
    </row>
    <row r="156" spans="1:14" x14ac:dyDescent="0.3">
      <c r="A156" s="6" t="s">
        <v>282</v>
      </c>
      <c r="B156" s="6" t="s">
        <v>89</v>
      </c>
      <c r="C156" s="7">
        <v>0.54545454545454541</v>
      </c>
      <c r="D156" s="6">
        <v>22</v>
      </c>
      <c r="E156" s="6">
        <v>12</v>
      </c>
      <c r="F156" s="6">
        <v>10</v>
      </c>
      <c r="G156" s="6" t="s">
        <v>27</v>
      </c>
      <c r="H156" s="6" t="s">
        <v>2539</v>
      </c>
      <c r="I156" s="6" t="s">
        <v>2491</v>
      </c>
      <c r="J156" s="6" t="s">
        <v>949</v>
      </c>
      <c r="K156" s="6" t="s">
        <v>909</v>
      </c>
      <c r="L156" s="6" t="s">
        <v>949</v>
      </c>
      <c r="M156" s="6" t="s">
        <v>4592</v>
      </c>
      <c r="N156" s="6" t="s">
        <v>4583</v>
      </c>
    </row>
    <row r="157" spans="1:14" x14ac:dyDescent="0.3">
      <c r="A157" s="8" t="s">
        <v>89</v>
      </c>
      <c r="B157" s="8" t="s">
        <v>382</v>
      </c>
      <c r="C157" s="9">
        <v>0.92307692307692313</v>
      </c>
      <c r="D157" s="8">
        <v>39</v>
      </c>
      <c r="E157" s="8">
        <v>36</v>
      </c>
      <c r="F157" s="8">
        <v>3</v>
      </c>
      <c r="G157" s="8" t="s">
        <v>27</v>
      </c>
      <c r="H157" s="8" t="s">
        <v>2539</v>
      </c>
      <c r="I157" s="8" t="s">
        <v>2491</v>
      </c>
      <c r="J157" s="8" t="s">
        <v>949</v>
      </c>
      <c r="K157" s="8" t="s">
        <v>909</v>
      </c>
      <c r="L157" s="8" t="s">
        <v>949</v>
      </c>
      <c r="M157" s="8" t="s">
        <v>4592</v>
      </c>
      <c r="N157" s="8" t="s">
        <v>4583</v>
      </c>
    </row>
    <row r="158" spans="1:14" x14ac:dyDescent="0.3">
      <c r="A158" s="6" t="s">
        <v>89</v>
      </c>
      <c r="B158" s="6" t="s">
        <v>385</v>
      </c>
      <c r="C158" s="7">
        <v>1</v>
      </c>
      <c r="D158" s="6">
        <v>4</v>
      </c>
      <c r="E158" s="6">
        <v>4</v>
      </c>
      <c r="F158" s="6">
        <v>0</v>
      </c>
      <c r="G158" s="6" t="s">
        <v>27</v>
      </c>
      <c r="H158" s="6" t="s">
        <v>2539</v>
      </c>
      <c r="I158" s="6" t="s">
        <v>2491</v>
      </c>
      <c r="J158" s="6" t="s">
        <v>949</v>
      </c>
      <c r="K158" s="6" t="s">
        <v>909</v>
      </c>
      <c r="L158" s="6" t="s">
        <v>949</v>
      </c>
      <c r="M158" s="6" t="s">
        <v>4592</v>
      </c>
      <c r="N158" s="6" t="s">
        <v>4583</v>
      </c>
    </row>
    <row r="159" spans="1:14" x14ac:dyDescent="0.3">
      <c r="A159" s="8" t="s">
        <v>162</v>
      </c>
      <c r="B159" s="8" t="s">
        <v>166</v>
      </c>
      <c r="C159" s="9">
        <v>0.54545454545454541</v>
      </c>
      <c r="D159" s="8">
        <v>66</v>
      </c>
      <c r="E159" s="8">
        <v>36</v>
      </c>
      <c r="F159" s="8">
        <v>30</v>
      </c>
      <c r="G159" s="8" t="s">
        <v>27</v>
      </c>
      <c r="H159" s="8" t="s">
        <v>2543</v>
      </c>
      <c r="I159" s="8" t="s">
        <v>2491</v>
      </c>
      <c r="J159" s="8" t="s">
        <v>850</v>
      </c>
      <c r="K159" s="8" t="s">
        <v>850</v>
      </c>
      <c r="L159" s="8" t="s">
        <v>872</v>
      </c>
      <c r="M159" s="8" t="s">
        <v>4595</v>
      </c>
      <c r="N159" s="8" t="s">
        <v>4583</v>
      </c>
    </row>
    <row r="160" spans="1:14" x14ac:dyDescent="0.3">
      <c r="A160" s="6" t="s">
        <v>292</v>
      </c>
      <c r="B160" s="6" t="s">
        <v>162</v>
      </c>
      <c r="C160" s="7">
        <v>0.66666666666666663</v>
      </c>
      <c r="D160" s="6">
        <v>9</v>
      </c>
      <c r="E160" s="6">
        <v>6</v>
      </c>
      <c r="F160" s="6">
        <v>3</v>
      </c>
      <c r="G160" s="6" t="s">
        <v>27</v>
      </c>
      <c r="H160" s="6" t="s">
        <v>2543</v>
      </c>
      <c r="I160" s="6" t="s">
        <v>2491</v>
      </c>
      <c r="J160" s="6" t="s">
        <v>850</v>
      </c>
      <c r="K160" s="6" t="s">
        <v>850</v>
      </c>
      <c r="L160" s="6" t="s">
        <v>872</v>
      </c>
      <c r="M160" s="6" t="s">
        <v>4595</v>
      </c>
      <c r="N160" s="6" t="s">
        <v>4583</v>
      </c>
    </row>
    <row r="161" spans="1:14" x14ac:dyDescent="0.3">
      <c r="A161" s="8" t="s">
        <v>239</v>
      </c>
      <c r="B161" s="8" t="s">
        <v>292</v>
      </c>
      <c r="C161" s="9">
        <v>0.61818181818181817</v>
      </c>
      <c r="D161" s="8">
        <v>55</v>
      </c>
      <c r="E161" s="8">
        <v>34</v>
      </c>
      <c r="F161" s="8">
        <v>21</v>
      </c>
      <c r="G161" s="8" t="s">
        <v>27</v>
      </c>
      <c r="H161" s="8" t="s">
        <v>2543</v>
      </c>
      <c r="I161" s="8" t="s">
        <v>2491</v>
      </c>
      <c r="J161" s="8" t="s">
        <v>850</v>
      </c>
      <c r="K161" s="8" t="s">
        <v>850</v>
      </c>
      <c r="L161" s="8" t="s">
        <v>872</v>
      </c>
      <c r="M161" s="8" t="s">
        <v>4595</v>
      </c>
      <c r="N161" s="8" t="s">
        <v>4583</v>
      </c>
    </row>
    <row r="162" spans="1:14" x14ac:dyDescent="0.3">
      <c r="A162" s="6" t="s">
        <v>246</v>
      </c>
      <c r="B162" s="6" t="s">
        <v>292</v>
      </c>
      <c r="C162" s="7">
        <v>0.625</v>
      </c>
      <c r="D162" s="6">
        <v>16</v>
      </c>
      <c r="E162" s="6">
        <v>10</v>
      </c>
      <c r="F162" s="6">
        <v>6</v>
      </c>
      <c r="G162" s="6" t="s">
        <v>27</v>
      </c>
      <c r="H162" s="6" t="s">
        <v>2543</v>
      </c>
      <c r="I162" s="6" t="s">
        <v>2491</v>
      </c>
      <c r="J162" s="6" t="s">
        <v>850</v>
      </c>
      <c r="K162" s="6" t="s">
        <v>850</v>
      </c>
      <c r="L162" s="6" t="s">
        <v>872</v>
      </c>
      <c r="M162" s="6" t="s">
        <v>4595</v>
      </c>
      <c r="N162" s="6" t="s">
        <v>4583</v>
      </c>
    </row>
    <row r="163" spans="1:14" x14ac:dyDescent="0.3">
      <c r="A163" s="8" t="s">
        <v>292</v>
      </c>
      <c r="B163" s="8" t="s">
        <v>243</v>
      </c>
      <c r="C163" s="9">
        <v>1</v>
      </c>
      <c r="D163" s="8">
        <v>6</v>
      </c>
      <c r="E163" s="8">
        <v>6</v>
      </c>
      <c r="F163" s="8">
        <v>0</v>
      </c>
      <c r="G163" s="8" t="s">
        <v>27</v>
      </c>
      <c r="H163" s="8" t="s">
        <v>2543</v>
      </c>
      <c r="I163" s="8" t="s">
        <v>2491</v>
      </c>
      <c r="J163" s="8" t="s">
        <v>850</v>
      </c>
      <c r="K163" s="8" t="s">
        <v>850</v>
      </c>
      <c r="L163" s="8" t="s">
        <v>872</v>
      </c>
      <c r="M163" s="8" t="s">
        <v>4595</v>
      </c>
      <c r="N163" s="8" t="s">
        <v>4583</v>
      </c>
    </row>
    <row r="164" spans="1:14" x14ac:dyDescent="0.3">
      <c r="A164" s="6" t="s">
        <v>243</v>
      </c>
      <c r="B164" s="6" t="s">
        <v>240</v>
      </c>
      <c r="C164" s="7">
        <v>0.64</v>
      </c>
      <c r="D164" s="6">
        <v>25</v>
      </c>
      <c r="E164" s="6">
        <v>16</v>
      </c>
      <c r="F164" s="6">
        <v>9</v>
      </c>
      <c r="G164" s="6" t="s">
        <v>27</v>
      </c>
      <c r="H164" s="6" t="s">
        <v>2543</v>
      </c>
      <c r="I164" s="6" t="s">
        <v>2491</v>
      </c>
      <c r="J164" s="6" t="s">
        <v>850</v>
      </c>
      <c r="K164" s="6" t="s">
        <v>850</v>
      </c>
      <c r="L164" s="6" t="s">
        <v>872</v>
      </c>
      <c r="M164" s="6" t="s">
        <v>4595</v>
      </c>
      <c r="N164" s="6" t="s">
        <v>4583</v>
      </c>
    </row>
    <row r="165" spans="1:14" x14ac:dyDescent="0.3">
      <c r="A165" s="8" t="s">
        <v>25</v>
      </c>
      <c r="B165" s="8" t="s">
        <v>31</v>
      </c>
      <c r="C165" s="9">
        <v>1</v>
      </c>
      <c r="D165" s="8">
        <v>6</v>
      </c>
      <c r="E165" s="8">
        <v>6</v>
      </c>
      <c r="F165" s="8">
        <v>0</v>
      </c>
      <c r="G165" s="8" t="s">
        <v>27</v>
      </c>
      <c r="H165" s="8" t="s">
        <v>2543</v>
      </c>
      <c r="I165" s="8" t="s">
        <v>2491</v>
      </c>
      <c r="J165" s="8" t="s">
        <v>872</v>
      </c>
      <c r="K165" s="8" t="s">
        <v>850</v>
      </c>
      <c r="L165" s="8" t="s">
        <v>872</v>
      </c>
      <c r="M165" s="8" t="s">
        <v>4595</v>
      </c>
      <c r="N165" s="8" t="s">
        <v>4583</v>
      </c>
    </row>
    <row r="166" spans="1:14" x14ac:dyDescent="0.3">
      <c r="A166" s="6" t="s">
        <v>31</v>
      </c>
      <c r="B166" s="6" t="s">
        <v>178</v>
      </c>
      <c r="C166" s="7">
        <v>0.53333333333333333</v>
      </c>
      <c r="D166" s="6">
        <v>15</v>
      </c>
      <c r="E166" s="6">
        <v>8</v>
      </c>
      <c r="F166" s="6">
        <v>7</v>
      </c>
      <c r="G166" s="6" t="s">
        <v>27</v>
      </c>
      <c r="H166" s="6" t="s">
        <v>2543</v>
      </c>
      <c r="I166" s="6" t="s">
        <v>2491</v>
      </c>
      <c r="J166" s="6" t="s">
        <v>872</v>
      </c>
      <c r="K166" s="6" t="s">
        <v>850</v>
      </c>
      <c r="L166" s="6" t="s">
        <v>872</v>
      </c>
      <c r="M166" s="6" t="s">
        <v>4595</v>
      </c>
      <c r="N166" s="6" t="s">
        <v>4583</v>
      </c>
    </row>
    <row r="167" spans="1:14" x14ac:dyDescent="0.3">
      <c r="A167" s="8" t="s">
        <v>178</v>
      </c>
      <c r="B167" s="8" t="s">
        <v>328</v>
      </c>
      <c r="C167" s="9">
        <v>0.8571428571428571</v>
      </c>
      <c r="D167" s="8">
        <v>14</v>
      </c>
      <c r="E167" s="8">
        <v>12</v>
      </c>
      <c r="F167" s="8">
        <v>2</v>
      </c>
      <c r="G167" s="8" t="s">
        <v>27</v>
      </c>
      <c r="H167" s="8" t="s">
        <v>2543</v>
      </c>
      <c r="I167" s="8" t="s">
        <v>2491</v>
      </c>
      <c r="J167" s="8" t="s">
        <v>872</v>
      </c>
      <c r="K167" s="8" t="s">
        <v>850</v>
      </c>
      <c r="L167" s="8" t="s">
        <v>872</v>
      </c>
      <c r="M167" s="8" t="s">
        <v>4595</v>
      </c>
      <c r="N167" s="8" t="s">
        <v>4583</v>
      </c>
    </row>
    <row r="168" spans="1:14" x14ac:dyDescent="0.3">
      <c r="A168" s="6" t="s">
        <v>178</v>
      </c>
      <c r="B168" s="6" t="s">
        <v>138</v>
      </c>
      <c r="C168" s="7">
        <v>1</v>
      </c>
      <c r="D168" s="6">
        <v>13</v>
      </c>
      <c r="E168" s="6">
        <v>13</v>
      </c>
      <c r="F168" s="6">
        <v>0</v>
      </c>
      <c r="G168" s="6" t="s">
        <v>27</v>
      </c>
      <c r="H168" s="6" t="s">
        <v>2543</v>
      </c>
      <c r="I168" s="6" t="s">
        <v>2491</v>
      </c>
      <c r="J168" s="6" t="s">
        <v>872</v>
      </c>
      <c r="K168" s="6" t="s">
        <v>850</v>
      </c>
      <c r="L168" s="6" t="s">
        <v>872</v>
      </c>
      <c r="M168" s="6" t="s">
        <v>4595</v>
      </c>
      <c r="N168" s="6" t="s">
        <v>4583</v>
      </c>
    </row>
    <row r="169" spans="1:14" x14ac:dyDescent="0.3">
      <c r="A169" s="8" t="s">
        <v>44</v>
      </c>
      <c r="B169" s="8" t="s">
        <v>138</v>
      </c>
      <c r="C169" s="9">
        <v>0.65217391304347827</v>
      </c>
      <c r="D169" s="8">
        <v>23</v>
      </c>
      <c r="E169" s="8">
        <v>15</v>
      </c>
      <c r="F169" s="8">
        <v>8</v>
      </c>
      <c r="G169" s="8" t="s">
        <v>27</v>
      </c>
      <c r="H169" s="8" t="s">
        <v>2543</v>
      </c>
      <c r="I169" s="8" t="s">
        <v>2491</v>
      </c>
      <c r="J169" s="8" t="s">
        <v>872</v>
      </c>
      <c r="K169" s="8" t="s">
        <v>850</v>
      </c>
      <c r="L169" s="8" t="s">
        <v>872</v>
      </c>
      <c r="M169" s="8" t="s">
        <v>4595</v>
      </c>
      <c r="N169" s="8" t="s">
        <v>4583</v>
      </c>
    </row>
    <row r="170" spans="1:14" x14ac:dyDescent="0.3">
      <c r="A170" s="6" t="s">
        <v>138</v>
      </c>
      <c r="B170" s="6" t="s">
        <v>36</v>
      </c>
      <c r="C170" s="7">
        <v>1</v>
      </c>
      <c r="D170" s="6">
        <v>1</v>
      </c>
      <c r="E170" s="6">
        <v>1</v>
      </c>
      <c r="F170" s="6">
        <v>0</v>
      </c>
      <c r="G170" s="6" t="s">
        <v>27</v>
      </c>
      <c r="H170" s="6" t="s">
        <v>2543</v>
      </c>
      <c r="I170" s="6" t="s">
        <v>2491</v>
      </c>
      <c r="J170" s="6" t="s">
        <v>872</v>
      </c>
      <c r="K170" s="6" t="s">
        <v>850</v>
      </c>
      <c r="L170" s="6" t="s">
        <v>872</v>
      </c>
      <c r="M170" s="6" t="s">
        <v>4595</v>
      </c>
      <c r="N170" s="6" t="s">
        <v>4583</v>
      </c>
    </row>
    <row r="171" spans="1:14" x14ac:dyDescent="0.3">
      <c r="A171" s="8" t="s">
        <v>36</v>
      </c>
      <c r="B171" s="8" t="s">
        <v>407</v>
      </c>
      <c r="C171" s="9">
        <v>0.70588235294117652</v>
      </c>
      <c r="D171" s="8">
        <v>17</v>
      </c>
      <c r="E171" s="8">
        <v>12</v>
      </c>
      <c r="F171" s="8">
        <v>5</v>
      </c>
      <c r="G171" s="8" t="s">
        <v>27</v>
      </c>
      <c r="H171" s="8" t="s">
        <v>2543</v>
      </c>
      <c r="I171" s="8" t="s">
        <v>2491</v>
      </c>
      <c r="J171" s="8" t="s">
        <v>872</v>
      </c>
      <c r="K171" s="8" t="s">
        <v>850</v>
      </c>
      <c r="L171" s="8" t="s">
        <v>872</v>
      </c>
      <c r="M171" s="8" t="s">
        <v>4595</v>
      </c>
      <c r="N171" s="8" t="s">
        <v>4583</v>
      </c>
    </row>
    <row r="172" spans="1:14" x14ac:dyDescent="0.3">
      <c r="A172" s="6" t="s">
        <v>36</v>
      </c>
      <c r="B172" s="6" t="s">
        <v>182</v>
      </c>
      <c r="C172" s="7">
        <v>0.62962962962962965</v>
      </c>
      <c r="D172" s="6">
        <v>27</v>
      </c>
      <c r="E172" s="6">
        <v>17</v>
      </c>
      <c r="F172" s="6">
        <v>10</v>
      </c>
      <c r="G172" s="6" t="s">
        <v>27</v>
      </c>
      <c r="H172" s="6" t="s">
        <v>2543</v>
      </c>
      <c r="I172" s="6" t="s">
        <v>2491</v>
      </c>
      <c r="J172" s="6" t="s">
        <v>872</v>
      </c>
      <c r="K172" s="6" t="s">
        <v>850</v>
      </c>
      <c r="L172" s="6" t="s">
        <v>872</v>
      </c>
      <c r="M172" s="6" t="s">
        <v>4595</v>
      </c>
      <c r="N172" s="6" t="s">
        <v>4583</v>
      </c>
    </row>
    <row r="173" spans="1:14" x14ac:dyDescent="0.3">
      <c r="A173" s="8" t="s">
        <v>36</v>
      </c>
      <c r="B173" s="8" t="s">
        <v>412</v>
      </c>
      <c r="C173" s="9">
        <v>0.69230769230769229</v>
      </c>
      <c r="D173" s="8">
        <v>26</v>
      </c>
      <c r="E173" s="8">
        <v>18</v>
      </c>
      <c r="F173" s="8">
        <v>8</v>
      </c>
      <c r="G173" s="8" t="s">
        <v>27</v>
      </c>
      <c r="H173" s="8" t="s">
        <v>2543</v>
      </c>
      <c r="I173" s="8" t="s">
        <v>2491</v>
      </c>
      <c r="J173" s="8" t="s">
        <v>872</v>
      </c>
      <c r="K173" s="8" t="s">
        <v>850</v>
      </c>
      <c r="L173" s="8" t="s">
        <v>872</v>
      </c>
      <c r="M173" s="8" t="s">
        <v>4595</v>
      </c>
      <c r="N173" s="8" t="s">
        <v>4583</v>
      </c>
    </row>
    <row r="174" spans="1:14" x14ac:dyDescent="0.3">
      <c r="A174" s="6" t="s">
        <v>90</v>
      </c>
      <c r="B174" s="6" t="s">
        <v>95</v>
      </c>
      <c r="C174" s="7">
        <v>0.52459016393442626</v>
      </c>
      <c r="D174" s="6">
        <v>61</v>
      </c>
      <c r="E174" s="6">
        <v>32</v>
      </c>
      <c r="F174" s="6">
        <v>29</v>
      </c>
      <c r="G174" s="6" t="s">
        <v>27</v>
      </c>
      <c r="H174" s="6" t="s">
        <v>2547</v>
      </c>
      <c r="I174" s="6" t="s">
        <v>2491</v>
      </c>
      <c r="J174" s="6" t="s">
        <v>883</v>
      </c>
      <c r="K174" s="6" t="s">
        <v>883</v>
      </c>
      <c r="L174" s="6" t="s">
        <v>897</v>
      </c>
      <c r="M174" s="6" t="s">
        <v>4594</v>
      </c>
      <c r="N174" s="6" t="s">
        <v>4583</v>
      </c>
    </row>
    <row r="175" spans="1:14" x14ac:dyDescent="0.3">
      <c r="A175" s="8" t="s">
        <v>95</v>
      </c>
      <c r="B175" s="8" t="s">
        <v>98</v>
      </c>
      <c r="C175" s="9">
        <v>0.52500000000000002</v>
      </c>
      <c r="D175" s="8">
        <v>40</v>
      </c>
      <c r="E175" s="8">
        <v>21</v>
      </c>
      <c r="F175" s="8">
        <v>19</v>
      </c>
      <c r="G175" s="8" t="s">
        <v>27</v>
      </c>
      <c r="H175" s="8" t="s">
        <v>2547</v>
      </c>
      <c r="I175" s="8" t="s">
        <v>2491</v>
      </c>
      <c r="J175" s="8" t="s">
        <v>883</v>
      </c>
      <c r="K175" s="8" t="s">
        <v>883</v>
      </c>
      <c r="L175" s="8" t="s">
        <v>897</v>
      </c>
      <c r="M175" s="8" t="s">
        <v>4594</v>
      </c>
      <c r="N175" s="8" t="s">
        <v>4583</v>
      </c>
    </row>
    <row r="176" spans="1:14" x14ac:dyDescent="0.3">
      <c r="A176" s="6" t="s">
        <v>99</v>
      </c>
      <c r="B176" s="6" t="s">
        <v>95</v>
      </c>
      <c r="C176" s="7">
        <v>0.72727272727272729</v>
      </c>
      <c r="D176" s="6">
        <v>11</v>
      </c>
      <c r="E176" s="6">
        <v>8</v>
      </c>
      <c r="F176" s="6">
        <v>3</v>
      </c>
      <c r="G176" s="6" t="s">
        <v>27</v>
      </c>
      <c r="H176" s="6" t="s">
        <v>2547</v>
      </c>
      <c r="I176" s="6" t="s">
        <v>2491</v>
      </c>
      <c r="J176" s="6" t="s">
        <v>883</v>
      </c>
      <c r="K176" s="6" t="s">
        <v>883</v>
      </c>
      <c r="L176" s="6" t="s">
        <v>897</v>
      </c>
      <c r="M176" s="6" t="s">
        <v>4594</v>
      </c>
      <c r="N176" s="6" t="s">
        <v>4583</v>
      </c>
    </row>
    <row r="177" spans="1:14" x14ac:dyDescent="0.3">
      <c r="A177" s="8" t="s">
        <v>343</v>
      </c>
      <c r="B177" s="8" t="s">
        <v>95</v>
      </c>
      <c r="C177" s="9">
        <v>0.66666666666666663</v>
      </c>
      <c r="D177" s="8">
        <v>12</v>
      </c>
      <c r="E177" s="8">
        <v>8</v>
      </c>
      <c r="F177" s="8">
        <v>4</v>
      </c>
      <c r="G177" s="8" t="s">
        <v>27</v>
      </c>
      <c r="H177" s="8" t="s">
        <v>2547</v>
      </c>
      <c r="I177" s="8" t="s">
        <v>2491</v>
      </c>
      <c r="J177" s="8" t="s">
        <v>883</v>
      </c>
      <c r="K177" s="8" t="s">
        <v>883</v>
      </c>
      <c r="L177" s="8" t="s">
        <v>897</v>
      </c>
      <c r="M177" s="8" t="s">
        <v>4594</v>
      </c>
      <c r="N177" s="8" t="s">
        <v>4583</v>
      </c>
    </row>
    <row r="178" spans="1:14" x14ac:dyDescent="0.3">
      <c r="A178" s="6" t="s">
        <v>95</v>
      </c>
      <c r="B178" s="6" t="s">
        <v>346</v>
      </c>
      <c r="C178" s="7">
        <v>0.52</v>
      </c>
      <c r="D178" s="6">
        <v>25</v>
      </c>
      <c r="E178" s="6">
        <v>13</v>
      </c>
      <c r="F178" s="6">
        <v>12</v>
      </c>
      <c r="G178" s="6" t="s">
        <v>27</v>
      </c>
      <c r="H178" s="6" t="s">
        <v>2547</v>
      </c>
      <c r="I178" s="6" t="s">
        <v>2491</v>
      </c>
      <c r="J178" s="6" t="s">
        <v>883</v>
      </c>
      <c r="K178" s="6" t="s">
        <v>883</v>
      </c>
      <c r="L178" s="6" t="s">
        <v>897</v>
      </c>
      <c r="M178" s="6" t="s">
        <v>4594</v>
      </c>
      <c r="N178" s="6" t="s">
        <v>4583</v>
      </c>
    </row>
    <row r="179" spans="1:14" x14ac:dyDescent="0.3">
      <c r="A179" s="8" t="s">
        <v>346</v>
      </c>
      <c r="B179" s="8" t="s">
        <v>106</v>
      </c>
      <c r="C179" s="9">
        <v>0.65079365079365081</v>
      </c>
      <c r="D179" s="8">
        <v>63</v>
      </c>
      <c r="E179" s="8">
        <v>41</v>
      </c>
      <c r="F179" s="8">
        <v>22</v>
      </c>
      <c r="G179" s="8" t="s">
        <v>27</v>
      </c>
      <c r="H179" s="8" t="s">
        <v>2547</v>
      </c>
      <c r="I179" s="8" t="s">
        <v>2491</v>
      </c>
      <c r="J179" s="8" t="s">
        <v>883</v>
      </c>
      <c r="K179" s="8" t="s">
        <v>883</v>
      </c>
      <c r="L179" s="8" t="s">
        <v>897</v>
      </c>
      <c r="M179" s="8" t="s">
        <v>4594</v>
      </c>
      <c r="N179" s="8" t="s">
        <v>4583</v>
      </c>
    </row>
    <row r="180" spans="1:14" x14ac:dyDescent="0.3">
      <c r="A180" s="6" t="s">
        <v>425</v>
      </c>
      <c r="B180" s="6" t="s">
        <v>58</v>
      </c>
      <c r="C180" s="7">
        <v>0.90140845070422537</v>
      </c>
      <c r="D180" s="6">
        <v>71</v>
      </c>
      <c r="E180" s="6">
        <v>64</v>
      </c>
      <c r="F180" s="6">
        <v>7</v>
      </c>
      <c r="G180" s="6" t="s">
        <v>27</v>
      </c>
      <c r="H180" s="6" t="s">
        <v>2547</v>
      </c>
      <c r="I180" s="6" t="s">
        <v>2491</v>
      </c>
      <c r="J180" s="6" t="s">
        <v>897</v>
      </c>
      <c r="K180" s="6" t="s">
        <v>883</v>
      </c>
      <c r="L180" s="6" t="s">
        <v>897</v>
      </c>
      <c r="M180" s="6" t="s">
        <v>4594</v>
      </c>
      <c r="N180" s="6" t="s">
        <v>4583</v>
      </c>
    </row>
    <row r="181" spans="1:14" x14ac:dyDescent="0.3">
      <c r="A181" s="8" t="s">
        <v>425</v>
      </c>
      <c r="B181" s="8" t="s">
        <v>299</v>
      </c>
      <c r="C181" s="9">
        <v>0.54166666666666663</v>
      </c>
      <c r="D181" s="8">
        <v>96</v>
      </c>
      <c r="E181" s="8">
        <v>52</v>
      </c>
      <c r="F181" s="8">
        <v>44</v>
      </c>
      <c r="G181" s="8" t="s">
        <v>27</v>
      </c>
      <c r="H181" s="8" t="s">
        <v>2547</v>
      </c>
      <c r="I181" s="8" t="s">
        <v>2491</v>
      </c>
      <c r="J181" s="8" t="s">
        <v>897</v>
      </c>
      <c r="K181" s="8" t="s">
        <v>883</v>
      </c>
      <c r="L181" s="8" t="s">
        <v>897</v>
      </c>
      <c r="M181" s="8" t="s">
        <v>4594</v>
      </c>
      <c r="N181" s="8" t="s">
        <v>4583</v>
      </c>
    </row>
    <row r="182" spans="1:14" x14ac:dyDescent="0.3">
      <c r="A182" s="6" t="s">
        <v>299</v>
      </c>
      <c r="B182" s="6" t="s">
        <v>67</v>
      </c>
      <c r="C182" s="7">
        <v>0.5714285714285714</v>
      </c>
      <c r="D182" s="6">
        <v>7</v>
      </c>
      <c r="E182" s="6">
        <v>4</v>
      </c>
      <c r="F182" s="6">
        <v>3</v>
      </c>
      <c r="G182" s="6" t="s">
        <v>27</v>
      </c>
      <c r="H182" s="6" t="s">
        <v>2547</v>
      </c>
      <c r="I182" s="6" t="s">
        <v>2491</v>
      </c>
      <c r="J182" s="6" t="s">
        <v>897</v>
      </c>
      <c r="K182" s="6" t="s">
        <v>883</v>
      </c>
      <c r="L182" s="6" t="s">
        <v>897</v>
      </c>
      <c r="M182" s="6" t="s">
        <v>4594</v>
      </c>
      <c r="N182" s="6" t="s">
        <v>4583</v>
      </c>
    </row>
    <row r="183" spans="1:14" x14ac:dyDescent="0.3">
      <c r="A183" s="8" t="s">
        <v>299</v>
      </c>
      <c r="B183" s="8" t="s">
        <v>71</v>
      </c>
      <c r="C183" s="9">
        <v>0.6428571428571429</v>
      </c>
      <c r="D183" s="8">
        <v>70</v>
      </c>
      <c r="E183" s="8">
        <v>45</v>
      </c>
      <c r="F183" s="8">
        <v>25</v>
      </c>
      <c r="G183" s="8" t="s">
        <v>27</v>
      </c>
      <c r="H183" s="8" t="s">
        <v>2547</v>
      </c>
      <c r="I183" s="8" t="s">
        <v>2491</v>
      </c>
      <c r="J183" s="8" t="s">
        <v>897</v>
      </c>
      <c r="K183" s="8" t="s">
        <v>883</v>
      </c>
      <c r="L183" s="8" t="s">
        <v>897</v>
      </c>
      <c r="M183" s="8" t="s">
        <v>4594</v>
      </c>
      <c r="N183" s="8" t="s">
        <v>4583</v>
      </c>
    </row>
    <row r="184" spans="1:14" x14ac:dyDescent="0.3">
      <c r="A184" s="6" t="s">
        <v>47</v>
      </c>
      <c r="B184" s="6" t="s">
        <v>51</v>
      </c>
      <c r="C184" s="7">
        <v>0.65306122448979587</v>
      </c>
      <c r="D184" s="6">
        <v>98</v>
      </c>
      <c r="E184" s="6">
        <v>64</v>
      </c>
      <c r="F184" s="6">
        <v>34</v>
      </c>
      <c r="G184" s="6" t="s">
        <v>27</v>
      </c>
      <c r="H184" s="6" t="s">
        <v>2551</v>
      </c>
      <c r="I184" s="6" t="s">
        <v>2552</v>
      </c>
      <c r="J184" s="6" t="s">
        <v>909</v>
      </c>
      <c r="K184" s="6" t="s">
        <v>909</v>
      </c>
      <c r="L184" s="6" t="s">
        <v>949</v>
      </c>
      <c r="M184" s="6" t="s">
        <v>4592</v>
      </c>
      <c r="N184" s="6" t="s">
        <v>4583</v>
      </c>
    </row>
    <row r="185" spans="1:14" x14ac:dyDescent="0.3">
      <c r="A185" s="8" t="s">
        <v>57</v>
      </c>
      <c r="B185" s="8" t="s">
        <v>47</v>
      </c>
      <c r="C185" s="9">
        <v>0.87878787878787878</v>
      </c>
      <c r="D185" s="8">
        <v>33</v>
      </c>
      <c r="E185" s="8">
        <v>29</v>
      </c>
      <c r="F185" s="8">
        <v>4</v>
      </c>
      <c r="G185" s="8" t="s">
        <v>27</v>
      </c>
      <c r="H185" s="8" t="s">
        <v>2551</v>
      </c>
      <c r="I185" s="8" t="s">
        <v>2552</v>
      </c>
      <c r="J185" s="8" t="s">
        <v>909</v>
      </c>
      <c r="K185" s="8" t="s">
        <v>909</v>
      </c>
      <c r="L185" s="8" t="s">
        <v>949</v>
      </c>
      <c r="M185" s="8" t="s">
        <v>4592</v>
      </c>
      <c r="N185" s="8" t="s">
        <v>4583</v>
      </c>
    </row>
    <row r="186" spans="1:14" x14ac:dyDescent="0.3">
      <c r="A186" s="6" t="s">
        <v>57</v>
      </c>
      <c r="B186" s="6" t="s">
        <v>55</v>
      </c>
      <c r="C186" s="7">
        <v>0.5</v>
      </c>
      <c r="D186" s="6">
        <v>30</v>
      </c>
      <c r="E186" s="6">
        <v>15</v>
      </c>
      <c r="F186" s="6">
        <v>15</v>
      </c>
      <c r="G186" s="6" t="s">
        <v>27</v>
      </c>
      <c r="H186" s="6" t="s">
        <v>2551</v>
      </c>
      <c r="I186" s="6" t="s">
        <v>2552</v>
      </c>
      <c r="J186" s="6" t="s">
        <v>909</v>
      </c>
      <c r="K186" s="6" t="s">
        <v>909</v>
      </c>
      <c r="L186" s="6" t="s">
        <v>949</v>
      </c>
      <c r="M186" s="6" t="s">
        <v>4592</v>
      </c>
      <c r="N186" s="6" t="s">
        <v>4583</v>
      </c>
    </row>
    <row r="187" spans="1:14" x14ac:dyDescent="0.3">
      <c r="A187" s="8" t="s">
        <v>57</v>
      </c>
      <c r="B187" s="8" t="s">
        <v>118</v>
      </c>
      <c r="C187" s="9">
        <v>1</v>
      </c>
      <c r="D187" s="8">
        <v>19</v>
      </c>
      <c r="E187" s="8">
        <v>19</v>
      </c>
      <c r="F187" s="8">
        <v>0</v>
      </c>
      <c r="G187" s="8" t="s">
        <v>27</v>
      </c>
      <c r="H187" s="8" t="s">
        <v>2551</v>
      </c>
      <c r="I187" s="8" t="s">
        <v>2552</v>
      </c>
      <c r="J187" s="8" t="s">
        <v>909</v>
      </c>
      <c r="K187" s="8" t="s">
        <v>909</v>
      </c>
      <c r="L187" s="8" t="s">
        <v>949</v>
      </c>
      <c r="M187" s="8" t="s">
        <v>4592</v>
      </c>
      <c r="N187" s="8" t="s">
        <v>4583</v>
      </c>
    </row>
    <row r="188" spans="1:14" x14ac:dyDescent="0.3">
      <c r="A188" s="6" t="s">
        <v>118</v>
      </c>
      <c r="B188" s="6" t="s">
        <v>233</v>
      </c>
      <c r="C188" s="7">
        <v>0.83333333333333337</v>
      </c>
      <c r="D188" s="6">
        <v>6</v>
      </c>
      <c r="E188" s="6">
        <v>5</v>
      </c>
      <c r="F188" s="6">
        <v>1</v>
      </c>
      <c r="G188" s="6" t="s">
        <v>27</v>
      </c>
      <c r="H188" s="6" t="s">
        <v>2551</v>
      </c>
      <c r="I188" s="6" t="s">
        <v>2552</v>
      </c>
      <c r="J188" s="6" t="s">
        <v>909</v>
      </c>
      <c r="K188" s="6" t="s">
        <v>909</v>
      </c>
      <c r="L188" s="6" t="s">
        <v>949</v>
      </c>
      <c r="M188" s="6" t="s">
        <v>4592</v>
      </c>
      <c r="N188" s="6" t="s">
        <v>4583</v>
      </c>
    </row>
    <row r="189" spans="1:14" x14ac:dyDescent="0.3">
      <c r="A189" s="8" t="s">
        <v>118</v>
      </c>
      <c r="B189" s="8" t="s">
        <v>52</v>
      </c>
      <c r="C189" s="9">
        <v>1</v>
      </c>
      <c r="D189" s="8">
        <v>6</v>
      </c>
      <c r="E189" s="8">
        <v>6</v>
      </c>
      <c r="F189" s="8">
        <v>0</v>
      </c>
      <c r="G189" s="8" t="s">
        <v>27</v>
      </c>
      <c r="H189" s="8" t="s">
        <v>2551</v>
      </c>
      <c r="I189" s="8" t="s">
        <v>2552</v>
      </c>
      <c r="J189" s="8" t="s">
        <v>909</v>
      </c>
      <c r="K189" s="8" t="s">
        <v>909</v>
      </c>
      <c r="L189" s="8" t="s">
        <v>949</v>
      </c>
      <c r="M189" s="8" t="s">
        <v>4592</v>
      </c>
      <c r="N189" s="8" t="s">
        <v>4583</v>
      </c>
    </row>
    <row r="190" spans="1:14" x14ac:dyDescent="0.3">
      <c r="A190" s="6" t="s">
        <v>442</v>
      </c>
      <c r="B190" s="6" t="s">
        <v>52</v>
      </c>
      <c r="C190" s="7">
        <v>0.7142857142857143</v>
      </c>
      <c r="D190" s="6">
        <v>7</v>
      </c>
      <c r="E190" s="6">
        <v>5</v>
      </c>
      <c r="F190" s="6">
        <v>2</v>
      </c>
      <c r="G190" s="6" t="s">
        <v>27</v>
      </c>
      <c r="H190" s="6" t="s">
        <v>2551</v>
      </c>
      <c r="I190" s="6" t="s">
        <v>2552</v>
      </c>
      <c r="J190" s="6" t="s">
        <v>909</v>
      </c>
      <c r="K190" s="6" t="s">
        <v>909</v>
      </c>
      <c r="L190" s="6" t="s">
        <v>949</v>
      </c>
      <c r="M190" s="6" t="s">
        <v>4592</v>
      </c>
      <c r="N190" s="6" t="s">
        <v>4583</v>
      </c>
    </row>
    <row r="191" spans="1:14" x14ac:dyDescent="0.3">
      <c r="A191" s="8" t="s">
        <v>270</v>
      </c>
      <c r="B191" s="8" t="s">
        <v>79</v>
      </c>
      <c r="C191" s="9">
        <v>0.8</v>
      </c>
      <c r="D191" s="8">
        <v>5</v>
      </c>
      <c r="E191" s="8">
        <v>4</v>
      </c>
      <c r="F191" s="8">
        <v>1</v>
      </c>
      <c r="G191" s="8" t="s">
        <v>27</v>
      </c>
      <c r="H191" s="8" t="s">
        <v>2551</v>
      </c>
      <c r="I191" s="8" t="s">
        <v>2552</v>
      </c>
      <c r="J191" s="8" t="s">
        <v>949</v>
      </c>
      <c r="K191" s="8" t="s">
        <v>909</v>
      </c>
      <c r="L191" s="8" t="s">
        <v>949</v>
      </c>
      <c r="M191" s="8" t="s">
        <v>4592</v>
      </c>
      <c r="N191" s="8" t="s">
        <v>4583</v>
      </c>
    </row>
    <row r="192" spans="1:14" x14ac:dyDescent="0.3">
      <c r="A192" s="6" t="s">
        <v>449</v>
      </c>
      <c r="B192" s="6" t="s">
        <v>82</v>
      </c>
      <c r="C192" s="7">
        <v>0.64864864864864868</v>
      </c>
      <c r="D192" s="6">
        <v>37</v>
      </c>
      <c r="E192" s="6">
        <v>24</v>
      </c>
      <c r="F192" s="6">
        <v>13</v>
      </c>
      <c r="G192" s="6" t="s">
        <v>27</v>
      </c>
      <c r="H192" s="6" t="s">
        <v>2551</v>
      </c>
      <c r="I192" s="6" t="s">
        <v>2552</v>
      </c>
      <c r="J192" s="6" t="s">
        <v>949</v>
      </c>
      <c r="K192" s="6" t="s">
        <v>909</v>
      </c>
      <c r="L192" s="6" t="s">
        <v>949</v>
      </c>
      <c r="M192" s="6" t="s">
        <v>4592</v>
      </c>
      <c r="N192" s="6" t="s">
        <v>4583</v>
      </c>
    </row>
    <row r="193" spans="1:14" x14ac:dyDescent="0.3">
      <c r="A193" s="8" t="s">
        <v>82</v>
      </c>
      <c r="B193" s="8" t="s">
        <v>83</v>
      </c>
      <c r="C193" s="9">
        <v>0.55555555555555558</v>
      </c>
      <c r="D193" s="8">
        <v>9</v>
      </c>
      <c r="E193" s="8">
        <v>5</v>
      </c>
      <c r="F193" s="8">
        <v>4</v>
      </c>
      <c r="G193" s="8" t="s">
        <v>27</v>
      </c>
      <c r="H193" s="8" t="s">
        <v>2551</v>
      </c>
      <c r="I193" s="8" t="s">
        <v>2552</v>
      </c>
      <c r="J193" s="8" t="s">
        <v>949</v>
      </c>
      <c r="K193" s="8" t="s">
        <v>909</v>
      </c>
      <c r="L193" s="8" t="s">
        <v>949</v>
      </c>
      <c r="M193" s="8" t="s">
        <v>4592</v>
      </c>
      <c r="N193" s="8" t="s">
        <v>4583</v>
      </c>
    </row>
    <row r="194" spans="1:14" x14ac:dyDescent="0.3">
      <c r="A194" s="6" t="s">
        <v>86</v>
      </c>
      <c r="B194" s="6" t="s">
        <v>82</v>
      </c>
      <c r="C194" s="7">
        <v>0.52500000000000002</v>
      </c>
      <c r="D194" s="6">
        <v>40</v>
      </c>
      <c r="E194" s="6">
        <v>21</v>
      </c>
      <c r="F194" s="6">
        <v>19</v>
      </c>
      <c r="G194" s="6" t="s">
        <v>27</v>
      </c>
      <c r="H194" s="6" t="s">
        <v>2551</v>
      </c>
      <c r="I194" s="6" t="s">
        <v>2552</v>
      </c>
      <c r="J194" s="6" t="s">
        <v>949</v>
      </c>
      <c r="K194" s="6" t="s">
        <v>909</v>
      </c>
      <c r="L194" s="6" t="s">
        <v>949</v>
      </c>
      <c r="M194" s="6" t="s">
        <v>4592</v>
      </c>
      <c r="N194" s="6" t="s">
        <v>4583</v>
      </c>
    </row>
    <row r="195" spans="1:14" x14ac:dyDescent="0.3">
      <c r="A195" s="8" t="s">
        <v>82</v>
      </c>
      <c r="B195" s="8" t="s">
        <v>89</v>
      </c>
      <c r="C195" s="9">
        <v>1</v>
      </c>
      <c r="D195" s="8">
        <v>20</v>
      </c>
      <c r="E195" s="8">
        <v>20</v>
      </c>
      <c r="F195" s="8">
        <v>0</v>
      </c>
      <c r="G195" s="8" t="s">
        <v>27</v>
      </c>
      <c r="H195" s="8" t="s">
        <v>2551</v>
      </c>
      <c r="I195" s="8" t="s">
        <v>2552</v>
      </c>
      <c r="J195" s="8" t="s">
        <v>949</v>
      </c>
      <c r="K195" s="8" t="s">
        <v>909</v>
      </c>
      <c r="L195" s="8" t="s">
        <v>949</v>
      </c>
      <c r="M195" s="8" t="s">
        <v>4592</v>
      </c>
      <c r="N195" s="8" t="s">
        <v>4583</v>
      </c>
    </row>
    <row r="196" spans="1:14" x14ac:dyDescent="0.3">
      <c r="A196" s="6" t="s">
        <v>89</v>
      </c>
      <c r="B196" s="6" t="s">
        <v>161</v>
      </c>
      <c r="C196" s="7">
        <v>0.8571428571428571</v>
      </c>
      <c r="D196" s="6">
        <v>7</v>
      </c>
      <c r="E196" s="6">
        <v>6</v>
      </c>
      <c r="F196" s="6">
        <v>1</v>
      </c>
      <c r="G196" s="6" t="s">
        <v>27</v>
      </c>
      <c r="H196" s="6" t="s">
        <v>2551</v>
      </c>
      <c r="I196" s="6" t="s">
        <v>2552</v>
      </c>
      <c r="J196" s="6" t="s">
        <v>949</v>
      </c>
      <c r="K196" s="6" t="s">
        <v>909</v>
      </c>
      <c r="L196" s="6" t="s">
        <v>949</v>
      </c>
      <c r="M196" s="6" t="s">
        <v>4592</v>
      </c>
      <c r="N196" s="6" t="s">
        <v>4583</v>
      </c>
    </row>
    <row r="197" spans="1:14" x14ac:dyDescent="0.3">
      <c r="A197" s="8" t="s">
        <v>89</v>
      </c>
      <c r="B197" s="8" t="s">
        <v>385</v>
      </c>
      <c r="C197" s="9">
        <v>0.89473684210526316</v>
      </c>
      <c r="D197" s="8">
        <v>19</v>
      </c>
      <c r="E197" s="8">
        <v>17</v>
      </c>
      <c r="F197" s="8">
        <v>2</v>
      </c>
      <c r="G197" s="8" t="s">
        <v>27</v>
      </c>
      <c r="H197" s="8" t="s">
        <v>2551</v>
      </c>
      <c r="I197" s="8" t="s">
        <v>2552</v>
      </c>
      <c r="J197" s="8" t="s">
        <v>949</v>
      </c>
      <c r="K197" s="8" t="s">
        <v>909</v>
      </c>
      <c r="L197" s="8" t="s">
        <v>949</v>
      </c>
      <c r="M197" s="8" t="s">
        <v>4592</v>
      </c>
      <c r="N197" s="8" t="s">
        <v>4583</v>
      </c>
    </row>
    <row r="198" spans="1:14" x14ac:dyDescent="0.3">
      <c r="A198" s="6" t="s">
        <v>385</v>
      </c>
      <c r="B198" s="6" t="s">
        <v>286</v>
      </c>
      <c r="C198" s="7">
        <v>0.83333333333333337</v>
      </c>
      <c r="D198" s="6">
        <v>12</v>
      </c>
      <c r="E198" s="6">
        <v>10</v>
      </c>
      <c r="F198" s="6">
        <v>2</v>
      </c>
      <c r="G198" s="6" t="s">
        <v>27</v>
      </c>
      <c r="H198" s="6" t="s">
        <v>2551</v>
      </c>
      <c r="I198" s="6" t="s">
        <v>2552</v>
      </c>
      <c r="J198" s="6" t="s">
        <v>949</v>
      </c>
      <c r="K198" s="6" t="s">
        <v>909</v>
      </c>
      <c r="L198" s="6" t="s">
        <v>949</v>
      </c>
      <c r="M198" s="6" t="s">
        <v>4592</v>
      </c>
      <c r="N198" s="6" t="s">
        <v>4583</v>
      </c>
    </row>
    <row r="199" spans="1:14" x14ac:dyDescent="0.3">
      <c r="A199" s="8" t="s">
        <v>90</v>
      </c>
      <c r="B199" s="8" t="s">
        <v>95</v>
      </c>
      <c r="C199" s="9">
        <v>0.8</v>
      </c>
      <c r="D199" s="8">
        <v>5</v>
      </c>
      <c r="E199" s="8">
        <v>4</v>
      </c>
      <c r="F199" s="8">
        <v>1</v>
      </c>
      <c r="G199" s="8" t="s">
        <v>27</v>
      </c>
      <c r="H199" s="8" t="s">
        <v>2556</v>
      </c>
      <c r="I199" s="8" t="s">
        <v>2552</v>
      </c>
      <c r="J199" s="8" t="s">
        <v>883</v>
      </c>
      <c r="K199" s="8" t="s">
        <v>883</v>
      </c>
      <c r="L199" s="8" t="s">
        <v>909</v>
      </c>
      <c r="M199" s="8" t="s">
        <v>4596</v>
      </c>
      <c r="N199" s="8" t="s">
        <v>4583</v>
      </c>
    </row>
    <row r="200" spans="1:14" x14ac:dyDescent="0.3">
      <c r="A200" s="6" t="s">
        <v>95</v>
      </c>
      <c r="B200" s="6" t="s">
        <v>98</v>
      </c>
      <c r="C200" s="7">
        <v>0.51162790697674421</v>
      </c>
      <c r="D200" s="6">
        <v>86</v>
      </c>
      <c r="E200" s="6">
        <v>44</v>
      </c>
      <c r="F200" s="6">
        <v>42</v>
      </c>
      <c r="G200" s="6" t="s">
        <v>27</v>
      </c>
      <c r="H200" s="6" t="s">
        <v>2556</v>
      </c>
      <c r="I200" s="6" t="s">
        <v>2552</v>
      </c>
      <c r="J200" s="6" t="s">
        <v>883</v>
      </c>
      <c r="K200" s="6" t="s">
        <v>883</v>
      </c>
      <c r="L200" s="6" t="s">
        <v>909</v>
      </c>
      <c r="M200" s="6" t="s">
        <v>4596</v>
      </c>
      <c r="N200" s="6" t="s">
        <v>4583</v>
      </c>
    </row>
    <row r="201" spans="1:14" x14ac:dyDescent="0.3">
      <c r="A201" s="8" t="s">
        <v>95</v>
      </c>
      <c r="B201" s="8" t="s">
        <v>99</v>
      </c>
      <c r="C201" s="9">
        <v>0.55555555555555558</v>
      </c>
      <c r="D201" s="8">
        <v>27</v>
      </c>
      <c r="E201" s="8">
        <v>15</v>
      </c>
      <c r="F201" s="8">
        <v>12</v>
      </c>
      <c r="G201" s="8" t="s">
        <v>27</v>
      </c>
      <c r="H201" s="8" t="s">
        <v>2556</v>
      </c>
      <c r="I201" s="8" t="s">
        <v>2552</v>
      </c>
      <c r="J201" s="8" t="s">
        <v>883</v>
      </c>
      <c r="K201" s="8" t="s">
        <v>883</v>
      </c>
      <c r="L201" s="8" t="s">
        <v>909</v>
      </c>
      <c r="M201" s="8" t="s">
        <v>4596</v>
      </c>
      <c r="N201" s="8" t="s">
        <v>4583</v>
      </c>
    </row>
    <row r="202" spans="1:14" x14ac:dyDescent="0.3">
      <c r="A202" s="6" t="s">
        <v>99</v>
      </c>
      <c r="B202" s="6" t="s">
        <v>343</v>
      </c>
      <c r="C202" s="7">
        <v>0.71666666666666667</v>
      </c>
      <c r="D202" s="6">
        <v>60</v>
      </c>
      <c r="E202" s="6">
        <v>43</v>
      </c>
      <c r="F202" s="6">
        <v>17</v>
      </c>
      <c r="G202" s="6" t="s">
        <v>27</v>
      </c>
      <c r="H202" s="6" t="s">
        <v>2556</v>
      </c>
      <c r="I202" s="6" t="s">
        <v>2552</v>
      </c>
      <c r="J202" s="6" t="s">
        <v>883</v>
      </c>
      <c r="K202" s="6" t="s">
        <v>883</v>
      </c>
      <c r="L202" s="6" t="s">
        <v>909</v>
      </c>
      <c r="M202" s="6" t="s">
        <v>4596</v>
      </c>
      <c r="N202" s="6" t="s">
        <v>4583</v>
      </c>
    </row>
    <row r="203" spans="1:14" x14ac:dyDescent="0.3">
      <c r="A203" s="8" t="s">
        <v>343</v>
      </c>
      <c r="B203" s="8" t="s">
        <v>107</v>
      </c>
      <c r="C203" s="9">
        <v>0.96296296296296291</v>
      </c>
      <c r="D203" s="8">
        <v>27</v>
      </c>
      <c r="E203" s="8">
        <v>26</v>
      </c>
      <c r="F203" s="8">
        <v>1</v>
      </c>
      <c r="G203" s="8" t="s">
        <v>27</v>
      </c>
      <c r="H203" s="8" t="s">
        <v>2556</v>
      </c>
      <c r="I203" s="8" t="s">
        <v>2552</v>
      </c>
      <c r="J203" s="8" t="s">
        <v>883</v>
      </c>
      <c r="K203" s="8" t="s">
        <v>883</v>
      </c>
      <c r="L203" s="8" t="s">
        <v>909</v>
      </c>
      <c r="M203" s="8" t="s">
        <v>4596</v>
      </c>
      <c r="N203" s="8" t="s">
        <v>4583</v>
      </c>
    </row>
    <row r="204" spans="1:14" x14ac:dyDescent="0.3">
      <c r="A204" s="6" t="s">
        <v>47</v>
      </c>
      <c r="B204" s="6" t="s">
        <v>51</v>
      </c>
      <c r="C204" s="7">
        <v>0.5714285714285714</v>
      </c>
      <c r="D204" s="6">
        <v>14</v>
      </c>
      <c r="E204" s="6">
        <v>8</v>
      </c>
      <c r="F204" s="6">
        <v>6</v>
      </c>
      <c r="G204" s="6" t="s">
        <v>27</v>
      </c>
      <c r="H204" s="6" t="s">
        <v>2556</v>
      </c>
      <c r="I204" s="6" t="s">
        <v>2552</v>
      </c>
      <c r="J204" s="6" t="s">
        <v>909</v>
      </c>
      <c r="K204" s="6" t="s">
        <v>883</v>
      </c>
      <c r="L204" s="6" t="s">
        <v>909</v>
      </c>
      <c r="M204" s="6" t="s">
        <v>4596</v>
      </c>
      <c r="N204" s="6" t="s">
        <v>4583</v>
      </c>
    </row>
    <row r="205" spans="1:14" x14ac:dyDescent="0.3">
      <c r="A205" s="8" t="s">
        <v>52</v>
      </c>
      <c r="B205" s="8" t="s">
        <v>51</v>
      </c>
      <c r="C205" s="9">
        <v>0.68181818181818177</v>
      </c>
      <c r="D205" s="8">
        <v>44</v>
      </c>
      <c r="E205" s="8">
        <v>30</v>
      </c>
      <c r="F205" s="8">
        <v>14</v>
      </c>
      <c r="G205" s="8" t="s">
        <v>27</v>
      </c>
      <c r="H205" s="8" t="s">
        <v>2556</v>
      </c>
      <c r="I205" s="8" t="s">
        <v>2552</v>
      </c>
      <c r="J205" s="8" t="s">
        <v>909</v>
      </c>
      <c r="K205" s="8" t="s">
        <v>883</v>
      </c>
      <c r="L205" s="8" t="s">
        <v>909</v>
      </c>
      <c r="M205" s="8" t="s">
        <v>4596</v>
      </c>
      <c r="N205" s="8" t="s">
        <v>4583</v>
      </c>
    </row>
    <row r="206" spans="1:14" x14ac:dyDescent="0.3">
      <c r="A206" s="6" t="s">
        <v>52</v>
      </c>
      <c r="B206" s="6" t="s">
        <v>57</v>
      </c>
      <c r="C206" s="7">
        <v>1</v>
      </c>
      <c r="D206" s="6">
        <v>29</v>
      </c>
      <c r="E206" s="6">
        <v>29</v>
      </c>
      <c r="F206" s="6">
        <v>0</v>
      </c>
      <c r="G206" s="6" t="s">
        <v>27</v>
      </c>
      <c r="H206" s="6" t="s">
        <v>2556</v>
      </c>
      <c r="I206" s="6" t="s">
        <v>2552</v>
      </c>
      <c r="J206" s="6" t="s">
        <v>909</v>
      </c>
      <c r="K206" s="6" t="s">
        <v>883</v>
      </c>
      <c r="L206" s="6" t="s">
        <v>909</v>
      </c>
      <c r="M206" s="6" t="s">
        <v>4596</v>
      </c>
      <c r="N206" s="6" t="s">
        <v>4583</v>
      </c>
    </row>
    <row r="207" spans="1:14" x14ac:dyDescent="0.3">
      <c r="A207" s="8" t="s">
        <v>57</v>
      </c>
      <c r="B207" s="8" t="s">
        <v>118</v>
      </c>
      <c r="C207" s="9">
        <v>1</v>
      </c>
      <c r="D207" s="8">
        <v>24</v>
      </c>
      <c r="E207" s="8">
        <v>24</v>
      </c>
      <c r="F207" s="8">
        <v>0</v>
      </c>
      <c r="G207" s="8" t="s">
        <v>27</v>
      </c>
      <c r="H207" s="8" t="s">
        <v>2556</v>
      </c>
      <c r="I207" s="8" t="s">
        <v>2552</v>
      </c>
      <c r="J207" s="8" t="s">
        <v>909</v>
      </c>
      <c r="K207" s="8" t="s">
        <v>883</v>
      </c>
      <c r="L207" s="8" t="s">
        <v>909</v>
      </c>
      <c r="M207" s="8" t="s">
        <v>4596</v>
      </c>
      <c r="N207" s="8" t="s">
        <v>4583</v>
      </c>
    </row>
    <row r="208" spans="1:14" x14ac:dyDescent="0.3">
      <c r="A208" s="6" t="s">
        <v>118</v>
      </c>
      <c r="B208" s="6" t="s">
        <v>233</v>
      </c>
      <c r="C208" s="7">
        <v>0.54545454545454541</v>
      </c>
      <c r="D208" s="6">
        <v>11</v>
      </c>
      <c r="E208" s="6">
        <v>6</v>
      </c>
      <c r="F208" s="6">
        <v>5</v>
      </c>
      <c r="G208" s="6" t="s">
        <v>27</v>
      </c>
      <c r="H208" s="6" t="s">
        <v>2556</v>
      </c>
      <c r="I208" s="6" t="s">
        <v>2552</v>
      </c>
      <c r="J208" s="6" t="s">
        <v>909</v>
      </c>
      <c r="K208" s="6" t="s">
        <v>883</v>
      </c>
      <c r="L208" s="6" t="s">
        <v>909</v>
      </c>
      <c r="M208" s="6" t="s">
        <v>4596</v>
      </c>
      <c r="N208" s="6" t="s">
        <v>4583</v>
      </c>
    </row>
    <row r="209" spans="1:14" x14ac:dyDescent="0.3">
      <c r="A209" s="8" t="s">
        <v>118</v>
      </c>
      <c r="B209" s="8" t="s">
        <v>442</v>
      </c>
      <c r="C209" s="9">
        <v>0.88888888888888884</v>
      </c>
      <c r="D209" s="8">
        <v>9</v>
      </c>
      <c r="E209" s="8">
        <v>8</v>
      </c>
      <c r="F209" s="8">
        <v>1</v>
      </c>
      <c r="G209" s="8" t="s">
        <v>27</v>
      </c>
      <c r="H209" s="8" t="s">
        <v>2556</v>
      </c>
      <c r="I209" s="8" t="s">
        <v>2552</v>
      </c>
      <c r="J209" s="8" t="s">
        <v>909</v>
      </c>
      <c r="K209" s="8" t="s">
        <v>883</v>
      </c>
      <c r="L209" s="8" t="s">
        <v>909</v>
      </c>
      <c r="M209" s="8" t="s">
        <v>4596</v>
      </c>
      <c r="N209" s="8" t="s">
        <v>4583</v>
      </c>
    </row>
    <row r="210" spans="1:14" x14ac:dyDescent="0.3">
      <c r="A210" s="6" t="s">
        <v>118</v>
      </c>
      <c r="B210" s="6" t="s">
        <v>477</v>
      </c>
      <c r="C210" s="7">
        <v>1</v>
      </c>
      <c r="D210" s="6">
        <v>8</v>
      </c>
      <c r="E210" s="6">
        <v>8</v>
      </c>
      <c r="F210" s="6">
        <v>0</v>
      </c>
      <c r="G210" s="6" t="s">
        <v>27</v>
      </c>
      <c r="H210" s="6" t="s">
        <v>2556</v>
      </c>
      <c r="I210" s="6" t="s">
        <v>2552</v>
      </c>
      <c r="J210" s="6" t="s">
        <v>909</v>
      </c>
      <c r="K210" s="6" t="s">
        <v>883</v>
      </c>
      <c r="L210" s="6" t="s">
        <v>909</v>
      </c>
      <c r="M210" s="6" t="s">
        <v>4596</v>
      </c>
      <c r="N210" s="6" t="s">
        <v>4583</v>
      </c>
    </row>
    <row r="211" spans="1:14" x14ac:dyDescent="0.3">
      <c r="A211" s="8" t="s">
        <v>477</v>
      </c>
      <c r="B211" s="8" t="s">
        <v>478</v>
      </c>
      <c r="C211" s="9">
        <v>1</v>
      </c>
      <c r="D211" s="8">
        <v>2</v>
      </c>
      <c r="E211" s="8">
        <v>2</v>
      </c>
      <c r="F211" s="8">
        <v>0</v>
      </c>
      <c r="G211" s="8" t="s">
        <v>27</v>
      </c>
      <c r="H211" s="8" t="s">
        <v>2556</v>
      </c>
      <c r="I211" s="8" t="s">
        <v>2552</v>
      </c>
      <c r="J211" s="8" t="s">
        <v>909</v>
      </c>
      <c r="K211" s="8" t="s">
        <v>883</v>
      </c>
      <c r="L211" s="8" t="s">
        <v>909</v>
      </c>
      <c r="M211" s="8" t="s">
        <v>4596</v>
      </c>
      <c r="N211" s="8" t="s">
        <v>4583</v>
      </c>
    </row>
    <row r="212" spans="1:14" x14ac:dyDescent="0.3">
      <c r="A212" s="6" t="s">
        <v>482</v>
      </c>
      <c r="B212" s="6" t="s">
        <v>477</v>
      </c>
      <c r="C212" s="7">
        <v>0.91666666666666663</v>
      </c>
      <c r="D212" s="6">
        <v>12</v>
      </c>
      <c r="E212" s="6">
        <v>11</v>
      </c>
      <c r="F212" s="6">
        <v>1</v>
      </c>
      <c r="G212" s="6" t="s">
        <v>27</v>
      </c>
      <c r="H212" s="6" t="s">
        <v>2556</v>
      </c>
      <c r="I212" s="6" t="s">
        <v>2552</v>
      </c>
      <c r="J212" s="6" t="s">
        <v>909</v>
      </c>
      <c r="K212" s="6" t="s">
        <v>883</v>
      </c>
      <c r="L212" s="6" t="s">
        <v>909</v>
      </c>
      <c r="M212" s="6" t="s">
        <v>4596</v>
      </c>
      <c r="N212" s="6" t="s">
        <v>4583</v>
      </c>
    </row>
    <row r="213" spans="1:14" x14ac:dyDescent="0.3">
      <c r="A213" s="8" t="s">
        <v>166</v>
      </c>
      <c r="B213" s="8" t="s">
        <v>167</v>
      </c>
      <c r="C213" s="9">
        <v>0.60416666666666663</v>
      </c>
      <c r="D213" s="8">
        <v>48</v>
      </c>
      <c r="E213" s="8">
        <v>29</v>
      </c>
      <c r="F213" s="8">
        <v>19</v>
      </c>
      <c r="G213" s="8" t="s">
        <v>27</v>
      </c>
      <c r="H213" s="8" t="s">
        <v>2560</v>
      </c>
      <c r="I213" s="8" t="s">
        <v>2552</v>
      </c>
      <c r="J213" s="8" t="s">
        <v>850</v>
      </c>
      <c r="K213" s="8" t="s">
        <v>850</v>
      </c>
      <c r="L213" s="8" t="s">
        <v>897</v>
      </c>
      <c r="M213" s="8" t="s">
        <v>4594</v>
      </c>
      <c r="N213" s="8" t="s">
        <v>4583</v>
      </c>
    </row>
    <row r="214" spans="1:14" x14ac:dyDescent="0.3">
      <c r="A214" s="6" t="s">
        <v>166</v>
      </c>
      <c r="B214" s="6" t="s">
        <v>239</v>
      </c>
      <c r="C214" s="7">
        <v>0.76923076923076927</v>
      </c>
      <c r="D214" s="6">
        <v>52</v>
      </c>
      <c r="E214" s="6">
        <v>40</v>
      </c>
      <c r="F214" s="6">
        <v>12</v>
      </c>
      <c r="G214" s="6" t="s">
        <v>27</v>
      </c>
      <c r="H214" s="6" t="s">
        <v>2560</v>
      </c>
      <c r="I214" s="6" t="s">
        <v>2552</v>
      </c>
      <c r="J214" s="6" t="s">
        <v>850</v>
      </c>
      <c r="K214" s="6" t="s">
        <v>850</v>
      </c>
      <c r="L214" s="6" t="s">
        <v>897</v>
      </c>
      <c r="M214" s="6" t="s">
        <v>4594</v>
      </c>
      <c r="N214" s="6" t="s">
        <v>4583</v>
      </c>
    </row>
    <row r="215" spans="1:14" x14ac:dyDescent="0.3">
      <c r="A215" s="8" t="s">
        <v>246</v>
      </c>
      <c r="B215" s="8" t="s">
        <v>166</v>
      </c>
      <c r="C215" s="9">
        <v>1</v>
      </c>
      <c r="D215" s="8">
        <v>9</v>
      </c>
      <c r="E215" s="8">
        <v>9</v>
      </c>
      <c r="F215" s="8">
        <v>0</v>
      </c>
      <c r="G215" s="8" t="s">
        <v>27</v>
      </c>
      <c r="H215" s="8" t="s">
        <v>2560</v>
      </c>
      <c r="I215" s="8" t="s">
        <v>2552</v>
      </c>
      <c r="J215" s="8" t="s">
        <v>850</v>
      </c>
      <c r="K215" s="8" t="s">
        <v>850</v>
      </c>
      <c r="L215" s="8" t="s">
        <v>897</v>
      </c>
      <c r="M215" s="8" t="s">
        <v>4594</v>
      </c>
      <c r="N215" s="8" t="s">
        <v>4583</v>
      </c>
    </row>
    <row r="216" spans="1:14" x14ac:dyDescent="0.3">
      <c r="A216" s="6" t="s">
        <v>246</v>
      </c>
      <c r="B216" s="6" t="s">
        <v>496</v>
      </c>
      <c r="C216" s="7">
        <v>0.8571428571428571</v>
      </c>
      <c r="D216" s="6">
        <v>7</v>
      </c>
      <c r="E216" s="6">
        <v>6</v>
      </c>
      <c r="F216" s="6">
        <v>1</v>
      </c>
      <c r="G216" s="6" t="s">
        <v>27</v>
      </c>
      <c r="H216" s="6" t="s">
        <v>2560</v>
      </c>
      <c r="I216" s="6" t="s">
        <v>2552</v>
      </c>
      <c r="J216" s="6" t="s">
        <v>850</v>
      </c>
      <c r="K216" s="6" t="s">
        <v>850</v>
      </c>
      <c r="L216" s="6" t="s">
        <v>897</v>
      </c>
      <c r="M216" s="6" t="s">
        <v>4594</v>
      </c>
      <c r="N216" s="6" t="s">
        <v>4583</v>
      </c>
    </row>
    <row r="217" spans="1:14" x14ac:dyDescent="0.3">
      <c r="A217" s="8" t="s">
        <v>240</v>
      </c>
      <c r="B217" s="8" t="s">
        <v>496</v>
      </c>
      <c r="C217" s="9">
        <v>0.70512820512820518</v>
      </c>
      <c r="D217" s="8">
        <v>78</v>
      </c>
      <c r="E217" s="8">
        <v>55</v>
      </c>
      <c r="F217" s="8">
        <v>23</v>
      </c>
      <c r="G217" s="8" t="s">
        <v>27</v>
      </c>
      <c r="H217" s="8" t="s">
        <v>2560</v>
      </c>
      <c r="I217" s="8" t="s">
        <v>2552</v>
      </c>
      <c r="J217" s="8" t="s">
        <v>850</v>
      </c>
      <c r="K217" s="8" t="s">
        <v>850</v>
      </c>
      <c r="L217" s="8" t="s">
        <v>897</v>
      </c>
      <c r="M217" s="8" t="s">
        <v>4594</v>
      </c>
      <c r="N217" s="8" t="s">
        <v>4583</v>
      </c>
    </row>
    <row r="218" spans="1:14" x14ac:dyDescent="0.3">
      <c r="A218" s="6" t="s">
        <v>251</v>
      </c>
      <c r="B218" s="6" t="s">
        <v>496</v>
      </c>
      <c r="C218" s="7">
        <v>1</v>
      </c>
      <c r="D218" s="6">
        <v>10</v>
      </c>
      <c r="E218" s="6">
        <v>10</v>
      </c>
      <c r="F218" s="6">
        <v>0</v>
      </c>
      <c r="G218" s="6" t="s">
        <v>27</v>
      </c>
      <c r="H218" s="6" t="s">
        <v>2560</v>
      </c>
      <c r="I218" s="6" t="s">
        <v>2552</v>
      </c>
      <c r="J218" s="6" t="s">
        <v>850</v>
      </c>
      <c r="K218" s="6" t="s">
        <v>850</v>
      </c>
      <c r="L218" s="6" t="s">
        <v>897</v>
      </c>
      <c r="M218" s="6" t="s">
        <v>4594</v>
      </c>
      <c r="N218" s="6" t="s">
        <v>4583</v>
      </c>
    </row>
    <row r="219" spans="1:14" x14ac:dyDescent="0.3">
      <c r="A219" s="8" t="s">
        <v>256</v>
      </c>
      <c r="B219" s="8" t="s">
        <v>251</v>
      </c>
      <c r="C219" s="9">
        <v>1</v>
      </c>
      <c r="D219" s="8">
        <v>12</v>
      </c>
      <c r="E219" s="8">
        <v>12</v>
      </c>
      <c r="F219" s="8">
        <v>0</v>
      </c>
      <c r="G219" s="8" t="s">
        <v>27</v>
      </c>
      <c r="H219" s="8" t="s">
        <v>2560</v>
      </c>
      <c r="I219" s="8" t="s">
        <v>2552</v>
      </c>
      <c r="J219" s="8" t="s">
        <v>850</v>
      </c>
      <c r="K219" s="8" t="s">
        <v>850</v>
      </c>
      <c r="L219" s="8" t="s">
        <v>897</v>
      </c>
      <c r="M219" s="8" t="s">
        <v>4594</v>
      </c>
      <c r="N219" s="8" t="s">
        <v>4583</v>
      </c>
    </row>
    <row r="220" spans="1:14" x14ac:dyDescent="0.3">
      <c r="A220" s="6" t="s">
        <v>425</v>
      </c>
      <c r="B220" s="6" t="s">
        <v>58</v>
      </c>
      <c r="C220" s="7">
        <v>0.61363636363636365</v>
      </c>
      <c r="D220" s="6">
        <v>88</v>
      </c>
      <c r="E220" s="6">
        <v>54</v>
      </c>
      <c r="F220" s="6">
        <v>34</v>
      </c>
      <c r="G220" s="6" t="s">
        <v>27</v>
      </c>
      <c r="H220" s="6" t="s">
        <v>2560</v>
      </c>
      <c r="I220" s="6" t="s">
        <v>2552</v>
      </c>
      <c r="J220" s="6" t="s">
        <v>897</v>
      </c>
      <c r="K220" s="6" t="s">
        <v>850</v>
      </c>
      <c r="L220" s="6" t="s">
        <v>897</v>
      </c>
      <c r="M220" s="6" t="s">
        <v>4594</v>
      </c>
      <c r="N220" s="6" t="s">
        <v>4583</v>
      </c>
    </row>
    <row r="221" spans="1:14" x14ac:dyDescent="0.3">
      <c r="A221" s="8" t="s">
        <v>299</v>
      </c>
      <c r="B221" s="8" t="s">
        <v>58</v>
      </c>
      <c r="C221" s="9">
        <v>1</v>
      </c>
      <c r="D221" s="8">
        <v>8</v>
      </c>
      <c r="E221" s="8">
        <v>8</v>
      </c>
      <c r="F221" s="8">
        <v>0</v>
      </c>
      <c r="G221" s="8" t="s">
        <v>27</v>
      </c>
      <c r="H221" s="8" t="s">
        <v>2560</v>
      </c>
      <c r="I221" s="8" t="s">
        <v>2552</v>
      </c>
      <c r="J221" s="8" t="s">
        <v>897</v>
      </c>
      <c r="K221" s="8" t="s">
        <v>850</v>
      </c>
      <c r="L221" s="8" t="s">
        <v>897</v>
      </c>
      <c r="M221" s="8" t="s">
        <v>4594</v>
      </c>
      <c r="N221" s="8" t="s">
        <v>4583</v>
      </c>
    </row>
    <row r="222" spans="1:14" x14ac:dyDescent="0.3">
      <c r="A222" s="6" t="s">
        <v>299</v>
      </c>
      <c r="B222" s="6" t="s">
        <v>148</v>
      </c>
      <c r="C222" s="7">
        <v>0.76315789473684215</v>
      </c>
      <c r="D222" s="6">
        <v>38</v>
      </c>
      <c r="E222" s="6">
        <v>29</v>
      </c>
      <c r="F222" s="6">
        <v>9</v>
      </c>
      <c r="G222" s="6" t="s">
        <v>27</v>
      </c>
      <c r="H222" s="6" t="s">
        <v>2560</v>
      </c>
      <c r="I222" s="6" t="s">
        <v>2552</v>
      </c>
      <c r="J222" s="6" t="s">
        <v>897</v>
      </c>
      <c r="K222" s="6" t="s">
        <v>850</v>
      </c>
      <c r="L222" s="6" t="s">
        <v>897</v>
      </c>
      <c r="M222" s="6" t="s">
        <v>4594</v>
      </c>
      <c r="N222" s="6" t="s">
        <v>4583</v>
      </c>
    </row>
    <row r="223" spans="1:14" x14ac:dyDescent="0.3">
      <c r="A223" s="8" t="s">
        <v>148</v>
      </c>
      <c r="B223" s="8" t="s">
        <v>67</v>
      </c>
      <c r="C223" s="9">
        <v>0.55555555555555558</v>
      </c>
      <c r="D223" s="8">
        <v>9</v>
      </c>
      <c r="E223" s="8">
        <v>5</v>
      </c>
      <c r="F223" s="8">
        <v>4</v>
      </c>
      <c r="G223" s="8" t="s">
        <v>27</v>
      </c>
      <c r="H223" s="8" t="s">
        <v>2560</v>
      </c>
      <c r="I223" s="8" t="s">
        <v>2552</v>
      </c>
      <c r="J223" s="8" t="s">
        <v>897</v>
      </c>
      <c r="K223" s="8" t="s">
        <v>850</v>
      </c>
      <c r="L223" s="8" t="s">
        <v>897</v>
      </c>
      <c r="M223" s="8" t="s">
        <v>4594</v>
      </c>
      <c r="N223" s="8" t="s">
        <v>4583</v>
      </c>
    </row>
    <row r="224" spans="1:14" x14ac:dyDescent="0.3">
      <c r="A224" s="6" t="s">
        <v>148</v>
      </c>
      <c r="B224" s="6" t="s">
        <v>506</v>
      </c>
      <c r="C224" s="7">
        <v>0.55769230769230771</v>
      </c>
      <c r="D224" s="6">
        <v>52</v>
      </c>
      <c r="E224" s="6">
        <v>29</v>
      </c>
      <c r="F224" s="6">
        <v>23</v>
      </c>
      <c r="G224" s="6" t="s">
        <v>27</v>
      </c>
      <c r="H224" s="6" t="s">
        <v>2560</v>
      </c>
      <c r="I224" s="6" t="s">
        <v>2552</v>
      </c>
      <c r="J224" s="6" t="s">
        <v>897</v>
      </c>
      <c r="K224" s="6" t="s">
        <v>850</v>
      </c>
      <c r="L224" s="6" t="s">
        <v>897</v>
      </c>
      <c r="M224" s="6" t="s">
        <v>4594</v>
      </c>
      <c r="N224" s="6" t="s">
        <v>4583</v>
      </c>
    </row>
    <row r="225" spans="1:14" x14ac:dyDescent="0.3">
      <c r="A225" s="8" t="s">
        <v>148</v>
      </c>
      <c r="B225" s="8" t="s">
        <v>212</v>
      </c>
      <c r="C225" s="9">
        <v>0.94117647058823528</v>
      </c>
      <c r="D225" s="8">
        <v>17</v>
      </c>
      <c r="E225" s="8">
        <v>16</v>
      </c>
      <c r="F225" s="8">
        <v>1</v>
      </c>
      <c r="G225" s="8" t="s">
        <v>27</v>
      </c>
      <c r="H225" s="8" t="s">
        <v>2560</v>
      </c>
      <c r="I225" s="8" t="s">
        <v>2552</v>
      </c>
      <c r="J225" s="8" t="s">
        <v>897</v>
      </c>
      <c r="K225" s="8" t="s">
        <v>850</v>
      </c>
      <c r="L225" s="8" t="s">
        <v>897</v>
      </c>
      <c r="M225" s="8" t="s">
        <v>4594</v>
      </c>
      <c r="N225" s="8" t="s">
        <v>4583</v>
      </c>
    </row>
    <row r="226" spans="1:14" x14ac:dyDescent="0.3">
      <c r="A226" s="6" t="s">
        <v>507</v>
      </c>
      <c r="B226" s="6" t="s">
        <v>269</v>
      </c>
      <c r="C226" s="7">
        <v>0.50515463917525771</v>
      </c>
      <c r="D226" s="6">
        <v>97</v>
      </c>
      <c r="E226" s="6">
        <v>49</v>
      </c>
      <c r="F226" s="6">
        <v>48</v>
      </c>
      <c r="G226" s="6" t="s">
        <v>27</v>
      </c>
      <c r="H226" s="6" t="s">
        <v>2564</v>
      </c>
      <c r="I226" s="6" t="s">
        <v>2552</v>
      </c>
      <c r="J226" s="6" t="s">
        <v>949</v>
      </c>
      <c r="K226" s="6" t="s">
        <v>949</v>
      </c>
      <c r="L226" s="6" t="s">
        <v>872</v>
      </c>
      <c r="M226" s="6" t="s">
        <v>4593</v>
      </c>
      <c r="N226" s="6" t="s">
        <v>4583</v>
      </c>
    </row>
    <row r="227" spans="1:14" x14ac:dyDescent="0.3">
      <c r="A227" s="8" t="s">
        <v>269</v>
      </c>
      <c r="B227" s="8" t="s">
        <v>449</v>
      </c>
      <c r="C227" s="9">
        <v>0.6470588235294118</v>
      </c>
      <c r="D227" s="8">
        <v>17</v>
      </c>
      <c r="E227" s="8">
        <v>11</v>
      </c>
      <c r="F227" s="8">
        <v>6</v>
      </c>
      <c r="G227" s="8" t="s">
        <v>27</v>
      </c>
      <c r="H227" s="8" t="s">
        <v>2564</v>
      </c>
      <c r="I227" s="8" t="s">
        <v>2552</v>
      </c>
      <c r="J227" s="8" t="s">
        <v>949</v>
      </c>
      <c r="K227" s="8" t="s">
        <v>949</v>
      </c>
      <c r="L227" s="8" t="s">
        <v>872</v>
      </c>
      <c r="M227" s="8" t="s">
        <v>4593</v>
      </c>
      <c r="N227" s="8" t="s">
        <v>4583</v>
      </c>
    </row>
    <row r="228" spans="1:14" x14ac:dyDescent="0.3">
      <c r="A228" s="6" t="s">
        <v>82</v>
      </c>
      <c r="B228" s="6" t="s">
        <v>269</v>
      </c>
      <c r="C228" s="7">
        <v>1</v>
      </c>
      <c r="D228" s="6">
        <v>15</v>
      </c>
      <c r="E228" s="6">
        <v>15</v>
      </c>
      <c r="F228" s="6">
        <v>0</v>
      </c>
      <c r="G228" s="6" t="s">
        <v>27</v>
      </c>
      <c r="H228" s="6" t="s">
        <v>2564</v>
      </c>
      <c r="I228" s="6" t="s">
        <v>2552</v>
      </c>
      <c r="J228" s="6" t="s">
        <v>949</v>
      </c>
      <c r="K228" s="6" t="s">
        <v>949</v>
      </c>
      <c r="L228" s="6" t="s">
        <v>872</v>
      </c>
      <c r="M228" s="6" t="s">
        <v>4593</v>
      </c>
      <c r="N228" s="6" t="s">
        <v>4583</v>
      </c>
    </row>
    <row r="229" spans="1:14" x14ac:dyDescent="0.3">
      <c r="A229" s="8" t="s">
        <v>82</v>
      </c>
      <c r="B229" s="8" t="s">
        <v>89</v>
      </c>
      <c r="C229" s="9">
        <v>0.68888888888888888</v>
      </c>
      <c r="D229" s="8">
        <v>45</v>
      </c>
      <c r="E229" s="8">
        <v>31</v>
      </c>
      <c r="F229" s="8">
        <v>14</v>
      </c>
      <c r="G229" s="8" t="s">
        <v>27</v>
      </c>
      <c r="H229" s="8" t="s">
        <v>2564</v>
      </c>
      <c r="I229" s="8" t="s">
        <v>2552</v>
      </c>
      <c r="J229" s="8" t="s">
        <v>949</v>
      </c>
      <c r="K229" s="8" t="s">
        <v>949</v>
      </c>
      <c r="L229" s="8" t="s">
        <v>872</v>
      </c>
      <c r="M229" s="8" t="s">
        <v>4593</v>
      </c>
      <c r="N229" s="8" t="s">
        <v>4583</v>
      </c>
    </row>
    <row r="230" spans="1:14" x14ac:dyDescent="0.3">
      <c r="A230" s="6" t="s">
        <v>89</v>
      </c>
      <c r="B230" s="6" t="s">
        <v>86</v>
      </c>
      <c r="C230" s="7">
        <v>1</v>
      </c>
      <c r="D230" s="6">
        <v>26</v>
      </c>
      <c r="E230" s="6">
        <v>26</v>
      </c>
      <c r="F230" s="6">
        <v>0</v>
      </c>
      <c r="G230" s="6" t="s">
        <v>27</v>
      </c>
      <c r="H230" s="6" t="s">
        <v>2564</v>
      </c>
      <c r="I230" s="6" t="s">
        <v>2552</v>
      </c>
      <c r="J230" s="6" t="s">
        <v>949</v>
      </c>
      <c r="K230" s="6" t="s">
        <v>949</v>
      </c>
      <c r="L230" s="6" t="s">
        <v>872</v>
      </c>
      <c r="M230" s="6" t="s">
        <v>4593</v>
      </c>
      <c r="N230" s="6" t="s">
        <v>4583</v>
      </c>
    </row>
    <row r="231" spans="1:14" x14ac:dyDescent="0.3">
      <c r="A231" s="8" t="s">
        <v>86</v>
      </c>
      <c r="B231" s="8" t="s">
        <v>79</v>
      </c>
      <c r="C231" s="9">
        <v>1</v>
      </c>
      <c r="D231" s="8">
        <v>11</v>
      </c>
      <c r="E231" s="8">
        <v>11</v>
      </c>
      <c r="F231" s="8">
        <v>0</v>
      </c>
      <c r="G231" s="8" t="s">
        <v>27</v>
      </c>
      <c r="H231" s="8" t="s">
        <v>2564</v>
      </c>
      <c r="I231" s="8" t="s">
        <v>2552</v>
      </c>
      <c r="J231" s="8" t="s">
        <v>949</v>
      </c>
      <c r="K231" s="8" t="s">
        <v>949</v>
      </c>
      <c r="L231" s="8" t="s">
        <v>872</v>
      </c>
      <c r="M231" s="8" t="s">
        <v>4593</v>
      </c>
      <c r="N231" s="8" t="s">
        <v>4583</v>
      </c>
    </row>
    <row r="232" spans="1:14" x14ac:dyDescent="0.3">
      <c r="A232" s="6" t="s">
        <v>79</v>
      </c>
      <c r="B232" s="6" t="s">
        <v>518</v>
      </c>
      <c r="C232" s="7">
        <v>0.66666666666666663</v>
      </c>
      <c r="D232" s="6">
        <v>3</v>
      </c>
      <c r="E232" s="6">
        <v>2</v>
      </c>
      <c r="F232" s="6">
        <v>1</v>
      </c>
      <c r="G232" s="6" t="s">
        <v>27</v>
      </c>
      <c r="H232" s="6" t="s">
        <v>2564</v>
      </c>
      <c r="I232" s="6" t="s">
        <v>2552</v>
      </c>
      <c r="J232" s="6" t="s">
        <v>949</v>
      </c>
      <c r="K232" s="6" t="s">
        <v>949</v>
      </c>
      <c r="L232" s="6" t="s">
        <v>872</v>
      </c>
      <c r="M232" s="6" t="s">
        <v>4593</v>
      </c>
      <c r="N232" s="6" t="s">
        <v>4583</v>
      </c>
    </row>
    <row r="233" spans="1:14" x14ac:dyDescent="0.3">
      <c r="A233" s="8" t="s">
        <v>25</v>
      </c>
      <c r="B233" s="8" t="s">
        <v>31</v>
      </c>
      <c r="C233" s="9">
        <v>0.56000000000000005</v>
      </c>
      <c r="D233" s="8">
        <v>25</v>
      </c>
      <c r="E233" s="8">
        <v>14</v>
      </c>
      <c r="F233" s="8">
        <v>11</v>
      </c>
      <c r="G233" s="8" t="s">
        <v>27</v>
      </c>
      <c r="H233" s="8" t="s">
        <v>2564</v>
      </c>
      <c r="I233" s="8" t="s">
        <v>2552</v>
      </c>
      <c r="J233" s="8" t="s">
        <v>872</v>
      </c>
      <c r="K233" s="8" t="s">
        <v>949</v>
      </c>
      <c r="L233" s="8" t="s">
        <v>872</v>
      </c>
      <c r="M233" s="8" t="s">
        <v>4593</v>
      </c>
      <c r="N233" s="8" t="s">
        <v>4583</v>
      </c>
    </row>
    <row r="234" spans="1:14" x14ac:dyDescent="0.3">
      <c r="A234" s="6" t="s">
        <v>31</v>
      </c>
      <c r="B234" s="6" t="s">
        <v>35</v>
      </c>
      <c r="C234" s="7">
        <v>0.56666666666666665</v>
      </c>
      <c r="D234" s="6">
        <v>60</v>
      </c>
      <c r="E234" s="6">
        <v>34</v>
      </c>
      <c r="F234" s="6">
        <v>26</v>
      </c>
      <c r="G234" s="6" t="s">
        <v>27</v>
      </c>
      <c r="H234" s="6" t="s">
        <v>2564</v>
      </c>
      <c r="I234" s="6" t="s">
        <v>2552</v>
      </c>
      <c r="J234" s="6" t="s">
        <v>872</v>
      </c>
      <c r="K234" s="6" t="s">
        <v>949</v>
      </c>
      <c r="L234" s="6" t="s">
        <v>872</v>
      </c>
      <c r="M234" s="6" t="s">
        <v>4593</v>
      </c>
      <c r="N234" s="6" t="s">
        <v>4583</v>
      </c>
    </row>
    <row r="235" spans="1:14" x14ac:dyDescent="0.3">
      <c r="A235" s="8" t="s">
        <v>36</v>
      </c>
      <c r="B235" s="8" t="s">
        <v>31</v>
      </c>
      <c r="C235" s="9">
        <v>0.53333333333333333</v>
      </c>
      <c r="D235" s="8">
        <v>30</v>
      </c>
      <c r="E235" s="8">
        <v>16</v>
      </c>
      <c r="F235" s="8">
        <v>14</v>
      </c>
      <c r="G235" s="8" t="s">
        <v>27</v>
      </c>
      <c r="H235" s="8" t="s">
        <v>2564</v>
      </c>
      <c r="I235" s="8" t="s">
        <v>2552</v>
      </c>
      <c r="J235" s="8" t="s">
        <v>872</v>
      </c>
      <c r="K235" s="8" t="s">
        <v>949</v>
      </c>
      <c r="L235" s="8" t="s">
        <v>872</v>
      </c>
      <c r="M235" s="8" t="s">
        <v>4593</v>
      </c>
      <c r="N235" s="8" t="s">
        <v>4583</v>
      </c>
    </row>
    <row r="236" spans="1:14" x14ac:dyDescent="0.3">
      <c r="A236" s="6" t="s">
        <v>36</v>
      </c>
      <c r="B236" s="6" t="s">
        <v>328</v>
      </c>
      <c r="C236" s="7">
        <v>1</v>
      </c>
      <c r="D236" s="6">
        <v>15</v>
      </c>
      <c r="E236" s="6">
        <v>15</v>
      </c>
      <c r="F236" s="6">
        <v>0</v>
      </c>
      <c r="G236" s="6" t="s">
        <v>27</v>
      </c>
      <c r="H236" s="6" t="s">
        <v>2564</v>
      </c>
      <c r="I236" s="6" t="s">
        <v>2552</v>
      </c>
      <c r="J236" s="6" t="s">
        <v>872</v>
      </c>
      <c r="K236" s="6" t="s">
        <v>949</v>
      </c>
      <c r="L236" s="6" t="s">
        <v>872</v>
      </c>
      <c r="M236" s="6" t="s">
        <v>4593</v>
      </c>
      <c r="N236" s="6" t="s">
        <v>4583</v>
      </c>
    </row>
    <row r="237" spans="1:14" x14ac:dyDescent="0.3">
      <c r="A237" s="8" t="s">
        <v>328</v>
      </c>
      <c r="B237" s="8" t="s">
        <v>46</v>
      </c>
      <c r="C237" s="9">
        <v>0.93333333333333335</v>
      </c>
      <c r="D237" s="8">
        <v>15</v>
      </c>
      <c r="E237" s="8">
        <v>14</v>
      </c>
      <c r="F237" s="8">
        <v>1</v>
      </c>
      <c r="G237" s="8" t="s">
        <v>27</v>
      </c>
      <c r="H237" s="8" t="s">
        <v>2564</v>
      </c>
      <c r="I237" s="8" t="s">
        <v>2552</v>
      </c>
      <c r="J237" s="8" t="s">
        <v>872</v>
      </c>
      <c r="K237" s="8" t="s">
        <v>949</v>
      </c>
      <c r="L237" s="8" t="s">
        <v>872</v>
      </c>
      <c r="M237" s="8" t="s">
        <v>4593</v>
      </c>
      <c r="N237" s="8" t="s">
        <v>4583</v>
      </c>
    </row>
    <row r="238" spans="1:14" x14ac:dyDescent="0.3">
      <c r="A238" s="6" t="s">
        <v>46</v>
      </c>
      <c r="B238" s="6" t="s">
        <v>178</v>
      </c>
      <c r="C238" s="7">
        <v>1</v>
      </c>
      <c r="D238" s="6">
        <v>6</v>
      </c>
      <c r="E238" s="6">
        <v>6</v>
      </c>
      <c r="F238" s="6">
        <v>0</v>
      </c>
      <c r="G238" s="6" t="s">
        <v>27</v>
      </c>
      <c r="H238" s="6" t="s">
        <v>2564</v>
      </c>
      <c r="I238" s="6" t="s">
        <v>2552</v>
      </c>
      <c r="J238" s="6" t="s">
        <v>872</v>
      </c>
      <c r="K238" s="6" t="s">
        <v>949</v>
      </c>
      <c r="L238" s="6" t="s">
        <v>872</v>
      </c>
      <c r="M238" s="6" t="s">
        <v>4593</v>
      </c>
      <c r="N238" s="6" t="s">
        <v>4583</v>
      </c>
    </row>
    <row r="239" spans="1:14" x14ac:dyDescent="0.3">
      <c r="A239" s="8" t="s">
        <v>407</v>
      </c>
      <c r="B239" s="8" t="s">
        <v>178</v>
      </c>
      <c r="C239" s="9">
        <v>0.5</v>
      </c>
      <c r="D239" s="8">
        <v>2</v>
      </c>
      <c r="E239" s="8">
        <v>1</v>
      </c>
      <c r="F239" s="8">
        <v>1</v>
      </c>
      <c r="G239" s="8" t="s">
        <v>27</v>
      </c>
      <c r="H239" s="8" t="s">
        <v>2564</v>
      </c>
      <c r="I239" s="8" t="s">
        <v>2552</v>
      </c>
      <c r="J239" s="8" t="s">
        <v>872</v>
      </c>
      <c r="K239" s="8" t="s">
        <v>949</v>
      </c>
      <c r="L239" s="8" t="s">
        <v>872</v>
      </c>
      <c r="M239" s="8" t="s">
        <v>4593</v>
      </c>
      <c r="N239" s="8" t="s">
        <v>4583</v>
      </c>
    </row>
    <row r="240" spans="1:14" x14ac:dyDescent="0.3">
      <c r="A240" s="6" t="s">
        <v>148</v>
      </c>
      <c r="B240" s="6" t="s">
        <v>58</v>
      </c>
      <c r="C240" s="7">
        <v>0.6</v>
      </c>
      <c r="D240" s="6">
        <v>20</v>
      </c>
      <c r="E240" s="6">
        <v>12</v>
      </c>
      <c r="F240" s="6">
        <v>8</v>
      </c>
      <c r="G240" s="6" t="s">
        <v>27</v>
      </c>
      <c r="H240" s="6" t="s">
        <v>2568</v>
      </c>
      <c r="I240" s="6" t="s">
        <v>2552</v>
      </c>
      <c r="J240" s="6" t="s">
        <v>897</v>
      </c>
      <c r="K240" s="6" t="s">
        <v>897</v>
      </c>
      <c r="L240" s="6" t="s">
        <v>883</v>
      </c>
      <c r="M240" s="6" t="s">
        <v>4596</v>
      </c>
      <c r="N240" s="6" t="s">
        <v>4583</v>
      </c>
    </row>
    <row r="241" spans="1:14" x14ac:dyDescent="0.3">
      <c r="A241" s="8" t="s">
        <v>67</v>
      </c>
      <c r="B241" s="8" t="s">
        <v>58</v>
      </c>
      <c r="C241" s="9">
        <v>1</v>
      </c>
      <c r="D241" s="8">
        <v>5</v>
      </c>
      <c r="E241" s="8">
        <v>5</v>
      </c>
      <c r="F241" s="8">
        <v>0</v>
      </c>
      <c r="G241" s="8" t="s">
        <v>27</v>
      </c>
      <c r="H241" s="8" t="s">
        <v>2568</v>
      </c>
      <c r="I241" s="8" t="s">
        <v>2552</v>
      </c>
      <c r="J241" s="8" t="s">
        <v>897</v>
      </c>
      <c r="K241" s="8" t="s">
        <v>897</v>
      </c>
      <c r="L241" s="8" t="s">
        <v>883</v>
      </c>
      <c r="M241" s="8" t="s">
        <v>4596</v>
      </c>
      <c r="N241" s="8" t="s">
        <v>4583</v>
      </c>
    </row>
    <row r="242" spans="1:14" x14ac:dyDescent="0.3">
      <c r="A242" s="6" t="s">
        <v>506</v>
      </c>
      <c r="B242" s="6" t="s">
        <v>67</v>
      </c>
      <c r="C242" s="7">
        <v>0.86206896551724133</v>
      </c>
      <c r="D242" s="6">
        <v>29</v>
      </c>
      <c r="E242" s="6">
        <v>25</v>
      </c>
      <c r="F242" s="6">
        <v>4</v>
      </c>
      <c r="G242" s="6" t="s">
        <v>27</v>
      </c>
      <c r="H242" s="6" t="s">
        <v>2568</v>
      </c>
      <c r="I242" s="6" t="s">
        <v>2552</v>
      </c>
      <c r="J242" s="6" t="s">
        <v>897</v>
      </c>
      <c r="K242" s="6" t="s">
        <v>897</v>
      </c>
      <c r="L242" s="6" t="s">
        <v>883</v>
      </c>
      <c r="M242" s="6" t="s">
        <v>4596</v>
      </c>
      <c r="N242" s="6" t="s">
        <v>4583</v>
      </c>
    </row>
    <row r="243" spans="1:14" x14ac:dyDescent="0.3">
      <c r="A243" s="8" t="s">
        <v>67</v>
      </c>
      <c r="B243" s="8" t="s">
        <v>536</v>
      </c>
      <c r="C243" s="9">
        <v>0.67307692307692313</v>
      </c>
      <c r="D243" s="8">
        <v>52</v>
      </c>
      <c r="E243" s="8">
        <v>35</v>
      </c>
      <c r="F243" s="8">
        <v>17</v>
      </c>
      <c r="G243" s="8" t="s">
        <v>27</v>
      </c>
      <c r="H243" s="8" t="s">
        <v>2568</v>
      </c>
      <c r="I243" s="8" t="s">
        <v>2552</v>
      </c>
      <c r="J243" s="8" t="s">
        <v>897</v>
      </c>
      <c r="K243" s="8" t="s">
        <v>897</v>
      </c>
      <c r="L243" s="8" t="s">
        <v>883</v>
      </c>
      <c r="M243" s="8" t="s">
        <v>4596</v>
      </c>
      <c r="N243" s="8" t="s">
        <v>4583</v>
      </c>
    </row>
    <row r="244" spans="1:14" x14ac:dyDescent="0.3">
      <c r="A244" s="6" t="s">
        <v>67</v>
      </c>
      <c r="B244" s="6" t="s">
        <v>215</v>
      </c>
      <c r="C244" s="7">
        <v>0.72222222222222221</v>
      </c>
      <c r="D244" s="6">
        <v>18</v>
      </c>
      <c r="E244" s="6">
        <v>13</v>
      </c>
      <c r="F244" s="6">
        <v>5</v>
      </c>
      <c r="G244" s="6" t="s">
        <v>27</v>
      </c>
      <c r="H244" s="6" t="s">
        <v>2568</v>
      </c>
      <c r="I244" s="6" t="s">
        <v>2552</v>
      </c>
      <c r="J244" s="6" t="s">
        <v>897</v>
      </c>
      <c r="K244" s="6" t="s">
        <v>897</v>
      </c>
      <c r="L244" s="6" t="s">
        <v>883</v>
      </c>
      <c r="M244" s="6" t="s">
        <v>4596</v>
      </c>
      <c r="N244" s="6" t="s">
        <v>4583</v>
      </c>
    </row>
    <row r="245" spans="1:14" x14ac:dyDescent="0.3">
      <c r="A245" s="8" t="s">
        <v>540</v>
      </c>
      <c r="B245" s="8" t="s">
        <v>215</v>
      </c>
      <c r="C245" s="9">
        <v>0.65</v>
      </c>
      <c r="D245" s="8">
        <v>20</v>
      </c>
      <c r="E245" s="8">
        <v>13</v>
      </c>
      <c r="F245" s="8">
        <v>7</v>
      </c>
      <c r="G245" s="8" t="s">
        <v>27</v>
      </c>
      <c r="H245" s="8" t="s">
        <v>2568</v>
      </c>
      <c r="I245" s="8" t="s">
        <v>2552</v>
      </c>
      <c r="J245" s="8" t="s">
        <v>897</v>
      </c>
      <c r="K245" s="8" t="s">
        <v>897</v>
      </c>
      <c r="L245" s="8" t="s">
        <v>883</v>
      </c>
      <c r="M245" s="8" t="s">
        <v>4596</v>
      </c>
      <c r="N245" s="8" t="s">
        <v>4583</v>
      </c>
    </row>
    <row r="246" spans="1:14" x14ac:dyDescent="0.3">
      <c r="A246" s="6" t="s">
        <v>95</v>
      </c>
      <c r="B246" s="6" t="s">
        <v>90</v>
      </c>
      <c r="C246" s="7">
        <v>0.53658536585365857</v>
      </c>
      <c r="D246" s="6">
        <v>41</v>
      </c>
      <c r="E246" s="6">
        <v>22</v>
      </c>
      <c r="F246" s="6">
        <v>19</v>
      </c>
      <c r="G246" s="6" t="s">
        <v>27</v>
      </c>
      <c r="H246" s="6" t="s">
        <v>2568</v>
      </c>
      <c r="I246" s="6" t="s">
        <v>2552</v>
      </c>
      <c r="J246" s="6" t="s">
        <v>883</v>
      </c>
      <c r="K246" s="6" t="s">
        <v>897</v>
      </c>
      <c r="L246" s="6" t="s">
        <v>883</v>
      </c>
      <c r="M246" s="6" t="s">
        <v>4596</v>
      </c>
      <c r="N246" s="6" t="s">
        <v>4583</v>
      </c>
    </row>
    <row r="247" spans="1:14" x14ac:dyDescent="0.3">
      <c r="A247" s="8" t="s">
        <v>98</v>
      </c>
      <c r="B247" s="8" t="s">
        <v>95</v>
      </c>
      <c r="C247" s="9">
        <v>0.59740259740259738</v>
      </c>
      <c r="D247" s="8">
        <v>77</v>
      </c>
      <c r="E247" s="8">
        <v>46</v>
      </c>
      <c r="F247" s="8">
        <v>31</v>
      </c>
      <c r="G247" s="8" t="s">
        <v>27</v>
      </c>
      <c r="H247" s="8" t="s">
        <v>2568</v>
      </c>
      <c r="I247" s="8" t="s">
        <v>2552</v>
      </c>
      <c r="J247" s="8" t="s">
        <v>883</v>
      </c>
      <c r="K247" s="8" t="s">
        <v>897</v>
      </c>
      <c r="L247" s="8" t="s">
        <v>883</v>
      </c>
      <c r="M247" s="8" t="s">
        <v>4596</v>
      </c>
      <c r="N247" s="8" t="s">
        <v>4583</v>
      </c>
    </row>
    <row r="248" spans="1:14" x14ac:dyDescent="0.3">
      <c r="A248" s="6" t="s">
        <v>98</v>
      </c>
      <c r="B248" s="6" t="s">
        <v>99</v>
      </c>
      <c r="C248" s="7">
        <v>0.859375</v>
      </c>
      <c r="D248" s="6">
        <v>64</v>
      </c>
      <c r="E248" s="6">
        <v>55</v>
      </c>
      <c r="F248" s="6">
        <v>9</v>
      </c>
      <c r="G248" s="6" t="s">
        <v>27</v>
      </c>
      <c r="H248" s="6" t="s">
        <v>2568</v>
      </c>
      <c r="I248" s="6" t="s">
        <v>2552</v>
      </c>
      <c r="J248" s="6" t="s">
        <v>883</v>
      </c>
      <c r="K248" s="6" t="s">
        <v>897</v>
      </c>
      <c r="L248" s="6" t="s">
        <v>883</v>
      </c>
      <c r="M248" s="6" t="s">
        <v>4596</v>
      </c>
      <c r="N248" s="6" t="s">
        <v>4583</v>
      </c>
    </row>
    <row r="249" spans="1:14" x14ac:dyDescent="0.3">
      <c r="A249" s="8" t="s">
        <v>167</v>
      </c>
      <c r="B249" s="8" t="s">
        <v>166</v>
      </c>
      <c r="C249" s="9">
        <v>1</v>
      </c>
      <c r="D249" s="8">
        <v>12</v>
      </c>
      <c r="E249" s="8">
        <v>12</v>
      </c>
      <c r="F249" s="8">
        <v>0</v>
      </c>
      <c r="G249" s="8" t="s">
        <v>27</v>
      </c>
      <c r="H249" s="8" t="s">
        <v>2572</v>
      </c>
      <c r="I249" s="8" t="s">
        <v>2552</v>
      </c>
      <c r="J249" s="8" t="s">
        <v>850</v>
      </c>
      <c r="K249" s="8" t="s">
        <v>850</v>
      </c>
      <c r="L249" s="8" t="s">
        <v>872</v>
      </c>
      <c r="M249" s="8" t="s">
        <v>4595</v>
      </c>
      <c r="N249" s="8" t="s">
        <v>4583</v>
      </c>
    </row>
    <row r="250" spans="1:14" x14ac:dyDescent="0.3">
      <c r="A250" s="6" t="s">
        <v>166</v>
      </c>
      <c r="B250" s="6" t="s">
        <v>489</v>
      </c>
      <c r="C250" s="7">
        <v>0.8571428571428571</v>
      </c>
      <c r="D250" s="6">
        <v>14</v>
      </c>
      <c r="E250" s="6">
        <v>12</v>
      </c>
      <c r="F250" s="6">
        <v>2</v>
      </c>
      <c r="G250" s="6" t="s">
        <v>27</v>
      </c>
      <c r="H250" s="6" t="s">
        <v>2572</v>
      </c>
      <c r="I250" s="6" t="s">
        <v>2552</v>
      </c>
      <c r="J250" s="6" t="s">
        <v>850</v>
      </c>
      <c r="K250" s="6" t="s">
        <v>850</v>
      </c>
      <c r="L250" s="6" t="s">
        <v>872</v>
      </c>
      <c r="M250" s="6" t="s">
        <v>4595</v>
      </c>
      <c r="N250" s="6" t="s">
        <v>4583</v>
      </c>
    </row>
    <row r="251" spans="1:14" x14ac:dyDescent="0.3">
      <c r="A251" s="8" t="s">
        <v>239</v>
      </c>
      <c r="B251" s="8" t="s">
        <v>166</v>
      </c>
      <c r="C251" s="9">
        <v>0.69767441860465118</v>
      </c>
      <c r="D251" s="8">
        <v>43</v>
      </c>
      <c r="E251" s="8">
        <v>30</v>
      </c>
      <c r="F251" s="8">
        <v>13</v>
      </c>
      <c r="G251" s="8" t="s">
        <v>27</v>
      </c>
      <c r="H251" s="8" t="s">
        <v>2572</v>
      </c>
      <c r="I251" s="8" t="s">
        <v>2552</v>
      </c>
      <c r="J251" s="8" t="s">
        <v>850</v>
      </c>
      <c r="K251" s="8" t="s">
        <v>850</v>
      </c>
      <c r="L251" s="8" t="s">
        <v>872</v>
      </c>
      <c r="M251" s="8" t="s">
        <v>4595</v>
      </c>
      <c r="N251" s="8" t="s">
        <v>4583</v>
      </c>
    </row>
    <row r="252" spans="1:14" x14ac:dyDescent="0.3">
      <c r="A252" s="6" t="s">
        <v>239</v>
      </c>
      <c r="B252" s="6" t="s">
        <v>496</v>
      </c>
      <c r="C252" s="7">
        <v>1</v>
      </c>
      <c r="D252" s="6">
        <v>34</v>
      </c>
      <c r="E252" s="6">
        <v>34</v>
      </c>
      <c r="F252" s="6">
        <v>0</v>
      </c>
      <c r="G252" s="6" t="s">
        <v>27</v>
      </c>
      <c r="H252" s="6" t="s">
        <v>2572</v>
      </c>
      <c r="I252" s="6" t="s">
        <v>2552</v>
      </c>
      <c r="J252" s="6" t="s">
        <v>850</v>
      </c>
      <c r="K252" s="6" t="s">
        <v>850</v>
      </c>
      <c r="L252" s="6" t="s">
        <v>872</v>
      </c>
      <c r="M252" s="6" t="s">
        <v>4595</v>
      </c>
      <c r="N252" s="6" t="s">
        <v>4583</v>
      </c>
    </row>
    <row r="253" spans="1:14" x14ac:dyDescent="0.3">
      <c r="A253" s="8" t="s">
        <v>496</v>
      </c>
      <c r="B253" s="8" t="s">
        <v>243</v>
      </c>
      <c r="C253" s="9">
        <v>0.75</v>
      </c>
      <c r="D253" s="8">
        <v>20</v>
      </c>
      <c r="E253" s="8">
        <v>15</v>
      </c>
      <c r="F253" s="8">
        <v>5</v>
      </c>
      <c r="G253" s="8" t="s">
        <v>27</v>
      </c>
      <c r="H253" s="8" t="s">
        <v>2572</v>
      </c>
      <c r="I253" s="8" t="s">
        <v>2552</v>
      </c>
      <c r="J253" s="8" t="s">
        <v>850</v>
      </c>
      <c r="K253" s="8" t="s">
        <v>850</v>
      </c>
      <c r="L253" s="8" t="s">
        <v>872</v>
      </c>
      <c r="M253" s="8" t="s">
        <v>4595</v>
      </c>
      <c r="N253" s="8" t="s">
        <v>4583</v>
      </c>
    </row>
    <row r="254" spans="1:14" x14ac:dyDescent="0.3">
      <c r="A254" s="6" t="s">
        <v>243</v>
      </c>
      <c r="B254" s="6" t="s">
        <v>246</v>
      </c>
      <c r="C254" s="7">
        <v>0.73333333333333328</v>
      </c>
      <c r="D254" s="6">
        <v>30</v>
      </c>
      <c r="E254" s="6">
        <v>22</v>
      </c>
      <c r="F254" s="6">
        <v>8</v>
      </c>
      <c r="G254" s="6" t="s">
        <v>27</v>
      </c>
      <c r="H254" s="6" t="s">
        <v>2572</v>
      </c>
      <c r="I254" s="6" t="s">
        <v>2552</v>
      </c>
      <c r="J254" s="6" t="s">
        <v>850</v>
      </c>
      <c r="K254" s="6" t="s">
        <v>850</v>
      </c>
      <c r="L254" s="6" t="s">
        <v>872</v>
      </c>
      <c r="M254" s="6" t="s">
        <v>4595</v>
      </c>
      <c r="N254" s="6" t="s">
        <v>4583</v>
      </c>
    </row>
    <row r="255" spans="1:14" x14ac:dyDescent="0.3">
      <c r="A255" s="8" t="s">
        <v>246</v>
      </c>
      <c r="B255" s="8" t="s">
        <v>240</v>
      </c>
      <c r="C255" s="9">
        <v>1</v>
      </c>
      <c r="D255" s="8">
        <v>28</v>
      </c>
      <c r="E255" s="8">
        <v>28</v>
      </c>
      <c r="F255" s="8">
        <v>0</v>
      </c>
      <c r="G255" s="8" t="s">
        <v>27</v>
      </c>
      <c r="H255" s="8" t="s">
        <v>2572</v>
      </c>
      <c r="I255" s="8" t="s">
        <v>2552</v>
      </c>
      <c r="J255" s="8" t="s">
        <v>850</v>
      </c>
      <c r="K255" s="8" t="s">
        <v>850</v>
      </c>
      <c r="L255" s="8" t="s">
        <v>872</v>
      </c>
      <c r="M255" s="8" t="s">
        <v>4595</v>
      </c>
      <c r="N255" s="8" t="s">
        <v>4583</v>
      </c>
    </row>
    <row r="256" spans="1:14" x14ac:dyDescent="0.3">
      <c r="A256" s="6" t="s">
        <v>240</v>
      </c>
      <c r="B256" s="6" t="s">
        <v>251</v>
      </c>
      <c r="C256" s="7">
        <v>0.70731707317073167</v>
      </c>
      <c r="D256" s="6">
        <v>41</v>
      </c>
      <c r="E256" s="6">
        <v>29</v>
      </c>
      <c r="F256" s="6">
        <v>12</v>
      </c>
      <c r="G256" s="6" t="s">
        <v>27</v>
      </c>
      <c r="H256" s="6" t="s">
        <v>2572</v>
      </c>
      <c r="I256" s="6" t="s">
        <v>2552</v>
      </c>
      <c r="J256" s="6" t="s">
        <v>850</v>
      </c>
      <c r="K256" s="6" t="s">
        <v>850</v>
      </c>
      <c r="L256" s="6" t="s">
        <v>872</v>
      </c>
      <c r="M256" s="6" t="s">
        <v>4595</v>
      </c>
      <c r="N256" s="6" t="s">
        <v>4583</v>
      </c>
    </row>
    <row r="257" spans="1:14" x14ac:dyDescent="0.3">
      <c r="A257" s="8" t="s">
        <v>31</v>
      </c>
      <c r="B257" s="8" t="s">
        <v>25</v>
      </c>
      <c r="C257" s="9">
        <v>0.76470588235294112</v>
      </c>
      <c r="D257" s="8">
        <v>17</v>
      </c>
      <c r="E257" s="8">
        <v>13</v>
      </c>
      <c r="F257" s="8">
        <v>4</v>
      </c>
      <c r="G257" s="8" t="s">
        <v>27</v>
      </c>
      <c r="H257" s="8" t="s">
        <v>2572</v>
      </c>
      <c r="I257" s="8" t="s">
        <v>2552</v>
      </c>
      <c r="J257" s="8" t="s">
        <v>872</v>
      </c>
      <c r="K257" s="8" t="s">
        <v>850</v>
      </c>
      <c r="L257" s="8" t="s">
        <v>872</v>
      </c>
      <c r="M257" s="8" t="s">
        <v>4595</v>
      </c>
      <c r="N257" s="8" t="s">
        <v>4583</v>
      </c>
    </row>
    <row r="258" spans="1:14" x14ac:dyDescent="0.3">
      <c r="A258" s="6" t="s">
        <v>25</v>
      </c>
      <c r="B258" s="6" t="s">
        <v>178</v>
      </c>
      <c r="C258" s="7">
        <v>0.71186440677966101</v>
      </c>
      <c r="D258" s="6">
        <v>59</v>
      </c>
      <c r="E258" s="6">
        <v>42</v>
      </c>
      <c r="F258" s="6">
        <v>17</v>
      </c>
      <c r="G258" s="6" t="s">
        <v>27</v>
      </c>
      <c r="H258" s="6" t="s">
        <v>2572</v>
      </c>
      <c r="I258" s="6" t="s">
        <v>2552</v>
      </c>
      <c r="J258" s="6" t="s">
        <v>872</v>
      </c>
      <c r="K258" s="6" t="s">
        <v>850</v>
      </c>
      <c r="L258" s="6" t="s">
        <v>872</v>
      </c>
      <c r="M258" s="6" t="s">
        <v>4595</v>
      </c>
      <c r="N258" s="6" t="s">
        <v>4583</v>
      </c>
    </row>
    <row r="259" spans="1:14" x14ac:dyDescent="0.3">
      <c r="A259" s="8" t="s">
        <v>563</v>
      </c>
      <c r="B259" s="8" t="s">
        <v>25</v>
      </c>
      <c r="C259" s="9">
        <v>1</v>
      </c>
      <c r="D259" s="8">
        <v>2</v>
      </c>
      <c r="E259" s="8">
        <v>2</v>
      </c>
      <c r="F259" s="8">
        <v>0</v>
      </c>
      <c r="G259" s="8" t="s">
        <v>27</v>
      </c>
      <c r="H259" s="8" t="s">
        <v>2572</v>
      </c>
      <c r="I259" s="8" t="s">
        <v>2552</v>
      </c>
      <c r="J259" s="8" t="s">
        <v>872</v>
      </c>
      <c r="K259" s="8" t="s">
        <v>850</v>
      </c>
      <c r="L259" s="8" t="s">
        <v>872</v>
      </c>
      <c r="M259" s="8" t="s">
        <v>4595</v>
      </c>
      <c r="N259" s="8" t="s">
        <v>4583</v>
      </c>
    </row>
    <row r="260" spans="1:14" x14ac:dyDescent="0.3">
      <c r="A260" s="6" t="s">
        <v>36</v>
      </c>
      <c r="B260" s="6" t="s">
        <v>563</v>
      </c>
      <c r="C260" s="7">
        <v>0.75</v>
      </c>
      <c r="D260" s="6">
        <v>4</v>
      </c>
      <c r="E260" s="6">
        <v>3</v>
      </c>
      <c r="F260" s="6">
        <v>1</v>
      </c>
      <c r="G260" s="6" t="s">
        <v>27</v>
      </c>
      <c r="H260" s="6" t="s">
        <v>2572</v>
      </c>
      <c r="I260" s="6" t="s">
        <v>2552</v>
      </c>
      <c r="J260" s="6" t="s">
        <v>872</v>
      </c>
      <c r="K260" s="6" t="s">
        <v>850</v>
      </c>
      <c r="L260" s="6" t="s">
        <v>872</v>
      </c>
      <c r="M260" s="6" t="s">
        <v>4595</v>
      </c>
      <c r="N260" s="6" t="s">
        <v>4583</v>
      </c>
    </row>
    <row r="261" spans="1:14" x14ac:dyDescent="0.3">
      <c r="A261" s="8" t="s">
        <v>138</v>
      </c>
      <c r="B261" s="8" t="s">
        <v>563</v>
      </c>
      <c r="C261" s="9">
        <v>0.5092592592592593</v>
      </c>
      <c r="D261" s="8">
        <v>108</v>
      </c>
      <c r="E261" s="8">
        <v>55</v>
      </c>
      <c r="F261" s="8">
        <v>53</v>
      </c>
      <c r="G261" s="8" t="s">
        <v>27</v>
      </c>
      <c r="H261" s="8" t="s">
        <v>2572</v>
      </c>
      <c r="I261" s="8" t="s">
        <v>2552</v>
      </c>
      <c r="J261" s="8" t="s">
        <v>872</v>
      </c>
      <c r="K261" s="8" t="s">
        <v>850</v>
      </c>
      <c r="L261" s="8" t="s">
        <v>872</v>
      </c>
      <c r="M261" s="8" t="s">
        <v>4595</v>
      </c>
      <c r="N261" s="8" t="s">
        <v>4583</v>
      </c>
    </row>
    <row r="262" spans="1:14" x14ac:dyDescent="0.3">
      <c r="A262" s="6" t="s">
        <v>563</v>
      </c>
      <c r="B262" s="6" t="s">
        <v>568</v>
      </c>
      <c r="C262" s="7">
        <v>1</v>
      </c>
      <c r="D262" s="6">
        <v>2</v>
      </c>
      <c r="E262" s="6">
        <v>2</v>
      </c>
      <c r="F262" s="6">
        <v>0</v>
      </c>
      <c r="G262" s="6" t="s">
        <v>27</v>
      </c>
      <c r="H262" s="6" t="s">
        <v>2572</v>
      </c>
      <c r="I262" s="6" t="s">
        <v>2552</v>
      </c>
      <c r="J262" s="6" t="s">
        <v>872</v>
      </c>
      <c r="K262" s="6" t="s">
        <v>850</v>
      </c>
      <c r="L262" s="6" t="s">
        <v>872</v>
      </c>
      <c r="M262" s="6" t="s">
        <v>4595</v>
      </c>
      <c r="N262" s="6" t="s">
        <v>4583</v>
      </c>
    </row>
    <row r="263" spans="1:14" x14ac:dyDescent="0.3">
      <c r="A263" s="8" t="s">
        <v>507</v>
      </c>
      <c r="B263" s="8" t="s">
        <v>269</v>
      </c>
      <c r="C263" s="9">
        <v>0.8</v>
      </c>
      <c r="D263" s="8">
        <v>5</v>
      </c>
      <c r="E263" s="8">
        <v>4</v>
      </c>
      <c r="F263" s="8">
        <v>1</v>
      </c>
      <c r="G263" s="8" t="s">
        <v>27</v>
      </c>
      <c r="H263" s="8" t="s">
        <v>2576</v>
      </c>
      <c r="I263" s="8" t="s">
        <v>2552</v>
      </c>
      <c r="J263" s="8" t="s">
        <v>949</v>
      </c>
      <c r="K263" s="8" t="s">
        <v>949</v>
      </c>
      <c r="L263" s="8" t="s">
        <v>897</v>
      </c>
      <c r="M263" s="8" t="s">
        <v>4593</v>
      </c>
      <c r="N263" s="8" t="s">
        <v>4583</v>
      </c>
    </row>
    <row r="264" spans="1:14" x14ac:dyDescent="0.3">
      <c r="A264" s="6" t="s">
        <v>507</v>
      </c>
      <c r="B264" s="6" t="s">
        <v>449</v>
      </c>
      <c r="C264" s="7">
        <v>1</v>
      </c>
      <c r="D264" s="6">
        <v>1</v>
      </c>
      <c r="E264" s="6">
        <v>1</v>
      </c>
      <c r="F264" s="6">
        <v>0</v>
      </c>
      <c r="G264" s="6" t="s">
        <v>27</v>
      </c>
      <c r="H264" s="6" t="s">
        <v>2576</v>
      </c>
      <c r="I264" s="6" t="s">
        <v>2552</v>
      </c>
      <c r="J264" s="6" t="s">
        <v>949</v>
      </c>
      <c r="K264" s="6" t="s">
        <v>949</v>
      </c>
      <c r="L264" s="6" t="s">
        <v>897</v>
      </c>
      <c r="M264" s="6" t="s">
        <v>4593</v>
      </c>
      <c r="N264" s="6" t="s">
        <v>4583</v>
      </c>
    </row>
    <row r="265" spans="1:14" x14ac:dyDescent="0.3">
      <c r="A265" s="8" t="s">
        <v>82</v>
      </c>
      <c r="B265" s="8" t="s">
        <v>507</v>
      </c>
      <c r="C265" s="9">
        <v>0.53846153846153844</v>
      </c>
      <c r="D265" s="8">
        <v>52</v>
      </c>
      <c r="E265" s="8">
        <v>28</v>
      </c>
      <c r="F265" s="8">
        <v>24</v>
      </c>
      <c r="G265" s="8" t="s">
        <v>27</v>
      </c>
      <c r="H265" s="8" t="s">
        <v>2576</v>
      </c>
      <c r="I265" s="8" t="s">
        <v>2552</v>
      </c>
      <c r="J265" s="8" t="s">
        <v>949</v>
      </c>
      <c r="K265" s="8" t="s">
        <v>949</v>
      </c>
      <c r="L265" s="8" t="s">
        <v>897</v>
      </c>
      <c r="M265" s="8" t="s">
        <v>4593</v>
      </c>
      <c r="N265" s="8" t="s">
        <v>4583</v>
      </c>
    </row>
    <row r="266" spans="1:14" x14ac:dyDescent="0.3">
      <c r="A266" s="6" t="s">
        <v>82</v>
      </c>
      <c r="B266" s="6" t="s">
        <v>83</v>
      </c>
      <c r="C266" s="7">
        <v>0.79452054794520544</v>
      </c>
      <c r="D266" s="6">
        <v>73</v>
      </c>
      <c r="E266" s="6">
        <v>58</v>
      </c>
      <c r="F266" s="6">
        <v>15</v>
      </c>
      <c r="G266" s="6" t="s">
        <v>27</v>
      </c>
      <c r="H266" s="6" t="s">
        <v>2576</v>
      </c>
      <c r="I266" s="6" t="s">
        <v>2552</v>
      </c>
      <c r="J266" s="6" t="s">
        <v>949</v>
      </c>
      <c r="K266" s="6" t="s">
        <v>949</v>
      </c>
      <c r="L266" s="6" t="s">
        <v>897</v>
      </c>
      <c r="M266" s="6" t="s">
        <v>4593</v>
      </c>
      <c r="N266" s="6" t="s">
        <v>4583</v>
      </c>
    </row>
    <row r="267" spans="1:14" x14ac:dyDescent="0.3">
      <c r="A267" s="8" t="s">
        <v>83</v>
      </c>
      <c r="B267" s="8" t="s">
        <v>86</v>
      </c>
      <c r="C267" s="9">
        <v>1</v>
      </c>
      <c r="D267" s="8">
        <v>1</v>
      </c>
      <c r="E267" s="8">
        <v>1</v>
      </c>
      <c r="F267" s="8">
        <v>0</v>
      </c>
      <c r="G267" s="8" t="s">
        <v>27</v>
      </c>
      <c r="H267" s="8" t="s">
        <v>2576</v>
      </c>
      <c r="I267" s="8" t="s">
        <v>2552</v>
      </c>
      <c r="J267" s="8" t="s">
        <v>949</v>
      </c>
      <c r="K267" s="8" t="s">
        <v>949</v>
      </c>
      <c r="L267" s="8" t="s">
        <v>897</v>
      </c>
      <c r="M267" s="8" t="s">
        <v>4593</v>
      </c>
      <c r="N267" s="8" t="s">
        <v>4583</v>
      </c>
    </row>
    <row r="268" spans="1:14" x14ac:dyDescent="0.3">
      <c r="A268" s="6" t="s">
        <v>89</v>
      </c>
      <c r="B268" s="6" t="s">
        <v>83</v>
      </c>
      <c r="C268" s="7">
        <v>0.72</v>
      </c>
      <c r="D268" s="6">
        <v>50</v>
      </c>
      <c r="E268" s="6">
        <v>36</v>
      </c>
      <c r="F268" s="6">
        <v>14</v>
      </c>
      <c r="G268" s="6" t="s">
        <v>27</v>
      </c>
      <c r="H268" s="6" t="s">
        <v>2576</v>
      </c>
      <c r="I268" s="6" t="s">
        <v>2552</v>
      </c>
      <c r="J268" s="6" t="s">
        <v>949</v>
      </c>
      <c r="K268" s="6" t="s">
        <v>949</v>
      </c>
      <c r="L268" s="6" t="s">
        <v>897</v>
      </c>
      <c r="M268" s="6" t="s">
        <v>4593</v>
      </c>
      <c r="N268" s="6" t="s">
        <v>4583</v>
      </c>
    </row>
    <row r="269" spans="1:14" x14ac:dyDescent="0.3">
      <c r="A269" s="8" t="s">
        <v>83</v>
      </c>
      <c r="B269" s="8" t="s">
        <v>161</v>
      </c>
      <c r="C269" s="9">
        <v>1</v>
      </c>
      <c r="D269" s="8">
        <v>36</v>
      </c>
      <c r="E269" s="8">
        <v>36</v>
      </c>
      <c r="F269" s="8">
        <v>0</v>
      </c>
      <c r="G269" s="8" t="s">
        <v>27</v>
      </c>
      <c r="H269" s="8" t="s">
        <v>2576</v>
      </c>
      <c r="I269" s="8" t="s">
        <v>2552</v>
      </c>
      <c r="J269" s="8" t="s">
        <v>949</v>
      </c>
      <c r="K269" s="8" t="s">
        <v>949</v>
      </c>
      <c r="L269" s="8" t="s">
        <v>897</v>
      </c>
      <c r="M269" s="8" t="s">
        <v>4593</v>
      </c>
      <c r="N269" s="8" t="s">
        <v>4583</v>
      </c>
    </row>
    <row r="270" spans="1:14" x14ac:dyDescent="0.3">
      <c r="A270" s="6" t="s">
        <v>161</v>
      </c>
      <c r="B270" s="6" t="s">
        <v>282</v>
      </c>
      <c r="C270" s="7">
        <v>1</v>
      </c>
      <c r="D270" s="6">
        <v>1</v>
      </c>
      <c r="E270" s="6">
        <v>1</v>
      </c>
      <c r="F270" s="6">
        <v>0</v>
      </c>
      <c r="G270" s="6" t="s">
        <v>27</v>
      </c>
      <c r="H270" s="6" t="s">
        <v>2576</v>
      </c>
      <c r="I270" s="6" t="s">
        <v>2552</v>
      </c>
      <c r="J270" s="6" t="s">
        <v>949</v>
      </c>
      <c r="K270" s="6" t="s">
        <v>949</v>
      </c>
      <c r="L270" s="6" t="s">
        <v>897</v>
      </c>
      <c r="M270" s="6" t="s">
        <v>4593</v>
      </c>
      <c r="N270" s="6" t="s">
        <v>4583</v>
      </c>
    </row>
    <row r="271" spans="1:14" x14ac:dyDescent="0.3">
      <c r="A271" s="8" t="s">
        <v>425</v>
      </c>
      <c r="B271" s="8" t="s">
        <v>63</v>
      </c>
      <c r="C271" s="9">
        <v>0.54166666666666663</v>
      </c>
      <c r="D271" s="8">
        <v>24</v>
      </c>
      <c r="E271" s="8">
        <v>13</v>
      </c>
      <c r="F271" s="8">
        <v>11</v>
      </c>
      <c r="G271" s="8" t="s">
        <v>27</v>
      </c>
      <c r="H271" s="8" t="s">
        <v>2576</v>
      </c>
      <c r="I271" s="8" t="s">
        <v>2552</v>
      </c>
      <c r="J271" s="8" t="s">
        <v>897</v>
      </c>
      <c r="K271" s="8" t="s">
        <v>949</v>
      </c>
      <c r="L271" s="8" t="s">
        <v>897</v>
      </c>
      <c r="M271" s="8" t="s">
        <v>4593</v>
      </c>
      <c r="N271" s="8" t="s">
        <v>4583</v>
      </c>
    </row>
    <row r="272" spans="1:14" x14ac:dyDescent="0.3">
      <c r="A272" s="6" t="s">
        <v>63</v>
      </c>
      <c r="B272" s="6" t="s">
        <v>299</v>
      </c>
      <c r="C272" s="7">
        <v>1</v>
      </c>
      <c r="D272" s="6">
        <v>5</v>
      </c>
      <c r="E272" s="6">
        <v>5</v>
      </c>
      <c r="F272" s="6">
        <v>0</v>
      </c>
      <c r="G272" s="6" t="s">
        <v>27</v>
      </c>
      <c r="H272" s="6" t="s">
        <v>2576</v>
      </c>
      <c r="I272" s="6" t="s">
        <v>2552</v>
      </c>
      <c r="J272" s="6" t="s">
        <v>897</v>
      </c>
      <c r="K272" s="6" t="s">
        <v>949</v>
      </c>
      <c r="L272" s="6" t="s">
        <v>897</v>
      </c>
      <c r="M272" s="6" t="s">
        <v>4593</v>
      </c>
      <c r="N272" s="6" t="s">
        <v>4583</v>
      </c>
    </row>
    <row r="273" spans="1:14" x14ac:dyDescent="0.3">
      <c r="A273" s="8" t="s">
        <v>63</v>
      </c>
      <c r="B273" s="8" t="s">
        <v>148</v>
      </c>
      <c r="C273" s="9">
        <v>0.52830188679245282</v>
      </c>
      <c r="D273" s="8">
        <v>53</v>
      </c>
      <c r="E273" s="8">
        <v>28</v>
      </c>
      <c r="F273" s="8">
        <v>25</v>
      </c>
      <c r="G273" s="8" t="s">
        <v>27</v>
      </c>
      <c r="H273" s="8" t="s">
        <v>2576</v>
      </c>
      <c r="I273" s="8" t="s">
        <v>2552</v>
      </c>
      <c r="J273" s="8" t="s">
        <v>897</v>
      </c>
      <c r="K273" s="8" t="s">
        <v>949</v>
      </c>
      <c r="L273" s="8" t="s">
        <v>897</v>
      </c>
      <c r="M273" s="8" t="s">
        <v>4593</v>
      </c>
      <c r="N273" s="8" t="s">
        <v>4583</v>
      </c>
    </row>
    <row r="274" spans="1:14" x14ac:dyDescent="0.3">
      <c r="A274" s="6" t="s">
        <v>63</v>
      </c>
      <c r="B274" s="6" t="s">
        <v>67</v>
      </c>
      <c r="C274" s="7">
        <v>0.76190476190476186</v>
      </c>
      <c r="D274" s="6">
        <v>42</v>
      </c>
      <c r="E274" s="6">
        <v>32</v>
      </c>
      <c r="F274" s="6">
        <v>10</v>
      </c>
      <c r="G274" s="6" t="s">
        <v>27</v>
      </c>
      <c r="H274" s="6" t="s">
        <v>2576</v>
      </c>
      <c r="I274" s="6" t="s">
        <v>2552</v>
      </c>
      <c r="J274" s="6" t="s">
        <v>897</v>
      </c>
      <c r="K274" s="6" t="s">
        <v>949</v>
      </c>
      <c r="L274" s="6" t="s">
        <v>897</v>
      </c>
      <c r="M274" s="6" t="s">
        <v>4593</v>
      </c>
      <c r="N274" s="6" t="s">
        <v>4583</v>
      </c>
    </row>
    <row r="275" spans="1:14" x14ac:dyDescent="0.3">
      <c r="A275" s="8" t="s">
        <v>506</v>
      </c>
      <c r="B275" s="8" t="s">
        <v>63</v>
      </c>
      <c r="C275" s="9">
        <v>0.5</v>
      </c>
      <c r="D275" s="8">
        <v>2</v>
      </c>
      <c r="E275" s="8">
        <v>1</v>
      </c>
      <c r="F275" s="8">
        <v>1</v>
      </c>
      <c r="G275" s="8" t="s">
        <v>27</v>
      </c>
      <c r="H275" s="8" t="s">
        <v>2576</v>
      </c>
      <c r="I275" s="8" t="s">
        <v>2552</v>
      </c>
      <c r="J275" s="8" t="s">
        <v>897</v>
      </c>
      <c r="K275" s="8" t="s">
        <v>949</v>
      </c>
      <c r="L275" s="8" t="s">
        <v>897</v>
      </c>
      <c r="M275" s="8" t="s">
        <v>4593</v>
      </c>
      <c r="N275" s="8" t="s">
        <v>4583</v>
      </c>
    </row>
    <row r="276" spans="1:14" x14ac:dyDescent="0.3">
      <c r="A276" s="6" t="s">
        <v>63</v>
      </c>
      <c r="B276" s="6" t="s">
        <v>215</v>
      </c>
      <c r="C276" s="7">
        <v>0.7857142857142857</v>
      </c>
      <c r="D276" s="6">
        <v>28</v>
      </c>
      <c r="E276" s="6">
        <v>22</v>
      </c>
      <c r="F276" s="6">
        <v>6</v>
      </c>
      <c r="G276" s="6" t="s">
        <v>27</v>
      </c>
      <c r="H276" s="6" t="s">
        <v>2576</v>
      </c>
      <c r="I276" s="6" t="s">
        <v>2552</v>
      </c>
      <c r="J276" s="6" t="s">
        <v>897</v>
      </c>
      <c r="K276" s="6" t="s">
        <v>949</v>
      </c>
      <c r="L276" s="6" t="s">
        <v>897</v>
      </c>
      <c r="M276" s="6" t="s">
        <v>4593</v>
      </c>
      <c r="N276" s="6" t="s">
        <v>4583</v>
      </c>
    </row>
    <row r="277" spans="1:14" x14ac:dyDescent="0.3">
      <c r="A277" s="8" t="s">
        <v>215</v>
      </c>
      <c r="B277" s="8" t="s">
        <v>540</v>
      </c>
      <c r="C277" s="9">
        <v>1</v>
      </c>
      <c r="D277" s="8">
        <v>1</v>
      </c>
      <c r="E277" s="8">
        <v>1</v>
      </c>
      <c r="F277" s="8">
        <v>0</v>
      </c>
      <c r="G277" s="8" t="s">
        <v>27</v>
      </c>
      <c r="H277" s="8" t="s">
        <v>2576</v>
      </c>
      <c r="I277" s="8" t="s">
        <v>2552</v>
      </c>
      <c r="J277" s="8" t="s">
        <v>897</v>
      </c>
      <c r="K277" s="8" t="s">
        <v>949</v>
      </c>
      <c r="L277" s="8" t="s">
        <v>897</v>
      </c>
      <c r="M277" s="8" t="s">
        <v>4593</v>
      </c>
      <c r="N277" s="8" t="s">
        <v>4583</v>
      </c>
    </row>
    <row r="278" spans="1:14" x14ac:dyDescent="0.3">
      <c r="A278" s="6" t="s">
        <v>215</v>
      </c>
      <c r="B278" s="6" t="s">
        <v>597</v>
      </c>
      <c r="C278" s="7">
        <v>1</v>
      </c>
      <c r="D278" s="6">
        <v>1</v>
      </c>
      <c r="E278" s="6">
        <v>1</v>
      </c>
      <c r="F278" s="6">
        <v>0</v>
      </c>
      <c r="G278" s="6" t="s">
        <v>27</v>
      </c>
      <c r="H278" s="6" t="s">
        <v>2576</v>
      </c>
      <c r="I278" s="6" t="s">
        <v>2552</v>
      </c>
      <c r="J278" s="6" t="s">
        <v>897</v>
      </c>
      <c r="K278" s="6" t="s">
        <v>949</v>
      </c>
      <c r="L278" s="6" t="s">
        <v>897</v>
      </c>
      <c r="M278" s="6" t="s">
        <v>4593</v>
      </c>
      <c r="N278" s="6" t="s">
        <v>4583</v>
      </c>
    </row>
    <row r="279" spans="1:14" x14ac:dyDescent="0.3">
      <c r="A279" s="8" t="s">
        <v>218</v>
      </c>
      <c r="B279" s="8" t="s">
        <v>597</v>
      </c>
      <c r="C279" s="9">
        <v>1</v>
      </c>
      <c r="D279" s="8">
        <v>5</v>
      </c>
      <c r="E279" s="8">
        <v>5</v>
      </c>
      <c r="F279" s="8">
        <v>0</v>
      </c>
      <c r="G279" s="8" t="s">
        <v>27</v>
      </c>
      <c r="H279" s="8" t="s">
        <v>2576</v>
      </c>
      <c r="I279" s="8" t="s">
        <v>2552</v>
      </c>
      <c r="J279" s="8" t="s">
        <v>897</v>
      </c>
      <c r="K279" s="8" t="s">
        <v>949</v>
      </c>
      <c r="L279" s="8" t="s">
        <v>897</v>
      </c>
      <c r="M279" s="8" t="s">
        <v>4593</v>
      </c>
      <c r="N279" s="8" t="s">
        <v>4583</v>
      </c>
    </row>
    <row r="280" spans="1:14" x14ac:dyDescent="0.3">
      <c r="A280" s="6" t="s">
        <v>25</v>
      </c>
      <c r="B280" s="6" t="s">
        <v>31</v>
      </c>
      <c r="C280" s="7">
        <v>0.6</v>
      </c>
      <c r="D280" s="6">
        <v>5</v>
      </c>
      <c r="E280" s="6">
        <v>3</v>
      </c>
      <c r="F280" s="6">
        <v>2</v>
      </c>
      <c r="G280" s="6" t="s">
        <v>27</v>
      </c>
      <c r="H280" s="6" t="s">
        <v>2580</v>
      </c>
      <c r="I280" s="6" t="s">
        <v>2552</v>
      </c>
      <c r="J280" s="6" t="s">
        <v>872</v>
      </c>
      <c r="K280" s="6" t="s">
        <v>872</v>
      </c>
      <c r="L280" s="6" t="s">
        <v>909</v>
      </c>
      <c r="M280" s="6" t="s">
        <v>4592</v>
      </c>
      <c r="N280" s="6" t="s">
        <v>4583</v>
      </c>
    </row>
    <row r="281" spans="1:14" x14ac:dyDescent="0.3">
      <c r="A281" s="8" t="s">
        <v>35</v>
      </c>
      <c r="B281" s="8" t="s">
        <v>25</v>
      </c>
      <c r="C281" s="9">
        <v>0.55555555555555558</v>
      </c>
      <c r="D281" s="8">
        <v>72</v>
      </c>
      <c r="E281" s="8">
        <v>40</v>
      </c>
      <c r="F281" s="8">
        <v>32</v>
      </c>
      <c r="G281" s="8" t="s">
        <v>27</v>
      </c>
      <c r="H281" s="8" t="s">
        <v>2580</v>
      </c>
      <c r="I281" s="8" t="s">
        <v>2552</v>
      </c>
      <c r="J281" s="8" t="s">
        <v>872</v>
      </c>
      <c r="K281" s="8" t="s">
        <v>872</v>
      </c>
      <c r="L281" s="8" t="s">
        <v>909</v>
      </c>
      <c r="M281" s="8" t="s">
        <v>4592</v>
      </c>
      <c r="N281" s="8" t="s">
        <v>4583</v>
      </c>
    </row>
    <row r="282" spans="1:14" x14ac:dyDescent="0.3">
      <c r="A282" s="6" t="s">
        <v>563</v>
      </c>
      <c r="B282" s="6" t="s">
        <v>25</v>
      </c>
      <c r="C282" s="7">
        <v>0.8571428571428571</v>
      </c>
      <c r="D282" s="6">
        <v>7</v>
      </c>
      <c r="E282" s="6">
        <v>6</v>
      </c>
      <c r="F282" s="6">
        <v>1</v>
      </c>
      <c r="G282" s="6" t="s">
        <v>27</v>
      </c>
      <c r="H282" s="6" t="s">
        <v>2580</v>
      </c>
      <c r="I282" s="6" t="s">
        <v>2552</v>
      </c>
      <c r="J282" s="6" t="s">
        <v>872</v>
      </c>
      <c r="K282" s="6" t="s">
        <v>872</v>
      </c>
      <c r="L282" s="6" t="s">
        <v>909</v>
      </c>
      <c r="M282" s="6" t="s">
        <v>4592</v>
      </c>
      <c r="N282" s="6" t="s">
        <v>4583</v>
      </c>
    </row>
    <row r="283" spans="1:14" x14ac:dyDescent="0.3">
      <c r="A283" s="8" t="s">
        <v>563</v>
      </c>
      <c r="B283" s="8" t="s">
        <v>604</v>
      </c>
      <c r="C283" s="9">
        <v>0.52</v>
      </c>
      <c r="D283" s="8">
        <v>25</v>
      </c>
      <c r="E283" s="8">
        <v>13</v>
      </c>
      <c r="F283" s="8">
        <v>12</v>
      </c>
      <c r="G283" s="8" t="s">
        <v>27</v>
      </c>
      <c r="H283" s="8" t="s">
        <v>2580</v>
      </c>
      <c r="I283" s="8" t="s">
        <v>2552</v>
      </c>
      <c r="J283" s="8" t="s">
        <v>872</v>
      </c>
      <c r="K283" s="8" t="s">
        <v>872</v>
      </c>
      <c r="L283" s="8" t="s">
        <v>909</v>
      </c>
      <c r="M283" s="8" t="s">
        <v>4592</v>
      </c>
      <c r="N283" s="8" t="s">
        <v>4583</v>
      </c>
    </row>
    <row r="284" spans="1:14" x14ac:dyDescent="0.3">
      <c r="A284" s="6" t="s">
        <v>604</v>
      </c>
      <c r="B284" s="6" t="s">
        <v>36</v>
      </c>
      <c r="C284" s="7">
        <v>1</v>
      </c>
      <c r="D284" s="6">
        <v>21</v>
      </c>
      <c r="E284" s="6">
        <v>21</v>
      </c>
      <c r="F284" s="6">
        <v>0</v>
      </c>
      <c r="G284" s="6" t="s">
        <v>27</v>
      </c>
      <c r="H284" s="6" t="s">
        <v>2580</v>
      </c>
      <c r="I284" s="6" t="s">
        <v>2552</v>
      </c>
      <c r="J284" s="6" t="s">
        <v>872</v>
      </c>
      <c r="K284" s="6" t="s">
        <v>872</v>
      </c>
      <c r="L284" s="6" t="s">
        <v>909</v>
      </c>
      <c r="M284" s="6" t="s">
        <v>4592</v>
      </c>
      <c r="N284" s="6" t="s">
        <v>4583</v>
      </c>
    </row>
    <row r="285" spans="1:14" x14ac:dyDescent="0.3">
      <c r="A285" s="8" t="s">
        <v>138</v>
      </c>
      <c r="B285" s="8" t="s">
        <v>36</v>
      </c>
      <c r="C285" s="9">
        <v>0.5625</v>
      </c>
      <c r="D285" s="8">
        <v>48</v>
      </c>
      <c r="E285" s="8">
        <v>27</v>
      </c>
      <c r="F285" s="8">
        <v>21</v>
      </c>
      <c r="G285" s="8" t="s">
        <v>27</v>
      </c>
      <c r="H285" s="8" t="s">
        <v>2580</v>
      </c>
      <c r="I285" s="8" t="s">
        <v>2552</v>
      </c>
      <c r="J285" s="8" t="s">
        <v>872</v>
      </c>
      <c r="K285" s="8" t="s">
        <v>872</v>
      </c>
      <c r="L285" s="8" t="s">
        <v>909</v>
      </c>
      <c r="M285" s="8" t="s">
        <v>4592</v>
      </c>
      <c r="N285" s="8" t="s">
        <v>4583</v>
      </c>
    </row>
    <row r="286" spans="1:14" x14ac:dyDescent="0.3">
      <c r="A286" s="6" t="s">
        <v>138</v>
      </c>
      <c r="B286" s="6" t="s">
        <v>407</v>
      </c>
      <c r="C286" s="7">
        <v>1</v>
      </c>
      <c r="D286" s="6">
        <v>32</v>
      </c>
      <c r="E286" s="6">
        <v>32</v>
      </c>
      <c r="F286" s="6">
        <v>0</v>
      </c>
      <c r="G286" s="6" t="s">
        <v>27</v>
      </c>
      <c r="H286" s="6" t="s">
        <v>2580</v>
      </c>
      <c r="I286" s="6" t="s">
        <v>2552</v>
      </c>
      <c r="J286" s="6" t="s">
        <v>872</v>
      </c>
      <c r="K286" s="6" t="s">
        <v>872</v>
      </c>
      <c r="L286" s="6" t="s">
        <v>909</v>
      </c>
      <c r="M286" s="6" t="s">
        <v>4592</v>
      </c>
      <c r="N286" s="6" t="s">
        <v>4583</v>
      </c>
    </row>
    <row r="287" spans="1:14" x14ac:dyDescent="0.3">
      <c r="A287" s="8" t="s">
        <v>51</v>
      </c>
      <c r="B287" s="8" t="s">
        <v>47</v>
      </c>
      <c r="C287" s="9">
        <v>0.55000000000000004</v>
      </c>
      <c r="D287" s="8">
        <v>100</v>
      </c>
      <c r="E287" s="8">
        <v>55</v>
      </c>
      <c r="F287" s="8">
        <v>45</v>
      </c>
      <c r="G287" s="8" t="s">
        <v>27</v>
      </c>
      <c r="H287" s="8" t="s">
        <v>2580</v>
      </c>
      <c r="I287" s="8" t="s">
        <v>2552</v>
      </c>
      <c r="J287" s="8" t="s">
        <v>909</v>
      </c>
      <c r="K287" s="8" t="s">
        <v>872</v>
      </c>
      <c r="L287" s="8" t="s">
        <v>909</v>
      </c>
      <c r="M287" s="8" t="s">
        <v>4592</v>
      </c>
      <c r="N287" s="8" t="s">
        <v>4583</v>
      </c>
    </row>
    <row r="288" spans="1:14" x14ac:dyDescent="0.3">
      <c r="A288" s="6" t="s">
        <v>51</v>
      </c>
      <c r="B288" s="6" t="s">
        <v>57</v>
      </c>
      <c r="C288" s="7">
        <v>0.7</v>
      </c>
      <c r="D288" s="6">
        <v>30</v>
      </c>
      <c r="E288" s="6">
        <v>21</v>
      </c>
      <c r="F288" s="6">
        <v>9</v>
      </c>
      <c r="G288" s="6" t="s">
        <v>27</v>
      </c>
      <c r="H288" s="6" t="s">
        <v>2580</v>
      </c>
      <c r="I288" s="6" t="s">
        <v>2552</v>
      </c>
      <c r="J288" s="6" t="s">
        <v>909</v>
      </c>
      <c r="K288" s="6" t="s">
        <v>872</v>
      </c>
      <c r="L288" s="6" t="s">
        <v>909</v>
      </c>
      <c r="M288" s="6" t="s">
        <v>4592</v>
      </c>
      <c r="N288" s="6" t="s">
        <v>4583</v>
      </c>
    </row>
    <row r="289" spans="1:14" x14ac:dyDescent="0.3">
      <c r="A289" s="8" t="s">
        <v>57</v>
      </c>
      <c r="B289" s="8" t="s">
        <v>55</v>
      </c>
      <c r="C289" s="9">
        <v>1</v>
      </c>
      <c r="D289" s="8">
        <v>13</v>
      </c>
      <c r="E289" s="8">
        <v>13</v>
      </c>
      <c r="F289" s="8">
        <v>0</v>
      </c>
      <c r="G289" s="8" t="s">
        <v>27</v>
      </c>
      <c r="H289" s="8" t="s">
        <v>2580</v>
      </c>
      <c r="I289" s="8" t="s">
        <v>2552</v>
      </c>
      <c r="J289" s="8" t="s">
        <v>909</v>
      </c>
      <c r="K289" s="8" t="s">
        <v>872</v>
      </c>
      <c r="L289" s="8" t="s">
        <v>909</v>
      </c>
      <c r="M289" s="8" t="s">
        <v>4592</v>
      </c>
      <c r="N289" s="8" t="s">
        <v>4583</v>
      </c>
    </row>
    <row r="290" spans="1:14" x14ac:dyDescent="0.3">
      <c r="A290" s="6" t="s">
        <v>118</v>
      </c>
      <c r="B290" s="6" t="s">
        <v>55</v>
      </c>
      <c r="C290" s="7">
        <v>0.6</v>
      </c>
      <c r="D290" s="6">
        <v>35</v>
      </c>
      <c r="E290" s="6">
        <v>21</v>
      </c>
      <c r="F290" s="6">
        <v>14</v>
      </c>
      <c r="G290" s="6" t="s">
        <v>27</v>
      </c>
      <c r="H290" s="6" t="s">
        <v>2580</v>
      </c>
      <c r="I290" s="6" t="s">
        <v>2552</v>
      </c>
      <c r="J290" s="6" t="s">
        <v>909</v>
      </c>
      <c r="K290" s="6" t="s">
        <v>872</v>
      </c>
      <c r="L290" s="6" t="s">
        <v>909</v>
      </c>
      <c r="M290" s="6" t="s">
        <v>4592</v>
      </c>
      <c r="N290" s="6" t="s">
        <v>4583</v>
      </c>
    </row>
    <row r="291" spans="1:14" x14ac:dyDescent="0.3">
      <c r="A291" s="8" t="s">
        <v>507</v>
      </c>
      <c r="B291" s="8" t="s">
        <v>269</v>
      </c>
      <c r="C291" s="9">
        <v>0.82191780821917804</v>
      </c>
      <c r="D291" s="8">
        <v>73</v>
      </c>
      <c r="E291" s="8">
        <v>60</v>
      </c>
      <c r="F291" s="8">
        <v>13</v>
      </c>
      <c r="G291" s="8" t="s">
        <v>27</v>
      </c>
      <c r="H291" s="8" t="s">
        <v>2583</v>
      </c>
      <c r="I291" s="8" t="s">
        <v>2552</v>
      </c>
      <c r="J291" s="8" t="s">
        <v>949</v>
      </c>
      <c r="K291" s="8" t="s">
        <v>949</v>
      </c>
      <c r="L291" s="8" t="s">
        <v>850</v>
      </c>
      <c r="M291" s="8" t="s">
        <v>4593</v>
      </c>
      <c r="N291" s="8" t="s">
        <v>4583</v>
      </c>
    </row>
    <row r="292" spans="1:14" x14ac:dyDescent="0.3">
      <c r="A292" s="6" t="s">
        <v>72</v>
      </c>
      <c r="B292" s="6" t="s">
        <v>507</v>
      </c>
      <c r="C292" s="7">
        <v>0.75</v>
      </c>
      <c r="D292" s="6">
        <v>40</v>
      </c>
      <c r="E292" s="6">
        <v>30</v>
      </c>
      <c r="F292" s="6">
        <v>10</v>
      </c>
      <c r="G292" s="6" t="s">
        <v>27</v>
      </c>
      <c r="H292" s="6" t="s">
        <v>2583</v>
      </c>
      <c r="I292" s="6" t="s">
        <v>2552</v>
      </c>
      <c r="J292" s="6" t="s">
        <v>949</v>
      </c>
      <c r="K292" s="6" t="s">
        <v>949</v>
      </c>
      <c r="L292" s="6" t="s">
        <v>850</v>
      </c>
      <c r="M292" s="6" t="s">
        <v>4593</v>
      </c>
      <c r="N292" s="6" t="s">
        <v>4583</v>
      </c>
    </row>
    <row r="293" spans="1:14" x14ac:dyDescent="0.3">
      <c r="A293" s="8" t="s">
        <v>72</v>
      </c>
      <c r="B293" s="8" t="s">
        <v>82</v>
      </c>
      <c r="C293" s="9">
        <v>1</v>
      </c>
      <c r="D293" s="8">
        <v>35</v>
      </c>
      <c r="E293" s="8">
        <v>35</v>
      </c>
      <c r="F293" s="8">
        <v>0</v>
      </c>
      <c r="G293" s="8" t="s">
        <v>27</v>
      </c>
      <c r="H293" s="8" t="s">
        <v>2583</v>
      </c>
      <c r="I293" s="8" t="s">
        <v>2552</v>
      </c>
      <c r="J293" s="8" t="s">
        <v>949</v>
      </c>
      <c r="K293" s="8" t="s">
        <v>949</v>
      </c>
      <c r="L293" s="8" t="s">
        <v>850</v>
      </c>
      <c r="M293" s="8" t="s">
        <v>4593</v>
      </c>
      <c r="N293" s="8" t="s">
        <v>4583</v>
      </c>
    </row>
    <row r="294" spans="1:14" x14ac:dyDescent="0.3">
      <c r="A294" s="6" t="s">
        <v>86</v>
      </c>
      <c r="B294" s="6" t="s">
        <v>82</v>
      </c>
      <c r="C294" s="7">
        <v>0.53333333333333333</v>
      </c>
      <c r="D294" s="6">
        <v>30</v>
      </c>
      <c r="E294" s="6">
        <v>16</v>
      </c>
      <c r="F294" s="6">
        <v>14</v>
      </c>
      <c r="G294" s="6" t="s">
        <v>27</v>
      </c>
      <c r="H294" s="6" t="s">
        <v>2583</v>
      </c>
      <c r="I294" s="6" t="s">
        <v>2552</v>
      </c>
      <c r="J294" s="6" t="s">
        <v>949</v>
      </c>
      <c r="K294" s="6" t="s">
        <v>949</v>
      </c>
      <c r="L294" s="6" t="s">
        <v>850</v>
      </c>
      <c r="M294" s="6" t="s">
        <v>4593</v>
      </c>
      <c r="N294" s="6" t="s">
        <v>4583</v>
      </c>
    </row>
    <row r="295" spans="1:14" x14ac:dyDescent="0.3">
      <c r="A295" s="8" t="s">
        <v>82</v>
      </c>
      <c r="B295" s="8" t="s">
        <v>449</v>
      </c>
      <c r="C295" s="9">
        <v>0.52631578947368418</v>
      </c>
      <c r="D295" s="8">
        <v>19</v>
      </c>
      <c r="E295" s="8">
        <v>10</v>
      </c>
      <c r="F295" s="8">
        <v>9</v>
      </c>
      <c r="G295" s="8" t="s">
        <v>27</v>
      </c>
      <c r="H295" s="8" t="s">
        <v>2583</v>
      </c>
      <c r="I295" s="8" t="s">
        <v>2552</v>
      </c>
      <c r="J295" s="8" t="s">
        <v>949</v>
      </c>
      <c r="K295" s="8" t="s">
        <v>949</v>
      </c>
      <c r="L295" s="8" t="s">
        <v>850</v>
      </c>
      <c r="M295" s="8" t="s">
        <v>4593</v>
      </c>
      <c r="N295" s="8" t="s">
        <v>4583</v>
      </c>
    </row>
    <row r="296" spans="1:14" x14ac:dyDescent="0.3">
      <c r="A296" s="6" t="s">
        <v>82</v>
      </c>
      <c r="B296" s="6" t="s">
        <v>89</v>
      </c>
      <c r="C296" s="7">
        <v>1</v>
      </c>
      <c r="D296" s="6">
        <v>14</v>
      </c>
      <c r="E296" s="6">
        <v>14</v>
      </c>
      <c r="F296" s="6">
        <v>0</v>
      </c>
      <c r="G296" s="6" t="s">
        <v>27</v>
      </c>
      <c r="H296" s="6" t="s">
        <v>2583</v>
      </c>
      <c r="I296" s="6" t="s">
        <v>2552</v>
      </c>
      <c r="J296" s="6" t="s">
        <v>949</v>
      </c>
      <c r="K296" s="6" t="s">
        <v>949</v>
      </c>
      <c r="L296" s="6" t="s">
        <v>850</v>
      </c>
      <c r="M296" s="6" t="s">
        <v>4593</v>
      </c>
      <c r="N296" s="6" t="s">
        <v>4583</v>
      </c>
    </row>
    <row r="297" spans="1:14" x14ac:dyDescent="0.3">
      <c r="A297" s="8" t="s">
        <v>83</v>
      </c>
      <c r="B297" s="8" t="s">
        <v>89</v>
      </c>
      <c r="C297" s="9">
        <v>1</v>
      </c>
      <c r="D297" s="8">
        <v>2</v>
      </c>
      <c r="E297" s="8">
        <v>2</v>
      </c>
      <c r="F297" s="8">
        <v>0</v>
      </c>
      <c r="G297" s="8" t="s">
        <v>27</v>
      </c>
      <c r="H297" s="8" t="s">
        <v>2583</v>
      </c>
      <c r="I297" s="8" t="s">
        <v>2552</v>
      </c>
      <c r="J297" s="8" t="s">
        <v>949</v>
      </c>
      <c r="K297" s="8" t="s">
        <v>949</v>
      </c>
      <c r="L297" s="8" t="s">
        <v>850</v>
      </c>
      <c r="M297" s="8" t="s">
        <v>4593</v>
      </c>
      <c r="N297" s="8" t="s">
        <v>4583</v>
      </c>
    </row>
    <row r="298" spans="1:14" x14ac:dyDescent="0.3">
      <c r="A298" s="6" t="s">
        <v>83</v>
      </c>
      <c r="B298" s="6" t="s">
        <v>161</v>
      </c>
      <c r="C298" s="7">
        <v>1</v>
      </c>
      <c r="D298" s="6">
        <v>4</v>
      </c>
      <c r="E298" s="6">
        <v>4</v>
      </c>
      <c r="F298" s="6">
        <v>0</v>
      </c>
      <c r="G298" s="6" t="s">
        <v>27</v>
      </c>
      <c r="H298" s="6" t="s">
        <v>2583</v>
      </c>
      <c r="I298" s="6" t="s">
        <v>2552</v>
      </c>
      <c r="J298" s="6" t="s">
        <v>949</v>
      </c>
      <c r="K298" s="6" t="s">
        <v>949</v>
      </c>
      <c r="L298" s="6" t="s">
        <v>850</v>
      </c>
      <c r="M298" s="6" t="s">
        <v>4593</v>
      </c>
      <c r="N298" s="6" t="s">
        <v>4583</v>
      </c>
    </row>
    <row r="299" spans="1:14" x14ac:dyDescent="0.3">
      <c r="A299" s="8" t="s">
        <v>282</v>
      </c>
      <c r="B299" s="8" t="s">
        <v>83</v>
      </c>
      <c r="C299" s="9">
        <v>0.6</v>
      </c>
      <c r="D299" s="8">
        <v>10</v>
      </c>
      <c r="E299" s="8">
        <v>6</v>
      </c>
      <c r="F299" s="8">
        <v>4</v>
      </c>
      <c r="G299" s="8" t="s">
        <v>27</v>
      </c>
      <c r="H299" s="8" t="s">
        <v>2583</v>
      </c>
      <c r="I299" s="8" t="s">
        <v>2552</v>
      </c>
      <c r="J299" s="8" t="s">
        <v>949</v>
      </c>
      <c r="K299" s="8" t="s">
        <v>949</v>
      </c>
      <c r="L299" s="8" t="s">
        <v>850</v>
      </c>
      <c r="M299" s="8" t="s">
        <v>4593</v>
      </c>
      <c r="N299" s="8" t="s">
        <v>4583</v>
      </c>
    </row>
    <row r="300" spans="1:14" x14ac:dyDescent="0.3">
      <c r="A300" s="6" t="s">
        <v>167</v>
      </c>
      <c r="B300" s="6" t="s">
        <v>248</v>
      </c>
      <c r="C300" s="7">
        <v>0.85185185185185186</v>
      </c>
      <c r="D300" s="6">
        <v>54</v>
      </c>
      <c r="E300" s="6">
        <v>46</v>
      </c>
      <c r="F300" s="6">
        <v>8</v>
      </c>
      <c r="G300" s="6" t="s">
        <v>27</v>
      </c>
      <c r="H300" s="6" t="s">
        <v>2583</v>
      </c>
      <c r="I300" s="6" t="s">
        <v>2552</v>
      </c>
      <c r="J300" s="6" t="s">
        <v>850</v>
      </c>
      <c r="K300" s="6" t="s">
        <v>949</v>
      </c>
      <c r="L300" s="6" t="s">
        <v>850</v>
      </c>
      <c r="M300" s="6" t="s">
        <v>4593</v>
      </c>
      <c r="N300" s="6" t="s">
        <v>4583</v>
      </c>
    </row>
    <row r="301" spans="1:14" x14ac:dyDescent="0.3">
      <c r="A301" s="8" t="s">
        <v>248</v>
      </c>
      <c r="B301" s="8" t="s">
        <v>629</v>
      </c>
      <c r="C301" s="9">
        <v>1</v>
      </c>
      <c r="D301" s="8">
        <v>1</v>
      </c>
      <c r="E301" s="8">
        <v>1</v>
      </c>
      <c r="F301" s="8">
        <v>0</v>
      </c>
      <c r="G301" s="8" t="s">
        <v>27</v>
      </c>
      <c r="H301" s="8" t="s">
        <v>2583</v>
      </c>
      <c r="I301" s="8" t="s">
        <v>2552</v>
      </c>
      <c r="J301" s="8" t="s">
        <v>850</v>
      </c>
      <c r="K301" s="8" t="s">
        <v>949</v>
      </c>
      <c r="L301" s="8" t="s">
        <v>850</v>
      </c>
      <c r="M301" s="8" t="s">
        <v>4593</v>
      </c>
      <c r="N301" s="8" t="s">
        <v>4583</v>
      </c>
    </row>
    <row r="302" spans="1:14" x14ac:dyDescent="0.3">
      <c r="A302" s="6" t="s">
        <v>243</v>
      </c>
      <c r="B302" s="6" t="s">
        <v>248</v>
      </c>
      <c r="C302" s="7">
        <v>0.6470588235294118</v>
      </c>
      <c r="D302" s="6">
        <v>34</v>
      </c>
      <c r="E302" s="6">
        <v>22</v>
      </c>
      <c r="F302" s="6">
        <v>12</v>
      </c>
      <c r="G302" s="6" t="s">
        <v>27</v>
      </c>
      <c r="H302" s="6" t="s">
        <v>2583</v>
      </c>
      <c r="I302" s="6" t="s">
        <v>2552</v>
      </c>
      <c r="J302" s="6" t="s">
        <v>850</v>
      </c>
      <c r="K302" s="6" t="s">
        <v>949</v>
      </c>
      <c r="L302" s="6" t="s">
        <v>850</v>
      </c>
      <c r="M302" s="6" t="s">
        <v>4593</v>
      </c>
      <c r="N302" s="6" t="s">
        <v>4583</v>
      </c>
    </row>
    <row r="303" spans="1:14" x14ac:dyDescent="0.3">
      <c r="A303" s="8" t="s">
        <v>243</v>
      </c>
      <c r="B303" s="8" t="s">
        <v>496</v>
      </c>
      <c r="C303" s="9">
        <v>0.90476190476190477</v>
      </c>
      <c r="D303" s="8">
        <v>42</v>
      </c>
      <c r="E303" s="8">
        <v>38</v>
      </c>
      <c r="F303" s="8">
        <v>4</v>
      </c>
      <c r="G303" s="8" t="s">
        <v>27</v>
      </c>
      <c r="H303" s="8" t="s">
        <v>2583</v>
      </c>
      <c r="I303" s="8" t="s">
        <v>2552</v>
      </c>
      <c r="J303" s="8" t="s">
        <v>850</v>
      </c>
      <c r="K303" s="8" t="s">
        <v>949</v>
      </c>
      <c r="L303" s="8" t="s">
        <v>850</v>
      </c>
      <c r="M303" s="8" t="s">
        <v>4593</v>
      </c>
      <c r="N303" s="8" t="s">
        <v>4583</v>
      </c>
    </row>
    <row r="304" spans="1:14" x14ac:dyDescent="0.3">
      <c r="A304" s="6" t="s">
        <v>243</v>
      </c>
      <c r="B304" s="6" t="s">
        <v>246</v>
      </c>
      <c r="C304" s="7">
        <v>0.59259259259259256</v>
      </c>
      <c r="D304" s="6">
        <v>27</v>
      </c>
      <c r="E304" s="6">
        <v>16</v>
      </c>
      <c r="F304" s="6">
        <v>11</v>
      </c>
      <c r="G304" s="6" t="s">
        <v>27</v>
      </c>
      <c r="H304" s="6" t="s">
        <v>2583</v>
      </c>
      <c r="I304" s="6" t="s">
        <v>2552</v>
      </c>
      <c r="J304" s="6" t="s">
        <v>850</v>
      </c>
      <c r="K304" s="6" t="s">
        <v>949</v>
      </c>
      <c r="L304" s="6" t="s">
        <v>850</v>
      </c>
      <c r="M304" s="6" t="s">
        <v>4593</v>
      </c>
      <c r="N304" s="6" t="s">
        <v>4583</v>
      </c>
    </row>
    <row r="305" spans="1:14" x14ac:dyDescent="0.3">
      <c r="A305" s="8" t="s">
        <v>243</v>
      </c>
      <c r="B305" s="8" t="s">
        <v>240</v>
      </c>
      <c r="C305" s="9">
        <v>0.625</v>
      </c>
      <c r="D305" s="8">
        <v>24</v>
      </c>
      <c r="E305" s="8">
        <v>15</v>
      </c>
      <c r="F305" s="8">
        <v>9</v>
      </c>
      <c r="G305" s="8" t="s">
        <v>27</v>
      </c>
      <c r="H305" s="8" t="s">
        <v>2583</v>
      </c>
      <c r="I305" s="8" t="s">
        <v>2552</v>
      </c>
      <c r="J305" s="8" t="s">
        <v>850</v>
      </c>
      <c r="K305" s="8" t="s">
        <v>949</v>
      </c>
      <c r="L305" s="8" t="s">
        <v>850</v>
      </c>
      <c r="M305" s="8" t="s">
        <v>4593</v>
      </c>
      <c r="N305" s="8" t="s">
        <v>4583</v>
      </c>
    </row>
    <row r="306" spans="1:14" x14ac:dyDescent="0.3">
      <c r="A306" s="6" t="s">
        <v>243</v>
      </c>
      <c r="B306" s="6" t="s">
        <v>259</v>
      </c>
      <c r="C306" s="7">
        <v>1</v>
      </c>
      <c r="D306" s="6">
        <v>16</v>
      </c>
      <c r="E306" s="6">
        <v>16</v>
      </c>
      <c r="F306" s="6">
        <v>0</v>
      </c>
      <c r="G306" s="6" t="s">
        <v>27</v>
      </c>
      <c r="H306" s="6" t="s">
        <v>2583</v>
      </c>
      <c r="I306" s="6" t="s">
        <v>2552</v>
      </c>
      <c r="J306" s="6" t="s">
        <v>850</v>
      </c>
      <c r="K306" s="6" t="s">
        <v>949</v>
      </c>
      <c r="L306" s="6" t="s">
        <v>850</v>
      </c>
      <c r="M306" s="6" t="s">
        <v>4593</v>
      </c>
      <c r="N306" s="6" t="s">
        <v>4583</v>
      </c>
    </row>
    <row r="307" spans="1:14" x14ac:dyDescent="0.3">
      <c r="A307" s="8" t="s">
        <v>259</v>
      </c>
      <c r="B307" s="8" t="s">
        <v>636</v>
      </c>
      <c r="C307" s="9">
        <v>0.53846153846153844</v>
      </c>
      <c r="D307" s="8">
        <v>13</v>
      </c>
      <c r="E307" s="8">
        <v>7</v>
      </c>
      <c r="F307" s="8">
        <v>6</v>
      </c>
      <c r="G307" s="8" t="s">
        <v>27</v>
      </c>
      <c r="H307" s="8" t="s">
        <v>2583</v>
      </c>
      <c r="I307" s="8" t="s">
        <v>2552</v>
      </c>
      <c r="J307" s="8" t="s">
        <v>850</v>
      </c>
      <c r="K307" s="8" t="s">
        <v>949</v>
      </c>
      <c r="L307" s="8" t="s">
        <v>850</v>
      </c>
      <c r="M307" s="8" t="s">
        <v>4593</v>
      </c>
      <c r="N307" s="8" t="s">
        <v>4583</v>
      </c>
    </row>
    <row r="308" spans="1:14" x14ac:dyDescent="0.3">
      <c r="A308" s="6" t="s">
        <v>51</v>
      </c>
      <c r="B308" s="6" t="s">
        <v>47</v>
      </c>
      <c r="C308" s="7">
        <v>0.52100840336134457</v>
      </c>
      <c r="D308" s="6">
        <v>119</v>
      </c>
      <c r="E308" s="6">
        <v>62</v>
      </c>
      <c r="F308" s="6">
        <v>57</v>
      </c>
      <c r="G308" s="6" t="s">
        <v>27</v>
      </c>
      <c r="H308" s="6" t="s">
        <v>2587</v>
      </c>
      <c r="I308" s="6" t="s">
        <v>2552</v>
      </c>
      <c r="J308" s="6" t="s">
        <v>909</v>
      </c>
      <c r="K308" s="6" t="s">
        <v>909</v>
      </c>
      <c r="L308" s="6" t="s">
        <v>897</v>
      </c>
      <c r="M308" s="6" t="s">
        <v>4592</v>
      </c>
      <c r="N308" s="6" t="s">
        <v>4583</v>
      </c>
    </row>
    <row r="309" spans="1:14" x14ac:dyDescent="0.3">
      <c r="A309" s="8" t="s">
        <v>55</v>
      </c>
      <c r="B309" s="8" t="s">
        <v>51</v>
      </c>
      <c r="C309" s="9">
        <v>0.68932038834951459</v>
      </c>
      <c r="D309" s="8">
        <v>103</v>
      </c>
      <c r="E309" s="8">
        <v>71</v>
      </c>
      <c r="F309" s="8">
        <v>32</v>
      </c>
      <c r="G309" s="8" t="s">
        <v>27</v>
      </c>
      <c r="H309" s="8" t="s">
        <v>2587</v>
      </c>
      <c r="I309" s="8" t="s">
        <v>2552</v>
      </c>
      <c r="J309" s="8" t="s">
        <v>909</v>
      </c>
      <c r="K309" s="8" t="s">
        <v>909</v>
      </c>
      <c r="L309" s="8" t="s">
        <v>897</v>
      </c>
      <c r="M309" s="8" t="s">
        <v>4592</v>
      </c>
      <c r="N309" s="8" t="s">
        <v>4583</v>
      </c>
    </row>
    <row r="310" spans="1:14" x14ac:dyDescent="0.3">
      <c r="A310" s="6" t="s">
        <v>118</v>
      </c>
      <c r="B310" s="6" t="s">
        <v>51</v>
      </c>
      <c r="C310" s="7">
        <v>0.76923076923076927</v>
      </c>
      <c r="D310" s="6">
        <v>13</v>
      </c>
      <c r="E310" s="6">
        <v>10</v>
      </c>
      <c r="F310" s="6">
        <v>3</v>
      </c>
      <c r="G310" s="6" t="s">
        <v>27</v>
      </c>
      <c r="H310" s="6" t="s">
        <v>2587</v>
      </c>
      <c r="I310" s="6" t="s">
        <v>2552</v>
      </c>
      <c r="J310" s="6" t="s">
        <v>909</v>
      </c>
      <c r="K310" s="6" t="s">
        <v>909</v>
      </c>
      <c r="L310" s="6" t="s">
        <v>897</v>
      </c>
      <c r="M310" s="6" t="s">
        <v>4592</v>
      </c>
      <c r="N310" s="6" t="s">
        <v>4583</v>
      </c>
    </row>
    <row r="311" spans="1:14" x14ac:dyDescent="0.3">
      <c r="A311" s="8" t="s">
        <v>425</v>
      </c>
      <c r="B311" s="8" t="s">
        <v>63</v>
      </c>
      <c r="C311" s="9">
        <v>0.9</v>
      </c>
      <c r="D311" s="8">
        <v>10</v>
      </c>
      <c r="E311" s="8">
        <v>9</v>
      </c>
      <c r="F311" s="8">
        <v>1</v>
      </c>
      <c r="G311" s="8" t="s">
        <v>27</v>
      </c>
      <c r="H311" s="8" t="s">
        <v>2587</v>
      </c>
      <c r="I311" s="8" t="s">
        <v>2552</v>
      </c>
      <c r="J311" s="8" t="s">
        <v>897</v>
      </c>
      <c r="K311" s="8" t="s">
        <v>909</v>
      </c>
      <c r="L311" s="8" t="s">
        <v>897</v>
      </c>
      <c r="M311" s="8" t="s">
        <v>4592</v>
      </c>
      <c r="N311" s="8" t="s">
        <v>4583</v>
      </c>
    </row>
    <row r="312" spans="1:14" x14ac:dyDescent="0.3">
      <c r="A312" s="6" t="s">
        <v>425</v>
      </c>
      <c r="B312" s="6" t="s">
        <v>58</v>
      </c>
      <c r="C312" s="7">
        <v>0.92307692307692313</v>
      </c>
      <c r="D312" s="6">
        <v>13</v>
      </c>
      <c r="E312" s="6">
        <v>12</v>
      </c>
      <c r="F312" s="6">
        <v>1</v>
      </c>
      <c r="G312" s="6" t="s">
        <v>27</v>
      </c>
      <c r="H312" s="6" t="s">
        <v>2587</v>
      </c>
      <c r="I312" s="6" t="s">
        <v>2552</v>
      </c>
      <c r="J312" s="6" t="s">
        <v>897</v>
      </c>
      <c r="K312" s="6" t="s">
        <v>909</v>
      </c>
      <c r="L312" s="6" t="s">
        <v>897</v>
      </c>
      <c r="M312" s="6" t="s">
        <v>4592</v>
      </c>
      <c r="N312" s="6" t="s">
        <v>4583</v>
      </c>
    </row>
    <row r="313" spans="1:14" x14ac:dyDescent="0.3">
      <c r="A313" s="8" t="s">
        <v>506</v>
      </c>
      <c r="B313" s="8" t="s">
        <v>425</v>
      </c>
      <c r="C313" s="9">
        <v>0.51428571428571423</v>
      </c>
      <c r="D313" s="8">
        <v>35</v>
      </c>
      <c r="E313" s="8">
        <v>18</v>
      </c>
      <c r="F313" s="8">
        <v>17</v>
      </c>
      <c r="G313" s="8" t="s">
        <v>27</v>
      </c>
      <c r="H313" s="8" t="s">
        <v>2587</v>
      </c>
      <c r="I313" s="8" t="s">
        <v>2552</v>
      </c>
      <c r="J313" s="8" t="s">
        <v>897</v>
      </c>
      <c r="K313" s="8" t="s">
        <v>909</v>
      </c>
      <c r="L313" s="8" t="s">
        <v>897</v>
      </c>
      <c r="M313" s="8" t="s">
        <v>4592</v>
      </c>
      <c r="N313" s="8" t="s">
        <v>4583</v>
      </c>
    </row>
    <row r="314" spans="1:14" x14ac:dyDescent="0.3">
      <c r="A314" s="6" t="s">
        <v>506</v>
      </c>
      <c r="B314" s="6" t="s">
        <v>67</v>
      </c>
      <c r="C314" s="7">
        <v>0.77777777777777779</v>
      </c>
      <c r="D314" s="6">
        <v>18</v>
      </c>
      <c r="E314" s="6">
        <v>14</v>
      </c>
      <c r="F314" s="6">
        <v>4</v>
      </c>
      <c r="G314" s="6" t="s">
        <v>27</v>
      </c>
      <c r="H314" s="6" t="s">
        <v>2587</v>
      </c>
      <c r="I314" s="6" t="s">
        <v>2552</v>
      </c>
      <c r="J314" s="6" t="s">
        <v>897</v>
      </c>
      <c r="K314" s="6" t="s">
        <v>909</v>
      </c>
      <c r="L314" s="6" t="s">
        <v>897</v>
      </c>
      <c r="M314" s="6" t="s">
        <v>4592</v>
      </c>
      <c r="N314" s="6" t="s">
        <v>4583</v>
      </c>
    </row>
    <row r="315" spans="1:14" x14ac:dyDescent="0.3">
      <c r="A315" s="8" t="s">
        <v>506</v>
      </c>
      <c r="B315" s="8" t="s">
        <v>148</v>
      </c>
      <c r="C315" s="9">
        <v>1</v>
      </c>
      <c r="D315" s="8">
        <v>36</v>
      </c>
      <c r="E315" s="8">
        <v>36</v>
      </c>
      <c r="F315" s="8">
        <v>0</v>
      </c>
      <c r="G315" s="8" t="s">
        <v>27</v>
      </c>
      <c r="H315" s="8" t="s">
        <v>2587</v>
      </c>
      <c r="I315" s="8" t="s">
        <v>2552</v>
      </c>
      <c r="J315" s="8" t="s">
        <v>897</v>
      </c>
      <c r="K315" s="8" t="s">
        <v>909</v>
      </c>
      <c r="L315" s="8" t="s">
        <v>897</v>
      </c>
      <c r="M315" s="8" t="s">
        <v>4592</v>
      </c>
      <c r="N315" s="8" t="s">
        <v>4583</v>
      </c>
    </row>
    <row r="316" spans="1:14" x14ac:dyDescent="0.3">
      <c r="A316" s="6" t="s">
        <v>148</v>
      </c>
      <c r="B316" s="6" t="s">
        <v>215</v>
      </c>
      <c r="C316" s="7">
        <v>0.58333333333333337</v>
      </c>
      <c r="D316" s="6">
        <v>12</v>
      </c>
      <c r="E316" s="6">
        <v>7</v>
      </c>
      <c r="F316" s="6">
        <v>5</v>
      </c>
      <c r="G316" s="6" t="s">
        <v>27</v>
      </c>
      <c r="H316" s="6" t="s">
        <v>2587</v>
      </c>
      <c r="I316" s="6" t="s">
        <v>2552</v>
      </c>
      <c r="J316" s="6" t="s">
        <v>897</v>
      </c>
      <c r="K316" s="6" t="s">
        <v>909</v>
      </c>
      <c r="L316" s="6" t="s">
        <v>897</v>
      </c>
      <c r="M316" s="6" t="s">
        <v>4592</v>
      </c>
      <c r="N316" s="6" t="s">
        <v>4583</v>
      </c>
    </row>
    <row r="317" spans="1:14" x14ac:dyDescent="0.3">
      <c r="A317" s="8" t="s">
        <v>540</v>
      </c>
      <c r="B317" s="8" t="s">
        <v>148</v>
      </c>
      <c r="C317" s="9">
        <v>0.8</v>
      </c>
      <c r="D317" s="8">
        <v>10</v>
      </c>
      <c r="E317" s="8">
        <v>8</v>
      </c>
      <c r="F317" s="8">
        <v>2</v>
      </c>
      <c r="G317" s="8" t="s">
        <v>27</v>
      </c>
      <c r="H317" s="8" t="s">
        <v>2587</v>
      </c>
      <c r="I317" s="8" t="s">
        <v>2552</v>
      </c>
      <c r="J317" s="8" t="s">
        <v>897</v>
      </c>
      <c r="K317" s="8" t="s">
        <v>909</v>
      </c>
      <c r="L317" s="8" t="s">
        <v>897</v>
      </c>
      <c r="M317" s="8" t="s">
        <v>4592</v>
      </c>
      <c r="N317" s="8" t="s">
        <v>4583</v>
      </c>
    </row>
    <row r="318" spans="1:14" x14ac:dyDescent="0.3">
      <c r="A318" s="6" t="s">
        <v>218</v>
      </c>
      <c r="B318" s="6" t="s">
        <v>148</v>
      </c>
      <c r="C318" s="7">
        <v>0.66666666666666663</v>
      </c>
      <c r="D318" s="6">
        <v>3</v>
      </c>
      <c r="E318" s="6">
        <v>2</v>
      </c>
      <c r="F318" s="6">
        <v>1</v>
      </c>
      <c r="G318" s="6" t="s">
        <v>27</v>
      </c>
      <c r="H318" s="6" t="s">
        <v>2587</v>
      </c>
      <c r="I318" s="6" t="s">
        <v>2552</v>
      </c>
      <c r="J318" s="6" t="s">
        <v>897</v>
      </c>
      <c r="K318" s="6" t="s">
        <v>909</v>
      </c>
      <c r="L318" s="6" t="s">
        <v>897</v>
      </c>
      <c r="M318" s="6" t="s">
        <v>4592</v>
      </c>
      <c r="N318" s="6" t="s">
        <v>4583</v>
      </c>
    </row>
    <row r="319" spans="1:14" x14ac:dyDescent="0.3">
      <c r="A319" s="8" t="s">
        <v>148</v>
      </c>
      <c r="B319" s="8" t="s">
        <v>652</v>
      </c>
      <c r="C319" s="9">
        <v>1</v>
      </c>
      <c r="D319" s="8">
        <v>5</v>
      </c>
      <c r="E319" s="8">
        <v>5</v>
      </c>
      <c r="F319" s="8">
        <v>0</v>
      </c>
      <c r="G319" s="8" t="s">
        <v>27</v>
      </c>
      <c r="H319" s="8" t="s">
        <v>2587</v>
      </c>
      <c r="I319" s="8" t="s">
        <v>2552</v>
      </c>
      <c r="J319" s="8" t="s">
        <v>897</v>
      </c>
      <c r="K319" s="8" t="s">
        <v>909</v>
      </c>
      <c r="L319" s="8" t="s">
        <v>897</v>
      </c>
      <c r="M319" s="8" t="s">
        <v>4592</v>
      </c>
      <c r="N319" s="8" t="s">
        <v>4583</v>
      </c>
    </row>
    <row r="320" spans="1:14" x14ac:dyDescent="0.3">
      <c r="A320" s="6" t="s">
        <v>148</v>
      </c>
      <c r="B320" s="6" t="s">
        <v>655</v>
      </c>
      <c r="C320" s="7">
        <v>1</v>
      </c>
      <c r="D320" s="6">
        <v>2</v>
      </c>
      <c r="E320" s="6">
        <v>2</v>
      </c>
      <c r="F320" s="6">
        <v>0</v>
      </c>
      <c r="G320" s="6" t="s">
        <v>27</v>
      </c>
      <c r="H320" s="6" t="s">
        <v>2587</v>
      </c>
      <c r="I320" s="6" t="s">
        <v>2552</v>
      </c>
      <c r="J320" s="6" t="s">
        <v>897</v>
      </c>
      <c r="K320" s="6" t="s">
        <v>909</v>
      </c>
      <c r="L320" s="6" t="s">
        <v>897</v>
      </c>
      <c r="M320" s="6" t="s">
        <v>4592</v>
      </c>
      <c r="N320" s="6" t="s">
        <v>4583</v>
      </c>
    </row>
    <row r="321" spans="1:14" x14ac:dyDescent="0.3">
      <c r="A321" s="8" t="s">
        <v>31</v>
      </c>
      <c r="B321" s="8" t="s">
        <v>35</v>
      </c>
      <c r="C321" s="9">
        <v>0.66666666666666663</v>
      </c>
      <c r="D321" s="8">
        <v>12</v>
      </c>
      <c r="E321" s="8">
        <v>8</v>
      </c>
      <c r="F321" s="8">
        <v>4</v>
      </c>
      <c r="G321" s="8" t="s">
        <v>27</v>
      </c>
      <c r="H321" s="8" t="s">
        <v>2591</v>
      </c>
      <c r="I321" s="8" t="s">
        <v>2552</v>
      </c>
      <c r="J321" s="8" t="s">
        <v>872</v>
      </c>
      <c r="K321" s="8" t="s">
        <v>872</v>
      </c>
      <c r="L321" s="8" t="s">
        <v>883</v>
      </c>
      <c r="M321" s="8" t="s">
        <v>4597</v>
      </c>
      <c r="N321" s="8" t="s">
        <v>4583</v>
      </c>
    </row>
    <row r="322" spans="1:14" x14ac:dyDescent="0.3">
      <c r="A322" s="6" t="s">
        <v>31</v>
      </c>
      <c r="B322" s="6" t="s">
        <v>25</v>
      </c>
      <c r="C322" s="7">
        <v>0.83333333333333337</v>
      </c>
      <c r="D322" s="6">
        <v>12</v>
      </c>
      <c r="E322" s="6">
        <v>10</v>
      </c>
      <c r="F322" s="6">
        <v>2</v>
      </c>
      <c r="G322" s="6" t="s">
        <v>27</v>
      </c>
      <c r="H322" s="6" t="s">
        <v>2591</v>
      </c>
      <c r="I322" s="6" t="s">
        <v>2552</v>
      </c>
      <c r="J322" s="6" t="s">
        <v>872</v>
      </c>
      <c r="K322" s="6" t="s">
        <v>872</v>
      </c>
      <c r="L322" s="6" t="s">
        <v>883</v>
      </c>
      <c r="M322" s="6" t="s">
        <v>4597</v>
      </c>
      <c r="N322" s="6" t="s">
        <v>4583</v>
      </c>
    </row>
    <row r="323" spans="1:14" x14ac:dyDescent="0.3">
      <c r="A323" s="8" t="s">
        <v>563</v>
      </c>
      <c r="B323" s="8" t="s">
        <v>31</v>
      </c>
      <c r="C323" s="9">
        <v>0.76470588235294112</v>
      </c>
      <c r="D323" s="8">
        <v>34</v>
      </c>
      <c r="E323" s="8">
        <v>26</v>
      </c>
      <c r="F323" s="8">
        <v>8</v>
      </c>
      <c r="G323" s="8" t="s">
        <v>27</v>
      </c>
      <c r="H323" s="8" t="s">
        <v>2591</v>
      </c>
      <c r="I323" s="8" t="s">
        <v>2552</v>
      </c>
      <c r="J323" s="8" t="s">
        <v>872</v>
      </c>
      <c r="K323" s="8" t="s">
        <v>872</v>
      </c>
      <c r="L323" s="8" t="s">
        <v>883</v>
      </c>
      <c r="M323" s="8" t="s">
        <v>4597</v>
      </c>
      <c r="N323" s="8" t="s">
        <v>4583</v>
      </c>
    </row>
    <row r="324" spans="1:14" x14ac:dyDescent="0.3">
      <c r="A324" s="6" t="s">
        <v>31</v>
      </c>
      <c r="B324" s="6" t="s">
        <v>604</v>
      </c>
      <c r="C324" s="7">
        <v>0.56521739130434778</v>
      </c>
      <c r="D324" s="6">
        <v>23</v>
      </c>
      <c r="E324" s="6">
        <v>13</v>
      </c>
      <c r="F324" s="6">
        <v>10</v>
      </c>
      <c r="G324" s="6" t="s">
        <v>27</v>
      </c>
      <c r="H324" s="6" t="s">
        <v>2591</v>
      </c>
      <c r="I324" s="6" t="s">
        <v>2552</v>
      </c>
      <c r="J324" s="6" t="s">
        <v>872</v>
      </c>
      <c r="K324" s="6" t="s">
        <v>872</v>
      </c>
      <c r="L324" s="6" t="s">
        <v>883</v>
      </c>
      <c r="M324" s="6" t="s">
        <v>4597</v>
      </c>
      <c r="N324" s="6" t="s">
        <v>4583</v>
      </c>
    </row>
    <row r="325" spans="1:14" x14ac:dyDescent="0.3">
      <c r="A325" s="8" t="s">
        <v>604</v>
      </c>
      <c r="B325" s="8" t="s">
        <v>36</v>
      </c>
      <c r="C325" s="9">
        <v>1</v>
      </c>
      <c r="D325" s="8">
        <v>18</v>
      </c>
      <c r="E325" s="8">
        <v>18</v>
      </c>
      <c r="F325" s="8">
        <v>0</v>
      </c>
      <c r="G325" s="8" t="s">
        <v>27</v>
      </c>
      <c r="H325" s="8" t="s">
        <v>2591</v>
      </c>
      <c r="I325" s="8" t="s">
        <v>2552</v>
      </c>
      <c r="J325" s="8" t="s">
        <v>872</v>
      </c>
      <c r="K325" s="8" t="s">
        <v>872</v>
      </c>
      <c r="L325" s="8" t="s">
        <v>883</v>
      </c>
      <c r="M325" s="8" t="s">
        <v>4597</v>
      </c>
      <c r="N325" s="8" t="s">
        <v>4583</v>
      </c>
    </row>
    <row r="326" spans="1:14" x14ac:dyDescent="0.3">
      <c r="A326" s="6" t="s">
        <v>36</v>
      </c>
      <c r="B326" s="6" t="s">
        <v>138</v>
      </c>
      <c r="C326" s="7">
        <v>0.61538461538461542</v>
      </c>
      <c r="D326" s="6">
        <v>13</v>
      </c>
      <c r="E326" s="6">
        <v>8</v>
      </c>
      <c r="F326" s="6">
        <v>5</v>
      </c>
      <c r="G326" s="6" t="s">
        <v>27</v>
      </c>
      <c r="H326" s="6" t="s">
        <v>2591</v>
      </c>
      <c r="I326" s="6" t="s">
        <v>2552</v>
      </c>
      <c r="J326" s="6" t="s">
        <v>872</v>
      </c>
      <c r="K326" s="6" t="s">
        <v>872</v>
      </c>
      <c r="L326" s="6" t="s">
        <v>883</v>
      </c>
      <c r="M326" s="6" t="s">
        <v>4597</v>
      </c>
      <c r="N326" s="6" t="s">
        <v>4583</v>
      </c>
    </row>
    <row r="327" spans="1:14" x14ac:dyDescent="0.3">
      <c r="A327" s="8" t="s">
        <v>138</v>
      </c>
      <c r="B327" s="8" t="s">
        <v>44</v>
      </c>
      <c r="C327" s="9">
        <v>1</v>
      </c>
      <c r="D327" s="8">
        <v>8</v>
      </c>
      <c r="E327" s="8">
        <v>8</v>
      </c>
      <c r="F327" s="8">
        <v>0</v>
      </c>
      <c r="G327" s="8" t="s">
        <v>27</v>
      </c>
      <c r="H327" s="8" t="s">
        <v>2591</v>
      </c>
      <c r="I327" s="8" t="s">
        <v>2552</v>
      </c>
      <c r="J327" s="8" t="s">
        <v>872</v>
      </c>
      <c r="K327" s="8" t="s">
        <v>872</v>
      </c>
      <c r="L327" s="8" t="s">
        <v>883</v>
      </c>
      <c r="M327" s="8" t="s">
        <v>4597</v>
      </c>
      <c r="N327" s="8" t="s">
        <v>4583</v>
      </c>
    </row>
    <row r="328" spans="1:14" x14ac:dyDescent="0.3">
      <c r="A328" s="6" t="s">
        <v>44</v>
      </c>
      <c r="B328" s="6" t="s">
        <v>412</v>
      </c>
      <c r="C328" s="7">
        <v>0.9</v>
      </c>
      <c r="D328" s="6">
        <v>30</v>
      </c>
      <c r="E328" s="6">
        <v>27</v>
      </c>
      <c r="F328" s="6">
        <v>3</v>
      </c>
      <c r="G328" s="6" t="s">
        <v>27</v>
      </c>
      <c r="H328" s="6" t="s">
        <v>2591</v>
      </c>
      <c r="I328" s="6" t="s">
        <v>2552</v>
      </c>
      <c r="J328" s="6" t="s">
        <v>872</v>
      </c>
      <c r="K328" s="6" t="s">
        <v>872</v>
      </c>
      <c r="L328" s="6" t="s">
        <v>883</v>
      </c>
      <c r="M328" s="6" t="s">
        <v>4597</v>
      </c>
      <c r="N328" s="6" t="s">
        <v>4583</v>
      </c>
    </row>
    <row r="329" spans="1:14" x14ac:dyDescent="0.3">
      <c r="A329" s="8" t="s">
        <v>412</v>
      </c>
      <c r="B329" s="8" t="s">
        <v>668</v>
      </c>
      <c r="C329" s="9">
        <v>1</v>
      </c>
      <c r="D329" s="8">
        <v>5</v>
      </c>
      <c r="E329" s="8">
        <v>5</v>
      </c>
      <c r="F329" s="8">
        <v>0</v>
      </c>
      <c r="G329" s="8" t="s">
        <v>27</v>
      </c>
      <c r="H329" s="8" t="s">
        <v>2591</v>
      </c>
      <c r="I329" s="8" t="s">
        <v>2552</v>
      </c>
      <c r="J329" s="8" t="s">
        <v>872</v>
      </c>
      <c r="K329" s="8" t="s">
        <v>872</v>
      </c>
      <c r="L329" s="8" t="s">
        <v>883</v>
      </c>
      <c r="M329" s="8" t="s">
        <v>4597</v>
      </c>
      <c r="N329" s="8" t="s">
        <v>4583</v>
      </c>
    </row>
    <row r="330" spans="1:14" x14ac:dyDescent="0.3">
      <c r="A330" s="6" t="s">
        <v>90</v>
      </c>
      <c r="B330" s="6" t="s">
        <v>95</v>
      </c>
      <c r="C330" s="7">
        <v>0.75</v>
      </c>
      <c r="D330" s="6">
        <v>4</v>
      </c>
      <c r="E330" s="6">
        <v>3</v>
      </c>
      <c r="F330" s="6">
        <v>1</v>
      </c>
      <c r="G330" s="6" t="s">
        <v>27</v>
      </c>
      <c r="H330" s="6" t="s">
        <v>2591</v>
      </c>
      <c r="I330" s="6" t="s">
        <v>2552</v>
      </c>
      <c r="J330" s="6" t="s">
        <v>883</v>
      </c>
      <c r="K330" s="6" t="s">
        <v>872</v>
      </c>
      <c r="L330" s="6" t="s">
        <v>883</v>
      </c>
      <c r="M330" s="6" t="s">
        <v>4597</v>
      </c>
      <c r="N330" s="6" t="s">
        <v>4583</v>
      </c>
    </row>
    <row r="331" spans="1:14" x14ac:dyDescent="0.3">
      <c r="A331" s="8" t="s">
        <v>90</v>
      </c>
      <c r="B331" s="8" t="s">
        <v>98</v>
      </c>
      <c r="C331" s="9">
        <v>0.83333333333333337</v>
      </c>
      <c r="D331" s="8">
        <v>6</v>
      </c>
      <c r="E331" s="8">
        <v>5</v>
      </c>
      <c r="F331" s="8">
        <v>1</v>
      </c>
      <c r="G331" s="8" t="s">
        <v>27</v>
      </c>
      <c r="H331" s="8" t="s">
        <v>2591</v>
      </c>
      <c r="I331" s="8" t="s">
        <v>2552</v>
      </c>
      <c r="J331" s="8" t="s">
        <v>883</v>
      </c>
      <c r="K331" s="8" t="s">
        <v>872</v>
      </c>
      <c r="L331" s="8" t="s">
        <v>883</v>
      </c>
      <c r="M331" s="8" t="s">
        <v>4597</v>
      </c>
      <c r="N331" s="8" t="s">
        <v>4583</v>
      </c>
    </row>
    <row r="332" spans="1:14" x14ac:dyDescent="0.3">
      <c r="A332" s="6" t="s">
        <v>99</v>
      </c>
      <c r="B332" s="6" t="s">
        <v>98</v>
      </c>
      <c r="C332" s="7">
        <v>0.69047619047619047</v>
      </c>
      <c r="D332" s="6">
        <v>42</v>
      </c>
      <c r="E332" s="6">
        <v>29</v>
      </c>
      <c r="F332" s="6">
        <v>13</v>
      </c>
      <c r="G332" s="6" t="s">
        <v>27</v>
      </c>
      <c r="H332" s="6" t="s">
        <v>2591</v>
      </c>
      <c r="I332" s="6" t="s">
        <v>2552</v>
      </c>
      <c r="J332" s="6" t="s">
        <v>883</v>
      </c>
      <c r="K332" s="6" t="s">
        <v>872</v>
      </c>
      <c r="L332" s="6" t="s">
        <v>883</v>
      </c>
      <c r="M332" s="6" t="s">
        <v>4597</v>
      </c>
      <c r="N332" s="6" t="s">
        <v>4583</v>
      </c>
    </row>
    <row r="333" spans="1:14" x14ac:dyDescent="0.3">
      <c r="A333" s="8" t="s">
        <v>343</v>
      </c>
      <c r="B333" s="8" t="s">
        <v>99</v>
      </c>
      <c r="C333" s="9">
        <v>0.72727272727272729</v>
      </c>
      <c r="D333" s="8">
        <v>11</v>
      </c>
      <c r="E333" s="8">
        <v>8</v>
      </c>
      <c r="F333" s="8">
        <v>3</v>
      </c>
      <c r="G333" s="8" t="s">
        <v>27</v>
      </c>
      <c r="H333" s="8" t="s">
        <v>2591</v>
      </c>
      <c r="I333" s="8" t="s">
        <v>2552</v>
      </c>
      <c r="J333" s="8" t="s">
        <v>883</v>
      </c>
      <c r="K333" s="8" t="s">
        <v>872</v>
      </c>
      <c r="L333" s="8" t="s">
        <v>883</v>
      </c>
      <c r="M333" s="8" t="s">
        <v>4597</v>
      </c>
      <c r="N333" s="8" t="s">
        <v>4583</v>
      </c>
    </row>
    <row r="334" spans="1:14" x14ac:dyDescent="0.3">
      <c r="A334" s="6" t="s">
        <v>99</v>
      </c>
      <c r="B334" s="6" t="s">
        <v>346</v>
      </c>
      <c r="C334" s="7">
        <v>1</v>
      </c>
      <c r="D334" s="6">
        <v>30</v>
      </c>
      <c r="E334" s="6">
        <v>30</v>
      </c>
      <c r="F334" s="6">
        <v>0</v>
      </c>
      <c r="G334" s="6" t="s">
        <v>27</v>
      </c>
      <c r="H334" s="6" t="s">
        <v>2591</v>
      </c>
      <c r="I334" s="6" t="s">
        <v>2552</v>
      </c>
      <c r="J334" s="6" t="s">
        <v>883</v>
      </c>
      <c r="K334" s="6" t="s">
        <v>872</v>
      </c>
      <c r="L334" s="6" t="s">
        <v>883</v>
      </c>
      <c r="M334" s="6" t="s">
        <v>4597</v>
      </c>
      <c r="N334" s="6" t="s">
        <v>4583</v>
      </c>
    </row>
    <row r="335" spans="1:14" x14ac:dyDescent="0.3">
      <c r="A335" s="8" t="s">
        <v>106</v>
      </c>
      <c r="B335" s="8" t="s">
        <v>346</v>
      </c>
      <c r="C335" s="9">
        <v>0.52727272727272723</v>
      </c>
      <c r="D335" s="8">
        <v>55</v>
      </c>
      <c r="E335" s="8">
        <v>29</v>
      </c>
      <c r="F335" s="8">
        <v>26</v>
      </c>
      <c r="G335" s="8" t="s">
        <v>27</v>
      </c>
      <c r="H335" s="8" t="s">
        <v>2591</v>
      </c>
      <c r="I335" s="8" t="s">
        <v>2552</v>
      </c>
      <c r="J335" s="8" t="s">
        <v>883</v>
      </c>
      <c r="K335" s="8" t="s">
        <v>872</v>
      </c>
      <c r="L335" s="8" t="s">
        <v>883</v>
      </c>
      <c r="M335" s="8" t="s">
        <v>4597</v>
      </c>
      <c r="N335" s="8" t="s">
        <v>4583</v>
      </c>
    </row>
    <row r="336" spans="1:14" x14ac:dyDescent="0.3">
      <c r="A336" s="6" t="s">
        <v>106</v>
      </c>
      <c r="B336" s="6" t="s">
        <v>107</v>
      </c>
      <c r="C336" s="7">
        <v>1</v>
      </c>
      <c r="D336" s="6">
        <v>31</v>
      </c>
      <c r="E336" s="6">
        <v>31</v>
      </c>
      <c r="F336" s="6">
        <v>0</v>
      </c>
      <c r="G336" s="6" t="s">
        <v>27</v>
      </c>
      <c r="H336" s="6" t="s">
        <v>2591</v>
      </c>
      <c r="I336" s="6" t="s">
        <v>2552</v>
      </c>
      <c r="J336" s="6" t="s">
        <v>883</v>
      </c>
      <c r="K336" s="6" t="s">
        <v>872</v>
      </c>
      <c r="L336" s="6" t="s">
        <v>883</v>
      </c>
      <c r="M336" s="6" t="s">
        <v>4597</v>
      </c>
      <c r="N336" s="6" t="s">
        <v>4583</v>
      </c>
    </row>
    <row r="337" spans="1:14" x14ac:dyDescent="0.3">
      <c r="A337" s="8" t="s">
        <v>355</v>
      </c>
      <c r="B337" s="8" t="s">
        <v>353</v>
      </c>
      <c r="C337" s="9">
        <v>0.5</v>
      </c>
      <c r="D337" s="8">
        <v>2</v>
      </c>
      <c r="E337" s="8">
        <v>1</v>
      </c>
      <c r="F337" s="8">
        <v>1</v>
      </c>
      <c r="G337" s="8" t="s">
        <v>27</v>
      </c>
      <c r="H337" s="8" t="s">
        <v>2591</v>
      </c>
      <c r="I337" s="8" t="s">
        <v>2552</v>
      </c>
      <c r="J337" s="8" t="s">
        <v>883</v>
      </c>
      <c r="K337" s="8" t="s">
        <v>872</v>
      </c>
      <c r="L337" s="8" t="s">
        <v>883</v>
      </c>
      <c r="M337" s="8" t="s">
        <v>4597</v>
      </c>
      <c r="N337" s="8" t="s">
        <v>4583</v>
      </c>
    </row>
    <row r="338" spans="1:14" x14ac:dyDescent="0.3">
      <c r="A338" s="6" t="s">
        <v>95</v>
      </c>
      <c r="B338" s="6" t="s">
        <v>343</v>
      </c>
      <c r="C338" s="7">
        <v>0.66666666666666663</v>
      </c>
      <c r="D338" s="6">
        <v>6</v>
      </c>
      <c r="E338" s="6">
        <v>4</v>
      </c>
      <c r="F338" s="6">
        <v>2</v>
      </c>
      <c r="G338" s="6" t="s">
        <v>27</v>
      </c>
      <c r="H338" s="6" t="s">
        <v>2595</v>
      </c>
      <c r="I338" s="6" t="s">
        <v>2552</v>
      </c>
      <c r="J338" s="6" t="s">
        <v>883</v>
      </c>
      <c r="K338" s="6" t="s">
        <v>883</v>
      </c>
      <c r="L338" s="6" t="s">
        <v>850</v>
      </c>
      <c r="M338" s="6" t="s">
        <v>4596</v>
      </c>
      <c r="N338" s="6" t="s">
        <v>4583</v>
      </c>
    </row>
    <row r="339" spans="1:14" x14ac:dyDescent="0.3">
      <c r="A339" s="8" t="s">
        <v>95</v>
      </c>
      <c r="B339" s="8" t="s">
        <v>99</v>
      </c>
      <c r="C339" s="9">
        <v>0.66666666666666663</v>
      </c>
      <c r="D339" s="8">
        <v>6</v>
      </c>
      <c r="E339" s="8">
        <v>4</v>
      </c>
      <c r="F339" s="8">
        <v>2</v>
      </c>
      <c r="G339" s="8" t="s">
        <v>27</v>
      </c>
      <c r="H339" s="8" t="s">
        <v>2595</v>
      </c>
      <c r="I339" s="8" t="s">
        <v>2552</v>
      </c>
      <c r="J339" s="8" t="s">
        <v>883</v>
      </c>
      <c r="K339" s="8" t="s">
        <v>883</v>
      </c>
      <c r="L339" s="8" t="s">
        <v>850</v>
      </c>
      <c r="M339" s="8" t="s">
        <v>4596</v>
      </c>
      <c r="N339" s="8" t="s">
        <v>4583</v>
      </c>
    </row>
    <row r="340" spans="1:14" x14ac:dyDescent="0.3">
      <c r="A340" s="6" t="s">
        <v>346</v>
      </c>
      <c r="B340" s="6" t="s">
        <v>95</v>
      </c>
      <c r="C340" s="7">
        <v>0.57425742574257421</v>
      </c>
      <c r="D340" s="6">
        <v>101</v>
      </c>
      <c r="E340" s="6">
        <v>58</v>
      </c>
      <c r="F340" s="6">
        <v>43</v>
      </c>
      <c r="G340" s="6" t="s">
        <v>27</v>
      </c>
      <c r="H340" s="6" t="s">
        <v>2595</v>
      </c>
      <c r="I340" s="6" t="s">
        <v>2552</v>
      </c>
      <c r="J340" s="6" t="s">
        <v>883</v>
      </c>
      <c r="K340" s="6" t="s">
        <v>883</v>
      </c>
      <c r="L340" s="6" t="s">
        <v>850</v>
      </c>
      <c r="M340" s="6" t="s">
        <v>4596</v>
      </c>
      <c r="N340" s="6" t="s">
        <v>4583</v>
      </c>
    </row>
    <row r="341" spans="1:14" x14ac:dyDescent="0.3">
      <c r="A341" s="8" t="s">
        <v>346</v>
      </c>
      <c r="B341" s="8" t="s">
        <v>691</v>
      </c>
      <c r="C341" s="9">
        <v>0.5</v>
      </c>
      <c r="D341" s="8">
        <v>30</v>
      </c>
      <c r="E341" s="8">
        <v>15</v>
      </c>
      <c r="F341" s="8">
        <v>15</v>
      </c>
      <c r="G341" s="8" t="s">
        <v>27</v>
      </c>
      <c r="H341" s="8" t="s">
        <v>2595</v>
      </c>
      <c r="I341" s="8" t="s">
        <v>2552</v>
      </c>
      <c r="J341" s="8" t="s">
        <v>883</v>
      </c>
      <c r="K341" s="8" t="s">
        <v>883</v>
      </c>
      <c r="L341" s="8" t="s">
        <v>850</v>
      </c>
      <c r="M341" s="8" t="s">
        <v>4596</v>
      </c>
      <c r="N341" s="8" t="s">
        <v>4583</v>
      </c>
    </row>
    <row r="342" spans="1:14" x14ac:dyDescent="0.3">
      <c r="A342" s="6" t="s">
        <v>346</v>
      </c>
      <c r="B342" s="6" t="s">
        <v>106</v>
      </c>
      <c r="C342" s="7">
        <v>0.68518518518518523</v>
      </c>
      <c r="D342" s="6">
        <v>54</v>
      </c>
      <c r="E342" s="6">
        <v>37</v>
      </c>
      <c r="F342" s="6">
        <v>17</v>
      </c>
      <c r="G342" s="6" t="s">
        <v>27</v>
      </c>
      <c r="H342" s="6" t="s">
        <v>2595</v>
      </c>
      <c r="I342" s="6" t="s">
        <v>2552</v>
      </c>
      <c r="J342" s="6" t="s">
        <v>883</v>
      </c>
      <c r="K342" s="6" t="s">
        <v>883</v>
      </c>
      <c r="L342" s="6" t="s">
        <v>850</v>
      </c>
      <c r="M342" s="6" t="s">
        <v>4596</v>
      </c>
      <c r="N342" s="6" t="s">
        <v>4583</v>
      </c>
    </row>
    <row r="343" spans="1:14" x14ac:dyDescent="0.3">
      <c r="A343" s="8" t="s">
        <v>167</v>
      </c>
      <c r="B343" s="8" t="s">
        <v>248</v>
      </c>
      <c r="C343" s="9">
        <v>0.7407407407407407</v>
      </c>
      <c r="D343" s="8">
        <v>27</v>
      </c>
      <c r="E343" s="8">
        <v>20</v>
      </c>
      <c r="F343" s="8">
        <v>7</v>
      </c>
      <c r="G343" s="8" t="s">
        <v>27</v>
      </c>
      <c r="H343" s="8" t="s">
        <v>2595</v>
      </c>
      <c r="I343" s="8" t="s">
        <v>2552</v>
      </c>
      <c r="J343" s="8" t="s">
        <v>850</v>
      </c>
      <c r="K343" s="8" t="s">
        <v>883</v>
      </c>
      <c r="L343" s="8" t="s">
        <v>850</v>
      </c>
      <c r="M343" s="8" t="s">
        <v>4596</v>
      </c>
      <c r="N343" s="8" t="s">
        <v>4583</v>
      </c>
    </row>
    <row r="344" spans="1:14" x14ac:dyDescent="0.3">
      <c r="A344" s="6" t="s">
        <v>256</v>
      </c>
      <c r="B344" s="6" t="s">
        <v>248</v>
      </c>
      <c r="C344" s="7">
        <v>1</v>
      </c>
      <c r="D344" s="6">
        <v>1</v>
      </c>
      <c r="E344" s="6">
        <v>1</v>
      </c>
      <c r="F344" s="6">
        <v>0</v>
      </c>
      <c r="G344" s="6" t="s">
        <v>27</v>
      </c>
      <c r="H344" s="6" t="s">
        <v>2595</v>
      </c>
      <c r="I344" s="6" t="s">
        <v>2552</v>
      </c>
      <c r="J344" s="6" t="s">
        <v>850</v>
      </c>
      <c r="K344" s="6" t="s">
        <v>883</v>
      </c>
      <c r="L344" s="6" t="s">
        <v>850</v>
      </c>
      <c r="M344" s="6" t="s">
        <v>4596</v>
      </c>
      <c r="N344" s="6" t="s">
        <v>4583</v>
      </c>
    </row>
    <row r="345" spans="1:14" x14ac:dyDescent="0.3">
      <c r="A345" s="8" t="s">
        <v>496</v>
      </c>
      <c r="B345" s="8" t="s">
        <v>256</v>
      </c>
      <c r="C345" s="9">
        <v>0.625</v>
      </c>
      <c r="D345" s="8">
        <v>32</v>
      </c>
      <c r="E345" s="8">
        <v>20</v>
      </c>
      <c r="F345" s="8">
        <v>12</v>
      </c>
      <c r="G345" s="8" t="s">
        <v>27</v>
      </c>
      <c r="H345" s="8" t="s">
        <v>2595</v>
      </c>
      <c r="I345" s="8" t="s">
        <v>2552</v>
      </c>
      <c r="J345" s="8" t="s">
        <v>850</v>
      </c>
      <c r="K345" s="8" t="s">
        <v>883</v>
      </c>
      <c r="L345" s="8" t="s">
        <v>850</v>
      </c>
      <c r="M345" s="8" t="s">
        <v>4596</v>
      </c>
      <c r="N345" s="8" t="s">
        <v>4583</v>
      </c>
    </row>
    <row r="346" spans="1:14" x14ac:dyDescent="0.3">
      <c r="A346" s="6" t="s">
        <v>243</v>
      </c>
      <c r="B346" s="6" t="s">
        <v>496</v>
      </c>
      <c r="C346" s="7">
        <v>0.52631578947368418</v>
      </c>
      <c r="D346" s="6">
        <v>19</v>
      </c>
      <c r="E346" s="6">
        <v>10</v>
      </c>
      <c r="F346" s="6">
        <v>9</v>
      </c>
      <c r="G346" s="6" t="s">
        <v>27</v>
      </c>
      <c r="H346" s="6" t="s">
        <v>2595</v>
      </c>
      <c r="I346" s="6" t="s">
        <v>2552</v>
      </c>
      <c r="J346" s="6" t="s">
        <v>850</v>
      </c>
      <c r="K346" s="6" t="s">
        <v>883</v>
      </c>
      <c r="L346" s="6" t="s">
        <v>850</v>
      </c>
      <c r="M346" s="6" t="s">
        <v>4596</v>
      </c>
      <c r="N346" s="6" t="s">
        <v>4583</v>
      </c>
    </row>
    <row r="347" spans="1:14" x14ac:dyDescent="0.3">
      <c r="A347" s="8" t="s">
        <v>496</v>
      </c>
      <c r="B347" s="8" t="s">
        <v>629</v>
      </c>
      <c r="C347" s="9">
        <v>1</v>
      </c>
      <c r="D347" s="8">
        <v>22</v>
      </c>
      <c r="E347" s="8">
        <v>22</v>
      </c>
      <c r="F347" s="8">
        <v>0</v>
      </c>
      <c r="G347" s="8" t="s">
        <v>27</v>
      </c>
      <c r="H347" s="8" t="s">
        <v>2595</v>
      </c>
      <c r="I347" s="8" t="s">
        <v>2552</v>
      </c>
      <c r="J347" s="8" t="s">
        <v>850</v>
      </c>
      <c r="K347" s="8" t="s">
        <v>883</v>
      </c>
      <c r="L347" s="8" t="s">
        <v>850</v>
      </c>
      <c r="M347" s="8" t="s">
        <v>4596</v>
      </c>
      <c r="N347" s="8" t="s">
        <v>4583</v>
      </c>
    </row>
    <row r="348" spans="1:14" x14ac:dyDescent="0.3">
      <c r="A348" s="6" t="s">
        <v>246</v>
      </c>
      <c r="B348" s="6" t="s">
        <v>629</v>
      </c>
      <c r="C348" s="7">
        <v>0.8</v>
      </c>
      <c r="D348" s="6">
        <v>15</v>
      </c>
      <c r="E348" s="6">
        <v>12</v>
      </c>
      <c r="F348" s="6">
        <v>3</v>
      </c>
      <c r="G348" s="6" t="s">
        <v>27</v>
      </c>
      <c r="H348" s="6" t="s">
        <v>2595</v>
      </c>
      <c r="I348" s="6" t="s">
        <v>2552</v>
      </c>
      <c r="J348" s="6" t="s">
        <v>850</v>
      </c>
      <c r="K348" s="6" t="s">
        <v>883</v>
      </c>
      <c r="L348" s="6" t="s">
        <v>850</v>
      </c>
      <c r="M348" s="6" t="s">
        <v>4596</v>
      </c>
      <c r="N348" s="6" t="s">
        <v>4583</v>
      </c>
    </row>
    <row r="349" spans="1:14" x14ac:dyDescent="0.3">
      <c r="A349" s="8" t="s">
        <v>629</v>
      </c>
      <c r="B349" s="8" t="s">
        <v>240</v>
      </c>
      <c r="C349" s="9">
        <v>0.84615384615384615</v>
      </c>
      <c r="D349" s="8">
        <v>13</v>
      </c>
      <c r="E349" s="8">
        <v>11</v>
      </c>
      <c r="F349" s="8">
        <v>2</v>
      </c>
      <c r="G349" s="8" t="s">
        <v>27</v>
      </c>
      <c r="H349" s="8" t="s">
        <v>2595</v>
      </c>
      <c r="I349" s="8" t="s">
        <v>2552</v>
      </c>
      <c r="J349" s="8" t="s">
        <v>850</v>
      </c>
      <c r="K349" s="8" t="s">
        <v>883</v>
      </c>
      <c r="L349" s="8" t="s">
        <v>850</v>
      </c>
      <c r="M349" s="8" t="s">
        <v>4596</v>
      </c>
      <c r="N349" s="8" t="s">
        <v>4583</v>
      </c>
    </row>
    <row r="350" spans="1:14" x14ac:dyDescent="0.3">
      <c r="A350" s="6" t="s">
        <v>629</v>
      </c>
      <c r="B350" s="6" t="s">
        <v>259</v>
      </c>
      <c r="C350" s="7">
        <v>0.8</v>
      </c>
      <c r="D350" s="6">
        <v>10</v>
      </c>
      <c r="E350" s="6">
        <v>8</v>
      </c>
      <c r="F350" s="6">
        <v>2</v>
      </c>
      <c r="G350" s="6" t="s">
        <v>27</v>
      </c>
      <c r="H350" s="6" t="s">
        <v>2595</v>
      </c>
      <c r="I350" s="6" t="s">
        <v>2552</v>
      </c>
      <c r="J350" s="6" t="s">
        <v>850</v>
      </c>
      <c r="K350" s="6" t="s">
        <v>883</v>
      </c>
      <c r="L350" s="6" t="s">
        <v>850</v>
      </c>
      <c r="M350" s="6" t="s">
        <v>4596</v>
      </c>
      <c r="N350" s="6" t="s">
        <v>4583</v>
      </c>
    </row>
    <row r="351" spans="1:14" x14ac:dyDescent="0.3">
      <c r="A351" s="8" t="s">
        <v>629</v>
      </c>
      <c r="B351" s="8" t="s">
        <v>702</v>
      </c>
      <c r="C351" s="9">
        <v>0.875</v>
      </c>
      <c r="D351" s="8">
        <v>8</v>
      </c>
      <c r="E351" s="8">
        <v>7</v>
      </c>
      <c r="F351" s="8">
        <v>1</v>
      </c>
      <c r="G351" s="8" t="s">
        <v>27</v>
      </c>
      <c r="H351" s="8" t="s">
        <v>2595</v>
      </c>
      <c r="I351" s="8" t="s">
        <v>2552</v>
      </c>
      <c r="J351" s="8" t="s">
        <v>850</v>
      </c>
      <c r="K351" s="8" t="s">
        <v>883</v>
      </c>
      <c r="L351" s="8" t="s">
        <v>850</v>
      </c>
      <c r="M351" s="8" t="s">
        <v>4596</v>
      </c>
      <c r="N351" s="8" t="s">
        <v>4583</v>
      </c>
    </row>
    <row r="352" spans="1:14" x14ac:dyDescent="0.3">
      <c r="A352" s="6" t="s">
        <v>629</v>
      </c>
      <c r="B352" s="6" t="s">
        <v>705</v>
      </c>
      <c r="C352" s="7">
        <v>1</v>
      </c>
      <c r="D352" s="6">
        <v>1</v>
      </c>
      <c r="E352" s="6">
        <v>1</v>
      </c>
      <c r="F352" s="6">
        <v>0</v>
      </c>
      <c r="G352" s="6" t="s">
        <v>27</v>
      </c>
      <c r="H352" s="6" t="s">
        <v>2595</v>
      </c>
      <c r="I352" s="6" t="s">
        <v>2552</v>
      </c>
      <c r="J352" s="6" t="s">
        <v>850</v>
      </c>
      <c r="K352" s="6" t="s">
        <v>883</v>
      </c>
      <c r="L352" s="6" t="s">
        <v>850</v>
      </c>
      <c r="M352" s="6" t="s">
        <v>4596</v>
      </c>
      <c r="N352" s="6" t="s">
        <v>4583</v>
      </c>
    </row>
    <row r="353" spans="1:14" x14ac:dyDescent="0.3">
      <c r="A353" s="8" t="s">
        <v>425</v>
      </c>
      <c r="B353" s="8" t="s">
        <v>63</v>
      </c>
      <c r="C353" s="9">
        <v>0.52380952380952384</v>
      </c>
      <c r="D353" s="8">
        <v>21</v>
      </c>
      <c r="E353" s="8">
        <v>11</v>
      </c>
      <c r="F353" s="8">
        <v>10</v>
      </c>
      <c r="G353" s="8" t="s">
        <v>27</v>
      </c>
      <c r="H353" s="8" t="s">
        <v>2599</v>
      </c>
      <c r="I353" s="8" t="s">
        <v>2552</v>
      </c>
      <c r="J353" s="8" t="s">
        <v>897</v>
      </c>
      <c r="K353" s="8" t="s">
        <v>897</v>
      </c>
      <c r="L353" s="8" t="s">
        <v>872</v>
      </c>
      <c r="M353" s="8" t="s">
        <v>4594</v>
      </c>
      <c r="N353" s="8" t="s">
        <v>4583</v>
      </c>
    </row>
    <row r="354" spans="1:14" x14ac:dyDescent="0.3">
      <c r="A354" s="6" t="s">
        <v>425</v>
      </c>
      <c r="B354" s="6" t="s">
        <v>299</v>
      </c>
      <c r="C354" s="7">
        <v>0.67777777777777781</v>
      </c>
      <c r="D354" s="6">
        <v>90</v>
      </c>
      <c r="E354" s="6">
        <v>61</v>
      </c>
      <c r="F354" s="6">
        <v>29</v>
      </c>
      <c r="G354" s="6" t="s">
        <v>27</v>
      </c>
      <c r="H354" s="6" t="s">
        <v>2599</v>
      </c>
      <c r="I354" s="6" t="s">
        <v>2552</v>
      </c>
      <c r="J354" s="6" t="s">
        <v>897</v>
      </c>
      <c r="K354" s="6" t="s">
        <v>897</v>
      </c>
      <c r="L354" s="6" t="s">
        <v>872</v>
      </c>
      <c r="M354" s="6" t="s">
        <v>4594</v>
      </c>
      <c r="N354" s="6" t="s">
        <v>4583</v>
      </c>
    </row>
    <row r="355" spans="1:14" x14ac:dyDescent="0.3">
      <c r="A355" s="8" t="s">
        <v>425</v>
      </c>
      <c r="B355" s="8" t="s">
        <v>506</v>
      </c>
      <c r="C355" s="9">
        <v>0.66666666666666663</v>
      </c>
      <c r="D355" s="8">
        <v>6</v>
      </c>
      <c r="E355" s="8">
        <v>4</v>
      </c>
      <c r="F355" s="8">
        <v>2</v>
      </c>
      <c r="G355" s="8" t="s">
        <v>27</v>
      </c>
      <c r="H355" s="8" t="s">
        <v>2599</v>
      </c>
      <c r="I355" s="8" t="s">
        <v>2552</v>
      </c>
      <c r="J355" s="8" t="s">
        <v>897</v>
      </c>
      <c r="K355" s="8" t="s">
        <v>897</v>
      </c>
      <c r="L355" s="8" t="s">
        <v>872</v>
      </c>
      <c r="M355" s="8" t="s">
        <v>4594</v>
      </c>
      <c r="N355" s="8" t="s">
        <v>4583</v>
      </c>
    </row>
    <row r="356" spans="1:14" x14ac:dyDescent="0.3">
      <c r="A356" s="6" t="s">
        <v>67</v>
      </c>
      <c r="B356" s="6" t="s">
        <v>425</v>
      </c>
      <c r="C356" s="7">
        <v>0.8666666666666667</v>
      </c>
      <c r="D356" s="6">
        <v>45</v>
      </c>
      <c r="E356" s="6">
        <v>39</v>
      </c>
      <c r="F356" s="6">
        <v>6</v>
      </c>
      <c r="G356" s="6" t="s">
        <v>27</v>
      </c>
      <c r="H356" s="6" t="s">
        <v>2599</v>
      </c>
      <c r="I356" s="6" t="s">
        <v>2552</v>
      </c>
      <c r="J356" s="6" t="s">
        <v>897</v>
      </c>
      <c r="K356" s="6" t="s">
        <v>897</v>
      </c>
      <c r="L356" s="6" t="s">
        <v>872</v>
      </c>
      <c r="M356" s="6" t="s">
        <v>4594</v>
      </c>
      <c r="N356" s="6" t="s">
        <v>4583</v>
      </c>
    </row>
    <row r="357" spans="1:14" x14ac:dyDescent="0.3">
      <c r="A357" s="8" t="s">
        <v>67</v>
      </c>
      <c r="B357" s="8" t="s">
        <v>536</v>
      </c>
      <c r="C357" s="9">
        <v>0.875</v>
      </c>
      <c r="D357" s="8">
        <v>24</v>
      </c>
      <c r="E357" s="8">
        <v>21</v>
      </c>
      <c r="F357" s="8">
        <v>3</v>
      </c>
      <c r="G357" s="8" t="s">
        <v>27</v>
      </c>
      <c r="H357" s="8" t="s">
        <v>2599</v>
      </c>
      <c r="I357" s="8" t="s">
        <v>2552</v>
      </c>
      <c r="J357" s="8" t="s">
        <v>897</v>
      </c>
      <c r="K357" s="8" t="s">
        <v>897</v>
      </c>
      <c r="L357" s="8" t="s">
        <v>872</v>
      </c>
      <c r="M357" s="8" t="s">
        <v>4594</v>
      </c>
      <c r="N357" s="8" t="s">
        <v>4583</v>
      </c>
    </row>
    <row r="358" spans="1:14" x14ac:dyDescent="0.3">
      <c r="A358" s="6" t="s">
        <v>35</v>
      </c>
      <c r="B358" s="6" t="s">
        <v>31</v>
      </c>
      <c r="C358" s="7">
        <v>0.58620689655172409</v>
      </c>
      <c r="D358" s="6">
        <v>87</v>
      </c>
      <c r="E358" s="6">
        <v>51</v>
      </c>
      <c r="F358" s="6">
        <v>36</v>
      </c>
      <c r="G358" s="6" t="s">
        <v>27</v>
      </c>
      <c r="H358" s="6" t="s">
        <v>2599</v>
      </c>
      <c r="I358" s="6" t="s">
        <v>2552</v>
      </c>
      <c r="J358" s="6" t="s">
        <v>872</v>
      </c>
      <c r="K358" s="6" t="s">
        <v>897</v>
      </c>
      <c r="L358" s="6" t="s">
        <v>872</v>
      </c>
      <c r="M358" s="6" t="s">
        <v>4594</v>
      </c>
      <c r="N358" s="6" t="s">
        <v>4583</v>
      </c>
    </row>
    <row r="359" spans="1:14" x14ac:dyDescent="0.3">
      <c r="A359" s="8" t="s">
        <v>25</v>
      </c>
      <c r="B359" s="8" t="s">
        <v>35</v>
      </c>
      <c r="C359" s="9">
        <v>0.8</v>
      </c>
      <c r="D359" s="8">
        <v>20</v>
      </c>
      <c r="E359" s="8">
        <v>16</v>
      </c>
      <c r="F359" s="8">
        <v>4</v>
      </c>
      <c r="G359" s="8" t="s">
        <v>27</v>
      </c>
      <c r="H359" s="8" t="s">
        <v>2599</v>
      </c>
      <c r="I359" s="8" t="s">
        <v>2552</v>
      </c>
      <c r="J359" s="8" t="s">
        <v>872</v>
      </c>
      <c r="K359" s="8" t="s">
        <v>897</v>
      </c>
      <c r="L359" s="8" t="s">
        <v>872</v>
      </c>
      <c r="M359" s="8" t="s">
        <v>4594</v>
      </c>
      <c r="N359" s="8" t="s">
        <v>4583</v>
      </c>
    </row>
    <row r="360" spans="1:14" x14ac:dyDescent="0.3">
      <c r="A360" s="6" t="s">
        <v>563</v>
      </c>
      <c r="B360" s="6" t="s">
        <v>35</v>
      </c>
      <c r="C360" s="7">
        <v>1</v>
      </c>
      <c r="D360" s="6">
        <v>5</v>
      </c>
      <c r="E360" s="6">
        <v>5</v>
      </c>
      <c r="F360" s="6">
        <v>0</v>
      </c>
      <c r="G360" s="6" t="s">
        <v>27</v>
      </c>
      <c r="H360" s="6" t="s">
        <v>2599</v>
      </c>
      <c r="I360" s="6" t="s">
        <v>2552</v>
      </c>
      <c r="J360" s="6" t="s">
        <v>872</v>
      </c>
      <c r="K360" s="6" t="s">
        <v>897</v>
      </c>
      <c r="L360" s="6" t="s">
        <v>872</v>
      </c>
      <c r="M360" s="6" t="s">
        <v>4594</v>
      </c>
      <c r="N360" s="6" t="s">
        <v>4583</v>
      </c>
    </row>
    <row r="361" spans="1:14" x14ac:dyDescent="0.3">
      <c r="A361" s="8" t="s">
        <v>563</v>
      </c>
      <c r="B361" s="8" t="s">
        <v>604</v>
      </c>
      <c r="C361" s="9">
        <v>0.81818181818181823</v>
      </c>
      <c r="D361" s="8">
        <v>11</v>
      </c>
      <c r="E361" s="8">
        <v>9</v>
      </c>
      <c r="F361" s="8">
        <v>2</v>
      </c>
      <c r="G361" s="8" t="s">
        <v>27</v>
      </c>
      <c r="H361" s="8" t="s">
        <v>2599</v>
      </c>
      <c r="I361" s="8" t="s">
        <v>2552</v>
      </c>
      <c r="J361" s="8" t="s">
        <v>872</v>
      </c>
      <c r="K361" s="8" t="s">
        <v>897</v>
      </c>
      <c r="L361" s="8" t="s">
        <v>872</v>
      </c>
      <c r="M361" s="8" t="s">
        <v>4594</v>
      </c>
      <c r="N361" s="8" t="s">
        <v>4583</v>
      </c>
    </row>
    <row r="362" spans="1:14" x14ac:dyDescent="0.3">
      <c r="A362" s="6" t="s">
        <v>604</v>
      </c>
      <c r="B362" s="6" t="s">
        <v>138</v>
      </c>
      <c r="C362" s="7">
        <v>1</v>
      </c>
      <c r="D362" s="6">
        <v>8</v>
      </c>
      <c r="E362" s="6">
        <v>8</v>
      </c>
      <c r="F362" s="6">
        <v>0</v>
      </c>
      <c r="G362" s="6" t="s">
        <v>27</v>
      </c>
      <c r="H362" s="6" t="s">
        <v>2599</v>
      </c>
      <c r="I362" s="6" t="s">
        <v>2552</v>
      </c>
      <c r="J362" s="6" t="s">
        <v>872</v>
      </c>
      <c r="K362" s="6" t="s">
        <v>897</v>
      </c>
      <c r="L362" s="6" t="s">
        <v>872</v>
      </c>
      <c r="M362" s="6" t="s">
        <v>4594</v>
      </c>
      <c r="N362" s="6" t="s">
        <v>4583</v>
      </c>
    </row>
    <row r="363" spans="1:14" x14ac:dyDescent="0.3">
      <c r="A363" s="8" t="s">
        <v>138</v>
      </c>
      <c r="B363" s="8" t="s">
        <v>44</v>
      </c>
      <c r="C363" s="9">
        <v>0.90909090909090906</v>
      </c>
      <c r="D363" s="8">
        <v>11</v>
      </c>
      <c r="E363" s="8">
        <v>10</v>
      </c>
      <c r="F363" s="8">
        <v>1</v>
      </c>
      <c r="G363" s="8" t="s">
        <v>27</v>
      </c>
      <c r="H363" s="8" t="s">
        <v>2599</v>
      </c>
      <c r="I363" s="8" t="s">
        <v>2552</v>
      </c>
      <c r="J363" s="8" t="s">
        <v>872</v>
      </c>
      <c r="K363" s="8" t="s">
        <v>897</v>
      </c>
      <c r="L363" s="8" t="s">
        <v>872</v>
      </c>
      <c r="M363" s="8" t="s">
        <v>4594</v>
      </c>
      <c r="N363" s="8" t="s">
        <v>4583</v>
      </c>
    </row>
    <row r="364" spans="1:14" x14ac:dyDescent="0.3">
      <c r="A364" s="6" t="s">
        <v>138</v>
      </c>
      <c r="B364" s="6" t="s">
        <v>182</v>
      </c>
      <c r="C364" s="7">
        <v>1</v>
      </c>
      <c r="D364" s="6">
        <v>1</v>
      </c>
      <c r="E364" s="6">
        <v>1</v>
      </c>
      <c r="F364" s="6">
        <v>0</v>
      </c>
      <c r="G364" s="6" t="s">
        <v>27</v>
      </c>
      <c r="H364" s="6" t="s">
        <v>2599</v>
      </c>
      <c r="I364" s="6" t="s">
        <v>2552</v>
      </c>
      <c r="J364" s="6" t="s">
        <v>872</v>
      </c>
      <c r="K364" s="6" t="s">
        <v>897</v>
      </c>
      <c r="L364" s="6" t="s">
        <v>872</v>
      </c>
      <c r="M364" s="6" t="s">
        <v>4594</v>
      </c>
      <c r="N364" s="6" t="s">
        <v>4583</v>
      </c>
    </row>
    <row r="365" spans="1:14" x14ac:dyDescent="0.3">
      <c r="A365" s="8" t="s">
        <v>412</v>
      </c>
      <c r="B365" s="8" t="s">
        <v>182</v>
      </c>
      <c r="C365" s="9">
        <v>0.5</v>
      </c>
      <c r="D365" s="8">
        <v>4</v>
      </c>
      <c r="E365" s="8">
        <v>2</v>
      </c>
      <c r="F365" s="8">
        <v>2</v>
      </c>
      <c r="G365" s="8" t="s">
        <v>27</v>
      </c>
      <c r="H365" s="8" t="s">
        <v>2599</v>
      </c>
      <c r="I365" s="8" t="s">
        <v>2552</v>
      </c>
      <c r="J365" s="8" t="s">
        <v>872</v>
      </c>
      <c r="K365" s="8" t="s">
        <v>897</v>
      </c>
      <c r="L365" s="8" t="s">
        <v>872</v>
      </c>
      <c r="M365" s="8" t="s">
        <v>4594</v>
      </c>
      <c r="N365" s="8" t="s">
        <v>4583</v>
      </c>
    </row>
    <row r="366" spans="1:14" x14ac:dyDescent="0.3">
      <c r="A366" s="6" t="s">
        <v>727</v>
      </c>
      <c r="B366" s="6" t="s">
        <v>723</v>
      </c>
      <c r="C366" s="7">
        <v>0.77777777777777779</v>
      </c>
      <c r="D366" s="6">
        <v>9</v>
      </c>
      <c r="E366" s="6">
        <v>7</v>
      </c>
      <c r="F366" s="6">
        <v>2</v>
      </c>
      <c r="G366" s="6" t="s">
        <v>27</v>
      </c>
      <c r="H366" s="6" t="s">
        <v>2603</v>
      </c>
      <c r="I366" s="6" t="s">
        <v>2552</v>
      </c>
      <c r="J366" s="6" t="s">
        <v>850</v>
      </c>
      <c r="K366" s="6" t="s">
        <v>850</v>
      </c>
      <c r="L366" s="6" t="s">
        <v>909</v>
      </c>
      <c r="M366" s="6" t="s">
        <v>4592</v>
      </c>
      <c r="N366" s="6" t="s">
        <v>4583</v>
      </c>
    </row>
    <row r="367" spans="1:14" x14ac:dyDescent="0.3">
      <c r="A367" s="8" t="s">
        <v>496</v>
      </c>
      <c r="B367" s="8" t="s">
        <v>727</v>
      </c>
      <c r="C367" s="9">
        <v>0.81481481481481477</v>
      </c>
      <c r="D367" s="8">
        <v>27</v>
      </c>
      <c r="E367" s="8">
        <v>22</v>
      </c>
      <c r="F367" s="8">
        <v>5</v>
      </c>
      <c r="G367" s="8" t="s">
        <v>27</v>
      </c>
      <c r="H367" s="8" t="s">
        <v>2603</v>
      </c>
      <c r="I367" s="8" t="s">
        <v>2552</v>
      </c>
      <c r="J367" s="8" t="s">
        <v>850</v>
      </c>
      <c r="K367" s="8" t="s">
        <v>850</v>
      </c>
      <c r="L367" s="8" t="s">
        <v>909</v>
      </c>
      <c r="M367" s="8" t="s">
        <v>4592</v>
      </c>
      <c r="N367" s="8" t="s">
        <v>4583</v>
      </c>
    </row>
    <row r="368" spans="1:14" x14ac:dyDescent="0.3">
      <c r="A368" s="6" t="s">
        <v>243</v>
      </c>
      <c r="B368" s="6" t="s">
        <v>727</v>
      </c>
      <c r="C368" s="7">
        <v>0.77777777777777779</v>
      </c>
      <c r="D368" s="6">
        <v>9</v>
      </c>
      <c r="E368" s="6">
        <v>7</v>
      </c>
      <c r="F368" s="6">
        <v>2</v>
      </c>
      <c r="G368" s="6" t="s">
        <v>27</v>
      </c>
      <c r="H368" s="6" t="s">
        <v>2603</v>
      </c>
      <c r="I368" s="6" t="s">
        <v>2552</v>
      </c>
      <c r="J368" s="6" t="s">
        <v>850</v>
      </c>
      <c r="K368" s="6" t="s">
        <v>850</v>
      </c>
      <c r="L368" s="6" t="s">
        <v>909</v>
      </c>
      <c r="M368" s="6" t="s">
        <v>4592</v>
      </c>
      <c r="N368" s="6" t="s">
        <v>4583</v>
      </c>
    </row>
    <row r="369" spans="1:14" x14ac:dyDescent="0.3">
      <c r="A369" s="8" t="s">
        <v>243</v>
      </c>
      <c r="B369" s="8" t="s">
        <v>629</v>
      </c>
      <c r="C369" s="9">
        <v>1</v>
      </c>
      <c r="D369" s="8">
        <v>8</v>
      </c>
      <c r="E369" s="8">
        <v>8</v>
      </c>
      <c r="F369" s="8">
        <v>0</v>
      </c>
      <c r="G369" s="8" t="s">
        <v>27</v>
      </c>
      <c r="H369" s="8" t="s">
        <v>2603</v>
      </c>
      <c r="I369" s="8" t="s">
        <v>2552</v>
      </c>
      <c r="J369" s="8" t="s">
        <v>850</v>
      </c>
      <c r="K369" s="8" t="s">
        <v>850</v>
      </c>
      <c r="L369" s="8" t="s">
        <v>909</v>
      </c>
      <c r="M369" s="8" t="s">
        <v>4592</v>
      </c>
      <c r="N369" s="8" t="s">
        <v>4583</v>
      </c>
    </row>
    <row r="370" spans="1:14" x14ac:dyDescent="0.3">
      <c r="A370" s="6" t="s">
        <v>246</v>
      </c>
      <c r="B370" s="6" t="s">
        <v>629</v>
      </c>
      <c r="C370" s="7">
        <v>0.75</v>
      </c>
      <c r="D370" s="6">
        <v>12</v>
      </c>
      <c r="E370" s="6">
        <v>9</v>
      </c>
      <c r="F370" s="6">
        <v>3</v>
      </c>
      <c r="G370" s="6" t="s">
        <v>27</v>
      </c>
      <c r="H370" s="6" t="s">
        <v>2603</v>
      </c>
      <c r="I370" s="6" t="s">
        <v>2552</v>
      </c>
      <c r="J370" s="6" t="s">
        <v>850</v>
      </c>
      <c r="K370" s="6" t="s">
        <v>850</v>
      </c>
      <c r="L370" s="6" t="s">
        <v>909</v>
      </c>
      <c r="M370" s="6" t="s">
        <v>4592</v>
      </c>
      <c r="N370" s="6" t="s">
        <v>4583</v>
      </c>
    </row>
    <row r="371" spans="1:14" x14ac:dyDescent="0.3">
      <c r="A371" s="8" t="s">
        <v>629</v>
      </c>
      <c r="B371" s="8" t="s">
        <v>737</v>
      </c>
      <c r="C371" s="9">
        <v>0.6</v>
      </c>
      <c r="D371" s="8">
        <v>5</v>
      </c>
      <c r="E371" s="8">
        <v>3</v>
      </c>
      <c r="F371" s="8">
        <v>2</v>
      </c>
      <c r="G371" s="8" t="s">
        <v>27</v>
      </c>
      <c r="H371" s="8" t="s">
        <v>2603</v>
      </c>
      <c r="I371" s="8" t="s">
        <v>2552</v>
      </c>
      <c r="J371" s="8" t="s">
        <v>850</v>
      </c>
      <c r="K371" s="8" t="s">
        <v>850</v>
      </c>
      <c r="L371" s="8" t="s">
        <v>909</v>
      </c>
      <c r="M371" s="8" t="s">
        <v>4592</v>
      </c>
      <c r="N371" s="8" t="s">
        <v>4583</v>
      </c>
    </row>
    <row r="372" spans="1:14" x14ac:dyDescent="0.3">
      <c r="A372" s="6" t="s">
        <v>737</v>
      </c>
      <c r="B372" s="6" t="s">
        <v>636</v>
      </c>
      <c r="C372" s="7">
        <v>1</v>
      </c>
      <c r="D372" s="6">
        <v>9</v>
      </c>
      <c r="E372" s="6">
        <v>9</v>
      </c>
      <c r="F372" s="6">
        <v>0</v>
      </c>
      <c r="G372" s="6" t="s">
        <v>27</v>
      </c>
      <c r="H372" s="6" t="s">
        <v>2603</v>
      </c>
      <c r="I372" s="6" t="s">
        <v>2552</v>
      </c>
      <c r="J372" s="6" t="s">
        <v>850</v>
      </c>
      <c r="K372" s="6" t="s">
        <v>850</v>
      </c>
      <c r="L372" s="6" t="s">
        <v>909</v>
      </c>
      <c r="M372" s="6" t="s">
        <v>4592</v>
      </c>
      <c r="N372" s="6" t="s">
        <v>4583</v>
      </c>
    </row>
    <row r="373" spans="1:14" x14ac:dyDescent="0.3">
      <c r="A373" s="8" t="s">
        <v>636</v>
      </c>
      <c r="B373" s="8" t="s">
        <v>739</v>
      </c>
      <c r="C373" s="9">
        <v>0.89655172413793105</v>
      </c>
      <c r="D373" s="8">
        <v>29</v>
      </c>
      <c r="E373" s="8">
        <v>26</v>
      </c>
      <c r="F373" s="8">
        <v>3</v>
      </c>
      <c r="G373" s="8" t="s">
        <v>27</v>
      </c>
      <c r="H373" s="8" t="s">
        <v>2603</v>
      </c>
      <c r="I373" s="8" t="s">
        <v>2552</v>
      </c>
      <c r="J373" s="8" t="s">
        <v>850</v>
      </c>
      <c r="K373" s="8" t="s">
        <v>850</v>
      </c>
      <c r="L373" s="8" t="s">
        <v>909</v>
      </c>
      <c r="M373" s="8" t="s">
        <v>4592</v>
      </c>
      <c r="N373" s="8" t="s">
        <v>4583</v>
      </c>
    </row>
    <row r="374" spans="1:14" x14ac:dyDescent="0.3">
      <c r="A374" s="6" t="s">
        <v>51</v>
      </c>
      <c r="B374" s="6" t="s">
        <v>47</v>
      </c>
      <c r="C374" s="7">
        <v>0.6</v>
      </c>
      <c r="D374" s="6">
        <v>10</v>
      </c>
      <c r="E374" s="6">
        <v>6</v>
      </c>
      <c r="F374" s="6">
        <v>4</v>
      </c>
      <c r="G374" s="6" t="s">
        <v>27</v>
      </c>
      <c r="H374" s="6" t="s">
        <v>2603</v>
      </c>
      <c r="I374" s="6" t="s">
        <v>2552</v>
      </c>
      <c r="J374" s="6" t="s">
        <v>909</v>
      </c>
      <c r="K374" s="6" t="s">
        <v>850</v>
      </c>
      <c r="L374" s="6" t="s">
        <v>909</v>
      </c>
      <c r="M374" s="6" t="s">
        <v>4592</v>
      </c>
      <c r="N374" s="6" t="s">
        <v>4583</v>
      </c>
    </row>
    <row r="375" spans="1:14" x14ac:dyDescent="0.3">
      <c r="A375" s="8" t="s">
        <v>740</v>
      </c>
      <c r="B375" s="8" t="s">
        <v>51</v>
      </c>
      <c r="C375" s="9">
        <v>1</v>
      </c>
      <c r="D375" s="8">
        <v>4</v>
      </c>
      <c r="E375" s="8">
        <v>4</v>
      </c>
      <c r="F375" s="8">
        <v>0</v>
      </c>
      <c r="G375" s="8" t="s">
        <v>27</v>
      </c>
      <c r="H375" s="8" t="s">
        <v>2603</v>
      </c>
      <c r="I375" s="8" t="s">
        <v>2552</v>
      </c>
      <c r="J375" s="8" t="s">
        <v>909</v>
      </c>
      <c r="K375" s="8" t="s">
        <v>850</v>
      </c>
      <c r="L375" s="8" t="s">
        <v>909</v>
      </c>
      <c r="M375" s="8" t="s">
        <v>4592</v>
      </c>
      <c r="N375" s="8" t="s">
        <v>4583</v>
      </c>
    </row>
    <row r="376" spans="1:14" x14ac:dyDescent="0.3">
      <c r="A376" s="6" t="s">
        <v>118</v>
      </c>
      <c r="B376" s="6" t="s">
        <v>51</v>
      </c>
      <c r="C376" s="7">
        <v>0.5</v>
      </c>
      <c r="D376" s="6">
        <v>4</v>
      </c>
      <c r="E376" s="6">
        <v>2</v>
      </c>
      <c r="F376" s="6">
        <v>2</v>
      </c>
      <c r="G376" s="6" t="s">
        <v>27</v>
      </c>
      <c r="H376" s="6" t="s">
        <v>2603</v>
      </c>
      <c r="I376" s="6" t="s">
        <v>2552</v>
      </c>
      <c r="J376" s="6" t="s">
        <v>909</v>
      </c>
      <c r="K376" s="6" t="s">
        <v>850</v>
      </c>
      <c r="L376" s="6" t="s">
        <v>909</v>
      </c>
      <c r="M376" s="6" t="s">
        <v>4592</v>
      </c>
      <c r="N376" s="6" t="s">
        <v>4583</v>
      </c>
    </row>
    <row r="377" spans="1:14" x14ac:dyDescent="0.3">
      <c r="A377" s="8" t="s">
        <v>57</v>
      </c>
      <c r="B377" s="8" t="s">
        <v>51</v>
      </c>
      <c r="C377" s="9">
        <v>0.68</v>
      </c>
      <c r="D377" s="8">
        <v>25</v>
      </c>
      <c r="E377" s="8">
        <v>17</v>
      </c>
      <c r="F377" s="8">
        <v>8</v>
      </c>
      <c r="G377" s="8" t="s">
        <v>27</v>
      </c>
      <c r="H377" s="8" t="s">
        <v>2603</v>
      </c>
      <c r="I377" s="8" t="s">
        <v>2552</v>
      </c>
      <c r="J377" s="8" t="s">
        <v>909</v>
      </c>
      <c r="K377" s="8" t="s">
        <v>850</v>
      </c>
      <c r="L377" s="8" t="s">
        <v>909</v>
      </c>
      <c r="M377" s="8" t="s">
        <v>4592</v>
      </c>
      <c r="N377" s="8" t="s">
        <v>4583</v>
      </c>
    </row>
    <row r="378" spans="1:14" x14ac:dyDescent="0.3">
      <c r="A378" s="6" t="s">
        <v>51</v>
      </c>
      <c r="B378" s="6" t="s">
        <v>119</v>
      </c>
      <c r="C378" s="7">
        <v>0.55555555555555558</v>
      </c>
      <c r="D378" s="6">
        <v>63</v>
      </c>
      <c r="E378" s="6">
        <v>35</v>
      </c>
      <c r="F378" s="6">
        <v>28</v>
      </c>
      <c r="G378" s="6" t="s">
        <v>27</v>
      </c>
      <c r="H378" s="6" t="s">
        <v>2603</v>
      </c>
      <c r="I378" s="6" t="s">
        <v>2552</v>
      </c>
      <c r="J378" s="6" t="s">
        <v>909</v>
      </c>
      <c r="K378" s="6" t="s">
        <v>850</v>
      </c>
      <c r="L378" s="6" t="s">
        <v>909</v>
      </c>
      <c r="M378" s="6" t="s">
        <v>4592</v>
      </c>
      <c r="N378" s="6" t="s">
        <v>4583</v>
      </c>
    </row>
    <row r="379" spans="1:14" x14ac:dyDescent="0.3">
      <c r="A379" s="8" t="s">
        <v>269</v>
      </c>
      <c r="B379" s="8" t="s">
        <v>507</v>
      </c>
      <c r="C379" s="9">
        <v>0.53846153846153844</v>
      </c>
      <c r="D379" s="8">
        <v>13</v>
      </c>
      <c r="E379" s="8">
        <v>7</v>
      </c>
      <c r="F379" s="8">
        <v>6</v>
      </c>
      <c r="G379" s="8" t="s">
        <v>27</v>
      </c>
      <c r="H379" s="8" t="s">
        <v>2607</v>
      </c>
      <c r="I379" s="8" t="s">
        <v>2552</v>
      </c>
      <c r="J379" s="8" t="s">
        <v>949</v>
      </c>
      <c r="K379" s="8" t="s">
        <v>949</v>
      </c>
      <c r="L379" s="8" t="s">
        <v>883</v>
      </c>
      <c r="M379" s="8" t="s">
        <v>4598</v>
      </c>
      <c r="N379" s="8" t="s">
        <v>4585</v>
      </c>
    </row>
    <row r="380" spans="1:14" x14ac:dyDescent="0.3">
      <c r="A380" s="6" t="s">
        <v>270</v>
      </c>
      <c r="B380" s="6" t="s">
        <v>269</v>
      </c>
      <c r="C380" s="7">
        <v>0.63888888888888884</v>
      </c>
      <c r="D380" s="6">
        <v>36</v>
      </c>
      <c r="E380" s="6">
        <v>23</v>
      </c>
      <c r="F380" s="6">
        <v>13</v>
      </c>
      <c r="G380" s="6" t="s">
        <v>27</v>
      </c>
      <c r="H380" s="6" t="s">
        <v>2607</v>
      </c>
      <c r="I380" s="6" t="s">
        <v>2552</v>
      </c>
      <c r="J380" s="6" t="s">
        <v>949</v>
      </c>
      <c r="K380" s="6" t="s">
        <v>949</v>
      </c>
      <c r="L380" s="6" t="s">
        <v>883</v>
      </c>
      <c r="M380" s="6" t="s">
        <v>4598</v>
      </c>
      <c r="N380" s="6" t="s">
        <v>4585</v>
      </c>
    </row>
    <row r="381" spans="1:14" x14ac:dyDescent="0.3">
      <c r="A381" s="8" t="s">
        <v>270</v>
      </c>
      <c r="B381" s="8" t="s">
        <v>79</v>
      </c>
      <c r="C381" s="9">
        <v>1</v>
      </c>
      <c r="D381" s="8">
        <v>18</v>
      </c>
      <c r="E381" s="8">
        <v>18</v>
      </c>
      <c r="F381" s="8">
        <v>0</v>
      </c>
      <c r="G381" s="8" t="s">
        <v>27</v>
      </c>
      <c r="H381" s="8" t="s">
        <v>2607</v>
      </c>
      <c r="I381" s="8" t="s">
        <v>2552</v>
      </c>
      <c r="J381" s="8" t="s">
        <v>949</v>
      </c>
      <c r="K381" s="8" t="s">
        <v>949</v>
      </c>
      <c r="L381" s="8" t="s">
        <v>883</v>
      </c>
      <c r="M381" s="8" t="s">
        <v>4598</v>
      </c>
      <c r="N381" s="8" t="s">
        <v>4585</v>
      </c>
    </row>
    <row r="382" spans="1:14" x14ac:dyDescent="0.3">
      <c r="A382" s="6" t="s">
        <v>82</v>
      </c>
      <c r="B382" s="6" t="s">
        <v>79</v>
      </c>
      <c r="C382" s="7">
        <v>0.53333333333333333</v>
      </c>
      <c r="D382" s="6">
        <v>60</v>
      </c>
      <c r="E382" s="6">
        <v>32</v>
      </c>
      <c r="F382" s="6">
        <v>28</v>
      </c>
      <c r="G382" s="6" t="s">
        <v>27</v>
      </c>
      <c r="H382" s="6" t="s">
        <v>2607</v>
      </c>
      <c r="I382" s="6" t="s">
        <v>2552</v>
      </c>
      <c r="J382" s="6" t="s">
        <v>949</v>
      </c>
      <c r="K382" s="6" t="s">
        <v>949</v>
      </c>
      <c r="L382" s="6" t="s">
        <v>883</v>
      </c>
      <c r="M382" s="6" t="s">
        <v>4598</v>
      </c>
      <c r="N382" s="6" t="s">
        <v>4585</v>
      </c>
    </row>
    <row r="383" spans="1:14" x14ac:dyDescent="0.3">
      <c r="A383" s="8" t="s">
        <v>83</v>
      </c>
      <c r="B383" s="8" t="s">
        <v>79</v>
      </c>
      <c r="C383" s="9">
        <v>1</v>
      </c>
      <c r="D383" s="8">
        <v>5</v>
      </c>
      <c r="E383" s="8">
        <v>5</v>
      </c>
      <c r="F383" s="8">
        <v>0</v>
      </c>
      <c r="G383" s="8" t="s">
        <v>27</v>
      </c>
      <c r="H383" s="8" t="s">
        <v>2607</v>
      </c>
      <c r="I383" s="8" t="s">
        <v>2552</v>
      </c>
      <c r="J383" s="8" t="s">
        <v>949</v>
      </c>
      <c r="K383" s="8" t="s">
        <v>949</v>
      </c>
      <c r="L383" s="8" t="s">
        <v>883</v>
      </c>
      <c r="M383" s="8" t="s">
        <v>4598</v>
      </c>
      <c r="N383" s="8" t="s">
        <v>4585</v>
      </c>
    </row>
    <row r="384" spans="1:14" x14ac:dyDescent="0.3">
      <c r="A384" s="6" t="s">
        <v>518</v>
      </c>
      <c r="B384" s="6" t="s">
        <v>83</v>
      </c>
      <c r="C384" s="7">
        <v>0.6</v>
      </c>
      <c r="D384" s="6">
        <v>15</v>
      </c>
      <c r="E384" s="6">
        <v>9</v>
      </c>
      <c r="F384" s="6">
        <v>6</v>
      </c>
      <c r="G384" s="6" t="s">
        <v>27</v>
      </c>
      <c r="H384" s="6" t="s">
        <v>2607</v>
      </c>
      <c r="I384" s="6" t="s">
        <v>2552</v>
      </c>
      <c r="J384" s="6" t="s">
        <v>949</v>
      </c>
      <c r="K384" s="6" t="s">
        <v>949</v>
      </c>
      <c r="L384" s="6" t="s">
        <v>883</v>
      </c>
      <c r="M384" s="6" t="s">
        <v>4598</v>
      </c>
      <c r="N384" s="6" t="s">
        <v>4585</v>
      </c>
    </row>
    <row r="385" spans="1:14" x14ac:dyDescent="0.3">
      <c r="A385" s="8" t="s">
        <v>83</v>
      </c>
      <c r="B385" s="8" t="s">
        <v>161</v>
      </c>
      <c r="C385" s="9">
        <v>0.66666666666666663</v>
      </c>
      <c r="D385" s="8">
        <v>3</v>
      </c>
      <c r="E385" s="8">
        <v>2</v>
      </c>
      <c r="F385" s="8">
        <v>1</v>
      </c>
      <c r="G385" s="8" t="s">
        <v>27</v>
      </c>
      <c r="H385" s="8" t="s">
        <v>2607</v>
      </c>
      <c r="I385" s="8" t="s">
        <v>2552</v>
      </c>
      <c r="J385" s="8" t="s">
        <v>949</v>
      </c>
      <c r="K385" s="8" t="s">
        <v>949</v>
      </c>
      <c r="L385" s="8" t="s">
        <v>883</v>
      </c>
      <c r="M385" s="8" t="s">
        <v>4598</v>
      </c>
      <c r="N385" s="8" t="s">
        <v>4585</v>
      </c>
    </row>
    <row r="386" spans="1:14" x14ac:dyDescent="0.3">
      <c r="A386" s="6" t="s">
        <v>759</v>
      </c>
      <c r="B386" s="6" t="s">
        <v>83</v>
      </c>
      <c r="C386" s="7">
        <v>0.6785714285714286</v>
      </c>
      <c r="D386" s="6">
        <v>28</v>
      </c>
      <c r="E386" s="6">
        <v>19</v>
      </c>
      <c r="F386" s="6">
        <v>9</v>
      </c>
      <c r="G386" s="6" t="s">
        <v>27</v>
      </c>
      <c r="H386" s="6" t="s">
        <v>2607</v>
      </c>
      <c r="I386" s="6" t="s">
        <v>2552</v>
      </c>
      <c r="J386" s="6" t="s">
        <v>949</v>
      </c>
      <c r="K386" s="6" t="s">
        <v>949</v>
      </c>
      <c r="L386" s="6" t="s">
        <v>883</v>
      </c>
      <c r="M386" s="6" t="s">
        <v>4598</v>
      </c>
      <c r="N386" s="6" t="s">
        <v>4585</v>
      </c>
    </row>
    <row r="387" spans="1:14" x14ac:dyDescent="0.3">
      <c r="A387" s="8" t="s">
        <v>98</v>
      </c>
      <c r="B387" s="8" t="s">
        <v>343</v>
      </c>
      <c r="C387" s="9">
        <v>0.6216216216216216</v>
      </c>
      <c r="D387" s="8">
        <v>37</v>
      </c>
      <c r="E387" s="8">
        <v>23</v>
      </c>
      <c r="F387" s="8">
        <v>14</v>
      </c>
      <c r="G387" s="8" t="s">
        <v>27</v>
      </c>
      <c r="H387" s="8" t="s">
        <v>2607</v>
      </c>
      <c r="I387" s="8" t="s">
        <v>2552</v>
      </c>
      <c r="J387" s="8" t="s">
        <v>883</v>
      </c>
      <c r="K387" s="8" t="s">
        <v>949</v>
      </c>
      <c r="L387" s="8" t="s">
        <v>883</v>
      </c>
      <c r="M387" s="8" t="s">
        <v>4598</v>
      </c>
      <c r="N387" s="8" t="s">
        <v>4585</v>
      </c>
    </row>
    <row r="388" spans="1:14" x14ac:dyDescent="0.3">
      <c r="A388" s="6" t="s">
        <v>98</v>
      </c>
      <c r="B388" s="6" t="s">
        <v>99</v>
      </c>
      <c r="C388" s="7">
        <v>1</v>
      </c>
      <c r="D388" s="6">
        <v>25</v>
      </c>
      <c r="E388" s="6">
        <v>25</v>
      </c>
      <c r="F388" s="6">
        <v>0</v>
      </c>
      <c r="G388" s="6" t="s">
        <v>27</v>
      </c>
      <c r="H388" s="6" t="s">
        <v>2607</v>
      </c>
      <c r="I388" s="6" t="s">
        <v>2552</v>
      </c>
      <c r="J388" s="6" t="s">
        <v>883</v>
      </c>
      <c r="K388" s="6" t="s">
        <v>949</v>
      </c>
      <c r="L388" s="6" t="s">
        <v>883</v>
      </c>
      <c r="M388" s="6" t="s">
        <v>4598</v>
      </c>
      <c r="N388" s="6" t="s">
        <v>4585</v>
      </c>
    </row>
    <row r="389" spans="1:14" x14ac:dyDescent="0.3">
      <c r="A389" s="8" t="s">
        <v>99</v>
      </c>
      <c r="B389" s="8" t="s">
        <v>346</v>
      </c>
      <c r="C389" s="9">
        <v>0.75</v>
      </c>
      <c r="D389" s="8">
        <v>8</v>
      </c>
      <c r="E389" s="8">
        <v>6</v>
      </c>
      <c r="F389" s="8">
        <v>2</v>
      </c>
      <c r="G389" s="8" t="s">
        <v>27</v>
      </c>
      <c r="H389" s="8" t="s">
        <v>2607</v>
      </c>
      <c r="I389" s="8" t="s">
        <v>2552</v>
      </c>
      <c r="J389" s="8" t="s">
        <v>883</v>
      </c>
      <c r="K389" s="8" t="s">
        <v>949</v>
      </c>
      <c r="L389" s="8" t="s">
        <v>883</v>
      </c>
      <c r="M389" s="8" t="s">
        <v>4598</v>
      </c>
      <c r="N389" s="8" t="s">
        <v>4585</v>
      </c>
    </row>
    <row r="390" spans="1:14" x14ac:dyDescent="0.3">
      <c r="A390" s="6" t="s">
        <v>691</v>
      </c>
      <c r="B390" s="6" t="s">
        <v>99</v>
      </c>
      <c r="C390" s="7">
        <v>0.65517241379310343</v>
      </c>
      <c r="D390" s="6">
        <v>29</v>
      </c>
      <c r="E390" s="6">
        <v>19</v>
      </c>
      <c r="F390" s="6">
        <v>10</v>
      </c>
      <c r="G390" s="6" t="s">
        <v>27</v>
      </c>
      <c r="H390" s="6" t="s">
        <v>2607</v>
      </c>
      <c r="I390" s="6" t="s">
        <v>2552</v>
      </c>
      <c r="J390" s="6" t="s">
        <v>883</v>
      </c>
      <c r="K390" s="6" t="s">
        <v>949</v>
      </c>
      <c r="L390" s="6" t="s">
        <v>883</v>
      </c>
      <c r="M390" s="6" t="s">
        <v>4598</v>
      </c>
      <c r="N390" s="6" t="s">
        <v>4585</v>
      </c>
    </row>
    <row r="391" spans="1:14" x14ac:dyDescent="0.3">
      <c r="A391" s="8" t="s">
        <v>99</v>
      </c>
      <c r="B391" s="8" t="s">
        <v>106</v>
      </c>
      <c r="C391" s="9">
        <v>0.83333333333333337</v>
      </c>
      <c r="D391" s="8">
        <v>6</v>
      </c>
      <c r="E391" s="8">
        <v>5</v>
      </c>
      <c r="F391" s="8">
        <v>1</v>
      </c>
      <c r="G391" s="8" t="s">
        <v>27</v>
      </c>
      <c r="H391" s="8" t="s">
        <v>2607</v>
      </c>
      <c r="I391" s="8" t="s">
        <v>2552</v>
      </c>
      <c r="J391" s="8" t="s">
        <v>883</v>
      </c>
      <c r="K391" s="8" t="s">
        <v>949</v>
      </c>
      <c r="L391" s="8" t="s">
        <v>883</v>
      </c>
      <c r="M391" s="8" t="s">
        <v>4598</v>
      </c>
      <c r="N391" s="8" t="s">
        <v>4585</v>
      </c>
    </row>
    <row r="392" spans="1:14" x14ac:dyDescent="0.3">
      <c r="A392" s="6" t="s">
        <v>99</v>
      </c>
      <c r="B392" s="6" t="s">
        <v>351</v>
      </c>
      <c r="C392" s="7">
        <v>0.8</v>
      </c>
      <c r="D392" s="6">
        <v>35</v>
      </c>
      <c r="E392" s="6">
        <v>28</v>
      </c>
      <c r="F392" s="6">
        <v>7</v>
      </c>
      <c r="G392" s="6" t="s">
        <v>27</v>
      </c>
      <c r="H392" s="6" t="s">
        <v>2607</v>
      </c>
      <c r="I392" s="6" t="s">
        <v>2552</v>
      </c>
      <c r="J392" s="6" t="s">
        <v>883</v>
      </c>
      <c r="K392" s="6" t="s">
        <v>949</v>
      </c>
      <c r="L392" s="6" t="s">
        <v>883</v>
      </c>
      <c r="M392" s="6" t="s">
        <v>4598</v>
      </c>
      <c r="N392" s="6" t="s">
        <v>4585</v>
      </c>
    </row>
    <row r="393" spans="1:14" x14ac:dyDescent="0.3">
      <c r="A393" s="8" t="s">
        <v>351</v>
      </c>
      <c r="B393" s="8" t="s">
        <v>353</v>
      </c>
      <c r="C393" s="9">
        <v>1</v>
      </c>
      <c r="D393" s="8">
        <v>1</v>
      </c>
      <c r="E393" s="8">
        <v>1</v>
      </c>
      <c r="F393" s="8">
        <v>0</v>
      </c>
      <c r="G393" s="8" t="s">
        <v>27</v>
      </c>
      <c r="H393" s="8" t="s">
        <v>2607</v>
      </c>
      <c r="I393" s="8" t="s">
        <v>2552</v>
      </c>
      <c r="J393" s="8" t="s">
        <v>883</v>
      </c>
      <c r="K393" s="8" t="s">
        <v>949</v>
      </c>
      <c r="L393" s="8" t="s">
        <v>883</v>
      </c>
      <c r="M393" s="8" t="s">
        <v>4598</v>
      </c>
      <c r="N393" s="8" t="s">
        <v>4585</v>
      </c>
    </row>
    <row r="394" spans="1:14" x14ac:dyDescent="0.3">
      <c r="A394" s="6" t="s">
        <v>351</v>
      </c>
      <c r="B394" s="6" t="s">
        <v>772</v>
      </c>
      <c r="C394" s="7">
        <v>1</v>
      </c>
      <c r="D394" s="6">
        <v>38</v>
      </c>
      <c r="E394" s="6">
        <v>38</v>
      </c>
      <c r="F394" s="6">
        <v>0</v>
      </c>
      <c r="G394" s="6" t="s">
        <v>27</v>
      </c>
      <c r="H394" s="6" t="s">
        <v>2607</v>
      </c>
      <c r="I394" s="6" t="s">
        <v>2552</v>
      </c>
      <c r="J394" s="6" t="s">
        <v>883</v>
      </c>
      <c r="K394" s="6" t="s">
        <v>949</v>
      </c>
      <c r="L394" s="6" t="s">
        <v>883</v>
      </c>
      <c r="M394" s="6" t="s">
        <v>4598</v>
      </c>
      <c r="N394" s="6" t="s">
        <v>4585</v>
      </c>
    </row>
    <row r="395" spans="1:14" x14ac:dyDescent="0.3">
      <c r="A395" s="8" t="s">
        <v>47</v>
      </c>
      <c r="B395" s="8" t="s">
        <v>51</v>
      </c>
      <c r="C395" s="9">
        <v>0.66666666666666663</v>
      </c>
      <c r="D395" s="8">
        <v>3</v>
      </c>
      <c r="E395" s="8">
        <v>2</v>
      </c>
      <c r="F395" s="8">
        <v>1</v>
      </c>
      <c r="G395" s="8" t="s">
        <v>27</v>
      </c>
      <c r="H395" s="8" t="s">
        <v>2611</v>
      </c>
      <c r="I395" s="8" t="s">
        <v>2552</v>
      </c>
      <c r="J395" s="8" t="s">
        <v>909</v>
      </c>
      <c r="K395" s="8" t="s">
        <v>909</v>
      </c>
      <c r="L395" s="8" t="s">
        <v>883</v>
      </c>
      <c r="M395" s="8" t="s">
        <v>4592</v>
      </c>
      <c r="N395" s="8" t="s">
        <v>4583</v>
      </c>
    </row>
    <row r="396" spans="1:14" x14ac:dyDescent="0.3">
      <c r="A396" s="6" t="s">
        <v>740</v>
      </c>
      <c r="B396" s="6" t="s">
        <v>51</v>
      </c>
      <c r="C396" s="7">
        <v>0.7021276595744681</v>
      </c>
      <c r="D396" s="6">
        <v>47</v>
      </c>
      <c r="E396" s="6">
        <v>33</v>
      </c>
      <c r="F396" s="6">
        <v>14</v>
      </c>
      <c r="G396" s="6" t="s">
        <v>27</v>
      </c>
      <c r="H396" s="6" t="s">
        <v>2611</v>
      </c>
      <c r="I396" s="6" t="s">
        <v>2552</v>
      </c>
      <c r="J396" s="6" t="s">
        <v>909</v>
      </c>
      <c r="K396" s="6" t="s">
        <v>909</v>
      </c>
      <c r="L396" s="6" t="s">
        <v>883</v>
      </c>
      <c r="M396" s="6" t="s">
        <v>4592</v>
      </c>
      <c r="N396" s="6" t="s">
        <v>4583</v>
      </c>
    </row>
    <row r="397" spans="1:14" x14ac:dyDescent="0.3">
      <c r="A397" s="8" t="s">
        <v>55</v>
      </c>
      <c r="B397" s="8" t="s">
        <v>51</v>
      </c>
      <c r="C397" s="9">
        <v>0.6310679611650486</v>
      </c>
      <c r="D397" s="8">
        <v>103</v>
      </c>
      <c r="E397" s="8">
        <v>65</v>
      </c>
      <c r="F397" s="8">
        <v>38</v>
      </c>
      <c r="G397" s="8" t="s">
        <v>27</v>
      </c>
      <c r="H397" s="8" t="s">
        <v>2611</v>
      </c>
      <c r="I397" s="8" t="s">
        <v>2552</v>
      </c>
      <c r="J397" s="8" t="s">
        <v>909</v>
      </c>
      <c r="K397" s="8" t="s">
        <v>909</v>
      </c>
      <c r="L397" s="8" t="s">
        <v>883</v>
      </c>
      <c r="M397" s="8" t="s">
        <v>4592</v>
      </c>
      <c r="N397" s="8" t="s">
        <v>4583</v>
      </c>
    </row>
    <row r="398" spans="1:14" x14ac:dyDescent="0.3">
      <c r="A398" s="6" t="s">
        <v>95</v>
      </c>
      <c r="B398" s="6" t="s">
        <v>90</v>
      </c>
      <c r="C398" s="7">
        <v>0.70588235294117652</v>
      </c>
      <c r="D398" s="6">
        <v>17</v>
      </c>
      <c r="E398" s="6">
        <v>12</v>
      </c>
      <c r="F398" s="6">
        <v>5</v>
      </c>
      <c r="G398" s="6" t="s">
        <v>27</v>
      </c>
      <c r="H398" s="6" t="s">
        <v>2611</v>
      </c>
      <c r="I398" s="6" t="s">
        <v>2552</v>
      </c>
      <c r="J398" s="6" t="s">
        <v>883</v>
      </c>
      <c r="K398" s="6" t="s">
        <v>909</v>
      </c>
      <c r="L398" s="6" t="s">
        <v>883</v>
      </c>
      <c r="M398" s="6" t="s">
        <v>4592</v>
      </c>
      <c r="N398" s="6" t="s">
        <v>4583</v>
      </c>
    </row>
    <row r="399" spans="1:14" x14ac:dyDescent="0.3">
      <c r="A399" s="8" t="s">
        <v>98</v>
      </c>
      <c r="B399" s="8" t="s">
        <v>95</v>
      </c>
      <c r="C399" s="9">
        <v>0.66666666666666663</v>
      </c>
      <c r="D399" s="8">
        <v>30</v>
      </c>
      <c r="E399" s="8">
        <v>20</v>
      </c>
      <c r="F399" s="8">
        <v>10</v>
      </c>
      <c r="G399" s="8" t="s">
        <v>27</v>
      </c>
      <c r="H399" s="8" t="s">
        <v>2611</v>
      </c>
      <c r="I399" s="8" t="s">
        <v>2552</v>
      </c>
      <c r="J399" s="8" t="s">
        <v>883</v>
      </c>
      <c r="K399" s="8" t="s">
        <v>909</v>
      </c>
      <c r="L399" s="8" t="s">
        <v>883</v>
      </c>
      <c r="M399" s="8" t="s">
        <v>4592</v>
      </c>
      <c r="N399" s="8" t="s">
        <v>4583</v>
      </c>
    </row>
    <row r="400" spans="1:14" x14ac:dyDescent="0.3">
      <c r="A400" s="6" t="s">
        <v>95</v>
      </c>
      <c r="B400" s="6" t="s">
        <v>99</v>
      </c>
      <c r="C400" s="7">
        <v>1</v>
      </c>
      <c r="D400" s="6">
        <v>1</v>
      </c>
      <c r="E400" s="6">
        <v>1</v>
      </c>
      <c r="F400" s="6">
        <v>0</v>
      </c>
      <c r="G400" s="6" t="s">
        <v>27</v>
      </c>
      <c r="H400" s="6" t="s">
        <v>2611</v>
      </c>
      <c r="I400" s="6" t="s">
        <v>2552</v>
      </c>
      <c r="J400" s="6" t="s">
        <v>883</v>
      </c>
      <c r="K400" s="6" t="s">
        <v>909</v>
      </c>
      <c r="L400" s="6" t="s">
        <v>883</v>
      </c>
      <c r="M400" s="6" t="s">
        <v>4592</v>
      </c>
      <c r="N400" s="6" t="s">
        <v>4583</v>
      </c>
    </row>
    <row r="401" spans="1:14" x14ac:dyDescent="0.3">
      <c r="A401" s="8" t="s">
        <v>95</v>
      </c>
      <c r="B401" s="8" t="s">
        <v>346</v>
      </c>
      <c r="C401" s="9">
        <v>0.7592592592592593</v>
      </c>
      <c r="D401" s="8">
        <v>54</v>
      </c>
      <c r="E401" s="8">
        <v>41</v>
      </c>
      <c r="F401" s="8">
        <v>13</v>
      </c>
      <c r="G401" s="8" t="s">
        <v>27</v>
      </c>
      <c r="H401" s="8" t="s">
        <v>2611</v>
      </c>
      <c r="I401" s="8" t="s">
        <v>2552</v>
      </c>
      <c r="J401" s="8" t="s">
        <v>883</v>
      </c>
      <c r="K401" s="8" t="s">
        <v>909</v>
      </c>
      <c r="L401" s="8" t="s">
        <v>883</v>
      </c>
      <c r="M401" s="8" t="s">
        <v>4592</v>
      </c>
      <c r="N401" s="8" t="s">
        <v>4583</v>
      </c>
    </row>
    <row r="402" spans="1:14" x14ac:dyDescent="0.3">
      <c r="A402" s="6" t="s">
        <v>191</v>
      </c>
      <c r="B402" s="6" t="s">
        <v>95</v>
      </c>
      <c r="C402" s="7">
        <v>1</v>
      </c>
      <c r="D402" s="6">
        <v>7</v>
      </c>
      <c r="E402" s="6">
        <v>7</v>
      </c>
      <c r="F402" s="6">
        <v>0</v>
      </c>
      <c r="G402" s="6" t="s">
        <v>27</v>
      </c>
      <c r="H402" s="6" t="s">
        <v>2611</v>
      </c>
      <c r="I402" s="6" t="s">
        <v>2552</v>
      </c>
      <c r="J402" s="6" t="s">
        <v>883</v>
      </c>
      <c r="K402" s="6" t="s">
        <v>909</v>
      </c>
      <c r="L402" s="6" t="s">
        <v>883</v>
      </c>
      <c r="M402" s="6" t="s">
        <v>4592</v>
      </c>
      <c r="N402" s="6" t="s">
        <v>4583</v>
      </c>
    </row>
    <row r="403" spans="1:14" x14ac:dyDescent="0.3">
      <c r="A403" s="8" t="s">
        <v>343</v>
      </c>
      <c r="B403" s="8" t="s">
        <v>191</v>
      </c>
      <c r="C403" s="9">
        <v>1</v>
      </c>
      <c r="D403" s="8">
        <v>1</v>
      </c>
      <c r="E403" s="8">
        <v>1</v>
      </c>
      <c r="F403" s="8">
        <v>0</v>
      </c>
      <c r="G403" s="8" t="s">
        <v>27</v>
      </c>
      <c r="H403" s="8" t="s">
        <v>2611</v>
      </c>
      <c r="I403" s="8" t="s">
        <v>2552</v>
      </c>
      <c r="J403" s="8" t="s">
        <v>883</v>
      </c>
      <c r="K403" s="8" t="s">
        <v>909</v>
      </c>
      <c r="L403" s="8" t="s">
        <v>883</v>
      </c>
      <c r="M403" s="8" t="s">
        <v>4592</v>
      </c>
      <c r="N403" s="8" t="s">
        <v>4583</v>
      </c>
    </row>
    <row r="404" spans="1:14" x14ac:dyDescent="0.3">
      <c r="A404" s="6" t="s">
        <v>191</v>
      </c>
      <c r="B404" s="6" t="s">
        <v>106</v>
      </c>
      <c r="C404" s="7">
        <v>0.84615384615384615</v>
      </c>
      <c r="D404" s="6">
        <v>13</v>
      </c>
      <c r="E404" s="6">
        <v>11</v>
      </c>
      <c r="F404" s="6">
        <v>2</v>
      </c>
      <c r="G404" s="6" t="s">
        <v>27</v>
      </c>
      <c r="H404" s="6" t="s">
        <v>2611</v>
      </c>
      <c r="I404" s="6" t="s">
        <v>2552</v>
      </c>
      <c r="J404" s="6" t="s">
        <v>883</v>
      </c>
      <c r="K404" s="6" t="s">
        <v>909</v>
      </c>
      <c r="L404" s="6" t="s">
        <v>883</v>
      </c>
      <c r="M404" s="6" t="s">
        <v>4592</v>
      </c>
      <c r="N404" s="6" t="s">
        <v>4583</v>
      </c>
    </row>
    <row r="405" spans="1:14" x14ac:dyDescent="0.3">
      <c r="A405" s="8" t="s">
        <v>351</v>
      </c>
      <c r="B405" s="8" t="s">
        <v>106</v>
      </c>
      <c r="C405" s="9">
        <v>0.5</v>
      </c>
      <c r="D405" s="8">
        <v>2</v>
      </c>
      <c r="E405" s="8">
        <v>1</v>
      </c>
      <c r="F405" s="8">
        <v>1</v>
      </c>
      <c r="G405" s="8" t="s">
        <v>27</v>
      </c>
      <c r="H405" s="8" t="s">
        <v>2611</v>
      </c>
      <c r="I405" s="8" t="s">
        <v>2552</v>
      </c>
      <c r="J405" s="8" t="s">
        <v>883</v>
      </c>
      <c r="K405" s="8" t="s">
        <v>909</v>
      </c>
      <c r="L405" s="8" t="s">
        <v>883</v>
      </c>
      <c r="M405" s="8" t="s">
        <v>4592</v>
      </c>
      <c r="N405" s="8" t="s">
        <v>4583</v>
      </c>
    </row>
    <row r="406" spans="1:14" x14ac:dyDescent="0.3">
      <c r="A406" s="6" t="s">
        <v>106</v>
      </c>
      <c r="B406" s="6" t="s">
        <v>353</v>
      </c>
      <c r="C406" s="7">
        <v>1</v>
      </c>
      <c r="D406" s="6">
        <v>7</v>
      </c>
      <c r="E406" s="6">
        <v>7</v>
      </c>
      <c r="F406" s="6">
        <v>0</v>
      </c>
      <c r="G406" s="6" t="s">
        <v>27</v>
      </c>
      <c r="H406" s="6" t="s">
        <v>2611</v>
      </c>
      <c r="I406" s="6" t="s">
        <v>2552</v>
      </c>
      <c r="J406" s="6" t="s">
        <v>883</v>
      </c>
      <c r="K406" s="6" t="s">
        <v>909</v>
      </c>
      <c r="L406" s="6" t="s">
        <v>883</v>
      </c>
      <c r="M406" s="6" t="s">
        <v>4592</v>
      </c>
      <c r="N406" s="6" t="s">
        <v>4583</v>
      </c>
    </row>
    <row r="407" spans="1:14" x14ac:dyDescent="0.3">
      <c r="A407" s="8" t="s">
        <v>353</v>
      </c>
      <c r="B407" s="8" t="s">
        <v>355</v>
      </c>
      <c r="C407" s="9">
        <v>1</v>
      </c>
      <c r="D407" s="8">
        <v>7</v>
      </c>
      <c r="E407" s="8">
        <v>7</v>
      </c>
      <c r="F407" s="8">
        <v>0</v>
      </c>
      <c r="G407" s="8" t="s">
        <v>27</v>
      </c>
      <c r="H407" s="8" t="s">
        <v>2611</v>
      </c>
      <c r="I407" s="8" t="s">
        <v>2552</v>
      </c>
      <c r="J407" s="8" t="s">
        <v>883</v>
      </c>
      <c r="K407" s="8" t="s">
        <v>909</v>
      </c>
      <c r="L407" s="8" t="s">
        <v>883</v>
      </c>
      <c r="M407" s="8" t="s">
        <v>4592</v>
      </c>
      <c r="N407" s="8" t="s">
        <v>4583</v>
      </c>
    </row>
    <row r="408" spans="1:14" x14ac:dyDescent="0.3">
      <c r="A408" s="6" t="s">
        <v>270</v>
      </c>
      <c r="B408" s="6" t="s">
        <v>507</v>
      </c>
      <c r="C408" s="7">
        <v>0.6</v>
      </c>
      <c r="D408" s="6">
        <v>30</v>
      </c>
      <c r="E408" s="6">
        <v>18</v>
      </c>
      <c r="F408" s="6">
        <v>12</v>
      </c>
      <c r="G408" s="6" t="s">
        <v>27</v>
      </c>
      <c r="H408" s="6" t="s">
        <v>2614</v>
      </c>
      <c r="I408" s="6" t="s">
        <v>2552</v>
      </c>
      <c r="J408" s="6" t="s">
        <v>949</v>
      </c>
      <c r="K408" s="6" t="s">
        <v>949</v>
      </c>
      <c r="L408" s="6" t="s">
        <v>850</v>
      </c>
      <c r="M408" s="6" t="s">
        <v>4595</v>
      </c>
      <c r="N408" s="6" t="s">
        <v>4583</v>
      </c>
    </row>
    <row r="409" spans="1:14" x14ac:dyDescent="0.3">
      <c r="A409" s="8" t="s">
        <v>270</v>
      </c>
      <c r="B409" s="8" t="s">
        <v>72</v>
      </c>
      <c r="C409" s="9">
        <v>0.7142857142857143</v>
      </c>
      <c r="D409" s="8">
        <v>28</v>
      </c>
      <c r="E409" s="8">
        <v>20</v>
      </c>
      <c r="F409" s="8">
        <v>8</v>
      </c>
      <c r="G409" s="8" t="s">
        <v>27</v>
      </c>
      <c r="H409" s="8" t="s">
        <v>2614</v>
      </c>
      <c r="I409" s="8" t="s">
        <v>2552</v>
      </c>
      <c r="J409" s="8" t="s">
        <v>949</v>
      </c>
      <c r="K409" s="8" t="s">
        <v>949</v>
      </c>
      <c r="L409" s="8" t="s">
        <v>850</v>
      </c>
      <c r="M409" s="8" t="s">
        <v>4595</v>
      </c>
      <c r="N409" s="8" t="s">
        <v>4583</v>
      </c>
    </row>
    <row r="410" spans="1:14" x14ac:dyDescent="0.3">
      <c r="A410" s="6" t="s">
        <v>82</v>
      </c>
      <c r="B410" s="6" t="s">
        <v>270</v>
      </c>
      <c r="C410" s="7">
        <v>0.5</v>
      </c>
      <c r="D410" s="6">
        <v>40</v>
      </c>
      <c r="E410" s="6">
        <v>20</v>
      </c>
      <c r="F410" s="6">
        <v>20</v>
      </c>
      <c r="G410" s="6" t="s">
        <v>27</v>
      </c>
      <c r="H410" s="6" t="s">
        <v>2614</v>
      </c>
      <c r="I410" s="6" t="s">
        <v>2552</v>
      </c>
      <c r="J410" s="6" t="s">
        <v>949</v>
      </c>
      <c r="K410" s="6" t="s">
        <v>949</v>
      </c>
      <c r="L410" s="6" t="s">
        <v>850</v>
      </c>
      <c r="M410" s="6" t="s">
        <v>4595</v>
      </c>
      <c r="N410" s="6" t="s">
        <v>4583</v>
      </c>
    </row>
    <row r="411" spans="1:14" x14ac:dyDescent="0.3">
      <c r="A411" s="8" t="s">
        <v>82</v>
      </c>
      <c r="B411" s="8" t="s">
        <v>83</v>
      </c>
      <c r="C411" s="9">
        <v>0.5</v>
      </c>
      <c r="D411" s="8">
        <v>56</v>
      </c>
      <c r="E411" s="8">
        <v>28</v>
      </c>
      <c r="F411" s="8">
        <v>28</v>
      </c>
      <c r="G411" s="8" t="s">
        <v>27</v>
      </c>
      <c r="H411" s="8" t="s">
        <v>2614</v>
      </c>
      <c r="I411" s="8" t="s">
        <v>2552</v>
      </c>
      <c r="J411" s="8" t="s">
        <v>949</v>
      </c>
      <c r="K411" s="8" t="s">
        <v>949</v>
      </c>
      <c r="L411" s="8" t="s">
        <v>850</v>
      </c>
      <c r="M411" s="8" t="s">
        <v>4595</v>
      </c>
      <c r="N411" s="8" t="s">
        <v>4583</v>
      </c>
    </row>
    <row r="412" spans="1:14" x14ac:dyDescent="0.3">
      <c r="A412" s="6" t="s">
        <v>82</v>
      </c>
      <c r="B412" s="6" t="s">
        <v>79</v>
      </c>
      <c r="C412" s="7">
        <v>1</v>
      </c>
      <c r="D412" s="6">
        <v>27</v>
      </c>
      <c r="E412" s="6">
        <v>27</v>
      </c>
      <c r="F412" s="6">
        <v>0</v>
      </c>
      <c r="G412" s="6" t="s">
        <v>27</v>
      </c>
      <c r="H412" s="6" t="s">
        <v>2614</v>
      </c>
      <c r="I412" s="6" t="s">
        <v>2552</v>
      </c>
      <c r="J412" s="6" t="s">
        <v>949</v>
      </c>
      <c r="K412" s="6" t="s">
        <v>949</v>
      </c>
      <c r="L412" s="6" t="s">
        <v>850</v>
      </c>
      <c r="M412" s="6" t="s">
        <v>4595</v>
      </c>
      <c r="N412" s="6" t="s">
        <v>4583</v>
      </c>
    </row>
    <row r="413" spans="1:14" x14ac:dyDescent="0.3">
      <c r="A413" s="8" t="s">
        <v>795</v>
      </c>
      <c r="B413" s="8" t="s">
        <v>79</v>
      </c>
      <c r="C413" s="9">
        <v>0.66666666666666663</v>
      </c>
      <c r="D413" s="8">
        <v>3</v>
      </c>
      <c r="E413" s="8">
        <v>2</v>
      </c>
      <c r="F413" s="8">
        <v>1</v>
      </c>
      <c r="G413" s="8" t="s">
        <v>27</v>
      </c>
      <c r="H413" s="8" t="s">
        <v>2614</v>
      </c>
      <c r="I413" s="8" t="s">
        <v>2552</v>
      </c>
      <c r="J413" s="8" t="s">
        <v>949</v>
      </c>
      <c r="K413" s="8" t="s">
        <v>949</v>
      </c>
      <c r="L413" s="8" t="s">
        <v>850</v>
      </c>
      <c r="M413" s="8" t="s">
        <v>4595</v>
      </c>
      <c r="N413" s="8" t="s">
        <v>4583</v>
      </c>
    </row>
    <row r="414" spans="1:14" x14ac:dyDescent="0.3">
      <c r="A414" s="6" t="s">
        <v>166</v>
      </c>
      <c r="B414" s="6" t="s">
        <v>796</v>
      </c>
      <c r="C414" s="7">
        <v>0.67647058823529416</v>
      </c>
      <c r="D414" s="6">
        <v>34</v>
      </c>
      <c r="E414" s="6">
        <v>23</v>
      </c>
      <c r="F414" s="6">
        <v>11</v>
      </c>
      <c r="G414" s="6" t="s">
        <v>27</v>
      </c>
      <c r="H414" s="6" t="s">
        <v>2614</v>
      </c>
      <c r="I414" s="6" t="s">
        <v>2552</v>
      </c>
      <c r="J414" s="6" t="s">
        <v>850</v>
      </c>
      <c r="K414" s="6" t="s">
        <v>949</v>
      </c>
      <c r="L414" s="6" t="s">
        <v>850</v>
      </c>
      <c r="M414" s="6" t="s">
        <v>4595</v>
      </c>
      <c r="N414" s="6" t="s">
        <v>4583</v>
      </c>
    </row>
    <row r="415" spans="1:14" x14ac:dyDescent="0.3">
      <c r="A415" s="8" t="s">
        <v>239</v>
      </c>
      <c r="B415" s="8" t="s">
        <v>166</v>
      </c>
      <c r="C415" s="9">
        <v>0.51162790697674421</v>
      </c>
      <c r="D415" s="8">
        <v>43</v>
      </c>
      <c r="E415" s="8">
        <v>22</v>
      </c>
      <c r="F415" s="8">
        <v>21</v>
      </c>
      <c r="G415" s="8" t="s">
        <v>27</v>
      </c>
      <c r="H415" s="8" t="s">
        <v>2614</v>
      </c>
      <c r="I415" s="8" t="s">
        <v>2552</v>
      </c>
      <c r="J415" s="8" t="s">
        <v>850</v>
      </c>
      <c r="K415" s="8" t="s">
        <v>949</v>
      </c>
      <c r="L415" s="8" t="s">
        <v>850</v>
      </c>
      <c r="M415" s="8" t="s">
        <v>4595</v>
      </c>
      <c r="N415" s="8" t="s">
        <v>4583</v>
      </c>
    </row>
    <row r="416" spans="1:14" x14ac:dyDescent="0.3">
      <c r="A416" s="6" t="s">
        <v>166</v>
      </c>
      <c r="B416" s="6" t="s">
        <v>243</v>
      </c>
      <c r="C416" s="7">
        <v>0.52941176470588236</v>
      </c>
      <c r="D416" s="6">
        <v>34</v>
      </c>
      <c r="E416" s="6">
        <v>18</v>
      </c>
      <c r="F416" s="6">
        <v>16</v>
      </c>
      <c r="G416" s="6" t="s">
        <v>27</v>
      </c>
      <c r="H416" s="6" t="s">
        <v>2614</v>
      </c>
      <c r="I416" s="6" t="s">
        <v>2552</v>
      </c>
      <c r="J416" s="6" t="s">
        <v>850</v>
      </c>
      <c r="K416" s="6" t="s">
        <v>949</v>
      </c>
      <c r="L416" s="6" t="s">
        <v>850</v>
      </c>
      <c r="M416" s="6" t="s">
        <v>4595</v>
      </c>
      <c r="N416" s="6" t="s">
        <v>4583</v>
      </c>
    </row>
    <row r="417" spans="1:14" x14ac:dyDescent="0.3">
      <c r="A417" s="8" t="s">
        <v>246</v>
      </c>
      <c r="B417" s="8" t="s">
        <v>243</v>
      </c>
      <c r="C417" s="9">
        <v>0.875</v>
      </c>
      <c r="D417" s="8">
        <v>8</v>
      </c>
      <c r="E417" s="8">
        <v>7</v>
      </c>
      <c r="F417" s="8">
        <v>1</v>
      </c>
      <c r="G417" s="8" t="s">
        <v>27</v>
      </c>
      <c r="H417" s="8" t="s">
        <v>2614</v>
      </c>
      <c r="I417" s="8" t="s">
        <v>2552</v>
      </c>
      <c r="J417" s="8" t="s">
        <v>850</v>
      </c>
      <c r="K417" s="8" t="s">
        <v>949</v>
      </c>
      <c r="L417" s="8" t="s">
        <v>850</v>
      </c>
      <c r="M417" s="8" t="s">
        <v>4595</v>
      </c>
      <c r="N417" s="8" t="s">
        <v>4583</v>
      </c>
    </row>
    <row r="418" spans="1:14" x14ac:dyDescent="0.3">
      <c r="A418" s="6" t="s">
        <v>243</v>
      </c>
      <c r="B418" s="6" t="s">
        <v>240</v>
      </c>
      <c r="C418" s="7">
        <v>0.65853658536585369</v>
      </c>
      <c r="D418" s="6">
        <v>41</v>
      </c>
      <c r="E418" s="6">
        <v>27</v>
      </c>
      <c r="F418" s="6">
        <v>14</v>
      </c>
      <c r="G418" s="6" t="s">
        <v>27</v>
      </c>
      <c r="H418" s="6" t="s">
        <v>2614</v>
      </c>
      <c r="I418" s="6" t="s">
        <v>2552</v>
      </c>
      <c r="J418" s="6" t="s">
        <v>850</v>
      </c>
      <c r="K418" s="6" t="s">
        <v>949</v>
      </c>
      <c r="L418" s="6" t="s">
        <v>850</v>
      </c>
      <c r="M418" s="6" t="s">
        <v>4595</v>
      </c>
      <c r="N418" s="6" t="s">
        <v>4583</v>
      </c>
    </row>
    <row r="419" spans="1:14" x14ac:dyDescent="0.3">
      <c r="A419" s="8" t="s">
        <v>240</v>
      </c>
      <c r="B419" s="8" t="s">
        <v>496</v>
      </c>
      <c r="C419" s="9">
        <v>0.65517241379310343</v>
      </c>
      <c r="D419" s="8">
        <v>29</v>
      </c>
      <c r="E419" s="8">
        <v>19</v>
      </c>
      <c r="F419" s="8">
        <v>10</v>
      </c>
      <c r="G419" s="8" t="s">
        <v>27</v>
      </c>
      <c r="H419" s="8" t="s">
        <v>2614</v>
      </c>
      <c r="I419" s="8" t="s">
        <v>2552</v>
      </c>
      <c r="J419" s="8" t="s">
        <v>850</v>
      </c>
      <c r="K419" s="8" t="s">
        <v>949</v>
      </c>
      <c r="L419" s="8" t="s">
        <v>850</v>
      </c>
      <c r="M419" s="8" t="s">
        <v>4595</v>
      </c>
      <c r="N419" s="8" t="s">
        <v>4583</v>
      </c>
    </row>
    <row r="420" spans="1:14" x14ac:dyDescent="0.3">
      <c r="A420" s="6" t="s">
        <v>95</v>
      </c>
      <c r="B420" s="6" t="s">
        <v>343</v>
      </c>
      <c r="C420" s="7">
        <v>0.5</v>
      </c>
      <c r="D420" s="6">
        <v>2</v>
      </c>
      <c r="E420" s="6">
        <v>1</v>
      </c>
      <c r="F420" s="6">
        <v>1</v>
      </c>
      <c r="G420" s="6" t="s">
        <v>27</v>
      </c>
      <c r="H420" s="6" t="s">
        <v>2618</v>
      </c>
      <c r="I420" s="6" t="s">
        <v>2552</v>
      </c>
      <c r="J420" s="6" t="s">
        <v>883</v>
      </c>
      <c r="K420" s="6" t="s">
        <v>883</v>
      </c>
      <c r="L420" s="6" t="s">
        <v>850</v>
      </c>
      <c r="M420" s="6" t="s">
        <v>4596</v>
      </c>
      <c r="N420" s="6" t="s">
        <v>4583</v>
      </c>
    </row>
    <row r="421" spans="1:14" x14ac:dyDescent="0.3">
      <c r="A421" s="8" t="s">
        <v>90</v>
      </c>
      <c r="B421" s="8" t="s">
        <v>343</v>
      </c>
      <c r="C421" s="9">
        <v>0.8</v>
      </c>
      <c r="D421" s="8">
        <v>5</v>
      </c>
      <c r="E421" s="8">
        <v>4</v>
      </c>
      <c r="F421" s="8">
        <v>1</v>
      </c>
      <c r="G421" s="8" t="s">
        <v>27</v>
      </c>
      <c r="H421" s="8" t="s">
        <v>2618</v>
      </c>
      <c r="I421" s="8" t="s">
        <v>2552</v>
      </c>
      <c r="J421" s="8" t="s">
        <v>883</v>
      </c>
      <c r="K421" s="8" t="s">
        <v>883</v>
      </c>
      <c r="L421" s="8" t="s">
        <v>850</v>
      </c>
      <c r="M421" s="8" t="s">
        <v>4596</v>
      </c>
      <c r="N421" s="8" t="s">
        <v>4583</v>
      </c>
    </row>
    <row r="422" spans="1:14" x14ac:dyDescent="0.3">
      <c r="A422" s="6" t="s">
        <v>90</v>
      </c>
      <c r="B422" s="6" t="s">
        <v>98</v>
      </c>
      <c r="C422" s="7">
        <v>0.58904109589041098</v>
      </c>
      <c r="D422" s="6">
        <v>73</v>
      </c>
      <c r="E422" s="6">
        <v>43</v>
      </c>
      <c r="F422" s="6">
        <v>30</v>
      </c>
      <c r="G422" s="6" t="s">
        <v>27</v>
      </c>
      <c r="H422" s="6" t="s">
        <v>2618</v>
      </c>
      <c r="I422" s="6" t="s">
        <v>2552</v>
      </c>
      <c r="J422" s="6" t="s">
        <v>883</v>
      </c>
      <c r="K422" s="6" t="s">
        <v>883</v>
      </c>
      <c r="L422" s="6" t="s">
        <v>850</v>
      </c>
      <c r="M422" s="6" t="s">
        <v>4596</v>
      </c>
      <c r="N422" s="6" t="s">
        <v>4583</v>
      </c>
    </row>
    <row r="423" spans="1:14" x14ac:dyDescent="0.3">
      <c r="A423" s="8" t="s">
        <v>90</v>
      </c>
      <c r="B423" s="8" t="s">
        <v>99</v>
      </c>
      <c r="C423" s="9">
        <v>0.69230769230769229</v>
      </c>
      <c r="D423" s="8">
        <v>13</v>
      </c>
      <c r="E423" s="8">
        <v>9</v>
      </c>
      <c r="F423" s="8">
        <v>4</v>
      </c>
      <c r="G423" s="8" t="s">
        <v>27</v>
      </c>
      <c r="H423" s="8" t="s">
        <v>2618</v>
      </c>
      <c r="I423" s="8" t="s">
        <v>2552</v>
      </c>
      <c r="J423" s="8" t="s">
        <v>883</v>
      </c>
      <c r="K423" s="8" t="s">
        <v>883</v>
      </c>
      <c r="L423" s="8" t="s">
        <v>850</v>
      </c>
      <c r="M423" s="8" t="s">
        <v>4596</v>
      </c>
      <c r="N423" s="8" t="s">
        <v>4583</v>
      </c>
    </row>
    <row r="424" spans="1:14" x14ac:dyDescent="0.3">
      <c r="A424" s="6" t="s">
        <v>99</v>
      </c>
      <c r="B424" s="6" t="s">
        <v>346</v>
      </c>
      <c r="C424" s="7">
        <v>0.77777777777777779</v>
      </c>
      <c r="D424" s="6">
        <v>9</v>
      </c>
      <c r="E424" s="6">
        <v>7</v>
      </c>
      <c r="F424" s="6">
        <v>2</v>
      </c>
      <c r="G424" s="6" t="s">
        <v>27</v>
      </c>
      <c r="H424" s="6" t="s">
        <v>2618</v>
      </c>
      <c r="I424" s="6" t="s">
        <v>2552</v>
      </c>
      <c r="J424" s="6" t="s">
        <v>883</v>
      </c>
      <c r="K424" s="6" t="s">
        <v>883</v>
      </c>
      <c r="L424" s="6" t="s">
        <v>850</v>
      </c>
      <c r="M424" s="6" t="s">
        <v>4596</v>
      </c>
      <c r="N424" s="6" t="s">
        <v>4583</v>
      </c>
    </row>
    <row r="425" spans="1:14" x14ac:dyDescent="0.3">
      <c r="A425" s="8" t="s">
        <v>99</v>
      </c>
      <c r="B425" s="8" t="s">
        <v>191</v>
      </c>
      <c r="C425" s="9">
        <v>0.63636363636363635</v>
      </c>
      <c r="D425" s="8">
        <v>33</v>
      </c>
      <c r="E425" s="8">
        <v>21</v>
      </c>
      <c r="F425" s="8">
        <v>12</v>
      </c>
      <c r="G425" s="8" t="s">
        <v>27</v>
      </c>
      <c r="H425" s="8" t="s">
        <v>2618</v>
      </c>
      <c r="I425" s="8" t="s">
        <v>2552</v>
      </c>
      <c r="J425" s="8" t="s">
        <v>883</v>
      </c>
      <c r="K425" s="8" t="s">
        <v>883</v>
      </c>
      <c r="L425" s="8" t="s">
        <v>850</v>
      </c>
      <c r="M425" s="8" t="s">
        <v>4596</v>
      </c>
      <c r="N425" s="8" t="s">
        <v>4583</v>
      </c>
    </row>
    <row r="426" spans="1:14" x14ac:dyDescent="0.3">
      <c r="A426" s="6" t="s">
        <v>191</v>
      </c>
      <c r="B426" s="6" t="s">
        <v>106</v>
      </c>
      <c r="C426" s="7">
        <v>1</v>
      </c>
      <c r="D426" s="6">
        <v>21</v>
      </c>
      <c r="E426" s="6">
        <v>21</v>
      </c>
      <c r="F426" s="6">
        <v>0</v>
      </c>
      <c r="G426" s="6" t="s">
        <v>27</v>
      </c>
      <c r="H426" s="6" t="s">
        <v>2618</v>
      </c>
      <c r="I426" s="6" t="s">
        <v>2552</v>
      </c>
      <c r="J426" s="6" t="s">
        <v>883</v>
      </c>
      <c r="K426" s="6" t="s">
        <v>883</v>
      </c>
      <c r="L426" s="6" t="s">
        <v>850</v>
      </c>
      <c r="M426" s="6" t="s">
        <v>4596</v>
      </c>
      <c r="N426" s="6" t="s">
        <v>4583</v>
      </c>
    </row>
    <row r="427" spans="1:14" x14ac:dyDescent="0.3">
      <c r="A427" s="8" t="s">
        <v>106</v>
      </c>
      <c r="B427" s="8" t="s">
        <v>351</v>
      </c>
      <c r="C427" s="9">
        <v>1</v>
      </c>
      <c r="D427" s="8">
        <v>28</v>
      </c>
      <c r="E427" s="8">
        <v>28</v>
      </c>
      <c r="F427" s="8">
        <v>0</v>
      </c>
      <c r="G427" s="8" t="s">
        <v>27</v>
      </c>
      <c r="H427" s="8" t="s">
        <v>2618</v>
      </c>
      <c r="I427" s="8" t="s">
        <v>2552</v>
      </c>
      <c r="J427" s="8" t="s">
        <v>883</v>
      </c>
      <c r="K427" s="8" t="s">
        <v>883</v>
      </c>
      <c r="L427" s="8" t="s">
        <v>850</v>
      </c>
      <c r="M427" s="8" t="s">
        <v>4596</v>
      </c>
      <c r="N427" s="8" t="s">
        <v>4583</v>
      </c>
    </row>
    <row r="428" spans="1:14" x14ac:dyDescent="0.3">
      <c r="A428" s="6" t="s">
        <v>162</v>
      </c>
      <c r="B428" s="6" t="s">
        <v>166</v>
      </c>
      <c r="C428" s="7">
        <v>0.8125</v>
      </c>
      <c r="D428" s="6">
        <v>16</v>
      </c>
      <c r="E428" s="6">
        <v>13</v>
      </c>
      <c r="F428" s="6">
        <v>3</v>
      </c>
      <c r="G428" s="6" t="s">
        <v>27</v>
      </c>
      <c r="H428" s="6" t="s">
        <v>2618</v>
      </c>
      <c r="I428" s="6" t="s">
        <v>2552</v>
      </c>
      <c r="J428" s="6" t="s">
        <v>850</v>
      </c>
      <c r="K428" s="6" t="s">
        <v>883</v>
      </c>
      <c r="L428" s="6" t="s">
        <v>850</v>
      </c>
      <c r="M428" s="6" t="s">
        <v>4596</v>
      </c>
      <c r="N428" s="6" t="s">
        <v>4583</v>
      </c>
    </row>
    <row r="429" spans="1:14" x14ac:dyDescent="0.3">
      <c r="A429" s="8" t="s">
        <v>166</v>
      </c>
      <c r="B429" s="8" t="s">
        <v>796</v>
      </c>
      <c r="C429" s="9">
        <v>1</v>
      </c>
      <c r="D429" s="8">
        <v>1</v>
      </c>
      <c r="E429" s="8">
        <v>1</v>
      </c>
      <c r="F429" s="8">
        <v>0</v>
      </c>
      <c r="G429" s="8" t="s">
        <v>27</v>
      </c>
      <c r="H429" s="8" t="s">
        <v>2618</v>
      </c>
      <c r="I429" s="8" t="s">
        <v>2552</v>
      </c>
      <c r="J429" s="8" t="s">
        <v>850</v>
      </c>
      <c r="K429" s="8" t="s">
        <v>883</v>
      </c>
      <c r="L429" s="8" t="s">
        <v>850</v>
      </c>
      <c r="M429" s="8" t="s">
        <v>4596</v>
      </c>
      <c r="N429" s="8" t="s">
        <v>4583</v>
      </c>
    </row>
    <row r="430" spans="1:14" x14ac:dyDescent="0.3">
      <c r="A430" s="6" t="s">
        <v>239</v>
      </c>
      <c r="B430" s="6" t="s">
        <v>166</v>
      </c>
      <c r="C430" s="7">
        <v>0.875</v>
      </c>
      <c r="D430" s="6">
        <v>16</v>
      </c>
      <c r="E430" s="6">
        <v>14</v>
      </c>
      <c r="F430" s="6">
        <v>2</v>
      </c>
      <c r="G430" s="6" t="s">
        <v>27</v>
      </c>
      <c r="H430" s="6" t="s">
        <v>2618</v>
      </c>
      <c r="I430" s="6" t="s">
        <v>2552</v>
      </c>
      <c r="J430" s="6" t="s">
        <v>850</v>
      </c>
      <c r="K430" s="6" t="s">
        <v>883</v>
      </c>
      <c r="L430" s="6" t="s">
        <v>850</v>
      </c>
      <c r="M430" s="6" t="s">
        <v>4596</v>
      </c>
      <c r="N430" s="6" t="s">
        <v>4583</v>
      </c>
    </row>
    <row r="431" spans="1:14" x14ac:dyDescent="0.3">
      <c r="A431" s="8" t="s">
        <v>496</v>
      </c>
      <c r="B431" s="8" t="s">
        <v>166</v>
      </c>
      <c r="C431" s="9">
        <v>0.92307692307692313</v>
      </c>
      <c r="D431" s="8">
        <v>13</v>
      </c>
      <c r="E431" s="8">
        <v>12</v>
      </c>
      <c r="F431" s="8">
        <v>1</v>
      </c>
      <c r="G431" s="8" t="s">
        <v>27</v>
      </c>
      <c r="H431" s="8" t="s">
        <v>2618</v>
      </c>
      <c r="I431" s="8" t="s">
        <v>2552</v>
      </c>
      <c r="J431" s="8" t="s">
        <v>850</v>
      </c>
      <c r="K431" s="8" t="s">
        <v>883</v>
      </c>
      <c r="L431" s="8" t="s">
        <v>850</v>
      </c>
      <c r="M431" s="8" t="s">
        <v>4596</v>
      </c>
      <c r="N431" s="8" t="s">
        <v>4583</v>
      </c>
    </row>
    <row r="432" spans="1:14" x14ac:dyDescent="0.3">
      <c r="A432" s="6" t="s">
        <v>243</v>
      </c>
      <c r="B432" s="6" t="s">
        <v>166</v>
      </c>
      <c r="C432" s="7">
        <v>0.50632911392405067</v>
      </c>
      <c r="D432" s="6">
        <v>79</v>
      </c>
      <c r="E432" s="6">
        <v>40</v>
      </c>
      <c r="F432" s="6">
        <v>39</v>
      </c>
      <c r="G432" s="6" t="s">
        <v>27</v>
      </c>
      <c r="H432" s="6" t="s">
        <v>2618</v>
      </c>
      <c r="I432" s="6" t="s">
        <v>2552</v>
      </c>
      <c r="J432" s="6" t="s">
        <v>850</v>
      </c>
      <c r="K432" s="6" t="s">
        <v>883</v>
      </c>
      <c r="L432" s="6" t="s">
        <v>850</v>
      </c>
      <c r="M432" s="6" t="s">
        <v>4596</v>
      </c>
      <c r="N432" s="6" t="s">
        <v>4583</v>
      </c>
    </row>
    <row r="433" spans="1:14" x14ac:dyDescent="0.3">
      <c r="A433" s="8" t="s">
        <v>246</v>
      </c>
      <c r="B433" s="8" t="s">
        <v>166</v>
      </c>
      <c r="C433" s="9">
        <v>1</v>
      </c>
      <c r="D433" s="8">
        <v>13</v>
      </c>
      <c r="E433" s="8">
        <v>13</v>
      </c>
      <c r="F433" s="8">
        <v>0</v>
      </c>
      <c r="G433" s="8" t="s">
        <v>27</v>
      </c>
      <c r="H433" s="8" t="s">
        <v>2618</v>
      </c>
      <c r="I433" s="8" t="s">
        <v>2552</v>
      </c>
      <c r="J433" s="8" t="s">
        <v>850</v>
      </c>
      <c r="K433" s="8" t="s">
        <v>883</v>
      </c>
      <c r="L433" s="8" t="s">
        <v>850</v>
      </c>
      <c r="M433" s="8" t="s">
        <v>4596</v>
      </c>
      <c r="N433" s="8" t="s">
        <v>4583</v>
      </c>
    </row>
    <row r="434" spans="1:14" x14ac:dyDescent="0.3">
      <c r="A434" s="6" t="s">
        <v>246</v>
      </c>
      <c r="B434" s="6" t="s">
        <v>251</v>
      </c>
      <c r="C434" s="7">
        <v>0.66666666666666663</v>
      </c>
      <c r="D434" s="6">
        <v>18</v>
      </c>
      <c r="E434" s="6">
        <v>12</v>
      </c>
      <c r="F434" s="6">
        <v>6</v>
      </c>
      <c r="G434" s="6" t="s">
        <v>27</v>
      </c>
      <c r="H434" s="6" t="s">
        <v>2618</v>
      </c>
      <c r="I434" s="6" t="s">
        <v>2552</v>
      </c>
      <c r="J434" s="6" t="s">
        <v>850</v>
      </c>
      <c r="K434" s="6" t="s">
        <v>883</v>
      </c>
      <c r="L434" s="6" t="s">
        <v>850</v>
      </c>
      <c r="M434" s="6" t="s">
        <v>4596</v>
      </c>
      <c r="N434" s="6" t="s">
        <v>4583</v>
      </c>
    </row>
    <row r="435" spans="1:14" x14ac:dyDescent="0.3">
      <c r="A435" s="8" t="s">
        <v>246</v>
      </c>
      <c r="B435" s="8" t="s">
        <v>256</v>
      </c>
      <c r="C435" s="9">
        <v>1</v>
      </c>
      <c r="D435" s="8">
        <v>13</v>
      </c>
      <c r="E435" s="8">
        <v>13</v>
      </c>
      <c r="F435" s="8">
        <v>0</v>
      </c>
      <c r="G435" s="8" t="s">
        <v>27</v>
      </c>
      <c r="H435" s="8" t="s">
        <v>2618</v>
      </c>
      <c r="I435" s="8" t="s">
        <v>2552</v>
      </c>
      <c r="J435" s="8" t="s">
        <v>850</v>
      </c>
      <c r="K435" s="8" t="s">
        <v>883</v>
      </c>
      <c r="L435" s="8" t="s">
        <v>850</v>
      </c>
      <c r="M435" s="8" t="s">
        <v>4596</v>
      </c>
      <c r="N435" s="8" t="s">
        <v>4583</v>
      </c>
    </row>
    <row r="436" spans="1:14" x14ac:dyDescent="0.3">
      <c r="A436" s="6" t="s">
        <v>256</v>
      </c>
      <c r="B436" s="6" t="s">
        <v>824</v>
      </c>
      <c r="C436" s="7">
        <v>1</v>
      </c>
      <c r="D436" s="6">
        <v>5</v>
      </c>
      <c r="E436" s="6">
        <v>5</v>
      </c>
      <c r="F436" s="6">
        <v>0</v>
      </c>
      <c r="G436" s="6" t="s">
        <v>27</v>
      </c>
      <c r="H436" s="6" t="s">
        <v>2618</v>
      </c>
      <c r="I436" s="6" t="s">
        <v>2552</v>
      </c>
      <c r="J436" s="6" t="s">
        <v>850</v>
      </c>
      <c r="K436" s="6" t="s">
        <v>883</v>
      </c>
      <c r="L436" s="6" t="s">
        <v>850</v>
      </c>
      <c r="M436" s="6" t="s">
        <v>4596</v>
      </c>
      <c r="N436" s="6" t="s">
        <v>4583</v>
      </c>
    </row>
    <row r="437" spans="1:14" x14ac:dyDescent="0.3">
      <c r="A437" s="8" t="s">
        <v>90</v>
      </c>
      <c r="B437" s="8" t="s">
        <v>95</v>
      </c>
      <c r="C437" s="9">
        <v>0.75</v>
      </c>
      <c r="D437" s="8">
        <v>12</v>
      </c>
      <c r="E437" s="8">
        <v>9</v>
      </c>
      <c r="F437" s="8">
        <v>3</v>
      </c>
      <c r="G437" s="8" t="s">
        <v>27</v>
      </c>
      <c r="H437" s="8" t="s">
        <v>2622</v>
      </c>
      <c r="I437" s="8" t="s">
        <v>2552</v>
      </c>
      <c r="J437" s="8" t="s">
        <v>883</v>
      </c>
      <c r="K437" s="8" t="s">
        <v>883</v>
      </c>
      <c r="L437" s="8" t="s">
        <v>909</v>
      </c>
      <c r="M437" s="8" t="s">
        <v>4596</v>
      </c>
      <c r="N437" s="8" t="s">
        <v>4583</v>
      </c>
    </row>
    <row r="438" spans="1:14" x14ac:dyDescent="0.3">
      <c r="A438" s="6" t="s">
        <v>829</v>
      </c>
      <c r="B438" s="6" t="s">
        <v>90</v>
      </c>
      <c r="C438" s="7">
        <v>0.63636363636363635</v>
      </c>
      <c r="D438" s="6">
        <v>11</v>
      </c>
      <c r="E438" s="6">
        <v>7</v>
      </c>
      <c r="F438" s="6">
        <v>4</v>
      </c>
      <c r="G438" s="6" t="s">
        <v>27</v>
      </c>
      <c r="H438" s="6" t="s">
        <v>2622</v>
      </c>
      <c r="I438" s="6" t="s">
        <v>2552</v>
      </c>
      <c r="J438" s="6" t="s">
        <v>883</v>
      </c>
      <c r="K438" s="6" t="s">
        <v>883</v>
      </c>
      <c r="L438" s="6" t="s">
        <v>909</v>
      </c>
      <c r="M438" s="6" t="s">
        <v>4596</v>
      </c>
      <c r="N438" s="6" t="s">
        <v>4583</v>
      </c>
    </row>
    <row r="439" spans="1:14" x14ac:dyDescent="0.3">
      <c r="A439" s="8" t="s">
        <v>98</v>
      </c>
      <c r="B439" s="8" t="s">
        <v>90</v>
      </c>
      <c r="C439" s="9">
        <v>0.5</v>
      </c>
      <c r="D439" s="8">
        <v>2</v>
      </c>
      <c r="E439" s="8">
        <v>1</v>
      </c>
      <c r="F439" s="8">
        <v>1</v>
      </c>
      <c r="G439" s="8" t="s">
        <v>27</v>
      </c>
      <c r="H439" s="8" t="s">
        <v>2622</v>
      </c>
      <c r="I439" s="8" t="s">
        <v>2552</v>
      </c>
      <c r="J439" s="8" t="s">
        <v>883</v>
      </c>
      <c r="K439" s="8" t="s">
        <v>883</v>
      </c>
      <c r="L439" s="8" t="s">
        <v>909</v>
      </c>
      <c r="M439" s="8" t="s">
        <v>4596</v>
      </c>
      <c r="N439" s="8" t="s">
        <v>4583</v>
      </c>
    </row>
    <row r="440" spans="1:14" x14ac:dyDescent="0.3">
      <c r="A440" s="6" t="s">
        <v>99</v>
      </c>
      <c r="B440" s="6" t="s">
        <v>98</v>
      </c>
      <c r="C440" s="7">
        <v>0.72222222222222221</v>
      </c>
      <c r="D440" s="6">
        <v>54</v>
      </c>
      <c r="E440" s="6">
        <v>39</v>
      </c>
      <c r="F440" s="6">
        <v>15</v>
      </c>
      <c r="G440" s="6" t="s">
        <v>27</v>
      </c>
      <c r="H440" s="6" t="s">
        <v>2622</v>
      </c>
      <c r="I440" s="6" t="s">
        <v>2552</v>
      </c>
      <c r="J440" s="6" t="s">
        <v>883</v>
      </c>
      <c r="K440" s="6" t="s">
        <v>883</v>
      </c>
      <c r="L440" s="6" t="s">
        <v>909</v>
      </c>
      <c r="M440" s="6" t="s">
        <v>4596</v>
      </c>
      <c r="N440" s="6" t="s">
        <v>4583</v>
      </c>
    </row>
    <row r="441" spans="1:14" x14ac:dyDescent="0.3">
      <c r="A441" s="8" t="s">
        <v>99</v>
      </c>
      <c r="B441" s="8" t="s">
        <v>346</v>
      </c>
      <c r="C441" s="9">
        <v>1</v>
      </c>
      <c r="D441" s="8">
        <v>69</v>
      </c>
      <c r="E441" s="8">
        <v>69</v>
      </c>
      <c r="F441" s="8">
        <v>0</v>
      </c>
      <c r="G441" s="8" t="s">
        <v>27</v>
      </c>
      <c r="H441" s="8" t="s">
        <v>2622</v>
      </c>
      <c r="I441" s="8" t="s">
        <v>2552</v>
      </c>
      <c r="J441" s="8" t="s">
        <v>883</v>
      </c>
      <c r="K441" s="8" t="s">
        <v>883</v>
      </c>
      <c r="L441" s="8" t="s">
        <v>909</v>
      </c>
      <c r="M441" s="8" t="s">
        <v>4596</v>
      </c>
      <c r="N441" s="8" t="s">
        <v>4583</v>
      </c>
    </row>
    <row r="442" spans="1:14" x14ac:dyDescent="0.3">
      <c r="A442" s="6" t="s">
        <v>346</v>
      </c>
      <c r="B442" s="6" t="s">
        <v>106</v>
      </c>
      <c r="C442" s="7">
        <v>0.59420289855072461</v>
      </c>
      <c r="D442" s="6">
        <v>69</v>
      </c>
      <c r="E442" s="6">
        <v>41</v>
      </c>
      <c r="F442" s="6">
        <v>28</v>
      </c>
      <c r="G442" s="6" t="s">
        <v>27</v>
      </c>
      <c r="H442" s="6" t="s">
        <v>2622</v>
      </c>
      <c r="I442" s="6" t="s">
        <v>2552</v>
      </c>
      <c r="J442" s="6" t="s">
        <v>883</v>
      </c>
      <c r="K442" s="6" t="s">
        <v>883</v>
      </c>
      <c r="L442" s="6" t="s">
        <v>909</v>
      </c>
      <c r="M442" s="6" t="s">
        <v>4596</v>
      </c>
      <c r="N442" s="6" t="s">
        <v>4583</v>
      </c>
    </row>
    <row r="443" spans="1:14" x14ac:dyDescent="0.3">
      <c r="A443" s="8" t="s">
        <v>47</v>
      </c>
      <c r="B443" s="8" t="s">
        <v>51</v>
      </c>
      <c r="C443" s="9">
        <v>0.61111111111111116</v>
      </c>
      <c r="D443" s="8">
        <v>36</v>
      </c>
      <c r="E443" s="8">
        <v>22</v>
      </c>
      <c r="F443" s="8">
        <v>14</v>
      </c>
      <c r="G443" s="8" t="s">
        <v>27</v>
      </c>
      <c r="H443" s="8" t="s">
        <v>2622</v>
      </c>
      <c r="I443" s="8" t="s">
        <v>2552</v>
      </c>
      <c r="J443" s="8" t="s">
        <v>909</v>
      </c>
      <c r="K443" s="8" t="s">
        <v>883</v>
      </c>
      <c r="L443" s="8" t="s">
        <v>909</v>
      </c>
      <c r="M443" s="8" t="s">
        <v>4596</v>
      </c>
      <c r="N443" s="8" t="s">
        <v>4583</v>
      </c>
    </row>
    <row r="444" spans="1:14" x14ac:dyDescent="0.3">
      <c r="A444" s="6" t="s">
        <v>740</v>
      </c>
      <c r="B444" s="6" t="s">
        <v>47</v>
      </c>
      <c r="C444" s="7">
        <v>1</v>
      </c>
      <c r="D444" s="6">
        <v>8</v>
      </c>
      <c r="E444" s="6">
        <v>8</v>
      </c>
      <c r="F444" s="6">
        <v>0</v>
      </c>
      <c r="G444" s="6" t="s">
        <v>27</v>
      </c>
      <c r="H444" s="6" t="s">
        <v>2622</v>
      </c>
      <c r="I444" s="6" t="s">
        <v>2552</v>
      </c>
      <c r="J444" s="6" t="s">
        <v>909</v>
      </c>
      <c r="K444" s="6" t="s">
        <v>883</v>
      </c>
      <c r="L444" s="6" t="s">
        <v>909</v>
      </c>
      <c r="M444" s="6" t="s">
        <v>4596</v>
      </c>
      <c r="N444" s="6" t="s">
        <v>4583</v>
      </c>
    </row>
    <row r="445" spans="1:14" x14ac:dyDescent="0.3">
      <c r="A445" s="8" t="s">
        <v>740</v>
      </c>
      <c r="B445" s="8" t="s">
        <v>55</v>
      </c>
      <c r="C445" s="9">
        <v>1</v>
      </c>
      <c r="D445" s="8">
        <v>6</v>
      </c>
      <c r="E445" s="8">
        <v>6</v>
      </c>
      <c r="F445" s="8">
        <v>0</v>
      </c>
      <c r="G445" s="8" t="s">
        <v>27</v>
      </c>
      <c r="H445" s="8" t="s">
        <v>2622</v>
      </c>
      <c r="I445" s="8" t="s">
        <v>2552</v>
      </c>
      <c r="J445" s="8" t="s">
        <v>909</v>
      </c>
      <c r="K445" s="8" t="s">
        <v>883</v>
      </c>
      <c r="L445" s="8" t="s">
        <v>909</v>
      </c>
      <c r="M445" s="8" t="s">
        <v>4596</v>
      </c>
      <c r="N445" s="8" t="s">
        <v>4583</v>
      </c>
    </row>
    <row r="446" spans="1:14" x14ac:dyDescent="0.3">
      <c r="A446" s="6" t="s">
        <v>55</v>
      </c>
      <c r="B446" s="6" t="s">
        <v>839</v>
      </c>
      <c r="C446" s="7">
        <v>0.75</v>
      </c>
      <c r="D446" s="6">
        <v>4</v>
      </c>
      <c r="E446" s="6">
        <v>3</v>
      </c>
      <c r="F446" s="6">
        <v>1</v>
      </c>
      <c r="G446" s="6" t="s">
        <v>27</v>
      </c>
      <c r="H446" s="6" t="s">
        <v>2622</v>
      </c>
      <c r="I446" s="6" t="s">
        <v>2552</v>
      </c>
      <c r="J446" s="6" t="s">
        <v>909</v>
      </c>
      <c r="K446" s="6" t="s">
        <v>883</v>
      </c>
      <c r="L446" s="6" t="s">
        <v>909</v>
      </c>
      <c r="M446" s="6" t="s">
        <v>4596</v>
      </c>
      <c r="N446" s="6" t="s">
        <v>4583</v>
      </c>
    </row>
    <row r="447" spans="1:14" x14ac:dyDescent="0.3">
      <c r="A447" s="8" t="s">
        <v>55</v>
      </c>
      <c r="B447" s="8" t="s">
        <v>57</v>
      </c>
      <c r="C447" s="9">
        <v>0.92307692307692313</v>
      </c>
      <c r="D447" s="8">
        <v>13</v>
      </c>
      <c r="E447" s="8">
        <v>12</v>
      </c>
      <c r="F447" s="8">
        <v>1</v>
      </c>
      <c r="G447" s="8" t="s">
        <v>27</v>
      </c>
      <c r="H447" s="8" t="s">
        <v>2622</v>
      </c>
      <c r="I447" s="8" t="s">
        <v>2552</v>
      </c>
      <c r="J447" s="8" t="s">
        <v>909</v>
      </c>
      <c r="K447" s="8" t="s">
        <v>883</v>
      </c>
      <c r="L447" s="8" t="s">
        <v>909</v>
      </c>
      <c r="M447" s="8" t="s">
        <v>4596</v>
      </c>
      <c r="N447" s="8" t="s">
        <v>4583</v>
      </c>
    </row>
    <row r="448" spans="1:14" x14ac:dyDescent="0.3">
      <c r="A448" s="6" t="s">
        <v>57</v>
      </c>
      <c r="B448" s="6" t="s">
        <v>118</v>
      </c>
      <c r="C448" s="7">
        <v>0.52941176470588236</v>
      </c>
      <c r="D448" s="6">
        <v>51</v>
      </c>
      <c r="E448" s="6">
        <v>27</v>
      </c>
      <c r="F448" s="6">
        <v>24</v>
      </c>
      <c r="G448" s="6" t="s">
        <v>27</v>
      </c>
      <c r="H448" s="6" t="s">
        <v>2622</v>
      </c>
      <c r="I448" s="6" t="s">
        <v>2552</v>
      </c>
      <c r="J448" s="6" t="s">
        <v>909</v>
      </c>
      <c r="K448" s="6" t="s">
        <v>883</v>
      </c>
      <c r="L448" s="6" t="s">
        <v>909</v>
      </c>
      <c r="M448" s="6" t="s">
        <v>4596</v>
      </c>
      <c r="N448" s="6" t="s">
        <v>4583</v>
      </c>
    </row>
    <row r="449" spans="1:14" x14ac:dyDescent="0.3">
      <c r="A449" s="8" t="s">
        <v>118</v>
      </c>
      <c r="B449" s="8" t="s">
        <v>119</v>
      </c>
      <c r="C449" s="9">
        <v>1</v>
      </c>
      <c r="D449" s="8">
        <v>6</v>
      </c>
      <c r="E449" s="8">
        <v>6</v>
      </c>
      <c r="F449" s="8">
        <v>0</v>
      </c>
      <c r="G449" s="8" t="s">
        <v>27</v>
      </c>
      <c r="H449" s="8" t="s">
        <v>2622</v>
      </c>
      <c r="I449" s="8" t="s">
        <v>2552</v>
      </c>
      <c r="J449" s="8" t="s">
        <v>909</v>
      </c>
      <c r="K449" s="8" t="s">
        <v>883</v>
      </c>
      <c r="L449" s="8" t="s">
        <v>909</v>
      </c>
      <c r="M449" s="8" t="s">
        <v>4596</v>
      </c>
      <c r="N449" s="8" t="s">
        <v>4583</v>
      </c>
    </row>
    <row r="450" spans="1:14" x14ac:dyDescent="0.3">
      <c r="A450" s="6" t="s">
        <v>118</v>
      </c>
      <c r="B450" s="6" t="s">
        <v>845</v>
      </c>
      <c r="C450" s="7">
        <v>1</v>
      </c>
      <c r="D450" s="6">
        <v>26</v>
      </c>
      <c r="E450" s="6">
        <v>26</v>
      </c>
      <c r="F450" s="6">
        <v>0</v>
      </c>
      <c r="G450" s="6" t="s">
        <v>27</v>
      </c>
      <c r="H450" s="6" t="s">
        <v>2622</v>
      </c>
      <c r="I450" s="6" t="s">
        <v>2552</v>
      </c>
      <c r="J450" s="6" t="s">
        <v>909</v>
      </c>
      <c r="K450" s="6" t="s">
        <v>883</v>
      </c>
      <c r="L450" s="6" t="s">
        <v>909</v>
      </c>
      <c r="M450" s="6" t="s">
        <v>4596</v>
      </c>
      <c r="N450" s="6" t="s">
        <v>4583</v>
      </c>
    </row>
    <row r="451" spans="1:14" x14ac:dyDescent="0.3">
      <c r="A451" s="8" t="s">
        <v>477</v>
      </c>
      <c r="B451" s="8" t="s">
        <v>845</v>
      </c>
      <c r="C451" s="9">
        <v>0.625</v>
      </c>
      <c r="D451" s="8">
        <v>16</v>
      </c>
      <c r="E451" s="8">
        <v>10</v>
      </c>
      <c r="F451" s="8">
        <v>6</v>
      </c>
      <c r="G451" s="8" t="s">
        <v>27</v>
      </c>
      <c r="H451" s="8" t="s">
        <v>2622</v>
      </c>
      <c r="I451" s="8" t="s">
        <v>2552</v>
      </c>
      <c r="J451" s="8" t="s">
        <v>909</v>
      </c>
      <c r="K451" s="8" t="s">
        <v>883</v>
      </c>
      <c r="L451" s="8" t="s">
        <v>909</v>
      </c>
      <c r="M451" s="8" t="s">
        <v>4596</v>
      </c>
      <c r="N451" s="8" t="s">
        <v>4583</v>
      </c>
    </row>
    <row r="452" spans="1:14" x14ac:dyDescent="0.3">
      <c r="A452" s="6" t="s">
        <v>477</v>
      </c>
      <c r="B452" s="6" t="s">
        <v>482</v>
      </c>
      <c r="C452" s="7">
        <v>1</v>
      </c>
      <c r="D452" s="6">
        <v>10</v>
      </c>
      <c r="E452" s="6">
        <v>10</v>
      </c>
      <c r="F452" s="6">
        <v>0</v>
      </c>
      <c r="G452" s="6" t="s">
        <v>27</v>
      </c>
      <c r="H452" s="6" t="s">
        <v>2622</v>
      </c>
      <c r="I452" s="6" t="s">
        <v>2552</v>
      </c>
      <c r="J452" s="6" t="s">
        <v>909</v>
      </c>
      <c r="K452" s="6" t="s">
        <v>883</v>
      </c>
      <c r="L452" s="6" t="s">
        <v>909</v>
      </c>
      <c r="M452" s="6" t="s">
        <v>4596</v>
      </c>
      <c r="N452" s="6" t="s">
        <v>4583</v>
      </c>
    </row>
    <row r="453" spans="1:14" x14ac:dyDescent="0.3">
      <c r="A453" s="8" t="s">
        <v>852</v>
      </c>
      <c r="B453" s="8" t="s">
        <v>855</v>
      </c>
      <c r="C453" s="9">
        <v>0.60526315789473684</v>
      </c>
      <c r="D453" s="8">
        <v>38</v>
      </c>
      <c r="E453" s="8">
        <v>23</v>
      </c>
      <c r="F453" s="8">
        <v>15</v>
      </c>
      <c r="G453" s="8" t="s">
        <v>849</v>
      </c>
      <c r="H453" s="8" t="s">
        <v>2490</v>
      </c>
      <c r="I453" s="8" t="s">
        <v>2491</v>
      </c>
      <c r="J453" s="8" t="s">
        <v>850</v>
      </c>
      <c r="K453" s="8" t="s">
        <v>850</v>
      </c>
      <c r="L453" s="8" t="s">
        <v>897</v>
      </c>
      <c r="M453" s="8" t="s">
        <v>4599</v>
      </c>
      <c r="N453" s="8" t="s">
        <v>4583</v>
      </c>
    </row>
    <row r="454" spans="1:14" x14ac:dyDescent="0.3">
      <c r="A454" s="6" t="s">
        <v>855</v>
      </c>
      <c r="B454" s="6" t="s">
        <v>83</v>
      </c>
      <c r="C454" s="7">
        <v>0.72058823529411764</v>
      </c>
      <c r="D454" s="6">
        <v>68</v>
      </c>
      <c r="E454" s="6">
        <v>49</v>
      </c>
      <c r="F454" s="6">
        <v>19</v>
      </c>
      <c r="G454" s="6" t="s">
        <v>849</v>
      </c>
      <c r="H454" s="6" t="s">
        <v>2490</v>
      </c>
      <c r="I454" s="6" t="s">
        <v>2491</v>
      </c>
      <c r="J454" s="6" t="s">
        <v>850</v>
      </c>
      <c r="K454" s="6" t="s">
        <v>850</v>
      </c>
      <c r="L454" s="6" t="s">
        <v>897</v>
      </c>
      <c r="M454" s="6" t="s">
        <v>4599</v>
      </c>
      <c r="N454" s="6" t="s">
        <v>4583</v>
      </c>
    </row>
    <row r="455" spans="1:14" x14ac:dyDescent="0.3">
      <c r="A455" s="8" t="s">
        <v>858</v>
      </c>
      <c r="B455" s="8" t="s">
        <v>855</v>
      </c>
      <c r="C455" s="9">
        <v>0.66666666666666663</v>
      </c>
      <c r="D455" s="8">
        <v>9</v>
      </c>
      <c r="E455" s="8">
        <v>6</v>
      </c>
      <c r="F455" s="8">
        <v>3</v>
      </c>
      <c r="G455" s="8" t="s">
        <v>849</v>
      </c>
      <c r="H455" s="8" t="s">
        <v>2490</v>
      </c>
      <c r="I455" s="8" t="s">
        <v>2491</v>
      </c>
      <c r="J455" s="8" t="s">
        <v>850</v>
      </c>
      <c r="K455" s="8" t="s">
        <v>850</v>
      </c>
      <c r="L455" s="8" t="s">
        <v>897</v>
      </c>
      <c r="M455" s="8" t="s">
        <v>4599</v>
      </c>
      <c r="N455" s="8" t="s">
        <v>4583</v>
      </c>
    </row>
    <row r="456" spans="1:14" x14ac:dyDescent="0.3">
      <c r="A456" s="6" t="s">
        <v>855</v>
      </c>
      <c r="B456" s="6" t="s">
        <v>246</v>
      </c>
      <c r="C456" s="7">
        <v>1</v>
      </c>
      <c r="D456" s="6">
        <v>12</v>
      </c>
      <c r="E456" s="6">
        <v>12</v>
      </c>
      <c r="F456" s="6">
        <v>0</v>
      </c>
      <c r="G456" s="6" t="s">
        <v>849</v>
      </c>
      <c r="H456" s="6" t="s">
        <v>2490</v>
      </c>
      <c r="I456" s="6" t="s">
        <v>2491</v>
      </c>
      <c r="J456" s="6" t="s">
        <v>850</v>
      </c>
      <c r="K456" s="6" t="s">
        <v>850</v>
      </c>
      <c r="L456" s="6" t="s">
        <v>897</v>
      </c>
      <c r="M456" s="6" t="s">
        <v>4599</v>
      </c>
      <c r="N456" s="6" t="s">
        <v>4583</v>
      </c>
    </row>
    <row r="457" spans="1:14" x14ac:dyDescent="0.3">
      <c r="A457" s="8" t="s">
        <v>246</v>
      </c>
      <c r="B457" s="8" t="s">
        <v>239</v>
      </c>
      <c r="C457" s="9">
        <v>1</v>
      </c>
      <c r="D457" s="8">
        <v>19</v>
      </c>
      <c r="E457" s="8">
        <v>19</v>
      </c>
      <c r="F457" s="8">
        <v>0</v>
      </c>
      <c r="G457" s="8" t="s">
        <v>849</v>
      </c>
      <c r="H457" s="8" t="s">
        <v>2490</v>
      </c>
      <c r="I457" s="8" t="s">
        <v>2491</v>
      </c>
      <c r="J457" s="8" t="s">
        <v>850</v>
      </c>
      <c r="K457" s="8" t="s">
        <v>850</v>
      </c>
      <c r="L457" s="8" t="s">
        <v>897</v>
      </c>
      <c r="M457" s="8" t="s">
        <v>4599</v>
      </c>
      <c r="N457" s="8" t="s">
        <v>4583</v>
      </c>
    </row>
    <row r="458" spans="1:14" x14ac:dyDescent="0.3">
      <c r="A458" s="6" t="s">
        <v>240</v>
      </c>
      <c r="B458" s="6" t="s">
        <v>239</v>
      </c>
      <c r="C458" s="7">
        <v>0.63636363636363635</v>
      </c>
      <c r="D458" s="6">
        <v>22</v>
      </c>
      <c r="E458" s="6">
        <v>14</v>
      </c>
      <c r="F458" s="6">
        <v>8</v>
      </c>
      <c r="G458" s="6" t="s">
        <v>849</v>
      </c>
      <c r="H458" s="6" t="s">
        <v>2490</v>
      </c>
      <c r="I458" s="6" t="s">
        <v>2491</v>
      </c>
      <c r="J458" s="6" t="s">
        <v>850</v>
      </c>
      <c r="K458" s="6" t="s">
        <v>850</v>
      </c>
      <c r="L458" s="6" t="s">
        <v>897</v>
      </c>
      <c r="M458" s="6" t="s">
        <v>4599</v>
      </c>
      <c r="N458" s="6" t="s">
        <v>4583</v>
      </c>
    </row>
    <row r="459" spans="1:14" x14ac:dyDescent="0.3">
      <c r="A459" s="8" t="s">
        <v>240</v>
      </c>
      <c r="B459" s="8" t="s">
        <v>518</v>
      </c>
      <c r="C459" s="9">
        <v>1</v>
      </c>
      <c r="D459" s="8">
        <v>20</v>
      </c>
      <c r="E459" s="8">
        <v>20</v>
      </c>
      <c r="F459" s="8">
        <v>0</v>
      </c>
      <c r="G459" s="8" t="s">
        <v>849</v>
      </c>
      <c r="H459" s="8" t="s">
        <v>2490</v>
      </c>
      <c r="I459" s="8" t="s">
        <v>2491</v>
      </c>
      <c r="J459" s="8" t="s">
        <v>850</v>
      </c>
      <c r="K459" s="8" t="s">
        <v>850</v>
      </c>
      <c r="L459" s="8" t="s">
        <v>897</v>
      </c>
      <c r="M459" s="8" t="s">
        <v>4599</v>
      </c>
      <c r="N459" s="8" t="s">
        <v>4583</v>
      </c>
    </row>
    <row r="460" spans="1:14" x14ac:dyDescent="0.3">
      <c r="A460" s="6" t="s">
        <v>870</v>
      </c>
      <c r="B460" s="6" t="s">
        <v>518</v>
      </c>
      <c r="C460" s="7">
        <v>1</v>
      </c>
      <c r="D460" s="6">
        <v>1</v>
      </c>
      <c r="E460" s="6">
        <v>1</v>
      </c>
      <c r="F460" s="6">
        <v>0</v>
      </c>
      <c r="G460" s="6" t="s">
        <v>849</v>
      </c>
      <c r="H460" s="6" t="s">
        <v>2490</v>
      </c>
      <c r="I460" s="6" t="s">
        <v>2491</v>
      </c>
      <c r="J460" s="6" t="s">
        <v>850</v>
      </c>
      <c r="K460" s="6" t="s">
        <v>850</v>
      </c>
      <c r="L460" s="6" t="s">
        <v>897</v>
      </c>
      <c r="M460" s="6" t="s">
        <v>4599</v>
      </c>
      <c r="N460" s="6" t="s">
        <v>4583</v>
      </c>
    </row>
    <row r="461" spans="1:14" x14ac:dyDescent="0.3">
      <c r="A461" s="8" t="s">
        <v>25</v>
      </c>
      <c r="B461" s="8" t="s">
        <v>31</v>
      </c>
      <c r="C461" s="9">
        <v>0.76</v>
      </c>
      <c r="D461" s="8">
        <v>25</v>
      </c>
      <c r="E461" s="8">
        <v>19</v>
      </c>
      <c r="F461" s="8">
        <v>6</v>
      </c>
      <c r="G461" s="8" t="s">
        <v>849</v>
      </c>
      <c r="H461" s="8" t="s">
        <v>2495</v>
      </c>
      <c r="I461" s="8" t="s">
        <v>2491</v>
      </c>
      <c r="J461" s="8" t="s">
        <v>872</v>
      </c>
      <c r="K461" s="8" t="s">
        <v>872</v>
      </c>
      <c r="L461" s="8" t="s">
        <v>949</v>
      </c>
      <c r="M461" s="8" t="s">
        <v>4600</v>
      </c>
      <c r="N461" s="8" t="s">
        <v>4583</v>
      </c>
    </row>
    <row r="462" spans="1:14" x14ac:dyDescent="0.3">
      <c r="A462" s="6" t="s">
        <v>31</v>
      </c>
      <c r="B462" s="6" t="s">
        <v>874</v>
      </c>
      <c r="C462" s="7">
        <v>0.58333333333333337</v>
      </c>
      <c r="D462" s="6">
        <v>48</v>
      </c>
      <c r="E462" s="6">
        <v>28</v>
      </c>
      <c r="F462" s="6">
        <v>20</v>
      </c>
      <c r="G462" s="6" t="s">
        <v>849</v>
      </c>
      <c r="H462" s="6" t="s">
        <v>2495</v>
      </c>
      <c r="I462" s="6" t="s">
        <v>2491</v>
      </c>
      <c r="J462" s="6" t="s">
        <v>872</v>
      </c>
      <c r="K462" s="6" t="s">
        <v>872</v>
      </c>
      <c r="L462" s="6" t="s">
        <v>949</v>
      </c>
      <c r="M462" s="6" t="s">
        <v>4600</v>
      </c>
      <c r="N462" s="6" t="s">
        <v>4583</v>
      </c>
    </row>
    <row r="463" spans="1:14" x14ac:dyDescent="0.3">
      <c r="A463" s="8" t="s">
        <v>138</v>
      </c>
      <c r="B463" s="8" t="s">
        <v>31</v>
      </c>
      <c r="C463" s="9">
        <v>0.54639175257731953</v>
      </c>
      <c r="D463" s="8">
        <v>97</v>
      </c>
      <c r="E463" s="8">
        <v>53</v>
      </c>
      <c r="F463" s="8">
        <v>44</v>
      </c>
      <c r="G463" s="8" t="s">
        <v>849</v>
      </c>
      <c r="H463" s="8" t="s">
        <v>2495</v>
      </c>
      <c r="I463" s="8" t="s">
        <v>2491</v>
      </c>
      <c r="J463" s="8" t="s">
        <v>872</v>
      </c>
      <c r="K463" s="8" t="s">
        <v>872</v>
      </c>
      <c r="L463" s="8" t="s">
        <v>949</v>
      </c>
      <c r="M463" s="8" t="s">
        <v>4600</v>
      </c>
      <c r="N463" s="8" t="s">
        <v>4583</v>
      </c>
    </row>
    <row r="464" spans="1:14" x14ac:dyDescent="0.3">
      <c r="A464" s="6" t="s">
        <v>138</v>
      </c>
      <c r="B464" s="6" t="s">
        <v>880</v>
      </c>
      <c r="C464" s="7">
        <v>1</v>
      </c>
      <c r="D464" s="6">
        <v>50</v>
      </c>
      <c r="E464" s="6">
        <v>50</v>
      </c>
      <c r="F464" s="6">
        <v>0</v>
      </c>
      <c r="G464" s="6" t="s">
        <v>849</v>
      </c>
      <c r="H464" s="6" t="s">
        <v>2495</v>
      </c>
      <c r="I464" s="6" t="s">
        <v>2491</v>
      </c>
      <c r="J464" s="6" t="s">
        <v>872</v>
      </c>
      <c r="K464" s="6" t="s">
        <v>872</v>
      </c>
      <c r="L464" s="6" t="s">
        <v>949</v>
      </c>
      <c r="M464" s="6" t="s">
        <v>4600</v>
      </c>
      <c r="N464" s="6" t="s">
        <v>4583</v>
      </c>
    </row>
    <row r="465" spans="1:14" x14ac:dyDescent="0.3">
      <c r="A465" s="8" t="s">
        <v>67</v>
      </c>
      <c r="B465" s="8" t="s">
        <v>880</v>
      </c>
      <c r="C465" s="9">
        <v>0.64</v>
      </c>
      <c r="D465" s="8">
        <v>25</v>
      </c>
      <c r="E465" s="8">
        <v>16</v>
      </c>
      <c r="F465" s="8">
        <v>9</v>
      </c>
      <c r="G465" s="8" t="s">
        <v>849</v>
      </c>
      <c r="H465" s="8" t="s">
        <v>2495</v>
      </c>
      <c r="I465" s="8" t="s">
        <v>2491</v>
      </c>
      <c r="J465" s="8" t="s">
        <v>872</v>
      </c>
      <c r="K465" s="8" t="s">
        <v>872</v>
      </c>
      <c r="L465" s="8" t="s">
        <v>949</v>
      </c>
      <c r="M465" s="8" t="s">
        <v>4600</v>
      </c>
      <c r="N465" s="8" t="s">
        <v>4583</v>
      </c>
    </row>
    <row r="466" spans="1:14" x14ac:dyDescent="0.3">
      <c r="A466" s="6" t="s">
        <v>881</v>
      </c>
      <c r="B466" s="6" t="s">
        <v>95</v>
      </c>
      <c r="C466" s="7">
        <v>0.66101694915254239</v>
      </c>
      <c r="D466" s="6">
        <v>59</v>
      </c>
      <c r="E466" s="6">
        <v>39</v>
      </c>
      <c r="F466" s="6">
        <v>20</v>
      </c>
      <c r="G466" s="6" t="s">
        <v>849</v>
      </c>
      <c r="H466" s="6" t="s">
        <v>2499</v>
      </c>
      <c r="I466" s="6" t="s">
        <v>2552</v>
      </c>
      <c r="J466" s="6" t="s">
        <v>883</v>
      </c>
      <c r="K466" s="6" t="s">
        <v>883</v>
      </c>
      <c r="L466" s="6" t="s">
        <v>909</v>
      </c>
      <c r="M466" s="6" t="s">
        <v>4601</v>
      </c>
      <c r="N466" s="6" t="s">
        <v>4583</v>
      </c>
    </row>
    <row r="467" spans="1:14" x14ac:dyDescent="0.3">
      <c r="A467" s="8" t="s">
        <v>104</v>
      </c>
      <c r="B467" s="8" t="s">
        <v>95</v>
      </c>
      <c r="C467" s="9">
        <v>1</v>
      </c>
      <c r="D467" s="8">
        <v>2</v>
      </c>
      <c r="E467" s="8">
        <v>2</v>
      </c>
      <c r="F467" s="8">
        <v>0</v>
      </c>
      <c r="G467" s="8" t="s">
        <v>849</v>
      </c>
      <c r="H467" s="8" t="s">
        <v>2499</v>
      </c>
      <c r="I467" s="8" t="s">
        <v>2552</v>
      </c>
      <c r="J467" s="8" t="s">
        <v>883</v>
      </c>
      <c r="K467" s="8" t="s">
        <v>883</v>
      </c>
      <c r="L467" s="8" t="s">
        <v>909</v>
      </c>
      <c r="M467" s="8" t="s">
        <v>4601</v>
      </c>
      <c r="N467" s="8" t="s">
        <v>4583</v>
      </c>
    </row>
    <row r="468" spans="1:14" x14ac:dyDescent="0.3">
      <c r="A468" s="6" t="s">
        <v>104</v>
      </c>
      <c r="B468" s="6" t="s">
        <v>99</v>
      </c>
      <c r="C468" s="7">
        <v>1</v>
      </c>
      <c r="D468" s="6">
        <v>3</v>
      </c>
      <c r="E468" s="6">
        <v>3</v>
      </c>
      <c r="F468" s="6">
        <v>0</v>
      </c>
      <c r="G468" s="6" t="s">
        <v>849</v>
      </c>
      <c r="H468" s="6" t="s">
        <v>2499</v>
      </c>
      <c r="I468" s="6" t="s">
        <v>2552</v>
      </c>
      <c r="J468" s="6" t="s">
        <v>883</v>
      </c>
      <c r="K468" s="6" t="s">
        <v>883</v>
      </c>
      <c r="L468" s="6" t="s">
        <v>909</v>
      </c>
      <c r="M468" s="6" t="s">
        <v>4601</v>
      </c>
      <c r="N468" s="6" t="s">
        <v>4583</v>
      </c>
    </row>
    <row r="469" spans="1:14" x14ac:dyDescent="0.3">
      <c r="A469" s="8" t="s">
        <v>99</v>
      </c>
      <c r="B469" s="8" t="s">
        <v>889</v>
      </c>
      <c r="C469" s="9">
        <v>0.53846153846153844</v>
      </c>
      <c r="D469" s="8">
        <v>26</v>
      </c>
      <c r="E469" s="8">
        <v>14</v>
      </c>
      <c r="F469" s="8">
        <v>12</v>
      </c>
      <c r="G469" s="8" t="s">
        <v>849</v>
      </c>
      <c r="H469" s="8" t="s">
        <v>2499</v>
      </c>
      <c r="I469" s="8" t="s">
        <v>2552</v>
      </c>
      <c r="J469" s="8" t="s">
        <v>883</v>
      </c>
      <c r="K469" s="8" t="s">
        <v>883</v>
      </c>
      <c r="L469" s="8" t="s">
        <v>909</v>
      </c>
      <c r="M469" s="8" t="s">
        <v>4601</v>
      </c>
      <c r="N469" s="8" t="s">
        <v>4583</v>
      </c>
    </row>
    <row r="470" spans="1:14" x14ac:dyDescent="0.3">
      <c r="A470" s="6" t="s">
        <v>889</v>
      </c>
      <c r="B470" s="6" t="s">
        <v>691</v>
      </c>
      <c r="C470" s="7">
        <v>1</v>
      </c>
      <c r="D470" s="6">
        <v>19</v>
      </c>
      <c r="E470" s="6">
        <v>19</v>
      </c>
      <c r="F470" s="6">
        <v>0</v>
      </c>
      <c r="G470" s="6" t="s">
        <v>849</v>
      </c>
      <c r="H470" s="6" t="s">
        <v>2499</v>
      </c>
      <c r="I470" s="6" t="s">
        <v>2552</v>
      </c>
      <c r="J470" s="6" t="s">
        <v>883</v>
      </c>
      <c r="K470" s="6" t="s">
        <v>883</v>
      </c>
      <c r="L470" s="6" t="s">
        <v>909</v>
      </c>
      <c r="M470" s="6" t="s">
        <v>4601</v>
      </c>
      <c r="N470" s="6" t="s">
        <v>4583</v>
      </c>
    </row>
    <row r="471" spans="1:14" x14ac:dyDescent="0.3">
      <c r="A471" s="8" t="s">
        <v>106</v>
      </c>
      <c r="B471" s="8" t="s">
        <v>691</v>
      </c>
      <c r="C471" s="9">
        <v>0.6</v>
      </c>
      <c r="D471" s="8">
        <v>5</v>
      </c>
      <c r="E471" s="8">
        <v>3</v>
      </c>
      <c r="F471" s="8">
        <v>2</v>
      </c>
      <c r="G471" s="8" t="s">
        <v>849</v>
      </c>
      <c r="H471" s="8" t="s">
        <v>2499</v>
      </c>
      <c r="I471" s="8" t="s">
        <v>2552</v>
      </c>
      <c r="J471" s="8" t="s">
        <v>883</v>
      </c>
      <c r="K471" s="8" t="s">
        <v>883</v>
      </c>
      <c r="L471" s="8" t="s">
        <v>909</v>
      </c>
      <c r="M471" s="8" t="s">
        <v>4601</v>
      </c>
      <c r="N471" s="8" t="s">
        <v>4583</v>
      </c>
    </row>
    <row r="472" spans="1:14" x14ac:dyDescent="0.3">
      <c r="A472" s="6" t="s">
        <v>691</v>
      </c>
      <c r="B472" s="6" t="s">
        <v>351</v>
      </c>
      <c r="C472" s="7">
        <v>0.8</v>
      </c>
      <c r="D472" s="6">
        <v>10</v>
      </c>
      <c r="E472" s="6">
        <v>8</v>
      </c>
      <c r="F472" s="6">
        <v>2</v>
      </c>
      <c r="G472" s="6" t="s">
        <v>849</v>
      </c>
      <c r="H472" s="6" t="s">
        <v>2499</v>
      </c>
      <c r="I472" s="6" t="s">
        <v>2552</v>
      </c>
      <c r="J472" s="6" t="s">
        <v>883</v>
      </c>
      <c r="K472" s="6" t="s">
        <v>883</v>
      </c>
      <c r="L472" s="6" t="s">
        <v>909</v>
      </c>
      <c r="M472" s="6" t="s">
        <v>4601</v>
      </c>
      <c r="N472" s="6" t="s">
        <v>4583</v>
      </c>
    </row>
    <row r="473" spans="1:14" x14ac:dyDescent="0.3">
      <c r="A473" s="8" t="s">
        <v>691</v>
      </c>
      <c r="B473" s="8" t="s">
        <v>353</v>
      </c>
      <c r="C473" s="9">
        <v>1</v>
      </c>
      <c r="D473" s="8">
        <v>9</v>
      </c>
      <c r="E473" s="8">
        <v>9</v>
      </c>
      <c r="F473" s="8">
        <v>0</v>
      </c>
      <c r="G473" s="8" t="s">
        <v>849</v>
      </c>
      <c r="H473" s="8" t="s">
        <v>2499</v>
      </c>
      <c r="I473" s="8" t="s">
        <v>2552</v>
      </c>
      <c r="J473" s="8" t="s">
        <v>883</v>
      </c>
      <c r="K473" s="8" t="s">
        <v>883</v>
      </c>
      <c r="L473" s="8" t="s">
        <v>909</v>
      </c>
      <c r="M473" s="8" t="s">
        <v>4601</v>
      </c>
      <c r="N473" s="8" t="s">
        <v>4583</v>
      </c>
    </row>
    <row r="474" spans="1:14" x14ac:dyDescent="0.3">
      <c r="A474" s="6" t="s">
        <v>691</v>
      </c>
      <c r="B474" s="6" t="s">
        <v>412</v>
      </c>
      <c r="C474" s="7">
        <v>1</v>
      </c>
      <c r="D474" s="6">
        <v>15</v>
      </c>
      <c r="E474" s="6">
        <v>15</v>
      </c>
      <c r="F474" s="6">
        <v>0</v>
      </c>
      <c r="G474" s="6" t="s">
        <v>849</v>
      </c>
      <c r="H474" s="6" t="s">
        <v>2499</v>
      </c>
      <c r="I474" s="6" t="s">
        <v>2552</v>
      </c>
      <c r="J474" s="6" t="s">
        <v>883</v>
      </c>
      <c r="K474" s="6" t="s">
        <v>883</v>
      </c>
      <c r="L474" s="6" t="s">
        <v>909</v>
      </c>
      <c r="M474" s="6" t="s">
        <v>4601</v>
      </c>
      <c r="N474" s="6" t="s">
        <v>4583</v>
      </c>
    </row>
    <row r="475" spans="1:14" x14ac:dyDescent="0.3">
      <c r="A475" s="8" t="s">
        <v>425</v>
      </c>
      <c r="B475" s="8" t="s">
        <v>895</v>
      </c>
      <c r="C475" s="9">
        <v>0.75757575757575757</v>
      </c>
      <c r="D475" s="8">
        <v>33</v>
      </c>
      <c r="E475" s="8">
        <v>25</v>
      </c>
      <c r="F475" s="8">
        <v>8</v>
      </c>
      <c r="G475" s="8" t="s">
        <v>849</v>
      </c>
      <c r="H475" s="8" t="s">
        <v>2503</v>
      </c>
      <c r="I475" s="8" t="s">
        <v>2491</v>
      </c>
      <c r="J475" s="8" t="s">
        <v>897</v>
      </c>
      <c r="K475" s="8" t="s">
        <v>897</v>
      </c>
      <c r="L475" s="8" t="s">
        <v>949</v>
      </c>
      <c r="M475" s="8" t="s">
        <v>4598</v>
      </c>
      <c r="N475" s="8" t="s">
        <v>4583</v>
      </c>
    </row>
    <row r="476" spans="1:14" x14ac:dyDescent="0.3">
      <c r="A476" s="6" t="s">
        <v>900</v>
      </c>
      <c r="B476" s="6" t="s">
        <v>425</v>
      </c>
      <c r="C476" s="7">
        <v>0.70588235294117652</v>
      </c>
      <c r="D476" s="6">
        <v>17</v>
      </c>
      <c r="E476" s="6">
        <v>12</v>
      </c>
      <c r="F476" s="6">
        <v>5</v>
      </c>
      <c r="G476" s="6" t="s">
        <v>849</v>
      </c>
      <c r="H476" s="6" t="s">
        <v>2503</v>
      </c>
      <c r="I476" s="6" t="s">
        <v>2491</v>
      </c>
      <c r="J476" s="6" t="s">
        <v>897</v>
      </c>
      <c r="K476" s="6" t="s">
        <v>897</v>
      </c>
      <c r="L476" s="6" t="s">
        <v>949</v>
      </c>
      <c r="M476" s="6" t="s">
        <v>4598</v>
      </c>
      <c r="N476" s="6" t="s">
        <v>4583</v>
      </c>
    </row>
    <row r="477" spans="1:14" x14ac:dyDescent="0.3">
      <c r="A477" s="8" t="s">
        <v>148</v>
      </c>
      <c r="B477" s="8" t="s">
        <v>425</v>
      </c>
      <c r="C477" s="9">
        <v>0.66129032258064513</v>
      </c>
      <c r="D477" s="8">
        <v>62</v>
      </c>
      <c r="E477" s="8">
        <v>41</v>
      </c>
      <c r="F477" s="8">
        <v>21</v>
      </c>
      <c r="G477" s="8" t="s">
        <v>849</v>
      </c>
      <c r="H477" s="8" t="s">
        <v>2503</v>
      </c>
      <c r="I477" s="8" t="s">
        <v>2491</v>
      </c>
      <c r="J477" s="8" t="s">
        <v>897</v>
      </c>
      <c r="K477" s="8" t="s">
        <v>897</v>
      </c>
      <c r="L477" s="8" t="s">
        <v>949</v>
      </c>
      <c r="M477" s="8" t="s">
        <v>4598</v>
      </c>
      <c r="N477" s="8" t="s">
        <v>4583</v>
      </c>
    </row>
    <row r="478" spans="1:14" x14ac:dyDescent="0.3">
      <c r="A478" s="6" t="s">
        <v>425</v>
      </c>
      <c r="B478" s="6" t="s">
        <v>243</v>
      </c>
      <c r="C478" s="7">
        <v>0.6875</v>
      </c>
      <c r="D478" s="6">
        <v>16</v>
      </c>
      <c r="E478" s="6">
        <v>11</v>
      </c>
      <c r="F478" s="6">
        <v>5</v>
      </c>
      <c r="G478" s="6" t="s">
        <v>849</v>
      </c>
      <c r="H478" s="6" t="s">
        <v>2503</v>
      </c>
      <c r="I478" s="6" t="s">
        <v>2491</v>
      </c>
      <c r="J478" s="6" t="s">
        <v>897</v>
      </c>
      <c r="K478" s="6" t="s">
        <v>897</v>
      </c>
      <c r="L478" s="6" t="s">
        <v>949</v>
      </c>
      <c r="M478" s="6" t="s">
        <v>4598</v>
      </c>
      <c r="N478" s="6" t="s">
        <v>4583</v>
      </c>
    </row>
    <row r="479" spans="1:14" x14ac:dyDescent="0.3">
      <c r="A479" s="8" t="s">
        <v>71</v>
      </c>
      <c r="B479" s="8" t="s">
        <v>425</v>
      </c>
      <c r="C479" s="9">
        <v>0.66666666666666663</v>
      </c>
      <c r="D479" s="8">
        <v>3</v>
      </c>
      <c r="E479" s="8">
        <v>2</v>
      </c>
      <c r="F479" s="8">
        <v>1</v>
      </c>
      <c r="G479" s="8" t="s">
        <v>849</v>
      </c>
      <c r="H479" s="8" t="s">
        <v>2503</v>
      </c>
      <c r="I479" s="8" t="s">
        <v>2491</v>
      </c>
      <c r="J479" s="8" t="s">
        <v>897</v>
      </c>
      <c r="K479" s="8" t="s">
        <v>897</v>
      </c>
      <c r="L479" s="8" t="s">
        <v>949</v>
      </c>
      <c r="M479" s="8" t="s">
        <v>4598</v>
      </c>
      <c r="N479" s="8" t="s">
        <v>4583</v>
      </c>
    </row>
    <row r="480" spans="1:14" x14ac:dyDescent="0.3">
      <c r="A480" s="6" t="s">
        <v>425</v>
      </c>
      <c r="B480" s="6" t="s">
        <v>907</v>
      </c>
      <c r="C480" s="7">
        <v>0.83333333333333337</v>
      </c>
      <c r="D480" s="6">
        <v>12</v>
      </c>
      <c r="E480" s="6">
        <v>10</v>
      </c>
      <c r="F480" s="6">
        <v>2</v>
      </c>
      <c r="G480" s="6" t="s">
        <v>849</v>
      </c>
      <c r="H480" s="6" t="s">
        <v>2503</v>
      </c>
      <c r="I480" s="6" t="s">
        <v>2491</v>
      </c>
      <c r="J480" s="6" t="s">
        <v>897</v>
      </c>
      <c r="K480" s="6" t="s">
        <v>897</v>
      </c>
      <c r="L480" s="6" t="s">
        <v>949</v>
      </c>
      <c r="M480" s="6" t="s">
        <v>4598</v>
      </c>
      <c r="N480" s="6" t="s">
        <v>4583</v>
      </c>
    </row>
    <row r="481" spans="1:14" x14ac:dyDescent="0.3">
      <c r="A481" s="8" t="s">
        <v>47</v>
      </c>
      <c r="B481" s="8" t="s">
        <v>299</v>
      </c>
      <c r="C481" s="9">
        <v>0.51219512195121952</v>
      </c>
      <c r="D481" s="8">
        <v>41</v>
      </c>
      <c r="E481" s="8">
        <v>21</v>
      </c>
      <c r="F481" s="8">
        <v>20</v>
      </c>
      <c r="G481" s="8" t="s">
        <v>849</v>
      </c>
      <c r="H481" s="8" t="s">
        <v>2507</v>
      </c>
      <c r="I481" s="8" t="s">
        <v>2552</v>
      </c>
      <c r="J481" s="8" t="s">
        <v>909</v>
      </c>
      <c r="K481" s="8" t="s">
        <v>909</v>
      </c>
      <c r="L481" s="8" t="s">
        <v>850</v>
      </c>
      <c r="M481" s="8" t="s">
        <v>4602</v>
      </c>
      <c r="N481" s="8" t="s">
        <v>4583</v>
      </c>
    </row>
    <row r="482" spans="1:14" x14ac:dyDescent="0.3">
      <c r="A482" s="6" t="s">
        <v>299</v>
      </c>
      <c r="B482" s="6" t="s">
        <v>911</v>
      </c>
      <c r="C482" s="7">
        <v>0.6428571428571429</v>
      </c>
      <c r="D482" s="6">
        <v>28</v>
      </c>
      <c r="E482" s="6">
        <v>18</v>
      </c>
      <c r="F482" s="6">
        <v>10</v>
      </c>
      <c r="G482" s="6" t="s">
        <v>849</v>
      </c>
      <c r="H482" s="6" t="s">
        <v>2507</v>
      </c>
      <c r="I482" s="6" t="s">
        <v>2552</v>
      </c>
      <c r="J482" s="6" t="s">
        <v>909</v>
      </c>
      <c r="K482" s="6" t="s">
        <v>909</v>
      </c>
      <c r="L482" s="6" t="s">
        <v>850</v>
      </c>
      <c r="M482" s="6" t="s">
        <v>4602</v>
      </c>
      <c r="N482" s="6" t="s">
        <v>4583</v>
      </c>
    </row>
    <row r="483" spans="1:14" x14ac:dyDescent="0.3">
      <c r="A483" s="8" t="s">
        <v>299</v>
      </c>
      <c r="B483" s="8" t="s">
        <v>55</v>
      </c>
      <c r="C483" s="9">
        <v>1</v>
      </c>
      <c r="D483" s="8">
        <v>1</v>
      </c>
      <c r="E483" s="8">
        <v>1</v>
      </c>
      <c r="F483" s="8">
        <v>0</v>
      </c>
      <c r="G483" s="8" t="s">
        <v>849</v>
      </c>
      <c r="H483" s="8" t="s">
        <v>2507</v>
      </c>
      <c r="I483" s="8" t="s">
        <v>2552</v>
      </c>
      <c r="J483" s="8" t="s">
        <v>909</v>
      </c>
      <c r="K483" s="8" t="s">
        <v>909</v>
      </c>
      <c r="L483" s="8" t="s">
        <v>850</v>
      </c>
      <c r="M483" s="8" t="s">
        <v>4602</v>
      </c>
      <c r="N483" s="8" t="s">
        <v>4583</v>
      </c>
    </row>
    <row r="484" spans="1:14" x14ac:dyDescent="0.3">
      <c r="A484" s="6" t="s">
        <v>829</v>
      </c>
      <c r="B484" s="6" t="s">
        <v>299</v>
      </c>
      <c r="C484" s="7">
        <v>0.82352941176470584</v>
      </c>
      <c r="D484" s="6">
        <v>17</v>
      </c>
      <c r="E484" s="6">
        <v>14</v>
      </c>
      <c r="F484" s="6">
        <v>3</v>
      </c>
      <c r="G484" s="6" t="s">
        <v>849</v>
      </c>
      <c r="H484" s="6" t="s">
        <v>2507</v>
      </c>
      <c r="I484" s="6" t="s">
        <v>2552</v>
      </c>
      <c r="J484" s="6" t="s">
        <v>909</v>
      </c>
      <c r="K484" s="6" t="s">
        <v>909</v>
      </c>
      <c r="L484" s="6" t="s">
        <v>850</v>
      </c>
      <c r="M484" s="6" t="s">
        <v>4602</v>
      </c>
      <c r="N484" s="6" t="s">
        <v>4583</v>
      </c>
    </row>
    <row r="485" spans="1:14" x14ac:dyDescent="0.3">
      <c r="A485" s="8" t="s">
        <v>829</v>
      </c>
      <c r="B485" s="8" t="s">
        <v>118</v>
      </c>
      <c r="C485" s="9">
        <v>0.70833333333333337</v>
      </c>
      <c r="D485" s="8">
        <v>24</v>
      </c>
      <c r="E485" s="8">
        <v>17</v>
      </c>
      <c r="F485" s="8">
        <v>7</v>
      </c>
      <c r="G485" s="8" t="s">
        <v>849</v>
      </c>
      <c r="H485" s="8" t="s">
        <v>2507</v>
      </c>
      <c r="I485" s="8" t="s">
        <v>2552</v>
      </c>
      <c r="J485" s="8" t="s">
        <v>909</v>
      </c>
      <c r="K485" s="8" t="s">
        <v>909</v>
      </c>
      <c r="L485" s="8" t="s">
        <v>850</v>
      </c>
      <c r="M485" s="8" t="s">
        <v>4602</v>
      </c>
      <c r="N485" s="8" t="s">
        <v>4583</v>
      </c>
    </row>
    <row r="486" spans="1:14" x14ac:dyDescent="0.3">
      <c r="A486" s="6" t="s">
        <v>829</v>
      </c>
      <c r="B486" s="6" t="s">
        <v>308</v>
      </c>
      <c r="C486" s="7">
        <v>0.54166666666666663</v>
      </c>
      <c r="D486" s="6">
        <v>24</v>
      </c>
      <c r="E486" s="6">
        <v>13</v>
      </c>
      <c r="F486" s="6">
        <v>11</v>
      </c>
      <c r="G486" s="6" t="s">
        <v>849</v>
      </c>
      <c r="H486" s="6" t="s">
        <v>2507</v>
      </c>
      <c r="I486" s="6" t="s">
        <v>2552</v>
      </c>
      <c r="J486" s="6" t="s">
        <v>909</v>
      </c>
      <c r="K486" s="6" t="s">
        <v>909</v>
      </c>
      <c r="L486" s="6" t="s">
        <v>850</v>
      </c>
      <c r="M486" s="6" t="s">
        <v>4602</v>
      </c>
      <c r="N486" s="6" t="s">
        <v>4583</v>
      </c>
    </row>
    <row r="487" spans="1:14" x14ac:dyDescent="0.3">
      <c r="A487" s="8" t="s">
        <v>215</v>
      </c>
      <c r="B487" s="8" t="s">
        <v>829</v>
      </c>
      <c r="C487" s="9">
        <v>0.55555555555555558</v>
      </c>
      <c r="D487" s="8">
        <v>18</v>
      </c>
      <c r="E487" s="8">
        <v>10</v>
      </c>
      <c r="F487" s="8">
        <v>8</v>
      </c>
      <c r="G487" s="8" t="s">
        <v>849</v>
      </c>
      <c r="H487" s="8" t="s">
        <v>2507</v>
      </c>
      <c r="I487" s="8" t="s">
        <v>2552</v>
      </c>
      <c r="J487" s="8" t="s">
        <v>909</v>
      </c>
      <c r="K487" s="8" t="s">
        <v>909</v>
      </c>
      <c r="L487" s="8" t="s">
        <v>850</v>
      </c>
      <c r="M487" s="8" t="s">
        <v>4602</v>
      </c>
      <c r="N487" s="8" t="s">
        <v>4583</v>
      </c>
    </row>
    <row r="488" spans="1:14" x14ac:dyDescent="0.3">
      <c r="A488" s="6" t="s">
        <v>829</v>
      </c>
      <c r="B488" s="6" t="s">
        <v>139</v>
      </c>
      <c r="C488" s="7">
        <v>1</v>
      </c>
      <c r="D488" s="6">
        <v>12</v>
      </c>
      <c r="E488" s="6">
        <v>12</v>
      </c>
      <c r="F488" s="6">
        <v>0</v>
      </c>
      <c r="G488" s="6" t="s">
        <v>849</v>
      </c>
      <c r="H488" s="6" t="s">
        <v>2507</v>
      </c>
      <c r="I488" s="6" t="s">
        <v>2552</v>
      </c>
      <c r="J488" s="6" t="s">
        <v>909</v>
      </c>
      <c r="K488" s="6" t="s">
        <v>909</v>
      </c>
      <c r="L488" s="6" t="s">
        <v>850</v>
      </c>
      <c r="M488" s="6" t="s">
        <v>4602</v>
      </c>
      <c r="N488" s="6" t="s">
        <v>4583</v>
      </c>
    </row>
    <row r="489" spans="1:14" x14ac:dyDescent="0.3">
      <c r="A489" s="8" t="s">
        <v>477</v>
      </c>
      <c r="B489" s="8" t="s">
        <v>139</v>
      </c>
      <c r="C489" s="9">
        <v>0.5</v>
      </c>
      <c r="D489" s="8">
        <v>6</v>
      </c>
      <c r="E489" s="8">
        <v>3</v>
      </c>
      <c r="F489" s="8">
        <v>3</v>
      </c>
      <c r="G489" s="8" t="s">
        <v>849</v>
      </c>
      <c r="H489" s="8" t="s">
        <v>2507</v>
      </c>
      <c r="I489" s="8" t="s">
        <v>2552</v>
      </c>
      <c r="J489" s="8" t="s">
        <v>909</v>
      </c>
      <c r="K489" s="8" t="s">
        <v>909</v>
      </c>
      <c r="L489" s="8" t="s">
        <v>850</v>
      </c>
      <c r="M489" s="8" t="s">
        <v>4602</v>
      </c>
      <c r="N489" s="8" t="s">
        <v>4583</v>
      </c>
    </row>
    <row r="490" spans="1:14" x14ac:dyDescent="0.3">
      <c r="A490" s="6" t="s">
        <v>31</v>
      </c>
      <c r="B490" s="6" t="s">
        <v>25</v>
      </c>
      <c r="C490" s="7">
        <v>0.83870967741935487</v>
      </c>
      <c r="D490" s="6">
        <v>31</v>
      </c>
      <c r="E490" s="6">
        <v>26</v>
      </c>
      <c r="F490" s="6">
        <v>5</v>
      </c>
      <c r="G490" s="6" t="s">
        <v>849</v>
      </c>
      <c r="H490" s="6" t="s">
        <v>2511</v>
      </c>
      <c r="I490" s="6" t="s">
        <v>2491</v>
      </c>
      <c r="J490" s="6" t="s">
        <v>872</v>
      </c>
      <c r="K490" s="6" t="s">
        <v>872</v>
      </c>
      <c r="L490" s="6" t="s">
        <v>897</v>
      </c>
      <c r="M490" s="6" t="s">
        <v>4599</v>
      </c>
      <c r="N490" s="6" t="s">
        <v>4583</v>
      </c>
    </row>
    <row r="491" spans="1:14" x14ac:dyDescent="0.3">
      <c r="A491" s="8" t="s">
        <v>166</v>
      </c>
      <c r="B491" s="8" t="s">
        <v>25</v>
      </c>
      <c r="C491" s="9">
        <v>0.9375</v>
      </c>
      <c r="D491" s="8">
        <v>16</v>
      </c>
      <c r="E491" s="8">
        <v>15</v>
      </c>
      <c r="F491" s="8">
        <v>1</v>
      </c>
      <c r="G491" s="8" t="s">
        <v>849</v>
      </c>
      <c r="H491" s="8" t="s">
        <v>2511</v>
      </c>
      <c r="I491" s="8" t="s">
        <v>2491</v>
      </c>
      <c r="J491" s="8" t="s">
        <v>872</v>
      </c>
      <c r="K491" s="8" t="s">
        <v>872</v>
      </c>
      <c r="L491" s="8" t="s">
        <v>897</v>
      </c>
      <c r="M491" s="8" t="s">
        <v>4599</v>
      </c>
      <c r="N491" s="8" t="s">
        <v>4583</v>
      </c>
    </row>
    <row r="492" spans="1:14" x14ac:dyDescent="0.3">
      <c r="A492" s="6" t="s">
        <v>874</v>
      </c>
      <c r="B492" s="6" t="s">
        <v>166</v>
      </c>
      <c r="C492" s="7">
        <v>0.75862068965517238</v>
      </c>
      <c r="D492" s="6">
        <v>29</v>
      </c>
      <c r="E492" s="6">
        <v>22</v>
      </c>
      <c r="F492" s="6">
        <v>7</v>
      </c>
      <c r="G492" s="6" t="s">
        <v>849</v>
      </c>
      <c r="H492" s="6" t="s">
        <v>2511</v>
      </c>
      <c r="I492" s="6" t="s">
        <v>2491</v>
      </c>
      <c r="J492" s="6" t="s">
        <v>872</v>
      </c>
      <c r="K492" s="6" t="s">
        <v>872</v>
      </c>
      <c r="L492" s="6" t="s">
        <v>897</v>
      </c>
      <c r="M492" s="6" t="s">
        <v>4599</v>
      </c>
      <c r="N492" s="6" t="s">
        <v>4583</v>
      </c>
    </row>
    <row r="493" spans="1:14" x14ac:dyDescent="0.3">
      <c r="A493" s="8" t="s">
        <v>166</v>
      </c>
      <c r="B493" s="8" t="s">
        <v>880</v>
      </c>
      <c r="C493" s="9">
        <v>0.9</v>
      </c>
      <c r="D493" s="8">
        <v>10</v>
      </c>
      <c r="E493" s="8">
        <v>9</v>
      </c>
      <c r="F493" s="8">
        <v>1</v>
      </c>
      <c r="G493" s="8" t="s">
        <v>849</v>
      </c>
      <c r="H493" s="8" t="s">
        <v>2511</v>
      </c>
      <c r="I493" s="8" t="s">
        <v>2491</v>
      </c>
      <c r="J493" s="8" t="s">
        <v>872</v>
      </c>
      <c r="K493" s="8" t="s">
        <v>872</v>
      </c>
      <c r="L493" s="8" t="s">
        <v>897</v>
      </c>
      <c r="M493" s="8" t="s">
        <v>4599</v>
      </c>
      <c r="N493" s="8" t="s">
        <v>4583</v>
      </c>
    </row>
    <row r="494" spans="1:14" x14ac:dyDescent="0.3">
      <c r="A494" s="6" t="s">
        <v>166</v>
      </c>
      <c r="B494" s="6" t="s">
        <v>67</v>
      </c>
      <c r="C494" s="7">
        <v>1</v>
      </c>
      <c r="D494" s="6">
        <v>13</v>
      </c>
      <c r="E494" s="6">
        <v>13</v>
      </c>
      <c r="F494" s="6">
        <v>0</v>
      </c>
      <c r="G494" s="6" t="s">
        <v>849</v>
      </c>
      <c r="H494" s="6" t="s">
        <v>2511</v>
      </c>
      <c r="I494" s="6" t="s">
        <v>2491</v>
      </c>
      <c r="J494" s="6" t="s">
        <v>872</v>
      </c>
      <c r="K494" s="6" t="s">
        <v>872</v>
      </c>
      <c r="L494" s="6" t="s">
        <v>897</v>
      </c>
      <c r="M494" s="6" t="s">
        <v>4599</v>
      </c>
      <c r="N494" s="6" t="s">
        <v>4583</v>
      </c>
    </row>
    <row r="495" spans="1:14" x14ac:dyDescent="0.3">
      <c r="A495" s="8" t="s">
        <v>138</v>
      </c>
      <c r="B495" s="8" t="s">
        <v>67</v>
      </c>
      <c r="C495" s="9">
        <v>0.5</v>
      </c>
      <c r="D495" s="8">
        <v>16</v>
      </c>
      <c r="E495" s="8">
        <v>8</v>
      </c>
      <c r="F495" s="8">
        <v>8</v>
      </c>
      <c r="G495" s="8" t="s">
        <v>849</v>
      </c>
      <c r="H495" s="8" t="s">
        <v>2511</v>
      </c>
      <c r="I495" s="8" t="s">
        <v>2491</v>
      </c>
      <c r="J495" s="8" t="s">
        <v>872</v>
      </c>
      <c r="K495" s="8" t="s">
        <v>872</v>
      </c>
      <c r="L495" s="8" t="s">
        <v>897</v>
      </c>
      <c r="M495" s="8" t="s">
        <v>4599</v>
      </c>
      <c r="N495" s="8" t="s">
        <v>4583</v>
      </c>
    </row>
    <row r="496" spans="1:14" x14ac:dyDescent="0.3">
      <c r="A496" s="6" t="s">
        <v>407</v>
      </c>
      <c r="B496" s="6" t="s">
        <v>67</v>
      </c>
      <c r="C496" s="7">
        <v>0.58333333333333337</v>
      </c>
      <c r="D496" s="6">
        <v>24</v>
      </c>
      <c r="E496" s="6">
        <v>14</v>
      </c>
      <c r="F496" s="6">
        <v>10</v>
      </c>
      <c r="G496" s="6" t="s">
        <v>849</v>
      </c>
      <c r="H496" s="6" t="s">
        <v>2511</v>
      </c>
      <c r="I496" s="6" t="s">
        <v>2491</v>
      </c>
      <c r="J496" s="6" t="s">
        <v>872</v>
      </c>
      <c r="K496" s="6" t="s">
        <v>872</v>
      </c>
      <c r="L496" s="6" t="s">
        <v>897</v>
      </c>
      <c r="M496" s="6" t="s">
        <v>4599</v>
      </c>
      <c r="N496" s="6" t="s">
        <v>4583</v>
      </c>
    </row>
    <row r="497" spans="1:14" x14ac:dyDescent="0.3">
      <c r="A497" s="8" t="s">
        <v>182</v>
      </c>
      <c r="B497" s="8" t="s">
        <v>67</v>
      </c>
      <c r="C497" s="9">
        <v>0.69230769230769229</v>
      </c>
      <c r="D497" s="8">
        <v>13</v>
      </c>
      <c r="E497" s="8">
        <v>9</v>
      </c>
      <c r="F497" s="8">
        <v>4</v>
      </c>
      <c r="G497" s="8" t="s">
        <v>849</v>
      </c>
      <c r="H497" s="8" t="s">
        <v>2511</v>
      </c>
      <c r="I497" s="8" t="s">
        <v>2491</v>
      </c>
      <c r="J497" s="8" t="s">
        <v>872</v>
      </c>
      <c r="K497" s="8" t="s">
        <v>872</v>
      </c>
      <c r="L497" s="8" t="s">
        <v>897</v>
      </c>
      <c r="M497" s="8" t="s">
        <v>4599</v>
      </c>
      <c r="N497" s="8" t="s">
        <v>4583</v>
      </c>
    </row>
    <row r="498" spans="1:14" x14ac:dyDescent="0.3">
      <c r="A498" s="6" t="s">
        <v>935</v>
      </c>
      <c r="B498" s="6" t="s">
        <v>67</v>
      </c>
      <c r="C498" s="7">
        <v>0.5714285714285714</v>
      </c>
      <c r="D498" s="6">
        <v>7</v>
      </c>
      <c r="E498" s="6">
        <v>4</v>
      </c>
      <c r="F498" s="6">
        <v>3</v>
      </c>
      <c r="G498" s="6" t="s">
        <v>849</v>
      </c>
      <c r="H498" s="6" t="s">
        <v>2511</v>
      </c>
      <c r="I498" s="6" t="s">
        <v>2491</v>
      </c>
      <c r="J498" s="6" t="s">
        <v>872</v>
      </c>
      <c r="K498" s="6" t="s">
        <v>872</v>
      </c>
      <c r="L498" s="6" t="s">
        <v>897</v>
      </c>
      <c r="M498" s="6" t="s">
        <v>4599</v>
      </c>
      <c r="N498" s="6" t="s">
        <v>4583</v>
      </c>
    </row>
    <row r="499" spans="1:14" x14ac:dyDescent="0.3">
      <c r="A499" s="8" t="s">
        <v>881</v>
      </c>
      <c r="B499" s="8" t="s">
        <v>95</v>
      </c>
      <c r="C499" s="9">
        <v>0.5</v>
      </c>
      <c r="D499" s="8">
        <v>22</v>
      </c>
      <c r="E499" s="8">
        <v>11</v>
      </c>
      <c r="F499" s="8">
        <v>11</v>
      </c>
      <c r="G499" s="8" t="s">
        <v>849</v>
      </c>
      <c r="H499" s="8" t="s">
        <v>2515</v>
      </c>
      <c r="I499" s="8" t="s">
        <v>2552</v>
      </c>
      <c r="J499" s="8" t="s">
        <v>883</v>
      </c>
      <c r="K499" s="8" t="s">
        <v>883</v>
      </c>
      <c r="L499" s="8" t="s">
        <v>850</v>
      </c>
      <c r="M499" s="8" t="s">
        <v>4602</v>
      </c>
      <c r="N499" s="8" t="s">
        <v>4583</v>
      </c>
    </row>
    <row r="500" spans="1:14" x14ac:dyDescent="0.3">
      <c r="A500" s="6" t="s">
        <v>99</v>
      </c>
      <c r="B500" s="6" t="s">
        <v>95</v>
      </c>
      <c r="C500" s="7">
        <v>0.67164179104477617</v>
      </c>
      <c r="D500" s="6">
        <v>67</v>
      </c>
      <c r="E500" s="6">
        <v>45</v>
      </c>
      <c r="F500" s="6">
        <v>22</v>
      </c>
      <c r="G500" s="6" t="s">
        <v>849</v>
      </c>
      <c r="H500" s="6" t="s">
        <v>2515</v>
      </c>
      <c r="I500" s="6" t="s">
        <v>2552</v>
      </c>
      <c r="J500" s="6" t="s">
        <v>883</v>
      </c>
      <c r="K500" s="6" t="s">
        <v>883</v>
      </c>
      <c r="L500" s="6" t="s">
        <v>850</v>
      </c>
      <c r="M500" s="6" t="s">
        <v>4602</v>
      </c>
      <c r="N500" s="6" t="s">
        <v>4583</v>
      </c>
    </row>
    <row r="501" spans="1:14" x14ac:dyDescent="0.3">
      <c r="A501" s="8" t="s">
        <v>99</v>
      </c>
      <c r="B501" s="8" t="s">
        <v>691</v>
      </c>
      <c r="C501" s="9">
        <v>0.8571428571428571</v>
      </c>
      <c r="D501" s="8">
        <v>7</v>
      </c>
      <c r="E501" s="8">
        <v>6</v>
      </c>
      <c r="F501" s="8">
        <v>1</v>
      </c>
      <c r="G501" s="8" t="s">
        <v>849</v>
      </c>
      <c r="H501" s="8" t="s">
        <v>2515</v>
      </c>
      <c r="I501" s="8" t="s">
        <v>2552</v>
      </c>
      <c r="J501" s="8" t="s">
        <v>883</v>
      </c>
      <c r="K501" s="8" t="s">
        <v>883</v>
      </c>
      <c r="L501" s="8" t="s">
        <v>850</v>
      </c>
      <c r="M501" s="8" t="s">
        <v>4602</v>
      </c>
      <c r="N501" s="8" t="s">
        <v>4583</v>
      </c>
    </row>
    <row r="502" spans="1:14" x14ac:dyDescent="0.3">
      <c r="A502" s="6" t="s">
        <v>889</v>
      </c>
      <c r="B502" s="6" t="s">
        <v>99</v>
      </c>
      <c r="C502" s="7">
        <v>0.75</v>
      </c>
      <c r="D502" s="6">
        <v>4</v>
      </c>
      <c r="E502" s="6">
        <v>3</v>
      </c>
      <c r="F502" s="6">
        <v>1</v>
      </c>
      <c r="G502" s="6" t="s">
        <v>849</v>
      </c>
      <c r="H502" s="6" t="s">
        <v>2515</v>
      </c>
      <c r="I502" s="6" t="s">
        <v>2552</v>
      </c>
      <c r="J502" s="6" t="s">
        <v>883</v>
      </c>
      <c r="K502" s="6" t="s">
        <v>883</v>
      </c>
      <c r="L502" s="6" t="s">
        <v>850</v>
      </c>
      <c r="M502" s="6" t="s">
        <v>4602</v>
      </c>
      <c r="N502" s="6" t="s">
        <v>4583</v>
      </c>
    </row>
    <row r="503" spans="1:14" x14ac:dyDescent="0.3">
      <c r="A503" s="8" t="s">
        <v>99</v>
      </c>
      <c r="B503" s="8" t="s">
        <v>191</v>
      </c>
      <c r="C503" s="9">
        <v>0.80392156862745101</v>
      </c>
      <c r="D503" s="8">
        <v>51</v>
      </c>
      <c r="E503" s="8">
        <v>41</v>
      </c>
      <c r="F503" s="8">
        <v>10</v>
      </c>
      <c r="G503" s="8" t="s">
        <v>849</v>
      </c>
      <c r="H503" s="8" t="s">
        <v>2515</v>
      </c>
      <c r="I503" s="8" t="s">
        <v>2552</v>
      </c>
      <c r="J503" s="8" t="s">
        <v>883</v>
      </c>
      <c r="K503" s="8" t="s">
        <v>883</v>
      </c>
      <c r="L503" s="8" t="s">
        <v>850</v>
      </c>
      <c r="M503" s="8" t="s">
        <v>4602</v>
      </c>
      <c r="N503" s="8" t="s">
        <v>4583</v>
      </c>
    </row>
    <row r="504" spans="1:14" x14ac:dyDescent="0.3">
      <c r="A504" s="6" t="s">
        <v>106</v>
      </c>
      <c r="B504" s="6" t="s">
        <v>99</v>
      </c>
      <c r="C504" s="7">
        <v>0.79166666666666663</v>
      </c>
      <c r="D504" s="6">
        <v>24</v>
      </c>
      <c r="E504" s="6">
        <v>19</v>
      </c>
      <c r="F504" s="6">
        <v>5</v>
      </c>
      <c r="G504" s="6" t="s">
        <v>849</v>
      </c>
      <c r="H504" s="6" t="s">
        <v>2515</v>
      </c>
      <c r="I504" s="6" t="s">
        <v>2552</v>
      </c>
      <c r="J504" s="6" t="s">
        <v>883</v>
      </c>
      <c r="K504" s="6" t="s">
        <v>883</v>
      </c>
      <c r="L504" s="6" t="s">
        <v>850</v>
      </c>
      <c r="M504" s="6" t="s">
        <v>4602</v>
      </c>
      <c r="N504" s="6" t="s">
        <v>4583</v>
      </c>
    </row>
    <row r="505" spans="1:14" x14ac:dyDescent="0.3">
      <c r="A505" s="8" t="s">
        <v>99</v>
      </c>
      <c r="B505" s="8" t="s">
        <v>946</v>
      </c>
      <c r="C505" s="9">
        <v>1</v>
      </c>
      <c r="D505" s="8">
        <v>45</v>
      </c>
      <c r="E505" s="8">
        <v>45</v>
      </c>
      <c r="F505" s="8">
        <v>0</v>
      </c>
      <c r="G505" s="8" t="s">
        <v>849</v>
      </c>
      <c r="H505" s="8" t="s">
        <v>2515</v>
      </c>
      <c r="I505" s="8" t="s">
        <v>2552</v>
      </c>
      <c r="J505" s="8" t="s">
        <v>883</v>
      </c>
      <c r="K505" s="8" t="s">
        <v>883</v>
      </c>
      <c r="L505" s="8" t="s">
        <v>850</v>
      </c>
      <c r="M505" s="8" t="s">
        <v>4602</v>
      </c>
      <c r="N505" s="8" t="s">
        <v>4583</v>
      </c>
    </row>
    <row r="506" spans="1:14" x14ac:dyDescent="0.3">
      <c r="A506" s="6" t="s">
        <v>947</v>
      </c>
      <c r="B506" s="6" t="s">
        <v>270</v>
      </c>
      <c r="C506" s="7">
        <v>1</v>
      </c>
      <c r="D506" s="6">
        <v>4</v>
      </c>
      <c r="E506" s="6">
        <v>4</v>
      </c>
      <c r="F506" s="6">
        <v>0</v>
      </c>
      <c r="G506" s="6" t="s">
        <v>849</v>
      </c>
      <c r="H506" s="6" t="s">
        <v>2519</v>
      </c>
      <c r="I506" s="6" t="s">
        <v>2646</v>
      </c>
      <c r="J506" s="6" t="s">
        <v>949</v>
      </c>
      <c r="K506" s="6" t="s">
        <v>949</v>
      </c>
      <c r="L506" s="6" t="s">
        <v>909</v>
      </c>
      <c r="M506" s="6" t="s">
        <v>4601</v>
      </c>
      <c r="N506" s="6" t="s">
        <v>4583</v>
      </c>
    </row>
    <row r="507" spans="1:14" x14ac:dyDescent="0.3">
      <c r="A507" s="8" t="s">
        <v>79</v>
      </c>
      <c r="B507" s="8" t="s">
        <v>270</v>
      </c>
      <c r="C507" s="9">
        <v>0.5161290322580645</v>
      </c>
      <c r="D507" s="8">
        <v>31</v>
      </c>
      <c r="E507" s="8">
        <v>16</v>
      </c>
      <c r="F507" s="8">
        <v>15</v>
      </c>
      <c r="G507" s="8" t="s">
        <v>849</v>
      </c>
      <c r="H507" s="8" t="s">
        <v>2519</v>
      </c>
      <c r="I507" s="8" t="s">
        <v>2646</v>
      </c>
      <c r="J507" s="8" t="s">
        <v>949</v>
      </c>
      <c r="K507" s="8" t="s">
        <v>949</v>
      </c>
      <c r="L507" s="8" t="s">
        <v>909</v>
      </c>
      <c r="M507" s="8" t="s">
        <v>4601</v>
      </c>
      <c r="N507" s="8" t="s">
        <v>4583</v>
      </c>
    </row>
    <row r="508" spans="1:14" x14ac:dyDescent="0.3">
      <c r="A508" s="6" t="s">
        <v>79</v>
      </c>
      <c r="B508" s="6" t="s">
        <v>82</v>
      </c>
      <c r="C508" s="7">
        <v>0.66666666666666663</v>
      </c>
      <c r="D508" s="6">
        <v>6</v>
      </c>
      <c r="E508" s="6">
        <v>4</v>
      </c>
      <c r="F508" s="6">
        <v>2</v>
      </c>
      <c r="G508" s="6" t="s">
        <v>849</v>
      </c>
      <c r="H508" s="6" t="s">
        <v>2519</v>
      </c>
      <c r="I508" s="6" t="s">
        <v>2646</v>
      </c>
      <c r="J508" s="6" t="s">
        <v>949</v>
      </c>
      <c r="K508" s="6" t="s">
        <v>949</v>
      </c>
      <c r="L508" s="6" t="s">
        <v>909</v>
      </c>
      <c r="M508" s="6" t="s">
        <v>4601</v>
      </c>
      <c r="N508" s="6" t="s">
        <v>4583</v>
      </c>
    </row>
    <row r="509" spans="1:14" x14ac:dyDescent="0.3">
      <c r="A509" s="8" t="s">
        <v>79</v>
      </c>
      <c r="B509" s="8" t="s">
        <v>496</v>
      </c>
      <c r="C509" s="9">
        <v>0.97727272727272729</v>
      </c>
      <c r="D509" s="8">
        <v>44</v>
      </c>
      <c r="E509" s="8">
        <v>43</v>
      </c>
      <c r="F509" s="8">
        <v>1</v>
      </c>
      <c r="G509" s="8" t="s">
        <v>849</v>
      </c>
      <c r="H509" s="8" t="s">
        <v>2519</v>
      </c>
      <c r="I509" s="8" t="s">
        <v>2646</v>
      </c>
      <c r="J509" s="8" t="s">
        <v>949</v>
      </c>
      <c r="K509" s="8" t="s">
        <v>949</v>
      </c>
      <c r="L509" s="8" t="s">
        <v>909</v>
      </c>
      <c r="M509" s="8" t="s">
        <v>4601</v>
      </c>
      <c r="N509" s="8" t="s">
        <v>4583</v>
      </c>
    </row>
    <row r="510" spans="1:14" x14ac:dyDescent="0.3">
      <c r="A510" s="6" t="s">
        <v>161</v>
      </c>
      <c r="B510" s="6" t="s">
        <v>496</v>
      </c>
      <c r="C510" s="7">
        <v>0.52941176470588236</v>
      </c>
      <c r="D510" s="6">
        <v>17</v>
      </c>
      <c r="E510" s="6">
        <v>9</v>
      </c>
      <c r="F510" s="6">
        <v>8</v>
      </c>
      <c r="G510" s="6" t="s">
        <v>849</v>
      </c>
      <c r="H510" s="6" t="s">
        <v>2519</v>
      </c>
      <c r="I510" s="6" t="s">
        <v>2646</v>
      </c>
      <c r="J510" s="6" t="s">
        <v>949</v>
      </c>
      <c r="K510" s="6" t="s">
        <v>949</v>
      </c>
      <c r="L510" s="6" t="s">
        <v>909</v>
      </c>
      <c r="M510" s="6" t="s">
        <v>4601</v>
      </c>
      <c r="N510" s="6" t="s">
        <v>4583</v>
      </c>
    </row>
    <row r="511" spans="1:14" x14ac:dyDescent="0.3">
      <c r="A511" s="8" t="s">
        <v>496</v>
      </c>
      <c r="B511" s="8" t="s">
        <v>960</v>
      </c>
      <c r="C511" s="9">
        <v>1</v>
      </c>
      <c r="D511" s="8">
        <v>14</v>
      </c>
      <c r="E511" s="8">
        <v>14</v>
      </c>
      <c r="F511" s="8">
        <v>0</v>
      </c>
      <c r="G511" s="8" t="s">
        <v>849</v>
      </c>
      <c r="H511" s="8" t="s">
        <v>2519</v>
      </c>
      <c r="I511" s="8" t="s">
        <v>2646</v>
      </c>
      <c r="J511" s="8" t="s">
        <v>949</v>
      </c>
      <c r="K511" s="8" t="s">
        <v>949</v>
      </c>
      <c r="L511" s="8" t="s">
        <v>909</v>
      </c>
      <c r="M511" s="8" t="s">
        <v>4601</v>
      </c>
      <c r="N511" s="8" t="s">
        <v>4583</v>
      </c>
    </row>
    <row r="512" spans="1:14" x14ac:dyDescent="0.3">
      <c r="A512" s="6" t="s">
        <v>251</v>
      </c>
      <c r="B512" s="6" t="s">
        <v>960</v>
      </c>
      <c r="C512" s="7">
        <v>0.66666666666666663</v>
      </c>
      <c r="D512" s="6">
        <v>6</v>
      </c>
      <c r="E512" s="6">
        <v>4</v>
      </c>
      <c r="F512" s="6">
        <v>2</v>
      </c>
      <c r="G512" s="6" t="s">
        <v>849</v>
      </c>
      <c r="H512" s="6" t="s">
        <v>2519</v>
      </c>
      <c r="I512" s="6" t="s">
        <v>2646</v>
      </c>
      <c r="J512" s="6" t="s">
        <v>949</v>
      </c>
      <c r="K512" s="6" t="s">
        <v>949</v>
      </c>
      <c r="L512" s="6" t="s">
        <v>909</v>
      </c>
      <c r="M512" s="6" t="s">
        <v>4601</v>
      </c>
      <c r="N512" s="6" t="s">
        <v>4583</v>
      </c>
    </row>
    <row r="513" spans="1:14" x14ac:dyDescent="0.3">
      <c r="A513" s="8" t="s">
        <v>251</v>
      </c>
      <c r="B513" s="8" t="s">
        <v>965</v>
      </c>
      <c r="C513" s="9">
        <v>1</v>
      </c>
      <c r="D513" s="8">
        <v>8</v>
      </c>
      <c r="E513" s="8">
        <v>8</v>
      </c>
      <c r="F513" s="8">
        <v>0</v>
      </c>
      <c r="G513" s="8" t="s">
        <v>849</v>
      </c>
      <c r="H513" s="8" t="s">
        <v>2519</v>
      </c>
      <c r="I513" s="8" t="s">
        <v>2646</v>
      </c>
      <c r="J513" s="8" t="s">
        <v>949</v>
      </c>
      <c r="K513" s="8" t="s">
        <v>949</v>
      </c>
      <c r="L513" s="8" t="s">
        <v>909</v>
      </c>
      <c r="M513" s="8" t="s">
        <v>4601</v>
      </c>
      <c r="N513" s="8" t="s">
        <v>4583</v>
      </c>
    </row>
    <row r="514" spans="1:14" x14ac:dyDescent="0.3">
      <c r="A514" s="6" t="s">
        <v>965</v>
      </c>
      <c r="B514" s="6" t="s">
        <v>966</v>
      </c>
      <c r="C514" s="7">
        <v>0.9</v>
      </c>
      <c r="D514" s="6">
        <v>10</v>
      </c>
      <c r="E514" s="6">
        <v>9</v>
      </c>
      <c r="F514" s="6">
        <v>1</v>
      </c>
      <c r="G514" s="6" t="s">
        <v>849</v>
      </c>
      <c r="H514" s="6" t="s">
        <v>2519</v>
      </c>
      <c r="I514" s="6" t="s">
        <v>2646</v>
      </c>
      <c r="J514" s="6" t="s">
        <v>949</v>
      </c>
      <c r="K514" s="6" t="s">
        <v>949</v>
      </c>
      <c r="L514" s="6" t="s">
        <v>909</v>
      </c>
      <c r="M514" s="6" t="s">
        <v>4601</v>
      </c>
      <c r="N514" s="6" t="s">
        <v>4583</v>
      </c>
    </row>
    <row r="515" spans="1:14" x14ac:dyDescent="0.3">
      <c r="A515" s="8" t="s">
        <v>852</v>
      </c>
      <c r="B515" s="8" t="s">
        <v>292</v>
      </c>
      <c r="C515" s="9">
        <v>1</v>
      </c>
      <c r="D515" s="8">
        <v>11</v>
      </c>
      <c r="E515" s="8">
        <v>11</v>
      </c>
      <c r="F515" s="8">
        <v>0</v>
      </c>
      <c r="G515" s="8" t="s">
        <v>849</v>
      </c>
      <c r="H515" s="8" t="s">
        <v>2523</v>
      </c>
      <c r="I515" s="8" t="s">
        <v>2650</v>
      </c>
      <c r="J515" s="8" t="s">
        <v>850</v>
      </c>
      <c r="K515" s="8" t="s">
        <v>850</v>
      </c>
      <c r="L515" s="8" t="s">
        <v>897</v>
      </c>
      <c r="M515" s="8" t="s">
        <v>4599</v>
      </c>
      <c r="N515" s="8" t="s">
        <v>4583</v>
      </c>
    </row>
    <row r="516" spans="1:14" x14ac:dyDescent="0.3">
      <c r="A516" s="6" t="s">
        <v>292</v>
      </c>
      <c r="B516" s="6" t="s">
        <v>855</v>
      </c>
      <c r="C516" s="7">
        <v>0.6</v>
      </c>
      <c r="D516" s="6">
        <v>25</v>
      </c>
      <c r="E516" s="6">
        <v>15</v>
      </c>
      <c r="F516" s="6">
        <v>10</v>
      </c>
      <c r="G516" s="6" t="s">
        <v>849</v>
      </c>
      <c r="H516" s="6" t="s">
        <v>2523</v>
      </c>
      <c r="I516" s="6" t="s">
        <v>2650</v>
      </c>
      <c r="J516" s="6" t="s">
        <v>850</v>
      </c>
      <c r="K516" s="6" t="s">
        <v>850</v>
      </c>
      <c r="L516" s="6" t="s">
        <v>897</v>
      </c>
      <c r="M516" s="6" t="s">
        <v>4599</v>
      </c>
      <c r="N516" s="6" t="s">
        <v>4583</v>
      </c>
    </row>
    <row r="517" spans="1:14" x14ac:dyDescent="0.3">
      <c r="A517" s="8" t="s">
        <v>292</v>
      </c>
      <c r="B517" s="8" t="s">
        <v>239</v>
      </c>
      <c r="C517" s="9">
        <v>0.8</v>
      </c>
      <c r="D517" s="8">
        <v>20</v>
      </c>
      <c r="E517" s="8">
        <v>16</v>
      </c>
      <c r="F517" s="8">
        <v>4</v>
      </c>
      <c r="G517" s="8" t="s">
        <v>849</v>
      </c>
      <c r="H517" s="8" t="s">
        <v>2523</v>
      </c>
      <c r="I517" s="8" t="s">
        <v>2650</v>
      </c>
      <c r="J517" s="8" t="s">
        <v>850</v>
      </c>
      <c r="K517" s="8" t="s">
        <v>850</v>
      </c>
      <c r="L517" s="8" t="s">
        <v>897</v>
      </c>
      <c r="M517" s="8" t="s">
        <v>4599</v>
      </c>
      <c r="N517" s="8" t="s">
        <v>4583</v>
      </c>
    </row>
    <row r="518" spans="1:14" x14ac:dyDescent="0.3">
      <c r="A518" s="6" t="s">
        <v>239</v>
      </c>
      <c r="B518" s="6" t="s">
        <v>858</v>
      </c>
      <c r="C518" s="7">
        <v>0.51315789473684215</v>
      </c>
      <c r="D518" s="6">
        <v>76</v>
      </c>
      <c r="E518" s="6">
        <v>39</v>
      </c>
      <c r="F518" s="6">
        <v>37</v>
      </c>
      <c r="G518" s="6" t="s">
        <v>849</v>
      </c>
      <c r="H518" s="6" t="s">
        <v>2523</v>
      </c>
      <c r="I518" s="6" t="s">
        <v>2650</v>
      </c>
      <c r="J518" s="6" t="s">
        <v>850</v>
      </c>
      <c r="K518" s="6" t="s">
        <v>850</v>
      </c>
      <c r="L518" s="6" t="s">
        <v>897</v>
      </c>
      <c r="M518" s="6" t="s">
        <v>4599</v>
      </c>
      <c r="N518" s="6" t="s">
        <v>4583</v>
      </c>
    </row>
    <row r="519" spans="1:14" x14ac:dyDescent="0.3">
      <c r="A519" s="8" t="s">
        <v>246</v>
      </c>
      <c r="B519" s="8" t="s">
        <v>858</v>
      </c>
      <c r="C519" s="9">
        <v>0.6</v>
      </c>
      <c r="D519" s="8">
        <v>25</v>
      </c>
      <c r="E519" s="8">
        <v>15</v>
      </c>
      <c r="F519" s="8">
        <v>10</v>
      </c>
      <c r="G519" s="8" t="s">
        <v>849</v>
      </c>
      <c r="H519" s="8" t="s">
        <v>2523</v>
      </c>
      <c r="I519" s="8" t="s">
        <v>2650</v>
      </c>
      <c r="J519" s="8" t="s">
        <v>850</v>
      </c>
      <c r="K519" s="8" t="s">
        <v>850</v>
      </c>
      <c r="L519" s="8" t="s">
        <v>897</v>
      </c>
      <c r="M519" s="8" t="s">
        <v>4599</v>
      </c>
      <c r="N519" s="8" t="s">
        <v>4583</v>
      </c>
    </row>
    <row r="520" spans="1:14" x14ac:dyDescent="0.3">
      <c r="A520" s="6" t="s">
        <v>240</v>
      </c>
      <c r="B520" s="6" t="s">
        <v>858</v>
      </c>
      <c r="C520" s="7">
        <v>1</v>
      </c>
      <c r="D520" s="6">
        <v>4</v>
      </c>
      <c r="E520" s="6">
        <v>4</v>
      </c>
      <c r="F520" s="6">
        <v>0</v>
      </c>
      <c r="G520" s="6" t="s">
        <v>849</v>
      </c>
      <c r="H520" s="6" t="s">
        <v>2523</v>
      </c>
      <c r="I520" s="6" t="s">
        <v>2650</v>
      </c>
      <c r="J520" s="6" t="s">
        <v>850</v>
      </c>
      <c r="K520" s="6" t="s">
        <v>850</v>
      </c>
      <c r="L520" s="6" t="s">
        <v>897</v>
      </c>
      <c r="M520" s="6" t="s">
        <v>4599</v>
      </c>
      <c r="N520" s="6" t="s">
        <v>4583</v>
      </c>
    </row>
    <row r="521" spans="1:14" x14ac:dyDescent="0.3">
      <c r="A521" s="8" t="s">
        <v>518</v>
      </c>
      <c r="B521" s="8" t="s">
        <v>858</v>
      </c>
      <c r="C521" s="9">
        <v>0.75</v>
      </c>
      <c r="D521" s="8">
        <v>8</v>
      </c>
      <c r="E521" s="8">
        <v>6</v>
      </c>
      <c r="F521" s="8">
        <v>2</v>
      </c>
      <c r="G521" s="8" t="s">
        <v>849</v>
      </c>
      <c r="H521" s="8" t="s">
        <v>2523</v>
      </c>
      <c r="I521" s="8" t="s">
        <v>2650</v>
      </c>
      <c r="J521" s="8" t="s">
        <v>850</v>
      </c>
      <c r="K521" s="8" t="s">
        <v>850</v>
      </c>
      <c r="L521" s="8" t="s">
        <v>897</v>
      </c>
      <c r="M521" s="8" t="s">
        <v>4599</v>
      </c>
      <c r="N521" s="8" t="s">
        <v>4583</v>
      </c>
    </row>
    <row r="522" spans="1:14" x14ac:dyDescent="0.3">
      <c r="A522" s="6" t="s">
        <v>858</v>
      </c>
      <c r="B522" s="6" t="s">
        <v>980</v>
      </c>
      <c r="C522" s="7">
        <v>0.98076923076923073</v>
      </c>
      <c r="D522" s="6">
        <v>52</v>
      </c>
      <c r="E522" s="6">
        <v>51</v>
      </c>
      <c r="F522" s="6">
        <v>1</v>
      </c>
      <c r="G522" s="6" t="s">
        <v>849</v>
      </c>
      <c r="H522" s="6" t="s">
        <v>2523</v>
      </c>
      <c r="I522" s="6" t="s">
        <v>2650</v>
      </c>
      <c r="J522" s="6" t="s">
        <v>850</v>
      </c>
      <c r="K522" s="6" t="s">
        <v>850</v>
      </c>
      <c r="L522" s="6" t="s">
        <v>897</v>
      </c>
      <c r="M522" s="6" t="s">
        <v>4599</v>
      </c>
      <c r="N522" s="6" t="s">
        <v>4583</v>
      </c>
    </row>
    <row r="523" spans="1:14" x14ac:dyDescent="0.3">
      <c r="A523" s="8" t="s">
        <v>829</v>
      </c>
      <c r="B523" s="8" t="s">
        <v>911</v>
      </c>
      <c r="C523" s="9">
        <v>0.74193548387096775</v>
      </c>
      <c r="D523" s="8">
        <v>31</v>
      </c>
      <c r="E523" s="8">
        <v>23</v>
      </c>
      <c r="F523" s="8">
        <v>8</v>
      </c>
      <c r="G523" s="8" t="s">
        <v>849</v>
      </c>
      <c r="H523" s="8" t="s">
        <v>2527</v>
      </c>
      <c r="I523" s="8" t="s">
        <v>2646</v>
      </c>
      <c r="J523" s="8" t="s">
        <v>909</v>
      </c>
      <c r="K523" s="8" t="s">
        <v>909</v>
      </c>
      <c r="L523" s="8" t="s">
        <v>872</v>
      </c>
      <c r="M523" s="8" t="s">
        <v>4601</v>
      </c>
      <c r="N523" s="8" t="s">
        <v>4583</v>
      </c>
    </row>
    <row r="524" spans="1:14" x14ac:dyDescent="0.3">
      <c r="A524" s="6" t="s">
        <v>911</v>
      </c>
      <c r="B524" s="6" t="s">
        <v>47</v>
      </c>
      <c r="C524" s="7">
        <v>0.80281690140845074</v>
      </c>
      <c r="D524" s="6">
        <v>71</v>
      </c>
      <c r="E524" s="6">
        <v>57</v>
      </c>
      <c r="F524" s="6">
        <v>14</v>
      </c>
      <c r="G524" s="6" t="s">
        <v>849</v>
      </c>
      <c r="H524" s="6" t="s">
        <v>2527</v>
      </c>
      <c r="I524" s="6" t="s">
        <v>2646</v>
      </c>
      <c r="J524" s="6" t="s">
        <v>909</v>
      </c>
      <c r="K524" s="6" t="s">
        <v>909</v>
      </c>
      <c r="L524" s="6" t="s">
        <v>872</v>
      </c>
      <c r="M524" s="6" t="s">
        <v>4601</v>
      </c>
      <c r="N524" s="6" t="s">
        <v>4583</v>
      </c>
    </row>
    <row r="525" spans="1:14" x14ac:dyDescent="0.3">
      <c r="A525" s="8" t="s">
        <v>47</v>
      </c>
      <c r="B525" s="8" t="s">
        <v>55</v>
      </c>
      <c r="C525" s="9">
        <v>0.78947368421052633</v>
      </c>
      <c r="D525" s="8">
        <v>38</v>
      </c>
      <c r="E525" s="8">
        <v>30</v>
      </c>
      <c r="F525" s="8">
        <v>8</v>
      </c>
      <c r="G525" s="8" t="s">
        <v>849</v>
      </c>
      <c r="H525" s="8" t="s">
        <v>2527</v>
      </c>
      <c r="I525" s="8" t="s">
        <v>2646</v>
      </c>
      <c r="J525" s="8" t="s">
        <v>909</v>
      </c>
      <c r="K525" s="8" t="s">
        <v>909</v>
      </c>
      <c r="L525" s="8" t="s">
        <v>872</v>
      </c>
      <c r="M525" s="8" t="s">
        <v>4601</v>
      </c>
      <c r="N525" s="8" t="s">
        <v>4583</v>
      </c>
    </row>
    <row r="526" spans="1:14" x14ac:dyDescent="0.3">
      <c r="A526" s="6" t="s">
        <v>47</v>
      </c>
      <c r="B526" s="6" t="s">
        <v>986</v>
      </c>
      <c r="C526" s="7">
        <v>1</v>
      </c>
      <c r="D526" s="6">
        <v>31</v>
      </c>
      <c r="E526" s="6">
        <v>31</v>
      </c>
      <c r="F526" s="6">
        <v>0</v>
      </c>
      <c r="G526" s="6" t="s">
        <v>849</v>
      </c>
      <c r="H526" s="6" t="s">
        <v>2527</v>
      </c>
      <c r="I526" s="6" t="s">
        <v>2646</v>
      </c>
      <c r="J526" s="6" t="s">
        <v>909</v>
      </c>
      <c r="K526" s="6" t="s">
        <v>909</v>
      </c>
      <c r="L526" s="6" t="s">
        <v>872</v>
      </c>
      <c r="M526" s="6" t="s">
        <v>4601</v>
      </c>
      <c r="N526" s="6" t="s">
        <v>4583</v>
      </c>
    </row>
    <row r="527" spans="1:14" x14ac:dyDescent="0.3">
      <c r="A527" s="8" t="s">
        <v>986</v>
      </c>
      <c r="B527" s="8" t="s">
        <v>118</v>
      </c>
      <c r="C527" s="9">
        <v>0.81818181818181823</v>
      </c>
      <c r="D527" s="8">
        <v>11</v>
      </c>
      <c r="E527" s="8">
        <v>9</v>
      </c>
      <c r="F527" s="8">
        <v>2</v>
      </c>
      <c r="G527" s="8" t="s">
        <v>849</v>
      </c>
      <c r="H527" s="8" t="s">
        <v>2527</v>
      </c>
      <c r="I527" s="8" t="s">
        <v>2646</v>
      </c>
      <c r="J527" s="8" t="s">
        <v>909</v>
      </c>
      <c r="K527" s="8" t="s">
        <v>909</v>
      </c>
      <c r="L527" s="8" t="s">
        <v>872</v>
      </c>
      <c r="M527" s="8" t="s">
        <v>4601</v>
      </c>
      <c r="N527" s="8" t="s">
        <v>4583</v>
      </c>
    </row>
    <row r="528" spans="1:14" x14ac:dyDescent="0.3">
      <c r="A528" s="6" t="s">
        <v>118</v>
      </c>
      <c r="B528" s="6" t="s">
        <v>308</v>
      </c>
      <c r="C528" s="7">
        <v>1</v>
      </c>
      <c r="D528" s="6">
        <v>10</v>
      </c>
      <c r="E528" s="6">
        <v>10</v>
      </c>
      <c r="F528" s="6">
        <v>0</v>
      </c>
      <c r="G528" s="6" t="s">
        <v>849</v>
      </c>
      <c r="H528" s="6" t="s">
        <v>2527</v>
      </c>
      <c r="I528" s="6" t="s">
        <v>2646</v>
      </c>
      <c r="J528" s="6" t="s">
        <v>909</v>
      </c>
      <c r="K528" s="6" t="s">
        <v>909</v>
      </c>
      <c r="L528" s="6" t="s">
        <v>872</v>
      </c>
      <c r="M528" s="6" t="s">
        <v>4601</v>
      </c>
      <c r="N528" s="6" t="s">
        <v>4583</v>
      </c>
    </row>
    <row r="529" spans="1:14" x14ac:dyDescent="0.3">
      <c r="A529" s="8" t="s">
        <v>215</v>
      </c>
      <c r="B529" s="8" t="s">
        <v>308</v>
      </c>
      <c r="C529" s="9">
        <v>0.66666666666666663</v>
      </c>
      <c r="D529" s="8">
        <v>3</v>
      </c>
      <c r="E529" s="8">
        <v>2</v>
      </c>
      <c r="F529" s="8">
        <v>1</v>
      </c>
      <c r="G529" s="8" t="s">
        <v>849</v>
      </c>
      <c r="H529" s="8" t="s">
        <v>2527</v>
      </c>
      <c r="I529" s="8" t="s">
        <v>2646</v>
      </c>
      <c r="J529" s="8" t="s">
        <v>909</v>
      </c>
      <c r="K529" s="8" t="s">
        <v>909</v>
      </c>
      <c r="L529" s="8" t="s">
        <v>872</v>
      </c>
      <c r="M529" s="8" t="s">
        <v>4601</v>
      </c>
      <c r="N529" s="8" t="s">
        <v>4583</v>
      </c>
    </row>
    <row r="530" spans="1:14" x14ac:dyDescent="0.3">
      <c r="A530" s="6" t="s">
        <v>947</v>
      </c>
      <c r="B530" s="6" t="s">
        <v>270</v>
      </c>
      <c r="C530" s="7">
        <v>0.5625</v>
      </c>
      <c r="D530" s="6">
        <v>32</v>
      </c>
      <c r="E530" s="6">
        <v>18</v>
      </c>
      <c r="F530" s="6">
        <v>14</v>
      </c>
      <c r="G530" s="6" t="s">
        <v>849</v>
      </c>
      <c r="H530" s="6" t="s">
        <v>2531</v>
      </c>
      <c r="I530" s="6" t="s">
        <v>2650</v>
      </c>
      <c r="J530" s="6" t="s">
        <v>949</v>
      </c>
      <c r="K530" s="6" t="s">
        <v>949</v>
      </c>
      <c r="L530" s="6" t="s">
        <v>883</v>
      </c>
      <c r="M530" s="6" t="s">
        <v>4598</v>
      </c>
      <c r="N530" s="6" t="s">
        <v>4583</v>
      </c>
    </row>
    <row r="531" spans="1:14" x14ac:dyDescent="0.3">
      <c r="A531" s="8" t="s">
        <v>79</v>
      </c>
      <c r="B531" s="8" t="s">
        <v>947</v>
      </c>
      <c r="C531" s="9">
        <v>0.56756756756756754</v>
      </c>
      <c r="D531" s="8">
        <v>37</v>
      </c>
      <c r="E531" s="8">
        <v>21</v>
      </c>
      <c r="F531" s="8">
        <v>16</v>
      </c>
      <c r="G531" s="8" t="s">
        <v>849</v>
      </c>
      <c r="H531" s="8" t="s">
        <v>2531</v>
      </c>
      <c r="I531" s="8" t="s">
        <v>2650</v>
      </c>
      <c r="J531" s="8" t="s">
        <v>949</v>
      </c>
      <c r="K531" s="8" t="s">
        <v>949</v>
      </c>
      <c r="L531" s="8" t="s">
        <v>883</v>
      </c>
      <c r="M531" s="8" t="s">
        <v>4598</v>
      </c>
      <c r="N531" s="8" t="s">
        <v>4583</v>
      </c>
    </row>
    <row r="532" spans="1:14" x14ac:dyDescent="0.3">
      <c r="A532" s="6" t="s">
        <v>79</v>
      </c>
      <c r="B532" s="6" t="s">
        <v>449</v>
      </c>
      <c r="C532" s="7">
        <v>0.76190476190476186</v>
      </c>
      <c r="D532" s="6">
        <v>21</v>
      </c>
      <c r="E532" s="6">
        <v>16</v>
      </c>
      <c r="F532" s="6">
        <v>5</v>
      </c>
      <c r="G532" s="6" t="s">
        <v>849</v>
      </c>
      <c r="H532" s="6" t="s">
        <v>2531</v>
      </c>
      <c r="I532" s="6" t="s">
        <v>2650</v>
      </c>
      <c r="J532" s="6" t="s">
        <v>949</v>
      </c>
      <c r="K532" s="6" t="s">
        <v>949</v>
      </c>
      <c r="L532" s="6" t="s">
        <v>883</v>
      </c>
      <c r="M532" s="6" t="s">
        <v>4598</v>
      </c>
      <c r="N532" s="6" t="s">
        <v>4583</v>
      </c>
    </row>
    <row r="533" spans="1:14" x14ac:dyDescent="0.3">
      <c r="A533" s="8" t="s">
        <v>79</v>
      </c>
      <c r="B533" s="8" t="s">
        <v>997</v>
      </c>
      <c r="C533" s="9">
        <v>1</v>
      </c>
      <c r="D533" s="8">
        <v>18</v>
      </c>
      <c r="E533" s="8">
        <v>18</v>
      </c>
      <c r="F533" s="8">
        <v>0</v>
      </c>
      <c r="G533" s="8" t="s">
        <v>849</v>
      </c>
      <c r="H533" s="8" t="s">
        <v>2531</v>
      </c>
      <c r="I533" s="8" t="s">
        <v>2650</v>
      </c>
      <c r="J533" s="8" t="s">
        <v>949</v>
      </c>
      <c r="K533" s="8" t="s">
        <v>949</v>
      </c>
      <c r="L533" s="8" t="s">
        <v>883</v>
      </c>
      <c r="M533" s="8" t="s">
        <v>4598</v>
      </c>
      <c r="N533" s="8" t="s">
        <v>4583</v>
      </c>
    </row>
    <row r="534" spans="1:14" x14ac:dyDescent="0.3">
      <c r="A534" s="6" t="s">
        <v>44</v>
      </c>
      <c r="B534" s="6" t="s">
        <v>997</v>
      </c>
      <c r="C534" s="7">
        <v>1</v>
      </c>
      <c r="D534" s="6">
        <v>1</v>
      </c>
      <c r="E534" s="6">
        <v>1</v>
      </c>
      <c r="F534" s="6">
        <v>0</v>
      </c>
      <c r="G534" s="6" t="s">
        <v>849</v>
      </c>
      <c r="H534" s="6" t="s">
        <v>2531</v>
      </c>
      <c r="I534" s="6" t="s">
        <v>2650</v>
      </c>
      <c r="J534" s="6" t="s">
        <v>949</v>
      </c>
      <c r="K534" s="6" t="s">
        <v>949</v>
      </c>
      <c r="L534" s="6" t="s">
        <v>883</v>
      </c>
      <c r="M534" s="6" t="s">
        <v>4598</v>
      </c>
      <c r="N534" s="6" t="s">
        <v>4583</v>
      </c>
    </row>
    <row r="535" spans="1:14" x14ac:dyDescent="0.3">
      <c r="A535" s="8" t="s">
        <v>44</v>
      </c>
      <c r="B535" s="8" t="s">
        <v>960</v>
      </c>
      <c r="C535" s="9">
        <v>0.66666666666666663</v>
      </c>
      <c r="D535" s="8">
        <v>24</v>
      </c>
      <c r="E535" s="8">
        <v>16</v>
      </c>
      <c r="F535" s="8">
        <v>8</v>
      </c>
      <c r="G535" s="8" t="s">
        <v>849</v>
      </c>
      <c r="H535" s="8" t="s">
        <v>2531</v>
      </c>
      <c r="I535" s="8" t="s">
        <v>2650</v>
      </c>
      <c r="J535" s="8" t="s">
        <v>949</v>
      </c>
      <c r="K535" s="8" t="s">
        <v>949</v>
      </c>
      <c r="L535" s="8" t="s">
        <v>883</v>
      </c>
      <c r="M535" s="8" t="s">
        <v>4598</v>
      </c>
      <c r="N535" s="8" t="s">
        <v>4583</v>
      </c>
    </row>
    <row r="536" spans="1:14" x14ac:dyDescent="0.3">
      <c r="A536" s="6" t="s">
        <v>960</v>
      </c>
      <c r="B536" s="6" t="s">
        <v>161</v>
      </c>
      <c r="C536" s="7">
        <v>0.70588235294117652</v>
      </c>
      <c r="D536" s="6">
        <v>17</v>
      </c>
      <c r="E536" s="6">
        <v>12</v>
      </c>
      <c r="F536" s="6">
        <v>5</v>
      </c>
      <c r="G536" s="6" t="s">
        <v>849</v>
      </c>
      <c r="H536" s="6" t="s">
        <v>2531</v>
      </c>
      <c r="I536" s="6" t="s">
        <v>2650</v>
      </c>
      <c r="J536" s="6" t="s">
        <v>949</v>
      </c>
      <c r="K536" s="6" t="s">
        <v>949</v>
      </c>
      <c r="L536" s="6" t="s">
        <v>883</v>
      </c>
      <c r="M536" s="6" t="s">
        <v>4598</v>
      </c>
      <c r="N536" s="6" t="s">
        <v>4583</v>
      </c>
    </row>
    <row r="537" spans="1:14" x14ac:dyDescent="0.3">
      <c r="A537" s="8" t="s">
        <v>299</v>
      </c>
      <c r="B537" s="8" t="s">
        <v>829</v>
      </c>
      <c r="C537" s="9">
        <v>0.65217391304347827</v>
      </c>
      <c r="D537" s="8">
        <v>23</v>
      </c>
      <c r="E537" s="8">
        <v>15</v>
      </c>
      <c r="F537" s="8">
        <v>8</v>
      </c>
      <c r="G537" s="8" t="s">
        <v>849</v>
      </c>
      <c r="H537" s="8" t="s">
        <v>2535</v>
      </c>
      <c r="I537" s="8" t="s">
        <v>2646</v>
      </c>
      <c r="J537" s="8" t="s">
        <v>909</v>
      </c>
      <c r="K537" s="8" t="s">
        <v>909</v>
      </c>
      <c r="L537" s="8" t="s">
        <v>897</v>
      </c>
      <c r="M537" s="8" t="s">
        <v>4601</v>
      </c>
      <c r="N537" s="8" t="s">
        <v>4583</v>
      </c>
    </row>
    <row r="538" spans="1:14" x14ac:dyDescent="0.3">
      <c r="A538" s="6" t="s">
        <v>299</v>
      </c>
      <c r="B538" s="6" t="s">
        <v>47</v>
      </c>
      <c r="C538" s="7">
        <v>0.82352941176470584</v>
      </c>
      <c r="D538" s="6">
        <v>17</v>
      </c>
      <c r="E538" s="6">
        <v>14</v>
      </c>
      <c r="F538" s="6">
        <v>3</v>
      </c>
      <c r="G538" s="6" t="s">
        <v>849</v>
      </c>
      <c r="H538" s="6" t="s">
        <v>2535</v>
      </c>
      <c r="I538" s="6" t="s">
        <v>2646</v>
      </c>
      <c r="J538" s="6" t="s">
        <v>909</v>
      </c>
      <c r="K538" s="6" t="s">
        <v>909</v>
      </c>
      <c r="L538" s="6" t="s">
        <v>897</v>
      </c>
      <c r="M538" s="6" t="s">
        <v>4601</v>
      </c>
      <c r="N538" s="6" t="s">
        <v>4583</v>
      </c>
    </row>
    <row r="539" spans="1:14" x14ac:dyDescent="0.3">
      <c r="A539" s="8" t="s">
        <v>911</v>
      </c>
      <c r="B539" s="8" t="s">
        <v>47</v>
      </c>
      <c r="C539" s="9">
        <v>0.75</v>
      </c>
      <c r="D539" s="8">
        <v>8</v>
      </c>
      <c r="E539" s="8">
        <v>6</v>
      </c>
      <c r="F539" s="8">
        <v>2</v>
      </c>
      <c r="G539" s="8" t="s">
        <v>849</v>
      </c>
      <c r="H539" s="8" t="s">
        <v>2535</v>
      </c>
      <c r="I539" s="8" t="s">
        <v>2646</v>
      </c>
      <c r="J539" s="8" t="s">
        <v>909</v>
      </c>
      <c r="K539" s="8" t="s">
        <v>909</v>
      </c>
      <c r="L539" s="8" t="s">
        <v>897</v>
      </c>
      <c r="M539" s="8" t="s">
        <v>4601</v>
      </c>
      <c r="N539" s="8" t="s">
        <v>4583</v>
      </c>
    </row>
    <row r="540" spans="1:14" x14ac:dyDescent="0.3">
      <c r="A540" s="6" t="s">
        <v>55</v>
      </c>
      <c r="B540" s="6" t="s">
        <v>47</v>
      </c>
      <c r="C540" s="7">
        <v>0.68345323741007191</v>
      </c>
      <c r="D540" s="6">
        <v>139</v>
      </c>
      <c r="E540" s="6">
        <v>95</v>
      </c>
      <c r="F540" s="6">
        <v>44</v>
      </c>
      <c r="G540" s="6" t="s">
        <v>849</v>
      </c>
      <c r="H540" s="6" t="s">
        <v>2535</v>
      </c>
      <c r="I540" s="6" t="s">
        <v>2646</v>
      </c>
      <c r="J540" s="6" t="s">
        <v>909</v>
      </c>
      <c r="K540" s="6" t="s">
        <v>909</v>
      </c>
      <c r="L540" s="6" t="s">
        <v>897</v>
      </c>
      <c r="M540" s="6" t="s">
        <v>4601</v>
      </c>
      <c r="N540" s="6" t="s">
        <v>4583</v>
      </c>
    </row>
    <row r="541" spans="1:14" x14ac:dyDescent="0.3">
      <c r="A541" s="8" t="s">
        <v>55</v>
      </c>
      <c r="B541" s="8" t="s">
        <v>118</v>
      </c>
      <c r="C541" s="9">
        <v>0.88888888888888884</v>
      </c>
      <c r="D541" s="8">
        <v>9</v>
      </c>
      <c r="E541" s="8">
        <v>8</v>
      </c>
      <c r="F541" s="8">
        <v>1</v>
      </c>
      <c r="G541" s="8" t="s">
        <v>849</v>
      </c>
      <c r="H541" s="8" t="s">
        <v>2535</v>
      </c>
      <c r="I541" s="8" t="s">
        <v>2646</v>
      </c>
      <c r="J541" s="8" t="s">
        <v>909</v>
      </c>
      <c r="K541" s="8" t="s">
        <v>909</v>
      </c>
      <c r="L541" s="8" t="s">
        <v>897</v>
      </c>
      <c r="M541" s="8" t="s">
        <v>4601</v>
      </c>
      <c r="N541" s="8" t="s">
        <v>4583</v>
      </c>
    </row>
    <row r="542" spans="1:14" x14ac:dyDescent="0.3">
      <c r="A542" s="6" t="s">
        <v>55</v>
      </c>
      <c r="B542" s="6" t="s">
        <v>215</v>
      </c>
      <c r="C542" s="7">
        <v>0.989247311827957</v>
      </c>
      <c r="D542" s="6">
        <v>93</v>
      </c>
      <c r="E542" s="6">
        <v>92</v>
      </c>
      <c r="F542" s="6">
        <v>1</v>
      </c>
      <c r="G542" s="6" t="s">
        <v>849</v>
      </c>
      <c r="H542" s="6" t="s">
        <v>2535</v>
      </c>
      <c r="I542" s="6" t="s">
        <v>2646</v>
      </c>
      <c r="J542" s="6" t="s">
        <v>909</v>
      </c>
      <c r="K542" s="6" t="s">
        <v>909</v>
      </c>
      <c r="L542" s="6" t="s">
        <v>897</v>
      </c>
      <c r="M542" s="6" t="s">
        <v>4601</v>
      </c>
      <c r="N542" s="6" t="s">
        <v>4583</v>
      </c>
    </row>
    <row r="543" spans="1:14" x14ac:dyDescent="0.3">
      <c r="A543" s="8" t="s">
        <v>292</v>
      </c>
      <c r="B543" s="8" t="s">
        <v>852</v>
      </c>
      <c r="C543" s="9">
        <v>0.5</v>
      </c>
      <c r="D543" s="8">
        <v>2</v>
      </c>
      <c r="E543" s="8">
        <v>1</v>
      </c>
      <c r="F543" s="8">
        <v>1</v>
      </c>
      <c r="G543" s="8" t="s">
        <v>849</v>
      </c>
      <c r="H543" s="8" t="s">
        <v>2543</v>
      </c>
      <c r="I543" s="8" t="s">
        <v>2650</v>
      </c>
      <c r="J543" s="8" t="s">
        <v>850</v>
      </c>
      <c r="K543" s="8" t="s">
        <v>850</v>
      </c>
      <c r="L543" s="8" t="s">
        <v>872</v>
      </c>
      <c r="M543" s="8" t="s">
        <v>4600</v>
      </c>
      <c r="N543" s="8" t="s">
        <v>4583</v>
      </c>
    </row>
    <row r="544" spans="1:14" x14ac:dyDescent="0.3">
      <c r="A544" s="6" t="s">
        <v>852</v>
      </c>
      <c r="B544" s="6" t="s">
        <v>1013</v>
      </c>
      <c r="C544" s="7">
        <v>0.55102040816326525</v>
      </c>
      <c r="D544" s="6">
        <v>49</v>
      </c>
      <c r="E544" s="6">
        <v>27</v>
      </c>
      <c r="F544" s="6">
        <v>22</v>
      </c>
      <c r="G544" s="6" t="s">
        <v>849</v>
      </c>
      <c r="H544" s="6" t="s">
        <v>2543</v>
      </c>
      <c r="I544" s="6" t="s">
        <v>2650</v>
      </c>
      <c r="J544" s="6" t="s">
        <v>850</v>
      </c>
      <c r="K544" s="6" t="s">
        <v>850</v>
      </c>
      <c r="L544" s="6" t="s">
        <v>872</v>
      </c>
      <c r="M544" s="6" t="s">
        <v>4600</v>
      </c>
      <c r="N544" s="6" t="s">
        <v>4583</v>
      </c>
    </row>
    <row r="545" spans="1:14" x14ac:dyDescent="0.3">
      <c r="A545" s="8" t="s">
        <v>858</v>
      </c>
      <c r="B545" s="8" t="s">
        <v>852</v>
      </c>
      <c r="C545" s="9">
        <v>0.61538461538461542</v>
      </c>
      <c r="D545" s="8">
        <v>26</v>
      </c>
      <c r="E545" s="8">
        <v>16</v>
      </c>
      <c r="F545" s="8">
        <v>10</v>
      </c>
      <c r="G545" s="8" t="s">
        <v>849</v>
      </c>
      <c r="H545" s="8" t="s">
        <v>2543</v>
      </c>
      <c r="I545" s="8" t="s">
        <v>2650</v>
      </c>
      <c r="J545" s="8" t="s">
        <v>850</v>
      </c>
      <c r="K545" s="8" t="s">
        <v>850</v>
      </c>
      <c r="L545" s="8" t="s">
        <v>872</v>
      </c>
      <c r="M545" s="8" t="s">
        <v>4600</v>
      </c>
      <c r="N545" s="8" t="s">
        <v>4583</v>
      </c>
    </row>
    <row r="546" spans="1:14" x14ac:dyDescent="0.3">
      <c r="A546" s="6" t="s">
        <v>239</v>
      </c>
      <c r="B546" s="6" t="s">
        <v>852</v>
      </c>
      <c r="C546" s="7">
        <v>0.53465346534653468</v>
      </c>
      <c r="D546" s="6">
        <v>101</v>
      </c>
      <c r="E546" s="6">
        <v>54</v>
      </c>
      <c r="F546" s="6">
        <v>47</v>
      </c>
      <c r="G546" s="6" t="s">
        <v>849</v>
      </c>
      <c r="H546" s="6" t="s">
        <v>2543</v>
      </c>
      <c r="I546" s="6" t="s">
        <v>2650</v>
      </c>
      <c r="J546" s="6" t="s">
        <v>850</v>
      </c>
      <c r="K546" s="6" t="s">
        <v>850</v>
      </c>
      <c r="L546" s="6" t="s">
        <v>872</v>
      </c>
      <c r="M546" s="6" t="s">
        <v>4600</v>
      </c>
      <c r="N546" s="6" t="s">
        <v>4583</v>
      </c>
    </row>
    <row r="547" spans="1:14" x14ac:dyDescent="0.3">
      <c r="A547" s="8" t="s">
        <v>79</v>
      </c>
      <c r="B547" s="8" t="s">
        <v>270</v>
      </c>
      <c r="C547" s="9">
        <v>1</v>
      </c>
      <c r="D547" s="8">
        <v>4</v>
      </c>
      <c r="E547" s="8">
        <v>4</v>
      </c>
      <c r="F547" s="8">
        <v>0</v>
      </c>
      <c r="G547" s="8" t="s">
        <v>849</v>
      </c>
      <c r="H547" s="8" t="s">
        <v>2547</v>
      </c>
      <c r="I547" s="8" t="s">
        <v>2650</v>
      </c>
      <c r="J547" s="8" t="s">
        <v>949</v>
      </c>
      <c r="K547" s="8" t="s">
        <v>949</v>
      </c>
      <c r="L547" s="8" t="s">
        <v>872</v>
      </c>
      <c r="M547" s="8" t="s">
        <v>4600</v>
      </c>
      <c r="N547" s="8" t="s">
        <v>4583</v>
      </c>
    </row>
    <row r="548" spans="1:14" x14ac:dyDescent="0.3">
      <c r="A548" s="6" t="s">
        <v>270</v>
      </c>
      <c r="B548" s="6" t="s">
        <v>82</v>
      </c>
      <c r="C548" s="7">
        <v>0.66666666666666663</v>
      </c>
      <c r="D548" s="6">
        <v>6</v>
      </c>
      <c r="E548" s="6">
        <v>4</v>
      </c>
      <c r="F548" s="6">
        <v>2</v>
      </c>
      <c r="G548" s="6" t="s">
        <v>849</v>
      </c>
      <c r="H548" s="6" t="s">
        <v>2547</v>
      </c>
      <c r="I548" s="6" t="s">
        <v>2650</v>
      </c>
      <c r="J548" s="6" t="s">
        <v>949</v>
      </c>
      <c r="K548" s="6" t="s">
        <v>949</v>
      </c>
      <c r="L548" s="6" t="s">
        <v>872</v>
      </c>
      <c r="M548" s="6" t="s">
        <v>4600</v>
      </c>
      <c r="N548" s="6" t="s">
        <v>4583</v>
      </c>
    </row>
    <row r="549" spans="1:14" x14ac:dyDescent="0.3">
      <c r="A549" s="8" t="s">
        <v>449</v>
      </c>
      <c r="B549" s="8" t="s">
        <v>82</v>
      </c>
      <c r="C549" s="9">
        <v>0.53191489361702127</v>
      </c>
      <c r="D549" s="8">
        <v>47</v>
      </c>
      <c r="E549" s="8">
        <v>25</v>
      </c>
      <c r="F549" s="8">
        <v>22</v>
      </c>
      <c r="G549" s="8" t="s">
        <v>849</v>
      </c>
      <c r="H549" s="8" t="s">
        <v>2547</v>
      </c>
      <c r="I549" s="8" t="s">
        <v>2650</v>
      </c>
      <c r="J549" s="8" t="s">
        <v>949</v>
      </c>
      <c r="K549" s="8" t="s">
        <v>949</v>
      </c>
      <c r="L549" s="8" t="s">
        <v>872</v>
      </c>
      <c r="M549" s="8" t="s">
        <v>4600</v>
      </c>
      <c r="N549" s="8" t="s">
        <v>4583</v>
      </c>
    </row>
    <row r="550" spans="1:14" x14ac:dyDescent="0.3">
      <c r="A550" s="6" t="s">
        <v>82</v>
      </c>
      <c r="B550" s="6" t="s">
        <v>44</v>
      </c>
      <c r="C550" s="7">
        <v>0.56140350877192979</v>
      </c>
      <c r="D550" s="6">
        <v>57</v>
      </c>
      <c r="E550" s="6">
        <v>32</v>
      </c>
      <c r="F550" s="6">
        <v>25</v>
      </c>
      <c r="G550" s="6" t="s">
        <v>849</v>
      </c>
      <c r="H550" s="6" t="s">
        <v>2547</v>
      </c>
      <c r="I550" s="6" t="s">
        <v>2650</v>
      </c>
      <c r="J550" s="6" t="s">
        <v>949</v>
      </c>
      <c r="K550" s="6" t="s">
        <v>949</v>
      </c>
      <c r="L550" s="6" t="s">
        <v>872</v>
      </c>
      <c r="M550" s="6" t="s">
        <v>4600</v>
      </c>
      <c r="N550" s="6" t="s">
        <v>4583</v>
      </c>
    </row>
    <row r="551" spans="1:14" x14ac:dyDescent="0.3">
      <c r="A551" s="8" t="s">
        <v>82</v>
      </c>
      <c r="B551" s="8" t="s">
        <v>1026</v>
      </c>
      <c r="C551" s="9">
        <v>0.63636363636363635</v>
      </c>
      <c r="D551" s="8">
        <v>22</v>
      </c>
      <c r="E551" s="8">
        <v>14</v>
      </c>
      <c r="F551" s="8">
        <v>8</v>
      </c>
      <c r="G551" s="8" t="s">
        <v>849</v>
      </c>
      <c r="H551" s="8" t="s">
        <v>2547</v>
      </c>
      <c r="I551" s="8" t="s">
        <v>2650</v>
      </c>
      <c r="J551" s="8" t="s">
        <v>949</v>
      </c>
      <c r="K551" s="8" t="s">
        <v>949</v>
      </c>
      <c r="L551" s="8" t="s">
        <v>872</v>
      </c>
      <c r="M551" s="8" t="s">
        <v>4600</v>
      </c>
      <c r="N551" s="8" t="s">
        <v>4583</v>
      </c>
    </row>
    <row r="552" spans="1:14" x14ac:dyDescent="0.3">
      <c r="A552" s="6" t="s">
        <v>82</v>
      </c>
      <c r="B552" s="6" t="s">
        <v>161</v>
      </c>
      <c r="C552" s="7">
        <v>0.77777777777777779</v>
      </c>
      <c r="D552" s="6">
        <v>9</v>
      </c>
      <c r="E552" s="6">
        <v>7</v>
      </c>
      <c r="F552" s="6">
        <v>2</v>
      </c>
      <c r="G552" s="6" t="s">
        <v>849</v>
      </c>
      <c r="H552" s="6" t="s">
        <v>2547</v>
      </c>
      <c r="I552" s="6" t="s">
        <v>2650</v>
      </c>
      <c r="J552" s="6" t="s">
        <v>949</v>
      </c>
      <c r="K552" s="6" t="s">
        <v>949</v>
      </c>
      <c r="L552" s="6" t="s">
        <v>872</v>
      </c>
      <c r="M552" s="6" t="s">
        <v>4600</v>
      </c>
      <c r="N552" s="6" t="s">
        <v>4583</v>
      </c>
    </row>
    <row r="553" spans="1:14" x14ac:dyDescent="0.3">
      <c r="A553" s="8" t="s">
        <v>251</v>
      </c>
      <c r="B553" s="8" t="s">
        <v>82</v>
      </c>
      <c r="C553" s="9">
        <v>1</v>
      </c>
      <c r="D553" s="8">
        <v>12</v>
      </c>
      <c r="E553" s="8">
        <v>12</v>
      </c>
      <c r="F553" s="8">
        <v>0</v>
      </c>
      <c r="G553" s="8" t="s">
        <v>849</v>
      </c>
      <c r="H553" s="8" t="s">
        <v>2547</v>
      </c>
      <c r="I553" s="8" t="s">
        <v>2650</v>
      </c>
      <c r="J553" s="8" t="s">
        <v>949</v>
      </c>
      <c r="K553" s="8" t="s">
        <v>949</v>
      </c>
      <c r="L553" s="8" t="s">
        <v>872</v>
      </c>
      <c r="M553" s="8" t="s">
        <v>4600</v>
      </c>
      <c r="N553" s="8" t="s">
        <v>4583</v>
      </c>
    </row>
    <row r="554" spans="1:14" x14ac:dyDescent="0.3">
      <c r="A554" s="6" t="s">
        <v>251</v>
      </c>
      <c r="B554" s="6" t="s">
        <v>1030</v>
      </c>
      <c r="C554" s="7">
        <v>0.8</v>
      </c>
      <c r="D554" s="6">
        <v>5</v>
      </c>
      <c r="E554" s="6">
        <v>4</v>
      </c>
      <c r="F554" s="6">
        <v>1</v>
      </c>
      <c r="G554" s="6" t="s">
        <v>849</v>
      </c>
      <c r="H554" s="6" t="s">
        <v>2547</v>
      </c>
      <c r="I554" s="6" t="s">
        <v>2650</v>
      </c>
      <c r="J554" s="6" t="s">
        <v>949</v>
      </c>
      <c r="K554" s="6" t="s">
        <v>949</v>
      </c>
      <c r="L554" s="6" t="s">
        <v>872</v>
      </c>
      <c r="M554" s="6" t="s">
        <v>4600</v>
      </c>
      <c r="N554" s="6" t="s">
        <v>4583</v>
      </c>
    </row>
    <row r="555" spans="1:14" x14ac:dyDescent="0.3">
      <c r="A555" s="8" t="s">
        <v>881</v>
      </c>
      <c r="B555" s="8" t="s">
        <v>95</v>
      </c>
      <c r="C555" s="9">
        <v>0.58333333333333337</v>
      </c>
      <c r="D555" s="8">
        <v>36</v>
      </c>
      <c r="E555" s="8">
        <v>21</v>
      </c>
      <c r="F555" s="8">
        <v>15</v>
      </c>
      <c r="G555" s="8" t="s">
        <v>849</v>
      </c>
      <c r="H555" s="8" t="s">
        <v>2551</v>
      </c>
      <c r="I555" s="8" t="s">
        <v>2552</v>
      </c>
      <c r="J555" s="8" t="s">
        <v>883</v>
      </c>
      <c r="K555" s="8" t="s">
        <v>883</v>
      </c>
      <c r="L555" s="8" t="s">
        <v>897</v>
      </c>
      <c r="M555" s="8" t="s">
        <v>4603</v>
      </c>
      <c r="N555" s="8" t="s">
        <v>4583</v>
      </c>
    </row>
    <row r="556" spans="1:14" x14ac:dyDescent="0.3">
      <c r="A556" s="6" t="s">
        <v>104</v>
      </c>
      <c r="B556" s="6" t="s">
        <v>881</v>
      </c>
      <c r="C556" s="7">
        <v>0.53846153846153844</v>
      </c>
      <c r="D556" s="6">
        <v>13</v>
      </c>
      <c r="E556" s="6">
        <v>7</v>
      </c>
      <c r="F556" s="6">
        <v>6</v>
      </c>
      <c r="G556" s="6" t="s">
        <v>849</v>
      </c>
      <c r="H556" s="6" t="s">
        <v>2551</v>
      </c>
      <c r="I556" s="6" t="s">
        <v>2552</v>
      </c>
      <c r="J556" s="6" t="s">
        <v>883</v>
      </c>
      <c r="K556" s="6" t="s">
        <v>883</v>
      </c>
      <c r="L556" s="6" t="s">
        <v>897</v>
      </c>
      <c r="M556" s="6" t="s">
        <v>4603</v>
      </c>
      <c r="N556" s="6" t="s">
        <v>4583</v>
      </c>
    </row>
    <row r="557" spans="1:14" x14ac:dyDescent="0.3">
      <c r="A557" s="8" t="s">
        <v>104</v>
      </c>
      <c r="B557" s="8" t="s">
        <v>99</v>
      </c>
      <c r="C557" s="9">
        <v>1</v>
      </c>
      <c r="D557" s="8">
        <v>1</v>
      </c>
      <c r="E557" s="8">
        <v>1</v>
      </c>
      <c r="F557" s="8">
        <v>0</v>
      </c>
      <c r="G557" s="8" t="s">
        <v>849</v>
      </c>
      <c r="H557" s="8" t="s">
        <v>2551</v>
      </c>
      <c r="I557" s="8" t="s">
        <v>2552</v>
      </c>
      <c r="J557" s="8" t="s">
        <v>883</v>
      </c>
      <c r="K557" s="8" t="s">
        <v>883</v>
      </c>
      <c r="L557" s="8" t="s">
        <v>897</v>
      </c>
      <c r="M557" s="8" t="s">
        <v>4603</v>
      </c>
      <c r="N557" s="8" t="s">
        <v>4583</v>
      </c>
    </row>
    <row r="558" spans="1:14" x14ac:dyDescent="0.3">
      <c r="A558" s="6" t="s">
        <v>104</v>
      </c>
      <c r="B558" s="6" t="s">
        <v>191</v>
      </c>
      <c r="C558" s="7">
        <v>0.54193548387096779</v>
      </c>
      <c r="D558" s="6">
        <v>155</v>
      </c>
      <c r="E558" s="6">
        <v>84</v>
      </c>
      <c r="F558" s="6">
        <v>71</v>
      </c>
      <c r="G558" s="6" t="s">
        <v>849</v>
      </c>
      <c r="H558" s="6" t="s">
        <v>2551</v>
      </c>
      <c r="I558" s="6" t="s">
        <v>2552</v>
      </c>
      <c r="J558" s="6" t="s">
        <v>883</v>
      </c>
      <c r="K558" s="6" t="s">
        <v>883</v>
      </c>
      <c r="L558" s="6" t="s">
        <v>897</v>
      </c>
      <c r="M558" s="6" t="s">
        <v>4603</v>
      </c>
      <c r="N558" s="6" t="s">
        <v>4583</v>
      </c>
    </row>
    <row r="559" spans="1:14" x14ac:dyDescent="0.3">
      <c r="A559" s="8" t="s">
        <v>104</v>
      </c>
      <c r="B559" s="8" t="s">
        <v>691</v>
      </c>
      <c r="C559" s="9">
        <v>1</v>
      </c>
      <c r="D559" s="8">
        <v>8</v>
      </c>
      <c r="E559" s="8">
        <v>8</v>
      </c>
      <c r="F559" s="8">
        <v>0</v>
      </c>
      <c r="G559" s="8" t="s">
        <v>849</v>
      </c>
      <c r="H559" s="8" t="s">
        <v>2551</v>
      </c>
      <c r="I559" s="8" t="s">
        <v>2552</v>
      </c>
      <c r="J559" s="8" t="s">
        <v>883</v>
      </c>
      <c r="K559" s="8" t="s">
        <v>883</v>
      </c>
      <c r="L559" s="8" t="s">
        <v>897</v>
      </c>
      <c r="M559" s="8" t="s">
        <v>4603</v>
      </c>
      <c r="N559" s="8" t="s">
        <v>4583</v>
      </c>
    </row>
    <row r="560" spans="1:14" x14ac:dyDescent="0.3">
      <c r="A560" s="6" t="s">
        <v>292</v>
      </c>
      <c r="B560" s="6" t="s">
        <v>852</v>
      </c>
      <c r="C560" s="7">
        <v>0.53398058252427183</v>
      </c>
      <c r="D560" s="6">
        <v>103</v>
      </c>
      <c r="E560" s="6">
        <v>55</v>
      </c>
      <c r="F560" s="6">
        <v>48</v>
      </c>
      <c r="G560" s="6" t="s">
        <v>849</v>
      </c>
      <c r="H560" s="6" t="s">
        <v>2556</v>
      </c>
      <c r="I560" s="6" t="s">
        <v>2552</v>
      </c>
      <c r="J560" s="6" t="s">
        <v>850</v>
      </c>
      <c r="K560" s="6" t="s">
        <v>850</v>
      </c>
      <c r="L560" s="6" t="s">
        <v>883</v>
      </c>
      <c r="M560" s="6" t="s">
        <v>4602</v>
      </c>
      <c r="N560" s="6" t="s">
        <v>4583</v>
      </c>
    </row>
    <row r="561" spans="1:14" x14ac:dyDescent="0.3">
      <c r="A561" s="8" t="s">
        <v>239</v>
      </c>
      <c r="B561" s="8" t="s">
        <v>292</v>
      </c>
      <c r="C561" s="9">
        <v>0.7</v>
      </c>
      <c r="D561" s="8">
        <v>10</v>
      </c>
      <c r="E561" s="8">
        <v>7</v>
      </c>
      <c r="F561" s="8">
        <v>3</v>
      </c>
      <c r="G561" s="8" t="s">
        <v>849</v>
      </c>
      <c r="H561" s="8" t="s">
        <v>2556</v>
      </c>
      <c r="I561" s="8" t="s">
        <v>2552</v>
      </c>
      <c r="J561" s="8" t="s">
        <v>850</v>
      </c>
      <c r="K561" s="8" t="s">
        <v>850</v>
      </c>
      <c r="L561" s="8" t="s">
        <v>883</v>
      </c>
      <c r="M561" s="8" t="s">
        <v>4602</v>
      </c>
      <c r="N561" s="8" t="s">
        <v>4583</v>
      </c>
    </row>
    <row r="562" spans="1:14" x14ac:dyDescent="0.3">
      <c r="A562" s="6" t="s">
        <v>858</v>
      </c>
      <c r="B562" s="6" t="s">
        <v>292</v>
      </c>
      <c r="C562" s="7">
        <v>0.63043478260869568</v>
      </c>
      <c r="D562" s="6">
        <v>46</v>
      </c>
      <c r="E562" s="6">
        <v>29</v>
      </c>
      <c r="F562" s="6">
        <v>17</v>
      </c>
      <c r="G562" s="6" t="s">
        <v>849</v>
      </c>
      <c r="H562" s="6" t="s">
        <v>2556</v>
      </c>
      <c r="I562" s="6" t="s">
        <v>2552</v>
      </c>
      <c r="J562" s="6" t="s">
        <v>850</v>
      </c>
      <c r="K562" s="6" t="s">
        <v>850</v>
      </c>
      <c r="L562" s="6" t="s">
        <v>883</v>
      </c>
      <c r="M562" s="6" t="s">
        <v>4602</v>
      </c>
      <c r="N562" s="6" t="s">
        <v>4583</v>
      </c>
    </row>
    <row r="563" spans="1:14" x14ac:dyDescent="0.3">
      <c r="A563" s="8" t="s">
        <v>246</v>
      </c>
      <c r="B563" s="8" t="s">
        <v>292</v>
      </c>
      <c r="C563" s="9">
        <v>0.625</v>
      </c>
      <c r="D563" s="8">
        <v>32</v>
      </c>
      <c r="E563" s="8">
        <v>20</v>
      </c>
      <c r="F563" s="8">
        <v>12</v>
      </c>
      <c r="G563" s="8" t="s">
        <v>849</v>
      </c>
      <c r="H563" s="8" t="s">
        <v>2556</v>
      </c>
      <c r="I563" s="8" t="s">
        <v>2552</v>
      </c>
      <c r="J563" s="8" t="s">
        <v>850</v>
      </c>
      <c r="K563" s="8" t="s">
        <v>850</v>
      </c>
      <c r="L563" s="8" t="s">
        <v>883</v>
      </c>
      <c r="M563" s="8" t="s">
        <v>4602</v>
      </c>
      <c r="N563" s="8" t="s">
        <v>4583</v>
      </c>
    </row>
    <row r="564" spans="1:14" x14ac:dyDescent="0.3">
      <c r="A564" s="6" t="s">
        <v>1043</v>
      </c>
      <c r="B564" s="6" t="s">
        <v>270</v>
      </c>
      <c r="C564" s="7">
        <v>0.77777777777777779</v>
      </c>
      <c r="D564" s="6">
        <v>9</v>
      </c>
      <c r="E564" s="6">
        <v>7</v>
      </c>
      <c r="F564" s="6">
        <v>2</v>
      </c>
      <c r="G564" s="6" t="s">
        <v>849</v>
      </c>
      <c r="H564" s="6" t="s">
        <v>2560</v>
      </c>
      <c r="I564" s="6" t="s">
        <v>2650</v>
      </c>
      <c r="J564" s="6" t="s">
        <v>949</v>
      </c>
      <c r="K564" s="6" t="s">
        <v>949</v>
      </c>
      <c r="L564" s="6" t="s">
        <v>897</v>
      </c>
      <c r="M564" s="6" t="s">
        <v>4598</v>
      </c>
      <c r="N564" s="6" t="s">
        <v>4583</v>
      </c>
    </row>
    <row r="565" spans="1:14" x14ac:dyDescent="0.3">
      <c r="A565" s="8" t="s">
        <v>270</v>
      </c>
      <c r="B565" s="8" t="s">
        <v>79</v>
      </c>
      <c r="C565" s="9">
        <v>0.7</v>
      </c>
      <c r="D565" s="8">
        <v>30</v>
      </c>
      <c r="E565" s="8">
        <v>21</v>
      </c>
      <c r="F565" s="8">
        <v>9</v>
      </c>
      <c r="G565" s="8" t="s">
        <v>849</v>
      </c>
      <c r="H565" s="8" t="s">
        <v>2560</v>
      </c>
      <c r="I565" s="8" t="s">
        <v>2650</v>
      </c>
      <c r="J565" s="8" t="s">
        <v>949</v>
      </c>
      <c r="K565" s="8" t="s">
        <v>949</v>
      </c>
      <c r="L565" s="8" t="s">
        <v>897</v>
      </c>
      <c r="M565" s="8" t="s">
        <v>4598</v>
      </c>
      <c r="N565" s="8" t="s">
        <v>4583</v>
      </c>
    </row>
    <row r="566" spans="1:14" x14ac:dyDescent="0.3">
      <c r="A566" s="6" t="s">
        <v>79</v>
      </c>
      <c r="B566" s="6" t="s">
        <v>82</v>
      </c>
      <c r="C566" s="7">
        <v>0.72222222222222221</v>
      </c>
      <c r="D566" s="6">
        <v>54</v>
      </c>
      <c r="E566" s="6">
        <v>39</v>
      </c>
      <c r="F566" s="6">
        <v>15</v>
      </c>
      <c r="G566" s="6" t="s">
        <v>849</v>
      </c>
      <c r="H566" s="6" t="s">
        <v>2560</v>
      </c>
      <c r="I566" s="6" t="s">
        <v>2650</v>
      </c>
      <c r="J566" s="6" t="s">
        <v>949</v>
      </c>
      <c r="K566" s="6" t="s">
        <v>949</v>
      </c>
      <c r="L566" s="6" t="s">
        <v>897</v>
      </c>
      <c r="M566" s="6" t="s">
        <v>4598</v>
      </c>
      <c r="N566" s="6" t="s">
        <v>4583</v>
      </c>
    </row>
    <row r="567" spans="1:14" x14ac:dyDescent="0.3">
      <c r="A567" s="8" t="s">
        <v>82</v>
      </c>
      <c r="B567" s="8" t="s">
        <v>449</v>
      </c>
      <c r="C567" s="9">
        <v>0.70731707317073167</v>
      </c>
      <c r="D567" s="8">
        <v>41</v>
      </c>
      <c r="E567" s="8">
        <v>29</v>
      </c>
      <c r="F567" s="8">
        <v>12</v>
      </c>
      <c r="G567" s="8" t="s">
        <v>849</v>
      </c>
      <c r="H567" s="8" t="s">
        <v>2560</v>
      </c>
      <c r="I567" s="8" t="s">
        <v>2650</v>
      </c>
      <c r="J567" s="8" t="s">
        <v>949</v>
      </c>
      <c r="K567" s="8" t="s">
        <v>949</v>
      </c>
      <c r="L567" s="8" t="s">
        <v>897</v>
      </c>
      <c r="M567" s="8" t="s">
        <v>4598</v>
      </c>
      <c r="N567" s="8" t="s">
        <v>4583</v>
      </c>
    </row>
    <row r="568" spans="1:14" x14ac:dyDescent="0.3">
      <c r="A568" s="6" t="s">
        <v>82</v>
      </c>
      <c r="B568" s="6" t="s">
        <v>44</v>
      </c>
      <c r="C568" s="7">
        <v>1</v>
      </c>
      <c r="D568" s="6">
        <v>25</v>
      </c>
      <c r="E568" s="6">
        <v>25</v>
      </c>
      <c r="F568" s="6">
        <v>0</v>
      </c>
      <c r="G568" s="6" t="s">
        <v>849</v>
      </c>
      <c r="H568" s="6" t="s">
        <v>2560</v>
      </c>
      <c r="I568" s="6" t="s">
        <v>2650</v>
      </c>
      <c r="J568" s="6" t="s">
        <v>949</v>
      </c>
      <c r="K568" s="6" t="s">
        <v>949</v>
      </c>
      <c r="L568" s="6" t="s">
        <v>897</v>
      </c>
      <c r="M568" s="6" t="s">
        <v>4598</v>
      </c>
      <c r="N568" s="6" t="s">
        <v>4583</v>
      </c>
    </row>
    <row r="569" spans="1:14" x14ac:dyDescent="0.3">
      <c r="A569" s="8" t="s">
        <v>44</v>
      </c>
      <c r="B569" s="8" t="s">
        <v>496</v>
      </c>
      <c r="C569" s="9">
        <v>1</v>
      </c>
      <c r="D569" s="8">
        <v>4</v>
      </c>
      <c r="E569" s="8">
        <v>4</v>
      </c>
      <c r="F569" s="8">
        <v>0</v>
      </c>
      <c r="G569" s="8" t="s">
        <v>849</v>
      </c>
      <c r="H569" s="8" t="s">
        <v>2560</v>
      </c>
      <c r="I569" s="8" t="s">
        <v>2650</v>
      </c>
      <c r="J569" s="8" t="s">
        <v>949</v>
      </c>
      <c r="K569" s="8" t="s">
        <v>949</v>
      </c>
      <c r="L569" s="8" t="s">
        <v>897</v>
      </c>
      <c r="M569" s="8" t="s">
        <v>4598</v>
      </c>
      <c r="N569" s="8" t="s">
        <v>4583</v>
      </c>
    </row>
    <row r="570" spans="1:14" x14ac:dyDescent="0.3">
      <c r="A570" s="6" t="s">
        <v>44</v>
      </c>
      <c r="B570" s="6" t="s">
        <v>251</v>
      </c>
      <c r="C570" s="7">
        <v>0.625</v>
      </c>
      <c r="D570" s="6">
        <v>24</v>
      </c>
      <c r="E570" s="6">
        <v>15</v>
      </c>
      <c r="F570" s="6">
        <v>9</v>
      </c>
      <c r="G570" s="6" t="s">
        <v>849</v>
      </c>
      <c r="H570" s="6" t="s">
        <v>2560</v>
      </c>
      <c r="I570" s="6" t="s">
        <v>2650</v>
      </c>
      <c r="J570" s="6" t="s">
        <v>949</v>
      </c>
      <c r="K570" s="6" t="s">
        <v>949</v>
      </c>
      <c r="L570" s="6" t="s">
        <v>897</v>
      </c>
      <c r="M570" s="6" t="s">
        <v>4598</v>
      </c>
      <c r="N570" s="6" t="s">
        <v>4583</v>
      </c>
    </row>
    <row r="571" spans="1:14" x14ac:dyDescent="0.3">
      <c r="A571" s="8" t="s">
        <v>852</v>
      </c>
      <c r="B571" s="8" t="s">
        <v>292</v>
      </c>
      <c r="C571" s="9">
        <v>1</v>
      </c>
      <c r="D571" s="8">
        <v>6</v>
      </c>
      <c r="E571" s="8">
        <v>6</v>
      </c>
      <c r="F571" s="8">
        <v>0</v>
      </c>
      <c r="G571" s="8" t="s">
        <v>849</v>
      </c>
      <c r="H571" s="8" t="s">
        <v>2568</v>
      </c>
      <c r="I571" s="8" t="s">
        <v>2650</v>
      </c>
      <c r="J571" s="8" t="s">
        <v>850</v>
      </c>
      <c r="K571" s="8" t="s">
        <v>850</v>
      </c>
      <c r="L571" s="8" t="s">
        <v>949</v>
      </c>
      <c r="M571" s="8" t="s">
        <v>4598</v>
      </c>
      <c r="N571" s="8" t="s">
        <v>4583</v>
      </c>
    </row>
    <row r="572" spans="1:14" x14ac:dyDescent="0.3">
      <c r="A572" s="6" t="s">
        <v>292</v>
      </c>
      <c r="B572" s="6" t="s">
        <v>1013</v>
      </c>
      <c r="C572" s="7">
        <v>0.8571428571428571</v>
      </c>
      <c r="D572" s="6">
        <v>35</v>
      </c>
      <c r="E572" s="6">
        <v>30</v>
      </c>
      <c r="F572" s="6">
        <v>5</v>
      </c>
      <c r="G572" s="6" t="s">
        <v>849</v>
      </c>
      <c r="H572" s="6" t="s">
        <v>2568</v>
      </c>
      <c r="I572" s="6" t="s">
        <v>2650</v>
      </c>
      <c r="J572" s="6" t="s">
        <v>850</v>
      </c>
      <c r="K572" s="6" t="s">
        <v>850</v>
      </c>
      <c r="L572" s="6" t="s">
        <v>949</v>
      </c>
      <c r="M572" s="6" t="s">
        <v>4598</v>
      </c>
      <c r="N572" s="6" t="s">
        <v>4583</v>
      </c>
    </row>
    <row r="573" spans="1:14" x14ac:dyDescent="0.3">
      <c r="A573" s="8" t="s">
        <v>239</v>
      </c>
      <c r="B573" s="8" t="s">
        <v>292</v>
      </c>
      <c r="C573" s="9">
        <v>0.67164179104477617</v>
      </c>
      <c r="D573" s="8">
        <v>67</v>
      </c>
      <c r="E573" s="8">
        <v>45</v>
      </c>
      <c r="F573" s="8">
        <v>22</v>
      </c>
      <c r="G573" s="8" t="s">
        <v>849</v>
      </c>
      <c r="H573" s="8" t="s">
        <v>2568</v>
      </c>
      <c r="I573" s="8" t="s">
        <v>2650</v>
      </c>
      <c r="J573" s="8" t="s">
        <v>850</v>
      </c>
      <c r="K573" s="8" t="s">
        <v>850</v>
      </c>
      <c r="L573" s="8" t="s">
        <v>949</v>
      </c>
      <c r="M573" s="8" t="s">
        <v>4598</v>
      </c>
      <c r="N573" s="8" t="s">
        <v>4583</v>
      </c>
    </row>
    <row r="574" spans="1:14" x14ac:dyDescent="0.3">
      <c r="A574" s="6" t="s">
        <v>858</v>
      </c>
      <c r="B574" s="6" t="s">
        <v>239</v>
      </c>
      <c r="C574" s="7">
        <v>0.53947368421052633</v>
      </c>
      <c r="D574" s="6">
        <v>76</v>
      </c>
      <c r="E574" s="6">
        <v>41</v>
      </c>
      <c r="F574" s="6">
        <v>35</v>
      </c>
      <c r="G574" s="6" t="s">
        <v>849</v>
      </c>
      <c r="H574" s="6" t="s">
        <v>2568</v>
      </c>
      <c r="I574" s="6" t="s">
        <v>2650</v>
      </c>
      <c r="J574" s="6" t="s">
        <v>850</v>
      </c>
      <c r="K574" s="6" t="s">
        <v>850</v>
      </c>
      <c r="L574" s="6" t="s">
        <v>949</v>
      </c>
      <c r="M574" s="6" t="s">
        <v>4598</v>
      </c>
      <c r="N574" s="6" t="s">
        <v>4583</v>
      </c>
    </row>
    <row r="575" spans="1:14" x14ac:dyDescent="0.3">
      <c r="A575" s="8" t="s">
        <v>239</v>
      </c>
      <c r="B575" s="8" t="s">
        <v>246</v>
      </c>
      <c r="C575" s="9">
        <v>1</v>
      </c>
      <c r="D575" s="8">
        <v>42</v>
      </c>
      <c r="E575" s="8">
        <v>42</v>
      </c>
      <c r="F575" s="8">
        <v>0</v>
      </c>
      <c r="G575" s="8" t="s">
        <v>849</v>
      </c>
      <c r="H575" s="8" t="s">
        <v>2568</v>
      </c>
      <c r="I575" s="8" t="s">
        <v>2650</v>
      </c>
      <c r="J575" s="8" t="s">
        <v>850</v>
      </c>
      <c r="K575" s="8" t="s">
        <v>850</v>
      </c>
      <c r="L575" s="8" t="s">
        <v>949</v>
      </c>
      <c r="M575" s="8" t="s">
        <v>4598</v>
      </c>
      <c r="N575" s="8" t="s">
        <v>4583</v>
      </c>
    </row>
    <row r="576" spans="1:14" x14ac:dyDescent="0.3">
      <c r="A576" s="6" t="s">
        <v>240</v>
      </c>
      <c r="B576" s="6" t="s">
        <v>246</v>
      </c>
      <c r="C576" s="7">
        <v>0.5</v>
      </c>
      <c r="D576" s="6">
        <v>6</v>
      </c>
      <c r="E576" s="6">
        <v>3</v>
      </c>
      <c r="F576" s="6">
        <v>3</v>
      </c>
      <c r="G576" s="6" t="s">
        <v>849</v>
      </c>
      <c r="H576" s="6" t="s">
        <v>2568</v>
      </c>
      <c r="I576" s="6" t="s">
        <v>2650</v>
      </c>
      <c r="J576" s="6" t="s">
        <v>850</v>
      </c>
      <c r="K576" s="6" t="s">
        <v>850</v>
      </c>
      <c r="L576" s="6" t="s">
        <v>949</v>
      </c>
      <c r="M576" s="6" t="s">
        <v>4598</v>
      </c>
      <c r="N576" s="6" t="s">
        <v>4583</v>
      </c>
    </row>
    <row r="577" spans="1:14" x14ac:dyDescent="0.3">
      <c r="A577" s="8" t="s">
        <v>425</v>
      </c>
      <c r="B577" s="8" t="s">
        <v>895</v>
      </c>
      <c r="C577" s="9">
        <v>1</v>
      </c>
      <c r="D577" s="8">
        <v>1</v>
      </c>
      <c r="E577" s="8">
        <v>1</v>
      </c>
      <c r="F577" s="8">
        <v>0</v>
      </c>
      <c r="G577" s="8" t="s">
        <v>849</v>
      </c>
      <c r="H577" s="8" t="s">
        <v>2572</v>
      </c>
      <c r="I577" s="8" t="s">
        <v>2552</v>
      </c>
      <c r="J577" s="8" t="s">
        <v>897</v>
      </c>
      <c r="K577" s="8" t="s">
        <v>897</v>
      </c>
      <c r="L577" s="8" t="s">
        <v>883</v>
      </c>
      <c r="M577" s="8" t="s">
        <v>4603</v>
      </c>
      <c r="N577" s="8" t="s">
        <v>4583</v>
      </c>
    </row>
    <row r="578" spans="1:14" x14ac:dyDescent="0.3">
      <c r="A578" s="6" t="s">
        <v>900</v>
      </c>
      <c r="B578" s="6" t="s">
        <v>425</v>
      </c>
      <c r="C578" s="7">
        <v>0.75</v>
      </c>
      <c r="D578" s="6">
        <v>12</v>
      </c>
      <c r="E578" s="6">
        <v>9</v>
      </c>
      <c r="F578" s="6">
        <v>3</v>
      </c>
      <c r="G578" s="6" t="s">
        <v>849</v>
      </c>
      <c r="H578" s="6" t="s">
        <v>2572</v>
      </c>
      <c r="I578" s="6" t="s">
        <v>2552</v>
      </c>
      <c r="J578" s="6" t="s">
        <v>897</v>
      </c>
      <c r="K578" s="6" t="s">
        <v>897</v>
      </c>
      <c r="L578" s="6" t="s">
        <v>883</v>
      </c>
      <c r="M578" s="6" t="s">
        <v>4603</v>
      </c>
      <c r="N578" s="6" t="s">
        <v>4583</v>
      </c>
    </row>
    <row r="579" spans="1:14" x14ac:dyDescent="0.3">
      <c r="A579" s="8" t="s">
        <v>425</v>
      </c>
      <c r="B579" s="8" t="s">
        <v>148</v>
      </c>
      <c r="C579" s="9">
        <v>0.66666666666666663</v>
      </c>
      <c r="D579" s="8">
        <v>3</v>
      </c>
      <c r="E579" s="8">
        <v>2</v>
      </c>
      <c r="F579" s="8">
        <v>1</v>
      </c>
      <c r="G579" s="8" t="s">
        <v>849</v>
      </c>
      <c r="H579" s="8" t="s">
        <v>2572</v>
      </c>
      <c r="I579" s="8" t="s">
        <v>2552</v>
      </c>
      <c r="J579" s="8" t="s">
        <v>897</v>
      </c>
      <c r="K579" s="8" t="s">
        <v>897</v>
      </c>
      <c r="L579" s="8" t="s">
        <v>883</v>
      </c>
      <c r="M579" s="8" t="s">
        <v>4603</v>
      </c>
      <c r="N579" s="8" t="s">
        <v>4583</v>
      </c>
    </row>
    <row r="580" spans="1:14" x14ac:dyDescent="0.3">
      <c r="A580" s="6" t="s">
        <v>71</v>
      </c>
      <c r="B580" s="6" t="s">
        <v>425</v>
      </c>
      <c r="C580" s="7">
        <v>1</v>
      </c>
      <c r="D580" s="6">
        <v>5</v>
      </c>
      <c r="E580" s="6">
        <v>5</v>
      </c>
      <c r="F580" s="6">
        <v>0</v>
      </c>
      <c r="G580" s="6" t="s">
        <v>849</v>
      </c>
      <c r="H580" s="6" t="s">
        <v>2572</v>
      </c>
      <c r="I580" s="6" t="s">
        <v>2552</v>
      </c>
      <c r="J580" s="6" t="s">
        <v>897</v>
      </c>
      <c r="K580" s="6" t="s">
        <v>897</v>
      </c>
      <c r="L580" s="6" t="s">
        <v>883</v>
      </c>
      <c r="M580" s="6" t="s">
        <v>4603</v>
      </c>
      <c r="N580" s="6" t="s">
        <v>4583</v>
      </c>
    </row>
    <row r="581" spans="1:14" x14ac:dyDescent="0.3">
      <c r="A581" s="8" t="s">
        <v>907</v>
      </c>
      <c r="B581" s="8" t="s">
        <v>71</v>
      </c>
      <c r="C581" s="9">
        <v>0.65517241379310343</v>
      </c>
      <c r="D581" s="8">
        <v>29</v>
      </c>
      <c r="E581" s="8">
        <v>19</v>
      </c>
      <c r="F581" s="8">
        <v>10</v>
      </c>
      <c r="G581" s="8" t="s">
        <v>849</v>
      </c>
      <c r="H581" s="8" t="s">
        <v>2572</v>
      </c>
      <c r="I581" s="8" t="s">
        <v>2552</v>
      </c>
      <c r="J581" s="8" t="s">
        <v>897</v>
      </c>
      <c r="K581" s="8" t="s">
        <v>897</v>
      </c>
      <c r="L581" s="8" t="s">
        <v>883</v>
      </c>
      <c r="M581" s="8" t="s">
        <v>4603</v>
      </c>
      <c r="N581" s="8" t="s">
        <v>4583</v>
      </c>
    </row>
    <row r="582" spans="1:14" x14ac:dyDescent="0.3">
      <c r="A582" s="6" t="s">
        <v>907</v>
      </c>
      <c r="B582" s="6" t="s">
        <v>772</v>
      </c>
      <c r="C582" s="7">
        <v>0.55555555555555558</v>
      </c>
      <c r="D582" s="6">
        <v>9</v>
      </c>
      <c r="E582" s="6">
        <v>5</v>
      </c>
      <c r="F582" s="6">
        <v>4</v>
      </c>
      <c r="G582" s="6" t="s">
        <v>849</v>
      </c>
      <c r="H582" s="6" t="s">
        <v>2572</v>
      </c>
      <c r="I582" s="6" t="s">
        <v>2552</v>
      </c>
      <c r="J582" s="6" t="s">
        <v>897</v>
      </c>
      <c r="K582" s="6" t="s">
        <v>897</v>
      </c>
      <c r="L582" s="6" t="s">
        <v>883</v>
      </c>
      <c r="M582" s="6" t="s">
        <v>4603</v>
      </c>
      <c r="N582" s="6" t="s">
        <v>4583</v>
      </c>
    </row>
    <row r="583" spans="1:14" x14ac:dyDescent="0.3">
      <c r="A583" s="8" t="s">
        <v>907</v>
      </c>
      <c r="B583" s="8" t="s">
        <v>739</v>
      </c>
      <c r="C583" s="9">
        <v>0.79411764705882348</v>
      </c>
      <c r="D583" s="8">
        <v>34</v>
      </c>
      <c r="E583" s="8">
        <v>27</v>
      </c>
      <c r="F583" s="8">
        <v>7</v>
      </c>
      <c r="G583" s="8" t="s">
        <v>849</v>
      </c>
      <c r="H583" s="8" t="s">
        <v>2572</v>
      </c>
      <c r="I583" s="8" t="s">
        <v>2552</v>
      </c>
      <c r="J583" s="8" t="s">
        <v>897</v>
      </c>
      <c r="K583" s="8" t="s">
        <v>897</v>
      </c>
      <c r="L583" s="8" t="s">
        <v>883</v>
      </c>
      <c r="M583" s="8" t="s">
        <v>4603</v>
      </c>
      <c r="N583" s="8" t="s">
        <v>4583</v>
      </c>
    </row>
    <row r="584" spans="1:14" x14ac:dyDescent="0.3">
      <c r="A584" s="6" t="s">
        <v>739</v>
      </c>
      <c r="B584" s="6" t="s">
        <v>221</v>
      </c>
      <c r="C584" s="7">
        <v>0.90476190476190477</v>
      </c>
      <c r="D584" s="6">
        <v>21</v>
      </c>
      <c r="E584" s="6">
        <v>19</v>
      </c>
      <c r="F584" s="6">
        <v>2</v>
      </c>
      <c r="G584" s="6" t="s">
        <v>849</v>
      </c>
      <c r="H584" s="6" t="s">
        <v>2572</v>
      </c>
      <c r="I584" s="6" t="s">
        <v>2552</v>
      </c>
      <c r="J584" s="6" t="s">
        <v>897</v>
      </c>
      <c r="K584" s="6" t="s">
        <v>897</v>
      </c>
      <c r="L584" s="6" t="s">
        <v>883</v>
      </c>
      <c r="M584" s="6" t="s">
        <v>4603</v>
      </c>
      <c r="N584" s="6" t="s">
        <v>4583</v>
      </c>
    </row>
    <row r="585" spans="1:14" x14ac:dyDescent="0.3">
      <c r="A585" s="8" t="s">
        <v>852</v>
      </c>
      <c r="B585" s="8" t="s">
        <v>292</v>
      </c>
      <c r="C585" s="9">
        <v>0.69230769230769229</v>
      </c>
      <c r="D585" s="8">
        <v>26</v>
      </c>
      <c r="E585" s="8">
        <v>18</v>
      </c>
      <c r="F585" s="8">
        <v>8</v>
      </c>
      <c r="G585" s="8" t="s">
        <v>849</v>
      </c>
      <c r="H585" s="8" t="s">
        <v>2576</v>
      </c>
      <c r="I585" s="8" t="s">
        <v>2650</v>
      </c>
      <c r="J585" s="8" t="s">
        <v>850</v>
      </c>
      <c r="K585" s="8" t="s">
        <v>850</v>
      </c>
      <c r="L585" s="8" t="s">
        <v>909</v>
      </c>
      <c r="M585" s="8" t="s">
        <v>4601</v>
      </c>
      <c r="N585" s="8" t="s">
        <v>4583</v>
      </c>
    </row>
    <row r="586" spans="1:14" x14ac:dyDescent="0.3">
      <c r="A586" s="6" t="s">
        <v>292</v>
      </c>
      <c r="B586" s="6" t="s">
        <v>239</v>
      </c>
      <c r="C586" s="7">
        <v>0.54838709677419351</v>
      </c>
      <c r="D586" s="6">
        <v>31</v>
      </c>
      <c r="E586" s="6">
        <v>17</v>
      </c>
      <c r="F586" s="6">
        <v>14</v>
      </c>
      <c r="G586" s="6" t="s">
        <v>849</v>
      </c>
      <c r="H586" s="6" t="s">
        <v>2576</v>
      </c>
      <c r="I586" s="6" t="s">
        <v>2650</v>
      </c>
      <c r="J586" s="6" t="s">
        <v>850</v>
      </c>
      <c r="K586" s="6" t="s">
        <v>850</v>
      </c>
      <c r="L586" s="6" t="s">
        <v>909</v>
      </c>
      <c r="M586" s="6" t="s">
        <v>4601</v>
      </c>
      <c r="N586" s="6" t="s">
        <v>4583</v>
      </c>
    </row>
    <row r="587" spans="1:14" x14ac:dyDescent="0.3">
      <c r="A587" s="8" t="s">
        <v>858</v>
      </c>
      <c r="B587" s="8" t="s">
        <v>239</v>
      </c>
      <c r="C587" s="9">
        <v>0.75</v>
      </c>
      <c r="D587" s="8">
        <v>8</v>
      </c>
      <c r="E587" s="8">
        <v>6</v>
      </c>
      <c r="F587" s="8">
        <v>2</v>
      </c>
      <c r="G587" s="8" t="s">
        <v>849</v>
      </c>
      <c r="H587" s="8" t="s">
        <v>2576</v>
      </c>
      <c r="I587" s="8" t="s">
        <v>2650</v>
      </c>
      <c r="J587" s="8" t="s">
        <v>850</v>
      </c>
      <c r="K587" s="8" t="s">
        <v>850</v>
      </c>
      <c r="L587" s="8" t="s">
        <v>909</v>
      </c>
      <c r="M587" s="8" t="s">
        <v>4601</v>
      </c>
      <c r="N587" s="8" t="s">
        <v>4583</v>
      </c>
    </row>
    <row r="588" spans="1:14" x14ac:dyDescent="0.3">
      <c r="A588" s="6" t="s">
        <v>239</v>
      </c>
      <c r="B588" s="6" t="s">
        <v>246</v>
      </c>
      <c r="C588" s="7">
        <v>1</v>
      </c>
      <c r="D588" s="6">
        <v>12</v>
      </c>
      <c r="E588" s="6">
        <v>12</v>
      </c>
      <c r="F588" s="6">
        <v>0</v>
      </c>
      <c r="G588" s="6" t="s">
        <v>849</v>
      </c>
      <c r="H588" s="6" t="s">
        <v>2576</v>
      </c>
      <c r="I588" s="6" t="s">
        <v>2650</v>
      </c>
      <c r="J588" s="6" t="s">
        <v>850</v>
      </c>
      <c r="K588" s="6" t="s">
        <v>850</v>
      </c>
      <c r="L588" s="6" t="s">
        <v>909</v>
      </c>
      <c r="M588" s="6" t="s">
        <v>4601</v>
      </c>
      <c r="N588" s="6" t="s">
        <v>4583</v>
      </c>
    </row>
    <row r="589" spans="1:14" x14ac:dyDescent="0.3">
      <c r="A589" s="8" t="s">
        <v>246</v>
      </c>
      <c r="B589" s="8" t="s">
        <v>1013</v>
      </c>
      <c r="C589" s="9">
        <v>1</v>
      </c>
      <c r="D589" s="8">
        <v>4</v>
      </c>
      <c r="E589" s="8">
        <v>4</v>
      </c>
      <c r="F589" s="8">
        <v>0</v>
      </c>
      <c r="G589" s="8" t="s">
        <v>849</v>
      </c>
      <c r="H589" s="8" t="s">
        <v>2576</v>
      </c>
      <c r="I589" s="8" t="s">
        <v>2650</v>
      </c>
      <c r="J589" s="8" t="s">
        <v>850</v>
      </c>
      <c r="K589" s="8" t="s">
        <v>850</v>
      </c>
      <c r="L589" s="8" t="s">
        <v>909</v>
      </c>
      <c r="M589" s="8" t="s">
        <v>4601</v>
      </c>
      <c r="N589" s="8" t="s">
        <v>4583</v>
      </c>
    </row>
    <row r="590" spans="1:14" x14ac:dyDescent="0.3">
      <c r="A590" s="6" t="s">
        <v>1013</v>
      </c>
      <c r="B590" s="6" t="s">
        <v>518</v>
      </c>
      <c r="C590" s="7">
        <v>1</v>
      </c>
      <c r="D590" s="6">
        <v>7</v>
      </c>
      <c r="E590" s="6">
        <v>7</v>
      </c>
      <c r="F590" s="6">
        <v>0</v>
      </c>
      <c r="G590" s="6" t="s">
        <v>849</v>
      </c>
      <c r="H590" s="6" t="s">
        <v>2576</v>
      </c>
      <c r="I590" s="6" t="s">
        <v>2650</v>
      </c>
      <c r="J590" s="6" t="s">
        <v>850</v>
      </c>
      <c r="K590" s="6" t="s">
        <v>850</v>
      </c>
      <c r="L590" s="6" t="s">
        <v>909</v>
      </c>
      <c r="M590" s="6" t="s">
        <v>4601</v>
      </c>
      <c r="N590" s="6" t="s">
        <v>4583</v>
      </c>
    </row>
    <row r="591" spans="1:14" x14ac:dyDescent="0.3">
      <c r="A591" s="8" t="s">
        <v>518</v>
      </c>
      <c r="B591" s="8" t="s">
        <v>845</v>
      </c>
      <c r="C591" s="9">
        <v>0.8</v>
      </c>
      <c r="D591" s="8">
        <v>10</v>
      </c>
      <c r="E591" s="8">
        <v>8</v>
      </c>
      <c r="F591" s="8">
        <v>2</v>
      </c>
      <c r="G591" s="8" t="s">
        <v>849</v>
      </c>
      <c r="H591" s="8" t="s">
        <v>2576</v>
      </c>
      <c r="I591" s="8" t="s">
        <v>2650</v>
      </c>
      <c r="J591" s="8" t="s">
        <v>850</v>
      </c>
      <c r="K591" s="8" t="s">
        <v>850</v>
      </c>
      <c r="L591" s="8" t="s">
        <v>909</v>
      </c>
      <c r="M591" s="8" t="s">
        <v>4601</v>
      </c>
      <c r="N591" s="8" t="s">
        <v>4583</v>
      </c>
    </row>
    <row r="592" spans="1:14" x14ac:dyDescent="0.3">
      <c r="A592" s="6" t="s">
        <v>25</v>
      </c>
      <c r="B592" s="6" t="s">
        <v>31</v>
      </c>
      <c r="C592" s="7">
        <v>0.5</v>
      </c>
      <c r="D592" s="6">
        <v>10</v>
      </c>
      <c r="E592" s="6">
        <v>5</v>
      </c>
      <c r="F592" s="6">
        <v>5</v>
      </c>
      <c r="G592" s="6" t="s">
        <v>849</v>
      </c>
      <c r="H592" s="6" t="s">
        <v>2580</v>
      </c>
      <c r="I592" s="6" t="s">
        <v>2552</v>
      </c>
      <c r="J592" s="6" t="s">
        <v>872</v>
      </c>
      <c r="K592" s="6" t="s">
        <v>872</v>
      </c>
      <c r="L592" s="6" t="s">
        <v>883</v>
      </c>
      <c r="M592" s="6" t="s">
        <v>4603</v>
      </c>
      <c r="N592" s="6" t="s">
        <v>4583</v>
      </c>
    </row>
    <row r="593" spans="1:14" x14ac:dyDescent="0.3">
      <c r="A593" s="8" t="s">
        <v>31</v>
      </c>
      <c r="B593" s="8" t="s">
        <v>166</v>
      </c>
      <c r="C593" s="9">
        <v>0.55000000000000004</v>
      </c>
      <c r="D593" s="8">
        <v>60</v>
      </c>
      <c r="E593" s="8">
        <v>33</v>
      </c>
      <c r="F593" s="8">
        <v>27</v>
      </c>
      <c r="G593" s="8" t="s">
        <v>849</v>
      </c>
      <c r="H593" s="8" t="s">
        <v>2580</v>
      </c>
      <c r="I593" s="8" t="s">
        <v>2552</v>
      </c>
      <c r="J593" s="8" t="s">
        <v>872</v>
      </c>
      <c r="K593" s="8" t="s">
        <v>872</v>
      </c>
      <c r="L593" s="8" t="s">
        <v>883</v>
      </c>
      <c r="M593" s="8" t="s">
        <v>4603</v>
      </c>
      <c r="N593" s="8" t="s">
        <v>4583</v>
      </c>
    </row>
    <row r="594" spans="1:14" x14ac:dyDescent="0.3">
      <c r="A594" s="6" t="s">
        <v>874</v>
      </c>
      <c r="B594" s="6" t="s">
        <v>166</v>
      </c>
      <c r="C594" s="7">
        <v>0.75</v>
      </c>
      <c r="D594" s="6">
        <v>20</v>
      </c>
      <c r="E594" s="6">
        <v>15</v>
      </c>
      <c r="F594" s="6">
        <v>5</v>
      </c>
      <c r="G594" s="6" t="s">
        <v>849</v>
      </c>
      <c r="H594" s="6" t="s">
        <v>2580</v>
      </c>
      <c r="I594" s="6" t="s">
        <v>2552</v>
      </c>
      <c r="J594" s="6" t="s">
        <v>872</v>
      </c>
      <c r="K594" s="6" t="s">
        <v>872</v>
      </c>
      <c r="L594" s="6" t="s">
        <v>883</v>
      </c>
      <c r="M594" s="6" t="s">
        <v>4603</v>
      </c>
      <c r="N594" s="6" t="s">
        <v>4583</v>
      </c>
    </row>
    <row r="595" spans="1:14" x14ac:dyDescent="0.3">
      <c r="A595" s="8" t="s">
        <v>166</v>
      </c>
      <c r="B595" s="8" t="s">
        <v>67</v>
      </c>
      <c r="C595" s="9">
        <v>0.75</v>
      </c>
      <c r="D595" s="8">
        <v>4</v>
      </c>
      <c r="E595" s="8">
        <v>3</v>
      </c>
      <c r="F595" s="8">
        <v>1</v>
      </c>
      <c r="G595" s="8" t="s">
        <v>849</v>
      </c>
      <c r="H595" s="8" t="s">
        <v>2580</v>
      </c>
      <c r="I595" s="8" t="s">
        <v>2552</v>
      </c>
      <c r="J595" s="8" t="s">
        <v>872</v>
      </c>
      <c r="K595" s="8" t="s">
        <v>872</v>
      </c>
      <c r="L595" s="8" t="s">
        <v>883</v>
      </c>
      <c r="M595" s="8" t="s">
        <v>4603</v>
      </c>
      <c r="N595" s="8" t="s">
        <v>4583</v>
      </c>
    </row>
    <row r="596" spans="1:14" x14ac:dyDescent="0.3">
      <c r="A596" s="6" t="s">
        <v>166</v>
      </c>
      <c r="B596" s="6" t="s">
        <v>880</v>
      </c>
      <c r="C596" s="7">
        <v>0.5161290322580645</v>
      </c>
      <c r="D596" s="6">
        <v>93</v>
      </c>
      <c r="E596" s="6">
        <v>48</v>
      </c>
      <c r="F596" s="6">
        <v>45</v>
      </c>
      <c r="G596" s="6" t="s">
        <v>849</v>
      </c>
      <c r="H596" s="6" t="s">
        <v>2580</v>
      </c>
      <c r="I596" s="6" t="s">
        <v>2552</v>
      </c>
      <c r="J596" s="6" t="s">
        <v>872</v>
      </c>
      <c r="K596" s="6" t="s">
        <v>872</v>
      </c>
      <c r="L596" s="6" t="s">
        <v>883</v>
      </c>
      <c r="M596" s="6" t="s">
        <v>4603</v>
      </c>
      <c r="N596" s="6" t="s">
        <v>4583</v>
      </c>
    </row>
    <row r="597" spans="1:14" x14ac:dyDescent="0.3">
      <c r="A597" s="8" t="s">
        <v>166</v>
      </c>
      <c r="B597" s="8" t="s">
        <v>138</v>
      </c>
      <c r="C597" s="9">
        <v>1</v>
      </c>
      <c r="D597" s="8">
        <v>24</v>
      </c>
      <c r="E597" s="8">
        <v>24</v>
      </c>
      <c r="F597" s="8">
        <v>0</v>
      </c>
      <c r="G597" s="8" t="s">
        <v>849</v>
      </c>
      <c r="H597" s="8" t="s">
        <v>2580</v>
      </c>
      <c r="I597" s="8" t="s">
        <v>2552</v>
      </c>
      <c r="J597" s="8" t="s">
        <v>872</v>
      </c>
      <c r="K597" s="8" t="s">
        <v>872</v>
      </c>
      <c r="L597" s="8" t="s">
        <v>883</v>
      </c>
      <c r="M597" s="8" t="s">
        <v>4603</v>
      </c>
      <c r="N597" s="8" t="s">
        <v>4583</v>
      </c>
    </row>
    <row r="598" spans="1:14" x14ac:dyDescent="0.3">
      <c r="A598" s="6" t="s">
        <v>270</v>
      </c>
      <c r="B598" s="6" t="s">
        <v>947</v>
      </c>
      <c r="C598" s="7">
        <v>1</v>
      </c>
      <c r="D598" s="6">
        <v>1</v>
      </c>
      <c r="E598" s="6">
        <v>1</v>
      </c>
      <c r="F598" s="6">
        <v>0</v>
      </c>
      <c r="G598" s="6" t="s">
        <v>849</v>
      </c>
      <c r="H598" s="6" t="s">
        <v>2583</v>
      </c>
      <c r="I598" s="6" t="s">
        <v>2552</v>
      </c>
      <c r="J598" s="6" t="s">
        <v>949</v>
      </c>
      <c r="K598" s="6" t="s">
        <v>949</v>
      </c>
      <c r="L598" s="6" t="s">
        <v>883</v>
      </c>
      <c r="M598" s="6" t="s">
        <v>4603</v>
      </c>
      <c r="N598" s="6" t="s">
        <v>4583</v>
      </c>
    </row>
    <row r="599" spans="1:14" x14ac:dyDescent="0.3">
      <c r="A599" s="8" t="s">
        <v>270</v>
      </c>
      <c r="B599" s="8" t="s">
        <v>449</v>
      </c>
      <c r="C599" s="9">
        <v>0.55555555555555558</v>
      </c>
      <c r="D599" s="8">
        <v>9</v>
      </c>
      <c r="E599" s="8">
        <v>5</v>
      </c>
      <c r="F599" s="8">
        <v>4</v>
      </c>
      <c r="G599" s="8" t="s">
        <v>849</v>
      </c>
      <c r="H599" s="8" t="s">
        <v>2583</v>
      </c>
      <c r="I599" s="8" t="s">
        <v>2552</v>
      </c>
      <c r="J599" s="8" t="s">
        <v>949</v>
      </c>
      <c r="K599" s="8" t="s">
        <v>949</v>
      </c>
      <c r="L599" s="8" t="s">
        <v>883</v>
      </c>
      <c r="M599" s="8" t="s">
        <v>4603</v>
      </c>
      <c r="N599" s="8" t="s">
        <v>4583</v>
      </c>
    </row>
    <row r="600" spans="1:14" x14ac:dyDescent="0.3">
      <c r="A600" s="6" t="s">
        <v>82</v>
      </c>
      <c r="B600" s="6" t="s">
        <v>270</v>
      </c>
      <c r="C600" s="7">
        <v>0.5714285714285714</v>
      </c>
      <c r="D600" s="6">
        <v>14</v>
      </c>
      <c r="E600" s="6">
        <v>8</v>
      </c>
      <c r="F600" s="6">
        <v>6</v>
      </c>
      <c r="G600" s="6" t="s">
        <v>849</v>
      </c>
      <c r="H600" s="6" t="s">
        <v>2583</v>
      </c>
      <c r="I600" s="6" t="s">
        <v>2552</v>
      </c>
      <c r="J600" s="6" t="s">
        <v>949</v>
      </c>
      <c r="K600" s="6" t="s">
        <v>949</v>
      </c>
      <c r="L600" s="6" t="s">
        <v>883</v>
      </c>
      <c r="M600" s="6" t="s">
        <v>4603</v>
      </c>
      <c r="N600" s="6" t="s">
        <v>4583</v>
      </c>
    </row>
    <row r="601" spans="1:14" x14ac:dyDescent="0.3">
      <c r="A601" s="8" t="s">
        <v>82</v>
      </c>
      <c r="B601" s="8" t="s">
        <v>79</v>
      </c>
      <c r="C601" s="9">
        <v>0.53448275862068961</v>
      </c>
      <c r="D601" s="8">
        <v>116</v>
      </c>
      <c r="E601" s="8">
        <v>62</v>
      </c>
      <c r="F601" s="8">
        <v>54</v>
      </c>
      <c r="G601" s="8" t="s">
        <v>849</v>
      </c>
      <c r="H601" s="8" t="s">
        <v>2583</v>
      </c>
      <c r="I601" s="8" t="s">
        <v>2552</v>
      </c>
      <c r="J601" s="8" t="s">
        <v>949</v>
      </c>
      <c r="K601" s="8" t="s">
        <v>949</v>
      </c>
      <c r="L601" s="8" t="s">
        <v>883</v>
      </c>
      <c r="M601" s="8" t="s">
        <v>4603</v>
      </c>
      <c r="N601" s="8" t="s">
        <v>4583</v>
      </c>
    </row>
    <row r="602" spans="1:14" x14ac:dyDescent="0.3">
      <c r="A602" s="6" t="s">
        <v>44</v>
      </c>
      <c r="B602" s="6" t="s">
        <v>79</v>
      </c>
      <c r="C602" s="7">
        <v>0.53333333333333333</v>
      </c>
      <c r="D602" s="6">
        <v>15</v>
      </c>
      <c r="E602" s="6">
        <v>8</v>
      </c>
      <c r="F602" s="6">
        <v>7</v>
      </c>
      <c r="G602" s="6" t="s">
        <v>849</v>
      </c>
      <c r="H602" s="6" t="s">
        <v>2583</v>
      </c>
      <c r="I602" s="6" t="s">
        <v>2552</v>
      </c>
      <c r="J602" s="6" t="s">
        <v>949</v>
      </c>
      <c r="K602" s="6" t="s">
        <v>949</v>
      </c>
      <c r="L602" s="6" t="s">
        <v>883</v>
      </c>
      <c r="M602" s="6" t="s">
        <v>4603</v>
      </c>
      <c r="N602" s="6" t="s">
        <v>4583</v>
      </c>
    </row>
    <row r="603" spans="1:14" x14ac:dyDescent="0.3">
      <c r="A603" s="8" t="s">
        <v>79</v>
      </c>
      <c r="B603" s="8" t="s">
        <v>1026</v>
      </c>
      <c r="C603" s="9">
        <v>1</v>
      </c>
      <c r="D603" s="8">
        <v>62</v>
      </c>
      <c r="E603" s="8">
        <v>62</v>
      </c>
      <c r="F603" s="8">
        <v>0</v>
      </c>
      <c r="G603" s="8" t="s">
        <v>849</v>
      </c>
      <c r="H603" s="8" t="s">
        <v>2583</v>
      </c>
      <c r="I603" s="8" t="s">
        <v>2552</v>
      </c>
      <c r="J603" s="8" t="s">
        <v>949</v>
      </c>
      <c r="K603" s="8" t="s">
        <v>949</v>
      </c>
      <c r="L603" s="8" t="s">
        <v>883</v>
      </c>
      <c r="M603" s="8" t="s">
        <v>4603</v>
      </c>
      <c r="N603" s="8" t="s">
        <v>4583</v>
      </c>
    </row>
    <row r="604" spans="1:14" x14ac:dyDescent="0.3">
      <c r="A604" s="6" t="s">
        <v>1026</v>
      </c>
      <c r="B604" s="6" t="s">
        <v>161</v>
      </c>
      <c r="C604" s="7">
        <v>0.83333333333333337</v>
      </c>
      <c r="D604" s="6">
        <v>6</v>
      </c>
      <c r="E604" s="6">
        <v>5</v>
      </c>
      <c r="F604" s="6">
        <v>1</v>
      </c>
      <c r="G604" s="6" t="s">
        <v>849</v>
      </c>
      <c r="H604" s="6" t="s">
        <v>2583</v>
      </c>
      <c r="I604" s="6" t="s">
        <v>2552</v>
      </c>
      <c r="J604" s="6" t="s">
        <v>949</v>
      </c>
      <c r="K604" s="6" t="s">
        <v>949</v>
      </c>
      <c r="L604" s="6" t="s">
        <v>883</v>
      </c>
      <c r="M604" s="6" t="s">
        <v>4603</v>
      </c>
      <c r="N604" s="6" t="s">
        <v>4583</v>
      </c>
    </row>
    <row r="605" spans="1:14" x14ac:dyDescent="0.3">
      <c r="A605" s="8" t="s">
        <v>1026</v>
      </c>
      <c r="B605" s="8" t="s">
        <v>251</v>
      </c>
      <c r="C605" s="9">
        <v>0.61111111111111116</v>
      </c>
      <c r="D605" s="8">
        <v>18</v>
      </c>
      <c r="E605" s="8">
        <v>11</v>
      </c>
      <c r="F605" s="8">
        <v>7</v>
      </c>
      <c r="G605" s="8" t="s">
        <v>849</v>
      </c>
      <c r="H605" s="8" t="s">
        <v>2583</v>
      </c>
      <c r="I605" s="8" t="s">
        <v>2552</v>
      </c>
      <c r="J605" s="8" t="s">
        <v>949</v>
      </c>
      <c r="K605" s="8" t="s">
        <v>949</v>
      </c>
      <c r="L605" s="8" t="s">
        <v>883</v>
      </c>
      <c r="M605" s="8" t="s">
        <v>4603</v>
      </c>
      <c r="N605" s="8" t="s">
        <v>4583</v>
      </c>
    </row>
    <row r="606" spans="1:14" x14ac:dyDescent="0.3">
      <c r="A606" s="6" t="s">
        <v>691</v>
      </c>
      <c r="B606" s="6" t="s">
        <v>95</v>
      </c>
      <c r="C606" s="7">
        <v>0.65306122448979587</v>
      </c>
      <c r="D606" s="6">
        <v>49</v>
      </c>
      <c r="E606" s="6">
        <v>32</v>
      </c>
      <c r="F606" s="6">
        <v>17</v>
      </c>
      <c r="G606" s="6" t="s">
        <v>849</v>
      </c>
      <c r="H606" s="6" t="s">
        <v>2591</v>
      </c>
      <c r="I606" s="6" t="s">
        <v>2491</v>
      </c>
      <c r="J606" s="6" t="s">
        <v>883</v>
      </c>
      <c r="K606" s="6" t="s">
        <v>883</v>
      </c>
      <c r="L606" s="6" t="s">
        <v>872</v>
      </c>
      <c r="M606" s="6" t="s">
        <v>4600</v>
      </c>
      <c r="N606" s="6" t="s">
        <v>4583</v>
      </c>
    </row>
    <row r="607" spans="1:14" x14ac:dyDescent="0.3">
      <c r="A607" s="8" t="s">
        <v>691</v>
      </c>
      <c r="B607" s="8" t="s">
        <v>881</v>
      </c>
      <c r="C607" s="9">
        <v>0.78260869565217395</v>
      </c>
      <c r="D607" s="8">
        <v>23</v>
      </c>
      <c r="E607" s="8">
        <v>18</v>
      </c>
      <c r="F607" s="8">
        <v>5</v>
      </c>
      <c r="G607" s="8" t="s">
        <v>849</v>
      </c>
      <c r="H607" s="8" t="s">
        <v>2591</v>
      </c>
      <c r="I607" s="8" t="s">
        <v>2491</v>
      </c>
      <c r="J607" s="8" t="s">
        <v>883</v>
      </c>
      <c r="K607" s="8" t="s">
        <v>883</v>
      </c>
      <c r="L607" s="8" t="s">
        <v>872</v>
      </c>
      <c r="M607" s="8" t="s">
        <v>4600</v>
      </c>
      <c r="N607" s="8" t="s">
        <v>4583</v>
      </c>
    </row>
    <row r="608" spans="1:14" x14ac:dyDescent="0.3">
      <c r="A608" s="6" t="s">
        <v>104</v>
      </c>
      <c r="B608" s="6" t="s">
        <v>691</v>
      </c>
      <c r="C608" s="7">
        <v>0.5</v>
      </c>
      <c r="D608" s="6">
        <v>18</v>
      </c>
      <c r="E608" s="6">
        <v>9</v>
      </c>
      <c r="F608" s="6">
        <v>9</v>
      </c>
      <c r="G608" s="6" t="s">
        <v>849</v>
      </c>
      <c r="H608" s="6" t="s">
        <v>2591</v>
      </c>
      <c r="I608" s="6" t="s">
        <v>2491</v>
      </c>
      <c r="J608" s="6" t="s">
        <v>883</v>
      </c>
      <c r="K608" s="6" t="s">
        <v>883</v>
      </c>
      <c r="L608" s="6" t="s">
        <v>872</v>
      </c>
      <c r="M608" s="6" t="s">
        <v>4600</v>
      </c>
      <c r="N608" s="6" t="s">
        <v>4583</v>
      </c>
    </row>
    <row r="609" spans="1:14" x14ac:dyDescent="0.3">
      <c r="A609" s="8" t="s">
        <v>99</v>
      </c>
      <c r="B609" s="8" t="s">
        <v>691</v>
      </c>
      <c r="C609" s="9">
        <v>0.5</v>
      </c>
      <c r="D609" s="8">
        <v>18</v>
      </c>
      <c r="E609" s="8">
        <v>9</v>
      </c>
      <c r="F609" s="8">
        <v>9</v>
      </c>
      <c r="G609" s="8" t="s">
        <v>849</v>
      </c>
      <c r="H609" s="8" t="s">
        <v>2591</v>
      </c>
      <c r="I609" s="8" t="s">
        <v>2491</v>
      </c>
      <c r="J609" s="8" t="s">
        <v>883</v>
      </c>
      <c r="K609" s="8" t="s">
        <v>883</v>
      </c>
      <c r="L609" s="8" t="s">
        <v>872</v>
      </c>
      <c r="M609" s="8" t="s">
        <v>4600</v>
      </c>
      <c r="N609" s="8" t="s">
        <v>4583</v>
      </c>
    </row>
    <row r="610" spans="1:14" x14ac:dyDescent="0.3">
      <c r="A610" s="6" t="s">
        <v>99</v>
      </c>
      <c r="B610" s="6" t="s">
        <v>191</v>
      </c>
      <c r="C610" s="7">
        <v>0.8</v>
      </c>
      <c r="D610" s="6">
        <v>25</v>
      </c>
      <c r="E610" s="6">
        <v>20</v>
      </c>
      <c r="F610" s="6">
        <v>5</v>
      </c>
      <c r="G610" s="6" t="s">
        <v>849</v>
      </c>
      <c r="H610" s="6" t="s">
        <v>2591</v>
      </c>
      <c r="I610" s="6" t="s">
        <v>2491</v>
      </c>
      <c r="J610" s="6" t="s">
        <v>883</v>
      </c>
      <c r="K610" s="6" t="s">
        <v>883</v>
      </c>
      <c r="L610" s="6" t="s">
        <v>872</v>
      </c>
      <c r="M610" s="6" t="s">
        <v>4600</v>
      </c>
      <c r="N610" s="6" t="s">
        <v>4583</v>
      </c>
    </row>
    <row r="611" spans="1:14" x14ac:dyDescent="0.3">
      <c r="A611" s="8" t="s">
        <v>99</v>
      </c>
      <c r="B611" s="8" t="s">
        <v>106</v>
      </c>
      <c r="C611" s="9">
        <v>0.75</v>
      </c>
      <c r="D611" s="8">
        <v>20</v>
      </c>
      <c r="E611" s="8">
        <v>15</v>
      </c>
      <c r="F611" s="8">
        <v>5</v>
      </c>
      <c r="G611" s="8" t="s">
        <v>849</v>
      </c>
      <c r="H611" s="8" t="s">
        <v>2591</v>
      </c>
      <c r="I611" s="8" t="s">
        <v>2491</v>
      </c>
      <c r="J611" s="8" t="s">
        <v>883</v>
      </c>
      <c r="K611" s="8" t="s">
        <v>883</v>
      </c>
      <c r="L611" s="8" t="s">
        <v>872</v>
      </c>
      <c r="M611" s="8" t="s">
        <v>4600</v>
      </c>
      <c r="N611" s="8" t="s">
        <v>4583</v>
      </c>
    </row>
    <row r="612" spans="1:14" x14ac:dyDescent="0.3">
      <c r="A612" s="6" t="s">
        <v>829</v>
      </c>
      <c r="B612" s="6" t="s">
        <v>604</v>
      </c>
      <c r="C612" s="7">
        <v>0.5625</v>
      </c>
      <c r="D612" s="6">
        <v>32</v>
      </c>
      <c r="E612" s="6">
        <v>18</v>
      </c>
      <c r="F612" s="6">
        <v>14</v>
      </c>
      <c r="G612" s="6" t="s">
        <v>849</v>
      </c>
      <c r="H612" s="6" t="s">
        <v>2595</v>
      </c>
      <c r="I612" s="6" t="s">
        <v>2491</v>
      </c>
      <c r="J612" s="6" t="s">
        <v>909</v>
      </c>
      <c r="K612" s="6" t="s">
        <v>909</v>
      </c>
      <c r="L612" s="6" t="s">
        <v>949</v>
      </c>
      <c r="M612" s="6" t="s">
        <v>4601</v>
      </c>
      <c r="N612" s="6" t="s">
        <v>4583</v>
      </c>
    </row>
    <row r="613" spans="1:14" x14ac:dyDescent="0.3">
      <c r="A613" s="8" t="s">
        <v>829</v>
      </c>
      <c r="B613" s="8" t="s">
        <v>47</v>
      </c>
      <c r="C613" s="9">
        <v>0.56666666666666665</v>
      </c>
      <c r="D613" s="8">
        <v>60</v>
      </c>
      <c r="E613" s="8">
        <v>34</v>
      </c>
      <c r="F613" s="8">
        <v>26</v>
      </c>
      <c r="G613" s="8" t="s">
        <v>849</v>
      </c>
      <c r="H613" s="8" t="s">
        <v>2595</v>
      </c>
      <c r="I613" s="8" t="s">
        <v>2491</v>
      </c>
      <c r="J613" s="8" t="s">
        <v>909</v>
      </c>
      <c r="K613" s="8" t="s">
        <v>909</v>
      </c>
      <c r="L613" s="8" t="s">
        <v>949</v>
      </c>
      <c r="M613" s="8" t="s">
        <v>4601</v>
      </c>
      <c r="N613" s="8" t="s">
        <v>4583</v>
      </c>
    </row>
    <row r="614" spans="1:14" x14ac:dyDescent="0.3">
      <c r="A614" s="6" t="s">
        <v>47</v>
      </c>
      <c r="B614" s="6" t="s">
        <v>986</v>
      </c>
      <c r="C614" s="7">
        <v>0.54545454545454541</v>
      </c>
      <c r="D614" s="6">
        <v>11</v>
      </c>
      <c r="E614" s="6">
        <v>6</v>
      </c>
      <c r="F614" s="6">
        <v>5</v>
      </c>
      <c r="G614" s="6" t="s">
        <v>849</v>
      </c>
      <c r="H614" s="6" t="s">
        <v>2595</v>
      </c>
      <c r="I614" s="6" t="s">
        <v>2491</v>
      </c>
      <c r="J614" s="6" t="s">
        <v>909</v>
      </c>
      <c r="K614" s="6" t="s">
        <v>909</v>
      </c>
      <c r="L614" s="6" t="s">
        <v>949</v>
      </c>
      <c r="M614" s="6" t="s">
        <v>4601</v>
      </c>
      <c r="N614" s="6" t="s">
        <v>4583</v>
      </c>
    </row>
    <row r="615" spans="1:14" x14ac:dyDescent="0.3">
      <c r="A615" s="8" t="s">
        <v>47</v>
      </c>
      <c r="B615" s="8" t="s">
        <v>118</v>
      </c>
      <c r="C615" s="9">
        <v>1</v>
      </c>
      <c r="D615" s="8">
        <v>22</v>
      </c>
      <c r="E615" s="8">
        <v>22</v>
      </c>
      <c r="F615" s="8">
        <v>0</v>
      </c>
      <c r="G615" s="8" t="s">
        <v>849</v>
      </c>
      <c r="H615" s="8" t="s">
        <v>2595</v>
      </c>
      <c r="I615" s="8" t="s">
        <v>2491</v>
      </c>
      <c r="J615" s="8" t="s">
        <v>909</v>
      </c>
      <c r="K615" s="8" t="s">
        <v>909</v>
      </c>
      <c r="L615" s="8" t="s">
        <v>949</v>
      </c>
      <c r="M615" s="8" t="s">
        <v>4601</v>
      </c>
      <c r="N615" s="8" t="s">
        <v>4583</v>
      </c>
    </row>
    <row r="616" spans="1:14" x14ac:dyDescent="0.3">
      <c r="A616" s="6" t="s">
        <v>308</v>
      </c>
      <c r="B616" s="6" t="s">
        <v>118</v>
      </c>
      <c r="C616" s="7">
        <v>0.65517241379310343</v>
      </c>
      <c r="D616" s="6">
        <v>29</v>
      </c>
      <c r="E616" s="6">
        <v>19</v>
      </c>
      <c r="F616" s="6">
        <v>10</v>
      </c>
      <c r="G616" s="6" t="s">
        <v>849</v>
      </c>
      <c r="H616" s="6" t="s">
        <v>2595</v>
      </c>
      <c r="I616" s="6" t="s">
        <v>2491</v>
      </c>
      <c r="J616" s="6" t="s">
        <v>909</v>
      </c>
      <c r="K616" s="6" t="s">
        <v>909</v>
      </c>
      <c r="L616" s="6" t="s">
        <v>949</v>
      </c>
      <c r="M616" s="6" t="s">
        <v>4601</v>
      </c>
      <c r="N616" s="6" t="s">
        <v>4583</v>
      </c>
    </row>
    <row r="617" spans="1:14" x14ac:dyDescent="0.3">
      <c r="A617" s="8" t="s">
        <v>118</v>
      </c>
      <c r="B617" s="8" t="s">
        <v>215</v>
      </c>
      <c r="C617" s="9">
        <v>1</v>
      </c>
      <c r="D617" s="8">
        <v>20</v>
      </c>
      <c r="E617" s="8">
        <v>20</v>
      </c>
      <c r="F617" s="8">
        <v>0</v>
      </c>
      <c r="G617" s="8" t="s">
        <v>849</v>
      </c>
      <c r="H617" s="8" t="s">
        <v>2595</v>
      </c>
      <c r="I617" s="8" t="s">
        <v>2491</v>
      </c>
      <c r="J617" s="8" t="s">
        <v>909</v>
      </c>
      <c r="K617" s="8" t="s">
        <v>909</v>
      </c>
      <c r="L617" s="8" t="s">
        <v>949</v>
      </c>
      <c r="M617" s="8" t="s">
        <v>4601</v>
      </c>
      <c r="N617" s="8" t="s">
        <v>4583</v>
      </c>
    </row>
    <row r="618" spans="1:14" x14ac:dyDescent="0.3">
      <c r="A618" s="6" t="s">
        <v>343</v>
      </c>
      <c r="B618" s="6" t="s">
        <v>1013</v>
      </c>
      <c r="C618" s="7">
        <v>0.51428571428571423</v>
      </c>
      <c r="D618" s="6">
        <v>35</v>
      </c>
      <c r="E618" s="6">
        <v>18</v>
      </c>
      <c r="F618" s="6">
        <v>17</v>
      </c>
      <c r="G618" s="6" t="s">
        <v>849</v>
      </c>
      <c r="H618" s="6" t="s">
        <v>2599</v>
      </c>
      <c r="I618" s="6" t="s">
        <v>2491</v>
      </c>
      <c r="J618" s="6" t="s">
        <v>850</v>
      </c>
      <c r="K618" s="6" t="s">
        <v>850</v>
      </c>
      <c r="L618" s="6" t="s">
        <v>872</v>
      </c>
      <c r="M618" s="6" t="s">
        <v>4600</v>
      </c>
      <c r="N618" s="6" t="s">
        <v>4583</v>
      </c>
    </row>
    <row r="619" spans="1:14" x14ac:dyDescent="0.3">
      <c r="A619" s="8" t="s">
        <v>83</v>
      </c>
      <c r="B619" s="8" t="s">
        <v>343</v>
      </c>
      <c r="C619" s="9">
        <v>0.70833333333333337</v>
      </c>
      <c r="D619" s="8">
        <v>24</v>
      </c>
      <c r="E619" s="8">
        <v>17</v>
      </c>
      <c r="F619" s="8">
        <v>7</v>
      </c>
      <c r="G619" s="8" t="s">
        <v>849</v>
      </c>
      <c r="H619" s="8" t="s">
        <v>2599</v>
      </c>
      <c r="I619" s="8" t="s">
        <v>2491</v>
      </c>
      <c r="J619" s="8" t="s">
        <v>850</v>
      </c>
      <c r="K619" s="8" t="s">
        <v>850</v>
      </c>
      <c r="L619" s="8" t="s">
        <v>872</v>
      </c>
      <c r="M619" s="8" t="s">
        <v>4600</v>
      </c>
      <c r="N619" s="8" t="s">
        <v>4583</v>
      </c>
    </row>
    <row r="620" spans="1:14" x14ac:dyDescent="0.3">
      <c r="A620" s="6" t="s">
        <v>239</v>
      </c>
      <c r="B620" s="6" t="s">
        <v>83</v>
      </c>
      <c r="C620" s="7">
        <v>0.6</v>
      </c>
      <c r="D620" s="6">
        <v>20</v>
      </c>
      <c r="E620" s="6">
        <v>12</v>
      </c>
      <c r="F620" s="6">
        <v>8</v>
      </c>
      <c r="G620" s="6" t="s">
        <v>849</v>
      </c>
      <c r="H620" s="6" t="s">
        <v>2599</v>
      </c>
      <c r="I620" s="6" t="s">
        <v>2491</v>
      </c>
      <c r="J620" s="6" t="s">
        <v>850</v>
      </c>
      <c r="K620" s="6" t="s">
        <v>850</v>
      </c>
      <c r="L620" s="6" t="s">
        <v>872</v>
      </c>
      <c r="M620" s="6" t="s">
        <v>4600</v>
      </c>
      <c r="N620" s="6" t="s">
        <v>4583</v>
      </c>
    </row>
    <row r="621" spans="1:14" x14ac:dyDescent="0.3">
      <c r="A621" s="8" t="s">
        <v>83</v>
      </c>
      <c r="B621" s="8" t="s">
        <v>858</v>
      </c>
      <c r="C621" s="9">
        <v>1</v>
      </c>
      <c r="D621" s="8">
        <v>29</v>
      </c>
      <c r="E621" s="8">
        <v>29</v>
      </c>
      <c r="F621" s="8">
        <v>0</v>
      </c>
      <c r="G621" s="8" t="s">
        <v>849</v>
      </c>
      <c r="H621" s="8" t="s">
        <v>2599</v>
      </c>
      <c r="I621" s="8" t="s">
        <v>2491</v>
      </c>
      <c r="J621" s="8" t="s">
        <v>850</v>
      </c>
      <c r="K621" s="8" t="s">
        <v>850</v>
      </c>
      <c r="L621" s="8" t="s">
        <v>872</v>
      </c>
      <c r="M621" s="8" t="s">
        <v>4600</v>
      </c>
      <c r="N621" s="8" t="s">
        <v>4583</v>
      </c>
    </row>
    <row r="622" spans="1:14" x14ac:dyDescent="0.3">
      <c r="A622" s="6" t="s">
        <v>246</v>
      </c>
      <c r="B622" s="6" t="s">
        <v>858</v>
      </c>
      <c r="C622" s="7">
        <v>0.66666666666666663</v>
      </c>
      <c r="D622" s="6">
        <v>3</v>
      </c>
      <c r="E622" s="6">
        <v>2</v>
      </c>
      <c r="F622" s="6">
        <v>1</v>
      </c>
      <c r="G622" s="6" t="s">
        <v>849</v>
      </c>
      <c r="H622" s="6" t="s">
        <v>2599</v>
      </c>
      <c r="I622" s="6" t="s">
        <v>2491</v>
      </c>
      <c r="J622" s="6" t="s">
        <v>850</v>
      </c>
      <c r="K622" s="6" t="s">
        <v>850</v>
      </c>
      <c r="L622" s="6" t="s">
        <v>872</v>
      </c>
      <c r="M622" s="6" t="s">
        <v>4600</v>
      </c>
      <c r="N622" s="6" t="s">
        <v>4583</v>
      </c>
    </row>
    <row r="623" spans="1:14" x14ac:dyDescent="0.3">
      <c r="A623" s="8" t="s">
        <v>858</v>
      </c>
      <c r="B623" s="8" t="s">
        <v>240</v>
      </c>
      <c r="C623" s="9">
        <v>0.8125</v>
      </c>
      <c r="D623" s="8">
        <v>16</v>
      </c>
      <c r="E623" s="8">
        <v>13</v>
      </c>
      <c r="F623" s="8">
        <v>3</v>
      </c>
      <c r="G623" s="8" t="s">
        <v>849</v>
      </c>
      <c r="H623" s="8" t="s">
        <v>2599</v>
      </c>
      <c r="I623" s="8" t="s">
        <v>2491</v>
      </c>
      <c r="J623" s="8" t="s">
        <v>850</v>
      </c>
      <c r="K623" s="8" t="s">
        <v>850</v>
      </c>
      <c r="L623" s="8" t="s">
        <v>872</v>
      </c>
      <c r="M623" s="8" t="s">
        <v>4600</v>
      </c>
      <c r="N623" s="8" t="s">
        <v>4583</v>
      </c>
    </row>
    <row r="624" spans="1:14" x14ac:dyDescent="0.3">
      <c r="A624" s="6" t="s">
        <v>737</v>
      </c>
      <c r="B624" s="6" t="s">
        <v>240</v>
      </c>
      <c r="C624" s="7">
        <v>0.52</v>
      </c>
      <c r="D624" s="6">
        <v>25</v>
      </c>
      <c r="E624" s="6">
        <v>13</v>
      </c>
      <c r="F624" s="6">
        <v>12</v>
      </c>
      <c r="G624" s="6" t="s">
        <v>849</v>
      </c>
      <c r="H624" s="6" t="s">
        <v>2599</v>
      </c>
      <c r="I624" s="6" t="s">
        <v>2491</v>
      </c>
      <c r="J624" s="6" t="s">
        <v>850</v>
      </c>
      <c r="K624" s="6" t="s">
        <v>850</v>
      </c>
      <c r="L624" s="6" t="s">
        <v>872</v>
      </c>
      <c r="M624" s="6" t="s">
        <v>4600</v>
      </c>
      <c r="N624" s="6" t="s">
        <v>4583</v>
      </c>
    </row>
    <row r="625" spans="1:14" x14ac:dyDescent="0.3">
      <c r="A625" s="8" t="s">
        <v>911</v>
      </c>
      <c r="B625" s="8" t="s">
        <v>829</v>
      </c>
      <c r="C625" s="9">
        <v>0.5</v>
      </c>
      <c r="D625" s="8">
        <v>2</v>
      </c>
      <c r="E625" s="8">
        <v>1</v>
      </c>
      <c r="F625" s="8">
        <v>1</v>
      </c>
      <c r="G625" s="8" t="s">
        <v>849</v>
      </c>
      <c r="H625" s="8" t="s">
        <v>2603</v>
      </c>
      <c r="I625" s="8" t="s">
        <v>2552</v>
      </c>
      <c r="J625" s="8" t="s">
        <v>909</v>
      </c>
      <c r="K625" s="8" t="s">
        <v>909</v>
      </c>
      <c r="L625" s="8" t="s">
        <v>883</v>
      </c>
      <c r="M625" s="8" t="s">
        <v>4603</v>
      </c>
      <c r="N625" s="8" t="s">
        <v>4583</v>
      </c>
    </row>
    <row r="626" spans="1:14" x14ac:dyDescent="0.3">
      <c r="A626" s="6" t="s">
        <v>47</v>
      </c>
      <c r="B626" s="6" t="s">
        <v>829</v>
      </c>
      <c r="C626" s="7">
        <v>0.5</v>
      </c>
      <c r="D626" s="6">
        <v>2</v>
      </c>
      <c r="E626" s="6">
        <v>1</v>
      </c>
      <c r="F626" s="6">
        <v>1</v>
      </c>
      <c r="G626" s="6" t="s">
        <v>849</v>
      </c>
      <c r="H626" s="6" t="s">
        <v>2603</v>
      </c>
      <c r="I626" s="6" t="s">
        <v>2552</v>
      </c>
      <c r="J626" s="6" t="s">
        <v>909</v>
      </c>
      <c r="K626" s="6" t="s">
        <v>909</v>
      </c>
      <c r="L626" s="6" t="s">
        <v>883</v>
      </c>
      <c r="M626" s="6" t="s">
        <v>4603</v>
      </c>
      <c r="N626" s="6" t="s">
        <v>4583</v>
      </c>
    </row>
    <row r="627" spans="1:14" x14ac:dyDescent="0.3">
      <c r="A627" s="8" t="s">
        <v>47</v>
      </c>
      <c r="B627" s="8" t="s">
        <v>986</v>
      </c>
      <c r="C627" s="9">
        <v>0.56000000000000005</v>
      </c>
      <c r="D627" s="8">
        <v>75</v>
      </c>
      <c r="E627" s="8">
        <v>42</v>
      </c>
      <c r="F627" s="8">
        <v>33</v>
      </c>
      <c r="G627" s="8" t="s">
        <v>849</v>
      </c>
      <c r="H627" s="8" t="s">
        <v>2603</v>
      </c>
      <c r="I627" s="8" t="s">
        <v>2552</v>
      </c>
      <c r="J627" s="8" t="s">
        <v>909</v>
      </c>
      <c r="K627" s="8" t="s">
        <v>909</v>
      </c>
      <c r="L627" s="8" t="s">
        <v>883</v>
      </c>
      <c r="M627" s="8" t="s">
        <v>4603</v>
      </c>
      <c r="N627" s="8" t="s">
        <v>4583</v>
      </c>
    </row>
    <row r="628" spans="1:14" x14ac:dyDescent="0.3">
      <c r="A628" s="6" t="s">
        <v>986</v>
      </c>
      <c r="B628" s="6" t="s">
        <v>118</v>
      </c>
      <c r="C628" s="7">
        <v>1</v>
      </c>
      <c r="D628" s="6">
        <v>33</v>
      </c>
      <c r="E628" s="6">
        <v>33</v>
      </c>
      <c r="F628" s="6">
        <v>0</v>
      </c>
      <c r="G628" s="6" t="s">
        <v>849</v>
      </c>
      <c r="H628" s="6" t="s">
        <v>2603</v>
      </c>
      <c r="I628" s="6" t="s">
        <v>2552</v>
      </c>
      <c r="J628" s="6" t="s">
        <v>909</v>
      </c>
      <c r="K628" s="6" t="s">
        <v>909</v>
      </c>
      <c r="L628" s="6" t="s">
        <v>883</v>
      </c>
      <c r="M628" s="6" t="s">
        <v>4603</v>
      </c>
      <c r="N628" s="6" t="s">
        <v>4583</v>
      </c>
    </row>
    <row r="629" spans="1:14" x14ac:dyDescent="0.3">
      <c r="A629" s="8" t="s">
        <v>1131</v>
      </c>
      <c r="B629" s="8" t="s">
        <v>118</v>
      </c>
      <c r="C629" s="9">
        <v>1</v>
      </c>
      <c r="D629" s="8">
        <v>1</v>
      </c>
      <c r="E629" s="8">
        <v>1</v>
      </c>
      <c r="F629" s="8">
        <v>0</v>
      </c>
      <c r="G629" s="8" t="s">
        <v>849</v>
      </c>
      <c r="H629" s="8" t="s">
        <v>2603</v>
      </c>
      <c r="I629" s="8" t="s">
        <v>2552</v>
      </c>
      <c r="J629" s="8" t="s">
        <v>909</v>
      </c>
      <c r="K629" s="8" t="s">
        <v>909</v>
      </c>
      <c r="L629" s="8" t="s">
        <v>883</v>
      </c>
      <c r="M629" s="8" t="s">
        <v>4603</v>
      </c>
      <c r="N629" s="8" t="s">
        <v>4583</v>
      </c>
    </row>
    <row r="630" spans="1:14" x14ac:dyDescent="0.3">
      <c r="A630" s="6" t="s">
        <v>118</v>
      </c>
      <c r="B630" s="6" t="s">
        <v>604</v>
      </c>
      <c r="C630" s="7">
        <v>0.67567567567567566</v>
      </c>
      <c r="D630" s="6">
        <v>74</v>
      </c>
      <c r="E630" s="6">
        <v>50</v>
      </c>
      <c r="F630" s="6">
        <v>24</v>
      </c>
      <c r="G630" s="6" t="s">
        <v>849</v>
      </c>
      <c r="H630" s="6" t="s">
        <v>2603</v>
      </c>
      <c r="I630" s="6" t="s">
        <v>2552</v>
      </c>
      <c r="J630" s="6" t="s">
        <v>909</v>
      </c>
      <c r="K630" s="6" t="s">
        <v>909</v>
      </c>
      <c r="L630" s="6" t="s">
        <v>883</v>
      </c>
      <c r="M630" s="6" t="s">
        <v>4603</v>
      </c>
      <c r="N630" s="6" t="s">
        <v>4583</v>
      </c>
    </row>
    <row r="631" spans="1:14" x14ac:dyDescent="0.3">
      <c r="A631" s="8" t="s">
        <v>118</v>
      </c>
      <c r="B631" s="8" t="s">
        <v>1134</v>
      </c>
      <c r="C631" s="9">
        <v>0.95238095238095233</v>
      </c>
      <c r="D631" s="8">
        <v>21</v>
      </c>
      <c r="E631" s="8">
        <v>20</v>
      </c>
      <c r="F631" s="8">
        <v>1</v>
      </c>
      <c r="G631" s="8" t="s">
        <v>849</v>
      </c>
      <c r="H631" s="8" t="s">
        <v>2603</v>
      </c>
      <c r="I631" s="8" t="s">
        <v>2552</v>
      </c>
      <c r="J631" s="8" t="s">
        <v>909</v>
      </c>
      <c r="K631" s="8" t="s">
        <v>909</v>
      </c>
      <c r="L631" s="8" t="s">
        <v>883</v>
      </c>
      <c r="M631" s="8" t="s">
        <v>4603</v>
      </c>
      <c r="N631" s="8" t="s">
        <v>4583</v>
      </c>
    </row>
    <row r="632" spans="1:14" x14ac:dyDescent="0.3">
      <c r="A632" s="6" t="s">
        <v>67</v>
      </c>
      <c r="B632" s="6" t="s">
        <v>31</v>
      </c>
      <c r="C632" s="7">
        <v>0.7</v>
      </c>
      <c r="D632" s="6">
        <v>30</v>
      </c>
      <c r="E632" s="6">
        <v>21</v>
      </c>
      <c r="F632" s="6">
        <v>9</v>
      </c>
      <c r="G632" s="6" t="s">
        <v>849</v>
      </c>
      <c r="H632" s="6" t="s">
        <v>2607</v>
      </c>
      <c r="I632" s="6" t="s">
        <v>2491</v>
      </c>
      <c r="J632" s="6" t="s">
        <v>872</v>
      </c>
      <c r="K632" s="6" t="s">
        <v>872</v>
      </c>
      <c r="L632" s="6" t="s">
        <v>897</v>
      </c>
      <c r="M632" s="6" t="s">
        <v>4599</v>
      </c>
      <c r="N632" s="6" t="s">
        <v>4583</v>
      </c>
    </row>
    <row r="633" spans="1:14" x14ac:dyDescent="0.3">
      <c r="A633" s="8" t="s">
        <v>31</v>
      </c>
      <c r="B633" s="8" t="s">
        <v>874</v>
      </c>
      <c r="C633" s="9">
        <v>0.54761904761904767</v>
      </c>
      <c r="D633" s="8">
        <v>42</v>
      </c>
      <c r="E633" s="8">
        <v>23</v>
      </c>
      <c r="F633" s="8">
        <v>19</v>
      </c>
      <c r="G633" s="8" t="s">
        <v>849</v>
      </c>
      <c r="H633" s="8" t="s">
        <v>2607</v>
      </c>
      <c r="I633" s="8" t="s">
        <v>2491</v>
      </c>
      <c r="J633" s="8" t="s">
        <v>872</v>
      </c>
      <c r="K633" s="8" t="s">
        <v>872</v>
      </c>
      <c r="L633" s="8" t="s">
        <v>897</v>
      </c>
      <c r="M633" s="8" t="s">
        <v>4599</v>
      </c>
      <c r="N633" s="8" t="s">
        <v>4583</v>
      </c>
    </row>
    <row r="634" spans="1:14" x14ac:dyDescent="0.3">
      <c r="A634" s="6" t="s">
        <v>874</v>
      </c>
      <c r="B634" s="6" t="s">
        <v>880</v>
      </c>
      <c r="C634" s="7">
        <v>0.64383561643835618</v>
      </c>
      <c r="D634" s="6">
        <v>73</v>
      </c>
      <c r="E634" s="6">
        <v>47</v>
      </c>
      <c r="F634" s="6">
        <v>26</v>
      </c>
      <c r="G634" s="6" t="s">
        <v>849</v>
      </c>
      <c r="H634" s="6" t="s">
        <v>2607</v>
      </c>
      <c r="I634" s="6" t="s">
        <v>2491</v>
      </c>
      <c r="J634" s="6" t="s">
        <v>872</v>
      </c>
      <c r="K634" s="6" t="s">
        <v>872</v>
      </c>
      <c r="L634" s="6" t="s">
        <v>897</v>
      </c>
      <c r="M634" s="6" t="s">
        <v>4599</v>
      </c>
      <c r="N634" s="6" t="s">
        <v>4583</v>
      </c>
    </row>
    <row r="635" spans="1:14" x14ac:dyDescent="0.3">
      <c r="A635" s="8" t="s">
        <v>874</v>
      </c>
      <c r="B635" s="8" t="s">
        <v>51</v>
      </c>
      <c r="C635" s="9">
        <v>1</v>
      </c>
      <c r="D635" s="8">
        <v>15</v>
      </c>
      <c r="E635" s="8">
        <v>15</v>
      </c>
      <c r="F635" s="8">
        <v>0</v>
      </c>
      <c r="G635" s="8" t="s">
        <v>849</v>
      </c>
      <c r="H635" s="8" t="s">
        <v>2607</v>
      </c>
      <c r="I635" s="8" t="s">
        <v>2491</v>
      </c>
      <c r="J635" s="8" t="s">
        <v>872</v>
      </c>
      <c r="K635" s="8" t="s">
        <v>872</v>
      </c>
      <c r="L635" s="8" t="s">
        <v>897</v>
      </c>
      <c r="M635" s="8" t="s">
        <v>4599</v>
      </c>
      <c r="N635" s="8" t="s">
        <v>4583</v>
      </c>
    </row>
    <row r="636" spans="1:14" x14ac:dyDescent="0.3">
      <c r="A636" s="6" t="s">
        <v>1143</v>
      </c>
      <c r="B636" s="6" t="s">
        <v>51</v>
      </c>
      <c r="C636" s="7">
        <v>1</v>
      </c>
      <c r="D636" s="6">
        <v>1</v>
      </c>
      <c r="E636" s="6">
        <v>1</v>
      </c>
      <c r="F636" s="6">
        <v>0</v>
      </c>
      <c r="G636" s="6" t="s">
        <v>849</v>
      </c>
      <c r="H636" s="6" t="s">
        <v>2607</v>
      </c>
      <c r="I636" s="6" t="s">
        <v>2491</v>
      </c>
      <c r="J636" s="6" t="s">
        <v>872</v>
      </c>
      <c r="K636" s="6" t="s">
        <v>872</v>
      </c>
      <c r="L636" s="6" t="s">
        <v>897</v>
      </c>
      <c r="M636" s="6" t="s">
        <v>4599</v>
      </c>
      <c r="N636" s="6" t="s">
        <v>4583</v>
      </c>
    </row>
    <row r="637" spans="1:14" x14ac:dyDescent="0.3">
      <c r="A637" s="8" t="s">
        <v>829</v>
      </c>
      <c r="B637" s="8" t="s">
        <v>1144</v>
      </c>
      <c r="C637" s="9">
        <v>0.52631578947368418</v>
      </c>
      <c r="D637" s="8">
        <v>19</v>
      </c>
      <c r="E637" s="8">
        <v>10</v>
      </c>
      <c r="F637" s="8">
        <v>9</v>
      </c>
      <c r="G637" s="8" t="s">
        <v>849</v>
      </c>
      <c r="H637" s="8" t="s">
        <v>2611</v>
      </c>
      <c r="I637" s="8" t="s">
        <v>2491</v>
      </c>
      <c r="J637" s="8" t="s">
        <v>909</v>
      </c>
      <c r="K637" s="8" t="s">
        <v>909</v>
      </c>
      <c r="L637" s="8" t="s">
        <v>872</v>
      </c>
      <c r="M637" s="8" t="s">
        <v>4601</v>
      </c>
      <c r="N637" s="8" t="s">
        <v>4585</v>
      </c>
    </row>
    <row r="638" spans="1:14" x14ac:dyDescent="0.3">
      <c r="A638" s="6" t="s">
        <v>47</v>
      </c>
      <c r="B638" s="6" t="s">
        <v>829</v>
      </c>
      <c r="C638" s="7">
        <v>0.75</v>
      </c>
      <c r="D638" s="6">
        <v>4</v>
      </c>
      <c r="E638" s="6">
        <v>3</v>
      </c>
      <c r="F638" s="6">
        <v>1</v>
      </c>
      <c r="G638" s="6" t="s">
        <v>849</v>
      </c>
      <c r="H638" s="6" t="s">
        <v>2611</v>
      </c>
      <c r="I638" s="6" t="s">
        <v>2491</v>
      </c>
      <c r="J638" s="6" t="s">
        <v>909</v>
      </c>
      <c r="K638" s="6" t="s">
        <v>909</v>
      </c>
      <c r="L638" s="6" t="s">
        <v>872</v>
      </c>
      <c r="M638" s="6" t="s">
        <v>4601</v>
      </c>
      <c r="N638" s="6" t="s">
        <v>4585</v>
      </c>
    </row>
    <row r="639" spans="1:14" x14ac:dyDescent="0.3">
      <c r="A639" s="8" t="s">
        <v>829</v>
      </c>
      <c r="B639" s="8" t="s">
        <v>55</v>
      </c>
      <c r="C639" s="9">
        <v>0.61538461538461542</v>
      </c>
      <c r="D639" s="8">
        <v>13</v>
      </c>
      <c r="E639" s="8">
        <v>8</v>
      </c>
      <c r="F639" s="8">
        <v>5</v>
      </c>
      <c r="G639" s="8" t="s">
        <v>849</v>
      </c>
      <c r="H639" s="8" t="s">
        <v>2611</v>
      </c>
      <c r="I639" s="8" t="s">
        <v>2491</v>
      </c>
      <c r="J639" s="8" t="s">
        <v>909</v>
      </c>
      <c r="K639" s="8" t="s">
        <v>909</v>
      </c>
      <c r="L639" s="8" t="s">
        <v>872</v>
      </c>
      <c r="M639" s="8" t="s">
        <v>4601</v>
      </c>
      <c r="N639" s="8" t="s">
        <v>4585</v>
      </c>
    </row>
    <row r="640" spans="1:14" x14ac:dyDescent="0.3">
      <c r="A640" s="6" t="s">
        <v>986</v>
      </c>
      <c r="B640" s="6" t="s">
        <v>829</v>
      </c>
      <c r="C640" s="7">
        <v>0.5</v>
      </c>
      <c r="D640" s="6">
        <v>4</v>
      </c>
      <c r="E640" s="6">
        <v>2</v>
      </c>
      <c r="F640" s="6">
        <v>2</v>
      </c>
      <c r="G640" s="6" t="s">
        <v>849</v>
      </c>
      <c r="H640" s="6" t="s">
        <v>2611</v>
      </c>
      <c r="I640" s="6" t="s">
        <v>2491</v>
      </c>
      <c r="J640" s="6" t="s">
        <v>909</v>
      </c>
      <c r="K640" s="6" t="s">
        <v>909</v>
      </c>
      <c r="L640" s="6" t="s">
        <v>872</v>
      </c>
      <c r="M640" s="6" t="s">
        <v>4601</v>
      </c>
      <c r="N640" s="6" t="s">
        <v>4585</v>
      </c>
    </row>
    <row r="641" spans="1:14" x14ac:dyDescent="0.3">
      <c r="A641" s="8" t="s">
        <v>986</v>
      </c>
      <c r="B641" s="8" t="s">
        <v>118</v>
      </c>
      <c r="C641" s="9">
        <v>0.57499999999999996</v>
      </c>
      <c r="D641" s="8">
        <v>40</v>
      </c>
      <c r="E641" s="8">
        <v>23</v>
      </c>
      <c r="F641" s="8">
        <v>17</v>
      </c>
      <c r="G641" s="8" t="s">
        <v>849</v>
      </c>
      <c r="H641" s="8" t="s">
        <v>2611</v>
      </c>
      <c r="I641" s="8" t="s">
        <v>2491</v>
      </c>
      <c r="J641" s="8" t="s">
        <v>909</v>
      </c>
      <c r="K641" s="8" t="s">
        <v>909</v>
      </c>
      <c r="L641" s="8" t="s">
        <v>872</v>
      </c>
      <c r="M641" s="8" t="s">
        <v>4601</v>
      </c>
      <c r="N641" s="8" t="s">
        <v>4585</v>
      </c>
    </row>
    <row r="642" spans="1:14" x14ac:dyDescent="0.3">
      <c r="A642" s="6" t="s">
        <v>308</v>
      </c>
      <c r="B642" s="6" t="s">
        <v>986</v>
      </c>
      <c r="C642" s="7">
        <v>0.5714285714285714</v>
      </c>
      <c r="D642" s="6">
        <v>21</v>
      </c>
      <c r="E642" s="6">
        <v>12</v>
      </c>
      <c r="F642" s="6">
        <v>9</v>
      </c>
      <c r="G642" s="6" t="s">
        <v>849</v>
      </c>
      <c r="H642" s="6" t="s">
        <v>2611</v>
      </c>
      <c r="I642" s="6" t="s">
        <v>2491</v>
      </c>
      <c r="J642" s="6" t="s">
        <v>909</v>
      </c>
      <c r="K642" s="6" t="s">
        <v>909</v>
      </c>
      <c r="L642" s="6" t="s">
        <v>872</v>
      </c>
      <c r="M642" s="6" t="s">
        <v>4601</v>
      </c>
      <c r="N642" s="6" t="s">
        <v>4585</v>
      </c>
    </row>
    <row r="643" spans="1:14" x14ac:dyDescent="0.3">
      <c r="A643" s="8" t="s">
        <v>986</v>
      </c>
      <c r="B643" s="8" t="s">
        <v>215</v>
      </c>
      <c r="C643" s="9">
        <v>0.8</v>
      </c>
      <c r="D643" s="8">
        <v>10</v>
      </c>
      <c r="E643" s="8">
        <v>8</v>
      </c>
      <c r="F643" s="8">
        <v>2</v>
      </c>
      <c r="G643" s="8" t="s">
        <v>849</v>
      </c>
      <c r="H643" s="8" t="s">
        <v>2611</v>
      </c>
      <c r="I643" s="8" t="s">
        <v>2491</v>
      </c>
      <c r="J643" s="8" t="s">
        <v>909</v>
      </c>
      <c r="K643" s="8" t="s">
        <v>909</v>
      </c>
      <c r="L643" s="8" t="s">
        <v>872</v>
      </c>
      <c r="M643" s="8" t="s">
        <v>4601</v>
      </c>
      <c r="N643" s="8" t="s">
        <v>4585</v>
      </c>
    </row>
    <row r="644" spans="1:14" x14ac:dyDescent="0.3">
      <c r="A644" s="6" t="s">
        <v>215</v>
      </c>
      <c r="B644" s="6" t="s">
        <v>139</v>
      </c>
      <c r="C644" s="7">
        <v>0.83333333333333337</v>
      </c>
      <c r="D644" s="6">
        <v>30</v>
      </c>
      <c r="E644" s="6">
        <v>25</v>
      </c>
      <c r="F644" s="6">
        <v>5</v>
      </c>
      <c r="G644" s="6" t="s">
        <v>849</v>
      </c>
      <c r="H644" s="6" t="s">
        <v>2611</v>
      </c>
      <c r="I644" s="6" t="s">
        <v>2491</v>
      </c>
      <c r="J644" s="6" t="s">
        <v>909</v>
      </c>
      <c r="K644" s="6" t="s">
        <v>909</v>
      </c>
      <c r="L644" s="6" t="s">
        <v>872</v>
      </c>
      <c r="M644" s="6" t="s">
        <v>4601</v>
      </c>
      <c r="N644" s="6" t="s">
        <v>4585</v>
      </c>
    </row>
    <row r="645" spans="1:14" x14ac:dyDescent="0.3">
      <c r="A645" s="8" t="s">
        <v>1043</v>
      </c>
      <c r="B645" s="8" t="s">
        <v>79</v>
      </c>
      <c r="C645" s="9">
        <v>1</v>
      </c>
      <c r="D645" s="8">
        <v>1</v>
      </c>
      <c r="E645" s="8">
        <v>1</v>
      </c>
      <c r="F645" s="8">
        <v>0</v>
      </c>
      <c r="G645" s="8" t="s">
        <v>849</v>
      </c>
      <c r="H645" s="8" t="s">
        <v>2614</v>
      </c>
      <c r="I645" s="8" t="s">
        <v>2491</v>
      </c>
      <c r="J645" s="8" t="s">
        <v>949</v>
      </c>
      <c r="K645" s="8" t="s">
        <v>949</v>
      </c>
      <c r="L645" s="8" t="s">
        <v>883</v>
      </c>
      <c r="M645" s="8" t="s">
        <v>4604</v>
      </c>
      <c r="N645" s="8" t="s">
        <v>4583</v>
      </c>
    </row>
    <row r="646" spans="1:14" x14ac:dyDescent="0.3">
      <c r="A646" s="6" t="s">
        <v>52</v>
      </c>
      <c r="B646" s="6" t="s">
        <v>1043</v>
      </c>
      <c r="C646" s="7">
        <v>0.5161290322580645</v>
      </c>
      <c r="D646" s="6">
        <v>31</v>
      </c>
      <c r="E646" s="6">
        <v>16</v>
      </c>
      <c r="F646" s="6">
        <v>15</v>
      </c>
      <c r="G646" s="6" t="s">
        <v>849</v>
      </c>
      <c r="H646" s="6" t="s">
        <v>2614</v>
      </c>
      <c r="I646" s="6" t="s">
        <v>2491</v>
      </c>
      <c r="J646" s="6" t="s">
        <v>949</v>
      </c>
      <c r="K646" s="6" t="s">
        <v>949</v>
      </c>
      <c r="L646" s="6" t="s">
        <v>883</v>
      </c>
      <c r="M646" s="6" t="s">
        <v>4604</v>
      </c>
      <c r="N646" s="6" t="s">
        <v>4583</v>
      </c>
    </row>
    <row r="647" spans="1:14" x14ac:dyDescent="0.3">
      <c r="A647" s="8" t="s">
        <v>1162</v>
      </c>
      <c r="B647" s="8" t="s">
        <v>1043</v>
      </c>
      <c r="C647" s="9">
        <v>0.63636363636363635</v>
      </c>
      <c r="D647" s="8">
        <v>22</v>
      </c>
      <c r="E647" s="8">
        <v>14</v>
      </c>
      <c r="F647" s="8">
        <v>8</v>
      </c>
      <c r="G647" s="8" t="s">
        <v>849</v>
      </c>
      <c r="H647" s="8" t="s">
        <v>2614</v>
      </c>
      <c r="I647" s="8" t="s">
        <v>2491</v>
      </c>
      <c r="J647" s="8" t="s">
        <v>949</v>
      </c>
      <c r="K647" s="8" t="s">
        <v>949</v>
      </c>
      <c r="L647" s="8" t="s">
        <v>883</v>
      </c>
      <c r="M647" s="8" t="s">
        <v>4604</v>
      </c>
      <c r="N647" s="8" t="s">
        <v>4583</v>
      </c>
    </row>
    <row r="648" spans="1:14" x14ac:dyDescent="0.3">
      <c r="A648" s="6" t="s">
        <v>1162</v>
      </c>
      <c r="B648" s="6" t="s">
        <v>82</v>
      </c>
      <c r="C648" s="7">
        <v>1</v>
      </c>
      <c r="D648" s="6">
        <v>31</v>
      </c>
      <c r="E648" s="6">
        <v>31</v>
      </c>
      <c r="F648" s="6">
        <v>0</v>
      </c>
      <c r="G648" s="6" t="s">
        <v>849</v>
      </c>
      <c r="H648" s="6" t="s">
        <v>2614</v>
      </c>
      <c r="I648" s="6" t="s">
        <v>2491</v>
      </c>
      <c r="J648" s="6" t="s">
        <v>949</v>
      </c>
      <c r="K648" s="6" t="s">
        <v>949</v>
      </c>
      <c r="L648" s="6" t="s">
        <v>883</v>
      </c>
      <c r="M648" s="6" t="s">
        <v>4604</v>
      </c>
      <c r="N648" s="6" t="s">
        <v>4583</v>
      </c>
    </row>
    <row r="649" spans="1:14" x14ac:dyDescent="0.3">
      <c r="A649" s="8" t="s">
        <v>143</v>
      </c>
      <c r="B649" s="8" t="s">
        <v>82</v>
      </c>
      <c r="C649" s="9">
        <v>0.72727272727272729</v>
      </c>
      <c r="D649" s="8">
        <v>11</v>
      </c>
      <c r="E649" s="8">
        <v>8</v>
      </c>
      <c r="F649" s="8">
        <v>3</v>
      </c>
      <c r="G649" s="8" t="s">
        <v>849</v>
      </c>
      <c r="H649" s="8" t="s">
        <v>2614</v>
      </c>
      <c r="I649" s="8" t="s">
        <v>2491</v>
      </c>
      <c r="J649" s="8" t="s">
        <v>949</v>
      </c>
      <c r="K649" s="8" t="s">
        <v>949</v>
      </c>
      <c r="L649" s="8" t="s">
        <v>883</v>
      </c>
      <c r="M649" s="8" t="s">
        <v>4604</v>
      </c>
      <c r="N649" s="8" t="s">
        <v>4583</v>
      </c>
    </row>
    <row r="650" spans="1:14" x14ac:dyDescent="0.3">
      <c r="A650" s="6" t="s">
        <v>82</v>
      </c>
      <c r="B650" s="6" t="s">
        <v>1026</v>
      </c>
      <c r="C650" s="7">
        <v>1</v>
      </c>
      <c r="D650" s="6">
        <v>36</v>
      </c>
      <c r="E650" s="6">
        <v>36</v>
      </c>
      <c r="F650" s="6">
        <v>0</v>
      </c>
      <c r="G650" s="6" t="s">
        <v>849</v>
      </c>
      <c r="H650" s="6" t="s">
        <v>2614</v>
      </c>
      <c r="I650" s="6" t="s">
        <v>2491</v>
      </c>
      <c r="J650" s="6" t="s">
        <v>949</v>
      </c>
      <c r="K650" s="6" t="s">
        <v>949</v>
      </c>
      <c r="L650" s="6" t="s">
        <v>883</v>
      </c>
      <c r="M650" s="6" t="s">
        <v>4604</v>
      </c>
      <c r="N650" s="6" t="s">
        <v>4583</v>
      </c>
    </row>
    <row r="651" spans="1:14" x14ac:dyDescent="0.3">
      <c r="A651" s="8" t="s">
        <v>1026</v>
      </c>
      <c r="B651" s="8" t="s">
        <v>1164</v>
      </c>
      <c r="C651" s="9">
        <v>1</v>
      </c>
      <c r="D651" s="8">
        <v>10</v>
      </c>
      <c r="E651" s="8">
        <v>10</v>
      </c>
      <c r="F651" s="8">
        <v>0</v>
      </c>
      <c r="G651" s="8" t="s">
        <v>849</v>
      </c>
      <c r="H651" s="8" t="s">
        <v>2614</v>
      </c>
      <c r="I651" s="8" t="s">
        <v>2491</v>
      </c>
      <c r="J651" s="8" t="s">
        <v>949</v>
      </c>
      <c r="K651" s="8" t="s">
        <v>949</v>
      </c>
      <c r="L651" s="8" t="s">
        <v>883</v>
      </c>
      <c r="M651" s="8" t="s">
        <v>4604</v>
      </c>
      <c r="N651" s="8" t="s">
        <v>4583</v>
      </c>
    </row>
    <row r="652" spans="1:14" x14ac:dyDescent="0.3">
      <c r="A652" s="6" t="s">
        <v>1164</v>
      </c>
      <c r="B652" s="6" t="s">
        <v>161</v>
      </c>
      <c r="C652" s="7">
        <v>1</v>
      </c>
      <c r="D652" s="6">
        <v>2</v>
      </c>
      <c r="E652" s="6">
        <v>2</v>
      </c>
      <c r="F652" s="6">
        <v>0</v>
      </c>
      <c r="G652" s="6" t="s">
        <v>849</v>
      </c>
      <c r="H652" s="6" t="s">
        <v>2614</v>
      </c>
      <c r="I652" s="6" t="s">
        <v>2491</v>
      </c>
      <c r="J652" s="6" t="s">
        <v>949</v>
      </c>
      <c r="K652" s="6" t="s">
        <v>949</v>
      </c>
      <c r="L652" s="6" t="s">
        <v>883</v>
      </c>
      <c r="M652" s="6" t="s">
        <v>4604</v>
      </c>
      <c r="N652" s="6" t="s">
        <v>4583</v>
      </c>
    </row>
    <row r="653" spans="1:14" x14ac:dyDescent="0.3">
      <c r="A653" s="8" t="s">
        <v>1164</v>
      </c>
      <c r="B653" s="8" t="s">
        <v>385</v>
      </c>
      <c r="C653" s="9">
        <v>0.94594594594594594</v>
      </c>
      <c r="D653" s="8">
        <v>37</v>
      </c>
      <c r="E653" s="8">
        <v>35</v>
      </c>
      <c r="F653" s="8">
        <v>2</v>
      </c>
      <c r="G653" s="8" t="s">
        <v>849</v>
      </c>
      <c r="H653" s="8" t="s">
        <v>2614</v>
      </c>
      <c r="I653" s="8" t="s">
        <v>2491</v>
      </c>
      <c r="J653" s="8" t="s">
        <v>949</v>
      </c>
      <c r="K653" s="8" t="s">
        <v>949</v>
      </c>
      <c r="L653" s="8" t="s">
        <v>883</v>
      </c>
      <c r="M653" s="8" t="s">
        <v>4604</v>
      </c>
      <c r="N653" s="8" t="s">
        <v>4583</v>
      </c>
    </row>
    <row r="654" spans="1:14" x14ac:dyDescent="0.3">
      <c r="A654" s="6" t="s">
        <v>1168</v>
      </c>
      <c r="B654" s="6" t="s">
        <v>95</v>
      </c>
      <c r="C654" s="7">
        <v>0.65217391304347827</v>
      </c>
      <c r="D654" s="6">
        <v>46</v>
      </c>
      <c r="E654" s="6">
        <v>30</v>
      </c>
      <c r="F654" s="6">
        <v>16</v>
      </c>
      <c r="G654" s="6" t="s">
        <v>849</v>
      </c>
      <c r="H654" s="6" t="s">
        <v>2618</v>
      </c>
      <c r="I654" s="6" t="s">
        <v>2491</v>
      </c>
      <c r="J654" s="6" t="s">
        <v>883</v>
      </c>
      <c r="K654" s="6" t="s">
        <v>883</v>
      </c>
      <c r="L654" s="6" t="s">
        <v>909</v>
      </c>
      <c r="M654" s="6" t="s">
        <v>4604</v>
      </c>
      <c r="N654" s="6" t="s">
        <v>4583</v>
      </c>
    </row>
    <row r="655" spans="1:14" x14ac:dyDescent="0.3">
      <c r="A655" s="8" t="s">
        <v>691</v>
      </c>
      <c r="B655" s="8" t="s">
        <v>95</v>
      </c>
      <c r="C655" s="9">
        <v>0.625</v>
      </c>
      <c r="D655" s="8">
        <v>8</v>
      </c>
      <c r="E655" s="8">
        <v>5</v>
      </c>
      <c r="F655" s="8">
        <v>3</v>
      </c>
      <c r="G655" s="8" t="s">
        <v>849</v>
      </c>
      <c r="H655" s="8" t="s">
        <v>2618</v>
      </c>
      <c r="I655" s="8" t="s">
        <v>2491</v>
      </c>
      <c r="J655" s="8" t="s">
        <v>883</v>
      </c>
      <c r="K655" s="8" t="s">
        <v>883</v>
      </c>
      <c r="L655" s="8" t="s">
        <v>909</v>
      </c>
      <c r="M655" s="8" t="s">
        <v>4604</v>
      </c>
      <c r="N655" s="8" t="s">
        <v>4583</v>
      </c>
    </row>
    <row r="656" spans="1:14" x14ac:dyDescent="0.3">
      <c r="A656" s="6" t="s">
        <v>95</v>
      </c>
      <c r="B656" s="6" t="s">
        <v>99</v>
      </c>
      <c r="C656" s="7">
        <v>0.52500000000000002</v>
      </c>
      <c r="D656" s="6">
        <v>40</v>
      </c>
      <c r="E656" s="6">
        <v>21</v>
      </c>
      <c r="F656" s="6">
        <v>19</v>
      </c>
      <c r="G656" s="6" t="s">
        <v>849</v>
      </c>
      <c r="H656" s="6" t="s">
        <v>2618</v>
      </c>
      <c r="I656" s="6" t="s">
        <v>2491</v>
      </c>
      <c r="J656" s="6" t="s">
        <v>883</v>
      </c>
      <c r="K656" s="6" t="s">
        <v>883</v>
      </c>
      <c r="L656" s="6" t="s">
        <v>909</v>
      </c>
      <c r="M656" s="6" t="s">
        <v>4604</v>
      </c>
      <c r="N656" s="6" t="s">
        <v>4583</v>
      </c>
    </row>
    <row r="657" spans="1:14" x14ac:dyDescent="0.3">
      <c r="A657" s="8" t="s">
        <v>95</v>
      </c>
      <c r="B657" s="8" t="s">
        <v>104</v>
      </c>
      <c r="C657" s="9">
        <v>0.54545454545454541</v>
      </c>
      <c r="D657" s="8">
        <v>11</v>
      </c>
      <c r="E657" s="8">
        <v>6</v>
      </c>
      <c r="F657" s="8">
        <v>5</v>
      </c>
      <c r="G657" s="8" t="s">
        <v>849</v>
      </c>
      <c r="H657" s="8" t="s">
        <v>2618</v>
      </c>
      <c r="I657" s="8" t="s">
        <v>2491</v>
      </c>
      <c r="J657" s="8" t="s">
        <v>883</v>
      </c>
      <c r="K657" s="8" t="s">
        <v>883</v>
      </c>
      <c r="L657" s="8" t="s">
        <v>909</v>
      </c>
      <c r="M657" s="8" t="s">
        <v>4604</v>
      </c>
      <c r="N657" s="8" t="s">
        <v>4583</v>
      </c>
    </row>
    <row r="658" spans="1:14" x14ac:dyDescent="0.3">
      <c r="A658" s="6" t="s">
        <v>104</v>
      </c>
      <c r="B658" s="6" t="s">
        <v>191</v>
      </c>
      <c r="C658" s="7">
        <v>0.5</v>
      </c>
      <c r="D658" s="6">
        <v>6</v>
      </c>
      <c r="E658" s="6">
        <v>3</v>
      </c>
      <c r="F658" s="6">
        <v>3</v>
      </c>
      <c r="G658" s="6" t="s">
        <v>849</v>
      </c>
      <c r="H658" s="6" t="s">
        <v>2618</v>
      </c>
      <c r="I658" s="6" t="s">
        <v>2491</v>
      </c>
      <c r="J658" s="6" t="s">
        <v>883</v>
      </c>
      <c r="K658" s="6" t="s">
        <v>883</v>
      </c>
      <c r="L658" s="6" t="s">
        <v>909</v>
      </c>
      <c r="M658" s="6" t="s">
        <v>4604</v>
      </c>
      <c r="N658" s="6" t="s">
        <v>4583</v>
      </c>
    </row>
    <row r="659" spans="1:14" x14ac:dyDescent="0.3">
      <c r="A659" s="8" t="s">
        <v>106</v>
      </c>
      <c r="B659" s="8" t="s">
        <v>191</v>
      </c>
      <c r="C659" s="9">
        <v>0.55932203389830504</v>
      </c>
      <c r="D659" s="8">
        <v>59</v>
      </c>
      <c r="E659" s="8">
        <v>33</v>
      </c>
      <c r="F659" s="8">
        <v>26</v>
      </c>
      <c r="G659" s="8" t="s">
        <v>849</v>
      </c>
      <c r="H659" s="8" t="s">
        <v>2618</v>
      </c>
      <c r="I659" s="8" t="s">
        <v>2491</v>
      </c>
      <c r="J659" s="8" t="s">
        <v>883</v>
      </c>
      <c r="K659" s="8" t="s">
        <v>883</v>
      </c>
      <c r="L659" s="8" t="s">
        <v>909</v>
      </c>
      <c r="M659" s="8" t="s">
        <v>4604</v>
      </c>
      <c r="N659" s="8" t="s">
        <v>4583</v>
      </c>
    </row>
    <row r="660" spans="1:14" x14ac:dyDescent="0.3">
      <c r="A660" s="6" t="s">
        <v>106</v>
      </c>
      <c r="B660" s="6" t="s">
        <v>1179</v>
      </c>
      <c r="C660" s="7">
        <v>1</v>
      </c>
      <c r="D660" s="6">
        <v>48</v>
      </c>
      <c r="E660" s="6">
        <v>48</v>
      </c>
      <c r="F660" s="6">
        <v>0</v>
      </c>
      <c r="G660" s="6" t="s">
        <v>849</v>
      </c>
      <c r="H660" s="6" t="s">
        <v>2618</v>
      </c>
      <c r="I660" s="6" t="s">
        <v>2491</v>
      </c>
      <c r="J660" s="6" t="s">
        <v>883</v>
      </c>
      <c r="K660" s="6" t="s">
        <v>883</v>
      </c>
      <c r="L660" s="6" t="s">
        <v>909</v>
      </c>
      <c r="M660" s="6" t="s">
        <v>4604</v>
      </c>
      <c r="N660" s="6" t="s">
        <v>4583</v>
      </c>
    </row>
    <row r="661" spans="1:14" x14ac:dyDescent="0.3">
      <c r="A661" s="8" t="s">
        <v>1168</v>
      </c>
      <c r="B661" s="8" t="s">
        <v>95</v>
      </c>
      <c r="C661" s="9">
        <v>0.51470588235294112</v>
      </c>
      <c r="D661" s="8">
        <v>68</v>
      </c>
      <c r="E661" s="8">
        <v>35</v>
      </c>
      <c r="F661" s="8">
        <v>33</v>
      </c>
      <c r="G661" s="8" t="s">
        <v>849</v>
      </c>
      <c r="H661" s="8" t="s">
        <v>2622</v>
      </c>
      <c r="I661" s="8" t="s">
        <v>2552</v>
      </c>
      <c r="J661" s="8" t="s">
        <v>883</v>
      </c>
      <c r="K661" s="8" t="s">
        <v>2705</v>
      </c>
      <c r="L661" s="8" t="s">
        <v>2705</v>
      </c>
      <c r="M661" s="8" t="s">
        <v>4605</v>
      </c>
      <c r="N661" s="8" t="s">
        <v>4586</v>
      </c>
    </row>
    <row r="662" spans="1:14" x14ac:dyDescent="0.3">
      <c r="A662" s="6" t="s">
        <v>1168</v>
      </c>
      <c r="B662" s="6" t="s">
        <v>95</v>
      </c>
      <c r="C662" s="7">
        <v>0.51470588235294112</v>
      </c>
      <c r="D662" s="6">
        <v>68</v>
      </c>
      <c r="E662" s="6">
        <v>35</v>
      </c>
      <c r="F662" s="6">
        <v>33</v>
      </c>
      <c r="G662" s="6" t="s">
        <v>849</v>
      </c>
      <c r="H662" s="6" t="s">
        <v>2622</v>
      </c>
      <c r="I662" s="6" t="s">
        <v>2491</v>
      </c>
      <c r="J662" s="6" t="s">
        <v>883</v>
      </c>
      <c r="K662" s="6" t="s">
        <v>883</v>
      </c>
      <c r="L662" s="6" t="s">
        <v>872</v>
      </c>
      <c r="M662" s="6" t="s">
        <v>4606</v>
      </c>
      <c r="N662" s="6" t="s">
        <v>4583</v>
      </c>
    </row>
    <row r="663" spans="1:14" x14ac:dyDescent="0.3">
      <c r="A663" s="8" t="s">
        <v>99</v>
      </c>
      <c r="B663" s="8" t="s">
        <v>95</v>
      </c>
      <c r="C663" s="9">
        <v>1</v>
      </c>
      <c r="D663" s="8">
        <v>7</v>
      </c>
      <c r="E663" s="8">
        <v>7</v>
      </c>
      <c r="F663" s="8">
        <v>0</v>
      </c>
      <c r="G663" s="8" t="s">
        <v>849</v>
      </c>
      <c r="H663" s="8" t="s">
        <v>2622</v>
      </c>
      <c r="I663" s="8" t="s">
        <v>2552</v>
      </c>
      <c r="J663" s="8" t="s">
        <v>883</v>
      </c>
      <c r="K663" s="8" t="s">
        <v>2705</v>
      </c>
      <c r="L663" s="8" t="s">
        <v>2705</v>
      </c>
      <c r="M663" s="8" t="s">
        <v>4605</v>
      </c>
      <c r="N663" s="8" t="s">
        <v>4586</v>
      </c>
    </row>
    <row r="664" spans="1:14" x14ac:dyDescent="0.3">
      <c r="A664" s="6" t="s">
        <v>99</v>
      </c>
      <c r="B664" s="6" t="s">
        <v>95</v>
      </c>
      <c r="C664" s="7">
        <v>1</v>
      </c>
      <c r="D664" s="6">
        <v>7</v>
      </c>
      <c r="E664" s="6">
        <v>7</v>
      </c>
      <c r="F664" s="6">
        <v>0</v>
      </c>
      <c r="G664" s="6" t="s">
        <v>849</v>
      </c>
      <c r="H664" s="6" t="s">
        <v>2622</v>
      </c>
      <c r="I664" s="6" t="s">
        <v>2491</v>
      </c>
      <c r="J664" s="6" t="s">
        <v>883</v>
      </c>
      <c r="K664" s="6" t="s">
        <v>883</v>
      </c>
      <c r="L664" s="6" t="s">
        <v>872</v>
      </c>
      <c r="M664" s="6" t="s">
        <v>4606</v>
      </c>
      <c r="N664" s="6" t="s">
        <v>4583</v>
      </c>
    </row>
    <row r="665" spans="1:14" x14ac:dyDescent="0.3">
      <c r="A665" s="8" t="s">
        <v>99</v>
      </c>
      <c r="B665" s="8" t="s">
        <v>104</v>
      </c>
      <c r="C665" s="9">
        <v>1</v>
      </c>
      <c r="D665" s="8">
        <v>2</v>
      </c>
      <c r="E665" s="8">
        <v>2</v>
      </c>
      <c r="F665" s="8">
        <v>0</v>
      </c>
      <c r="G665" s="8" t="s">
        <v>849</v>
      </c>
      <c r="H665" s="8" t="s">
        <v>2622</v>
      </c>
      <c r="I665" s="8" t="s">
        <v>2552</v>
      </c>
      <c r="J665" s="8" t="s">
        <v>883</v>
      </c>
      <c r="K665" s="8" t="s">
        <v>2705</v>
      </c>
      <c r="L665" s="8" t="s">
        <v>2705</v>
      </c>
      <c r="M665" s="8" t="s">
        <v>4605</v>
      </c>
      <c r="N665" s="8" t="s">
        <v>4586</v>
      </c>
    </row>
    <row r="666" spans="1:14" x14ac:dyDescent="0.3">
      <c r="A666" s="6" t="s">
        <v>99</v>
      </c>
      <c r="B666" s="6" t="s">
        <v>104</v>
      </c>
      <c r="C666" s="7">
        <v>1</v>
      </c>
      <c r="D666" s="6">
        <v>2</v>
      </c>
      <c r="E666" s="6">
        <v>2</v>
      </c>
      <c r="F666" s="6">
        <v>0</v>
      </c>
      <c r="G666" s="6" t="s">
        <v>849</v>
      </c>
      <c r="H666" s="6" t="s">
        <v>2622</v>
      </c>
      <c r="I666" s="6" t="s">
        <v>2491</v>
      </c>
      <c r="J666" s="6" t="s">
        <v>883</v>
      </c>
      <c r="K666" s="6" t="s">
        <v>883</v>
      </c>
      <c r="L666" s="6" t="s">
        <v>872</v>
      </c>
      <c r="M666" s="6" t="s">
        <v>4606</v>
      </c>
      <c r="N666" s="6" t="s">
        <v>4583</v>
      </c>
    </row>
    <row r="667" spans="1:14" x14ac:dyDescent="0.3">
      <c r="A667" s="8" t="s">
        <v>104</v>
      </c>
      <c r="B667" s="8" t="s">
        <v>191</v>
      </c>
      <c r="C667" s="9">
        <v>0.54545454545454541</v>
      </c>
      <c r="D667" s="8">
        <v>11</v>
      </c>
      <c r="E667" s="8">
        <v>6</v>
      </c>
      <c r="F667" s="8">
        <v>5</v>
      </c>
      <c r="G667" s="8" t="s">
        <v>849</v>
      </c>
      <c r="H667" s="8" t="s">
        <v>2622</v>
      </c>
      <c r="I667" s="8" t="s">
        <v>2552</v>
      </c>
      <c r="J667" s="8" t="s">
        <v>883</v>
      </c>
      <c r="K667" s="8" t="s">
        <v>2705</v>
      </c>
      <c r="L667" s="8" t="s">
        <v>2705</v>
      </c>
      <c r="M667" s="8" t="s">
        <v>4605</v>
      </c>
      <c r="N667" s="8" t="s">
        <v>4586</v>
      </c>
    </row>
    <row r="668" spans="1:14" x14ac:dyDescent="0.3">
      <c r="A668" s="6" t="s">
        <v>104</v>
      </c>
      <c r="B668" s="6" t="s">
        <v>191</v>
      </c>
      <c r="C668" s="7">
        <v>0.54545454545454541</v>
      </c>
      <c r="D668" s="6">
        <v>11</v>
      </c>
      <c r="E668" s="6">
        <v>6</v>
      </c>
      <c r="F668" s="6">
        <v>5</v>
      </c>
      <c r="G668" s="6" t="s">
        <v>849</v>
      </c>
      <c r="H668" s="6" t="s">
        <v>2622</v>
      </c>
      <c r="I668" s="6" t="s">
        <v>2491</v>
      </c>
      <c r="J668" s="6" t="s">
        <v>883</v>
      </c>
      <c r="K668" s="6" t="s">
        <v>883</v>
      </c>
      <c r="L668" s="6" t="s">
        <v>872</v>
      </c>
      <c r="M668" s="6" t="s">
        <v>4606</v>
      </c>
      <c r="N668" s="6" t="s">
        <v>4583</v>
      </c>
    </row>
    <row r="669" spans="1:14" x14ac:dyDescent="0.3">
      <c r="A669" s="8" t="s">
        <v>691</v>
      </c>
      <c r="B669" s="8" t="s">
        <v>104</v>
      </c>
      <c r="C669" s="9">
        <v>0.6875</v>
      </c>
      <c r="D669" s="8">
        <v>16</v>
      </c>
      <c r="E669" s="8">
        <v>11</v>
      </c>
      <c r="F669" s="8">
        <v>5</v>
      </c>
      <c r="G669" s="8" t="s">
        <v>849</v>
      </c>
      <c r="H669" s="8" t="s">
        <v>2622</v>
      </c>
      <c r="I669" s="8" t="s">
        <v>2552</v>
      </c>
      <c r="J669" s="8" t="s">
        <v>883</v>
      </c>
      <c r="K669" s="8" t="s">
        <v>2705</v>
      </c>
      <c r="L669" s="8" t="s">
        <v>2705</v>
      </c>
      <c r="M669" s="8" t="s">
        <v>4605</v>
      </c>
      <c r="N669" s="8" t="s">
        <v>4586</v>
      </c>
    </row>
    <row r="670" spans="1:14" x14ac:dyDescent="0.3">
      <c r="A670" s="6" t="s">
        <v>691</v>
      </c>
      <c r="B670" s="6" t="s">
        <v>104</v>
      </c>
      <c r="C670" s="7">
        <v>0.6875</v>
      </c>
      <c r="D670" s="6">
        <v>16</v>
      </c>
      <c r="E670" s="6">
        <v>11</v>
      </c>
      <c r="F670" s="6">
        <v>5</v>
      </c>
      <c r="G670" s="6" t="s">
        <v>849</v>
      </c>
      <c r="H670" s="6" t="s">
        <v>2622</v>
      </c>
      <c r="I670" s="6" t="s">
        <v>2491</v>
      </c>
      <c r="J670" s="6" t="s">
        <v>883</v>
      </c>
      <c r="K670" s="6" t="s">
        <v>883</v>
      </c>
      <c r="L670" s="6" t="s">
        <v>872</v>
      </c>
      <c r="M670" s="6" t="s">
        <v>4606</v>
      </c>
      <c r="N670" s="6" t="s">
        <v>4583</v>
      </c>
    </row>
    <row r="671" spans="1:14" x14ac:dyDescent="0.3">
      <c r="A671" s="8" t="s">
        <v>691</v>
      </c>
      <c r="B671" s="8" t="s">
        <v>106</v>
      </c>
      <c r="C671" s="9">
        <v>1</v>
      </c>
      <c r="D671" s="8">
        <v>14</v>
      </c>
      <c r="E671" s="8">
        <v>14</v>
      </c>
      <c r="F671" s="8">
        <v>0</v>
      </c>
      <c r="G671" s="8" t="s">
        <v>849</v>
      </c>
      <c r="H671" s="8" t="s">
        <v>2622</v>
      </c>
      <c r="I671" s="8" t="s">
        <v>2552</v>
      </c>
      <c r="J671" s="8" t="s">
        <v>883</v>
      </c>
      <c r="K671" s="8" t="s">
        <v>2705</v>
      </c>
      <c r="L671" s="8" t="s">
        <v>2705</v>
      </c>
      <c r="M671" s="8" t="s">
        <v>4605</v>
      </c>
      <c r="N671" s="8" t="s">
        <v>4586</v>
      </c>
    </row>
    <row r="672" spans="1:14" x14ac:dyDescent="0.3">
      <c r="A672" s="6" t="s">
        <v>691</v>
      </c>
      <c r="B672" s="6" t="s">
        <v>106</v>
      </c>
      <c r="C672" s="7">
        <v>1</v>
      </c>
      <c r="D672" s="6">
        <v>14</v>
      </c>
      <c r="E672" s="6">
        <v>14</v>
      </c>
      <c r="F672" s="6">
        <v>0</v>
      </c>
      <c r="G672" s="6" t="s">
        <v>849</v>
      </c>
      <c r="H672" s="6" t="s">
        <v>2622</v>
      </c>
      <c r="I672" s="6" t="s">
        <v>2491</v>
      </c>
      <c r="J672" s="6" t="s">
        <v>883</v>
      </c>
      <c r="K672" s="6" t="s">
        <v>883</v>
      </c>
      <c r="L672" s="6" t="s">
        <v>872</v>
      </c>
      <c r="M672" s="6" t="s">
        <v>4606</v>
      </c>
      <c r="N672" s="6" t="s">
        <v>4583</v>
      </c>
    </row>
    <row r="673" spans="1:14" x14ac:dyDescent="0.3">
      <c r="A673" s="8" t="s">
        <v>106</v>
      </c>
      <c r="B673" s="8" t="s">
        <v>1179</v>
      </c>
      <c r="C673" s="9">
        <v>1</v>
      </c>
      <c r="D673" s="8">
        <v>8</v>
      </c>
      <c r="E673" s="8">
        <v>8</v>
      </c>
      <c r="F673" s="8">
        <v>0</v>
      </c>
      <c r="G673" s="8" t="s">
        <v>849</v>
      </c>
      <c r="H673" s="8" t="s">
        <v>2622</v>
      </c>
      <c r="I673" s="8" t="s">
        <v>2552</v>
      </c>
      <c r="J673" s="8" t="s">
        <v>883</v>
      </c>
      <c r="K673" s="8" t="s">
        <v>2705</v>
      </c>
      <c r="L673" s="8" t="s">
        <v>2705</v>
      </c>
      <c r="M673" s="8" t="s">
        <v>4605</v>
      </c>
      <c r="N673" s="8" t="s">
        <v>4586</v>
      </c>
    </row>
    <row r="674" spans="1:14" x14ac:dyDescent="0.3">
      <c r="A674" s="6" t="s">
        <v>106</v>
      </c>
      <c r="B674" s="6" t="s">
        <v>1179</v>
      </c>
      <c r="C674" s="7">
        <v>1</v>
      </c>
      <c r="D674" s="6">
        <v>8</v>
      </c>
      <c r="E674" s="6">
        <v>8</v>
      </c>
      <c r="F674" s="6">
        <v>0</v>
      </c>
      <c r="G674" s="6" t="s">
        <v>849</v>
      </c>
      <c r="H674" s="6" t="s">
        <v>2622</v>
      </c>
      <c r="I674" s="6" t="s">
        <v>2491</v>
      </c>
      <c r="J674" s="6" t="s">
        <v>883</v>
      </c>
      <c r="K674" s="6" t="s">
        <v>883</v>
      </c>
      <c r="L674" s="6" t="s">
        <v>872</v>
      </c>
      <c r="M674" s="6" t="s">
        <v>4606</v>
      </c>
      <c r="N674" s="6" t="s">
        <v>4583</v>
      </c>
    </row>
    <row r="675" spans="1:14" x14ac:dyDescent="0.3">
      <c r="A675" s="8" t="s">
        <v>351</v>
      </c>
      <c r="B675" s="8" t="s">
        <v>106</v>
      </c>
      <c r="C675" s="9">
        <v>0.66666666666666663</v>
      </c>
      <c r="D675" s="8">
        <v>18</v>
      </c>
      <c r="E675" s="8">
        <v>12</v>
      </c>
      <c r="F675" s="8">
        <v>6</v>
      </c>
      <c r="G675" s="8" t="s">
        <v>849</v>
      </c>
      <c r="H675" s="8" t="s">
        <v>2622</v>
      </c>
      <c r="I675" s="8" t="s">
        <v>2552</v>
      </c>
      <c r="J675" s="8" t="s">
        <v>883</v>
      </c>
      <c r="K675" s="8" t="s">
        <v>2705</v>
      </c>
      <c r="L675" s="8" t="s">
        <v>2705</v>
      </c>
      <c r="M675" s="8" t="s">
        <v>4605</v>
      </c>
      <c r="N675" s="8" t="s">
        <v>4586</v>
      </c>
    </row>
    <row r="676" spans="1:14" x14ac:dyDescent="0.3">
      <c r="A676" s="6" t="s">
        <v>351</v>
      </c>
      <c r="B676" s="6" t="s">
        <v>106</v>
      </c>
      <c r="C676" s="7">
        <v>0.66666666666666663</v>
      </c>
      <c r="D676" s="6">
        <v>18</v>
      </c>
      <c r="E676" s="6">
        <v>12</v>
      </c>
      <c r="F676" s="6">
        <v>6</v>
      </c>
      <c r="G676" s="6" t="s">
        <v>849</v>
      </c>
      <c r="H676" s="6" t="s">
        <v>2622</v>
      </c>
      <c r="I676" s="6" t="s">
        <v>2491</v>
      </c>
      <c r="J676" s="6" t="s">
        <v>883</v>
      </c>
      <c r="K676" s="6" t="s">
        <v>883</v>
      </c>
      <c r="L676" s="6" t="s">
        <v>872</v>
      </c>
      <c r="M676" s="6" t="s">
        <v>4606</v>
      </c>
      <c r="N676" s="6" t="s">
        <v>4583</v>
      </c>
    </row>
    <row r="677" spans="1:14" x14ac:dyDescent="0.3">
      <c r="A677" s="8" t="s">
        <v>947</v>
      </c>
      <c r="B677" s="8" t="s">
        <v>148</v>
      </c>
      <c r="C677" s="9">
        <v>0.83333333333333337</v>
      </c>
      <c r="D677" s="8">
        <v>6</v>
      </c>
      <c r="E677" s="8">
        <v>5</v>
      </c>
      <c r="F677" s="8">
        <v>1</v>
      </c>
      <c r="G677" s="8" t="s">
        <v>1189</v>
      </c>
      <c r="H677" s="8" t="s">
        <v>2490</v>
      </c>
      <c r="I677" s="8" t="s">
        <v>2491</v>
      </c>
      <c r="J677" s="8" t="s">
        <v>897</v>
      </c>
      <c r="K677" s="8" t="s">
        <v>897</v>
      </c>
      <c r="L677" s="8" t="s">
        <v>872</v>
      </c>
      <c r="M677" s="8" t="s">
        <v>4597</v>
      </c>
      <c r="N677" s="8" t="s">
        <v>4583</v>
      </c>
    </row>
    <row r="678" spans="1:14" x14ac:dyDescent="0.3">
      <c r="A678" s="6" t="s">
        <v>148</v>
      </c>
      <c r="B678" s="6" t="s">
        <v>1192</v>
      </c>
      <c r="C678" s="7">
        <v>0.54545454545454541</v>
      </c>
      <c r="D678" s="6">
        <v>11</v>
      </c>
      <c r="E678" s="6">
        <v>6</v>
      </c>
      <c r="F678" s="6">
        <v>5</v>
      </c>
      <c r="G678" s="6" t="s">
        <v>1189</v>
      </c>
      <c r="H678" s="6" t="s">
        <v>2490</v>
      </c>
      <c r="I678" s="6" t="s">
        <v>2491</v>
      </c>
      <c r="J678" s="6" t="s">
        <v>897</v>
      </c>
      <c r="K678" s="6" t="s">
        <v>897</v>
      </c>
      <c r="L678" s="6" t="s">
        <v>872</v>
      </c>
      <c r="M678" s="6" t="s">
        <v>4597</v>
      </c>
      <c r="N678" s="6" t="s">
        <v>4583</v>
      </c>
    </row>
    <row r="679" spans="1:14" x14ac:dyDescent="0.3">
      <c r="A679" s="8" t="s">
        <v>1192</v>
      </c>
      <c r="B679" s="8" t="s">
        <v>1193</v>
      </c>
      <c r="C679" s="9">
        <v>0.78947368421052633</v>
      </c>
      <c r="D679" s="8">
        <v>38</v>
      </c>
      <c r="E679" s="8">
        <v>30</v>
      </c>
      <c r="F679" s="8">
        <v>8</v>
      </c>
      <c r="G679" s="8" t="s">
        <v>1189</v>
      </c>
      <c r="H679" s="8" t="s">
        <v>2490</v>
      </c>
      <c r="I679" s="8" t="s">
        <v>2491</v>
      </c>
      <c r="J679" s="8" t="s">
        <v>897</v>
      </c>
      <c r="K679" s="8" t="s">
        <v>897</v>
      </c>
      <c r="L679" s="8" t="s">
        <v>872</v>
      </c>
      <c r="M679" s="8" t="s">
        <v>4597</v>
      </c>
      <c r="N679" s="8" t="s">
        <v>4583</v>
      </c>
    </row>
    <row r="680" spans="1:14" x14ac:dyDescent="0.3">
      <c r="A680" s="6" t="s">
        <v>1192</v>
      </c>
      <c r="B680" s="6" t="s">
        <v>243</v>
      </c>
      <c r="C680" s="7">
        <v>0.69230769230769229</v>
      </c>
      <c r="D680" s="6">
        <v>13</v>
      </c>
      <c r="E680" s="6">
        <v>9</v>
      </c>
      <c r="F680" s="6">
        <v>4</v>
      </c>
      <c r="G680" s="6" t="s">
        <v>1189</v>
      </c>
      <c r="H680" s="6" t="s">
        <v>2490</v>
      </c>
      <c r="I680" s="6" t="s">
        <v>2491</v>
      </c>
      <c r="J680" s="6" t="s">
        <v>897</v>
      </c>
      <c r="K680" s="6" t="s">
        <v>897</v>
      </c>
      <c r="L680" s="6" t="s">
        <v>872</v>
      </c>
      <c r="M680" s="6" t="s">
        <v>4597</v>
      </c>
      <c r="N680" s="6" t="s">
        <v>4583</v>
      </c>
    </row>
    <row r="681" spans="1:14" x14ac:dyDescent="0.3">
      <c r="A681" s="8" t="s">
        <v>243</v>
      </c>
      <c r="B681" s="8" t="s">
        <v>71</v>
      </c>
      <c r="C681" s="9">
        <v>0.625</v>
      </c>
      <c r="D681" s="8">
        <v>8</v>
      </c>
      <c r="E681" s="8">
        <v>5</v>
      </c>
      <c r="F681" s="8">
        <v>3</v>
      </c>
      <c r="G681" s="8" t="s">
        <v>1189</v>
      </c>
      <c r="H681" s="8" t="s">
        <v>2490</v>
      </c>
      <c r="I681" s="8" t="s">
        <v>2491</v>
      </c>
      <c r="J681" s="8" t="s">
        <v>897</v>
      </c>
      <c r="K681" s="8" t="s">
        <v>897</v>
      </c>
      <c r="L681" s="8" t="s">
        <v>872</v>
      </c>
      <c r="M681" s="8" t="s">
        <v>4597</v>
      </c>
      <c r="N681" s="8" t="s">
        <v>4583</v>
      </c>
    </row>
    <row r="682" spans="1:14" x14ac:dyDescent="0.3">
      <c r="A682" s="6" t="s">
        <v>243</v>
      </c>
      <c r="B682" s="6" t="s">
        <v>89</v>
      </c>
      <c r="C682" s="7">
        <v>0.8</v>
      </c>
      <c r="D682" s="6">
        <v>15</v>
      </c>
      <c r="E682" s="6">
        <v>12</v>
      </c>
      <c r="F682" s="6">
        <v>3</v>
      </c>
      <c r="G682" s="6" t="s">
        <v>1189</v>
      </c>
      <c r="H682" s="6" t="s">
        <v>2490</v>
      </c>
      <c r="I682" s="6" t="s">
        <v>2491</v>
      </c>
      <c r="J682" s="6" t="s">
        <v>897</v>
      </c>
      <c r="K682" s="6" t="s">
        <v>897</v>
      </c>
      <c r="L682" s="6" t="s">
        <v>872</v>
      </c>
      <c r="M682" s="6" t="s">
        <v>4597</v>
      </c>
      <c r="N682" s="6" t="s">
        <v>4583</v>
      </c>
    </row>
    <row r="683" spans="1:14" x14ac:dyDescent="0.3">
      <c r="A683" s="8" t="s">
        <v>89</v>
      </c>
      <c r="B683" s="8" t="s">
        <v>1203</v>
      </c>
      <c r="C683" s="9">
        <v>0.84615384615384615</v>
      </c>
      <c r="D683" s="8">
        <v>13</v>
      </c>
      <c r="E683" s="8">
        <v>11</v>
      </c>
      <c r="F683" s="8">
        <v>2</v>
      </c>
      <c r="G683" s="8" t="s">
        <v>1189</v>
      </c>
      <c r="H683" s="8" t="s">
        <v>2490</v>
      </c>
      <c r="I683" s="8" t="s">
        <v>2491</v>
      </c>
      <c r="J683" s="8" t="s">
        <v>897</v>
      </c>
      <c r="K683" s="8" t="s">
        <v>897</v>
      </c>
      <c r="L683" s="8" t="s">
        <v>872</v>
      </c>
      <c r="M683" s="8" t="s">
        <v>4597</v>
      </c>
      <c r="N683" s="8" t="s">
        <v>4583</v>
      </c>
    </row>
    <row r="684" spans="1:14" x14ac:dyDescent="0.3">
      <c r="A684" s="6" t="s">
        <v>1203</v>
      </c>
      <c r="B684" s="6" t="s">
        <v>412</v>
      </c>
      <c r="C684" s="7">
        <v>1</v>
      </c>
      <c r="D684" s="6">
        <v>2</v>
      </c>
      <c r="E684" s="6">
        <v>2</v>
      </c>
      <c r="F684" s="6">
        <v>0</v>
      </c>
      <c r="G684" s="6" t="s">
        <v>1189</v>
      </c>
      <c r="H684" s="6" t="s">
        <v>2490</v>
      </c>
      <c r="I684" s="6" t="s">
        <v>2491</v>
      </c>
      <c r="J684" s="6" t="s">
        <v>897</v>
      </c>
      <c r="K684" s="6" t="s">
        <v>897</v>
      </c>
      <c r="L684" s="6" t="s">
        <v>872</v>
      </c>
      <c r="M684" s="6" t="s">
        <v>4597</v>
      </c>
      <c r="N684" s="6" t="s">
        <v>4583</v>
      </c>
    </row>
    <row r="685" spans="1:14" x14ac:dyDescent="0.3">
      <c r="A685" s="8" t="s">
        <v>221</v>
      </c>
      <c r="B685" s="8" t="s">
        <v>1203</v>
      </c>
      <c r="C685" s="9">
        <v>0.8</v>
      </c>
      <c r="D685" s="8">
        <v>5</v>
      </c>
      <c r="E685" s="8">
        <v>4</v>
      </c>
      <c r="F685" s="8">
        <v>1</v>
      </c>
      <c r="G685" s="8" t="s">
        <v>1189</v>
      </c>
      <c r="H685" s="8" t="s">
        <v>2490</v>
      </c>
      <c r="I685" s="8" t="s">
        <v>2491</v>
      </c>
      <c r="J685" s="8" t="s">
        <v>897</v>
      </c>
      <c r="K685" s="8" t="s">
        <v>897</v>
      </c>
      <c r="L685" s="8" t="s">
        <v>872</v>
      </c>
      <c r="M685" s="8" t="s">
        <v>4597</v>
      </c>
      <c r="N685" s="8" t="s">
        <v>4583</v>
      </c>
    </row>
    <row r="686" spans="1:14" x14ac:dyDescent="0.3">
      <c r="A686" s="6" t="s">
        <v>1203</v>
      </c>
      <c r="B686" s="6" t="s">
        <v>218</v>
      </c>
      <c r="C686" s="7">
        <v>1</v>
      </c>
      <c r="D686" s="6">
        <v>13</v>
      </c>
      <c r="E686" s="6">
        <v>13</v>
      </c>
      <c r="F686" s="6">
        <v>0</v>
      </c>
      <c r="G686" s="6" t="s">
        <v>1189</v>
      </c>
      <c r="H686" s="6" t="s">
        <v>2490</v>
      </c>
      <c r="I686" s="6" t="s">
        <v>2491</v>
      </c>
      <c r="J686" s="6" t="s">
        <v>897</v>
      </c>
      <c r="K686" s="6" t="s">
        <v>897</v>
      </c>
      <c r="L686" s="6" t="s">
        <v>872</v>
      </c>
      <c r="M686" s="6" t="s">
        <v>4597</v>
      </c>
      <c r="N686" s="6" t="s">
        <v>4583</v>
      </c>
    </row>
    <row r="687" spans="1:14" x14ac:dyDescent="0.3">
      <c r="A687" s="8" t="s">
        <v>82</v>
      </c>
      <c r="B687" s="8" t="s">
        <v>270</v>
      </c>
      <c r="C687" s="9">
        <v>0.72222222222222221</v>
      </c>
      <c r="D687" s="8">
        <v>18</v>
      </c>
      <c r="E687" s="8">
        <v>13</v>
      </c>
      <c r="F687" s="8">
        <v>5</v>
      </c>
      <c r="G687" s="8" t="s">
        <v>1189</v>
      </c>
      <c r="H687" s="8" t="s">
        <v>2495</v>
      </c>
      <c r="I687" s="8" t="s">
        <v>2491</v>
      </c>
      <c r="J687" s="8" t="s">
        <v>949</v>
      </c>
      <c r="K687" s="8" t="s">
        <v>949</v>
      </c>
      <c r="L687" s="8" t="s">
        <v>883</v>
      </c>
      <c r="M687" s="8" t="s">
        <v>4596</v>
      </c>
      <c r="N687" s="8" t="s">
        <v>4583</v>
      </c>
    </row>
    <row r="688" spans="1:14" x14ac:dyDescent="0.3">
      <c r="A688" s="6" t="s">
        <v>82</v>
      </c>
      <c r="B688" s="6" t="s">
        <v>79</v>
      </c>
      <c r="C688" s="7">
        <v>1</v>
      </c>
      <c r="D688" s="6">
        <v>1</v>
      </c>
      <c r="E688" s="6">
        <v>1</v>
      </c>
      <c r="F688" s="6">
        <v>0</v>
      </c>
      <c r="G688" s="6" t="s">
        <v>1189</v>
      </c>
      <c r="H688" s="6" t="s">
        <v>2495</v>
      </c>
      <c r="I688" s="6" t="s">
        <v>2491</v>
      </c>
      <c r="J688" s="6" t="s">
        <v>949</v>
      </c>
      <c r="K688" s="6" t="s">
        <v>949</v>
      </c>
      <c r="L688" s="6" t="s">
        <v>883</v>
      </c>
      <c r="M688" s="6" t="s">
        <v>4596</v>
      </c>
      <c r="N688" s="6" t="s">
        <v>4583</v>
      </c>
    </row>
    <row r="689" spans="1:14" x14ac:dyDescent="0.3">
      <c r="A689" s="8" t="s">
        <v>82</v>
      </c>
      <c r="B689" s="8" t="s">
        <v>986</v>
      </c>
      <c r="C689" s="9">
        <v>0.92592592592592593</v>
      </c>
      <c r="D689" s="8">
        <v>27</v>
      </c>
      <c r="E689" s="8">
        <v>25</v>
      </c>
      <c r="F689" s="8">
        <v>2</v>
      </c>
      <c r="G689" s="8" t="s">
        <v>1189</v>
      </c>
      <c r="H689" s="8" t="s">
        <v>2495</v>
      </c>
      <c r="I689" s="8" t="s">
        <v>2491</v>
      </c>
      <c r="J689" s="8" t="s">
        <v>949</v>
      </c>
      <c r="K689" s="8" t="s">
        <v>949</v>
      </c>
      <c r="L689" s="8" t="s">
        <v>883</v>
      </c>
      <c r="M689" s="8" t="s">
        <v>4596</v>
      </c>
      <c r="N689" s="8" t="s">
        <v>4583</v>
      </c>
    </row>
    <row r="690" spans="1:14" x14ac:dyDescent="0.3">
      <c r="A690" s="6" t="s">
        <v>986</v>
      </c>
      <c r="B690" s="6" t="s">
        <v>86</v>
      </c>
      <c r="C690" s="7">
        <v>0.59375</v>
      </c>
      <c r="D690" s="6">
        <v>64</v>
      </c>
      <c r="E690" s="6">
        <v>38</v>
      </c>
      <c r="F690" s="6">
        <v>26</v>
      </c>
      <c r="G690" s="6" t="s">
        <v>1189</v>
      </c>
      <c r="H690" s="6" t="s">
        <v>2495</v>
      </c>
      <c r="I690" s="6" t="s">
        <v>2491</v>
      </c>
      <c r="J690" s="6" t="s">
        <v>949</v>
      </c>
      <c r="K690" s="6" t="s">
        <v>949</v>
      </c>
      <c r="L690" s="6" t="s">
        <v>883</v>
      </c>
      <c r="M690" s="6" t="s">
        <v>4596</v>
      </c>
      <c r="N690" s="6" t="s">
        <v>4583</v>
      </c>
    </row>
    <row r="691" spans="1:14" x14ac:dyDescent="0.3">
      <c r="A691" s="8" t="s">
        <v>986</v>
      </c>
      <c r="B691" s="8" t="s">
        <v>518</v>
      </c>
      <c r="C691" s="9">
        <v>0.8571428571428571</v>
      </c>
      <c r="D691" s="8">
        <v>14</v>
      </c>
      <c r="E691" s="8">
        <v>12</v>
      </c>
      <c r="F691" s="8">
        <v>2</v>
      </c>
      <c r="G691" s="8" t="s">
        <v>1189</v>
      </c>
      <c r="H691" s="8" t="s">
        <v>2495</v>
      </c>
      <c r="I691" s="8" t="s">
        <v>2491</v>
      </c>
      <c r="J691" s="8" t="s">
        <v>949</v>
      </c>
      <c r="K691" s="8" t="s">
        <v>949</v>
      </c>
      <c r="L691" s="8" t="s">
        <v>883</v>
      </c>
      <c r="M691" s="8" t="s">
        <v>4596</v>
      </c>
      <c r="N691" s="8" t="s">
        <v>4583</v>
      </c>
    </row>
    <row r="692" spans="1:14" x14ac:dyDescent="0.3">
      <c r="A692" s="6" t="s">
        <v>518</v>
      </c>
      <c r="B692" s="6" t="s">
        <v>161</v>
      </c>
      <c r="C692" s="7">
        <v>0.95833333333333337</v>
      </c>
      <c r="D692" s="6">
        <v>24</v>
      </c>
      <c r="E692" s="6">
        <v>23</v>
      </c>
      <c r="F692" s="6">
        <v>1</v>
      </c>
      <c r="G692" s="6" t="s">
        <v>1189</v>
      </c>
      <c r="H692" s="6" t="s">
        <v>2495</v>
      </c>
      <c r="I692" s="6" t="s">
        <v>2491</v>
      </c>
      <c r="J692" s="6" t="s">
        <v>949</v>
      </c>
      <c r="K692" s="6" t="s">
        <v>949</v>
      </c>
      <c r="L692" s="6" t="s">
        <v>883</v>
      </c>
      <c r="M692" s="6" t="s">
        <v>4596</v>
      </c>
      <c r="N692" s="6" t="s">
        <v>4583</v>
      </c>
    </row>
    <row r="693" spans="1:14" x14ac:dyDescent="0.3">
      <c r="A693" s="8" t="s">
        <v>51</v>
      </c>
      <c r="B693" s="8" t="s">
        <v>881</v>
      </c>
      <c r="C693" s="9">
        <v>0.75</v>
      </c>
      <c r="D693" s="8">
        <v>4</v>
      </c>
      <c r="E693" s="8">
        <v>3</v>
      </c>
      <c r="F693" s="8">
        <v>1</v>
      </c>
      <c r="G693" s="8" t="s">
        <v>1189</v>
      </c>
      <c r="H693" s="8" t="s">
        <v>2499</v>
      </c>
      <c r="I693" s="8" t="s">
        <v>2491</v>
      </c>
      <c r="J693" s="8" t="s">
        <v>909</v>
      </c>
      <c r="K693" s="8" t="s">
        <v>909</v>
      </c>
      <c r="L693" s="8" t="s">
        <v>850</v>
      </c>
      <c r="M693" s="8" t="s">
        <v>4595</v>
      </c>
      <c r="N693" s="8" t="s">
        <v>4583</v>
      </c>
    </row>
    <row r="694" spans="1:14" x14ac:dyDescent="0.3">
      <c r="A694" s="6" t="s">
        <v>51</v>
      </c>
      <c r="B694" s="6" t="s">
        <v>299</v>
      </c>
      <c r="C694" s="7">
        <v>0.66666666666666663</v>
      </c>
      <c r="D694" s="6">
        <v>48</v>
      </c>
      <c r="E694" s="6">
        <v>32</v>
      </c>
      <c r="F694" s="6">
        <v>16</v>
      </c>
      <c r="G694" s="6" t="s">
        <v>1189</v>
      </c>
      <c r="H694" s="6" t="s">
        <v>2499</v>
      </c>
      <c r="I694" s="6" t="s">
        <v>2491</v>
      </c>
      <c r="J694" s="6" t="s">
        <v>909</v>
      </c>
      <c r="K694" s="6" t="s">
        <v>909</v>
      </c>
      <c r="L694" s="6" t="s">
        <v>850</v>
      </c>
      <c r="M694" s="6" t="s">
        <v>4595</v>
      </c>
      <c r="N694" s="6" t="s">
        <v>4583</v>
      </c>
    </row>
    <row r="695" spans="1:14" x14ac:dyDescent="0.3">
      <c r="A695" s="8" t="s">
        <v>55</v>
      </c>
      <c r="B695" s="8" t="s">
        <v>51</v>
      </c>
      <c r="C695" s="9">
        <v>0.7142857142857143</v>
      </c>
      <c r="D695" s="8">
        <v>35</v>
      </c>
      <c r="E695" s="8">
        <v>25</v>
      </c>
      <c r="F695" s="8">
        <v>10</v>
      </c>
      <c r="G695" s="8" t="s">
        <v>1189</v>
      </c>
      <c r="H695" s="8" t="s">
        <v>2499</v>
      </c>
      <c r="I695" s="8" t="s">
        <v>2491</v>
      </c>
      <c r="J695" s="8" t="s">
        <v>909</v>
      </c>
      <c r="K695" s="8" t="s">
        <v>909</v>
      </c>
      <c r="L695" s="8" t="s">
        <v>850</v>
      </c>
      <c r="M695" s="8" t="s">
        <v>4595</v>
      </c>
      <c r="N695" s="8" t="s">
        <v>4583</v>
      </c>
    </row>
    <row r="696" spans="1:14" x14ac:dyDescent="0.3">
      <c r="A696" s="6" t="s">
        <v>51</v>
      </c>
      <c r="B696" s="6" t="s">
        <v>52</v>
      </c>
      <c r="C696" s="7">
        <v>0.7142857142857143</v>
      </c>
      <c r="D696" s="6">
        <v>7</v>
      </c>
      <c r="E696" s="6">
        <v>5</v>
      </c>
      <c r="F696" s="6">
        <v>2</v>
      </c>
      <c r="G696" s="6" t="s">
        <v>1189</v>
      </c>
      <c r="H696" s="6" t="s">
        <v>2499</v>
      </c>
      <c r="I696" s="6" t="s">
        <v>2491</v>
      </c>
      <c r="J696" s="6" t="s">
        <v>909</v>
      </c>
      <c r="K696" s="6" t="s">
        <v>909</v>
      </c>
      <c r="L696" s="6" t="s">
        <v>850</v>
      </c>
      <c r="M696" s="6" t="s">
        <v>4595</v>
      </c>
      <c r="N696" s="6" t="s">
        <v>4583</v>
      </c>
    </row>
    <row r="697" spans="1:14" x14ac:dyDescent="0.3">
      <c r="A697" s="8" t="s">
        <v>118</v>
      </c>
      <c r="B697" s="8" t="s">
        <v>51</v>
      </c>
      <c r="C697" s="9">
        <v>0.5</v>
      </c>
      <c r="D697" s="8">
        <v>14</v>
      </c>
      <c r="E697" s="8">
        <v>7</v>
      </c>
      <c r="F697" s="8">
        <v>7</v>
      </c>
      <c r="G697" s="8" t="s">
        <v>1189</v>
      </c>
      <c r="H697" s="8" t="s">
        <v>2499</v>
      </c>
      <c r="I697" s="8" t="s">
        <v>2491</v>
      </c>
      <c r="J697" s="8" t="s">
        <v>909</v>
      </c>
      <c r="K697" s="8" t="s">
        <v>909</v>
      </c>
      <c r="L697" s="8" t="s">
        <v>850</v>
      </c>
      <c r="M697" s="8" t="s">
        <v>4595</v>
      </c>
      <c r="N697" s="8" t="s">
        <v>4583</v>
      </c>
    </row>
    <row r="698" spans="1:14" x14ac:dyDescent="0.3">
      <c r="A698" s="6" t="s">
        <v>1026</v>
      </c>
      <c r="B698" s="6" t="s">
        <v>51</v>
      </c>
      <c r="C698" s="7">
        <v>0.5625</v>
      </c>
      <c r="D698" s="6">
        <v>32</v>
      </c>
      <c r="E698" s="6">
        <v>18</v>
      </c>
      <c r="F698" s="6">
        <v>14</v>
      </c>
      <c r="G698" s="6" t="s">
        <v>1189</v>
      </c>
      <c r="H698" s="6" t="s">
        <v>2499</v>
      </c>
      <c r="I698" s="6" t="s">
        <v>2491</v>
      </c>
      <c r="J698" s="6" t="s">
        <v>909</v>
      </c>
      <c r="K698" s="6" t="s">
        <v>909</v>
      </c>
      <c r="L698" s="6" t="s">
        <v>850</v>
      </c>
      <c r="M698" s="6" t="s">
        <v>4595</v>
      </c>
      <c r="N698" s="6" t="s">
        <v>4583</v>
      </c>
    </row>
    <row r="699" spans="1:14" x14ac:dyDescent="0.3">
      <c r="A699" s="8" t="s">
        <v>1026</v>
      </c>
      <c r="B699" s="8" t="s">
        <v>215</v>
      </c>
      <c r="C699" s="9">
        <v>0.6</v>
      </c>
      <c r="D699" s="8">
        <v>10</v>
      </c>
      <c r="E699" s="8">
        <v>6</v>
      </c>
      <c r="F699" s="8">
        <v>4</v>
      </c>
      <c r="G699" s="8" t="s">
        <v>1189</v>
      </c>
      <c r="H699" s="8" t="s">
        <v>2499</v>
      </c>
      <c r="I699" s="8" t="s">
        <v>2491</v>
      </c>
      <c r="J699" s="8" t="s">
        <v>909</v>
      </c>
      <c r="K699" s="8" t="s">
        <v>909</v>
      </c>
      <c r="L699" s="8" t="s">
        <v>850</v>
      </c>
      <c r="M699" s="8" t="s">
        <v>4595</v>
      </c>
      <c r="N699" s="8" t="s">
        <v>4583</v>
      </c>
    </row>
    <row r="700" spans="1:14" x14ac:dyDescent="0.3">
      <c r="A700" s="6" t="s">
        <v>947</v>
      </c>
      <c r="B700" s="6" t="s">
        <v>1193</v>
      </c>
      <c r="C700" s="7">
        <v>0.5714285714285714</v>
      </c>
      <c r="D700" s="6">
        <v>7</v>
      </c>
      <c r="E700" s="6">
        <v>4</v>
      </c>
      <c r="F700" s="6">
        <v>3</v>
      </c>
      <c r="G700" s="6" t="s">
        <v>1189</v>
      </c>
      <c r="H700" s="6" t="s">
        <v>2503</v>
      </c>
      <c r="I700" s="6" t="s">
        <v>2491</v>
      </c>
      <c r="J700" s="6" t="s">
        <v>897</v>
      </c>
      <c r="K700" s="6" t="s">
        <v>897</v>
      </c>
      <c r="L700" s="6" t="s">
        <v>883</v>
      </c>
      <c r="M700" s="6" t="s">
        <v>4596</v>
      </c>
      <c r="N700" s="6" t="s">
        <v>4583</v>
      </c>
    </row>
    <row r="701" spans="1:14" x14ac:dyDescent="0.3">
      <c r="A701" s="8" t="s">
        <v>1192</v>
      </c>
      <c r="B701" s="8" t="s">
        <v>1193</v>
      </c>
      <c r="C701" s="9">
        <v>1</v>
      </c>
      <c r="D701" s="8">
        <v>5</v>
      </c>
      <c r="E701" s="8">
        <v>5</v>
      </c>
      <c r="F701" s="8">
        <v>0</v>
      </c>
      <c r="G701" s="8" t="s">
        <v>1189</v>
      </c>
      <c r="H701" s="8" t="s">
        <v>2503</v>
      </c>
      <c r="I701" s="8" t="s">
        <v>2491</v>
      </c>
      <c r="J701" s="8" t="s">
        <v>897</v>
      </c>
      <c r="K701" s="8" t="s">
        <v>897</v>
      </c>
      <c r="L701" s="8" t="s">
        <v>883</v>
      </c>
      <c r="M701" s="8" t="s">
        <v>4596</v>
      </c>
      <c r="N701" s="8" t="s">
        <v>4583</v>
      </c>
    </row>
    <row r="702" spans="1:14" x14ac:dyDescent="0.3">
      <c r="A702" s="6" t="s">
        <v>1192</v>
      </c>
      <c r="B702" s="6" t="s">
        <v>148</v>
      </c>
      <c r="C702" s="7">
        <v>0.60396039603960394</v>
      </c>
      <c r="D702" s="6">
        <v>101</v>
      </c>
      <c r="E702" s="6">
        <v>61</v>
      </c>
      <c r="F702" s="6">
        <v>40</v>
      </c>
      <c r="G702" s="6" t="s">
        <v>1189</v>
      </c>
      <c r="H702" s="6" t="s">
        <v>2503</v>
      </c>
      <c r="I702" s="6" t="s">
        <v>2491</v>
      </c>
      <c r="J702" s="6" t="s">
        <v>897</v>
      </c>
      <c r="K702" s="6" t="s">
        <v>897</v>
      </c>
      <c r="L702" s="6" t="s">
        <v>883</v>
      </c>
      <c r="M702" s="6" t="s">
        <v>4596</v>
      </c>
      <c r="N702" s="6" t="s">
        <v>4583</v>
      </c>
    </row>
    <row r="703" spans="1:14" x14ac:dyDescent="0.3">
      <c r="A703" s="8" t="s">
        <v>1192</v>
      </c>
      <c r="B703" s="8" t="s">
        <v>243</v>
      </c>
      <c r="C703" s="9">
        <v>1</v>
      </c>
      <c r="D703" s="8">
        <v>7</v>
      </c>
      <c r="E703" s="8">
        <v>7</v>
      </c>
      <c r="F703" s="8">
        <v>0</v>
      </c>
      <c r="G703" s="8" t="s">
        <v>1189</v>
      </c>
      <c r="H703" s="8" t="s">
        <v>2503</v>
      </c>
      <c r="I703" s="8" t="s">
        <v>2491</v>
      </c>
      <c r="J703" s="8" t="s">
        <v>897</v>
      </c>
      <c r="K703" s="8" t="s">
        <v>897</v>
      </c>
      <c r="L703" s="8" t="s">
        <v>883</v>
      </c>
      <c r="M703" s="8" t="s">
        <v>4596</v>
      </c>
      <c r="N703" s="8" t="s">
        <v>4583</v>
      </c>
    </row>
    <row r="704" spans="1:14" x14ac:dyDescent="0.3">
      <c r="A704" s="6" t="s">
        <v>243</v>
      </c>
      <c r="B704" s="6" t="s">
        <v>71</v>
      </c>
      <c r="C704" s="7">
        <v>0.54166666666666663</v>
      </c>
      <c r="D704" s="6">
        <v>24</v>
      </c>
      <c r="E704" s="6">
        <v>13</v>
      </c>
      <c r="F704" s="6">
        <v>11</v>
      </c>
      <c r="G704" s="6" t="s">
        <v>1189</v>
      </c>
      <c r="H704" s="6" t="s">
        <v>2503</v>
      </c>
      <c r="I704" s="6" t="s">
        <v>2491</v>
      </c>
      <c r="J704" s="6" t="s">
        <v>897</v>
      </c>
      <c r="K704" s="6" t="s">
        <v>897</v>
      </c>
      <c r="L704" s="6" t="s">
        <v>883</v>
      </c>
      <c r="M704" s="6" t="s">
        <v>4596</v>
      </c>
      <c r="N704" s="6" t="s">
        <v>4583</v>
      </c>
    </row>
    <row r="705" spans="1:14" x14ac:dyDescent="0.3">
      <c r="A705" s="8" t="s">
        <v>71</v>
      </c>
      <c r="B705" s="8" t="s">
        <v>89</v>
      </c>
      <c r="C705" s="9">
        <v>0.75</v>
      </c>
      <c r="D705" s="8">
        <v>20</v>
      </c>
      <c r="E705" s="8">
        <v>15</v>
      </c>
      <c r="F705" s="8">
        <v>5</v>
      </c>
      <c r="G705" s="8" t="s">
        <v>1189</v>
      </c>
      <c r="H705" s="8" t="s">
        <v>2503</v>
      </c>
      <c r="I705" s="8" t="s">
        <v>2491</v>
      </c>
      <c r="J705" s="8" t="s">
        <v>897</v>
      </c>
      <c r="K705" s="8" t="s">
        <v>897</v>
      </c>
      <c r="L705" s="8" t="s">
        <v>883</v>
      </c>
      <c r="M705" s="8" t="s">
        <v>4596</v>
      </c>
      <c r="N705" s="8" t="s">
        <v>4583</v>
      </c>
    </row>
    <row r="706" spans="1:14" x14ac:dyDescent="0.3">
      <c r="A706" s="6" t="s">
        <v>71</v>
      </c>
      <c r="B706" s="6" t="s">
        <v>233</v>
      </c>
      <c r="C706" s="7">
        <v>0.94736842105263153</v>
      </c>
      <c r="D706" s="6">
        <v>19</v>
      </c>
      <c r="E706" s="6">
        <v>18</v>
      </c>
      <c r="F706" s="6">
        <v>1</v>
      </c>
      <c r="G706" s="6" t="s">
        <v>1189</v>
      </c>
      <c r="H706" s="6" t="s">
        <v>2503</v>
      </c>
      <c r="I706" s="6" t="s">
        <v>2491</v>
      </c>
      <c r="J706" s="6" t="s">
        <v>897</v>
      </c>
      <c r="K706" s="6" t="s">
        <v>897</v>
      </c>
      <c r="L706" s="6" t="s">
        <v>883</v>
      </c>
      <c r="M706" s="6" t="s">
        <v>4596</v>
      </c>
      <c r="N706" s="6" t="s">
        <v>4583</v>
      </c>
    </row>
    <row r="707" spans="1:14" x14ac:dyDescent="0.3">
      <c r="A707" s="8" t="s">
        <v>51</v>
      </c>
      <c r="B707" s="8" t="s">
        <v>881</v>
      </c>
      <c r="C707" s="9">
        <v>0.83333333333333337</v>
      </c>
      <c r="D707" s="8">
        <v>6</v>
      </c>
      <c r="E707" s="8">
        <v>5</v>
      </c>
      <c r="F707" s="8">
        <v>1</v>
      </c>
      <c r="G707" s="8" t="s">
        <v>1189</v>
      </c>
      <c r="H707" s="8" t="s">
        <v>2507</v>
      </c>
      <c r="I707" s="8" t="s">
        <v>2491</v>
      </c>
      <c r="J707" s="8" t="s">
        <v>909</v>
      </c>
      <c r="K707" s="8" t="s">
        <v>909</v>
      </c>
      <c r="L707" s="8" t="s">
        <v>949</v>
      </c>
      <c r="M707" s="8" t="s">
        <v>4593</v>
      </c>
      <c r="N707" s="8" t="s">
        <v>4583</v>
      </c>
    </row>
    <row r="708" spans="1:14" x14ac:dyDescent="0.3">
      <c r="A708" s="6" t="s">
        <v>299</v>
      </c>
      <c r="B708" s="6" t="s">
        <v>51</v>
      </c>
      <c r="C708" s="7">
        <v>0.56097560975609762</v>
      </c>
      <c r="D708" s="6">
        <v>82</v>
      </c>
      <c r="E708" s="6">
        <v>46</v>
      </c>
      <c r="F708" s="6">
        <v>36</v>
      </c>
      <c r="G708" s="6" t="s">
        <v>1189</v>
      </c>
      <c r="H708" s="6" t="s">
        <v>2507</v>
      </c>
      <c r="I708" s="6" t="s">
        <v>2491</v>
      </c>
      <c r="J708" s="6" t="s">
        <v>909</v>
      </c>
      <c r="K708" s="6" t="s">
        <v>909</v>
      </c>
      <c r="L708" s="6" t="s">
        <v>949</v>
      </c>
      <c r="M708" s="6" t="s">
        <v>4593</v>
      </c>
      <c r="N708" s="6" t="s">
        <v>4583</v>
      </c>
    </row>
    <row r="709" spans="1:14" x14ac:dyDescent="0.3">
      <c r="A709" s="8" t="s">
        <v>52</v>
      </c>
      <c r="B709" s="8" t="s">
        <v>299</v>
      </c>
      <c r="C709" s="9">
        <v>0.50704225352112675</v>
      </c>
      <c r="D709" s="8">
        <v>71</v>
      </c>
      <c r="E709" s="8">
        <v>36</v>
      </c>
      <c r="F709" s="8">
        <v>35</v>
      </c>
      <c r="G709" s="8" t="s">
        <v>1189</v>
      </c>
      <c r="H709" s="8" t="s">
        <v>2507</v>
      </c>
      <c r="I709" s="8" t="s">
        <v>2491</v>
      </c>
      <c r="J709" s="8" t="s">
        <v>909</v>
      </c>
      <c r="K709" s="8" t="s">
        <v>909</v>
      </c>
      <c r="L709" s="8" t="s">
        <v>949</v>
      </c>
      <c r="M709" s="8" t="s">
        <v>4593</v>
      </c>
      <c r="N709" s="8" t="s">
        <v>4583</v>
      </c>
    </row>
    <row r="710" spans="1:14" x14ac:dyDescent="0.3">
      <c r="A710" s="6" t="s">
        <v>299</v>
      </c>
      <c r="B710" s="6" t="s">
        <v>55</v>
      </c>
      <c r="C710" s="7">
        <v>1</v>
      </c>
      <c r="D710" s="6">
        <v>49</v>
      </c>
      <c r="E710" s="6">
        <v>49</v>
      </c>
      <c r="F710" s="6">
        <v>0</v>
      </c>
      <c r="G710" s="6" t="s">
        <v>1189</v>
      </c>
      <c r="H710" s="6" t="s">
        <v>2507</v>
      </c>
      <c r="I710" s="6" t="s">
        <v>2491</v>
      </c>
      <c r="J710" s="6" t="s">
        <v>909</v>
      </c>
      <c r="K710" s="6" t="s">
        <v>909</v>
      </c>
      <c r="L710" s="6" t="s">
        <v>949</v>
      </c>
      <c r="M710" s="6" t="s">
        <v>4593</v>
      </c>
      <c r="N710" s="6" t="s">
        <v>4583</v>
      </c>
    </row>
    <row r="711" spans="1:14" x14ac:dyDescent="0.3">
      <c r="A711" s="8" t="s">
        <v>55</v>
      </c>
      <c r="B711" s="8" t="s">
        <v>118</v>
      </c>
      <c r="C711" s="9">
        <v>0.7</v>
      </c>
      <c r="D711" s="8">
        <v>20</v>
      </c>
      <c r="E711" s="8">
        <v>14</v>
      </c>
      <c r="F711" s="8">
        <v>6</v>
      </c>
      <c r="G711" s="8" t="s">
        <v>1189</v>
      </c>
      <c r="H711" s="8" t="s">
        <v>2507</v>
      </c>
      <c r="I711" s="8" t="s">
        <v>2491</v>
      </c>
      <c r="J711" s="8" t="s">
        <v>909</v>
      </c>
      <c r="K711" s="8" t="s">
        <v>909</v>
      </c>
      <c r="L711" s="8" t="s">
        <v>949</v>
      </c>
      <c r="M711" s="8" t="s">
        <v>4593</v>
      </c>
      <c r="N711" s="8" t="s">
        <v>4583</v>
      </c>
    </row>
    <row r="712" spans="1:14" x14ac:dyDescent="0.3">
      <c r="A712" s="6" t="s">
        <v>25</v>
      </c>
      <c r="B712" s="6" t="s">
        <v>31</v>
      </c>
      <c r="C712" s="7">
        <v>0.64772727272727271</v>
      </c>
      <c r="D712" s="6">
        <v>176</v>
      </c>
      <c r="E712" s="6">
        <v>114</v>
      </c>
      <c r="F712" s="6">
        <v>62</v>
      </c>
      <c r="G712" s="6" t="s">
        <v>1189</v>
      </c>
      <c r="H712" s="6" t="s">
        <v>2511</v>
      </c>
      <c r="I712" s="6" t="s">
        <v>2491</v>
      </c>
      <c r="J712" s="6" t="s">
        <v>872</v>
      </c>
      <c r="K712" s="6" t="s">
        <v>872</v>
      </c>
      <c r="L712" s="6" t="s">
        <v>850</v>
      </c>
      <c r="M712" s="6" t="s">
        <v>4595</v>
      </c>
      <c r="N712" s="6" t="s">
        <v>4583</v>
      </c>
    </row>
    <row r="713" spans="1:14" x14ac:dyDescent="0.3">
      <c r="A713" s="8" t="s">
        <v>1250</v>
      </c>
      <c r="B713" s="8" t="s">
        <v>25</v>
      </c>
      <c r="C713" s="9">
        <v>1</v>
      </c>
      <c r="D713" s="8">
        <v>9</v>
      </c>
      <c r="E713" s="8">
        <v>9</v>
      </c>
      <c r="F713" s="8">
        <v>0</v>
      </c>
      <c r="G713" s="8" t="s">
        <v>1189</v>
      </c>
      <c r="H713" s="8" t="s">
        <v>2511</v>
      </c>
      <c r="I713" s="8" t="s">
        <v>2491</v>
      </c>
      <c r="J713" s="8" t="s">
        <v>872</v>
      </c>
      <c r="K713" s="8" t="s">
        <v>872</v>
      </c>
      <c r="L713" s="8" t="s">
        <v>850</v>
      </c>
      <c r="M713" s="8" t="s">
        <v>4595</v>
      </c>
      <c r="N713" s="8" t="s">
        <v>4583</v>
      </c>
    </row>
    <row r="714" spans="1:14" x14ac:dyDescent="0.3">
      <c r="A714" s="6" t="s">
        <v>1250</v>
      </c>
      <c r="B714" s="6" t="s">
        <v>36</v>
      </c>
      <c r="C714" s="7">
        <v>0.65</v>
      </c>
      <c r="D714" s="6">
        <v>20</v>
      </c>
      <c r="E714" s="6">
        <v>13</v>
      </c>
      <c r="F714" s="6">
        <v>7</v>
      </c>
      <c r="G714" s="6" t="s">
        <v>1189</v>
      </c>
      <c r="H714" s="6" t="s">
        <v>2511</v>
      </c>
      <c r="I714" s="6" t="s">
        <v>2491</v>
      </c>
      <c r="J714" s="6" t="s">
        <v>872</v>
      </c>
      <c r="K714" s="6" t="s">
        <v>872</v>
      </c>
      <c r="L714" s="6" t="s">
        <v>850</v>
      </c>
      <c r="M714" s="6" t="s">
        <v>4595</v>
      </c>
      <c r="N714" s="6" t="s">
        <v>4583</v>
      </c>
    </row>
    <row r="715" spans="1:14" x14ac:dyDescent="0.3">
      <c r="A715" s="8" t="s">
        <v>95</v>
      </c>
      <c r="B715" s="8" t="s">
        <v>691</v>
      </c>
      <c r="C715" s="9">
        <v>0.58823529411764708</v>
      </c>
      <c r="D715" s="8">
        <v>17</v>
      </c>
      <c r="E715" s="8">
        <v>10</v>
      </c>
      <c r="F715" s="8">
        <v>7</v>
      </c>
      <c r="G715" s="8" t="s">
        <v>1189</v>
      </c>
      <c r="H715" s="8" t="s">
        <v>2515</v>
      </c>
      <c r="I715" s="8" t="s">
        <v>2491</v>
      </c>
      <c r="J715" s="8" t="s">
        <v>883</v>
      </c>
      <c r="K715" s="8" t="s">
        <v>883</v>
      </c>
      <c r="L715" s="8" t="s">
        <v>909</v>
      </c>
      <c r="M715" s="8" t="s">
        <v>4592</v>
      </c>
      <c r="N715" s="8" t="s">
        <v>4583</v>
      </c>
    </row>
    <row r="716" spans="1:14" x14ac:dyDescent="0.3">
      <c r="A716" s="6" t="s">
        <v>1255</v>
      </c>
      <c r="B716" s="6" t="s">
        <v>95</v>
      </c>
      <c r="C716" s="7">
        <v>1</v>
      </c>
      <c r="D716" s="6">
        <v>1</v>
      </c>
      <c r="E716" s="6">
        <v>1</v>
      </c>
      <c r="F716" s="6">
        <v>0</v>
      </c>
      <c r="G716" s="6" t="s">
        <v>1189</v>
      </c>
      <c r="H716" s="6" t="s">
        <v>2515</v>
      </c>
      <c r="I716" s="6" t="s">
        <v>2491</v>
      </c>
      <c r="J716" s="6" t="s">
        <v>883</v>
      </c>
      <c r="K716" s="6" t="s">
        <v>883</v>
      </c>
      <c r="L716" s="6" t="s">
        <v>909</v>
      </c>
      <c r="M716" s="6" t="s">
        <v>4592</v>
      </c>
      <c r="N716" s="6" t="s">
        <v>4583</v>
      </c>
    </row>
    <row r="717" spans="1:14" x14ac:dyDescent="0.3">
      <c r="A717" s="8" t="s">
        <v>99</v>
      </c>
      <c r="B717" s="8" t="s">
        <v>1255</v>
      </c>
      <c r="C717" s="9">
        <v>0.651685393258427</v>
      </c>
      <c r="D717" s="8">
        <v>89</v>
      </c>
      <c r="E717" s="8">
        <v>58</v>
      </c>
      <c r="F717" s="8">
        <v>31</v>
      </c>
      <c r="G717" s="8" t="s">
        <v>1189</v>
      </c>
      <c r="H717" s="8" t="s">
        <v>2515</v>
      </c>
      <c r="I717" s="8" t="s">
        <v>2491</v>
      </c>
      <c r="J717" s="8" t="s">
        <v>883</v>
      </c>
      <c r="K717" s="8" t="s">
        <v>883</v>
      </c>
      <c r="L717" s="8" t="s">
        <v>909</v>
      </c>
      <c r="M717" s="8" t="s">
        <v>4592</v>
      </c>
      <c r="N717" s="8" t="s">
        <v>4583</v>
      </c>
    </row>
    <row r="718" spans="1:14" x14ac:dyDescent="0.3">
      <c r="A718" s="6" t="s">
        <v>104</v>
      </c>
      <c r="B718" s="6" t="s">
        <v>99</v>
      </c>
      <c r="C718" s="7">
        <v>0.5</v>
      </c>
      <c r="D718" s="6">
        <v>2</v>
      </c>
      <c r="E718" s="6">
        <v>1</v>
      </c>
      <c r="F718" s="6">
        <v>1</v>
      </c>
      <c r="G718" s="6" t="s">
        <v>1189</v>
      </c>
      <c r="H718" s="6" t="s">
        <v>2515</v>
      </c>
      <c r="I718" s="6" t="s">
        <v>2491</v>
      </c>
      <c r="J718" s="6" t="s">
        <v>883</v>
      </c>
      <c r="K718" s="6" t="s">
        <v>883</v>
      </c>
      <c r="L718" s="6" t="s">
        <v>909</v>
      </c>
      <c r="M718" s="6" t="s">
        <v>4592</v>
      </c>
      <c r="N718" s="6" t="s">
        <v>4583</v>
      </c>
    </row>
    <row r="719" spans="1:14" x14ac:dyDescent="0.3">
      <c r="A719" s="8" t="s">
        <v>99</v>
      </c>
      <c r="B719" s="8" t="s">
        <v>191</v>
      </c>
      <c r="C719" s="9">
        <v>1</v>
      </c>
      <c r="D719" s="8">
        <v>59</v>
      </c>
      <c r="E719" s="8">
        <v>59</v>
      </c>
      <c r="F719" s="8">
        <v>0</v>
      </c>
      <c r="G719" s="8" t="s">
        <v>1189</v>
      </c>
      <c r="H719" s="8" t="s">
        <v>2515</v>
      </c>
      <c r="I719" s="8" t="s">
        <v>2491</v>
      </c>
      <c r="J719" s="8" t="s">
        <v>883</v>
      </c>
      <c r="K719" s="8" t="s">
        <v>883</v>
      </c>
      <c r="L719" s="8" t="s">
        <v>909</v>
      </c>
      <c r="M719" s="8" t="s">
        <v>4592</v>
      </c>
      <c r="N719" s="8" t="s">
        <v>4583</v>
      </c>
    </row>
    <row r="720" spans="1:14" x14ac:dyDescent="0.3">
      <c r="A720" s="6" t="s">
        <v>106</v>
      </c>
      <c r="B720" s="6" t="s">
        <v>191</v>
      </c>
      <c r="C720" s="7">
        <v>0.68421052631578949</v>
      </c>
      <c r="D720" s="6">
        <v>19</v>
      </c>
      <c r="E720" s="6">
        <v>13</v>
      </c>
      <c r="F720" s="6">
        <v>6</v>
      </c>
      <c r="G720" s="6" t="s">
        <v>1189</v>
      </c>
      <c r="H720" s="6" t="s">
        <v>2515</v>
      </c>
      <c r="I720" s="6" t="s">
        <v>2491</v>
      </c>
      <c r="J720" s="6" t="s">
        <v>883</v>
      </c>
      <c r="K720" s="6" t="s">
        <v>883</v>
      </c>
      <c r="L720" s="6" t="s">
        <v>909</v>
      </c>
      <c r="M720" s="6" t="s">
        <v>4592</v>
      </c>
      <c r="N720" s="6" t="s">
        <v>4583</v>
      </c>
    </row>
    <row r="721" spans="1:14" x14ac:dyDescent="0.3">
      <c r="A721" s="8" t="s">
        <v>191</v>
      </c>
      <c r="B721" s="8" t="s">
        <v>351</v>
      </c>
      <c r="C721" s="9">
        <v>0.86956521739130432</v>
      </c>
      <c r="D721" s="8">
        <v>23</v>
      </c>
      <c r="E721" s="8">
        <v>20</v>
      </c>
      <c r="F721" s="8">
        <v>3</v>
      </c>
      <c r="G721" s="8" t="s">
        <v>1189</v>
      </c>
      <c r="H721" s="8" t="s">
        <v>2515</v>
      </c>
      <c r="I721" s="8" t="s">
        <v>2491</v>
      </c>
      <c r="J721" s="8" t="s">
        <v>883</v>
      </c>
      <c r="K721" s="8" t="s">
        <v>883</v>
      </c>
      <c r="L721" s="8" t="s">
        <v>909</v>
      </c>
      <c r="M721" s="8" t="s">
        <v>4592</v>
      </c>
      <c r="N721" s="8" t="s">
        <v>4583</v>
      </c>
    </row>
    <row r="722" spans="1:14" x14ac:dyDescent="0.3">
      <c r="A722" s="6" t="s">
        <v>1193</v>
      </c>
      <c r="B722" s="6" t="s">
        <v>874</v>
      </c>
      <c r="C722" s="7">
        <v>0.8666666666666667</v>
      </c>
      <c r="D722" s="6">
        <v>15</v>
      </c>
      <c r="E722" s="6">
        <v>13</v>
      </c>
      <c r="F722" s="6">
        <v>2</v>
      </c>
      <c r="G722" s="6" t="s">
        <v>1189</v>
      </c>
      <c r="H722" s="6" t="s">
        <v>2519</v>
      </c>
      <c r="I722" s="6" t="s">
        <v>2491</v>
      </c>
      <c r="J722" s="6" t="s">
        <v>897</v>
      </c>
      <c r="K722" s="6" t="s">
        <v>897</v>
      </c>
      <c r="L722" s="6" t="s">
        <v>949</v>
      </c>
      <c r="M722" s="6" t="s">
        <v>4593</v>
      </c>
      <c r="N722" s="6" t="s">
        <v>4583</v>
      </c>
    </row>
    <row r="723" spans="1:14" x14ac:dyDescent="0.3">
      <c r="A723" s="8" t="s">
        <v>1162</v>
      </c>
      <c r="B723" s="8" t="s">
        <v>1193</v>
      </c>
      <c r="C723" s="9">
        <v>0.75757575757575757</v>
      </c>
      <c r="D723" s="8">
        <v>33</v>
      </c>
      <c r="E723" s="8">
        <v>25</v>
      </c>
      <c r="F723" s="8">
        <v>8</v>
      </c>
      <c r="G723" s="8" t="s">
        <v>1189</v>
      </c>
      <c r="H723" s="8" t="s">
        <v>2519</v>
      </c>
      <c r="I723" s="8" t="s">
        <v>2491</v>
      </c>
      <c r="J723" s="8" t="s">
        <v>897</v>
      </c>
      <c r="K723" s="8" t="s">
        <v>897</v>
      </c>
      <c r="L723" s="8" t="s">
        <v>949</v>
      </c>
      <c r="M723" s="8" t="s">
        <v>4593</v>
      </c>
      <c r="N723" s="8" t="s">
        <v>4583</v>
      </c>
    </row>
    <row r="724" spans="1:14" x14ac:dyDescent="0.3">
      <c r="A724" s="6" t="s">
        <v>1162</v>
      </c>
      <c r="B724" s="6" t="s">
        <v>148</v>
      </c>
      <c r="C724" s="7">
        <v>0.92500000000000004</v>
      </c>
      <c r="D724" s="6">
        <v>40</v>
      </c>
      <c r="E724" s="6">
        <v>37</v>
      </c>
      <c r="F724" s="6">
        <v>3</v>
      </c>
      <c r="G724" s="6" t="s">
        <v>1189</v>
      </c>
      <c r="H724" s="6" t="s">
        <v>2519</v>
      </c>
      <c r="I724" s="6" t="s">
        <v>2491</v>
      </c>
      <c r="J724" s="6" t="s">
        <v>897</v>
      </c>
      <c r="K724" s="6" t="s">
        <v>897</v>
      </c>
      <c r="L724" s="6" t="s">
        <v>949</v>
      </c>
      <c r="M724" s="6" t="s">
        <v>4593</v>
      </c>
      <c r="N724" s="6" t="s">
        <v>4583</v>
      </c>
    </row>
    <row r="725" spans="1:14" x14ac:dyDescent="0.3">
      <c r="A725" s="8" t="s">
        <v>148</v>
      </c>
      <c r="B725" s="8" t="s">
        <v>243</v>
      </c>
      <c r="C725" s="9">
        <v>0.77142857142857146</v>
      </c>
      <c r="D725" s="8">
        <v>105</v>
      </c>
      <c r="E725" s="8">
        <v>81</v>
      </c>
      <c r="F725" s="8">
        <v>24</v>
      </c>
      <c r="G725" s="8" t="s">
        <v>1189</v>
      </c>
      <c r="H725" s="8" t="s">
        <v>2519</v>
      </c>
      <c r="I725" s="8" t="s">
        <v>2491</v>
      </c>
      <c r="J725" s="8" t="s">
        <v>897</v>
      </c>
      <c r="K725" s="8" t="s">
        <v>897</v>
      </c>
      <c r="L725" s="8" t="s">
        <v>949</v>
      </c>
      <c r="M725" s="8" t="s">
        <v>4593</v>
      </c>
      <c r="N725" s="8" t="s">
        <v>4583</v>
      </c>
    </row>
    <row r="726" spans="1:14" x14ac:dyDescent="0.3">
      <c r="A726" s="6" t="s">
        <v>243</v>
      </c>
      <c r="B726" s="6" t="s">
        <v>89</v>
      </c>
      <c r="C726" s="7">
        <v>1</v>
      </c>
      <c r="D726" s="6">
        <v>47</v>
      </c>
      <c r="E726" s="6">
        <v>47</v>
      </c>
      <c r="F726" s="6">
        <v>0</v>
      </c>
      <c r="G726" s="6" t="s">
        <v>1189</v>
      </c>
      <c r="H726" s="6" t="s">
        <v>2519</v>
      </c>
      <c r="I726" s="6" t="s">
        <v>2491</v>
      </c>
      <c r="J726" s="6" t="s">
        <v>897</v>
      </c>
      <c r="K726" s="6" t="s">
        <v>897</v>
      </c>
      <c r="L726" s="6" t="s">
        <v>949</v>
      </c>
      <c r="M726" s="6" t="s">
        <v>4593</v>
      </c>
      <c r="N726" s="6" t="s">
        <v>4583</v>
      </c>
    </row>
    <row r="727" spans="1:14" x14ac:dyDescent="0.3">
      <c r="A727" s="8" t="s">
        <v>71</v>
      </c>
      <c r="B727" s="8" t="s">
        <v>1272</v>
      </c>
      <c r="C727" s="9">
        <v>0.66666666666666663</v>
      </c>
      <c r="D727" s="8">
        <v>3</v>
      </c>
      <c r="E727" s="8">
        <v>2</v>
      </c>
      <c r="F727" s="8">
        <v>1</v>
      </c>
      <c r="G727" s="8" t="s">
        <v>1189</v>
      </c>
      <c r="H727" s="8" t="s">
        <v>2519</v>
      </c>
      <c r="I727" s="8" t="s">
        <v>2491</v>
      </c>
      <c r="J727" s="8" t="s">
        <v>897</v>
      </c>
      <c r="K727" s="8" t="s">
        <v>897</v>
      </c>
      <c r="L727" s="8" t="s">
        <v>949</v>
      </c>
      <c r="M727" s="8" t="s">
        <v>4593</v>
      </c>
      <c r="N727" s="8" t="s">
        <v>4583</v>
      </c>
    </row>
    <row r="728" spans="1:14" x14ac:dyDescent="0.3">
      <c r="A728" s="6" t="s">
        <v>881</v>
      </c>
      <c r="B728" s="6" t="s">
        <v>51</v>
      </c>
      <c r="C728" s="7">
        <v>0.60377358490566035</v>
      </c>
      <c r="D728" s="6">
        <v>53</v>
      </c>
      <c r="E728" s="6">
        <v>32</v>
      </c>
      <c r="F728" s="6">
        <v>21</v>
      </c>
      <c r="G728" s="6" t="s">
        <v>1189</v>
      </c>
      <c r="H728" s="6" t="s">
        <v>2523</v>
      </c>
      <c r="I728" s="6" t="s">
        <v>2491</v>
      </c>
      <c r="J728" s="6" t="s">
        <v>909</v>
      </c>
      <c r="K728" s="6" t="s">
        <v>909</v>
      </c>
      <c r="L728" s="6" t="s">
        <v>872</v>
      </c>
      <c r="M728" s="6" t="s">
        <v>4597</v>
      </c>
      <c r="N728" s="6" t="s">
        <v>4583</v>
      </c>
    </row>
    <row r="729" spans="1:14" x14ac:dyDescent="0.3">
      <c r="A729" s="8" t="s">
        <v>299</v>
      </c>
      <c r="B729" s="8" t="s">
        <v>51</v>
      </c>
      <c r="C729" s="9">
        <v>0.68571428571428572</v>
      </c>
      <c r="D729" s="8">
        <v>70</v>
      </c>
      <c r="E729" s="8">
        <v>48</v>
      </c>
      <c r="F729" s="8">
        <v>22</v>
      </c>
      <c r="G729" s="8" t="s">
        <v>1189</v>
      </c>
      <c r="H729" s="8" t="s">
        <v>2523</v>
      </c>
      <c r="I729" s="8" t="s">
        <v>2491</v>
      </c>
      <c r="J729" s="8" t="s">
        <v>909</v>
      </c>
      <c r="K729" s="8" t="s">
        <v>909</v>
      </c>
      <c r="L729" s="8" t="s">
        <v>872</v>
      </c>
      <c r="M729" s="8" t="s">
        <v>4597</v>
      </c>
      <c r="N729" s="8" t="s">
        <v>4583</v>
      </c>
    </row>
    <row r="730" spans="1:14" x14ac:dyDescent="0.3">
      <c r="A730" s="6" t="s">
        <v>299</v>
      </c>
      <c r="B730" s="6" t="s">
        <v>52</v>
      </c>
      <c r="C730" s="7">
        <v>1</v>
      </c>
      <c r="D730" s="6">
        <v>45</v>
      </c>
      <c r="E730" s="6">
        <v>45</v>
      </c>
      <c r="F730" s="6">
        <v>0</v>
      </c>
      <c r="G730" s="6" t="s">
        <v>1189</v>
      </c>
      <c r="H730" s="6" t="s">
        <v>2523</v>
      </c>
      <c r="I730" s="6" t="s">
        <v>2491</v>
      </c>
      <c r="J730" s="6" t="s">
        <v>909</v>
      </c>
      <c r="K730" s="6" t="s">
        <v>909</v>
      </c>
      <c r="L730" s="6" t="s">
        <v>872</v>
      </c>
      <c r="M730" s="6" t="s">
        <v>4597</v>
      </c>
      <c r="N730" s="6" t="s">
        <v>4583</v>
      </c>
    </row>
    <row r="731" spans="1:14" x14ac:dyDescent="0.3">
      <c r="A731" s="8" t="s">
        <v>52</v>
      </c>
      <c r="B731" s="8" t="s">
        <v>55</v>
      </c>
      <c r="C731" s="9">
        <v>0.53333333333333333</v>
      </c>
      <c r="D731" s="8">
        <v>15</v>
      </c>
      <c r="E731" s="8">
        <v>8</v>
      </c>
      <c r="F731" s="8">
        <v>7</v>
      </c>
      <c r="G731" s="8" t="s">
        <v>1189</v>
      </c>
      <c r="H731" s="8" t="s">
        <v>2523</v>
      </c>
      <c r="I731" s="8" t="s">
        <v>2491</v>
      </c>
      <c r="J731" s="8" t="s">
        <v>909</v>
      </c>
      <c r="K731" s="8" t="s">
        <v>909</v>
      </c>
      <c r="L731" s="8" t="s">
        <v>872</v>
      </c>
      <c r="M731" s="8" t="s">
        <v>4597</v>
      </c>
      <c r="N731" s="8" t="s">
        <v>4583</v>
      </c>
    </row>
    <row r="732" spans="1:14" x14ac:dyDescent="0.3">
      <c r="A732" s="6" t="s">
        <v>52</v>
      </c>
      <c r="B732" s="6" t="s">
        <v>118</v>
      </c>
      <c r="C732" s="7">
        <v>0.76</v>
      </c>
      <c r="D732" s="6">
        <v>25</v>
      </c>
      <c r="E732" s="6">
        <v>19</v>
      </c>
      <c r="F732" s="6">
        <v>6</v>
      </c>
      <c r="G732" s="6" t="s">
        <v>1189</v>
      </c>
      <c r="H732" s="6" t="s">
        <v>2523</v>
      </c>
      <c r="I732" s="6" t="s">
        <v>2491</v>
      </c>
      <c r="J732" s="6" t="s">
        <v>909</v>
      </c>
      <c r="K732" s="6" t="s">
        <v>909</v>
      </c>
      <c r="L732" s="6" t="s">
        <v>872</v>
      </c>
      <c r="M732" s="6" t="s">
        <v>4597</v>
      </c>
      <c r="N732" s="6" t="s">
        <v>4583</v>
      </c>
    </row>
    <row r="733" spans="1:14" x14ac:dyDescent="0.3">
      <c r="A733" s="8" t="s">
        <v>52</v>
      </c>
      <c r="B733" s="8" t="s">
        <v>308</v>
      </c>
      <c r="C733" s="9">
        <v>0.66666666666666663</v>
      </c>
      <c r="D733" s="8">
        <v>9</v>
      </c>
      <c r="E733" s="8">
        <v>6</v>
      </c>
      <c r="F733" s="8">
        <v>3</v>
      </c>
      <c r="G733" s="8" t="s">
        <v>1189</v>
      </c>
      <c r="H733" s="8" t="s">
        <v>2523</v>
      </c>
      <c r="I733" s="8" t="s">
        <v>2491</v>
      </c>
      <c r="J733" s="8" t="s">
        <v>909</v>
      </c>
      <c r="K733" s="8" t="s">
        <v>909</v>
      </c>
      <c r="L733" s="8" t="s">
        <v>872</v>
      </c>
      <c r="M733" s="8" t="s">
        <v>4597</v>
      </c>
      <c r="N733" s="8" t="s">
        <v>4583</v>
      </c>
    </row>
    <row r="734" spans="1:14" x14ac:dyDescent="0.3">
      <c r="A734" s="6" t="s">
        <v>1026</v>
      </c>
      <c r="B734" s="6" t="s">
        <v>52</v>
      </c>
      <c r="C734" s="7">
        <v>0.75</v>
      </c>
      <c r="D734" s="6">
        <v>4</v>
      </c>
      <c r="E734" s="6">
        <v>3</v>
      </c>
      <c r="F734" s="6">
        <v>1</v>
      </c>
      <c r="G734" s="6" t="s">
        <v>1189</v>
      </c>
      <c r="H734" s="6" t="s">
        <v>2523</v>
      </c>
      <c r="I734" s="6" t="s">
        <v>2491</v>
      </c>
      <c r="J734" s="6" t="s">
        <v>909</v>
      </c>
      <c r="K734" s="6" t="s">
        <v>909</v>
      </c>
      <c r="L734" s="6" t="s">
        <v>872</v>
      </c>
      <c r="M734" s="6" t="s">
        <v>4597</v>
      </c>
      <c r="N734" s="6" t="s">
        <v>4583</v>
      </c>
    </row>
    <row r="735" spans="1:14" x14ac:dyDescent="0.3">
      <c r="A735" s="8" t="s">
        <v>162</v>
      </c>
      <c r="B735" s="8" t="s">
        <v>166</v>
      </c>
      <c r="C735" s="9">
        <v>0.5</v>
      </c>
      <c r="D735" s="8">
        <v>2</v>
      </c>
      <c r="E735" s="8">
        <v>1</v>
      </c>
      <c r="F735" s="8">
        <v>1</v>
      </c>
      <c r="G735" s="8" t="s">
        <v>1189</v>
      </c>
      <c r="H735" s="8" t="s">
        <v>2527</v>
      </c>
      <c r="I735" s="8" t="s">
        <v>2491</v>
      </c>
      <c r="J735" s="8" t="s">
        <v>850</v>
      </c>
      <c r="K735" s="8" t="s">
        <v>850</v>
      </c>
      <c r="L735" s="8" t="s">
        <v>949</v>
      </c>
      <c r="M735" s="8" t="s">
        <v>4593</v>
      </c>
      <c r="N735" s="8" t="s">
        <v>4583</v>
      </c>
    </row>
    <row r="736" spans="1:14" x14ac:dyDescent="0.3">
      <c r="A736" s="6" t="s">
        <v>166</v>
      </c>
      <c r="B736" s="6" t="s">
        <v>343</v>
      </c>
      <c r="C736" s="7">
        <v>0.75</v>
      </c>
      <c r="D736" s="6">
        <v>36</v>
      </c>
      <c r="E736" s="6">
        <v>27</v>
      </c>
      <c r="F736" s="6">
        <v>9</v>
      </c>
      <c r="G736" s="6" t="s">
        <v>1189</v>
      </c>
      <c r="H736" s="6" t="s">
        <v>2527</v>
      </c>
      <c r="I736" s="6" t="s">
        <v>2491</v>
      </c>
      <c r="J736" s="6" t="s">
        <v>850</v>
      </c>
      <c r="K736" s="6" t="s">
        <v>850</v>
      </c>
      <c r="L736" s="6" t="s">
        <v>949</v>
      </c>
      <c r="M736" s="6" t="s">
        <v>4593</v>
      </c>
      <c r="N736" s="6" t="s">
        <v>4583</v>
      </c>
    </row>
    <row r="737" spans="1:14" x14ac:dyDescent="0.3">
      <c r="A737" s="8" t="s">
        <v>240</v>
      </c>
      <c r="B737" s="8" t="s">
        <v>166</v>
      </c>
      <c r="C737" s="9">
        <v>0.66666666666666663</v>
      </c>
      <c r="D737" s="8">
        <v>3</v>
      </c>
      <c r="E737" s="8">
        <v>2</v>
      </c>
      <c r="F737" s="8">
        <v>1</v>
      </c>
      <c r="G737" s="8" t="s">
        <v>1189</v>
      </c>
      <c r="H737" s="8" t="s">
        <v>2527</v>
      </c>
      <c r="I737" s="8" t="s">
        <v>2491</v>
      </c>
      <c r="J737" s="8" t="s">
        <v>850</v>
      </c>
      <c r="K737" s="8" t="s">
        <v>850</v>
      </c>
      <c r="L737" s="8" t="s">
        <v>949</v>
      </c>
      <c r="M737" s="8" t="s">
        <v>4593</v>
      </c>
      <c r="N737" s="8" t="s">
        <v>4583</v>
      </c>
    </row>
    <row r="738" spans="1:14" x14ac:dyDescent="0.3">
      <c r="A738" s="6" t="s">
        <v>166</v>
      </c>
      <c r="B738" s="6" t="s">
        <v>239</v>
      </c>
      <c r="C738" s="7">
        <v>0.5714285714285714</v>
      </c>
      <c r="D738" s="6">
        <v>14</v>
      </c>
      <c r="E738" s="6">
        <v>8</v>
      </c>
      <c r="F738" s="6">
        <v>6</v>
      </c>
      <c r="G738" s="6" t="s">
        <v>1189</v>
      </c>
      <c r="H738" s="6" t="s">
        <v>2527</v>
      </c>
      <c r="I738" s="6" t="s">
        <v>2491</v>
      </c>
      <c r="J738" s="6" t="s">
        <v>850</v>
      </c>
      <c r="K738" s="6" t="s">
        <v>850</v>
      </c>
      <c r="L738" s="6" t="s">
        <v>949</v>
      </c>
      <c r="M738" s="6" t="s">
        <v>4593</v>
      </c>
      <c r="N738" s="6" t="s">
        <v>4583</v>
      </c>
    </row>
    <row r="739" spans="1:14" x14ac:dyDescent="0.3">
      <c r="A739" s="8" t="s">
        <v>83</v>
      </c>
      <c r="B739" s="8" t="s">
        <v>166</v>
      </c>
      <c r="C739" s="9">
        <v>0.85185185185185186</v>
      </c>
      <c r="D739" s="8">
        <v>27</v>
      </c>
      <c r="E739" s="8">
        <v>23</v>
      </c>
      <c r="F739" s="8">
        <v>4</v>
      </c>
      <c r="G739" s="8" t="s">
        <v>1189</v>
      </c>
      <c r="H739" s="8" t="s">
        <v>2527</v>
      </c>
      <c r="I739" s="8" t="s">
        <v>2491</v>
      </c>
      <c r="J739" s="8" t="s">
        <v>850</v>
      </c>
      <c r="K739" s="8" t="s">
        <v>850</v>
      </c>
      <c r="L739" s="8" t="s">
        <v>949</v>
      </c>
      <c r="M739" s="8" t="s">
        <v>4593</v>
      </c>
      <c r="N739" s="8" t="s">
        <v>4583</v>
      </c>
    </row>
    <row r="740" spans="1:14" x14ac:dyDescent="0.3">
      <c r="A740" s="6" t="s">
        <v>83</v>
      </c>
      <c r="B740" s="6" t="s">
        <v>67</v>
      </c>
      <c r="C740" s="7">
        <v>1</v>
      </c>
      <c r="D740" s="6">
        <v>22</v>
      </c>
      <c r="E740" s="6">
        <v>22</v>
      </c>
      <c r="F740" s="6">
        <v>0</v>
      </c>
      <c r="G740" s="6" t="s">
        <v>1189</v>
      </c>
      <c r="H740" s="6" t="s">
        <v>2527</v>
      </c>
      <c r="I740" s="6" t="s">
        <v>2491</v>
      </c>
      <c r="J740" s="6" t="s">
        <v>850</v>
      </c>
      <c r="K740" s="6" t="s">
        <v>850</v>
      </c>
      <c r="L740" s="6" t="s">
        <v>949</v>
      </c>
      <c r="M740" s="6" t="s">
        <v>4593</v>
      </c>
      <c r="N740" s="6" t="s">
        <v>4583</v>
      </c>
    </row>
    <row r="741" spans="1:14" x14ac:dyDescent="0.3">
      <c r="A741" s="8" t="s">
        <v>246</v>
      </c>
      <c r="B741" s="8" t="s">
        <v>67</v>
      </c>
      <c r="C741" s="9">
        <v>0.69565217391304346</v>
      </c>
      <c r="D741" s="8">
        <v>23</v>
      </c>
      <c r="E741" s="8">
        <v>16</v>
      </c>
      <c r="F741" s="8">
        <v>7</v>
      </c>
      <c r="G741" s="8" t="s">
        <v>1189</v>
      </c>
      <c r="H741" s="8" t="s">
        <v>2527</v>
      </c>
      <c r="I741" s="8" t="s">
        <v>2491</v>
      </c>
      <c r="J741" s="8" t="s">
        <v>850</v>
      </c>
      <c r="K741" s="8" t="s">
        <v>850</v>
      </c>
      <c r="L741" s="8" t="s">
        <v>949</v>
      </c>
      <c r="M741" s="8" t="s">
        <v>4593</v>
      </c>
      <c r="N741" s="8" t="s">
        <v>4583</v>
      </c>
    </row>
    <row r="742" spans="1:14" x14ac:dyDescent="0.3">
      <c r="A742" s="6" t="s">
        <v>246</v>
      </c>
      <c r="B742" s="6" t="s">
        <v>251</v>
      </c>
      <c r="C742" s="7">
        <v>1</v>
      </c>
      <c r="D742" s="6">
        <v>19</v>
      </c>
      <c r="E742" s="6">
        <v>19</v>
      </c>
      <c r="F742" s="6">
        <v>0</v>
      </c>
      <c r="G742" s="6" t="s">
        <v>1189</v>
      </c>
      <c r="H742" s="6" t="s">
        <v>2527</v>
      </c>
      <c r="I742" s="6" t="s">
        <v>2491</v>
      </c>
      <c r="J742" s="6" t="s">
        <v>850</v>
      </c>
      <c r="K742" s="6" t="s">
        <v>850</v>
      </c>
      <c r="L742" s="6" t="s">
        <v>949</v>
      </c>
      <c r="M742" s="6" t="s">
        <v>4593</v>
      </c>
      <c r="N742" s="6" t="s">
        <v>4583</v>
      </c>
    </row>
    <row r="743" spans="1:14" x14ac:dyDescent="0.3">
      <c r="A743" s="8" t="s">
        <v>251</v>
      </c>
      <c r="B743" s="8" t="s">
        <v>256</v>
      </c>
      <c r="C743" s="9">
        <v>1</v>
      </c>
      <c r="D743" s="8">
        <v>7</v>
      </c>
      <c r="E743" s="8">
        <v>7</v>
      </c>
      <c r="F743" s="8">
        <v>0</v>
      </c>
      <c r="G743" s="8" t="s">
        <v>1189</v>
      </c>
      <c r="H743" s="8" t="s">
        <v>2527</v>
      </c>
      <c r="I743" s="8" t="s">
        <v>2491</v>
      </c>
      <c r="J743" s="8" t="s">
        <v>850</v>
      </c>
      <c r="K743" s="8" t="s">
        <v>850</v>
      </c>
      <c r="L743" s="8" t="s">
        <v>949</v>
      </c>
      <c r="M743" s="8" t="s">
        <v>4593</v>
      </c>
      <c r="N743" s="8" t="s">
        <v>4583</v>
      </c>
    </row>
    <row r="744" spans="1:14" x14ac:dyDescent="0.3">
      <c r="A744" s="6" t="s">
        <v>256</v>
      </c>
      <c r="B744" s="6" t="s">
        <v>772</v>
      </c>
      <c r="C744" s="7">
        <v>1</v>
      </c>
      <c r="D744" s="6">
        <v>1</v>
      </c>
      <c r="E744" s="6">
        <v>1</v>
      </c>
      <c r="F744" s="6">
        <v>0</v>
      </c>
      <c r="G744" s="6" t="s">
        <v>1189</v>
      </c>
      <c r="H744" s="6" t="s">
        <v>2527</v>
      </c>
      <c r="I744" s="6" t="s">
        <v>2491</v>
      </c>
      <c r="J744" s="6" t="s">
        <v>850</v>
      </c>
      <c r="K744" s="6" t="s">
        <v>850</v>
      </c>
      <c r="L744" s="6" t="s">
        <v>949</v>
      </c>
      <c r="M744" s="6" t="s">
        <v>4593</v>
      </c>
      <c r="N744" s="6" t="s">
        <v>4583</v>
      </c>
    </row>
    <row r="745" spans="1:14" x14ac:dyDescent="0.3">
      <c r="A745" s="8" t="s">
        <v>25</v>
      </c>
      <c r="B745" s="8" t="s">
        <v>31</v>
      </c>
      <c r="C745" s="9">
        <v>0.75</v>
      </c>
      <c r="D745" s="8">
        <v>20</v>
      </c>
      <c r="E745" s="8">
        <v>15</v>
      </c>
      <c r="F745" s="8">
        <v>5</v>
      </c>
      <c r="G745" s="8" t="s">
        <v>1189</v>
      </c>
      <c r="H745" s="8" t="s">
        <v>2531</v>
      </c>
      <c r="I745" s="8" t="s">
        <v>2491</v>
      </c>
      <c r="J745" s="8" t="s">
        <v>872</v>
      </c>
      <c r="K745" s="8" t="s">
        <v>872</v>
      </c>
      <c r="L745" s="8" t="s">
        <v>883</v>
      </c>
      <c r="M745" s="8" t="s">
        <v>4596</v>
      </c>
      <c r="N745" s="8" t="s">
        <v>4583</v>
      </c>
    </row>
    <row r="746" spans="1:14" x14ac:dyDescent="0.3">
      <c r="A746" s="6" t="s">
        <v>25</v>
      </c>
      <c r="B746" s="6" t="s">
        <v>35</v>
      </c>
      <c r="C746" s="7">
        <v>0.76470588235294112</v>
      </c>
      <c r="D746" s="6">
        <v>17</v>
      </c>
      <c r="E746" s="6">
        <v>13</v>
      </c>
      <c r="F746" s="6">
        <v>4</v>
      </c>
      <c r="G746" s="6" t="s">
        <v>1189</v>
      </c>
      <c r="H746" s="6" t="s">
        <v>2531</v>
      </c>
      <c r="I746" s="6" t="s">
        <v>2491</v>
      </c>
      <c r="J746" s="6" t="s">
        <v>872</v>
      </c>
      <c r="K746" s="6" t="s">
        <v>872</v>
      </c>
      <c r="L746" s="6" t="s">
        <v>883</v>
      </c>
      <c r="M746" s="6" t="s">
        <v>4596</v>
      </c>
      <c r="N746" s="6" t="s">
        <v>4583</v>
      </c>
    </row>
    <row r="747" spans="1:14" x14ac:dyDescent="0.3">
      <c r="A747" s="8" t="s">
        <v>36</v>
      </c>
      <c r="B747" s="8" t="s">
        <v>25</v>
      </c>
      <c r="C747" s="9">
        <v>0.52631578947368418</v>
      </c>
      <c r="D747" s="8">
        <v>76</v>
      </c>
      <c r="E747" s="8">
        <v>40</v>
      </c>
      <c r="F747" s="8">
        <v>36</v>
      </c>
      <c r="G747" s="8" t="s">
        <v>1189</v>
      </c>
      <c r="H747" s="8" t="s">
        <v>2531</v>
      </c>
      <c r="I747" s="8" t="s">
        <v>2491</v>
      </c>
      <c r="J747" s="8" t="s">
        <v>872</v>
      </c>
      <c r="K747" s="8" t="s">
        <v>872</v>
      </c>
      <c r="L747" s="8" t="s">
        <v>883</v>
      </c>
      <c r="M747" s="8" t="s">
        <v>4596</v>
      </c>
      <c r="N747" s="8" t="s">
        <v>4583</v>
      </c>
    </row>
    <row r="748" spans="1:14" x14ac:dyDescent="0.3">
      <c r="A748" s="6" t="s">
        <v>36</v>
      </c>
      <c r="B748" s="6" t="s">
        <v>1250</v>
      </c>
      <c r="C748" s="7">
        <v>1</v>
      </c>
      <c r="D748" s="6">
        <v>57</v>
      </c>
      <c r="E748" s="6">
        <v>57</v>
      </c>
      <c r="F748" s="6">
        <v>0</v>
      </c>
      <c r="G748" s="6" t="s">
        <v>1189</v>
      </c>
      <c r="H748" s="6" t="s">
        <v>2531</v>
      </c>
      <c r="I748" s="6" t="s">
        <v>2491</v>
      </c>
      <c r="J748" s="6" t="s">
        <v>872</v>
      </c>
      <c r="K748" s="6" t="s">
        <v>872</v>
      </c>
      <c r="L748" s="6" t="s">
        <v>883</v>
      </c>
      <c r="M748" s="6" t="s">
        <v>4596</v>
      </c>
      <c r="N748" s="6" t="s">
        <v>4583</v>
      </c>
    </row>
    <row r="749" spans="1:14" x14ac:dyDescent="0.3">
      <c r="A749" s="8" t="s">
        <v>1250</v>
      </c>
      <c r="B749" s="8" t="s">
        <v>138</v>
      </c>
      <c r="C749" s="9">
        <v>1</v>
      </c>
      <c r="D749" s="8">
        <v>4</v>
      </c>
      <c r="E749" s="8">
        <v>4</v>
      </c>
      <c r="F749" s="8">
        <v>0</v>
      </c>
      <c r="G749" s="8" t="s">
        <v>1189</v>
      </c>
      <c r="H749" s="8" t="s">
        <v>2531</v>
      </c>
      <c r="I749" s="8" t="s">
        <v>2491</v>
      </c>
      <c r="J749" s="8" t="s">
        <v>872</v>
      </c>
      <c r="K749" s="8" t="s">
        <v>872</v>
      </c>
      <c r="L749" s="8" t="s">
        <v>883</v>
      </c>
      <c r="M749" s="8" t="s">
        <v>4596</v>
      </c>
      <c r="N749" s="8" t="s">
        <v>4583</v>
      </c>
    </row>
    <row r="750" spans="1:14" x14ac:dyDescent="0.3">
      <c r="A750" s="6" t="s">
        <v>1250</v>
      </c>
      <c r="B750" s="6" t="s">
        <v>702</v>
      </c>
      <c r="C750" s="7">
        <v>1</v>
      </c>
      <c r="D750" s="6">
        <v>23</v>
      </c>
      <c r="E750" s="6">
        <v>23</v>
      </c>
      <c r="F750" s="6">
        <v>0</v>
      </c>
      <c r="G750" s="6" t="s">
        <v>1189</v>
      </c>
      <c r="H750" s="6" t="s">
        <v>2531</v>
      </c>
      <c r="I750" s="6" t="s">
        <v>2491</v>
      </c>
      <c r="J750" s="6" t="s">
        <v>872</v>
      </c>
      <c r="K750" s="6" t="s">
        <v>872</v>
      </c>
      <c r="L750" s="6" t="s">
        <v>883</v>
      </c>
      <c r="M750" s="6" t="s">
        <v>4596</v>
      </c>
      <c r="N750" s="6" t="s">
        <v>4583</v>
      </c>
    </row>
    <row r="751" spans="1:14" x14ac:dyDescent="0.3">
      <c r="A751" s="8" t="s">
        <v>702</v>
      </c>
      <c r="B751" s="8" t="s">
        <v>139</v>
      </c>
      <c r="C751" s="9">
        <v>1</v>
      </c>
      <c r="D751" s="8">
        <v>12</v>
      </c>
      <c r="E751" s="8">
        <v>12</v>
      </c>
      <c r="F751" s="8">
        <v>0</v>
      </c>
      <c r="G751" s="8" t="s">
        <v>1189</v>
      </c>
      <c r="H751" s="8" t="s">
        <v>2531</v>
      </c>
      <c r="I751" s="8" t="s">
        <v>2491</v>
      </c>
      <c r="J751" s="8" t="s">
        <v>872</v>
      </c>
      <c r="K751" s="8" t="s">
        <v>872</v>
      </c>
      <c r="L751" s="8" t="s">
        <v>883</v>
      </c>
      <c r="M751" s="8" t="s">
        <v>4596</v>
      </c>
      <c r="N751" s="8" t="s">
        <v>4583</v>
      </c>
    </row>
    <row r="752" spans="1:14" x14ac:dyDescent="0.3">
      <c r="A752" s="6" t="s">
        <v>139</v>
      </c>
      <c r="B752" s="6" t="s">
        <v>935</v>
      </c>
      <c r="C752" s="7">
        <v>1</v>
      </c>
      <c r="D752" s="6">
        <v>1</v>
      </c>
      <c r="E752" s="6">
        <v>1</v>
      </c>
      <c r="F752" s="6">
        <v>0</v>
      </c>
      <c r="G752" s="6" t="s">
        <v>1189</v>
      </c>
      <c r="H752" s="6" t="s">
        <v>2531</v>
      </c>
      <c r="I752" s="6" t="s">
        <v>2491</v>
      </c>
      <c r="J752" s="6" t="s">
        <v>872</v>
      </c>
      <c r="K752" s="6" t="s">
        <v>872</v>
      </c>
      <c r="L752" s="6" t="s">
        <v>883</v>
      </c>
      <c r="M752" s="6" t="s">
        <v>4596</v>
      </c>
      <c r="N752" s="6" t="s">
        <v>4583</v>
      </c>
    </row>
    <row r="753" spans="1:14" x14ac:dyDescent="0.3">
      <c r="A753" s="8" t="s">
        <v>139</v>
      </c>
      <c r="B753" s="8" t="s">
        <v>1301</v>
      </c>
      <c r="C753" s="9">
        <v>1</v>
      </c>
      <c r="D753" s="8">
        <v>3</v>
      </c>
      <c r="E753" s="8">
        <v>3</v>
      </c>
      <c r="F753" s="8">
        <v>0</v>
      </c>
      <c r="G753" s="8" t="s">
        <v>1189</v>
      </c>
      <c r="H753" s="8" t="s">
        <v>2531</v>
      </c>
      <c r="I753" s="8" t="s">
        <v>2491</v>
      </c>
      <c r="J753" s="8" t="s">
        <v>872</v>
      </c>
      <c r="K753" s="8" t="s">
        <v>872</v>
      </c>
      <c r="L753" s="8" t="s">
        <v>883</v>
      </c>
      <c r="M753" s="8" t="s">
        <v>4596</v>
      </c>
      <c r="N753" s="8" t="s">
        <v>4583</v>
      </c>
    </row>
    <row r="754" spans="1:14" x14ac:dyDescent="0.3">
      <c r="A754" s="6" t="s">
        <v>1193</v>
      </c>
      <c r="B754" s="6" t="s">
        <v>874</v>
      </c>
      <c r="C754" s="7">
        <v>0.7142857142857143</v>
      </c>
      <c r="D754" s="6">
        <v>7</v>
      </c>
      <c r="E754" s="6">
        <v>5</v>
      </c>
      <c r="F754" s="6">
        <v>2</v>
      </c>
      <c r="G754" s="6" t="s">
        <v>1189</v>
      </c>
      <c r="H754" s="6" t="s">
        <v>2535</v>
      </c>
      <c r="I754" s="6" t="s">
        <v>2491</v>
      </c>
      <c r="J754" s="6" t="s">
        <v>897</v>
      </c>
      <c r="K754" s="6" t="s">
        <v>897</v>
      </c>
      <c r="L754" s="6" t="s">
        <v>850</v>
      </c>
      <c r="M754" s="6" t="s">
        <v>4595</v>
      </c>
      <c r="N754" s="6" t="s">
        <v>4583</v>
      </c>
    </row>
    <row r="755" spans="1:14" x14ac:dyDescent="0.3">
      <c r="A755" s="8" t="s">
        <v>1162</v>
      </c>
      <c r="B755" s="8" t="s">
        <v>874</v>
      </c>
      <c r="C755" s="9">
        <v>1</v>
      </c>
      <c r="D755" s="8">
        <v>15</v>
      </c>
      <c r="E755" s="8">
        <v>15</v>
      </c>
      <c r="F755" s="8">
        <v>0</v>
      </c>
      <c r="G755" s="8" t="s">
        <v>1189</v>
      </c>
      <c r="H755" s="8" t="s">
        <v>2535</v>
      </c>
      <c r="I755" s="8" t="s">
        <v>2491</v>
      </c>
      <c r="J755" s="8" t="s">
        <v>897</v>
      </c>
      <c r="K755" s="8" t="s">
        <v>897</v>
      </c>
      <c r="L755" s="8" t="s">
        <v>850</v>
      </c>
      <c r="M755" s="8" t="s">
        <v>4595</v>
      </c>
      <c r="N755" s="8" t="s">
        <v>4583</v>
      </c>
    </row>
    <row r="756" spans="1:14" x14ac:dyDescent="0.3">
      <c r="A756" s="6" t="s">
        <v>1162</v>
      </c>
      <c r="B756" s="6" t="s">
        <v>148</v>
      </c>
      <c r="C756" s="7">
        <v>1</v>
      </c>
      <c r="D756" s="6">
        <v>17</v>
      </c>
      <c r="E756" s="6">
        <v>17</v>
      </c>
      <c r="F756" s="6">
        <v>0</v>
      </c>
      <c r="G756" s="6" t="s">
        <v>1189</v>
      </c>
      <c r="H756" s="6" t="s">
        <v>2535</v>
      </c>
      <c r="I756" s="6" t="s">
        <v>2491</v>
      </c>
      <c r="J756" s="6" t="s">
        <v>897</v>
      </c>
      <c r="K756" s="6" t="s">
        <v>897</v>
      </c>
      <c r="L756" s="6" t="s">
        <v>850</v>
      </c>
      <c r="M756" s="6" t="s">
        <v>4595</v>
      </c>
      <c r="N756" s="6" t="s">
        <v>4583</v>
      </c>
    </row>
    <row r="757" spans="1:14" x14ac:dyDescent="0.3">
      <c r="A757" s="8" t="s">
        <v>148</v>
      </c>
      <c r="B757" s="8" t="s">
        <v>243</v>
      </c>
      <c r="C757" s="9">
        <v>0.7142857142857143</v>
      </c>
      <c r="D757" s="8">
        <v>14</v>
      </c>
      <c r="E757" s="8">
        <v>10</v>
      </c>
      <c r="F757" s="8">
        <v>4</v>
      </c>
      <c r="G757" s="8" t="s">
        <v>1189</v>
      </c>
      <c r="H757" s="8" t="s">
        <v>2535</v>
      </c>
      <c r="I757" s="8" t="s">
        <v>2491</v>
      </c>
      <c r="J757" s="8" t="s">
        <v>897</v>
      </c>
      <c r="K757" s="8" t="s">
        <v>897</v>
      </c>
      <c r="L757" s="8" t="s">
        <v>850</v>
      </c>
      <c r="M757" s="8" t="s">
        <v>4595</v>
      </c>
      <c r="N757" s="8" t="s">
        <v>4583</v>
      </c>
    </row>
    <row r="758" spans="1:14" x14ac:dyDescent="0.3">
      <c r="A758" s="6" t="s">
        <v>89</v>
      </c>
      <c r="B758" s="6" t="s">
        <v>148</v>
      </c>
      <c r="C758" s="7">
        <v>0.76666666666666672</v>
      </c>
      <c r="D758" s="6">
        <v>30</v>
      </c>
      <c r="E758" s="6">
        <v>23</v>
      </c>
      <c r="F758" s="6">
        <v>7</v>
      </c>
      <c r="G758" s="6" t="s">
        <v>1189</v>
      </c>
      <c r="H758" s="6" t="s">
        <v>2535</v>
      </c>
      <c r="I758" s="6" t="s">
        <v>2491</v>
      </c>
      <c r="J758" s="6" t="s">
        <v>897</v>
      </c>
      <c r="K758" s="6" t="s">
        <v>897</v>
      </c>
      <c r="L758" s="6" t="s">
        <v>850</v>
      </c>
      <c r="M758" s="6" t="s">
        <v>4595</v>
      </c>
      <c r="N758" s="6" t="s">
        <v>4583</v>
      </c>
    </row>
    <row r="759" spans="1:14" x14ac:dyDescent="0.3">
      <c r="A759" s="8" t="s">
        <v>148</v>
      </c>
      <c r="B759" s="8" t="s">
        <v>71</v>
      </c>
      <c r="C759" s="9">
        <v>0.58730158730158732</v>
      </c>
      <c r="D759" s="8">
        <v>63</v>
      </c>
      <c r="E759" s="8">
        <v>37</v>
      </c>
      <c r="F759" s="8">
        <v>26</v>
      </c>
      <c r="G759" s="8" t="s">
        <v>1189</v>
      </c>
      <c r="H759" s="8" t="s">
        <v>2535</v>
      </c>
      <c r="I759" s="8" t="s">
        <v>2491</v>
      </c>
      <c r="J759" s="8" t="s">
        <v>897</v>
      </c>
      <c r="K759" s="8" t="s">
        <v>897</v>
      </c>
      <c r="L759" s="8" t="s">
        <v>850</v>
      </c>
      <c r="M759" s="8" t="s">
        <v>4595</v>
      </c>
      <c r="N759" s="8" t="s">
        <v>4583</v>
      </c>
    </row>
    <row r="760" spans="1:14" x14ac:dyDescent="0.3">
      <c r="A760" s="6" t="s">
        <v>71</v>
      </c>
      <c r="B760" s="6" t="s">
        <v>739</v>
      </c>
      <c r="C760" s="7">
        <v>0.72222222222222221</v>
      </c>
      <c r="D760" s="6">
        <v>18</v>
      </c>
      <c r="E760" s="6">
        <v>13</v>
      </c>
      <c r="F760" s="6">
        <v>5</v>
      </c>
      <c r="G760" s="6" t="s">
        <v>1189</v>
      </c>
      <c r="H760" s="6" t="s">
        <v>2535</v>
      </c>
      <c r="I760" s="6" t="s">
        <v>2491</v>
      </c>
      <c r="J760" s="6" t="s">
        <v>897</v>
      </c>
      <c r="K760" s="6" t="s">
        <v>897</v>
      </c>
      <c r="L760" s="6" t="s">
        <v>850</v>
      </c>
      <c r="M760" s="6" t="s">
        <v>4595</v>
      </c>
      <c r="N760" s="6" t="s">
        <v>4583</v>
      </c>
    </row>
    <row r="761" spans="1:14" x14ac:dyDescent="0.3">
      <c r="A761" s="8" t="s">
        <v>71</v>
      </c>
      <c r="B761" s="8" t="s">
        <v>1272</v>
      </c>
      <c r="C761" s="9">
        <v>1</v>
      </c>
      <c r="D761" s="8">
        <v>18</v>
      </c>
      <c r="E761" s="8">
        <v>18</v>
      </c>
      <c r="F761" s="8">
        <v>0</v>
      </c>
      <c r="G761" s="8" t="s">
        <v>1189</v>
      </c>
      <c r="H761" s="8" t="s">
        <v>2535</v>
      </c>
      <c r="I761" s="8" t="s">
        <v>2491</v>
      </c>
      <c r="J761" s="8" t="s">
        <v>897</v>
      </c>
      <c r="K761" s="8" t="s">
        <v>897</v>
      </c>
      <c r="L761" s="8" t="s">
        <v>850</v>
      </c>
      <c r="M761" s="8" t="s">
        <v>4595</v>
      </c>
      <c r="N761" s="8" t="s">
        <v>4583</v>
      </c>
    </row>
    <row r="762" spans="1:14" x14ac:dyDescent="0.3">
      <c r="A762" s="6" t="s">
        <v>270</v>
      </c>
      <c r="B762" s="6" t="s">
        <v>76</v>
      </c>
      <c r="C762" s="7">
        <v>0.7</v>
      </c>
      <c r="D762" s="6">
        <v>30</v>
      </c>
      <c r="E762" s="6">
        <v>21</v>
      </c>
      <c r="F762" s="6">
        <v>9</v>
      </c>
      <c r="G762" s="6" t="s">
        <v>1189</v>
      </c>
      <c r="H762" s="6" t="s">
        <v>2539</v>
      </c>
      <c r="I762" s="6" t="s">
        <v>2491</v>
      </c>
      <c r="J762" s="6" t="s">
        <v>949</v>
      </c>
      <c r="K762" s="6" t="s">
        <v>949</v>
      </c>
      <c r="L762" s="6" t="s">
        <v>872</v>
      </c>
      <c r="M762" s="6" t="s">
        <v>4597</v>
      </c>
      <c r="N762" s="6" t="s">
        <v>4583</v>
      </c>
    </row>
    <row r="763" spans="1:14" x14ac:dyDescent="0.3">
      <c r="A763" s="8" t="s">
        <v>82</v>
      </c>
      <c r="B763" s="8" t="s">
        <v>76</v>
      </c>
      <c r="C763" s="9">
        <v>0.66666666666666663</v>
      </c>
      <c r="D763" s="8">
        <v>3</v>
      </c>
      <c r="E763" s="8">
        <v>2</v>
      </c>
      <c r="F763" s="8">
        <v>1</v>
      </c>
      <c r="G763" s="8" t="s">
        <v>1189</v>
      </c>
      <c r="H763" s="8" t="s">
        <v>2539</v>
      </c>
      <c r="I763" s="8" t="s">
        <v>2491</v>
      </c>
      <c r="J763" s="8" t="s">
        <v>949</v>
      </c>
      <c r="K763" s="8" t="s">
        <v>949</v>
      </c>
      <c r="L763" s="8" t="s">
        <v>872</v>
      </c>
      <c r="M763" s="8" t="s">
        <v>4597</v>
      </c>
      <c r="N763" s="8" t="s">
        <v>4583</v>
      </c>
    </row>
    <row r="764" spans="1:14" x14ac:dyDescent="0.3">
      <c r="A764" s="6" t="s">
        <v>82</v>
      </c>
      <c r="B764" s="6" t="s">
        <v>79</v>
      </c>
      <c r="C764" s="7">
        <v>1</v>
      </c>
      <c r="D764" s="6">
        <v>1</v>
      </c>
      <c r="E764" s="6">
        <v>1</v>
      </c>
      <c r="F764" s="6">
        <v>0</v>
      </c>
      <c r="G764" s="6" t="s">
        <v>1189</v>
      </c>
      <c r="H764" s="6" t="s">
        <v>2539</v>
      </c>
      <c r="I764" s="6" t="s">
        <v>2491</v>
      </c>
      <c r="J764" s="6" t="s">
        <v>949</v>
      </c>
      <c r="K764" s="6" t="s">
        <v>949</v>
      </c>
      <c r="L764" s="6" t="s">
        <v>872</v>
      </c>
      <c r="M764" s="6" t="s">
        <v>4597</v>
      </c>
      <c r="N764" s="6" t="s">
        <v>4583</v>
      </c>
    </row>
    <row r="765" spans="1:14" x14ac:dyDescent="0.3">
      <c r="A765" s="8" t="s">
        <v>986</v>
      </c>
      <c r="B765" s="8" t="s">
        <v>79</v>
      </c>
      <c r="C765" s="9">
        <v>0.74285714285714288</v>
      </c>
      <c r="D765" s="8">
        <v>35</v>
      </c>
      <c r="E765" s="8">
        <v>26</v>
      </c>
      <c r="F765" s="8">
        <v>9</v>
      </c>
      <c r="G765" s="8" t="s">
        <v>1189</v>
      </c>
      <c r="H765" s="8" t="s">
        <v>2539</v>
      </c>
      <c r="I765" s="8" t="s">
        <v>2491</v>
      </c>
      <c r="J765" s="8" t="s">
        <v>949</v>
      </c>
      <c r="K765" s="8" t="s">
        <v>949</v>
      </c>
      <c r="L765" s="8" t="s">
        <v>872</v>
      </c>
      <c r="M765" s="8" t="s">
        <v>4597</v>
      </c>
      <c r="N765" s="8" t="s">
        <v>4583</v>
      </c>
    </row>
    <row r="766" spans="1:14" x14ac:dyDescent="0.3">
      <c r="A766" s="6" t="s">
        <v>86</v>
      </c>
      <c r="B766" s="6" t="s">
        <v>986</v>
      </c>
      <c r="C766" s="7">
        <v>0.56097560975609762</v>
      </c>
      <c r="D766" s="6">
        <v>82</v>
      </c>
      <c r="E766" s="6">
        <v>46</v>
      </c>
      <c r="F766" s="6">
        <v>36</v>
      </c>
      <c r="G766" s="6" t="s">
        <v>1189</v>
      </c>
      <c r="H766" s="6" t="s">
        <v>2539</v>
      </c>
      <c r="I766" s="6" t="s">
        <v>2491</v>
      </c>
      <c r="J766" s="6" t="s">
        <v>949</v>
      </c>
      <c r="K766" s="6" t="s">
        <v>949</v>
      </c>
      <c r="L766" s="6" t="s">
        <v>872</v>
      </c>
      <c r="M766" s="6" t="s">
        <v>4597</v>
      </c>
      <c r="N766" s="6" t="s">
        <v>4583</v>
      </c>
    </row>
    <row r="767" spans="1:14" x14ac:dyDescent="0.3">
      <c r="A767" s="8" t="s">
        <v>518</v>
      </c>
      <c r="B767" s="8" t="s">
        <v>986</v>
      </c>
      <c r="C767" s="9">
        <v>0.55102040816326525</v>
      </c>
      <c r="D767" s="8">
        <v>49</v>
      </c>
      <c r="E767" s="8">
        <v>27</v>
      </c>
      <c r="F767" s="8">
        <v>22</v>
      </c>
      <c r="G767" s="8" t="s">
        <v>1189</v>
      </c>
      <c r="H767" s="8" t="s">
        <v>2539</v>
      </c>
      <c r="I767" s="8" t="s">
        <v>2491</v>
      </c>
      <c r="J767" s="8" t="s">
        <v>949</v>
      </c>
      <c r="K767" s="8" t="s">
        <v>949</v>
      </c>
      <c r="L767" s="8" t="s">
        <v>872</v>
      </c>
      <c r="M767" s="8" t="s">
        <v>4597</v>
      </c>
      <c r="N767" s="8" t="s">
        <v>4583</v>
      </c>
    </row>
    <row r="768" spans="1:14" x14ac:dyDescent="0.3">
      <c r="A768" s="6" t="s">
        <v>1320</v>
      </c>
      <c r="B768" s="6" t="s">
        <v>1193</v>
      </c>
      <c r="C768" s="7">
        <v>0.66666666666666663</v>
      </c>
      <c r="D768" s="6">
        <v>69</v>
      </c>
      <c r="E768" s="6">
        <v>46</v>
      </c>
      <c r="F768" s="6">
        <v>23</v>
      </c>
      <c r="G768" s="6" t="s">
        <v>1189</v>
      </c>
      <c r="H768" s="6" t="s">
        <v>2543</v>
      </c>
      <c r="I768" s="6" t="s">
        <v>2491</v>
      </c>
      <c r="J768" s="6" t="s">
        <v>897</v>
      </c>
      <c r="K768" s="6" t="s">
        <v>897</v>
      </c>
      <c r="L768" s="6" t="s">
        <v>909</v>
      </c>
      <c r="M768" s="6" t="s">
        <v>4594</v>
      </c>
      <c r="N768" s="6" t="s">
        <v>4583</v>
      </c>
    </row>
    <row r="769" spans="1:14" x14ac:dyDescent="0.3">
      <c r="A769" s="8" t="s">
        <v>1320</v>
      </c>
      <c r="B769" s="8" t="s">
        <v>1162</v>
      </c>
      <c r="C769" s="9">
        <v>0.660377358490566</v>
      </c>
      <c r="D769" s="8">
        <v>53</v>
      </c>
      <c r="E769" s="8">
        <v>35</v>
      </c>
      <c r="F769" s="8">
        <v>18</v>
      </c>
      <c r="G769" s="8" t="s">
        <v>1189</v>
      </c>
      <c r="H769" s="8" t="s">
        <v>2543</v>
      </c>
      <c r="I769" s="8" t="s">
        <v>2491</v>
      </c>
      <c r="J769" s="8" t="s">
        <v>897</v>
      </c>
      <c r="K769" s="8" t="s">
        <v>897</v>
      </c>
      <c r="L769" s="8" t="s">
        <v>909</v>
      </c>
      <c r="M769" s="8" t="s">
        <v>4594</v>
      </c>
      <c r="N769" s="8" t="s">
        <v>4583</v>
      </c>
    </row>
    <row r="770" spans="1:14" x14ac:dyDescent="0.3">
      <c r="A770" s="6" t="s">
        <v>1162</v>
      </c>
      <c r="B770" s="6" t="s">
        <v>243</v>
      </c>
      <c r="C770" s="7">
        <v>1</v>
      </c>
      <c r="D770" s="6">
        <v>17</v>
      </c>
      <c r="E770" s="6">
        <v>17</v>
      </c>
      <c r="F770" s="6">
        <v>0</v>
      </c>
      <c r="G770" s="6" t="s">
        <v>1189</v>
      </c>
      <c r="H770" s="6" t="s">
        <v>2543</v>
      </c>
      <c r="I770" s="6" t="s">
        <v>2491</v>
      </c>
      <c r="J770" s="6" t="s">
        <v>897</v>
      </c>
      <c r="K770" s="6" t="s">
        <v>897</v>
      </c>
      <c r="L770" s="6" t="s">
        <v>909</v>
      </c>
      <c r="M770" s="6" t="s">
        <v>4594</v>
      </c>
      <c r="N770" s="6" t="s">
        <v>4583</v>
      </c>
    </row>
    <row r="771" spans="1:14" x14ac:dyDescent="0.3">
      <c r="A771" s="8" t="s">
        <v>243</v>
      </c>
      <c r="B771" s="8" t="s">
        <v>148</v>
      </c>
      <c r="C771" s="9">
        <v>0.66666666666666663</v>
      </c>
      <c r="D771" s="8">
        <v>9</v>
      </c>
      <c r="E771" s="8">
        <v>6</v>
      </c>
      <c r="F771" s="8">
        <v>3</v>
      </c>
      <c r="G771" s="8" t="s">
        <v>1189</v>
      </c>
      <c r="H771" s="8" t="s">
        <v>2543</v>
      </c>
      <c r="I771" s="8" t="s">
        <v>2491</v>
      </c>
      <c r="J771" s="8" t="s">
        <v>897</v>
      </c>
      <c r="K771" s="8" t="s">
        <v>897</v>
      </c>
      <c r="L771" s="8" t="s">
        <v>909</v>
      </c>
      <c r="M771" s="8" t="s">
        <v>4594</v>
      </c>
      <c r="N771" s="8" t="s">
        <v>4583</v>
      </c>
    </row>
    <row r="772" spans="1:14" x14ac:dyDescent="0.3">
      <c r="A772" s="6" t="s">
        <v>89</v>
      </c>
      <c r="B772" s="6" t="s">
        <v>243</v>
      </c>
      <c r="C772" s="7">
        <v>0.52173913043478259</v>
      </c>
      <c r="D772" s="6">
        <v>23</v>
      </c>
      <c r="E772" s="6">
        <v>12</v>
      </c>
      <c r="F772" s="6">
        <v>11</v>
      </c>
      <c r="G772" s="6" t="s">
        <v>1189</v>
      </c>
      <c r="H772" s="6" t="s">
        <v>2543</v>
      </c>
      <c r="I772" s="6" t="s">
        <v>2491</v>
      </c>
      <c r="J772" s="6" t="s">
        <v>897</v>
      </c>
      <c r="K772" s="6" t="s">
        <v>897</v>
      </c>
      <c r="L772" s="6" t="s">
        <v>909</v>
      </c>
      <c r="M772" s="6" t="s">
        <v>4594</v>
      </c>
      <c r="N772" s="6" t="s">
        <v>4583</v>
      </c>
    </row>
    <row r="773" spans="1:14" x14ac:dyDescent="0.3">
      <c r="A773" s="8" t="s">
        <v>89</v>
      </c>
      <c r="B773" s="8" t="s">
        <v>71</v>
      </c>
      <c r="C773" s="9">
        <v>1</v>
      </c>
      <c r="D773" s="8">
        <v>10</v>
      </c>
      <c r="E773" s="8">
        <v>10</v>
      </c>
      <c r="F773" s="8">
        <v>0</v>
      </c>
      <c r="G773" s="8" t="s">
        <v>1189</v>
      </c>
      <c r="H773" s="8" t="s">
        <v>2543</v>
      </c>
      <c r="I773" s="8" t="s">
        <v>2491</v>
      </c>
      <c r="J773" s="8" t="s">
        <v>897</v>
      </c>
      <c r="K773" s="8" t="s">
        <v>897</v>
      </c>
      <c r="L773" s="8" t="s">
        <v>909</v>
      </c>
      <c r="M773" s="8" t="s">
        <v>4594</v>
      </c>
      <c r="N773" s="8" t="s">
        <v>4583</v>
      </c>
    </row>
    <row r="774" spans="1:14" x14ac:dyDescent="0.3">
      <c r="A774" s="6" t="s">
        <v>71</v>
      </c>
      <c r="B774" s="6" t="s">
        <v>1203</v>
      </c>
      <c r="C774" s="7">
        <v>0.95238095238095233</v>
      </c>
      <c r="D774" s="6">
        <v>21</v>
      </c>
      <c r="E774" s="6">
        <v>20</v>
      </c>
      <c r="F774" s="6">
        <v>1</v>
      </c>
      <c r="G774" s="6" t="s">
        <v>1189</v>
      </c>
      <c r="H774" s="6" t="s">
        <v>2543</v>
      </c>
      <c r="I774" s="6" t="s">
        <v>2491</v>
      </c>
      <c r="J774" s="6" t="s">
        <v>897</v>
      </c>
      <c r="K774" s="6" t="s">
        <v>897</v>
      </c>
      <c r="L774" s="6" t="s">
        <v>909</v>
      </c>
      <c r="M774" s="6" t="s">
        <v>4594</v>
      </c>
      <c r="N774" s="6" t="s">
        <v>4583</v>
      </c>
    </row>
    <row r="775" spans="1:14" x14ac:dyDescent="0.3">
      <c r="A775" s="8" t="s">
        <v>292</v>
      </c>
      <c r="B775" s="8" t="s">
        <v>1328</v>
      </c>
      <c r="C775" s="9">
        <v>0.91666666666666663</v>
      </c>
      <c r="D775" s="8">
        <v>12</v>
      </c>
      <c r="E775" s="8">
        <v>11</v>
      </c>
      <c r="F775" s="8">
        <v>1</v>
      </c>
      <c r="G775" s="8" t="s">
        <v>1189</v>
      </c>
      <c r="H775" s="8" t="s">
        <v>2547</v>
      </c>
      <c r="I775" s="8" t="s">
        <v>2754</v>
      </c>
      <c r="J775" s="8" t="s">
        <v>850</v>
      </c>
      <c r="K775" s="8" t="s">
        <v>850</v>
      </c>
      <c r="L775" s="8" t="s">
        <v>883</v>
      </c>
      <c r="M775" s="8" t="s">
        <v>4596</v>
      </c>
      <c r="N775" s="8" t="s">
        <v>4583</v>
      </c>
    </row>
    <row r="776" spans="1:14" x14ac:dyDescent="0.3">
      <c r="A776" s="6" t="s">
        <v>1328</v>
      </c>
      <c r="B776" s="6" t="s">
        <v>604</v>
      </c>
      <c r="C776" s="7">
        <v>0.55555555555555558</v>
      </c>
      <c r="D776" s="6">
        <v>18</v>
      </c>
      <c r="E776" s="6">
        <v>10</v>
      </c>
      <c r="F776" s="6">
        <v>8</v>
      </c>
      <c r="G776" s="6" t="s">
        <v>1189</v>
      </c>
      <c r="H776" s="6" t="s">
        <v>2547</v>
      </c>
      <c r="I776" s="6" t="s">
        <v>2754</v>
      </c>
      <c r="J776" s="6" t="s">
        <v>850</v>
      </c>
      <c r="K776" s="6" t="s">
        <v>850</v>
      </c>
      <c r="L776" s="6" t="s">
        <v>883</v>
      </c>
      <c r="M776" s="6" t="s">
        <v>4596</v>
      </c>
      <c r="N776" s="6" t="s">
        <v>4583</v>
      </c>
    </row>
    <row r="777" spans="1:14" x14ac:dyDescent="0.3">
      <c r="A777" s="8" t="s">
        <v>239</v>
      </c>
      <c r="B777" s="8" t="s">
        <v>1328</v>
      </c>
      <c r="C777" s="9">
        <v>0.58333333333333337</v>
      </c>
      <c r="D777" s="8">
        <v>12</v>
      </c>
      <c r="E777" s="8">
        <v>7</v>
      </c>
      <c r="F777" s="8">
        <v>5</v>
      </c>
      <c r="G777" s="8" t="s">
        <v>1189</v>
      </c>
      <c r="H777" s="8" t="s">
        <v>2547</v>
      </c>
      <c r="I777" s="8" t="s">
        <v>2754</v>
      </c>
      <c r="J777" s="8" t="s">
        <v>850</v>
      </c>
      <c r="K777" s="8" t="s">
        <v>850</v>
      </c>
      <c r="L777" s="8" t="s">
        <v>883</v>
      </c>
      <c r="M777" s="8" t="s">
        <v>4596</v>
      </c>
      <c r="N777" s="8" t="s">
        <v>4583</v>
      </c>
    </row>
    <row r="778" spans="1:14" x14ac:dyDescent="0.3">
      <c r="A778" s="6" t="s">
        <v>67</v>
      </c>
      <c r="B778" s="6" t="s">
        <v>1328</v>
      </c>
      <c r="C778" s="7">
        <v>0.75</v>
      </c>
      <c r="D778" s="6">
        <v>8</v>
      </c>
      <c r="E778" s="6">
        <v>6</v>
      </c>
      <c r="F778" s="6">
        <v>2</v>
      </c>
      <c r="G778" s="6" t="s">
        <v>1189</v>
      </c>
      <c r="H778" s="6" t="s">
        <v>2547</v>
      </c>
      <c r="I778" s="6" t="s">
        <v>2754</v>
      </c>
      <c r="J778" s="6" t="s">
        <v>850</v>
      </c>
      <c r="K778" s="6" t="s">
        <v>850</v>
      </c>
      <c r="L778" s="6" t="s">
        <v>883</v>
      </c>
      <c r="M778" s="6" t="s">
        <v>4596</v>
      </c>
      <c r="N778" s="6" t="s">
        <v>4583</v>
      </c>
    </row>
    <row r="779" spans="1:14" x14ac:dyDescent="0.3">
      <c r="A779" s="8" t="s">
        <v>67</v>
      </c>
      <c r="B779" s="8" t="s">
        <v>83</v>
      </c>
      <c r="C779" s="9">
        <v>0.54545454545454541</v>
      </c>
      <c r="D779" s="8">
        <v>22</v>
      </c>
      <c r="E779" s="8">
        <v>12</v>
      </c>
      <c r="F779" s="8">
        <v>10</v>
      </c>
      <c r="G779" s="8" t="s">
        <v>1189</v>
      </c>
      <c r="H779" s="8" t="s">
        <v>2547</v>
      </c>
      <c r="I779" s="8" t="s">
        <v>2754</v>
      </c>
      <c r="J779" s="8" t="s">
        <v>850</v>
      </c>
      <c r="K779" s="8" t="s">
        <v>850</v>
      </c>
      <c r="L779" s="8" t="s">
        <v>883</v>
      </c>
      <c r="M779" s="8" t="s">
        <v>4596</v>
      </c>
      <c r="N779" s="8" t="s">
        <v>4583</v>
      </c>
    </row>
    <row r="780" spans="1:14" x14ac:dyDescent="0.3">
      <c r="A780" s="6" t="s">
        <v>83</v>
      </c>
      <c r="B780" s="6" t="s">
        <v>246</v>
      </c>
      <c r="C780" s="7">
        <v>1</v>
      </c>
      <c r="D780" s="6">
        <v>14</v>
      </c>
      <c r="E780" s="6">
        <v>14</v>
      </c>
      <c r="F780" s="6">
        <v>0</v>
      </c>
      <c r="G780" s="6" t="s">
        <v>1189</v>
      </c>
      <c r="H780" s="6" t="s">
        <v>2547</v>
      </c>
      <c r="I780" s="6" t="s">
        <v>2754</v>
      </c>
      <c r="J780" s="6" t="s">
        <v>850</v>
      </c>
      <c r="K780" s="6" t="s">
        <v>850</v>
      </c>
      <c r="L780" s="6" t="s">
        <v>883</v>
      </c>
      <c r="M780" s="6" t="s">
        <v>4596</v>
      </c>
      <c r="N780" s="6" t="s">
        <v>4583</v>
      </c>
    </row>
    <row r="781" spans="1:14" x14ac:dyDescent="0.3">
      <c r="A781" s="8" t="s">
        <v>246</v>
      </c>
      <c r="B781" s="8" t="s">
        <v>240</v>
      </c>
      <c r="C781" s="9">
        <v>0.53846153846153844</v>
      </c>
      <c r="D781" s="8">
        <v>13</v>
      </c>
      <c r="E781" s="8">
        <v>7</v>
      </c>
      <c r="F781" s="8">
        <v>6</v>
      </c>
      <c r="G781" s="8" t="s">
        <v>1189</v>
      </c>
      <c r="H781" s="8" t="s">
        <v>2547</v>
      </c>
      <c r="I781" s="8" t="s">
        <v>2754</v>
      </c>
      <c r="J781" s="8" t="s">
        <v>850</v>
      </c>
      <c r="K781" s="8" t="s">
        <v>850</v>
      </c>
      <c r="L781" s="8" t="s">
        <v>883</v>
      </c>
      <c r="M781" s="8" t="s">
        <v>4596</v>
      </c>
      <c r="N781" s="8" t="s">
        <v>4583</v>
      </c>
    </row>
    <row r="782" spans="1:14" x14ac:dyDescent="0.3">
      <c r="A782" s="6" t="s">
        <v>251</v>
      </c>
      <c r="B782" s="6" t="s">
        <v>240</v>
      </c>
      <c r="C782" s="7">
        <v>0.875</v>
      </c>
      <c r="D782" s="6">
        <v>16</v>
      </c>
      <c r="E782" s="6">
        <v>14</v>
      </c>
      <c r="F782" s="6">
        <v>2</v>
      </c>
      <c r="G782" s="6" t="s">
        <v>1189</v>
      </c>
      <c r="H782" s="6" t="s">
        <v>2547</v>
      </c>
      <c r="I782" s="6" t="s">
        <v>2754</v>
      </c>
      <c r="J782" s="6" t="s">
        <v>850</v>
      </c>
      <c r="K782" s="6" t="s">
        <v>850</v>
      </c>
      <c r="L782" s="6" t="s">
        <v>883</v>
      </c>
      <c r="M782" s="6" t="s">
        <v>4596</v>
      </c>
      <c r="N782" s="6" t="s">
        <v>4583</v>
      </c>
    </row>
    <row r="783" spans="1:14" x14ac:dyDescent="0.3">
      <c r="A783" s="8" t="s">
        <v>240</v>
      </c>
      <c r="B783" s="8" t="s">
        <v>256</v>
      </c>
      <c r="C783" s="9">
        <v>0.83333333333333337</v>
      </c>
      <c r="D783" s="8">
        <v>30</v>
      </c>
      <c r="E783" s="8">
        <v>25</v>
      </c>
      <c r="F783" s="8">
        <v>5</v>
      </c>
      <c r="G783" s="8" t="s">
        <v>1189</v>
      </c>
      <c r="H783" s="8" t="s">
        <v>2547</v>
      </c>
      <c r="I783" s="8" t="s">
        <v>2754</v>
      </c>
      <c r="J783" s="8" t="s">
        <v>850</v>
      </c>
      <c r="K783" s="8" t="s">
        <v>850</v>
      </c>
      <c r="L783" s="8" t="s">
        <v>883</v>
      </c>
      <c r="M783" s="8" t="s">
        <v>4596</v>
      </c>
      <c r="N783" s="8" t="s">
        <v>4583</v>
      </c>
    </row>
    <row r="784" spans="1:14" x14ac:dyDescent="0.3">
      <c r="A784" s="6" t="s">
        <v>256</v>
      </c>
      <c r="B784" s="6" t="s">
        <v>772</v>
      </c>
      <c r="C784" s="7">
        <v>0.7142857142857143</v>
      </c>
      <c r="D784" s="6">
        <v>14</v>
      </c>
      <c r="E784" s="6">
        <v>10</v>
      </c>
      <c r="F784" s="6">
        <v>4</v>
      </c>
      <c r="G784" s="6" t="s">
        <v>1189</v>
      </c>
      <c r="H784" s="6" t="s">
        <v>2547</v>
      </c>
      <c r="I784" s="6" t="s">
        <v>2754</v>
      </c>
      <c r="J784" s="6" t="s">
        <v>850</v>
      </c>
      <c r="K784" s="6" t="s">
        <v>850</v>
      </c>
      <c r="L784" s="6" t="s">
        <v>883</v>
      </c>
      <c r="M784" s="6" t="s">
        <v>4596</v>
      </c>
      <c r="N784" s="6" t="s">
        <v>4583</v>
      </c>
    </row>
    <row r="785" spans="1:14" x14ac:dyDescent="0.3">
      <c r="A785" s="8" t="s">
        <v>167</v>
      </c>
      <c r="B785" s="8" t="s">
        <v>51</v>
      </c>
      <c r="C785" s="9">
        <v>0.75</v>
      </c>
      <c r="D785" s="8">
        <v>4</v>
      </c>
      <c r="E785" s="8">
        <v>3</v>
      </c>
      <c r="F785" s="8">
        <v>1</v>
      </c>
      <c r="G785" s="8" t="s">
        <v>1189</v>
      </c>
      <c r="H785" s="8" t="s">
        <v>2551</v>
      </c>
      <c r="I785" s="8" t="s">
        <v>2754</v>
      </c>
      <c r="J785" s="8" t="s">
        <v>909</v>
      </c>
      <c r="K785" s="8" t="s">
        <v>909</v>
      </c>
      <c r="L785" s="8" t="s">
        <v>872</v>
      </c>
      <c r="M785" s="8" t="s">
        <v>4592</v>
      </c>
      <c r="N785" s="8" t="s">
        <v>4583</v>
      </c>
    </row>
    <row r="786" spans="1:14" x14ac:dyDescent="0.3">
      <c r="A786" s="6" t="s">
        <v>52</v>
      </c>
      <c r="B786" s="6" t="s">
        <v>51</v>
      </c>
      <c r="C786" s="7">
        <v>0.86111111111111116</v>
      </c>
      <c r="D786" s="6">
        <v>36</v>
      </c>
      <c r="E786" s="6">
        <v>31</v>
      </c>
      <c r="F786" s="6">
        <v>5</v>
      </c>
      <c r="G786" s="6" t="s">
        <v>1189</v>
      </c>
      <c r="H786" s="6" t="s">
        <v>2551</v>
      </c>
      <c r="I786" s="6" t="s">
        <v>2754</v>
      </c>
      <c r="J786" s="6" t="s">
        <v>909</v>
      </c>
      <c r="K786" s="6" t="s">
        <v>909</v>
      </c>
      <c r="L786" s="6" t="s">
        <v>872</v>
      </c>
      <c r="M786" s="6" t="s">
        <v>4592</v>
      </c>
      <c r="N786" s="6" t="s">
        <v>4583</v>
      </c>
    </row>
    <row r="787" spans="1:14" x14ac:dyDescent="0.3">
      <c r="A787" s="8" t="s">
        <v>55</v>
      </c>
      <c r="B787" s="8" t="s">
        <v>51</v>
      </c>
      <c r="C787" s="9">
        <v>0.6470588235294118</v>
      </c>
      <c r="D787" s="8">
        <v>68</v>
      </c>
      <c r="E787" s="8">
        <v>44</v>
      </c>
      <c r="F787" s="8">
        <v>24</v>
      </c>
      <c r="G787" s="8" t="s">
        <v>1189</v>
      </c>
      <c r="H787" s="8" t="s">
        <v>2551</v>
      </c>
      <c r="I787" s="8" t="s">
        <v>2754</v>
      </c>
      <c r="J787" s="8" t="s">
        <v>909</v>
      </c>
      <c r="K787" s="8" t="s">
        <v>909</v>
      </c>
      <c r="L787" s="8" t="s">
        <v>872</v>
      </c>
      <c r="M787" s="8" t="s">
        <v>4592</v>
      </c>
      <c r="N787" s="8" t="s">
        <v>4583</v>
      </c>
    </row>
    <row r="788" spans="1:14" x14ac:dyDescent="0.3">
      <c r="A788" s="6" t="s">
        <v>1343</v>
      </c>
      <c r="B788" s="6" t="s">
        <v>51</v>
      </c>
      <c r="C788" s="7">
        <v>1</v>
      </c>
      <c r="D788" s="6">
        <v>2</v>
      </c>
      <c r="E788" s="6">
        <v>2</v>
      </c>
      <c r="F788" s="6">
        <v>0</v>
      </c>
      <c r="G788" s="6" t="s">
        <v>1189</v>
      </c>
      <c r="H788" s="6" t="s">
        <v>2551</v>
      </c>
      <c r="I788" s="6" t="s">
        <v>2754</v>
      </c>
      <c r="J788" s="6" t="s">
        <v>909</v>
      </c>
      <c r="K788" s="6" t="s">
        <v>909</v>
      </c>
      <c r="L788" s="6" t="s">
        <v>872</v>
      </c>
      <c r="M788" s="6" t="s">
        <v>4592</v>
      </c>
      <c r="N788" s="6" t="s">
        <v>4583</v>
      </c>
    </row>
    <row r="789" spans="1:14" x14ac:dyDescent="0.3">
      <c r="A789" s="8" t="s">
        <v>118</v>
      </c>
      <c r="B789" s="8" t="s">
        <v>1343</v>
      </c>
      <c r="C789" s="9">
        <v>0.63157894736842102</v>
      </c>
      <c r="D789" s="8">
        <v>19</v>
      </c>
      <c r="E789" s="8">
        <v>12</v>
      </c>
      <c r="F789" s="8">
        <v>7</v>
      </c>
      <c r="G789" s="8" t="s">
        <v>1189</v>
      </c>
      <c r="H789" s="8" t="s">
        <v>2551</v>
      </c>
      <c r="I789" s="8" t="s">
        <v>2754</v>
      </c>
      <c r="J789" s="8" t="s">
        <v>909</v>
      </c>
      <c r="K789" s="8" t="s">
        <v>909</v>
      </c>
      <c r="L789" s="8" t="s">
        <v>872</v>
      </c>
      <c r="M789" s="8" t="s">
        <v>4592</v>
      </c>
      <c r="N789" s="8" t="s">
        <v>4583</v>
      </c>
    </row>
    <row r="790" spans="1:14" x14ac:dyDescent="0.3">
      <c r="A790" s="6" t="s">
        <v>118</v>
      </c>
      <c r="B790" s="6" t="s">
        <v>215</v>
      </c>
      <c r="C790" s="7">
        <v>0.75862068965517238</v>
      </c>
      <c r="D790" s="6">
        <v>58</v>
      </c>
      <c r="E790" s="6">
        <v>44</v>
      </c>
      <c r="F790" s="6">
        <v>14</v>
      </c>
      <c r="G790" s="6" t="s">
        <v>1189</v>
      </c>
      <c r="H790" s="6" t="s">
        <v>2551</v>
      </c>
      <c r="I790" s="6" t="s">
        <v>2754</v>
      </c>
      <c r="J790" s="6" t="s">
        <v>909</v>
      </c>
      <c r="K790" s="6" t="s">
        <v>909</v>
      </c>
      <c r="L790" s="6" t="s">
        <v>872</v>
      </c>
      <c r="M790" s="6" t="s">
        <v>4592</v>
      </c>
      <c r="N790" s="6" t="s">
        <v>4583</v>
      </c>
    </row>
    <row r="791" spans="1:14" x14ac:dyDescent="0.3">
      <c r="A791" s="8" t="s">
        <v>95</v>
      </c>
      <c r="B791" s="8" t="s">
        <v>691</v>
      </c>
      <c r="C791" s="9">
        <v>0.5</v>
      </c>
      <c r="D791" s="8">
        <v>2</v>
      </c>
      <c r="E791" s="8">
        <v>1</v>
      </c>
      <c r="F791" s="8">
        <v>1</v>
      </c>
      <c r="G791" s="8" t="s">
        <v>1189</v>
      </c>
      <c r="H791" s="8" t="s">
        <v>2556</v>
      </c>
      <c r="I791" s="8" t="s">
        <v>2754</v>
      </c>
      <c r="J791" s="8" t="s">
        <v>883</v>
      </c>
      <c r="K791" s="8" t="s">
        <v>883</v>
      </c>
      <c r="L791" s="8" t="s">
        <v>949</v>
      </c>
      <c r="M791" s="8" t="s">
        <v>4596</v>
      </c>
      <c r="N791" s="8" t="s">
        <v>4583</v>
      </c>
    </row>
    <row r="792" spans="1:14" x14ac:dyDescent="0.3">
      <c r="A792" s="6" t="s">
        <v>691</v>
      </c>
      <c r="B792" s="6" t="s">
        <v>1179</v>
      </c>
      <c r="C792" s="7">
        <v>0.75</v>
      </c>
      <c r="D792" s="6">
        <v>8</v>
      </c>
      <c r="E792" s="6">
        <v>6</v>
      </c>
      <c r="F792" s="6">
        <v>2</v>
      </c>
      <c r="G792" s="6" t="s">
        <v>1189</v>
      </c>
      <c r="H792" s="6" t="s">
        <v>2556</v>
      </c>
      <c r="I792" s="6" t="s">
        <v>2754</v>
      </c>
      <c r="J792" s="6" t="s">
        <v>883</v>
      </c>
      <c r="K792" s="6" t="s">
        <v>883</v>
      </c>
      <c r="L792" s="6" t="s">
        <v>949</v>
      </c>
      <c r="M792" s="6" t="s">
        <v>4596</v>
      </c>
      <c r="N792" s="6" t="s">
        <v>4583</v>
      </c>
    </row>
    <row r="793" spans="1:14" x14ac:dyDescent="0.3">
      <c r="A793" s="8" t="s">
        <v>99</v>
      </c>
      <c r="B793" s="8" t="s">
        <v>1179</v>
      </c>
      <c r="C793" s="9">
        <v>0.66666666666666663</v>
      </c>
      <c r="D793" s="8">
        <v>3</v>
      </c>
      <c r="E793" s="8">
        <v>2</v>
      </c>
      <c r="F793" s="8">
        <v>1</v>
      </c>
      <c r="G793" s="8" t="s">
        <v>1189</v>
      </c>
      <c r="H793" s="8" t="s">
        <v>2556</v>
      </c>
      <c r="I793" s="8" t="s">
        <v>2754</v>
      </c>
      <c r="J793" s="8" t="s">
        <v>883</v>
      </c>
      <c r="K793" s="8" t="s">
        <v>883</v>
      </c>
      <c r="L793" s="8" t="s">
        <v>949</v>
      </c>
      <c r="M793" s="8" t="s">
        <v>4596</v>
      </c>
      <c r="N793" s="8" t="s">
        <v>4583</v>
      </c>
    </row>
    <row r="794" spans="1:14" x14ac:dyDescent="0.3">
      <c r="A794" s="6" t="s">
        <v>1179</v>
      </c>
      <c r="B794" s="6" t="s">
        <v>104</v>
      </c>
      <c r="C794" s="7">
        <v>0.58333333333333337</v>
      </c>
      <c r="D794" s="6">
        <v>12</v>
      </c>
      <c r="E794" s="6">
        <v>7</v>
      </c>
      <c r="F794" s="6">
        <v>5</v>
      </c>
      <c r="G794" s="6" t="s">
        <v>1189</v>
      </c>
      <c r="H794" s="6" t="s">
        <v>2556</v>
      </c>
      <c r="I794" s="6" t="s">
        <v>2754</v>
      </c>
      <c r="J794" s="6" t="s">
        <v>883</v>
      </c>
      <c r="K794" s="6" t="s">
        <v>883</v>
      </c>
      <c r="L794" s="6" t="s">
        <v>949</v>
      </c>
      <c r="M794" s="6" t="s">
        <v>4596</v>
      </c>
      <c r="N794" s="6" t="s">
        <v>4583</v>
      </c>
    </row>
    <row r="795" spans="1:14" x14ac:dyDescent="0.3">
      <c r="A795" s="8" t="s">
        <v>104</v>
      </c>
      <c r="B795" s="8" t="s">
        <v>57</v>
      </c>
      <c r="C795" s="9">
        <v>0.59259259259259256</v>
      </c>
      <c r="D795" s="8">
        <v>81</v>
      </c>
      <c r="E795" s="8">
        <v>48</v>
      </c>
      <c r="F795" s="8">
        <v>33</v>
      </c>
      <c r="G795" s="8" t="s">
        <v>1189</v>
      </c>
      <c r="H795" s="8" t="s">
        <v>2556</v>
      </c>
      <c r="I795" s="8" t="s">
        <v>2754</v>
      </c>
      <c r="J795" s="8" t="s">
        <v>883</v>
      </c>
      <c r="K795" s="8" t="s">
        <v>883</v>
      </c>
      <c r="L795" s="8" t="s">
        <v>949</v>
      </c>
      <c r="M795" s="8" t="s">
        <v>4596</v>
      </c>
      <c r="N795" s="8" t="s">
        <v>4583</v>
      </c>
    </row>
    <row r="796" spans="1:14" x14ac:dyDescent="0.3">
      <c r="A796" s="6" t="s">
        <v>107</v>
      </c>
      <c r="B796" s="6" t="s">
        <v>57</v>
      </c>
      <c r="C796" s="7">
        <v>0.53333333333333333</v>
      </c>
      <c r="D796" s="6">
        <v>15</v>
      </c>
      <c r="E796" s="6">
        <v>8</v>
      </c>
      <c r="F796" s="6">
        <v>7</v>
      </c>
      <c r="G796" s="6" t="s">
        <v>1189</v>
      </c>
      <c r="H796" s="6" t="s">
        <v>2556</v>
      </c>
      <c r="I796" s="6" t="s">
        <v>2754</v>
      </c>
      <c r="J796" s="6" t="s">
        <v>883</v>
      </c>
      <c r="K796" s="6" t="s">
        <v>883</v>
      </c>
      <c r="L796" s="6" t="s">
        <v>949</v>
      </c>
      <c r="M796" s="6" t="s">
        <v>4596</v>
      </c>
      <c r="N796" s="6" t="s">
        <v>4583</v>
      </c>
    </row>
    <row r="797" spans="1:14" x14ac:dyDescent="0.3">
      <c r="A797" s="8" t="s">
        <v>57</v>
      </c>
      <c r="B797" s="8" t="s">
        <v>212</v>
      </c>
      <c r="C797" s="9">
        <v>0.53191489361702127</v>
      </c>
      <c r="D797" s="8">
        <v>47</v>
      </c>
      <c r="E797" s="8">
        <v>25</v>
      </c>
      <c r="F797" s="8">
        <v>22</v>
      </c>
      <c r="G797" s="8" t="s">
        <v>1189</v>
      </c>
      <c r="H797" s="8" t="s">
        <v>2556</v>
      </c>
      <c r="I797" s="8" t="s">
        <v>2754</v>
      </c>
      <c r="J797" s="8" t="s">
        <v>883</v>
      </c>
      <c r="K797" s="8" t="s">
        <v>883</v>
      </c>
      <c r="L797" s="8" t="s">
        <v>949</v>
      </c>
      <c r="M797" s="8" t="s">
        <v>4596</v>
      </c>
      <c r="N797" s="8" t="s">
        <v>4583</v>
      </c>
    </row>
    <row r="798" spans="1:14" x14ac:dyDescent="0.3">
      <c r="A798" s="6" t="s">
        <v>57</v>
      </c>
      <c r="B798" s="6" t="s">
        <v>1356</v>
      </c>
      <c r="C798" s="7">
        <v>1</v>
      </c>
      <c r="D798" s="6">
        <v>1</v>
      </c>
      <c r="E798" s="6">
        <v>1</v>
      </c>
      <c r="F798" s="6">
        <v>0</v>
      </c>
      <c r="G798" s="6" t="s">
        <v>1189</v>
      </c>
      <c r="H798" s="6" t="s">
        <v>2556</v>
      </c>
      <c r="I798" s="6" t="s">
        <v>2754</v>
      </c>
      <c r="J798" s="6" t="s">
        <v>883</v>
      </c>
      <c r="K798" s="6" t="s">
        <v>883</v>
      </c>
      <c r="L798" s="6" t="s">
        <v>949</v>
      </c>
      <c r="M798" s="6" t="s">
        <v>4596</v>
      </c>
      <c r="N798" s="6" t="s">
        <v>4583</v>
      </c>
    </row>
    <row r="799" spans="1:14" x14ac:dyDescent="0.3">
      <c r="A799" s="8" t="s">
        <v>57</v>
      </c>
      <c r="B799" s="8" t="s">
        <v>351</v>
      </c>
      <c r="C799" s="9">
        <v>1</v>
      </c>
      <c r="D799" s="8">
        <v>31</v>
      </c>
      <c r="E799" s="8">
        <v>31</v>
      </c>
      <c r="F799" s="8">
        <v>0</v>
      </c>
      <c r="G799" s="8" t="s">
        <v>1189</v>
      </c>
      <c r="H799" s="8" t="s">
        <v>2556</v>
      </c>
      <c r="I799" s="8" t="s">
        <v>2754</v>
      </c>
      <c r="J799" s="8" t="s">
        <v>883</v>
      </c>
      <c r="K799" s="8" t="s">
        <v>883</v>
      </c>
      <c r="L799" s="8" t="s">
        <v>949</v>
      </c>
      <c r="M799" s="8" t="s">
        <v>4596</v>
      </c>
      <c r="N799" s="8" t="s">
        <v>4583</v>
      </c>
    </row>
    <row r="800" spans="1:14" x14ac:dyDescent="0.3">
      <c r="A800" s="6" t="s">
        <v>1320</v>
      </c>
      <c r="B800" s="6" t="s">
        <v>1162</v>
      </c>
      <c r="C800" s="7">
        <v>0.78260869565217395</v>
      </c>
      <c r="D800" s="6">
        <v>23</v>
      </c>
      <c r="E800" s="6">
        <v>18</v>
      </c>
      <c r="F800" s="6">
        <v>5</v>
      </c>
      <c r="G800" s="6" t="s">
        <v>1189</v>
      </c>
      <c r="H800" s="6" t="s">
        <v>2560</v>
      </c>
      <c r="I800" s="6" t="s">
        <v>2754</v>
      </c>
      <c r="J800" s="6" t="s">
        <v>897</v>
      </c>
      <c r="K800" s="6" t="s">
        <v>897</v>
      </c>
      <c r="L800" s="6" t="s">
        <v>850</v>
      </c>
      <c r="M800" s="6" t="s">
        <v>4595</v>
      </c>
      <c r="N800" s="6" t="s">
        <v>4583</v>
      </c>
    </row>
    <row r="801" spans="1:14" x14ac:dyDescent="0.3">
      <c r="A801" s="8" t="s">
        <v>1360</v>
      </c>
      <c r="B801" s="8" t="s">
        <v>1320</v>
      </c>
      <c r="C801" s="9">
        <v>1</v>
      </c>
      <c r="D801" s="8">
        <v>20</v>
      </c>
      <c r="E801" s="8">
        <v>20</v>
      </c>
      <c r="F801" s="8">
        <v>0</v>
      </c>
      <c r="G801" s="8" t="s">
        <v>1189</v>
      </c>
      <c r="H801" s="8" t="s">
        <v>2560</v>
      </c>
      <c r="I801" s="8" t="s">
        <v>2754</v>
      </c>
      <c r="J801" s="8" t="s">
        <v>897</v>
      </c>
      <c r="K801" s="8" t="s">
        <v>897</v>
      </c>
      <c r="L801" s="8" t="s">
        <v>850</v>
      </c>
      <c r="M801" s="8" t="s">
        <v>4595</v>
      </c>
      <c r="N801" s="8" t="s">
        <v>4583</v>
      </c>
    </row>
    <row r="802" spans="1:14" x14ac:dyDescent="0.3">
      <c r="A802" s="6" t="s">
        <v>1360</v>
      </c>
      <c r="B802" s="6" t="s">
        <v>148</v>
      </c>
      <c r="C802" s="7">
        <v>0.8</v>
      </c>
      <c r="D802" s="6">
        <v>10</v>
      </c>
      <c r="E802" s="6">
        <v>8</v>
      </c>
      <c r="F802" s="6">
        <v>2</v>
      </c>
      <c r="G802" s="6" t="s">
        <v>1189</v>
      </c>
      <c r="H802" s="6" t="s">
        <v>2560</v>
      </c>
      <c r="I802" s="6" t="s">
        <v>2754</v>
      </c>
      <c r="J802" s="6" t="s">
        <v>897</v>
      </c>
      <c r="K802" s="6" t="s">
        <v>897</v>
      </c>
      <c r="L802" s="6" t="s">
        <v>850</v>
      </c>
      <c r="M802" s="6" t="s">
        <v>4595</v>
      </c>
      <c r="N802" s="6" t="s">
        <v>4583</v>
      </c>
    </row>
    <row r="803" spans="1:14" x14ac:dyDescent="0.3">
      <c r="A803" s="8" t="s">
        <v>1360</v>
      </c>
      <c r="B803" s="8" t="s">
        <v>243</v>
      </c>
      <c r="C803" s="9">
        <v>0.89743589743589747</v>
      </c>
      <c r="D803" s="8">
        <v>39</v>
      </c>
      <c r="E803" s="8">
        <v>35</v>
      </c>
      <c r="F803" s="8">
        <v>4</v>
      </c>
      <c r="G803" s="8" t="s">
        <v>1189</v>
      </c>
      <c r="H803" s="8" t="s">
        <v>2560</v>
      </c>
      <c r="I803" s="8" t="s">
        <v>2754</v>
      </c>
      <c r="J803" s="8" t="s">
        <v>897</v>
      </c>
      <c r="K803" s="8" t="s">
        <v>897</v>
      </c>
      <c r="L803" s="8" t="s">
        <v>850</v>
      </c>
      <c r="M803" s="8" t="s">
        <v>4595</v>
      </c>
      <c r="N803" s="8" t="s">
        <v>4583</v>
      </c>
    </row>
    <row r="804" spans="1:14" x14ac:dyDescent="0.3">
      <c r="A804" s="6" t="s">
        <v>1365</v>
      </c>
      <c r="B804" s="6" t="s">
        <v>243</v>
      </c>
      <c r="C804" s="7">
        <v>0.9285714285714286</v>
      </c>
      <c r="D804" s="6">
        <v>14</v>
      </c>
      <c r="E804" s="6">
        <v>13</v>
      </c>
      <c r="F804" s="6">
        <v>1</v>
      </c>
      <c r="G804" s="6" t="s">
        <v>1189</v>
      </c>
      <c r="H804" s="6" t="s">
        <v>2560</v>
      </c>
      <c r="I804" s="6" t="s">
        <v>2754</v>
      </c>
      <c r="J804" s="6" t="s">
        <v>897</v>
      </c>
      <c r="K804" s="6" t="s">
        <v>897</v>
      </c>
      <c r="L804" s="6" t="s">
        <v>850</v>
      </c>
      <c r="M804" s="6" t="s">
        <v>4595</v>
      </c>
      <c r="N804" s="6" t="s">
        <v>4583</v>
      </c>
    </row>
    <row r="805" spans="1:14" x14ac:dyDescent="0.3">
      <c r="A805" s="8" t="s">
        <v>243</v>
      </c>
      <c r="B805" s="8" t="s">
        <v>71</v>
      </c>
      <c r="C805" s="9">
        <v>0.66666666666666663</v>
      </c>
      <c r="D805" s="8">
        <v>12</v>
      </c>
      <c r="E805" s="8">
        <v>8</v>
      </c>
      <c r="F805" s="8">
        <v>4</v>
      </c>
      <c r="G805" s="8" t="s">
        <v>1189</v>
      </c>
      <c r="H805" s="8" t="s">
        <v>2560</v>
      </c>
      <c r="I805" s="8" t="s">
        <v>2754</v>
      </c>
      <c r="J805" s="8" t="s">
        <v>897</v>
      </c>
      <c r="K805" s="8" t="s">
        <v>897</v>
      </c>
      <c r="L805" s="8" t="s">
        <v>850</v>
      </c>
      <c r="M805" s="8" t="s">
        <v>4595</v>
      </c>
      <c r="N805" s="8" t="s">
        <v>4583</v>
      </c>
    </row>
    <row r="806" spans="1:14" x14ac:dyDescent="0.3">
      <c r="A806" s="6" t="s">
        <v>243</v>
      </c>
      <c r="B806" s="6" t="s">
        <v>1368</v>
      </c>
      <c r="C806" s="7">
        <v>1</v>
      </c>
      <c r="D806" s="6">
        <v>17</v>
      </c>
      <c r="E806" s="6">
        <v>17</v>
      </c>
      <c r="F806" s="6">
        <v>0</v>
      </c>
      <c r="G806" s="6" t="s">
        <v>1189</v>
      </c>
      <c r="H806" s="6" t="s">
        <v>2560</v>
      </c>
      <c r="I806" s="6" t="s">
        <v>2754</v>
      </c>
      <c r="J806" s="6" t="s">
        <v>897</v>
      </c>
      <c r="K806" s="6" t="s">
        <v>897</v>
      </c>
      <c r="L806" s="6" t="s">
        <v>850</v>
      </c>
      <c r="M806" s="6" t="s">
        <v>4595</v>
      </c>
      <c r="N806" s="6" t="s">
        <v>4583</v>
      </c>
    </row>
    <row r="807" spans="1:14" x14ac:dyDescent="0.3">
      <c r="A807" s="8" t="s">
        <v>1368</v>
      </c>
      <c r="B807" s="8" t="s">
        <v>597</v>
      </c>
      <c r="C807" s="9">
        <v>0.9</v>
      </c>
      <c r="D807" s="8">
        <v>10</v>
      </c>
      <c r="E807" s="8">
        <v>9</v>
      </c>
      <c r="F807" s="8">
        <v>1</v>
      </c>
      <c r="G807" s="8" t="s">
        <v>1189</v>
      </c>
      <c r="H807" s="8" t="s">
        <v>2560</v>
      </c>
      <c r="I807" s="8" t="s">
        <v>2754</v>
      </c>
      <c r="J807" s="8" t="s">
        <v>897</v>
      </c>
      <c r="K807" s="8" t="s">
        <v>897</v>
      </c>
      <c r="L807" s="8" t="s">
        <v>850</v>
      </c>
      <c r="M807" s="8" t="s">
        <v>4595</v>
      </c>
      <c r="N807" s="8" t="s">
        <v>4583</v>
      </c>
    </row>
    <row r="808" spans="1:14" x14ac:dyDescent="0.3">
      <c r="A808" s="6" t="s">
        <v>221</v>
      </c>
      <c r="B808" s="6" t="s">
        <v>1368</v>
      </c>
      <c r="C808" s="7">
        <v>1</v>
      </c>
      <c r="D808" s="6">
        <v>3</v>
      </c>
      <c r="E808" s="6">
        <v>3</v>
      </c>
      <c r="F808" s="6">
        <v>0</v>
      </c>
      <c r="G808" s="6" t="s">
        <v>1189</v>
      </c>
      <c r="H808" s="6" t="s">
        <v>2560</v>
      </c>
      <c r="I808" s="6" t="s">
        <v>2754</v>
      </c>
      <c r="J808" s="6" t="s">
        <v>897</v>
      </c>
      <c r="K808" s="6" t="s">
        <v>897</v>
      </c>
      <c r="L808" s="6" t="s">
        <v>850</v>
      </c>
      <c r="M808" s="6" t="s">
        <v>4595</v>
      </c>
      <c r="N808" s="6" t="s">
        <v>4583</v>
      </c>
    </row>
    <row r="809" spans="1:14" x14ac:dyDescent="0.3">
      <c r="A809" s="8" t="s">
        <v>270</v>
      </c>
      <c r="B809" s="8" t="s">
        <v>82</v>
      </c>
      <c r="C809" s="9">
        <v>0.8</v>
      </c>
      <c r="D809" s="8">
        <v>10</v>
      </c>
      <c r="E809" s="8">
        <v>8</v>
      </c>
      <c r="F809" s="8">
        <v>2</v>
      </c>
      <c r="G809" s="8" t="s">
        <v>1189</v>
      </c>
      <c r="H809" s="8" t="s">
        <v>2564</v>
      </c>
      <c r="I809" s="8" t="s">
        <v>2754</v>
      </c>
      <c r="J809" s="8" t="s">
        <v>949</v>
      </c>
      <c r="K809" s="8" t="s">
        <v>949</v>
      </c>
      <c r="L809" s="8" t="s">
        <v>897</v>
      </c>
      <c r="M809" s="8" t="s">
        <v>4593</v>
      </c>
      <c r="N809" s="8" t="s">
        <v>4583</v>
      </c>
    </row>
    <row r="810" spans="1:14" x14ac:dyDescent="0.3">
      <c r="A810" s="6" t="s">
        <v>1377</v>
      </c>
      <c r="B810" s="6" t="s">
        <v>270</v>
      </c>
      <c r="C810" s="7">
        <v>0.59199999999999997</v>
      </c>
      <c r="D810" s="6">
        <v>125</v>
      </c>
      <c r="E810" s="6">
        <v>74</v>
      </c>
      <c r="F810" s="6">
        <v>51</v>
      </c>
      <c r="G810" s="6" t="s">
        <v>1189</v>
      </c>
      <c r="H810" s="6" t="s">
        <v>2564</v>
      </c>
      <c r="I810" s="6" t="s">
        <v>2754</v>
      </c>
      <c r="J810" s="6" t="s">
        <v>949</v>
      </c>
      <c r="K810" s="6" t="s">
        <v>949</v>
      </c>
      <c r="L810" s="6" t="s">
        <v>897</v>
      </c>
      <c r="M810" s="6" t="s">
        <v>4593</v>
      </c>
      <c r="N810" s="6" t="s">
        <v>4583</v>
      </c>
    </row>
    <row r="811" spans="1:14" x14ac:dyDescent="0.3">
      <c r="A811" s="8" t="s">
        <v>1377</v>
      </c>
      <c r="B811" s="8" t="s">
        <v>1379</v>
      </c>
      <c r="C811" s="9">
        <v>1</v>
      </c>
      <c r="D811" s="8">
        <v>73</v>
      </c>
      <c r="E811" s="8">
        <v>73</v>
      </c>
      <c r="F811" s="8">
        <v>0</v>
      </c>
      <c r="G811" s="8" t="s">
        <v>1189</v>
      </c>
      <c r="H811" s="8" t="s">
        <v>2564</v>
      </c>
      <c r="I811" s="8" t="s">
        <v>2754</v>
      </c>
      <c r="J811" s="8" t="s">
        <v>949</v>
      </c>
      <c r="K811" s="8" t="s">
        <v>949</v>
      </c>
      <c r="L811" s="8" t="s">
        <v>897</v>
      </c>
      <c r="M811" s="8" t="s">
        <v>4593</v>
      </c>
      <c r="N811" s="8" t="s">
        <v>4583</v>
      </c>
    </row>
    <row r="812" spans="1:14" x14ac:dyDescent="0.3">
      <c r="A812" s="6" t="s">
        <v>1379</v>
      </c>
      <c r="B812" s="6" t="s">
        <v>86</v>
      </c>
      <c r="C812" s="7">
        <v>0.70588235294117652</v>
      </c>
      <c r="D812" s="6">
        <v>34</v>
      </c>
      <c r="E812" s="6">
        <v>24</v>
      </c>
      <c r="F812" s="6">
        <v>10</v>
      </c>
      <c r="G812" s="6" t="s">
        <v>1189</v>
      </c>
      <c r="H812" s="6" t="s">
        <v>2564</v>
      </c>
      <c r="I812" s="6" t="s">
        <v>2754</v>
      </c>
      <c r="J812" s="6" t="s">
        <v>949</v>
      </c>
      <c r="K812" s="6" t="s">
        <v>949</v>
      </c>
      <c r="L812" s="6" t="s">
        <v>897</v>
      </c>
      <c r="M812" s="6" t="s">
        <v>4593</v>
      </c>
      <c r="N812" s="6" t="s">
        <v>4583</v>
      </c>
    </row>
    <row r="813" spans="1:14" x14ac:dyDescent="0.3">
      <c r="A813" s="8" t="s">
        <v>1379</v>
      </c>
      <c r="B813" s="8" t="s">
        <v>1381</v>
      </c>
      <c r="C813" s="9">
        <v>1</v>
      </c>
      <c r="D813" s="8">
        <v>19</v>
      </c>
      <c r="E813" s="8">
        <v>19</v>
      </c>
      <c r="F813" s="8">
        <v>0</v>
      </c>
      <c r="G813" s="8" t="s">
        <v>1189</v>
      </c>
      <c r="H813" s="8" t="s">
        <v>2564</v>
      </c>
      <c r="I813" s="8" t="s">
        <v>2754</v>
      </c>
      <c r="J813" s="8" t="s">
        <v>949</v>
      </c>
      <c r="K813" s="8" t="s">
        <v>949</v>
      </c>
      <c r="L813" s="8" t="s">
        <v>897</v>
      </c>
      <c r="M813" s="8" t="s">
        <v>4593</v>
      </c>
      <c r="N813" s="8" t="s">
        <v>4583</v>
      </c>
    </row>
    <row r="814" spans="1:14" x14ac:dyDescent="0.3">
      <c r="A814" s="6" t="s">
        <v>292</v>
      </c>
      <c r="B814" s="6" t="s">
        <v>604</v>
      </c>
      <c r="C814" s="7">
        <v>0.75</v>
      </c>
      <c r="D814" s="6">
        <v>4</v>
      </c>
      <c r="E814" s="6">
        <v>3</v>
      </c>
      <c r="F814" s="6">
        <v>1</v>
      </c>
      <c r="G814" s="6" t="s">
        <v>1189</v>
      </c>
      <c r="H814" s="6" t="s">
        <v>2568</v>
      </c>
      <c r="I814" s="6" t="s">
        <v>2754</v>
      </c>
      <c r="J814" s="6" t="s">
        <v>850</v>
      </c>
      <c r="K814" s="6" t="s">
        <v>850</v>
      </c>
      <c r="L814" s="6" t="s">
        <v>883</v>
      </c>
      <c r="M814" s="6" t="s">
        <v>4595</v>
      </c>
      <c r="N814" s="6" t="s">
        <v>4583</v>
      </c>
    </row>
    <row r="815" spans="1:14" x14ac:dyDescent="0.3">
      <c r="A815" s="8" t="s">
        <v>83</v>
      </c>
      <c r="B815" s="8" t="s">
        <v>292</v>
      </c>
      <c r="C815" s="9">
        <v>0.88888888888888884</v>
      </c>
      <c r="D815" s="8">
        <v>9</v>
      </c>
      <c r="E815" s="8">
        <v>8</v>
      </c>
      <c r="F815" s="8">
        <v>1</v>
      </c>
      <c r="G815" s="8" t="s">
        <v>1189</v>
      </c>
      <c r="H815" s="8" t="s">
        <v>2568</v>
      </c>
      <c r="I815" s="8" t="s">
        <v>2754</v>
      </c>
      <c r="J815" s="8" t="s">
        <v>850</v>
      </c>
      <c r="K815" s="8" t="s">
        <v>850</v>
      </c>
      <c r="L815" s="8" t="s">
        <v>883</v>
      </c>
      <c r="M815" s="8" t="s">
        <v>4595</v>
      </c>
      <c r="N815" s="8" t="s">
        <v>4583</v>
      </c>
    </row>
    <row r="816" spans="1:14" x14ac:dyDescent="0.3">
      <c r="A816" s="6" t="s">
        <v>83</v>
      </c>
      <c r="B816" s="6" t="s">
        <v>239</v>
      </c>
      <c r="C816" s="7">
        <v>1</v>
      </c>
      <c r="D816" s="6">
        <v>8</v>
      </c>
      <c r="E816" s="6">
        <v>8</v>
      </c>
      <c r="F816" s="6">
        <v>0</v>
      </c>
      <c r="G816" s="6" t="s">
        <v>1189</v>
      </c>
      <c r="H816" s="6" t="s">
        <v>2568</v>
      </c>
      <c r="I816" s="6" t="s">
        <v>2754</v>
      </c>
      <c r="J816" s="6" t="s">
        <v>850</v>
      </c>
      <c r="K816" s="6" t="s">
        <v>850</v>
      </c>
      <c r="L816" s="6" t="s">
        <v>883</v>
      </c>
      <c r="M816" s="6" t="s">
        <v>4595</v>
      </c>
      <c r="N816" s="6" t="s">
        <v>4583</v>
      </c>
    </row>
    <row r="817" spans="1:14" x14ac:dyDescent="0.3">
      <c r="A817" s="8" t="s">
        <v>239</v>
      </c>
      <c r="B817" s="8" t="s">
        <v>67</v>
      </c>
      <c r="C817" s="9">
        <v>1</v>
      </c>
      <c r="D817" s="8">
        <v>5</v>
      </c>
      <c r="E817" s="8">
        <v>5</v>
      </c>
      <c r="F817" s="8">
        <v>0</v>
      </c>
      <c r="G817" s="8" t="s">
        <v>1189</v>
      </c>
      <c r="H817" s="8" t="s">
        <v>2568</v>
      </c>
      <c r="I817" s="8" t="s">
        <v>2754</v>
      </c>
      <c r="J817" s="8" t="s">
        <v>850</v>
      </c>
      <c r="K817" s="8" t="s">
        <v>850</v>
      </c>
      <c r="L817" s="8" t="s">
        <v>883</v>
      </c>
      <c r="M817" s="8" t="s">
        <v>4595</v>
      </c>
      <c r="N817" s="8" t="s">
        <v>4583</v>
      </c>
    </row>
    <row r="818" spans="1:14" x14ac:dyDescent="0.3">
      <c r="A818" s="6" t="s">
        <v>246</v>
      </c>
      <c r="B818" s="6" t="s">
        <v>67</v>
      </c>
      <c r="C818" s="7">
        <v>0.6097560975609756</v>
      </c>
      <c r="D818" s="6">
        <v>123</v>
      </c>
      <c r="E818" s="6">
        <v>75</v>
      </c>
      <c r="F818" s="6">
        <v>48</v>
      </c>
      <c r="G818" s="6" t="s">
        <v>1189</v>
      </c>
      <c r="H818" s="6" t="s">
        <v>2568</v>
      </c>
      <c r="I818" s="6" t="s">
        <v>2754</v>
      </c>
      <c r="J818" s="6" t="s">
        <v>850</v>
      </c>
      <c r="K818" s="6" t="s">
        <v>850</v>
      </c>
      <c r="L818" s="6" t="s">
        <v>883</v>
      </c>
      <c r="M818" s="6" t="s">
        <v>4595</v>
      </c>
      <c r="N818" s="6" t="s">
        <v>4583</v>
      </c>
    </row>
    <row r="819" spans="1:14" x14ac:dyDescent="0.3">
      <c r="A819" s="8" t="s">
        <v>256</v>
      </c>
      <c r="B819" s="8" t="s">
        <v>67</v>
      </c>
      <c r="C819" s="9">
        <v>0.8571428571428571</v>
      </c>
      <c r="D819" s="8">
        <v>7</v>
      </c>
      <c r="E819" s="8">
        <v>6</v>
      </c>
      <c r="F819" s="8">
        <v>1</v>
      </c>
      <c r="G819" s="8" t="s">
        <v>1189</v>
      </c>
      <c r="H819" s="8" t="s">
        <v>2568</v>
      </c>
      <c r="I819" s="8" t="s">
        <v>2754</v>
      </c>
      <c r="J819" s="8" t="s">
        <v>850</v>
      </c>
      <c r="K819" s="8" t="s">
        <v>850</v>
      </c>
      <c r="L819" s="8" t="s">
        <v>883</v>
      </c>
      <c r="M819" s="8" t="s">
        <v>4595</v>
      </c>
      <c r="N819" s="8" t="s">
        <v>4583</v>
      </c>
    </row>
    <row r="820" spans="1:14" x14ac:dyDescent="0.3">
      <c r="A820" s="6" t="s">
        <v>256</v>
      </c>
      <c r="B820" s="6" t="s">
        <v>636</v>
      </c>
      <c r="C820" s="7">
        <v>1</v>
      </c>
      <c r="D820" s="6">
        <v>4</v>
      </c>
      <c r="E820" s="6">
        <v>4</v>
      </c>
      <c r="F820" s="6">
        <v>0</v>
      </c>
      <c r="G820" s="6" t="s">
        <v>1189</v>
      </c>
      <c r="H820" s="6" t="s">
        <v>2568</v>
      </c>
      <c r="I820" s="6" t="s">
        <v>2754</v>
      </c>
      <c r="J820" s="6" t="s">
        <v>850</v>
      </c>
      <c r="K820" s="6" t="s">
        <v>850</v>
      </c>
      <c r="L820" s="6" t="s">
        <v>883</v>
      </c>
      <c r="M820" s="6" t="s">
        <v>4595</v>
      </c>
      <c r="N820" s="6" t="s">
        <v>4583</v>
      </c>
    </row>
    <row r="821" spans="1:14" x14ac:dyDescent="0.3">
      <c r="A821" s="8" t="s">
        <v>79</v>
      </c>
      <c r="B821" s="8" t="s">
        <v>270</v>
      </c>
      <c r="C821" s="9">
        <v>0.50704225352112675</v>
      </c>
      <c r="D821" s="8">
        <v>71</v>
      </c>
      <c r="E821" s="8">
        <v>36</v>
      </c>
      <c r="F821" s="8">
        <v>35</v>
      </c>
      <c r="G821" s="8" t="s">
        <v>1189</v>
      </c>
      <c r="H821" s="8" t="s">
        <v>2572</v>
      </c>
      <c r="I821" s="8" t="s">
        <v>2754</v>
      </c>
      <c r="J821" s="8" t="s">
        <v>949</v>
      </c>
      <c r="K821" s="8" t="s">
        <v>949</v>
      </c>
      <c r="L821" s="8" t="s">
        <v>909</v>
      </c>
      <c r="M821" s="8" t="s">
        <v>4592</v>
      </c>
      <c r="N821" s="8" t="s">
        <v>4583</v>
      </c>
    </row>
    <row r="822" spans="1:14" x14ac:dyDescent="0.3">
      <c r="A822" s="6" t="s">
        <v>1377</v>
      </c>
      <c r="B822" s="6" t="s">
        <v>79</v>
      </c>
      <c r="C822" s="7">
        <v>1</v>
      </c>
      <c r="D822" s="6">
        <v>21</v>
      </c>
      <c r="E822" s="6">
        <v>21</v>
      </c>
      <c r="F822" s="6">
        <v>0</v>
      </c>
      <c r="G822" s="6" t="s">
        <v>1189</v>
      </c>
      <c r="H822" s="6" t="s">
        <v>2572</v>
      </c>
      <c r="I822" s="6" t="s">
        <v>2754</v>
      </c>
      <c r="J822" s="6" t="s">
        <v>949</v>
      </c>
      <c r="K822" s="6" t="s">
        <v>949</v>
      </c>
      <c r="L822" s="6" t="s">
        <v>909</v>
      </c>
      <c r="M822" s="6" t="s">
        <v>4592</v>
      </c>
      <c r="N822" s="6" t="s">
        <v>4583</v>
      </c>
    </row>
    <row r="823" spans="1:14" x14ac:dyDescent="0.3">
      <c r="A823" s="8" t="s">
        <v>1379</v>
      </c>
      <c r="B823" s="8" t="s">
        <v>1377</v>
      </c>
      <c r="C823" s="9">
        <v>1</v>
      </c>
      <c r="D823" s="8">
        <v>4</v>
      </c>
      <c r="E823" s="8">
        <v>4</v>
      </c>
      <c r="F823" s="8">
        <v>0</v>
      </c>
      <c r="G823" s="8" t="s">
        <v>1189</v>
      </c>
      <c r="H823" s="8" t="s">
        <v>2572</v>
      </c>
      <c r="I823" s="8" t="s">
        <v>2754</v>
      </c>
      <c r="J823" s="8" t="s">
        <v>949</v>
      </c>
      <c r="K823" s="8" t="s">
        <v>949</v>
      </c>
      <c r="L823" s="8" t="s">
        <v>909</v>
      </c>
      <c r="M823" s="8" t="s">
        <v>4592</v>
      </c>
      <c r="N823" s="8" t="s">
        <v>4583</v>
      </c>
    </row>
    <row r="824" spans="1:14" x14ac:dyDescent="0.3">
      <c r="A824" s="6" t="s">
        <v>1377</v>
      </c>
      <c r="B824" s="6" t="s">
        <v>86</v>
      </c>
      <c r="C824" s="7">
        <v>0.75862068965517238</v>
      </c>
      <c r="D824" s="6">
        <v>29</v>
      </c>
      <c r="E824" s="6">
        <v>22</v>
      </c>
      <c r="F824" s="6">
        <v>7</v>
      </c>
      <c r="G824" s="6" t="s">
        <v>1189</v>
      </c>
      <c r="H824" s="6" t="s">
        <v>2572</v>
      </c>
      <c r="I824" s="6" t="s">
        <v>2754</v>
      </c>
      <c r="J824" s="6" t="s">
        <v>949</v>
      </c>
      <c r="K824" s="6" t="s">
        <v>949</v>
      </c>
      <c r="L824" s="6" t="s">
        <v>909</v>
      </c>
      <c r="M824" s="6" t="s">
        <v>4592</v>
      </c>
      <c r="N824" s="6" t="s">
        <v>4583</v>
      </c>
    </row>
    <row r="825" spans="1:14" x14ac:dyDescent="0.3">
      <c r="A825" s="8" t="s">
        <v>86</v>
      </c>
      <c r="B825" s="8" t="s">
        <v>1381</v>
      </c>
      <c r="C825" s="9">
        <v>1</v>
      </c>
      <c r="D825" s="8">
        <v>56</v>
      </c>
      <c r="E825" s="8">
        <v>56</v>
      </c>
      <c r="F825" s="8">
        <v>0</v>
      </c>
      <c r="G825" s="8" t="s">
        <v>1189</v>
      </c>
      <c r="H825" s="8" t="s">
        <v>2572</v>
      </c>
      <c r="I825" s="8" t="s">
        <v>2754</v>
      </c>
      <c r="J825" s="8" t="s">
        <v>949</v>
      </c>
      <c r="K825" s="8" t="s">
        <v>949</v>
      </c>
      <c r="L825" s="8" t="s">
        <v>909</v>
      </c>
      <c r="M825" s="8" t="s">
        <v>4592</v>
      </c>
      <c r="N825" s="8" t="s">
        <v>4583</v>
      </c>
    </row>
    <row r="826" spans="1:14" x14ac:dyDescent="0.3">
      <c r="A826" s="6" t="s">
        <v>1381</v>
      </c>
      <c r="B826" s="6" t="s">
        <v>161</v>
      </c>
      <c r="C826" s="7">
        <v>1</v>
      </c>
      <c r="D826" s="6">
        <v>3</v>
      </c>
      <c r="E826" s="6">
        <v>3</v>
      </c>
      <c r="F826" s="6">
        <v>0</v>
      </c>
      <c r="G826" s="6" t="s">
        <v>1189</v>
      </c>
      <c r="H826" s="6" t="s">
        <v>2572</v>
      </c>
      <c r="I826" s="6" t="s">
        <v>2754</v>
      </c>
      <c r="J826" s="6" t="s">
        <v>949</v>
      </c>
      <c r="K826" s="6" t="s">
        <v>949</v>
      </c>
      <c r="L826" s="6" t="s">
        <v>909</v>
      </c>
      <c r="M826" s="6" t="s">
        <v>4592</v>
      </c>
      <c r="N826" s="6" t="s">
        <v>4583</v>
      </c>
    </row>
    <row r="827" spans="1:14" x14ac:dyDescent="0.3">
      <c r="A827" s="8" t="s">
        <v>182</v>
      </c>
      <c r="B827" s="8" t="s">
        <v>161</v>
      </c>
      <c r="C827" s="9">
        <v>1</v>
      </c>
      <c r="D827" s="8">
        <v>4</v>
      </c>
      <c r="E827" s="8">
        <v>4</v>
      </c>
      <c r="F827" s="8">
        <v>0</v>
      </c>
      <c r="G827" s="8" t="s">
        <v>1189</v>
      </c>
      <c r="H827" s="8" t="s">
        <v>2572</v>
      </c>
      <c r="I827" s="8" t="s">
        <v>2754</v>
      </c>
      <c r="J827" s="8" t="s">
        <v>949</v>
      </c>
      <c r="K827" s="8" t="s">
        <v>949</v>
      </c>
      <c r="L827" s="8" t="s">
        <v>909</v>
      </c>
      <c r="M827" s="8" t="s">
        <v>4592</v>
      </c>
      <c r="N827" s="8" t="s">
        <v>4583</v>
      </c>
    </row>
    <row r="828" spans="1:14" x14ac:dyDescent="0.3">
      <c r="A828" s="6" t="s">
        <v>25</v>
      </c>
      <c r="B828" s="6" t="s">
        <v>31</v>
      </c>
      <c r="C828" s="7">
        <v>0.67567567567567566</v>
      </c>
      <c r="D828" s="6">
        <v>37</v>
      </c>
      <c r="E828" s="6">
        <v>25</v>
      </c>
      <c r="F828" s="6">
        <v>12</v>
      </c>
      <c r="G828" s="6" t="s">
        <v>1189</v>
      </c>
      <c r="H828" s="6" t="s">
        <v>2576</v>
      </c>
      <c r="I828" s="6" t="s">
        <v>2754</v>
      </c>
      <c r="J828" s="6" t="s">
        <v>872</v>
      </c>
      <c r="K828" s="6" t="s">
        <v>872</v>
      </c>
      <c r="L828" s="6" t="s">
        <v>850</v>
      </c>
      <c r="M828" s="6" t="s">
        <v>4595</v>
      </c>
      <c r="N828" s="6" t="s">
        <v>4583</v>
      </c>
    </row>
    <row r="829" spans="1:14" x14ac:dyDescent="0.3">
      <c r="A829" s="8" t="s">
        <v>31</v>
      </c>
      <c r="B829" s="8" t="s">
        <v>1398</v>
      </c>
      <c r="C829" s="9">
        <v>0.76923076923076927</v>
      </c>
      <c r="D829" s="8">
        <v>26</v>
      </c>
      <c r="E829" s="8">
        <v>20</v>
      </c>
      <c r="F829" s="8">
        <v>6</v>
      </c>
      <c r="G829" s="8" t="s">
        <v>1189</v>
      </c>
      <c r="H829" s="8" t="s">
        <v>2576</v>
      </c>
      <c r="I829" s="8" t="s">
        <v>2754</v>
      </c>
      <c r="J829" s="8" t="s">
        <v>872</v>
      </c>
      <c r="K829" s="8" t="s">
        <v>872</v>
      </c>
      <c r="L829" s="8" t="s">
        <v>850</v>
      </c>
      <c r="M829" s="8" t="s">
        <v>4595</v>
      </c>
      <c r="N829" s="8" t="s">
        <v>4583</v>
      </c>
    </row>
    <row r="830" spans="1:14" x14ac:dyDescent="0.3">
      <c r="A830" s="6" t="s">
        <v>1401</v>
      </c>
      <c r="B830" s="6" t="s">
        <v>31</v>
      </c>
      <c r="C830" s="7">
        <v>0.58119658119658124</v>
      </c>
      <c r="D830" s="6">
        <v>117</v>
      </c>
      <c r="E830" s="6">
        <v>68</v>
      </c>
      <c r="F830" s="6">
        <v>49</v>
      </c>
      <c r="G830" s="6" t="s">
        <v>1189</v>
      </c>
      <c r="H830" s="6" t="s">
        <v>2576</v>
      </c>
      <c r="I830" s="6" t="s">
        <v>2754</v>
      </c>
      <c r="J830" s="6" t="s">
        <v>872</v>
      </c>
      <c r="K830" s="6" t="s">
        <v>872</v>
      </c>
      <c r="L830" s="6" t="s">
        <v>850</v>
      </c>
      <c r="M830" s="6" t="s">
        <v>4595</v>
      </c>
      <c r="N830" s="6" t="s">
        <v>4583</v>
      </c>
    </row>
    <row r="831" spans="1:14" x14ac:dyDescent="0.3">
      <c r="A831" s="8" t="s">
        <v>1401</v>
      </c>
      <c r="B831" s="8" t="s">
        <v>1402</v>
      </c>
      <c r="C831" s="9">
        <v>1</v>
      </c>
      <c r="D831" s="8">
        <v>4</v>
      </c>
      <c r="E831" s="8">
        <v>4</v>
      </c>
      <c r="F831" s="8">
        <v>0</v>
      </c>
      <c r="G831" s="8" t="s">
        <v>1189</v>
      </c>
      <c r="H831" s="8" t="s">
        <v>2576</v>
      </c>
      <c r="I831" s="8" t="s">
        <v>2754</v>
      </c>
      <c r="J831" s="8" t="s">
        <v>872</v>
      </c>
      <c r="K831" s="8" t="s">
        <v>872</v>
      </c>
      <c r="L831" s="8" t="s">
        <v>850</v>
      </c>
      <c r="M831" s="8" t="s">
        <v>4595</v>
      </c>
      <c r="N831" s="8" t="s">
        <v>4583</v>
      </c>
    </row>
    <row r="832" spans="1:14" x14ac:dyDescent="0.3">
      <c r="A832" s="6" t="s">
        <v>1401</v>
      </c>
      <c r="B832" s="6" t="s">
        <v>880</v>
      </c>
      <c r="C832" s="7">
        <v>0.98529411764705888</v>
      </c>
      <c r="D832" s="6">
        <v>68</v>
      </c>
      <c r="E832" s="6">
        <v>67</v>
      </c>
      <c r="F832" s="6">
        <v>1</v>
      </c>
      <c r="G832" s="6" t="s">
        <v>1189</v>
      </c>
      <c r="H832" s="6" t="s">
        <v>2576</v>
      </c>
      <c r="I832" s="6" t="s">
        <v>2754</v>
      </c>
      <c r="J832" s="6" t="s">
        <v>872</v>
      </c>
      <c r="K832" s="6" t="s">
        <v>872</v>
      </c>
      <c r="L832" s="6" t="s">
        <v>850</v>
      </c>
      <c r="M832" s="6" t="s">
        <v>4595</v>
      </c>
      <c r="N832" s="6" t="s">
        <v>4583</v>
      </c>
    </row>
    <row r="833" spans="1:14" x14ac:dyDescent="0.3">
      <c r="A833" s="8" t="s">
        <v>1360</v>
      </c>
      <c r="B833" s="8" t="s">
        <v>1320</v>
      </c>
      <c r="C833" s="9">
        <v>1</v>
      </c>
      <c r="D833" s="8">
        <v>4</v>
      </c>
      <c r="E833" s="8">
        <v>4</v>
      </c>
      <c r="F833" s="8">
        <v>0</v>
      </c>
      <c r="G833" s="8" t="s">
        <v>1189</v>
      </c>
      <c r="H833" s="8" t="s">
        <v>2580</v>
      </c>
      <c r="I833" s="8" t="s">
        <v>2754</v>
      </c>
      <c r="J833" s="8" t="s">
        <v>897</v>
      </c>
      <c r="K833" s="8" t="s">
        <v>897</v>
      </c>
      <c r="L833" s="8" t="s">
        <v>883</v>
      </c>
      <c r="M833" s="8" t="s">
        <v>4594</v>
      </c>
      <c r="N833" s="8" t="s">
        <v>4583</v>
      </c>
    </row>
    <row r="834" spans="1:14" x14ac:dyDescent="0.3">
      <c r="A834" s="6" t="s">
        <v>1360</v>
      </c>
      <c r="B834" s="6" t="s">
        <v>874</v>
      </c>
      <c r="C834" s="7">
        <v>0.82758620689655171</v>
      </c>
      <c r="D834" s="6">
        <v>58</v>
      </c>
      <c r="E834" s="6">
        <v>48</v>
      </c>
      <c r="F834" s="6">
        <v>10</v>
      </c>
      <c r="G834" s="6" t="s">
        <v>1189</v>
      </c>
      <c r="H834" s="6" t="s">
        <v>2580</v>
      </c>
      <c r="I834" s="6" t="s">
        <v>2754</v>
      </c>
      <c r="J834" s="6" t="s">
        <v>897</v>
      </c>
      <c r="K834" s="6" t="s">
        <v>897</v>
      </c>
      <c r="L834" s="6" t="s">
        <v>883</v>
      </c>
      <c r="M834" s="6" t="s">
        <v>4594</v>
      </c>
      <c r="N834" s="6" t="s">
        <v>4583</v>
      </c>
    </row>
    <row r="835" spans="1:14" x14ac:dyDescent="0.3">
      <c r="A835" s="8" t="s">
        <v>148</v>
      </c>
      <c r="B835" s="8" t="s">
        <v>1360</v>
      </c>
      <c r="C835" s="9">
        <v>1</v>
      </c>
      <c r="D835" s="8">
        <v>8</v>
      </c>
      <c r="E835" s="8">
        <v>8</v>
      </c>
      <c r="F835" s="8">
        <v>0</v>
      </c>
      <c r="G835" s="8" t="s">
        <v>1189</v>
      </c>
      <c r="H835" s="8" t="s">
        <v>2580</v>
      </c>
      <c r="I835" s="8" t="s">
        <v>2754</v>
      </c>
      <c r="J835" s="8" t="s">
        <v>897</v>
      </c>
      <c r="K835" s="8" t="s">
        <v>897</v>
      </c>
      <c r="L835" s="8" t="s">
        <v>883</v>
      </c>
      <c r="M835" s="8" t="s">
        <v>4594</v>
      </c>
      <c r="N835" s="8" t="s">
        <v>4583</v>
      </c>
    </row>
    <row r="836" spans="1:14" x14ac:dyDescent="0.3">
      <c r="A836" s="6" t="s">
        <v>243</v>
      </c>
      <c r="B836" s="6" t="s">
        <v>148</v>
      </c>
      <c r="C836" s="7">
        <v>0.76744186046511631</v>
      </c>
      <c r="D836" s="6">
        <v>43</v>
      </c>
      <c r="E836" s="6">
        <v>33</v>
      </c>
      <c r="F836" s="6">
        <v>10</v>
      </c>
      <c r="G836" s="6" t="s">
        <v>1189</v>
      </c>
      <c r="H836" s="6" t="s">
        <v>2580</v>
      </c>
      <c r="I836" s="6" t="s">
        <v>2754</v>
      </c>
      <c r="J836" s="6" t="s">
        <v>897</v>
      </c>
      <c r="K836" s="6" t="s">
        <v>897</v>
      </c>
      <c r="L836" s="6" t="s">
        <v>883</v>
      </c>
      <c r="M836" s="6" t="s">
        <v>4594</v>
      </c>
      <c r="N836" s="6" t="s">
        <v>4583</v>
      </c>
    </row>
    <row r="837" spans="1:14" x14ac:dyDescent="0.3">
      <c r="A837" s="8" t="s">
        <v>71</v>
      </c>
      <c r="B837" s="8" t="s">
        <v>148</v>
      </c>
      <c r="C837" s="9">
        <v>1</v>
      </c>
      <c r="D837" s="8">
        <v>6</v>
      </c>
      <c r="E837" s="8">
        <v>6</v>
      </c>
      <c r="F837" s="8">
        <v>0</v>
      </c>
      <c r="G837" s="8" t="s">
        <v>1189</v>
      </c>
      <c r="H837" s="8" t="s">
        <v>2580</v>
      </c>
      <c r="I837" s="8" t="s">
        <v>2754</v>
      </c>
      <c r="J837" s="8" t="s">
        <v>897</v>
      </c>
      <c r="K837" s="8" t="s">
        <v>897</v>
      </c>
      <c r="L837" s="8" t="s">
        <v>883</v>
      </c>
      <c r="M837" s="8" t="s">
        <v>4594</v>
      </c>
      <c r="N837" s="8" t="s">
        <v>4583</v>
      </c>
    </row>
    <row r="838" spans="1:14" x14ac:dyDescent="0.3">
      <c r="A838" s="6" t="s">
        <v>148</v>
      </c>
      <c r="B838" s="6" t="s">
        <v>536</v>
      </c>
      <c r="C838" s="7">
        <v>0.66666666666666663</v>
      </c>
      <c r="D838" s="6">
        <v>36</v>
      </c>
      <c r="E838" s="6">
        <v>24</v>
      </c>
      <c r="F838" s="6">
        <v>12</v>
      </c>
      <c r="G838" s="6" t="s">
        <v>1189</v>
      </c>
      <c r="H838" s="6" t="s">
        <v>2580</v>
      </c>
      <c r="I838" s="6" t="s">
        <v>2754</v>
      </c>
      <c r="J838" s="6" t="s">
        <v>897</v>
      </c>
      <c r="K838" s="6" t="s">
        <v>897</v>
      </c>
      <c r="L838" s="6" t="s">
        <v>883</v>
      </c>
      <c r="M838" s="6" t="s">
        <v>4594</v>
      </c>
      <c r="N838" s="6" t="s">
        <v>4583</v>
      </c>
    </row>
    <row r="839" spans="1:14" x14ac:dyDescent="0.3">
      <c r="A839" s="8" t="s">
        <v>25</v>
      </c>
      <c r="B839" s="8" t="s">
        <v>31</v>
      </c>
      <c r="C839" s="9">
        <v>1</v>
      </c>
      <c r="D839" s="8">
        <v>1</v>
      </c>
      <c r="E839" s="8">
        <v>1</v>
      </c>
      <c r="F839" s="8">
        <v>0</v>
      </c>
      <c r="G839" s="8" t="s">
        <v>1189</v>
      </c>
      <c r="H839" s="8" t="s">
        <v>2583</v>
      </c>
      <c r="I839" s="8" t="s">
        <v>2754</v>
      </c>
      <c r="J839" s="8" t="s">
        <v>872</v>
      </c>
      <c r="K839" s="8" t="s">
        <v>872</v>
      </c>
      <c r="L839" s="8" t="s">
        <v>949</v>
      </c>
      <c r="M839" s="8" t="s">
        <v>4593</v>
      </c>
      <c r="N839" s="8" t="s">
        <v>4583</v>
      </c>
    </row>
    <row r="840" spans="1:14" x14ac:dyDescent="0.3">
      <c r="A840" s="6" t="s">
        <v>25</v>
      </c>
      <c r="B840" s="6" t="s">
        <v>1398</v>
      </c>
      <c r="C840" s="7">
        <v>0.63636363636363635</v>
      </c>
      <c r="D840" s="6">
        <v>11</v>
      </c>
      <c r="E840" s="6">
        <v>7</v>
      </c>
      <c r="F840" s="6">
        <v>4</v>
      </c>
      <c r="G840" s="6" t="s">
        <v>1189</v>
      </c>
      <c r="H840" s="6" t="s">
        <v>2583</v>
      </c>
      <c r="I840" s="6" t="s">
        <v>2754</v>
      </c>
      <c r="J840" s="6" t="s">
        <v>872</v>
      </c>
      <c r="K840" s="6" t="s">
        <v>872</v>
      </c>
      <c r="L840" s="6" t="s">
        <v>949</v>
      </c>
      <c r="M840" s="6" t="s">
        <v>4593</v>
      </c>
      <c r="N840" s="6" t="s">
        <v>4583</v>
      </c>
    </row>
    <row r="841" spans="1:14" x14ac:dyDescent="0.3">
      <c r="A841" s="8" t="s">
        <v>25</v>
      </c>
      <c r="B841" s="8" t="s">
        <v>1401</v>
      </c>
      <c r="C841" s="9">
        <v>0.68</v>
      </c>
      <c r="D841" s="8">
        <v>25</v>
      </c>
      <c r="E841" s="8">
        <v>17</v>
      </c>
      <c r="F841" s="8">
        <v>8</v>
      </c>
      <c r="G841" s="8" t="s">
        <v>1189</v>
      </c>
      <c r="H841" s="8" t="s">
        <v>2583</v>
      </c>
      <c r="I841" s="8" t="s">
        <v>2754</v>
      </c>
      <c r="J841" s="8" t="s">
        <v>872</v>
      </c>
      <c r="K841" s="8" t="s">
        <v>872</v>
      </c>
      <c r="L841" s="8" t="s">
        <v>949</v>
      </c>
      <c r="M841" s="8" t="s">
        <v>4593</v>
      </c>
      <c r="N841" s="8" t="s">
        <v>4583</v>
      </c>
    </row>
    <row r="842" spans="1:14" x14ac:dyDescent="0.3">
      <c r="A842" s="6" t="s">
        <v>1401</v>
      </c>
      <c r="B842" s="6" t="s">
        <v>138</v>
      </c>
      <c r="C842" s="7">
        <v>0.56666666666666665</v>
      </c>
      <c r="D842" s="6">
        <v>30</v>
      </c>
      <c r="E842" s="6">
        <v>17</v>
      </c>
      <c r="F842" s="6">
        <v>13</v>
      </c>
      <c r="G842" s="6" t="s">
        <v>1189</v>
      </c>
      <c r="H842" s="6" t="s">
        <v>2583</v>
      </c>
      <c r="I842" s="6" t="s">
        <v>2754</v>
      </c>
      <c r="J842" s="6" t="s">
        <v>872</v>
      </c>
      <c r="K842" s="6" t="s">
        <v>872</v>
      </c>
      <c r="L842" s="6" t="s">
        <v>949</v>
      </c>
      <c r="M842" s="6" t="s">
        <v>4593</v>
      </c>
      <c r="N842" s="6" t="s">
        <v>4583</v>
      </c>
    </row>
    <row r="843" spans="1:14" x14ac:dyDescent="0.3">
      <c r="A843" s="8" t="s">
        <v>138</v>
      </c>
      <c r="B843" s="8" t="s">
        <v>442</v>
      </c>
      <c r="C843" s="9">
        <v>1</v>
      </c>
      <c r="D843" s="8">
        <v>19</v>
      </c>
      <c r="E843" s="8">
        <v>19</v>
      </c>
      <c r="F843" s="8">
        <v>0</v>
      </c>
      <c r="G843" s="8" t="s">
        <v>1189</v>
      </c>
      <c r="H843" s="8" t="s">
        <v>2583</v>
      </c>
      <c r="I843" s="8" t="s">
        <v>2754</v>
      </c>
      <c r="J843" s="8" t="s">
        <v>872</v>
      </c>
      <c r="K843" s="8" t="s">
        <v>872</v>
      </c>
      <c r="L843" s="8" t="s">
        <v>949</v>
      </c>
      <c r="M843" s="8" t="s">
        <v>4593</v>
      </c>
      <c r="N843" s="8" t="s">
        <v>4583</v>
      </c>
    </row>
    <row r="844" spans="1:14" x14ac:dyDescent="0.3">
      <c r="A844" s="6" t="s">
        <v>702</v>
      </c>
      <c r="B844" s="6" t="s">
        <v>442</v>
      </c>
      <c r="C844" s="7">
        <v>0.53846153846153844</v>
      </c>
      <c r="D844" s="6">
        <v>13</v>
      </c>
      <c r="E844" s="6">
        <v>7</v>
      </c>
      <c r="F844" s="6">
        <v>6</v>
      </c>
      <c r="G844" s="6" t="s">
        <v>1189</v>
      </c>
      <c r="H844" s="6" t="s">
        <v>2583</v>
      </c>
      <c r="I844" s="6" t="s">
        <v>2754</v>
      </c>
      <c r="J844" s="6" t="s">
        <v>872</v>
      </c>
      <c r="K844" s="6" t="s">
        <v>872</v>
      </c>
      <c r="L844" s="6" t="s">
        <v>949</v>
      </c>
      <c r="M844" s="6" t="s">
        <v>4593</v>
      </c>
      <c r="N844" s="6" t="s">
        <v>4583</v>
      </c>
    </row>
    <row r="845" spans="1:14" x14ac:dyDescent="0.3">
      <c r="A845" s="8" t="s">
        <v>442</v>
      </c>
      <c r="B845" s="8" t="s">
        <v>935</v>
      </c>
      <c r="C845" s="9">
        <v>0.66666666666666663</v>
      </c>
      <c r="D845" s="8">
        <v>3</v>
      </c>
      <c r="E845" s="8">
        <v>2</v>
      </c>
      <c r="F845" s="8">
        <v>1</v>
      </c>
      <c r="G845" s="8" t="s">
        <v>1189</v>
      </c>
      <c r="H845" s="8" t="s">
        <v>2583</v>
      </c>
      <c r="I845" s="8" t="s">
        <v>2754</v>
      </c>
      <c r="J845" s="8" t="s">
        <v>872</v>
      </c>
      <c r="K845" s="8" t="s">
        <v>872</v>
      </c>
      <c r="L845" s="8" t="s">
        <v>949</v>
      </c>
      <c r="M845" s="8" t="s">
        <v>4593</v>
      </c>
      <c r="N845" s="8" t="s">
        <v>4583</v>
      </c>
    </row>
    <row r="846" spans="1:14" x14ac:dyDescent="0.3">
      <c r="A846" s="6" t="s">
        <v>442</v>
      </c>
      <c r="B846" s="6" t="s">
        <v>540</v>
      </c>
      <c r="C846" s="7">
        <v>1</v>
      </c>
      <c r="D846" s="6">
        <v>19</v>
      </c>
      <c r="E846" s="6">
        <v>19</v>
      </c>
      <c r="F846" s="6">
        <v>0</v>
      </c>
      <c r="G846" s="6" t="s">
        <v>1189</v>
      </c>
      <c r="H846" s="6" t="s">
        <v>2583</v>
      </c>
      <c r="I846" s="6" t="s">
        <v>2754</v>
      </c>
      <c r="J846" s="6" t="s">
        <v>872</v>
      </c>
      <c r="K846" s="6" t="s">
        <v>872</v>
      </c>
      <c r="L846" s="6" t="s">
        <v>949</v>
      </c>
      <c r="M846" s="6" t="s">
        <v>4593</v>
      </c>
      <c r="N846" s="6" t="s">
        <v>4583</v>
      </c>
    </row>
    <row r="847" spans="1:14" x14ac:dyDescent="0.3">
      <c r="A847" s="8" t="s">
        <v>47</v>
      </c>
      <c r="B847" s="8" t="s">
        <v>51</v>
      </c>
      <c r="C847" s="9">
        <v>0.70833333333333337</v>
      </c>
      <c r="D847" s="8">
        <v>72</v>
      </c>
      <c r="E847" s="8">
        <v>51</v>
      </c>
      <c r="F847" s="8">
        <v>21</v>
      </c>
      <c r="G847" s="8" t="s">
        <v>1189</v>
      </c>
      <c r="H847" s="8" t="s">
        <v>2587</v>
      </c>
      <c r="I847" s="8" t="s">
        <v>2754</v>
      </c>
      <c r="J847" s="8" t="s">
        <v>909</v>
      </c>
      <c r="K847" s="8" t="s">
        <v>909</v>
      </c>
      <c r="L847" s="8" t="s">
        <v>897</v>
      </c>
      <c r="M847" s="8" t="s">
        <v>4592</v>
      </c>
      <c r="N847" s="8" t="s">
        <v>4583</v>
      </c>
    </row>
    <row r="848" spans="1:14" x14ac:dyDescent="0.3">
      <c r="A848" s="6" t="s">
        <v>47</v>
      </c>
      <c r="B848" s="6" t="s">
        <v>52</v>
      </c>
      <c r="C848" s="7">
        <v>0.6875</v>
      </c>
      <c r="D848" s="6">
        <v>16</v>
      </c>
      <c r="E848" s="6">
        <v>11</v>
      </c>
      <c r="F848" s="6">
        <v>5</v>
      </c>
      <c r="G848" s="6" t="s">
        <v>1189</v>
      </c>
      <c r="H848" s="6" t="s">
        <v>2587</v>
      </c>
      <c r="I848" s="6" t="s">
        <v>2754</v>
      </c>
      <c r="J848" s="6" t="s">
        <v>909</v>
      </c>
      <c r="K848" s="6" t="s">
        <v>909</v>
      </c>
      <c r="L848" s="6" t="s">
        <v>897</v>
      </c>
      <c r="M848" s="6" t="s">
        <v>4592</v>
      </c>
      <c r="N848" s="6" t="s">
        <v>4583</v>
      </c>
    </row>
    <row r="849" spans="1:14" x14ac:dyDescent="0.3">
      <c r="A849" s="8" t="s">
        <v>1426</v>
      </c>
      <c r="B849" s="8" t="s">
        <v>47</v>
      </c>
      <c r="C849" s="9">
        <v>0.70270270270270274</v>
      </c>
      <c r="D849" s="8">
        <v>37</v>
      </c>
      <c r="E849" s="8">
        <v>26</v>
      </c>
      <c r="F849" s="8">
        <v>11</v>
      </c>
      <c r="G849" s="8" t="s">
        <v>1189</v>
      </c>
      <c r="H849" s="8" t="s">
        <v>2587</v>
      </c>
      <c r="I849" s="8" t="s">
        <v>2754</v>
      </c>
      <c r="J849" s="8" t="s">
        <v>909</v>
      </c>
      <c r="K849" s="8" t="s">
        <v>909</v>
      </c>
      <c r="L849" s="8" t="s">
        <v>897</v>
      </c>
      <c r="M849" s="8" t="s">
        <v>4592</v>
      </c>
      <c r="N849" s="8" t="s">
        <v>4583</v>
      </c>
    </row>
    <row r="850" spans="1:14" x14ac:dyDescent="0.3">
      <c r="A850" s="6" t="s">
        <v>1426</v>
      </c>
      <c r="B850" s="6" t="s">
        <v>55</v>
      </c>
      <c r="C850" s="7">
        <v>0.5</v>
      </c>
      <c r="D850" s="6">
        <v>4</v>
      </c>
      <c r="E850" s="6">
        <v>2</v>
      </c>
      <c r="F850" s="6">
        <v>2</v>
      </c>
      <c r="G850" s="6" t="s">
        <v>1189</v>
      </c>
      <c r="H850" s="6" t="s">
        <v>2587</v>
      </c>
      <c r="I850" s="6" t="s">
        <v>2754</v>
      </c>
      <c r="J850" s="6" t="s">
        <v>909</v>
      </c>
      <c r="K850" s="6" t="s">
        <v>909</v>
      </c>
      <c r="L850" s="6" t="s">
        <v>897</v>
      </c>
      <c r="M850" s="6" t="s">
        <v>4592</v>
      </c>
      <c r="N850" s="6" t="s">
        <v>4583</v>
      </c>
    </row>
    <row r="851" spans="1:14" x14ac:dyDescent="0.3">
      <c r="A851" s="8" t="s">
        <v>1426</v>
      </c>
      <c r="B851" s="8" t="s">
        <v>118</v>
      </c>
      <c r="C851" s="9">
        <v>1</v>
      </c>
      <c r="D851" s="8">
        <v>45</v>
      </c>
      <c r="E851" s="8">
        <v>45</v>
      </c>
      <c r="F851" s="8">
        <v>0</v>
      </c>
      <c r="G851" s="8" t="s">
        <v>1189</v>
      </c>
      <c r="H851" s="8" t="s">
        <v>2587</v>
      </c>
      <c r="I851" s="8" t="s">
        <v>2754</v>
      </c>
      <c r="J851" s="8" t="s">
        <v>909</v>
      </c>
      <c r="K851" s="8" t="s">
        <v>909</v>
      </c>
      <c r="L851" s="8" t="s">
        <v>897</v>
      </c>
      <c r="M851" s="8" t="s">
        <v>4592</v>
      </c>
      <c r="N851" s="8" t="s">
        <v>4583</v>
      </c>
    </row>
    <row r="852" spans="1:14" x14ac:dyDescent="0.3">
      <c r="A852" s="6" t="s">
        <v>118</v>
      </c>
      <c r="B852" s="6" t="s">
        <v>215</v>
      </c>
      <c r="C852" s="7">
        <v>0.90909090909090906</v>
      </c>
      <c r="D852" s="6">
        <v>22</v>
      </c>
      <c r="E852" s="6">
        <v>20</v>
      </c>
      <c r="F852" s="6">
        <v>2</v>
      </c>
      <c r="G852" s="6" t="s">
        <v>1189</v>
      </c>
      <c r="H852" s="6" t="s">
        <v>2587</v>
      </c>
      <c r="I852" s="6" t="s">
        <v>2754</v>
      </c>
      <c r="J852" s="6" t="s">
        <v>909</v>
      </c>
      <c r="K852" s="6" t="s">
        <v>909</v>
      </c>
      <c r="L852" s="6" t="s">
        <v>897</v>
      </c>
      <c r="M852" s="6" t="s">
        <v>4592</v>
      </c>
      <c r="N852" s="6" t="s">
        <v>4583</v>
      </c>
    </row>
    <row r="853" spans="1:14" x14ac:dyDescent="0.3">
      <c r="A853" s="8" t="s">
        <v>1328</v>
      </c>
      <c r="B853" s="8" t="s">
        <v>292</v>
      </c>
      <c r="C853" s="9">
        <v>0.51020408163265307</v>
      </c>
      <c r="D853" s="8">
        <v>98</v>
      </c>
      <c r="E853" s="8">
        <v>50</v>
      </c>
      <c r="F853" s="8">
        <v>48</v>
      </c>
      <c r="G853" s="8" t="s">
        <v>1189</v>
      </c>
      <c r="H853" s="8" t="s">
        <v>2591</v>
      </c>
      <c r="I853" s="8" t="s">
        <v>2754</v>
      </c>
      <c r="J853" s="8" t="s">
        <v>850</v>
      </c>
      <c r="K853" s="8" t="s">
        <v>850</v>
      </c>
      <c r="L853" s="8" t="s">
        <v>949</v>
      </c>
      <c r="M853" s="8" t="s">
        <v>4595</v>
      </c>
      <c r="N853" s="8" t="s">
        <v>4583</v>
      </c>
    </row>
    <row r="854" spans="1:14" x14ac:dyDescent="0.3">
      <c r="A854" s="6" t="s">
        <v>246</v>
      </c>
      <c r="B854" s="6" t="s">
        <v>1328</v>
      </c>
      <c r="C854" s="7">
        <v>0.91489361702127658</v>
      </c>
      <c r="D854" s="6">
        <v>47</v>
      </c>
      <c r="E854" s="6">
        <v>43</v>
      </c>
      <c r="F854" s="6">
        <v>4</v>
      </c>
      <c r="G854" s="6" t="s">
        <v>1189</v>
      </c>
      <c r="H854" s="6" t="s">
        <v>2591</v>
      </c>
      <c r="I854" s="6" t="s">
        <v>2754</v>
      </c>
      <c r="J854" s="6" t="s">
        <v>850</v>
      </c>
      <c r="K854" s="6" t="s">
        <v>850</v>
      </c>
      <c r="L854" s="6" t="s">
        <v>949</v>
      </c>
      <c r="M854" s="6" t="s">
        <v>4595</v>
      </c>
      <c r="N854" s="6" t="s">
        <v>4583</v>
      </c>
    </row>
    <row r="855" spans="1:14" x14ac:dyDescent="0.3">
      <c r="A855" s="8" t="s">
        <v>1328</v>
      </c>
      <c r="B855" s="8" t="s">
        <v>1433</v>
      </c>
      <c r="C855" s="9">
        <v>0.52577319587628868</v>
      </c>
      <c r="D855" s="8">
        <v>97</v>
      </c>
      <c r="E855" s="8">
        <v>51</v>
      </c>
      <c r="F855" s="8">
        <v>46</v>
      </c>
      <c r="G855" s="8" t="s">
        <v>1189</v>
      </c>
      <c r="H855" s="8" t="s">
        <v>2591</v>
      </c>
      <c r="I855" s="8" t="s">
        <v>2754</v>
      </c>
      <c r="J855" s="8" t="s">
        <v>850</v>
      </c>
      <c r="K855" s="8" t="s">
        <v>850</v>
      </c>
      <c r="L855" s="8" t="s">
        <v>949</v>
      </c>
      <c r="M855" s="8" t="s">
        <v>4595</v>
      </c>
      <c r="N855" s="8" t="s">
        <v>4583</v>
      </c>
    </row>
    <row r="856" spans="1:14" x14ac:dyDescent="0.3">
      <c r="A856" s="6" t="s">
        <v>25</v>
      </c>
      <c r="B856" s="6" t="s">
        <v>31</v>
      </c>
      <c r="C856" s="7">
        <v>0.61904761904761907</v>
      </c>
      <c r="D856" s="6">
        <v>21</v>
      </c>
      <c r="E856" s="6">
        <v>13</v>
      </c>
      <c r="F856" s="6">
        <v>8</v>
      </c>
      <c r="G856" s="6" t="s">
        <v>1189</v>
      </c>
      <c r="H856" s="6" t="s">
        <v>2595</v>
      </c>
      <c r="I856" s="6" t="s">
        <v>2754</v>
      </c>
      <c r="J856" s="6" t="s">
        <v>872</v>
      </c>
      <c r="K856" s="6" t="s">
        <v>872</v>
      </c>
      <c r="L856" s="6" t="s">
        <v>883</v>
      </c>
      <c r="M856" s="6" t="s">
        <v>4597</v>
      </c>
      <c r="N856" s="6" t="s">
        <v>4583</v>
      </c>
    </row>
    <row r="857" spans="1:14" x14ac:dyDescent="0.3">
      <c r="A857" s="8" t="s">
        <v>31</v>
      </c>
      <c r="B857" s="8" t="s">
        <v>1398</v>
      </c>
      <c r="C857" s="9">
        <v>0.51136363636363635</v>
      </c>
      <c r="D857" s="8">
        <v>88</v>
      </c>
      <c r="E857" s="8">
        <v>45</v>
      </c>
      <c r="F857" s="8">
        <v>43</v>
      </c>
      <c r="G857" s="8" t="s">
        <v>1189</v>
      </c>
      <c r="H857" s="8" t="s">
        <v>2595</v>
      </c>
      <c r="I857" s="8" t="s">
        <v>2754</v>
      </c>
      <c r="J857" s="8" t="s">
        <v>872</v>
      </c>
      <c r="K857" s="8" t="s">
        <v>872</v>
      </c>
      <c r="L857" s="8" t="s">
        <v>883</v>
      </c>
      <c r="M857" s="8" t="s">
        <v>4597</v>
      </c>
      <c r="N857" s="8" t="s">
        <v>4583</v>
      </c>
    </row>
    <row r="858" spans="1:14" x14ac:dyDescent="0.3">
      <c r="A858" s="6" t="s">
        <v>31</v>
      </c>
      <c r="B858" s="6" t="s">
        <v>1401</v>
      </c>
      <c r="C858" s="7">
        <v>1</v>
      </c>
      <c r="D858" s="6">
        <v>1</v>
      </c>
      <c r="E858" s="6">
        <v>1</v>
      </c>
      <c r="F858" s="6">
        <v>0</v>
      </c>
      <c r="G858" s="6" t="s">
        <v>1189</v>
      </c>
      <c r="H858" s="6" t="s">
        <v>2595</v>
      </c>
      <c r="I858" s="6" t="s">
        <v>2754</v>
      </c>
      <c r="J858" s="6" t="s">
        <v>872</v>
      </c>
      <c r="K858" s="6" t="s">
        <v>872</v>
      </c>
      <c r="L858" s="6" t="s">
        <v>883</v>
      </c>
      <c r="M858" s="6" t="s">
        <v>4597</v>
      </c>
      <c r="N858" s="6" t="s">
        <v>4583</v>
      </c>
    </row>
    <row r="859" spans="1:14" x14ac:dyDescent="0.3">
      <c r="A859" s="8" t="s">
        <v>880</v>
      </c>
      <c r="B859" s="8" t="s">
        <v>31</v>
      </c>
      <c r="C859" s="9">
        <v>0.58823529411764708</v>
      </c>
      <c r="D859" s="8">
        <v>17</v>
      </c>
      <c r="E859" s="8">
        <v>10</v>
      </c>
      <c r="F859" s="8">
        <v>7</v>
      </c>
      <c r="G859" s="8" t="s">
        <v>1189</v>
      </c>
      <c r="H859" s="8" t="s">
        <v>2595</v>
      </c>
      <c r="I859" s="8" t="s">
        <v>2754</v>
      </c>
      <c r="J859" s="8" t="s">
        <v>872</v>
      </c>
      <c r="K859" s="8" t="s">
        <v>872</v>
      </c>
      <c r="L859" s="8" t="s">
        <v>883</v>
      </c>
      <c r="M859" s="8" t="s">
        <v>4597</v>
      </c>
      <c r="N859" s="8" t="s">
        <v>4583</v>
      </c>
    </row>
    <row r="860" spans="1:14" x14ac:dyDescent="0.3">
      <c r="A860" s="6" t="s">
        <v>138</v>
      </c>
      <c r="B860" s="6" t="s">
        <v>31</v>
      </c>
      <c r="C860" s="7">
        <v>1</v>
      </c>
      <c r="D860" s="6">
        <v>12</v>
      </c>
      <c r="E860" s="6">
        <v>12</v>
      </c>
      <c r="F860" s="6">
        <v>0</v>
      </c>
      <c r="G860" s="6" t="s">
        <v>1189</v>
      </c>
      <c r="H860" s="6" t="s">
        <v>2595</v>
      </c>
      <c r="I860" s="6" t="s">
        <v>2754</v>
      </c>
      <c r="J860" s="6" t="s">
        <v>872</v>
      </c>
      <c r="K860" s="6" t="s">
        <v>872</v>
      </c>
      <c r="L860" s="6" t="s">
        <v>883</v>
      </c>
      <c r="M860" s="6" t="s">
        <v>4597</v>
      </c>
      <c r="N860" s="6" t="s">
        <v>4583</v>
      </c>
    </row>
    <row r="861" spans="1:14" x14ac:dyDescent="0.3">
      <c r="A861" s="8" t="s">
        <v>138</v>
      </c>
      <c r="B861" s="8" t="s">
        <v>629</v>
      </c>
      <c r="C861" s="9">
        <v>0.65217391304347827</v>
      </c>
      <c r="D861" s="8">
        <v>46</v>
      </c>
      <c r="E861" s="8">
        <v>30</v>
      </c>
      <c r="F861" s="8">
        <v>16</v>
      </c>
      <c r="G861" s="8" t="s">
        <v>1189</v>
      </c>
      <c r="H861" s="8" t="s">
        <v>2595</v>
      </c>
      <c r="I861" s="8" t="s">
        <v>2754</v>
      </c>
      <c r="J861" s="8" t="s">
        <v>872</v>
      </c>
      <c r="K861" s="8" t="s">
        <v>872</v>
      </c>
      <c r="L861" s="8" t="s">
        <v>883</v>
      </c>
      <c r="M861" s="8" t="s">
        <v>4597</v>
      </c>
      <c r="N861" s="8" t="s">
        <v>4583</v>
      </c>
    </row>
    <row r="862" spans="1:14" x14ac:dyDescent="0.3">
      <c r="A862" s="6" t="s">
        <v>52</v>
      </c>
      <c r="B862" s="6" t="s">
        <v>51</v>
      </c>
      <c r="C862" s="7">
        <v>0.66666666666666663</v>
      </c>
      <c r="D862" s="6">
        <v>45</v>
      </c>
      <c r="E862" s="6">
        <v>30</v>
      </c>
      <c r="F862" s="6">
        <v>15</v>
      </c>
      <c r="G862" s="6" t="s">
        <v>1189</v>
      </c>
      <c r="H862" s="6" t="s">
        <v>2599</v>
      </c>
      <c r="I862" s="6" t="s">
        <v>2754</v>
      </c>
      <c r="J862" s="6" t="s">
        <v>909</v>
      </c>
      <c r="K862" s="6" t="s">
        <v>909</v>
      </c>
      <c r="L862" s="6" t="s">
        <v>883</v>
      </c>
      <c r="M862" s="6" t="s">
        <v>4592</v>
      </c>
      <c r="N862" s="6" t="s">
        <v>4583</v>
      </c>
    </row>
    <row r="863" spans="1:14" x14ac:dyDescent="0.3">
      <c r="A863" s="8" t="s">
        <v>1426</v>
      </c>
      <c r="B863" s="8" t="s">
        <v>52</v>
      </c>
      <c r="C863" s="9">
        <v>0.66666666666666663</v>
      </c>
      <c r="D863" s="8">
        <v>15</v>
      </c>
      <c r="E863" s="8">
        <v>10</v>
      </c>
      <c r="F863" s="8">
        <v>5</v>
      </c>
      <c r="G863" s="8" t="s">
        <v>1189</v>
      </c>
      <c r="H863" s="8" t="s">
        <v>2599</v>
      </c>
      <c r="I863" s="8" t="s">
        <v>2754</v>
      </c>
      <c r="J863" s="8" t="s">
        <v>909</v>
      </c>
      <c r="K863" s="8" t="s">
        <v>909</v>
      </c>
      <c r="L863" s="8" t="s">
        <v>883</v>
      </c>
      <c r="M863" s="8" t="s">
        <v>4592</v>
      </c>
      <c r="N863" s="8" t="s">
        <v>4583</v>
      </c>
    </row>
    <row r="864" spans="1:14" x14ac:dyDescent="0.3">
      <c r="A864" s="6" t="s">
        <v>52</v>
      </c>
      <c r="B864" s="6" t="s">
        <v>55</v>
      </c>
      <c r="C864" s="7">
        <v>0.53968253968253965</v>
      </c>
      <c r="D864" s="6">
        <v>63</v>
      </c>
      <c r="E864" s="6">
        <v>34</v>
      </c>
      <c r="F864" s="6">
        <v>29</v>
      </c>
      <c r="G864" s="6" t="s">
        <v>1189</v>
      </c>
      <c r="H864" s="6" t="s">
        <v>2599</v>
      </c>
      <c r="I864" s="6" t="s">
        <v>2754</v>
      </c>
      <c r="J864" s="6" t="s">
        <v>909</v>
      </c>
      <c r="K864" s="6" t="s">
        <v>909</v>
      </c>
      <c r="L864" s="6" t="s">
        <v>883</v>
      </c>
      <c r="M864" s="6" t="s">
        <v>4592</v>
      </c>
      <c r="N864" s="6" t="s">
        <v>4583</v>
      </c>
    </row>
    <row r="865" spans="1:14" x14ac:dyDescent="0.3">
      <c r="A865" s="8" t="s">
        <v>52</v>
      </c>
      <c r="B865" s="8" t="s">
        <v>118</v>
      </c>
      <c r="C865" s="9">
        <v>1</v>
      </c>
      <c r="D865" s="8">
        <v>21</v>
      </c>
      <c r="E865" s="8">
        <v>21</v>
      </c>
      <c r="F865" s="8">
        <v>0</v>
      </c>
      <c r="G865" s="8" t="s">
        <v>1189</v>
      </c>
      <c r="H865" s="8" t="s">
        <v>2599</v>
      </c>
      <c r="I865" s="8" t="s">
        <v>2754</v>
      </c>
      <c r="J865" s="8" t="s">
        <v>909</v>
      </c>
      <c r="K865" s="8" t="s">
        <v>909</v>
      </c>
      <c r="L865" s="8" t="s">
        <v>883</v>
      </c>
      <c r="M865" s="8" t="s">
        <v>4592</v>
      </c>
      <c r="N865" s="8" t="s">
        <v>4583</v>
      </c>
    </row>
    <row r="866" spans="1:14" x14ac:dyDescent="0.3">
      <c r="A866" s="6" t="s">
        <v>118</v>
      </c>
      <c r="B866" s="6" t="s">
        <v>215</v>
      </c>
      <c r="C866" s="7">
        <v>1</v>
      </c>
      <c r="D866" s="6">
        <v>6</v>
      </c>
      <c r="E866" s="6">
        <v>6</v>
      </c>
      <c r="F866" s="6">
        <v>0</v>
      </c>
      <c r="G866" s="6" t="s">
        <v>1189</v>
      </c>
      <c r="H866" s="6" t="s">
        <v>2599</v>
      </c>
      <c r="I866" s="6" t="s">
        <v>2754</v>
      </c>
      <c r="J866" s="6" t="s">
        <v>909</v>
      </c>
      <c r="K866" s="6" t="s">
        <v>909</v>
      </c>
      <c r="L866" s="6" t="s">
        <v>883</v>
      </c>
      <c r="M866" s="6" t="s">
        <v>4592</v>
      </c>
      <c r="N866" s="6" t="s">
        <v>4583</v>
      </c>
    </row>
    <row r="867" spans="1:14" x14ac:dyDescent="0.3">
      <c r="A867" s="8" t="s">
        <v>477</v>
      </c>
      <c r="B867" s="8" t="s">
        <v>215</v>
      </c>
      <c r="C867" s="9">
        <v>1</v>
      </c>
      <c r="D867" s="8">
        <v>4</v>
      </c>
      <c r="E867" s="8">
        <v>4</v>
      </c>
      <c r="F867" s="8">
        <v>0</v>
      </c>
      <c r="G867" s="8" t="s">
        <v>1189</v>
      </c>
      <c r="H867" s="8" t="s">
        <v>2599</v>
      </c>
      <c r="I867" s="8" t="s">
        <v>2754</v>
      </c>
      <c r="J867" s="8" t="s">
        <v>909</v>
      </c>
      <c r="K867" s="8" t="s">
        <v>909</v>
      </c>
      <c r="L867" s="8" t="s">
        <v>883</v>
      </c>
      <c r="M867" s="8" t="s">
        <v>4592</v>
      </c>
      <c r="N867" s="8" t="s">
        <v>4583</v>
      </c>
    </row>
    <row r="868" spans="1:14" x14ac:dyDescent="0.3">
      <c r="A868" s="6" t="s">
        <v>215</v>
      </c>
      <c r="B868" s="6" t="s">
        <v>478</v>
      </c>
      <c r="C868" s="7">
        <v>1</v>
      </c>
      <c r="D868" s="6">
        <v>1</v>
      </c>
      <c r="E868" s="6">
        <v>1</v>
      </c>
      <c r="F868" s="6">
        <v>0</v>
      </c>
      <c r="G868" s="6" t="s">
        <v>1189</v>
      </c>
      <c r="H868" s="6" t="s">
        <v>2599</v>
      </c>
      <c r="I868" s="6" t="s">
        <v>2754</v>
      </c>
      <c r="J868" s="6" t="s">
        <v>909</v>
      </c>
      <c r="K868" s="6" t="s">
        <v>909</v>
      </c>
      <c r="L868" s="6" t="s">
        <v>883</v>
      </c>
      <c r="M868" s="6" t="s">
        <v>4592</v>
      </c>
      <c r="N868" s="6" t="s">
        <v>4583</v>
      </c>
    </row>
    <row r="869" spans="1:14" x14ac:dyDescent="0.3">
      <c r="A869" s="8" t="s">
        <v>215</v>
      </c>
      <c r="B869" s="8" t="s">
        <v>1449</v>
      </c>
      <c r="C869" s="9">
        <v>0.8928571428571429</v>
      </c>
      <c r="D869" s="8">
        <v>28</v>
      </c>
      <c r="E869" s="8">
        <v>25</v>
      </c>
      <c r="F869" s="8">
        <v>3</v>
      </c>
      <c r="G869" s="8" t="s">
        <v>1189</v>
      </c>
      <c r="H869" s="8" t="s">
        <v>2599</v>
      </c>
      <c r="I869" s="8" t="s">
        <v>2754</v>
      </c>
      <c r="J869" s="8" t="s">
        <v>909</v>
      </c>
      <c r="K869" s="8" t="s">
        <v>909</v>
      </c>
      <c r="L869" s="8" t="s">
        <v>883</v>
      </c>
      <c r="M869" s="8" t="s">
        <v>4592</v>
      </c>
      <c r="N869" s="8" t="s">
        <v>4583</v>
      </c>
    </row>
    <row r="870" spans="1:14" x14ac:dyDescent="0.3">
      <c r="A870" s="6" t="s">
        <v>25</v>
      </c>
      <c r="B870" s="6" t="s">
        <v>31</v>
      </c>
      <c r="C870" s="7">
        <v>0.676056338028169</v>
      </c>
      <c r="D870" s="6">
        <v>71</v>
      </c>
      <c r="E870" s="6">
        <v>48</v>
      </c>
      <c r="F870" s="6">
        <v>23</v>
      </c>
      <c r="G870" s="6" t="s">
        <v>1189</v>
      </c>
      <c r="H870" s="6" t="s">
        <v>2603</v>
      </c>
      <c r="I870" s="6" t="s">
        <v>2754</v>
      </c>
      <c r="J870" s="6" t="s">
        <v>872</v>
      </c>
      <c r="K870" s="6" t="s">
        <v>872</v>
      </c>
      <c r="L870" s="6" t="s">
        <v>897</v>
      </c>
      <c r="M870" s="6" t="s">
        <v>4597</v>
      </c>
      <c r="N870" s="6" t="s">
        <v>4583</v>
      </c>
    </row>
    <row r="871" spans="1:14" x14ac:dyDescent="0.3">
      <c r="A871" s="8" t="s">
        <v>1398</v>
      </c>
      <c r="B871" s="8" t="s">
        <v>25</v>
      </c>
      <c r="C871" s="9">
        <v>1</v>
      </c>
      <c r="D871" s="8">
        <v>5</v>
      </c>
      <c r="E871" s="8">
        <v>5</v>
      </c>
      <c r="F871" s="8">
        <v>0</v>
      </c>
      <c r="G871" s="8" t="s">
        <v>1189</v>
      </c>
      <c r="H871" s="8" t="s">
        <v>2603</v>
      </c>
      <c r="I871" s="8" t="s">
        <v>2754</v>
      </c>
      <c r="J871" s="8" t="s">
        <v>872</v>
      </c>
      <c r="K871" s="8" t="s">
        <v>872</v>
      </c>
      <c r="L871" s="8" t="s">
        <v>897</v>
      </c>
      <c r="M871" s="8" t="s">
        <v>4597</v>
      </c>
      <c r="N871" s="8" t="s">
        <v>4583</v>
      </c>
    </row>
    <row r="872" spans="1:14" x14ac:dyDescent="0.3">
      <c r="A872" s="6" t="s">
        <v>1401</v>
      </c>
      <c r="B872" s="6" t="s">
        <v>25</v>
      </c>
      <c r="C872" s="7">
        <v>1</v>
      </c>
      <c r="D872" s="6">
        <v>7</v>
      </c>
      <c r="E872" s="6">
        <v>7</v>
      </c>
      <c r="F872" s="6">
        <v>0</v>
      </c>
      <c r="G872" s="6" t="s">
        <v>1189</v>
      </c>
      <c r="H872" s="6" t="s">
        <v>2603</v>
      </c>
      <c r="I872" s="6" t="s">
        <v>2754</v>
      </c>
      <c r="J872" s="6" t="s">
        <v>872</v>
      </c>
      <c r="K872" s="6" t="s">
        <v>872</v>
      </c>
      <c r="L872" s="6" t="s">
        <v>897</v>
      </c>
      <c r="M872" s="6" t="s">
        <v>4597</v>
      </c>
      <c r="N872" s="6" t="s">
        <v>4583</v>
      </c>
    </row>
    <row r="873" spans="1:14" x14ac:dyDescent="0.3">
      <c r="A873" s="8" t="s">
        <v>1401</v>
      </c>
      <c r="B873" s="8" t="s">
        <v>880</v>
      </c>
      <c r="C873" s="9">
        <v>0.63157894736842102</v>
      </c>
      <c r="D873" s="8">
        <v>19</v>
      </c>
      <c r="E873" s="8">
        <v>12</v>
      </c>
      <c r="F873" s="8">
        <v>7</v>
      </c>
      <c r="G873" s="8" t="s">
        <v>1189</v>
      </c>
      <c r="H873" s="8" t="s">
        <v>2603</v>
      </c>
      <c r="I873" s="8" t="s">
        <v>2754</v>
      </c>
      <c r="J873" s="8" t="s">
        <v>872</v>
      </c>
      <c r="K873" s="8" t="s">
        <v>872</v>
      </c>
      <c r="L873" s="8" t="s">
        <v>897</v>
      </c>
      <c r="M873" s="8" t="s">
        <v>4597</v>
      </c>
      <c r="N873" s="8" t="s">
        <v>4583</v>
      </c>
    </row>
    <row r="874" spans="1:14" x14ac:dyDescent="0.3">
      <c r="A874" s="6" t="s">
        <v>880</v>
      </c>
      <c r="B874" s="6" t="s">
        <v>138</v>
      </c>
      <c r="C874" s="7">
        <v>0.86363636363636365</v>
      </c>
      <c r="D874" s="6">
        <v>22</v>
      </c>
      <c r="E874" s="6">
        <v>19</v>
      </c>
      <c r="F874" s="6">
        <v>3</v>
      </c>
      <c r="G874" s="6" t="s">
        <v>1189</v>
      </c>
      <c r="H874" s="6" t="s">
        <v>2603</v>
      </c>
      <c r="I874" s="6" t="s">
        <v>2754</v>
      </c>
      <c r="J874" s="6" t="s">
        <v>872</v>
      </c>
      <c r="K874" s="6" t="s">
        <v>872</v>
      </c>
      <c r="L874" s="6" t="s">
        <v>897</v>
      </c>
      <c r="M874" s="6" t="s">
        <v>4597</v>
      </c>
      <c r="N874" s="6" t="s">
        <v>4583</v>
      </c>
    </row>
    <row r="875" spans="1:14" x14ac:dyDescent="0.3">
      <c r="A875" s="8" t="s">
        <v>629</v>
      </c>
      <c r="B875" s="8" t="s">
        <v>880</v>
      </c>
      <c r="C875" s="9">
        <v>0.84905660377358494</v>
      </c>
      <c r="D875" s="8">
        <v>53</v>
      </c>
      <c r="E875" s="8">
        <v>45</v>
      </c>
      <c r="F875" s="8">
        <v>8</v>
      </c>
      <c r="G875" s="8" t="s">
        <v>1189</v>
      </c>
      <c r="H875" s="8" t="s">
        <v>2603</v>
      </c>
      <c r="I875" s="8" t="s">
        <v>2754</v>
      </c>
      <c r="J875" s="8" t="s">
        <v>872</v>
      </c>
      <c r="K875" s="8" t="s">
        <v>872</v>
      </c>
      <c r="L875" s="8" t="s">
        <v>897</v>
      </c>
      <c r="M875" s="8" t="s">
        <v>4597</v>
      </c>
      <c r="N875" s="8" t="s">
        <v>4583</v>
      </c>
    </row>
    <row r="876" spans="1:14" x14ac:dyDescent="0.3">
      <c r="A876" s="6" t="s">
        <v>139</v>
      </c>
      <c r="B876" s="6" t="s">
        <v>880</v>
      </c>
      <c r="C876" s="7">
        <v>0.5</v>
      </c>
      <c r="D876" s="6">
        <v>2</v>
      </c>
      <c r="E876" s="6">
        <v>1</v>
      </c>
      <c r="F876" s="6">
        <v>1</v>
      </c>
      <c r="G876" s="6" t="s">
        <v>1189</v>
      </c>
      <c r="H876" s="6" t="s">
        <v>2603</v>
      </c>
      <c r="I876" s="6" t="s">
        <v>2754</v>
      </c>
      <c r="J876" s="6" t="s">
        <v>872</v>
      </c>
      <c r="K876" s="6" t="s">
        <v>872</v>
      </c>
      <c r="L876" s="6" t="s">
        <v>897</v>
      </c>
      <c r="M876" s="6" t="s">
        <v>4597</v>
      </c>
      <c r="N876" s="6" t="s">
        <v>4583</v>
      </c>
    </row>
    <row r="877" spans="1:14" x14ac:dyDescent="0.3">
      <c r="A877" s="8" t="s">
        <v>47</v>
      </c>
      <c r="B877" s="8" t="s">
        <v>51</v>
      </c>
      <c r="C877" s="9">
        <v>0.63440860215053763</v>
      </c>
      <c r="D877" s="8">
        <v>93</v>
      </c>
      <c r="E877" s="8">
        <v>59</v>
      </c>
      <c r="F877" s="8">
        <v>34</v>
      </c>
      <c r="G877" s="8" t="s">
        <v>1189</v>
      </c>
      <c r="H877" s="8" t="s">
        <v>2607</v>
      </c>
      <c r="I877" s="8" t="s">
        <v>2754</v>
      </c>
      <c r="J877" s="8" t="s">
        <v>909</v>
      </c>
      <c r="K877" s="8" t="s">
        <v>909</v>
      </c>
      <c r="L877" s="8" t="s">
        <v>850</v>
      </c>
      <c r="M877" s="8" t="s">
        <v>4595</v>
      </c>
      <c r="N877" s="8" t="s">
        <v>4583</v>
      </c>
    </row>
    <row r="878" spans="1:14" x14ac:dyDescent="0.3">
      <c r="A878" s="6" t="s">
        <v>52</v>
      </c>
      <c r="B878" s="6" t="s">
        <v>51</v>
      </c>
      <c r="C878" s="7">
        <v>0.8571428571428571</v>
      </c>
      <c r="D878" s="6">
        <v>14</v>
      </c>
      <c r="E878" s="6">
        <v>12</v>
      </c>
      <c r="F878" s="6">
        <v>2</v>
      </c>
      <c r="G878" s="6" t="s">
        <v>1189</v>
      </c>
      <c r="H878" s="6" t="s">
        <v>2607</v>
      </c>
      <c r="I878" s="6" t="s">
        <v>2754</v>
      </c>
      <c r="J878" s="6" t="s">
        <v>909</v>
      </c>
      <c r="K878" s="6" t="s">
        <v>909</v>
      </c>
      <c r="L878" s="6" t="s">
        <v>850</v>
      </c>
      <c r="M878" s="6" t="s">
        <v>4595</v>
      </c>
      <c r="N878" s="6" t="s">
        <v>4583</v>
      </c>
    </row>
    <row r="879" spans="1:14" x14ac:dyDescent="0.3">
      <c r="A879" s="8" t="s">
        <v>55</v>
      </c>
      <c r="B879" s="8" t="s">
        <v>51</v>
      </c>
      <c r="C879" s="9">
        <v>1</v>
      </c>
      <c r="D879" s="8">
        <v>11</v>
      </c>
      <c r="E879" s="8">
        <v>11</v>
      </c>
      <c r="F879" s="8">
        <v>0</v>
      </c>
      <c r="G879" s="8" t="s">
        <v>1189</v>
      </c>
      <c r="H879" s="8" t="s">
        <v>2607</v>
      </c>
      <c r="I879" s="8" t="s">
        <v>2754</v>
      </c>
      <c r="J879" s="8" t="s">
        <v>909</v>
      </c>
      <c r="K879" s="8" t="s">
        <v>909</v>
      </c>
      <c r="L879" s="8" t="s">
        <v>850</v>
      </c>
      <c r="M879" s="8" t="s">
        <v>4595</v>
      </c>
      <c r="N879" s="8" t="s">
        <v>4583</v>
      </c>
    </row>
    <row r="880" spans="1:14" x14ac:dyDescent="0.3">
      <c r="A880" s="6" t="s">
        <v>55</v>
      </c>
      <c r="B880" s="6" t="s">
        <v>1426</v>
      </c>
      <c r="C880" s="7">
        <v>1</v>
      </c>
      <c r="D880" s="6">
        <v>2</v>
      </c>
      <c r="E880" s="6">
        <v>2</v>
      </c>
      <c r="F880" s="6">
        <v>0</v>
      </c>
      <c r="G880" s="6" t="s">
        <v>1189</v>
      </c>
      <c r="H880" s="6" t="s">
        <v>2607</v>
      </c>
      <c r="I880" s="6" t="s">
        <v>2754</v>
      </c>
      <c r="J880" s="6" t="s">
        <v>909</v>
      </c>
      <c r="K880" s="6" t="s">
        <v>909</v>
      </c>
      <c r="L880" s="6" t="s">
        <v>850</v>
      </c>
      <c r="M880" s="6" t="s">
        <v>4595</v>
      </c>
      <c r="N880" s="6" t="s">
        <v>4583</v>
      </c>
    </row>
    <row r="881" spans="1:14" x14ac:dyDescent="0.3">
      <c r="A881" s="8" t="s">
        <v>1426</v>
      </c>
      <c r="B881" s="8" t="s">
        <v>1465</v>
      </c>
      <c r="C881" s="9">
        <v>0.66666666666666663</v>
      </c>
      <c r="D881" s="8">
        <v>27</v>
      </c>
      <c r="E881" s="8">
        <v>18</v>
      </c>
      <c r="F881" s="8">
        <v>9</v>
      </c>
      <c r="G881" s="8" t="s">
        <v>1189</v>
      </c>
      <c r="H881" s="8" t="s">
        <v>2607</v>
      </c>
      <c r="I881" s="8" t="s">
        <v>2754</v>
      </c>
      <c r="J881" s="8" t="s">
        <v>909</v>
      </c>
      <c r="K881" s="8" t="s">
        <v>909</v>
      </c>
      <c r="L881" s="8" t="s">
        <v>850</v>
      </c>
      <c r="M881" s="8" t="s">
        <v>4595</v>
      </c>
      <c r="N881" s="8" t="s">
        <v>4583</v>
      </c>
    </row>
    <row r="882" spans="1:14" x14ac:dyDescent="0.3">
      <c r="A882" s="6" t="s">
        <v>1426</v>
      </c>
      <c r="B882" s="6" t="s">
        <v>907</v>
      </c>
      <c r="C882" s="7">
        <v>1</v>
      </c>
      <c r="D882" s="6">
        <v>1</v>
      </c>
      <c r="E882" s="6">
        <v>1</v>
      </c>
      <c r="F882" s="6">
        <v>0</v>
      </c>
      <c r="G882" s="6" t="s">
        <v>1189</v>
      </c>
      <c r="H882" s="6" t="s">
        <v>2607</v>
      </c>
      <c r="I882" s="6" t="s">
        <v>2754</v>
      </c>
      <c r="J882" s="6" t="s">
        <v>909</v>
      </c>
      <c r="K882" s="6" t="s">
        <v>909</v>
      </c>
      <c r="L882" s="6" t="s">
        <v>850</v>
      </c>
      <c r="M882" s="6" t="s">
        <v>4595</v>
      </c>
      <c r="N882" s="6" t="s">
        <v>4583</v>
      </c>
    </row>
    <row r="883" spans="1:14" x14ac:dyDescent="0.3">
      <c r="A883" s="8" t="s">
        <v>907</v>
      </c>
      <c r="B883" s="8" t="s">
        <v>282</v>
      </c>
      <c r="C883" s="9">
        <v>0.6</v>
      </c>
      <c r="D883" s="8">
        <v>10</v>
      </c>
      <c r="E883" s="8">
        <v>6</v>
      </c>
      <c r="F883" s="8">
        <v>4</v>
      </c>
      <c r="G883" s="8" t="s">
        <v>1189</v>
      </c>
      <c r="H883" s="8" t="s">
        <v>2607</v>
      </c>
      <c r="I883" s="8" t="s">
        <v>2754</v>
      </c>
      <c r="J883" s="8" t="s">
        <v>909</v>
      </c>
      <c r="K883" s="8" t="s">
        <v>909</v>
      </c>
      <c r="L883" s="8" t="s">
        <v>850</v>
      </c>
      <c r="M883" s="8" t="s">
        <v>4595</v>
      </c>
      <c r="N883" s="8" t="s">
        <v>4583</v>
      </c>
    </row>
    <row r="884" spans="1:14" x14ac:dyDescent="0.3">
      <c r="A884" s="6" t="s">
        <v>907</v>
      </c>
      <c r="B884" s="6" t="s">
        <v>382</v>
      </c>
      <c r="C884" s="7">
        <v>1</v>
      </c>
      <c r="D884" s="6">
        <v>1</v>
      </c>
      <c r="E884" s="6">
        <v>1</v>
      </c>
      <c r="F884" s="6">
        <v>0</v>
      </c>
      <c r="G884" s="6" t="s">
        <v>1189</v>
      </c>
      <c r="H884" s="6" t="s">
        <v>2607</v>
      </c>
      <c r="I884" s="6" t="s">
        <v>2754</v>
      </c>
      <c r="J884" s="6" t="s">
        <v>909</v>
      </c>
      <c r="K884" s="6" t="s">
        <v>909</v>
      </c>
      <c r="L884" s="6" t="s">
        <v>850</v>
      </c>
      <c r="M884" s="6" t="s">
        <v>4595</v>
      </c>
      <c r="N884" s="6" t="s">
        <v>4583</v>
      </c>
    </row>
    <row r="885" spans="1:14" x14ac:dyDescent="0.3">
      <c r="A885" s="8" t="s">
        <v>907</v>
      </c>
      <c r="B885" s="8" t="s">
        <v>478</v>
      </c>
      <c r="C885" s="9">
        <v>1</v>
      </c>
      <c r="D885" s="8">
        <v>1</v>
      </c>
      <c r="E885" s="8">
        <v>1</v>
      </c>
      <c r="F885" s="8">
        <v>0</v>
      </c>
      <c r="G885" s="8" t="s">
        <v>1189</v>
      </c>
      <c r="H885" s="8" t="s">
        <v>2607</v>
      </c>
      <c r="I885" s="8" t="s">
        <v>2754</v>
      </c>
      <c r="J885" s="8" t="s">
        <v>909</v>
      </c>
      <c r="K885" s="8" t="s">
        <v>909</v>
      </c>
      <c r="L885" s="8" t="s">
        <v>850</v>
      </c>
      <c r="M885" s="8" t="s">
        <v>4595</v>
      </c>
      <c r="N885" s="8" t="s">
        <v>4583</v>
      </c>
    </row>
    <row r="886" spans="1:14" x14ac:dyDescent="0.3">
      <c r="A886" s="6" t="s">
        <v>47</v>
      </c>
      <c r="B886" s="6" t="s">
        <v>51</v>
      </c>
      <c r="C886" s="7">
        <v>1</v>
      </c>
      <c r="D886" s="6">
        <v>6</v>
      </c>
      <c r="E886" s="6">
        <v>6</v>
      </c>
      <c r="F886" s="6">
        <v>0</v>
      </c>
      <c r="G886" s="6" t="s">
        <v>1189</v>
      </c>
      <c r="H886" s="6" t="s">
        <v>2611</v>
      </c>
      <c r="I886" s="6" t="s">
        <v>2754</v>
      </c>
      <c r="J886" s="6" t="s">
        <v>909</v>
      </c>
      <c r="K886" s="6" t="s">
        <v>909</v>
      </c>
      <c r="L886" s="6" t="s">
        <v>850</v>
      </c>
      <c r="M886" s="6" t="s">
        <v>4592</v>
      </c>
      <c r="N886" s="6" t="s">
        <v>4583</v>
      </c>
    </row>
    <row r="887" spans="1:14" x14ac:dyDescent="0.3">
      <c r="A887" s="8" t="s">
        <v>52</v>
      </c>
      <c r="B887" s="8" t="s">
        <v>47</v>
      </c>
      <c r="C887" s="9">
        <v>0.64150943396226412</v>
      </c>
      <c r="D887" s="8">
        <v>53</v>
      </c>
      <c r="E887" s="8">
        <v>34</v>
      </c>
      <c r="F887" s="8">
        <v>19</v>
      </c>
      <c r="G887" s="8" t="s">
        <v>1189</v>
      </c>
      <c r="H887" s="8" t="s">
        <v>2611</v>
      </c>
      <c r="I887" s="8" t="s">
        <v>2754</v>
      </c>
      <c r="J887" s="8" t="s">
        <v>909</v>
      </c>
      <c r="K887" s="8" t="s">
        <v>909</v>
      </c>
      <c r="L887" s="8" t="s">
        <v>850</v>
      </c>
      <c r="M887" s="8" t="s">
        <v>4592</v>
      </c>
      <c r="N887" s="8" t="s">
        <v>4583</v>
      </c>
    </row>
    <row r="888" spans="1:14" x14ac:dyDescent="0.3">
      <c r="A888" s="6" t="s">
        <v>1426</v>
      </c>
      <c r="B888" s="6" t="s">
        <v>52</v>
      </c>
      <c r="C888" s="7">
        <v>0.65079365079365081</v>
      </c>
      <c r="D888" s="6">
        <v>63</v>
      </c>
      <c r="E888" s="6">
        <v>41</v>
      </c>
      <c r="F888" s="6">
        <v>22</v>
      </c>
      <c r="G888" s="6" t="s">
        <v>1189</v>
      </c>
      <c r="H888" s="6" t="s">
        <v>2611</v>
      </c>
      <c r="I888" s="6" t="s">
        <v>2754</v>
      </c>
      <c r="J888" s="6" t="s">
        <v>909</v>
      </c>
      <c r="K888" s="6" t="s">
        <v>909</v>
      </c>
      <c r="L888" s="6" t="s">
        <v>850</v>
      </c>
      <c r="M888" s="6" t="s">
        <v>4592</v>
      </c>
      <c r="N888" s="6" t="s">
        <v>4583</v>
      </c>
    </row>
    <row r="889" spans="1:14" x14ac:dyDescent="0.3">
      <c r="A889" s="8" t="s">
        <v>52</v>
      </c>
      <c r="B889" s="8" t="s">
        <v>118</v>
      </c>
      <c r="C889" s="9">
        <v>1</v>
      </c>
      <c r="D889" s="8">
        <v>37</v>
      </c>
      <c r="E889" s="8">
        <v>37</v>
      </c>
      <c r="F889" s="8">
        <v>0</v>
      </c>
      <c r="G889" s="8" t="s">
        <v>1189</v>
      </c>
      <c r="H889" s="8" t="s">
        <v>2611</v>
      </c>
      <c r="I889" s="8" t="s">
        <v>2754</v>
      </c>
      <c r="J889" s="8" t="s">
        <v>909</v>
      </c>
      <c r="K889" s="8" t="s">
        <v>909</v>
      </c>
      <c r="L889" s="8" t="s">
        <v>850</v>
      </c>
      <c r="M889" s="8" t="s">
        <v>4592</v>
      </c>
      <c r="N889" s="8" t="s">
        <v>4583</v>
      </c>
    </row>
    <row r="890" spans="1:14" x14ac:dyDescent="0.3">
      <c r="A890" s="6" t="s">
        <v>118</v>
      </c>
      <c r="B890" s="6" t="s">
        <v>215</v>
      </c>
      <c r="C890" s="7">
        <v>0.77777777777777779</v>
      </c>
      <c r="D890" s="6">
        <v>54</v>
      </c>
      <c r="E890" s="6">
        <v>42</v>
      </c>
      <c r="F890" s="6">
        <v>12</v>
      </c>
      <c r="G890" s="6" t="s">
        <v>1189</v>
      </c>
      <c r="H890" s="6" t="s">
        <v>2611</v>
      </c>
      <c r="I890" s="6" t="s">
        <v>2754</v>
      </c>
      <c r="J890" s="6" t="s">
        <v>909</v>
      </c>
      <c r="K890" s="6" t="s">
        <v>909</v>
      </c>
      <c r="L890" s="6" t="s">
        <v>850</v>
      </c>
      <c r="M890" s="6" t="s">
        <v>4592</v>
      </c>
      <c r="N890" s="6" t="s">
        <v>4583</v>
      </c>
    </row>
    <row r="891" spans="1:14" x14ac:dyDescent="0.3">
      <c r="A891" s="8" t="s">
        <v>25</v>
      </c>
      <c r="B891" s="8" t="s">
        <v>31</v>
      </c>
      <c r="C891" s="9">
        <v>0.63414634146341464</v>
      </c>
      <c r="D891" s="8">
        <v>41</v>
      </c>
      <c r="E891" s="8">
        <v>26</v>
      </c>
      <c r="F891" s="8">
        <v>15</v>
      </c>
      <c r="G891" s="8" t="s">
        <v>1189</v>
      </c>
      <c r="H891" s="8" t="s">
        <v>2614</v>
      </c>
      <c r="I891" s="8" t="s">
        <v>2754</v>
      </c>
      <c r="J891" s="8" t="s">
        <v>872</v>
      </c>
      <c r="K891" s="8" t="s">
        <v>872</v>
      </c>
      <c r="L891" s="8" t="s">
        <v>949</v>
      </c>
      <c r="M891" s="8" t="s">
        <v>4593</v>
      </c>
      <c r="N891" s="8" t="s">
        <v>4583</v>
      </c>
    </row>
    <row r="892" spans="1:14" x14ac:dyDescent="0.3">
      <c r="A892" s="6" t="s">
        <v>31</v>
      </c>
      <c r="B892" s="6" t="s">
        <v>1398</v>
      </c>
      <c r="C892" s="7">
        <v>1</v>
      </c>
      <c r="D892" s="6">
        <v>1</v>
      </c>
      <c r="E892" s="6">
        <v>1</v>
      </c>
      <c r="F892" s="6">
        <v>0</v>
      </c>
      <c r="G892" s="6" t="s">
        <v>1189</v>
      </c>
      <c r="H892" s="6" t="s">
        <v>2614</v>
      </c>
      <c r="I892" s="6" t="s">
        <v>2754</v>
      </c>
      <c r="J892" s="6" t="s">
        <v>872</v>
      </c>
      <c r="K892" s="6" t="s">
        <v>872</v>
      </c>
      <c r="L892" s="6" t="s">
        <v>949</v>
      </c>
      <c r="M892" s="6" t="s">
        <v>4593</v>
      </c>
      <c r="N892" s="6" t="s">
        <v>4583</v>
      </c>
    </row>
    <row r="893" spans="1:14" x14ac:dyDescent="0.3">
      <c r="A893" s="8" t="s">
        <v>31</v>
      </c>
      <c r="B893" s="8" t="s">
        <v>629</v>
      </c>
      <c r="C893" s="9">
        <v>0.58064516129032262</v>
      </c>
      <c r="D893" s="8">
        <v>31</v>
      </c>
      <c r="E893" s="8">
        <v>18</v>
      </c>
      <c r="F893" s="8">
        <v>13</v>
      </c>
      <c r="G893" s="8" t="s">
        <v>1189</v>
      </c>
      <c r="H893" s="8" t="s">
        <v>2614</v>
      </c>
      <c r="I893" s="8" t="s">
        <v>2754</v>
      </c>
      <c r="J893" s="8" t="s">
        <v>872</v>
      </c>
      <c r="K893" s="8" t="s">
        <v>872</v>
      </c>
      <c r="L893" s="8" t="s">
        <v>949</v>
      </c>
      <c r="M893" s="8" t="s">
        <v>4593</v>
      </c>
      <c r="N893" s="8" t="s">
        <v>4583</v>
      </c>
    </row>
    <row r="894" spans="1:14" x14ac:dyDescent="0.3">
      <c r="A894" s="6" t="s">
        <v>31</v>
      </c>
      <c r="B894" s="6" t="s">
        <v>1402</v>
      </c>
      <c r="C894" s="7">
        <v>0.6785714285714286</v>
      </c>
      <c r="D894" s="6">
        <v>28</v>
      </c>
      <c r="E894" s="6">
        <v>19</v>
      </c>
      <c r="F894" s="6">
        <v>9</v>
      </c>
      <c r="G894" s="6" t="s">
        <v>1189</v>
      </c>
      <c r="H894" s="6" t="s">
        <v>2614</v>
      </c>
      <c r="I894" s="6" t="s">
        <v>2754</v>
      </c>
      <c r="J894" s="6" t="s">
        <v>872</v>
      </c>
      <c r="K894" s="6" t="s">
        <v>872</v>
      </c>
      <c r="L894" s="6" t="s">
        <v>949</v>
      </c>
      <c r="M894" s="6" t="s">
        <v>4593</v>
      </c>
      <c r="N894" s="6" t="s">
        <v>4583</v>
      </c>
    </row>
    <row r="895" spans="1:14" x14ac:dyDescent="0.3">
      <c r="A895" s="8" t="s">
        <v>1402</v>
      </c>
      <c r="B895" s="8" t="s">
        <v>880</v>
      </c>
      <c r="C895" s="9">
        <v>1</v>
      </c>
      <c r="D895" s="8">
        <v>37</v>
      </c>
      <c r="E895" s="8">
        <v>37</v>
      </c>
      <c r="F895" s="8">
        <v>0</v>
      </c>
      <c r="G895" s="8" t="s">
        <v>1189</v>
      </c>
      <c r="H895" s="8" t="s">
        <v>2614</v>
      </c>
      <c r="I895" s="8" t="s">
        <v>2754</v>
      </c>
      <c r="J895" s="8" t="s">
        <v>872</v>
      </c>
      <c r="K895" s="8" t="s">
        <v>872</v>
      </c>
      <c r="L895" s="8" t="s">
        <v>949</v>
      </c>
      <c r="M895" s="8" t="s">
        <v>4593</v>
      </c>
      <c r="N895" s="8" t="s">
        <v>4583</v>
      </c>
    </row>
    <row r="896" spans="1:14" x14ac:dyDescent="0.3">
      <c r="A896" s="6" t="s">
        <v>880</v>
      </c>
      <c r="B896" s="6" t="s">
        <v>138</v>
      </c>
      <c r="C896" s="7">
        <v>1</v>
      </c>
      <c r="D896" s="6">
        <v>9</v>
      </c>
      <c r="E896" s="6">
        <v>9</v>
      </c>
      <c r="F896" s="6">
        <v>0</v>
      </c>
      <c r="G896" s="6" t="s">
        <v>1189</v>
      </c>
      <c r="H896" s="6" t="s">
        <v>2614</v>
      </c>
      <c r="I896" s="6" t="s">
        <v>2754</v>
      </c>
      <c r="J896" s="6" t="s">
        <v>872</v>
      </c>
      <c r="K896" s="6" t="s">
        <v>872</v>
      </c>
      <c r="L896" s="6" t="s">
        <v>949</v>
      </c>
      <c r="M896" s="6" t="s">
        <v>4593</v>
      </c>
      <c r="N896" s="6" t="s">
        <v>4583</v>
      </c>
    </row>
    <row r="897" spans="1:14" x14ac:dyDescent="0.3">
      <c r="A897" s="8" t="s">
        <v>138</v>
      </c>
      <c r="B897" s="8" t="s">
        <v>139</v>
      </c>
      <c r="C897" s="9">
        <v>0.69565217391304346</v>
      </c>
      <c r="D897" s="8">
        <v>23</v>
      </c>
      <c r="E897" s="8">
        <v>16</v>
      </c>
      <c r="F897" s="8">
        <v>7</v>
      </c>
      <c r="G897" s="8" t="s">
        <v>1189</v>
      </c>
      <c r="H897" s="8" t="s">
        <v>2614</v>
      </c>
      <c r="I897" s="8" t="s">
        <v>2754</v>
      </c>
      <c r="J897" s="8" t="s">
        <v>872</v>
      </c>
      <c r="K897" s="8" t="s">
        <v>872</v>
      </c>
      <c r="L897" s="8" t="s">
        <v>949</v>
      </c>
      <c r="M897" s="8" t="s">
        <v>4593</v>
      </c>
      <c r="N897" s="8" t="s">
        <v>4583</v>
      </c>
    </row>
    <row r="898" spans="1:14" x14ac:dyDescent="0.3">
      <c r="A898" s="6" t="s">
        <v>935</v>
      </c>
      <c r="B898" s="6" t="s">
        <v>139</v>
      </c>
      <c r="C898" s="7">
        <v>0.63636363636363635</v>
      </c>
      <c r="D898" s="6">
        <v>11</v>
      </c>
      <c r="E898" s="6">
        <v>7</v>
      </c>
      <c r="F898" s="6">
        <v>4</v>
      </c>
      <c r="G898" s="6" t="s">
        <v>1189</v>
      </c>
      <c r="H898" s="6" t="s">
        <v>2614</v>
      </c>
      <c r="I898" s="6" t="s">
        <v>2754</v>
      </c>
      <c r="J898" s="6" t="s">
        <v>872</v>
      </c>
      <c r="K898" s="6" t="s">
        <v>872</v>
      </c>
      <c r="L898" s="6" t="s">
        <v>949</v>
      </c>
      <c r="M898" s="6" t="s">
        <v>4593</v>
      </c>
      <c r="N898" s="6" t="s">
        <v>4583</v>
      </c>
    </row>
    <row r="899" spans="1:14" x14ac:dyDescent="0.3">
      <c r="A899" s="8" t="s">
        <v>1328</v>
      </c>
      <c r="B899" s="8" t="s">
        <v>292</v>
      </c>
      <c r="C899" s="9">
        <v>1</v>
      </c>
      <c r="D899" s="8">
        <v>1</v>
      </c>
      <c r="E899" s="8">
        <v>1</v>
      </c>
      <c r="F899" s="8">
        <v>0</v>
      </c>
      <c r="G899" s="8" t="s">
        <v>1189</v>
      </c>
      <c r="H899" s="8" t="s">
        <v>2618</v>
      </c>
      <c r="I899" s="8" t="s">
        <v>2754</v>
      </c>
      <c r="J899" s="8" t="s">
        <v>850</v>
      </c>
      <c r="K899" s="8" t="s">
        <v>850</v>
      </c>
      <c r="L899" s="8" t="s">
        <v>949</v>
      </c>
      <c r="M899" s="8" t="s">
        <v>4593</v>
      </c>
      <c r="N899" s="8" t="s">
        <v>4583</v>
      </c>
    </row>
    <row r="900" spans="1:14" x14ac:dyDescent="0.3">
      <c r="A900" s="6" t="s">
        <v>489</v>
      </c>
      <c r="B900" s="6" t="s">
        <v>292</v>
      </c>
      <c r="C900" s="7">
        <v>0.5</v>
      </c>
      <c r="D900" s="6">
        <v>14</v>
      </c>
      <c r="E900" s="6">
        <v>7</v>
      </c>
      <c r="F900" s="6">
        <v>7</v>
      </c>
      <c r="G900" s="6" t="s">
        <v>1189</v>
      </c>
      <c r="H900" s="6" t="s">
        <v>2618</v>
      </c>
      <c r="I900" s="6" t="s">
        <v>2754</v>
      </c>
      <c r="J900" s="6" t="s">
        <v>850</v>
      </c>
      <c r="K900" s="6" t="s">
        <v>850</v>
      </c>
      <c r="L900" s="6" t="s">
        <v>949</v>
      </c>
      <c r="M900" s="6" t="s">
        <v>4593</v>
      </c>
      <c r="N900" s="6" t="s">
        <v>4583</v>
      </c>
    </row>
    <row r="901" spans="1:14" x14ac:dyDescent="0.3">
      <c r="A901" s="8" t="s">
        <v>292</v>
      </c>
      <c r="B901" s="8" t="s">
        <v>1433</v>
      </c>
      <c r="C901" s="9">
        <v>0.6785714285714286</v>
      </c>
      <c r="D901" s="8">
        <v>56</v>
      </c>
      <c r="E901" s="8">
        <v>38</v>
      </c>
      <c r="F901" s="8">
        <v>18</v>
      </c>
      <c r="G901" s="8" t="s">
        <v>1189</v>
      </c>
      <c r="H901" s="8" t="s">
        <v>2618</v>
      </c>
      <c r="I901" s="8" t="s">
        <v>2754</v>
      </c>
      <c r="J901" s="8" t="s">
        <v>850</v>
      </c>
      <c r="K901" s="8" t="s">
        <v>850</v>
      </c>
      <c r="L901" s="8" t="s">
        <v>949</v>
      </c>
      <c r="M901" s="8" t="s">
        <v>4593</v>
      </c>
      <c r="N901" s="8" t="s">
        <v>4583</v>
      </c>
    </row>
    <row r="902" spans="1:14" x14ac:dyDescent="0.3">
      <c r="A902" s="6" t="s">
        <v>67</v>
      </c>
      <c r="B902" s="6" t="s">
        <v>292</v>
      </c>
      <c r="C902" s="7">
        <v>1</v>
      </c>
      <c r="D902" s="6">
        <v>6</v>
      </c>
      <c r="E902" s="6">
        <v>6</v>
      </c>
      <c r="F902" s="6">
        <v>0</v>
      </c>
      <c r="G902" s="6" t="s">
        <v>1189</v>
      </c>
      <c r="H902" s="6" t="s">
        <v>2618</v>
      </c>
      <c r="I902" s="6" t="s">
        <v>2754</v>
      </c>
      <c r="J902" s="6" t="s">
        <v>850</v>
      </c>
      <c r="K902" s="6" t="s">
        <v>850</v>
      </c>
      <c r="L902" s="6" t="s">
        <v>949</v>
      </c>
      <c r="M902" s="6" t="s">
        <v>4593</v>
      </c>
      <c r="N902" s="6" t="s">
        <v>4583</v>
      </c>
    </row>
    <row r="903" spans="1:14" x14ac:dyDescent="0.3">
      <c r="A903" s="8" t="s">
        <v>239</v>
      </c>
      <c r="B903" s="8" t="s">
        <v>67</v>
      </c>
      <c r="C903" s="9">
        <v>0.54545454545454541</v>
      </c>
      <c r="D903" s="8">
        <v>22</v>
      </c>
      <c r="E903" s="8">
        <v>12</v>
      </c>
      <c r="F903" s="8">
        <v>10</v>
      </c>
      <c r="G903" s="8" t="s">
        <v>1189</v>
      </c>
      <c r="H903" s="8" t="s">
        <v>2618</v>
      </c>
      <c r="I903" s="8" t="s">
        <v>2754</v>
      </c>
      <c r="J903" s="8" t="s">
        <v>850</v>
      </c>
      <c r="K903" s="8" t="s">
        <v>850</v>
      </c>
      <c r="L903" s="8" t="s">
        <v>949</v>
      </c>
      <c r="M903" s="8" t="s">
        <v>4593</v>
      </c>
      <c r="N903" s="8" t="s">
        <v>4583</v>
      </c>
    </row>
    <row r="904" spans="1:14" x14ac:dyDescent="0.3">
      <c r="A904" s="6" t="s">
        <v>239</v>
      </c>
      <c r="B904" s="6" t="s">
        <v>246</v>
      </c>
      <c r="C904" s="7">
        <v>1</v>
      </c>
      <c r="D904" s="6">
        <v>15</v>
      </c>
      <c r="E904" s="6">
        <v>15</v>
      </c>
      <c r="F904" s="6">
        <v>0</v>
      </c>
      <c r="G904" s="6" t="s">
        <v>1189</v>
      </c>
      <c r="H904" s="6" t="s">
        <v>2618</v>
      </c>
      <c r="I904" s="6" t="s">
        <v>2754</v>
      </c>
      <c r="J904" s="6" t="s">
        <v>850</v>
      </c>
      <c r="K904" s="6" t="s">
        <v>850</v>
      </c>
      <c r="L904" s="6" t="s">
        <v>949</v>
      </c>
      <c r="M904" s="6" t="s">
        <v>4593</v>
      </c>
      <c r="N904" s="6" t="s">
        <v>4583</v>
      </c>
    </row>
    <row r="905" spans="1:14" x14ac:dyDescent="0.3">
      <c r="A905" s="8" t="s">
        <v>246</v>
      </c>
      <c r="B905" s="8" t="s">
        <v>240</v>
      </c>
      <c r="C905" s="9">
        <v>1</v>
      </c>
      <c r="D905" s="8">
        <v>8</v>
      </c>
      <c r="E905" s="8">
        <v>8</v>
      </c>
      <c r="F905" s="8">
        <v>0</v>
      </c>
      <c r="G905" s="8" t="s">
        <v>1189</v>
      </c>
      <c r="H905" s="8" t="s">
        <v>2618</v>
      </c>
      <c r="I905" s="8" t="s">
        <v>2754</v>
      </c>
      <c r="J905" s="8" t="s">
        <v>850</v>
      </c>
      <c r="K905" s="8" t="s">
        <v>850</v>
      </c>
      <c r="L905" s="8" t="s">
        <v>949</v>
      </c>
      <c r="M905" s="8" t="s">
        <v>4593</v>
      </c>
      <c r="N905" s="8" t="s">
        <v>4583</v>
      </c>
    </row>
    <row r="906" spans="1:14" x14ac:dyDescent="0.3">
      <c r="A906" s="6" t="s">
        <v>240</v>
      </c>
      <c r="B906" s="6" t="s">
        <v>251</v>
      </c>
      <c r="C906" s="7">
        <v>1</v>
      </c>
      <c r="D906" s="6">
        <v>1</v>
      </c>
      <c r="E906" s="6">
        <v>1</v>
      </c>
      <c r="F906" s="6">
        <v>0</v>
      </c>
      <c r="G906" s="6" t="s">
        <v>1189</v>
      </c>
      <c r="H906" s="6" t="s">
        <v>2618</v>
      </c>
      <c r="I906" s="6" t="s">
        <v>2754</v>
      </c>
      <c r="J906" s="6" t="s">
        <v>850</v>
      </c>
      <c r="K906" s="6" t="s">
        <v>850</v>
      </c>
      <c r="L906" s="6" t="s">
        <v>949</v>
      </c>
      <c r="M906" s="6" t="s">
        <v>4593</v>
      </c>
      <c r="N906" s="6" t="s">
        <v>4583</v>
      </c>
    </row>
    <row r="907" spans="1:14" x14ac:dyDescent="0.3">
      <c r="A907" s="8" t="s">
        <v>251</v>
      </c>
      <c r="B907" s="8" t="s">
        <v>256</v>
      </c>
      <c r="C907" s="9">
        <v>0.72580645161290325</v>
      </c>
      <c r="D907" s="8">
        <v>62</v>
      </c>
      <c r="E907" s="8">
        <v>45</v>
      </c>
      <c r="F907" s="8">
        <v>17</v>
      </c>
      <c r="G907" s="8" t="s">
        <v>1189</v>
      </c>
      <c r="H907" s="8" t="s">
        <v>2618</v>
      </c>
      <c r="I907" s="8" t="s">
        <v>2754</v>
      </c>
      <c r="J907" s="8" t="s">
        <v>850</v>
      </c>
      <c r="K907" s="8" t="s">
        <v>850</v>
      </c>
      <c r="L907" s="8" t="s">
        <v>949</v>
      </c>
      <c r="M907" s="8" t="s">
        <v>4593</v>
      </c>
      <c r="N907" s="8" t="s">
        <v>4583</v>
      </c>
    </row>
    <row r="908" spans="1:14" x14ac:dyDescent="0.3">
      <c r="A908" s="6" t="s">
        <v>256</v>
      </c>
      <c r="B908" s="6" t="s">
        <v>870</v>
      </c>
      <c r="C908" s="7">
        <v>1</v>
      </c>
      <c r="D908" s="6">
        <v>17</v>
      </c>
      <c r="E908" s="6">
        <v>17</v>
      </c>
      <c r="F908" s="6">
        <v>0</v>
      </c>
      <c r="G908" s="6" t="s">
        <v>1189</v>
      </c>
      <c r="H908" s="6" t="s">
        <v>2618</v>
      </c>
      <c r="I908" s="6" t="s">
        <v>2754</v>
      </c>
      <c r="J908" s="6" t="s">
        <v>850</v>
      </c>
      <c r="K908" s="6" t="s">
        <v>850</v>
      </c>
      <c r="L908" s="6" t="s">
        <v>949</v>
      </c>
      <c r="M908" s="6" t="s">
        <v>4593</v>
      </c>
      <c r="N908" s="6" t="s">
        <v>4583</v>
      </c>
    </row>
    <row r="909" spans="1:14" x14ac:dyDescent="0.3">
      <c r="A909" s="8" t="s">
        <v>47</v>
      </c>
      <c r="B909" s="8" t="s">
        <v>51</v>
      </c>
      <c r="C909" s="9">
        <v>0.54411764705882348</v>
      </c>
      <c r="D909" s="8">
        <v>68</v>
      </c>
      <c r="E909" s="8">
        <v>37</v>
      </c>
      <c r="F909" s="8">
        <v>31</v>
      </c>
      <c r="G909" s="8" t="s">
        <v>1189</v>
      </c>
      <c r="H909" s="8" t="s">
        <v>2622</v>
      </c>
      <c r="I909" s="8" t="s">
        <v>2754</v>
      </c>
      <c r="J909" s="8" t="s">
        <v>909</v>
      </c>
      <c r="K909" s="8" t="s">
        <v>909</v>
      </c>
      <c r="L909" s="8" t="s">
        <v>949</v>
      </c>
      <c r="M909" s="8" t="s">
        <v>4592</v>
      </c>
      <c r="N909" s="8" t="s">
        <v>4583</v>
      </c>
    </row>
    <row r="910" spans="1:14" x14ac:dyDescent="0.3">
      <c r="A910" s="6" t="s">
        <v>52</v>
      </c>
      <c r="B910" s="6" t="s">
        <v>51</v>
      </c>
      <c r="C910" s="7">
        <v>1</v>
      </c>
      <c r="D910" s="6">
        <v>16</v>
      </c>
      <c r="E910" s="6">
        <v>16</v>
      </c>
      <c r="F910" s="6">
        <v>0</v>
      </c>
      <c r="G910" s="6" t="s">
        <v>1189</v>
      </c>
      <c r="H910" s="6" t="s">
        <v>2622</v>
      </c>
      <c r="I910" s="6" t="s">
        <v>2754</v>
      </c>
      <c r="J910" s="6" t="s">
        <v>909</v>
      </c>
      <c r="K910" s="6" t="s">
        <v>909</v>
      </c>
      <c r="L910" s="6" t="s">
        <v>949</v>
      </c>
      <c r="M910" s="6" t="s">
        <v>4592</v>
      </c>
      <c r="N910" s="6" t="s">
        <v>4583</v>
      </c>
    </row>
    <row r="911" spans="1:14" x14ac:dyDescent="0.3">
      <c r="A911" s="8" t="s">
        <v>55</v>
      </c>
      <c r="B911" s="8" t="s">
        <v>52</v>
      </c>
      <c r="C911" s="9">
        <v>0.51020408163265307</v>
      </c>
      <c r="D911" s="8">
        <v>98</v>
      </c>
      <c r="E911" s="8">
        <v>50</v>
      </c>
      <c r="F911" s="8">
        <v>48</v>
      </c>
      <c r="G911" s="8" t="s">
        <v>1189</v>
      </c>
      <c r="H911" s="8" t="s">
        <v>2622</v>
      </c>
      <c r="I911" s="8" t="s">
        <v>2754</v>
      </c>
      <c r="J911" s="8" t="s">
        <v>909</v>
      </c>
      <c r="K911" s="8" t="s">
        <v>909</v>
      </c>
      <c r="L911" s="8" t="s">
        <v>949</v>
      </c>
      <c r="M911" s="8" t="s">
        <v>4592</v>
      </c>
      <c r="N911" s="8" t="s">
        <v>4583</v>
      </c>
    </row>
    <row r="912" spans="1:14" x14ac:dyDescent="0.3">
      <c r="A912" s="6" t="s">
        <v>52</v>
      </c>
      <c r="B912" s="6" t="s">
        <v>118</v>
      </c>
      <c r="C912" s="7">
        <v>0.53125</v>
      </c>
      <c r="D912" s="6">
        <v>32</v>
      </c>
      <c r="E912" s="6">
        <v>17</v>
      </c>
      <c r="F912" s="6">
        <v>15</v>
      </c>
      <c r="G912" s="6" t="s">
        <v>1189</v>
      </c>
      <c r="H912" s="6" t="s">
        <v>2622</v>
      </c>
      <c r="I912" s="6" t="s">
        <v>2754</v>
      </c>
      <c r="J912" s="6" t="s">
        <v>909</v>
      </c>
      <c r="K912" s="6" t="s">
        <v>909</v>
      </c>
      <c r="L912" s="6" t="s">
        <v>949</v>
      </c>
      <c r="M912" s="6" t="s">
        <v>4592</v>
      </c>
      <c r="N912" s="6" t="s">
        <v>4583</v>
      </c>
    </row>
    <row r="913" spans="1:14" x14ac:dyDescent="0.3">
      <c r="A913" s="8" t="s">
        <v>95</v>
      </c>
      <c r="B913" s="8" t="s">
        <v>691</v>
      </c>
      <c r="C913" s="9">
        <v>0.61855670103092786</v>
      </c>
      <c r="D913" s="8">
        <v>97</v>
      </c>
      <c r="E913" s="8">
        <v>60</v>
      </c>
      <c r="F913" s="8">
        <v>37</v>
      </c>
      <c r="G913" s="8" t="s">
        <v>1503</v>
      </c>
      <c r="H913" s="8" t="s">
        <v>2490</v>
      </c>
      <c r="I913" s="8" t="s">
        <v>2807</v>
      </c>
      <c r="J913" s="8" t="s">
        <v>883</v>
      </c>
      <c r="K913" s="8" t="s">
        <v>883</v>
      </c>
      <c r="L913" s="8" t="s">
        <v>850</v>
      </c>
      <c r="M913" s="8" t="s">
        <v>4602</v>
      </c>
      <c r="N913" s="8" t="s">
        <v>4583</v>
      </c>
    </row>
    <row r="914" spans="1:14" x14ac:dyDescent="0.3">
      <c r="A914" s="6" t="s">
        <v>1507</v>
      </c>
      <c r="B914" s="6" t="s">
        <v>95</v>
      </c>
      <c r="C914" s="7">
        <v>0.84375</v>
      </c>
      <c r="D914" s="6">
        <v>32</v>
      </c>
      <c r="E914" s="6">
        <v>27</v>
      </c>
      <c r="F914" s="6">
        <v>5</v>
      </c>
      <c r="G914" s="6" t="s">
        <v>1503</v>
      </c>
      <c r="H914" s="6" t="s">
        <v>2490</v>
      </c>
      <c r="I914" s="6" t="s">
        <v>2807</v>
      </c>
      <c r="J914" s="6" t="s">
        <v>883</v>
      </c>
      <c r="K914" s="6" t="s">
        <v>883</v>
      </c>
      <c r="L914" s="6" t="s">
        <v>850</v>
      </c>
      <c r="M914" s="6" t="s">
        <v>4602</v>
      </c>
      <c r="N914" s="6" t="s">
        <v>4583</v>
      </c>
    </row>
    <row r="915" spans="1:14" x14ac:dyDescent="0.3">
      <c r="A915" s="8" t="s">
        <v>1507</v>
      </c>
      <c r="B915" s="8" t="s">
        <v>1509</v>
      </c>
      <c r="C915" s="9">
        <v>1</v>
      </c>
      <c r="D915" s="8">
        <v>24</v>
      </c>
      <c r="E915" s="8">
        <v>24</v>
      </c>
      <c r="F915" s="8">
        <v>0</v>
      </c>
      <c r="G915" s="8" t="s">
        <v>1503</v>
      </c>
      <c r="H915" s="8" t="s">
        <v>2490</v>
      </c>
      <c r="I915" s="8" t="s">
        <v>2807</v>
      </c>
      <c r="J915" s="8" t="s">
        <v>883</v>
      </c>
      <c r="K915" s="8" t="s">
        <v>883</v>
      </c>
      <c r="L915" s="8" t="s">
        <v>850</v>
      </c>
      <c r="M915" s="8" t="s">
        <v>4602</v>
      </c>
      <c r="N915" s="8" t="s">
        <v>4583</v>
      </c>
    </row>
    <row r="916" spans="1:14" x14ac:dyDescent="0.3">
      <c r="A916" s="6" t="s">
        <v>1509</v>
      </c>
      <c r="B916" s="6" t="s">
        <v>1510</v>
      </c>
      <c r="C916" s="7">
        <v>0.8</v>
      </c>
      <c r="D916" s="6">
        <v>10</v>
      </c>
      <c r="E916" s="6">
        <v>8</v>
      </c>
      <c r="F916" s="6">
        <v>2</v>
      </c>
      <c r="G916" s="6" t="s">
        <v>1503</v>
      </c>
      <c r="H916" s="6" t="s">
        <v>2490</v>
      </c>
      <c r="I916" s="6" t="s">
        <v>2807</v>
      </c>
      <c r="J916" s="6" t="s">
        <v>883</v>
      </c>
      <c r="K916" s="6" t="s">
        <v>883</v>
      </c>
      <c r="L916" s="6" t="s">
        <v>850</v>
      </c>
      <c r="M916" s="6" t="s">
        <v>4602</v>
      </c>
      <c r="N916" s="6" t="s">
        <v>4583</v>
      </c>
    </row>
    <row r="917" spans="1:14" x14ac:dyDescent="0.3">
      <c r="A917" s="8" t="s">
        <v>1026</v>
      </c>
      <c r="B917" s="8" t="s">
        <v>1509</v>
      </c>
      <c r="C917" s="9">
        <v>0.75</v>
      </c>
      <c r="D917" s="8">
        <v>8</v>
      </c>
      <c r="E917" s="8">
        <v>6</v>
      </c>
      <c r="F917" s="8">
        <v>2</v>
      </c>
      <c r="G917" s="8" t="s">
        <v>1503</v>
      </c>
      <c r="H917" s="8" t="s">
        <v>2490</v>
      </c>
      <c r="I917" s="8" t="s">
        <v>2807</v>
      </c>
      <c r="J917" s="8" t="s">
        <v>883</v>
      </c>
      <c r="K917" s="8" t="s">
        <v>883</v>
      </c>
      <c r="L917" s="8" t="s">
        <v>850</v>
      </c>
      <c r="M917" s="8" t="s">
        <v>4602</v>
      </c>
      <c r="N917" s="8" t="s">
        <v>4583</v>
      </c>
    </row>
    <row r="918" spans="1:14" x14ac:dyDescent="0.3">
      <c r="A918" s="6" t="s">
        <v>1509</v>
      </c>
      <c r="B918" s="6" t="s">
        <v>99</v>
      </c>
      <c r="C918" s="7">
        <v>0.8</v>
      </c>
      <c r="D918" s="6">
        <v>5</v>
      </c>
      <c r="E918" s="6">
        <v>4</v>
      </c>
      <c r="F918" s="6">
        <v>1</v>
      </c>
      <c r="G918" s="6" t="s">
        <v>1503</v>
      </c>
      <c r="H918" s="6" t="s">
        <v>2490</v>
      </c>
      <c r="I918" s="6" t="s">
        <v>2807</v>
      </c>
      <c r="J918" s="6" t="s">
        <v>883</v>
      </c>
      <c r="K918" s="6" t="s">
        <v>883</v>
      </c>
      <c r="L918" s="6" t="s">
        <v>850</v>
      </c>
      <c r="M918" s="6" t="s">
        <v>4602</v>
      </c>
      <c r="N918" s="6" t="s">
        <v>4583</v>
      </c>
    </row>
    <row r="919" spans="1:14" x14ac:dyDescent="0.3">
      <c r="A919" s="8" t="s">
        <v>1030</v>
      </c>
      <c r="B919" s="8" t="s">
        <v>99</v>
      </c>
      <c r="C919" s="9">
        <v>0.77777777777777779</v>
      </c>
      <c r="D919" s="8">
        <v>9</v>
      </c>
      <c r="E919" s="8">
        <v>7</v>
      </c>
      <c r="F919" s="8">
        <v>2</v>
      </c>
      <c r="G919" s="8" t="s">
        <v>1503</v>
      </c>
      <c r="H919" s="8" t="s">
        <v>2490</v>
      </c>
      <c r="I919" s="8" t="s">
        <v>2807</v>
      </c>
      <c r="J919" s="8" t="s">
        <v>883</v>
      </c>
      <c r="K919" s="8" t="s">
        <v>883</v>
      </c>
      <c r="L919" s="8" t="s">
        <v>850</v>
      </c>
      <c r="M919" s="8" t="s">
        <v>4602</v>
      </c>
      <c r="N919" s="8" t="s">
        <v>4583</v>
      </c>
    </row>
    <row r="920" spans="1:14" x14ac:dyDescent="0.3">
      <c r="A920" s="6" t="s">
        <v>351</v>
      </c>
      <c r="B920" s="6" t="s">
        <v>99</v>
      </c>
      <c r="C920" s="7">
        <v>1</v>
      </c>
      <c r="D920" s="6">
        <v>2</v>
      </c>
      <c r="E920" s="6">
        <v>2</v>
      </c>
      <c r="F920" s="6">
        <v>0</v>
      </c>
      <c r="G920" s="6" t="s">
        <v>1503</v>
      </c>
      <c r="H920" s="6" t="s">
        <v>2490</v>
      </c>
      <c r="I920" s="6" t="s">
        <v>2807</v>
      </c>
      <c r="J920" s="6" t="s">
        <v>883</v>
      </c>
      <c r="K920" s="6" t="s">
        <v>883</v>
      </c>
      <c r="L920" s="6" t="s">
        <v>850</v>
      </c>
      <c r="M920" s="6" t="s">
        <v>4602</v>
      </c>
      <c r="N920" s="6" t="s">
        <v>4583</v>
      </c>
    </row>
    <row r="921" spans="1:14" x14ac:dyDescent="0.3">
      <c r="A921" s="8" t="s">
        <v>449</v>
      </c>
      <c r="B921" s="8" t="s">
        <v>31</v>
      </c>
      <c r="C921" s="9">
        <v>0.52229299363057324</v>
      </c>
      <c r="D921" s="8">
        <v>157</v>
      </c>
      <c r="E921" s="8">
        <v>82</v>
      </c>
      <c r="F921" s="8">
        <v>75</v>
      </c>
      <c r="G921" s="8" t="s">
        <v>1503</v>
      </c>
      <c r="H921" s="8" t="s">
        <v>2495</v>
      </c>
      <c r="I921" s="8" t="s">
        <v>2807</v>
      </c>
      <c r="J921" s="8" t="s">
        <v>872</v>
      </c>
      <c r="K921" s="8" t="s">
        <v>872</v>
      </c>
      <c r="L921" s="8" t="s">
        <v>909</v>
      </c>
      <c r="M921" s="8" t="s">
        <v>4600</v>
      </c>
      <c r="N921" s="8" t="s">
        <v>4583</v>
      </c>
    </row>
    <row r="922" spans="1:14" x14ac:dyDescent="0.3">
      <c r="A922" s="6" t="s">
        <v>31</v>
      </c>
      <c r="B922" s="6" t="s">
        <v>858</v>
      </c>
      <c r="C922" s="7">
        <v>0.875</v>
      </c>
      <c r="D922" s="6">
        <v>8</v>
      </c>
      <c r="E922" s="6">
        <v>7</v>
      </c>
      <c r="F922" s="6">
        <v>1</v>
      </c>
      <c r="G922" s="6" t="s">
        <v>1503</v>
      </c>
      <c r="H922" s="6" t="s">
        <v>2495</v>
      </c>
      <c r="I922" s="6" t="s">
        <v>2807</v>
      </c>
      <c r="J922" s="6" t="s">
        <v>872</v>
      </c>
      <c r="K922" s="6" t="s">
        <v>872</v>
      </c>
      <c r="L922" s="6" t="s">
        <v>909</v>
      </c>
      <c r="M922" s="6" t="s">
        <v>4600</v>
      </c>
      <c r="N922" s="6" t="s">
        <v>4583</v>
      </c>
    </row>
    <row r="923" spans="1:14" x14ac:dyDescent="0.3">
      <c r="A923" s="8" t="s">
        <v>138</v>
      </c>
      <c r="B923" s="8" t="s">
        <v>31</v>
      </c>
      <c r="C923" s="9">
        <v>1</v>
      </c>
      <c r="D923" s="8">
        <v>11</v>
      </c>
      <c r="E923" s="8">
        <v>11</v>
      </c>
      <c r="F923" s="8">
        <v>0</v>
      </c>
      <c r="G923" s="8" t="s">
        <v>1503</v>
      </c>
      <c r="H923" s="8" t="s">
        <v>2495</v>
      </c>
      <c r="I923" s="8" t="s">
        <v>2807</v>
      </c>
      <c r="J923" s="8" t="s">
        <v>872</v>
      </c>
      <c r="K923" s="8" t="s">
        <v>872</v>
      </c>
      <c r="L923" s="8" t="s">
        <v>909</v>
      </c>
      <c r="M923" s="8" t="s">
        <v>4600</v>
      </c>
      <c r="N923" s="8" t="s">
        <v>4583</v>
      </c>
    </row>
    <row r="924" spans="1:14" x14ac:dyDescent="0.3">
      <c r="A924" s="6" t="s">
        <v>138</v>
      </c>
      <c r="B924" s="6" t="s">
        <v>1527</v>
      </c>
      <c r="C924" s="7">
        <v>1</v>
      </c>
      <c r="D924" s="6">
        <v>4</v>
      </c>
      <c r="E924" s="6">
        <v>4</v>
      </c>
      <c r="F924" s="6">
        <v>0</v>
      </c>
      <c r="G924" s="6" t="s">
        <v>1503</v>
      </c>
      <c r="H924" s="6" t="s">
        <v>2495</v>
      </c>
      <c r="I924" s="6" t="s">
        <v>2807</v>
      </c>
      <c r="J924" s="6" t="s">
        <v>872</v>
      </c>
      <c r="K924" s="6" t="s">
        <v>872</v>
      </c>
      <c r="L924" s="6" t="s">
        <v>909</v>
      </c>
      <c r="M924" s="6" t="s">
        <v>4600</v>
      </c>
      <c r="N924" s="6" t="s">
        <v>4583</v>
      </c>
    </row>
    <row r="925" spans="1:14" x14ac:dyDescent="0.3">
      <c r="A925" s="8" t="s">
        <v>1527</v>
      </c>
      <c r="B925" s="8" t="s">
        <v>986</v>
      </c>
      <c r="C925" s="9">
        <v>0.8</v>
      </c>
      <c r="D925" s="8">
        <v>5</v>
      </c>
      <c r="E925" s="8">
        <v>4</v>
      </c>
      <c r="F925" s="8">
        <v>1</v>
      </c>
      <c r="G925" s="8" t="s">
        <v>1503</v>
      </c>
      <c r="H925" s="8" t="s">
        <v>2495</v>
      </c>
      <c r="I925" s="8" t="s">
        <v>2807</v>
      </c>
      <c r="J925" s="8" t="s">
        <v>872</v>
      </c>
      <c r="K925" s="8" t="s">
        <v>872</v>
      </c>
      <c r="L925" s="8" t="s">
        <v>909</v>
      </c>
      <c r="M925" s="8" t="s">
        <v>4600</v>
      </c>
      <c r="N925" s="8" t="s">
        <v>4583</v>
      </c>
    </row>
    <row r="926" spans="1:14" x14ac:dyDescent="0.3">
      <c r="A926" s="6" t="s">
        <v>986</v>
      </c>
      <c r="B926" s="6" t="s">
        <v>51</v>
      </c>
      <c r="C926" s="7">
        <v>0.5</v>
      </c>
      <c r="D926" s="6">
        <v>2</v>
      </c>
      <c r="E926" s="6">
        <v>1</v>
      </c>
      <c r="F926" s="6">
        <v>1</v>
      </c>
      <c r="G926" s="6" t="s">
        <v>1503</v>
      </c>
      <c r="H926" s="6" t="s">
        <v>2495</v>
      </c>
      <c r="I926" s="6" t="s">
        <v>2807</v>
      </c>
      <c r="J926" s="6" t="s">
        <v>872</v>
      </c>
      <c r="K926" s="6" t="s">
        <v>872</v>
      </c>
      <c r="L926" s="6" t="s">
        <v>909</v>
      </c>
      <c r="M926" s="6" t="s">
        <v>4600</v>
      </c>
      <c r="N926" s="6" t="s">
        <v>4583</v>
      </c>
    </row>
    <row r="927" spans="1:14" x14ac:dyDescent="0.3">
      <c r="A927" s="8" t="s">
        <v>907</v>
      </c>
      <c r="B927" s="8" t="s">
        <v>986</v>
      </c>
      <c r="C927" s="9">
        <v>0.66666666666666663</v>
      </c>
      <c r="D927" s="8">
        <v>6</v>
      </c>
      <c r="E927" s="8">
        <v>4</v>
      </c>
      <c r="F927" s="8">
        <v>2</v>
      </c>
      <c r="G927" s="8" t="s">
        <v>1503</v>
      </c>
      <c r="H927" s="8" t="s">
        <v>2495</v>
      </c>
      <c r="I927" s="8" t="s">
        <v>2807</v>
      </c>
      <c r="J927" s="8" t="s">
        <v>872</v>
      </c>
      <c r="K927" s="8" t="s">
        <v>872</v>
      </c>
      <c r="L927" s="8" t="s">
        <v>909</v>
      </c>
      <c r="M927" s="8" t="s">
        <v>4600</v>
      </c>
      <c r="N927" s="8" t="s">
        <v>4583</v>
      </c>
    </row>
    <row r="928" spans="1:14" x14ac:dyDescent="0.3">
      <c r="A928" s="6" t="s">
        <v>270</v>
      </c>
      <c r="B928" s="6" t="s">
        <v>1532</v>
      </c>
      <c r="C928" s="7">
        <v>0.92307692307692313</v>
      </c>
      <c r="D928" s="6">
        <v>13</v>
      </c>
      <c r="E928" s="6">
        <v>12</v>
      </c>
      <c r="F928" s="6">
        <v>1</v>
      </c>
      <c r="G928" s="6" t="s">
        <v>1503</v>
      </c>
      <c r="H928" s="6" t="s">
        <v>2499</v>
      </c>
      <c r="I928" s="6" t="s">
        <v>2807</v>
      </c>
      <c r="J928" s="6" t="s">
        <v>949</v>
      </c>
      <c r="K928" s="6" t="s">
        <v>949</v>
      </c>
      <c r="L928" s="6" t="s">
        <v>897</v>
      </c>
      <c r="M928" s="6" t="s">
        <v>4599</v>
      </c>
      <c r="N928" s="6" t="s">
        <v>4583</v>
      </c>
    </row>
    <row r="929" spans="1:14" x14ac:dyDescent="0.3">
      <c r="A929" s="8" t="s">
        <v>270</v>
      </c>
      <c r="B929" s="8" t="s">
        <v>52</v>
      </c>
      <c r="C929" s="9">
        <v>0.578125</v>
      </c>
      <c r="D929" s="8">
        <v>64</v>
      </c>
      <c r="E929" s="8">
        <v>37</v>
      </c>
      <c r="F929" s="8">
        <v>27</v>
      </c>
      <c r="G929" s="8" t="s">
        <v>1503</v>
      </c>
      <c r="H929" s="8" t="s">
        <v>2499</v>
      </c>
      <c r="I929" s="8" t="s">
        <v>2807</v>
      </c>
      <c r="J929" s="8" t="s">
        <v>949</v>
      </c>
      <c r="K929" s="8" t="s">
        <v>949</v>
      </c>
      <c r="L929" s="8" t="s">
        <v>897</v>
      </c>
      <c r="M929" s="8" t="s">
        <v>4599</v>
      </c>
      <c r="N929" s="8" t="s">
        <v>4583</v>
      </c>
    </row>
    <row r="930" spans="1:14" x14ac:dyDescent="0.3">
      <c r="A930" s="6" t="s">
        <v>52</v>
      </c>
      <c r="B930" s="6" t="s">
        <v>1536</v>
      </c>
      <c r="C930" s="7">
        <v>1</v>
      </c>
      <c r="D930" s="6">
        <v>26</v>
      </c>
      <c r="E930" s="6">
        <v>26</v>
      </c>
      <c r="F930" s="6">
        <v>0</v>
      </c>
      <c r="G930" s="6" t="s">
        <v>1503</v>
      </c>
      <c r="H930" s="6" t="s">
        <v>2499</v>
      </c>
      <c r="I930" s="6" t="s">
        <v>2807</v>
      </c>
      <c r="J930" s="6" t="s">
        <v>949</v>
      </c>
      <c r="K930" s="6" t="s">
        <v>949</v>
      </c>
      <c r="L930" s="6" t="s">
        <v>897</v>
      </c>
      <c r="M930" s="6" t="s">
        <v>4599</v>
      </c>
      <c r="N930" s="6" t="s">
        <v>4583</v>
      </c>
    </row>
    <row r="931" spans="1:14" x14ac:dyDescent="0.3">
      <c r="A931" s="8" t="s">
        <v>1536</v>
      </c>
      <c r="B931" s="8" t="s">
        <v>1537</v>
      </c>
      <c r="C931" s="9">
        <v>0.75</v>
      </c>
      <c r="D931" s="8">
        <v>12</v>
      </c>
      <c r="E931" s="8">
        <v>9</v>
      </c>
      <c r="F931" s="8">
        <v>3</v>
      </c>
      <c r="G931" s="8" t="s">
        <v>1503</v>
      </c>
      <c r="H931" s="8" t="s">
        <v>2499</v>
      </c>
      <c r="I931" s="8" t="s">
        <v>2807</v>
      </c>
      <c r="J931" s="8" t="s">
        <v>949</v>
      </c>
      <c r="K931" s="8" t="s">
        <v>949</v>
      </c>
      <c r="L931" s="8" t="s">
        <v>897</v>
      </c>
      <c r="M931" s="8" t="s">
        <v>4599</v>
      </c>
      <c r="N931" s="8" t="s">
        <v>4583</v>
      </c>
    </row>
    <row r="932" spans="1:14" x14ac:dyDescent="0.3">
      <c r="A932" s="6" t="s">
        <v>1536</v>
      </c>
      <c r="B932" s="6" t="s">
        <v>496</v>
      </c>
      <c r="C932" s="7">
        <v>0.65573770491803274</v>
      </c>
      <c r="D932" s="6">
        <v>61</v>
      </c>
      <c r="E932" s="6">
        <v>40</v>
      </c>
      <c r="F932" s="6">
        <v>21</v>
      </c>
      <c r="G932" s="6" t="s">
        <v>1503</v>
      </c>
      <c r="H932" s="6" t="s">
        <v>2499</v>
      </c>
      <c r="I932" s="6" t="s">
        <v>2807</v>
      </c>
      <c r="J932" s="6" t="s">
        <v>949</v>
      </c>
      <c r="K932" s="6" t="s">
        <v>949</v>
      </c>
      <c r="L932" s="6" t="s">
        <v>897</v>
      </c>
      <c r="M932" s="6" t="s">
        <v>4599</v>
      </c>
      <c r="N932" s="6" t="s">
        <v>4583</v>
      </c>
    </row>
    <row r="933" spans="1:14" x14ac:dyDescent="0.3">
      <c r="A933" s="8" t="s">
        <v>852</v>
      </c>
      <c r="B933" s="8" t="s">
        <v>1013</v>
      </c>
      <c r="C933" s="9">
        <v>0.84</v>
      </c>
      <c r="D933" s="8">
        <v>25</v>
      </c>
      <c r="E933" s="8">
        <v>21</v>
      </c>
      <c r="F933" s="8">
        <v>4</v>
      </c>
      <c r="G933" s="8" t="s">
        <v>1503</v>
      </c>
      <c r="H933" s="8" t="s">
        <v>2503</v>
      </c>
      <c r="I933" s="8" t="s">
        <v>2807</v>
      </c>
      <c r="J933" s="8" t="s">
        <v>850</v>
      </c>
      <c r="K933" s="8" t="s">
        <v>850</v>
      </c>
      <c r="L933" s="8" t="s">
        <v>909</v>
      </c>
      <c r="M933" s="8" t="s">
        <v>4601</v>
      </c>
      <c r="N933" s="8" t="s">
        <v>4583</v>
      </c>
    </row>
    <row r="934" spans="1:14" x14ac:dyDescent="0.3">
      <c r="A934" s="6" t="s">
        <v>852</v>
      </c>
      <c r="B934" s="6" t="s">
        <v>874</v>
      </c>
      <c r="C934" s="7">
        <v>1</v>
      </c>
      <c r="D934" s="6">
        <v>1</v>
      </c>
      <c r="E934" s="6">
        <v>1</v>
      </c>
      <c r="F934" s="6">
        <v>0</v>
      </c>
      <c r="G934" s="6" t="s">
        <v>1503</v>
      </c>
      <c r="H934" s="6" t="s">
        <v>2503</v>
      </c>
      <c r="I934" s="6" t="s">
        <v>2807</v>
      </c>
      <c r="J934" s="6" t="s">
        <v>850</v>
      </c>
      <c r="K934" s="6" t="s">
        <v>850</v>
      </c>
      <c r="L934" s="6" t="s">
        <v>909</v>
      </c>
      <c r="M934" s="6" t="s">
        <v>4601</v>
      </c>
      <c r="N934" s="6" t="s">
        <v>4583</v>
      </c>
    </row>
    <row r="935" spans="1:14" x14ac:dyDescent="0.3">
      <c r="A935" s="8" t="s">
        <v>852</v>
      </c>
      <c r="B935" s="8" t="s">
        <v>83</v>
      </c>
      <c r="C935" s="9">
        <v>0.82857142857142863</v>
      </c>
      <c r="D935" s="8">
        <v>35</v>
      </c>
      <c r="E935" s="8">
        <v>29</v>
      </c>
      <c r="F935" s="8">
        <v>6</v>
      </c>
      <c r="G935" s="8" t="s">
        <v>1503</v>
      </c>
      <c r="H935" s="8" t="s">
        <v>2503</v>
      </c>
      <c r="I935" s="8" t="s">
        <v>2807</v>
      </c>
      <c r="J935" s="8" t="s">
        <v>850</v>
      </c>
      <c r="K935" s="8" t="s">
        <v>850</v>
      </c>
      <c r="L935" s="8" t="s">
        <v>909</v>
      </c>
      <c r="M935" s="8" t="s">
        <v>4601</v>
      </c>
      <c r="N935" s="8" t="s">
        <v>4583</v>
      </c>
    </row>
    <row r="936" spans="1:14" x14ac:dyDescent="0.3">
      <c r="A936" s="6" t="s">
        <v>83</v>
      </c>
      <c r="B936" s="6" t="s">
        <v>343</v>
      </c>
      <c r="C936" s="7">
        <v>1</v>
      </c>
      <c r="D936" s="6">
        <v>7</v>
      </c>
      <c r="E936" s="6">
        <v>7</v>
      </c>
      <c r="F936" s="6">
        <v>0</v>
      </c>
      <c r="G936" s="6" t="s">
        <v>1503</v>
      </c>
      <c r="H936" s="6" t="s">
        <v>2503</v>
      </c>
      <c r="I936" s="6" t="s">
        <v>2807</v>
      </c>
      <c r="J936" s="6" t="s">
        <v>850</v>
      </c>
      <c r="K936" s="6" t="s">
        <v>850</v>
      </c>
      <c r="L936" s="6" t="s">
        <v>909</v>
      </c>
      <c r="M936" s="6" t="s">
        <v>4601</v>
      </c>
      <c r="N936" s="6" t="s">
        <v>4583</v>
      </c>
    </row>
    <row r="937" spans="1:14" x14ac:dyDescent="0.3">
      <c r="A937" s="8" t="s">
        <v>239</v>
      </c>
      <c r="B937" s="8" t="s">
        <v>343</v>
      </c>
      <c r="C937" s="9">
        <v>0.5</v>
      </c>
      <c r="D937" s="8">
        <v>8</v>
      </c>
      <c r="E937" s="8">
        <v>4</v>
      </c>
      <c r="F937" s="8">
        <v>4</v>
      </c>
      <c r="G937" s="8" t="s">
        <v>1503</v>
      </c>
      <c r="H937" s="8" t="s">
        <v>2503</v>
      </c>
      <c r="I937" s="8" t="s">
        <v>2807</v>
      </c>
      <c r="J937" s="8" t="s">
        <v>850</v>
      </c>
      <c r="K937" s="8" t="s">
        <v>850</v>
      </c>
      <c r="L937" s="8" t="s">
        <v>909</v>
      </c>
      <c r="M937" s="8" t="s">
        <v>4601</v>
      </c>
      <c r="N937" s="8" t="s">
        <v>4583</v>
      </c>
    </row>
    <row r="938" spans="1:14" x14ac:dyDescent="0.3">
      <c r="A938" s="6" t="s">
        <v>239</v>
      </c>
      <c r="B938" s="6" t="s">
        <v>246</v>
      </c>
      <c r="C938" s="7">
        <v>0.6</v>
      </c>
      <c r="D938" s="6">
        <v>5</v>
      </c>
      <c r="E938" s="6">
        <v>3</v>
      </c>
      <c r="F938" s="6">
        <v>2</v>
      </c>
      <c r="G938" s="6" t="s">
        <v>1503</v>
      </c>
      <c r="H938" s="6" t="s">
        <v>2503</v>
      </c>
      <c r="I938" s="6" t="s">
        <v>2807</v>
      </c>
      <c r="J938" s="6" t="s">
        <v>850</v>
      </c>
      <c r="K938" s="6" t="s">
        <v>850</v>
      </c>
      <c r="L938" s="6" t="s">
        <v>909</v>
      </c>
      <c r="M938" s="6" t="s">
        <v>4601</v>
      </c>
      <c r="N938" s="6" t="s">
        <v>4583</v>
      </c>
    </row>
    <row r="939" spans="1:14" x14ac:dyDescent="0.3">
      <c r="A939" s="8" t="s">
        <v>239</v>
      </c>
      <c r="B939" s="8" t="s">
        <v>191</v>
      </c>
      <c r="C939" s="9">
        <v>0.6</v>
      </c>
      <c r="D939" s="8">
        <v>20</v>
      </c>
      <c r="E939" s="8">
        <v>12</v>
      </c>
      <c r="F939" s="8">
        <v>8</v>
      </c>
      <c r="G939" s="8" t="s">
        <v>1503</v>
      </c>
      <c r="H939" s="8" t="s">
        <v>2503</v>
      </c>
      <c r="I939" s="8" t="s">
        <v>2807</v>
      </c>
      <c r="J939" s="8" t="s">
        <v>850</v>
      </c>
      <c r="K939" s="8" t="s">
        <v>850</v>
      </c>
      <c r="L939" s="8" t="s">
        <v>909</v>
      </c>
      <c r="M939" s="8" t="s">
        <v>4601</v>
      </c>
      <c r="N939" s="8" t="s">
        <v>4583</v>
      </c>
    </row>
    <row r="940" spans="1:14" x14ac:dyDescent="0.3">
      <c r="A940" s="6" t="s">
        <v>240</v>
      </c>
      <c r="B940" s="6" t="s">
        <v>191</v>
      </c>
      <c r="C940" s="7">
        <v>0.5</v>
      </c>
      <c r="D940" s="6">
        <v>40</v>
      </c>
      <c r="E940" s="6">
        <v>20</v>
      </c>
      <c r="F940" s="6">
        <v>20</v>
      </c>
      <c r="G940" s="6" t="s">
        <v>1503</v>
      </c>
      <c r="H940" s="6" t="s">
        <v>2503</v>
      </c>
      <c r="I940" s="6" t="s">
        <v>2807</v>
      </c>
      <c r="J940" s="6" t="s">
        <v>850</v>
      </c>
      <c r="K940" s="6" t="s">
        <v>850</v>
      </c>
      <c r="L940" s="6" t="s">
        <v>909</v>
      </c>
      <c r="M940" s="6" t="s">
        <v>4601</v>
      </c>
      <c r="N940" s="6" t="s">
        <v>4583</v>
      </c>
    </row>
    <row r="941" spans="1:14" x14ac:dyDescent="0.3">
      <c r="A941" s="8" t="s">
        <v>691</v>
      </c>
      <c r="B941" s="8" t="s">
        <v>95</v>
      </c>
      <c r="C941" s="9">
        <v>0.609375</v>
      </c>
      <c r="D941" s="8">
        <v>64</v>
      </c>
      <c r="E941" s="8">
        <v>39</v>
      </c>
      <c r="F941" s="8">
        <v>25</v>
      </c>
      <c r="G941" s="8" t="s">
        <v>1503</v>
      </c>
      <c r="H941" s="8" t="s">
        <v>2507</v>
      </c>
      <c r="I941" s="8" t="s">
        <v>2807</v>
      </c>
      <c r="J941" s="8" t="s">
        <v>883</v>
      </c>
      <c r="K941" s="8" t="s">
        <v>883</v>
      </c>
      <c r="L941" s="8" t="s">
        <v>872</v>
      </c>
      <c r="M941" s="8" t="s">
        <v>4603</v>
      </c>
      <c r="N941" s="8" t="s">
        <v>4583</v>
      </c>
    </row>
    <row r="942" spans="1:14" x14ac:dyDescent="0.3">
      <c r="A942" s="6" t="s">
        <v>1509</v>
      </c>
      <c r="B942" s="6" t="s">
        <v>95</v>
      </c>
      <c r="C942" s="7">
        <v>0.92307692307692313</v>
      </c>
      <c r="D942" s="6">
        <v>13</v>
      </c>
      <c r="E942" s="6">
        <v>12</v>
      </c>
      <c r="F942" s="6">
        <v>1</v>
      </c>
      <c r="G942" s="6" t="s">
        <v>1503</v>
      </c>
      <c r="H942" s="6" t="s">
        <v>2507</v>
      </c>
      <c r="I942" s="6" t="s">
        <v>2807</v>
      </c>
      <c r="J942" s="6" t="s">
        <v>883</v>
      </c>
      <c r="K942" s="6" t="s">
        <v>883</v>
      </c>
      <c r="L942" s="6" t="s">
        <v>872</v>
      </c>
      <c r="M942" s="6" t="s">
        <v>4603</v>
      </c>
      <c r="N942" s="6" t="s">
        <v>4583</v>
      </c>
    </row>
    <row r="943" spans="1:14" x14ac:dyDescent="0.3">
      <c r="A943" s="8" t="s">
        <v>1507</v>
      </c>
      <c r="B943" s="8" t="s">
        <v>1509</v>
      </c>
      <c r="C943" s="9">
        <v>0.6</v>
      </c>
      <c r="D943" s="8">
        <v>5</v>
      </c>
      <c r="E943" s="8">
        <v>3</v>
      </c>
      <c r="F943" s="8">
        <v>2</v>
      </c>
      <c r="G943" s="8" t="s">
        <v>1503</v>
      </c>
      <c r="H943" s="8" t="s">
        <v>2507</v>
      </c>
      <c r="I943" s="8" t="s">
        <v>2807</v>
      </c>
      <c r="J943" s="8" t="s">
        <v>883</v>
      </c>
      <c r="K943" s="8" t="s">
        <v>883</v>
      </c>
      <c r="L943" s="8" t="s">
        <v>872</v>
      </c>
      <c r="M943" s="8" t="s">
        <v>4603</v>
      </c>
      <c r="N943" s="8" t="s">
        <v>4583</v>
      </c>
    </row>
    <row r="944" spans="1:14" x14ac:dyDescent="0.3">
      <c r="A944" s="6" t="s">
        <v>99</v>
      </c>
      <c r="B944" s="6" t="s">
        <v>1509</v>
      </c>
      <c r="C944" s="7">
        <v>0.66666666666666663</v>
      </c>
      <c r="D944" s="6">
        <v>21</v>
      </c>
      <c r="E944" s="6">
        <v>14</v>
      </c>
      <c r="F944" s="6">
        <v>7</v>
      </c>
      <c r="G944" s="6" t="s">
        <v>1503</v>
      </c>
      <c r="H944" s="6" t="s">
        <v>2507</v>
      </c>
      <c r="I944" s="6" t="s">
        <v>2807</v>
      </c>
      <c r="J944" s="6" t="s">
        <v>883</v>
      </c>
      <c r="K944" s="6" t="s">
        <v>883</v>
      </c>
      <c r="L944" s="6" t="s">
        <v>872</v>
      </c>
      <c r="M944" s="6" t="s">
        <v>4603</v>
      </c>
      <c r="N944" s="6" t="s">
        <v>4583</v>
      </c>
    </row>
    <row r="945" spans="1:14" x14ac:dyDescent="0.3">
      <c r="A945" s="8" t="s">
        <v>1510</v>
      </c>
      <c r="B945" s="8" t="s">
        <v>1509</v>
      </c>
      <c r="C945" s="9">
        <v>0.54166666666666663</v>
      </c>
      <c r="D945" s="8">
        <v>24</v>
      </c>
      <c r="E945" s="8">
        <v>13</v>
      </c>
      <c r="F945" s="8">
        <v>11</v>
      </c>
      <c r="G945" s="8" t="s">
        <v>1503</v>
      </c>
      <c r="H945" s="8" t="s">
        <v>2507</v>
      </c>
      <c r="I945" s="8" t="s">
        <v>2807</v>
      </c>
      <c r="J945" s="8" t="s">
        <v>883</v>
      </c>
      <c r="K945" s="8" t="s">
        <v>883</v>
      </c>
      <c r="L945" s="8" t="s">
        <v>872</v>
      </c>
      <c r="M945" s="8" t="s">
        <v>4603</v>
      </c>
      <c r="N945" s="8" t="s">
        <v>4583</v>
      </c>
    </row>
    <row r="946" spans="1:14" x14ac:dyDescent="0.3">
      <c r="A946" s="6" t="s">
        <v>1509</v>
      </c>
      <c r="B946" s="6" t="s">
        <v>1164</v>
      </c>
      <c r="C946" s="7">
        <v>1</v>
      </c>
      <c r="D946" s="6">
        <v>8</v>
      </c>
      <c r="E946" s="6">
        <v>8</v>
      </c>
      <c r="F946" s="6">
        <v>0</v>
      </c>
      <c r="G946" s="6" t="s">
        <v>1503</v>
      </c>
      <c r="H946" s="6" t="s">
        <v>2507</v>
      </c>
      <c r="I946" s="6" t="s">
        <v>2807</v>
      </c>
      <c r="J946" s="6" t="s">
        <v>883</v>
      </c>
      <c r="K946" s="6" t="s">
        <v>883</v>
      </c>
      <c r="L946" s="6" t="s">
        <v>872</v>
      </c>
      <c r="M946" s="6" t="s">
        <v>4603</v>
      </c>
      <c r="N946" s="6" t="s">
        <v>4583</v>
      </c>
    </row>
    <row r="947" spans="1:14" x14ac:dyDescent="0.3">
      <c r="A947" s="8" t="s">
        <v>1164</v>
      </c>
      <c r="B947" s="8" t="s">
        <v>1030</v>
      </c>
      <c r="C947" s="9">
        <v>0.8</v>
      </c>
      <c r="D947" s="8">
        <v>10</v>
      </c>
      <c r="E947" s="8">
        <v>8</v>
      </c>
      <c r="F947" s="8">
        <v>2</v>
      </c>
      <c r="G947" s="8" t="s">
        <v>1503</v>
      </c>
      <c r="H947" s="8" t="s">
        <v>2507</v>
      </c>
      <c r="I947" s="8" t="s">
        <v>2807</v>
      </c>
      <c r="J947" s="8" t="s">
        <v>883</v>
      </c>
      <c r="K947" s="8" t="s">
        <v>883</v>
      </c>
      <c r="L947" s="8" t="s">
        <v>872</v>
      </c>
      <c r="M947" s="8" t="s">
        <v>4603</v>
      </c>
      <c r="N947" s="8" t="s">
        <v>4583</v>
      </c>
    </row>
    <row r="948" spans="1:14" x14ac:dyDescent="0.3">
      <c r="A948" s="6" t="s">
        <v>1013</v>
      </c>
      <c r="B948" s="6" t="s">
        <v>874</v>
      </c>
      <c r="C948" s="7">
        <v>0.625</v>
      </c>
      <c r="D948" s="6">
        <v>8</v>
      </c>
      <c r="E948" s="6">
        <v>5</v>
      </c>
      <c r="F948" s="6">
        <v>3</v>
      </c>
      <c r="G948" s="6" t="s">
        <v>1503</v>
      </c>
      <c r="H948" s="6" t="s">
        <v>2511</v>
      </c>
      <c r="I948" s="6" t="s">
        <v>2807</v>
      </c>
      <c r="J948" s="6" t="s">
        <v>850</v>
      </c>
      <c r="K948" s="6" t="s">
        <v>850</v>
      </c>
      <c r="L948" s="6" t="s">
        <v>897</v>
      </c>
      <c r="M948" s="6" t="s">
        <v>4599</v>
      </c>
      <c r="N948" s="6" t="s">
        <v>4583</v>
      </c>
    </row>
    <row r="949" spans="1:14" x14ac:dyDescent="0.3">
      <c r="A949" s="8" t="s">
        <v>83</v>
      </c>
      <c r="B949" s="8" t="s">
        <v>874</v>
      </c>
      <c r="C949" s="9">
        <v>0.62</v>
      </c>
      <c r="D949" s="8">
        <v>50</v>
      </c>
      <c r="E949" s="8">
        <v>31</v>
      </c>
      <c r="F949" s="8">
        <v>19</v>
      </c>
      <c r="G949" s="8" t="s">
        <v>1503</v>
      </c>
      <c r="H949" s="8" t="s">
        <v>2511</v>
      </c>
      <c r="I949" s="8" t="s">
        <v>2807</v>
      </c>
      <c r="J949" s="8" t="s">
        <v>850</v>
      </c>
      <c r="K949" s="8" t="s">
        <v>850</v>
      </c>
      <c r="L949" s="8" t="s">
        <v>897</v>
      </c>
      <c r="M949" s="8" t="s">
        <v>4599</v>
      </c>
      <c r="N949" s="8" t="s">
        <v>4583</v>
      </c>
    </row>
    <row r="950" spans="1:14" x14ac:dyDescent="0.3">
      <c r="A950" s="6" t="s">
        <v>83</v>
      </c>
      <c r="B950" s="6" t="s">
        <v>246</v>
      </c>
      <c r="C950" s="7">
        <v>1</v>
      </c>
      <c r="D950" s="6">
        <v>30</v>
      </c>
      <c r="E950" s="6">
        <v>30</v>
      </c>
      <c r="F950" s="6">
        <v>0</v>
      </c>
      <c r="G950" s="6" t="s">
        <v>1503</v>
      </c>
      <c r="H950" s="6" t="s">
        <v>2511</v>
      </c>
      <c r="I950" s="6" t="s">
        <v>2807</v>
      </c>
      <c r="J950" s="6" t="s">
        <v>850</v>
      </c>
      <c r="K950" s="6" t="s">
        <v>850</v>
      </c>
      <c r="L950" s="6" t="s">
        <v>897</v>
      </c>
      <c r="M950" s="6" t="s">
        <v>4599</v>
      </c>
      <c r="N950" s="6" t="s">
        <v>4583</v>
      </c>
    </row>
    <row r="951" spans="1:14" x14ac:dyDescent="0.3">
      <c r="A951" s="8" t="s">
        <v>246</v>
      </c>
      <c r="B951" s="8" t="s">
        <v>240</v>
      </c>
      <c r="C951" s="9">
        <v>0.83333333333333337</v>
      </c>
      <c r="D951" s="8">
        <v>6</v>
      </c>
      <c r="E951" s="8">
        <v>5</v>
      </c>
      <c r="F951" s="8">
        <v>1</v>
      </c>
      <c r="G951" s="8" t="s">
        <v>1503</v>
      </c>
      <c r="H951" s="8" t="s">
        <v>2511</v>
      </c>
      <c r="I951" s="8" t="s">
        <v>2807</v>
      </c>
      <c r="J951" s="8" t="s">
        <v>850</v>
      </c>
      <c r="K951" s="8" t="s">
        <v>850</v>
      </c>
      <c r="L951" s="8" t="s">
        <v>897</v>
      </c>
      <c r="M951" s="8" t="s">
        <v>4599</v>
      </c>
      <c r="N951" s="8" t="s">
        <v>4583</v>
      </c>
    </row>
    <row r="952" spans="1:14" x14ac:dyDescent="0.3">
      <c r="A952" s="6" t="s">
        <v>246</v>
      </c>
      <c r="B952" s="6" t="s">
        <v>1567</v>
      </c>
      <c r="C952" s="7">
        <v>0.88571428571428568</v>
      </c>
      <c r="D952" s="6">
        <v>35</v>
      </c>
      <c r="E952" s="6">
        <v>31</v>
      </c>
      <c r="F952" s="6">
        <v>4</v>
      </c>
      <c r="G952" s="6" t="s">
        <v>1503</v>
      </c>
      <c r="H952" s="6" t="s">
        <v>2511</v>
      </c>
      <c r="I952" s="6" t="s">
        <v>2807</v>
      </c>
      <c r="J952" s="6" t="s">
        <v>850</v>
      </c>
      <c r="K952" s="6" t="s">
        <v>850</v>
      </c>
      <c r="L952" s="6" t="s">
        <v>897</v>
      </c>
      <c r="M952" s="6" t="s">
        <v>4599</v>
      </c>
      <c r="N952" s="6" t="s">
        <v>4583</v>
      </c>
    </row>
    <row r="953" spans="1:14" x14ac:dyDescent="0.3">
      <c r="A953" s="8" t="s">
        <v>1567</v>
      </c>
      <c r="B953" s="8" t="s">
        <v>191</v>
      </c>
      <c r="C953" s="9">
        <v>1</v>
      </c>
      <c r="D953" s="8">
        <v>41</v>
      </c>
      <c r="E953" s="8">
        <v>41</v>
      </c>
      <c r="F953" s="8">
        <v>0</v>
      </c>
      <c r="G953" s="8" t="s">
        <v>1503</v>
      </c>
      <c r="H953" s="8" t="s">
        <v>2511</v>
      </c>
      <c r="I953" s="8" t="s">
        <v>2807</v>
      </c>
      <c r="J953" s="8" t="s">
        <v>850</v>
      </c>
      <c r="K953" s="8" t="s">
        <v>850</v>
      </c>
      <c r="L953" s="8" t="s">
        <v>897</v>
      </c>
      <c r="M953" s="8" t="s">
        <v>4599</v>
      </c>
      <c r="N953" s="8" t="s">
        <v>4583</v>
      </c>
    </row>
    <row r="954" spans="1:14" x14ac:dyDescent="0.3">
      <c r="A954" s="6" t="s">
        <v>191</v>
      </c>
      <c r="B954" s="6" t="s">
        <v>1570</v>
      </c>
      <c r="C954" s="7">
        <v>0.88235294117647056</v>
      </c>
      <c r="D954" s="6">
        <v>17</v>
      </c>
      <c r="E954" s="6">
        <v>15</v>
      </c>
      <c r="F954" s="6">
        <v>2</v>
      </c>
      <c r="G954" s="6" t="s">
        <v>1503</v>
      </c>
      <c r="H954" s="6" t="s">
        <v>2511</v>
      </c>
      <c r="I954" s="6" t="s">
        <v>2807</v>
      </c>
      <c r="J954" s="6" t="s">
        <v>850</v>
      </c>
      <c r="K954" s="6" t="s">
        <v>850</v>
      </c>
      <c r="L954" s="6" t="s">
        <v>897</v>
      </c>
      <c r="M954" s="6" t="s">
        <v>4599</v>
      </c>
      <c r="N954" s="6" t="s">
        <v>4583</v>
      </c>
    </row>
    <row r="955" spans="1:14" x14ac:dyDescent="0.3">
      <c r="A955" s="8" t="s">
        <v>691</v>
      </c>
      <c r="B955" s="8" t="s">
        <v>95</v>
      </c>
      <c r="C955" s="9">
        <v>0.5714285714285714</v>
      </c>
      <c r="D955" s="8">
        <v>14</v>
      </c>
      <c r="E955" s="8">
        <v>8</v>
      </c>
      <c r="F955" s="8">
        <v>6</v>
      </c>
      <c r="G955" s="8" t="s">
        <v>1503</v>
      </c>
      <c r="H955" s="8" t="s">
        <v>2515</v>
      </c>
      <c r="I955" s="8" t="s">
        <v>2807</v>
      </c>
      <c r="J955" s="8" t="s">
        <v>883</v>
      </c>
      <c r="K955" s="8" t="s">
        <v>883</v>
      </c>
      <c r="L955" s="8" t="s">
        <v>949</v>
      </c>
      <c r="M955" s="8" t="s">
        <v>4598</v>
      </c>
      <c r="N955" s="8" t="s">
        <v>4583</v>
      </c>
    </row>
    <row r="956" spans="1:14" x14ac:dyDescent="0.3">
      <c r="A956" s="6" t="s">
        <v>1509</v>
      </c>
      <c r="B956" s="6" t="s">
        <v>691</v>
      </c>
      <c r="C956" s="7">
        <v>1</v>
      </c>
      <c r="D956" s="6">
        <v>2</v>
      </c>
      <c r="E956" s="6">
        <v>2</v>
      </c>
      <c r="F956" s="6">
        <v>0</v>
      </c>
      <c r="G956" s="6" t="s">
        <v>1503</v>
      </c>
      <c r="H956" s="6" t="s">
        <v>2515</v>
      </c>
      <c r="I956" s="6" t="s">
        <v>2807</v>
      </c>
      <c r="J956" s="6" t="s">
        <v>883</v>
      </c>
      <c r="K956" s="6" t="s">
        <v>883</v>
      </c>
      <c r="L956" s="6" t="s">
        <v>949</v>
      </c>
      <c r="M956" s="6" t="s">
        <v>4598</v>
      </c>
      <c r="N956" s="6" t="s">
        <v>4583</v>
      </c>
    </row>
    <row r="957" spans="1:14" x14ac:dyDescent="0.3">
      <c r="A957" s="8" t="s">
        <v>1507</v>
      </c>
      <c r="B957" s="8" t="s">
        <v>1509</v>
      </c>
      <c r="C957" s="9">
        <v>0.60869565217391308</v>
      </c>
      <c r="D957" s="8">
        <v>23</v>
      </c>
      <c r="E957" s="8">
        <v>14</v>
      </c>
      <c r="F957" s="8">
        <v>9</v>
      </c>
      <c r="G957" s="8" t="s">
        <v>1503</v>
      </c>
      <c r="H957" s="8" t="s">
        <v>2515</v>
      </c>
      <c r="I957" s="8" t="s">
        <v>2807</v>
      </c>
      <c r="J957" s="8" t="s">
        <v>883</v>
      </c>
      <c r="K957" s="8" t="s">
        <v>883</v>
      </c>
      <c r="L957" s="8" t="s">
        <v>949</v>
      </c>
      <c r="M957" s="8" t="s">
        <v>4598</v>
      </c>
      <c r="N957" s="8" t="s">
        <v>4583</v>
      </c>
    </row>
    <row r="958" spans="1:14" x14ac:dyDescent="0.3">
      <c r="A958" s="6" t="s">
        <v>1509</v>
      </c>
      <c r="B958" s="6" t="s">
        <v>1510</v>
      </c>
      <c r="C958" s="7">
        <v>0.5</v>
      </c>
      <c r="D958" s="6">
        <v>2</v>
      </c>
      <c r="E958" s="6">
        <v>1</v>
      </c>
      <c r="F958" s="6">
        <v>1</v>
      </c>
      <c r="G958" s="6" t="s">
        <v>1503</v>
      </c>
      <c r="H958" s="6" t="s">
        <v>2515</v>
      </c>
      <c r="I958" s="6" t="s">
        <v>2807</v>
      </c>
      <c r="J958" s="6" t="s">
        <v>883</v>
      </c>
      <c r="K958" s="6" t="s">
        <v>883</v>
      </c>
      <c r="L958" s="6" t="s">
        <v>949</v>
      </c>
      <c r="M958" s="6" t="s">
        <v>4598</v>
      </c>
      <c r="N958" s="6" t="s">
        <v>4583</v>
      </c>
    </row>
    <row r="959" spans="1:14" x14ac:dyDescent="0.3">
      <c r="A959" s="8" t="s">
        <v>1576</v>
      </c>
      <c r="B959" s="8" t="s">
        <v>1509</v>
      </c>
      <c r="C959" s="9">
        <v>0.52941176470588236</v>
      </c>
      <c r="D959" s="8">
        <v>17</v>
      </c>
      <c r="E959" s="8">
        <v>9</v>
      </c>
      <c r="F959" s="8">
        <v>8</v>
      </c>
      <c r="G959" s="8" t="s">
        <v>1503</v>
      </c>
      <c r="H959" s="8" t="s">
        <v>2515</v>
      </c>
      <c r="I959" s="8" t="s">
        <v>2807</v>
      </c>
      <c r="J959" s="8" t="s">
        <v>883</v>
      </c>
      <c r="K959" s="8" t="s">
        <v>883</v>
      </c>
      <c r="L959" s="8" t="s">
        <v>949</v>
      </c>
      <c r="M959" s="8" t="s">
        <v>4598</v>
      </c>
      <c r="N959" s="8" t="s">
        <v>4583</v>
      </c>
    </row>
    <row r="960" spans="1:14" x14ac:dyDescent="0.3">
      <c r="A960" s="6" t="s">
        <v>1576</v>
      </c>
      <c r="B960" s="6" t="s">
        <v>1164</v>
      </c>
      <c r="C960" s="7">
        <v>0.75</v>
      </c>
      <c r="D960" s="6">
        <v>4</v>
      </c>
      <c r="E960" s="6">
        <v>3</v>
      </c>
      <c r="F960" s="6">
        <v>1</v>
      </c>
      <c r="G960" s="6" t="s">
        <v>1503</v>
      </c>
      <c r="H960" s="6" t="s">
        <v>2515</v>
      </c>
      <c r="I960" s="6" t="s">
        <v>2807</v>
      </c>
      <c r="J960" s="6" t="s">
        <v>883</v>
      </c>
      <c r="K960" s="6" t="s">
        <v>883</v>
      </c>
      <c r="L960" s="6" t="s">
        <v>949</v>
      </c>
      <c r="M960" s="6" t="s">
        <v>4598</v>
      </c>
      <c r="N960" s="6" t="s">
        <v>4583</v>
      </c>
    </row>
    <row r="961" spans="1:14" x14ac:dyDescent="0.3">
      <c r="A961" s="8" t="s">
        <v>536</v>
      </c>
      <c r="B961" s="8" t="s">
        <v>1576</v>
      </c>
      <c r="C961" s="9">
        <v>0.7</v>
      </c>
      <c r="D961" s="8">
        <v>10</v>
      </c>
      <c r="E961" s="8">
        <v>7</v>
      </c>
      <c r="F961" s="8">
        <v>3</v>
      </c>
      <c r="G961" s="8" t="s">
        <v>1503</v>
      </c>
      <c r="H961" s="8" t="s">
        <v>2515</v>
      </c>
      <c r="I961" s="8" t="s">
        <v>2807</v>
      </c>
      <c r="J961" s="8" t="s">
        <v>883</v>
      </c>
      <c r="K961" s="8" t="s">
        <v>883</v>
      </c>
      <c r="L961" s="8" t="s">
        <v>949</v>
      </c>
      <c r="M961" s="8" t="s">
        <v>4598</v>
      </c>
      <c r="N961" s="8" t="s">
        <v>4583</v>
      </c>
    </row>
    <row r="962" spans="1:14" x14ac:dyDescent="0.3">
      <c r="A962" s="6" t="s">
        <v>1576</v>
      </c>
      <c r="B962" s="6" t="s">
        <v>351</v>
      </c>
      <c r="C962" s="7">
        <v>1</v>
      </c>
      <c r="D962" s="6">
        <v>7</v>
      </c>
      <c r="E962" s="6">
        <v>7</v>
      </c>
      <c r="F962" s="6">
        <v>0</v>
      </c>
      <c r="G962" s="6" t="s">
        <v>1503</v>
      </c>
      <c r="H962" s="6" t="s">
        <v>2515</v>
      </c>
      <c r="I962" s="6" t="s">
        <v>2807</v>
      </c>
      <c r="J962" s="6" t="s">
        <v>883</v>
      </c>
      <c r="K962" s="6" t="s">
        <v>883</v>
      </c>
      <c r="L962" s="6" t="s">
        <v>949</v>
      </c>
      <c r="M962" s="6" t="s">
        <v>4598</v>
      </c>
      <c r="N962" s="6" t="s">
        <v>4583</v>
      </c>
    </row>
    <row r="963" spans="1:14" x14ac:dyDescent="0.3">
      <c r="A963" s="8" t="s">
        <v>351</v>
      </c>
      <c r="B963" s="8" t="s">
        <v>353</v>
      </c>
      <c r="C963" s="9">
        <v>1</v>
      </c>
      <c r="D963" s="8">
        <v>3</v>
      </c>
      <c r="E963" s="8">
        <v>3</v>
      </c>
      <c r="F963" s="8">
        <v>0</v>
      </c>
      <c r="G963" s="8" t="s">
        <v>1503</v>
      </c>
      <c r="H963" s="8" t="s">
        <v>2515</v>
      </c>
      <c r="I963" s="8" t="s">
        <v>2807</v>
      </c>
      <c r="J963" s="8" t="s">
        <v>883</v>
      </c>
      <c r="K963" s="8" t="s">
        <v>883</v>
      </c>
      <c r="L963" s="8" t="s">
        <v>949</v>
      </c>
      <c r="M963" s="8" t="s">
        <v>4598</v>
      </c>
      <c r="N963" s="8" t="s">
        <v>4583</v>
      </c>
    </row>
    <row r="964" spans="1:14" x14ac:dyDescent="0.3">
      <c r="A964" s="6" t="s">
        <v>966</v>
      </c>
      <c r="B964" s="6" t="s">
        <v>351</v>
      </c>
      <c r="C964" s="7">
        <v>0.66666666666666663</v>
      </c>
      <c r="D964" s="6">
        <v>3</v>
      </c>
      <c r="E964" s="6">
        <v>2</v>
      </c>
      <c r="F964" s="6">
        <v>1</v>
      </c>
      <c r="G964" s="6" t="s">
        <v>1503</v>
      </c>
      <c r="H964" s="6" t="s">
        <v>2515</v>
      </c>
      <c r="I964" s="6" t="s">
        <v>2807</v>
      </c>
      <c r="J964" s="6" t="s">
        <v>883</v>
      </c>
      <c r="K964" s="6" t="s">
        <v>883</v>
      </c>
      <c r="L964" s="6" t="s">
        <v>949</v>
      </c>
      <c r="M964" s="6" t="s">
        <v>4598</v>
      </c>
      <c r="N964" s="6" t="s">
        <v>4583</v>
      </c>
    </row>
    <row r="965" spans="1:14" x14ac:dyDescent="0.3">
      <c r="A965" s="8" t="s">
        <v>299</v>
      </c>
      <c r="B965" s="8" t="s">
        <v>47</v>
      </c>
      <c r="C965" s="9">
        <v>0.82352941176470584</v>
      </c>
      <c r="D965" s="8">
        <v>34</v>
      </c>
      <c r="E965" s="8">
        <v>28</v>
      </c>
      <c r="F965" s="8">
        <v>6</v>
      </c>
      <c r="G965" s="8" t="s">
        <v>1503</v>
      </c>
      <c r="H965" s="8" t="s">
        <v>2519</v>
      </c>
      <c r="I965" s="8" t="s">
        <v>2829</v>
      </c>
      <c r="J965" s="8" t="s">
        <v>909</v>
      </c>
      <c r="K965" s="8" t="s">
        <v>909</v>
      </c>
      <c r="L965" s="8" t="s">
        <v>897</v>
      </c>
      <c r="M965" s="8" t="s">
        <v>4599</v>
      </c>
      <c r="N965" s="8" t="s">
        <v>4583</v>
      </c>
    </row>
    <row r="966" spans="1:14" x14ac:dyDescent="0.3">
      <c r="A966" s="6" t="s">
        <v>47</v>
      </c>
      <c r="B966" s="6" t="s">
        <v>1587</v>
      </c>
      <c r="C966" s="7">
        <v>0.6</v>
      </c>
      <c r="D966" s="6">
        <v>20</v>
      </c>
      <c r="E966" s="6">
        <v>12</v>
      </c>
      <c r="F966" s="6">
        <v>8</v>
      </c>
      <c r="G966" s="6" t="s">
        <v>1503</v>
      </c>
      <c r="H966" s="6" t="s">
        <v>2519</v>
      </c>
      <c r="I966" s="6" t="s">
        <v>2829</v>
      </c>
      <c r="J966" s="6" t="s">
        <v>909</v>
      </c>
      <c r="K966" s="6" t="s">
        <v>909</v>
      </c>
      <c r="L966" s="6" t="s">
        <v>897</v>
      </c>
      <c r="M966" s="6" t="s">
        <v>4599</v>
      </c>
      <c r="N966" s="6" t="s">
        <v>4583</v>
      </c>
    </row>
    <row r="967" spans="1:14" x14ac:dyDescent="0.3">
      <c r="A967" s="8" t="s">
        <v>1587</v>
      </c>
      <c r="B967" s="8" t="s">
        <v>82</v>
      </c>
      <c r="C967" s="9">
        <v>1</v>
      </c>
      <c r="D967" s="8">
        <v>10</v>
      </c>
      <c r="E967" s="8">
        <v>10</v>
      </c>
      <c r="F967" s="8">
        <v>0</v>
      </c>
      <c r="G967" s="8" t="s">
        <v>1503</v>
      </c>
      <c r="H967" s="8" t="s">
        <v>2519</v>
      </c>
      <c r="I967" s="8" t="s">
        <v>2829</v>
      </c>
      <c r="J967" s="8" t="s">
        <v>909</v>
      </c>
      <c r="K967" s="8" t="s">
        <v>909</v>
      </c>
      <c r="L967" s="8" t="s">
        <v>897</v>
      </c>
      <c r="M967" s="8" t="s">
        <v>4599</v>
      </c>
      <c r="N967" s="8" t="s">
        <v>4583</v>
      </c>
    </row>
    <row r="968" spans="1:14" x14ac:dyDescent="0.3">
      <c r="A968" s="6" t="s">
        <v>82</v>
      </c>
      <c r="B968" s="6" t="s">
        <v>1250</v>
      </c>
      <c r="C968" s="7">
        <v>0.72602739726027399</v>
      </c>
      <c r="D968" s="6">
        <v>73</v>
      </c>
      <c r="E968" s="6">
        <v>53</v>
      </c>
      <c r="F968" s="6">
        <v>20</v>
      </c>
      <c r="G968" s="6" t="s">
        <v>1503</v>
      </c>
      <c r="H968" s="6" t="s">
        <v>2519</v>
      </c>
      <c r="I968" s="6" t="s">
        <v>2829</v>
      </c>
      <c r="J968" s="6" t="s">
        <v>909</v>
      </c>
      <c r="K968" s="6" t="s">
        <v>909</v>
      </c>
      <c r="L968" s="6" t="s">
        <v>897</v>
      </c>
      <c r="M968" s="6" t="s">
        <v>4599</v>
      </c>
      <c r="N968" s="6" t="s">
        <v>4583</v>
      </c>
    </row>
    <row r="969" spans="1:14" x14ac:dyDescent="0.3">
      <c r="A969" s="8" t="s">
        <v>1250</v>
      </c>
      <c r="B969" s="8" t="s">
        <v>1365</v>
      </c>
      <c r="C969" s="9">
        <v>1</v>
      </c>
      <c r="D969" s="8">
        <v>18</v>
      </c>
      <c r="E969" s="8">
        <v>18</v>
      </c>
      <c r="F969" s="8">
        <v>0</v>
      </c>
      <c r="G969" s="8" t="s">
        <v>1503</v>
      </c>
      <c r="H969" s="8" t="s">
        <v>2519</v>
      </c>
      <c r="I969" s="8" t="s">
        <v>2829</v>
      </c>
      <c r="J969" s="8" t="s">
        <v>909</v>
      </c>
      <c r="K969" s="8" t="s">
        <v>909</v>
      </c>
      <c r="L969" s="8" t="s">
        <v>897</v>
      </c>
      <c r="M969" s="8" t="s">
        <v>4599</v>
      </c>
      <c r="N969" s="8" t="s">
        <v>4583</v>
      </c>
    </row>
    <row r="970" spans="1:14" x14ac:dyDescent="0.3">
      <c r="A970" s="6" t="s">
        <v>1365</v>
      </c>
      <c r="B970" s="6" t="s">
        <v>308</v>
      </c>
      <c r="C970" s="7">
        <v>1</v>
      </c>
      <c r="D970" s="6">
        <v>2</v>
      </c>
      <c r="E970" s="6">
        <v>2</v>
      </c>
      <c r="F970" s="6">
        <v>0</v>
      </c>
      <c r="G970" s="6" t="s">
        <v>1503</v>
      </c>
      <c r="H970" s="6" t="s">
        <v>2519</v>
      </c>
      <c r="I970" s="6" t="s">
        <v>2829</v>
      </c>
      <c r="J970" s="6" t="s">
        <v>909</v>
      </c>
      <c r="K970" s="6" t="s">
        <v>909</v>
      </c>
      <c r="L970" s="6" t="s">
        <v>897</v>
      </c>
      <c r="M970" s="6" t="s">
        <v>4599</v>
      </c>
      <c r="N970" s="6" t="s">
        <v>4583</v>
      </c>
    </row>
    <row r="971" spans="1:14" x14ac:dyDescent="0.3">
      <c r="A971" s="8" t="s">
        <v>1365</v>
      </c>
      <c r="B971" s="8" t="s">
        <v>1594</v>
      </c>
      <c r="C971" s="9">
        <v>1</v>
      </c>
      <c r="D971" s="8">
        <v>16</v>
      </c>
      <c r="E971" s="8">
        <v>16</v>
      </c>
      <c r="F971" s="8">
        <v>0</v>
      </c>
      <c r="G971" s="8" t="s">
        <v>1503</v>
      </c>
      <c r="H971" s="8" t="s">
        <v>2519</v>
      </c>
      <c r="I971" s="8" t="s">
        <v>2829</v>
      </c>
      <c r="J971" s="8" t="s">
        <v>909</v>
      </c>
      <c r="K971" s="8" t="s">
        <v>909</v>
      </c>
      <c r="L971" s="8" t="s">
        <v>897</v>
      </c>
      <c r="M971" s="8" t="s">
        <v>4599</v>
      </c>
      <c r="N971" s="8" t="s">
        <v>4583</v>
      </c>
    </row>
    <row r="972" spans="1:14" x14ac:dyDescent="0.3">
      <c r="A972" s="6" t="s">
        <v>1595</v>
      </c>
      <c r="B972" s="6" t="s">
        <v>1594</v>
      </c>
      <c r="C972" s="7">
        <v>1</v>
      </c>
      <c r="D972" s="6">
        <v>2</v>
      </c>
      <c r="E972" s="6">
        <v>2</v>
      </c>
      <c r="F972" s="6">
        <v>0</v>
      </c>
      <c r="G972" s="6" t="s">
        <v>1503</v>
      </c>
      <c r="H972" s="6" t="s">
        <v>2519</v>
      </c>
      <c r="I972" s="6" t="s">
        <v>2829</v>
      </c>
      <c r="J972" s="6" t="s">
        <v>909</v>
      </c>
      <c r="K972" s="6" t="s">
        <v>909</v>
      </c>
      <c r="L972" s="6" t="s">
        <v>897</v>
      </c>
      <c r="M972" s="6" t="s">
        <v>4599</v>
      </c>
      <c r="N972" s="6" t="s">
        <v>4583</v>
      </c>
    </row>
    <row r="973" spans="1:14" x14ac:dyDescent="0.3">
      <c r="A973" s="8" t="s">
        <v>1043</v>
      </c>
      <c r="B973" s="8" t="s">
        <v>270</v>
      </c>
      <c r="C973" s="9">
        <v>1</v>
      </c>
      <c r="D973" s="8">
        <v>3</v>
      </c>
      <c r="E973" s="8">
        <v>3</v>
      </c>
      <c r="F973" s="8">
        <v>0</v>
      </c>
      <c r="G973" s="8" t="s">
        <v>1503</v>
      </c>
      <c r="H973" s="8" t="s">
        <v>2523</v>
      </c>
      <c r="I973" s="8" t="s">
        <v>2829</v>
      </c>
      <c r="J973" s="8" t="s">
        <v>949</v>
      </c>
      <c r="K973" s="8" t="s">
        <v>949</v>
      </c>
      <c r="L973" s="8" t="s">
        <v>872</v>
      </c>
      <c r="M973" s="8" t="s">
        <v>4598</v>
      </c>
      <c r="N973" s="8" t="s">
        <v>4583</v>
      </c>
    </row>
    <row r="974" spans="1:14" x14ac:dyDescent="0.3">
      <c r="A974" s="6" t="s">
        <v>1043</v>
      </c>
      <c r="B974" s="6" t="s">
        <v>1600</v>
      </c>
      <c r="C974" s="7">
        <v>0.65909090909090906</v>
      </c>
      <c r="D974" s="6">
        <v>44</v>
      </c>
      <c r="E974" s="6">
        <v>29</v>
      </c>
      <c r="F974" s="6">
        <v>15</v>
      </c>
      <c r="G974" s="6" t="s">
        <v>1503</v>
      </c>
      <c r="H974" s="6" t="s">
        <v>2523</v>
      </c>
      <c r="I974" s="6" t="s">
        <v>2829</v>
      </c>
      <c r="J974" s="6" t="s">
        <v>949</v>
      </c>
      <c r="K974" s="6" t="s">
        <v>949</v>
      </c>
      <c r="L974" s="6" t="s">
        <v>872</v>
      </c>
      <c r="M974" s="6" t="s">
        <v>4598</v>
      </c>
      <c r="N974" s="6" t="s">
        <v>4583</v>
      </c>
    </row>
    <row r="975" spans="1:14" x14ac:dyDescent="0.3">
      <c r="A975" s="8" t="s">
        <v>1043</v>
      </c>
      <c r="B975" s="8" t="s">
        <v>1537</v>
      </c>
      <c r="C975" s="9">
        <v>1</v>
      </c>
      <c r="D975" s="8">
        <v>1</v>
      </c>
      <c r="E975" s="8">
        <v>1</v>
      </c>
      <c r="F975" s="8">
        <v>0</v>
      </c>
      <c r="G975" s="8" t="s">
        <v>1503</v>
      </c>
      <c r="H975" s="8" t="s">
        <v>2523</v>
      </c>
      <c r="I975" s="8" t="s">
        <v>2829</v>
      </c>
      <c r="J975" s="8" t="s">
        <v>949</v>
      </c>
      <c r="K975" s="8" t="s">
        <v>949</v>
      </c>
      <c r="L975" s="8" t="s">
        <v>872</v>
      </c>
      <c r="M975" s="8" t="s">
        <v>4598</v>
      </c>
      <c r="N975" s="8" t="s">
        <v>4583</v>
      </c>
    </row>
    <row r="976" spans="1:14" x14ac:dyDescent="0.3">
      <c r="A976" s="6" t="s">
        <v>496</v>
      </c>
      <c r="B976" s="6" t="s">
        <v>1043</v>
      </c>
      <c r="C976" s="7">
        <v>0.56578947368421051</v>
      </c>
      <c r="D976" s="6">
        <v>76</v>
      </c>
      <c r="E976" s="6">
        <v>43</v>
      </c>
      <c r="F976" s="6">
        <v>33</v>
      </c>
      <c r="G976" s="6" t="s">
        <v>1503</v>
      </c>
      <c r="H976" s="6" t="s">
        <v>2523</v>
      </c>
      <c r="I976" s="6" t="s">
        <v>2829</v>
      </c>
      <c r="J976" s="6" t="s">
        <v>949</v>
      </c>
      <c r="K976" s="6" t="s">
        <v>949</v>
      </c>
      <c r="L976" s="6" t="s">
        <v>872</v>
      </c>
      <c r="M976" s="6" t="s">
        <v>4598</v>
      </c>
      <c r="N976" s="6" t="s">
        <v>4583</v>
      </c>
    </row>
    <row r="977" spans="1:14" x14ac:dyDescent="0.3">
      <c r="A977" s="8" t="s">
        <v>960</v>
      </c>
      <c r="B977" s="8" t="s">
        <v>1043</v>
      </c>
      <c r="C977" s="9">
        <v>1</v>
      </c>
      <c r="D977" s="8">
        <v>17</v>
      </c>
      <c r="E977" s="8">
        <v>17</v>
      </c>
      <c r="F977" s="8">
        <v>0</v>
      </c>
      <c r="G977" s="8" t="s">
        <v>1503</v>
      </c>
      <c r="H977" s="8" t="s">
        <v>2523</v>
      </c>
      <c r="I977" s="8" t="s">
        <v>2829</v>
      </c>
      <c r="J977" s="8" t="s">
        <v>949</v>
      </c>
      <c r="K977" s="8" t="s">
        <v>949</v>
      </c>
      <c r="L977" s="8" t="s">
        <v>872</v>
      </c>
      <c r="M977" s="8" t="s">
        <v>4598</v>
      </c>
      <c r="N977" s="8" t="s">
        <v>4583</v>
      </c>
    </row>
    <row r="978" spans="1:14" x14ac:dyDescent="0.3">
      <c r="A978" s="6" t="s">
        <v>960</v>
      </c>
      <c r="B978" s="6" t="s">
        <v>161</v>
      </c>
      <c r="C978" s="7">
        <v>1</v>
      </c>
      <c r="D978" s="6">
        <v>3</v>
      </c>
      <c r="E978" s="6">
        <v>3</v>
      </c>
      <c r="F978" s="6">
        <v>0</v>
      </c>
      <c r="G978" s="6" t="s">
        <v>1503</v>
      </c>
      <c r="H978" s="6" t="s">
        <v>2523</v>
      </c>
      <c r="I978" s="6" t="s">
        <v>2829</v>
      </c>
      <c r="J978" s="6" t="s">
        <v>949</v>
      </c>
      <c r="K978" s="6" t="s">
        <v>949</v>
      </c>
      <c r="L978" s="6" t="s">
        <v>872</v>
      </c>
      <c r="M978" s="6" t="s">
        <v>4598</v>
      </c>
      <c r="N978" s="6" t="s">
        <v>4583</v>
      </c>
    </row>
    <row r="979" spans="1:14" x14ac:dyDescent="0.3">
      <c r="A979" s="8" t="s">
        <v>960</v>
      </c>
      <c r="B979" s="8" t="s">
        <v>251</v>
      </c>
      <c r="C979" s="9">
        <v>0.7142857142857143</v>
      </c>
      <c r="D979" s="8">
        <v>7</v>
      </c>
      <c r="E979" s="8">
        <v>5</v>
      </c>
      <c r="F979" s="8">
        <v>2</v>
      </c>
      <c r="G979" s="8" t="s">
        <v>1503</v>
      </c>
      <c r="H979" s="8" t="s">
        <v>2523</v>
      </c>
      <c r="I979" s="8" t="s">
        <v>2829</v>
      </c>
      <c r="J979" s="8" t="s">
        <v>949</v>
      </c>
      <c r="K979" s="8" t="s">
        <v>949</v>
      </c>
      <c r="L979" s="8" t="s">
        <v>872</v>
      </c>
      <c r="M979" s="8" t="s">
        <v>4598</v>
      </c>
      <c r="N979" s="8" t="s">
        <v>4583</v>
      </c>
    </row>
    <row r="980" spans="1:14" x14ac:dyDescent="0.3">
      <c r="A980" s="6" t="s">
        <v>960</v>
      </c>
      <c r="B980" s="6" t="s">
        <v>182</v>
      </c>
      <c r="C980" s="7">
        <v>1</v>
      </c>
      <c r="D980" s="6">
        <v>16</v>
      </c>
      <c r="E980" s="6">
        <v>16</v>
      </c>
      <c r="F980" s="6">
        <v>0</v>
      </c>
      <c r="G980" s="6" t="s">
        <v>1503</v>
      </c>
      <c r="H980" s="6" t="s">
        <v>2523</v>
      </c>
      <c r="I980" s="6" t="s">
        <v>2829</v>
      </c>
      <c r="J980" s="6" t="s">
        <v>949</v>
      </c>
      <c r="K980" s="6" t="s">
        <v>949</v>
      </c>
      <c r="L980" s="6" t="s">
        <v>872</v>
      </c>
      <c r="M980" s="6" t="s">
        <v>4598</v>
      </c>
      <c r="N980" s="6" t="s">
        <v>4583</v>
      </c>
    </row>
    <row r="981" spans="1:14" x14ac:dyDescent="0.3">
      <c r="A981" s="8" t="s">
        <v>299</v>
      </c>
      <c r="B981" s="8" t="s">
        <v>1615</v>
      </c>
      <c r="C981" s="9">
        <v>0.62222222222222223</v>
      </c>
      <c r="D981" s="8">
        <v>135</v>
      </c>
      <c r="E981" s="8">
        <v>84</v>
      </c>
      <c r="F981" s="8">
        <v>51</v>
      </c>
      <c r="G981" s="8" t="s">
        <v>1503</v>
      </c>
      <c r="H981" s="8" t="s">
        <v>2527</v>
      </c>
      <c r="I981" s="8" t="s">
        <v>2829</v>
      </c>
      <c r="J981" s="8" t="s">
        <v>909</v>
      </c>
      <c r="K981" s="8" t="s">
        <v>909</v>
      </c>
      <c r="L981" s="8" t="s">
        <v>883</v>
      </c>
      <c r="M981" s="8" t="s">
        <v>4603</v>
      </c>
      <c r="N981" s="8" t="s">
        <v>4583</v>
      </c>
    </row>
    <row r="982" spans="1:14" x14ac:dyDescent="0.3">
      <c r="A982" s="6" t="s">
        <v>82</v>
      </c>
      <c r="B982" s="6" t="s">
        <v>1615</v>
      </c>
      <c r="C982" s="7">
        <v>0.5</v>
      </c>
      <c r="D982" s="6">
        <v>20</v>
      </c>
      <c r="E982" s="6">
        <v>10</v>
      </c>
      <c r="F982" s="6">
        <v>10</v>
      </c>
      <c r="G982" s="6" t="s">
        <v>1503</v>
      </c>
      <c r="H982" s="6" t="s">
        <v>2527</v>
      </c>
      <c r="I982" s="6" t="s">
        <v>2829</v>
      </c>
      <c r="J982" s="6" t="s">
        <v>909</v>
      </c>
      <c r="K982" s="6" t="s">
        <v>909</v>
      </c>
      <c r="L982" s="6" t="s">
        <v>883</v>
      </c>
      <c r="M982" s="6" t="s">
        <v>4603</v>
      </c>
      <c r="N982" s="6" t="s">
        <v>4583</v>
      </c>
    </row>
    <row r="983" spans="1:14" x14ac:dyDescent="0.3">
      <c r="A983" s="8" t="s">
        <v>1365</v>
      </c>
      <c r="B983" s="8" t="s">
        <v>1615</v>
      </c>
      <c r="C983" s="9">
        <v>1</v>
      </c>
      <c r="D983" s="8">
        <v>10</v>
      </c>
      <c r="E983" s="8">
        <v>10</v>
      </c>
      <c r="F983" s="8">
        <v>0</v>
      </c>
      <c r="G983" s="8" t="s">
        <v>1503</v>
      </c>
      <c r="H983" s="8" t="s">
        <v>2527</v>
      </c>
      <c r="I983" s="8" t="s">
        <v>2829</v>
      </c>
      <c r="J983" s="8" t="s">
        <v>909</v>
      </c>
      <c r="K983" s="8" t="s">
        <v>909</v>
      </c>
      <c r="L983" s="8" t="s">
        <v>883</v>
      </c>
      <c r="M983" s="8" t="s">
        <v>4603</v>
      </c>
      <c r="N983" s="8" t="s">
        <v>4583</v>
      </c>
    </row>
    <row r="984" spans="1:14" x14ac:dyDescent="0.3">
      <c r="A984" s="6" t="s">
        <v>1365</v>
      </c>
      <c r="B984" s="6" t="s">
        <v>1587</v>
      </c>
      <c r="C984" s="7">
        <v>1</v>
      </c>
      <c r="D984" s="6">
        <v>7</v>
      </c>
      <c r="E984" s="6">
        <v>7</v>
      </c>
      <c r="F984" s="6">
        <v>0</v>
      </c>
      <c r="G984" s="6" t="s">
        <v>1503</v>
      </c>
      <c r="H984" s="6" t="s">
        <v>2527</v>
      </c>
      <c r="I984" s="6" t="s">
        <v>2829</v>
      </c>
      <c r="J984" s="6" t="s">
        <v>909</v>
      </c>
      <c r="K984" s="6" t="s">
        <v>909</v>
      </c>
      <c r="L984" s="6" t="s">
        <v>883</v>
      </c>
      <c r="M984" s="6" t="s">
        <v>4603</v>
      </c>
      <c r="N984" s="6" t="s">
        <v>4583</v>
      </c>
    </row>
    <row r="985" spans="1:14" x14ac:dyDescent="0.3">
      <c r="A985" s="8" t="s">
        <v>1250</v>
      </c>
      <c r="B985" s="8" t="s">
        <v>1587</v>
      </c>
      <c r="C985" s="9">
        <v>0.67741935483870963</v>
      </c>
      <c r="D985" s="8">
        <v>31</v>
      </c>
      <c r="E985" s="8">
        <v>21</v>
      </c>
      <c r="F985" s="8">
        <v>10</v>
      </c>
      <c r="G985" s="8" t="s">
        <v>1503</v>
      </c>
      <c r="H985" s="8" t="s">
        <v>2527</v>
      </c>
      <c r="I985" s="8" t="s">
        <v>2829</v>
      </c>
      <c r="J985" s="8" t="s">
        <v>909</v>
      </c>
      <c r="K985" s="8" t="s">
        <v>909</v>
      </c>
      <c r="L985" s="8" t="s">
        <v>883</v>
      </c>
      <c r="M985" s="8" t="s">
        <v>4603</v>
      </c>
      <c r="N985" s="8" t="s">
        <v>4583</v>
      </c>
    </row>
    <row r="986" spans="1:14" x14ac:dyDescent="0.3">
      <c r="A986" s="6" t="s">
        <v>1465</v>
      </c>
      <c r="B986" s="6" t="s">
        <v>1587</v>
      </c>
      <c r="C986" s="7">
        <v>1</v>
      </c>
      <c r="D986" s="6">
        <v>3</v>
      </c>
      <c r="E986" s="6">
        <v>3</v>
      </c>
      <c r="F986" s="6">
        <v>0</v>
      </c>
      <c r="G986" s="6" t="s">
        <v>1503</v>
      </c>
      <c r="H986" s="6" t="s">
        <v>2527</v>
      </c>
      <c r="I986" s="6" t="s">
        <v>2829</v>
      </c>
      <c r="J986" s="6" t="s">
        <v>909</v>
      </c>
      <c r="K986" s="6" t="s">
        <v>909</v>
      </c>
      <c r="L986" s="6" t="s">
        <v>883</v>
      </c>
      <c r="M986" s="6" t="s">
        <v>4603</v>
      </c>
      <c r="N986" s="6" t="s">
        <v>4583</v>
      </c>
    </row>
    <row r="987" spans="1:14" x14ac:dyDescent="0.3">
      <c r="A987" s="8" t="s">
        <v>655</v>
      </c>
      <c r="B987" s="8" t="s">
        <v>1465</v>
      </c>
      <c r="C987" s="9">
        <v>0.66666666666666663</v>
      </c>
      <c r="D987" s="8">
        <v>6</v>
      </c>
      <c r="E987" s="8">
        <v>4</v>
      </c>
      <c r="F987" s="8">
        <v>2</v>
      </c>
      <c r="G987" s="8" t="s">
        <v>1503</v>
      </c>
      <c r="H987" s="8" t="s">
        <v>2527</v>
      </c>
      <c r="I987" s="8" t="s">
        <v>2829</v>
      </c>
      <c r="J987" s="8" t="s">
        <v>909</v>
      </c>
      <c r="K987" s="8" t="s">
        <v>909</v>
      </c>
      <c r="L987" s="8" t="s">
        <v>883</v>
      </c>
      <c r="M987" s="8" t="s">
        <v>4603</v>
      </c>
      <c r="N987" s="8" t="s">
        <v>4583</v>
      </c>
    </row>
    <row r="988" spans="1:14" x14ac:dyDescent="0.3">
      <c r="A988" s="6" t="s">
        <v>852</v>
      </c>
      <c r="B988" s="6" t="s">
        <v>178</v>
      </c>
      <c r="C988" s="7">
        <v>0.65625</v>
      </c>
      <c r="D988" s="6">
        <v>32</v>
      </c>
      <c r="E988" s="6">
        <v>21</v>
      </c>
      <c r="F988" s="6">
        <v>11</v>
      </c>
      <c r="G988" s="6" t="s">
        <v>1503</v>
      </c>
      <c r="H988" s="6" t="s">
        <v>2531</v>
      </c>
      <c r="I988" s="6" t="s">
        <v>2829</v>
      </c>
      <c r="J988" s="6" t="s">
        <v>850</v>
      </c>
      <c r="K988" s="6" t="s">
        <v>850</v>
      </c>
      <c r="L988" s="6" t="s">
        <v>949</v>
      </c>
      <c r="M988" s="6" t="s">
        <v>4602</v>
      </c>
      <c r="N988" s="6" t="s">
        <v>4583</v>
      </c>
    </row>
    <row r="989" spans="1:14" x14ac:dyDescent="0.3">
      <c r="A989" s="8" t="s">
        <v>1626</v>
      </c>
      <c r="B989" s="8" t="s">
        <v>178</v>
      </c>
      <c r="C989" s="9">
        <v>0.73333333333333328</v>
      </c>
      <c r="D989" s="8">
        <v>15</v>
      </c>
      <c r="E989" s="8">
        <v>11</v>
      </c>
      <c r="F989" s="8">
        <v>4</v>
      </c>
      <c r="G989" s="8" t="s">
        <v>1503</v>
      </c>
      <c r="H989" s="8" t="s">
        <v>2531</v>
      </c>
      <c r="I989" s="8" t="s">
        <v>2829</v>
      </c>
      <c r="J989" s="8" t="s">
        <v>850</v>
      </c>
      <c r="K989" s="8" t="s">
        <v>850</v>
      </c>
      <c r="L989" s="8" t="s">
        <v>949</v>
      </c>
      <c r="M989" s="8" t="s">
        <v>4602</v>
      </c>
      <c r="N989" s="8" t="s">
        <v>4583</v>
      </c>
    </row>
    <row r="990" spans="1:14" x14ac:dyDescent="0.3">
      <c r="A990" s="6" t="s">
        <v>1626</v>
      </c>
      <c r="B990" s="6" t="s">
        <v>83</v>
      </c>
      <c r="C990" s="7">
        <v>1</v>
      </c>
      <c r="D990" s="6">
        <v>2</v>
      </c>
      <c r="E990" s="6">
        <v>2</v>
      </c>
      <c r="F990" s="6">
        <v>0</v>
      </c>
      <c r="G990" s="6" t="s">
        <v>1503</v>
      </c>
      <c r="H990" s="6" t="s">
        <v>2531</v>
      </c>
      <c r="I990" s="6" t="s">
        <v>2829</v>
      </c>
      <c r="J990" s="6" t="s">
        <v>850</v>
      </c>
      <c r="K990" s="6" t="s">
        <v>850</v>
      </c>
      <c r="L990" s="6" t="s">
        <v>949</v>
      </c>
      <c r="M990" s="6" t="s">
        <v>4602</v>
      </c>
      <c r="N990" s="6" t="s">
        <v>4583</v>
      </c>
    </row>
    <row r="991" spans="1:14" x14ac:dyDescent="0.3">
      <c r="A991" s="8" t="s">
        <v>874</v>
      </c>
      <c r="B991" s="8" t="s">
        <v>1626</v>
      </c>
      <c r="C991" s="9">
        <v>0.5178571428571429</v>
      </c>
      <c r="D991" s="8">
        <v>56</v>
      </c>
      <c r="E991" s="8">
        <v>29</v>
      </c>
      <c r="F991" s="8">
        <v>27</v>
      </c>
      <c r="G991" s="8" t="s">
        <v>1503</v>
      </c>
      <c r="H991" s="8" t="s">
        <v>2531</v>
      </c>
      <c r="I991" s="8" t="s">
        <v>2829</v>
      </c>
      <c r="J991" s="8" t="s">
        <v>850</v>
      </c>
      <c r="K991" s="8" t="s">
        <v>850</v>
      </c>
      <c r="L991" s="8" t="s">
        <v>949</v>
      </c>
      <c r="M991" s="8" t="s">
        <v>4602</v>
      </c>
      <c r="N991" s="8" t="s">
        <v>4583</v>
      </c>
    </row>
    <row r="992" spans="1:14" x14ac:dyDescent="0.3">
      <c r="A992" s="6" t="s">
        <v>246</v>
      </c>
      <c r="B992" s="6" t="s">
        <v>1626</v>
      </c>
      <c r="C992" s="7">
        <v>0.8666666666666667</v>
      </c>
      <c r="D992" s="6">
        <v>15</v>
      </c>
      <c r="E992" s="6">
        <v>13</v>
      </c>
      <c r="F992" s="6">
        <v>2</v>
      </c>
      <c r="G992" s="6" t="s">
        <v>1503</v>
      </c>
      <c r="H992" s="6" t="s">
        <v>2531</v>
      </c>
      <c r="I992" s="6" t="s">
        <v>2829</v>
      </c>
      <c r="J992" s="6" t="s">
        <v>850</v>
      </c>
      <c r="K992" s="6" t="s">
        <v>850</v>
      </c>
      <c r="L992" s="6" t="s">
        <v>949</v>
      </c>
      <c r="M992" s="6" t="s">
        <v>4602</v>
      </c>
      <c r="N992" s="6" t="s">
        <v>4583</v>
      </c>
    </row>
    <row r="993" spans="1:14" x14ac:dyDescent="0.3">
      <c r="A993" s="8" t="s">
        <v>1626</v>
      </c>
      <c r="B993" s="8" t="s">
        <v>240</v>
      </c>
      <c r="C993" s="9">
        <v>0.81818181818181823</v>
      </c>
      <c r="D993" s="8">
        <v>11</v>
      </c>
      <c r="E993" s="8">
        <v>9</v>
      </c>
      <c r="F993" s="8">
        <v>2</v>
      </c>
      <c r="G993" s="8" t="s">
        <v>1503</v>
      </c>
      <c r="H993" s="8" t="s">
        <v>2531</v>
      </c>
      <c r="I993" s="8" t="s">
        <v>2829</v>
      </c>
      <c r="J993" s="8" t="s">
        <v>850</v>
      </c>
      <c r="K993" s="8" t="s">
        <v>850</v>
      </c>
      <c r="L993" s="8" t="s">
        <v>949</v>
      </c>
      <c r="M993" s="8" t="s">
        <v>4602</v>
      </c>
      <c r="N993" s="8" t="s">
        <v>4583</v>
      </c>
    </row>
    <row r="994" spans="1:14" x14ac:dyDescent="0.3">
      <c r="A994" s="6" t="s">
        <v>1626</v>
      </c>
      <c r="B994" s="6" t="s">
        <v>239</v>
      </c>
      <c r="C994" s="7">
        <v>0.5</v>
      </c>
      <c r="D994" s="6">
        <v>12</v>
      </c>
      <c r="E994" s="6">
        <v>6</v>
      </c>
      <c r="F994" s="6">
        <v>6</v>
      </c>
      <c r="G994" s="6" t="s">
        <v>1503</v>
      </c>
      <c r="H994" s="6" t="s">
        <v>2531</v>
      </c>
      <c r="I994" s="6" t="s">
        <v>2829</v>
      </c>
      <c r="J994" s="6" t="s">
        <v>850</v>
      </c>
      <c r="K994" s="6" t="s">
        <v>850</v>
      </c>
      <c r="L994" s="6" t="s">
        <v>949</v>
      </c>
      <c r="M994" s="6" t="s">
        <v>4602</v>
      </c>
      <c r="N994" s="6" t="s">
        <v>4583</v>
      </c>
    </row>
    <row r="995" spans="1:14" x14ac:dyDescent="0.3">
      <c r="A995" s="8" t="s">
        <v>191</v>
      </c>
      <c r="B995" s="8" t="s">
        <v>1626</v>
      </c>
      <c r="C995" s="9">
        <v>1</v>
      </c>
      <c r="D995" s="8">
        <v>5</v>
      </c>
      <c r="E995" s="8">
        <v>5</v>
      </c>
      <c r="F995" s="8">
        <v>0</v>
      </c>
      <c r="G995" s="8" t="s">
        <v>1503</v>
      </c>
      <c r="H995" s="8" t="s">
        <v>2531</v>
      </c>
      <c r="I995" s="8" t="s">
        <v>2829</v>
      </c>
      <c r="J995" s="8" t="s">
        <v>850</v>
      </c>
      <c r="K995" s="8" t="s">
        <v>850</v>
      </c>
      <c r="L995" s="8" t="s">
        <v>949</v>
      </c>
      <c r="M995" s="8" t="s">
        <v>4602</v>
      </c>
      <c r="N995" s="8" t="s">
        <v>4583</v>
      </c>
    </row>
    <row r="996" spans="1:14" x14ac:dyDescent="0.3">
      <c r="A996" s="6" t="s">
        <v>1626</v>
      </c>
      <c r="B996" s="6" t="s">
        <v>1570</v>
      </c>
      <c r="C996" s="7">
        <v>0.88888888888888884</v>
      </c>
      <c r="D996" s="6">
        <v>9</v>
      </c>
      <c r="E996" s="6">
        <v>8</v>
      </c>
      <c r="F996" s="6">
        <v>1</v>
      </c>
      <c r="G996" s="6" t="s">
        <v>1503</v>
      </c>
      <c r="H996" s="6" t="s">
        <v>2531</v>
      </c>
      <c r="I996" s="6" t="s">
        <v>2829</v>
      </c>
      <c r="J996" s="6" t="s">
        <v>850</v>
      </c>
      <c r="K996" s="6" t="s">
        <v>850</v>
      </c>
      <c r="L996" s="6" t="s">
        <v>949</v>
      </c>
      <c r="M996" s="6" t="s">
        <v>4602</v>
      </c>
      <c r="N996" s="6" t="s">
        <v>4583</v>
      </c>
    </row>
    <row r="997" spans="1:14" x14ac:dyDescent="0.3">
      <c r="A997" s="8" t="s">
        <v>1570</v>
      </c>
      <c r="B997" s="8" t="s">
        <v>636</v>
      </c>
      <c r="C997" s="9">
        <v>1</v>
      </c>
      <c r="D997" s="8">
        <v>2</v>
      </c>
      <c r="E997" s="8">
        <v>2</v>
      </c>
      <c r="F997" s="8">
        <v>0</v>
      </c>
      <c r="G997" s="8" t="s">
        <v>1503</v>
      </c>
      <c r="H997" s="8" t="s">
        <v>2531</v>
      </c>
      <c r="I997" s="8" t="s">
        <v>2829</v>
      </c>
      <c r="J997" s="8" t="s">
        <v>850</v>
      </c>
      <c r="K997" s="8" t="s">
        <v>850</v>
      </c>
      <c r="L997" s="8" t="s">
        <v>949</v>
      </c>
      <c r="M997" s="8" t="s">
        <v>4602</v>
      </c>
      <c r="N997" s="8" t="s">
        <v>4583</v>
      </c>
    </row>
    <row r="998" spans="1:14" x14ac:dyDescent="0.3">
      <c r="A998" s="6" t="s">
        <v>691</v>
      </c>
      <c r="B998" s="6" t="s">
        <v>95</v>
      </c>
      <c r="C998" s="7">
        <v>0.8</v>
      </c>
      <c r="D998" s="6">
        <v>15</v>
      </c>
      <c r="E998" s="6">
        <v>12</v>
      </c>
      <c r="F998" s="6">
        <v>3</v>
      </c>
      <c r="G998" s="6" t="s">
        <v>1503</v>
      </c>
      <c r="H998" s="6" t="s">
        <v>2535</v>
      </c>
      <c r="I998" s="6" t="s">
        <v>2829</v>
      </c>
      <c r="J998" s="6" t="s">
        <v>883</v>
      </c>
      <c r="K998" s="6" t="s">
        <v>883</v>
      </c>
      <c r="L998" s="6" t="s">
        <v>897</v>
      </c>
      <c r="M998" s="6" t="s">
        <v>4599</v>
      </c>
      <c r="N998" s="6" t="s">
        <v>4583</v>
      </c>
    </row>
    <row r="999" spans="1:14" x14ac:dyDescent="0.3">
      <c r="A999" s="8" t="s">
        <v>691</v>
      </c>
      <c r="B999" s="8" t="s">
        <v>1635</v>
      </c>
      <c r="C999" s="9">
        <v>0.8</v>
      </c>
      <c r="D999" s="8">
        <v>25</v>
      </c>
      <c r="E999" s="8">
        <v>20</v>
      </c>
      <c r="F999" s="8">
        <v>5</v>
      </c>
      <c r="G999" s="8" t="s">
        <v>1503</v>
      </c>
      <c r="H999" s="8" t="s">
        <v>2535</v>
      </c>
      <c r="I999" s="8" t="s">
        <v>2829</v>
      </c>
      <c r="J999" s="8" t="s">
        <v>883</v>
      </c>
      <c r="K999" s="8" t="s">
        <v>883</v>
      </c>
      <c r="L999" s="8" t="s">
        <v>897</v>
      </c>
      <c r="M999" s="8" t="s">
        <v>4599</v>
      </c>
      <c r="N999" s="8" t="s">
        <v>4583</v>
      </c>
    </row>
    <row r="1000" spans="1:14" x14ac:dyDescent="0.3">
      <c r="A1000" s="6" t="s">
        <v>1507</v>
      </c>
      <c r="B1000" s="6" t="s">
        <v>691</v>
      </c>
      <c r="C1000" s="7">
        <v>1</v>
      </c>
      <c r="D1000" s="6">
        <v>4</v>
      </c>
      <c r="E1000" s="6">
        <v>4</v>
      </c>
      <c r="F1000" s="6">
        <v>0</v>
      </c>
      <c r="G1000" s="6" t="s">
        <v>1503</v>
      </c>
      <c r="H1000" s="6" t="s">
        <v>2535</v>
      </c>
      <c r="I1000" s="6" t="s">
        <v>2829</v>
      </c>
      <c r="J1000" s="6" t="s">
        <v>883</v>
      </c>
      <c r="K1000" s="6" t="s">
        <v>883</v>
      </c>
      <c r="L1000" s="6" t="s">
        <v>897</v>
      </c>
      <c r="M1000" s="6" t="s">
        <v>4599</v>
      </c>
      <c r="N1000" s="6" t="s">
        <v>4583</v>
      </c>
    </row>
    <row r="1001" spans="1:14" x14ac:dyDescent="0.3">
      <c r="A1001" s="8" t="s">
        <v>1637</v>
      </c>
      <c r="B1001" s="8" t="s">
        <v>1507</v>
      </c>
      <c r="C1001" s="9">
        <v>0.51351351351351349</v>
      </c>
      <c r="D1001" s="8">
        <v>37</v>
      </c>
      <c r="E1001" s="8">
        <v>19</v>
      </c>
      <c r="F1001" s="8">
        <v>18</v>
      </c>
      <c r="G1001" s="8" t="s">
        <v>1503</v>
      </c>
      <c r="H1001" s="8" t="s">
        <v>2535</v>
      </c>
      <c r="I1001" s="8" t="s">
        <v>2829</v>
      </c>
      <c r="J1001" s="8" t="s">
        <v>883</v>
      </c>
      <c r="K1001" s="8" t="s">
        <v>883</v>
      </c>
      <c r="L1001" s="8" t="s">
        <v>897</v>
      </c>
      <c r="M1001" s="8" t="s">
        <v>4599</v>
      </c>
      <c r="N1001" s="8" t="s">
        <v>4583</v>
      </c>
    </row>
    <row r="1002" spans="1:14" x14ac:dyDescent="0.3">
      <c r="A1002" s="6" t="s">
        <v>1507</v>
      </c>
      <c r="B1002" s="6" t="s">
        <v>106</v>
      </c>
      <c r="C1002" s="7">
        <v>0.5</v>
      </c>
      <c r="D1002" s="6">
        <v>40</v>
      </c>
      <c r="E1002" s="6">
        <v>20</v>
      </c>
      <c r="F1002" s="6">
        <v>20</v>
      </c>
      <c r="G1002" s="6" t="s">
        <v>1503</v>
      </c>
      <c r="H1002" s="6" t="s">
        <v>2535</v>
      </c>
      <c r="I1002" s="6" t="s">
        <v>2829</v>
      </c>
      <c r="J1002" s="6" t="s">
        <v>883</v>
      </c>
      <c r="K1002" s="6" t="s">
        <v>883</v>
      </c>
      <c r="L1002" s="6" t="s">
        <v>897</v>
      </c>
      <c r="M1002" s="6" t="s">
        <v>4599</v>
      </c>
      <c r="N1002" s="6" t="s">
        <v>4583</v>
      </c>
    </row>
    <row r="1003" spans="1:14" x14ac:dyDescent="0.3">
      <c r="A1003" s="8" t="s">
        <v>1507</v>
      </c>
      <c r="B1003" s="8" t="s">
        <v>1640</v>
      </c>
      <c r="C1003" s="9">
        <v>0.54545454545454541</v>
      </c>
      <c r="D1003" s="8">
        <v>11</v>
      </c>
      <c r="E1003" s="8">
        <v>6</v>
      </c>
      <c r="F1003" s="8">
        <v>5</v>
      </c>
      <c r="G1003" s="8" t="s">
        <v>1503</v>
      </c>
      <c r="H1003" s="8" t="s">
        <v>2535</v>
      </c>
      <c r="I1003" s="8" t="s">
        <v>2829</v>
      </c>
      <c r="J1003" s="8" t="s">
        <v>883</v>
      </c>
      <c r="K1003" s="8" t="s">
        <v>883</v>
      </c>
      <c r="L1003" s="8" t="s">
        <v>897</v>
      </c>
      <c r="M1003" s="8" t="s">
        <v>4599</v>
      </c>
      <c r="N1003" s="8" t="s">
        <v>4583</v>
      </c>
    </row>
    <row r="1004" spans="1:14" x14ac:dyDescent="0.3">
      <c r="A1004" s="6" t="s">
        <v>1507</v>
      </c>
      <c r="B1004" s="6" t="s">
        <v>1030</v>
      </c>
      <c r="C1004" s="7">
        <v>0.8571428571428571</v>
      </c>
      <c r="D1004" s="6">
        <v>7</v>
      </c>
      <c r="E1004" s="6">
        <v>6</v>
      </c>
      <c r="F1004" s="6">
        <v>1</v>
      </c>
      <c r="G1004" s="6" t="s">
        <v>1503</v>
      </c>
      <c r="H1004" s="6" t="s">
        <v>2535</v>
      </c>
      <c r="I1004" s="6" t="s">
        <v>2829</v>
      </c>
      <c r="J1004" s="6" t="s">
        <v>883</v>
      </c>
      <c r="K1004" s="6" t="s">
        <v>883</v>
      </c>
      <c r="L1004" s="6" t="s">
        <v>897</v>
      </c>
      <c r="M1004" s="6" t="s">
        <v>4599</v>
      </c>
      <c r="N1004" s="6" t="s">
        <v>4583</v>
      </c>
    </row>
    <row r="1005" spans="1:14" x14ac:dyDescent="0.3">
      <c r="A1005" s="8" t="s">
        <v>1642</v>
      </c>
      <c r="B1005" s="8" t="s">
        <v>1507</v>
      </c>
      <c r="C1005" s="9">
        <v>1</v>
      </c>
      <c r="D1005" s="8">
        <v>5</v>
      </c>
      <c r="E1005" s="8">
        <v>5</v>
      </c>
      <c r="F1005" s="8">
        <v>0</v>
      </c>
      <c r="G1005" s="8" t="s">
        <v>1503</v>
      </c>
      <c r="H1005" s="8" t="s">
        <v>2535</v>
      </c>
      <c r="I1005" s="8" t="s">
        <v>2829</v>
      </c>
      <c r="J1005" s="8" t="s">
        <v>883</v>
      </c>
      <c r="K1005" s="8" t="s">
        <v>883</v>
      </c>
      <c r="L1005" s="8" t="s">
        <v>897</v>
      </c>
      <c r="M1005" s="8" t="s">
        <v>4599</v>
      </c>
      <c r="N1005" s="8" t="s">
        <v>4583</v>
      </c>
    </row>
    <row r="1006" spans="1:14" x14ac:dyDescent="0.3">
      <c r="A1006" s="6" t="s">
        <v>31</v>
      </c>
      <c r="B1006" s="6" t="s">
        <v>292</v>
      </c>
      <c r="C1006" s="7">
        <v>1</v>
      </c>
      <c r="D1006" s="6">
        <v>1</v>
      </c>
      <c r="E1006" s="6">
        <v>1</v>
      </c>
      <c r="F1006" s="6">
        <v>0</v>
      </c>
      <c r="G1006" s="6" t="s">
        <v>1503</v>
      </c>
      <c r="H1006" s="6" t="s">
        <v>2539</v>
      </c>
      <c r="I1006" s="6" t="s">
        <v>2829</v>
      </c>
      <c r="J1006" s="6" t="s">
        <v>872</v>
      </c>
      <c r="K1006" s="6" t="s">
        <v>872</v>
      </c>
      <c r="L1006" s="6" t="s">
        <v>850</v>
      </c>
      <c r="M1006" s="6" t="s">
        <v>4602</v>
      </c>
      <c r="N1006" s="6" t="s">
        <v>4583</v>
      </c>
    </row>
    <row r="1007" spans="1:14" x14ac:dyDescent="0.3">
      <c r="A1007" s="8" t="s">
        <v>31</v>
      </c>
      <c r="B1007" s="8" t="s">
        <v>1645</v>
      </c>
      <c r="C1007" s="9">
        <v>0.83333333333333337</v>
      </c>
      <c r="D1007" s="8">
        <v>18</v>
      </c>
      <c r="E1007" s="8">
        <v>15</v>
      </c>
      <c r="F1007" s="8">
        <v>3</v>
      </c>
      <c r="G1007" s="8" t="s">
        <v>1503</v>
      </c>
      <c r="H1007" s="8" t="s">
        <v>2539</v>
      </c>
      <c r="I1007" s="8" t="s">
        <v>2829</v>
      </c>
      <c r="J1007" s="8" t="s">
        <v>872</v>
      </c>
      <c r="K1007" s="8" t="s">
        <v>872</v>
      </c>
      <c r="L1007" s="8" t="s">
        <v>850</v>
      </c>
      <c r="M1007" s="8" t="s">
        <v>4602</v>
      </c>
      <c r="N1007" s="8" t="s">
        <v>4583</v>
      </c>
    </row>
    <row r="1008" spans="1:14" x14ac:dyDescent="0.3">
      <c r="A1008" s="6" t="s">
        <v>858</v>
      </c>
      <c r="B1008" s="6" t="s">
        <v>31</v>
      </c>
      <c r="C1008" s="7">
        <v>0.83333333333333337</v>
      </c>
      <c r="D1008" s="6">
        <v>6</v>
      </c>
      <c r="E1008" s="6">
        <v>5</v>
      </c>
      <c r="F1008" s="6">
        <v>1</v>
      </c>
      <c r="G1008" s="6" t="s">
        <v>1503</v>
      </c>
      <c r="H1008" s="6" t="s">
        <v>2539</v>
      </c>
      <c r="I1008" s="6" t="s">
        <v>2829</v>
      </c>
      <c r="J1008" s="6" t="s">
        <v>872</v>
      </c>
      <c r="K1008" s="6" t="s">
        <v>872</v>
      </c>
      <c r="L1008" s="6" t="s">
        <v>850</v>
      </c>
      <c r="M1008" s="6" t="s">
        <v>4602</v>
      </c>
      <c r="N1008" s="6" t="s">
        <v>4583</v>
      </c>
    </row>
    <row r="1009" spans="1:14" x14ac:dyDescent="0.3">
      <c r="A1009" s="8" t="s">
        <v>449</v>
      </c>
      <c r="B1009" s="8" t="s">
        <v>31</v>
      </c>
      <c r="C1009" s="9">
        <v>0.52380952380952384</v>
      </c>
      <c r="D1009" s="8">
        <v>21</v>
      </c>
      <c r="E1009" s="8">
        <v>11</v>
      </c>
      <c r="F1009" s="8">
        <v>10</v>
      </c>
      <c r="G1009" s="8" t="s">
        <v>1503</v>
      </c>
      <c r="H1009" s="8" t="s">
        <v>2539</v>
      </c>
      <c r="I1009" s="8" t="s">
        <v>2829</v>
      </c>
      <c r="J1009" s="8" t="s">
        <v>872</v>
      </c>
      <c r="K1009" s="8" t="s">
        <v>872</v>
      </c>
      <c r="L1009" s="8" t="s">
        <v>850</v>
      </c>
      <c r="M1009" s="8" t="s">
        <v>4602</v>
      </c>
      <c r="N1009" s="8" t="s">
        <v>4583</v>
      </c>
    </row>
    <row r="1010" spans="1:14" x14ac:dyDescent="0.3">
      <c r="A1010" s="6" t="s">
        <v>449</v>
      </c>
      <c r="B1010" s="6" t="s">
        <v>104</v>
      </c>
      <c r="C1010" s="7">
        <v>0.7857142857142857</v>
      </c>
      <c r="D1010" s="6">
        <v>28</v>
      </c>
      <c r="E1010" s="6">
        <v>22</v>
      </c>
      <c r="F1010" s="6">
        <v>6</v>
      </c>
      <c r="G1010" s="6" t="s">
        <v>1503</v>
      </c>
      <c r="H1010" s="6" t="s">
        <v>2539</v>
      </c>
      <c r="I1010" s="6" t="s">
        <v>2829</v>
      </c>
      <c r="J1010" s="6" t="s">
        <v>872</v>
      </c>
      <c r="K1010" s="6" t="s">
        <v>872</v>
      </c>
      <c r="L1010" s="6" t="s">
        <v>850</v>
      </c>
      <c r="M1010" s="6" t="s">
        <v>4602</v>
      </c>
      <c r="N1010" s="6" t="s">
        <v>4583</v>
      </c>
    </row>
    <row r="1011" spans="1:14" x14ac:dyDescent="0.3">
      <c r="A1011" s="8" t="s">
        <v>104</v>
      </c>
      <c r="B1011" s="8" t="s">
        <v>46</v>
      </c>
      <c r="C1011" s="9">
        <v>0.58333333333333337</v>
      </c>
      <c r="D1011" s="8">
        <v>84</v>
      </c>
      <c r="E1011" s="8">
        <v>49</v>
      </c>
      <c r="F1011" s="8">
        <v>35</v>
      </c>
      <c r="G1011" s="8" t="s">
        <v>1503</v>
      </c>
      <c r="H1011" s="8" t="s">
        <v>2539</v>
      </c>
      <c r="I1011" s="8" t="s">
        <v>2829</v>
      </c>
      <c r="J1011" s="8" t="s">
        <v>872</v>
      </c>
      <c r="K1011" s="8" t="s">
        <v>872</v>
      </c>
      <c r="L1011" s="8" t="s">
        <v>850</v>
      </c>
      <c r="M1011" s="8" t="s">
        <v>4602</v>
      </c>
      <c r="N1011" s="8" t="s">
        <v>4583</v>
      </c>
    </row>
    <row r="1012" spans="1:14" x14ac:dyDescent="0.3">
      <c r="A1012" s="6" t="s">
        <v>1615</v>
      </c>
      <c r="B1012" s="6" t="s">
        <v>299</v>
      </c>
      <c r="C1012" s="7">
        <v>1</v>
      </c>
      <c r="D1012" s="6">
        <v>1</v>
      </c>
      <c r="E1012" s="6">
        <v>1</v>
      </c>
      <c r="F1012" s="6">
        <v>0</v>
      </c>
      <c r="G1012" s="6" t="s">
        <v>1503</v>
      </c>
      <c r="H1012" s="6" t="s">
        <v>2543</v>
      </c>
      <c r="I1012" s="6" t="s">
        <v>2829</v>
      </c>
      <c r="J1012" s="6" t="s">
        <v>909</v>
      </c>
      <c r="K1012" s="6" t="s">
        <v>909</v>
      </c>
      <c r="L1012" s="6" t="s">
        <v>949</v>
      </c>
      <c r="M1012" s="6" t="s">
        <v>4598</v>
      </c>
      <c r="N1012" s="6" t="s">
        <v>4583</v>
      </c>
    </row>
    <row r="1013" spans="1:14" x14ac:dyDescent="0.3">
      <c r="A1013" s="8" t="s">
        <v>1426</v>
      </c>
      <c r="B1013" s="8" t="s">
        <v>1615</v>
      </c>
      <c r="C1013" s="9">
        <v>0.76249999999999996</v>
      </c>
      <c r="D1013" s="8">
        <v>80</v>
      </c>
      <c r="E1013" s="8">
        <v>61</v>
      </c>
      <c r="F1013" s="8">
        <v>19</v>
      </c>
      <c r="G1013" s="8" t="s">
        <v>1503</v>
      </c>
      <c r="H1013" s="8" t="s">
        <v>2543</v>
      </c>
      <c r="I1013" s="8" t="s">
        <v>2829</v>
      </c>
      <c r="J1013" s="8" t="s">
        <v>909</v>
      </c>
      <c r="K1013" s="8" t="s">
        <v>909</v>
      </c>
      <c r="L1013" s="8" t="s">
        <v>949</v>
      </c>
      <c r="M1013" s="8" t="s">
        <v>4598</v>
      </c>
      <c r="N1013" s="8" t="s">
        <v>4583</v>
      </c>
    </row>
    <row r="1014" spans="1:14" x14ac:dyDescent="0.3">
      <c r="A1014" s="6" t="s">
        <v>1426</v>
      </c>
      <c r="B1014" s="6" t="s">
        <v>82</v>
      </c>
      <c r="C1014" s="7">
        <v>1</v>
      </c>
      <c r="D1014" s="6">
        <v>53</v>
      </c>
      <c r="E1014" s="6">
        <v>53</v>
      </c>
      <c r="F1014" s="6">
        <v>0</v>
      </c>
      <c r="G1014" s="6" t="s">
        <v>1503</v>
      </c>
      <c r="H1014" s="6" t="s">
        <v>2543</v>
      </c>
      <c r="I1014" s="6" t="s">
        <v>2829</v>
      </c>
      <c r="J1014" s="6" t="s">
        <v>909</v>
      </c>
      <c r="K1014" s="6" t="s">
        <v>909</v>
      </c>
      <c r="L1014" s="6" t="s">
        <v>949</v>
      </c>
      <c r="M1014" s="6" t="s">
        <v>4598</v>
      </c>
      <c r="N1014" s="6" t="s">
        <v>4583</v>
      </c>
    </row>
    <row r="1015" spans="1:14" x14ac:dyDescent="0.3">
      <c r="A1015" s="8" t="s">
        <v>1250</v>
      </c>
      <c r="B1015" s="8" t="s">
        <v>82</v>
      </c>
      <c r="C1015" s="9">
        <v>0.51515151515151514</v>
      </c>
      <c r="D1015" s="8">
        <v>33</v>
      </c>
      <c r="E1015" s="8">
        <v>17</v>
      </c>
      <c r="F1015" s="8">
        <v>16</v>
      </c>
      <c r="G1015" s="8" t="s">
        <v>1503</v>
      </c>
      <c r="H1015" s="8" t="s">
        <v>2543</v>
      </c>
      <c r="I1015" s="8" t="s">
        <v>2829</v>
      </c>
      <c r="J1015" s="8" t="s">
        <v>909</v>
      </c>
      <c r="K1015" s="8" t="s">
        <v>909</v>
      </c>
      <c r="L1015" s="8" t="s">
        <v>949</v>
      </c>
      <c r="M1015" s="8" t="s">
        <v>4598</v>
      </c>
      <c r="N1015" s="8" t="s">
        <v>4583</v>
      </c>
    </row>
    <row r="1016" spans="1:14" x14ac:dyDescent="0.3">
      <c r="A1016" s="6" t="s">
        <v>308</v>
      </c>
      <c r="B1016" s="6" t="s">
        <v>82</v>
      </c>
      <c r="C1016" s="7">
        <v>0.73913043478260865</v>
      </c>
      <c r="D1016" s="6">
        <v>23</v>
      </c>
      <c r="E1016" s="6">
        <v>17</v>
      </c>
      <c r="F1016" s="6">
        <v>6</v>
      </c>
      <c r="G1016" s="6" t="s">
        <v>1503</v>
      </c>
      <c r="H1016" s="6" t="s">
        <v>2543</v>
      </c>
      <c r="I1016" s="6" t="s">
        <v>2829</v>
      </c>
      <c r="J1016" s="6" t="s">
        <v>909</v>
      </c>
      <c r="K1016" s="6" t="s">
        <v>909</v>
      </c>
      <c r="L1016" s="6" t="s">
        <v>949</v>
      </c>
      <c r="M1016" s="6" t="s">
        <v>4598</v>
      </c>
      <c r="N1016" s="6" t="s">
        <v>4583</v>
      </c>
    </row>
    <row r="1017" spans="1:14" x14ac:dyDescent="0.3">
      <c r="A1017" s="8" t="s">
        <v>308</v>
      </c>
      <c r="B1017" s="8" t="s">
        <v>1465</v>
      </c>
      <c r="C1017" s="9">
        <v>1</v>
      </c>
      <c r="D1017" s="8">
        <v>14</v>
      </c>
      <c r="E1017" s="8">
        <v>14</v>
      </c>
      <c r="F1017" s="8">
        <v>0</v>
      </c>
      <c r="G1017" s="8" t="s">
        <v>1503</v>
      </c>
      <c r="H1017" s="8" t="s">
        <v>2543</v>
      </c>
      <c r="I1017" s="8" t="s">
        <v>2829</v>
      </c>
      <c r="J1017" s="8" t="s">
        <v>909</v>
      </c>
      <c r="K1017" s="8" t="s">
        <v>909</v>
      </c>
      <c r="L1017" s="8" t="s">
        <v>949</v>
      </c>
      <c r="M1017" s="8" t="s">
        <v>4598</v>
      </c>
      <c r="N1017" s="8" t="s">
        <v>4583</v>
      </c>
    </row>
    <row r="1018" spans="1:14" x14ac:dyDescent="0.3">
      <c r="A1018" s="6" t="s">
        <v>1661</v>
      </c>
      <c r="B1018" s="6" t="s">
        <v>139</v>
      </c>
      <c r="C1018" s="7">
        <v>0.66666666666666663</v>
      </c>
      <c r="D1018" s="6">
        <v>3</v>
      </c>
      <c r="E1018" s="6">
        <v>2</v>
      </c>
      <c r="F1018" s="6">
        <v>1</v>
      </c>
      <c r="G1018" s="6" t="s">
        <v>1503</v>
      </c>
      <c r="H1018" s="6" t="s">
        <v>2543</v>
      </c>
      <c r="I1018" s="6" t="s">
        <v>2829</v>
      </c>
      <c r="J1018" s="6" t="s">
        <v>909</v>
      </c>
      <c r="K1018" s="6" t="s">
        <v>909</v>
      </c>
      <c r="L1018" s="6" t="s">
        <v>949</v>
      </c>
      <c r="M1018" s="6" t="s">
        <v>4598</v>
      </c>
      <c r="N1018" s="6" t="s">
        <v>4583</v>
      </c>
    </row>
    <row r="1019" spans="1:14" x14ac:dyDescent="0.3">
      <c r="A1019" s="8" t="s">
        <v>1661</v>
      </c>
      <c r="B1019" s="8" t="s">
        <v>655</v>
      </c>
      <c r="C1019" s="9">
        <v>1</v>
      </c>
      <c r="D1019" s="8">
        <v>1</v>
      </c>
      <c r="E1019" s="8">
        <v>1</v>
      </c>
      <c r="F1019" s="8">
        <v>0</v>
      </c>
      <c r="G1019" s="8" t="s">
        <v>1503</v>
      </c>
      <c r="H1019" s="8" t="s">
        <v>2543</v>
      </c>
      <c r="I1019" s="8" t="s">
        <v>2829</v>
      </c>
      <c r="J1019" s="8" t="s">
        <v>909</v>
      </c>
      <c r="K1019" s="8" t="s">
        <v>909</v>
      </c>
      <c r="L1019" s="8" t="s">
        <v>949</v>
      </c>
      <c r="M1019" s="8" t="s">
        <v>4598</v>
      </c>
      <c r="N1019" s="8" t="s">
        <v>4583</v>
      </c>
    </row>
    <row r="1020" spans="1:14" x14ac:dyDescent="0.3">
      <c r="A1020" s="6" t="s">
        <v>58</v>
      </c>
      <c r="B1020" s="6" t="s">
        <v>895</v>
      </c>
      <c r="C1020" s="7">
        <v>0.5</v>
      </c>
      <c r="D1020" s="6">
        <v>14</v>
      </c>
      <c r="E1020" s="6">
        <v>7</v>
      </c>
      <c r="F1020" s="6">
        <v>7</v>
      </c>
      <c r="G1020" s="6" t="s">
        <v>1503</v>
      </c>
      <c r="H1020" s="6" t="s">
        <v>2547</v>
      </c>
      <c r="I1020" s="6" t="s">
        <v>2829</v>
      </c>
      <c r="J1020" s="6" t="s">
        <v>897</v>
      </c>
      <c r="K1020" s="6" t="s">
        <v>897</v>
      </c>
      <c r="L1020" s="6" t="s">
        <v>872</v>
      </c>
      <c r="M1020" s="6" t="s">
        <v>4600</v>
      </c>
      <c r="N1020" s="6" t="s">
        <v>4583</v>
      </c>
    </row>
    <row r="1021" spans="1:14" x14ac:dyDescent="0.3">
      <c r="A1021" s="8" t="s">
        <v>55</v>
      </c>
      <c r="B1021" s="8" t="s">
        <v>895</v>
      </c>
      <c r="C1021" s="9">
        <v>0.61702127659574468</v>
      </c>
      <c r="D1021" s="8">
        <v>47</v>
      </c>
      <c r="E1021" s="8">
        <v>29</v>
      </c>
      <c r="F1021" s="8">
        <v>18</v>
      </c>
      <c r="G1021" s="8" t="s">
        <v>1503</v>
      </c>
      <c r="H1021" s="8" t="s">
        <v>2547</v>
      </c>
      <c r="I1021" s="8" t="s">
        <v>2829</v>
      </c>
      <c r="J1021" s="8" t="s">
        <v>897</v>
      </c>
      <c r="K1021" s="8" t="s">
        <v>897</v>
      </c>
      <c r="L1021" s="8" t="s">
        <v>872</v>
      </c>
      <c r="M1021" s="8" t="s">
        <v>4600</v>
      </c>
      <c r="N1021" s="8" t="s">
        <v>4583</v>
      </c>
    </row>
    <row r="1022" spans="1:14" x14ac:dyDescent="0.3">
      <c r="A1022" s="6" t="s">
        <v>55</v>
      </c>
      <c r="B1022" s="6" t="s">
        <v>506</v>
      </c>
      <c r="C1022" s="7">
        <v>0.69841269841269837</v>
      </c>
      <c r="D1022" s="6">
        <v>63</v>
      </c>
      <c r="E1022" s="6">
        <v>44</v>
      </c>
      <c r="F1022" s="6">
        <v>19</v>
      </c>
      <c r="G1022" s="6" t="s">
        <v>1503</v>
      </c>
      <c r="H1022" s="6" t="s">
        <v>2547</v>
      </c>
      <c r="I1022" s="6" t="s">
        <v>2829</v>
      </c>
      <c r="J1022" s="6" t="s">
        <v>897</v>
      </c>
      <c r="K1022" s="6" t="s">
        <v>897</v>
      </c>
      <c r="L1022" s="6" t="s">
        <v>872</v>
      </c>
      <c r="M1022" s="6" t="s">
        <v>4600</v>
      </c>
      <c r="N1022" s="6" t="s">
        <v>4583</v>
      </c>
    </row>
    <row r="1023" spans="1:14" x14ac:dyDescent="0.3">
      <c r="A1023" s="8" t="s">
        <v>506</v>
      </c>
      <c r="B1023" s="8" t="s">
        <v>1674</v>
      </c>
      <c r="C1023" s="9">
        <v>1</v>
      </c>
      <c r="D1023" s="8">
        <v>55</v>
      </c>
      <c r="E1023" s="8">
        <v>55</v>
      </c>
      <c r="F1023" s="8">
        <v>0</v>
      </c>
      <c r="G1023" s="8" t="s">
        <v>1503</v>
      </c>
      <c r="H1023" s="8" t="s">
        <v>2547</v>
      </c>
      <c r="I1023" s="8" t="s">
        <v>2829</v>
      </c>
      <c r="J1023" s="8" t="s">
        <v>897</v>
      </c>
      <c r="K1023" s="8" t="s">
        <v>897</v>
      </c>
      <c r="L1023" s="8" t="s">
        <v>872</v>
      </c>
      <c r="M1023" s="8" t="s">
        <v>4600</v>
      </c>
      <c r="N1023" s="8" t="s">
        <v>4583</v>
      </c>
    </row>
    <row r="1024" spans="1:14" x14ac:dyDescent="0.3">
      <c r="A1024" s="6" t="s">
        <v>233</v>
      </c>
      <c r="B1024" s="6" t="s">
        <v>1674</v>
      </c>
      <c r="C1024" s="7">
        <v>0.59090909090909094</v>
      </c>
      <c r="D1024" s="6">
        <v>22</v>
      </c>
      <c r="E1024" s="6">
        <v>13</v>
      </c>
      <c r="F1024" s="6">
        <v>9</v>
      </c>
      <c r="G1024" s="6" t="s">
        <v>1503</v>
      </c>
      <c r="H1024" s="6" t="s">
        <v>2547</v>
      </c>
      <c r="I1024" s="6" t="s">
        <v>2829</v>
      </c>
      <c r="J1024" s="6" t="s">
        <v>897</v>
      </c>
      <c r="K1024" s="6" t="s">
        <v>897</v>
      </c>
      <c r="L1024" s="6" t="s">
        <v>872</v>
      </c>
      <c r="M1024" s="6" t="s">
        <v>4600</v>
      </c>
      <c r="N1024" s="6" t="s">
        <v>4583</v>
      </c>
    </row>
    <row r="1025" spans="1:14" x14ac:dyDescent="0.3">
      <c r="A1025" s="8" t="s">
        <v>233</v>
      </c>
      <c r="B1025" s="8" t="s">
        <v>71</v>
      </c>
      <c r="C1025" s="9">
        <v>1</v>
      </c>
      <c r="D1025" s="8">
        <v>27</v>
      </c>
      <c r="E1025" s="8">
        <v>27</v>
      </c>
      <c r="F1025" s="8">
        <v>0</v>
      </c>
      <c r="G1025" s="8" t="s">
        <v>1503</v>
      </c>
      <c r="H1025" s="8" t="s">
        <v>2547</v>
      </c>
      <c r="I1025" s="8" t="s">
        <v>2829</v>
      </c>
      <c r="J1025" s="8" t="s">
        <v>897</v>
      </c>
      <c r="K1025" s="8" t="s">
        <v>897</v>
      </c>
      <c r="L1025" s="8" t="s">
        <v>872</v>
      </c>
      <c r="M1025" s="8" t="s">
        <v>4600</v>
      </c>
      <c r="N1025" s="8" t="s">
        <v>4583</v>
      </c>
    </row>
    <row r="1026" spans="1:14" x14ac:dyDescent="0.3">
      <c r="A1026" s="6" t="s">
        <v>874</v>
      </c>
      <c r="B1026" s="6" t="s">
        <v>852</v>
      </c>
      <c r="C1026" s="7">
        <v>0.8</v>
      </c>
      <c r="D1026" s="6">
        <v>5</v>
      </c>
      <c r="E1026" s="6">
        <v>4</v>
      </c>
      <c r="F1026" s="6">
        <v>1</v>
      </c>
      <c r="G1026" s="6" t="s">
        <v>1503</v>
      </c>
      <c r="H1026" s="6" t="s">
        <v>2551</v>
      </c>
      <c r="I1026" s="6" t="s">
        <v>2807</v>
      </c>
      <c r="J1026" s="6" t="s">
        <v>850</v>
      </c>
      <c r="K1026" s="6" t="s">
        <v>850</v>
      </c>
      <c r="L1026" s="6" t="s">
        <v>909</v>
      </c>
      <c r="M1026" s="6" t="s">
        <v>4601</v>
      </c>
      <c r="N1026" s="6" t="s">
        <v>4583</v>
      </c>
    </row>
    <row r="1027" spans="1:14" x14ac:dyDescent="0.3">
      <c r="A1027" s="8" t="s">
        <v>852</v>
      </c>
      <c r="B1027" s="8" t="s">
        <v>178</v>
      </c>
      <c r="C1027" s="9">
        <v>0.86206896551724133</v>
      </c>
      <c r="D1027" s="8">
        <v>29</v>
      </c>
      <c r="E1027" s="8">
        <v>25</v>
      </c>
      <c r="F1027" s="8">
        <v>4</v>
      </c>
      <c r="G1027" s="8" t="s">
        <v>1503</v>
      </c>
      <c r="H1027" s="8" t="s">
        <v>2551</v>
      </c>
      <c r="I1027" s="8" t="s">
        <v>2807</v>
      </c>
      <c r="J1027" s="8" t="s">
        <v>850</v>
      </c>
      <c r="K1027" s="8" t="s">
        <v>850</v>
      </c>
      <c r="L1027" s="8" t="s">
        <v>909</v>
      </c>
      <c r="M1027" s="8" t="s">
        <v>4601</v>
      </c>
      <c r="N1027" s="8" t="s">
        <v>4583</v>
      </c>
    </row>
    <row r="1028" spans="1:14" x14ac:dyDescent="0.3">
      <c r="A1028" s="6" t="s">
        <v>852</v>
      </c>
      <c r="B1028" s="6" t="s">
        <v>191</v>
      </c>
      <c r="C1028" s="7">
        <v>0.75</v>
      </c>
      <c r="D1028" s="6">
        <v>8</v>
      </c>
      <c r="E1028" s="6">
        <v>6</v>
      </c>
      <c r="F1028" s="6">
        <v>2</v>
      </c>
      <c r="G1028" s="6" t="s">
        <v>1503</v>
      </c>
      <c r="H1028" s="6" t="s">
        <v>2551</v>
      </c>
      <c r="I1028" s="6" t="s">
        <v>2807</v>
      </c>
      <c r="J1028" s="6" t="s">
        <v>850</v>
      </c>
      <c r="K1028" s="6" t="s">
        <v>850</v>
      </c>
      <c r="L1028" s="6" t="s">
        <v>909</v>
      </c>
      <c r="M1028" s="6" t="s">
        <v>4601</v>
      </c>
      <c r="N1028" s="6" t="s">
        <v>4583</v>
      </c>
    </row>
    <row r="1029" spans="1:14" x14ac:dyDescent="0.3">
      <c r="A1029" s="8" t="s">
        <v>191</v>
      </c>
      <c r="B1029" s="8" t="s">
        <v>83</v>
      </c>
      <c r="C1029" s="9">
        <v>0.6</v>
      </c>
      <c r="D1029" s="8">
        <v>20</v>
      </c>
      <c r="E1029" s="8">
        <v>12</v>
      </c>
      <c r="F1029" s="8">
        <v>8</v>
      </c>
      <c r="G1029" s="8" t="s">
        <v>1503</v>
      </c>
      <c r="H1029" s="8" t="s">
        <v>2551</v>
      </c>
      <c r="I1029" s="8" t="s">
        <v>2807</v>
      </c>
      <c r="J1029" s="8" t="s">
        <v>850</v>
      </c>
      <c r="K1029" s="8" t="s">
        <v>850</v>
      </c>
      <c r="L1029" s="8" t="s">
        <v>909</v>
      </c>
      <c r="M1029" s="8" t="s">
        <v>4601</v>
      </c>
      <c r="N1029" s="8" t="s">
        <v>4583</v>
      </c>
    </row>
    <row r="1030" spans="1:14" x14ac:dyDescent="0.3">
      <c r="A1030" s="6" t="s">
        <v>191</v>
      </c>
      <c r="B1030" s="6" t="s">
        <v>1567</v>
      </c>
      <c r="C1030" s="7">
        <v>0.61538461538461542</v>
      </c>
      <c r="D1030" s="6">
        <v>13</v>
      </c>
      <c r="E1030" s="6">
        <v>8</v>
      </c>
      <c r="F1030" s="6">
        <v>5</v>
      </c>
      <c r="G1030" s="6" t="s">
        <v>1503</v>
      </c>
      <c r="H1030" s="6" t="s">
        <v>2551</v>
      </c>
      <c r="I1030" s="6" t="s">
        <v>2807</v>
      </c>
      <c r="J1030" s="6" t="s">
        <v>850</v>
      </c>
      <c r="K1030" s="6" t="s">
        <v>850</v>
      </c>
      <c r="L1030" s="6" t="s">
        <v>909</v>
      </c>
      <c r="M1030" s="6" t="s">
        <v>4601</v>
      </c>
      <c r="N1030" s="6" t="s">
        <v>4583</v>
      </c>
    </row>
    <row r="1031" spans="1:14" x14ac:dyDescent="0.3">
      <c r="A1031" s="8" t="s">
        <v>1567</v>
      </c>
      <c r="B1031" s="8" t="s">
        <v>246</v>
      </c>
      <c r="C1031" s="9">
        <v>1</v>
      </c>
      <c r="D1031" s="8">
        <v>5</v>
      </c>
      <c r="E1031" s="8">
        <v>5</v>
      </c>
      <c r="F1031" s="8">
        <v>0</v>
      </c>
      <c r="G1031" s="8" t="s">
        <v>1503</v>
      </c>
      <c r="H1031" s="8" t="s">
        <v>2551</v>
      </c>
      <c r="I1031" s="8" t="s">
        <v>2807</v>
      </c>
      <c r="J1031" s="8" t="s">
        <v>850</v>
      </c>
      <c r="K1031" s="8" t="s">
        <v>850</v>
      </c>
      <c r="L1031" s="8" t="s">
        <v>909</v>
      </c>
      <c r="M1031" s="8" t="s">
        <v>4601</v>
      </c>
      <c r="N1031" s="8" t="s">
        <v>4583</v>
      </c>
    </row>
    <row r="1032" spans="1:14" x14ac:dyDescent="0.3">
      <c r="A1032" s="6" t="s">
        <v>246</v>
      </c>
      <c r="B1032" s="6" t="s">
        <v>239</v>
      </c>
      <c r="C1032" s="7">
        <v>0.8</v>
      </c>
      <c r="D1032" s="6">
        <v>20</v>
      </c>
      <c r="E1032" s="6">
        <v>16</v>
      </c>
      <c r="F1032" s="6">
        <v>4</v>
      </c>
      <c r="G1032" s="6" t="s">
        <v>1503</v>
      </c>
      <c r="H1032" s="6" t="s">
        <v>2551</v>
      </c>
      <c r="I1032" s="6" t="s">
        <v>2807</v>
      </c>
      <c r="J1032" s="6" t="s">
        <v>850</v>
      </c>
      <c r="K1032" s="6" t="s">
        <v>850</v>
      </c>
      <c r="L1032" s="6" t="s">
        <v>909</v>
      </c>
      <c r="M1032" s="6" t="s">
        <v>4601</v>
      </c>
      <c r="N1032" s="6" t="s">
        <v>4583</v>
      </c>
    </row>
    <row r="1033" spans="1:14" x14ac:dyDescent="0.3">
      <c r="A1033" s="8" t="s">
        <v>246</v>
      </c>
      <c r="B1033" s="8" t="s">
        <v>240</v>
      </c>
      <c r="C1033" s="9">
        <v>0.75</v>
      </c>
      <c r="D1033" s="8">
        <v>8</v>
      </c>
      <c r="E1033" s="8">
        <v>6</v>
      </c>
      <c r="F1033" s="8">
        <v>2</v>
      </c>
      <c r="G1033" s="8" t="s">
        <v>1503</v>
      </c>
      <c r="H1033" s="8" t="s">
        <v>2551</v>
      </c>
      <c r="I1033" s="8" t="s">
        <v>2807</v>
      </c>
      <c r="J1033" s="8" t="s">
        <v>850</v>
      </c>
      <c r="K1033" s="8" t="s">
        <v>850</v>
      </c>
      <c r="L1033" s="8" t="s">
        <v>909</v>
      </c>
      <c r="M1033" s="8" t="s">
        <v>4601</v>
      </c>
      <c r="N1033" s="8" t="s">
        <v>4583</v>
      </c>
    </row>
    <row r="1034" spans="1:14" x14ac:dyDescent="0.3">
      <c r="A1034" s="6" t="s">
        <v>240</v>
      </c>
      <c r="B1034" s="6" t="s">
        <v>636</v>
      </c>
      <c r="C1034" s="7">
        <v>0.88235294117647056</v>
      </c>
      <c r="D1034" s="6">
        <v>17</v>
      </c>
      <c r="E1034" s="6">
        <v>15</v>
      </c>
      <c r="F1034" s="6">
        <v>2</v>
      </c>
      <c r="G1034" s="6" t="s">
        <v>1503</v>
      </c>
      <c r="H1034" s="6" t="s">
        <v>2551</v>
      </c>
      <c r="I1034" s="6" t="s">
        <v>2807</v>
      </c>
      <c r="J1034" s="6" t="s">
        <v>850</v>
      </c>
      <c r="K1034" s="6" t="s">
        <v>850</v>
      </c>
      <c r="L1034" s="6" t="s">
        <v>909</v>
      </c>
      <c r="M1034" s="6" t="s">
        <v>4601</v>
      </c>
      <c r="N1034" s="6" t="s">
        <v>4583</v>
      </c>
    </row>
    <row r="1035" spans="1:14" x14ac:dyDescent="0.3">
      <c r="A1035" s="8" t="s">
        <v>58</v>
      </c>
      <c r="B1035" s="8" t="s">
        <v>895</v>
      </c>
      <c r="C1035" s="9">
        <v>0.78787878787878785</v>
      </c>
      <c r="D1035" s="8">
        <v>33</v>
      </c>
      <c r="E1035" s="8">
        <v>26</v>
      </c>
      <c r="F1035" s="8">
        <v>7</v>
      </c>
      <c r="G1035" s="8" t="s">
        <v>1503</v>
      </c>
      <c r="H1035" s="8" t="s">
        <v>2556</v>
      </c>
      <c r="I1035" s="8" t="s">
        <v>2807</v>
      </c>
      <c r="J1035" s="8" t="s">
        <v>897</v>
      </c>
      <c r="K1035" s="8" t="s">
        <v>897</v>
      </c>
      <c r="L1035" s="8" t="s">
        <v>883</v>
      </c>
      <c r="M1035" s="8" t="s">
        <v>4603</v>
      </c>
      <c r="N1035" s="8" t="s">
        <v>4583</v>
      </c>
    </row>
    <row r="1036" spans="1:14" x14ac:dyDescent="0.3">
      <c r="A1036" s="6" t="s">
        <v>55</v>
      </c>
      <c r="B1036" s="6" t="s">
        <v>58</v>
      </c>
      <c r="C1036" s="7">
        <v>0.8</v>
      </c>
      <c r="D1036" s="6">
        <v>10</v>
      </c>
      <c r="E1036" s="6">
        <v>8</v>
      </c>
      <c r="F1036" s="6">
        <v>2</v>
      </c>
      <c r="G1036" s="6" t="s">
        <v>1503</v>
      </c>
      <c r="H1036" s="6" t="s">
        <v>2556</v>
      </c>
      <c r="I1036" s="6" t="s">
        <v>2807</v>
      </c>
      <c r="J1036" s="6" t="s">
        <v>897</v>
      </c>
      <c r="K1036" s="6" t="s">
        <v>897</v>
      </c>
      <c r="L1036" s="6" t="s">
        <v>883</v>
      </c>
      <c r="M1036" s="6" t="s">
        <v>4603</v>
      </c>
      <c r="N1036" s="6" t="s">
        <v>4583</v>
      </c>
    </row>
    <row r="1037" spans="1:14" x14ac:dyDescent="0.3">
      <c r="A1037" s="8" t="s">
        <v>506</v>
      </c>
      <c r="B1037" s="8" t="s">
        <v>58</v>
      </c>
      <c r="C1037" s="9">
        <v>0.5</v>
      </c>
      <c r="D1037" s="8">
        <v>2</v>
      </c>
      <c r="E1037" s="8">
        <v>1</v>
      </c>
      <c r="F1037" s="8">
        <v>1</v>
      </c>
      <c r="G1037" s="8" t="s">
        <v>1503</v>
      </c>
      <c r="H1037" s="8" t="s">
        <v>2556</v>
      </c>
      <c r="I1037" s="8" t="s">
        <v>2807</v>
      </c>
      <c r="J1037" s="8" t="s">
        <v>897</v>
      </c>
      <c r="K1037" s="8" t="s">
        <v>897</v>
      </c>
      <c r="L1037" s="8" t="s">
        <v>883</v>
      </c>
      <c r="M1037" s="8" t="s">
        <v>4603</v>
      </c>
      <c r="N1037" s="8" t="s">
        <v>4583</v>
      </c>
    </row>
    <row r="1038" spans="1:14" x14ac:dyDescent="0.3">
      <c r="A1038" s="6" t="s">
        <v>629</v>
      </c>
      <c r="B1038" s="6" t="s">
        <v>58</v>
      </c>
      <c r="C1038" s="7">
        <v>0.5</v>
      </c>
      <c r="D1038" s="6">
        <v>2</v>
      </c>
      <c r="E1038" s="6">
        <v>1</v>
      </c>
      <c r="F1038" s="6">
        <v>1</v>
      </c>
      <c r="G1038" s="6" t="s">
        <v>1503</v>
      </c>
      <c r="H1038" s="6" t="s">
        <v>2556</v>
      </c>
      <c r="I1038" s="6" t="s">
        <v>2807</v>
      </c>
      <c r="J1038" s="6" t="s">
        <v>897</v>
      </c>
      <c r="K1038" s="6" t="s">
        <v>897</v>
      </c>
      <c r="L1038" s="6" t="s">
        <v>883</v>
      </c>
      <c r="M1038" s="6" t="s">
        <v>4603</v>
      </c>
      <c r="N1038" s="6" t="s">
        <v>4583</v>
      </c>
    </row>
    <row r="1039" spans="1:14" x14ac:dyDescent="0.3">
      <c r="A1039" s="8" t="s">
        <v>4610</v>
      </c>
      <c r="B1039" s="8" t="s">
        <v>58</v>
      </c>
      <c r="C1039" s="9">
        <v>0.5</v>
      </c>
      <c r="D1039" s="8">
        <v>6</v>
      </c>
      <c r="E1039" s="8">
        <v>3</v>
      </c>
      <c r="F1039" s="8">
        <v>3</v>
      </c>
      <c r="G1039" s="8" t="s">
        <v>1503</v>
      </c>
      <c r="H1039" s="8" t="s">
        <v>2556</v>
      </c>
      <c r="I1039" s="8" t="s">
        <v>2807</v>
      </c>
      <c r="J1039" s="8" t="s">
        <v>897</v>
      </c>
      <c r="K1039" s="8" t="s">
        <v>897</v>
      </c>
      <c r="L1039" s="8" t="s">
        <v>883</v>
      </c>
      <c r="M1039" s="8" t="s">
        <v>4603</v>
      </c>
      <c r="N1039" s="8" t="s">
        <v>4583</v>
      </c>
    </row>
    <row r="1040" spans="1:14" x14ac:dyDescent="0.3">
      <c r="A1040" s="6" t="s">
        <v>4610</v>
      </c>
      <c r="B1040" s="6" t="s">
        <v>71</v>
      </c>
      <c r="C1040" s="7">
        <v>0.67567567567567566</v>
      </c>
      <c r="D1040" s="6">
        <v>37</v>
      </c>
      <c r="E1040" s="6">
        <v>25</v>
      </c>
      <c r="F1040" s="6">
        <v>12</v>
      </c>
      <c r="G1040" s="6" t="s">
        <v>1503</v>
      </c>
      <c r="H1040" s="6" t="s">
        <v>2556</v>
      </c>
      <c r="I1040" s="6" t="s">
        <v>2807</v>
      </c>
      <c r="J1040" s="6" t="s">
        <v>897</v>
      </c>
      <c r="K1040" s="6" t="s">
        <v>897</v>
      </c>
      <c r="L1040" s="6" t="s">
        <v>883</v>
      </c>
      <c r="M1040" s="6" t="s">
        <v>4603</v>
      </c>
      <c r="N1040" s="6" t="s">
        <v>4583</v>
      </c>
    </row>
    <row r="1041" spans="1:14" x14ac:dyDescent="0.3">
      <c r="A1041" s="8" t="s">
        <v>4610</v>
      </c>
      <c r="B1041" s="8" t="s">
        <v>215</v>
      </c>
      <c r="C1041" s="9">
        <v>0.5</v>
      </c>
      <c r="D1041" s="8">
        <v>8</v>
      </c>
      <c r="E1041" s="8">
        <v>4</v>
      </c>
      <c r="F1041" s="8">
        <v>4</v>
      </c>
      <c r="G1041" s="8" t="s">
        <v>1503</v>
      </c>
      <c r="H1041" s="8" t="s">
        <v>2556</v>
      </c>
      <c r="I1041" s="8" t="s">
        <v>2807</v>
      </c>
      <c r="J1041" s="8" t="s">
        <v>897</v>
      </c>
      <c r="K1041" s="8" t="s">
        <v>897</v>
      </c>
      <c r="L1041" s="8" t="s">
        <v>883</v>
      </c>
      <c r="M1041" s="8" t="s">
        <v>4603</v>
      </c>
      <c r="N1041" s="8" t="s">
        <v>4583</v>
      </c>
    </row>
    <row r="1042" spans="1:14" x14ac:dyDescent="0.3">
      <c r="A1042" s="6" t="s">
        <v>215</v>
      </c>
      <c r="B1042" s="6" t="s">
        <v>772</v>
      </c>
      <c r="C1042" s="7">
        <v>1</v>
      </c>
      <c r="D1042" s="6">
        <v>3</v>
      </c>
      <c r="E1042" s="6">
        <v>3</v>
      </c>
      <c r="F1042" s="6">
        <v>0</v>
      </c>
      <c r="G1042" s="6" t="s">
        <v>1503</v>
      </c>
      <c r="H1042" s="6" t="s">
        <v>2556</v>
      </c>
      <c r="I1042" s="6" t="s">
        <v>2807</v>
      </c>
      <c r="J1042" s="6" t="s">
        <v>897</v>
      </c>
      <c r="K1042" s="6" t="s">
        <v>897</v>
      </c>
      <c r="L1042" s="6" t="s">
        <v>883</v>
      </c>
      <c r="M1042" s="6" t="s">
        <v>4603</v>
      </c>
      <c r="N1042" s="6" t="s">
        <v>4583</v>
      </c>
    </row>
    <row r="1043" spans="1:14" x14ac:dyDescent="0.3">
      <c r="A1043" s="8" t="s">
        <v>215</v>
      </c>
      <c r="B1043" s="8" t="s">
        <v>221</v>
      </c>
      <c r="C1043" s="9">
        <v>1</v>
      </c>
      <c r="D1043" s="8">
        <v>4</v>
      </c>
      <c r="E1043" s="8">
        <v>4</v>
      </c>
      <c r="F1043" s="8">
        <v>0</v>
      </c>
      <c r="G1043" s="8" t="s">
        <v>1503</v>
      </c>
      <c r="H1043" s="8" t="s">
        <v>2556</v>
      </c>
      <c r="I1043" s="8" t="s">
        <v>2807</v>
      </c>
      <c r="J1043" s="8" t="s">
        <v>897</v>
      </c>
      <c r="K1043" s="8" t="s">
        <v>897</v>
      </c>
      <c r="L1043" s="8" t="s">
        <v>883</v>
      </c>
      <c r="M1043" s="8" t="s">
        <v>4603</v>
      </c>
      <c r="N1043" s="8" t="s">
        <v>4583</v>
      </c>
    </row>
    <row r="1044" spans="1:14" x14ac:dyDescent="0.3">
      <c r="A1044" s="6" t="s">
        <v>1707</v>
      </c>
      <c r="B1044" s="6" t="s">
        <v>215</v>
      </c>
      <c r="C1044" s="7">
        <v>1</v>
      </c>
      <c r="D1044" s="6">
        <v>1</v>
      </c>
      <c r="E1044" s="6">
        <v>1</v>
      </c>
      <c r="F1044" s="6">
        <v>0</v>
      </c>
      <c r="G1044" s="6" t="s">
        <v>1503</v>
      </c>
      <c r="H1044" s="6" t="s">
        <v>2556</v>
      </c>
      <c r="I1044" s="6" t="s">
        <v>2807</v>
      </c>
      <c r="J1044" s="6" t="s">
        <v>897</v>
      </c>
      <c r="K1044" s="6" t="s">
        <v>897</v>
      </c>
      <c r="L1044" s="6" t="s">
        <v>883</v>
      </c>
      <c r="M1044" s="6" t="s">
        <v>4603</v>
      </c>
      <c r="N1044" s="6" t="s">
        <v>4583</v>
      </c>
    </row>
    <row r="1045" spans="1:14" x14ac:dyDescent="0.3">
      <c r="A1045" s="8" t="s">
        <v>31</v>
      </c>
      <c r="B1045" s="8" t="s">
        <v>292</v>
      </c>
      <c r="C1045" s="9">
        <v>0.82608695652173914</v>
      </c>
      <c r="D1045" s="8">
        <v>23</v>
      </c>
      <c r="E1045" s="8">
        <v>19</v>
      </c>
      <c r="F1045" s="8">
        <v>4</v>
      </c>
      <c r="G1045" s="8" t="s">
        <v>1503</v>
      </c>
      <c r="H1045" s="8" t="s">
        <v>2560</v>
      </c>
      <c r="I1045" s="8" t="s">
        <v>2807</v>
      </c>
      <c r="J1045" s="8" t="s">
        <v>872</v>
      </c>
      <c r="K1045" s="8" t="s">
        <v>872</v>
      </c>
      <c r="L1045" s="8" t="s">
        <v>850</v>
      </c>
      <c r="M1045" s="8" t="s">
        <v>4602</v>
      </c>
      <c r="N1045" s="8" t="s">
        <v>4583</v>
      </c>
    </row>
    <row r="1046" spans="1:14" x14ac:dyDescent="0.3">
      <c r="A1046" s="6" t="s">
        <v>449</v>
      </c>
      <c r="B1046" s="6" t="s">
        <v>31</v>
      </c>
      <c r="C1046" s="7">
        <v>0.71794871794871795</v>
      </c>
      <c r="D1046" s="6">
        <v>78</v>
      </c>
      <c r="E1046" s="6">
        <v>56</v>
      </c>
      <c r="F1046" s="6">
        <v>22</v>
      </c>
      <c r="G1046" s="6" t="s">
        <v>1503</v>
      </c>
      <c r="H1046" s="6" t="s">
        <v>2560</v>
      </c>
      <c r="I1046" s="6" t="s">
        <v>2807</v>
      </c>
      <c r="J1046" s="6" t="s">
        <v>872</v>
      </c>
      <c r="K1046" s="6" t="s">
        <v>872</v>
      </c>
      <c r="L1046" s="6" t="s">
        <v>850</v>
      </c>
      <c r="M1046" s="6" t="s">
        <v>4602</v>
      </c>
      <c r="N1046" s="6" t="s">
        <v>4583</v>
      </c>
    </row>
    <row r="1047" spans="1:14" x14ac:dyDescent="0.3">
      <c r="A1047" s="8" t="s">
        <v>31</v>
      </c>
      <c r="B1047" s="8" t="s">
        <v>858</v>
      </c>
      <c r="C1047" s="9">
        <v>0.59375</v>
      </c>
      <c r="D1047" s="8">
        <v>32</v>
      </c>
      <c r="E1047" s="8">
        <v>19</v>
      </c>
      <c r="F1047" s="8">
        <v>13</v>
      </c>
      <c r="G1047" s="8" t="s">
        <v>1503</v>
      </c>
      <c r="H1047" s="8" t="s">
        <v>2560</v>
      </c>
      <c r="I1047" s="8" t="s">
        <v>2807</v>
      </c>
      <c r="J1047" s="8" t="s">
        <v>872</v>
      </c>
      <c r="K1047" s="8" t="s">
        <v>872</v>
      </c>
      <c r="L1047" s="8" t="s">
        <v>850</v>
      </c>
      <c r="M1047" s="8" t="s">
        <v>4602</v>
      </c>
      <c r="N1047" s="8" t="s">
        <v>4583</v>
      </c>
    </row>
    <row r="1048" spans="1:14" x14ac:dyDescent="0.3">
      <c r="A1048" s="6" t="s">
        <v>104</v>
      </c>
      <c r="B1048" s="6" t="s">
        <v>31</v>
      </c>
      <c r="C1048" s="7">
        <v>0.6</v>
      </c>
      <c r="D1048" s="6">
        <v>20</v>
      </c>
      <c r="E1048" s="6">
        <v>12</v>
      </c>
      <c r="F1048" s="6">
        <v>8</v>
      </c>
      <c r="G1048" s="6" t="s">
        <v>1503</v>
      </c>
      <c r="H1048" s="6" t="s">
        <v>2560</v>
      </c>
      <c r="I1048" s="6" t="s">
        <v>2807</v>
      </c>
      <c r="J1048" s="6" t="s">
        <v>872</v>
      </c>
      <c r="K1048" s="6" t="s">
        <v>872</v>
      </c>
      <c r="L1048" s="6" t="s">
        <v>850</v>
      </c>
      <c r="M1048" s="6" t="s">
        <v>4602</v>
      </c>
      <c r="N1048" s="6" t="s">
        <v>4583</v>
      </c>
    </row>
    <row r="1049" spans="1:14" x14ac:dyDescent="0.3">
      <c r="A1049" s="8" t="s">
        <v>138</v>
      </c>
      <c r="B1049" s="8" t="s">
        <v>31</v>
      </c>
      <c r="C1049" s="9">
        <v>0.66666666666666663</v>
      </c>
      <c r="D1049" s="8">
        <v>3</v>
      </c>
      <c r="E1049" s="8">
        <v>2</v>
      </c>
      <c r="F1049" s="8">
        <v>1</v>
      </c>
      <c r="G1049" s="8" t="s">
        <v>1503</v>
      </c>
      <c r="H1049" s="8" t="s">
        <v>2560</v>
      </c>
      <c r="I1049" s="8" t="s">
        <v>2807</v>
      </c>
      <c r="J1049" s="8" t="s">
        <v>872</v>
      </c>
      <c r="K1049" s="8" t="s">
        <v>872</v>
      </c>
      <c r="L1049" s="8" t="s">
        <v>850</v>
      </c>
      <c r="M1049" s="8" t="s">
        <v>4602</v>
      </c>
      <c r="N1049" s="8" t="s">
        <v>4583</v>
      </c>
    </row>
    <row r="1050" spans="1:14" x14ac:dyDescent="0.3">
      <c r="A1050" s="6" t="s">
        <v>46</v>
      </c>
      <c r="B1050" s="6" t="s">
        <v>31</v>
      </c>
      <c r="C1050" s="7">
        <v>1</v>
      </c>
      <c r="D1050" s="6">
        <v>6</v>
      </c>
      <c r="E1050" s="6">
        <v>6</v>
      </c>
      <c r="F1050" s="6">
        <v>0</v>
      </c>
      <c r="G1050" s="6" t="s">
        <v>1503</v>
      </c>
      <c r="H1050" s="6" t="s">
        <v>2560</v>
      </c>
      <c r="I1050" s="6" t="s">
        <v>2807</v>
      </c>
      <c r="J1050" s="6" t="s">
        <v>872</v>
      </c>
      <c r="K1050" s="6" t="s">
        <v>872</v>
      </c>
      <c r="L1050" s="6" t="s">
        <v>850</v>
      </c>
      <c r="M1050" s="6" t="s">
        <v>4602</v>
      </c>
      <c r="N1050" s="6" t="s">
        <v>4583</v>
      </c>
    </row>
    <row r="1051" spans="1:14" x14ac:dyDescent="0.3">
      <c r="A1051" s="8" t="s">
        <v>46</v>
      </c>
      <c r="B1051" s="8" t="s">
        <v>67</v>
      </c>
      <c r="C1051" s="9">
        <v>1</v>
      </c>
      <c r="D1051" s="8">
        <v>3</v>
      </c>
      <c r="E1051" s="8">
        <v>3</v>
      </c>
      <c r="F1051" s="8">
        <v>0</v>
      </c>
      <c r="G1051" s="8" t="s">
        <v>1503</v>
      </c>
      <c r="H1051" s="8" t="s">
        <v>2560</v>
      </c>
      <c r="I1051" s="8" t="s">
        <v>2807</v>
      </c>
      <c r="J1051" s="8" t="s">
        <v>872</v>
      </c>
      <c r="K1051" s="8" t="s">
        <v>872</v>
      </c>
      <c r="L1051" s="8" t="s">
        <v>850</v>
      </c>
      <c r="M1051" s="8" t="s">
        <v>4602</v>
      </c>
      <c r="N1051" s="8" t="s">
        <v>4583</v>
      </c>
    </row>
    <row r="1052" spans="1:14" x14ac:dyDescent="0.3">
      <c r="A1052" s="6" t="s">
        <v>935</v>
      </c>
      <c r="B1052" s="6" t="s">
        <v>67</v>
      </c>
      <c r="C1052" s="7">
        <v>1</v>
      </c>
      <c r="D1052" s="6">
        <v>6</v>
      </c>
      <c r="E1052" s="6">
        <v>6</v>
      </c>
      <c r="F1052" s="6">
        <v>0</v>
      </c>
      <c r="G1052" s="6" t="s">
        <v>1503</v>
      </c>
      <c r="H1052" s="6" t="s">
        <v>2560</v>
      </c>
      <c r="I1052" s="6" t="s">
        <v>2807</v>
      </c>
      <c r="J1052" s="6" t="s">
        <v>872</v>
      </c>
      <c r="K1052" s="6" t="s">
        <v>872</v>
      </c>
      <c r="L1052" s="6" t="s">
        <v>850</v>
      </c>
      <c r="M1052" s="6" t="s">
        <v>4602</v>
      </c>
      <c r="N1052" s="6" t="s">
        <v>4583</v>
      </c>
    </row>
    <row r="1053" spans="1:14" x14ac:dyDescent="0.3">
      <c r="A1053" s="8" t="s">
        <v>299</v>
      </c>
      <c r="B1053" s="8" t="s">
        <v>1615</v>
      </c>
      <c r="C1053" s="9">
        <v>0.52631578947368418</v>
      </c>
      <c r="D1053" s="8">
        <v>38</v>
      </c>
      <c r="E1053" s="8">
        <v>20</v>
      </c>
      <c r="F1053" s="8">
        <v>18</v>
      </c>
      <c r="G1053" s="8" t="s">
        <v>1503</v>
      </c>
      <c r="H1053" s="8" t="s">
        <v>2564</v>
      </c>
      <c r="I1053" s="8" t="s">
        <v>2807</v>
      </c>
      <c r="J1053" s="8" t="s">
        <v>909</v>
      </c>
      <c r="K1053" s="8" t="s">
        <v>909</v>
      </c>
      <c r="L1053" s="8" t="s">
        <v>949</v>
      </c>
      <c r="M1053" s="8" t="s">
        <v>4598</v>
      </c>
      <c r="N1053" s="8" t="s">
        <v>4583</v>
      </c>
    </row>
    <row r="1054" spans="1:14" x14ac:dyDescent="0.3">
      <c r="A1054" s="6" t="s">
        <v>1426</v>
      </c>
      <c r="B1054" s="6" t="s">
        <v>299</v>
      </c>
      <c r="C1054" s="7">
        <v>0.75</v>
      </c>
      <c r="D1054" s="6">
        <v>76</v>
      </c>
      <c r="E1054" s="6">
        <v>57</v>
      </c>
      <c r="F1054" s="6">
        <v>19</v>
      </c>
      <c r="G1054" s="6" t="s">
        <v>1503</v>
      </c>
      <c r="H1054" s="6" t="s">
        <v>2564</v>
      </c>
      <c r="I1054" s="6" t="s">
        <v>2807</v>
      </c>
      <c r="J1054" s="6" t="s">
        <v>909</v>
      </c>
      <c r="K1054" s="6" t="s">
        <v>909</v>
      </c>
      <c r="L1054" s="6" t="s">
        <v>949</v>
      </c>
      <c r="M1054" s="6" t="s">
        <v>4598</v>
      </c>
      <c r="N1054" s="6" t="s">
        <v>4583</v>
      </c>
    </row>
    <row r="1055" spans="1:14" x14ac:dyDescent="0.3">
      <c r="A1055" s="8" t="s">
        <v>82</v>
      </c>
      <c r="B1055" s="8" t="s">
        <v>299</v>
      </c>
      <c r="C1055" s="9">
        <v>0.75</v>
      </c>
      <c r="D1055" s="8">
        <v>8</v>
      </c>
      <c r="E1055" s="8">
        <v>6</v>
      </c>
      <c r="F1055" s="8">
        <v>2</v>
      </c>
      <c r="G1055" s="8" t="s">
        <v>1503</v>
      </c>
      <c r="H1055" s="8" t="s">
        <v>2564</v>
      </c>
      <c r="I1055" s="8" t="s">
        <v>2807</v>
      </c>
      <c r="J1055" s="8" t="s">
        <v>909</v>
      </c>
      <c r="K1055" s="8" t="s">
        <v>909</v>
      </c>
      <c r="L1055" s="8" t="s">
        <v>949</v>
      </c>
      <c r="M1055" s="8" t="s">
        <v>4598</v>
      </c>
      <c r="N1055" s="8" t="s">
        <v>4583</v>
      </c>
    </row>
    <row r="1056" spans="1:14" x14ac:dyDescent="0.3">
      <c r="A1056" s="6" t="s">
        <v>82</v>
      </c>
      <c r="B1056" s="6" t="s">
        <v>1250</v>
      </c>
      <c r="C1056" s="7">
        <v>0.6</v>
      </c>
      <c r="D1056" s="6">
        <v>45</v>
      </c>
      <c r="E1056" s="6">
        <v>27</v>
      </c>
      <c r="F1056" s="6">
        <v>18</v>
      </c>
      <c r="G1056" s="6" t="s">
        <v>1503</v>
      </c>
      <c r="H1056" s="6" t="s">
        <v>2564</v>
      </c>
      <c r="I1056" s="6" t="s">
        <v>2807</v>
      </c>
      <c r="J1056" s="6" t="s">
        <v>909</v>
      </c>
      <c r="K1056" s="6" t="s">
        <v>909</v>
      </c>
      <c r="L1056" s="6" t="s">
        <v>949</v>
      </c>
      <c r="M1056" s="6" t="s">
        <v>4598</v>
      </c>
      <c r="N1056" s="6" t="s">
        <v>4583</v>
      </c>
    </row>
    <row r="1057" spans="1:14" x14ac:dyDescent="0.3">
      <c r="A1057" s="8" t="s">
        <v>82</v>
      </c>
      <c r="B1057" s="8" t="s">
        <v>308</v>
      </c>
      <c r="C1057" s="9">
        <v>0.75</v>
      </c>
      <c r="D1057" s="8">
        <v>4</v>
      </c>
      <c r="E1057" s="8">
        <v>3</v>
      </c>
      <c r="F1057" s="8">
        <v>1</v>
      </c>
      <c r="G1057" s="8" t="s">
        <v>1503</v>
      </c>
      <c r="H1057" s="8" t="s">
        <v>2564</v>
      </c>
      <c r="I1057" s="8" t="s">
        <v>2807</v>
      </c>
      <c r="J1057" s="8" t="s">
        <v>909</v>
      </c>
      <c r="K1057" s="8" t="s">
        <v>909</v>
      </c>
      <c r="L1057" s="8" t="s">
        <v>949</v>
      </c>
      <c r="M1057" s="8" t="s">
        <v>4598</v>
      </c>
      <c r="N1057" s="8" t="s">
        <v>4583</v>
      </c>
    </row>
    <row r="1058" spans="1:14" x14ac:dyDescent="0.3">
      <c r="A1058" s="6" t="s">
        <v>1640</v>
      </c>
      <c r="B1058" s="6" t="s">
        <v>95</v>
      </c>
      <c r="C1058" s="7">
        <v>0.8</v>
      </c>
      <c r="D1058" s="6">
        <v>5</v>
      </c>
      <c r="E1058" s="6">
        <v>4</v>
      </c>
      <c r="F1058" s="6">
        <v>1</v>
      </c>
      <c r="G1058" s="6" t="s">
        <v>1503</v>
      </c>
      <c r="H1058" s="6" t="s">
        <v>2568</v>
      </c>
      <c r="I1058" s="6" t="s">
        <v>2807</v>
      </c>
      <c r="J1058" s="6" t="s">
        <v>883</v>
      </c>
      <c r="K1058" s="6" t="s">
        <v>883</v>
      </c>
      <c r="L1058" s="6" t="s">
        <v>872</v>
      </c>
      <c r="M1058" s="6" t="s">
        <v>4600</v>
      </c>
      <c r="N1058" s="6" t="s">
        <v>4583</v>
      </c>
    </row>
    <row r="1059" spans="1:14" x14ac:dyDescent="0.3">
      <c r="A1059" s="8" t="s">
        <v>1721</v>
      </c>
      <c r="B1059" s="8" t="s">
        <v>95</v>
      </c>
      <c r="C1059" s="9">
        <v>0.54054054054054057</v>
      </c>
      <c r="D1059" s="8">
        <v>37</v>
      </c>
      <c r="E1059" s="8">
        <v>20</v>
      </c>
      <c r="F1059" s="8">
        <v>17</v>
      </c>
      <c r="G1059" s="8" t="s">
        <v>1503</v>
      </c>
      <c r="H1059" s="8" t="s">
        <v>2568</v>
      </c>
      <c r="I1059" s="8" t="s">
        <v>2807</v>
      </c>
      <c r="J1059" s="8" t="s">
        <v>883</v>
      </c>
      <c r="K1059" s="8" t="s">
        <v>883</v>
      </c>
      <c r="L1059" s="8" t="s">
        <v>872</v>
      </c>
      <c r="M1059" s="8" t="s">
        <v>4600</v>
      </c>
      <c r="N1059" s="8" t="s">
        <v>4583</v>
      </c>
    </row>
    <row r="1060" spans="1:14" x14ac:dyDescent="0.3">
      <c r="A1060" s="6" t="s">
        <v>1721</v>
      </c>
      <c r="B1060" s="6" t="s">
        <v>1507</v>
      </c>
      <c r="C1060" s="7">
        <v>1</v>
      </c>
      <c r="D1060" s="6">
        <v>20</v>
      </c>
      <c r="E1060" s="6">
        <v>20</v>
      </c>
      <c r="F1060" s="6">
        <v>0</v>
      </c>
      <c r="G1060" s="6" t="s">
        <v>1503</v>
      </c>
      <c r="H1060" s="6" t="s">
        <v>2568</v>
      </c>
      <c r="I1060" s="6" t="s">
        <v>2807</v>
      </c>
      <c r="J1060" s="6" t="s">
        <v>883</v>
      </c>
      <c r="K1060" s="6" t="s">
        <v>883</v>
      </c>
      <c r="L1060" s="6" t="s">
        <v>872</v>
      </c>
      <c r="M1060" s="6" t="s">
        <v>4600</v>
      </c>
      <c r="N1060" s="6" t="s">
        <v>4583</v>
      </c>
    </row>
    <row r="1061" spans="1:14" x14ac:dyDescent="0.3">
      <c r="A1061" s="8" t="s">
        <v>1637</v>
      </c>
      <c r="B1061" s="8" t="s">
        <v>1507</v>
      </c>
      <c r="C1061" s="9">
        <v>0.73333333333333328</v>
      </c>
      <c r="D1061" s="8">
        <v>30</v>
      </c>
      <c r="E1061" s="8">
        <v>22</v>
      </c>
      <c r="F1061" s="8">
        <v>8</v>
      </c>
      <c r="G1061" s="8" t="s">
        <v>1503</v>
      </c>
      <c r="H1061" s="8" t="s">
        <v>2568</v>
      </c>
      <c r="I1061" s="8" t="s">
        <v>2807</v>
      </c>
      <c r="J1061" s="8" t="s">
        <v>883</v>
      </c>
      <c r="K1061" s="8" t="s">
        <v>883</v>
      </c>
      <c r="L1061" s="8" t="s">
        <v>872</v>
      </c>
      <c r="M1061" s="8" t="s">
        <v>4600</v>
      </c>
      <c r="N1061" s="8" t="s">
        <v>4583</v>
      </c>
    </row>
    <row r="1062" spans="1:14" x14ac:dyDescent="0.3">
      <c r="A1062" s="6" t="s">
        <v>1507</v>
      </c>
      <c r="B1062" s="6" t="s">
        <v>691</v>
      </c>
      <c r="C1062" s="7">
        <v>0.80645161290322576</v>
      </c>
      <c r="D1062" s="6">
        <v>31</v>
      </c>
      <c r="E1062" s="6">
        <v>25</v>
      </c>
      <c r="F1062" s="6">
        <v>6</v>
      </c>
      <c r="G1062" s="6" t="s">
        <v>1503</v>
      </c>
      <c r="H1062" s="6" t="s">
        <v>2568</v>
      </c>
      <c r="I1062" s="6" t="s">
        <v>2807</v>
      </c>
      <c r="J1062" s="6" t="s">
        <v>883</v>
      </c>
      <c r="K1062" s="6" t="s">
        <v>883</v>
      </c>
      <c r="L1062" s="6" t="s">
        <v>872</v>
      </c>
      <c r="M1062" s="6" t="s">
        <v>4600</v>
      </c>
      <c r="N1062" s="6" t="s">
        <v>4583</v>
      </c>
    </row>
    <row r="1063" spans="1:14" x14ac:dyDescent="0.3">
      <c r="A1063" s="8" t="s">
        <v>691</v>
      </c>
      <c r="B1063" s="8" t="s">
        <v>106</v>
      </c>
      <c r="C1063" s="9">
        <v>0.90625</v>
      </c>
      <c r="D1063" s="8">
        <v>32</v>
      </c>
      <c r="E1063" s="8">
        <v>29</v>
      </c>
      <c r="F1063" s="8">
        <v>3</v>
      </c>
      <c r="G1063" s="8" t="s">
        <v>1503</v>
      </c>
      <c r="H1063" s="8" t="s">
        <v>2568</v>
      </c>
      <c r="I1063" s="8" t="s">
        <v>2807</v>
      </c>
      <c r="J1063" s="8" t="s">
        <v>883</v>
      </c>
      <c r="K1063" s="8" t="s">
        <v>883</v>
      </c>
      <c r="L1063" s="8" t="s">
        <v>872</v>
      </c>
      <c r="M1063" s="8" t="s">
        <v>4600</v>
      </c>
      <c r="N1063" s="8" t="s">
        <v>4583</v>
      </c>
    </row>
    <row r="1064" spans="1:14" x14ac:dyDescent="0.3">
      <c r="A1064" s="6" t="s">
        <v>852</v>
      </c>
      <c r="B1064" s="6" t="s">
        <v>874</v>
      </c>
      <c r="C1064" s="7">
        <v>1</v>
      </c>
      <c r="D1064" s="6">
        <v>9</v>
      </c>
      <c r="E1064" s="6">
        <v>9</v>
      </c>
      <c r="F1064" s="6">
        <v>0</v>
      </c>
      <c r="G1064" s="6" t="s">
        <v>1503</v>
      </c>
      <c r="H1064" s="6" t="s">
        <v>2572</v>
      </c>
      <c r="I1064" s="6" t="s">
        <v>2807</v>
      </c>
      <c r="J1064" s="6" t="s">
        <v>850</v>
      </c>
      <c r="K1064" s="6" t="s">
        <v>850</v>
      </c>
      <c r="L1064" s="6" t="s">
        <v>949</v>
      </c>
      <c r="M1064" s="6" t="s">
        <v>4598</v>
      </c>
      <c r="N1064" s="6" t="s">
        <v>4583</v>
      </c>
    </row>
    <row r="1065" spans="1:14" x14ac:dyDescent="0.3">
      <c r="A1065" s="8" t="s">
        <v>343</v>
      </c>
      <c r="B1065" s="8" t="s">
        <v>874</v>
      </c>
      <c r="C1065" s="9">
        <v>0.60869565217391308</v>
      </c>
      <c r="D1065" s="8">
        <v>46</v>
      </c>
      <c r="E1065" s="8">
        <v>28</v>
      </c>
      <c r="F1065" s="8">
        <v>18</v>
      </c>
      <c r="G1065" s="8" t="s">
        <v>1503</v>
      </c>
      <c r="H1065" s="8" t="s">
        <v>2572</v>
      </c>
      <c r="I1065" s="8" t="s">
        <v>2807</v>
      </c>
      <c r="J1065" s="8" t="s">
        <v>850</v>
      </c>
      <c r="K1065" s="8" t="s">
        <v>850</v>
      </c>
      <c r="L1065" s="8" t="s">
        <v>949</v>
      </c>
      <c r="M1065" s="8" t="s">
        <v>4598</v>
      </c>
      <c r="N1065" s="8" t="s">
        <v>4583</v>
      </c>
    </row>
    <row r="1066" spans="1:14" x14ac:dyDescent="0.3">
      <c r="A1066" s="6" t="s">
        <v>874</v>
      </c>
      <c r="B1066" s="6" t="s">
        <v>880</v>
      </c>
      <c r="C1066" s="7">
        <v>0.69863013698630139</v>
      </c>
      <c r="D1066" s="6">
        <v>73</v>
      </c>
      <c r="E1066" s="6">
        <v>51</v>
      </c>
      <c r="F1066" s="6">
        <v>22</v>
      </c>
      <c r="G1066" s="6" t="s">
        <v>1503</v>
      </c>
      <c r="H1066" s="6" t="s">
        <v>2572</v>
      </c>
      <c r="I1066" s="6" t="s">
        <v>2807</v>
      </c>
      <c r="J1066" s="6" t="s">
        <v>850</v>
      </c>
      <c r="K1066" s="6" t="s">
        <v>850</v>
      </c>
      <c r="L1066" s="6" t="s">
        <v>949</v>
      </c>
      <c r="M1066" s="6" t="s">
        <v>4598</v>
      </c>
      <c r="N1066" s="6" t="s">
        <v>4583</v>
      </c>
    </row>
    <row r="1067" spans="1:14" x14ac:dyDescent="0.3">
      <c r="A1067" s="8" t="s">
        <v>246</v>
      </c>
      <c r="B1067" s="8" t="s">
        <v>874</v>
      </c>
      <c r="C1067" s="9">
        <v>0.89473684210526316</v>
      </c>
      <c r="D1067" s="8">
        <v>19</v>
      </c>
      <c r="E1067" s="8">
        <v>17</v>
      </c>
      <c r="F1067" s="8">
        <v>2</v>
      </c>
      <c r="G1067" s="8" t="s">
        <v>1503</v>
      </c>
      <c r="H1067" s="8" t="s">
        <v>2572</v>
      </c>
      <c r="I1067" s="8" t="s">
        <v>2807</v>
      </c>
      <c r="J1067" s="8" t="s">
        <v>850</v>
      </c>
      <c r="K1067" s="8" t="s">
        <v>850</v>
      </c>
      <c r="L1067" s="8" t="s">
        <v>949</v>
      </c>
      <c r="M1067" s="8" t="s">
        <v>4598</v>
      </c>
      <c r="N1067" s="8" t="s">
        <v>4583</v>
      </c>
    </row>
    <row r="1068" spans="1:14" x14ac:dyDescent="0.3">
      <c r="A1068" s="6" t="s">
        <v>246</v>
      </c>
      <c r="B1068" s="6" t="s">
        <v>727</v>
      </c>
      <c r="C1068" s="7">
        <v>1</v>
      </c>
      <c r="D1068" s="6">
        <v>23</v>
      </c>
      <c r="E1068" s="6">
        <v>23</v>
      </c>
      <c r="F1068" s="6">
        <v>0</v>
      </c>
      <c r="G1068" s="6" t="s">
        <v>1503</v>
      </c>
      <c r="H1068" s="6" t="s">
        <v>2572</v>
      </c>
      <c r="I1068" s="6" t="s">
        <v>2807</v>
      </c>
      <c r="J1068" s="6" t="s">
        <v>850</v>
      </c>
      <c r="K1068" s="6" t="s">
        <v>850</v>
      </c>
      <c r="L1068" s="6" t="s">
        <v>949</v>
      </c>
      <c r="M1068" s="6" t="s">
        <v>4598</v>
      </c>
      <c r="N1068" s="6" t="s">
        <v>4583</v>
      </c>
    </row>
    <row r="1069" spans="1:14" x14ac:dyDescent="0.3">
      <c r="A1069" s="8" t="s">
        <v>240</v>
      </c>
      <c r="B1069" s="8" t="s">
        <v>727</v>
      </c>
      <c r="C1069" s="9">
        <v>0.9</v>
      </c>
      <c r="D1069" s="8">
        <v>10</v>
      </c>
      <c r="E1069" s="8">
        <v>9</v>
      </c>
      <c r="F1069" s="8">
        <v>1</v>
      </c>
      <c r="G1069" s="8" t="s">
        <v>1503</v>
      </c>
      <c r="H1069" s="8" t="s">
        <v>2572</v>
      </c>
      <c r="I1069" s="8" t="s">
        <v>2807</v>
      </c>
      <c r="J1069" s="8" t="s">
        <v>850</v>
      </c>
      <c r="K1069" s="8" t="s">
        <v>850</v>
      </c>
      <c r="L1069" s="8" t="s">
        <v>949</v>
      </c>
      <c r="M1069" s="8" t="s">
        <v>4598</v>
      </c>
      <c r="N1069" s="8" t="s">
        <v>4583</v>
      </c>
    </row>
    <row r="1070" spans="1:14" x14ac:dyDescent="0.3">
      <c r="A1070" s="6" t="s">
        <v>727</v>
      </c>
      <c r="B1070" s="6" t="s">
        <v>239</v>
      </c>
      <c r="C1070" s="7">
        <v>1</v>
      </c>
      <c r="D1070" s="6">
        <v>2</v>
      </c>
      <c r="E1070" s="6">
        <v>2</v>
      </c>
      <c r="F1070" s="6">
        <v>0</v>
      </c>
      <c r="G1070" s="6" t="s">
        <v>1503</v>
      </c>
      <c r="H1070" s="6" t="s">
        <v>2572</v>
      </c>
      <c r="I1070" s="6" t="s">
        <v>2807</v>
      </c>
      <c r="J1070" s="6" t="s">
        <v>850</v>
      </c>
      <c r="K1070" s="6" t="s">
        <v>850</v>
      </c>
      <c r="L1070" s="6" t="s">
        <v>949</v>
      </c>
      <c r="M1070" s="6" t="s">
        <v>4598</v>
      </c>
      <c r="N1070" s="6" t="s">
        <v>4583</v>
      </c>
    </row>
    <row r="1071" spans="1:14" x14ac:dyDescent="0.3">
      <c r="A1071" s="8" t="s">
        <v>1570</v>
      </c>
      <c r="B1071" s="8" t="s">
        <v>737</v>
      </c>
      <c r="C1071" s="9">
        <v>0.5</v>
      </c>
      <c r="D1071" s="8">
        <v>4</v>
      </c>
      <c r="E1071" s="8">
        <v>2</v>
      </c>
      <c r="F1071" s="8">
        <v>2</v>
      </c>
      <c r="G1071" s="8" t="s">
        <v>1503</v>
      </c>
      <c r="H1071" s="8" t="s">
        <v>2572</v>
      </c>
      <c r="I1071" s="8" t="s">
        <v>2807</v>
      </c>
      <c r="J1071" s="8" t="s">
        <v>850</v>
      </c>
      <c r="K1071" s="8" t="s">
        <v>850</v>
      </c>
      <c r="L1071" s="8" t="s">
        <v>949</v>
      </c>
      <c r="M1071" s="8" t="s">
        <v>4598</v>
      </c>
      <c r="N1071" s="8" t="s">
        <v>4583</v>
      </c>
    </row>
    <row r="1072" spans="1:14" x14ac:dyDescent="0.3">
      <c r="A1072" s="6" t="s">
        <v>1570</v>
      </c>
      <c r="B1072" s="6" t="s">
        <v>845</v>
      </c>
      <c r="C1072" s="7">
        <v>1</v>
      </c>
      <c r="D1072" s="6">
        <v>1</v>
      </c>
      <c r="E1072" s="6">
        <v>1</v>
      </c>
      <c r="F1072" s="6">
        <v>0</v>
      </c>
      <c r="G1072" s="6" t="s">
        <v>1503</v>
      </c>
      <c r="H1072" s="6" t="s">
        <v>2572</v>
      </c>
      <c r="I1072" s="6" t="s">
        <v>2807</v>
      </c>
      <c r="J1072" s="6" t="s">
        <v>850</v>
      </c>
      <c r="K1072" s="6" t="s">
        <v>850</v>
      </c>
      <c r="L1072" s="6" t="s">
        <v>949</v>
      </c>
      <c r="M1072" s="6" t="s">
        <v>4598</v>
      </c>
      <c r="N1072" s="6" t="s">
        <v>4583</v>
      </c>
    </row>
    <row r="1073" spans="1:14" x14ac:dyDescent="0.3">
      <c r="A1073" s="8" t="s">
        <v>299</v>
      </c>
      <c r="B1073" s="8" t="s">
        <v>1615</v>
      </c>
      <c r="C1073" s="9">
        <v>0.75</v>
      </c>
      <c r="D1073" s="8">
        <v>12</v>
      </c>
      <c r="E1073" s="8">
        <v>9</v>
      </c>
      <c r="F1073" s="8">
        <v>3</v>
      </c>
      <c r="G1073" s="8" t="s">
        <v>1503</v>
      </c>
      <c r="H1073" s="8" t="s">
        <v>2576</v>
      </c>
      <c r="I1073" s="8" t="s">
        <v>2807</v>
      </c>
      <c r="J1073" s="8" t="s">
        <v>909</v>
      </c>
      <c r="K1073" s="8" t="s">
        <v>909</v>
      </c>
      <c r="L1073" s="8" t="s">
        <v>897</v>
      </c>
      <c r="M1073" s="8" t="s">
        <v>4599</v>
      </c>
      <c r="N1073" s="8" t="s">
        <v>4583</v>
      </c>
    </row>
    <row r="1074" spans="1:14" x14ac:dyDescent="0.3">
      <c r="A1074" s="6" t="s">
        <v>1426</v>
      </c>
      <c r="B1074" s="6" t="s">
        <v>1615</v>
      </c>
      <c r="C1074" s="7">
        <v>0.78</v>
      </c>
      <c r="D1074" s="6">
        <v>50</v>
      </c>
      <c r="E1074" s="6">
        <v>39</v>
      </c>
      <c r="F1074" s="6">
        <v>11</v>
      </c>
      <c r="G1074" s="6" t="s">
        <v>1503</v>
      </c>
      <c r="H1074" s="6" t="s">
        <v>2576</v>
      </c>
      <c r="I1074" s="6" t="s">
        <v>2807</v>
      </c>
      <c r="J1074" s="6" t="s">
        <v>909</v>
      </c>
      <c r="K1074" s="6" t="s">
        <v>909</v>
      </c>
      <c r="L1074" s="6" t="s">
        <v>897</v>
      </c>
      <c r="M1074" s="6" t="s">
        <v>4599</v>
      </c>
      <c r="N1074" s="6" t="s">
        <v>4583</v>
      </c>
    </row>
    <row r="1075" spans="1:14" x14ac:dyDescent="0.3">
      <c r="A1075" s="8" t="s">
        <v>1426</v>
      </c>
      <c r="B1075" s="8" t="s">
        <v>1718</v>
      </c>
      <c r="C1075" s="9">
        <v>1</v>
      </c>
      <c r="D1075" s="8">
        <v>46</v>
      </c>
      <c r="E1075" s="8">
        <v>46</v>
      </c>
      <c r="F1075" s="8">
        <v>0</v>
      </c>
      <c r="G1075" s="8" t="s">
        <v>1503</v>
      </c>
      <c r="H1075" s="8" t="s">
        <v>2576</v>
      </c>
      <c r="I1075" s="8" t="s">
        <v>2807</v>
      </c>
      <c r="J1075" s="8" t="s">
        <v>909</v>
      </c>
      <c r="K1075" s="8" t="s">
        <v>909</v>
      </c>
      <c r="L1075" s="8" t="s">
        <v>897</v>
      </c>
      <c r="M1075" s="8" t="s">
        <v>4599</v>
      </c>
      <c r="N1075" s="8" t="s">
        <v>4583</v>
      </c>
    </row>
    <row r="1076" spans="1:14" x14ac:dyDescent="0.3">
      <c r="A1076" s="6" t="s">
        <v>82</v>
      </c>
      <c r="B1076" s="6" t="s">
        <v>1718</v>
      </c>
      <c r="C1076" s="7">
        <v>0.60869565217391308</v>
      </c>
      <c r="D1076" s="6">
        <v>23</v>
      </c>
      <c r="E1076" s="6">
        <v>14</v>
      </c>
      <c r="F1076" s="6">
        <v>9</v>
      </c>
      <c r="G1076" s="6" t="s">
        <v>1503</v>
      </c>
      <c r="H1076" s="6" t="s">
        <v>2576</v>
      </c>
      <c r="I1076" s="6" t="s">
        <v>2807</v>
      </c>
      <c r="J1076" s="6" t="s">
        <v>909</v>
      </c>
      <c r="K1076" s="6" t="s">
        <v>909</v>
      </c>
      <c r="L1076" s="6" t="s">
        <v>897</v>
      </c>
      <c r="M1076" s="6" t="s">
        <v>4599</v>
      </c>
      <c r="N1076" s="6" t="s">
        <v>4583</v>
      </c>
    </row>
    <row r="1077" spans="1:14" x14ac:dyDescent="0.3">
      <c r="A1077" s="8" t="s">
        <v>1250</v>
      </c>
      <c r="B1077" s="8" t="s">
        <v>82</v>
      </c>
      <c r="C1077" s="9">
        <v>1</v>
      </c>
      <c r="D1077" s="8">
        <v>2</v>
      </c>
      <c r="E1077" s="8">
        <v>2</v>
      </c>
      <c r="F1077" s="8">
        <v>0</v>
      </c>
      <c r="G1077" s="8" t="s">
        <v>1503</v>
      </c>
      <c r="H1077" s="8" t="s">
        <v>2576</v>
      </c>
      <c r="I1077" s="8" t="s">
        <v>2807</v>
      </c>
      <c r="J1077" s="8" t="s">
        <v>909</v>
      </c>
      <c r="K1077" s="8" t="s">
        <v>909</v>
      </c>
      <c r="L1077" s="8" t="s">
        <v>897</v>
      </c>
      <c r="M1077" s="8" t="s">
        <v>4599</v>
      </c>
      <c r="N1077" s="8" t="s">
        <v>4583</v>
      </c>
    </row>
    <row r="1078" spans="1:14" x14ac:dyDescent="0.3">
      <c r="A1078" s="6" t="s">
        <v>82</v>
      </c>
      <c r="B1078" s="6" t="s">
        <v>308</v>
      </c>
      <c r="C1078" s="7">
        <v>1</v>
      </c>
      <c r="D1078" s="6">
        <v>21</v>
      </c>
      <c r="E1078" s="6">
        <v>21</v>
      </c>
      <c r="F1078" s="6">
        <v>0</v>
      </c>
      <c r="G1078" s="6" t="s">
        <v>1503</v>
      </c>
      <c r="H1078" s="6" t="s">
        <v>2576</v>
      </c>
      <c r="I1078" s="6" t="s">
        <v>2807</v>
      </c>
      <c r="J1078" s="6" t="s">
        <v>909</v>
      </c>
      <c r="K1078" s="6" t="s">
        <v>909</v>
      </c>
      <c r="L1078" s="6" t="s">
        <v>897</v>
      </c>
      <c r="M1078" s="6" t="s">
        <v>4599</v>
      </c>
      <c r="N1078" s="6" t="s">
        <v>4583</v>
      </c>
    </row>
    <row r="1079" spans="1:14" x14ac:dyDescent="0.3">
      <c r="A1079" s="8" t="s">
        <v>308</v>
      </c>
      <c r="B1079" s="8" t="s">
        <v>1595</v>
      </c>
      <c r="C1079" s="9">
        <v>1</v>
      </c>
      <c r="D1079" s="8">
        <v>4</v>
      </c>
      <c r="E1079" s="8">
        <v>4</v>
      </c>
      <c r="F1079" s="8">
        <v>0</v>
      </c>
      <c r="G1079" s="8" t="s">
        <v>1503</v>
      </c>
      <c r="H1079" s="8" t="s">
        <v>2576</v>
      </c>
      <c r="I1079" s="8" t="s">
        <v>2807</v>
      </c>
      <c r="J1079" s="8" t="s">
        <v>909</v>
      </c>
      <c r="K1079" s="8" t="s">
        <v>909</v>
      </c>
      <c r="L1079" s="8" t="s">
        <v>897</v>
      </c>
      <c r="M1079" s="8" t="s">
        <v>4599</v>
      </c>
      <c r="N1079" s="8" t="s">
        <v>4583</v>
      </c>
    </row>
    <row r="1080" spans="1:14" x14ac:dyDescent="0.3">
      <c r="A1080" s="6" t="s">
        <v>1595</v>
      </c>
      <c r="B1080" s="6" t="s">
        <v>139</v>
      </c>
      <c r="C1080" s="7">
        <v>0.6</v>
      </c>
      <c r="D1080" s="6">
        <v>5</v>
      </c>
      <c r="E1080" s="6">
        <v>3</v>
      </c>
      <c r="F1080" s="6">
        <v>2</v>
      </c>
      <c r="G1080" s="6" t="s">
        <v>1503</v>
      </c>
      <c r="H1080" s="6" t="s">
        <v>2576</v>
      </c>
      <c r="I1080" s="6" t="s">
        <v>2807</v>
      </c>
      <c r="J1080" s="6" t="s">
        <v>909</v>
      </c>
      <c r="K1080" s="6" t="s">
        <v>909</v>
      </c>
      <c r="L1080" s="6" t="s">
        <v>897</v>
      </c>
      <c r="M1080" s="6" t="s">
        <v>4599</v>
      </c>
      <c r="N1080" s="6" t="s">
        <v>4583</v>
      </c>
    </row>
    <row r="1081" spans="1:14" x14ac:dyDescent="0.3">
      <c r="A1081" s="8" t="s">
        <v>1747</v>
      </c>
      <c r="B1081" s="8" t="s">
        <v>655</v>
      </c>
      <c r="C1081" s="9">
        <v>1</v>
      </c>
      <c r="D1081" s="8">
        <v>1</v>
      </c>
      <c r="E1081" s="8">
        <v>1</v>
      </c>
      <c r="F1081" s="8">
        <v>0</v>
      </c>
      <c r="G1081" s="8" t="s">
        <v>1503</v>
      </c>
      <c r="H1081" s="8" t="s">
        <v>2576</v>
      </c>
      <c r="I1081" s="8" t="s">
        <v>2807</v>
      </c>
      <c r="J1081" s="8" t="s">
        <v>909</v>
      </c>
      <c r="K1081" s="8" t="s">
        <v>909</v>
      </c>
      <c r="L1081" s="8" t="s">
        <v>897</v>
      </c>
      <c r="M1081" s="8" t="s">
        <v>4599</v>
      </c>
      <c r="N1081" s="8" t="s">
        <v>4583</v>
      </c>
    </row>
    <row r="1082" spans="1:14" x14ac:dyDescent="0.3">
      <c r="A1082" s="6" t="s">
        <v>270</v>
      </c>
      <c r="B1082" s="6" t="s">
        <v>1532</v>
      </c>
      <c r="C1082" s="7">
        <v>0.55172413793103448</v>
      </c>
      <c r="D1082" s="6">
        <v>58</v>
      </c>
      <c r="E1082" s="6">
        <v>32</v>
      </c>
      <c r="F1082" s="6">
        <v>26</v>
      </c>
      <c r="G1082" s="6" t="s">
        <v>1503</v>
      </c>
      <c r="H1082" s="6" t="s">
        <v>2580</v>
      </c>
      <c r="I1082" s="6" t="s">
        <v>2754</v>
      </c>
      <c r="J1082" s="6" t="s">
        <v>949</v>
      </c>
      <c r="K1082" s="6" t="s">
        <v>949</v>
      </c>
      <c r="L1082" s="6" t="s">
        <v>897</v>
      </c>
      <c r="M1082" s="6" t="s">
        <v>4599</v>
      </c>
      <c r="N1082" s="6" t="s">
        <v>4583</v>
      </c>
    </row>
    <row r="1083" spans="1:14" x14ac:dyDescent="0.3">
      <c r="A1083" s="8" t="s">
        <v>270</v>
      </c>
      <c r="B1083" s="8" t="s">
        <v>1043</v>
      </c>
      <c r="C1083" s="9">
        <v>0.67500000000000004</v>
      </c>
      <c r="D1083" s="8">
        <v>40</v>
      </c>
      <c r="E1083" s="8">
        <v>27</v>
      </c>
      <c r="F1083" s="8">
        <v>13</v>
      </c>
      <c r="G1083" s="8" t="s">
        <v>1503</v>
      </c>
      <c r="H1083" s="8" t="s">
        <v>2580</v>
      </c>
      <c r="I1083" s="8" t="s">
        <v>2754</v>
      </c>
      <c r="J1083" s="8" t="s">
        <v>949</v>
      </c>
      <c r="K1083" s="8" t="s">
        <v>949</v>
      </c>
      <c r="L1083" s="8" t="s">
        <v>897</v>
      </c>
      <c r="M1083" s="8" t="s">
        <v>4599</v>
      </c>
      <c r="N1083" s="8" t="s">
        <v>4583</v>
      </c>
    </row>
    <row r="1084" spans="1:14" x14ac:dyDescent="0.3">
      <c r="A1084" s="6" t="s">
        <v>1537</v>
      </c>
      <c r="B1084" s="6" t="s">
        <v>270</v>
      </c>
      <c r="C1084" s="7">
        <v>0.58064516129032262</v>
      </c>
      <c r="D1084" s="6">
        <v>31</v>
      </c>
      <c r="E1084" s="6">
        <v>18</v>
      </c>
      <c r="F1084" s="6">
        <v>13</v>
      </c>
      <c r="G1084" s="6" t="s">
        <v>1503</v>
      </c>
      <c r="H1084" s="6" t="s">
        <v>2580</v>
      </c>
      <c r="I1084" s="6" t="s">
        <v>2754</v>
      </c>
      <c r="J1084" s="6" t="s">
        <v>949</v>
      </c>
      <c r="K1084" s="6" t="s">
        <v>949</v>
      </c>
      <c r="L1084" s="6" t="s">
        <v>897</v>
      </c>
      <c r="M1084" s="6" t="s">
        <v>4599</v>
      </c>
      <c r="N1084" s="6" t="s">
        <v>4583</v>
      </c>
    </row>
    <row r="1085" spans="1:14" x14ac:dyDescent="0.3">
      <c r="A1085" s="8" t="s">
        <v>1537</v>
      </c>
      <c r="B1085" s="8" t="s">
        <v>960</v>
      </c>
      <c r="C1085" s="9">
        <v>0.91428571428571426</v>
      </c>
      <c r="D1085" s="8">
        <v>35</v>
      </c>
      <c r="E1085" s="8">
        <v>32</v>
      </c>
      <c r="F1085" s="8">
        <v>3</v>
      </c>
      <c r="G1085" s="8" t="s">
        <v>1503</v>
      </c>
      <c r="H1085" s="8" t="s">
        <v>2580</v>
      </c>
      <c r="I1085" s="8" t="s">
        <v>2754</v>
      </c>
      <c r="J1085" s="8" t="s">
        <v>949</v>
      </c>
      <c r="K1085" s="8" t="s">
        <v>949</v>
      </c>
      <c r="L1085" s="8" t="s">
        <v>897</v>
      </c>
      <c r="M1085" s="8" t="s">
        <v>4599</v>
      </c>
      <c r="N1085" s="8" t="s">
        <v>4583</v>
      </c>
    </row>
    <row r="1086" spans="1:14" x14ac:dyDescent="0.3">
      <c r="A1086" s="6" t="s">
        <v>1537</v>
      </c>
      <c r="B1086" s="6" t="s">
        <v>1600</v>
      </c>
      <c r="C1086" s="7">
        <v>0.92307692307692313</v>
      </c>
      <c r="D1086" s="6">
        <v>13</v>
      </c>
      <c r="E1086" s="6">
        <v>12</v>
      </c>
      <c r="F1086" s="6">
        <v>1</v>
      </c>
      <c r="G1086" s="6" t="s">
        <v>1503</v>
      </c>
      <c r="H1086" s="6" t="s">
        <v>2580</v>
      </c>
      <c r="I1086" s="6" t="s">
        <v>2754</v>
      </c>
      <c r="J1086" s="6" t="s">
        <v>949</v>
      </c>
      <c r="K1086" s="6" t="s">
        <v>949</v>
      </c>
      <c r="L1086" s="6" t="s">
        <v>897</v>
      </c>
      <c r="M1086" s="6" t="s">
        <v>4599</v>
      </c>
      <c r="N1086" s="6" t="s">
        <v>4583</v>
      </c>
    </row>
    <row r="1087" spans="1:14" x14ac:dyDescent="0.3">
      <c r="A1087" s="8" t="s">
        <v>1615</v>
      </c>
      <c r="B1087" s="8" t="s">
        <v>299</v>
      </c>
      <c r="C1087" s="9">
        <v>1</v>
      </c>
      <c r="D1087" s="8">
        <v>5</v>
      </c>
      <c r="E1087" s="8">
        <v>5</v>
      </c>
      <c r="F1087" s="8">
        <v>0</v>
      </c>
      <c r="G1087" s="8" t="s">
        <v>1503</v>
      </c>
      <c r="H1087" s="8" t="s">
        <v>2583</v>
      </c>
      <c r="I1087" s="8" t="s">
        <v>2754</v>
      </c>
      <c r="J1087" s="8" t="s">
        <v>909</v>
      </c>
      <c r="K1087" s="8" t="s">
        <v>909</v>
      </c>
      <c r="L1087" s="8" t="s">
        <v>872</v>
      </c>
      <c r="M1087" s="8" t="s">
        <v>4600</v>
      </c>
      <c r="N1087" s="8" t="s">
        <v>4583</v>
      </c>
    </row>
    <row r="1088" spans="1:14" x14ac:dyDescent="0.3">
      <c r="A1088" s="6" t="s">
        <v>1426</v>
      </c>
      <c r="B1088" s="6" t="s">
        <v>299</v>
      </c>
      <c r="C1088" s="7">
        <v>0.58333333333333337</v>
      </c>
      <c r="D1088" s="6">
        <v>12</v>
      </c>
      <c r="E1088" s="6">
        <v>7</v>
      </c>
      <c r="F1088" s="6">
        <v>5</v>
      </c>
      <c r="G1088" s="6" t="s">
        <v>1503</v>
      </c>
      <c r="H1088" s="6" t="s">
        <v>2583</v>
      </c>
      <c r="I1088" s="6" t="s">
        <v>2754</v>
      </c>
      <c r="J1088" s="6" t="s">
        <v>909</v>
      </c>
      <c r="K1088" s="6" t="s">
        <v>909</v>
      </c>
      <c r="L1088" s="6" t="s">
        <v>872</v>
      </c>
      <c r="M1088" s="6" t="s">
        <v>4600</v>
      </c>
      <c r="N1088" s="6" t="s">
        <v>4583</v>
      </c>
    </row>
    <row r="1089" spans="1:14" x14ac:dyDescent="0.3">
      <c r="A1089" s="8" t="s">
        <v>82</v>
      </c>
      <c r="B1089" s="8" t="s">
        <v>299</v>
      </c>
      <c r="C1089" s="9">
        <v>0.59259259259259256</v>
      </c>
      <c r="D1089" s="8">
        <v>27</v>
      </c>
      <c r="E1089" s="8">
        <v>16</v>
      </c>
      <c r="F1089" s="8">
        <v>11</v>
      </c>
      <c r="G1089" s="8" t="s">
        <v>1503</v>
      </c>
      <c r="H1089" s="8" t="s">
        <v>2583</v>
      </c>
      <c r="I1089" s="8" t="s">
        <v>2754</v>
      </c>
      <c r="J1089" s="8" t="s">
        <v>909</v>
      </c>
      <c r="K1089" s="8" t="s">
        <v>909</v>
      </c>
      <c r="L1089" s="8" t="s">
        <v>872</v>
      </c>
      <c r="M1089" s="8" t="s">
        <v>4600</v>
      </c>
      <c r="N1089" s="8" t="s">
        <v>4583</v>
      </c>
    </row>
    <row r="1090" spans="1:14" x14ac:dyDescent="0.3">
      <c r="A1090" s="6" t="s">
        <v>82</v>
      </c>
      <c r="B1090" s="6" t="s">
        <v>1465</v>
      </c>
      <c r="C1090" s="7">
        <v>0.83870967741935487</v>
      </c>
      <c r="D1090" s="6">
        <v>31</v>
      </c>
      <c r="E1090" s="6">
        <v>26</v>
      </c>
      <c r="F1090" s="6">
        <v>5</v>
      </c>
      <c r="G1090" s="6" t="s">
        <v>1503</v>
      </c>
      <c r="H1090" s="6" t="s">
        <v>2583</v>
      </c>
      <c r="I1090" s="6" t="s">
        <v>2754</v>
      </c>
      <c r="J1090" s="6" t="s">
        <v>909</v>
      </c>
      <c r="K1090" s="6" t="s">
        <v>909</v>
      </c>
      <c r="L1090" s="6" t="s">
        <v>872</v>
      </c>
      <c r="M1090" s="6" t="s">
        <v>4600</v>
      </c>
      <c r="N1090" s="6" t="s">
        <v>4583</v>
      </c>
    </row>
    <row r="1091" spans="1:14" x14ac:dyDescent="0.3">
      <c r="A1091" s="8" t="s">
        <v>1250</v>
      </c>
      <c r="B1091" s="8" t="s">
        <v>1465</v>
      </c>
      <c r="C1091" s="9">
        <v>0.83333333333333337</v>
      </c>
      <c r="D1091" s="8">
        <v>6</v>
      </c>
      <c r="E1091" s="8">
        <v>5</v>
      </c>
      <c r="F1091" s="8">
        <v>1</v>
      </c>
      <c r="G1091" s="8" t="s">
        <v>1503</v>
      </c>
      <c r="H1091" s="8" t="s">
        <v>2583</v>
      </c>
      <c r="I1091" s="8" t="s">
        <v>2754</v>
      </c>
      <c r="J1091" s="8" t="s">
        <v>909</v>
      </c>
      <c r="K1091" s="8" t="s">
        <v>909</v>
      </c>
      <c r="L1091" s="8" t="s">
        <v>872</v>
      </c>
      <c r="M1091" s="8" t="s">
        <v>4600</v>
      </c>
      <c r="N1091" s="8" t="s">
        <v>4583</v>
      </c>
    </row>
    <row r="1092" spans="1:14" x14ac:dyDescent="0.3">
      <c r="A1092" s="6" t="s">
        <v>1465</v>
      </c>
      <c r="B1092" s="6" t="s">
        <v>1661</v>
      </c>
      <c r="C1092" s="7">
        <v>1</v>
      </c>
      <c r="D1092" s="6">
        <v>28</v>
      </c>
      <c r="E1092" s="6">
        <v>28</v>
      </c>
      <c r="F1092" s="6">
        <v>0</v>
      </c>
      <c r="G1092" s="6" t="s">
        <v>1503</v>
      </c>
      <c r="H1092" s="6" t="s">
        <v>2583</v>
      </c>
      <c r="I1092" s="6" t="s">
        <v>2754</v>
      </c>
      <c r="J1092" s="6" t="s">
        <v>909</v>
      </c>
      <c r="K1092" s="6" t="s">
        <v>909</v>
      </c>
      <c r="L1092" s="6" t="s">
        <v>872</v>
      </c>
      <c r="M1092" s="6" t="s">
        <v>4600</v>
      </c>
      <c r="N1092" s="6" t="s">
        <v>4583</v>
      </c>
    </row>
    <row r="1093" spans="1:14" x14ac:dyDescent="0.3">
      <c r="A1093" s="8" t="s">
        <v>1661</v>
      </c>
      <c r="B1093" s="8" t="s">
        <v>139</v>
      </c>
      <c r="C1093" s="9">
        <v>0.8571428571428571</v>
      </c>
      <c r="D1093" s="8">
        <v>21</v>
      </c>
      <c r="E1093" s="8">
        <v>18</v>
      </c>
      <c r="F1093" s="8">
        <v>3</v>
      </c>
      <c r="G1093" s="8" t="s">
        <v>1503</v>
      </c>
      <c r="H1093" s="8" t="s">
        <v>2583</v>
      </c>
      <c r="I1093" s="8" t="s">
        <v>2754</v>
      </c>
      <c r="J1093" s="8" t="s">
        <v>909</v>
      </c>
      <c r="K1093" s="8" t="s">
        <v>909</v>
      </c>
      <c r="L1093" s="8" t="s">
        <v>872</v>
      </c>
      <c r="M1093" s="8" t="s">
        <v>4600</v>
      </c>
      <c r="N1093" s="8" t="s">
        <v>4583</v>
      </c>
    </row>
    <row r="1094" spans="1:14" x14ac:dyDescent="0.3">
      <c r="A1094" s="6" t="s">
        <v>95</v>
      </c>
      <c r="B1094" s="6" t="s">
        <v>1509</v>
      </c>
      <c r="C1094" s="7">
        <v>0.58333333333333337</v>
      </c>
      <c r="D1094" s="6">
        <v>12</v>
      </c>
      <c r="E1094" s="6">
        <v>7</v>
      </c>
      <c r="F1094" s="6">
        <v>5</v>
      </c>
      <c r="G1094" s="6" t="s">
        <v>1503</v>
      </c>
      <c r="H1094" s="6" t="s">
        <v>2587</v>
      </c>
      <c r="I1094" s="6" t="s">
        <v>2754</v>
      </c>
      <c r="J1094" s="6" t="s">
        <v>883</v>
      </c>
      <c r="K1094" s="6" t="s">
        <v>883</v>
      </c>
      <c r="L1094" s="6" t="s">
        <v>949</v>
      </c>
      <c r="M1094" s="6" t="s">
        <v>4598</v>
      </c>
      <c r="N1094" s="6" t="s">
        <v>4583</v>
      </c>
    </row>
    <row r="1095" spans="1:14" x14ac:dyDescent="0.3">
      <c r="A1095" s="8" t="s">
        <v>95</v>
      </c>
      <c r="B1095" s="8" t="s">
        <v>1721</v>
      </c>
      <c r="C1095" s="9">
        <v>0.66666666666666663</v>
      </c>
      <c r="D1095" s="8">
        <v>6</v>
      </c>
      <c r="E1095" s="8">
        <v>4</v>
      </c>
      <c r="F1095" s="8">
        <v>2</v>
      </c>
      <c r="G1095" s="8" t="s">
        <v>1503</v>
      </c>
      <c r="H1095" s="8" t="s">
        <v>2587</v>
      </c>
      <c r="I1095" s="8" t="s">
        <v>2754</v>
      </c>
      <c r="J1095" s="8" t="s">
        <v>883</v>
      </c>
      <c r="K1095" s="8" t="s">
        <v>883</v>
      </c>
      <c r="L1095" s="8" t="s">
        <v>949</v>
      </c>
      <c r="M1095" s="8" t="s">
        <v>4598</v>
      </c>
      <c r="N1095" s="8" t="s">
        <v>4583</v>
      </c>
    </row>
    <row r="1096" spans="1:14" x14ac:dyDescent="0.3">
      <c r="A1096" s="6" t="s">
        <v>1721</v>
      </c>
      <c r="B1096" s="6" t="s">
        <v>1763</v>
      </c>
      <c r="C1096" s="7">
        <v>0.88888888888888884</v>
      </c>
      <c r="D1096" s="6">
        <v>18</v>
      </c>
      <c r="E1096" s="6">
        <v>16</v>
      </c>
      <c r="F1096" s="6">
        <v>2</v>
      </c>
      <c r="G1096" s="6" t="s">
        <v>1503</v>
      </c>
      <c r="H1096" s="6" t="s">
        <v>2587</v>
      </c>
      <c r="I1096" s="6" t="s">
        <v>2754</v>
      </c>
      <c r="J1096" s="6" t="s">
        <v>883</v>
      </c>
      <c r="K1096" s="6" t="s">
        <v>883</v>
      </c>
      <c r="L1096" s="6" t="s">
        <v>949</v>
      </c>
      <c r="M1096" s="6" t="s">
        <v>4598</v>
      </c>
      <c r="N1096" s="6" t="s">
        <v>4583</v>
      </c>
    </row>
    <row r="1097" spans="1:14" x14ac:dyDescent="0.3">
      <c r="A1097" s="8" t="s">
        <v>691</v>
      </c>
      <c r="B1097" s="8" t="s">
        <v>1721</v>
      </c>
      <c r="C1097" s="9">
        <v>0.61111111111111116</v>
      </c>
      <c r="D1097" s="8">
        <v>18</v>
      </c>
      <c r="E1097" s="8">
        <v>11</v>
      </c>
      <c r="F1097" s="8">
        <v>7</v>
      </c>
      <c r="G1097" s="8" t="s">
        <v>1503</v>
      </c>
      <c r="H1097" s="8" t="s">
        <v>2587</v>
      </c>
      <c r="I1097" s="8" t="s">
        <v>2754</v>
      </c>
      <c r="J1097" s="8" t="s">
        <v>883</v>
      </c>
      <c r="K1097" s="8" t="s">
        <v>883</v>
      </c>
      <c r="L1097" s="8" t="s">
        <v>949</v>
      </c>
      <c r="M1097" s="8" t="s">
        <v>4598</v>
      </c>
      <c r="N1097" s="8" t="s">
        <v>4583</v>
      </c>
    </row>
    <row r="1098" spans="1:14" x14ac:dyDescent="0.3">
      <c r="A1098" s="6" t="s">
        <v>1721</v>
      </c>
      <c r="B1098" s="6" t="s">
        <v>1767</v>
      </c>
      <c r="C1098" s="7">
        <v>0.625</v>
      </c>
      <c r="D1098" s="6">
        <v>32</v>
      </c>
      <c r="E1098" s="6">
        <v>20</v>
      </c>
      <c r="F1098" s="6">
        <v>12</v>
      </c>
      <c r="G1098" s="6" t="s">
        <v>1503</v>
      </c>
      <c r="H1098" s="6" t="s">
        <v>2587</v>
      </c>
      <c r="I1098" s="6" t="s">
        <v>2754</v>
      </c>
      <c r="J1098" s="6" t="s">
        <v>883</v>
      </c>
      <c r="K1098" s="6" t="s">
        <v>883</v>
      </c>
      <c r="L1098" s="6" t="s">
        <v>949</v>
      </c>
      <c r="M1098" s="6" t="s">
        <v>4598</v>
      </c>
      <c r="N1098" s="6" t="s">
        <v>4583</v>
      </c>
    </row>
    <row r="1099" spans="1:14" x14ac:dyDescent="0.3">
      <c r="A1099" s="8" t="s">
        <v>1767</v>
      </c>
      <c r="B1099" s="8" t="s">
        <v>106</v>
      </c>
      <c r="C1099" s="9">
        <v>1</v>
      </c>
      <c r="D1099" s="8">
        <v>22</v>
      </c>
      <c r="E1099" s="8">
        <v>22</v>
      </c>
      <c r="F1099" s="8">
        <v>0</v>
      </c>
      <c r="G1099" s="8" t="s">
        <v>1503</v>
      </c>
      <c r="H1099" s="8" t="s">
        <v>2587</v>
      </c>
      <c r="I1099" s="8" t="s">
        <v>2754</v>
      </c>
      <c r="J1099" s="8" t="s">
        <v>883</v>
      </c>
      <c r="K1099" s="8" t="s">
        <v>883</v>
      </c>
      <c r="L1099" s="8" t="s">
        <v>949</v>
      </c>
      <c r="M1099" s="8" t="s">
        <v>4598</v>
      </c>
      <c r="N1099" s="8" t="s">
        <v>4583</v>
      </c>
    </row>
    <row r="1100" spans="1:14" x14ac:dyDescent="0.3">
      <c r="A1100" s="6" t="s">
        <v>106</v>
      </c>
      <c r="B1100" s="6" t="s">
        <v>351</v>
      </c>
      <c r="C1100" s="7">
        <v>0.77777777777777779</v>
      </c>
      <c r="D1100" s="6">
        <v>9</v>
      </c>
      <c r="E1100" s="6">
        <v>7</v>
      </c>
      <c r="F1100" s="6">
        <v>2</v>
      </c>
      <c r="G1100" s="6" t="s">
        <v>1503</v>
      </c>
      <c r="H1100" s="6" t="s">
        <v>2587</v>
      </c>
      <c r="I1100" s="6" t="s">
        <v>2754</v>
      </c>
      <c r="J1100" s="6" t="s">
        <v>883</v>
      </c>
      <c r="K1100" s="6" t="s">
        <v>883</v>
      </c>
      <c r="L1100" s="6" t="s">
        <v>949</v>
      </c>
      <c r="M1100" s="6" t="s">
        <v>4598</v>
      </c>
      <c r="N1100" s="6" t="s">
        <v>4583</v>
      </c>
    </row>
    <row r="1101" spans="1:14" x14ac:dyDescent="0.3">
      <c r="A1101" s="8" t="s">
        <v>106</v>
      </c>
      <c r="B1101" s="8" t="s">
        <v>1642</v>
      </c>
      <c r="C1101" s="9">
        <v>1</v>
      </c>
      <c r="D1101" s="8">
        <v>19</v>
      </c>
      <c r="E1101" s="8">
        <v>19</v>
      </c>
      <c r="F1101" s="8">
        <v>0</v>
      </c>
      <c r="G1101" s="8" t="s">
        <v>1503</v>
      </c>
      <c r="H1101" s="8" t="s">
        <v>2587</v>
      </c>
      <c r="I1101" s="8" t="s">
        <v>2754</v>
      </c>
      <c r="J1101" s="8" t="s">
        <v>883</v>
      </c>
      <c r="K1101" s="8" t="s">
        <v>883</v>
      </c>
      <c r="L1101" s="8" t="s">
        <v>949</v>
      </c>
      <c r="M1101" s="8" t="s">
        <v>4598</v>
      </c>
      <c r="N1101" s="8" t="s">
        <v>4583</v>
      </c>
    </row>
    <row r="1102" spans="1:14" x14ac:dyDescent="0.3">
      <c r="A1102" s="6" t="s">
        <v>895</v>
      </c>
      <c r="B1102" s="6" t="s">
        <v>900</v>
      </c>
      <c r="C1102" s="7">
        <v>0.625</v>
      </c>
      <c r="D1102" s="6">
        <v>24</v>
      </c>
      <c r="E1102" s="6">
        <v>15</v>
      </c>
      <c r="F1102" s="6">
        <v>9</v>
      </c>
      <c r="G1102" s="6" t="s">
        <v>1503</v>
      </c>
      <c r="H1102" s="6" t="s">
        <v>2591</v>
      </c>
      <c r="I1102" s="6" t="s">
        <v>2754</v>
      </c>
      <c r="J1102" s="6" t="s">
        <v>897</v>
      </c>
      <c r="K1102" s="6" t="s">
        <v>897</v>
      </c>
      <c r="L1102" s="6" t="s">
        <v>850</v>
      </c>
      <c r="M1102" s="6" t="s">
        <v>4599</v>
      </c>
      <c r="N1102" s="6" t="s">
        <v>4583</v>
      </c>
    </row>
    <row r="1103" spans="1:14" x14ac:dyDescent="0.3">
      <c r="A1103" s="8" t="s">
        <v>900</v>
      </c>
      <c r="B1103" s="8" t="s">
        <v>243</v>
      </c>
      <c r="C1103" s="9">
        <v>0.68421052631578949</v>
      </c>
      <c r="D1103" s="8">
        <v>38</v>
      </c>
      <c r="E1103" s="8">
        <v>26</v>
      </c>
      <c r="F1103" s="8">
        <v>12</v>
      </c>
      <c r="G1103" s="8" t="s">
        <v>1503</v>
      </c>
      <c r="H1103" s="8" t="s">
        <v>2591</v>
      </c>
      <c r="I1103" s="8" t="s">
        <v>2754</v>
      </c>
      <c r="J1103" s="8" t="s">
        <v>897</v>
      </c>
      <c r="K1103" s="8" t="s">
        <v>897</v>
      </c>
      <c r="L1103" s="8" t="s">
        <v>850</v>
      </c>
      <c r="M1103" s="8" t="s">
        <v>4599</v>
      </c>
      <c r="N1103" s="8" t="s">
        <v>4583</v>
      </c>
    </row>
    <row r="1104" spans="1:14" x14ac:dyDescent="0.3">
      <c r="A1104" s="6" t="s">
        <v>55</v>
      </c>
      <c r="B1104" s="6" t="s">
        <v>900</v>
      </c>
      <c r="C1104" s="7">
        <v>0.5</v>
      </c>
      <c r="D1104" s="6">
        <v>46</v>
      </c>
      <c r="E1104" s="6">
        <v>23</v>
      </c>
      <c r="F1104" s="6">
        <v>23</v>
      </c>
      <c r="G1104" s="6" t="s">
        <v>1503</v>
      </c>
      <c r="H1104" s="6" t="s">
        <v>2591</v>
      </c>
      <c r="I1104" s="6" t="s">
        <v>2754</v>
      </c>
      <c r="J1104" s="6" t="s">
        <v>897</v>
      </c>
      <c r="K1104" s="6" t="s">
        <v>897</v>
      </c>
      <c r="L1104" s="6" t="s">
        <v>850</v>
      </c>
      <c r="M1104" s="6" t="s">
        <v>4599</v>
      </c>
      <c r="N1104" s="6" t="s">
        <v>4583</v>
      </c>
    </row>
    <row r="1105" spans="1:14" x14ac:dyDescent="0.3">
      <c r="A1105" s="8" t="s">
        <v>506</v>
      </c>
      <c r="B1105" s="8" t="s">
        <v>900</v>
      </c>
      <c r="C1105" s="9">
        <v>0.61363636363636365</v>
      </c>
      <c r="D1105" s="8">
        <v>44</v>
      </c>
      <c r="E1105" s="8">
        <v>27</v>
      </c>
      <c r="F1105" s="8">
        <v>17</v>
      </c>
      <c r="G1105" s="8" t="s">
        <v>1503</v>
      </c>
      <c r="H1105" s="8" t="s">
        <v>2591</v>
      </c>
      <c r="I1105" s="8" t="s">
        <v>2754</v>
      </c>
      <c r="J1105" s="8" t="s">
        <v>897</v>
      </c>
      <c r="K1105" s="8" t="s">
        <v>897</v>
      </c>
      <c r="L1105" s="8" t="s">
        <v>850</v>
      </c>
      <c r="M1105" s="8" t="s">
        <v>4599</v>
      </c>
      <c r="N1105" s="8" t="s">
        <v>4583</v>
      </c>
    </row>
    <row r="1106" spans="1:14" x14ac:dyDescent="0.3">
      <c r="A1106" s="6" t="s">
        <v>1776</v>
      </c>
      <c r="B1106" s="6" t="s">
        <v>900</v>
      </c>
      <c r="C1106" s="7">
        <v>1</v>
      </c>
      <c r="D1106" s="6">
        <v>12</v>
      </c>
      <c r="E1106" s="6">
        <v>12</v>
      </c>
      <c r="F1106" s="6">
        <v>0</v>
      </c>
      <c r="G1106" s="6" t="s">
        <v>1503</v>
      </c>
      <c r="H1106" s="6" t="s">
        <v>2591</v>
      </c>
      <c r="I1106" s="6" t="s">
        <v>2754</v>
      </c>
      <c r="J1106" s="6" t="s">
        <v>897</v>
      </c>
      <c r="K1106" s="6" t="s">
        <v>897</v>
      </c>
      <c r="L1106" s="6" t="s">
        <v>850</v>
      </c>
      <c r="M1106" s="6" t="s">
        <v>4599</v>
      </c>
      <c r="N1106" s="6" t="s">
        <v>4583</v>
      </c>
    </row>
    <row r="1107" spans="1:14" x14ac:dyDescent="0.3">
      <c r="A1107" s="8" t="s">
        <v>4610</v>
      </c>
      <c r="B1107" s="8" t="s">
        <v>1776</v>
      </c>
      <c r="C1107" s="9">
        <v>1</v>
      </c>
      <c r="D1107" s="8">
        <v>1</v>
      </c>
      <c r="E1107" s="8">
        <v>1</v>
      </c>
      <c r="F1107" s="8">
        <v>0</v>
      </c>
      <c r="G1107" s="8" t="s">
        <v>1503</v>
      </c>
      <c r="H1107" s="8" t="s">
        <v>2591</v>
      </c>
      <c r="I1107" s="8" t="s">
        <v>2754</v>
      </c>
      <c r="J1107" s="8" t="s">
        <v>897</v>
      </c>
      <c r="K1107" s="8" t="s">
        <v>897</v>
      </c>
      <c r="L1107" s="8" t="s">
        <v>850</v>
      </c>
      <c r="M1107" s="8" t="s">
        <v>4599</v>
      </c>
      <c r="N1107" s="8" t="s">
        <v>4583</v>
      </c>
    </row>
    <row r="1108" spans="1:14" x14ac:dyDescent="0.3">
      <c r="A1108" s="6" t="s">
        <v>71</v>
      </c>
      <c r="B1108" s="6" t="s">
        <v>1776</v>
      </c>
      <c r="C1108" s="7">
        <v>1</v>
      </c>
      <c r="D1108" s="6">
        <v>1</v>
      </c>
      <c r="E1108" s="6">
        <v>1</v>
      </c>
      <c r="F1108" s="6">
        <v>0</v>
      </c>
      <c r="G1108" s="6" t="s">
        <v>1503</v>
      </c>
      <c r="H1108" s="6" t="s">
        <v>2591</v>
      </c>
      <c r="I1108" s="6" t="s">
        <v>2754</v>
      </c>
      <c r="J1108" s="6" t="s">
        <v>897</v>
      </c>
      <c r="K1108" s="6" t="s">
        <v>897</v>
      </c>
      <c r="L1108" s="6" t="s">
        <v>850</v>
      </c>
      <c r="M1108" s="6" t="s">
        <v>4599</v>
      </c>
      <c r="N1108" s="6" t="s">
        <v>4583</v>
      </c>
    </row>
    <row r="1109" spans="1:14" x14ac:dyDescent="0.3">
      <c r="A1109" s="8" t="s">
        <v>71</v>
      </c>
      <c r="B1109" s="8" t="s">
        <v>772</v>
      </c>
      <c r="C1109" s="9">
        <v>1</v>
      </c>
      <c r="D1109" s="8">
        <v>1</v>
      </c>
      <c r="E1109" s="8">
        <v>1</v>
      </c>
      <c r="F1109" s="8">
        <v>0</v>
      </c>
      <c r="G1109" s="8" t="s">
        <v>1503</v>
      </c>
      <c r="H1109" s="8" t="s">
        <v>2591</v>
      </c>
      <c r="I1109" s="8" t="s">
        <v>2754</v>
      </c>
      <c r="J1109" s="8" t="s">
        <v>897</v>
      </c>
      <c r="K1109" s="8" t="s">
        <v>897</v>
      </c>
      <c r="L1109" s="8" t="s">
        <v>850</v>
      </c>
      <c r="M1109" s="8" t="s">
        <v>4599</v>
      </c>
      <c r="N1109" s="8" t="s">
        <v>4583</v>
      </c>
    </row>
    <row r="1110" spans="1:14" x14ac:dyDescent="0.3">
      <c r="A1110" s="6" t="s">
        <v>71</v>
      </c>
      <c r="B1110" s="6" t="s">
        <v>221</v>
      </c>
      <c r="C1110" s="7">
        <v>1</v>
      </c>
      <c r="D1110" s="6">
        <v>14</v>
      </c>
      <c r="E1110" s="6">
        <v>14</v>
      </c>
      <c r="F1110" s="6">
        <v>0</v>
      </c>
      <c r="G1110" s="6" t="s">
        <v>1503</v>
      </c>
      <c r="H1110" s="6" t="s">
        <v>2591</v>
      </c>
      <c r="I1110" s="6" t="s">
        <v>2754</v>
      </c>
      <c r="J1110" s="6" t="s">
        <v>897</v>
      </c>
      <c r="K1110" s="6" t="s">
        <v>897</v>
      </c>
      <c r="L1110" s="6" t="s">
        <v>850</v>
      </c>
      <c r="M1110" s="6" t="s">
        <v>4599</v>
      </c>
      <c r="N1110" s="6" t="s">
        <v>4583</v>
      </c>
    </row>
    <row r="1111" spans="1:14" x14ac:dyDescent="0.3">
      <c r="A1111" s="8" t="s">
        <v>874</v>
      </c>
      <c r="B1111" s="8" t="s">
        <v>343</v>
      </c>
      <c r="C1111" s="9">
        <v>0.6875</v>
      </c>
      <c r="D1111" s="8">
        <v>32</v>
      </c>
      <c r="E1111" s="8">
        <v>22</v>
      </c>
      <c r="F1111" s="8">
        <v>10</v>
      </c>
      <c r="G1111" s="8" t="s">
        <v>1503</v>
      </c>
      <c r="H1111" s="8" t="s">
        <v>2595</v>
      </c>
      <c r="I1111" s="8" t="s">
        <v>2491</v>
      </c>
      <c r="J1111" s="8" t="s">
        <v>850</v>
      </c>
      <c r="K1111" s="8" t="s">
        <v>850</v>
      </c>
      <c r="L1111" s="8" t="s">
        <v>883</v>
      </c>
      <c r="M1111" s="8" t="s">
        <v>4602</v>
      </c>
      <c r="N1111" s="8" t="s">
        <v>4583</v>
      </c>
    </row>
    <row r="1112" spans="1:14" x14ac:dyDescent="0.3">
      <c r="A1112" s="6" t="s">
        <v>874</v>
      </c>
      <c r="B1112" s="6" t="s">
        <v>880</v>
      </c>
      <c r="C1112" s="7">
        <v>0.59322033898305082</v>
      </c>
      <c r="D1112" s="6">
        <v>118</v>
      </c>
      <c r="E1112" s="6">
        <v>70</v>
      </c>
      <c r="F1112" s="6">
        <v>48</v>
      </c>
      <c r="G1112" s="6" t="s">
        <v>1503</v>
      </c>
      <c r="H1112" s="6" t="s">
        <v>2595</v>
      </c>
      <c r="I1112" s="6" t="s">
        <v>2491</v>
      </c>
      <c r="J1112" s="6" t="s">
        <v>850</v>
      </c>
      <c r="K1112" s="6" t="s">
        <v>850</v>
      </c>
      <c r="L1112" s="6" t="s">
        <v>883</v>
      </c>
      <c r="M1112" s="6" t="s">
        <v>4602</v>
      </c>
      <c r="N1112" s="6" t="s">
        <v>4583</v>
      </c>
    </row>
    <row r="1113" spans="1:14" x14ac:dyDescent="0.3">
      <c r="A1113" s="8" t="s">
        <v>246</v>
      </c>
      <c r="B1113" s="8" t="s">
        <v>874</v>
      </c>
      <c r="C1113" s="9">
        <v>0.6875</v>
      </c>
      <c r="D1113" s="8">
        <v>80</v>
      </c>
      <c r="E1113" s="8">
        <v>55</v>
      </c>
      <c r="F1113" s="8">
        <v>25</v>
      </c>
      <c r="G1113" s="8" t="s">
        <v>1503</v>
      </c>
      <c r="H1113" s="8" t="s">
        <v>2595</v>
      </c>
      <c r="I1113" s="8" t="s">
        <v>2491</v>
      </c>
      <c r="J1113" s="8" t="s">
        <v>850</v>
      </c>
      <c r="K1113" s="8" t="s">
        <v>850</v>
      </c>
      <c r="L1113" s="8" t="s">
        <v>883</v>
      </c>
      <c r="M1113" s="8" t="s">
        <v>4602</v>
      </c>
      <c r="N1113" s="8" t="s">
        <v>4583</v>
      </c>
    </row>
    <row r="1114" spans="1:14" x14ac:dyDescent="0.3">
      <c r="A1114" s="6" t="s">
        <v>31</v>
      </c>
      <c r="B1114" s="6" t="s">
        <v>292</v>
      </c>
      <c r="C1114" s="7">
        <v>0.56521739130434778</v>
      </c>
      <c r="D1114" s="6">
        <v>69</v>
      </c>
      <c r="E1114" s="6">
        <v>39</v>
      </c>
      <c r="F1114" s="6">
        <v>30</v>
      </c>
      <c r="G1114" s="6" t="s">
        <v>1503</v>
      </c>
      <c r="H1114" s="6" t="s">
        <v>2599</v>
      </c>
      <c r="I1114" s="6" t="s">
        <v>2491</v>
      </c>
      <c r="J1114" s="6" t="s">
        <v>872</v>
      </c>
      <c r="K1114" s="6" t="s">
        <v>872</v>
      </c>
      <c r="L1114" s="6" t="s">
        <v>897</v>
      </c>
      <c r="M1114" s="6" t="s">
        <v>4600</v>
      </c>
      <c r="N1114" s="6" t="s">
        <v>4583</v>
      </c>
    </row>
    <row r="1115" spans="1:14" x14ac:dyDescent="0.3">
      <c r="A1115" s="8" t="s">
        <v>31</v>
      </c>
      <c r="B1115" s="8" t="s">
        <v>449</v>
      </c>
      <c r="C1115" s="9">
        <v>0.66666666666666663</v>
      </c>
      <c r="D1115" s="8">
        <v>15</v>
      </c>
      <c r="E1115" s="8">
        <v>10</v>
      </c>
      <c r="F1115" s="8">
        <v>5</v>
      </c>
      <c r="G1115" s="8" t="s">
        <v>1503</v>
      </c>
      <c r="H1115" s="8" t="s">
        <v>2599</v>
      </c>
      <c r="I1115" s="8" t="s">
        <v>2491</v>
      </c>
      <c r="J1115" s="8" t="s">
        <v>872</v>
      </c>
      <c r="K1115" s="8" t="s">
        <v>872</v>
      </c>
      <c r="L1115" s="8" t="s">
        <v>897</v>
      </c>
      <c r="M1115" s="8" t="s">
        <v>4600</v>
      </c>
      <c r="N1115" s="8" t="s">
        <v>4583</v>
      </c>
    </row>
    <row r="1116" spans="1:14" x14ac:dyDescent="0.3">
      <c r="A1116" s="6" t="s">
        <v>858</v>
      </c>
      <c r="B1116" s="6" t="s">
        <v>31</v>
      </c>
      <c r="C1116" s="7">
        <v>0.70588235294117652</v>
      </c>
      <c r="D1116" s="6">
        <v>34</v>
      </c>
      <c r="E1116" s="6">
        <v>24</v>
      </c>
      <c r="F1116" s="6">
        <v>10</v>
      </c>
      <c r="G1116" s="6" t="s">
        <v>1503</v>
      </c>
      <c r="H1116" s="6" t="s">
        <v>2599</v>
      </c>
      <c r="I1116" s="6" t="s">
        <v>2491</v>
      </c>
      <c r="J1116" s="6" t="s">
        <v>872</v>
      </c>
      <c r="K1116" s="6" t="s">
        <v>872</v>
      </c>
      <c r="L1116" s="6" t="s">
        <v>897</v>
      </c>
      <c r="M1116" s="6" t="s">
        <v>4600</v>
      </c>
      <c r="N1116" s="6" t="s">
        <v>4583</v>
      </c>
    </row>
    <row r="1117" spans="1:14" x14ac:dyDescent="0.3">
      <c r="A1117" s="8" t="s">
        <v>104</v>
      </c>
      <c r="B1117" s="8" t="s">
        <v>31</v>
      </c>
      <c r="C1117" s="9">
        <v>1</v>
      </c>
      <c r="D1117" s="8">
        <v>10</v>
      </c>
      <c r="E1117" s="8">
        <v>10</v>
      </c>
      <c r="F1117" s="8">
        <v>0</v>
      </c>
      <c r="G1117" s="8" t="s">
        <v>1503</v>
      </c>
      <c r="H1117" s="8" t="s">
        <v>2599</v>
      </c>
      <c r="I1117" s="8" t="s">
        <v>2491</v>
      </c>
      <c r="J1117" s="8" t="s">
        <v>872</v>
      </c>
      <c r="K1117" s="8" t="s">
        <v>872</v>
      </c>
      <c r="L1117" s="8" t="s">
        <v>897</v>
      </c>
      <c r="M1117" s="8" t="s">
        <v>4600</v>
      </c>
      <c r="N1117" s="8" t="s">
        <v>4583</v>
      </c>
    </row>
    <row r="1118" spans="1:14" x14ac:dyDescent="0.3">
      <c r="A1118" s="6" t="s">
        <v>104</v>
      </c>
      <c r="B1118" s="6" t="s">
        <v>67</v>
      </c>
      <c r="C1118" s="7">
        <v>0.58064516129032262</v>
      </c>
      <c r="D1118" s="6">
        <v>31</v>
      </c>
      <c r="E1118" s="6">
        <v>18</v>
      </c>
      <c r="F1118" s="6">
        <v>13</v>
      </c>
      <c r="G1118" s="6" t="s">
        <v>1503</v>
      </c>
      <c r="H1118" s="6" t="s">
        <v>2599</v>
      </c>
      <c r="I1118" s="6" t="s">
        <v>2491</v>
      </c>
      <c r="J1118" s="6" t="s">
        <v>872</v>
      </c>
      <c r="K1118" s="6" t="s">
        <v>872</v>
      </c>
      <c r="L1118" s="6" t="s">
        <v>897</v>
      </c>
      <c r="M1118" s="6" t="s">
        <v>4600</v>
      </c>
      <c r="N1118" s="6" t="s">
        <v>4583</v>
      </c>
    </row>
    <row r="1119" spans="1:14" x14ac:dyDescent="0.3">
      <c r="A1119" s="8" t="s">
        <v>67</v>
      </c>
      <c r="B1119" s="8" t="s">
        <v>138</v>
      </c>
      <c r="C1119" s="9">
        <v>0.91666666666666663</v>
      </c>
      <c r="D1119" s="8">
        <v>48</v>
      </c>
      <c r="E1119" s="8">
        <v>44</v>
      </c>
      <c r="F1119" s="8">
        <v>4</v>
      </c>
      <c r="G1119" s="8" t="s">
        <v>1503</v>
      </c>
      <c r="H1119" s="8" t="s">
        <v>2599</v>
      </c>
      <c r="I1119" s="8" t="s">
        <v>2491</v>
      </c>
      <c r="J1119" s="8" t="s">
        <v>872</v>
      </c>
      <c r="K1119" s="8" t="s">
        <v>872</v>
      </c>
      <c r="L1119" s="8" t="s">
        <v>897</v>
      </c>
      <c r="M1119" s="8" t="s">
        <v>4600</v>
      </c>
      <c r="N1119" s="8" t="s">
        <v>4583</v>
      </c>
    </row>
    <row r="1120" spans="1:14" x14ac:dyDescent="0.3">
      <c r="A1120" s="6" t="s">
        <v>95</v>
      </c>
      <c r="B1120" s="6" t="s">
        <v>1788</v>
      </c>
      <c r="C1120" s="7">
        <v>0.85185185185185186</v>
      </c>
      <c r="D1120" s="6">
        <v>27</v>
      </c>
      <c r="E1120" s="6">
        <v>23</v>
      </c>
      <c r="F1120" s="6">
        <v>4</v>
      </c>
      <c r="G1120" s="6" t="s">
        <v>1503</v>
      </c>
      <c r="H1120" s="6" t="s">
        <v>2603</v>
      </c>
      <c r="I1120" s="6" t="s">
        <v>2491</v>
      </c>
      <c r="J1120" s="6" t="s">
        <v>883</v>
      </c>
      <c r="K1120" s="6" t="s">
        <v>883</v>
      </c>
      <c r="L1120" s="6" t="s">
        <v>909</v>
      </c>
      <c r="M1120" s="6" t="s">
        <v>4601</v>
      </c>
      <c r="N1120" s="6" t="s">
        <v>4583</v>
      </c>
    </row>
    <row r="1121" spans="1:14" x14ac:dyDescent="0.3">
      <c r="A1121" s="8" t="s">
        <v>95</v>
      </c>
      <c r="B1121" s="8" t="s">
        <v>691</v>
      </c>
      <c r="C1121" s="9">
        <v>0.58333333333333337</v>
      </c>
      <c r="D1121" s="8">
        <v>12</v>
      </c>
      <c r="E1121" s="8">
        <v>7</v>
      </c>
      <c r="F1121" s="8">
        <v>5</v>
      </c>
      <c r="G1121" s="8" t="s">
        <v>1503</v>
      </c>
      <c r="H1121" s="8" t="s">
        <v>2603</v>
      </c>
      <c r="I1121" s="8" t="s">
        <v>2491</v>
      </c>
      <c r="J1121" s="8" t="s">
        <v>883</v>
      </c>
      <c r="K1121" s="8" t="s">
        <v>883</v>
      </c>
      <c r="L1121" s="8" t="s">
        <v>909</v>
      </c>
      <c r="M1121" s="8" t="s">
        <v>4601</v>
      </c>
      <c r="N1121" s="8" t="s">
        <v>4583</v>
      </c>
    </row>
    <row r="1122" spans="1:14" x14ac:dyDescent="0.3">
      <c r="A1122" s="6" t="s">
        <v>95</v>
      </c>
      <c r="B1122" s="6" t="s">
        <v>1721</v>
      </c>
      <c r="C1122" s="7">
        <v>0.65</v>
      </c>
      <c r="D1122" s="6">
        <v>20</v>
      </c>
      <c r="E1122" s="6">
        <v>13</v>
      </c>
      <c r="F1122" s="6">
        <v>7</v>
      </c>
      <c r="G1122" s="6" t="s">
        <v>1503</v>
      </c>
      <c r="H1122" s="6" t="s">
        <v>2603</v>
      </c>
      <c r="I1122" s="6" t="s">
        <v>2491</v>
      </c>
      <c r="J1122" s="6" t="s">
        <v>883</v>
      </c>
      <c r="K1122" s="6" t="s">
        <v>883</v>
      </c>
      <c r="L1122" s="6" t="s">
        <v>909</v>
      </c>
      <c r="M1122" s="6" t="s">
        <v>4601</v>
      </c>
      <c r="N1122" s="6" t="s">
        <v>4583</v>
      </c>
    </row>
    <row r="1123" spans="1:14" x14ac:dyDescent="0.3">
      <c r="A1123" s="8" t="s">
        <v>95</v>
      </c>
      <c r="B1123" s="8" t="s">
        <v>1794</v>
      </c>
      <c r="C1123" s="9">
        <v>0.52631578947368418</v>
      </c>
      <c r="D1123" s="8">
        <v>19</v>
      </c>
      <c r="E1123" s="8">
        <v>10</v>
      </c>
      <c r="F1123" s="8">
        <v>9</v>
      </c>
      <c r="G1123" s="8" t="s">
        <v>1503</v>
      </c>
      <c r="H1123" s="8" t="s">
        <v>2603</v>
      </c>
      <c r="I1123" s="8" t="s">
        <v>2491</v>
      </c>
      <c r="J1123" s="8" t="s">
        <v>883</v>
      </c>
      <c r="K1123" s="8" t="s">
        <v>883</v>
      </c>
      <c r="L1123" s="8" t="s">
        <v>909</v>
      </c>
      <c r="M1123" s="8" t="s">
        <v>4601</v>
      </c>
      <c r="N1123" s="8" t="s">
        <v>4583</v>
      </c>
    </row>
    <row r="1124" spans="1:14" x14ac:dyDescent="0.3">
      <c r="A1124" s="6" t="s">
        <v>1794</v>
      </c>
      <c r="B1124" s="6" t="s">
        <v>106</v>
      </c>
      <c r="C1124" s="7">
        <v>0.5</v>
      </c>
      <c r="D1124" s="6">
        <v>16</v>
      </c>
      <c r="E1124" s="6">
        <v>8</v>
      </c>
      <c r="F1124" s="6">
        <v>8</v>
      </c>
      <c r="G1124" s="6" t="s">
        <v>1503</v>
      </c>
      <c r="H1124" s="6" t="s">
        <v>2603</v>
      </c>
      <c r="I1124" s="6" t="s">
        <v>2491</v>
      </c>
      <c r="J1124" s="6" t="s">
        <v>883</v>
      </c>
      <c r="K1124" s="6" t="s">
        <v>883</v>
      </c>
      <c r="L1124" s="6" t="s">
        <v>909</v>
      </c>
      <c r="M1124" s="6" t="s">
        <v>4601</v>
      </c>
      <c r="N1124" s="6" t="s">
        <v>4583</v>
      </c>
    </row>
    <row r="1125" spans="1:14" x14ac:dyDescent="0.3">
      <c r="A1125" s="8" t="s">
        <v>106</v>
      </c>
      <c r="B1125" s="8" t="s">
        <v>1798</v>
      </c>
      <c r="C1125" s="9">
        <v>1</v>
      </c>
      <c r="D1125" s="8">
        <v>30</v>
      </c>
      <c r="E1125" s="8">
        <v>30</v>
      </c>
      <c r="F1125" s="8">
        <v>0</v>
      </c>
      <c r="G1125" s="8" t="s">
        <v>1503</v>
      </c>
      <c r="H1125" s="8" t="s">
        <v>2603</v>
      </c>
      <c r="I1125" s="8" t="s">
        <v>2491</v>
      </c>
      <c r="J1125" s="8" t="s">
        <v>883</v>
      </c>
      <c r="K1125" s="8" t="s">
        <v>883</v>
      </c>
      <c r="L1125" s="8" t="s">
        <v>909</v>
      </c>
      <c r="M1125" s="8" t="s">
        <v>4601</v>
      </c>
      <c r="N1125" s="8" t="s">
        <v>4583</v>
      </c>
    </row>
    <row r="1126" spans="1:14" x14ac:dyDescent="0.3">
      <c r="A1126" s="6" t="s">
        <v>1798</v>
      </c>
      <c r="B1126" s="6" t="s">
        <v>536</v>
      </c>
      <c r="C1126" s="7">
        <v>1</v>
      </c>
      <c r="D1126" s="6">
        <v>12</v>
      </c>
      <c r="E1126" s="6">
        <v>12</v>
      </c>
      <c r="F1126" s="6">
        <v>0</v>
      </c>
      <c r="G1126" s="6" t="s">
        <v>1503</v>
      </c>
      <c r="H1126" s="6" t="s">
        <v>2603</v>
      </c>
      <c r="I1126" s="6" t="s">
        <v>2491</v>
      </c>
      <c r="J1126" s="6" t="s">
        <v>883</v>
      </c>
      <c r="K1126" s="6" t="s">
        <v>883</v>
      </c>
      <c r="L1126" s="6" t="s">
        <v>909</v>
      </c>
      <c r="M1126" s="6" t="s">
        <v>4601</v>
      </c>
      <c r="N1126" s="6" t="s">
        <v>4583</v>
      </c>
    </row>
    <row r="1127" spans="1:14" x14ac:dyDescent="0.3">
      <c r="A1127" s="8" t="s">
        <v>536</v>
      </c>
      <c r="B1127" s="8" t="s">
        <v>351</v>
      </c>
      <c r="C1127" s="9">
        <v>0.5714285714285714</v>
      </c>
      <c r="D1127" s="8">
        <v>7</v>
      </c>
      <c r="E1127" s="8">
        <v>4</v>
      </c>
      <c r="F1127" s="8">
        <v>3</v>
      </c>
      <c r="G1127" s="8" t="s">
        <v>1503</v>
      </c>
      <c r="H1127" s="8" t="s">
        <v>2603</v>
      </c>
      <c r="I1127" s="8" t="s">
        <v>2491</v>
      </c>
      <c r="J1127" s="8" t="s">
        <v>883</v>
      </c>
      <c r="K1127" s="8" t="s">
        <v>883</v>
      </c>
      <c r="L1127" s="8" t="s">
        <v>909</v>
      </c>
      <c r="M1127" s="8" t="s">
        <v>4601</v>
      </c>
      <c r="N1127" s="8" t="s">
        <v>4583</v>
      </c>
    </row>
    <row r="1128" spans="1:14" x14ac:dyDescent="0.3">
      <c r="A1128" s="6" t="s">
        <v>353</v>
      </c>
      <c r="B1128" s="6" t="s">
        <v>536</v>
      </c>
      <c r="C1128" s="7">
        <v>0.75</v>
      </c>
      <c r="D1128" s="6">
        <v>8</v>
      </c>
      <c r="E1128" s="6">
        <v>6</v>
      </c>
      <c r="F1128" s="6">
        <v>2</v>
      </c>
      <c r="G1128" s="6" t="s">
        <v>1503</v>
      </c>
      <c r="H1128" s="6" t="s">
        <v>2603</v>
      </c>
      <c r="I1128" s="6" t="s">
        <v>2491</v>
      </c>
      <c r="J1128" s="6" t="s">
        <v>883</v>
      </c>
      <c r="K1128" s="6" t="s">
        <v>883</v>
      </c>
      <c r="L1128" s="6" t="s">
        <v>909</v>
      </c>
      <c r="M1128" s="6" t="s">
        <v>4601</v>
      </c>
      <c r="N1128" s="6" t="s">
        <v>4583</v>
      </c>
    </row>
    <row r="1129" spans="1:14" x14ac:dyDescent="0.3">
      <c r="A1129" s="8" t="s">
        <v>270</v>
      </c>
      <c r="B1129" s="8" t="s">
        <v>1043</v>
      </c>
      <c r="C1129" s="9">
        <v>0.62773722627737227</v>
      </c>
      <c r="D1129" s="8">
        <v>137</v>
      </c>
      <c r="E1129" s="8">
        <v>86</v>
      </c>
      <c r="F1129" s="8">
        <v>51</v>
      </c>
      <c r="G1129" s="8" t="s">
        <v>1503</v>
      </c>
      <c r="H1129" s="8" t="s">
        <v>2607</v>
      </c>
      <c r="I1129" s="8" t="s">
        <v>2491</v>
      </c>
      <c r="J1129" s="8" t="s">
        <v>949</v>
      </c>
      <c r="K1129" s="8" t="s">
        <v>949</v>
      </c>
      <c r="L1129" s="8" t="s">
        <v>872</v>
      </c>
      <c r="M1129" s="8" t="s">
        <v>4598</v>
      </c>
      <c r="N1129" s="8" t="s">
        <v>4583</v>
      </c>
    </row>
    <row r="1130" spans="1:14" x14ac:dyDescent="0.3">
      <c r="A1130" s="6" t="s">
        <v>1537</v>
      </c>
      <c r="B1130" s="6" t="s">
        <v>1043</v>
      </c>
      <c r="C1130" s="7">
        <v>1</v>
      </c>
      <c r="D1130" s="6">
        <v>12</v>
      </c>
      <c r="E1130" s="6">
        <v>12</v>
      </c>
      <c r="F1130" s="6">
        <v>0</v>
      </c>
      <c r="G1130" s="6" t="s">
        <v>1503</v>
      </c>
      <c r="H1130" s="6" t="s">
        <v>2607</v>
      </c>
      <c r="I1130" s="6" t="s">
        <v>2491</v>
      </c>
      <c r="J1130" s="6" t="s">
        <v>949</v>
      </c>
      <c r="K1130" s="6" t="s">
        <v>949</v>
      </c>
      <c r="L1130" s="6" t="s">
        <v>872</v>
      </c>
      <c r="M1130" s="6" t="s">
        <v>4598</v>
      </c>
      <c r="N1130" s="6" t="s">
        <v>4583</v>
      </c>
    </row>
    <row r="1131" spans="1:14" x14ac:dyDescent="0.3">
      <c r="A1131" s="8" t="s">
        <v>496</v>
      </c>
      <c r="B1131" s="8" t="s">
        <v>1043</v>
      </c>
      <c r="C1131" s="9">
        <v>0.52941176470588236</v>
      </c>
      <c r="D1131" s="8">
        <v>17</v>
      </c>
      <c r="E1131" s="8">
        <v>9</v>
      </c>
      <c r="F1131" s="8">
        <v>8</v>
      </c>
      <c r="G1131" s="8" t="s">
        <v>1503</v>
      </c>
      <c r="H1131" s="8" t="s">
        <v>2607</v>
      </c>
      <c r="I1131" s="8" t="s">
        <v>2491</v>
      </c>
      <c r="J1131" s="8" t="s">
        <v>949</v>
      </c>
      <c r="K1131" s="8" t="s">
        <v>949</v>
      </c>
      <c r="L1131" s="8" t="s">
        <v>872</v>
      </c>
      <c r="M1131" s="8" t="s">
        <v>4598</v>
      </c>
      <c r="N1131" s="8" t="s">
        <v>4583</v>
      </c>
    </row>
    <row r="1132" spans="1:14" x14ac:dyDescent="0.3">
      <c r="A1132" s="6" t="s">
        <v>960</v>
      </c>
      <c r="B1132" s="6" t="s">
        <v>1043</v>
      </c>
      <c r="C1132" s="7">
        <v>1</v>
      </c>
      <c r="D1132" s="6">
        <v>5</v>
      </c>
      <c r="E1132" s="6">
        <v>5</v>
      </c>
      <c r="F1132" s="6">
        <v>0</v>
      </c>
      <c r="G1132" s="6" t="s">
        <v>1503</v>
      </c>
      <c r="H1132" s="6" t="s">
        <v>2607</v>
      </c>
      <c r="I1132" s="6" t="s">
        <v>2491</v>
      </c>
      <c r="J1132" s="6" t="s">
        <v>949</v>
      </c>
      <c r="K1132" s="6" t="s">
        <v>949</v>
      </c>
      <c r="L1132" s="6" t="s">
        <v>872</v>
      </c>
      <c r="M1132" s="6" t="s">
        <v>4598</v>
      </c>
      <c r="N1132" s="6" t="s">
        <v>4583</v>
      </c>
    </row>
    <row r="1133" spans="1:14" x14ac:dyDescent="0.3">
      <c r="A1133" s="8" t="s">
        <v>52</v>
      </c>
      <c r="B1133" s="8" t="s">
        <v>960</v>
      </c>
      <c r="C1133" s="9">
        <v>0.6428571428571429</v>
      </c>
      <c r="D1133" s="8">
        <v>14</v>
      </c>
      <c r="E1133" s="8">
        <v>9</v>
      </c>
      <c r="F1133" s="8">
        <v>5</v>
      </c>
      <c r="G1133" s="8" t="s">
        <v>1503</v>
      </c>
      <c r="H1133" s="8" t="s">
        <v>2607</v>
      </c>
      <c r="I1133" s="8" t="s">
        <v>2491</v>
      </c>
      <c r="J1133" s="8" t="s">
        <v>949</v>
      </c>
      <c r="K1133" s="8" t="s">
        <v>949</v>
      </c>
      <c r="L1133" s="8" t="s">
        <v>872</v>
      </c>
      <c r="M1133" s="8" t="s">
        <v>4598</v>
      </c>
      <c r="N1133" s="8" t="s">
        <v>4583</v>
      </c>
    </row>
    <row r="1134" spans="1:14" x14ac:dyDescent="0.3">
      <c r="A1134" s="6" t="s">
        <v>161</v>
      </c>
      <c r="B1134" s="6" t="s">
        <v>52</v>
      </c>
      <c r="C1134" s="7">
        <v>0.6875</v>
      </c>
      <c r="D1134" s="6">
        <v>16</v>
      </c>
      <c r="E1134" s="6">
        <v>11</v>
      </c>
      <c r="F1134" s="6">
        <v>5</v>
      </c>
      <c r="G1134" s="6" t="s">
        <v>1503</v>
      </c>
      <c r="H1134" s="6" t="s">
        <v>2607</v>
      </c>
      <c r="I1134" s="6" t="s">
        <v>2491</v>
      </c>
      <c r="J1134" s="6" t="s">
        <v>949</v>
      </c>
      <c r="K1134" s="6" t="s">
        <v>949</v>
      </c>
      <c r="L1134" s="6" t="s">
        <v>872</v>
      </c>
      <c r="M1134" s="6" t="s">
        <v>4598</v>
      </c>
      <c r="N1134" s="6" t="s">
        <v>4583</v>
      </c>
    </row>
    <row r="1135" spans="1:14" x14ac:dyDescent="0.3">
      <c r="A1135" s="8" t="s">
        <v>251</v>
      </c>
      <c r="B1135" s="8" t="s">
        <v>52</v>
      </c>
      <c r="C1135" s="9">
        <v>0.5</v>
      </c>
      <c r="D1135" s="8">
        <v>2</v>
      </c>
      <c r="E1135" s="8">
        <v>1</v>
      </c>
      <c r="F1135" s="8">
        <v>1</v>
      </c>
      <c r="G1135" s="8" t="s">
        <v>1503</v>
      </c>
      <c r="H1135" s="8" t="s">
        <v>2607</v>
      </c>
      <c r="I1135" s="8" t="s">
        <v>2491</v>
      </c>
      <c r="J1135" s="8" t="s">
        <v>949</v>
      </c>
      <c r="K1135" s="8" t="s">
        <v>949</v>
      </c>
      <c r="L1135" s="8" t="s">
        <v>872</v>
      </c>
      <c r="M1135" s="8" t="s">
        <v>4598</v>
      </c>
      <c r="N1135" s="8" t="s">
        <v>4583</v>
      </c>
    </row>
    <row r="1136" spans="1:14" x14ac:dyDescent="0.3">
      <c r="A1136" s="6" t="s">
        <v>895</v>
      </c>
      <c r="B1136" s="6" t="s">
        <v>900</v>
      </c>
      <c r="C1136" s="7">
        <v>0.66666666666666663</v>
      </c>
      <c r="D1136" s="6">
        <v>3</v>
      </c>
      <c r="E1136" s="6">
        <v>2</v>
      </c>
      <c r="F1136" s="6">
        <v>1</v>
      </c>
      <c r="G1136" s="6" t="s">
        <v>1503</v>
      </c>
      <c r="H1136" s="6" t="s">
        <v>2611</v>
      </c>
      <c r="I1136" s="6" t="s">
        <v>2491</v>
      </c>
      <c r="J1136" s="6" t="s">
        <v>897</v>
      </c>
      <c r="K1136" s="6" t="s">
        <v>897</v>
      </c>
      <c r="L1136" s="6" t="s">
        <v>949</v>
      </c>
      <c r="M1136" s="6" t="s">
        <v>4599</v>
      </c>
      <c r="N1136" s="6" t="s">
        <v>4583</v>
      </c>
    </row>
    <row r="1137" spans="1:14" x14ac:dyDescent="0.3">
      <c r="A1137" s="8" t="s">
        <v>895</v>
      </c>
      <c r="B1137" s="8" t="s">
        <v>58</v>
      </c>
      <c r="C1137" s="9">
        <v>0.6216216216216216</v>
      </c>
      <c r="D1137" s="8">
        <v>111</v>
      </c>
      <c r="E1137" s="8">
        <v>69</v>
      </c>
      <c r="F1137" s="8">
        <v>42</v>
      </c>
      <c r="G1137" s="8" t="s">
        <v>1503</v>
      </c>
      <c r="H1137" s="8" t="s">
        <v>2611</v>
      </c>
      <c r="I1137" s="8" t="s">
        <v>2491</v>
      </c>
      <c r="J1137" s="8" t="s">
        <v>897</v>
      </c>
      <c r="K1137" s="8" t="s">
        <v>897</v>
      </c>
      <c r="L1137" s="8" t="s">
        <v>949</v>
      </c>
      <c r="M1137" s="8" t="s">
        <v>4599</v>
      </c>
      <c r="N1137" s="8" t="s">
        <v>4583</v>
      </c>
    </row>
    <row r="1138" spans="1:14" x14ac:dyDescent="0.3">
      <c r="A1138" s="6" t="s">
        <v>58</v>
      </c>
      <c r="B1138" s="6" t="s">
        <v>55</v>
      </c>
      <c r="C1138" s="7">
        <v>1</v>
      </c>
      <c r="D1138" s="6">
        <v>46</v>
      </c>
      <c r="E1138" s="6">
        <v>46</v>
      </c>
      <c r="F1138" s="6">
        <v>0</v>
      </c>
      <c r="G1138" s="6" t="s">
        <v>1503</v>
      </c>
      <c r="H1138" s="6" t="s">
        <v>2611</v>
      </c>
      <c r="I1138" s="6" t="s">
        <v>2491</v>
      </c>
      <c r="J1138" s="6" t="s">
        <v>897</v>
      </c>
      <c r="K1138" s="6" t="s">
        <v>897</v>
      </c>
      <c r="L1138" s="6" t="s">
        <v>949</v>
      </c>
      <c r="M1138" s="6" t="s">
        <v>4599</v>
      </c>
      <c r="N1138" s="6" t="s">
        <v>4583</v>
      </c>
    </row>
    <row r="1139" spans="1:14" x14ac:dyDescent="0.3">
      <c r="A1139" s="8" t="s">
        <v>55</v>
      </c>
      <c r="B1139" s="8" t="s">
        <v>506</v>
      </c>
      <c r="C1139" s="9">
        <v>0.91666666666666663</v>
      </c>
      <c r="D1139" s="8">
        <v>12</v>
      </c>
      <c r="E1139" s="8">
        <v>11</v>
      </c>
      <c r="F1139" s="8">
        <v>1</v>
      </c>
      <c r="G1139" s="8" t="s">
        <v>1503</v>
      </c>
      <c r="H1139" s="8" t="s">
        <v>2611</v>
      </c>
      <c r="I1139" s="8" t="s">
        <v>2491</v>
      </c>
      <c r="J1139" s="8" t="s">
        <v>897</v>
      </c>
      <c r="K1139" s="8" t="s">
        <v>897</v>
      </c>
      <c r="L1139" s="8" t="s">
        <v>949</v>
      </c>
      <c r="M1139" s="8" t="s">
        <v>4599</v>
      </c>
      <c r="N1139" s="8" t="s">
        <v>4583</v>
      </c>
    </row>
    <row r="1140" spans="1:14" x14ac:dyDescent="0.3">
      <c r="A1140" s="6" t="s">
        <v>506</v>
      </c>
      <c r="B1140" s="6" t="s">
        <v>4610</v>
      </c>
      <c r="C1140" s="7">
        <v>0.7857142857142857</v>
      </c>
      <c r="D1140" s="6">
        <v>28</v>
      </c>
      <c r="E1140" s="6">
        <v>22</v>
      </c>
      <c r="F1140" s="6">
        <v>6</v>
      </c>
      <c r="G1140" s="6" t="s">
        <v>1503</v>
      </c>
      <c r="H1140" s="6" t="s">
        <v>2611</v>
      </c>
      <c r="I1140" s="6" t="s">
        <v>2491</v>
      </c>
      <c r="J1140" s="6" t="s">
        <v>897</v>
      </c>
      <c r="K1140" s="6" t="s">
        <v>897</v>
      </c>
      <c r="L1140" s="6" t="s">
        <v>949</v>
      </c>
      <c r="M1140" s="6" t="s">
        <v>4599</v>
      </c>
      <c r="N1140" s="6" t="s">
        <v>4583</v>
      </c>
    </row>
    <row r="1141" spans="1:14" x14ac:dyDescent="0.3">
      <c r="A1141" s="8" t="s">
        <v>4610</v>
      </c>
      <c r="B1141" s="8" t="s">
        <v>1776</v>
      </c>
      <c r="C1141" s="9">
        <v>1</v>
      </c>
      <c r="D1141" s="8">
        <v>12</v>
      </c>
      <c r="E1141" s="8">
        <v>12</v>
      </c>
      <c r="F1141" s="8">
        <v>0</v>
      </c>
      <c r="G1141" s="8" t="s">
        <v>1503</v>
      </c>
      <c r="H1141" s="8" t="s">
        <v>2611</v>
      </c>
      <c r="I1141" s="8" t="s">
        <v>2491</v>
      </c>
      <c r="J1141" s="8" t="s">
        <v>897</v>
      </c>
      <c r="K1141" s="8" t="s">
        <v>897</v>
      </c>
      <c r="L1141" s="8" t="s">
        <v>949</v>
      </c>
      <c r="M1141" s="8" t="s">
        <v>4599</v>
      </c>
      <c r="N1141" s="8" t="s">
        <v>4583</v>
      </c>
    </row>
    <row r="1142" spans="1:14" x14ac:dyDescent="0.3">
      <c r="A1142" s="6" t="s">
        <v>1776</v>
      </c>
      <c r="B1142" s="6" t="s">
        <v>71</v>
      </c>
      <c r="C1142" s="7">
        <v>0.8571428571428571</v>
      </c>
      <c r="D1142" s="6">
        <v>14</v>
      </c>
      <c r="E1142" s="6">
        <v>12</v>
      </c>
      <c r="F1142" s="6">
        <v>2</v>
      </c>
      <c r="G1142" s="6" t="s">
        <v>1503</v>
      </c>
      <c r="H1142" s="6" t="s">
        <v>2611</v>
      </c>
      <c r="I1142" s="6" t="s">
        <v>2491</v>
      </c>
      <c r="J1142" s="6" t="s">
        <v>897</v>
      </c>
      <c r="K1142" s="6" t="s">
        <v>897</v>
      </c>
      <c r="L1142" s="6" t="s">
        <v>949</v>
      </c>
      <c r="M1142" s="6" t="s">
        <v>4599</v>
      </c>
      <c r="N1142" s="6" t="s">
        <v>4583</v>
      </c>
    </row>
    <row r="1143" spans="1:14" x14ac:dyDescent="0.3">
      <c r="A1143" s="8" t="s">
        <v>292</v>
      </c>
      <c r="B1143" s="8" t="s">
        <v>31</v>
      </c>
      <c r="C1143" s="9">
        <v>0.61538461538461542</v>
      </c>
      <c r="D1143" s="8">
        <v>52</v>
      </c>
      <c r="E1143" s="8">
        <v>32</v>
      </c>
      <c r="F1143" s="8">
        <v>20</v>
      </c>
      <c r="G1143" s="8" t="s">
        <v>1503</v>
      </c>
      <c r="H1143" s="8" t="s">
        <v>2614</v>
      </c>
      <c r="I1143" s="8" t="s">
        <v>2491</v>
      </c>
      <c r="J1143" s="8" t="s">
        <v>872</v>
      </c>
      <c r="K1143" s="8" t="s">
        <v>872</v>
      </c>
      <c r="L1143" s="8" t="s">
        <v>850</v>
      </c>
      <c r="M1143" s="8" t="s">
        <v>4602</v>
      </c>
      <c r="N1143" s="8" t="s">
        <v>4583</v>
      </c>
    </row>
    <row r="1144" spans="1:14" x14ac:dyDescent="0.3">
      <c r="A1144" s="6" t="s">
        <v>449</v>
      </c>
      <c r="B1144" s="6" t="s">
        <v>31</v>
      </c>
      <c r="C1144" s="7">
        <v>0.6</v>
      </c>
      <c r="D1144" s="6">
        <v>50</v>
      </c>
      <c r="E1144" s="6">
        <v>30</v>
      </c>
      <c r="F1144" s="6">
        <v>20</v>
      </c>
      <c r="G1144" s="6" t="s">
        <v>1503</v>
      </c>
      <c r="H1144" s="6" t="s">
        <v>2614</v>
      </c>
      <c r="I1144" s="6" t="s">
        <v>2491</v>
      </c>
      <c r="J1144" s="6" t="s">
        <v>872</v>
      </c>
      <c r="K1144" s="6" t="s">
        <v>872</v>
      </c>
      <c r="L1144" s="6" t="s">
        <v>850</v>
      </c>
      <c r="M1144" s="6" t="s">
        <v>4602</v>
      </c>
      <c r="N1144" s="6" t="s">
        <v>4583</v>
      </c>
    </row>
    <row r="1145" spans="1:14" x14ac:dyDescent="0.3">
      <c r="A1145" s="8" t="s">
        <v>858</v>
      </c>
      <c r="B1145" s="8" t="s">
        <v>31</v>
      </c>
      <c r="C1145" s="9">
        <v>0.66666666666666663</v>
      </c>
      <c r="D1145" s="8">
        <v>6</v>
      </c>
      <c r="E1145" s="8">
        <v>4</v>
      </c>
      <c r="F1145" s="8">
        <v>2</v>
      </c>
      <c r="G1145" s="8" t="s">
        <v>1503</v>
      </c>
      <c r="H1145" s="8" t="s">
        <v>2614</v>
      </c>
      <c r="I1145" s="8" t="s">
        <v>2491</v>
      </c>
      <c r="J1145" s="8" t="s">
        <v>872</v>
      </c>
      <c r="K1145" s="8" t="s">
        <v>872</v>
      </c>
      <c r="L1145" s="8" t="s">
        <v>850</v>
      </c>
      <c r="M1145" s="8" t="s">
        <v>4602</v>
      </c>
      <c r="N1145" s="8" t="s">
        <v>4583</v>
      </c>
    </row>
    <row r="1146" spans="1:14" x14ac:dyDescent="0.3">
      <c r="A1146" s="6" t="s">
        <v>858</v>
      </c>
      <c r="B1146" s="6" t="s">
        <v>104</v>
      </c>
      <c r="C1146" s="7">
        <v>0.74193548387096775</v>
      </c>
      <c r="D1146" s="6">
        <v>31</v>
      </c>
      <c r="E1146" s="6">
        <v>23</v>
      </c>
      <c r="F1146" s="6">
        <v>8</v>
      </c>
      <c r="G1146" s="6" t="s">
        <v>1503</v>
      </c>
      <c r="H1146" s="6" t="s">
        <v>2614</v>
      </c>
      <c r="I1146" s="6" t="s">
        <v>2491</v>
      </c>
      <c r="J1146" s="6" t="s">
        <v>872</v>
      </c>
      <c r="K1146" s="6" t="s">
        <v>872</v>
      </c>
      <c r="L1146" s="6" t="s">
        <v>850</v>
      </c>
      <c r="M1146" s="6" t="s">
        <v>4602</v>
      </c>
      <c r="N1146" s="6" t="s">
        <v>4583</v>
      </c>
    </row>
    <row r="1147" spans="1:14" x14ac:dyDescent="0.3">
      <c r="A1147" s="8" t="s">
        <v>67</v>
      </c>
      <c r="B1147" s="8" t="s">
        <v>104</v>
      </c>
      <c r="C1147" s="9">
        <v>0.5</v>
      </c>
      <c r="D1147" s="8">
        <v>2</v>
      </c>
      <c r="E1147" s="8">
        <v>1</v>
      </c>
      <c r="F1147" s="8">
        <v>1</v>
      </c>
      <c r="G1147" s="8" t="s">
        <v>1503</v>
      </c>
      <c r="H1147" s="8" t="s">
        <v>2614</v>
      </c>
      <c r="I1147" s="8" t="s">
        <v>2491</v>
      </c>
      <c r="J1147" s="8" t="s">
        <v>872</v>
      </c>
      <c r="K1147" s="8" t="s">
        <v>872</v>
      </c>
      <c r="L1147" s="8" t="s">
        <v>850</v>
      </c>
      <c r="M1147" s="8" t="s">
        <v>4602</v>
      </c>
      <c r="N1147" s="8" t="s">
        <v>4583</v>
      </c>
    </row>
    <row r="1148" spans="1:14" x14ac:dyDescent="0.3">
      <c r="A1148" s="6" t="s">
        <v>104</v>
      </c>
      <c r="B1148" s="6" t="s">
        <v>138</v>
      </c>
      <c r="C1148" s="7">
        <v>1</v>
      </c>
      <c r="D1148" s="6">
        <v>11</v>
      </c>
      <c r="E1148" s="6">
        <v>11</v>
      </c>
      <c r="F1148" s="6">
        <v>0</v>
      </c>
      <c r="G1148" s="6" t="s">
        <v>1503</v>
      </c>
      <c r="H1148" s="6" t="s">
        <v>2614</v>
      </c>
      <c r="I1148" s="6" t="s">
        <v>2491</v>
      </c>
      <c r="J1148" s="6" t="s">
        <v>872</v>
      </c>
      <c r="K1148" s="6" t="s">
        <v>872</v>
      </c>
      <c r="L1148" s="6" t="s">
        <v>850</v>
      </c>
      <c r="M1148" s="6" t="s">
        <v>4602</v>
      </c>
      <c r="N1148" s="6" t="s">
        <v>4583</v>
      </c>
    </row>
    <row r="1149" spans="1:14" x14ac:dyDescent="0.3">
      <c r="A1149" s="8" t="s">
        <v>138</v>
      </c>
      <c r="B1149" s="8" t="s">
        <v>46</v>
      </c>
      <c r="C1149" s="9">
        <v>0.8571428571428571</v>
      </c>
      <c r="D1149" s="8">
        <v>7</v>
      </c>
      <c r="E1149" s="8">
        <v>6</v>
      </c>
      <c r="F1149" s="8">
        <v>1</v>
      </c>
      <c r="G1149" s="8" t="s">
        <v>1503</v>
      </c>
      <c r="H1149" s="8" t="s">
        <v>2614</v>
      </c>
      <c r="I1149" s="8" t="s">
        <v>2491</v>
      </c>
      <c r="J1149" s="8" t="s">
        <v>872</v>
      </c>
      <c r="K1149" s="8" t="s">
        <v>872</v>
      </c>
      <c r="L1149" s="8" t="s">
        <v>850</v>
      </c>
      <c r="M1149" s="8" t="s">
        <v>4602</v>
      </c>
      <c r="N1149" s="8" t="s">
        <v>4583</v>
      </c>
    </row>
    <row r="1150" spans="1:14" x14ac:dyDescent="0.3">
      <c r="A1150" s="6" t="s">
        <v>138</v>
      </c>
      <c r="B1150" s="6" t="s">
        <v>935</v>
      </c>
      <c r="C1150" s="7">
        <v>0.5714285714285714</v>
      </c>
      <c r="D1150" s="6">
        <v>7</v>
      </c>
      <c r="E1150" s="6">
        <v>4</v>
      </c>
      <c r="F1150" s="6">
        <v>3</v>
      </c>
      <c r="G1150" s="6" t="s">
        <v>1503</v>
      </c>
      <c r="H1150" s="6" t="s">
        <v>2614</v>
      </c>
      <c r="I1150" s="6" t="s">
        <v>2491</v>
      </c>
      <c r="J1150" s="6" t="s">
        <v>872</v>
      </c>
      <c r="K1150" s="6" t="s">
        <v>872</v>
      </c>
      <c r="L1150" s="6" t="s">
        <v>850</v>
      </c>
      <c r="M1150" s="6" t="s">
        <v>4602</v>
      </c>
      <c r="N1150" s="6" t="s">
        <v>4583</v>
      </c>
    </row>
    <row r="1151" spans="1:14" x14ac:dyDescent="0.3">
      <c r="A1151" s="8" t="s">
        <v>138</v>
      </c>
      <c r="B1151" s="8" t="s">
        <v>412</v>
      </c>
      <c r="C1151" s="9">
        <v>0.75</v>
      </c>
      <c r="D1151" s="8">
        <v>4</v>
      </c>
      <c r="E1151" s="8">
        <v>3</v>
      </c>
      <c r="F1151" s="8">
        <v>1</v>
      </c>
      <c r="G1151" s="8" t="s">
        <v>1503</v>
      </c>
      <c r="H1151" s="8" t="s">
        <v>2614</v>
      </c>
      <c r="I1151" s="8" t="s">
        <v>2491</v>
      </c>
      <c r="J1151" s="8" t="s">
        <v>872</v>
      </c>
      <c r="K1151" s="8" t="s">
        <v>872</v>
      </c>
      <c r="L1151" s="8" t="s">
        <v>850</v>
      </c>
      <c r="M1151" s="8" t="s">
        <v>4602</v>
      </c>
      <c r="N1151" s="8" t="s">
        <v>4583</v>
      </c>
    </row>
    <row r="1152" spans="1:14" x14ac:dyDescent="0.3">
      <c r="A1152" s="6" t="s">
        <v>270</v>
      </c>
      <c r="B1152" s="6" t="s">
        <v>1043</v>
      </c>
      <c r="C1152" s="7">
        <v>0.57037037037037042</v>
      </c>
      <c r="D1152" s="6">
        <v>135</v>
      </c>
      <c r="E1152" s="6">
        <v>77</v>
      </c>
      <c r="F1152" s="6">
        <v>58</v>
      </c>
      <c r="G1152" s="6" t="s">
        <v>1503</v>
      </c>
      <c r="H1152" s="6" t="s">
        <v>2618</v>
      </c>
      <c r="I1152" s="6" t="s">
        <v>2491</v>
      </c>
      <c r="J1152" s="6" t="s">
        <v>949</v>
      </c>
      <c r="K1152" s="6" t="s">
        <v>949</v>
      </c>
      <c r="L1152" s="6" t="s">
        <v>850</v>
      </c>
      <c r="M1152" s="6" t="s">
        <v>4598</v>
      </c>
      <c r="N1152" s="6" t="s">
        <v>4583</v>
      </c>
    </row>
    <row r="1153" spans="1:14" x14ac:dyDescent="0.3">
      <c r="A1153" s="8" t="s">
        <v>1537</v>
      </c>
      <c r="B1153" s="8" t="s">
        <v>270</v>
      </c>
      <c r="C1153" s="9">
        <v>1</v>
      </c>
      <c r="D1153" s="8">
        <v>6</v>
      </c>
      <c r="E1153" s="8">
        <v>6</v>
      </c>
      <c r="F1153" s="8">
        <v>0</v>
      </c>
      <c r="G1153" s="8" t="s">
        <v>1503</v>
      </c>
      <c r="H1153" s="8" t="s">
        <v>2618</v>
      </c>
      <c r="I1153" s="8" t="s">
        <v>2491</v>
      </c>
      <c r="J1153" s="8" t="s">
        <v>949</v>
      </c>
      <c r="K1153" s="8" t="s">
        <v>949</v>
      </c>
      <c r="L1153" s="8" t="s">
        <v>850</v>
      </c>
      <c r="M1153" s="8" t="s">
        <v>4598</v>
      </c>
      <c r="N1153" s="8" t="s">
        <v>4583</v>
      </c>
    </row>
    <row r="1154" spans="1:14" x14ac:dyDescent="0.3">
      <c r="A1154" s="6" t="s">
        <v>1537</v>
      </c>
      <c r="B1154" s="6" t="s">
        <v>52</v>
      </c>
      <c r="C1154" s="7">
        <v>0.8</v>
      </c>
      <c r="D1154" s="6">
        <v>20</v>
      </c>
      <c r="E1154" s="6">
        <v>16</v>
      </c>
      <c r="F1154" s="6">
        <v>4</v>
      </c>
      <c r="G1154" s="6" t="s">
        <v>1503</v>
      </c>
      <c r="H1154" s="6" t="s">
        <v>2618</v>
      </c>
      <c r="I1154" s="6" t="s">
        <v>2491</v>
      </c>
      <c r="J1154" s="6" t="s">
        <v>949</v>
      </c>
      <c r="K1154" s="6" t="s">
        <v>949</v>
      </c>
      <c r="L1154" s="6" t="s">
        <v>850</v>
      </c>
      <c r="M1154" s="6" t="s">
        <v>4598</v>
      </c>
      <c r="N1154" s="6" t="s">
        <v>4583</v>
      </c>
    </row>
    <row r="1155" spans="1:14" x14ac:dyDescent="0.3">
      <c r="A1155" s="8" t="s">
        <v>1537</v>
      </c>
      <c r="B1155" s="8" t="s">
        <v>960</v>
      </c>
      <c r="C1155" s="9">
        <v>0.65625</v>
      </c>
      <c r="D1155" s="8">
        <v>32</v>
      </c>
      <c r="E1155" s="8">
        <v>21</v>
      </c>
      <c r="F1155" s="8">
        <v>11</v>
      </c>
      <c r="G1155" s="8" t="s">
        <v>1503</v>
      </c>
      <c r="H1155" s="8" t="s">
        <v>2618</v>
      </c>
      <c r="I1155" s="8" t="s">
        <v>2491</v>
      </c>
      <c r="J1155" s="8" t="s">
        <v>949</v>
      </c>
      <c r="K1155" s="8" t="s">
        <v>949</v>
      </c>
      <c r="L1155" s="8" t="s">
        <v>850</v>
      </c>
      <c r="M1155" s="8" t="s">
        <v>4598</v>
      </c>
      <c r="N1155" s="8" t="s">
        <v>4583</v>
      </c>
    </row>
    <row r="1156" spans="1:14" x14ac:dyDescent="0.3">
      <c r="A1156" s="6" t="s">
        <v>960</v>
      </c>
      <c r="B1156" s="6" t="s">
        <v>161</v>
      </c>
      <c r="C1156" s="7">
        <v>0.875</v>
      </c>
      <c r="D1156" s="6">
        <v>8</v>
      </c>
      <c r="E1156" s="6">
        <v>7</v>
      </c>
      <c r="F1156" s="6">
        <v>1</v>
      </c>
      <c r="G1156" s="6" t="s">
        <v>1503</v>
      </c>
      <c r="H1156" s="6" t="s">
        <v>2618</v>
      </c>
      <c r="I1156" s="6" t="s">
        <v>2491</v>
      </c>
      <c r="J1156" s="6" t="s">
        <v>949</v>
      </c>
      <c r="K1156" s="6" t="s">
        <v>949</v>
      </c>
      <c r="L1156" s="6" t="s">
        <v>850</v>
      </c>
      <c r="M1156" s="6" t="s">
        <v>4598</v>
      </c>
      <c r="N1156" s="6" t="s">
        <v>4583</v>
      </c>
    </row>
    <row r="1157" spans="1:14" x14ac:dyDescent="0.3">
      <c r="A1157" s="8" t="s">
        <v>960</v>
      </c>
      <c r="B1157" s="8" t="s">
        <v>407</v>
      </c>
      <c r="C1157" s="9">
        <v>1</v>
      </c>
      <c r="D1157" s="8">
        <v>23</v>
      </c>
      <c r="E1157" s="8">
        <v>23</v>
      </c>
      <c r="F1157" s="8">
        <v>0</v>
      </c>
      <c r="G1157" s="8" t="s">
        <v>1503</v>
      </c>
      <c r="H1157" s="8" t="s">
        <v>2618</v>
      </c>
      <c r="I1157" s="8" t="s">
        <v>2491</v>
      </c>
      <c r="J1157" s="8" t="s">
        <v>949</v>
      </c>
      <c r="K1157" s="8" t="s">
        <v>949</v>
      </c>
      <c r="L1157" s="8" t="s">
        <v>850</v>
      </c>
      <c r="M1157" s="8" t="s">
        <v>4598</v>
      </c>
      <c r="N1157" s="8" t="s">
        <v>4583</v>
      </c>
    </row>
    <row r="1158" spans="1:14" x14ac:dyDescent="0.3">
      <c r="A1158" s="6" t="s">
        <v>1043</v>
      </c>
      <c r="B1158" s="6" t="s">
        <v>270</v>
      </c>
      <c r="C1158" s="7">
        <v>0.75</v>
      </c>
      <c r="D1158" s="6">
        <v>4</v>
      </c>
      <c r="E1158" s="6">
        <v>3</v>
      </c>
      <c r="F1158" s="6">
        <v>1</v>
      </c>
      <c r="G1158" s="6" t="s">
        <v>1503</v>
      </c>
      <c r="H1158" s="6" t="s">
        <v>2622</v>
      </c>
      <c r="I1158" s="6" t="s">
        <v>2491</v>
      </c>
      <c r="J1158" s="6" t="s">
        <v>949</v>
      </c>
      <c r="K1158" s="6" t="s">
        <v>949</v>
      </c>
      <c r="L1158" s="6" t="s">
        <v>897</v>
      </c>
      <c r="M1158" s="6" t="s">
        <v>4599</v>
      </c>
      <c r="N1158" s="6" t="s">
        <v>4583</v>
      </c>
    </row>
    <row r="1159" spans="1:14" x14ac:dyDescent="0.3">
      <c r="A1159" s="8" t="s">
        <v>270</v>
      </c>
      <c r="B1159" s="8" t="s">
        <v>52</v>
      </c>
      <c r="C1159" s="9">
        <v>0.7407407407407407</v>
      </c>
      <c r="D1159" s="8">
        <v>27</v>
      </c>
      <c r="E1159" s="8">
        <v>20</v>
      </c>
      <c r="F1159" s="8">
        <v>7</v>
      </c>
      <c r="G1159" s="8" t="s">
        <v>1503</v>
      </c>
      <c r="H1159" s="8" t="s">
        <v>2622</v>
      </c>
      <c r="I1159" s="8" t="s">
        <v>2491</v>
      </c>
      <c r="J1159" s="8" t="s">
        <v>949</v>
      </c>
      <c r="K1159" s="8" t="s">
        <v>949</v>
      </c>
      <c r="L1159" s="8" t="s">
        <v>897</v>
      </c>
      <c r="M1159" s="8" t="s">
        <v>4599</v>
      </c>
      <c r="N1159" s="8" t="s">
        <v>4583</v>
      </c>
    </row>
    <row r="1160" spans="1:14" x14ac:dyDescent="0.3">
      <c r="A1160" s="6" t="s">
        <v>52</v>
      </c>
      <c r="B1160" s="6" t="s">
        <v>1600</v>
      </c>
      <c r="C1160" s="7">
        <v>0.64516129032258063</v>
      </c>
      <c r="D1160" s="6">
        <v>31</v>
      </c>
      <c r="E1160" s="6">
        <v>20</v>
      </c>
      <c r="F1160" s="6">
        <v>11</v>
      </c>
      <c r="G1160" s="6" t="s">
        <v>1503</v>
      </c>
      <c r="H1160" s="6" t="s">
        <v>2622</v>
      </c>
      <c r="I1160" s="6" t="s">
        <v>2491</v>
      </c>
      <c r="J1160" s="6" t="s">
        <v>949</v>
      </c>
      <c r="K1160" s="6" t="s">
        <v>949</v>
      </c>
      <c r="L1160" s="6" t="s">
        <v>897</v>
      </c>
      <c r="M1160" s="6" t="s">
        <v>4599</v>
      </c>
      <c r="N1160" s="6" t="s">
        <v>4583</v>
      </c>
    </row>
    <row r="1161" spans="1:14" x14ac:dyDescent="0.3">
      <c r="A1161" s="8" t="s">
        <v>1600</v>
      </c>
      <c r="B1161" s="8" t="s">
        <v>1841</v>
      </c>
      <c r="C1161" s="9">
        <v>1</v>
      </c>
      <c r="D1161" s="8">
        <v>38</v>
      </c>
      <c r="E1161" s="8">
        <v>38</v>
      </c>
      <c r="F1161" s="8">
        <v>0</v>
      </c>
      <c r="G1161" s="8" t="s">
        <v>1503</v>
      </c>
      <c r="H1161" s="8" t="s">
        <v>2622</v>
      </c>
      <c r="I1161" s="8" t="s">
        <v>2491</v>
      </c>
      <c r="J1161" s="8" t="s">
        <v>949</v>
      </c>
      <c r="K1161" s="8" t="s">
        <v>949</v>
      </c>
      <c r="L1161" s="8" t="s">
        <v>897</v>
      </c>
      <c r="M1161" s="8" t="s">
        <v>4599</v>
      </c>
      <c r="N1161" s="8" t="s">
        <v>4583</v>
      </c>
    </row>
    <row r="1162" spans="1:14" x14ac:dyDescent="0.3">
      <c r="A1162" s="6" t="s">
        <v>1841</v>
      </c>
      <c r="B1162" s="6" t="s">
        <v>1537</v>
      </c>
      <c r="C1162" s="7">
        <v>1</v>
      </c>
      <c r="D1162" s="6">
        <v>9</v>
      </c>
      <c r="E1162" s="6">
        <v>9</v>
      </c>
      <c r="F1162" s="6">
        <v>0</v>
      </c>
      <c r="G1162" s="6" t="s">
        <v>1503</v>
      </c>
      <c r="H1162" s="6" t="s">
        <v>2622</v>
      </c>
      <c r="I1162" s="6" t="s">
        <v>2491</v>
      </c>
      <c r="J1162" s="6" t="s">
        <v>949</v>
      </c>
      <c r="K1162" s="6" t="s">
        <v>949</v>
      </c>
      <c r="L1162" s="6" t="s">
        <v>897</v>
      </c>
      <c r="M1162" s="6" t="s">
        <v>4599</v>
      </c>
      <c r="N1162" s="6" t="s">
        <v>4583</v>
      </c>
    </row>
    <row r="1163" spans="1:14" x14ac:dyDescent="0.3">
      <c r="A1163" s="8" t="s">
        <v>960</v>
      </c>
      <c r="B1163" s="8" t="s">
        <v>1537</v>
      </c>
      <c r="C1163" s="9">
        <v>0.5</v>
      </c>
      <c r="D1163" s="8">
        <v>14</v>
      </c>
      <c r="E1163" s="8">
        <v>7</v>
      </c>
      <c r="F1163" s="8">
        <v>7</v>
      </c>
      <c r="G1163" s="8" t="s">
        <v>1503</v>
      </c>
      <c r="H1163" s="8" t="s">
        <v>2622</v>
      </c>
      <c r="I1163" s="8" t="s">
        <v>2491</v>
      </c>
      <c r="J1163" s="8" t="s">
        <v>949</v>
      </c>
      <c r="K1163" s="8" t="s">
        <v>949</v>
      </c>
      <c r="L1163" s="8" t="s">
        <v>897</v>
      </c>
      <c r="M1163" s="8" t="s">
        <v>4599</v>
      </c>
      <c r="N1163" s="8" t="s">
        <v>4583</v>
      </c>
    </row>
    <row r="1164" spans="1:14" x14ac:dyDescent="0.3">
      <c r="A1164" s="6" t="s">
        <v>960</v>
      </c>
      <c r="B1164" s="6" t="s">
        <v>161</v>
      </c>
      <c r="C1164" s="7">
        <v>0.5714285714285714</v>
      </c>
      <c r="D1164" s="6">
        <v>28</v>
      </c>
      <c r="E1164" s="6">
        <v>16</v>
      </c>
      <c r="F1164" s="6">
        <v>12</v>
      </c>
      <c r="G1164" s="6" t="s">
        <v>1503</v>
      </c>
      <c r="H1164" s="6" t="s">
        <v>2622</v>
      </c>
      <c r="I1164" s="6" t="s">
        <v>2491</v>
      </c>
      <c r="J1164" s="6" t="s">
        <v>949</v>
      </c>
      <c r="K1164" s="6" t="s">
        <v>949</v>
      </c>
      <c r="L1164" s="6" t="s">
        <v>897</v>
      </c>
      <c r="M1164" s="6" t="s">
        <v>4599</v>
      </c>
      <c r="N1164" s="6" t="s">
        <v>4583</v>
      </c>
    </row>
    <row r="1165" spans="1:14" x14ac:dyDescent="0.3">
      <c r="A1165" s="8" t="s">
        <v>960</v>
      </c>
      <c r="B1165" s="8" t="s">
        <v>407</v>
      </c>
      <c r="C1165" s="9">
        <v>1</v>
      </c>
      <c r="D1165" s="8">
        <v>2</v>
      </c>
      <c r="E1165" s="8">
        <v>2</v>
      </c>
      <c r="F1165" s="8">
        <v>0</v>
      </c>
      <c r="G1165" s="8" t="s">
        <v>1503</v>
      </c>
      <c r="H1165" s="8" t="s">
        <v>2622</v>
      </c>
      <c r="I1165" s="8" t="s">
        <v>2491</v>
      </c>
      <c r="J1165" s="8" t="s">
        <v>949</v>
      </c>
      <c r="K1165" s="8" t="s">
        <v>949</v>
      </c>
      <c r="L1165" s="8" t="s">
        <v>897</v>
      </c>
      <c r="M1165" s="8" t="s">
        <v>4599</v>
      </c>
      <c r="N1165" s="8" t="s">
        <v>4583</v>
      </c>
    </row>
    <row r="1166" spans="1:14" x14ac:dyDescent="0.3">
      <c r="A1166" s="6" t="s">
        <v>1168</v>
      </c>
      <c r="B1166" s="6" t="s">
        <v>270</v>
      </c>
      <c r="C1166" s="7">
        <v>1</v>
      </c>
      <c r="D1166" s="6">
        <v>4</v>
      </c>
      <c r="E1166" s="6">
        <v>4</v>
      </c>
      <c r="F1166" s="6">
        <v>0</v>
      </c>
      <c r="G1166" s="6" t="s">
        <v>1846</v>
      </c>
      <c r="H1166" s="6" t="s">
        <v>2490</v>
      </c>
      <c r="I1166" s="6" t="s">
        <v>2807</v>
      </c>
      <c r="J1166" s="6" t="s">
        <v>949</v>
      </c>
      <c r="K1166" s="6" t="s">
        <v>949</v>
      </c>
      <c r="L1166" s="6" t="s">
        <v>909</v>
      </c>
      <c r="M1166" s="6" t="s">
        <v>4601</v>
      </c>
      <c r="N1166" s="6" t="s">
        <v>4583</v>
      </c>
    </row>
    <row r="1167" spans="1:14" x14ac:dyDescent="0.3">
      <c r="A1167" s="8" t="s">
        <v>1674</v>
      </c>
      <c r="B1167" s="8" t="s">
        <v>1168</v>
      </c>
      <c r="C1167" s="9">
        <v>0.61111111111111116</v>
      </c>
      <c r="D1167" s="8">
        <v>18</v>
      </c>
      <c r="E1167" s="8">
        <v>11</v>
      </c>
      <c r="F1167" s="8">
        <v>7</v>
      </c>
      <c r="G1167" s="8" t="s">
        <v>1846</v>
      </c>
      <c r="H1167" s="8" t="s">
        <v>2490</v>
      </c>
      <c r="I1167" s="8" t="s">
        <v>2807</v>
      </c>
      <c r="J1167" s="8" t="s">
        <v>949</v>
      </c>
      <c r="K1167" s="8" t="s">
        <v>949</v>
      </c>
      <c r="L1167" s="8" t="s">
        <v>909</v>
      </c>
      <c r="M1167" s="8" t="s">
        <v>4601</v>
      </c>
      <c r="N1167" s="8" t="s">
        <v>4583</v>
      </c>
    </row>
    <row r="1168" spans="1:14" x14ac:dyDescent="0.3">
      <c r="A1168" s="6" t="s">
        <v>1674</v>
      </c>
      <c r="B1168" s="6" t="s">
        <v>99</v>
      </c>
      <c r="C1168" s="7">
        <v>0.68571428571428572</v>
      </c>
      <c r="D1168" s="6">
        <v>35</v>
      </c>
      <c r="E1168" s="6">
        <v>24</v>
      </c>
      <c r="F1168" s="6">
        <v>11</v>
      </c>
      <c r="G1168" s="6" t="s">
        <v>1846</v>
      </c>
      <c r="H1168" s="6" t="s">
        <v>2490</v>
      </c>
      <c r="I1168" s="6" t="s">
        <v>2807</v>
      </c>
      <c r="J1168" s="6" t="s">
        <v>949</v>
      </c>
      <c r="K1168" s="6" t="s">
        <v>949</v>
      </c>
      <c r="L1168" s="6" t="s">
        <v>909</v>
      </c>
      <c r="M1168" s="6" t="s">
        <v>4601</v>
      </c>
      <c r="N1168" s="6" t="s">
        <v>4583</v>
      </c>
    </row>
    <row r="1169" spans="1:14" x14ac:dyDescent="0.3">
      <c r="A1169" s="8" t="s">
        <v>99</v>
      </c>
      <c r="B1169" s="8" t="s">
        <v>1721</v>
      </c>
      <c r="C1169" s="9">
        <v>0.68181818181818177</v>
      </c>
      <c r="D1169" s="8">
        <v>44</v>
      </c>
      <c r="E1169" s="8">
        <v>30</v>
      </c>
      <c r="F1169" s="8">
        <v>14</v>
      </c>
      <c r="G1169" s="8" t="s">
        <v>1846</v>
      </c>
      <c r="H1169" s="8" t="s">
        <v>2490</v>
      </c>
      <c r="I1169" s="8" t="s">
        <v>2807</v>
      </c>
      <c r="J1169" s="8" t="s">
        <v>949</v>
      </c>
      <c r="K1169" s="8" t="s">
        <v>949</v>
      </c>
      <c r="L1169" s="8" t="s">
        <v>909</v>
      </c>
      <c r="M1169" s="8" t="s">
        <v>4601</v>
      </c>
      <c r="N1169" s="8" t="s">
        <v>4583</v>
      </c>
    </row>
    <row r="1170" spans="1:14" x14ac:dyDescent="0.3">
      <c r="A1170" s="6" t="s">
        <v>99</v>
      </c>
      <c r="B1170" s="6" t="s">
        <v>960</v>
      </c>
      <c r="C1170" s="7">
        <v>0.93548387096774188</v>
      </c>
      <c r="D1170" s="6">
        <v>31</v>
      </c>
      <c r="E1170" s="6">
        <v>29</v>
      </c>
      <c r="F1170" s="6">
        <v>2</v>
      </c>
      <c r="G1170" s="6" t="s">
        <v>1846</v>
      </c>
      <c r="H1170" s="6" t="s">
        <v>2490</v>
      </c>
      <c r="I1170" s="6" t="s">
        <v>2807</v>
      </c>
      <c r="J1170" s="6" t="s">
        <v>949</v>
      </c>
      <c r="K1170" s="6" t="s">
        <v>949</v>
      </c>
      <c r="L1170" s="6" t="s">
        <v>909</v>
      </c>
      <c r="M1170" s="6" t="s">
        <v>4601</v>
      </c>
      <c r="N1170" s="6" t="s">
        <v>4583</v>
      </c>
    </row>
    <row r="1171" spans="1:14" x14ac:dyDescent="0.3">
      <c r="A1171" s="8" t="s">
        <v>960</v>
      </c>
      <c r="B1171" s="8" t="s">
        <v>1465</v>
      </c>
      <c r="C1171" s="9">
        <v>1</v>
      </c>
      <c r="D1171" s="8">
        <v>29</v>
      </c>
      <c r="E1171" s="8">
        <v>29</v>
      </c>
      <c r="F1171" s="8">
        <v>0</v>
      </c>
      <c r="G1171" s="8" t="s">
        <v>1846</v>
      </c>
      <c r="H1171" s="8" t="s">
        <v>2490</v>
      </c>
      <c r="I1171" s="8" t="s">
        <v>2807</v>
      </c>
      <c r="J1171" s="8" t="s">
        <v>949</v>
      </c>
      <c r="K1171" s="8" t="s">
        <v>949</v>
      </c>
      <c r="L1171" s="8" t="s">
        <v>909</v>
      </c>
      <c r="M1171" s="8" t="s">
        <v>4601</v>
      </c>
      <c r="N1171" s="8" t="s">
        <v>4583</v>
      </c>
    </row>
    <row r="1172" spans="1:14" x14ac:dyDescent="0.3">
      <c r="A1172" s="6" t="s">
        <v>1465</v>
      </c>
      <c r="B1172" s="6" t="s">
        <v>407</v>
      </c>
      <c r="C1172" s="7">
        <v>0.75</v>
      </c>
      <c r="D1172" s="6">
        <v>4</v>
      </c>
      <c r="E1172" s="6">
        <v>3</v>
      </c>
      <c r="F1172" s="6">
        <v>1</v>
      </c>
      <c r="G1172" s="6" t="s">
        <v>1846</v>
      </c>
      <c r="H1172" s="6" t="s">
        <v>2490</v>
      </c>
      <c r="I1172" s="6" t="s">
        <v>2807</v>
      </c>
      <c r="J1172" s="6" t="s">
        <v>949</v>
      </c>
      <c r="K1172" s="6" t="s">
        <v>949</v>
      </c>
      <c r="L1172" s="6" t="s">
        <v>909</v>
      </c>
      <c r="M1172" s="6" t="s">
        <v>4601</v>
      </c>
      <c r="N1172" s="6" t="s">
        <v>4583</v>
      </c>
    </row>
    <row r="1173" spans="1:14" x14ac:dyDescent="0.3">
      <c r="A1173" s="8" t="s">
        <v>1858</v>
      </c>
      <c r="B1173" s="8" t="s">
        <v>1255</v>
      </c>
      <c r="C1173" s="9">
        <v>0.58823529411764708</v>
      </c>
      <c r="D1173" s="8">
        <v>34</v>
      </c>
      <c r="E1173" s="8">
        <v>20</v>
      </c>
      <c r="F1173" s="8">
        <v>14</v>
      </c>
      <c r="G1173" s="8" t="s">
        <v>1846</v>
      </c>
      <c r="H1173" s="8" t="s">
        <v>2495</v>
      </c>
      <c r="I1173" s="8" t="s">
        <v>2807</v>
      </c>
      <c r="J1173" s="8" t="s">
        <v>872</v>
      </c>
      <c r="K1173" s="8" t="s">
        <v>872</v>
      </c>
      <c r="L1173" s="8" t="s">
        <v>897</v>
      </c>
      <c r="M1173" s="8" t="s">
        <v>4600</v>
      </c>
      <c r="N1173" s="8" t="s">
        <v>4583</v>
      </c>
    </row>
    <row r="1174" spans="1:14" x14ac:dyDescent="0.3">
      <c r="A1174" s="6" t="s">
        <v>1858</v>
      </c>
      <c r="B1174" s="6" t="s">
        <v>31</v>
      </c>
      <c r="C1174" s="7">
        <v>0.56521739130434778</v>
      </c>
      <c r="D1174" s="6">
        <v>23</v>
      </c>
      <c r="E1174" s="6">
        <v>13</v>
      </c>
      <c r="F1174" s="6">
        <v>10</v>
      </c>
      <c r="G1174" s="6" t="s">
        <v>1846</v>
      </c>
      <c r="H1174" s="6" t="s">
        <v>2495</v>
      </c>
      <c r="I1174" s="6" t="s">
        <v>2807</v>
      </c>
      <c r="J1174" s="6" t="s">
        <v>872</v>
      </c>
      <c r="K1174" s="6" t="s">
        <v>872</v>
      </c>
      <c r="L1174" s="6" t="s">
        <v>897</v>
      </c>
      <c r="M1174" s="6" t="s">
        <v>4600</v>
      </c>
      <c r="N1174" s="6" t="s">
        <v>4583</v>
      </c>
    </row>
    <row r="1175" spans="1:14" x14ac:dyDescent="0.3">
      <c r="A1175" s="8" t="s">
        <v>858</v>
      </c>
      <c r="B1175" s="8" t="s">
        <v>1858</v>
      </c>
      <c r="C1175" s="9">
        <v>0.92307692307692313</v>
      </c>
      <c r="D1175" s="8">
        <v>26</v>
      </c>
      <c r="E1175" s="8">
        <v>24</v>
      </c>
      <c r="F1175" s="8">
        <v>2</v>
      </c>
      <c r="G1175" s="8" t="s">
        <v>1846</v>
      </c>
      <c r="H1175" s="8" t="s">
        <v>2495</v>
      </c>
      <c r="I1175" s="8" t="s">
        <v>2807</v>
      </c>
      <c r="J1175" s="8" t="s">
        <v>872</v>
      </c>
      <c r="K1175" s="8" t="s">
        <v>872</v>
      </c>
      <c r="L1175" s="8" t="s">
        <v>897</v>
      </c>
      <c r="M1175" s="8" t="s">
        <v>4600</v>
      </c>
      <c r="N1175" s="8" t="s">
        <v>4583</v>
      </c>
    </row>
    <row r="1176" spans="1:14" x14ac:dyDescent="0.3">
      <c r="A1176" s="6" t="s">
        <v>858</v>
      </c>
      <c r="B1176" s="6" t="s">
        <v>986</v>
      </c>
      <c r="C1176" s="7">
        <v>0.85416666666666663</v>
      </c>
      <c r="D1176" s="6">
        <v>48</v>
      </c>
      <c r="E1176" s="6">
        <v>41</v>
      </c>
      <c r="F1176" s="6">
        <v>7</v>
      </c>
      <c r="G1176" s="6" t="s">
        <v>1846</v>
      </c>
      <c r="H1176" s="6" t="s">
        <v>2495</v>
      </c>
      <c r="I1176" s="6" t="s">
        <v>2807</v>
      </c>
      <c r="J1176" s="6" t="s">
        <v>872</v>
      </c>
      <c r="K1176" s="6" t="s">
        <v>872</v>
      </c>
      <c r="L1176" s="6" t="s">
        <v>897</v>
      </c>
      <c r="M1176" s="6" t="s">
        <v>4600</v>
      </c>
      <c r="N1176" s="6" t="s">
        <v>4583</v>
      </c>
    </row>
    <row r="1177" spans="1:14" x14ac:dyDescent="0.3">
      <c r="A1177" s="8" t="s">
        <v>986</v>
      </c>
      <c r="B1177" s="8" t="s">
        <v>308</v>
      </c>
      <c r="C1177" s="9">
        <v>1</v>
      </c>
      <c r="D1177" s="8">
        <v>24</v>
      </c>
      <c r="E1177" s="8">
        <v>24</v>
      </c>
      <c r="F1177" s="8">
        <v>0</v>
      </c>
      <c r="G1177" s="8" t="s">
        <v>1846</v>
      </c>
      <c r="H1177" s="8" t="s">
        <v>2495</v>
      </c>
      <c r="I1177" s="8" t="s">
        <v>2807</v>
      </c>
      <c r="J1177" s="8" t="s">
        <v>872</v>
      </c>
      <c r="K1177" s="8" t="s">
        <v>872</v>
      </c>
      <c r="L1177" s="8" t="s">
        <v>897</v>
      </c>
      <c r="M1177" s="8" t="s">
        <v>4600</v>
      </c>
      <c r="N1177" s="8" t="s">
        <v>4583</v>
      </c>
    </row>
    <row r="1178" spans="1:14" x14ac:dyDescent="0.3">
      <c r="A1178" s="6" t="s">
        <v>308</v>
      </c>
      <c r="B1178" s="6" t="s">
        <v>138</v>
      </c>
      <c r="C1178" s="7">
        <v>0.66666666666666663</v>
      </c>
      <c r="D1178" s="6">
        <v>6</v>
      </c>
      <c r="E1178" s="6">
        <v>4</v>
      </c>
      <c r="F1178" s="6">
        <v>2</v>
      </c>
      <c r="G1178" s="6" t="s">
        <v>1846</v>
      </c>
      <c r="H1178" s="6" t="s">
        <v>2495</v>
      </c>
      <c r="I1178" s="6" t="s">
        <v>2807</v>
      </c>
      <c r="J1178" s="6" t="s">
        <v>872</v>
      </c>
      <c r="K1178" s="6" t="s">
        <v>872</v>
      </c>
      <c r="L1178" s="6" t="s">
        <v>897</v>
      </c>
      <c r="M1178" s="6" t="s">
        <v>4600</v>
      </c>
      <c r="N1178" s="6" t="s">
        <v>4583</v>
      </c>
    </row>
    <row r="1179" spans="1:14" x14ac:dyDescent="0.3">
      <c r="A1179" s="8" t="s">
        <v>51</v>
      </c>
      <c r="B1179" s="8" t="s">
        <v>308</v>
      </c>
      <c r="C1179" s="9">
        <v>1</v>
      </c>
      <c r="D1179" s="8">
        <v>2</v>
      </c>
      <c r="E1179" s="8">
        <v>2</v>
      </c>
      <c r="F1179" s="8">
        <v>0</v>
      </c>
      <c r="G1179" s="8" t="s">
        <v>1846</v>
      </c>
      <c r="H1179" s="8" t="s">
        <v>2495</v>
      </c>
      <c r="I1179" s="8" t="s">
        <v>2807</v>
      </c>
      <c r="J1179" s="8" t="s">
        <v>872</v>
      </c>
      <c r="K1179" s="8" t="s">
        <v>872</v>
      </c>
      <c r="L1179" s="8" t="s">
        <v>897</v>
      </c>
      <c r="M1179" s="8" t="s">
        <v>4600</v>
      </c>
      <c r="N1179" s="8" t="s">
        <v>4583</v>
      </c>
    </row>
    <row r="1180" spans="1:14" x14ac:dyDescent="0.3">
      <c r="A1180" s="6" t="s">
        <v>51</v>
      </c>
      <c r="B1180" s="6" t="s">
        <v>935</v>
      </c>
      <c r="C1180" s="7">
        <v>1</v>
      </c>
      <c r="D1180" s="6">
        <v>5</v>
      </c>
      <c r="E1180" s="6">
        <v>5</v>
      </c>
      <c r="F1180" s="6">
        <v>0</v>
      </c>
      <c r="G1180" s="6" t="s">
        <v>1846</v>
      </c>
      <c r="H1180" s="6" t="s">
        <v>2495</v>
      </c>
      <c r="I1180" s="6" t="s">
        <v>2807</v>
      </c>
      <c r="J1180" s="6" t="s">
        <v>872</v>
      </c>
      <c r="K1180" s="6" t="s">
        <v>872</v>
      </c>
      <c r="L1180" s="6" t="s">
        <v>897</v>
      </c>
      <c r="M1180" s="6" t="s">
        <v>4600</v>
      </c>
      <c r="N1180" s="6" t="s">
        <v>4583</v>
      </c>
    </row>
    <row r="1181" spans="1:14" x14ac:dyDescent="0.3">
      <c r="A1181" s="8" t="s">
        <v>1869</v>
      </c>
      <c r="B1181" s="8" t="s">
        <v>935</v>
      </c>
      <c r="C1181" s="9">
        <v>1</v>
      </c>
      <c r="D1181" s="8">
        <v>5</v>
      </c>
      <c r="E1181" s="8">
        <v>5</v>
      </c>
      <c r="F1181" s="8">
        <v>0</v>
      </c>
      <c r="G1181" s="8" t="s">
        <v>1846</v>
      </c>
      <c r="H1181" s="8" t="s">
        <v>2495</v>
      </c>
      <c r="I1181" s="8" t="s">
        <v>2807</v>
      </c>
      <c r="J1181" s="8" t="s">
        <v>872</v>
      </c>
      <c r="K1181" s="8" t="s">
        <v>872</v>
      </c>
      <c r="L1181" s="8" t="s">
        <v>897</v>
      </c>
      <c r="M1181" s="8" t="s">
        <v>4600</v>
      </c>
      <c r="N1181" s="8" t="s">
        <v>4583</v>
      </c>
    </row>
    <row r="1182" spans="1:14" x14ac:dyDescent="0.3">
      <c r="A1182" s="6" t="s">
        <v>1872</v>
      </c>
      <c r="B1182" s="6" t="s">
        <v>900</v>
      </c>
      <c r="C1182" s="7">
        <v>0.56818181818181823</v>
      </c>
      <c r="D1182" s="6">
        <v>88</v>
      </c>
      <c r="E1182" s="6">
        <v>50</v>
      </c>
      <c r="F1182" s="6">
        <v>38</v>
      </c>
      <c r="G1182" s="6" t="s">
        <v>1846</v>
      </c>
      <c r="H1182" s="6" t="s">
        <v>2499</v>
      </c>
      <c r="I1182" s="6" t="s">
        <v>2807</v>
      </c>
      <c r="J1182" s="6" t="s">
        <v>909</v>
      </c>
      <c r="K1182" s="6" t="s">
        <v>909</v>
      </c>
      <c r="L1182" s="6" t="s">
        <v>883</v>
      </c>
      <c r="M1182" s="6" t="s">
        <v>4601</v>
      </c>
      <c r="N1182" s="6" t="s">
        <v>4583</v>
      </c>
    </row>
    <row r="1183" spans="1:14" x14ac:dyDescent="0.3">
      <c r="A1183" s="8" t="s">
        <v>52</v>
      </c>
      <c r="B1183" s="8" t="s">
        <v>1872</v>
      </c>
      <c r="C1183" s="9">
        <v>0.8</v>
      </c>
      <c r="D1183" s="8">
        <v>5</v>
      </c>
      <c r="E1183" s="8">
        <v>4</v>
      </c>
      <c r="F1183" s="8">
        <v>1</v>
      </c>
      <c r="G1183" s="8" t="s">
        <v>1846</v>
      </c>
      <c r="H1183" s="8" t="s">
        <v>2499</v>
      </c>
      <c r="I1183" s="8" t="s">
        <v>2807</v>
      </c>
      <c r="J1183" s="8" t="s">
        <v>909</v>
      </c>
      <c r="K1183" s="8" t="s">
        <v>909</v>
      </c>
      <c r="L1183" s="8" t="s">
        <v>883</v>
      </c>
      <c r="M1183" s="8" t="s">
        <v>4601</v>
      </c>
      <c r="N1183" s="8" t="s">
        <v>4583</v>
      </c>
    </row>
    <row r="1184" spans="1:14" x14ac:dyDescent="0.3">
      <c r="A1184" s="6" t="s">
        <v>82</v>
      </c>
      <c r="B1184" s="6" t="s">
        <v>1872</v>
      </c>
      <c r="C1184" s="7">
        <v>0.77777777777777779</v>
      </c>
      <c r="D1184" s="6">
        <v>54</v>
      </c>
      <c r="E1184" s="6">
        <v>42</v>
      </c>
      <c r="F1184" s="6">
        <v>12</v>
      </c>
      <c r="G1184" s="6" t="s">
        <v>1846</v>
      </c>
      <c r="H1184" s="6" t="s">
        <v>2499</v>
      </c>
      <c r="I1184" s="6" t="s">
        <v>2807</v>
      </c>
      <c r="J1184" s="6" t="s">
        <v>909</v>
      </c>
      <c r="K1184" s="6" t="s">
        <v>909</v>
      </c>
      <c r="L1184" s="6" t="s">
        <v>883</v>
      </c>
      <c r="M1184" s="6" t="s">
        <v>4601</v>
      </c>
      <c r="N1184" s="6" t="s">
        <v>4583</v>
      </c>
    </row>
    <row r="1185" spans="1:14" x14ac:dyDescent="0.3">
      <c r="A1185" s="8" t="s">
        <v>82</v>
      </c>
      <c r="B1185" s="8" t="s">
        <v>1537</v>
      </c>
      <c r="C1185" s="9">
        <v>1</v>
      </c>
      <c r="D1185" s="8">
        <v>11</v>
      </c>
      <c r="E1185" s="8">
        <v>11</v>
      </c>
      <c r="F1185" s="8">
        <v>0</v>
      </c>
      <c r="G1185" s="8" t="s">
        <v>1846</v>
      </c>
      <c r="H1185" s="8" t="s">
        <v>2499</v>
      </c>
      <c r="I1185" s="8" t="s">
        <v>2807</v>
      </c>
      <c r="J1185" s="8" t="s">
        <v>909</v>
      </c>
      <c r="K1185" s="8" t="s">
        <v>909</v>
      </c>
      <c r="L1185" s="8" t="s">
        <v>883</v>
      </c>
      <c r="M1185" s="8" t="s">
        <v>4601</v>
      </c>
      <c r="N1185" s="8" t="s">
        <v>4583</v>
      </c>
    </row>
    <row r="1186" spans="1:14" x14ac:dyDescent="0.3">
      <c r="A1186" s="6" t="s">
        <v>82</v>
      </c>
      <c r="B1186" s="6" t="s">
        <v>1878</v>
      </c>
      <c r="C1186" s="7">
        <v>1</v>
      </c>
      <c r="D1186" s="6">
        <v>37</v>
      </c>
      <c r="E1186" s="6">
        <v>37</v>
      </c>
      <c r="F1186" s="6">
        <v>0</v>
      </c>
      <c r="G1186" s="6" t="s">
        <v>1846</v>
      </c>
      <c r="H1186" s="6" t="s">
        <v>2499</v>
      </c>
      <c r="I1186" s="6" t="s">
        <v>2807</v>
      </c>
      <c r="J1186" s="6" t="s">
        <v>909</v>
      </c>
      <c r="K1186" s="6" t="s">
        <v>909</v>
      </c>
      <c r="L1186" s="6" t="s">
        <v>883</v>
      </c>
      <c r="M1186" s="6" t="s">
        <v>4601</v>
      </c>
      <c r="N1186" s="6" t="s">
        <v>4583</v>
      </c>
    </row>
    <row r="1187" spans="1:14" x14ac:dyDescent="0.3">
      <c r="A1187" s="8" t="s">
        <v>1878</v>
      </c>
      <c r="B1187" s="8" t="s">
        <v>215</v>
      </c>
      <c r="C1187" s="9">
        <v>0.9</v>
      </c>
      <c r="D1187" s="8">
        <v>10</v>
      </c>
      <c r="E1187" s="8">
        <v>9</v>
      </c>
      <c r="F1187" s="8">
        <v>1</v>
      </c>
      <c r="G1187" s="8" t="s">
        <v>1846</v>
      </c>
      <c r="H1187" s="8" t="s">
        <v>2499</v>
      </c>
      <c r="I1187" s="8" t="s">
        <v>2807</v>
      </c>
      <c r="J1187" s="8" t="s">
        <v>909</v>
      </c>
      <c r="K1187" s="8" t="s">
        <v>909</v>
      </c>
      <c r="L1187" s="8" t="s">
        <v>883</v>
      </c>
      <c r="M1187" s="8" t="s">
        <v>4601</v>
      </c>
      <c r="N1187" s="8" t="s">
        <v>4583</v>
      </c>
    </row>
    <row r="1188" spans="1:14" x14ac:dyDescent="0.3">
      <c r="A1188" s="6" t="s">
        <v>270</v>
      </c>
      <c r="B1188" s="6" t="s">
        <v>1168</v>
      </c>
      <c r="C1188" s="7">
        <v>0.76811594202898548</v>
      </c>
      <c r="D1188" s="6">
        <v>69</v>
      </c>
      <c r="E1188" s="6">
        <v>53</v>
      </c>
      <c r="F1188" s="6">
        <v>16</v>
      </c>
      <c r="G1188" s="6" t="s">
        <v>1846</v>
      </c>
      <c r="H1188" s="6" t="s">
        <v>2503</v>
      </c>
      <c r="I1188" s="6" t="s">
        <v>2807</v>
      </c>
      <c r="J1188" s="6" t="s">
        <v>949</v>
      </c>
      <c r="K1188" s="6" t="s">
        <v>949</v>
      </c>
      <c r="L1188" s="6" t="s">
        <v>850</v>
      </c>
      <c r="M1188" s="6" t="s">
        <v>4598</v>
      </c>
      <c r="N1188" s="6" t="s">
        <v>4583</v>
      </c>
    </row>
    <row r="1189" spans="1:14" x14ac:dyDescent="0.3">
      <c r="A1189" s="8" t="s">
        <v>1674</v>
      </c>
      <c r="B1189" s="8" t="s">
        <v>1168</v>
      </c>
      <c r="C1189" s="9">
        <v>0.55769230769230771</v>
      </c>
      <c r="D1189" s="8">
        <v>52</v>
      </c>
      <c r="E1189" s="8">
        <v>29</v>
      </c>
      <c r="F1189" s="8">
        <v>23</v>
      </c>
      <c r="G1189" s="8" t="s">
        <v>1846</v>
      </c>
      <c r="H1189" s="8" t="s">
        <v>2503</v>
      </c>
      <c r="I1189" s="8" t="s">
        <v>2807</v>
      </c>
      <c r="J1189" s="8" t="s">
        <v>949</v>
      </c>
      <c r="K1189" s="8" t="s">
        <v>949</v>
      </c>
      <c r="L1189" s="8" t="s">
        <v>850</v>
      </c>
      <c r="M1189" s="8" t="s">
        <v>4598</v>
      </c>
      <c r="N1189" s="8" t="s">
        <v>4583</v>
      </c>
    </row>
    <row r="1190" spans="1:14" x14ac:dyDescent="0.3">
      <c r="A1190" s="6" t="s">
        <v>1674</v>
      </c>
      <c r="B1190" s="6" t="s">
        <v>99</v>
      </c>
      <c r="C1190" s="7">
        <v>1</v>
      </c>
      <c r="D1190" s="6">
        <v>30</v>
      </c>
      <c r="E1190" s="6">
        <v>30</v>
      </c>
      <c r="F1190" s="6">
        <v>0</v>
      </c>
      <c r="G1190" s="6" t="s">
        <v>1846</v>
      </c>
      <c r="H1190" s="6" t="s">
        <v>2503</v>
      </c>
      <c r="I1190" s="6" t="s">
        <v>2807</v>
      </c>
      <c r="J1190" s="6" t="s">
        <v>949</v>
      </c>
      <c r="K1190" s="6" t="s">
        <v>949</v>
      </c>
      <c r="L1190" s="6" t="s">
        <v>850</v>
      </c>
      <c r="M1190" s="6" t="s">
        <v>4598</v>
      </c>
      <c r="N1190" s="6" t="s">
        <v>4583</v>
      </c>
    </row>
    <row r="1191" spans="1:14" x14ac:dyDescent="0.3">
      <c r="A1191" s="8" t="s">
        <v>960</v>
      </c>
      <c r="B1191" s="8" t="s">
        <v>99</v>
      </c>
      <c r="C1191" s="9">
        <v>0.81818181818181823</v>
      </c>
      <c r="D1191" s="8">
        <v>11</v>
      </c>
      <c r="E1191" s="8">
        <v>9</v>
      </c>
      <c r="F1191" s="8">
        <v>2</v>
      </c>
      <c r="G1191" s="8" t="s">
        <v>1846</v>
      </c>
      <c r="H1191" s="8" t="s">
        <v>2503</v>
      </c>
      <c r="I1191" s="8" t="s">
        <v>2807</v>
      </c>
      <c r="J1191" s="8" t="s">
        <v>949</v>
      </c>
      <c r="K1191" s="8" t="s">
        <v>949</v>
      </c>
      <c r="L1191" s="8" t="s">
        <v>850</v>
      </c>
      <c r="M1191" s="8" t="s">
        <v>4598</v>
      </c>
      <c r="N1191" s="8" t="s">
        <v>4583</v>
      </c>
    </row>
    <row r="1192" spans="1:14" x14ac:dyDescent="0.3">
      <c r="A1192" s="6" t="s">
        <v>99</v>
      </c>
      <c r="B1192" s="6" t="s">
        <v>1721</v>
      </c>
      <c r="C1192" s="7">
        <v>0.8571428571428571</v>
      </c>
      <c r="D1192" s="6">
        <v>28</v>
      </c>
      <c r="E1192" s="6">
        <v>24</v>
      </c>
      <c r="F1192" s="6">
        <v>4</v>
      </c>
      <c r="G1192" s="6" t="s">
        <v>1846</v>
      </c>
      <c r="H1192" s="6" t="s">
        <v>2503</v>
      </c>
      <c r="I1192" s="6" t="s">
        <v>2807</v>
      </c>
      <c r="J1192" s="6" t="s">
        <v>949</v>
      </c>
      <c r="K1192" s="6" t="s">
        <v>949</v>
      </c>
      <c r="L1192" s="6" t="s">
        <v>850</v>
      </c>
      <c r="M1192" s="6" t="s">
        <v>4598</v>
      </c>
      <c r="N1192" s="6" t="s">
        <v>4583</v>
      </c>
    </row>
    <row r="1193" spans="1:14" x14ac:dyDescent="0.3">
      <c r="A1193" s="8" t="s">
        <v>161</v>
      </c>
      <c r="B1193" s="8" t="s">
        <v>99</v>
      </c>
      <c r="C1193" s="9">
        <v>0.58333333333333337</v>
      </c>
      <c r="D1193" s="8">
        <v>12</v>
      </c>
      <c r="E1193" s="8">
        <v>7</v>
      </c>
      <c r="F1193" s="8">
        <v>5</v>
      </c>
      <c r="G1193" s="8" t="s">
        <v>1846</v>
      </c>
      <c r="H1193" s="8" t="s">
        <v>2503</v>
      </c>
      <c r="I1193" s="8" t="s">
        <v>2807</v>
      </c>
      <c r="J1193" s="8" t="s">
        <v>949</v>
      </c>
      <c r="K1193" s="8" t="s">
        <v>949</v>
      </c>
      <c r="L1193" s="8" t="s">
        <v>850</v>
      </c>
      <c r="M1193" s="8" t="s">
        <v>4598</v>
      </c>
      <c r="N1193" s="8" t="s">
        <v>4583</v>
      </c>
    </row>
    <row r="1194" spans="1:14" x14ac:dyDescent="0.3">
      <c r="A1194" s="6" t="s">
        <v>1887</v>
      </c>
      <c r="B1194" s="6" t="s">
        <v>1890</v>
      </c>
      <c r="C1194" s="7">
        <v>0.60869565217391308</v>
      </c>
      <c r="D1194" s="6">
        <v>46</v>
      </c>
      <c r="E1194" s="6">
        <v>28</v>
      </c>
      <c r="F1194" s="6">
        <v>18</v>
      </c>
      <c r="G1194" s="6" t="s">
        <v>1846</v>
      </c>
      <c r="H1194" s="6" t="s">
        <v>2507</v>
      </c>
      <c r="I1194" s="6" t="s">
        <v>2807</v>
      </c>
      <c r="J1194" s="6" t="s">
        <v>883</v>
      </c>
      <c r="K1194" s="6" t="s">
        <v>883</v>
      </c>
      <c r="L1194" s="6" t="s">
        <v>897</v>
      </c>
      <c r="M1194" s="6" t="s">
        <v>4599</v>
      </c>
      <c r="N1194" s="6" t="s">
        <v>4583</v>
      </c>
    </row>
    <row r="1195" spans="1:14" x14ac:dyDescent="0.3">
      <c r="A1195" s="8" t="s">
        <v>1890</v>
      </c>
      <c r="B1195" s="8" t="s">
        <v>95</v>
      </c>
      <c r="C1195" s="9">
        <v>0.9285714285714286</v>
      </c>
      <c r="D1195" s="8">
        <v>14</v>
      </c>
      <c r="E1195" s="8">
        <v>13</v>
      </c>
      <c r="F1195" s="8">
        <v>1</v>
      </c>
      <c r="G1195" s="8" t="s">
        <v>1846</v>
      </c>
      <c r="H1195" s="8" t="s">
        <v>2507</v>
      </c>
      <c r="I1195" s="8" t="s">
        <v>2807</v>
      </c>
      <c r="J1195" s="8" t="s">
        <v>883</v>
      </c>
      <c r="K1195" s="8" t="s">
        <v>883</v>
      </c>
      <c r="L1195" s="8" t="s">
        <v>897</v>
      </c>
      <c r="M1195" s="8" t="s">
        <v>4599</v>
      </c>
      <c r="N1195" s="8" t="s">
        <v>4583</v>
      </c>
    </row>
    <row r="1196" spans="1:14" x14ac:dyDescent="0.3">
      <c r="A1196" s="6" t="s">
        <v>874</v>
      </c>
      <c r="B1196" s="6" t="s">
        <v>1890</v>
      </c>
      <c r="C1196" s="7">
        <v>1</v>
      </c>
      <c r="D1196" s="6">
        <v>1</v>
      </c>
      <c r="E1196" s="6">
        <v>1</v>
      </c>
      <c r="F1196" s="6">
        <v>0</v>
      </c>
      <c r="G1196" s="6" t="s">
        <v>1846</v>
      </c>
      <c r="H1196" s="6" t="s">
        <v>2507</v>
      </c>
      <c r="I1196" s="6" t="s">
        <v>2807</v>
      </c>
      <c r="J1196" s="6" t="s">
        <v>883</v>
      </c>
      <c r="K1196" s="6" t="s">
        <v>883</v>
      </c>
      <c r="L1196" s="6" t="s">
        <v>897</v>
      </c>
      <c r="M1196" s="6" t="s">
        <v>4599</v>
      </c>
      <c r="N1196" s="6" t="s">
        <v>4583</v>
      </c>
    </row>
    <row r="1197" spans="1:14" x14ac:dyDescent="0.3">
      <c r="A1197" s="8" t="s">
        <v>874</v>
      </c>
      <c r="B1197" s="8" t="s">
        <v>1892</v>
      </c>
      <c r="C1197" s="9">
        <v>0.78947368421052633</v>
      </c>
      <c r="D1197" s="8">
        <v>19</v>
      </c>
      <c r="E1197" s="8">
        <v>15</v>
      </c>
      <c r="F1197" s="8">
        <v>4</v>
      </c>
      <c r="G1197" s="8" t="s">
        <v>1846</v>
      </c>
      <c r="H1197" s="8" t="s">
        <v>2507</v>
      </c>
      <c r="I1197" s="8" t="s">
        <v>2807</v>
      </c>
      <c r="J1197" s="8" t="s">
        <v>883</v>
      </c>
      <c r="K1197" s="8" t="s">
        <v>883</v>
      </c>
      <c r="L1197" s="8" t="s">
        <v>897</v>
      </c>
      <c r="M1197" s="8" t="s">
        <v>4599</v>
      </c>
      <c r="N1197" s="8" t="s">
        <v>4583</v>
      </c>
    </row>
    <row r="1198" spans="1:14" x14ac:dyDescent="0.3">
      <c r="A1198" s="6" t="s">
        <v>506</v>
      </c>
      <c r="B1198" s="6" t="s">
        <v>1892</v>
      </c>
      <c r="C1198" s="7">
        <v>0.5</v>
      </c>
      <c r="D1198" s="6">
        <v>2</v>
      </c>
      <c r="E1198" s="6">
        <v>1</v>
      </c>
      <c r="F1198" s="6">
        <v>1</v>
      </c>
      <c r="G1198" s="6" t="s">
        <v>1846</v>
      </c>
      <c r="H1198" s="6" t="s">
        <v>2507</v>
      </c>
      <c r="I1198" s="6" t="s">
        <v>2807</v>
      </c>
      <c r="J1198" s="6" t="s">
        <v>883</v>
      </c>
      <c r="K1198" s="6" t="s">
        <v>883</v>
      </c>
      <c r="L1198" s="6" t="s">
        <v>897</v>
      </c>
      <c r="M1198" s="6" t="s">
        <v>4599</v>
      </c>
      <c r="N1198" s="6" t="s">
        <v>4583</v>
      </c>
    </row>
    <row r="1199" spans="1:14" x14ac:dyDescent="0.3">
      <c r="A1199" s="8" t="s">
        <v>1894</v>
      </c>
      <c r="B1199" s="8" t="s">
        <v>1892</v>
      </c>
      <c r="C1199" s="9">
        <v>0.5</v>
      </c>
      <c r="D1199" s="8">
        <v>8</v>
      </c>
      <c r="E1199" s="8">
        <v>4</v>
      </c>
      <c r="F1199" s="8">
        <v>4</v>
      </c>
      <c r="G1199" s="8" t="s">
        <v>1846</v>
      </c>
      <c r="H1199" s="8" t="s">
        <v>2507</v>
      </c>
      <c r="I1199" s="8" t="s">
        <v>2807</v>
      </c>
      <c r="J1199" s="8" t="s">
        <v>883</v>
      </c>
      <c r="K1199" s="8" t="s">
        <v>883</v>
      </c>
      <c r="L1199" s="8" t="s">
        <v>897</v>
      </c>
      <c r="M1199" s="8" t="s">
        <v>4599</v>
      </c>
      <c r="N1199" s="8" t="s">
        <v>4583</v>
      </c>
    </row>
    <row r="1200" spans="1:14" x14ac:dyDescent="0.3">
      <c r="A1200" s="6" t="s">
        <v>1892</v>
      </c>
      <c r="B1200" s="6" t="s">
        <v>691</v>
      </c>
      <c r="C1200" s="7">
        <v>0.66666666666666663</v>
      </c>
      <c r="D1200" s="6">
        <v>12</v>
      </c>
      <c r="E1200" s="6">
        <v>8</v>
      </c>
      <c r="F1200" s="6">
        <v>4</v>
      </c>
      <c r="G1200" s="6" t="s">
        <v>1846</v>
      </c>
      <c r="H1200" s="6" t="s">
        <v>2507</v>
      </c>
      <c r="I1200" s="6" t="s">
        <v>2807</v>
      </c>
      <c r="J1200" s="6" t="s">
        <v>883</v>
      </c>
      <c r="K1200" s="6" t="s">
        <v>883</v>
      </c>
      <c r="L1200" s="6" t="s">
        <v>897</v>
      </c>
      <c r="M1200" s="6" t="s">
        <v>4599</v>
      </c>
      <c r="N1200" s="6" t="s">
        <v>4583</v>
      </c>
    </row>
    <row r="1201" spans="1:14" x14ac:dyDescent="0.3">
      <c r="A1201" s="8" t="s">
        <v>691</v>
      </c>
      <c r="B1201" s="8" t="s">
        <v>1030</v>
      </c>
      <c r="C1201" s="9">
        <v>0.5</v>
      </c>
      <c r="D1201" s="8">
        <v>4</v>
      </c>
      <c r="E1201" s="8">
        <v>2</v>
      </c>
      <c r="F1201" s="8">
        <v>2</v>
      </c>
      <c r="G1201" s="8" t="s">
        <v>1846</v>
      </c>
      <c r="H1201" s="8" t="s">
        <v>2507</v>
      </c>
      <c r="I1201" s="8" t="s">
        <v>2807</v>
      </c>
      <c r="J1201" s="8" t="s">
        <v>883</v>
      </c>
      <c r="K1201" s="8" t="s">
        <v>883</v>
      </c>
      <c r="L1201" s="8" t="s">
        <v>897</v>
      </c>
      <c r="M1201" s="8" t="s">
        <v>4599</v>
      </c>
      <c r="N1201" s="8" t="s">
        <v>4583</v>
      </c>
    </row>
    <row r="1202" spans="1:14" x14ac:dyDescent="0.3">
      <c r="A1202" s="6" t="s">
        <v>691</v>
      </c>
      <c r="B1202" s="6" t="s">
        <v>351</v>
      </c>
      <c r="C1202" s="7">
        <v>1</v>
      </c>
      <c r="D1202" s="6">
        <v>1</v>
      </c>
      <c r="E1202" s="6">
        <v>1</v>
      </c>
      <c r="F1202" s="6">
        <v>0</v>
      </c>
      <c r="G1202" s="6" t="s">
        <v>1846</v>
      </c>
      <c r="H1202" s="6" t="s">
        <v>2507</v>
      </c>
      <c r="I1202" s="6" t="s">
        <v>2807</v>
      </c>
      <c r="J1202" s="6" t="s">
        <v>883</v>
      </c>
      <c r="K1202" s="6" t="s">
        <v>883</v>
      </c>
      <c r="L1202" s="6" t="s">
        <v>897</v>
      </c>
      <c r="M1202" s="6" t="s">
        <v>4599</v>
      </c>
      <c r="N1202" s="6" t="s">
        <v>4583</v>
      </c>
    </row>
    <row r="1203" spans="1:14" x14ac:dyDescent="0.3">
      <c r="A1203" s="8" t="s">
        <v>691</v>
      </c>
      <c r="B1203" s="8" t="s">
        <v>1902</v>
      </c>
      <c r="C1203" s="9">
        <v>0.94444444444444442</v>
      </c>
      <c r="D1203" s="8">
        <v>18</v>
      </c>
      <c r="E1203" s="8">
        <v>17</v>
      </c>
      <c r="F1203" s="8">
        <v>1</v>
      </c>
      <c r="G1203" s="8" t="s">
        <v>1846</v>
      </c>
      <c r="H1203" s="8" t="s">
        <v>2507</v>
      </c>
      <c r="I1203" s="8" t="s">
        <v>2807</v>
      </c>
      <c r="J1203" s="8" t="s">
        <v>883</v>
      </c>
      <c r="K1203" s="8" t="s">
        <v>883</v>
      </c>
      <c r="L1203" s="8" t="s">
        <v>897</v>
      </c>
      <c r="M1203" s="8" t="s">
        <v>4599</v>
      </c>
      <c r="N1203" s="8" t="s">
        <v>4583</v>
      </c>
    </row>
    <row r="1204" spans="1:14" x14ac:dyDescent="0.3">
      <c r="A1204" s="6" t="s">
        <v>1872</v>
      </c>
      <c r="B1204" s="6" t="s">
        <v>900</v>
      </c>
      <c r="C1204" s="7">
        <v>0.75</v>
      </c>
      <c r="D1204" s="6">
        <v>8</v>
      </c>
      <c r="E1204" s="6">
        <v>6</v>
      </c>
      <c r="F1204" s="6">
        <v>2</v>
      </c>
      <c r="G1204" s="6" t="s">
        <v>1846</v>
      </c>
      <c r="H1204" s="6" t="s">
        <v>2511</v>
      </c>
      <c r="I1204" s="6" t="s">
        <v>2807</v>
      </c>
      <c r="J1204" s="6" t="s">
        <v>909</v>
      </c>
      <c r="K1204" s="6" t="s">
        <v>909</v>
      </c>
      <c r="L1204" s="6" t="s">
        <v>850</v>
      </c>
      <c r="M1204" s="6" t="s">
        <v>4602</v>
      </c>
      <c r="N1204" s="6" t="s">
        <v>4583</v>
      </c>
    </row>
    <row r="1205" spans="1:14" x14ac:dyDescent="0.3">
      <c r="A1205" s="8" t="s">
        <v>1878</v>
      </c>
      <c r="B1205" s="8" t="s">
        <v>900</v>
      </c>
      <c r="C1205" s="9">
        <v>0.8571428571428571</v>
      </c>
      <c r="D1205" s="8">
        <v>7</v>
      </c>
      <c r="E1205" s="8">
        <v>6</v>
      </c>
      <c r="F1205" s="8">
        <v>1</v>
      </c>
      <c r="G1205" s="8" t="s">
        <v>1846</v>
      </c>
      <c r="H1205" s="8" t="s">
        <v>2511</v>
      </c>
      <c r="I1205" s="8" t="s">
        <v>2807</v>
      </c>
      <c r="J1205" s="8" t="s">
        <v>909</v>
      </c>
      <c r="K1205" s="8" t="s">
        <v>909</v>
      </c>
      <c r="L1205" s="8" t="s">
        <v>850</v>
      </c>
      <c r="M1205" s="8" t="s">
        <v>4602</v>
      </c>
      <c r="N1205" s="8" t="s">
        <v>4583</v>
      </c>
    </row>
    <row r="1206" spans="1:14" x14ac:dyDescent="0.3">
      <c r="A1206" s="6" t="s">
        <v>900</v>
      </c>
      <c r="B1206" s="6" t="s">
        <v>52</v>
      </c>
      <c r="C1206" s="7">
        <v>0.75</v>
      </c>
      <c r="D1206" s="6">
        <v>4</v>
      </c>
      <c r="E1206" s="6">
        <v>3</v>
      </c>
      <c r="F1206" s="6">
        <v>1</v>
      </c>
      <c r="G1206" s="6" t="s">
        <v>1846</v>
      </c>
      <c r="H1206" s="6" t="s">
        <v>2511</v>
      </c>
      <c r="I1206" s="6" t="s">
        <v>2807</v>
      </c>
      <c r="J1206" s="6" t="s">
        <v>909</v>
      </c>
      <c r="K1206" s="6" t="s">
        <v>909</v>
      </c>
      <c r="L1206" s="6" t="s">
        <v>850</v>
      </c>
      <c r="M1206" s="6" t="s">
        <v>4602</v>
      </c>
      <c r="N1206" s="6" t="s">
        <v>4583</v>
      </c>
    </row>
    <row r="1207" spans="1:14" x14ac:dyDescent="0.3">
      <c r="A1207" s="8" t="s">
        <v>82</v>
      </c>
      <c r="B1207" s="8" t="s">
        <v>900</v>
      </c>
      <c r="C1207" s="9">
        <v>0.58333333333333337</v>
      </c>
      <c r="D1207" s="8">
        <v>12</v>
      </c>
      <c r="E1207" s="8">
        <v>7</v>
      </c>
      <c r="F1207" s="8">
        <v>5</v>
      </c>
      <c r="G1207" s="8" t="s">
        <v>1846</v>
      </c>
      <c r="H1207" s="8" t="s">
        <v>2511</v>
      </c>
      <c r="I1207" s="8" t="s">
        <v>2807</v>
      </c>
      <c r="J1207" s="8" t="s">
        <v>909</v>
      </c>
      <c r="K1207" s="8" t="s">
        <v>909</v>
      </c>
      <c r="L1207" s="8" t="s">
        <v>850</v>
      </c>
      <c r="M1207" s="8" t="s">
        <v>4602</v>
      </c>
      <c r="N1207" s="8" t="s">
        <v>4583</v>
      </c>
    </row>
    <row r="1208" spans="1:14" x14ac:dyDescent="0.3">
      <c r="A1208" s="6" t="s">
        <v>1537</v>
      </c>
      <c r="B1208" s="6" t="s">
        <v>82</v>
      </c>
      <c r="C1208" s="7">
        <v>0.51851851851851849</v>
      </c>
      <c r="D1208" s="6">
        <v>54</v>
      </c>
      <c r="E1208" s="6">
        <v>28</v>
      </c>
      <c r="F1208" s="6">
        <v>26</v>
      </c>
      <c r="G1208" s="6" t="s">
        <v>1846</v>
      </c>
      <c r="H1208" s="6" t="s">
        <v>2511</v>
      </c>
      <c r="I1208" s="6" t="s">
        <v>2807</v>
      </c>
      <c r="J1208" s="6" t="s">
        <v>909</v>
      </c>
      <c r="K1208" s="6" t="s">
        <v>909</v>
      </c>
      <c r="L1208" s="6" t="s">
        <v>850</v>
      </c>
      <c r="M1208" s="6" t="s">
        <v>4602</v>
      </c>
      <c r="N1208" s="6" t="s">
        <v>4583</v>
      </c>
    </row>
    <row r="1209" spans="1:14" x14ac:dyDescent="0.3">
      <c r="A1209" s="8" t="s">
        <v>82</v>
      </c>
      <c r="B1209" s="8" t="s">
        <v>1910</v>
      </c>
      <c r="C1209" s="9">
        <v>0.9</v>
      </c>
      <c r="D1209" s="8">
        <v>10</v>
      </c>
      <c r="E1209" s="8">
        <v>9</v>
      </c>
      <c r="F1209" s="8">
        <v>1</v>
      </c>
      <c r="G1209" s="8" t="s">
        <v>1846</v>
      </c>
      <c r="H1209" s="8" t="s">
        <v>2511</v>
      </c>
      <c r="I1209" s="8" t="s">
        <v>2807</v>
      </c>
      <c r="J1209" s="8" t="s">
        <v>909</v>
      </c>
      <c r="K1209" s="8" t="s">
        <v>909</v>
      </c>
      <c r="L1209" s="8" t="s">
        <v>850</v>
      </c>
      <c r="M1209" s="8" t="s">
        <v>4602</v>
      </c>
      <c r="N1209" s="8" t="s">
        <v>4583</v>
      </c>
    </row>
    <row r="1210" spans="1:14" x14ac:dyDescent="0.3">
      <c r="A1210" s="6" t="s">
        <v>1910</v>
      </c>
      <c r="B1210" s="6" t="s">
        <v>215</v>
      </c>
      <c r="C1210" s="7">
        <v>0.8</v>
      </c>
      <c r="D1210" s="6">
        <v>10</v>
      </c>
      <c r="E1210" s="6">
        <v>8</v>
      </c>
      <c r="F1210" s="6">
        <v>2</v>
      </c>
      <c r="G1210" s="6" t="s">
        <v>1846</v>
      </c>
      <c r="H1210" s="6" t="s">
        <v>2511</v>
      </c>
      <c r="I1210" s="6" t="s">
        <v>2807</v>
      </c>
      <c r="J1210" s="6" t="s">
        <v>909</v>
      </c>
      <c r="K1210" s="6" t="s">
        <v>909</v>
      </c>
      <c r="L1210" s="6" t="s">
        <v>850</v>
      </c>
      <c r="M1210" s="6" t="s">
        <v>4602</v>
      </c>
      <c r="N1210" s="6" t="s">
        <v>4583</v>
      </c>
    </row>
    <row r="1211" spans="1:14" x14ac:dyDescent="0.3">
      <c r="A1211" s="8" t="s">
        <v>215</v>
      </c>
      <c r="B1211" s="8" t="s">
        <v>477</v>
      </c>
      <c r="C1211" s="9">
        <v>1</v>
      </c>
      <c r="D1211" s="8">
        <v>9</v>
      </c>
      <c r="E1211" s="8">
        <v>9</v>
      </c>
      <c r="F1211" s="8">
        <v>0</v>
      </c>
      <c r="G1211" s="8" t="s">
        <v>1846</v>
      </c>
      <c r="H1211" s="8" t="s">
        <v>2511</v>
      </c>
      <c r="I1211" s="8" t="s">
        <v>2807</v>
      </c>
      <c r="J1211" s="8" t="s">
        <v>909</v>
      </c>
      <c r="K1211" s="8" t="s">
        <v>909</v>
      </c>
      <c r="L1211" s="8" t="s">
        <v>850</v>
      </c>
      <c r="M1211" s="8" t="s">
        <v>4602</v>
      </c>
      <c r="N1211" s="8" t="s">
        <v>4583</v>
      </c>
    </row>
    <row r="1212" spans="1:14" x14ac:dyDescent="0.3">
      <c r="A1212" s="6" t="s">
        <v>477</v>
      </c>
      <c r="B1212" s="6" t="s">
        <v>1662</v>
      </c>
      <c r="C1212" s="7">
        <v>1</v>
      </c>
      <c r="D1212" s="6">
        <v>2</v>
      </c>
      <c r="E1212" s="6">
        <v>2</v>
      </c>
      <c r="F1212" s="6">
        <v>0</v>
      </c>
      <c r="G1212" s="6" t="s">
        <v>1846</v>
      </c>
      <c r="H1212" s="6" t="s">
        <v>2511</v>
      </c>
      <c r="I1212" s="6" t="s">
        <v>2807</v>
      </c>
      <c r="J1212" s="6" t="s">
        <v>909</v>
      </c>
      <c r="K1212" s="6" t="s">
        <v>909</v>
      </c>
      <c r="L1212" s="6" t="s">
        <v>850</v>
      </c>
      <c r="M1212" s="6" t="s">
        <v>4602</v>
      </c>
      <c r="N1212" s="6" t="s">
        <v>4583</v>
      </c>
    </row>
    <row r="1213" spans="1:14" x14ac:dyDescent="0.3">
      <c r="A1213" s="8" t="s">
        <v>1662</v>
      </c>
      <c r="B1213" s="8" t="s">
        <v>655</v>
      </c>
      <c r="C1213" s="9">
        <v>0.5</v>
      </c>
      <c r="D1213" s="8">
        <v>4</v>
      </c>
      <c r="E1213" s="8">
        <v>2</v>
      </c>
      <c r="F1213" s="8">
        <v>2</v>
      </c>
      <c r="G1213" s="8" t="s">
        <v>1846</v>
      </c>
      <c r="H1213" s="8" t="s">
        <v>2511</v>
      </c>
      <c r="I1213" s="8" t="s">
        <v>2807</v>
      </c>
      <c r="J1213" s="8" t="s">
        <v>909</v>
      </c>
      <c r="K1213" s="8" t="s">
        <v>909</v>
      </c>
      <c r="L1213" s="8" t="s">
        <v>850</v>
      </c>
      <c r="M1213" s="8" t="s">
        <v>4602</v>
      </c>
      <c r="N1213" s="8" t="s">
        <v>4583</v>
      </c>
    </row>
    <row r="1214" spans="1:14" x14ac:dyDescent="0.3">
      <c r="A1214" s="6" t="s">
        <v>270</v>
      </c>
      <c r="B1214" s="6" t="s">
        <v>1168</v>
      </c>
      <c r="C1214" s="7">
        <v>0.875</v>
      </c>
      <c r="D1214" s="6">
        <v>16</v>
      </c>
      <c r="E1214" s="6">
        <v>14</v>
      </c>
      <c r="F1214" s="6">
        <v>2</v>
      </c>
      <c r="G1214" s="6" t="s">
        <v>1846</v>
      </c>
      <c r="H1214" s="6" t="s">
        <v>2515</v>
      </c>
      <c r="I1214" s="6" t="s">
        <v>2807</v>
      </c>
      <c r="J1214" s="6" t="s">
        <v>949</v>
      </c>
      <c r="K1214" s="6" t="s">
        <v>949</v>
      </c>
      <c r="L1214" s="6" t="s">
        <v>872</v>
      </c>
      <c r="M1214" s="6" t="s">
        <v>4600</v>
      </c>
      <c r="N1214" s="6" t="s">
        <v>4583</v>
      </c>
    </row>
    <row r="1215" spans="1:14" x14ac:dyDescent="0.3">
      <c r="A1215" s="8" t="s">
        <v>1168</v>
      </c>
      <c r="B1215" s="8" t="s">
        <v>1674</v>
      </c>
      <c r="C1215" s="9">
        <v>0.81818181818181823</v>
      </c>
      <c r="D1215" s="8">
        <v>11</v>
      </c>
      <c r="E1215" s="8">
        <v>9</v>
      </c>
      <c r="F1215" s="8">
        <v>2</v>
      </c>
      <c r="G1215" s="8" t="s">
        <v>1846</v>
      </c>
      <c r="H1215" s="8" t="s">
        <v>2515</v>
      </c>
      <c r="I1215" s="8" t="s">
        <v>2807</v>
      </c>
      <c r="J1215" s="8" t="s">
        <v>949</v>
      </c>
      <c r="K1215" s="8" t="s">
        <v>949</v>
      </c>
      <c r="L1215" s="8" t="s">
        <v>872</v>
      </c>
      <c r="M1215" s="8" t="s">
        <v>4600</v>
      </c>
      <c r="N1215" s="8" t="s">
        <v>4583</v>
      </c>
    </row>
    <row r="1216" spans="1:14" x14ac:dyDescent="0.3">
      <c r="A1216" s="6" t="s">
        <v>99</v>
      </c>
      <c r="B1216" s="6" t="s">
        <v>1674</v>
      </c>
      <c r="C1216" s="7">
        <v>0.63636363636363635</v>
      </c>
      <c r="D1216" s="6">
        <v>11</v>
      </c>
      <c r="E1216" s="6">
        <v>7</v>
      </c>
      <c r="F1216" s="6">
        <v>4</v>
      </c>
      <c r="G1216" s="6" t="s">
        <v>1846</v>
      </c>
      <c r="H1216" s="6" t="s">
        <v>2515</v>
      </c>
      <c r="I1216" s="6" t="s">
        <v>2807</v>
      </c>
      <c r="J1216" s="6" t="s">
        <v>949</v>
      </c>
      <c r="K1216" s="6" t="s">
        <v>949</v>
      </c>
      <c r="L1216" s="6" t="s">
        <v>872</v>
      </c>
      <c r="M1216" s="6" t="s">
        <v>4600</v>
      </c>
      <c r="N1216" s="6" t="s">
        <v>4583</v>
      </c>
    </row>
    <row r="1217" spans="1:14" x14ac:dyDescent="0.3">
      <c r="A1217" s="8" t="s">
        <v>1674</v>
      </c>
      <c r="B1217" s="8" t="s">
        <v>1721</v>
      </c>
      <c r="C1217" s="9">
        <v>0.93333333333333335</v>
      </c>
      <c r="D1217" s="8">
        <v>15</v>
      </c>
      <c r="E1217" s="8">
        <v>14</v>
      </c>
      <c r="F1217" s="8">
        <v>1</v>
      </c>
      <c r="G1217" s="8" t="s">
        <v>1846</v>
      </c>
      <c r="H1217" s="8" t="s">
        <v>2515</v>
      </c>
      <c r="I1217" s="8" t="s">
        <v>2807</v>
      </c>
      <c r="J1217" s="8" t="s">
        <v>949</v>
      </c>
      <c r="K1217" s="8" t="s">
        <v>949</v>
      </c>
      <c r="L1217" s="8" t="s">
        <v>872</v>
      </c>
      <c r="M1217" s="8" t="s">
        <v>4600</v>
      </c>
      <c r="N1217" s="8" t="s">
        <v>4583</v>
      </c>
    </row>
    <row r="1218" spans="1:14" x14ac:dyDescent="0.3">
      <c r="A1218" s="6" t="s">
        <v>1674</v>
      </c>
      <c r="B1218" s="6" t="s">
        <v>1920</v>
      </c>
      <c r="C1218" s="7">
        <v>0.66666666666666663</v>
      </c>
      <c r="D1218" s="6">
        <v>6</v>
      </c>
      <c r="E1218" s="6">
        <v>4</v>
      </c>
      <c r="F1218" s="6">
        <v>2</v>
      </c>
      <c r="G1218" s="6" t="s">
        <v>1846</v>
      </c>
      <c r="H1218" s="6" t="s">
        <v>2515</v>
      </c>
      <c r="I1218" s="6" t="s">
        <v>2807</v>
      </c>
      <c r="J1218" s="6" t="s">
        <v>949</v>
      </c>
      <c r="K1218" s="6" t="s">
        <v>949</v>
      </c>
      <c r="L1218" s="6" t="s">
        <v>872</v>
      </c>
      <c r="M1218" s="6" t="s">
        <v>4600</v>
      </c>
      <c r="N1218" s="6" t="s">
        <v>4583</v>
      </c>
    </row>
    <row r="1219" spans="1:14" x14ac:dyDescent="0.3">
      <c r="A1219" s="8" t="s">
        <v>1674</v>
      </c>
      <c r="B1219" s="8" t="s">
        <v>960</v>
      </c>
      <c r="C1219" s="9">
        <v>0.8</v>
      </c>
      <c r="D1219" s="8">
        <v>10</v>
      </c>
      <c r="E1219" s="8">
        <v>8</v>
      </c>
      <c r="F1219" s="8">
        <v>2</v>
      </c>
      <c r="G1219" s="8" t="s">
        <v>1846</v>
      </c>
      <c r="H1219" s="8" t="s">
        <v>2515</v>
      </c>
      <c r="I1219" s="8" t="s">
        <v>2807</v>
      </c>
      <c r="J1219" s="8" t="s">
        <v>949</v>
      </c>
      <c r="K1219" s="8" t="s">
        <v>949</v>
      </c>
      <c r="L1219" s="8" t="s">
        <v>872</v>
      </c>
      <c r="M1219" s="8" t="s">
        <v>4600</v>
      </c>
      <c r="N1219" s="8" t="s">
        <v>4583</v>
      </c>
    </row>
    <row r="1220" spans="1:14" x14ac:dyDescent="0.3">
      <c r="A1220" s="6" t="s">
        <v>182</v>
      </c>
      <c r="B1220" s="6" t="s">
        <v>1674</v>
      </c>
      <c r="C1220" s="7">
        <v>0.875</v>
      </c>
      <c r="D1220" s="6">
        <v>8</v>
      </c>
      <c r="E1220" s="6">
        <v>7</v>
      </c>
      <c r="F1220" s="6">
        <v>1</v>
      </c>
      <c r="G1220" s="6" t="s">
        <v>1846</v>
      </c>
      <c r="H1220" s="6" t="s">
        <v>2515</v>
      </c>
      <c r="I1220" s="6" t="s">
        <v>2807</v>
      </c>
      <c r="J1220" s="6" t="s">
        <v>949</v>
      </c>
      <c r="K1220" s="6" t="s">
        <v>949</v>
      </c>
      <c r="L1220" s="6" t="s">
        <v>872</v>
      </c>
      <c r="M1220" s="6" t="s">
        <v>4600</v>
      </c>
      <c r="N1220" s="6" t="s">
        <v>4583</v>
      </c>
    </row>
    <row r="1221" spans="1:14" x14ac:dyDescent="0.3">
      <c r="A1221" s="8" t="s">
        <v>1674</v>
      </c>
      <c r="B1221" s="8" t="s">
        <v>407</v>
      </c>
      <c r="C1221" s="9">
        <v>0.5</v>
      </c>
      <c r="D1221" s="8">
        <v>2</v>
      </c>
      <c r="E1221" s="8">
        <v>1</v>
      </c>
      <c r="F1221" s="8">
        <v>1</v>
      </c>
      <c r="G1221" s="8" t="s">
        <v>1846</v>
      </c>
      <c r="H1221" s="8" t="s">
        <v>2515</v>
      </c>
      <c r="I1221" s="8" t="s">
        <v>2807</v>
      </c>
      <c r="J1221" s="8" t="s">
        <v>949</v>
      </c>
      <c r="K1221" s="8" t="s">
        <v>949</v>
      </c>
      <c r="L1221" s="8" t="s">
        <v>872</v>
      </c>
      <c r="M1221" s="8" t="s">
        <v>4600</v>
      </c>
      <c r="N1221" s="8" t="s">
        <v>4583</v>
      </c>
    </row>
    <row r="1222" spans="1:14" x14ac:dyDescent="0.3">
      <c r="A1222" s="6" t="s">
        <v>1674</v>
      </c>
      <c r="B1222" s="6" t="s">
        <v>161</v>
      </c>
      <c r="C1222" s="7">
        <v>0.74193548387096775</v>
      </c>
      <c r="D1222" s="6">
        <v>31</v>
      </c>
      <c r="E1222" s="6">
        <v>23</v>
      </c>
      <c r="F1222" s="6">
        <v>8</v>
      </c>
      <c r="G1222" s="6" t="s">
        <v>1846</v>
      </c>
      <c r="H1222" s="6" t="s">
        <v>2515</v>
      </c>
      <c r="I1222" s="6" t="s">
        <v>2807</v>
      </c>
      <c r="J1222" s="6" t="s">
        <v>949</v>
      </c>
      <c r="K1222" s="6" t="s">
        <v>949</v>
      </c>
      <c r="L1222" s="6" t="s">
        <v>872</v>
      </c>
      <c r="M1222" s="6" t="s">
        <v>4600</v>
      </c>
      <c r="N1222" s="6" t="s">
        <v>4583</v>
      </c>
    </row>
    <row r="1223" spans="1:14" x14ac:dyDescent="0.3">
      <c r="A1223" s="8" t="s">
        <v>1674</v>
      </c>
      <c r="B1223" s="8" t="s">
        <v>1926</v>
      </c>
      <c r="C1223" s="9">
        <v>1</v>
      </c>
      <c r="D1223" s="8">
        <v>16</v>
      </c>
      <c r="E1223" s="8">
        <v>16</v>
      </c>
      <c r="F1223" s="8">
        <v>0</v>
      </c>
      <c r="G1223" s="8" t="s">
        <v>1846</v>
      </c>
      <c r="H1223" s="8" t="s">
        <v>2515</v>
      </c>
      <c r="I1223" s="8" t="s">
        <v>2807</v>
      </c>
      <c r="J1223" s="8" t="s">
        <v>949</v>
      </c>
      <c r="K1223" s="8" t="s">
        <v>949</v>
      </c>
      <c r="L1223" s="8" t="s">
        <v>872</v>
      </c>
      <c r="M1223" s="8" t="s">
        <v>4600</v>
      </c>
      <c r="N1223" s="8" t="s">
        <v>4583</v>
      </c>
    </row>
    <row r="1224" spans="1:14" x14ac:dyDescent="0.3">
      <c r="A1224" s="6" t="s">
        <v>1255</v>
      </c>
      <c r="B1224" s="6" t="s">
        <v>1858</v>
      </c>
      <c r="C1224" s="7">
        <v>0.77777777777777779</v>
      </c>
      <c r="D1224" s="6">
        <v>36</v>
      </c>
      <c r="E1224" s="6">
        <v>28</v>
      </c>
      <c r="F1224" s="6">
        <v>8</v>
      </c>
      <c r="G1224" s="6" t="s">
        <v>1846</v>
      </c>
      <c r="H1224" s="6" t="s">
        <v>2519</v>
      </c>
      <c r="I1224" s="6" t="s">
        <v>2807</v>
      </c>
      <c r="J1224" s="6" t="s">
        <v>872</v>
      </c>
      <c r="K1224" s="6" t="s">
        <v>872</v>
      </c>
      <c r="L1224" s="6" t="s">
        <v>883</v>
      </c>
      <c r="M1224" s="6" t="s">
        <v>4600</v>
      </c>
      <c r="N1224" s="6" t="s">
        <v>4583</v>
      </c>
    </row>
    <row r="1225" spans="1:14" x14ac:dyDescent="0.3">
      <c r="A1225" s="8" t="s">
        <v>858</v>
      </c>
      <c r="B1225" s="8" t="s">
        <v>986</v>
      </c>
      <c r="C1225" s="9">
        <v>0.56000000000000005</v>
      </c>
      <c r="D1225" s="8">
        <v>50</v>
      </c>
      <c r="E1225" s="8">
        <v>28</v>
      </c>
      <c r="F1225" s="8">
        <v>22</v>
      </c>
      <c r="G1225" s="8" t="s">
        <v>1846</v>
      </c>
      <c r="H1225" s="8" t="s">
        <v>2519</v>
      </c>
      <c r="I1225" s="8" t="s">
        <v>2807</v>
      </c>
      <c r="J1225" s="8" t="s">
        <v>872</v>
      </c>
      <c r="K1225" s="8" t="s">
        <v>872</v>
      </c>
      <c r="L1225" s="8" t="s">
        <v>883</v>
      </c>
      <c r="M1225" s="8" t="s">
        <v>4600</v>
      </c>
      <c r="N1225" s="8" t="s">
        <v>4583</v>
      </c>
    </row>
    <row r="1226" spans="1:14" x14ac:dyDescent="0.3">
      <c r="A1226" s="6" t="s">
        <v>986</v>
      </c>
      <c r="B1226" s="6" t="s">
        <v>51</v>
      </c>
      <c r="C1226" s="7">
        <v>0.75</v>
      </c>
      <c r="D1226" s="6">
        <v>4</v>
      </c>
      <c r="E1226" s="6">
        <v>3</v>
      </c>
      <c r="F1226" s="6">
        <v>1</v>
      </c>
      <c r="G1226" s="6" t="s">
        <v>1846</v>
      </c>
      <c r="H1226" s="6" t="s">
        <v>2519</v>
      </c>
      <c r="I1226" s="6" t="s">
        <v>2807</v>
      </c>
      <c r="J1226" s="6" t="s">
        <v>872</v>
      </c>
      <c r="K1226" s="6" t="s">
        <v>872</v>
      </c>
      <c r="L1226" s="6" t="s">
        <v>883</v>
      </c>
      <c r="M1226" s="6" t="s">
        <v>4600</v>
      </c>
      <c r="N1226" s="6" t="s">
        <v>4583</v>
      </c>
    </row>
    <row r="1227" spans="1:14" x14ac:dyDescent="0.3">
      <c r="A1227" s="8" t="s">
        <v>138</v>
      </c>
      <c r="B1227" s="8" t="s">
        <v>986</v>
      </c>
      <c r="C1227" s="9">
        <v>0.75</v>
      </c>
      <c r="D1227" s="8">
        <v>20</v>
      </c>
      <c r="E1227" s="8">
        <v>15</v>
      </c>
      <c r="F1227" s="8">
        <v>5</v>
      </c>
      <c r="G1227" s="8" t="s">
        <v>1846</v>
      </c>
      <c r="H1227" s="8" t="s">
        <v>2519</v>
      </c>
      <c r="I1227" s="8" t="s">
        <v>2807</v>
      </c>
      <c r="J1227" s="8" t="s">
        <v>872</v>
      </c>
      <c r="K1227" s="8" t="s">
        <v>872</v>
      </c>
      <c r="L1227" s="8" t="s">
        <v>883</v>
      </c>
      <c r="M1227" s="8" t="s">
        <v>4600</v>
      </c>
      <c r="N1227" s="8" t="s">
        <v>4583</v>
      </c>
    </row>
    <row r="1228" spans="1:14" x14ac:dyDescent="0.3">
      <c r="A1228" s="6" t="s">
        <v>308</v>
      </c>
      <c r="B1228" s="6" t="s">
        <v>986</v>
      </c>
      <c r="C1228" s="7">
        <v>0.8571428571428571</v>
      </c>
      <c r="D1228" s="6">
        <v>7</v>
      </c>
      <c r="E1228" s="6">
        <v>6</v>
      </c>
      <c r="F1228" s="6">
        <v>1</v>
      </c>
      <c r="G1228" s="6" t="s">
        <v>1846</v>
      </c>
      <c r="H1228" s="6" t="s">
        <v>2519</v>
      </c>
      <c r="I1228" s="6" t="s">
        <v>2807</v>
      </c>
      <c r="J1228" s="6" t="s">
        <v>872</v>
      </c>
      <c r="K1228" s="6" t="s">
        <v>872</v>
      </c>
      <c r="L1228" s="6" t="s">
        <v>883</v>
      </c>
      <c r="M1228" s="6" t="s">
        <v>4600</v>
      </c>
      <c r="N1228" s="6" t="s">
        <v>4583</v>
      </c>
    </row>
    <row r="1229" spans="1:14" x14ac:dyDescent="0.3">
      <c r="A1229" s="8" t="s">
        <v>986</v>
      </c>
      <c r="B1229" s="8" t="s">
        <v>655</v>
      </c>
      <c r="C1229" s="9">
        <v>0.7192982456140351</v>
      </c>
      <c r="D1229" s="8">
        <v>57</v>
      </c>
      <c r="E1229" s="8">
        <v>41</v>
      </c>
      <c r="F1229" s="8">
        <v>16</v>
      </c>
      <c r="G1229" s="8" t="s">
        <v>1846</v>
      </c>
      <c r="H1229" s="8" t="s">
        <v>2519</v>
      </c>
      <c r="I1229" s="8" t="s">
        <v>2807</v>
      </c>
      <c r="J1229" s="8" t="s">
        <v>872</v>
      </c>
      <c r="K1229" s="8" t="s">
        <v>872</v>
      </c>
      <c r="L1229" s="8" t="s">
        <v>883</v>
      </c>
      <c r="M1229" s="8" t="s">
        <v>4600</v>
      </c>
      <c r="N1229" s="8" t="s">
        <v>4583</v>
      </c>
    </row>
    <row r="1230" spans="1:14" x14ac:dyDescent="0.3">
      <c r="A1230" s="6" t="s">
        <v>880</v>
      </c>
      <c r="B1230" s="6" t="s">
        <v>852</v>
      </c>
      <c r="C1230" s="7">
        <v>0.61538461538461542</v>
      </c>
      <c r="D1230" s="6">
        <v>13</v>
      </c>
      <c r="E1230" s="6">
        <v>8</v>
      </c>
      <c r="F1230" s="6">
        <v>5</v>
      </c>
      <c r="G1230" s="6" t="s">
        <v>1846</v>
      </c>
      <c r="H1230" s="6" t="s">
        <v>2523</v>
      </c>
      <c r="I1230" s="6" t="s">
        <v>2829</v>
      </c>
      <c r="J1230" s="6" t="s">
        <v>850</v>
      </c>
      <c r="K1230" s="6" t="s">
        <v>850</v>
      </c>
      <c r="L1230" s="6" t="s">
        <v>897</v>
      </c>
      <c r="M1230" s="6" t="s">
        <v>4599</v>
      </c>
      <c r="N1230" s="6" t="s">
        <v>4583</v>
      </c>
    </row>
    <row r="1231" spans="1:14" x14ac:dyDescent="0.3">
      <c r="A1231" s="8" t="s">
        <v>246</v>
      </c>
      <c r="B1231" s="8" t="s">
        <v>852</v>
      </c>
      <c r="C1231" s="9">
        <v>0.5</v>
      </c>
      <c r="D1231" s="8">
        <v>12</v>
      </c>
      <c r="E1231" s="8">
        <v>6</v>
      </c>
      <c r="F1231" s="8">
        <v>6</v>
      </c>
      <c r="G1231" s="8" t="s">
        <v>1846</v>
      </c>
      <c r="H1231" s="8" t="s">
        <v>2523</v>
      </c>
      <c r="I1231" s="8" t="s">
        <v>2829</v>
      </c>
      <c r="J1231" s="8" t="s">
        <v>850</v>
      </c>
      <c r="K1231" s="8" t="s">
        <v>850</v>
      </c>
      <c r="L1231" s="8" t="s">
        <v>897</v>
      </c>
      <c r="M1231" s="8" t="s">
        <v>4599</v>
      </c>
      <c r="N1231" s="8" t="s">
        <v>4583</v>
      </c>
    </row>
    <row r="1232" spans="1:14" x14ac:dyDescent="0.3">
      <c r="A1232" s="6" t="s">
        <v>852</v>
      </c>
      <c r="B1232" s="6" t="s">
        <v>1939</v>
      </c>
      <c r="C1232" s="7">
        <v>0.78048780487804881</v>
      </c>
      <c r="D1232" s="6">
        <v>41</v>
      </c>
      <c r="E1232" s="6">
        <v>32</v>
      </c>
      <c r="F1232" s="6">
        <v>9</v>
      </c>
      <c r="G1232" s="6" t="s">
        <v>1846</v>
      </c>
      <c r="H1232" s="6" t="s">
        <v>2523</v>
      </c>
      <c r="I1232" s="6" t="s">
        <v>2829</v>
      </c>
      <c r="J1232" s="6" t="s">
        <v>850</v>
      </c>
      <c r="K1232" s="6" t="s">
        <v>850</v>
      </c>
      <c r="L1232" s="6" t="s">
        <v>897</v>
      </c>
      <c r="M1232" s="6" t="s">
        <v>4599</v>
      </c>
      <c r="N1232" s="6" t="s">
        <v>4583</v>
      </c>
    </row>
    <row r="1233" spans="1:14" x14ac:dyDescent="0.3">
      <c r="A1233" s="8" t="s">
        <v>1939</v>
      </c>
      <c r="B1233" s="8" t="s">
        <v>1536</v>
      </c>
      <c r="C1233" s="9">
        <v>0.51851851851851849</v>
      </c>
      <c r="D1233" s="8">
        <v>27</v>
      </c>
      <c r="E1233" s="8">
        <v>14</v>
      </c>
      <c r="F1233" s="8">
        <v>13</v>
      </c>
      <c r="G1233" s="8" t="s">
        <v>1846</v>
      </c>
      <c r="H1233" s="8" t="s">
        <v>2523</v>
      </c>
      <c r="I1233" s="8" t="s">
        <v>2829</v>
      </c>
      <c r="J1233" s="8" t="s">
        <v>850</v>
      </c>
      <c r="K1233" s="8" t="s">
        <v>850</v>
      </c>
      <c r="L1233" s="8" t="s">
        <v>897</v>
      </c>
      <c r="M1233" s="8" t="s">
        <v>4599</v>
      </c>
      <c r="N1233" s="8" t="s">
        <v>4583</v>
      </c>
    </row>
    <row r="1234" spans="1:14" x14ac:dyDescent="0.3">
      <c r="A1234" s="6" t="s">
        <v>1536</v>
      </c>
      <c r="B1234" s="6" t="s">
        <v>83</v>
      </c>
      <c r="C1234" s="7">
        <v>1</v>
      </c>
      <c r="D1234" s="6">
        <v>22</v>
      </c>
      <c r="E1234" s="6">
        <v>22</v>
      </c>
      <c r="F1234" s="6">
        <v>0</v>
      </c>
      <c r="G1234" s="6" t="s">
        <v>1846</v>
      </c>
      <c r="H1234" s="6" t="s">
        <v>2523</v>
      </c>
      <c r="I1234" s="6" t="s">
        <v>2829</v>
      </c>
      <c r="J1234" s="6" t="s">
        <v>850</v>
      </c>
      <c r="K1234" s="6" t="s">
        <v>850</v>
      </c>
      <c r="L1234" s="6" t="s">
        <v>897</v>
      </c>
      <c r="M1234" s="6" t="s">
        <v>4599</v>
      </c>
      <c r="N1234" s="6" t="s">
        <v>4583</v>
      </c>
    </row>
    <row r="1235" spans="1:14" x14ac:dyDescent="0.3">
      <c r="A1235" s="8" t="s">
        <v>240</v>
      </c>
      <c r="B1235" s="8" t="s">
        <v>83</v>
      </c>
      <c r="C1235" s="9">
        <v>0.72413793103448276</v>
      </c>
      <c r="D1235" s="8">
        <v>29</v>
      </c>
      <c r="E1235" s="8">
        <v>21</v>
      </c>
      <c r="F1235" s="8">
        <v>8</v>
      </c>
      <c r="G1235" s="8" t="s">
        <v>1846</v>
      </c>
      <c r="H1235" s="8" t="s">
        <v>2523</v>
      </c>
      <c r="I1235" s="8" t="s">
        <v>2829</v>
      </c>
      <c r="J1235" s="8" t="s">
        <v>850</v>
      </c>
      <c r="K1235" s="8" t="s">
        <v>850</v>
      </c>
      <c r="L1235" s="8" t="s">
        <v>897</v>
      </c>
      <c r="M1235" s="8" t="s">
        <v>4599</v>
      </c>
      <c r="N1235" s="8" t="s">
        <v>4583</v>
      </c>
    </row>
    <row r="1236" spans="1:14" x14ac:dyDescent="0.3">
      <c r="A1236" s="6" t="s">
        <v>83</v>
      </c>
      <c r="B1236" s="6" t="s">
        <v>239</v>
      </c>
      <c r="C1236" s="7">
        <v>0.5</v>
      </c>
      <c r="D1236" s="6">
        <v>6</v>
      </c>
      <c r="E1236" s="6">
        <v>3</v>
      </c>
      <c r="F1236" s="6">
        <v>3</v>
      </c>
      <c r="G1236" s="6" t="s">
        <v>1846</v>
      </c>
      <c r="H1236" s="6" t="s">
        <v>2523</v>
      </c>
      <c r="I1236" s="6" t="s">
        <v>2829</v>
      </c>
      <c r="J1236" s="6" t="s">
        <v>850</v>
      </c>
      <c r="K1236" s="6" t="s">
        <v>850</v>
      </c>
      <c r="L1236" s="6" t="s">
        <v>897</v>
      </c>
      <c r="M1236" s="6" t="s">
        <v>4599</v>
      </c>
      <c r="N1236" s="6" t="s">
        <v>4583</v>
      </c>
    </row>
    <row r="1237" spans="1:14" x14ac:dyDescent="0.3">
      <c r="A1237" s="8" t="s">
        <v>1131</v>
      </c>
      <c r="B1237" s="8" t="s">
        <v>895</v>
      </c>
      <c r="C1237" s="9">
        <v>0.9</v>
      </c>
      <c r="D1237" s="8">
        <v>10</v>
      </c>
      <c r="E1237" s="8">
        <v>9</v>
      </c>
      <c r="F1237" s="8">
        <v>1</v>
      </c>
      <c r="G1237" s="8" t="s">
        <v>1846</v>
      </c>
      <c r="H1237" s="8" t="s">
        <v>2527</v>
      </c>
      <c r="I1237" s="8" t="s">
        <v>2829</v>
      </c>
      <c r="J1237" s="8" t="s">
        <v>897</v>
      </c>
      <c r="K1237" s="8" t="s">
        <v>897</v>
      </c>
      <c r="L1237" s="8" t="s">
        <v>949</v>
      </c>
      <c r="M1237" s="8" t="s">
        <v>4598</v>
      </c>
      <c r="N1237" s="8" t="s">
        <v>4583</v>
      </c>
    </row>
    <row r="1238" spans="1:14" x14ac:dyDescent="0.3">
      <c r="A1238" s="6" t="s">
        <v>895</v>
      </c>
      <c r="B1238" s="6" t="s">
        <v>1600</v>
      </c>
      <c r="C1238" s="7">
        <v>0.78</v>
      </c>
      <c r="D1238" s="6">
        <v>50</v>
      </c>
      <c r="E1238" s="6">
        <v>39</v>
      </c>
      <c r="F1238" s="6">
        <v>11</v>
      </c>
      <c r="G1238" s="6" t="s">
        <v>1846</v>
      </c>
      <c r="H1238" s="6" t="s">
        <v>2527</v>
      </c>
      <c r="I1238" s="6" t="s">
        <v>2829</v>
      </c>
      <c r="J1238" s="6" t="s">
        <v>897</v>
      </c>
      <c r="K1238" s="6" t="s">
        <v>897</v>
      </c>
      <c r="L1238" s="6" t="s">
        <v>949</v>
      </c>
      <c r="M1238" s="6" t="s">
        <v>4598</v>
      </c>
      <c r="N1238" s="6" t="s">
        <v>4583</v>
      </c>
    </row>
    <row r="1239" spans="1:14" x14ac:dyDescent="0.3">
      <c r="A1239" s="8" t="s">
        <v>895</v>
      </c>
      <c r="B1239" s="8" t="s">
        <v>1947</v>
      </c>
      <c r="C1239" s="9">
        <v>1</v>
      </c>
      <c r="D1239" s="8">
        <v>7</v>
      </c>
      <c r="E1239" s="8">
        <v>7</v>
      </c>
      <c r="F1239" s="8">
        <v>0</v>
      </c>
      <c r="G1239" s="8" t="s">
        <v>1846</v>
      </c>
      <c r="H1239" s="8" t="s">
        <v>2527</v>
      </c>
      <c r="I1239" s="8" t="s">
        <v>2829</v>
      </c>
      <c r="J1239" s="8" t="s">
        <v>897</v>
      </c>
      <c r="K1239" s="8" t="s">
        <v>897</v>
      </c>
      <c r="L1239" s="8" t="s">
        <v>949</v>
      </c>
      <c r="M1239" s="8" t="s">
        <v>4598</v>
      </c>
      <c r="N1239" s="8" t="s">
        <v>4583</v>
      </c>
    </row>
    <row r="1240" spans="1:14" x14ac:dyDescent="0.3">
      <c r="A1240" s="6" t="s">
        <v>55</v>
      </c>
      <c r="B1240" s="6" t="s">
        <v>1947</v>
      </c>
      <c r="C1240" s="7">
        <v>0.6875</v>
      </c>
      <c r="D1240" s="6">
        <v>16</v>
      </c>
      <c r="E1240" s="6">
        <v>11</v>
      </c>
      <c r="F1240" s="6">
        <v>5</v>
      </c>
      <c r="G1240" s="6" t="s">
        <v>1846</v>
      </c>
      <c r="H1240" s="6" t="s">
        <v>2527</v>
      </c>
      <c r="I1240" s="6" t="s">
        <v>2829</v>
      </c>
      <c r="J1240" s="6" t="s">
        <v>897</v>
      </c>
      <c r="K1240" s="6" t="s">
        <v>897</v>
      </c>
      <c r="L1240" s="6" t="s">
        <v>949</v>
      </c>
      <c r="M1240" s="6" t="s">
        <v>4598</v>
      </c>
      <c r="N1240" s="6" t="s">
        <v>4583</v>
      </c>
    </row>
    <row r="1241" spans="1:14" x14ac:dyDescent="0.3">
      <c r="A1241" s="8" t="s">
        <v>55</v>
      </c>
      <c r="B1241" s="8" t="s">
        <v>4610</v>
      </c>
      <c r="C1241" s="9">
        <v>0.88095238095238093</v>
      </c>
      <c r="D1241" s="8">
        <v>42</v>
      </c>
      <c r="E1241" s="8">
        <v>37</v>
      </c>
      <c r="F1241" s="8">
        <v>5</v>
      </c>
      <c r="G1241" s="8" t="s">
        <v>1846</v>
      </c>
      <c r="H1241" s="8" t="s">
        <v>2527</v>
      </c>
      <c r="I1241" s="8" t="s">
        <v>2829</v>
      </c>
      <c r="J1241" s="8" t="s">
        <v>897</v>
      </c>
      <c r="K1241" s="8" t="s">
        <v>897</v>
      </c>
      <c r="L1241" s="8" t="s">
        <v>949</v>
      </c>
      <c r="M1241" s="8" t="s">
        <v>4598</v>
      </c>
      <c r="N1241" s="8" t="s">
        <v>4583</v>
      </c>
    </row>
    <row r="1242" spans="1:14" x14ac:dyDescent="0.3">
      <c r="A1242" s="6" t="s">
        <v>4610</v>
      </c>
      <c r="B1242" s="6" t="s">
        <v>71</v>
      </c>
      <c r="C1242" s="7">
        <v>1</v>
      </c>
      <c r="D1242" s="6">
        <v>17</v>
      </c>
      <c r="E1242" s="6">
        <v>17</v>
      </c>
      <c r="F1242" s="6">
        <v>0</v>
      </c>
      <c r="G1242" s="6" t="s">
        <v>1846</v>
      </c>
      <c r="H1242" s="6" t="s">
        <v>2527</v>
      </c>
      <c r="I1242" s="6" t="s">
        <v>2829</v>
      </c>
      <c r="J1242" s="6" t="s">
        <v>897</v>
      </c>
      <c r="K1242" s="6" t="s">
        <v>897</v>
      </c>
      <c r="L1242" s="6" t="s">
        <v>949</v>
      </c>
      <c r="M1242" s="6" t="s">
        <v>4598</v>
      </c>
      <c r="N1242" s="6" t="s">
        <v>4583</v>
      </c>
    </row>
    <row r="1243" spans="1:14" x14ac:dyDescent="0.3">
      <c r="A1243" s="8" t="s">
        <v>71</v>
      </c>
      <c r="B1243" s="8" t="s">
        <v>233</v>
      </c>
      <c r="C1243" s="9">
        <v>1</v>
      </c>
      <c r="D1243" s="8">
        <v>3</v>
      </c>
      <c r="E1243" s="8">
        <v>3</v>
      </c>
      <c r="F1243" s="8">
        <v>0</v>
      </c>
      <c r="G1243" s="8" t="s">
        <v>1846</v>
      </c>
      <c r="H1243" s="8" t="s">
        <v>2527</v>
      </c>
      <c r="I1243" s="8" t="s">
        <v>2829</v>
      </c>
      <c r="J1243" s="8" t="s">
        <v>897</v>
      </c>
      <c r="K1243" s="8" t="s">
        <v>897</v>
      </c>
      <c r="L1243" s="8" t="s">
        <v>949</v>
      </c>
      <c r="M1243" s="8" t="s">
        <v>4598</v>
      </c>
      <c r="N1243" s="8" t="s">
        <v>4583</v>
      </c>
    </row>
    <row r="1244" spans="1:14" x14ac:dyDescent="0.3">
      <c r="A1244" s="6" t="s">
        <v>233</v>
      </c>
      <c r="B1244" s="6" t="s">
        <v>1953</v>
      </c>
      <c r="C1244" s="7">
        <v>1</v>
      </c>
      <c r="D1244" s="6">
        <v>3</v>
      </c>
      <c r="E1244" s="6">
        <v>3</v>
      </c>
      <c r="F1244" s="6">
        <v>0</v>
      </c>
      <c r="G1244" s="6" t="s">
        <v>1846</v>
      </c>
      <c r="H1244" s="6" t="s">
        <v>2527</v>
      </c>
      <c r="I1244" s="6" t="s">
        <v>2829</v>
      </c>
      <c r="J1244" s="6" t="s">
        <v>897</v>
      </c>
      <c r="K1244" s="6" t="s">
        <v>897</v>
      </c>
      <c r="L1244" s="6" t="s">
        <v>949</v>
      </c>
      <c r="M1244" s="6" t="s">
        <v>4598</v>
      </c>
      <c r="N1244" s="6" t="s">
        <v>4583</v>
      </c>
    </row>
    <row r="1245" spans="1:14" x14ac:dyDescent="0.3">
      <c r="A1245" s="8" t="s">
        <v>1953</v>
      </c>
      <c r="B1245" s="8" t="s">
        <v>536</v>
      </c>
      <c r="C1245" s="9">
        <v>0.83333333333333337</v>
      </c>
      <c r="D1245" s="8">
        <v>6</v>
      </c>
      <c r="E1245" s="8">
        <v>5</v>
      </c>
      <c r="F1245" s="8">
        <v>1</v>
      </c>
      <c r="G1245" s="8" t="s">
        <v>1846</v>
      </c>
      <c r="H1245" s="8" t="s">
        <v>2527</v>
      </c>
      <c r="I1245" s="8" t="s">
        <v>2829</v>
      </c>
      <c r="J1245" s="8" t="s">
        <v>897</v>
      </c>
      <c r="K1245" s="8" t="s">
        <v>897</v>
      </c>
      <c r="L1245" s="8" t="s">
        <v>949</v>
      </c>
      <c r="M1245" s="8" t="s">
        <v>4598</v>
      </c>
      <c r="N1245" s="8" t="s">
        <v>4583</v>
      </c>
    </row>
    <row r="1246" spans="1:14" x14ac:dyDescent="0.3">
      <c r="A1246" s="6" t="s">
        <v>1939</v>
      </c>
      <c r="B1246" s="6" t="s">
        <v>178</v>
      </c>
      <c r="C1246" s="7">
        <v>0.66666666666666663</v>
      </c>
      <c r="D1246" s="6">
        <v>18</v>
      </c>
      <c r="E1246" s="6">
        <v>12</v>
      </c>
      <c r="F1246" s="6">
        <v>6</v>
      </c>
      <c r="G1246" s="6" t="s">
        <v>1846</v>
      </c>
      <c r="H1246" s="6" t="s">
        <v>2535</v>
      </c>
      <c r="I1246" s="6" t="s">
        <v>2829</v>
      </c>
      <c r="J1246" s="6" t="s">
        <v>850</v>
      </c>
      <c r="K1246" s="6" t="s">
        <v>850</v>
      </c>
      <c r="L1246" s="6" t="s">
        <v>883</v>
      </c>
      <c r="M1246" s="6" t="s">
        <v>4602</v>
      </c>
      <c r="N1246" s="6" t="s">
        <v>4585</v>
      </c>
    </row>
    <row r="1247" spans="1:14" x14ac:dyDescent="0.3">
      <c r="A1247" s="8" t="s">
        <v>1939</v>
      </c>
      <c r="B1247" s="8" t="s">
        <v>1536</v>
      </c>
      <c r="C1247" s="9">
        <v>0.63636363636363635</v>
      </c>
      <c r="D1247" s="8">
        <v>11</v>
      </c>
      <c r="E1247" s="8">
        <v>7</v>
      </c>
      <c r="F1247" s="8">
        <v>4</v>
      </c>
      <c r="G1247" s="8" t="s">
        <v>1846</v>
      </c>
      <c r="H1247" s="8" t="s">
        <v>2535</v>
      </c>
      <c r="I1247" s="8" t="s">
        <v>2829</v>
      </c>
      <c r="J1247" s="8" t="s">
        <v>850</v>
      </c>
      <c r="K1247" s="8" t="s">
        <v>850</v>
      </c>
      <c r="L1247" s="8" t="s">
        <v>883</v>
      </c>
      <c r="M1247" s="8" t="s">
        <v>4602</v>
      </c>
      <c r="N1247" s="8" t="s">
        <v>4585</v>
      </c>
    </row>
    <row r="1248" spans="1:14" x14ac:dyDescent="0.3">
      <c r="A1248" s="6" t="s">
        <v>191</v>
      </c>
      <c r="B1248" s="6" t="s">
        <v>1939</v>
      </c>
      <c r="C1248" s="7">
        <v>0.6</v>
      </c>
      <c r="D1248" s="6">
        <v>15</v>
      </c>
      <c r="E1248" s="6">
        <v>9</v>
      </c>
      <c r="F1248" s="6">
        <v>6</v>
      </c>
      <c r="G1248" s="6" t="s">
        <v>1846</v>
      </c>
      <c r="H1248" s="6" t="s">
        <v>2535</v>
      </c>
      <c r="I1248" s="6" t="s">
        <v>2829</v>
      </c>
      <c r="J1248" s="6" t="s">
        <v>850</v>
      </c>
      <c r="K1248" s="6" t="s">
        <v>850</v>
      </c>
      <c r="L1248" s="6" t="s">
        <v>883</v>
      </c>
      <c r="M1248" s="6" t="s">
        <v>4602</v>
      </c>
      <c r="N1248" s="6" t="s">
        <v>4585</v>
      </c>
    </row>
    <row r="1249" spans="1:14" x14ac:dyDescent="0.3">
      <c r="A1249" s="8" t="s">
        <v>246</v>
      </c>
      <c r="B1249" s="8" t="s">
        <v>1939</v>
      </c>
      <c r="C1249" s="9">
        <v>0.64</v>
      </c>
      <c r="D1249" s="8">
        <v>25</v>
      </c>
      <c r="E1249" s="8">
        <v>16</v>
      </c>
      <c r="F1249" s="8">
        <v>9</v>
      </c>
      <c r="G1249" s="8" t="s">
        <v>1846</v>
      </c>
      <c r="H1249" s="8" t="s">
        <v>2535</v>
      </c>
      <c r="I1249" s="8" t="s">
        <v>2829</v>
      </c>
      <c r="J1249" s="8" t="s">
        <v>850</v>
      </c>
      <c r="K1249" s="8" t="s">
        <v>850</v>
      </c>
      <c r="L1249" s="8" t="s">
        <v>883</v>
      </c>
      <c r="M1249" s="8" t="s">
        <v>4602</v>
      </c>
      <c r="N1249" s="8" t="s">
        <v>4585</v>
      </c>
    </row>
    <row r="1250" spans="1:14" x14ac:dyDescent="0.3">
      <c r="A1250" s="6" t="s">
        <v>1939</v>
      </c>
      <c r="B1250" s="6" t="s">
        <v>1365</v>
      </c>
      <c r="C1250" s="7">
        <v>1</v>
      </c>
      <c r="D1250" s="6">
        <v>12</v>
      </c>
      <c r="E1250" s="6">
        <v>12</v>
      </c>
      <c r="F1250" s="6">
        <v>0</v>
      </c>
      <c r="G1250" s="6" t="s">
        <v>1846</v>
      </c>
      <c r="H1250" s="6" t="s">
        <v>2535</v>
      </c>
      <c r="I1250" s="6" t="s">
        <v>2829</v>
      </c>
      <c r="J1250" s="6" t="s">
        <v>850</v>
      </c>
      <c r="K1250" s="6" t="s">
        <v>850</v>
      </c>
      <c r="L1250" s="6" t="s">
        <v>883</v>
      </c>
      <c r="M1250" s="6" t="s">
        <v>4602</v>
      </c>
      <c r="N1250" s="6" t="s">
        <v>4585</v>
      </c>
    </row>
    <row r="1251" spans="1:14" x14ac:dyDescent="0.3">
      <c r="A1251" s="8" t="s">
        <v>83</v>
      </c>
      <c r="B1251" s="8" t="s">
        <v>1365</v>
      </c>
      <c r="C1251" s="9">
        <v>0.59459459459459463</v>
      </c>
      <c r="D1251" s="8">
        <v>37</v>
      </c>
      <c r="E1251" s="8">
        <v>22</v>
      </c>
      <c r="F1251" s="8">
        <v>15</v>
      </c>
      <c r="G1251" s="8" t="s">
        <v>1846</v>
      </c>
      <c r="H1251" s="8" t="s">
        <v>2535</v>
      </c>
      <c r="I1251" s="8" t="s">
        <v>2829</v>
      </c>
      <c r="J1251" s="8" t="s">
        <v>850</v>
      </c>
      <c r="K1251" s="8" t="s">
        <v>850</v>
      </c>
      <c r="L1251" s="8" t="s">
        <v>883</v>
      </c>
      <c r="M1251" s="8" t="s">
        <v>4602</v>
      </c>
      <c r="N1251" s="8" t="s">
        <v>4585</v>
      </c>
    </row>
    <row r="1252" spans="1:14" x14ac:dyDescent="0.3">
      <c r="A1252" s="6" t="s">
        <v>83</v>
      </c>
      <c r="B1252" s="6" t="s">
        <v>240</v>
      </c>
      <c r="C1252" s="7">
        <v>1</v>
      </c>
      <c r="D1252" s="6">
        <v>2</v>
      </c>
      <c r="E1252" s="6">
        <v>2</v>
      </c>
      <c r="F1252" s="6">
        <v>0</v>
      </c>
      <c r="G1252" s="6" t="s">
        <v>1846</v>
      </c>
      <c r="H1252" s="6" t="s">
        <v>2535</v>
      </c>
      <c r="I1252" s="6" t="s">
        <v>2829</v>
      </c>
      <c r="J1252" s="6" t="s">
        <v>850</v>
      </c>
      <c r="K1252" s="6" t="s">
        <v>850</v>
      </c>
      <c r="L1252" s="6" t="s">
        <v>883</v>
      </c>
      <c r="M1252" s="6" t="s">
        <v>4602</v>
      </c>
      <c r="N1252" s="6" t="s">
        <v>4585</v>
      </c>
    </row>
    <row r="1253" spans="1:14" x14ac:dyDescent="0.3">
      <c r="A1253" s="8" t="s">
        <v>83</v>
      </c>
      <c r="B1253" s="8" t="s">
        <v>239</v>
      </c>
      <c r="C1253" s="9">
        <v>0.9</v>
      </c>
      <c r="D1253" s="8">
        <v>10</v>
      </c>
      <c r="E1253" s="8">
        <v>9</v>
      </c>
      <c r="F1253" s="8">
        <v>1</v>
      </c>
      <c r="G1253" s="8" t="s">
        <v>1846</v>
      </c>
      <c r="H1253" s="8" t="s">
        <v>2535</v>
      </c>
      <c r="I1253" s="8" t="s">
        <v>2829</v>
      </c>
      <c r="J1253" s="8" t="s">
        <v>850</v>
      </c>
      <c r="K1253" s="8" t="s">
        <v>850</v>
      </c>
      <c r="L1253" s="8" t="s">
        <v>883</v>
      </c>
      <c r="M1253" s="8" t="s">
        <v>4602</v>
      </c>
      <c r="N1253" s="8" t="s">
        <v>4585</v>
      </c>
    </row>
    <row r="1254" spans="1:14" x14ac:dyDescent="0.3">
      <c r="A1254" s="6" t="s">
        <v>83</v>
      </c>
      <c r="B1254" s="6" t="s">
        <v>1570</v>
      </c>
      <c r="C1254" s="7">
        <v>1</v>
      </c>
      <c r="D1254" s="6">
        <v>22</v>
      </c>
      <c r="E1254" s="6">
        <v>22</v>
      </c>
      <c r="F1254" s="6">
        <v>0</v>
      </c>
      <c r="G1254" s="6" t="s">
        <v>1846</v>
      </c>
      <c r="H1254" s="6" t="s">
        <v>2535</v>
      </c>
      <c r="I1254" s="6" t="s">
        <v>2829</v>
      </c>
      <c r="J1254" s="6" t="s">
        <v>850</v>
      </c>
      <c r="K1254" s="6" t="s">
        <v>850</v>
      </c>
      <c r="L1254" s="6" t="s">
        <v>883</v>
      </c>
      <c r="M1254" s="6" t="s">
        <v>4602</v>
      </c>
      <c r="N1254" s="6" t="s">
        <v>4585</v>
      </c>
    </row>
    <row r="1255" spans="1:14" x14ac:dyDescent="0.3">
      <c r="A1255" s="8" t="s">
        <v>895</v>
      </c>
      <c r="B1255" s="8" t="s">
        <v>1600</v>
      </c>
      <c r="C1255" s="9">
        <v>0.70370370370370372</v>
      </c>
      <c r="D1255" s="8">
        <v>27</v>
      </c>
      <c r="E1255" s="8">
        <v>19</v>
      </c>
      <c r="F1255" s="8">
        <v>8</v>
      </c>
      <c r="G1255" s="8" t="s">
        <v>1846</v>
      </c>
      <c r="H1255" s="8" t="s">
        <v>2539</v>
      </c>
      <c r="I1255" s="8" t="s">
        <v>2829</v>
      </c>
      <c r="J1255" s="8" t="s">
        <v>897</v>
      </c>
      <c r="K1255" s="8" t="s">
        <v>897</v>
      </c>
      <c r="L1255" s="8" t="s">
        <v>909</v>
      </c>
      <c r="M1255" s="8" t="s">
        <v>4601</v>
      </c>
      <c r="N1255" s="8" t="s">
        <v>4583</v>
      </c>
    </row>
    <row r="1256" spans="1:14" x14ac:dyDescent="0.3">
      <c r="A1256" s="6" t="s">
        <v>1967</v>
      </c>
      <c r="B1256" s="6" t="s">
        <v>895</v>
      </c>
      <c r="C1256" s="7">
        <v>1</v>
      </c>
      <c r="D1256" s="6">
        <v>1</v>
      </c>
      <c r="E1256" s="6">
        <v>1</v>
      </c>
      <c r="F1256" s="6">
        <v>0</v>
      </c>
      <c r="G1256" s="6" t="s">
        <v>1846</v>
      </c>
      <c r="H1256" s="6" t="s">
        <v>2539</v>
      </c>
      <c r="I1256" s="6" t="s">
        <v>2829</v>
      </c>
      <c r="J1256" s="6" t="s">
        <v>897</v>
      </c>
      <c r="K1256" s="6" t="s">
        <v>897</v>
      </c>
      <c r="L1256" s="6" t="s">
        <v>909</v>
      </c>
      <c r="M1256" s="6" t="s">
        <v>4601</v>
      </c>
      <c r="N1256" s="6" t="s">
        <v>4583</v>
      </c>
    </row>
    <row r="1257" spans="1:14" x14ac:dyDescent="0.3">
      <c r="A1257" s="8" t="s">
        <v>4610</v>
      </c>
      <c r="B1257" s="8" t="s">
        <v>895</v>
      </c>
      <c r="C1257" s="9">
        <v>1</v>
      </c>
      <c r="D1257" s="8">
        <v>18</v>
      </c>
      <c r="E1257" s="8">
        <v>18</v>
      </c>
      <c r="F1257" s="8">
        <v>0</v>
      </c>
      <c r="G1257" s="8" t="s">
        <v>1846</v>
      </c>
      <c r="H1257" s="8" t="s">
        <v>2539</v>
      </c>
      <c r="I1257" s="8" t="s">
        <v>2829</v>
      </c>
      <c r="J1257" s="8" t="s">
        <v>897</v>
      </c>
      <c r="K1257" s="8" t="s">
        <v>897</v>
      </c>
      <c r="L1257" s="8" t="s">
        <v>909</v>
      </c>
      <c r="M1257" s="8" t="s">
        <v>4601</v>
      </c>
      <c r="N1257" s="8" t="s">
        <v>4583</v>
      </c>
    </row>
    <row r="1258" spans="1:14" x14ac:dyDescent="0.3">
      <c r="A1258" s="6" t="s">
        <v>4610</v>
      </c>
      <c r="B1258" s="6" t="s">
        <v>55</v>
      </c>
      <c r="C1258" s="7">
        <v>0.60869565217391308</v>
      </c>
      <c r="D1258" s="6">
        <v>23</v>
      </c>
      <c r="E1258" s="6">
        <v>14</v>
      </c>
      <c r="F1258" s="6">
        <v>9</v>
      </c>
      <c r="G1258" s="6" t="s">
        <v>1846</v>
      </c>
      <c r="H1258" s="6" t="s">
        <v>2539</v>
      </c>
      <c r="I1258" s="6" t="s">
        <v>2829</v>
      </c>
      <c r="J1258" s="6" t="s">
        <v>897</v>
      </c>
      <c r="K1258" s="6" t="s">
        <v>897</v>
      </c>
      <c r="L1258" s="6" t="s">
        <v>909</v>
      </c>
      <c r="M1258" s="6" t="s">
        <v>4601</v>
      </c>
      <c r="N1258" s="6" t="s">
        <v>4583</v>
      </c>
    </row>
    <row r="1259" spans="1:14" x14ac:dyDescent="0.3">
      <c r="A1259" s="8" t="s">
        <v>1971</v>
      </c>
      <c r="B1259" s="8" t="s">
        <v>4610</v>
      </c>
      <c r="C1259" s="9">
        <v>0.65217391304347827</v>
      </c>
      <c r="D1259" s="8">
        <v>23</v>
      </c>
      <c r="E1259" s="8">
        <v>15</v>
      </c>
      <c r="F1259" s="8">
        <v>8</v>
      </c>
      <c r="G1259" s="8" t="s">
        <v>1846</v>
      </c>
      <c r="H1259" s="8" t="s">
        <v>2539</v>
      </c>
      <c r="I1259" s="8" t="s">
        <v>2829</v>
      </c>
      <c r="J1259" s="8" t="s">
        <v>897</v>
      </c>
      <c r="K1259" s="8" t="s">
        <v>897</v>
      </c>
      <c r="L1259" s="8" t="s">
        <v>909</v>
      </c>
      <c r="M1259" s="8" t="s">
        <v>4601</v>
      </c>
      <c r="N1259" s="8" t="s">
        <v>4583</v>
      </c>
    </row>
    <row r="1260" spans="1:14" x14ac:dyDescent="0.3">
      <c r="A1260" s="6" t="s">
        <v>4610</v>
      </c>
      <c r="B1260" s="6" t="s">
        <v>71</v>
      </c>
      <c r="C1260" s="7">
        <v>0.66666666666666663</v>
      </c>
      <c r="D1260" s="6">
        <v>9</v>
      </c>
      <c r="E1260" s="6">
        <v>6</v>
      </c>
      <c r="F1260" s="6">
        <v>3</v>
      </c>
      <c r="G1260" s="6" t="s">
        <v>1846</v>
      </c>
      <c r="H1260" s="6" t="s">
        <v>2539</v>
      </c>
      <c r="I1260" s="6" t="s">
        <v>2829</v>
      </c>
      <c r="J1260" s="6" t="s">
        <v>897</v>
      </c>
      <c r="K1260" s="6" t="s">
        <v>897</v>
      </c>
      <c r="L1260" s="6" t="s">
        <v>909</v>
      </c>
      <c r="M1260" s="6" t="s">
        <v>4601</v>
      </c>
      <c r="N1260" s="6" t="s">
        <v>4583</v>
      </c>
    </row>
    <row r="1261" spans="1:14" x14ac:dyDescent="0.3">
      <c r="A1261" s="8" t="s">
        <v>4610</v>
      </c>
      <c r="B1261" s="8" t="s">
        <v>536</v>
      </c>
      <c r="C1261" s="9">
        <v>1</v>
      </c>
      <c r="D1261" s="8">
        <v>2</v>
      </c>
      <c r="E1261" s="8">
        <v>2</v>
      </c>
      <c r="F1261" s="8">
        <v>0</v>
      </c>
      <c r="G1261" s="8" t="s">
        <v>1846</v>
      </c>
      <c r="H1261" s="8" t="s">
        <v>2539</v>
      </c>
      <c r="I1261" s="8" t="s">
        <v>2829</v>
      </c>
      <c r="J1261" s="8" t="s">
        <v>897</v>
      </c>
      <c r="K1261" s="8" t="s">
        <v>897</v>
      </c>
      <c r="L1261" s="8" t="s">
        <v>909</v>
      </c>
      <c r="M1261" s="8" t="s">
        <v>4601</v>
      </c>
      <c r="N1261" s="8" t="s">
        <v>4583</v>
      </c>
    </row>
    <row r="1262" spans="1:14" x14ac:dyDescent="0.3">
      <c r="A1262" s="6" t="s">
        <v>233</v>
      </c>
      <c r="B1262" s="6" t="s">
        <v>536</v>
      </c>
      <c r="C1262" s="7">
        <v>1</v>
      </c>
      <c r="D1262" s="6">
        <v>1</v>
      </c>
      <c r="E1262" s="6">
        <v>1</v>
      </c>
      <c r="F1262" s="6">
        <v>0</v>
      </c>
      <c r="G1262" s="6" t="s">
        <v>1846</v>
      </c>
      <c r="H1262" s="6" t="s">
        <v>2539</v>
      </c>
      <c r="I1262" s="6" t="s">
        <v>2829</v>
      </c>
      <c r="J1262" s="6" t="s">
        <v>897</v>
      </c>
      <c r="K1262" s="6" t="s">
        <v>897</v>
      </c>
      <c r="L1262" s="6" t="s">
        <v>909</v>
      </c>
      <c r="M1262" s="6" t="s">
        <v>4601</v>
      </c>
      <c r="N1262" s="6" t="s">
        <v>4583</v>
      </c>
    </row>
    <row r="1263" spans="1:14" x14ac:dyDescent="0.3">
      <c r="A1263" s="8" t="s">
        <v>95</v>
      </c>
      <c r="B1263" s="8" t="s">
        <v>1890</v>
      </c>
      <c r="C1263" s="9">
        <v>0.6428571428571429</v>
      </c>
      <c r="D1263" s="8">
        <v>42</v>
      </c>
      <c r="E1263" s="8">
        <v>27</v>
      </c>
      <c r="F1263" s="8">
        <v>15</v>
      </c>
      <c r="G1263" s="8" t="s">
        <v>1846</v>
      </c>
      <c r="H1263" s="8" t="s">
        <v>2543</v>
      </c>
      <c r="I1263" s="8" t="s">
        <v>2829</v>
      </c>
      <c r="J1263" s="8" t="s">
        <v>883</v>
      </c>
      <c r="K1263" s="8" t="s">
        <v>883</v>
      </c>
      <c r="L1263" s="8" t="s">
        <v>949</v>
      </c>
      <c r="M1263" s="8" t="s">
        <v>4598</v>
      </c>
      <c r="N1263" s="8" t="s">
        <v>4583</v>
      </c>
    </row>
    <row r="1264" spans="1:14" x14ac:dyDescent="0.3">
      <c r="A1264" s="6" t="s">
        <v>1576</v>
      </c>
      <c r="B1264" s="6" t="s">
        <v>95</v>
      </c>
      <c r="C1264" s="7">
        <v>0.8</v>
      </c>
      <c r="D1264" s="6">
        <v>15</v>
      </c>
      <c r="E1264" s="6">
        <v>12</v>
      </c>
      <c r="F1264" s="6">
        <v>3</v>
      </c>
      <c r="G1264" s="6" t="s">
        <v>1846</v>
      </c>
      <c r="H1264" s="6" t="s">
        <v>2543</v>
      </c>
      <c r="I1264" s="6" t="s">
        <v>2829</v>
      </c>
      <c r="J1264" s="6" t="s">
        <v>883</v>
      </c>
      <c r="K1264" s="6" t="s">
        <v>883</v>
      </c>
      <c r="L1264" s="6" t="s">
        <v>949</v>
      </c>
      <c r="M1264" s="6" t="s">
        <v>4598</v>
      </c>
      <c r="N1264" s="6" t="s">
        <v>4583</v>
      </c>
    </row>
    <row r="1265" spans="1:14" x14ac:dyDescent="0.3">
      <c r="A1265" s="8" t="s">
        <v>1576</v>
      </c>
      <c r="B1265" s="8" t="s">
        <v>691</v>
      </c>
      <c r="C1265" s="9">
        <v>0.9285714285714286</v>
      </c>
      <c r="D1265" s="8">
        <v>14</v>
      </c>
      <c r="E1265" s="8">
        <v>13</v>
      </c>
      <c r="F1265" s="8">
        <v>1</v>
      </c>
      <c r="G1265" s="8" t="s">
        <v>1846</v>
      </c>
      <c r="H1265" s="8" t="s">
        <v>2543</v>
      </c>
      <c r="I1265" s="8" t="s">
        <v>2829</v>
      </c>
      <c r="J1265" s="8" t="s">
        <v>883</v>
      </c>
      <c r="K1265" s="8" t="s">
        <v>883</v>
      </c>
      <c r="L1265" s="8" t="s">
        <v>949</v>
      </c>
      <c r="M1265" s="8" t="s">
        <v>4598</v>
      </c>
      <c r="N1265" s="8" t="s">
        <v>4583</v>
      </c>
    </row>
    <row r="1266" spans="1:14" x14ac:dyDescent="0.3">
      <c r="A1266" s="6" t="s">
        <v>691</v>
      </c>
      <c r="B1266" s="6" t="s">
        <v>506</v>
      </c>
      <c r="C1266" s="7">
        <v>1</v>
      </c>
      <c r="D1266" s="6">
        <v>12</v>
      </c>
      <c r="E1266" s="6">
        <v>12</v>
      </c>
      <c r="F1266" s="6">
        <v>0</v>
      </c>
      <c r="G1266" s="6" t="s">
        <v>1846</v>
      </c>
      <c r="H1266" s="6" t="s">
        <v>2543</v>
      </c>
      <c r="I1266" s="6" t="s">
        <v>2829</v>
      </c>
      <c r="J1266" s="6" t="s">
        <v>883</v>
      </c>
      <c r="K1266" s="6" t="s">
        <v>883</v>
      </c>
      <c r="L1266" s="6" t="s">
        <v>949</v>
      </c>
      <c r="M1266" s="6" t="s">
        <v>4598</v>
      </c>
      <c r="N1266" s="6" t="s">
        <v>4583</v>
      </c>
    </row>
    <row r="1267" spans="1:14" x14ac:dyDescent="0.3">
      <c r="A1267" s="8" t="s">
        <v>506</v>
      </c>
      <c r="B1267" s="8" t="s">
        <v>1887</v>
      </c>
      <c r="C1267" s="9">
        <v>0.7857142857142857</v>
      </c>
      <c r="D1267" s="8">
        <v>14</v>
      </c>
      <c r="E1267" s="8">
        <v>11</v>
      </c>
      <c r="F1267" s="8">
        <v>3</v>
      </c>
      <c r="G1267" s="8" t="s">
        <v>1846</v>
      </c>
      <c r="H1267" s="8" t="s">
        <v>2543</v>
      </c>
      <c r="I1267" s="8" t="s">
        <v>2829</v>
      </c>
      <c r="J1267" s="8" t="s">
        <v>883</v>
      </c>
      <c r="K1267" s="8" t="s">
        <v>883</v>
      </c>
      <c r="L1267" s="8" t="s">
        <v>949</v>
      </c>
      <c r="M1267" s="8" t="s">
        <v>4598</v>
      </c>
      <c r="N1267" s="8" t="s">
        <v>4583</v>
      </c>
    </row>
    <row r="1268" spans="1:14" x14ac:dyDescent="0.3">
      <c r="A1268" s="6" t="s">
        <v>907</v>
      </c>
      <c r="B1268" s="6" t="s">
        <v>506</v>
      </c>
      <c r="C1268" s="7">
        <v>0.63636363636363635</v>
      </c>
      <c r="D1268" s="6">
        <v>11</v>
      </c>
      <c r="E1268" s="6">
        <v>7</v>
      </c>
      <c r="F1268" s="6">
        <v>4</v>
      </c>
      <c r="G1268" s="6" t="s">
        <v>1846</v>
      </c>
      <c r="H1268" s="6" t="s">
        <v>2543</v>
      </c>
      <c r="I1268" s="6" t="s">
        <v>2829</v>
      </c>
      <c r="J1268" s="6" t="s">
        <v>883</v>
      </c>
      <c r="K1268" s="6" t="s">
        <v>883</v>
      </c>
      <c r="L1268" s="6" t="s">
        <v>949</v>
      </c>
      <c r="M1268" s="6" t="s">
        <v>4598</v>
      </c>
      <c r="N1268" s="6" t="s">
        <v>4583</v>
      </c>
    </row>
    <row r="1269" spans="1:14" x14ac:dyDescent="0.3">
      <c r="A1269" s="8" t="s">
        <v>907</v>
      </c>
      <c r="B1269" s="8" t="s">
        <v>1030</v>
      </c>
      <c r="C1269" s="9">
        <v>1</v>
      </c>
      <c r="D1269" s="8">
        <v>4</v>
      </c>
      <c r="E1269" s="8">
        <v>4</v>
      </c>
      <c r="F1269" s="8">
        <v>0</v>
      </c>
      <c r="G1269" s="8" t="s">
        <v>1846</v>
      </c>
      <c r="H1269" s="8" t="s">
        <v>2543</v>
      </c>
      <c r="I1269" s="8" t="s">
        <v>2829</v>
      </c>
      <c r="J1269" s="8" t="s">
        <v>883</v>
      </c>
      <c r="K1269" s="8" t="s">
        <v>883</v>
      </c>
      <c r="L1269" s="8" t="s">
        <v>949</v>
      </c>
      <c r="M1269" s="8" t="s">
        <v>4598</v>
      </c>
      <c r="N1269" s="8" t="s">
        <v>4583</v>
      </c>
    </row>
    <row r="1270" spans="1:14" x14ac:dyDescent="0.3">
      <c r="A1270" s="6" t="s">
        <v>286</v>
      </c>
      <c r="B1270" s="6" t="s">
        <v>1030</v>
      </c>
      <c r="C1270" s="7">
        <v>1</v>
      </c>
      <c r="D1270" s="6">
        <v>1</v>
      </c>
      <c r="E1270" s="6">
        <v>1</v>
      </c>
      <c r="F1270" s="6">
        <v>0</v>
      </c>
      <c r="G1270" s="6" t="s">
        <v>1846</v>
      </c>
      <c r="H1270" s="6" t="s">
        <v>2543</v>
      </c>
      <c r="I1270" s="6" t="s">
        <v>2829</v>
      </c>
      <c r="J1270" s="6" t="s">
        <v>883</v>
      </c>
      <c r="K1270" s="6" t="s">
        <v>883</v>
      </c>
      <c r="L1270" s="6" t="s">
        <v>949</v>
      </c>
      <c r="M1270" s="6" t="s">
        <v>4598</v>
      </c>
      <c r="N1270" s="6" t="s">
        <v>4583</v>
      </c>
    </row>
    <row r="1271" spans="1:14" x14ac:dyDescent="0.3">
      <c r="A1271" s="8" t="s">
        <v>286</v>
      </c>
      <c r="B1271" s="8" t="s">
        <v>1902</v>
      </c>
      <c r="C1271" s="9">
        <v>1</v>
      </c>
      <c r="D1271" s="8">
        <v>1</v>
      </c>
      <c r="E1271" s="8">
        <v>1</v>
      </c>
      <c r="F1271" s="8">
        <v>0</v>
      </c>
      <c r="G1271" s="8" t="s">
        <v>1846</v>
      </c>
      <c r="H1271" s="8" t="s">
        <v>2543</v>
      </c>
      <c r="I1271" s="8" t="s">
        <v>2829</v>
      </c>
      <c r="J1271" s="8" t="s">
        <v>883</v>
      </c>
      <c r="K1271" s="8" t="s">
        <v>883</v>
      </c>
      <c r="L1271" s="8" t="s">
        <v>949</v>
      </c>
      <c r="M1271" s="8" t="s">
        <v>4598</v>
      </c>
      <c r="N1271" s="8" t="s">
        <v>4583</v>
      </c>
    </row>
    <row r="1272" spans="1:14" x14ac:dyDescent="0.3">
      <c r="A1272" s="6" t="s">
        <v>1255</v>
      </c>
      <c r="B1272" s="6" t="s">
        <v>1858</v>
      </c>
      <c r="C1272" s="7">
        <v>0.66666666666666663</v>
      </c>
      <c r="D1272" s="6">
        <v>6</v>
      </c>
      <c r="E1272" s="6">
        <v>4</v>
      </c>
      <c r="F1272" s="6">
        <v>2</v>
      </c>
      <c r="G1272" s="6" t="s">
        <v>1846</v>
      </c>
      <c r="H1272" s="6" t="s">
        <v>2547</v>
      </c>
      <c r="I1272" s="6" t="s">
        <v>2829</v>
      </c>
      <c r="J1272" s="6" t="s">
        <v>872</v>
      </c>
      <c r="K1272" s="6" t="s">
        <v>872</v>
      </c>
      <c r="L1272" s="6" t="s">
        <v>850</v>
      </c>
      <c r="M1272" s="6" t="s">
        <v>4602</v>
      </c>
      <c r="N1272" s="6" t="s">
        <v>4583</v>
      </c>
    </row>
    <row r="1273" spans="1:14" x14ac:dyDescent="0.3">
      <c r="A1273" s="8" t="s">
        <v>31</v>
      </c>
      <c r="B1273" s="8" t="s">
        <v>1858</v>
      </c>
      <c r="C1273" s="9">
        <v>0.51485148514851486</v>
      </c>
      <c r="D1273" s="8">
        <v>101</v>
      </c>
      <c r="E1273" s="8">
        <v>52</v>
      </c>
      <c r="F1273" s="8">
        <v>49</v>
      </c>
      <c r="G1273" s="8" t="s">
        <v>1846</v>
      </c>
      <c r="H1273" s="8" t="s">
        <v>2547</v>
      </c>
      <c r="I1273" s="8" t="s">
        <v>2829</v>
      </c>
      <c r="J1273" s="8" t="s">
        <v>872</v>
      </c>
      <c r="K1273" s="8" t="s">
        <v>872</v>
      </c>
      <c r="L1273" s="8" t="s">
        <v>850</v>
      </c>
      <c r="M1273" s="8" t="s">
        <v>4602</v>
      </c>
      <c r="N1273" s="8" t="s">
        <v>4583</v>
      </c>
    </row>
    <row r="1274" spans="1:14" x14ac:dyDescent="0.3">
      <c r="A1274" s="6" t="s">
        <v>31</v>
      </c>
      <c r="B1274" s="6" t="s">
        <v>858</v>
      </c>
      <c r="C1274" s="7">
        <v>0.66666666666666663</v>
      </c>
      <c r="D1274" s="6">
        <v>3</v>
      </c>
      <c r="E1274" s="6">
        <v>2</v>
      </c>
      <c r="F1274" s="6">
        <v>1</v>
      </c>
      <c r="G1274" s="6" t="s">
        <v>1846</v>
      </c>
      <c r="H1274" s="6" t="s">
        <v>2547</v>
      </c>
      <c r="I1274" s="6" t="s">
        <v>2829</v>
      </c>
      <c r="J1274" s="6" t="s">
        <v>872</v>
      </c>
      <c r="K1274" s="6" t="s">
        <v>872</v>
      </c>
      <c r="L1274" s="6" t="s">
        <v>850</v>
      </c>
      <c r="M1274" s="6" t="s">
        <v>4602</v>
      </c>
      <c r="N1274" s="6" t="s">
        <v>4583</v>
      </c>
    </row>
    <row r="1275" spans="1:14" x14ac:dyDescent="0.3">
      <c r="A1275" s="8" t="s">
        <v>31</v>
      </c>
      <c r="B1275" s="8" t="s">
        <v>986</v>
      </c>
      <c r="C1275" s="9">
        <v>1</v>
      </c>
      <c r="D1275" s="8">
        <v>53</v>
      </c>
      <c r="E1275" s="8">
        <v>53</v>
      </c>
      <c r="F1275" s="8">
        <v>0</v>
      </c>
      <c r="G1275" s="8" t="s">
        <v>1846</v>
      </c>
      <c r="H1275" s="8" t="s">
        <v>2547</v>
      </c>
      <c r="I1275" s="8" t="s">
        <v>2829</v>
      </c>
      <c r="J1275" s="8" t="s">
        <v>872</v>
      </c>
      <c r="K1275" s="8" t="s">
        <v>872</v>
      </c>
      <c r="L1275" s="8" t="s">
        <v>850</v>
      </c>
      <c r="M1275" s="8" t="s">
        <v>4602</v>
      </c>
      <c r="N1275" s="8" t="s">
        <v>4583</v>
      </c>
    </row>
    <row r="1276" spans="1:14" x14ac:dyDescent="0.3">
      <c r="A1276" s="6" t="s">
        <v>986</v>
      </c>
      <c r="B1276" s="6" t="s">
        <v>138</v>
      </c>
      <c r="C1276" s="7">
        <v>1</v>
      </c>
      <c r="D1276" s="6">
        <v>8</v>
      </c>
      <c r="E1276" s="6">
        <v>8</v>
      </c>
      <c r="F1276" s="6">
        <v>0</v>
      </c>
      <c r="G1276" s="6" t="s">
        <v>1846</v>
      </c>
      <c r="H1276" s="6" t="s">
        <v>2547</v>
      </c>
      <c r="I1276" s="6" t="s">
        <v>2829</v>
      </c>
      <c r="J1276" s="6" t="s">
        <v>872</v>
      </c>
      <c r="K1276" s="6" t="s">
        <v>872</v>
      </c>
      <c r="L1276" s="6" t="s">
        <v>850</v>
      </c>
      <c r="M1276" s="6" t="s">
        <v>4602</v>
      </c>
      <c r="N1276" s="6" t="s">
        <v>4583</v>
      </c>
    </row>
    <row r="1277" spans="1:14" x14ac:dyDescent="0.3">
      <c r="A1277" s="8" t="s">
        <v>138</v>
      </c>
      <c r="B1277" s="8" t="s">
        <v>51</v>
      </c>
      <c r="C1277" s="9">
        <v>0.83333333333333337</v>
      </c>
      <c r="D1277" s="8">
        <v>12</v>
      </c>
      <c r="E1277" s="8">
        <v>10</v>
      </c>
      <c r="F1277" s="8">
        <v>2</v>
      </c>
      <c r="G1277" s="8" t="s">
        <v>1846</v>
      </c>
      <c r="H1277" s="8" t="s">
        <v>2547</v>
      </c>
      <c r="I1277" s="8" t="s">
        <v>2829</v>
      </c>
      <c r="J1277" s="8" t="s">
        <v>872</v>
      </c>
      <c r="K1277" s="8" t="s">
        <v>872</v>
      </c>
      <c r="L1277" s="8" t="s">
        <v>850</v>
      </c>
      <c r="M1277" s="8" t="s">
        <v>4602</v>
      </c>
      <c r="N1277" s="8" t="s">
        <v>4583</v>
      </c>
    </row>
    <row r="1278" spans="1:14" x14ac:dyDescent="0.3">
      <c r="A1278" s="6" t="s">
        <v>51</v>
      </c>
      <c r="B1278" s="6" t="s">
        <v>655</v>
      </c>
      <c r="C1278" s="7">
        <v>0.95454545454545459</v>
      </c>
      <c r="D1278" s="6">
        <v>22</v>
      </c>
      <c r="E1278" s="6">
        <v>21</v>
      </c>
      <c r="F1278" s="6">
        <v>1</v>
      </c>
      <c r="G1278" s="6" t="s">
        <v>1846</v>
      </c>
      <c r="H1278" s="6" t="s">
        <v>2547</v>
      </c>
      <c r="I1278" s="6" t="s">
        <v>2829</v>
      </c>
      <c r="J1278" s="6" t="s">
        <v>872</v>
      </c>
      <c r="K1278" s="6" t="s">
        <v>872</v>
      </c>
      <c r="L1278" s="6" t="s">
        <v>850</v>
      </c>
      <c r="M1278" s="6" t="s">
        <v>4602</v>
      </c>
      <c r="N1278" s="6" t="s">
        <v>4583</v>
      </c>
    </row>
    <row r="1279" spans="1:14" x14ac:dyDescent="0.3">
      <c r="A1279" s="8" t="s">
        <v>1872</v>
      </c>
      <c r="B1279" s="8" t="s">
        <v>900</v>
      </c>
      <c r="C1279" s="9">
        <v>0.5490196078431373</v>
      </c>
      <c r="D1279" s="8">
        <v>51</v>
      </c>
      <c r="E1279" s="8">
        <v>28</v>
      </c>
      <c r="F1279" s="8">
        <v>23</v>
      </c>
      <c r="G1279" s="8" t="s">
        <v>1846</v>
      </c>
      <c r="H1279" s="8" t="s">
        <v>2551</v>
      </c>
      <c r="I1279" s="8" t="s">
        <v>2807</v>
      </c>
      <c r="J1279" s="8" t="s">
        <v>909</v>
      </c>
      <c r="K1279" s="8" t="s">
        <v>909</v>
      </c>
      <c r="L1279" s="8" t="s">
        <v>949</v>
      </c>
      <c r="M1279" s="8" t="s">
        <v>4601</v>
      </c>
      <c r="N1279" s="8" t="s">
        <v>4583</v>
      </c>
    </row>
    <row r="1280" spans="1:14" x14ac:dyDescent="0.3">
      <c r="A1280" s="6" t="s">
        <v>52</v>
      </c>
      <c r="B1280" s="6" t="s">
        <v>900</v>
      </c>
      <c r="C1280" s="7">
        <v>0.75</v>
      </c>
      <c r="D1280" s="6">
        <v>56</v>
      </c>
      <c r="E1280" s="6">
        <v>42</v>
      </c>
      <c r="F1280" s="6">
        <v>14</v>
      </c>
      <c r="G1280" s="6" t="s">
        <v>1846</v>
      </c>
      <c r="H1280" s="6" t="s">
        <v>2551</v>
      </c>
      <c r="I1280" s="6" t="s">
        <v>2807</v>
      </c>
      <c r="J1280" s="6" t="s">
        <v>909</v>
      </c>
      <c r="K1280" s="6" t="s">
        <v>909</v>
      </c>
      <c r="L1280" s="6" t="s">
        <v>949</v>
      </c>
      <c r="M1280" s="6" t="s">
        <v>4601</v>
      </c>
      <c r="N1280" s="6" t="s">
        <v>4583</v>
      </c>
    </row>
    <row r="1281" spans="1:14" x14ac:dyDescent="0.3">
      <c r="A1281" s="8" t="s">
        <v>52</v>
      </c>
      <c r="B1281" s="8" t="s">
        <v>82</v>
      </c>
      <c r="C1281" s="9">
        <v>0.60606060606060608</v>
      </c>
      <c r="D1281" s="8">
        <v>33</v>
      </c>
      <c r="E1281" s="8">
        <v>20</v>
      </c>
      <c r="F1281" s="8">
        <v>13</v>
      </c>
      <c r="G1281" s="8" t="s">
        <v>1846</v>
      </c>
      <c r="H1281" s="8" t="s">
        <v>2551</v>
      </c>
      <c r="I1281" s="8" t="s">
        <v>2807</v>
      </c>
      <c r="J1281" s="8" t="s">
        <v>909</v>
      </c>
      <c r="K1281" s="8" t="s">
        <v>909</v>
      </c>
      <c r="L1281" s="8" t="s">
        <v>949</v>
      </c>
      <c r="M1281" s="8" t="s">
        <v>4601</v>
      </c>
      <c r="N1281" s="8" t="s">
        <v>4583</v>
      </c>
    </row>
    <row r="1282" spans="1:14" x14ac:dyDescent="0.3">
      <c r="A1282" s="6" t="s">
        <v>52</v>
      </c>
      <c r="B1282" s="6" t="s">
        <v>1537</v>
      </c>
      <c r="C1282" s="7">
        <v>0.80246913580246915</v>
      </c>
      <c r="D1282" s="6">
        <v>81</v>
      </c>
      <c r="E1282" s="6">
        <v>65</v>
      </c>
      <c r="F1282" s="6">
        <v>16</v>
      </c>
      <c r="G1282" s="6" t="s">
        <v>1846</v>
      </c>
      <c r="H1282" s="6" t="s">
        <v>2551</v>
      </c>
      <c r="I1282" s="6" t="s">
        <v>2807</v>
      </c>
      <c r="J1282" s="6" t="s">
        <v>909</v>
      </c>
      <c r="K1282" s="6" t="s">
        <v>909</v>
      </c>
      <c r="L1282" s="6" t="s">
        <v>949</v>
      </c>
      <c r="M1282" s="6" t="s">
        <v>4601</v>
      </c>
      <c r="N1282" s="6" t="s">
        <v>4583</v>
      </c>
    </row>
    <row r="1283" spans="1:14" x14ac:dyDescent="0.3">
      <c r="A1283" s="8" t="s">
        <v>52</v>
      </c>
      <c r="B1283" s="8" t="s">
        <v>900</v>
      </c>
      <c r="C1283" s="9">
        <v>0.66666666666666663</v>
      </c>
      <c r="D1283" s="8">
        <v>3</v>
      </c>
      <c r="E1283" s="8">
        <v>2</v>
      </c>
      <c r="F1283" s="8">
        <v>1</v>
      </c>
      <c r="G1283" s="8" t="s">
        <v>1846</v>
      </c>
      <c r="H1283" s="8" t="s">
        <v>2556</v>
      </c>
      <c r="I1283" s="8" t="s">
        <v>2807</v>
      </c>
      <c r="J1283" s="8" t="s">
        <v>909</v>
      </c>
      <c r="K1283" s="8" t="s">
        <v>909</v>
      </c>
      <c r="L1283" s="8" t="s">
        <v>897</v>
      </c>
      <c r="M1283" s="8" t="s">
        <v>4599</v>
      </c>
      <c r="N1283" s="8" t="s">
        <v>4583</v>
      </c>
    </row>
    <row r="1284" spans="1:14" x14ac:dyDescent="0.3">
      <c r="A1284" s="6" t="s">
        <v>52</v>
      </c>
      <c r="B1284" s="6" t="s">
        <v>215</v>
      </c>
      <c r="C1284" s="7">
        <v>0.5</v>
      </c>
      <c r="D1284" s="6">
        <v>38</v>
      </c>
      <c r="E1284" s="6">
        <v>19</v>
      </c>
      <c r="F1284" s="6">
        <v>19</v>
      </c>
      <c r="G1284" s="6" t="s">
        <v>1846</v>
      </c>
      <c r="H1284" s="6" t="s">
        <v>2556</v>
      </c>
      <c r="I1284" s="6" t="s">
        <v>2807</v>
      </c>
      <c r="J1284" s="6" t="s">
        <v>909</v>
      </c>
      <c r="K1284" s="6" t="s">
        <v>909</v>
      </c>
      <c r="L1284" s="6" t="s">
        <v>897</v>
      </c>
      <c r="M1284" s="6" t="s">
        <v>4599</v>
      </c>
      <c r="N1284" s="6" t="s">
        <v>4583</v>
      </c>
    </row>
    <row r="1285" spans="1:14" x14ac:dyDescent="0.3">
      <c r="A1285" s="8" t="s">
        <v>82</v>
      </c>
      <c r="B1285" s="8" t="s">
        <v>52</v>
      </c>
      <c r="C1285" s="9">
        <v>0.8</v>
      </c>
      <c r="D1285" s="8">
        <v>40</v>
      </c>
      <c r="E1285" s="8">
        <v>32</v>
      </c>
      <c r="F1285" s="8">
        <v>8</v>
      </c>
      <c r="G1285" s="8" t="s">
        <v>1846</v>
      </c>
      <c r="H1285" s="8" t="s">
        <v>2556</v>
      </c>
      <c r="I1285" s="8" t="s">
        <v>2807</v>
      </c>
      <c r="J1285" s="8" t="s">
        <v>909</v>
      </c>
      <c r="K1285" s="8" t="s">
        <v>909</v>
      </c>
      <c r="L1285" s="8" t="s">
        <v>897</v>
      </c>
      <c r="M1285" s="8" t="s">
        <v>4599</v>
      </c>
      <c r="N1285" s="8" t="s">
        <v>4583</v>
      </c>
    </row>
    <row r="1286" spans="1:14" x14ac:dyDescent="0.3">
      <c r="A1286" s="6" t="s">
        <v>82</v>
      </c>
      <c r="B1286" s="6" t="s">
        <v>2003</v>
      </c>
      <c r="C1286" s="7">
        <v>0.57894736842105265</v>
      </c>
      <c r="D1286" s="6">
        <v>38</v>
      </c>
      <c r="E1286" s="6">
        <v>22</v>
      </c>
      <c r="F1286" s="6">
        <v>16</v>
      </c>
      <c r="G1286" s="6" t="s">
        <v>1846</v>
      </c>
      <c r="H1286" s="6" t="s">
        <v>2556</v>
      </c>
      <c r="I1286" s="6" t="s">
        <v>2807</v>
      </c>
      <c r="J1286" s="6" t="s">
        <v>909</v>
      </c>
      <c r="K1286" s="6" t="s">
        <v>909</v>
      </c>
      <c r="L1286" s="6" t="s">
        <v>897</v>
      </c>
      <c r="M1286" s="6" t="s">
        <v>4599</v>
      </c>
      <c r="N1286" s="6" t="s">
        <v>4583</v>
      </c>
    </row>
    <row r="1287" spans="1:14" x14ac:dyDescent="0.3">
      <c r="A1287" s="8" t="s">
        <v>82</v>
      </c>
      <c r="B1287" s="8" t="s">
        <v>1537</v>
      </c>
      <c r="C1287" s="9">
        <v>0.74137931034482762</v>
      </c>
      <c r="D1287" s="8">
        <v>58</v>
      </c>
      <c r="E1287" s="8">
        <v>43</v>
      </c>
      <c r="F1287" s="8">
        <v>15</v>
      </c>
      <c r="G1287" s="8" t="s">
        <v>1846</v>
      </c>
      <c r="H1287" s="8" t="s">
        <v>2556</v>
      </c>
      <c r="I1287" s="8" t="s">
        <v>2807</v>
      </c>
      <c r="J1287" s="8" t="s">
        <v>909</v>
      </c>
      <c r="K1287" s="8" t="s">
        <v>909</v>
      </c>
      <c r="L1287" s="8" t="s">
        <v>897</v>
      </c>
      <c r="M1287" s="8" t="s">
        <v>4599</v>
      </c>
      <c r="N1287" s="8" t="s">
        <v>4583</v>
      </c>
    </row>
    <row r="1288" spans="1:14" x14ac:dyDescent="0.3">
      <c r="A1288" s="6" t="s">
        <v>95</v>
      </c>
      <c r="B1288" s="6" t="s">
        <v>1509</v>
      </c>
      <c r="C1288" s="7">
        <v>0.6071428571428571</v>
      </c>
      <c r="D1288" s="6">
        <v>56</v>
      </c>
      <c r="E1288" s="6">
        <v>34</v>
      </c>
      <c r="F1288" s="6">
        <v>22</v>
      </c>
      <c r="G1288" s="6" t="s">
        <v>1846</v>
      </c>
      <c r="H1288" s="6" t="s">
        <v>2560</v>
      </c>
      <c r="I1288" s="6" t="s">
        <v>2807</v>
      </c>
      <c r="J1288" s="6" t="s">
        <v>883</v>
      </c>
      <c r="K1288" s="6" t="s">
        <v>883</v>
      </c>
      <c r="L1288" s="6" t="s">
        <v>850</v>
      </c>
      <c r="M1288" s="6" t="s">
        <v>4602</v>
      </c>
      <c r="N1288" s="6" t="s">
        <v>4583</v>
      </c>
    </row>
    <row r="1289" spans="1:14" x14ac:dyDescent="0.3">
      <c r="A1289" s="8" t="s">
        <v>1509</v>
      </c>
      <c r="B1289" s="8" t="s">
        <v>1576</v>
      </c>
      <c r="C1289" s="9">
        <v>0.82222222222222219</v>
      </c>
      <c r="D1289" s="8">
        <v>45</v>
      </c>
      <c r="E1289" s="8">
        <v>37</v>
      </c>
      <c r="F1289" s="8">
        <v>8</v>
      </c>
      <c r="G1289" s="8" t="s">
        <v>1846</v>
      </c>
      <c r="H1289" s="8" t="s">
        <v>2560</v>
      </c>
      <c r="I1289" s="8" t="s">
        <v>2807</v>
      </c>
      <c r="J1289" s="8" t="s">
        <v>883</v>
      </c>
      <c r="K1289" s="8" t="s">
        <v>883</v>
      </c>
      <c r="L1289" s="8" t="s">
        <v>850</v>
      </c>
      <c r="M1289" s="8" t="s">
        <v>4602</v>
      </c>
      <c r="N1289" s="8" t="s">
        <v>4583</v>
      </c>
    </row>
    <row r="1290" spans="1:14" x14ac:dyDescent="0.3">
      <c r="A1290" s="6" t="s">
        <v>1509</v>
      </c>
      <c r="B1290" s="6" t="s">
        <v>1982</v>
      </c>
      <c r="C1290" s="7">
        <v>0.55000000000000004</v>
      </c>
      <c r="D1290" s="6">
        <v>20</v>
      </c>
      <c r="E1290" s="6">
        <v>11</v>
      </c>
      <c r="F1290" s="6">
        <v>9</v>
      </c>
      <c r="G1290" s="6" t="s">
        <v>1846</v>
      </c>
      <c r="H1290" s="6" t="s">
        <v>2560</v>
      </c>
      <c r="I1290" s="6" t="s">
        <v>2807</v>
      </c>
      <c r="J1290" s="6" t="s">
        <v>883</v>
      </c>
      <c r="K1290" s="6" t="s">
        <v>883</v>
      </c>
      <c r="L1290" s="6" t="s">
        <v>850</v>
      </c>
      <c r="M1290" s="6" t="s">
        <v>4602</v>
      </c>
      <c r="N1290" s="6" t="s">
        <v>4583</v>
      </c>
    </row>
    <row r="1291" spans="1:14" x14ac:dyDescent="0.3">
      <c r="A1291" s="8" t="s">
        <v>1890</v>
      </c>
      <c r="B1291" s="8" t="s">
        <v>1509</v>
      </c>
      <c r="C1291" s="9">
        <v>1</v>
      </c>
      <c r="D1291" s="8">
        <v>9</v>
      </c>
      <c r="E1291" s="8">
        <v>9</v>
      </c>
      <c r="F1291" s="8">
        <v>0</v>
      </c>
      <c r="G1291" s="8" t="s">
        <v>1846</v>
      </c>
      <c r="H1291" s="8" t="s">
        <v>2560</v>
      </c>
      <c r="I1291" s="8" t="s">
        <v>2807</v>
      </c>
      <c r="J1291" s="8" t="s">
        <v>883</v>
      </c>
      <c r="K1291" s="8" t="s">
        <v>883</v>
      </c>
      <c r="L1291" s="8" t="s">
        <v>850</v>
      </c>
      <c r="M1291" s="8" t="s">
        <v>4602</v>
      </c>
      <c r="N1291" s="8" t="s">
        <v>4583</v>
      </c>
    </row>
    <row r="1292" spans="1:14" x14ac:dyDescent="0.3">
      <c r="A1292" s="6" t="s">
        <v>1890</v>
      </c>
      <c r="B1292" s="6" t="s">
        <v>1887</v>
      </c>
      <c r="C1292" s="7">
        <v>0.77777777777777779</v>
      </c>
      <c r="D1292" s="6">
        <v>27</v>
      </c>
      <c r="E1292" s="6">
        <v>21</v>
      </c>
      <c r="F1292" s="6">
        <v>6</v>
      </c>
      <c r="G1292" s="6" t="s">
        <v>1846</v>
      </c>
      <c r="H1292" s="6" t="s">
        <v>2560</v>
      </c>
      <c r="I1292" s="6" t="s">
        <v>2807</v>
      </c>
      <c r="J1292" s="6" t="s">
        <v>883</v>
      </c>
      <c r="K1292" s="6" t="s">
        <v>883</v>
      </c>
      <c r="L1292" s="6" t="s">
        <v>850</v>
      </c>
      <c r="M1292" s="6" t="s">
        <v>4602</v>
      </c>
      <c r="N1292" s="6" t="s">
        <v>4583</v>
      </c>
    </row>
    <row r="1293" spans="1:14" x14ac:dyDescent="0.3">
      <c r="A1293" s="8" t="s">
        <v>907</v>
      </c>
      <c r="B1293" s="8" t="s">
        <v>1890</v>
      </c>
      <c r="C1293" s="9">
        <v>1</v>
      </c>
      <c r="D1293" s="8">
        <v>1</v>
      </c>
      <c r="E1293" s="8">
        <v>1</v>
      </c>
      <c r="F1293" s="8">
        <v>0</v>
      </c>
      <c r="G1293" s="8" t="s">
        <v>1846</v>
      </c>
      <c r="H1293" s="8" t="s">
        <v>2560</v>
      </c>
      <c r="I1293" s="8" t="s">
        <v>2807</v>
      </c>
      <c r="J1293" s="8" t="s">
        <v>883</v>
      </c>
      <c r="K1293" s="8" t="s">
        <v>883</v>
      </c>
      <c r="L1293" s="8" t="s">
        <v>850</v>
      </c>
      <c r="M1293" s="8" t="s">
        <v>4602</v>
      </c>
      <c r="N1293" s="8" t="s">
        <v>4583</v>
      </c>
    </row>
    <row r="1294" spans="1:14" x14ac:dyDescent="0.3">
      <c r="A1294" s="6" t="s">
        <v>1890</v>
      </c>
      <c r="B1294" s="6" t="s">
        <v>46</v>
      </c>
      <c r="C1294" s="7">
        <v>0.91666666666666663</v>
      </c>
      <c r="D1294" s="6">
        <v>12</v>
      </c>
      <c r="E1294" s="6">
        <v>11</v>
      </c>
      <c r="F1294" s="6">
        <v>1</v>
      </c>
      <c r="G1294" s="6" t="s">
        <v>1846</v>
      </c>
      <c r="H1294" s="6" t="s">
        <v>2560</v>
      </c>
      <c r="I1294" s="6" t="s">
        <v>2807</v>
      </c>
      <c r="J1294" s="6" t="s">
        <v>883</v>
      </c>
      <c r="K1294" s="6" t="s">
        <v>883</v>
      </c>
      <c r="L1294" s="6" t="s">
        <v>850</v>
      </c>
      <c r="M1294" s="6" t="s">
        <v>4602</v>
      </c>
      <c r="N1294" s="6" t="s">
        <v>4583</v>
      </c>
    </row>
    <row r="1295" spans="1:14" x14ac:dyDescent="0.3">
      <c r="A1295" s="8" t="s">
        <v>286</v>
      </c>
      <c r="B1295" s="8" t="s">
        <v>1890</v>
      </c>
      <c r="C1295" s="9">
        <v>1</v>
      </c>
      <c r="D1295" s="8">
        <v>1</v>
      </c>
      <c r="E1295" s="8">
        <v>1</v>
      </c>
      <c r="F1295" s="8">
        <v>0</v>
      </c>
      <c r="G1295" s="8" t="s">
        <v>1846</v>
      </c>
      <c r="H1295" s="8" t="s">
        <v>2560</v>
      </c>
      <c r="I1295" s="8" t="s">
        <v>2807</v>
      </c>
      <c r="J1295" s="8" t="s">
        <v>883</v>
      </c>
      <c r="K1295" s="8" t="s">
        <v>883</v>
      </c>
      <c r="L1295" s="8" t="s">
        <v>850</v>
      </c>
      <c r="M1295" s="8" t="s">
        <v>4602</v>
      </c>
      <c r="N1295" s="8" t="s">
        <v>4583</v>
      </c>
    </row>
    <row r="1296" spans="1:14" x14ac:dyDescent="0.3">
      <c r="A1296" s="6" t="s">
        <v>895</v>
      </c>
      <c r="B1296" s="6" t="s">
        <v>1131</v>
      </c>
      <c r="C1296" s="7">
        <v>0.73333333333333328</v>
      </c>
      <c r="D1296" s="6">
        <v>60</v>
      </c>
      <c r="E1296" s="6">
        <v>44</v>
      </c>
      <c r="F1296" s="6">
        <v>16</v>
      </c>
      <c r="G1296" s="6" t="s">
        <v>1846</v>
      </c>
      <c r="H1296" s="6" t="s">
        <v>2564</v>
      </c>
      <c r="I1296" s="6" t="s">
        <v>2807</v>
      </c>
      <c r="J1296" s="6" t="s">
        <v>897</v>
      </c>
      <c r="K1296" s="6" t="s">
        <v>897</v>
      </c>
      <c r="L1296" s="6" t="s">
        <v>872</v>
      </c>
      <c r="M1296" s="6" t="s">
        <v>4599</v>
      </c>
      <c r="N1296" s="6" t="s">
        <v>4583</v>
      </c>
    </row>
    <row r="1297" spans="1:14" x14ac:dyDescent="0.3">
      <c r="A1297" s="8" t="s">
        <v>1947</v>
      </c>
      <c r="B1297" s="8" t="s">
        <v>895</v>
      </c>
      <c r="C1297" s="9">
        <v>0.60465116279069764</v>
      </c>
      <c r="D1297" s="8">
        <v>86</v>
      </c>
      <c r="E1297" s="8">
        <v>52</v>
      </c>
      <c r="F1297" s="8">
        <v>34</v>
      </c>
      <c r="G1297" s="8" t="s">
        <v>1846</v>
      </c>
      <c r="H1297" s="8" t="s">
        <v>2564</v>
      </c>
      <c r="I1297" s="8" t="s">
        <v>2807</v>
      </c>
      <c r="J1297" s="8" t="s">
        <v>897</v>
      </c>
      <c r="K1297" s="8" t="s">
        <v>897</v>
      </c>
      <c r="L1297" s="8" t="s">
        <v>872</v>
      </c>
      <c r="M1297" s="8" t="s">
        <v>4599</v>
      </c>
      <c r="N1297" s="8" t="s">
        <v>4583</v>
      </c>
    </row>
    <row r="1298" spans="1:14" x14ac:dyDescent="0.3">
      <c r="A1298" s="6" t="s">
        <v>55</v>
      </c>
      <c r="B1298" s="6" t="s">
        <v>895</v>
      </c>
      <c r="C1298" s="7">
        <v>0.8666666666666667</v>
      </c>
      <c r="D1298" s="6">
        <v>15</v>
      </c>
      <c r="E1298" s="6">
        <v>13</v>
      </c>
      <c r="F1298" s="6">
        <v>2</v>
      </c>
      <c r="G1298" s="6" t="s">
        <v>1846</v>
      </c>
      <c r="H1298" s="6" t="s">
        <v>2564</v>
      </c>
      <c r="I1298" s="6" t="s">
        <v>2807</v>
      </c>
      <c r="J1298" s="6" t="s">
        <v>897</v>
      </c>
      <c r="K1298" s="6" t="s">
        <v>897</v>
      </c>
      <c r="L1298" s="6" t="s">
        <v>872</v>
      </c>
      <c r="M1298" s="6" t="s">
        <v>4599</v>
      </c>
      <c r="N1298" s="6" t="s">
        <v>4583</v>
      </c>
    </row>
    <row r="1299" spans="1:14" x14ac:dyDescent="0.3">
      <c r="A1299" s="8" t="s">
        <v>895</v>
      </c>
      <c r="B1299" s="8" t="s">
        <v>233</v>
      </c>
      <c r="C1299" s="9">
        <v>0.6470588235294118</v>
      </c>
      <c r="D1299" s="8">
        <v>17</v>
      </c>
      <c r="E1299" s="8">
        <v>11</v>
      </c>
      <c r="F1299" s="8">
        <v>6</v>
      </c>
      <c r="G1299" s="8" t="s">
        <v>1846</v>
      </c>
      <c r="H1299" s="8" t="s">
        <v>2564</v>
      </c>
      <c r="I1299" s="8" t="s">
        <v>2807</v>
      </c>
      <c r="J1299" s="8" t="s">
        <v>897</v>
      </c>
      <c r="K1299" s="8" t="s">
        <v>897</v>
      </c>
      <c r="L1299" s="8" t="s">
        <v>872</v>
      </c>
      <c r="M1299" s="8" t="s">
        <v>4599</v>
      </c>
      <c r="N1299" s="8" t="s">
        <v>4583</v>
      </c>
    </row>
    <row r="1300" spans="1:14" x14ac:dyDescent="0.3">
      <c r="A1300" s="6" t="s">
        <v>1967</v>
      </c>
      <c r="B1300" s="6" t="s">
        <v>895</v>
      </c>
      <c r="C1300" s="7">
        <v>1</v>
      </c>
      <c r="D1300" s="6">
        <v>1</v>
      </c>
      <c r="E1300" s="6">
        <v>1</v>
      </c>
      <c r="F1300" s="6">
        <v>0</v>
      </c>
      <c r="G1300" s="6" t="s">
        <v>1846</v>
      </c>
      <c r="H1300" s="6" t="s">
        <v>2564</v>
      </c>
      <c r="I1300" s="6" t="s">
        <v>2807</v>
      </c>
      <c r="J1300" s="6" t="s">
        <v>897</v>
      </c>
      <c r="K1300" s="6" t="s">
        <v>897</v>
      </c>
      <c r="L1300" s="6" t="s">
        <v>872</v>
      </c>
      <c r="M1300" s="6" t="s">
        <v>4599</v>
      </c>
      <c r="N1300" s="6" t="s">
        <v>4583</v>
      </c>
    </row>
    <row r="1301" spans="1:14" x14ac:dyDescent="0.3">
      <c r="A1301" s="8" t="s">
        <v>1872</v>
      </c>
      <c r="B1301" s="8" t="s">
        <v>900</v>
      </c>
      <c r="C1301" s="9">
        <v>0.73770491803278693</v>
      </c>
      <c r="D1301" s="8">
        <v>61</v>
      </c>
      <c r="E1301" s="8">
        <v>45</v>
      </c>
      <c r="F1301" s="8">
        <v>16</v>
      </c>
      <c r="G1301" s="8" t="s">
        <v>1846</v>
      </c>
      <c r="H1301" s="8" t="s">
        <v>2568</v>
      </c>
      <c r="I1301" s="8" t="s">
        <v>2807</v>
      </c>
      <c r="J1301" s="8" t="s">
        <v>909</v>
      </c>
      <c r="K1301" s="8" t="s">
        <v>909</v>
      </c>
      <c r="L1301" s="8" t="s">
        <v>883</v>
      </c>
      <c r="M1301" s="8" t="s">
        <v>4603</v>
      </c>
      <c r="N1301" s="8" t="s">
        <v>4583</v>
      </c>
    </row>
    <row r="1302" spans="1:14" x14ac:dyDescent="0.3">
      <c r="A1302" s="6" t="s">
        <v>900</v>
      </c>
      <c r="B1302" s="6" t="s">
        <v>52</v>
      </c>
      <c r="C1302" s="7">
        <v>0.5161290322580645</v>
      </c>
      <c r="D1302" s="6">
        <v>31</v>
      </c>
      <c r="E1302" s="6">
        <v>16</v>
      </c>
      <c r="F1302" s="6">
        <v>15</v>
      </c>
      <c r="G1302" s="6" t="s">
        <v>1846</v>
      </c>
      <c r="H1302" s="6" t="s">
        <v>2568</v>
      </c>
      <c r="I1302" s="6" t="s">
        <v>2807</v>
      </c>
      <c r="J1302" s="6" t="s">
        <v>909</v>
      </c>
      <c r="K1302" s="6" t="s">
        <v>909</v>
      </c>
      <c r="L1302" s="6" t="s">
        <v>883</v>
      </c>
      <c r="M1302" s="6" t="s">
        <v>4603</v>
      </c>
      <c r="N1302" s="6" t="s">
        <v>4583</v>
      </c>
    </row>
    <row r="1303" spans="1:14" x14ac:dyDescent="0.3">
      <c r="A1303" s="8" t="s">
        <v>52</v>
      </c>
      <c r="B1303" s="8" t="s">
        <v>82</v>
      </c>
      <c r="C1303" s="9">
        <v>1</v>
      </c>
      <c r="D1303" s="8">
        <v>16</v>
      </c>
      <c r="E1303" s="8">
        <v>16</v>
      </c>
      <c r="F1303" s="8">
        <v>0</v>
      </c>
      <c r="G1303" s="8" t="s">
        <v>1846</v>
      </c>
      <c r="H1303" s="8" t="s">
        <v>2568</v>
      </c>
      <c r="I1303" s="8" t="s">
        <v>2807</v>
      </c>
      <c r="J1303" s="8" t="s">
        <v>909</v>
      </c>
      <c r="K1303" s="8" t="s">
        <v>909</v>
      </c>
      <c r="L1303" s="8" t="s">
        <v>883</v>
      </c>
      <c r="M1303" s="8" t="s">
        <v>4603</v>
      </c>
      <c r="N1303" s="8" t="s">
        <v>4583</v>
      </c>
    </row>
    <row r="1304" spans="1:14" x14ac:dyDescent="0.3">
      <c r="A1304" s="6" t="s">
        <v>82</v>
      </c>
      <c r="B1304" s="6" t="s">
        <v>1537</v>
      </c>
      <c r="C1304" s="7">
        <v>1</v>
      </c>
      <c r="D1304" s="6">
        <v>3</v>
      </c>
      <c r="E1304" s="6">
        <v>3</v>
      </c>
      <c r="F1304" s="6">
        <v>0</v>
      </c>
      <c r="G1304" s="6" t="s">
        <v>1846</v>
      </c>
      <c r="H1304" s="6" t="s">
        <v>2568</v>
      </c>
      <c r="I1304" s="6" t="s">
        <v>2807</v>
      </c>
      <c r="J1304" s="6" t="s">
        <v>909</v>
      </c>
      <c r="K1304" s="6" t="s">
        <v>909</v>
      </c>
      <c r="L1304" s="6" t="s">
        <v>883</v>
      </c>
      <c r="M1304" s="6" t="s">
        <v>4603</v>
      </c>
      <c r="N1304" s="6" t="s">
        <v>4583</v>
      </c>
    </row>
    <row r="1305" spans="1:14" x14ac:dyDescent="0.3">
      <c r="A1305" s="8" t="s">
        <v>1537</v>
      </c>
      <c r="B1305" s="8" t="s">
        <v>215</v>
      </c>
      <c r="C1305" s="9">
        <v>0.77777777777777779</v>
      </c>
      <c r="D1305" s="8">
        <v>9</v>
      </c>
      <c r="E1305" s="8">
        <v>7</v>
      </c>
      <c r="F1305" s="8">
        <v>2</v>
      </c>
      <c r="G1305" s="8" t="s">
        <v>1846</v>
      </c>
      <c r="H1305" s="8" t="s">
        <v>2568</v>
      </c>
      <c r="I1305" s="8" t="s">
        <v>2807</v>
      </c>
      <c r="J1305" s="8" t="s">
        <v>909</v>
      </c>
      <c r="K1305" s="8" t="s">
        <v>909</v>
      </c>
      <c r="L1305" s="8" t="s">
        <v>883</v>
      </c>
      <c r="M1305" s="8" t="s">
        <v>4603</v>
      </c>
      <c r="N1305" s="8" t="s">
        <v>4583</v>
      </c>
    </row>
    <row r="1306" spans="1:14" x14ac:dyDescent="0.3">
      <c r="A1306" s="6" t="s">
        <v>1537</v>
      </c>
      <c r="B1306" s="6" t="s">
        <v>477</v>
      </c>
      <c r="C1306" s="7">
        <v>0.66666666666666663</v>
      </c>
      <c r="D1306" s="6">
        <v>3</v>
      </c>
      <c r="E1306" s="6">
        <v>2</v>
      </c>
      <c r="F1306" s="6">
        <v>1</v>
      </c>
      <c r="G1306" s="6" t="s">
        <v>1846</v>
      </c>
      <c r="H1306" s="6" t="s">
        <v>2568</v>
      </c>
      <c r="I1306" s="6" t="s">
        <v>2807</v>
      </c>
      <c r="J1306" s="6" t="s">
        <v>909</v>
      </c>
      <c r="K1306" s="6" t="s">
        <v>909</v>
      </c>
      <c r="L1306" s="6" t="s">
        <v>883</v>
      </c>
      <c r="M1306" s="6" t="s">
        <v>4603</v>
      </c>
      <c r="N1306" s="6" t="s">
        <v>4583</v>
      </c>
    </row>
    <row r="1307" spans="1:14" x14ac:dyDescent="0.3">
      <c r="A1307" s="8" t="s">
        <v>477</v>
      </c>
      <c r="B1307" s="8" t="s">
        <v>1662</v>
      </c>
      <c r="C1307" s="9">
        <v>0.66666666666666663</v>
      </c>
      <c r="D1307" s="8">
        <v>3</v>
      </c>
      <c r="E1307" s="8">
        <v>2</v>
      </c>
      <c r="F1307" s="8">
        <v>1</v>
      </c>
      <c r="G1307" s="8" t="s">
        <v>1846</v>
      </c>
      <c r="H1307" s="8" t="s">
        <v>2568</v>
      </c>
      <c r="I1307" s="8" t="s">
        <v>2807</v>
      </c>
      <c r="J1307" s="8" t="s">
        <v>909</v>
      </c>
      <c r="K1307" s="8" t="s">
        <v>909</v>
      </c>
      <c r="L1307" s="8" t="s">
        <v>883</v>
      </c>
      <c r="M1307" s="8" t="s">
        <v>4603</v>
      </c>
      <c r="N1307" s="8" t="s">
        <v>4583</v>
      </c>
    </row>
    <row r="1308" spans="1:14" x14ac:dyDescent="0.3">
      <c r="A1308" s="6" t="s">
        <v>852</v>
      </c>
      <c r="B1308" s="6" t="s">
        <v>1939</v>
      </c>
      <c r="C1308" s="7">
        <v>0.69230769230769229</v>
      </c>
      <c r="D1308" s="6">
        <v>39</v>
      </c>
      <c r="E1308" s="6">
        <v>27</v>
      </c>
      <c r="F1308" s="6">
        <v>12</v>
      </c>
      <c r="G1308" s="6" t="s">
        <v>1846</v>
      </c>
      <c r="H1308" s="6" t="s">
        <v>2572</v>
      </c>
      <c r="I1308" s="6" t="s">
        <v>2807</v>
      </c>
      <c r="J1308" s="6" t="s">
        <v>850</v>
      </c>
      <c r="K1308" s="6" t="s">
        <v>850</v>
      </c>
      <c r="L1308" s="6" t="s">
        <v>949</v>
      </c>
      <c r="M1308" s="6" t="s">
        <v>4602</v>
      </c>
      <c r="N1308" s="6" t="s">
        <v>4583</v>
      </c>
    </row>
    <row r="1309" spans="1:14" x14ac:dyDescent="0.3">
      <c r="A1309" s="8" t="s">
        <v>1939</v>
      </c>
      <c r="B1309" s="8" t="s">
        <v>83</v>
      </c>
      <c r="C1309" s="9">
        <v>0.52459016393442626</v>
      </c>
      <c r="D1309" s="8">
        <v>61</v>
      </c>
      <c r="E1309" s="8">
        <v>32</v>
      </c>
      <c r="F1309" s="8">
        <v>29</v>
      </c>
      <c r="G1309" s="8" t="s">
        <v>1846</v>
      </c>
      <c r="H1309" s="8" t="s">
        <v>2572</v>
      </c>
      <c r="I1309" s="8" t="s">
        <v>2807</v>
      </c>
      <c r="J1309" s="8" t="s">
        <v>850</v>
      </c>
      <c r="K1309" s="8" t="s">
        <v>850</v>
      </c>
      <c r="L1309" s="8" t="s">
        <v>949</v>
      </c>
      <c r="M1309" s="8" t="s">
        <v>4602</v>
      </c>
      <c r="N1309" s="8" t="s">
        <v>4583</v>
      </c>
    </row>
    <row r="1310" spans="1:14" x14ac:dyDescent="0.3">
      <c r="A1310" s="6" t="s">
        <v>246</v>
      </c>
      <c r="B1310" s="6" t="s">
        <v>1939</v>
      </c>
      <c r="C1310" s="7">
        <v>0.63380281690140849</v>
      </c>
      <c r="D1310" s="6">
        <v>71</v>
      </c>
      <c r="E1310" s="6">
        <v>45</v>
      </c>
      <c r="F1310" s="6">
        <v>26</v>
      </c>
      <c r="G1310" s="6" t="s">
        <v>1846</v>
      </c>
      <c r="H1310" s="6" t="s">
        <v>2572</v>
      </c>
      <c r="I1310" s="6" t="s">
        <v>2807</v>
      </c>
      <c r="J1310" s="6" t="s">
        <v>850</v>
      </c>
      <c r="K1310" s="6" t="s">
        <v>850</v>
      </c>
      <c r="L1310" s="6" t="s">
        <v>949</v>
      </c>
      <c r="M1310" s="6" t="s">
        <v>4602</v>
      </c>
      <c r="N1310" s="6" t="s">
        <v>4583</v>
      </c>
    </row>
    <row r="1311" spans="1:14" x14ac:dyDescent="0.3">
      <c r="A1311" s="8" t="s">
        <v>1939</v>
      </c>
      <c r="B1311" s="8" t="s">
        <v>240</v>
      </c>
      <c r="C1311" s="9">
        <v>0.90909090909090906</v>
      </c>
      <c r="D1311" s="8">
        <v>11</v>
      </c>
      <c r="E1311" s="8">
        <v>10</v>
      </c>
      <c r="F1311" s="8">
        <v>1</v>
      </c>
      <c r="G1311" s="8" t="s">
        <v>1846</v>
      </c>
      <c r="H1311" s="8" t="s">
        <v>2572</v>
      </c>
      <c r="I1311" s="8" t="s">
        <v>2807</v>
      </c>
      <c r="J1311" s="8" t="s">
        <v>850</v>
      </c>
      <c r="K1311" s="8" t="s">
        <v>850</v>
      </c>
      <c r="L1311" s="8" t="s">
        <v>949</v>
      </c>
      <c r="M1311" s="8" t="s">
        <v>4602</v>
      </c>
      <c r="N1311" s="8" t="s">
        <v>4583</v>
      </c>
    </row>
    <row r="1312" spans="1:14" x14ac:dyDescent="0.3">
      <c r="A1312" s="6" t="s">
        <v>1255</v>
      </c>
      <c r="B1312" s="6" t="s">
        <v>2029</v>
      </c>
      <c r="C1312" s="7">
        <v>0.80952380952380953</v>
      </c>
      <c r="D1312" s="6">
        <v>21</v>
      </c>
      <c r="E1312" s="6">
        <v>17</v>
      </c>
      <c r="F1312" s="6">
        <v>4</v>
      </c>
      <c r="G1312" s="6" t="s">
        <v>1846</v>
      </c>
      <c r="H1312" s="6" t="s">
        <v>2576</v>
      </c>
      <c r="I1312" s="6" t="s">
        <v>2807</v>
      </c>
      <c r="J1312" s="6" t="s">
        <v>872</v>
      </c>
      <c r="K1312" s="6" t="s">
        <v>872</v>
      </c>
      <c r="L1312" s="6" t="s">
        <v>909</v>
      </c>
      <c r="M1312" s="6" t="s">
        <v>4600</v>
      </c>
      <c r="N1312" s="6" t="s">
        <v>4583</v>
      </c>
    </row>
    <row r="1313" spans="1:14" x14ac:dyDescent="0.3">
      <c r="A1313" s="8" t="s">
        <v>1255</v>
      </c>
      <c r="B1313" s="8" t="s">
        <v>31</v>
      </c>
      <c r="C1313" s="9">
        <v>0.51694915254237284</v>
      </c>
      <c r="D1313" s="8">
        <v>118</v>
      </c>
      <c r="E1313" s="8">
        <v>61</v>
      </c>
      <c r="F1313" s="8">
        <v>57</v>
      </c>
      <c r="G1313" s="8" t="s">
        <v>1846</v>
      </c>
      <c r="H1313" s="8" t="s">
        <v>2576</v>
      </c>
      <c r="I1313" s="8" t="s">
        <v>2807</v>
      </c>
      <c r="J1313" s="8" t="s">
        <v>872</v>
      </c>
      <c r="K1313" s="8" t="s">
        <v>872</v>
      </c>
      <c r="L1313" s="8" t="s">
        <v>909</v>
      </c>
      <c r="M1313" s="8" t="s">
        <v>4600</v>
      </c>
      <c r="N1313" s="8" t="s">
        <v>4583</v>
      </c>
    </row>
    <row r="1314" spans="1:14" x14ac:dyDescent="0.3">
      <c r="A1314" s="6" t="s">
        <v>31</v>
      </c>
      <c r="B1314" s="6" t="s">
        <v>858</v>
      </c>
      <c r="C1314" s="7">
        <v>1</v>
      </c>
      <c r="D1314" s="6">
        <v>58</v>
      </c>
      <c r="E1314" s="6">
        <v>58</v>
      </c>
      <c r="F1314" s="6">
        <v>0</v>
      </c>
      <c r="G1314" s="6" t="s">
        <v>1846</v>
      </c>
      <c r="H1314" s="6" t="s">
        <v>2576</v>
      </c>
      <c r="I1314" s="6" t="s">
        <v>2807</v>
      </c>
      <c r="J1314" s="6" t="s">
        <v>872</v>
      </c>
      <c r="K1314" s="6" t="s">
        <v>872</v>
      </c>
      <c r="L1314" s="6" t="s">
        <v>909</v>
      </c>
      <c r="M1314" s="6" t="s">
        <v>4600</v>
      </c>
      <c r="N1314" s="6" t="s">
        <v>4583</v>
      </c>
    </row>
    <row r="1315" spans="1:14" x14ac:dyDescent="0.3">
      <c r="A1315" s="8" t="s">
        <v>858</v>
      </c>
      <c r="B1315" s="8" t="s">
        <v>986</v>
      </c>
      <c r="C1315" s="9">
        <v>0.87878787878787878</v>
      </c>
      <c r="D1315" s="8">
        <v>33</v>
      </c>
      <c r="E1315" s="8">
        <v>29</v>
      </c>
      <c r="F1315" s="8">
        <v>4</v>
      </c>
      <c r="G1315" s="8" t="s">
        <v>1846</v>
      </c>
      <c r="H1315" s="8" t="s">
        <v>2576</v>
      </c>
      <c r="I1315" s="8" t="s">
        <v>2807</v>
      </c>
      <c r="J1315" s="8" t="s">
        <v>872</v>
      </c>
      <c r="K1315" s="8" t="s">
        <v>872</v>
      </c>
      <c r="L1315" s="8" t="s">
        <v>909</v>
      </c>
      <c r="M1315" s="8" t="s">
        <v>4600</v>
      </c>
      <c r="N1315" s="8" t="s">
        <v>4583</v>
      </c>
    </row>
    <row r="1316" spans="1:14" x14ac:dyDescent="0.3">
      <c r="A1316" s="6" t="s">
        <v>99</v>
      </c>
      <c r="B1316" s="6" t="s">
        <v>270</v>
      </c>
      <c r="C1316" s="7">
        <v>1</v>
      </c>
      <c r="D1316" s="6">
        <v>5</v>
      </c>
      <c r="E1316" s="6">
        <v>5</v>
      </c>
      <c r="F1316" s="6">
        <v>0</v>
      </c>
      <c r="G1316" s="6" t="s">
        <v>1846</v>
      </c>
      <c r="H1316" s="6" t="s">
        <v>2580</v>
      </c>
      <c r="I1316" s="6" t="s">
        <v>2807</v>
      </c>
      <c r="J1316" s="6" t="s">
        <v>949</v>
      </c>
      <c r="K1316" s="6" t="s">
        <v>949</v>
      </c>
      <c r="L1316" s="6" t="s">
        <v>897</v>
      </c>
      <c r="M1316" s="6" t="s">
        <v>4599</v>
      </c>
      <c r="N1316" s="6" t="s">
        <v>4583</v>
      </c>
    </row>
    <row r="1317" spans="1:14" x14ac:dyDescent="0.3">
      <c r="A1317" s="8" t="s">
        <v>1674</v>
      </c>
      <c r="B1317" s="8" t="s">
        <v>99</v>
      </c>
      <c r="C1317" s="9">
        <v>0.875</v>
      </c>
      <c r="D1317" s="8">
        <v>56</v>
      </c>
      <c r="E1317" s="8">
        <v>49</v>
      </c>
      <c r="F1317" s="8">
        <v>7</v>
      </c>
      <c r="G1317" s="8" t="s">
        <v>1846</v>
      </c>
      <c r="H1317" s="8" t="s">
        <v>2580</v>
      </c>
      <c r="I1317" s="8" t="s">
        <v>2807</v>
      </c>
      <c r="J1317" s="8" t="s">
        <v>949</v>
      </c>
      <c r="K1317" s="8" t="s">
        <v>949</v>
      </c>
      <c r="L1317" s="8" t="s">
        <v>897</v>
      </c>
      <c r="M1317" s="8" t="s">
        <v>4599</v>
      </c>
      <c r="N1317" s="8" t="s">
        <v>4583</v>
      </c>
    </row>
    <row r="1318" spans="1:14" x14ac:dyDescent="0.3">
      <c r="A1318" s="6" t="s">
        <v>99</v>
      </c>
      <c r="B1318" s="6" t="s">
        <v>1788</v>
      </c>
      <c r="C1318" s="7">
        <v>0.6785714285714286</v>
      </c>
      <c r="D1318" s="6">
        <v>28</v>
      </c>
      <c r="E1318" s="6">
        <v>19</v>
      </c>
      <c r="F1318" s="6">
        <v>9</v>
      </c>
      <c r="G1318" s="6" t="s">
        <v>1846</v>
      </c>
      <c r="H1318" s="6" t="s">
        <v>2580</v>
      </c>
      <c r="I1318" s="6" t="s">
        <v>2807</v>
      </c>
      <c r="J1318" s="6" t="s">
        <v>949</v>
      </c>
      <c r="K1318" s="6" t="s">
        <v>949</v>
      </c>
      <c r="L1318" s="6" t="s">
        <v>897</v>
      </c>
      <c r="M1318" s="6" t="s">
        <v>4599</v>
      </c>
      <c r="N1318" s="6" t="s">
        <v>4583</v>
      </c>
    </row>
    <row r="1319" spans="1:14" x14ac:dyDescent="0.3">
      <c r="A1319" s="8" t="s">
        <v>118</v>
      </c>
      <c r="B1319" s="8" t="s">
        <v>1788</v>
      </c>
      <c r="C1319" s="9">
        <v>0.66666666666666663</v>
      </c>
      <c r="D1319" s="8">
        <v>6</v>
      </c>
      <c r="E1319" s="8">
        <v>4</v>
      </c>
      <c r="F1319" s="8">
        <v>2</v>
      </c>
      <c r="G1319" s="8" t="s">
        <v>1846</v>
      </c>
      <c r="H1319" s="8" t="s">
        <v>2580</v>
      </c>
      <c r="I1319" s="8" t="s">
        <v>2807</v>
      </c>
      <c r="J1319" s="8" t="s">
        <v>949</v>
      </c>
      <c r="K1319" s="8" t="s">
        <v>949</v>
      </c>
      <c r="L1319" s="8" t="s">
        <v>897</v>
      </c>
      <c r="M1319" s="8" t="s">
        <v>4599</v>
      </c>
      <c r="N1319" s="8" t="s">
        <v>4583</v>
      </c>
    </row>
    <row r="1320" spans="1:14" x14ac:dyDescent="0.3">
      <c r="A1320" s="6" t="s">
        <v>1788</v>
      </c>
      <c r="B1320" s="6" t="s">
        <v>496</v>
      </c>
      <c r="C1320" s="7">
        <v>0.66666666666666663</v>
      </c>
      <c r="D1320" s="6">
        <v>6</v>
      </c>
      <c r="E1320" s="6">
        <v>4</v>
      </c>
      <c r="F1320" s="6">
        <v>2</v>
      </c>
      <c r="G1320" s="6" t="s">
        <v>1846</v>
      </c>
      <c r="H1320" s="6" t="s">
        <v>2580</v>
      </c>
      <c r="I1320" s="6" t="s">
        <v>2807</v>
      </c>
      <c r="J1320" s="6" t="s">
        <v>949</v>
      </c>
      <c r="K1320" s="6" t="s">
        <v>949</v>
      </c>
      <c r="L1320" s="6" t="s">
        <v>897</v>
      </c>
      <c r="M1320" s="6" t="s">
        <v>4599</v>
      </c>
      <c r="N1320" s="6" t="s">
        <v>4583</v>
      </c>
    </row>
    <row r="1321" spans="1:14" x14ac:dyDescent="0.3">
      <c r="A1321" s="8" t="s">
        <v>960</v>
      </c>
      <c r="B1321" s="8" t="s">
        <v>1788</v>
      </c>
      <c r="C1321" s="9">
        <v>0.5901639344262295</v>
      </c>
      <c r="D1321" s="8">
        <v>61</v>
      </c>
      <c r="E1321" s="8">
        <v>36</v>
      </c>
      <c r="F1321" s="8">
        <v>25</v>
      </c>
      <c r="G1321" s="8" t="s">
        <v>1846</v>
      </c>
      <c r="H1321" s="8" t="s">
        <v>2580</v>
      </c>
      <c r="I1321" s="8" t="s">
        <v>2807</v>
      </c>
      <c r="J1321" s="8" t="s">
        <v>949</v>
      </c>
      <c r="K1321" s="8" t="s">
        <v>949</v>
      </c>
      <c r="L1321" s="8" t="s">
        <v>897</v>
      </c>
      <c r="M1321" s="8" t="s">
        <v>4599</v>
      </c>
      <c r="N1321" s="8" t="s">
        <v>4583</v>
      </c>
    </row>
    <row r="1322" spans="1:14" x14ac:dyDescent="0.3">
      <c r="A1322" s="6" t="s">
        <v>2029</v>
      </c>
      <c r="B1322" s="6" t="s">
        <v>1255</v>
      </c>
      <c r="C1322" s="7">
        <v>0.84210526315789469</v>
      </c>
      <c r="D1322" s="6">
        <v>19</v>
      </c>
      <c r="E1322" s="6">
        <v>16</v>
      </c>
      <c r="F1322" s="6">
        <v>3</v>
      </c>
      <c r="G1322" s="6" t="s">
        <v>1846</v>
      </c>
      <c r="H1322" s="6" t="s">
        <v>2583</v>
      </c>
      <c r="I1322" s="6" t="s">
        <v>2807</v>
      </c>
      <c r="J1322" s="6" t="s">
        <v>872</v>
      </c>
      <c r="K1322" s="6" t="s">
        <v>872</v>
      </c>
      <c r="L1322" s="6" t="s">
        <v>883</v>
      </c>
      <c r="M1322" s="6" t="s">
        <v>4600</v>
      </c>
      <c r="N1322" s="6" t="s">
        <v>4585</v>
      </c>
    </row>
    <row r="1323" spans="1:14" x14ac:dyDescent="0.3">
      <c r="A1323" s="8" t="s">
        <v>2029</v>
      </c>
      <c r="B1323" s="8" t="s">
        <v>31</v>
      </c>
      <c r="C1323" s="9">
        <v>0.54166666666666663</v>
      </c>
      <c r="D1323" s="8">
        <v>72</v>
      </c>
      <c r="E1323" s="8">
        <v>39</v>
      </c>
      <c r="F1323" s="8">
        <v>33</v>
      </c>
      <c r="G1323" s="8" t="s">
        <v>1846</v>
      </c>
      <c r="H1323" s="8" t="s">
        <v>2583</v>
      </c>
      <c r="I1323" s="8" t="s">
        <v>2807</v>
      </c>
      <c r="J1323" s="8" t="s">
        <v>872</v>
      </c>
      <c r="K1323" s="8" t="s">
        <v>872</v>
      </c>
      <c r="L1323" s="8" t="s">
        <v>883</v>
      </c>
      <c r="M1323" s="8" t="s">
        <v>4600</v>
      </c>
      <c r="N1323" s="8" t="s">
        <v>4585</v>
      </c>
    </row>
    <row r="1324" spans="1:14" x14ac:dyDescent="0.3">
      <c r="A1324" s="6" t="s">
        <v>31</v>
      </c>
      <c r="B1324" s="6" t="s">
        <v>858</v>
      </c>
      <c r="C1324" s="7">
        <v>0.63636363636363635</v>
      </c>
      <c r="D1324" s="6">
        <v>33</v>
      </c>
      <c r="E1324" s="6">
        <v>21</v>
      </c>
      <c r="F1324" s="6">
        <v>12</v>
      </c>
      <c r="G1324" s="6" t="s">
        <v>1846</v>
      </c>
      <c r="H1324" s="6" t="s">
        <v>2583</v>
      </c>
      <c r="I1324" s="6" t="s">
        <v>2807</v>
      </c>
      <c r="J1324" s="6" t="s">
        <v>872</v>
      </c>
      <c r="K1324" s="6" t="s">
        <v>872</v>
      </c>
      <c r="L1324" s="6" t="s">
        <v>883</v>
      </c>
      <c r="M1324" s="6" t="s">
        <v>4600</v>
      </c>
      <c r="N1324" s="6" t="s">
        <v>4585</v>
      </c>
    </row>
    <row r="1325" spans="1:14" x14ac:dyDescent="0.3">
      <c r="A1325" s="8" t="s">
        <v>31</v>
      </c>
      <c r="B1325" s="8" t="s">
        <v>986</v>
      </c>
      <c r="C1325" s="9">
        <v>1</v>
      </c>
      <c r="D1325" s="8">
        <v>40</v>
      </c>
      <c r="E1325" s="8">
        <v>40</v>
      </c>
      <c r="F1325" s="8">
        <v>0</v>
      </c>
      <c r="G1325" s="8" t="s">
        <v>1846</v>
      </c>
      <c r="H1325" s="8" t="s">
        <v>2583</v>
      </c>
      <c r="I1325" s="8" t="s">
        <v>2807</v>
      </c>
      <c r="J1325" s="8" t="s">
        <v>872</v>
      </c>
      <c r="K1325" s="8" t="s">
        <v>872</v>
      </c>
      <c r="L1325" s="8" t="s">
        <v>883</v>
      </c>
      <c r="M1325" s="8" t="s">
        <v>4600</v>
      </c>
      <c r="N1325" s="8" t="s">
        <v>4585</v>
      </c>
    </row>
    <row r="1326" spans="1:14" x14ac:dyDescent="0.3">
      <c r="A1326" s="6" t="s">
        <v>308</v>
      </c>
      <c r="B1326" s="6" t="s">
        <v>986</v>
      </c>
      <c r="C1326" s="7">
        <v>0.8571428571428571</v>
      </c>
      <c r="D1326" s="6">
        <v>7</v>
      </c>
      <c r="E1326" s="6">
        <v>6</v>
      </c>
      <c r="F1326" s="6">
        <v>1</v>
      </c>
      <c r="G1326" s="6" t="s">
        <v>1846</v>
      </c>
      <c r="H1326" s="6" t="s">
        <v>2583</v>
      </c>
      <c r="I1326" s="6" t="s">
        <v>2807</v>
      </c>
      <c r="J1326" s="6" t="s">
        <v>872</v>
      </c>
      <c r="K1326" s="6" t="s">
        <v>872</v>
      </c>
      <c r="L1326" s="6" t="s">
        <v>883</v>
      </c>
      <c r="M1326" s="6" t="s">
        <v>4600</v>
      </c>
      <c r="N1326" s="6" t="s">
        <v>4585</v>
      </c>
    </row>
    <row r="1327" spans="1:14" x14ac:dyDescent="0.3">
      <c r="A1327" s="8" t="s">
        <v>986</v>
      </c>
      <c r="B1327" s="8" t="s">
        <v>51</v>
      </c>
      <c r="C1327" s="9">
        <v>0.92307692307692313</v>
      </c>
      <c r="D1327" s="8">
        <v>13</v>
      </c>
      <c r="E1327" s="8">
        <v>12</v>
      </c>
      <c r="F1327" s="8">
        <v>1</v>
      </c>
      <c r="G1327" s="8" t="s">
        <v>1846</v>
      </c>
      <c r="H1327" s="8" t="s">
        <v>2583</v>
      </c>
      <c r="I1327" s="8" t="s">
        <v>2807</v>
      </c>
      <c r="J1327" s="8" t="s">
        <v>872</v>
      </c>
      <c r="K1327" s="8" t="s">
        <v>872</v>
      </c>
      <c r="L1327" s="8" t="s">
        <v>883</v>
      </c>
      <c r="M1327" s="8" t="s">
        <v>4600</v>
      </c>
      <c r="N1327" s="8" t="s">
        <v>4585</v>
      </c>
    </row>
    <row r="1328" spans="1:14" x14ac:dyDescent="0.3">
      <c r="A1328" s="6" t="s">
        <v>852</v>
      </c>
      <c r="B1328" s="6" t="s">
        <v>1939</v>
      </c>
      <c r="C1328" s="7">
        <v>0.86956521739130432</v>
      </c>
      <c r="D1328" s="6">
        <v>46</v>
      </c>
      <c r="E1328" s="6">
        <v>40</v>
      </c>
      <c r="F1328" s="6">
        <v>6</v>
      </c>
      <c r="G1328" s="6" t="s">
        <v>1846</v>
      </c>
      <c r="H1328" s="6" t="s">
        <v>2587</v>
      </c>
      <c r="I1328" s="6" t="s">
        <v>2829</v>
      </c>
      <c r="J1328" s="6" t="s">
        <v>850</v>
      </c>
      <c r="K1328" s="6" t="s">
        <v>850</v>
      </c>
      <c r="L1328" s="6" t="s">
        <v>909</v>
      </c>
      <c r="M1328" s="6" t="s">
        <v>4602</v>
      </c>
      <c r="N1328" s="6" t="s">
        <v>4583</v>
      </c>
    </row>
    <row r="1329" spans="1:14" x14ac:dyDescent="0.3">
      <c r="A1329" s="8" t="s">
        <v>166</v>
      </c>
      <c r="B1329" s="8" t="s">
        <v>852</v>
      </c>
      <c r="C1329" s="9">
        <v>0.6</v>
      </c>
      <c r="D1329" s="8">
        <v>45</v>
      </c>
      <c r="E1329" s="8">
        <v>27</v>
      </c>
      <c r="F1329" s="8">
        <v>18</v>
      </c>
      <c r="G1329" s="8" t="s">
        <v>1846</v>
      </c>
      <c r="H1329" s="8" t="s">
        <v>2587</v>
      </c>
      <c r="I1329" s="8" t="s">
        <v>2829</v>
      </c>
      <c r="J1329" s="8" t="s">
        <v>850</v>
      </c>
      <c r="K1329" s="8" t="s">
        <v>850</v>
      </c>
      <c r="L1329" s="8" t="s">
        <v>909</v>
      </c>
      <c r="M1329" s="8" t="s">
        <v>4602</v>
      </c>
      <c r="N1329" s="8" t="s">
        <v>4583</v>
      </c>
    </row>
    <row r="1330" spans="1:14" x14ac:dyDescent="0.3">
      <c r="A1330" s="6" t="s">
        <v>166</v>
      </c>
      <c r="B1330" s="6" t="s">
        <v>83</v>
      </c>
      <c r="C1330" s="7">
        <v>1</v>
      </c>
      <c r="D1330" s="6">
        <v>46</v>
      </c>
      <c r="E1330" s="6">
        <v>46</v>
      </c>
      <c r="F1330" s="6">
        <v>0</v>
      </c>
      <c r="G1330" s="6" t="s">
        <v>1846</v>
      </c>
      <c r="H1330" s="6" t="s">
        <v>2587</v>
      </c>
      <c r="I1330" s="6" t="s">
        <v>2829</v>
      </c>
      <c r="J1330" s="6" t="s">
        <v>850</v>
      </c>
      <c r="K1330" s="6" t="s">
        <v>850</v>
      </c>
      <c r="L1330" s="6" t="s">
        <v>909</v>
      </c>
      <c r="M1330" s="6" t="s">
        <v>4602</v>
      </c>
      <c r="N1330" s="6" t="s">
        <v>4583</v>
      </c>
    </row>
    <row r="1331" spans="1:14" x14ac:dyDescent="0.3">
      <c r="A1331" s="8" t="s">
        <v>83</v>
      </c>
      <c r="B1331" s="8" t="s">
        <v>246</v>
      </c>
      <c r="C1331" s="9">
        <v>0.94736842105263153</v>
      </c>
      <c r="D1331" s="8">
        <v>38</v>
      </c>
      <c r="E1331" s="8">
        <v>36</v>
      </c>
      <c r="F1331" s="8">
        <v>2</v>
      </c>
      <c r="G1331" s="8" t="s">
        <v>1846</v>
      </c>
      <c r="H1331" s="8" t="s">
        <v>2587</v>
      </c>
      <c r="I1331" s="8" t="s">
        <v>2829</v>
      </c>
      <c r="J1331" s="8" t="s">
        <v>850</v>
      </c>
      <c r="K1331" s="8" t="s">
        <v>850</v>
      </c>
      <c r="L1331" s="8" t="s">
        <v>909</v>
      </c>
      <c r="M1331" s="8" t="s">
        <v>4602</v>
      </c>
      <c r="N1331" s="8" t="s">
        <v>4583</v>
      </c>
    </row>
    <row r="1332" spans="1:14" x14ac:dyDescent="0.3">
      <c r="A1332" s="6" t="s">
        <v>246</v>
      </c>
      <c r="B1332" s="6" t="s">
        <v>240</v>
      </c>
      <c r="C1332" s="7">
        <v>0.56666666666666665</v>
      </c>
      <c r="D1332" s="6">
        <v>30</v>
      </c>
      <c r="E1332" s="6">
        <v>17</v>
      </c>
      <c r="F1332" s="6">
        <v>13</v>
      </c>
      <c r="G1332" s="6" t="s">
        <v>1846</v>
      </c>
      <c r="H1332" s="6" t="s">
        <v>2587</v>
      </c>
      <c r="I1332" s="6" t="s">
        <v>2829</v>
      </c>
      <c r="J1332" s="6" t="s">
        <v>850</v>
      </c>
      <c r="K1332" s="6" t="s">
        <v>850</v>
      </c>
      <c r="L1332" s="6" t="s">
        <v>909</v>
      </c>
      <c r="M1332" s="6" t="s">
        <v>4602</v>
      </c>
      <c r="N1332" s="6" t="s">
        <v>4583</v>
      </c>
    </row>
    <row r="1333" spans="1:14" x14ac:dyDescent="0.3">
      <c r="A1333" s="8" t="s">
        <v>95</v>
      </c>
      <c r="B1333" s="8" t="s">
        <v>1509</v>
      </c>
      <c r="C1333" s="9">
        <v>0.58139534883720934</v>
      </c>
      <c r="D1333" s="8">
        <v>43</v>
      </c>
      <c r="E1333" s="8">
        <v>25</v>
      </c>
      <c r="F1333" s="8">
        <v>18</v>
      </c>
      <c r="G1333" s="8" t="s">
        <v>1846</v>
      </c>
      <c r="H1333" s="8" t="s">
        <v>2591</v>
      </c>
      <c r="I1333" s="8" t="s">
        <v>2829</v>
      </c>
      <c r="J1333" s="8" t="s">
        <v>883</v>
      </c>
      <c r="K1333" s="8" t="s">
        <v>883</v>
      </c>
      <c r="L1333" s="8" t="s">
        <v>897</v>
      </c>
      <c r="M1333" s="8" t="s">
        <v>4603</v>
      </c>
      <c r="N1333" s="8" t="s">
        <v>4583</v>
      </c>
    </row>
    <row r="1334" spans="1:14" x14ac:dyDescent="0.3">
      <c r="A1334" s="6" t="s">
        <v>95</v>
      </c>
      <c r="B1334" s="6" t="s">
        <v>1576</v>
      </c>
      <c r="C1334" s="7">
        <v>0.9</v>
      </c>
      <c r="D1334" s="6">
        <v>10</v>
      </c>
      <c r="E1334" s="6">
        <v>9</v>
      </c>
      <c r="F1334" s="6">
        <v>1</v>
      </c>
      <c r="G1334" s="6" t="s">
        <v>1846</v>
      </c>
      <c r="H1334" s="6" t="s">
        <v>2591</v>
      </c>
      <c r="I1334" s="6" t="s">
        <v>2829</v>
      </c>
      <c r="J1334" s="6" t="s">
        <v>883</v>
      </c>
      <c r="K1334" s="6" t="s">
        <v>883</v>
      </c>
      <c r="L1334" s="6" t="s">
        <v>897</v>
      </c>
      <c r="M1334" s="6" t="s">
        <v>4603</v>
      </c>
      <c r="N1334" s="6" t="s">
        <v>4583</v>
      </c>
    </row>
    <row r="1335" spans="1:14" x14ac:dyDescent="0.3">
      <c r="A1335" s="8" t="s">
        <v>95</v>
      </c>
      <c r="B1335" s="8" t="s">
        <v>1890</v>
      </c>
      <c r="C1335" s="9">
        <v>0.75</v>
      </c>
      <c r="D1335" s="8">
        <v>20</v>
      </c>
      <c r="E1335" s="8">
        <v>15</v>
      </c>
      <c r="F1335" s="8">
        <v>5</v>
      </c>
      <c r="G1335" s="8" t="s">
        <v>1846</v>
      </c>
      <c r="H1335" s="8" t="s">
        <v>2591</v>
      </c>
      <c r="I1335" s="8" t="s">
        <v>2829</v>
      </c>
      <c r="J1335" s="8" t="s">
        <v>883</v>
      </c>
      <c r="K1335" s="8" t="s">
        <v>883</v>
      </c>
      <c r="L1335" s="8" t="s">
        <v>897</v>
      </c>
      <c r="M1335" s="8" t="s">
        <v>4603</v>
      </c>
      <c r="N1335" s="8" t="s">
        <v>4583</v>
      </c>
    </row>
    <row r="1336" spans="1:14" x14ac:dyDescent="0.3">
      <c r="A1336" s="6" t="s">
        <v>95</v>
      </c>
      <c r="B1336" s="6" t="s">
        <v>1892</v>
      </c>
      <c r="C1336" s="7">
        <v>0.66176470588235292</v>
      </c>
      <c r="D1336" s="6">
        <v>68</v>
      </c>
      <c r="E1336" s="6">
        <v>45</v>
      </c>
      <c r="F1336" s="6">
        <v>23</v>
      </c>
      <c r="G1336" s="6" t="s">
        <v>1846</v>
      </c>
      <c r="H1336" s="6" t="s">
        <v>2591</v>
      </c>
      <c r="I1336" s="6" t="s">
        <v>2829</v>
      </c>
      <c r="J1336" s="6" t="s">
        <v>883</v>
      </c>
      <c r="K1336" s="6" t="s">
        <v>883</v>
      </c>
      <c r="L1336" s="6" t="s">
        <v>897</v>
      </c>
      <c r="M1336" s="6" t="s">
        <v>4603</v>
      </c>
      <c r="N1336" s="6" t="s">
        <v>4583</v>
      </c>
    </row>
    <row r="1337" spans="1:14" x14ac:dyDescent="0.3">
      <c r="A1337" s="8" t="s">
        <v>1892</v>
      </c>
      <c r="B1337" s="8" t="s">
        <v>1887</v>
      </c>
      <c r="C1337" s="9">
        <v>0.67741935483870963</v>
      </c>
      <c r="D1337" s="8">
        <v>62</v>
      </c>
      <c r="E1337" s="8">
        <v>42</v>
      </c>
      <c r="F1337" s="8">
        <v>20</v>
      </c>
      <c r="G1337" s="8" t="s">
        <v>1846</v>
      </c>
      <c r="H1337" s="8" t="s">
        <v>2591</v>
      </c>
      <c r="I1337" s="8" t="s">
        <v>2829</v>
      </c>
      <c r="J1337" s="8" t="s">
        <v>883</v>
      </c>
      <c r="K1337" s="8" t="s">
        <v>883</v>
      </c>
      <c r="L1337" s="8" t="s">
        <v>897</v>
      </c>
      <c r="M1337" s="8" t="s">
        <v>4603</v>
      </c>
      <c r="N1337" s="8" t="s">
        <v>4583</v>
      </c>
    </row>
    <row r="1338" spans="1:14" x14ac:dyDescent="0.3">
      <c r="A1338" s="6" t="s">
        <v>270</v>
      </c>
      <c r="B1338" s="6" t="s">
        <v>99</v>
      </c>
      <c r="C1338" s="7">
        <v>1</v>
      </c>
      <c r="D1338" s="6">
        <v>3</v>
      </c>
      <c r="E1338" s="6">
        <v>3</v>
      </c>
      <c r="F1338" s="6">
        <v>0</v>
      </c>
      <c r="G1338" s="6" t="s">
        <v>1846</v>
      </c>
      <c r="H1338" s="6" t="s">
        <v>2595</v>
      </c>
      <c r="I1338" s="6" t="s">
        <v>2829</v>
      </c>
      <c r="J1338" s="6" t="s">
        <v>949</v>
      </c>
      <c r="K1338" s="6" t="s">
        <v>949</v>
      </c>
      <c r="L1338" s="6" t="s">
        <v>872</v>
      </c>
      <c r="M1338" s="6" t="s">
        <v>4598</v>
      </c>
      <c r="N1338" s="6" t="s">
        <v>4583</v>
      </c>
    </row>
    <row r="1339" spans="1:14" x14ac:dyDescent="0.3">
      <c r="A1339" s="8" t="s">
        <v>270</v>
      </c>
      <c r="B1339" s="8" t="s">
        <v>1674</v>
      </c>
      <c r="C1339" s="9">
        <v>0.65909090909090906</v>
      </c>
      <c r="D1339" s="8">
        <v>44</v>
      </c>
      <c r="E1339" s="8">
        <v>29</v>
      </c>
      <c r="F1339" s="8">
        <v>15</v>
      </c>
      <c r="G1339" s="8" t="s">
        <v>1846</v>
      </c>
      <c r="H1339" s="8" t="s">
        <v>2595</v>
      </c>
      <c r="I1339" s="8" t="s">
        <v>2829</v>
      </c>
      <c r="J1339" s="8" t="s">
        <v>949</v>
      </c>
      <c r="K1339" s="8" t="s">
        <v>949</v>
      </c>
      <c r="L1339" s="8" t="s">
        <v>872</v>
      </c>
      <c r="M1339" s="8" t="s">
        <v>4598</v>
      </c>
      <c r="N1339" s="8" t="s">
        <v>4583</v>
      </c>
    </row>
    <row r="1340" spans="1:14" x14ac:dyDescent="0.3">
      <c r="A1340" s="6" t="s">
        <v>270</v>
      </c>
      <c r="B1340" s="6" t="s">
        <v>1788</v>
      </c>
      <c r="C1340" s="7">
        <v>0.67647058823529416</v>
      </c>
      <c r="D1340" s="6">
        <v>34</v>
      </c>
      <c r="E1340" s="6">
        <v>23</v>
      </c>
      <c r="F1340" s="6">
        <v>11</v>
      </c>
      <c r="G1340" s="6" t="s">
        <v>1846</v>
      </c>
      <c r="H1340" s="6" t="s">
        <v>2595</v>
      </c>
      <c r="I1340" s="6" t="s">
        <v>2829</v>
      </c>
      <c r="J1340" s="6" t="s">
        <v>949</v>
      </c>
      <c r="K1340" s="6" t="s">
        <v>949</v>
      </c>
      <c r="L1340" s="6" t="s">
        <v>872</v>
      </c>
      <c r="M1340" s="6" t="s">
        <v>4598</v>
      </c>
      <c r="N1340" s="6" t="s">
        <v>4583</v>
      </c>
    </row>
    <row r="1341" spans="1:14" x14ac:dyDescent="0.3">
      <c r="A1341" s="8" t="s">
        <v>270</v>
      </c>
      <c r="B1341" s="8" t="s">
        <v>2058</v>
      </c>
      <c r="C1341" s="9">
        <v>0.54054054054054057</v>
      </c>
      <c r="D1341" s="8">
        <v>37</v>
      </c>
      <c r="E1341" s="8">
        <v>20</v>
      </c>
      <c r="F1341" s="8">
        <v>17</v>
      </c>
      <c r="G1341" s="8" t="s">
        <v>1846</v>
      </c>
      <c r="H1341" s="8" t="s">
        <v>2595</v>
      </c>
      <c r="I1341" s="8" t="s">
        <v>2829</v>
      </c>
      <c r="J1341" s="8" t="s">
        <v>949</v>
      </c>
      <c r="K1341" s="8" t="s">
        <v>949</v>
      </c>
      <c r="L1341" s="8" t="s">
        <v>872</v>
      </c>
      <c r="M1341" s="8" t="s">
        <v>4598</v>
      </c>
      <c r="N1341" s="8" t="s">
        <v>4583</v>
      </c>
    </row>
    <row r="1342" spans="1:14" x14ac:dyDescent="0.3">
      <c r="A1342" s="6" t="s">
        <v>2058</v>
      </c>
      <c r="B1342" s="6" t="s">
        <v>960</v>
      </c>
      <c r="C1342" s="7">
        <v>0.83333333333333337</v>
      </c>
      <c r="D1342" s="6">
        <v>42</v>
      </c>
      <c r="E1342" s="6">
        <v>35</v>
      </c>
      <c r="F1342" s="6">
        <v>7</v>
      </c>
      <c r="G1342" s="6" t="s">
        <v>1846</v>
      </c>
      <c r="H1342" s="6" t="s">
        <v>2595</v>
      </c>
      <c r="I1342" s="6" t="s">
        <v>2829</v>
      </c>
      <c r="J1342" s="6" t="s">
        <v>949</v>
      </c>
      <c r="K1342" s="6" t="s">
        <v>949</v>
      </c>
      <c r="L1342" s="6" t="s">
        <v>872</v>
      </c>
      <c r="M1342" s="6" t="s">
        <v>4598</v>
      </c>
      <c r="N1342" s="6" t="s">
        <v>4583</v>
      </c>
    </row>
    <row r="1343" spans="1:14" x14ac:dyDescent="0.3">
      <c r="A1343" s="8" t="s">
        <v>960</v>
      </c>
      <c r="B1343" s="8" t="s">
        <v>496</v>
      </c>
      <c r="C1343" s="9">
        <v>0.90476190476190477</v>
      </c>
      <c r="D1343" s="8">
        <v>21</v>
      </c>
      <c r="E1343" s="8">
        <v>19</v>
      </c>
      <c r="F1343" s="8">
        <v>2</v>
      </c>
      <c r="G1343" s="8" t="s">
        <v>1846</v>
      </c>
      <c r="H1343" s="8" t="s">
        <v>2595</v>
      </c>
      <c r="I1343" s="8" t="s">
        <v>2829</v>
      </c>
      <c r="J1343" s="8" t="s">
        <v>949</v>
      </c>
      <c r="K1343" s="8" t="s">
        <v>949</v>
      </c>
      <c r="L1343" s="8" t="s">
        <v>872</v>
      </c>
      <c r="M1343" s="8" t="s">
        <v>4598</v>
      </c>
      <c r="N1343" s="8" t="s">
        <v>4583</v>
      </c>
    </row>
    <row r="1344" spans="1:14" x14ac:dyDescent="0.3">
      <c r="A1344" s="6" t="s">
        <v>425</v>
      </c>
      <c r="B1344" s="6" t="s">
        <v>895</v>
      </c>
      <c r="C1344" s="7">
        <v>0.57894736842105265</v>
      </c>
      <c r="D1344" s="6">
        <v>19</v>
      </c>
      <c r="E1344" s="6">
        <v>11</v>
      </c>
      <c r="F1344" s="6">
        <v>8</v>
      </c>
      <c r="G1344" s="6" t="s">
        <v>1846</v>
      </c>
      <c r="H1344" s="6" t="s">
        <v>2599</v>
      </c>
      <c r="I1344" s="6" t="s">
        <v>2829</v>
      </c>
      <c r="J1344" s="6" t="s">
        <v>897</v>
      </c>
      <c r="K1344" s="6" t="s">
        <v>897</v>
      </c>
      <c r="L1344" s="6" t="s">
        <v>850</v>
      </c>
      <c r="M1344" s="6" t="s">
        <v>4602</v>
      </c>
      <c r="N1344" s="6" t="s">
        <v>4583</v>
      </c>
    </row>
    <row r="1345" spans="1:14" x14ac:dyDescent="0.3">
      <c r="A1345" s="8" t="s">
        <v>425</v>
      </c>
      <c r="B1345" s="8" t="s">
        <v>1600</v>
      </c>
      <c r="C1345" s="9">
        <v>0.54545454545454541</v>
      </c>
      <c r="D1345" s="8">
        <v>11</v>
      </c>
      <c r="E1345" s="8">
        <v>6</v>
      </c>
      <c r="F1345" s="8">
        <v>5</v>
      </c>
      <c r="G1345" s="8" t="s">
        <v>1846</v>
      </c>
      <c r="H1345" s="8" t="s">
        <v>2599</v>
      </c>
      <c r="I1345" s="8" t="s">
        <v>2829</v>
      </c>
      <c r="J1345" s="8" t="s">
        <v>897</v>
      </c>
      <c r="K1345" s="8" t="s">
        <v>897</v>
      </c>
      <c r="L1345" s="8" t="s">
        <v>850</v>
      </c>
      <c r="M1345" s="8" t="s">
        <v>4602</v>
      </c>
      <c r="N1345" s="8" t="s">
        <v>4583</v>
      </c>
    </row>
    <row r="1346" spans="1:14" x14ac:dyDescent="0.3">
      <c r="A1346" s="6" t="s">
        <v>1947</v>
      </c>
      <c r="B1346" s="6" t="s">
        <v>1600</v>
      </c>
      <c r="C1346" s="7">
        <v>0.63636363636363635</v>
      </c>
      <c r="D1346" s="6">
        <v>11</v>
      </c>
      <c r="E1346" s="6">
        <v>7</v>
      </c>
      <c r="F1346" s="6">
        <v>4</v>
      </c>
      <c r="G1346" s="6" t="s">
        <v>1846</v>
      </c>
      <c r="H1346" s="6" t="s">
        <v>2599</v>
      </c>
      <c r="I1346" s="6" t="s">
        <v>2829</v>
      </c>
      <c r="J1346" s="6" t="s">
        <v>897</v>
      </c>
      <c r="K1346" s="6" t="s">
        <v>897</v>
      </c>
      <c r="L1346" s="6" t="s">
        <v>850</v>
      </c>
      <c r="M1346" s="6" t="s">
        <v>4602</v>
      </c>
      <c r="N1346" s="6" t="s">
        <v>4583</v>
      </c>
    </row>
    <row r="1347" spans="1:14" x14ac:dyDescent="0.3">
      <c r="A1347" s="8" t="s">
        <v>4610</v>
      </c>
      <c r="B1347" s="8" t="s">
        <v>1600</v>
      </c>
      <c r="C1347" s="9">
        <v>0.625</v>
      </c>
      <c r="D1347" s="8">
        <v>64</v>
      </c>
      <c r="E1347" s="8">
        <v>40</v>
      </c>
      <c r="F1347" s="8">
        <v>24</v>
      </c>
      <c r="G1347" s="8" t="s">
        <v>1846</v>
      </c>
      <c r="H1347" s="8" t="s">
        <v>2599</v>
      </c>
      <c r="I1347" s="8" t="s">
        <v>2829</v>
      </c>
      <c r="J1347" s="8" t="s">
        <v>897</v>
      </c>
      <c r="K1347" s="8" t="s">
        <v>897</v>
      </c>
      <c r="L1347" s="8" t="s">
        <v>850</v>
      </c>
      <c r="M1347" s="8" t="s">
        <v>4602</v>
      </c>
      <c r="N1347" s="8" t="s">
        <v>4583</v>
      </c>
    </row>
    <row r="1348" spans="1:14" x14ac:dyDescent="0.3">
      <c r="A1348" s="6" t="s">
        <v>4610</v>
      </c>
      <c r="B1348" s="6" t="s">
        <v>55</v>
      </c>
      <c r="C1348" s="7">
        <v>1</v>
      </c>
      <c r="D1348" s="6">
        <v>43</v>
      </c>
      <c r="E1348" s="6">
        <v>43</v>
      </c>
      <c r="F1348" s="6">
        <v>0</v>
      </c>
      <c r="G1348" s="6" t="s">
        <v>1846</v>
      </c>
      <c r="H1348" s="6" t="s">
        <v>2599</v>
      </c>
      <c r="I1348" s="6" t="s">
        <v>2829</v>
      </c>
      <c r="J1348" s="6" t="s">
        <v>897</v>
      </c>
      <c r="K1348" s="6" t="s">
        <v>897</v>
      </c>
      <c r="L1348" s="6" t="s">
        <v>850</v>
      </c>
      <c r="M1348" s="6" t="s">
        <v>4602</v>
      </c>
      <c r="N1348" s="6" t="s">
        <v>4583</v>
      </c>
    </row>
    <row r="1349" spans="1:14" x14ac:dyDescent="0.3">
      <c r="A1349" s="8" t="s">
        <v>55</v>
      </c>
      <c r="B1349" s="8" t="s">
        <v>233</v>
      </c>
      <c r="C1349" s="9">
        <v>0.7142857142857143</v>
      </c>
      <c r="D1349" s="8">
        <v>7</v>
      </c>
      <c r="E1349" s="8">
        <v>5</v>
      </c>
      <c r="F1349" s="8">
        <v>2</v>
      </c>
      <c r="G1349" s="8" t="s">
        <v>1846</v>
      </c>
      <c r="H1349" s="8" t="s">
        <v>2599</v>
      </c>
      <c r="I1349" s="8" t="s">
        <v>2829</v>
      </c>
      <c r="J1349" s="8" t="s">
        <v>897</v>
      </c>
      <c r="K1349" s="8" t="s">
        <v>897</v>
      </c>
      <c r="L1349" s="8" t="s">
        <v>850</v>
      </c>
      <c r="M1349" s="8" t="s">
        <v>4602</v>
      </c>
      <c r="N1349" s="8" t="s">
        <v>4583</v>
      </c>
    </row>
    <row r="1350" spans="1:14" x14ac:dyDescent="0.3">
      <c r="A1350" s="6" t="s">
        <v>55</v>
      </c>
      <c r="B1350" s="6" t="s">
        <v>71</v>
      </c>
      <c r="C1350" s="7">
        <v>0.66666666666666663</v>
      </c>
      <c r="D1350" s="6">
        <v>3</v>
      </c>
      <c r="E1350" s="6">
        <v>2</v>
      </c>
      <c r="F1350" s="6">
        <v>1</v>
      </c>
      <c r="G1350" s="6" t="s">
        <v>1846</v>
      </c>
      <c r="H1350" s="6" t="s">
        <v>2599</v>
      </c>
      <c r="I1350" s="6" t="s">
        <v>2829</v>
      </c>
      <c r="J1350" s="6" t="s">
        <v>897</v>
      </c>
      <c r="K1350" s="6" t="s">
        <v>897</v>
      </c>
      <c r="L1350" s="6" t="s">
        <v>850</v>
      </c>
      <c r="M1350" s="6" t="s">
        <v>4602</v>
      </c>
      <c r="N1350" s="6" t="s">
        <v>4583</v>
      </c>
    </row>
    <row r="1351" spans="1:14" x14ac:dyDescent="0.3">
      <c r="A1351" s="8" t="s">
        <v>536</v>
      </c>
      <c r="B1351" s="8" t="s">
        <v>55</v>
      </c>
      <c r="C1351" s="9">
        <v>0.625</v>
      </c>
      <c r="D1351" s="8">
        <v>24</v>
      </c>
      <c r="E1351" s="8">
        <v>15</v>
      </c>
      <c r="F1351" s="8">
        <v>9</v>
      </c>
      <c r="G1351" s="8" t="s">
        <v>1846</v>
      </c>
      <c r="H1351" s="8" t="s">
        <v>2599</v>
      </c>
      <c r="I1351" s="8" t="s">
        <v>2829</v>
      </c>
      <c r="J1351" s="8" t="s">
        <v>897</v>
      </c>
      <c r="K1351" s="8" t="s">
        <v>897</v>
      </c>
      <c r="L1351" s="8" t="s">
        <v>850</v>
      </c>
      <c r="M1351" s="8" t="s">
        <v>4602</v>
      </c>
      <c r="N1351" s="8" t="s">
        <v>4583</v>
      </c>
    </row>
    <row r="1352" spans="1:14" x14ac:dyDescent="0.3">
      <c r="A1352" s="6" t="s">
        <v>1509</v>
      </c>
      <c r="B1352" s="6" t="s">
        <v>95</v>
      </c>
      <c r="C1352" s="7">
        <v>0.68421052631578949</v>
      </c>
      <c r="D1352" s="6">
        <v>19</v>
      </c>
      <c r="E1352" s="6">
        <v>13</v>
      </c>
      <c r="F1352" s="6">
        <v>6</v>
      </c>
      <c r="G1352" s="6" t="s">
        <v>1846</v>
      </c>
      <c r="H1352" s="6" t="s">
        <v>2603</v>
      </c>
      <c r="I1352" s="6" t="s">
        <v>2829</v>
      </c>
      <c r="J1352" s="6" t="s">
        <v>883</v>
      </c>
      <c r="K1352" s="6" t="s">
        <v>883</v>
      </c>
      <c r="L1352" s="6" t="s">
        <v>949</v>
      </c>
      <c r="M1352" s="6" t="s">
        <v>4598</v>
      </c>
      <c r="N1352" s="6" t="s">
        <v>4583</v>
      </c>
    </row>
    <row r="1353" spans="1:14" x14ac:dyDescent="0.3">
      <c r="A1353" s="8" t="s">
        <v>1509</v>
      </c>
      <c r="B1353" s="8" t="s">
        <v>1890</v>
      </c>
      <c r="C1353" s="9">
        <v>0.66666666666666663</v>
      </c>
      <c r="D1353" s="8">
        <v>21</v>
      </c>
      <c r="E1353" s="8">
        <v>14</v>
      </c>
      <c r="F1353" s="8">
        <v>7</v>
      </c>
      <c r="G1353" s="8" t="s">
        <v>1846</v>
      </c>
      <c r="H1353" s="8" t="s">
        <v>2603</v>
      </c>
      <c r="I1353" s="8" t="s">
        <v>2829</v>
      </c>
      <c r="J1353" s="8" t="s">
        <v>883</v>
      </c>
      <c r="K1353" s="8" t="s">
        <v>883</v>
      </c>
      <c r="L1353" s="8" t="s">
        <v>949</v>
      </c>
      <c r="M1353" s="8" t="s">
        <v>4598</v>
      </c>
      <c r="N1353" s="8" t="s">
        <v>4583</v>
      </c>
    </row>
    <row r="1354" spans="1:14" x14ac:dyDescent="0.3">
      <c r="A1354" s="6" t="s">
        <v>1576</v>
      </c>
      <c r="B1354" s="6" t="s">
        <v>1509</v>
      </c>
      <c r="C1354" s="7">
        <v>0.50909090909090904</v>
      </c>
      <c r="D1354" s="6">
        <v>55</v>
      </c>
      <c r="E1354" s="6">
        <v>28</v>
      </c>
      <c r="F1354" s="6">
        <v>27</v>
      </c>
      <c r="G1354" s="6" t="s">
        <v>1846</v>
      </c>
      <c r="H1354" s="6" t="s">
        <v>2603</v>
      </c>
      <c r="I1354" s="6" t="s">
        <v>2829</v>
      </c>
      <c r="J1354" s="6" t="s">
        <v>883</v>
      </c>
      <c r="K1354" s="6" t="s">
        <v>883</v>
      </c>
      <c r="L1354" s="6" t="s">
        <v>949</v>
      </c>
      <c r="M1354" s="6" t="s">
        <v>4598</v>
      </c>
      <c r="N1354" s="6" t="s">
        <v>4583</v>
      </c>
    </row>
    <row r="1355" spans="1:14" x14ac:dyDescent="0.3">
      <c r="A1355" s="8" t="s">
        <v>1509</v>
      </c>
      <c r="B1355" s="8" t="s">
        <v>1892</v>
      </c>
      <c r="C1355" s="9">
        <v>0.66666666666666663</v>
      </c>
      <c r="D1355" s="8">
        <v>24</v>
      </c>
      <c r="E1355" s="8">
        <v>16</v>
      </c>
      <c r="F1355" s="8">
        <v>8</v>
      </c>
      <c r="G1355" s="8" t="s">
        <v>1846</v>
      </c>
      <c r="H1355" s="8" t="s">
        <v>2603</v>
      </c>
      <c r="I1355" s="8" t="s">
        <v>2829</v>
      </c>
      <c r="J1355" s="8" t="s">
        <v>883</v>
      </c>
      <c r="K1355" s="8" t="s">
        <v>883</v>
      </c>
      <c r="L1355" s="8" t="s">
        <v>949</v>
      </c>
      <c r="M1355" s="8" t="s">
        <v>4598</v>
      </c>
      <c r="N1355" s="8" t="s">
        <v>4583</v>
      </c>
    </row>
    <row r="1356" spans="1:14" x14ac:dyDescent="0.3">
      <c r="A1356" s="6" t="s">
        <v>691</v>
      </c>
      <c r="B1356" s="6" t="s">
        <v>1892</v>
      </c>
      <c r="C1356" s="7">
        <v>0.5357142857142857</v>
      </c>
      <c r="D1356" s="6">
        <v>56</v>
      </c>
      <c r="E1356" s="6">
        <v>30</v>
      </c>
      <c r="F1356" s="6">
        <v>26</v>
      </c>
      <c r="G1356" s="6" t="s">
        <v>1846</v>
      </c>
      <c r="H1356" s="6" t="s">
        <v>2603</v>
      </c>
      <c r="I1356" s="6" t="s">
        <v>2829</v>
      </c>
      <c r="J1356" s="6" t="s">
        <v>883</v>
      </c>
      <c r="K1356" s="6" t="s">
        <v>883</v>
      </c>
      <c r="L1356" s="6" t="s">
        <v>949</v>
      </c>
      <c r="M1356" s="6" t="s">
        <v>4598</v>
      </c>
      <c r="N1356" s="6" t="s">
        <v>4583</v>
      </c>
    </row>
    <row r="1357" spans="1:14" x14ac:dyDescent="0.3">
      <c r="A1357" s="8" t="s">
        <v>1939</v>
      </c>
      <c r="B1357" s="8" t="s">
        <v>166</v>
      </c>
      <c r="C1357" s="9">
        <v>0.8</v>
      </c>
      <c r="D1357" s="8">
        <v>5</v>
      </c>
      <c r="E1357" s="8">
        <v>4</v>
      </c>
      <c r="F1357" s="8">
        <v>1</v>
      </c>
      <c r="G1357" s="8" t="s">
        <v>1846</v>
      </c>
      <c r="H1357" s="8" t="s">
        <v>2607</v>
      </c>
      <c r="I1357" s="8" t="s">
        <v>2829</v>
      </c>
      <c r="J1357" s="8" t="s">
        <v>850</v>
      </c>
      <c r="K1357" s="8" t="s">
        <v>850</v>
      </c>
      <c r="L1357" s="8" t="s">
        <v>872</v>
      </c>
      <c r="M1357" s="8" t="s">
        <v>4600</v>
      </c>
      <c r="N1357" s="8" t="s">
        <v>4583</v>
      </c>
    </row>
    <row r="1358" spans="1:14" x14ac:dyDescent="0.3">
      <c r="A1358" s="6" t="s">
        <v>166</v>
      </c>
      <c r="B1358" s="6" t="s">
        <v>880</v>
      </c>
      <c r="C1358" s="7">
        <v>0.83333333333333337</v>
      </c>
      <c r="D1358" s="6">
        <v>12</v>
      </c>
      <c r="E1358" s="6">
        <v>10</v>
      </c>
      <c r="F1358" s="6">
        <v>2</v>
      </c>
      <c r="G1358" s="6" t="s">
        <v>1846</v>
      </c>
      <c r="H1358" s="6" t="s">
        <v>2607</v>
      </c>
      <c r="I1358" s="6" t="s">
        <v>2829</v>
      </c>
      <c r="J1358" s="6" t="s">
        <v>850</v>
      </c>
      <c r="K1358" s="6" t="s">
        <v>850</v>
      </c>
      <c r="L1358" s="6" t="s">
        <v>872</v>
      </c>
      <c r="M1358" s="6" t="s">
        <v>4600</v>
      </c>
      <c r="N1358" s="6" t="s">
        <v>4583</v>
      </c>
    </row>
    <row r="1359" spans="1:14" x14ac:dyDescent="0.3">
      <c r="A1359" s="8" t="s">
        <v>1536</v>
      </c>
      <c r="B1359" s="8" t="s">
        <v>880</v>
      </c>
      <c r="C1359" s="9">
        <v>0.54285714285714282</v>
      </c>
      <c r="D1359" s="8">
        <v>35</v>
      </c>
      <c r="E1359" s="8">
        <v>19</v>
      </c>
      <c r="F1359" s="8">
        <v>16</v>
      </c>
      <c r="G1359" s="8" t="s">
        <v>1846</v>
      </c>
      <c r="H1359" s="8" t="s">
        <v>2607</v>
      </c>
      <c r="I1359" s="8" t="s">
        <v>2829</v>
      </c>
      <c r="J1359" s="8" t="s">
        <v>850</v>
      </c>
      <c r="K1359" s="8" t="s">
        <v>850</v>
      </c>
      <c r="L1359" s="8" t="s">
        <v>872</v>
      </c>
      <c r="M1359" s="8" t="s">
        <v>4600</v>
      </c>
      <c r="N1359" s="8" t="s">
        <v>4583</v>
      </c>
    </row>
    <row r="1360" spans="1:14" x14ac:dyDescent="0.3">
      <c r="A1360" s="6" t="s">
        <v>880</v>
      </c>
      <c r="B1360" s="6" t="s">
        <v>83</v>
      </c>
      <c r="C1360" s="7">
        <v>0.88888888888888884</v>
      </c>
      <c r="D1360" s="6">
        <v>9</v>
      </c>
      <c r="E1360" s="6">
        <v>8</v>
      </c>
      <c r="F1360" s="6">
        <v>1</v>
      </c>
      <c r="G1360" s="6" t="s">
        <v>1846</v>
      </c>
      <c r="H1360" s="6" t="s">
        <v>2607</v>
      </c>
      <c r="I1360" s="6" t="s">
        <v>2829</v>
      </c>
      <c r="J1360" s="6" t="s">
        <v>850</v>
      </c>
      <c r="K1360" s="6" t="s">
        <v>850</v>
      </c>
      <c r="L1360" s="6" t="s">
        <v>872</v>
      </c>
      <c r="M1360" s="6" t="s">
        <v>4600</v>
      </c>
      <c r="N1360" s="6" t="s">
        <v>4583</v>
      </c>
    </row>
    <row r="1361" spans="1:14" x14ac:dyDescent="0.3">
      <c r="A1361" s="8" t="s">
        <v>246</v>
      </c>
      <c r="B1361" s="8" t="s">
        <v>880</v>
      </c>
      <c r="C1361" s="9">
        <v>1</v>
      </c>
      <c r="D1361" s="8">
        <v>5</v>
      </c>
      <c r="E1361" s="8">
        <v>5</v>
      </c>
      <c r="F1361" s="8">
        <v>0</v>
      </c>
      <c r="G1361" s="8" t="s">
        <v>1846</v>
      </c>
      <c r="H1361" s="8" t="s">
        <v>2607</v>
      </c>
      <c r="I1361" s="8" t="s">
        <v>2829</v>
      </c>
      <c r="J1361" s="8" t="s">
        <v>850</v>
      </c>
      <c r="K1361" s="8" t="s">
        <v>850</v>
      </c>
      <c r="L1361" s="8" t="s">
        <v>872</v>
      </c>
      <c r="M1361" s="8" t="s">
        <v>4600</v>
      </c>
      <c r="N1361" s="8" t="s">
        <v>4583</v>
      </c>
    </row>
    <row r="1362" spans="1:14" x14ac:dyDescent="0.3">
      <c r="A1362" s="6" t="s">
        <v>246</v>
      </c>
      <c r="B1362" s="6" t="s">
        <v>239</v>
      </c>
      <c r="C1362" s="7">
        <v>0.85</v>
      </c>
      <c r="D1362" s="6">
        <v>40</v>
      </c>
      <c r="E1362" s="6">
        <v>34</v>
      </c>
      <c r="F1362" s="6">
        <v>6</v>
      </c>
      <c r="G1362" s="6" t="s">
        <v>1846</v>
      </c>
      <c r="H1362" s="6" t="s">
        <v>2607</v>
      </c>
      <c r="I1362" s="6" t="s">
        <v>2829</v>
      </c>
      <c r="J1362" s="6" t="s">
        <v>850</v>
      </c>
      <c r="K1362" s="6" t="s">
        <v>850</v>
      </c>
      <c r="L1362" s="6" t="s">
        <v>872</v>
      </c>
      <c r="M1362" s="6" t="s">
        <v>4600</v>
      </c>
      <c r="N1362" s="6" t="s">
        <v>4583</v>
      </c>
    </row>
    <row r="1363" spans="1:14" x14ac:dyDescent="0.3">
      <c r="A1363" s="8" t="s">
        <v>239</v>
      </c>
      <c r="B1363" s="8" t="s">
        <v>240</v>
      </c>
      <c r="C1363" s="9">
        <v>1</v>
      </c>
      <c r="D1363" s="8">
        <v>8</v>
      </c>
      <c r="E1363" s="8">
        <v>8</v>
      </c>
      <c r="F1363" s="8">
        <v>0</v>
      </c>
      <c r="G1363" s="8" t="s">
        <v>1846</v>
      </c>
      <c r="H1363" s="8" t="s">
        <v>2607</v>
      </c>
      <c r="I1363" s="8" t="s">
        <v>2829</v>
      </c>
      <c r="J1363" s="8" t="s">
        <v>850</v>
      </c>
      <c r="K1363" s="8" t="s">
        <v>850</v>
      </c>
      <c r="L1363" s="8" t="s">
        <v>872</v>
      </c>
      <c r="M1363" s="8" t="s">
        <v>4600</v>
      </c>
      <c r="N1363" s="8" t="s">
        <v>4583</v>
      </c>
    </row>
    <row r="1364" spans="1:14" x14ac:dyDescent="0.3">
      <c r="A1364" s="6" t="s">
        <v>518</v>
      </c>
      <c r="B1364" s="6" t="s">
        <v>240</v>
      </c>
      <c r="C1364" s="7">
        <v>0.5</v>
      </c>
      <c r="D1364" s="6">
        <v>8</v>
      </c>
      <c r="E1364" s="6">
        <v>4</v>
      </c>
      <c r="F1364" s="6">
        <v>4</v>
      </c>
      <c r="G1364" s="6" t="s">
        <v>1846</v>
      </c>
      <c r="H1364" s="6" t="s">
        <v>2607</v>
      </c>
      <c r="I1364" s="6" t="s">
        <v>2829</v>
      </c>
      <c r="J1364" s="6" t="s">
        <v>850</v>
      </c>
      <c r="K1364" s="6" t="s">
        <v>850</v>
      </c>
      <c r="L1364" s="6" t="s">
        <v>872</v>
      </c>
      <c r="M1364" s="6" t="s">
        <v>4600</v>
      </c>
      <c r="N1364" s="6" t="s">
        <v>4583</v>
      </c>
    </row>
    <row r="1365" spans="1:14" x14ac:dyDescent="0.3">
      <c r="A1365" s="8" t="s">
        <v>518</v>
      </c>
      <c r="B1365" s="8" t="s">
        <v>737</v>
      </c>
      <c r="C1365" s="9">
        <v>0.7</v>
      </c>
      <c r="D1365" s="8">
        <v>10</v>
      </c>
      <c r="E1365" s="8">
        <v>7</v>
      </c>
      <c r="F1365" s="8">
        <v>3</v>
      </c>
      <c r="G1365" s="8" t="s">
        <v>1846</v>
      </c>
      <c r="H1365" s="8" t="s">
        <v>2607</v>
      </c>
      <c r="I1365" s="8" t="s">
        <v>2829</v>
      </c>
      <c r="J1365" s="8" t="s">
        <v>850</v>
      </c>
      <c r="K1365" s="8" t="s">
        <v>850</v>
      </c>
      <c r="L1365" s="8" t="s">
        <v>872</v>
      </c>
      <c r="M1365" s="8" t="s">
        <v>4600</v>
      </c>
      <c r="N1365" s="8" t="s">
        <v>4583</v>
      </c>
    </row>
    <row r="1366" spans="1:14" x14ac:dyDescent="0.3">
      <c r="A1366" s="6" t="s">
        <v>518</v>
      </c>
      <c r="B1366" s="6" t="s">
        <v>2078</v>
      </c>
      <c r="C1366" s="7">
        <v>1</v>
      </c>
      <c r="D1366" s="6">
        <v>1</v>
      </c>
      <c r="E1366" s="6">
        <v>1</v>
      </c>
      <c r="F1366" s="6">
        <v>0</v>
      </c>
      <c r="G1366" s="6" t="s">
        <v>1846</v>
      </c>
      <c r="H1366" s="6" t="s">
        <v>2607</v>
      </c>
      <c r="I1366" s="6" t="s">
        <v>2829</v>
      </c>
      <c r="J1366" s="6" t="s">
        <v>850</v>
      </c>
      <c r="K1366" s="6" t="s">
        <v>850</v>
      </c>
      <c r="L1366" s="6" t="s">
        <v>872</v>
      </c>
      <c r="M1366" s="6" t="s">
        <v>4600</v>
      </c>
      <c r="N1366" s="6" t="s">
        <v>4583</v>
      </c>
    </row>
    <row r="1367" spans="1:14" x14ac:dyDescent="0.3">
      <c r="A1367" s="8" t="s">
        <v>1255</v>
      </c>
      <c r="B1367" s="8" t="s">
        <v>1858</v>
      </c>
      <c r="C1367" s="9">
        <v>0.6470588235294118</v>
      </c>
      <c r="D1367" s="8">
        <v>17</v>
      </c>
      <c r="E1367" s="8">
        <v>11</v>
      </c>
      <c r="F1367" s="8">
        <v>6</v>
      </c>
      <c r="G1367" s="8" t="s">
        <v>1846</v>
      </c>
      <c r="H1367" s="8" t="s">
        <v>2611</v>
      </c>
      <c r="I1367" s="8" t="s">
        <v>2807</v>
      </c>
      <c r="J1367" s="8" t="s">
        <v>872</v>
      </c>
      <c r="K1367" s="8" t="s">
        <v>872</v>
      </c>
      <c r="L1367" s="8" t="s">
        <v>850</v>
      </c>
      <c r="M1367" s="8" t="s">
        <v>4602</v>
      </c>
      <c r="N1367" s="8" t="s">
        <v>4583</v>
      </c>
    </row>
    <row r="1368" spans="1:14" x14ac:dyDescent="0.3">
      <c r="A1368" s="6" t="s">
        <v>2083</v>
      </c>
      <c r="B1368" s="6" t="s">
        <v>1255</v>
      </c>
      <c r="C1368" s="7">
        <v>0.72413793103448276</v>
      </c>
      <c r="D1368" s="6">
        <v>29</v>
      </c>
      <c r="E1368" s="6">
        <v>21</v>
      </c>
      <c r="F1368" s="6">
        <v>8</v>
      </c>
      <c r="G1368" s="6" t="s">
        <v>1846</v>
      </c>
      <c r="H1368" s="6" t="s">
        <v>2611</v>
      </c>
      <c r="I1368" s="6" t="s">
        <v>2807</v>
      </c>
      <c r="J1368" s="6" t="s">
        <v>872</v>
      </c>
      <c r="K1368" s="6" t="s">
        <v>872</v>
      </c>
      <c r="L1368" s="6" t="s">
        <v>850</v>
      </c>
      <c r="M1368" s="6" t="s">
        <v>4602</v>
      </c>
      <c r="N1368" s="6" t="s">
        <v>4583</v>
      </c>
    </row>
    <row r="1369" spans="1:14" x14ac:dyDescent="0.3">
      <c r="A1369" s="8" t="s">
        <v>858</v>
      </c>
      <c r="B1369" s="8" t="s">
        <v>1255</v>
      </c>
      <c r="C1369" s="9">
        <v>0.6097560975609756</v>
      </c>
      <c r="D1369" s="8">
        <v>82</v>
      </c>
      <c r="E1369" s="8">
        <v>50</v>
      </c>
      <c r="F1369" s="8">
        <v>32</v>
      </c>
      <c r="G1369" s="8" t="s">
        <v>1846</v>
      </c>
      <c r="H1369" s="8" t="s">
        <v>2611</v>
      </c>
      <c r="I1369" s="8" t="s">
        <v>2807</v>
      </c>
      <c r="J1369" s="8" t="s">
        <v>872</v>
      </c>
      <c r="K1369" s="8" t="s">
        <v>872</v>
      </c>
      <c r="L1369" s="8" t="s">
        <v>850</v>
      </c>
      <c r="M1369" s="8" t="s">
        <v>4602</v>
      </c>
      <c r="N1369" s="8" t="s">
        <v>4583</v>
      </c>
    </row>
    <row r="1370" spans="1:14" x14ac:dyDescent="0.3">
      <c r="A1370" s="6" t="s">
        <v>858</v>
      </c>
      <c r="B1370" s="6" t="s">
        <v>308</v>
      </c>
      <c r="C1370" s="7">
        <v>0.94444444444444442</v>
      </c>
      <c r="D1370" s="6">
        <v>72</v>
      </c>
      <c r="E1370" s="6">
        <v>68</v>
      </c>
      <c r="F1370" s="6">
        <v>4</v>
      </c>
      <c r="G1370" s="6" t="s">
        <v>1846</v>
      </c>
      <c r="H1370" s="6" t="s">
        <v>2611</v>
      </c>
      <c r="I1370" s="6" t="s">
        <v>2807</v>
      </c>
      <c r="J1370" s="6" t="s">
        <v>872</v>
      </c>
      <c r="K1370" s="6" t="s">
        <v>872</v>
      </c>
      <c r="L1370" s="6" t="s">
        <v>850</v>
      </c>
      <c r="M1370" s="6" t="s">
        <v>4602</v>
      </c>
      <c r="N1370" s="6" t="s">
        <v>4583</v>
      </c>
    </row>
    <row r="1371" spans="1:14" x14ac:dyDescent="0.3">
      <c r="A1371" s="8" t="s">
        <v>1168</v>
      </c>
      <c r="B1371" s="8" t="s">
        <v>270</v>
      </c>
      <c r="C1371" s="9">
        <v>1</v>
      </c>
      <c r="D1371" s="8">
        <v>9</v>
      </c>
      <c r="E1371" s="8">
        <v>9</v>
      </c>
      <c r="F1371" s="8">
        <v>0</v>
      </c>
      <c r="G1371" s="8" t="s">
        <v>1846</v>
      </c>
      <c r="H1371" s="8" t="s">
        <v>2614</v>
      </c>
      <c r="I1371" s="8" t="s">
        <v>2552</v>
      </c>
      <c r="J1371" s="8" t="s">
        <v>949</v>
      </c>
      <c r="K1371" s="8" t="s">
        <v>949</v>
      </c>
      <c r="L1371" s="8" t="s">
        <v>897</v>
      </c>
      <c r="M1371" s="8" t="s">
        <v>4598</v>
      </c>
      <c r="N1371" s="8" t="s">
        <v>4583</v>
      </c>
    </row>
    <row r="1372" spans="1:14" x14ac:dyDescent="0.3">
      <c r="A1372" s="6" t="s">
        <v>1532</v>
      </c>
      <c r="B1372" s="6" t="s">
        <v>1168</v>
      </c>
      <c r="C1372" s="7">
        <v>1</v>
      </c>
      <c r="D1372" s="6">
        <v>1</v>
      </c>
      <c r="E1372" s="6">
        <v>1</v>
      </c>
      <c r="F1372" s="6">
        <v>0</v>
      </c>
      <c r="G1372" s="6" t="s">
        <v>1846</v>
      </c>
      <c r="H1372" s="6" t="s">
        <v>2614</v>
      </c>
      <c r="I1372" s="6" t="s">
        <v>2552</v>
      </c>
      <c r="J1372" s="6" t="s">
        <v>949</v>
      </c>
      <c r="K1372" s="6" t="s">
        <v>949</v>
      </c>
      <c r="L1372" s="6" t="s">
        <v>897</v>
      </c>
      <c r="M1372" s="6" t="s">
        <v>4598</v>
      </c>
      <c r="N1372" s="6" t="s">
        <v>4583</v>
      </c>
    </row>
    <row r="1373" spans="1:14" x14ac:dyDescent="0.3">
      <c r="A1373" s="8" t="s">
        <v>99</v>
      </c>
      <c r="B1373" s="8" t="s">
        <v>1168</v>
      </c>
      <c r="C1373" s="9">
        <v>0.56818181818181823</v>
      </c>
      <c r="D1373" s="8">
        <v>44</v>
      </c>
      <c r="E1373" s="8">
        <v>25</v>
      </c>
      <c r="F1373" s="8">
        <v>19</v>
      </c>
      <c r="G1373" s="8" t="s">
        <v>1846</v>
      </c>
      <c r="H1373" s="8" t="s">
        <v>2614</v>
      </c>
      <c r="I1373" s="8" t="s">
        <v>2552</v>
      </c>
      <c r="J1373" s="8" t="s">
        <v>949</v>
      </c>
      <c r="K1373" s="8" t="s">
        <v>949</v>
      </c>
      <c r="L1373" s="8" t="s">
        <v>897</v>
      </c>
      <c r="M1373" s="8" t="s">
        <v>4598</v>
      </c>
      <c r="N1373" s="8" t="s">
        <v>4583</v>
      </c>
    </row>
    <row r="1374" spans="1:14" x14ac:dyDescent="0.3">
      <c r="A1374" s="6" t="s">
        <v>496</v>
      </c>
      <c r="B1374" s="6" t="s">
        <v>1168</v>
      </c>
      <c r="C1374" s="7">
        <v>1</v>
      </c>
      <c r="D1374" s="6">
        <v>5</v>
      </c>
      <c r="E1374" s="6">
        <v>5</v>
      </c>
      <c r="F1374" s="6">
        <v>0</v>
      </c>
      <c r="G1374" s="6" t="s">
        <v>1846</v>
      </c>
      <c r="H1374" s="6" t="s">
        <v>2614</v>
      </c>
      <c r="I1374" s="6" t="s">
        <v>2552</v>
      </c>
      <c r="J1374" s="6" t="s">
        <v>949</v>
      </c>
      <c r="K1374" s="6" t="s">
        <v>949</v>
      </c>
      <c r="L1374" s="6" t="s">
        <v>897</v>
      </c>
      <c r="M1374" s="6" t="s">
        <v>4598</v>
      </c>
      <c r="N1374" s="6" t="s">
        <v>4583</v>
      </c>
    </row>
    <row r="1375" spans="1:14" x14ac:dyDescent="0.3">
      <c r="A1375" s="8" t="s">
        <v>496</v>
      </c>
      <c r="B1375" s="8" t="s">
        <v>2058</v>
      </c>
      <c r="C1375" s="9">
        <v>0.6785714285714286</v>
      </c>
      <c r="D1375" s="8">
        <v>28</v>
      </c>
      <c r="E1375" s="8">
        <v>19</v>
      </c>
      <c r="F1375" s="8">
        <v>9</v>
      </c>
      <c r="G1375" s="8" t="s">
        <v>1846</v>
      </c>
      <c r="H1375" s="8" t="s">
        <v>2614</v>
      </c>
      <c r="I1375" s="8" t="s">
        <v>2552</v>
      </c>
      <c r="J1375" s="8" t="s">
        <v>949</v>
      </c>
      <c r="K1375" s="8" t="s">
        <v>949</v>
      </c>
      <c r="L1375" s="8" t="s">
        <v>897</v>
      </c>
      <c r="M1375" s="8" t="s">
        <v>4598</v>
      </c>
      <c r="N1375" s="8" t="s">
        <v>4583</v>
      </c>
    </row>
    <row r="1376" spans="1:14" x14ac:dyDescent="0.3">
      <c r="A1376" s="6" t="s">
        <v>496</v>
      </c>
      <c r="B1376" s="6" t="s">
        <v>182</v>
      </c>
      <c r="C1376" s="7">
        <v>0.73076923076923073</v>
      </c>
      <c r="D1376" s="6">
        <v>26</v>
      </c>
      <c r="E1376" s="6">
        <v>19</v>
      </c>
      <c r="F1376" s="6">
        <v>7</v>
      </c>
      <c r="G1376" s="6" t="s">
        <v>1846</v>
      </c>
      <c r="H1376" s="6" t="s">
        <v>2614</v>
      </c>
      <c r="I1376" s="6" t="s">
        <v>2552</v>
      </c>
      <c r="J1376" s="6" t="s">
        <v>949</v>
      </c>
      <c r="K1376" s="6" t="s">
        <v>949</v>
      </c>
      <c r="L1376" s="6" t="s">
        <v>897</v>
      </c>
      <c r="M1376" s="6" t="s">
        <v>4598</v>
      </c>
      <c r="N1376" s="6" t="s">
        <v>4583</v>
      </c>
    </row>
    <row r="1377" spans="1:14" x14ac:dyDescent="0.3">
      <c r="A1377" s="8" t="s">
        <v>496</v>
      </c>
      <c r="B1377" s="8" t="s">
        <v>960</v>
      </c>
      <c r="C1377" s="9">
        <v>0.92</v>
      </c>
      <c r="D1377" s="8">
        <v>25</v>
      </c>
      <c r="E1377" s="8">
        <v>23</v>
      </c>
      <c r="F1377" s="8">
        <v>2</v>
      </c>
      <c r="G1377" s="8" t="s">
        <v>1846</v>
      </c>
      <c r="H1377" s="8" t="s">
        <v>2614</v>
      </c>
      <c r="I1377" s="8" t="s">
        <v>2552</v>
      </c>
      <c r="J1377" s="8" t="s">
        <v>949</v>
      </c>
      <c r="K1377" s="8" t="s">
        <v>949</v>
      </c>
      <c r="L1377" s="8" t="s">
        <v>897</v>
      </c>
      <c r="M1377" s="8" t="s">
        <v>4598</v>
      </c>
      <c r="N1377" s="8" t="s">
        <v>4583</v>
      </c>
    </row>
    <row r="1378" spans="1:14" x14ac:dyDescent="0.3">
      <c r="A1378" s="6" t="s">
        <v>496</v>
      </c>
      <c r="B1378" s="6" t="s">
        <v>161</v>
      </c>
      <c r="C1378" s="7">
        <v>1</v>
      </c>
      <c r="D1378" s="6">
        <v>1</v>
      </c>
      <c r="E1378" s="6">
        <v>1</v>
      </c>
      <c r="F1378" s="6">
        <v>0</v>
      </c>
      <c r="G1378" s="6" t="s">
        <v>1846</v>
      </c>
      <c r="H1378" s="6" t="s">
        <v>2614</v>
      </c>
      <c r="I1378" s="6" t="s">
        <v>2552</v>
      </c>
      <c r="J1378" s="6" t="s">
        <v>949</v>
      </c>
      <c r="K1378" s="6" t="s">
        <v>949</v>
      </c>
      <c r="L1378" s="6" t="s">
        <v>897</v>
      </c>
      <c r="M1378" s="6" t="s">
        <v>4598</v>
      </c>
      <c r="N1378" s="6" t="s">
        <v>4583</v>
      </c>
    </row>
    <row r="1379" spans="1:14" x14ac:dyDescent="0.3">
      <c r="A1379" s="8" t="s">
        <v>161</v>
      </c>
      <c r="B1379" s="8" t="s">
        <v>251</v>
      </c>
      <c r="C1379" s="9">
        <v>0.78947368421052633</v>
      </c>
      <c r="D1379" s="8">
        <v>19</v>
      </c>
      <c r="E1379" s="8">
        <v>15</v>
      </c>
      <c r="F1379" s="8">
        <v>4</v>
      </c>
      <c r="G1379" s="8" t="s">
        <v>1846</v>
      </c>
      <c r="H1379" s="8" t="s">
        <v>2614</v>
      </c>
      <c r="I1379" s="8" t="s">
        <v>2552</v>
      </c>
      <c r="J1379" s="8" t="s">
        <v>949</v>
      </c>
      <c r="K1379" s="8" t="s">
        <v>949</v>
      </c>
      <c r="L1379" s="8" t="s">
        <v>897</v>
      </c>
      <c r="M1379" s="8" t="s">
        <v>4598</v>
      </c>
      <c r="N1379" s="8" t="s">
        <v>4583</v>
      </c>
    </row>
    <row r="1380" spans="1:14" x14ac:dyDescent="0.3">
      <c r="A1380" s="6" t="s">
        <v>251</v>
      </c>
      <c r="B1380" s="6" t="s">
        <v>2097</v>
      </c>
      <c r="C1380" s="7">
        <v>1</v>
      </c>
      <c r="D1380" s="6">
        <v>4</v>
      </c>
      <c r="E1380" s="6">
        <v>4</v>
      </c>
      <c r="F1380" s="6">
        <v>0</v>
      </c>
      <c r="G1380" s="6" t="s">
        <v>1846</v>
      </c>
      <c r="H1380" s="6" t="s">
        <v>2614</v>
      </c>
      <c r="I1380" s="6" t="s">
        <v>2552</v>
      </c>
      <c r="J1380" s="6" t="s">
        <v>949</v>
      </c>
      <c r="K1380" s="6" t="s">
        <v>949</v>
      </c>
      <c r="L1380" s="6" t="s">
        <v>897</v>
      </c>
      <c r="M1380" s="6" t="s">
        <v>4598</v>
      </c>
      <c r="N1380" s="6" t="s">
        <v>4583</v>
      </c>
    </row>
    <row r="1381" spans="1:14" x14ac:dyDescent="0.3">
      <c r="A1381" s="8" t="s">
        <v>270</v>
      </c>
      <c r="B1381" s="8" t="s">
        <v>1532</v>
      </c>
      <c r="C1381" s="9">
        <v>0.68224299065420557</v>
      </c>
      <c r="D1381" s="8">
        <v>107</v>
      </c>
      <c r="E1381" s="8">
        <v>73</v>
      </c>
      <c r="F1381" s="8">
        <v>34</v>
      </c>
      <c r="G1381" s="8" t="s">
        <v>1846</v>
      </c>
      <c r="H1381" s="8" t="s">
        <v>2618</v>
      </c>
      <c r="I1381" s="8" t="s">
        <v>2552</v>
      </c>
      <c r="J1381" s="8" t="s">
        <v>949</v>
      </c>
      <c r="K1381" s="8" t="s">
        <v>949</v>
      </c>
      <c r="L1381" s="8" t="s">
        <v>872</v>
      </c>
      <c r="M1381" s="8" t="s">
        <v>4598</v>
      </c>
      <c r="N1381" s="8" t="s">
        <v>4583</v>
      </c>
    </row>
    <row r="1382" spans="1:14" x14ac:dyDescent="0.3">
      <c r="A1382" s="6" t="s">
        <v>496</v>
      </c>
      <c r="B1382" s="6" t="s">
        <v>270</v>
      </c>
      <c r="C1382" s="7">
        <v>0.69230769230769229</v>
      </c>
      <c r="D1382" s="6">
        <v>13</v>
      </c>
      <c r="E1382" s="6">
        <v>9</v>
      </c>
      <c r="F1382" s="6">
        <v>4</v>
      </c>
      <c r="G1382" s="6" t="s">
        <v>1846</v>
      </c>
      <c r="H1382" s="6" t="s">
        <v>2618</v>
      </c>
      <c r="I1382" s="6" t="s">
        <v>2552</v>
      </c>
      <c r="J1382" s="6" t="s">
        <v>949</v>
      </c>
      <c r="K1382" s="6" t="s">
        <v>949</v>
      </c>
      <c r="L1382" s="6" t="s">
        <v>872</v>
      </c>
      <c r="M1382" s="6" t="s">
        <v>4598</v>
      </c>
      <c r="N1382" s="6" t="s">
        <v>4583</v>
      </c>
    </row>
    <row r="1383" spans="1:14" x14ac:dyDescent="0.3">
      <c r="A1383" s="8" t="s">
        <v>99</v>
      </c>
      <c r="B1383" s="8" t="s">
        <v>496</v>
      </c>
      <c r="C1383" s="9">
        <v>0.76470588235294112</v>
      </c>
      <c r="D1383" s="8">
        <v>17</v>
      </c>
      <c r="E1383" s="8">
        <v>13</v>
      </c>
      <c r="F1383" s="8">
        <v>4</v>
      </c>
      <c r="G1383" s="8" t="s">
        <v>1846</v>
      </c>
      <c r="H1383" s="8" t="s">
        <v>2618</v>
      </c>
      <c r="I1383" s="8" t="s">
        <v>2552</v>
      </c>
      <c r="J1383" s="8" t="s">
        <v>949</v>
      </c>
      <c r="K1383" s="8" t="s">
        <v>949</v>
      </c>
      <c r="L1383" s="8" t="s">
        <v>872</v>
      </c>
      <c r="M1383" s="8" t="s">
        <v>4598</v>
      </c>
      <c r="N1383" s="8" t="s">
        <v>4583</v>
      </c>
    </row>
    <row r="1384" spans="1:14" x14ac:dyDescent="0.3">
      <c r="A1384" s="6" t="s">
        <v>496</v>
      </c>
      <c r="B1384" s="6" t="s">
        <v>960</v>
      </c>
      <c r="C1384" s="7">
        <v>0.69230769230769229</v>
      </c>
      <c r="D1384" s="6">
        <v>13</v>
      </c>
      <c r="E1384" s="6">
        <v>9</v>
      </c>
      <c r="F1384" s="6">
        <v>4</v>
      </c>
      <c r="G1384" s="6" t="s">
        <v>1846</v>
      </c>
      <c r="H1384" s="6" t="s">
        <v>2618</v>
      </c>
      <c r="I1384" s="6" t="s">
        <v>2552</v>
      </c>
      <c r="J1384" s="6" t="s">
        <v>949</v>
      </c>
      <c r="K1384" s="6" t="s">
        <v>949</v>
      </c>
      <c r="L1384" s="6" t="s">
        <v>872</v>
      </c>
      <c r="M1384" s="6" t="s">
        <v>4598</v>
      </c>
      <c r="N1384" s="6" t="s">
        <v>4583</v>
      </c>
    </row>
    <row r="1385" spans="1:14" x14ac:dyDescent="0.3">
      <c r="A1385" s="8" t="s">
        <v>960</v>
      </c>
      <c r="B1385" s="8" t="s">
        <v>2058</v>
      </c>
      <c r="C1385" s="9">
        <v>1</v>
      </c>
      <c r="D1385" s="8">
        <v>23</v>
      </c>
      <c r="E1385" s="8">
        <v>23</v>
      </c>
      <c r="F1385" s="8">
        <v>0</v>
      </c>
      <c r="G1385" s="8" t="s">
        <v>1846</v>
      </c>
      <c r="H1385" s="8" t="s">
        <v>2618</v>
      </c>
      <c r="I1385" s="8" t="s">
        <v>2552</v>
      </c>
      <c r="J1385" s="8" t="s">
        <v>949</v>
      </c>
      <c r="K1385" s="8" t="s">
        <v>949</v>
      </c>
      <c r="L1385" s="8" t="s">
        <v>872</v>
      </c>
      <c r="M1385" s="8" t="s">
        <v>4598</v>
      </c>
      <c r="N1385" s="8" t="s">
        <v>4583</v>
      </c>
    </row>
    <row r="1386" spans="1:14" x14ac:dyDescent="0.3">
      <c r="A1386" s="6" t="s">
        <v>2058</v>
      </c>
      <c r="B1386" s="6" t="s">
        <v>161</v>
      </c>
      <c r="C1386" s="7">
        <v>1</v>
      </c>
      <c r="D1386" s="6">
        <v>2</v>
      </c>
      <c r="E1386" s="6">
        <v>2</v>
      </c>
      <c r="F1386" s="6">
        <v>0</v>
      </c>
      <c r="G1386" s="6" t="s">
        <v>1846</v>
      </c>
      <c r="H1386" s="6" t="s">
        <v>2618</v>
      </c>
      <c r="I1386" s="6" t="s">
        <v>2552</v>
      </c>
      <c r="J1386" s="6" t="s">
        <v>949</v>
      </c>
      <c r="K1386" s="6" t="s">
        <v>949</v>
      </c>
      <c r="L1386" s="6" t="s">
        <v>872</v>
      </c>
      <c r="M1386" s="6" t="s">
        <v>4598</v>
      </c>
      <c r="N1386" s="6" t="s">
        <v>4583</v>
      </c>
    </row>
    <row r="1387" spans="1:14" x14ac:dyDescent="0.3">
      <c r="A1387" s="8" t="s">
        <v>1532</v>
      </c>
      <c r="B1387" s="8" t="s">
        <v>270</v>
      </c>
      <c r="C1387" s="9">
        <v>0.91666666666666663</v>
      </c>
      <c r="D1387" s="8">
        <v>12</v>
      </c>
      <c r="E1387" s="8">
        <v>11</v>
      </c>
      <c r="F1387" s="8">
        <v>1</v>
      </c>
      <c r="G1387" s="8" t="s">
        <v>1846</v>
      </c>
      <c r="H1387" s="8" t="s">
        <v>2622</v>
      </c>
      <c r="I1387" s="8" t="s">
        <v>2491</v>
      </c>
      <c r="J1387" s="8" t="s">
        <v>949</v>
      </c>
      <c r="K1387" s="8" t="s">
        <v>949</v>
      </c>
      <c r="L1387" s="8" t="s">
        <v>850</v>
      </c>
      <c r="M1387" s="8" t="s">
        <v>4602</v>
      </c>
      <c r="N1387" s="8" t="s">
        <v>4583</v>
      </c>
    </row>
    <row r="1388" spans="1:14" x14ac:dyDescent="0.3">
      <c r="A1388" s="6" t="s">
        <v>99</v>
      </c>
      <c r="B1388" s="6" t="s">
        <v>1532</v>
      </c>
      <c r="C1388" s="7">
        <v>0.5714285714285714</v>
      </c>
      <c r="D1388" s="6">
        <v>14</v>
      </c>
      <c r="E1388" s="6">
        <v>8</v>
      </c>
      <c r="F1388" s="6">
        <v>6</v>
      </c>
      <c r="G1388" s="6" t="s">
        <v>1846</v>
      </c>
      <c r="H1388" s="6" t="s">
        <v>2622</v>
      </c>
      <c r="I1388" s="6" t="s">
        <v>2491</v>
      </c>
      <c r="J1388" s="6" t="s">
        <v>949</v>
      </c>
      <c r="K1388" s="6" t="s">
        <v>949</v>
      </c>
      <c r="L1388" s="6" t="s">
        <v>850</v>
      </c>
      <c r="M1388" s="6" t="s">
        <v>4602</v>
      </c>
      <c r="N1388" s="6" t="s">
        <v>4583</v>
      </c>
    </row>
    <row r="1389" spans="1:14" x14ac:dyDescent="0.3">
      <c r="A1389" s="8" t="s">
        <v>407</v>
      </c>
      <c r="B1389" s="8" t="s">
        <v>1532</v>
      </c>
      <c r="C1389" s="9">
        <v>0.66666666666666663</v>
      </c>
      <c r="D1389" s="8">
        <v>12</v>
      </c>
      <c r="E1389" s="8">
        <v>8</v>
      </c>
      <c r="F1389" s="8">
        <v>4</v>
      </c>
      <c r="G1389" s="8" t="s">
        <v>1846</v>
      </c>
      <c r="H1389" s="8" t="s">
        <v>2622</v>
      </c>
      <c r="I1389" s="8" t="s">
        <v>2491</v>
      </c>
      <c r="J1389" s="8" t="s">
        <v>949</v>
      </c>
      <c r="K1389" s="8" t="s">
        <v>949</v>
      </c>
      <c r="L1389" s="8" t="s">
        <v>850</v>
      </c>
      <c r="M1389" s="8" t="s">
        <v>4602</v>
      </c>
      <c r="N1389" s="8" t="s">
        <v>4583</v>
      </c>
    </row>
    <row r="1390" spans="1:14" x14ac:dyDescent="0.3">
      <c r="A1390" s="6" t="s">
        <v>407</v>
      </c>
      <c r="B1390" s="6" t="s">
        <v>496</v>
      </c>
      <c r="C1390" s="7">
        <v>0.69230769230769229</v>
      </c>
      <c r="D1390" s="6">
        <v>52</v>
      </c>
      <c r="E1390" s="6">
        <v>36</v>
      </c>
      <c r="F1390" s="6">
        <v>16</v>
      </c>
      <c r="G1390" s="6" t="s">
        <v>1846</v>
      </c>
      <c r="H1390" s="6" t="s">
        <v>2622</v>
      </c>
      <c r="I1390" s="6" t="s">
        <v>2491</v>
      </c>
      <c r="J1390" s="6" t="s">
        <v>949</v>
      </c>
      <c r="K1390" s="6" t="s">
        <v>949</v>
      </c>
      <c r="L1390" s="6" t="s">
        <v>850</v>
      </c>
      <c r="M1390" s="6" t="s">
        <v>4602</v>
      </c>
      <c r="N1390" s="6" t="s">
        <v>4583</v>
      </c>
    </row>
    <row r="1391" spans="1:14" x14ac:dyDescent="0.3">
      <c r="A1391" s="8" t="s">
        <v>496</v>
      </c>
      <c r="B1391" s="8" t="s">
        <v>2058</v>
      </c>
      <c r="C1391" s="9">
        <v>0.81818181818181823</v>
      </c>
      <c r="D1391" s="8">
        <v>11</v>
      </c>
      <c r="E1391" s="8">
        <v>9</v>
      </c>
      <c r="F1391" s="8">
        <v>2</v>
      </c>
      <c r="G1391" s="8" t="s">
        <v>1846</v>
      </c>
      <c r="H1391" s="8" t="s">
        <v>2622</v>
      </c>
      <c r="I1391" s="8" t="s">
        <v>2491</v>
      </c>
      <c r="J1391" s="8" t="s">
        <v>949</v>
      </c>
      <c r="K1391" s="8" t="s">
        <v>949</v>
      </c>
      <c r="L1391" s="8" t="s">
        <v>850</v>
      </c>
      <c r="M1391" s="8" t="s">
        <v>4602</v>
      </c>
      <c r="N1391" s="8" t="s">
        <v>4583</v>
      </c>
    </row>
    <row r="1392" spans="1:14" x14ac:dyDescent="0.3">
      <c r="A1392" s="6" t="s">
        <v>960</v>
      </c>
      <c r="B1392" s="6" t="s">
        <v>496</v>
      </c>
      <c r="C1392" s="7">
        <v>0.6</v>
      </c>
      <c r="D1392" s="6">
        <v>10</v>
      </c>
      <c r="E1392" s="6">
        <v>6</v>
      </c>
      <c r="F1392" s="6">
        <v>4</v>
      </c>
      <c r="G1392" s="6" t="s">
        <v>1846</v>
      </c>
      <c r="H1392" s="6" t="s">
        <v>2622</v>
      </c>
      <c r="I1392" s="6" t="s">
        <v>2491</v>
      </c>
      <c r="J1392" s="6" t="s">
        <v>949</v>
      </c>
      <c r="K1392" s="6" t="s">
        <v>949</v>
      </c>
      <c r="L1392" s="6" t="s">
        <v>850</v>
      </c>
      <c r="M1392" s="6" t="s">
        <v>4602</v>
      </c>
      <c r="N1392" s="6" t="s">
        <v>4583</v>
      </c>
    </row>
    <row r="1393" spans="1:14" x14ac:dyDescent="0.3">
      <c r="A1393" s="8" t="s">
        <v>496</v>
      </c>
      <c r="B1393" s="8" t="s">
        <v>251</v>
      </c>
      <c r="C1393" s="9">
        <v>1</v>
      </c>
      <c r="D1393" s="8">
        <v>20</v>
      </c>
      <c r="E1393" s="8">
        <v>20</v>
      </c>
      <c r="F1393" s="8">
        <v>0</v>
      </c>
      <c r="G1393" s="8" t="s">
        <v>1846</v>
      </c>
      <c r="H1393" s="8" t="s">
        <v>2622</v>
      </c>
      <c r="I1393" s="8" t="s">
        <v>2491</v>
      </c>
      <c r="J1393" s="8" t="s">
        <v>949</v>
      </c>
      <c r="K1393" s="8" t="s">
        <v>949</v>
      </c>
      <c r="L1393" s="8" t="s">
        <v>850</v>
      </c>
      <c r="M1393" s="8" t="s">
        <v>4602</v>
      </c>
      <c r="N1393" s="8" t="s">
        <v>4583</v>
      </c>
    </row>
    <row r="1394" spans="1:14" x14ac:dyDescent="0.3">
      <c r="A1394" s="6" t="s">
        <v>251</v>
      </c>
      <c r="B1394" s="6" t="s">
        <v>161</v>
      </c>
      <c r="C1394" s="7">
        <v>1</v>
      </c>
      <c r="D1394" s="6">
        <v>6</v>
      </c>
      <c r="E1394" s="6">
        <v>6</v>
      </c>
      <c r="F1394" s="6">
        <v>0</v>
      </c>
      <c r="G1394" s="6" t="s">
        <v>1846</v>
      </c>
      <c r="H1394" s="6" t="s">
        <v>2622</v>
      </c>
      <c r="I1394" s="6" t="s">
        <v>2491</v>
      </c>
      <c r="J1394" s="6" t="s">
        <v>949</v>
      </c>
      <c r="K1394" s="6" t="s">
        <v>949</v>
      </c>
      <c r="L1394" s="6" t="s">
        <v>850</v>
      </c>
      <c r="M1394" s="6" t="s">
        <v>4602</v>
      </c>
      <c r="N1394" s="6" t="s">
        <v>4583</v>
      </c>
    </row>
    <row r="1395" spans="1:14" x14ac:dyDescent="0.3">
      <c r="A1395" s="8" t="s">
        <v>161</v>
      </c>
      <c r="B1395" s="8" t="s">
        <v>2097</v>
      </c>
      <c r="C1395" s="9">
        <v>0.93333333333333335</v>
      </c>
      <c r="D1395" s="8">
        <v>30</v>
      </c>
      <c r="E1395" s="8">
        <v>28</v>
      </c>
      <c r="F1395" s="8">
        <v>2</v>
      </c>
      <c r="G1395" s="8" t="s">
        <v>1846</v>
      </c>
      <c r="H1395" s="8" t="s">
        <v>2622</v>
      </c>
      <c r="I1395" s="8" t="s">
        <v>2491</v>
      </c>
      <c r="J1395" s="8" t="s">
        <v>949</v>
      </c>
      <c r="K1395" s="8" t="s">
        <v>949</v>
      </c>
      <c r="L1395" s="8" t="s">
        <v>850</v>
      </c>
      <c r="M1395" s="8" t="s">
        <v>4602</v>
      </c>
      <c r="N1395" s="8" t="s">
        <v>4583</v>
      </c>
    </row>
    <row r="1396" spans="1:14" x14ac:dyDescent="0.3">
      <c r="A1396" s="6" t="s">
        <v>270</v>
      </c>
      <c r="B1396" s="6" t="s">
        <v>855</v>
      </c>
      <c r="C1396" s="7">
        <v>0.64754098360655743</v>
      </c>
      <c r="D1396" s="6">
        <v>122</v>
      </c>
      <c r="E1396" s="6">
        <v>79</v>
      </c>
      <c r="F1396" s="6">
        <v>43</v>
      </c>
      <c r="G1396" s="6" t="s">
        <v>2119</v>
      </c>
      <c r="H1396" s="6" t="s">
        <v>2490</v>
      </c>
      <c r="I1396" s="6" t="s">
        <v>2807</v>
      </c>
      <c r="J1396" s="6" t="s">
        <v>949</v>
      </c>
      <c r="K1396" s="6" t="s">
        <v>949</v>
      </c>
      <c r="L1396" s="6" t="s">
        <v>850</v>
      </c>
      <c r="M1396" s="6" t="s">
        <v>4602</v>
      </c>
      <c r="N1396" s="6" t="s">
        <v>4583</v>
      </c>
    </row>
    <row r="1397" spans="1:14" x14ac:dyDescent="0.3">
      <c r="A1397" s="8" t="s">
        <v>270</v>
      </c>
      <c r="B1397" s="8" t="s">
        <v>2083</v>
      </c>
      <c r="C1397" s="9">
        <v>0.75</v>
      </c>
      <c r="D1397" s="8">
        <v>4</v>
      </c>
      <c r="E1397" s="8">
        <v>3</v>
      </c>
      <c r="F1397" s="8">
        <v>1</v>
      </c>
      <c r="G1397" s="8" t="s">
        <v>2119</v>
      </c>
      <c r="H1397" s="8" t="s">
        <v>2490</v>
      </c>
      <c r="I1397" s="8" t="s">
        <v>2807</v>
      </c>
      <c r="J1397" s="8" t="s">
        <v>949</v>
      </c>
      <c r="K1397" s="8" t="s">
        <v>949</v>
      </c>
      <c r="L1397" s="8" t="s">
        <v>850</v>
      </c>
      <c r="M1397" s="8" t="s">
        <v>4602</v>
      </c>
      <c r="N1397" s="8" t="s">
        <v>4583</v>
      </c>
    </row>
    <row r="1398" spans="1:14" x14ac:dyDescent="0.3">
      <c r="A1398" s="6" t="s">
        <v>270</v>
      </c>
      <c r="B1398" s="6" t="s">
        <v>1721</v>
      </c>
      <c r="C1398" s="7">
        <v>1</v>
      </c>
      <c r="D1398" s="6">
        <v>85</v>
      </c>
      <c r="E1398" s="6">
        <v>85</v>
      </c>
      <c r="F1398" s="6">
        <v>0</v>
      </c>
      <c r="G1398" s="6" t="s">
        <v>2119</v>
      </c>
      <c r="H1398" s="6" t="s">
        <v>2490</v>
      </c>
      <c r="I1398" s="6" t="s">
        <v>2807</v>
      </c>
      <c r="J1398" s="6" t="s">
        <v>949</v>
      </c>
      <c r="K1398" s="6" t="s">
        <v>949</v>
      </c>
      <c r="L1398" s="6" t="s">
        <v>850</v>
      </c>
      <c r="M1398" s="6" t="s">
        <v>4602</v>
      </c>
      <c r="N1398" s="6" t="s">
        <v>4583</v>
      </c>
    </row>
    <row r="1399" spans="1:14" x14ac:dyDescent="0.3">
      <c r="A1399" s="8" t="s">
        <v>960</v>
      </c>
      <c r="B1399" s="8" t="s">
        <v>1721</v>
      </c>
      <c r="C1399" s="9">
        <v>1</v>
      </c>
      <c r="D1399" s="8">
        <v>7</v>
      </c>
      <c r="E1399" s="8">
        <v>7</v>
      </c>
      <c r="F1399" s="8">
        <v>0</v>
      </c>
      <c r="G1399" s="8" t="s">
        <v>2119</v>
      </c>
      <c r="H1399" s="8" t="s">
        <v>2490</v>
      </c>
      <c r="I1399" s="8" t="s">
        <v>2807</v>
      </c>
      <c r="J1399" s="8" t="s">
        <v>949</v>
      </c>
      <c r="K1399" s="8" t="s">
        <v>949</v>
      </c>
      <c r="L1399" s="8" t="s">
        <v>850</v>
      </c>
      <c r="M1399" s="8" t="s">
        <v>4602</v>
      </c>
      <c r="N1399" s="8" t="s">
        <v>4583</v>
      </c>
    </row>
    <row r="1400" spans="1:14" x14ac:dyDescent="0.3">
      <c r="A1400" s="6" t="s">
        <v>1721</v>
      </c>
      <c r="B1400" s="6" t="s">
        <v>308</v>
      </c>
      <c r="C1400" s="7">
        <v>0.6</v>
      </c>
      <c r="D1400" s="6">
        <v>10</v>
      </c>
      <c r="E1400" s="6">
        <v>6</v>
      </c>
      <c r="F1400" s="6">
        <v>4</v>
      </c>
      <c r="G1400" s="6" t="s">
        <v>2119</v>
      </c>
      <c r="H1400" s="6" t="s">
        <v>2490</v>
      </c>
      <c r="I1400" s="6" t="s">
        <v>2807</v>
      </c>
      <c r="J1400" s="6" t="s">
        <v>949</v>
      </c>
      <c r="K1400" s="6" t="s">
        <v>949</v>
      </c>
      <c r="L1400" s="6" t="s">
        <v>850</v>
      </c>
      <c r="M1400" s="6" t="s">
        <v>4602</v>
      </c>
      <c r="N1400" s="6" t="s">
        <v>4583</v>
      </c>
    </row>
    <row r="1401" spans="1:14" x14ac:dyDescent="0.3">
      <c r="A1401" s="8" t="s">
        <v>1721</v>
      </c>
      <c r="B1401" s="8" t="s">
        <v>67</v>
      </c>
      <c r="C1401" s="9">
        <v>1</v>
      </c>
      <c r="D1401" s="8">
        <v>6</v>
      </c>
      <c r="E1401" s="8">
        <v>6</v>
      </c>
      <c r="F1401" s="8">
        <v>0</v>
      </c>
      <c r="G1401" s="8" t="s">
        <v>2119</v>
      </c>
      <c r="H1401" s="8" t="s">
        <v>2490</v>
      </c>
      <c r="I1401" s="8" t="s">
        <v>2807</v>
      </c>
      <c r="J1401" s="8" t="s">
        <v>949</v>
      </c>
      <c r="K1401" s="8" t="s">
        <v>949</v>
      </c>
      <c r="L1401" s="8" t="s">
        <v>850</v>
      </c>
      <c r="M1401" s="8" t="s">
        <v>4602</v>
      </c>
      <c r="N1401" s="8" t="s">
        <v>4583</v>
      </c>
    </row>
    <row r="1402" spans="1:14" x14ac:dyDescent="0.3">
      <c r="A1402" s="6" t="s">
        <v>407</v>
      </c>
      <c r="B1402" s="6" t="s">
        <v>67</v>
      </c>
      <c r="C1402" s="7">
        <v>1</v>
      </c>
      <c r="D1402" s="6">
        <v>2</v>
      </c>
      <c r="E1402" s="6">
        <v>2</v>
      </c>
      <c r="F1402" s="6">
        <v>0</v>
      </c>
      <c r="G1402" s="6" t="s">
        <v>2119</v>
      </c>
      <c r="H1402" s="6" t="s">
        <v>2490</v>
      </c>
      <c r="I1402" s="6" t="s">
        <v>2807</v>
      </c>
      <c r="J1402" s="6" t="s">
        <v>949</v>
      </c>
      <c r="K1402" s="6" t="s">
        <v>949</v>
      </c>
      <c r="L1402" s="6" t="s">
        <v>850</v>
      </c>
      <c r="M1402" s="6" t="s">
        <v>4602</v>
      </c>
      <c r="N1402" s="6" t="s">
        <v>4583</v>
      </c>
    </row>
    <row r="1403" spans="1:14" x14ac:dyDescent="0.3">
      <c r="A1403" s="8" t="s">
        <v>407</v>
      </c>
      <c r="B1403" s="8" t="s">
        <v>251</v>
      </c>
      <c r="C1403" s="9">
        <v>0.69230769230769229</v>
      </c>
      <c r="D1403" s="8">
        <v>13</v>
      </c>
      <c r="E1403" s="8">
        <v>9</v>
      </c>
      <c r="F1403" s="8">
        <v>4</v>
      </c>
      <c r="G1403" s="8" t="s">
        <v>2119</v>
      </c>
      <c r="H1403" s="8" t="s">
        <v>2490</v>
      </c>
      <c r="I1403" s="8" t="s">
        <v>2807</v>
      </c>
      <c r="J1403" s="8" t="s">
        <v>949</v>
      </c>
      <c r="K1403" s="8" t="s">
        <v>949</v>
      </c>
      <c r="L1403" s="8" t="s">
        <v>850</v>
      </c>
      <c r="M1403" s="8" t="s">
        <v>4602</v>
      </c>
      <c r="N1403" s="8" t="s">
        <v>4583</v>
      </c>
    </row>
    <row r="1404" spans="1:14" x14ac:dyDescent="0.3">
      <c r="A1404" s="6" t="s">
        <v>407</v>
      </c>
      <c r="B1404" s="6" t="s">
        <v>1662</v>
      </c>
      <c r="C1404" s="7">
        <v>1</v>
      </c>
      <c r="D1404" s="6">
        <v>7</v>
      </c>
      <c r="E1404" s="6">
        <v>7</v>
      </c>
      <c r="F1404" s="6">
        <v>0</v>
      </c>
      <c r="G1404" s="6" t="s">
        <v>2119</v>
      </c>
      <c r="H1404" s="6" t="s">
        <v>2490</v>
      </c>
      <c r="I1404" s="6" t="s">
        <v>2807</v>
      </c>
      <c r="J1404" s="6" t="s">
        <v>949</v>
      </c>
      <c r="K1404" s="6" t="s">
        <v>949</v>
      </c>
      <c r="L1404" s="6" t="s">
        <v>850</v>
      </c>
      <c r="M1404" s="6" t="s">
        <v>4602</v>
      </c>
      <c r="N1404" s="6" t="s">
        <v>4583</v>
      </c>
    </row>
    <row r="1405" spans="1:14" x14ac:dyDescent="0.3">
      <c r="A1405" s="8" t="s">
        <v>1131</v>
      </c>
      <c r="B1405" s="8" t="s">
        <v>900</v>
      </c>
      <c r="C1405" s="9">
        <v>0.6428571428571429</v>
      </c>
      <c r="D1405" s="8">
        <v>14</v>
      </c>
      <c r="E1405" s="8">
        <v>9</v>
      </c>
      <c r="F1405" s="8">
        <v>5</v>
      </c>
      <c r="G1405" s="8" t="s">
        <v>2119</v>
      </c>
      <c r="H1405" s="8" t="s">
        <v>2495</v>
      </c>
      <c r="I1405" s="8" t="s">
        <v>2807</v>
      </c>
      <c r="J1405" s="8" t="s">
        <v>897</v>
      </c>
      <c r="K1405" s="8" t="s">
        <v>897</v>
      </c>
      <c r="L1405" s="8" t="s">
        <v>883</v>
      </c>
      <c r="M1405" s="8" t="s">
        <v>4599</v>
      </c>
      <c r="N1405" s="8" t="s">
        <v>4583</v>
      </c>
    </row>
    <row r="1406" spans="1:14" x14ac:dyDescent="0.3">
      <c r="A1406" s="6" t="s">
        <v>1131</v>
      </c>
      <c r="B1406" s="6" t="s">
        <v>1947</v>
      </c>
      <c r="C1406" s="7">
        <v>0.625</v>
      </c>
      <c r="D1406" s="6">
        <v>8</v>
      </c>
      <c r="E1406" s="6">
        <v>5</v>
      </c>
      <c r="F1406" s="6">
        <v>3</v>
      </c>
      <c r="G1406" s="6" t="s">
        <v>2119</v>
      </c>
      <c r="H1406" s="6" t="s">
        <v>2495</v>
      </c>
      <c r="I1406" s="6" t="s">
        <v>2807</v>
      </c>
      <c r="J1406" s="6" t="s">
        <v>897</v>
      </c>
      <c r="K1406" s="6" t="s">
        <v>897</v>
      </c>
      <c r="L1406" s="6" t="s">
        <v>883</v>
      </c>
      <c r="M1406" s="6" t="s">
        <v>4599</v>
      </c>
      <c r="N1406" s="6" t="s">
        <v>4583</v>
      </c>
    </row>
    <row r="1407" spans="1:14" x14ac:dyDescent="0.3">
      <c r="A1407" s="8" t="s">
        <v>1131</v>
      </c>
      <c r="B1407" s="8" t="s">
        <v>55</v>
      </c>
      <c r="C1407" s="9">
        <v>0.51724137931034486</v>
      </c>
      <c r="D1407" s="8">
        <v>29</v>
      </c>
      <c r="E1407" s="8">
        <v>15</v>
      </c>
      <c r="F1407" s="8">
        <v>14</v>
      </c>
      <c r="G1407" s="8" t="s">
        <v>2119</v>
      </c>
      <c r="H1407" s="8" t="s">
        <v>2495</v>
      </c>
      <c r="I1407" s="8" t="s">
        <v>2807</v>
      </c>
      <c r="J1407" s="8" t="s">
        <v>897</v>
      </c>
      <c r="K1407" s="8" t="s">
        <v>897</v>
      </c>
      <c r="L1407" s="8" t="s">
        <v>883</v>
      </c>
      <c r="M1407" s="8" t="s">
        <v>4599</v>
      </c>
      <c r="N1407" s="8" t="s">
        <v>4583</v>
      </c>
    </row>
    <row r="1408" spans="1:14" x14ac:dyDescent="0.3">
      <c r="A1408" s="6" t="s">
        <v>55</v>
      </c>
      <c r="B1408" s="6" t="s">
        <v>4610</v>
      </c>
      <c r="C1408" s="7">
        <v>0.66666666666666663</v>
      </c>
      <c r="D1408" s="6">
        <v>3</v>
      </c>
      <c r="E1408" s="6">
        <v>2</v>
      </c>
      <c r="F1408" s="6">
        <v>1</v>
      </c>
      <c r="G1408" s="6" t="s">
        <v>2119</v>
      </c>
      <c r="H1408" s="6" t="s">
        <v>2495</v>
      </c>
      <c r="I1408" s="6" t="s">
        <v>2807</v>
      </c>
      <c r="J1408" s="6" t="s">
        <v>897</v>
      </c>
      <c r="K1408" s="6" t="s">
        <v>897</v>
      </c>
      <c r="L1408" s="6" t="s">
        <v>883</v>
      </c>
      <c r="M1408" s="6" t="s">
        <v>4599</v>
      </c>
      <c r="N1408" s="6" t="s">
        <v>4583</v>
      </c>
    </row>
    <row r="1409" spans="1:14" x14ac:dyDescent="0.3">
      <c r="A1409" s="8" t="s">
        <v>55</v>
      </c>
      <c r="B1409" s="8" t="s">
        <v>71</v>
      </c>
      <c r="C1409" s="9">
        <v>0.5</v>
      </c>
      <c r="D1409" s="8">
        <v>2</v>
      </c>
      <c r="E1409" s="8">
        <v>1</v>
      </c>
      <c r="F1409" s="8">
        <v>1</v>
      </c>
      <c r="G1409" s="8" t="s">
        <v>2119</v>
      </c>
      <c r="H1409" s="8" t="s">
        <v>2495</v>
      </c>
      <c r="I1409" s="8" t="s">
        <v>2807</v>
      </c>
      <c r="J1409" s="8" t="s">
        <v>897</v>
      </c>
      <c r="K1409" s="8" t="s">
        <v>897</v>
      </c>
      <c r="L1409" s="8" t="s">
        <v>883</v>
      </c>
      <c r="M1409" s="8" t="s">
        <v>4599</v>
      </c>
      <c r="N1409" s="8" t="s">
        <v>4583</v>
      </c>
    </row>
    <row r="1410" spans="1:14" x14ac:dyDescent="0.3">
      <c r="A1410" s="6" t="s">
        <v>55</v>
      </c>
      <c r="B1410" s="6" t="s">
        <v>1402</v>
      </c>
      <c r="C1410" s="7">
        <v>0.55555555555555558</v>
      </c>
      <c r="D1410" s="6">
        <v>27</v>
      </c>
      <c r="E1410" s="6">
        <v>15</v>
      </c>
      <c r="F1410" s="6">
        <v>12</v>
      </c>
      <c r="G1410" s="6" t="s">
        <v>2119</v>
      </c>
      <c r="H1410" s="6" t="s">
        <v>2495</v>
      </c>
      <c r="I1410" s="6" t="s">
        <v>2807</v>
      </c>
      <c r="J1410" s="6" t="s">
        <v>897</v>
      </c>
      <c r="K1410" s="6" t="s">
        <v>897</v>
      </c>
      <c r="L1410" s="6" t="s">
        <v>883</v>
      </c>
      <c r="M1410" s="6" t="s">
        <v>4599</v>
      </c>
      <c r="N1410" s="6" t="s">
        <v>4583</v>
      </c>
    </row>
    <row r="1411" spans="1:14" x14ac:dyDescent="0.3">
      <c r="A1411" s="8" t="s">
        <v>55</v>
      </c>
      <c r="B1411" s="8" t="s">
        <v>536</v>
      </c>
      <c r="C1411" s="9">
        <v>0.64444444444444449</v>
      </c>
      <c r="D1411" s="8">
        <v>45</v>
      </c>
      <c r="E1411" s="8">
        <v>29</v>
      </c>
      <c r="F1411" s="8">
        <v>16</v>
      </c>
      <c r="G1411" s="8" t="s">
        <v>2119</v>
      </c>
      <c r="H1411" s="8" t="s">
        <v>2495</v>
      </c>
      <c r="I1411" s="8" t="s">
        <v>2807</v>
      </c>
      <c r="J1411" s="8" t="s">
        <v>897</v>
      </c>
      <c r="K1411" s="8" t="s">
        <v>897</v>
      </c>
      <c r="L1411" s="8" t="s">
        <v>883</v>
      </c>
      <c r="M1411" s="8" t="s">
        <v>4599</v>
      </c>
      <c r="N1411" s="8" t="s">
        <v>4583</v>
      </c>
    </row>
    <row r="1412" spans="1:14" x14ac:dyDescent="0.3">
      <c r="A1412" s="6" t="s">
        <v>55</v>
      </c>
      <c r="B1412" s="6" t="s">
        <v>233</v>
      </c>
      <c r="C1412" s="7">
        <v>1</v>
      </c>
      <c r="D1412" s="6">
        <v>13</v>
      </c>
      <c r="E1412" s="6">
        <v>13</v>
      </c>
      <c r="F1412" s="6">
        <v>0</v>
      </c>
      <c r="G1412" s="6" t="s">
        <v>2119</v>
      </c>
      <c r="H1412" s="6" t="s">
        <v>2495</v>
      </c>
      <c r="I1412" s="6" t="s">
        <v>2807</v>
      </c>
      <c r="J1412" s="6" t="s">
        <v>897</v>
      </c>
      <c r="K1412" s="6" t="s">
        <v>897</v>
      </c>
      <c r="L1412" s="6" t="s">
        <v>883</v>
      </c>
      <c r="M1412" s="6" t="s">
        <v>4599</v>
      </c>
      <c r="N1412" s="6" t="s">
        <v>4583</v>
      </c>
    </row>
    <row r="1413" spans="1:14" x14ac:dyDescent="0.3">
      <c r="A1413" s="8" t="s">
        <v>233</v>
      </c>
      <c r="B1413" s="8" t="s">
        <v>1869</v>
      </c>
      <c r="C1413" s="9">
        <v>1</v>
      </c>
      <c r="D1413" s="8">
        <v>3</v>
      </c>
      <c r="E1413" s="8">
        <v>3</v>
      </c>
      <c r="F1413" s="8">
        <v>0</v>
      </c>
      <c r="G1413" s="8" t="s">
        <v>2119</v>
      </c>
      <c r="H1413" s="8" t="s">
        <v>2495</v>
      </c>
      <c r="I1413" s="8" t="s">
        <v>2807</v>
      </c>
      <c r="J1413" s="8" t="s">
        <v>897</v>
      </c>
      <c r="K1413" s="8" t="s">
        <v>897</v>
      </c>
      <c r="L1413" s="8" t="s">
        <v>883</v>
      </c>
      <c r="M1413" s="8" t="s">
        <v>4599</v>
      </c>
      <c r="N1413" s="8" t="s">
        <v>4583</v>
      </c>
    </row>
    <row r="1414" spans="1:14" x14ac:dyDescent="0.3">
      <c r="A1414" s="6" t="s">
        <v>31</v>
      </c>
      <c r="B1414" s="6" t="s">
        <v>1192</v>
      </c>
      <c r="C1414" s="7">
        <v>0.5</v>
      </c>
      <c r="D1414" s="6">
        <v>2</v>
      </c>
      <c r="E1414" s="6">
        <v>1</v>
      </c>
      <c r="F1414" s="6">
        <v>1</v>
      </c>
      <c r="G1414" s="6" t="s">
        <v>2119</v>
      </c>
      <c r="H1414" s="6" t="s">
        <v>2499</v>
      </c>
      <c r="I1414" s="6" t="s">
        <v>2807</v>
      </c>
      <c r="J1414" s="6" t="s">
        <v>872</v>
      </c>
      <c r="K1414" s="6" t="s">
        <v>872</v>
      </c>
      <c r="L1414" s="6" t="s">
        <v>949</v>
      </c>
      <c r="M1414" s="6" t="s">
        <v>4598</v>
      </c>
      <c r="N1414" s="6" t="s">
        <v>4583</v>
      </c>
    </row>
    <row r="1415" spans="1:14" x14ac:dyDescent="0.3">
      <c r="A1415" s="8" t="s">
        <v>4611</v>
      </c>
      <c r="B1415" s="8" t="s">
        <v>1192</v>
      </c>
      <c r="C1415" s="9">
        <v>0.83333333333333337</v>
      </c>
      <c r="D1415" s="8">
        <v>6</v>
      </c>
      <c r="E1415" s="8">
        <v>5</v>
      </c>
      <c r="F1415" s="8">
        <v>1</v>
      </c>
      <c r="G1415" s="8" t="s">
        <v>2119</v>
      </c>
      <c r="H1415" s="8" t="s">
        <v>2499</v>
      </c>
      <c r="I1415" s="8" t="s">
        <v>2807</v>
      </c>
      <c r="J1415" s="8" t="s">
        <v>872</v>
      </c>
      <c r="K1415" s="8" t="s">
        <v>872</v>
      </c>
      <c r="L1415" s="8" t="s">
        <v>949</v>
      </c>
      <c r="M1415" s="8" t="s">
        <v>4598</v>
      </c>
      <c r="N1415" s="8" t="s">
        <v>4583</v>
      </c>
    </row>
    <row r="1416" spans="1:14" x14ac:dyDescent="0.3">
      <c r="A1416" s="6" t="s">
        <v>82</v>
      </c>
      <c r="B1416" s="6" t="s">
        <v>1192</v>
      </c>
      <c r="C1416" s="7">
        <v>1</v>
      </c>
      <c r="D1416" s="6">
        <v>4</v>
      </c>
      <c r="E1416" s="6">
        <v>4</v>
      </c>
      <c r="F1416" s="6">
        <v>0</v>
      </c>
      <c r="G1416" s="6" t="s">
        <v>2119</v>
      </c>
      <c r="H1416" s="6" t="s">
        <v>2499</v>
      </c>
      <c r="I1416" s="6" t="s">
        <v>2807</v>
      </c>
      <c r="J1416" s="6" t="s">
        <v>872</v>
      </c>
      <c r="K1416" s="6" t="s">
        <v>872</v>
      </c>
      <c r="L1416" s="6" t="s">
        <v>949</v>
      </c>
      <c r="M1416" s="6" t="s">
        <v>4598</v>
      </c>
      <c r="N1416" s="6" t="s">
        <v>4583</v>
      </c>
    </row>
    <row r="1417" spans="1:14" x14ac:dyDescent="0.3">
      <c r="A1417" s="8" t="s">
        <v>986</v>
      </c>
      <c r="B1417" s="8" t="s">
        <v>82</v>
      </c>
      <c r="C1417" s="9">
        <v>0.55932203389830504</v>
      </c>
      <c r="D1417" s="8">
        <v>59</v>
      </c>
      <c r="E1417" s="8">
        <v>33</v>
      </c>
      <c r="F1417" s="8">
        <v>26</v>
      </c>
      <c r="G1417" s="8" t="s">
        <v>2119</v>
      </c>
      <c r="H1417" s="8" t="s">
        <v>2499</v>
      </c>
      <c r="I1417" s="8" t="s">
        <v>2807</v>
      </c>
      <c r="J1417" s="8" t="s">
        <v>872</v>
      </c>
      <c r="K1417" s="8" t="s">
        <v>872</v>
      </c>
      <c r="L1417" s="8" t="s">
        <v>949</v>
      </c>
      <c r="M1417" s="8" t="s">
        <v>4598</v>
      </c>
      <c r="N1417" s="8" t="s">
        <v>4583</v>
      </c>
    </row>
    <row r="1418" spans="1:14" x14ac:dyDescent="0.3">
      <c r="A1418" s="6" t="s">
        <v>82</v>
      </c>
      <c r="B1418" s="6" t="s">
        <v>1537</v>
      </c>
      <c r="C1418" s="7">
        <v>0.75</v>
      </c>
      <c r="D1418" s="6">
        <v>24</v>
      </c>
      <c r="E1418" s="6">
        <v>18</v>
      </c>
      <c r="F1418" s="6">
        <v>6</v>
      </c>
      <c r="G1418" s="6" t="s">
        <v>2119</v>
      </c>
      <c r="H1418" s="6" t="s">
        <v>2499</v>
      </c>
      <c r="I1418" s="6" t="s">
        <v>2807</v>
      </c>
      <c r="J1418" s="6" t="s">
        <v>872</v>
      </c>
      <c r="K1418" s="6" t="s">
        <v>872</v>
      </c>
      <c r="L1418" s="6" t="s">
        <v>949</v>
      </c>
      <c r="M1418" s="6" t="s">
        <v>4598</v>
      </c>
      <c r="N1418" s="6" t="s">
        <v>4583</v>
      </c>
    </row>
    <row r="1419" spans="1:14" x14ac:dyDescent="0.3">
      <c r="A1419" s="8" t="s">
        <v>1537</v>
      </c>
      <c r="B1419" s="8" t="s">
        <v>935</v>
      </c>
      <c r="C1419" s="9">
        <v>0.9</v>
      </c>
      <c r="D1419" s="8">
        <v>30</v>
      </c>
      <c r="E1419" s="8">
        <v>27</v>
      </c>
      <c r="F1419" s="8">
        <v>3</v>
      </c>
      <c r="G1419" s="8" t="s">
        <v>2119</v>
      </c>
      <c r="H1419" s="8" t="s">
        <v>2499</v>
      </c>
      <c r="I1419" s="8" t="s">
        <v>2807</v>
      </c>
      <c r="J1419" s="8" t="s">
        <v>872</v>
      </c>
      <c r="K1419" s="8" t="s">
        <v>872</v>
      </c>
      <c r="L1419" s="8" t="s">
        <v>949</v>
      </c>
      <c r="M1419" s="8" t="s">
        <v>4598</v>
      </c>
      <c r="N1419" s="8" t="s">
        <v>4583</v>
      </c>
    </row>
    <row r="1420" spans="1:14" x14ac:dyDescent="0.3">
      <c r="A1420" s="6" t="s">
        <v>2149</v>
      </c>
      <c r="B1420" s="6" t="s">
        <v>1674</v>
      </c>
      <c r="C1420" s="7">
        <v>0.50684931506849318</v>
      </c>
      <c r="D1420" s="6">
        <v>73</v>
      </c>
      <c r="E1420" s="6">
        <v>37</v>
      </c>
      <c r="F1420" s="6">
        <v>36</v>
      </c>
      <c r="G1420" s="6" t="s">
        <v>2119</v>
      </c>
      <c r="H1420" s="6" t="s">
        <v>2503</v>
      </c>
      <c r="I1420" s="6" t="s">
        <v>2807</v>
      </c>
      <c r="J1420" s="6" t="s">
        <v>850</v>
      </c>
      <c r="K1420" s="6" t="s">
        <v>850</v>
      </c>
      <c r="L1420" s="6" t="s">
        <v>883</v>
      </c>
      <c r="M1420" s="6" t="s">
        <v>4603</v>
      </c>
      <c r="N1420" s="6" t="s">
        <v>4583</v>
      </c>
    </row>
    <row r="1421" spans="1:14" x14ac:dyDescent="0.3">
      <c r="A1421" s="8" t="s">
        <v>2152</v>
      </c>
      <c r="B1421" s="8" t="s">
        <v>1674</v>
      </c>
      <c r="C1421" s="9">
        <v>1</v>
      </c>
      <c r="D1421" s="8">
        <v>6</v>
      </c>
      <c r="E1421" s="8">
        <v>6</v>
      </c>
      <c r="F1421" s="8">
        <v>0</v>
      </c>
      <c r="G1421" s="8" t="s">
        <v>2119</v>
      </c>
      <c r="H1421" s="8" t="s">
        <v>2503</v>
      </c>
      <c r="I1421" s="8" t="s">
        <v>2807</v>
      </c>
      <c r="J1421" s="8" t="s">
        <v>850</v>
      </c>
      <c r="K1421" s="8" t="s">
        <v>850</v>
      </c>
      <c r="L1421" s="8" t="s">
        <v>883</v>
      </c>
      <c r="M1421" s="8" t="s">
        <v>4603</v>
      </c>
      <c r="N1421" s="8" t="s">
        <v>4583</v>
      </c>
    </row>
    <row r="1422" spans="1:14" x14ac:dyDescent="0.3">
      <c r="A1422" s="6" t="s">
        <v>1536</v>
      </c>
      <c r="B1422" s="6" t="s">
        <v>2152</v>
      </c>
      <c r="C1422" s="7">
        <v>0.60869565217391308</v>
      </c>
      <c r="D1422" s="6">
        <v>23</v>
      </c>
      <c r="E1422" s="6">
        <v>14</v>
      </c>
      <c r="F1422" s="6">
        <v>9</v>
      </c>
      <c r="G1422" s="6" t="s">
        <v>2119</v>
      </c>
      <c r="H1422" s="6" t="s">
        <v>2503</v>
      </c>
      <c r="I1422" s="6" t="s">
        <v>2807</v>
      </c>
      <c r="J1422" s="6" t="s">
        <v>850</v>
      </c>
      <c r="K1422" s="6" t="s">
        <v>850</v>
      </c>
      <c r="L1422" s="6" t="s">
        <v>883</v>
      </c>
      <c r="M1422" s="6" t="s">
        <v>4603</v>
      </c>
      <c r="N1422" s="6" t="s">
        <v>4583</v>
      </c>
    </row>
    <row r="1423" spans="1:14" x14ac:dyDescent="0.3">
      <c r="A1423" s="8" t="s">
        <v>1536</v>
      </c>
      <c r="B1423" s="8" t="s">
        <v>895</v>
      </c>
      <c r="C1423" s="9">
        <v>0.58823529411764708</v>
      </c>
      <c r="D1423" s="8">
        <v>17</v>
      </c>
      <c r="E1423" s="8">
        <v>10</v>
      </c>
      <c r="F1423" s="8">
        <v>7</v>
      </c>
      <c r="G1423" s="8" t="s">
        <v>2119</v>
      </c>
      <c r="H1423" s="8" t="s">
        <v>2503</v>
      </c>
      <c r="I1423" s="8" t="s">
        <v>2807</v>
      </c>
      <c r="J1423" s="8" t="s">
        <v>850</v>
      </c>
      <c r="K1423" s="8" t="s">
        <v>850</v>
      </c>
      <c r="L1423" s="8" t="s">
        <v>883</v>
      </c>
      <c r="M1423" s="8" t="s">
        <v>4603</v>
      </c>
      <c r="N1423" s="8" t="s">
        <v>4583</v>
      </c>
    </row>
    <row r="1424" spans="1:14" x14ac:dyDescent="0.3">
      <c r="A1424" s="6" t="s">
        <v>1536</v>
      </c>
      <c r="B1424" s="6" t="s">
        <v>246</v>
      </c>
      <c r="C1424" s="7">
        <v>0.75</v>
      </c>
      <c r="D1424" s="6">
        <v>4</v>
      </c>
      <c r="E1424" s="6">
        <v>3</v>
      </c>
      <c r="F1424" s="6">
        <v>1</v>
      </c>
      <c r="G1424" s="6" t="s">
        <v>2119</v>
      </c>
      <c r="H1424" s="6" t="s">
        <v>2503</v>
      </c>
      <c r="I1424" s="6" t="s">
        <v>2807</v>
      </c>
      <c r="J1424" s="6" t="s">
        <v>850</v>
      </c>
      <c r="K1424" s="6" t="s">
        <v>850</v>
      </c>
      <c r="L1424" s="6" t="s">
        <v>883</v>
      </c>
      <c r="M1424" s="6" t="s">
        <v>4603</v>
      </c>
      <c r="N1424" s="6" t="s">
        <v>4583</v>
      </c>
    </row>
    <row r="1425" spans="1:14" x14ac:dyDescent="0.3">
      <c r="A1425" s="8" t="s">
        <v>1536</v>
      </c>
      <c r="B1425" s="8" t="s">
        <v>239</v>
      </c>
      <c r="C1425" s="9">
        <v>0.9</v>
      </c>
      <c r="D1425" s="8">
        <v>40</v>
      </c>
      <c r="E1425" s="8">
        <v>36</v>
      </c>
      <c r="F1425" s="8">
        <v>4</v>
      </c>
      <c r="G1425" s="8" t="s">
        <v>2119</v>
      </c>
      <c r="H1425" s="8" t="s">
        <v>2503</v>
      </c>
      <c r="I1425" s="8" t="s">
        <v>2807</v>
      </c>
      <c r="J1425" s="8" t="s">
        <v>850</v>
      </c>
      <c r="K1425" s="8" t="s">
        <v>850</v>
      </c>
      <c r="L1425" s="8" t="s">
        <v>883</v>
      </c>
      <c r="M1425" s="8" t="s">
        <v>4603</v>
      </c>
      <c r="N1425" s="8" t="s">
        <v>4583</v>
      </c>
    </row>
    <row r="1426" spans="1:14" x14ac:dyDescent="0.3">
      <c r="A1426" s="6" t="s">
        <v>2138</v>
      </c>
      <c r="B1426" s="6" t="s">
        <v>1192</v>
      </c>
      <c r="C1426" s="7">
        <v>0.6785714285714286</v>
      </c>
      <c r="D1426" s="6">
        <v>28</v>
      </c>
      <c r="E1426" s="6">
        <v>19</v>
      </c>
      <c r="F1426" s="6">
        <v>9</v>
      </c>
      <c r="G1426" s="6" t="s">
        <v>2119</v>
      </c>
      <c r="H1426" s="6" t="s">
        <v>2507</v>
      </c>
      <c r="I1426" s="6" t="s">
        <v>2807</v>
      </c>
      <c r="J1426" s="6" t="s">
        <v>872</v>
      </c>
      <c r="K1426" s="6" t="s">
        <v>872</v>
      </c>
      <c r="L1426" s="6" t="s">
        <v>897</v>
      </c>
      <c r="M1426" s="6" t="s">
        <v>4599</v>
      </c>
      <c r="N1426" s="6" t="s">
        <v>4583</v>
      </c>
    </row>
    <row r="1427" spans="1:14" x14ac:dyDescent="0.3">
      <c r="A1427" s="8" t="s">
        <v>31</v>
      </c>
      <c r="B1427" s="8" t="s">
        <v>1192</v>
      </c>
      <c r="C1427" s="9">
        <v>0.8571428571428571</v>
      </c>
      <c r="D1427" s="8">
        <v>7</v>
      </c>
      <c r="E1427" s="8">
        <v>6</v>
      </c>
      <c r="F1427" s="8">
        <v>1</v>
      </c>
      <c r="G1427" s="8" t="s">
        <v>2119</v>
      </c>
      <c r="H1427" s="8" t="s">
        <v>2507</v>
      </c>
      <c r="I1427" s="8" t="s">
        <v>2807</v>
      </c>
      <c r="J1427" s="8" t="s">
        <v>872</v>
      </c>
      <c r="K1427" s="8" t="s">
        <v>872</v>
      </c>
      <c r="L1427" s="8" t="s">
        <v>897</v>
      </c>
      <c r="M1427" s="8" t="s">
        <v>4599</v>
      </c>
      <c r="N1427" s="8" t="s">
        <v>4583</v>
      </c>
    </row>
    <row r="1428" spans="1:14" x14ac:dyDescent="0.3">
      <c r="A1428" s="6" t="s">
        <v>4611</v>
      </c>
      <c r="B1428" s="6" t="s">
        <v>31</v>
      </c>
      <c r="C1428" s="7">
        <v>0.56818181818181823</v>
      </c>
      <c r="D1428" s="6">
        <v>44</v>
      </c>
      <c r="E1428" s="6">
        <v>25</v>
      </c>
      <c r="F1428" s="6">
        <v>19</v>
      </c>
      <c r="G1428" s="6" t="s">
        <v>2119</v>
      </c>
      <c r="H1428" s="6" t="s">
        <v>2507</v>
      </c>
      <c r="I1428" s="6" t="s">
        <v>2807</v>
      </c>
      <c r="J1428" s="6" t="s">
        <v>872</v>
      </c>
      <c r="K1428" s="6" t="s">
        <v>872</v>
      </c>
      <c r="L1428" s="6" t="s">
        <v>897</v>
      </c>
      <c r="M1428" s="6" t="s">
        <v>4599</v>
      </c>
      <c r="N1428" s="6" t="s">
        <v>4583</v>
      </c>
    </row>
    <row r="1429" spans="1:14" x14ac:dyDescent="0.3">
      <c r="A1429" s="8" t="s">
        <v>1537</v>
      </c>
      <c r="B1429" s="8" t="s">
        <v>31</v>
      </c>
      <c r="C1429" s="9">
        <v>0.77777777777777779</v>
      </c>
      <c r="D1429" s="8">
        <v>18</v>
      </c>
      <c r="E1429" s="8">
        <v>14</v>
      </c>
      <c r="F1429" s="8">
        <v>4</v>
      </c>
      <c r="G1429" s="8" t="s">
        <v>2119</v>
      </c>
      <c r="H1429" s="8" t="s">
        <v>2507</v>
      </c>
      <c r="I1429" s="8" t="s">
        <v>2807</v>
      </c>
      <c r="J1429" s="8" t="s">
        <v>872</v>
      </c>
      <c r="K1429" s="8" t="s">
        <v>872</v>
      </c>
      <c r="L1429" s="8" t="s">
        <v>897</v>
      </c>
      <c r="M1429" s="8" t="s">
        <v>4599</v>
      </c>
      <c r="N1429" s="8" t="s">
        <v>4583</v>
      </c>
    </row>
    <row r="1430" spans="1:14" x14ac:dyDescent="0.3">
      <c r="A1430" s="6" t="s">
        <v>82</v>
      </c>
      <c r="B1430" s="6" t="s">
        <v>31</v>
      </c>
      <c r="C1430" s="7">
        <v>0.57692307692307687</v>
      </c>
      <c r="D1430" s="6">
        <v>26</v>
      </c>
      <c r="E1430" s="6">
        <v>15</v>
      </c>
      <c r="F1430" s="6">
        <v>11</v>
      </c>
      <c r="G1430" s="6" t="s">
        <v>2119</v>
      </c>
      <c r="H1430" s="6" t="s">
        <v>2507</v>
      </c>
      <c r="I1430" s="6" t="s">
        <v>2807</v>
      </c>
      <c r="J1430" s="6" t="s">
        <v>872</v>
      </c>
      <c r="K1430" s="6" t="s">
        <v>872</v>
      </c>
      <c r="L1430" s="6" t="s">
        <v>897</v>
      </c>
      <c r="M1430" s="6" t="s">
        <v>4599</v>
      </c>
      <c r="N1430" s="6" t="s">
        <v>4583</v>
      </c>
    </row>
    <row r="1431" spans="1:14" x14ac:dyDescent="0.3">
      <c r="A1431" s="8" t="s">
        <v>31</v>
      </c>
      <c r="B1431" s="8" t="s">
        <v>986</v>
      </c>
      <c r="C1431" s="9">
        <v>0.88888888888888884</v>
      </c>
      <c r="D1431" s="8">
        <v>18</v>
      </c>
      <c r="E1431" s="8">
        <v>16</v>
      </c>
      <c r="F1431" s="8">
        <v>2</v>
      </c>
      <c r="G1431" s="8" t="s">
        <v>2119</v>
      </c>
      <c r="H1431" s="8" t="s">
        <v>2507</v>
      </c>
      <c r="I1431" s="8" t="s">
        <v>2807</v>
      </c>
      <c r="J1431" s="8" t="s">
        <v>872</v>
      </c>
      <c r="K1431" s="8" t="s">
        <v>872</v>
      </c>
      <c r="L1431" s="8" t="s">
        <v>897</v>
      </c>
      <c r="M1431" s="8" t="s">
        <v>4599</v>
      </c>
      <c r="N1431" s="8" t="s">
        <v>4583</v>
      </c>
    </row>
    <row r="1432" spans="1:14" x14ac:dyDescent="0.3">
      <c r="A1432" s="6" t="s">
        <v>986</v>
      </c>
      <c r="B1432" s="6" t="s">
        <v>138</v>
      </c>
      <c r="C1432" s="7">
        <v>1</v>
      </c>
      <c r="D1432" s="6">
        <v>16</v>
      </c>
      <c r="E1432" s="6">
        <v>16</v>
      </c>
      <c r="F1432" s="6">
        <v>0</v>
      </c>
      <c r="G1432" s="6" t="s">
        <v>2119</v>
      </c>
      <c r="H1432" s="6" t="s">
        <v>2507</v>
      </c>
      <c r="I1432" s="6" t="s">
        <v>2807</v>
      </c>
      <c r="J1432" s="6" t="s">
        <v>872</v>
      </c>
      <c r="K1432" s="6" t="s">
        <v>872</v>
      </c>
      <c r="L1432" s="6" t="s">
        <v>897</v>
      </c>
      <c r="M1432" s="6" t="s">
        <v>4599</v>
      </c>
      <c r="N1432" s="6" t="s">
        <v>4583</v>
      </c>
    </row>
    <row r="1433" spans="1:14" x14ac:dyDescent="0.3">
      <c r="A1433" s="8" t="s">
        <v>138</v>
      </c>
      <c r="B1433" s="8" t="s">
        <v>907</v>
      </c>
      <c r="C1433" s="9">
        <v>0.7142857142857143</v>
      </c>
      <c r="D1433" s="8">
        <v>7</v>
      </c>
      <c r="E1433" s="8">
        <v>5</v>
      </c>
      <c r="F1433" s="8">
        <v>2</v>
      </c>
      <c r="G1433" s="8" t="s">
        <v>2119</v>
      </c>
      <c r="H1433" s="8" t="s">
        <v>2507</v>
      </c>
      <c r="I1433" s="8" t="s">
        <v>2807</v>
      </c>
      <c r="J1433" s="8" t="s">
        <v>872</v>
      </c>
      <c r="K1433" s="8" t="s">
        <v>872</v>
      </c>
      <c r="L1433" s="8" t="s">
        <v>897</v>
      </c>
      <c r="M1433" s="8" t="s">
        <v>4599</v>
      </c>
      <c r="N1433" s="8" t="s">
        <v>4583</v>
      </c>
    </row>
    <row r="1434" spans="1:14" x14ac:dyDescent="0.3">
      <c r="A1434" s="6" t="s">
        <v>425</v>
      </c>
      <c r="B1434" s="6" t="s">
        <v>1890</v>
      </c>
      <c r="C1434" s="7">
        <v>1</v>
      </c>
      <c r="D1434" s="6">
        <v>5</v>
      </c>
      <c r="E1434" s="6">
        <v>5</v>
      </c>
      <c r="F1434" s="6">
        <v>0</v>
      </c>
      <c r="G1434" s="6" t="s">
        <v>2119</v>
      </c>
      <c r="H1434" s="6" t="s">
        <v>2511</v>
      </c>
      <c r="I1434" s="6" t="s">
        <v>2807</v>
      </c>
      <c r="J1434" s="6" t="s">
        <v>883</v>
      </c>
      <c r="K1434" s="6" t="s">
        <v>883</v>
      </c>
      <c r="L1434" s="6" t="s">
        <v>949</v>
      </c>
      <c r="M1434" s="6" t="s">
        <v>4598</v>
      </c>
      <c r="N1434" s="6" t="s">
        <v>4583</v>
      </c>
    </row>
    <row r="1435" spans="1:14" x14ac:dyDescent="0.3">
      <c r="A1435" s="8" t="s">
        <v>425</v>
      </c>
      <c r="B1435" s="8" t="s">
        <v>95</v>
      </c>
      <c r="C1435" s="9">
        <v>1</v>
      </c>
      <c r="D1435" s="8">
        <v>4</v>
      </c>
      <c r="E1435" s="8">
        <v>4</v>
      </c>
      <c r="F1435" s="8">
        <v>0</v>
      </c>
      <c r="G1435" s="8" t="s">
        <v>2119</v>
      </c>
      <c r="H1435" s="8" t="s">
        <v>2511</v>
      </c>
      <c r="I1435" s="8" t="s">
        <v>2807</v>
      </c>
      <c r="J1435" s="8" t="s">
        <v>883</v>
      </c>
      <c r="K1435" s="8" t="s">
        <v>883</v>
      </c>
      <c r="L1435" s="8" t="s">
        <v>949</v>
      </c>
      <c r="M1435" s="8" t="s">
        <v>4598</v>
      </c>
      <c r="N1435" s="8" t="s">
        <v>4583</v>
      </c>
    </row>
    <row r="1436" spans="1:14" x14ac:dyDescent="0.3">
      <c r="A1436" s="6" t="s">
        <v>95</v>
      </c>
      <c r="B1436" s="6" t="s">
        <v>2173</v>
      </c>
      <c r="C1436" s="7">
        <v>1</v>
      </c>
      <c r="D1436" s="6">
        <v>18</v>
      </c>
      <c r="E1436" s="6">
        <v>18</v>
      </c>
      <c r="F1436" s="6">
        <v>0</v>
      </c>
      <c r="G1436" s="6" t="s">
        <v>2119</v>
      </c>
      <c r="H1436" s="6" t="s">
        <v>2511</v>
      </c>
      <c r="I1436" s="6" t="s">
        <v>2807</v>
      </c>
      <c r="J1436" s="6" t="s">
        <v>883</v>
      </c>
      <c r="K1436" s="6" t="s">
        <v>883</v>
      </c>
      <c r="L1436" s="6" t="s">
        <v>949</v>
      </c>
      <c r="M1436" s="6" t="s">
        <v>4598</v>
      </c>
      <c r="N1436" s="6" t="s">
        <v>4583</v>
      </c>
    </row>
    <row r="1437" spans="1:14" x14ac:dyDescent="0.3">
      <c r="A1437" s="8" t="s">
        <v>51</v>
      </c>
      <c r="B1437" s="8" t="s">
        <v>95</v>
      </c>
      <c r="C1437" s="9">
        <v>0.55000000000000004</v>
      </c>
      <c r="D1437" s="8">
        <v>20</v>
      </c>
      <c r="E1437" s="8">
        <v>11</v>
      </c>
      <c r="F1437" s="8">
        <v>9</v>
      </c>
      <c r="G1437" s="8" t="s">
        <v>2119</v>
      </c>
      <c r="H1437" s="8" t="s">
        <v>2511</v>
      </c>
      <c r="I1437" s="8" t="s">
        <v>2807</v>
      </c>
      <c r="J1437" s="8" t="s">
        <v>883</v>
      </c>
      <c r="K1437" s="8" t="s">
        <v>883</v>
      </c>
      <c r="L1437" s="8" t="s">
        <v>949</v>
      </c>
      <c r="M1437" s="8" t="s">
        <v>4598</v>
      </c>
      <c r="N1437" s="8" t="s">
        <v>4583</v>
      </c>
    </row>
    <row r="1438" spans="1:14" x14ac:dyDescent="0.3">
      <c r="A1438" s="6" t="s">
        <v>95</v>
      </c>
      <c r="B1438" s="6" t="s">
        <v>1887</v>
      </c>
      <c r="C1438" s="7">
        <v>0.6</v>
      </c>
      <c r="D1438" s="6">
        <v>5</v>
      </c>
      <c r="E1438" s="6">
        <v>3</v>
      </c>
      <c r="F1438" s="6">
        <v>2</v>
      </c>
      <c r="G1438" s="6" t="s">
        <v>2119</v>
      </c>
      <c r="H1438" s="6" t="s">
        <v>2511</v>
      </c>
      <c r="I1438" s="6" t="s">
        <v>2807</v>
      </c>
      <c r="J1438" s="6" t="s">
        <v>883</v>
      </c>
      <c r="K1438" s="6" t="s">
        <v>883</v>
      </c>
      <c r="L1438" s="6" t="s">
        <v>949</v>
      </c>
      <c r="M1438" s="6" t="s">
        <v>4598</v>
      </c>
      <c r="N1438" s="6" t="s">
        <v>4583</v>
      </c>
    </row>
    <row r="1439" spans="1:14" x14ac:dyDescent="0.3">
      <c r="A1439" s="8" t="s">
        <v>215</v>
      </c>
      <c r="B1439" s="8" t="s">
        <v>95</v>
      </c>
      <c r="C1439" s="9">
        <v>1</v>
      </c>
      <c r="D1439" s="8">
        <v>1</v>
      </c>
      <c r="E1439" s="8">
        <v>1</v>
      </c>
      <c r="F1439" s="8">
        <v>0</v>
      </c>
      <c r="G1439" s="8" t="s">
        <v>2119</v>
      </c>
      <c r="H1439" s="8" t="s">
        <v>2511</v>
      </c>
      <c r="I1439" s="8" t="s">
        <v>2807</v>
      </c>
      <c r="J1439" s="8" t="s">
        <v>883</v>
      </c>
      <c r="K1439" s="8" t="s">
        <v>883</v>
      </c>
      <c r="L1439" s="8" t="s">
        <v>949</v>
      </c>
      <c r="M1439" s="8" t="s">
        <v>4598</v>
      </c>
      <c r="N1439" s="8" t="s">
        <v>4583</v>
      </c>
    </row>
    <row r="1440" spans="1:14" x14ac:dyDescent="0.3">
      <c r="A1440" s="6" t="s">
        <v>95</v>
      </c>
      <c r="B1440" s="6" t="s">
        <v>1134</v>
      </c>
      <c r="C1440" s="7">
        <v>0.83333333333333337</v>
      </c>
      <c r="D1440" s="6">
        <v>6</v>
      </c>
      <c r="E1440" s="6">
        <v>5</v>
      </c>
      <c r="F1440" s="6">
        <v>1</v>
      </c>
      <c r="G1440" s="6" t="s">
        <v>2119</v>
      </c>
      <c r="H1440" s="6" t="s">
        <v>2511</v>
      </c>
      <c r="I1440" s="6" t="s">
        <v>2807</v>
      </c>
      <c r="J1440" s="6" t="s">
        <v>883</v>
      </c>
      <c r="K1440" s="6" t="s">
        <v>883</v>
      </c>
      <c r="L1440" s="6" t="s">
        <v>949</v>
      </c>
      <c r="M1440" s="6" t="s">
        <v>4598</v>
      </c>
      <c r="N1440" s="6" t="s">
        <v>4583</v>
      </c>
    </row>
    <row r="1441" spans="1:14" x14ac:dyDescent="0.3">
      <c r="A1441" s="8" t="s">
        <v>1030</v>
      </c>
      <c r="B1441" s="8" t="s">
        <v>95</v>
      </c>
      <c r="C1441" s="9">
        <v>1</v>
      </c>
      <c r="D1441" s="8">
        <v>2</v>
      </c>
      <c r="E1441" s="8">
        <v>2</v>
      </c>
      <c r="F1441" s="8">
        <v>0</v>
      </c>
      <c r="G1441" s="8" t="s">
        <v>2119</v>
      </c>
      <c r="H1441" s="8" t="s">
        <v>2511</v>
      </c>
      <c r="I1441" s="8" t="s">
        <v>2807</v>
      </c>
      <c r="J1441" s="8" t="s">
        <v>883</v>
      </c>
      <c r="K1441" s="8" t="s">
        <v>883</v>
      </c>
      <c r="L1441" s="8" t="s">
        <v>949</v>
      </c>
      <c r="M1441" s="8" t="s">
        <v>4598</v>
      </c>
      <c r="N1441" s="8" t="s">
        <v>4583</v>
      </c>
    </row>
    <row r="1442" spans="1:14" x14ac:dyDescent="0.3">
      <c r="A1442" s="6" t="s">
        <v>900</v>
      </c>
      <c r="B1442" s="6" t="s">
        <v>1131</v>
      </c>
      <c r="C1442" s="7">
        <v>0.74285714285714288</v>
      </c>
      <c r="D1442" s="6">
        <v>35</v>
      </c>
      <c r="E1442" s="6">
        <v>26</v>
      </c>
      <c r="F1442" s="6">
        <v>9</v>
      </c>
      <c r="G1442" s="6" t="s">
        <v>2119</v>
      </c>
      <c r="H1442" s="6" t="s">
        <v>2515</v>
      </c>
      <c r="I1442" s="6" t="s">
        <v>2829</v>
      </c>
      <c r="J1442" s="6" t="s">
        <v>897</v>
      </c>
      <c r="K1442" s="6" t="s">
        <v>897</v>
      </c>
      <c r="L1442" s="6" t="s">
        <v>850</v>
      </c>
      <c r="M1442" s="6" t="s">
        <v>4602</v>
      </c>
      <c r="N1442" s="6" t="s">
        <v>4583</v>
      </c>
    </row>
    <row r="1443" spans="1:14" x14ac:dyDescent="0.3">
      <c r="A1443" s="8" t="s">
        <v>1131</v>
      </c>
      <c r="B1443" s="8" t="s">
        <v>55</v>
      </c>
      <c r="C1443" s="9">
        <v>0.77419354838709675</v>
      </c>
      <c r="D1443" s="8">
        <v>31</v>
      </c>
      <c r="E1443" s="8">
        <v>24</v>
      </c>
      <c r="F1443" s="8">
        <v>7</v>
      </c>
      <c r="G1443" s="8" t="s">
        <v>2119</v>
      </c>
      <c r="H1443" s="8" t="s">
        <v>2515</v>
      </c>
      <c r="I1443" s="8" t="s">
        <v>2829</v>
      </c>
      <c r="J1443" s="8" t="s">
        <v>897</v>
      </c>
      <c r="K1443" s="8" t="s">
        <v>897</v>
      </c>
      <c r="L1443" s="8" t="s">
        <v>850</v>
      </c>
      <c r="M1443" s="8" t="s">
        <v>4602</v>
      </c>
      <c r="N1443" s="8" t="s">
        <v>4583</v>
      </c>
    </row>
    <row r="1444" spans="1:14" x14ac:dyDescent="0.3">
      <c r="A1444" s="6" t="s">
        <v>4610</v>
      </c>
      <c r="B1444" s="6" t="s">
        <v>1131</v>
      </c>
      <c r="C1444" s="7">
        <v>0.63157894736842102</v>
      </c>
      <c r="D1444" s="6">
        <v>19</v>
      </c>
      <c r="E1444" s="6">
        <v>12</v>
      </c>
      <c r="F1444" s="6">
        <v>7</v>
      </c>
      <c r="G1444" s="6" t="s">
        <v>2119</v>
      </c>
      <c r="H1444" s="6" t="s">
        <v>2515</v>
      </c>
      <c r="I1444" s="6" t="s">
        <v>2829</v>
      </c>
      <c r="J1444" s="6" t="s">
        <v>897</v>
      </c>
      <c r="K1444" s="6" t="s">
        <v>897</v>
      </c>
      <c r="L1444" s="6" t="s">
        <v>850</v>
      </c>
      <c r="M1444" s="6" t="s">
        <v>4602</v>
      </c>
      <c r="N1444" s="6" t="s">
        <v>4583</v>
      </c>
    </row>
    <row r="1445" spans="1:14" x14ac:dyDescent="0.3">
      <c r="A1445" s="8" t="s">
        <v>1971</v>
      </c>
      <c r="B1445" s="8" t="s">
        <v>1131</v>
      </c>
      <c r="C1445" s="9">
        <v>0.70588235294117652</v>
      </c>
      <c r="D1445" s="8">
        <v>17</v>
      </c>
      <c r="E1445" s="8">
        <v>12</v>
      </c>
      <c r="F1445" s="8">
        <v>5</v>
      </c>
      <c r="G1445" s="8" t="s">
        <v>2119</v>
      </c>
      <c r="H1445" s="8" t="s">
        <v>2515</v>
      </c>
      <c r="I1445" s="8" t="s">
        <v>2829</v>
      </c>
      <c r="J1445" s="8" t="s">
        <v>897</v>
      </c>
      <c r="K1445" s="8" t="s">
        <v>897</v>
      </c>
      <c r="L1445" s="8" t="s">
        <v>850</v>
      </c>
      <c r="M1445" s="8" t="s">
        <v>4602</v>
      </c>
      <c r="N1445" s="8" t="s">
        <v>4583</v>
      </c>
    </row>
    <row r="1446" spans="1:14" x14ac:dyDescent="0.3">
      <c r="A1446" s="6" t="s">
        <v>1402</v>
      </c>
      <c r="B1446" s="6" t="s">
        <v>1971</v>
      </c>
      <c r="C1446" s="7">
        <v>0.58695652173913049</v>
      </c>
      <c r="D1446" s="6">
        <v>46</v>
      </c>
      <c r="E1446" s="6">
        <v>27</v>
      </c>
      <c r="F1446" s="6">
        <v>19</v>
      </c>
      <c r="G1446" s="6" t="s">
        <v>2119</v>
      </c>
      <c r="H1446" s="6" t="s">
        <v>2515</v>
      </c>
      <c r="I1446" s="6" t="s">
        <v>2829</v>
      </c>
      <c r="J1446" s="6" t="s">
        <v>897</v>
      </c>
      <c r="K1446" s="6" t="s">
        <v>897</v>
      </c>
      <c r="L1446" s="6" t="s">
        <v>850</v>
      </c>
      <c r="M1446" s="6" t="s">
        <v>4602</v>
      </c>
      <c r="N1446" s="6" t="s">
        <v>4583</v>
      </c>
    </row>
    <row r="1447" spans="1:14" x14ac:dyDescent="0.3">
      <c r="A1447" s="8" t="s">
        <v>425</v>
      </c>
      <c r="B1447" s="8" t="s">
        <v>1890</v>
      </c>
      <c r="C1447" s="9">
        <v>1</v>
      </c>
      <c r="D1447" s="8">
        <v>12</v>
      </c>
      <c r="E1447" s="8">
        <v>12</v>
      </c>
      <c r="F1447" s="8">
        <v>0</v>
      </c>
      <c r="G1447" s="8" t="s">
        <v>2119</v>
      </c>
      <c r="H1447" s="8" t="s">
        <v>2519</v>
      </c>
      <c r="I1447" s="8" t="s">
        <v>2829</v>
      </c>
      <c r="J1447" s="8" t="s">
        <v>883</v>
      </c>
      <c r="K1447" s="8" t="s">
        <v>883</v>
      </c>
      <c r="L1447" s="8" t="s">
        <v>872</v>
      </c>
      <c r="M1447" s="8" t="s">
        <v>4603</v>
      </c>
      <c r="N1447" s="8" t="s">
        <v>4583</v>
      </c>
    </row>
    <row r="1448" spans="1:14" x14ac:dyDescent="0.3">
      <c r="A1448" s="6" t="s">
        <v>95</v>
      </c>
      <c r="B1448" s="6" t="s">
        <v>425</v>
      </c>
      <c r="C1448" s="7">
        <v>0.68888888888888888</v>
      </c>
      <c r="D1448" s="6">
        <v>45</v>
      </c>
      <c r="E1448" s="6">
        <v>31</v>
      </c>
      <c r="F1448" s="6">
        <v>14</v>
      </c>
      <c r="G1448" s="6" t="s">
        <v>2119</v>
      </c>
      <c r="H1448" s="6" t="s">
        <v>2519</v>
      </c>
      <c r="I1448" s="6" t="s">
        <v>2829</v>
      </c>
      <c r="J1448" s="6" t="s">
        <v>883</v>
      </c>
      <c r="K1448" s="6" t="s">
        <v>883</v>
      </c>
      <c r="L1448" s="6" t="s">
        <v>872</v>
      </c>
      <c r="M1448" s="6" t="s">
        <v>4603</v>
      </c>
      <c r="N1448" s="6" t="s">
        <v>4583</v>
      </c>
    </row>
    <row r="1449" spans="1:14" x14ac:dyDescent="0.3">
      <c r="A1449" s="8" t="s">
        <v>506</v>
      </c>
      <c r="B1449" s="8" t="s">
        <v>95</v>
      </c>
      <c r="C1449" s="9">
        <v>0.53191489361702127</v>
      </c>
      <c r="D1449" s="8">
        <v>47</v>
      </c>
      <c r="E1449" s="8">
        <v>25</v>
      </c>
      <c r="F1449" s="8">
        <v>22</v>
      </c>
      <c r="G1449" s="8" t="s">
        <v>2119</v>
      </c>
      <c r="H1449" s="8" t="s">
        <v>2519</v>
      </c>
      <c r="I1449" s="8" t="s">
        <v>2829</v>
      </c>
      <c r="J1449" s="8" t="s">
        <v>883</v>
      </c>
      <c r="K1449" s="8" t="s">
        <v>883</v>
      </c>
      <c r="L1449" s="8" t="s">
        <v>872</v>
      </c>
      <c r="M1449" s="8" t="s">
        <v>4603</v>
      </c>
      <c r="N1449" s="8" t="s">
        <v>4583</v>
      </c>
    </row>
    <row r="1450" spans="1:14" x14ac:dyDescent="0.3">
      <c r="A1450" s="6" t="s">
        <v>95</v>
      </c>
      <c r="B1450" s="6" t="s">
        <v>51</v>
      </c>
      <c r="C1450" s="7">
        <v>1</v>
      </c>
      <c r="D1450" s="6">
        <v>34</v>
      </c>
      <c r="E1450" s="6">
        <v>34</v>
      </c>
      <c r="F1450" s="6">
        <v>0</v>
      </c>
      <c r="G1450" s="6" t="s">
        <v>2119</v>
      </c>
      <c r="H1450" s="6" t="s">
        <v>2519</v>
      </c>
      <c r="I1450" s="6" t="s">
        <v>2829</v>
      </c>
      <c r="J1450" s="6" t="s">
        <v>883</v>
      </c>
      <c r="K1450" s="6" t="s">
        <v>883</v>
      </c>
      <c r="L1450" s="6" t="s">
        <v>872</v>
      </c>
      <c r="M1450" s="6" t="s">
        <v>4603</v>
      </c>
      <c r="N1450" s="6" t="s">
        <v>4583</v>
      </c>
    </row>
    <row r="1451" spans="1:14" x14ac:dyDescent="0.3">
      <c r="A1451" s="8" t="s">
        <v>51</v>
      </c>
      <c r="B1451" s="8" t="s">
        <v>2173</v>
      </c>
      <c r="C1451" s="9">
        <v>0.74358974358974361</v>
      </c>
      <c r="D1451" s="8">
        <v>39</v>
      </c>
      <c r="E1451" s="8">
        <v>29</v>
      </c>
      <c r="F1451" s="8">
        <v>10</v>
      </c>
      <c r="G1451" s="8" t="s">
        <v>2119</v>
      </c>
      <c r="H1451" s="8" t="s">
        <v>2519</v>
      </c>
      <c r="I1451" s="8" t="s">
        <v>2829</v>
      </c>
      <c r="J1451" s="8" t="s">
        <v>883</v>
      </c>
      <c r="K1451" s="8" t="s">
        <v>883</v>
      </c>
      <c r="L1451" s="8" t="s">
        <v>872</v>
      </c>
      <c r="M1451" s="8" t="s">
        <v>4603</v>
      </c>
      <c r="N1451" s="8" t="s">
        <v>4583</v>
      </c>
    </row>
    <row r="1452" spans="1:14" x14ac:dyDescent="0.3">
      <c r="A1452" s="6" t="s">
        <v>2173</v>
      </c>
      <c r="B1452" s="6" t="s">
        <v>1887</v>
      </c>
      <c r="C1452" s="7">
        <v>1</v>
      </c>
      <c r="D1452" s="6">
        <v>17</v>
      </c>
      <c r="E1452" s="6">
        <v>17</v>
      </c>
      <c r="F1452" s="6">
        <v>0</v>
      </c>
      <c r="G1452" s="6" t="s">
        <v>2119</v>
      </c>
      <c r="H1452" s="6" t="s">
        <v>2519</v>
      </c>
      <c r="I1452" s="6" t="s">
        <v>2829</v>
      </c>
      <c r="J1452" s="6" t="s">
        <v>883</v>
      </c>
      <c r="K1452" s="6" t="s">
        <v>883</v>
      </c>
      <c r="L1452" s="6" t="s">
        <v>872</v>
      </c>
      <c r="M1452" s="6" t="s">
        <v>4603</v>
      </c>
      <c r="N1452" s="6" t="s">
        <v>4583</v>
      </c>
    </row>
    <row r="1453" spans="1:14" x14ac:dyDescent="0.3">
      <c r="A1453" s="8" t="s">
        <v>1887</v>
      </c>
      <c r="B1453" s="8" t="s">
        <v>215</v>
      </c>
      <c r="C1453" s="9">
        <v>1</v>
      </c>
      <c r="D1453" s="8">
        <v>13</v>
      </c>
      <c r="E1453" s="8">
        <v>13</v>
      </c>
      <c r="F1453" s="8">
        <v>0</v>
      </c>
      <c r="G1453" s="8" t="s">
        <v>2119</v>
      </c>
      <c r="H1453" s="8" t="s">
        <v>2519</v>
      </c>
      <c r="I1453" s="8" t="s">
        <v>2829</v>
      </c>
      <c r="J1453" s="8" t="s">
        <v>883</v>
      </c>
      <c r="K1453" s="8" t="s">
        <v>883</v>
      </c>
      <c r="L1453" s="8" t="s">
        <v>872</v>
      </c>
      <c r="M1453" s="8" t="s">
        <v>4603</v>
      </c>
      <c r="N1453" s="8" t="s">
        <v>4583</v>
      </c>
    </row>
    <row r="1454" spans="1:14" x14ac:dyDescent="0.3">
      <c r="A1454" s="6" t="s">
        <v>215</v>
      </c>
      <c r="B1454" s="6" t="s">
        <v>655</v>
      </c>
      <c r="C1454" s="7">
        <v>0.66666666666666663</v>
      </c>
      <c r="D1454" s="6">
        <v>3</v>
      </c>
      <c r="E1454" s="6">
        <v>2</v>
      </c>
      <c r="F1454" s="6">
        <v>1</v>
      </c>
      <c r="G1454" s="6" t="s">
        <v>2119</v>
      </c>
      <c r="H1454" s="6" t="s">
        <v>2519</v>
      </c>
      <c r="I1454" s="6" t="s">
        <v>2829</v>
      </c>
      <c r="J1454" s="6" t="s">
        <v>883</v>
      </c>
      <c r="K1454" s="6" t="s">
        <v>883</v>
      </c>
      <c r="L1454" s="6" t="s">
        <v>872</v>
      </c>
      <c r="M1454" s="6" t="s">
        <v>4603</v>
      </c>
      <c r="N1454" s="6" t="s">
        <v>4583</v>
      </c>
    </row>
    <row r="1455" spans="1:14" x14ac:dyDescent="0.3">
      <c r="A1455" s="8" t="s">
        <v>1674</v>
      </c>
      <c r="B1455" s="8" t="s">
        <v>2149</v>
      </c>
      <c r="C1455" s="9">
        <v>1</v>
      </c>
      <c r="D1455" s="8">
        <v>1</v>
      </c>
      <c r="E1455" s="8">
        <v>1</v>
      </c>
      <c r="F1455" s="8">
        <v>0</v>
      </c>
      <c r="G1455" s="8" t="s">
        <v>2119</v>
      </c>
      <c r="H1455" s="8" t="s">
        <v>2527</v>
      </c>
      <c r="I1455" s="8" t="s">
        <v>2829</v>
      </c>
      <c r="J1455" s="8" t="s">
        <v>850</v>
      </c>
      <c r="K1455" s="8" t="s">
        <v>850</v>
      </c>
      <c r="L1455" s="8" t="s">
        <v>872</v>
      </c>
      <c r="M1455" s="8" t="s">
        <v>4600</v>
      </c>
      <c r="N1455" s="8" t="s">
        <v>4583</v>
      </c>
    </row>
    <row r="1456" spans="1:14" x14ac:dyDescent="0.3">
      <c r="A1456" s="6" t="s">
        <v>2152</v>
      </c>
      <c r="B1456" s="6" t="s">
        <v>1674</v>
      </c>
      <c r="C1456" s="7">
        <v>0.66666666666666663</v>
      </c>
      <c r="D1456" s="6">
        <v>9</v>
      </c>
      <c r="E1456" s="6">
        <v>6</v>
      </c>
      <c r="F1456" s="6">
        <v>3</v>
      </c>
      <c r="G1456" s="6" t="s">
        <v>2119</v>
      </c>
      <c r="H1456" s="6" t="s">
        <v>2527</v>
      </c>
      <c r="I1456" s="6" t="s">
        <v>2829</v>
      </c>
      <c r="J1456" s="6" t="s">
        <v>850</v>
      </c>
      <c r="K1456" s="6" t="s">
        <v>850</v>
      </c>
      <c r="L1456" s="6" t="s">
        <v>872</v>
      </c>
      <c r="M1456" s="6" t="s">
        <v>4600</v>
      </c>
      <c r="N1456" s="6" t="s">
        <v>4583</v>
      </c>
    </row>
    <row r="1457" spans="1:14" x14ac:dyDescent="0.3">
      <c r="A1457" s="8" t="s">
        <v>1674</v>
      </c>
      <c r="B1457" s="8" t="s">
        <v>1536</v>
      </c>
      <c r="C1457" s="9">
        <v>0.64102564102564108</v>
      </c>
      <c r="D1457" s="8">
        <v>39</v>
      </c>
      <c r="E1457" s="8">
        <v>25</v>
      </c>
      <c r="F1457" s="8">
        <v>14</v>
      </c>
      <c r="G1457" s="8" t="s">
        <v>2119</v>
      </c>
      <c r="H1457" s="8" t="s">
        <v>2527</v>
      </c>
      <c r="I1457" s="8" t="s">
        <v>2829</v>
      </c>
      <c r="J1457" s="8" t="s">
        <v>850</v>
      </c>
      <c r="K1457" s="8" t="s">
        <v>850</v>
      </c>
      <c r="L1457" s="8" t="s">
        <v>872</v>
      </c>
      <c r="M1457" s="8" t="s">
        <v>4600</v>
      </c>
      <c r="N1457" s="8" t="s">
        <v>4583</v>
      </c>
    </row>
    <row r="1458" spans="1:14" x14ac:dyDescent="0.3">
      <c r="A1458" s="6" t="s">
        <v>1536</v>
      </c>
      <c r="B1458" s="6" t="s">
        <v>895</v>
      </c>
      <c r="C1458" s="7">
        <v>1</v>
      </c>
      <c r="D1458" s="6">
        <v>16</v>
      </c>
      <c r="E1458" s="6">
        <v>16</v>
      </c>
      <c r="F1458" s="6">
        <v>0</v>
      </c>
      <c r="G1458" s="6" t="s">
        <v>2119</v>
      </c>
      <c r="H1458" s="6" t="s">
        <v>2527</v>
      </c>
      <c r="I1458" s="6" t="s">
        <v>2829</v>
      </c>
      <c r="J1458" s="6" t="s">
        <v>850</v>
      </c>
      <c r="K1458" s="6" t="s">
        <v>850</v>
      </c>
      <c r="L1458" s="6" t="s">
        <v>872</v>
      </c>
      <c r="M1458" s="6" t="s">
        <v>4600</v>
      </c>
      <c r="N1458" s="6" t="s">
        <v>4583</v>
      </c>
    </row>
    <row r="1459" spans="1:14" x14ac:dyDescent="0.3">
      <c r="A1459" s="8" t="s">
        <v>895</v>
      </c>
      <c r="B1459" s="8" t="s">
        <v>2201</v>
      </c>
      <c r="C1459" s="9">
        <v>1</v>
      </c>
      <c r="D1459" s="8">
        <v>26</v>
      </c>
      <c r="E1459" s="8">
        <v>26</v>
      </c>
      <c r="F1459" s="8">
        <v>0</v>
      </c>
      <c r="G1459" s="8" t="s">
        <v>2119</v>
      </c>
      <c r="H1459" s="8" t="s">
        <v>2527</v>
      </c>
      <c r="I1459" s="8" t="s">
        <v>2829</v>
      </c>
      <c r="J1459" s="8" t="s">
        <v>850</v>
      </c>
      <c r="K1459" s="8" t="s">
        <v>850</v>
      </c>
      <c r="L1459" s="8" t="s">
        <v>872</v>
      </c>
      <c r="M1459" s="8" t="s">
        <v>4600</v>
      </c>
      <c r="N1459" s="8" t="s">
        <v>4583</v>
      </c>
    </row>
    <row r="1460" spans="1:14" x14ac:dyDescent="0.3">
      <c r="A1460" s="6" t="s">
        <v>246</v>
      </c>
      <c r="B1460" s="6" t="s">
        <v>2201</v>
      </c>
      <c r="C1460" s="7">
        <v>0.8</v>
      </c>
      <c r="D1460" s="6">
        <v>5</v>
      </c>
      <c r="E1460" s="6">
        <v>4</v>
      </c>
      <c r="F1460" s="6">
        <v>1</v>
      </c>
      <c r="G1460" s="6" t="s">
        <v>2119</v>
      </c>
      <c r="H1460" s="6" t="s">
        <v>2527</v>
      </c>
      <c r="I1460" s="6" t="s">
        <v>2829</v>
      </c>
      <c r="J1460" s="6" t="s">
        <v>850</v>
      </c>
      <c r="K1460" s="6" t="s">
        <v>850</v>
      </c>
      <c r="L1460" s="6" t="s">
        <v>872</v>
      </c>
      <c r="M1460" s="6" t="s">
        <v>4600</v>
      </c>
      <c r="N1460" s="6" t="s">
        <v>4583</v>
      </c>
    </row>
    <row r="1461" spans="1:14" x14ac:dyDescent="0.3">
      <c r="A1461" s="8" t="s">
        <v>246</v>
      </c>
      <c r="B1461" s="8" t="s">
        <v>1570</v>
      </c>
      <c r="C1461" s="9">
        <v>1</v>
      </c>
      <c r="D1461" s="8">
        <v>5</v>
      </c>
      <c r="E1461" s="8">
        <v>5</v>
      </c>
      <c r="F1461" s="8">
        <v>0</v>
      </c>
      <c r="G1461" s="8" t="s">
        <v>2119</v>
      </c>
      <c r="H1461" s="8" t="s">
        <v>2527</v>
      </c>
      <c r="I1461" s="8" t="s">
        <v>2829</v>
      </c>
      <c r="J1461" s="8" t="s">
        <v>850</v>
      </c>
      <c r="K1461" s="8" t="s">
        <v>850</v>
      </c>
      <c r="L1461" s="8" t="s">
        <v>872</v>
      </c>
      <c r="M1461" s="8" t="s">
        <v>4600</v>
      </c>
      <c r="N1461" s="8" t="s">
        <v>4583</v>
      </c>
    </row>
    <row r="1462" spans="1:14" x14ac:dyDescent="0.3">
      <c r="A1462" s="6" t="s">
        <v>1570</v>
      </c>
      <c r="B1462" s="6" t="s">
        <v>239</v>
      </c>
      <c r="C1462" s="7">
        <v>0.5</v>
      </c>
      <c r="D1462" s="6">
        <v>2</v>
      </c>
      <c r="E1462" s="6">
        <v>1</v>
      </c>
      <c r="F1462" s="6">
        <v>1</v>
      </c>
      <c r="G1462" s="6" t="s">
        <v>2119</v>
      </c>
      <c r="H1462" s="6" t="s">
        <v>2527</v>
      </c>
      <c r="I1462" s="6" t="s">
        <v>2829</v>
      </c>
      <c r="J1462" s="6" t="s">
        <v>850</v>
      </c>
      <c r="K1462" s="6" t="s">
        <v>850</v>
      </c>
      <c r="L1462" s="6" t="s">
        <v>872</v>
      </c>
      <c r="M1462" s="6" t="s">
        <v>4600</v>
      </c>
      <c r="N1462" s="6" t="s">
        <v>4583</v>
      </c>
    </row>
    <row r="1463" spans="1:14" x14ac:dyDescent="0.3">
      <c r="A1463" s="8" t="s">
        <v>425</v>
      </c>
      <c r="B1463" s="8" t="s">
        <v>95</v>
      </c>
      <c r="C1463" s="9">
        <v>0.66233766233766234</v>
      </c>
      <c r="D1463" s="8">
        <v>77</v>
      </c>
      <c r="E1463" s="8">
        <v>51</v>
      </c>
      <c r="F1463" s="8">
        <v>26</v>
      </c>
      <c r="G1463" s="8" t="s">
        <v>2119</v>
      </c>
      <c r="H1463" s="8" t="s">
        <v>2531</v>
      </c>
      <c r="I1463" s="8" t="s">
        <v>2829</v>
      </c>
      <c r="J1463" s="8" t="s">
        <v>883</v>
      </c>
      <c r="K1463" s="8" t="s">
        <v>883</v>
      </c>
      <c r="L1463" s="8" t="s">
        <v>897</v>
      </c>
      <c r="M1463" s="8" t="s">
        <v>4599</v>
      </c>
      <c r="N1463" s="8" t="s">
        <v>4583</v>
      </c>
    </row>
    <row r="1464" spans="1:14" x14ac:dyDescent="0.3">
      <c r="A1464" s="6" t="s">
        <v>506</v>
      </c>
      <c r="B1464" s="6" t="s">
        <v>95</v>
      </c>
      <c r="C1464" s="7">
        <v>0.56666666666666665</v>
      </c>
      <c r="D1464" s="6">
        <v>30</v>
      </c>
      <c r="E1464" s="6">
        <v>17</v>
      </c>
      <c r="F1464" s="6">
        <v>13</v>
      </c>
      <c r="G1464" s="6" t="s">
        <v>2119</v>
      </c>
      <c r="H1464" s="6" t="s">
        <v>2531</v>
      </c>
      <c r="I1464" s="6" t="s">
        <v>2829</v>
      </c>
      <c r="J1464" s="6" t="s">
        <v>883</v>
      </c>
      <c r="K1464" s="6" t="s">
        <v>883</v>
      </c>
      <c r="L1464" s="6" t="s">
        <v>897</v>
      </c>
      <c r="M1464" s="6" t="s">
        <v>4599</v>
      </c>
      <c r="N1464" s="6" t="s">
        <v>4583</v>
      </c>
    </row>
    <row r="1465" spans="1:14" x14ac:dyDescent="0.3">
      <c r="A1465" s="8" t="s">
        <v>51</v>
      </c>
      <c r="B1465" s="8" t="s">
        <v>95</v>
      </c>
      <c r="C1465" s="9">
        <v>0.5</v>
      </c>
      <c r="D1465" s="8">
        <v>16</v>
      </c>
      <c r="E1465" s="8">
        <v>8</v>
      </c>
      <c r="F1465" s="8">
        <v>8</v>
      </c>
      <c r="G1465" s="8" t="s">
        <v>2119</v>
      </c>
      <c r="H1465" s="8" t="s">
        <v>2531</v>
      </c>
      <c r="I1465" s="8" t="s">
        <v>2829</v>
      </c>
      <c r="J1465" s="8" t="s">
        <v>883</v>
      </c>
      <c r="K1465" s="8" t="s">
        <v>883</v>
      </c>
      <c r="L1465" s="8" t="s">
        <v>897</v>
      </c>
      <c r="M1465" s="8" t="s">
        <v>4599</v>
      </c>
      <c r="N1465" s="8" t="s">
        <v>4583</v>
      </c>
    </row>
    <row r="1466" spans="1:14" x14ac:dyDescent="0.3">
      <c r="A1466" s="6" t="s">
        <v>51</v>
      </c>
      <c r="B1466" s="6" t="s">
        <v>874</v>
      </c>
      <c r="C1466" s="7">
        <v>0.5679012345679012</v>
      </c>
      <c r="D1466" s="6">
        <v>81</v>
      </c>
      <c r="E1466" s="6">
        <v>46</v>
      </c>
      <c r="F1466" s="6">
        <v>35</v>
      </c>
      <c r="G1466" s="6" t="s">
        <v>2119</v>
      </c>
      <c r="H1466" s="6" t="s">
        <v>2531</v>
      </c>
      <c r="I1466" s="6" t="s">
        <v>2829</v>
      </c>
      <c r="J1466" s="6" t="s">
        <v>883</v>
      </c>
      <c r="K1466" s="6" t="s">
        <v>883</v>
      </c>
      <c r="L1466" s="6" t="s">
        <v>897</v>
      </c>
      <c r="M1466" s="6" t="s">
        <v>4599</v>
      </c>
      <c r="N1466" s="6" t="s">
        <v>4583</v>
      </c>
    </row>
    <row r="1467" spans="1:14" x14ac:dyDescent="0.3">
      <c r="A1467" s="8" t="s">
        <v>270</v>
      </c>
      <c r="B1467" s="8" t="s">
        <v>1168</v>
      </c>
      <c r="C1467" s="9">
        <v>0.76470588235294112</v>
      </c>
      <c r="D1467" s="8">
        <v>17</v>
      </c>
      <c r="E1467" s="8">
        <v>13</v>
      </c>
      <c r="F1467" s="8">
        <v>4</v>
      </c>
      <c r="G1467" s="8" t="s">
        <v>2119</v>
      </c>
      <c r="H1467" s="8" t="s">
        <v>2535</v>
      </c>
      <c r="I1467" s="8" t="s">
        <v>2829</v>
      </c>
      <c r="J1467" s="8" t="s">
        <v>949</v>
      </c>
      <c r="K1467" s="8" t="s">
        <v>949</v>
      </c>
      <c r="L1467" s="8" t="s">
        <v>850</v>
      </c>
      <c r="M1467" s="8" t="s">
        <v>4602</v>
      </c>
      <c r="N1467" s="8" t="s">
        <v>4583</v>
      </c>
    </row>
    <row r="1468" spans="1:14" x14ac:dyDescent="0.3">
      <c r="A1468" s="6" t="s">
        <v>99</v>
      </c>
      <c r="B1468" s="6" t="s">
        <v>270</v>
      </c>
      <c r="C1468" s="7">
        <v>0.90909090909090906</v>
      </c>
      <c r="D1468" s="6">
        <v>11</v>
      </c>
      <c r="E1468" s="6">
        <v>10</v>
      </c>
      <c r="F1468" s="6">
        <v>1</v>
      </c>
      <c r="G1468" s="6" t="s">
        <v>2119</v>
      </c>
      <c r="H1468" s="6" t="s">
        <v>2535</v>
      </c>
      <c r="I1468" s="6" t="s">
        <v>2829</v>
      </c>
      <c r="J1468" s="6" t="s">
        <v>949</v>
      </c>
      <c r="K1468" s="6" t="s">
        <v>949</v>
      </c>
      <c r="L1468" s="6" t="s">
        <v>850</v>
      </c>
      <c r="M1468" s="6" t="s">
        <v>4602</v>
      </c>
      <c r="N1468" s="6" t="s">
        <v>4583</v>
      </c>
    </row>
    <row r="1469" spans="1:14" x14ac:dyDescent="0.3">
      <c r="A1469" s="8" t="s">
        <v>2083</v>
      </c>
      <c r="B1469" s="8" t="s">
        <v>270</v>
      </c>
      <c r="C1469" s="9">
        <v>0.70588235294117652</v>
      </c>
      <c r="D1469" s="8">
        <v>17</v>
      </c>
      <c r="E1469" s="8">
        <v>12</v>
      </c>
      <c r="F1469" s="8">
        <v>5</v>
      </c>
      <c r="G1469" s="8" t="s">
        <v>2119</v>
      </c>
      <c r="H1469" s="8" t="s">
        <v>2535</v>
      </c>
      <c r="I1469" s="8" t="s">
        <v>2829</v>
      </c>
      <c r="J1469" s="8" t="s">
        <v>949</v>
      </c>
      <c r="K1469" s="8" t="s">
        <v>949</v>
      </c>
      <c r="L1469" s="8" t="s">
        <v>850</v>
      </c>
      <c r="M1469" s="8" t="s">
        <v>4602</v>
      </c>
      <c r="N1469" s="8" t="s">
        <v>4583</v>
      </c>
    </row>
    <row r="1470" spans="1:14" x14ac:dyDescent="0.3">
      <c r="A1470" s="6" t="s">
        <v>2083</v>
      </c>
      <c r="B1470" s="6" t="s">
        <v>52</v>
      </c>
      <c r="C1470" s="7">
        <v>1</v>
      </c>
      <c r="D1470" s="6">
        <v>1</v>
      </c>
      <c r="E1470" s="6">
        <v>1</v>
      </c>
      <c r="F1470" s="6">
        <v>0</v>
      </c>
      <c r="G1470" s="6" t="s">
        <v>2119</v>
      </c>
      <c r="H1470" s="6" t="s">
        <v>2535</v>
      </c>
      <c r="I1470" s="6" t="s">
        <v>2829</v>
      </c>
      <c r="J1470" s="6" t="s">
        <v>949</v>
      </c>
      <c r="K1470" s="6" t="s">
        <v>949</v>
      </c>
      <c r="L1470" s="6" t="s">
        <v>850</v>
      </c>
      <c r="M1470" s="6" t="s">
        <v>4602</v>
      </c>
      <c r="N1470" s="6" t="s">
        <v>4583</v>
      </c>
    </row>
    <row r="1471" spans="1:14" x14ac:dyDescent="0.3">
      <c r="A1471" s="8" t="s">
        <v>2083</v>
      </c>
      <c r="B1471" s="8" t="s">
        <v>2214</v>
      </c>
      <c r="C1471" s="9">
        <v>0.75</v>
      </c>
      <c r="D1471" s="8">
        <v>20</v>
      </c>
      <c r="E1471" s="8">
        <v>15</v>
      </c>
      <c r="F1471" s="8">
        <v>5</v>
      </c>
      <c r="G1471" s="8" t="s">
        <v>2119</v>
      </c>
      <c r="H1471" s="8" t="s">
        <v>2535</v>
      </c>
      <c r="I1471" s="8" t="s">
        <v>2829</v>
      </c>
      <c r="J1471" s="8" t="s">
        <v>949</v>
      </c>
      <c r="K1471" s="8" t="s">
        <v>949</v>
      </c>
      <c r="L1471" s="8" t="s">
        <v>850</v>
      </c>
      <c r="M1471" s="8" t="s">
        <v>4602</v>
      </c>
      <c r="N1471" s="8" t="s">
        <v>4583</v>
      </c>
    </row>
    <row r="1472" spans="1:14" x14ac:dyDescent="0.3">
      <c r="A1472" s="6" t="s">
        <v>2083</v>
      </c>
      <c r="B1472" s="6" t="s">
        <v>960</v>
      </c>
      <c r="C1472" s="7">
        <v>1</v>
      </c>
      <c r="D1472" s="6">
        <v>12</v>
      </c>
      <c r="E1472" s="6">
        <v>12</v>
      </c>
      <c r="F1472" s="6">
        <v>0</v>
      </c>
      <c r="G1472" s="6" t="s">
        <v>2119</v>
      </c>
      <c r="H1472" s="6" t="s">
        <v>2535</v>
      </c>
      <c r="I1472" s="6" t="s">
        <v>2829</v>
      </c>
      <c r="J1472" s="6" t="s">
        <v>949</v>
      </c>
      <c r="K1472" s="6" t="s">
        <v>949</v>
      </c>
      <c r="L1472" s="6" t="s">
        <v>850</v>
      </c>
      <c r="M1472" s="6" t="s">
        <v>4602</v>
      </c>
      <c r="N1472" s="6" t="s">
        <v>4583</v>
      </c>
    </row>
    <row r="1473" spans="1:14" x14ac:dyDescent="0.3">
      <c r="A1473" s="8" t="s">
        <v>960</v>
      </c>
      <c r="B1473" s="8" t="s">
        <v>308</v>
      </c>
      <c r="C1473" s="9">
        <v>0.64516129032258063</v>
      </c>
      <c r="D1473" s="8">
        <v>31</v>
      </c>
      <c r="E1473" s="8">
        <v>20</v>
      </c>
      <c r="F1473" s="8">
        <v>11</v>
      </c>
      <c r="G1473" s="8" t="s">
        <v>2119</v>
      </c>
      <c r="H1473" s="8" t="s">
        <v>2535</v>
      </c>
      <c r="I1473" s="8" t="s">
        <v>2829</v>
      </c>
      <c r="J1473" s="8" t="s">
        <v>949</v>
      </c>
      <c r="K1473" s="8" t="s">
        <v>949</v>
      </c>
      <c r="L1473" s="8" t="s">
        <v>850</v>
      </c>
      <c r="M1473" s="8" t="s">
        <v>4602</v>
      </c>
      <c r="N1473" s="8" t="s">
        <v>4583</v>
      </c>
    </row>
    <row r="1474" spans="1:14" x14ac:dyDescent="0.3">
      <c r="A1474" s="6" t="s">
        <v>308</v>
      </c>
      <c r="B1474" s="6" t="s">
        <v>161</v>
      </c>
      <c r="C1474" s="7">
        <v>0.68</v>
      </c>
      <c r="D1474" s="6">
        <v>25</v>
      </c>
      <c r="E1474" s="6">
        <v>17</v>
      </c>
      <c r="F1474" s="6">
        <v>8</v>
      </c>
      <c r="G1474" s="6" t="s">
        <v>2119</v>
      </c>
      <c r="H1474" s="6" t="s">
        <v>2535</v>
      </c>
      <c r="I1474" s="6" t="s">
        <v>2829</v>
      </c>
      <c r="J1474" s="6" t="s">
        <v>949</v>
      </c>
      <c r="K1474" s="6" t="s">
        <v>949</v>
      </c>
      <c r="L1474" s="6" t="s">
        <v>850</v>
      </c>
      <c r="M1474" s="6" t="s">
        <v>4602</v>
      </c>
      <c r="N1474" s="6" t="s">
        <v>4583</v>
      </c>
    </row>
    <row r="1475" spans="1:14" x14ac:dyDescent="0.3">
      <c r="A1475" s="8" t="s">
        <v>161</v>
      </c>
      <c r="B1475" s="8" t="s">
        <v>251</v>
      </c>
      <c r="C1475" s="9">
        <v>1</v>
      </c>
      <c r="D1475" s="8">
        <v>23</v>
      </c>
      <c r="E1475" s="8">
        <v>23</v>
      </c>
      <c r="F1475" s="8">
        <v>0</v>
      </c>
      <c r="G1475" s="8" t="s">
        <v>2119</v>
      </c>
      <c r="H1475" s="8" t="s">
        <v>2535</v>
      </c>
      <c r="I1475" s="8" t="s">
        <v>2829</v>
      </c>
      <c r="J1475" s="8" t="s">
        <v>949</v>
      </c>
      <c r="K1475" s="8" t="s">
        <v>949</v>
      </c>
      <c r="L1475" s="8" t="s">
        <v>850</v>
      </c>
      <c r="M1475" s="8" t="s">
        <v>4602</v>
      </c>
      <c r="N1475" s="8" t="s">
        <v>4583</v>
      </c>
    </row>
    <row r="1476" spans="1:14" x14ac:dyDescent="0.3">
      <c r="A1476" s="6" t="s">
        <v>251</v>
      </c>
      <c r="B1476" s="6" t="s">
        <v>1662</v>
      </c>
      <c r="C1476" s="7">
        <v>0.5</v>
      </c>
      <c r="D1476" s="6">
        <v>2</v>
      </c>
      <c r="E1476" s="6">
        <v>1</v>
      </c>
      <c r="F1476" s="6">
        <v>1</v>
      </c>
      <c r="G1476" s="6" t="s">
        <v>2119</v>
      </c>
      <c r="H1476" s="6" t="s">
        <v>2535</v>
      </c>
      <c r="I1476" s="6" t="s">
        <v>2829</v>
      </c>
      <c r="J1476" s="6" t="s">
        <v>949</v>
      </c>
      <c r="K1476" s="6" t="s">
        <v>949</v>
      </c>
      <c r="L1476" s="6" t="s">
        <v>850</v>
      </c>
      <c r="M1476" s="6" t="s">
        <v>4602</v>
      </c>
      <c r="N1476" s="6" t="s">
        <v>4583</v>
      </c>
    </row>
    <row r="1477" spans="1:14" x14ac:dyDescent="0.3">
      <c r="A1477" s="8" t="s">
        <v>31</v>
      </c>
      <c r="B1477" s="8" t="s">
        <v>4611</v>
      </c>
      <c r="C1477" s="9">
        <v>0.63888888888888884</v>
      </c>
      <c r="D1477" s="8">
        <v>72</v>
      </c>
      <c r="E1477" s="8">
        <v>46</v>
      </c>
      <c r="F1477" s="8">
        <v>26</v>
      </c>
      <c r="G1477" s="8" t="s">
        <v>2119</v>
      </c>
      <c r="H1477" s="8" t="s">
        <v>2539</v>
      </c>
      <c r="I1477" s="8" t="s">
        <v>2829</v>
      </c>
      <c r="J1477" s="8" t="s">
        <v>872</v>
      </c>
      <c r="K1477" s="8" t="s">
        <v>872</v>
      </c>
      <c r="L1477" s="8" t="s">
        <v>949</v>
      </c>
      <c r="M1477" s="8" t="s">
        <v>4600</v>
      </c>
      <c r="N1477" s="8" t="s">
        <v>4583</v>
      </c>
    </row>
    <row r="1478" spans="1:14" x14ac:dyDescent="0.3">
      <c r="A1478" s="6" t="s">
        <v>4611</v>
      </c>
      <c r="B1478" s="6" t="s">
        <v>1192</v>
      </c>
      <c r="C1478" s="7">
        <v>0.66666666666666663</v>
      </c>
      <c r="D1478" s="6">
        <v>3</v>
      </c>
      <c r="E1478" s="6">
        <v>2</v>
      </c>
      <c r="F1478" s="6">
        <v>1</v>
      </c>
      <c r="G1478" s="6" t="s">
        <v>2119</v>
      </c>
      <c r="H1478" s="6" t="s">
        <v>2539</v>
      </c>
      <c r="I1478" s="6" t="s">
        <v>2829</v>
      </c>
      <c r="J1478" s="6" t="s">
        <v>872</v>
      </c>
      <c r="K1478" s="6" t="s">
        <v>872</v>
      </c>
      <c r="L1478" s="6" t="s">
        <v>949</v>
      </c>
      <c r="M1478" s="6" t="s">
        <v>4600</v>
      </c>
      <c r="N1478" s="6" t="s">
        <v>4583</v>
      </c>
    </row>
    <row r="1479" spans="1:14" x14ac:dyDescent="0.3">
      <c r="A1479" s="8" t="s">
        <v>1192</v>
      </c>
      <c r="B1479" s="8" t="s">
        <v>82</v>
      </c>
      <c r="C1479" s="9">
        <v>0.73333333333333328</v>
      </c>
      <c r="D1479" s="8">
        <v>15</v>
      </c>
      <c r="E1479" s="8">
        <v>11</v>
      </c>
      <c r="F1479" s="8">
        <v>4</v>
      </c>
      <c r="G1479" s="8" t="s">
        <v>2119</v>
      </c>
      <c r="H1479" s="8" t="s">
        <v>2539</v>
      </c>
      <c r="I1479" s="8" t="s">
        <v>2829</v>
      </c>
      <c r="J1479" s="8" t="s">
        <v>872</v>
      </c>
      <c r="K1479" s="8" t="s">
        <v>872</v>
      </c>
      <c r="L1479" s="8" t="s">
        <v>949</v>
      </c>
      <c r="M1479" s="8" t="s">
        <v>4600</v>
      </c>
      <c r="N1479" s="8" t="s">
        <v>4583</v>
      </c>
    </row>
    <row r="1480" spans="1:14" x14ac:dyDescent="0.3">
      <c r="A1480" s="6" t="s">
        <v>986</v>
      </c>
      <c r="B1480" s="6" t="s">
        <v>82</v>
      </c>
      <c r="C1480" s="7">
        <v>0.68181818181818177</v>
      </c>
      <c r="D1480" s="6">
        <v>44</v>
      </c>
      <c r="E1480" s="6">
        <v>30</v>
      </c>
      <c r="F1480" s="6">
        <v>14</v>
      </c>
      <c r="G1480" s="6" t="s">
        <v>2119</v>
      </c>
      <c r="H1480" s="6" t="s">
        <v>2539</v>
      </c>
      <c r="I1480" s="6" t="s">
        <v>2829</v>
      </c>
      <c r="J1480" s="6" t="s">
        <v>872</v>
      </c>
      <c r="K1480" s="6" t="s">
        <v>872</v>
      </c>
      <c r="L1480" s="6" t="s">
        <v>949</v>
      </c>
      <c r="M1480" s="6" t="s">
        <v>4600</v>
      </c>
      <c r="N1480" s="6" t="s">
        <v>4583</v>
      </c>
    </row>
    <row r="1481" spans="1:14" x14ac:dyDescent="0.3">
      <c r="A1481" s="8" t="s">
        <v>82</v>
      </c>
      <c r="B1481" s="8" t="s">
        <v>1537</v>
      </c>
      <c r="C1481" s="9">
        <v>0.90243902439024393</v>
      </c>
      <c r="D1481" s="8">
        <v>41</v>
      </c>
      <c r="E1481" s="8">
        <v>37</v>
      </c>
      <c r="F1481" s="8">
        <v>4</v>
      </c>
      <c r="G1481" s="8" t="s">
        <v>2119</v>
      </c>
      <c r="H1481" s="8" t="s">
        <v>2539</v>
      </c>
      <c r="I1481" s="8" t="s">
        <v>2829</v>
      </c>
      <c r="J1481" s="8" t="s">
        <v>872</v>
      </c>
      <c r="K1481" s="8" t="s">
        <v>872</v>
      </c>
      <c r="L1481" s="8" t="s">
        <v>949</v>
      </c>
      <c r="M1481" s="8" t="s">
        <v>4600</v>
      </c>
      <c r="N1481" s="8" t="s">
        <v>4583</v>
      </c>
    </row>
    <row r="1482" spans="1:14" x14ac:dyDescent="0.3">
      <c r="A1482" s="6" t="s">
        <v>2226</v>
      </c>
      <c r="B1482" s="6" t="s">
        <v>1674</v>
      </c>
      <c r="C1482" s="7">
        <v>0.5625</v>
      </c>
      <c r="D1482" s="6">
        <v>32</v>
      </c>
      <c r="E1482" s="6">
        <v>18</v>
      </c>
      <c r="F1482" s="6">
        <v>14</v>
      </c>
      <c r="G1482" s="6" t="s">
        <v>2119</v>
      </c>
      <c r="H1482" s="6" t="s">
        <v>2543</v>
      </c>
      <c r="I1482" s="6" t="s">
        <v>2829</v>
      </c>
      <c r="J1482" s="6" t="s">
        <v>850</v>
      </c>
      <c r="K1482" s="6" t="s">
        <v>850</v>
      </c>
      <c r="L1482" s="6" t="s">
        <v>883</v>
      </c>
      <c r="M1482" s="6" t="s">
        <v>4603</v>
      </c>
      <c r="N1482" s="6" t="s">
        <v>4583</v>
      </c>
    </row>
    <row r="1483" spans="1:14" x14ac:dyDescent="0.3">
      <c r="A1483" s="8" t="s">
        <v>1674</v>
      </c>
      <c r="B1483" s="8" t="s">
        <v>2152</v>
      </c>
      <c r="C1483" s="9">
        <v>0.8</v>
      </c>
      <c r="D1483" s="8">
        <v>5</v>
      </c>
      <c r="E1483" s="8">
        <v>4</v>
      </c>
      <c r="F1483" s="8">
        <v>1</v>
      </c>
      <c r="G1483" s="8" t="s">
        <v>2119</v>
      </c>
      <c r="H1483" s="8" t="s">
        <v>2543</v>
      </c>
      <c r="I1483" s="8" t="s">
        <v>2829</v>
      </c>
      <c r="J1483" s="8" t="s">
        <v>850</v>
      </c>
      <c r="K1483" s="8" t="s">
        <v>850</v>
      </c>
      <c r="L1483" s="8" t="s">
        <v>883</v>
      </c>
      <c r="M1483" s="8" t="s">
        <v>4603</v>
      </c>
      <c r="N1483" s="8" t="s">
        <v>4583</v>
      </c>
    </row>
    <row r="1484" spans="1:14" x14ac:dyDescent="0.3">
      <c r="A1484" s="6" t="s">
        <v>64</v>
      </c>
      <c r="B1484" s="6" t="s">
        <v>1674</v>
      </c>
      <c r="C1484" s="7">
        <v>0.5</v>
      </c>
      <c r="D1484" s="6">
        <v>4</v>
      </c>
      <c r="E1484" s="6">
        <v>2</v>
      </c>
      <c r="F1484" s="6">
        <v>2</v>
      </c>
      <c r="G1484" s="6" t="s">
        <v>2119</v>
      </c>
      <c r="H1484" s="6" t="s">
        <v>2543</v>
      </c>
      <c r="I1484" s="6" t="s">
        <v>2829</v>
      </c>
      <c r="J1484" s="6" t="s">
        <v>850</v>
      </c>
      <c r="K1484" s="6" t="s">
        <v>850</v>
      </c>
      <c r="L1484" s="6" t="s">
        <v>883</v>
      </c>
      <c r="M1484" s="6" t="s">
        <v>4603</v>
      </c>
      <c r="N1484" s="6" t="s">
        <v>4583</v>
      </c>
    </row>
    <row r="1485" spans="1:14" x14ac:dyDescent="0.3">
      <c r="A1485" s="8" t="s">
        <v>64</v>
      </c>
      <c r="B1485" s="8" t="s">
        <v>1536</v>
      </c>
      <c r="C1485" s="9">
        <v>0.5</v>
      </c>
      <c r="D1485" s="8">
        <v>32</v>
      </c>
      <c r="E1485" s="8">
        <v>16</v>
      </c>
      <c r="F1485" s="8">
        <v>16</v>
      </c>
      <c r="G1485" s="8" t="s">
        <v>2119</v>
      </c>
      <c r="H1485" s="8" t="s">
        <v>2543</v>
      </c>
      <c r="I1485" s="8" t="s">
        <v>2829</v>
      </c>
      <c r="J1485" s="8" t="s">
        <v>850</v>
      </c>
      <c r="K1485" s="8" t="s">
        <v>850</v>
      </c>
      <c r="L1485" s="8" t="s">
        <v>883</v>
      </c>
      <c r="M1485" s="8" t="s">
        <v>4603</v>
      </c>
      <c r="N1485" s="8" t="s">
        <v>4583</v>
      </c>
    </row>
    <row r="1486" spans="1:14" x14ac:dyDescent="0.3">
      <c r="A1486" s="6" t="s">
        <v>895</v>
      </c>
      <c r="B1486" s="6" t="s">
        <v>64</v>
      </c>
      <c r="C1486" s="7">
        <v>1</v>
      </c>
      <c r="D1486" s="6">
        <v>8</v>
      </c>
      <c r="E1486" s="6">
        <v>8</v>
      </c>
      <c r="F1486" s="6">
        <v>0</v>
      </c>
      <c r="G1486" s="6" t="s">
        <v>2119</v>
      </c>
      <c r="H1486" s="6" t="s">
        <v>2543</v>
      </c>
      <c r="I1486" s="6" t="s">
        <v>2829</v>
      </c>
      <c r="J1486" s="6" t="s">
        <v>850</v>
      </c>
      <c r="K1486" s="6" t="s">
        <v>850</v>
      </c>
      <c r="L1486" s="6" t="s">
        <v>883</v>
      </c>
      <c r="M1486" s="6" t="s">
        <v>4603</v>
      </c>
      <c r="N1486" s="6" t="s">
        <v>4583</v>
      </c>
    </row>
    <row r="1487" spans="1:14" x14ac:dyDescent="0.3">
      <c r="A1487" s="8" t="s">
        <v>895</v>
      </c>
      <c r="B1487" s="8" t="s">
        <v>239</v>
      </c>
      <c r="C1487" s="9">
        <v>1</v>
      </c>
      <c r="D1487" s="8">
        <v>7</v>
      </c>
      <c r="E1487" s="8">
        <v>7</v>
      </c>
      <c r="F1487" s="8">
        <v>0</v>
      </c>
      <c r="G1487" s="8" t="s">
        <v>2119</v>
      </c>
      <c r="H1487" s="8" t="s">
        <v>2543</v>
      </c>
      <c r="I1487" s="8" t="s">
        <v>2829</v>
      </c>
      <c r="J1487" s="8" t="s">
        <v>850</v>
      </c>
      <c r="K1487" s="8" t="s">
        <v>850</v>
      </c>
      <c r="L1487" s="8" t="s">
        <v>883</v>
      </c>
      <c r="M1487" s="8" t="s">
        <v>4603</v>
      </c>
      <c r="N1487" s="8" t="s">
        <v>4583</v>
      </c>
    </row>
    <row r="1488" spans="1:14" x14ac:dyDescent="0.3">
      <c r="A1488" s="6" t="s">
        <v>239</v>
      </c>
      <c r="B1488" s="6" t="s">
        <v>518</v>
      </c>
      <c r="C1488" s="7">
        <v>0.67924528301886788</v>
      </c>
      <c r="D1488" s="6">
        <v>53</v>
      </c>
      <c r="E1488" s="6">
        <v>36</v>
      </c>
      <c r="F1488" s="6">
        <v>17</v>
      </c>
      <c r="G1488" s="6" t="s">
        <v>2119</v>
      </c>
      <c r="H1488" s="6" t="s">
        <v>2543</v>
      </c>
      <c r="I1488" s="6" t="s">
        <v>2829</v>
      </c>
      <c r="J1488" s="6" t="s">
        <v>850</v>
      </c>
      <c r="K1488" s="6" t="s">
        <v>850</v>
      </c>
      <c r="L1488" s="6" t="s">
        <v>883</v>
      </c>
      <c r="M1488" s="6" t="s">
        <v>4603</v>
      </c>
      <c r="N1488" s="6" t="s">
        <v>4583</v>
      </c>
    </row>
    <row r="1489" spans="1:14" x14ac:dyDescent="0.3">
      <c r="A1489" s="8" t="s">
        <v>239</v>
      </c>
      <c r="B1489" s="8" t="s">
        <v>1570</v>
      </c>
      <c r="C1489" s="9">
        <v>0.66666666666666663</v>
      </c>
      <c r="D1489" s="8">
        <v>9</v>
      </c>
      <c r="E1489" s="8">
        <v>6</v>
      </c>
      <c r="F1489" s="8">
        <v>3</v>
      </c>
      <c r="G1489" s="8" t="s">
        <v>2119</v>
      </c>
      <c r="H1489" s="8" t="s">
        <v>2543</v>
      </c>
      <c r="I1489" s="8" t="s">
        <v>2829</v>
      </c>
      <c r="J1489" s="8" t="s">
        <v>850</v>
      </c>
      <c r="K1489" s="8" t="s">
        <v>850</v>
      </c>
      <c r="L1489" s="8" t="s">
        <v>883</v>
      </c>
      <c r="M1489" s="8" t="s">
        <v>4603</v>
      </c>
      <c r="N1489" s="8" t="s">
        <v>4583</v>
      </c>
    </row>
    <row r="1490" spans="1:14" x14ac:dyDescent="0.3">
      <c r="A1490" s="6" t="s">
        <v>31</v>
      </c>
      <c r="B1490" s="6" t="s">
        <v>4611</v>
      </c>
      <c r="C1490" s="7">
        <v>0.55555555555555558</v>
      </c>
      <c r="D1490" s="6">
        <v>63</v>
      </c>
      <c r="E1490" s="6">
        <v>35</v>
      </c>
      <c r="F1490" s="6">
        <v>28</v>
      </c>
      <c r="G1490" s="6" t="s">
        <v>2119</v>
      </c>
      <c r="H1490" s="6" t="s">
        <v>2547</v>
      </c>
      <c r="I1490" s="6" t="s">
        <v>2807</v>
      </c>
      <c r="J1490" s="6" t="s">
        <v>872</v>
      </c>
      <c r="K1490" s="6" t="s">
        <v>872</v>
      </c>
      <c r="L1490" s="6" t="s">
        <v>897</v>
      </c>
      <c r="M1490" s="6" t="s">
        <v>4599</v>
      </c>
      <c r="N1490" s="6" t="s">
        <v>4583</v>
      </c>
    </row>
    <row r="1491" spans="1:14" x14ac:dyDescent="0.3">
      <c r="A1491" s="8" t="s">
        <v>1192</v>
      </c>
      <c r="B1491" s="8" t="s">
        <v>31</v>
      </c>
      <c r="C1491" s="9">
        <v>0.9285714285714286</v>
      </c>
      <c r="D1491" s="8">
        <v>14</v>
      </c>
      <c r="E1491" s="8">
        <v>13</v>
      </c>
      <c r="F1491" s="8">
        <v>1</v>
      </c>
      <c r="G1491" s="8" t="s">
        <v>2119</v>
      </c>
      <c r="H1491" s="8" t="s">
        <v>2547</v>
      </c>
      <c r="I1491" s="8" t="s">
        <v>2807</v>
      </c>
      <c r="J1491" s="8" t="s">
        <v>872</v>
      </c>
      <c r="K1491" s="8" t="s">
        <v>872</v>
      </c>
      <c r="L1491" s="8" t="s">
        <v>897</v>
      </c>
      <c r="M1491" s="8" t="s">
        <v>4599</v>
      </c>
      <c r="N1491" s="8" t="s">
        <v>4583</v>
      </c>
    </row>
    <row r="1492" spans="1:14" x14ac:dyDescent="0.3">
      <c r="A1492" s="6" t="s">
        <v>82</v>
      </c>
      <c r="B1492" s="6" t="s">
        <v>1192</v>
      </c>
      <c r="C1492" s="7">
        <v>0.52941176470588236</v>
      </c>
      <c r="D1492" s="6">
        <v>17</v>
      </c>
      <c r="E1492" s="6">
        <v>9</v>
      </c>
      <c r="F1492" s="6">
        <v>8</v>
      </c>
      <c r="G1492" s="6" t="s">
        <v>2119</v>
      </c>
      <c r="H1492" s="6" t="s">
        <v>2547</v>
      </c>
      <c r="I1492" s="6" t="s">
        <v>2807</v>
      </c>
      <c r="J1492" s="6" t="s">
        <v>872</v>
      </c>
      <c r="K1492" s="6" t="s">
        <v>872</v>
      </c>
      <c r="L1492" s="6" t="s">
        <v>897</v>
      </c>
      <c r="M1492" s="6" t="s">
        <v>4599</v>
      </c>
      <c r="N1492" s="6" t="s">
        <v>4583</v>
      </c>
    </row>
    <row r="1493" spans="1:14" x14ac:dyDescent="0.3">
      <c r="A1493" s="8" t="s">
        <v>1192</v>
      </c>
      <c r="B1493" s="8" t="s">
        <v>1537</v>
      </c>
      <c r="C1493" s="9">
        <v>0.56756756756756754</v>
      </c>
      <c r="D1493" s="8">
        <v>37</v>
      </c>
      <c r="E1493" s="8">
        <v>21</v>
      </c>
      <c r="F1493" s="8">
        <v>16</v>
      </c>
      <c r="G1493" s="8" t="s">
        <v>2119</v>
      </c>
      <c r="H1493" s="8" t="s">
        <v>2547</v>
      </c>
      <c r="I1493" s="8" t="s">
        <v>2807</v>
      </c>
      <c r="J1493" s="8" t="s">
        <v>872</v>
      </c>
      <c r="K1493" s="8" t="s">
        <v>872</v>
      </c>
      <c r="L1493" s="8" t="s">
        <v>897</v>
      </c>
      <c r="M1493" s="8" t="s">
        <v>4599</v>
      </c>
      <c r="N1493" s="8" t="s">
        <v>4583</v>
      </c>
    </row>
    <row r="1494" spans="1:14" x14ac:dyDescent="0.3">
      <c r="A1494" s="6" t="s">
        <v>986</v>
      </c>
      <c r="B1494" s="6" t="s">
        <v>1537</v>
      </c>
      <c r="C1494" s="7">
        <v>0.5</v>
      </c>
      <c r="D1494" s="6">
        <v>2</v>
      </c>
      <c r="E1494" s="6">
        <v>1</v>
      </c>
      <c r="F1494" s="6">
        <v>1</v>
      </c>
      <c r="G1494" s="6" t="s">
        <v>2119</v>
      </c>
      <c r="H1494" s="6" t="s">
        <v>2547</v>
      </c>
      <c r="I1494" s="6" t="s">
        <v>2807</v>
      </c>
      <c r="J1494" s="6" t="s">
        <v>872</v>
      </c>
      <c r="K1494" s="6" t="s">
        <v>872</v>
      </c>
      <c r="L1494" s="6" t="s">
        <v>897</v>
      </c>
      <c r="M1494" s="6" t="s">
        <v>4599</v>
      </c>
      <c r="N1494" s="6" t="s">
        <v>4583</v>
      </c>
    </row>
    <row r="1495" spans="1:14" x14ac:dyDescent="0.3">
      <c r="A1495" s="8" t="s">
        <v>1537</v>
      </c>
      <c r="B1495" s="8" t="s">
        <v>138</v>
      </c>
      <c r="C1495" s="9">
        <v>1</v>
      </c>
      <c r="D1495" s="8">
        <v>30</v>
      </c>
      <c r="E1495" s="8">
        <v>30</v>
      </c>
      <c r="F1495" s="8">
        <v>0</v>
      </c>
      <c r="G1495" s="8" t="s">
        <v>2119</v>
      </c>
      <c r="H1495" s="8" t="s">
        <v>2547</v>
      </c>
      <c r="I1495" s="8" t="s">
        <v>2807</v>
      </c>
      <c r="J1495" s="8" t="s">
        <v>872</v>
      </c>
      <c r="K1495" s="8" t="s">
        <v>872</v>
      </c>
      <c r="L1495" s="8" t="s">
        <v>897</v>
      </c>
      <c r="M1495" s="8" t="s">
        <v>4599</v>
      </c>
      <c r="N1495" s="8" t="s">
        <v>4583</v>
      </c>
    </row>
    <row r="1496" spans="1:14" x14ac:dyDescent="0.3">
      <c r="A1496" s="6" t="s">
        <v>138</v>
      </c>
      <c r="B1496" s="6" t="s">
        <v>907</v>
      </c>
      <c r="C1496" s="7">
        <v>1</v>
      </c>
      <c r="D1496" s="6">
        <v>6</v>
      </c>
      <c r="E1496" s="6">
        <v>6</v>
      </c>
      <c r="F1496" s="6">
        <v>0</v>
      </c>
      <c r="G1496" s="6" t="s">
        <v>2119</v>
      </c>
      <c r="H1496" s="6" t="s">
        <v>2547</v>
      </c>
      <c r="I1496" s="6" t="s">
        <v>2807</v>
      </c>
      <c r="J1496" s="6" t="s">
        <v>872</v>
      </c>
      <c r="K1496" s="6" t="s">
        <v>872</v>
      </c>
      <c r="L1496" s="6" t="s">
        <v>897</v>
      </c>
      <c r="M1496" s="6" t="s">
        <v>4599</v>
      </c>
      <c r="N1496" s="6" t="s">
        <v>4583</v>
      </c>
    </row>
    <row r="1497" spans="1:14" x14ac:dyDescent="0.3">
      <c r="A1497" s="8" t="s">
        <v>1168</v>
      </c>
      <c r="B1497" s="8" t="s">
        <v>270</v>
      </c>
      <c r="C1497" s="9">
        <v>0.83333333333333337</v>
      </c>
      <c r="D1497" s="8">
        <v>6</v>
      </c>
      <c r="E1497" s="8">
        <v>5</v>
      </c>
      <c r="F1497" s="8">
        <v>1</v>
      </c>
      <c r="G1497" s="8" t="s">
        <v>2119</v>
      </c>
      <c r="H1497" s="8" t="s">
        <v>2551</v>
      </c>
      <c r="I1497" s="8" t="s">
        <v>2807</v>
      </c>
      <c r="J1497" s="8" t="s">
        <v>949</v>
      </c>
      <c r="K1497" s="8" t="s">
        <v>949</v>
      </c>
      <c r="L1497" s="8" t="s">
        <v>883</v>
      </c>
      <c r="M1497" s="8" t="s">
        <v>4598</v>
      </c>
      <c r="N1497" s="8" t="s">
        <v>4583</v>
      </c>
    </row>
    <row r="1498" spans="1:14" x14ac:dyDescent="0.3">
      <c r="A1498" s="6" t="s">
        <v>270</v>
      </c>
      <c r="B1498" s="6" t="s">
        <v>99</v>
      </c>
      <c r="C1498" s="7">
        <v>0.75471698113207553</v>
      </c>
      <c r="D1498" s="6">
        <v>53</v>
      </c>
      <c r="E1498" s="6">
        <v>40</v>
      </c>
      <c r="F1498" s="6">
        <v>13</v>
      </c>
      <c r="G1498" s="6" t="s">
        <v>2119</v>
      </c>
      <c r="H1498" s="6" t="s">
        <v>2551</v>
      </c>
      <c r="I1498" s="6" t="s">
        <v>2807</v>
      </c>
      <c r="J1498" s="6" t="s">
        <v>949</v>
      </c>
      <c r="K1498" s="6" t="s">
        <v>949</v>
      </c>
      <c r="L1498" s="6" t="s">
        <v>883</v>
      </c>
      <c r="M1498" s="6" t="s">
        <v>4598</v>
      </c>
      <c r="N1498" s="6" t="s">
        <v>4583</v>
      </c>
    </row>
    <row r="1499" spans="1:14" x14ac:dyDescent="0.3">
      <c r="A1499" s="8" t="s">
        <v>2242</v>
      </c>
      <c r="B1499" s="8" t="s">
        <v>270</v>
      </c>
      <c r="C1499" s="9">
        <v>0.51428571428571423</v>
      </c>
      <c r="D1499" s="8">
        <v>35</v>
      </c>
      <c r="E1499" s="8">
        <v>18</v>
      </c>
      <c r="F1499" s="8">
        <v>17</v>
      </c>
      <c r="G1499" s="8" t="s">
        <v>2119</v>
      </c>
      <c r="H1499" s="8" t="s">
        <v>2551</v>
      </c>
      <c r="I1499" s="8" t="s">
        <v>2807</v>
      </c>
      <c r="J1499" s="8" t="s">
        <v>949</v>
      </c>
      <c r="K1499" s="8" t="s">
        <v>949</v>
      </c>
      <c r="L1499" s="8" t="s">
        <v>883</v>
      </c>
      <c r="M1499" s="8" t="s">
        <v>4598</v>
      </c>
      <c r="N1499" s="8" t="s">
        <v>4583</v>
      </c>
    </row>
    <row r="1500" spans="1:14" x14ac:dyDescent="0.3">
      <c r="A1500" s="6" t="s">
        <v>2214</v>
      </c>
      <c r="B1500" s="6" t="s">
        <v>2242</v>
      </c>
      <c r="C1500" s="7">
        <v>0.55263157894736847</v>
      </c>
      <c r="D1500" s="6">
        <v>38</v>
      </c>
      <c r="E1500" s="6">
        <v>21</v>
      </c>
      <c r="F1500" s="6">
        <v>17</v>
      </c>
      <c r="G1500" s="6" t="s">
        <v>2119</v>
      </c>
      <c r="H1500" s="6" t="s">
        <v>2551</v>
      </c>
      <c r="I1500" s="6" t="s">
        <v>2807</v>
      </c>
      <c r="J1500" s="6" t="s">
        <v>949</v>
      </c>
      <c r="K1500" s="6" t="s">
        <v>949</v>
      </c>
      <c r="L1500" s="6" t="s">
        <v>883</v>
      </c>
      <c r="M1500" s="6" t="s">
        <v>4598</v>
      </c>
      <c r="N1500" s="6" t="s">
        <v>4583</v>
      </c>
    </row>
    <row r="1501" spans="1:14" x14ac:dyDescent="0.3">
      <c r="A1501" s="8" t="s">
        <v>308</v>
      </c>
      <c r="B1501" s="8" t="s">
        <v>2214</v>
      </c>
      <c r="C1501" s="9">
        <v>0.66666666666666663</v>
      </c>
      <c r="D1501" s="8">
        <v>15</v>
      </c>
      <c r="E1501" s="8">
        <v>10</v>
      </c>
      <c r="F1501" s="8">
        <v>5</v>
      </c>
      <c r="G1501" s="8" t="s">
        <v>2119</v>
      </c>
      <c r="H1501" s="8" t="s">
        <v>2551</v>
      </c>
      <c r="I1501" s="8" t="s">
        <v>2807</v>
      </c>
      <c r="J1501" s="8" t="s">
        <v>949</v>
      </c>
      <c r="K1501" s="8" t="s">
        <v>949</v>
      </c>
      <c r="L1501" s="8" t="s">
        <v>883</v>
      </c>
      <c r="M1501" s="8" t="s">
        <v>4598</v>
      </c>
      <c r="N1501" s="8" t="s">
        <v>4583</v>
      </c>
    </row>
    <row r="1502" spans="1:14" x14ac:dyDescent="0.3">
      <c r="A1502" s="6" t="s">
        <v>2214</v>
      </c>
      <c r="B1502" s="6" t="s">
        <v>960</v>
      </c>
      <c r="C1502" s="7">
        <v>1</v>
      </c>
      <c r="D1502" s="6">
        <v>25</v>
      </c>
      <c r="E1502" s="6">
        <v>25</v>
      </c>
      <c r="F1502" s="6">
        <v>0</v>
      </c>
      <c r="G1502" s="6" t="s">
        <v>2119</v>
      </c>
      <c r="H1502" s="6" t="s">
        <v>2551</v>
      </c>
      <c r="I1502" s="6" t="s">
        <v>2807</v>
      </c>
      <c r="J1502" s="6" t="s">
        <v>949</v>
      </c>
      <c r="K1502" s="6" t="s">
        <v>949</v>
      </c>
      <c r="L1502" s="6" t="s">
        <v>883</v>
      </c>
      <c r="M1502" s="6" t="s">
        <v>4598</v>
      </c>
      <c r="N1502" s="6" t="s">
        <v>4583</v>
      </c>
    </row>
    <row r="1503" spans="1:14" x14ac:dyDescent="0.3">
      <c r="A1503" s="8" t="s">
        <v>960</v>
      </c>
      <c r="B1503" s="8" t="s">
        <v>161</v>
      </c>
      <c r="C1503" s="9">
        <v>1</v>
      </c>
      <c r="D1503" s="8">
        <v>17</v>
      </c>
      <c r="E1503" s="8">
        <v>17</v>
      </c>
      <c r="F1503" s="8">
        <v>0</v>
      </c>
      <c r="G1503" s="8" t="s">
        <v>2119</v>
      </c>
      <c r="H1503" s="8" t="s">
        <v>2551</v>
      </c>
      <c r="I1503" s="8" t="s">
        <v>2807</v>
      </c>
      <c r="J1503" s="8" t="s">
        <v>949</v>
      </c>
      <c r="K1503" s="8" t="s">
        <v>949</v>
      </c>
      <c r="L1503" s="8" t="s">
        <v>883</v>
      </c>
      <c r="M1503" s="8" t="s">
        <v>4598</v>
      </c>
      <c r="N1503" s="8" t="s">
        <v>4583</v>
      </c>
    </row>
    <row r="1504" spans="1:14" x14ac:dyDescent="0.3">
      <c r="A1504" s="6" t="s">
        <v>83</v>
      </c>
      <c r="B1504" s="6" t="s">
        <v>2226</v>
      </c>
      <c r="C1504" s="7">
        <v>0.71666666666666667</v>
      </c>
      <c r="D1504" s="6">
        <v>60</v>
      </c>
      <c r="E1504" s="6">
        <v>43</v>
      </c>
      <c r="F1504" s="6">
        <v>17</v>
      </c>
      <c r="G1504" s="6" t="s">
        <v>2119</v>
      </c>
      <c r="H1504" s="6" t="s">
        <v>2556</v>
      </c>
      <c r="I1504" s="6" t="s">
        <v>2807</v>
      </c>
      <c r="J1504" s="6" t="s">
        <v>850</v>
      </c>
      <c r="K1504" s="6" t="s">
        <v>850</v>
      </c>
      <c r="L1504" s="6" t="s">
        <v>897</v>
      </c>
      <c r="M1504" s="6" t="s">
        <v>4602</v>
      </c>
      <c r="N1504" s="6" t="s">
        <v>4583</v>
      </c>
    </row>
    <row r="1505" spans="1:14" x14ac:dyDescent="0.3">
      <c r="A1505" s="8" t="s">
        <v>83</v>
      </c>
      <c r="B1505" s="8" t="s">
        <v>1536</v>
      </c>
      <c r="C1505" s="9">
        <v>1</v>
      </c>
      <c r="D1505" s="8">
        <v>56</v>
      </c>
      <c r="E1505" s="8">
        <v>56</v>
      </c>
      <c r="F1505" s="8">
        <v>0</v>
      </c>
      <c r="G1505" s="8" t="s">
        <v>2119</v>
      </c>
      <c r="H1505" s="8" t="s">
        <v>2556</v>
      </c>
      <c r="I1505" s="8" t="s">
        <v>2807</v>
      </c>
      <c r="J1505" s="8" t="s">
        <v>850</v>
      </c>
      <c r="K1505" s="8" t="s">
        <v>850</v>
      </c>
      <c r="L1505" s="8" t="s">
        <v>897</v>
      </c>
      <c r="M1505" s="8" t="s">
        <v>4602</v>
      </c>
      <c r="N1505" s="8" t="s">
        <v>4583</v>
      </c>
    </row>
    <row r="1506" spans="1:14" x14ac:dyDescent="0.3">
      <c r="A1506" s="6" t="s">
        <v>2152</v>
      </c>
      <c r="B1506" s="6" t="s">
        <v>1536</v>
      </c>
      <c r="C1506" s="7">
        <v>0.53658536585365857</v>
      </c>
      <c r="D1506" s="6">
        <v>41</v>
      </c>
      <c r="E1506" s="6">
        <v>22</v>
      </c>
      <c r="F1506" s="6">
        <v>19</v>
      </c>
      <c r="G1506" s="6" t="s">
        <v>2119</v>
      </c>
      <c r="H1506" s="6" t="s">
        <v>2556</v>
      </c>
      <c r="I1506" s="6" t="s">
        <v>2807</v>
      </c>
      <c r="J1506" s="6" t="s">
        <v>850</v>
      </c>
      <c r="K1506" s="6" t="s">
        <v>850</v>
      </c>
      <c r="L1506" s="6" t="s">
        <v>897</v>
      </c>
      <c r="M1506" s="6" t="s">
        <v>4602</v>
      </c>
      <c r="N1506" s="6" t="s">
        <v>4583</v>
      </c>
    </row>
    <row r="1507" spans="1:14" x14ac:dyDescent="0.3">
      <c r="A1507" s="8" t="s">
        <v>895</v>
      </c>
      <c r="B1507" s="8" t="s">
        <v>1536</v>
      </c>
      <c r="C1507" s="9">
        <v>0.66666666666666663</v>
      </c>
      <c r="D1507" s="8">
        <v>18</v>
      </c>
      <c r="E1507" s="8">
        <v>12</v>
      </c>
      <c r="F1507" s="8">
        <v>6</v>
      </c>
      <c r="G1507" s="8" t="s">
        <v>2119</v>
      </c>
      <c r="H1507" s="8" t="s">
        <v>2556</v>
      </c>
      <c r="I1507" s="8" t="s">
        <v>2807</v>
      </c>
      <c r="J1507" s="8" t="s">
        <v>850</v>
      </c>
      <c r="K1507" s="8" t="s">
        <v>850</v>
      </c>
      <c r="L1507" s="8" t="s">
        <v>897</v>
      </c>
      <c r="M1507" s="8" t="s">
        <v>4602</v>
      </c>
      <c r="N1507" s="8" t="s">
        <v>4583</v>
      </c>
    </row>
    <row r="1508" spans="1:14" x14ac:dyDescent="0.3">
      <c r="A1508" s="6" t="s">
        <v>895</v>
      </c>
      <c r="B1508" s="6" t="s">
        <v>239</v>
      </c>
      <c r="C1508" s="7">
        <v>0.96666666666666667</v>
      </c>
      <c r="D1508" s="6">
        <v>30</v>
      </c>
      <c r="E1508" s="6">
        <v>29</v>
      </c>
      <c r="F1508" s="6">
        <v>1</v>
      </c>
      <c r="G1508" s="6" t="s">
        <v>2119</v>
      </c>
      <c r="H1508" s="6" t="s">
        <v>2556</v>
      </c>
      <c r="I1508" s="6" t="s">
        <v>2807</v>
      </c>
      <c r="J1508" s="6" t="s">
        <v>850</v>
      </c>
      <c r="K1508" s="6" t="s">
        <v>850</v>
      </c>
      <c r="L1508" s="6" t="s">
        <v>897</v>
      </c>
      <c r="M1508" s="6" t="s">
        <v>4602</v>
      </c>
      <c r="N1508" s="6" t="s">
        <v>4583</v>
      </c>
    </row>
    <row r="1509" spans="1:14" x14ac:dyDescent="0.3">
      <c r="A1509" s="8" t="s">
        <v>874</v>
      </c>
      <c r="B1509" s="8" t="s">
        <v>1890</v>
      </c>
      <c r="C1509" s="9">
        <v>0.75</v>
      </c>
      <c r="D1509" s="8">
        <v>4</v>
      </c>
      <c r="E1509" s="8">
        <v>3</v>
      </c>
      <c r="F1509" s="8">
        <v>1</v>
      </c>
      <c r="G1509" s="8" t="s">
        <v>2119</v>
      </c>
      <c r="H1509" s="8" t="s">
        <v>2560</v>
      </c>
      <c r="I1509" s="8" t="s">
        <v>2807</v>
      </c>
      <c r="J1509" s="8" t="s">
        <v>883</v>
      </c>
      <c r="K1509" s="8" t="s">
        <v>883</v>
      </c>
      <c r="L1509" s="8" t="s">
        <v>872</v>
      </c>
      <c r="M1509" s="8" t="s">
        <v>4600</v>
      </c>
      <c r="N1509" s="8" t="s">
        <v>4583</v>
      </c>
    </row>
    <row r="1510" spans="1:14" x14ac:dyDescent="0.3">
      <c r="A1510" s="6" t="s">
        <v>95</v>
      </c>
      <c r="B1510" s="6" t="s">
        <v>1890</v>
      </c>
      <c r="C1510" s="7">
        <v>0.52777777777777779</v>
      </c>
      <c r="D1510" s="6">
        <v>36</v>
      </c>
      <c r="E1510" s="6">
        <v>19</v>
      </c>
      <c r="F1510" s="6">
        <v>17</v>
      </c>
      <c r="G1510" s="6" t="s">
        <v>2119</v>
      </c>
      <c r="H1510" s="6" t="s">
        <v>2560</v>
      </c>
      <c r="I1510" s="6" t="s">
        <v>2807</v>
      </c>
      <c r="J1510" s="6" t="s">
        <v>883</v>
      </c>
      <c r="K1510" s="6" t="s">
        <v>883</v>
      </c>
      <c r="L1510" s="6" t="s">
        <v>872</v>
      </c>
      <c r="M1510" s="6" t="s">
        <v>4600</v>
      </c>
      <c r="N1510" s="6" t="s">
        <v>4583</v>
      </c>
    </row>
    <row r="1511" spans="1:14" x14ac:dyDescent="0.3">
      <c r="A1511" s="8" t="s">
        <v>506</v>
      </c>
      <c r="B1511" s="8" t="s">
        <v>1890</v>
      </c>
      <c r="C1511" s="9">
        <v>0.58064516129032262</v>
      </c>
      <c r="D1511" s="8">
        <v>31</v>
      </c>
      <c r="E1511" s="8">
        <v>18</v>
      </c>
      <c r="F1511" s="8">
        <v>13</v>
      </c>
      <c r="G1511" s="8" t="s">
        <v>2119</v>
      </c>
      <c r="H1511" s="8" t="s">
        <v>2560</v>
      </c>
      <c r="I1511" s="8" t="s">
        <v>2807</v>
      </c>
      <c r="J1511" s="8" t="s">
        <v>883</v>
      </c>
      <c r="K1511" s="8" t="s">
        <v>883</v>
      </c>
      <c r="L1511" s="8" t="s">
        <v>872</v>
      </c>
      <c r="M1511" s="8" t="s">
        <v>4600</v>
      </c>
      <c r="N1511" s="8" t="s">
        <v>4583</v>
      </c>
    </row>
    <row r="1512" spans="1:14" x14ac:dyDescent="0.3">
      <c r="A1512" s="6" t="s">
        <v>1887</v>
      </c>
      <c r="B1512" s="6" t="s">
        <v>506</v>
      </c>
      <c r="C1512" s="7">
        <v>0.72727272727272729</v>
      </c>
      <c r="D1512" s="6">
        <v>22</v>
      </c>
      <c r="E1512" s="6">
        <v>16</v>
      </c>
      <c r="F1512" s="6">
        <v>6</v>
      </c>
      <c r="G1512" s="6" t="s">
        <v>2119</v>
      </c>
      <c r="H1512" s="6" t="s">
        <v>2560</v>
      </c>
      <c r="I1512" s="6" t="s">
        <v>2807</v>
      </c>
      <c r="J1512" s="6" t="s">
        <v>883</v>
      </c>
      <c r="K1512" s="6" t="s">
        <v>883</v>
      </c>
      <c r="L1512" s="6" t="s">
        <v>872</v>
      </c>
      <c r="M1512" s="6" t="s">
        <v>4600</v>
      </c>
      <c r="N1512" s="6" t="s">
        <v>4583</v>
      </c>
    </row>
    <row r="1513" spans="1:14" x14ac:dyDescent="0.3">
      <c r="A1513" s="8" t="s">
        <v>506</v>
      </c>
      <c r="B1513" s="8" t="s">
        <v>2173</v>
      </c>
      <c r="C1513" s="9">
        <v>1</v>
      </c>
      <c r="D1513" s="8">
        <v>14</v>
      </c>
      <c r="E1513" s="8">
        <v>14</v>
      </c>
      <c r="F1513" s="8">
        <v>0</v>
      </c>
      <c r="G1513" s="8" t="s">
        <v>2119</v>
      </c>
      <c r="H1513" s="8" t="s">
        <v>2560</v>
      </c>
      <c r="I1513" s="8" t="s">
        <v>2807</v>
      </c>
      <c r="J1513" s="8" t="s">
        <v>883</v>
      </c>
      <c r="K1513" s="8" t="s">
        <v>883</v>
      </c>
      <c r="L1513" s="8" t="s">
        <v>872</v>
      </c>
      <c r="M1513" s="8" t="s">
        <v>4600</v>
      </c>
      <c r="N1513" s="8" t="s">
        <v>4583</v>
      </c>
    </row>
    <row r="1514" spans="1:14" x14ac:dyDescent="0.3">
      <c r="A1514" s="6" t="s">
        <v>51</v>
      </c>
      <c r="B1514" s="6" t="s">
        <v>2173</v>
      </c>
      <c r="C1514" s="7">
        <v>0.66666666666666663</v>
      </c>
      <c r="D1514" s="6">
        <v>6</v>
      </c>
      <c r="E1514" s="6">
        <v>4</v>
      </c>
      <c r="F1514" s="6">
        <v>2</v>
      </c>
      <c r="G1514" s="6" t="s">
        <v>2119</v>
      </c>
      <c r="H1514" s="6" t="s">
        <v>2560</v>
      </c>
      <c r="I1514" s="6" t="s">
        <v>2807</v>
      </c>
      <c r="J1514" s="6" t="s">
        <v>883</v>
      </c>
      <c r="K1514" s="6" t="s">
        <v>883</v>
      </c>
      <c r="L1514" s="6" t="s">
        <v>872</v>
      </c>
      <c r="M1514" s="6" t="s">
        <v>4600</v>
      </c>
      <c r="N1514" s="6" t="s">
        <v>4583</v>
      </c>
    </row>
    <row r="1515" spans="1:14" x14ac:dyDescent="0.3">
      <c r="A1515" s="8" t="s">
        <v>51</v>
      </c>
      <c r="B1515" s="8" t="s">
        <v>215</v>
      </c>
      <c r="C1515" s="9">
        <v>0.59259259259259256</v>
      </c>
      <c r="D1515" s="8">
        <v>54</v>
      </c>
      <c r="E1515" s="8">
        <v>32</v>
      </c>
      <c r="F1515" s="8">
        <v>22</v>
      </c>
      <c r="G1515" s="8" t="s">
        <v>2119</v>
      </c>
      <c r="H1515" s="8" t="s">
        <v>2560</v>
      </c>
      <c r="I1515" s="8" t="s">
        <v>2807</v>
      </c>
      <c r="J1515" s="8" t="s">
        <v>883</v>
      </c>
      <c r="K1515" s="8" t="s">
        <v>883</v>
      </c>
      <c r="L1515" s="8" t="s">
        <v>872</v>
      </c>
      <c r="M1515" s="8" t="s">
        <v>4600</v>
      </c>
      <c r="N1515" s="8" t="s">
        <v>4583</v>
      </c>
    </row>
    <row r="1516" spans="1:14" x14ac:dyDescent="0.3">
      <c r="A1516" s="6" t="s">
        <v>1131</v>
      </c>
      <c r="B1516" s="6" t="s">
        <v>900</v>
      </c>
      <c r="C1516" s="7">
        <v>1</v>
      </c>
      <c r="D1516" s="6">
        <v>3</v>
      </c>
      <c r="E1516" s="6">
        <v>3</v>
      </c>
      <c r="F1516" s="6">
        <v>0</v>
      </c>
      <c r="G1516" s="6" t="s">
        <v>2119</v>
      </c>
      <c r="H1516" s="6" t="s">
        <v>2564</v>
      </c>
      <c r="I1516" s="6" t="s">
        <v>2807</v>
      </c>
      <c r="J1516" s="6" t="s">
        <v>897</v>
      </c>
      <c r="K1516" s="6" t="s">
        <v>897</v>
      </c>
      <c r="L1516" s="6" t="s">
        <v>949</v>
      </c>
      <c r="M1516" s="6" t="s">
        <v>4598</v>
      </c>
      <c r="N1516" s="6" t="s">
        <v>4583</v>
      </c>
    </row>
    <row r="1517" spans="1:14" x14ac:dyDescent="0.3">
      <c r="A1517" s="8" t="s">
        <v>1947</v>
      </c>
      <c r="B1517" s="8" t="s">
        <v>900</v>
      </c>
      <c r="C1517" s="9">
        <v>1</v>
      </c>
      <c r="D1517" s="8">
        <v>1</v>
      </c>
      <c r="E1517" s="8">
        <v>1</v>
      </c>
      <c r="F1517" s="8">
        <v>0</v>
      </c>
      <c r="G1517" s="8" t="s">
        <v>2119</v>
      </c>
      <c r="H1517" s="8" t="s">
        <v>2564</v>
      </c>
      <c r="I1517" s="8" t="s">
        <v>2807</v>
      </c>
      <c r="J1517" s="8" t="s">
        <v>897</v>
      </c>
      <c r="K1517" s="8" t="s">
        <v>897</v>
      </c>
      <c r="L1517" s="8" t="s">
        <v>949</v>
      </c>
      <c r="M1517" s="8" t="s">
        <v>4598</v>
      </c>
      <c r="N1517" s="8" t="s">
        <v>4583</v>
      </c>
    </row>
    <row r="1518" spans="1:14" x14ac:dyDescent="0.3">
      <c r="A1518" s="6" t="s">
        <v>1947</v>
      </c>
      <c r="B1518" s="6" t="s">
        <v>55</v>
      </c>
      <c r="C1518" s="7">
        <v>0.55813953488372092</v>
      </c>
      <c r="D1518" s="6">
        <v>86</v>
      </c>
      <c r="E1518" s="6">
        <v>48</v>
      </c>
      <c r="F1518" s="6">
        <v>38</v>
      </c>
      <c r="G1518" s="6" t="s">
        <v>2119</v>
      </c>
      <c r="H1518" s="6" t="s">
        <v>2564</v>
      </c>
      <c r="I1518" s="6" t="s">
        <v>2807</v>
      </c>
      <c r="J1518" s="6" t="s">
        <v>897</v>
      </c>
      <c r="K1518" s="6" t="s">
        <v>897</v>
      </c>
      <c r="L1518" s="6" t="s">
        <v>949</v>
      </c>
      <c r="M1518" s="6" t="s">
        <v>4598</v>
      </c>
      <c r="N1518" s="6" t="s">
        <v>4583</v>
      </c>
    </row>
    <row r="1519" spans="1:14" x14ac:dyDescent="0.3">
      <c r="A1519" s="8" t="s">
        <v>71</v>
      </c>
      <c r="B1519" s="8" t="s">
        <v>1947</v>
      </c>
      <c r="C1519" s="9">
        <v>1</v>
      </c>
      <c r="D1519" s="8">
        <v>15</v>
      </c>
      <c r="E1519" s="8">
        <v>15</v>
      </c>
      <c r="F1519" s="8">
        <v>0</v>
      </c>
      <c r="G1519" s="8" t="s">
        <v>2119</v>
      </c>
      <c r="H1519" s="8" t="s">
        <v>2564</v>
      </c>
      <c r="I1519" s="8" t="s">
        <v>2807</v>
      </c>
      <c r="J1519" s="8" t="s">
        <v>897</v>
      </c>
      <c r="K1519" s="8" t="s">
        <v>897</v>
      </c>
      <c r="L1519" s="8" t="s">
        <v>949</v>
      </c>
      <c r="M1519" s="8" t="s">
        <v>4598</v>
      </c>
      <c r="N1519" s="8" t="s">
        <v>4583</v>
      </c>
    </row>
    <row r="1520" spans="1:14" x14ac:dyDescent="0.3">
      <c r="A1520" s="6" t="s">
        <v>71</v>
      </c>
      <c r="B1520" s="6" t="s">
        <v>4610</v>
      </c>
      <c r="C1520" s="7">
        <v>0.6</v>
      </c>
      <c r="D1520" s="6">
        <v>20</v>
      </c>
      <c r="E1520" s="6">
        <v>12</v>
      </c>
      <c r="F1520" s="6">
        <v>8</v>
      </c>
      <c r="G1520" s="6" t="s">
        <v>2119</v>
      </c>
      <c r="H1520" s="6" t="s">
        <v>2564</v>
      </c>
      <c r="I1520" s="6" t="s">
        <v>2807</v>
      </c>
      <c r="J1520" s="6" t="s">
        <v>897</v>
      </c>
      <c r="K1520" s="6" t="s">
        <v>897</v>
      </c>
      <c r="L1520" s="6" t="s">
        <v>949</v>
      </c>
      <c r="M1520" s="6" t="s">
        <v>4598</v>
      </c>
      <c r="N1520" s="6" t="s">
        <v>4583</v>
      </c>
    </row>
    <row r="1521" spans="1:14" x14ac:dyDescent="0.3">
      <c r="A1521" s="8" t="s">
        <v>71</v>
      </c>
      <c r="B1521" s="8" t="s">
        <v>536</v>
      </c>
      <c r="C1521" s="9">
        <v>1</v>
      </c>
      <c r="D1521" s="8">
        <v>6</v>
      </c>
      <c r="E1521" s="8">
        <v>6</v>
      </c>
      <c r="F1521" s="8">
        <v>0</v>
      </c>
      <c r="G1521" s="8" t="s">
        <v>2119</v>
      </c>
      <c r="H1521" s="8" t="s">
        <v>2564</v>
      </c>
      <c r="I1521" s="8" t="s">
        <v>2807</v>
      </c>
      <c r="J1521" s="8" t="s">
        <v>897</v>
      </c>
      <c r="K1521" s="8" t="s">
        <v>897</v>
      </c>
      <c r="L1521" s="8" t="s">
        <v>949</v>
      </c>
      <c r="M1521" s="8" t="s">
        <v>4598</v>
      </c>
      <c r="N1521" s="8" t="s">
        <v>4583</v>
      </c>
    </row>
    <row r="1522" spans="1:14" x14ac:dyDescent="0.3">
      <c r="A1522" s="6" t="s">
        <v>536</v>
      </c>
      <c r="B1522" s="6" t="s">
        <v>2258</v>
      </c>
      <c r="C1522" s="7">
        <v>1</v>
      </c>
      <c r="D1522" s="6">
        <v>1</v>
      </c>
      <c r="E1522" s="6">
        <v>1</v>
      </c>
      <c r="F1522" s="6">
        <v>0</v>
      </c>
      <c r="G1522" s="6" t="s">
        <v>2119</v>
      </c>
      <c r="H1522" s="6" t="s">
        <v>2564</v>
      </c>
      <c r="I1522" s="6" t="s">
        <v>2807</v>
      </c>
      <c r="J1522" s="6" t="s">
        <v>897</v>
      </c>
      <c r="K1522" s="6" t="s">
        <v>897</v>
      </c>
      <c r="L1522" s="6" t="s">
        <v>949</v>
      </c>
      <c r="M1522" s="6" t="s">
        <v>4598</v>
      </c>
      <c r="N1522" s="6" t="s">
        <v>4583</v>
      </c>
    </row>
    <row r="1523" spans="1:14" x14ac:dyDescent="0.3">
      <c r="A1523" s="8" t="s">
        <v>536</v>
      </c>
      <c r="B1523" s="8" t="s">
        <v>2260</v>
      </c>
      <c r="C1523" s="9">
        <v>0.5</v>
      </c>
      <c r="D1523" s="8">
        <v>4</v>
      </c>
      <c r="E1523" s="8">
        <v>2</v>
      </c>
      <c r="F1523" s="8">
        <v>2</v>
      </c>
      <c r="G1523" s="8" t="s">
        <v>2119</v>
      </c>
      <c r="H1523" s="8" t="s">
        <v>2564</v>
      </c>
      <c r="I1523" s="8" t="s">
        <v>2807</v>
      </c>
      <c r="J1523" s="8" t="s">
        <v>897</v>
      </c>
      <c r="K1523" s="8" t="s">
        <v>897</v>
      </c>
      <c r="L1523" s="8" t="s">
        <v>949</v>
      </c>
      <c r="M1523" s="8" t="s">
        <v>4598</v>
      </c>
      <c r="N1523" s="8" t="s">
        <v>4583</v>
      </c>
    </row>
    <row r="1524" spans="1:14" x14ac:dyDescent="0.3">
      <c r="A1524" s="6" t="s">
        <v>536</v>
      </c>
      <c r="B1524" s="6" t="s">
        <v>1869</v>
      </c>
      <c r="C1524" s="7">
        <v>1</v>
      </c>
      <c r="D1524" s="6">
        <v>2</v>
      </c>
      <c r="E1524" s="6">
        <v>2</v>
      </c>
      <c r="F1524" s="6">
        <v>0</v>
      </c>
      <c r="G1524" s="6" t="s">
        <v>2119</v>
      </c>
      <c r="H1524" s="6" t="s">
        <v>2564</v>
      </c>
      <c r="I1524" s="6" t="s">
        <v>2807</v>
      </c>
      <c r="J1524" s="6" t="s">
        <v>897</v>
      </c>
      <c r="K1524" s="6" t="s">
        <v>897</v>
      </c>
      <c r="L1524" s="6" t="s">
        <v>949</v>
      </c>
      <c r="M1524" s="6" t="s">
        <v>4598</v>
      </c>
      <c r="N1524" s="6" t="s">
        <v>4583</v>
      </c>
    </row>
    <row r="1525" spans="1:14" x14ac:dyDescent="0.3">
      <c r="A1525" s="8" t="s">
        <v>1674</v>
      </c>
      <c r="B1525" s="8" t="s">
        <v>64</v>
      </c>
      <c r="C1525" s="9">
        <v>0.56756756756756754</v>
      </c>
      <c r="D1525" s="8">
        <v>37</v>
      </c>
      <c r="E1525" s="8">
        <v>21</v>
      </c>
      <c r="F1525" s="8">
        <v>16</v>
      </c>
      <c r="G1525" s="8" t="s">
        <v>2119</v>
      </c>
      <c r="H1525" s="8" t="s">
        <v>2568</v>
      </c>
      <c r="I1525" s="8" t="s">
        <v>2807</v>
      </c>
      <c r="J1525" s="8" t="s">
        <v>850</v>
      </c>
      <c r="K1525" s="8" t="s">
        <v>850</v>
      </c>
      <c r="L1525" s="8" t="s">
        <v>872</v>
      </c>
      <c r="M1525" s="8" t="s">
        <v>4600</v>
      </c>
      <c r="N1525" s="8" t="s">
        <v>4583</v>
      </c>
    </row>
    <row r="1526" spans="1:14" x14ac:dyDescent="0.3">
      <c r="A1526" s="6" t="s">
        <v>83</v>
      </c>
      <c r="B1526" s="6" t="s">
        <v>1674</v>
      </c>
      <c r="C1526" s="7">
        <v>0.55000000000000004</v>
      </c>
      <c r="D1526" s="6">
        <v>20</v>
      </c>
      <c r="E1526" s="6">
        <v>11</v>
      </c>
      <c r="F1526" s="6">
        <v>9</v>
      </c>
      <c r="G1526" s="6" t="s">
        <v>2119</v>
      </c>
      <c r="H1526" s="6" t="s">
        <v>2568</v>
      </c>
      <c r="I1526" s="6" t="s">
        <v>2807</v>
      </c>
      <c r="J1526" s="6" t="s">
        <v>850</v>
      </c>
      <c r="K1526" s="6" t="s">
        <v>850</v>
      </c>
      <c r="L1526" s="6" t="s">
        <v>872</v>
      </c>
      <c r="M1526" s="6" t="s">
        <v>4600</v>
      </c>
      <c r="N1526" s="6" t="s">
        <v>4583</v>
      </c>
    </row>
    <row r="1527" spans="1:14" x14ac:dyDescent="0.3">
      <c r="A1527" s="8" t="s">
        <v>895</v>
      </c>
      <c r="B1527" s="8" t="s">
        <v>1674</v>
      </c>
      <c r="C1527" s="9">
        <v>0.5</v>
      </c>
      <c r="D1527" s="8">
        <v>4</v>
      </c>
      <c r="E1527" s="8">
        <v>2</v>
      </c>
      <c r="F1527" s="8">
        <v>2</v>
      </c>
      <c r="G1527" s="8" t="s">
        <v>2119</v>
      </c>
      <c r="H1527" s="8" t="s">
        <v>2568</v>
      </c>
      <c r="I1527" s="8" t="s">
        <v>2807</v>
      </c>
      <c r="J1527" s="8" t="s">
        <v>850</v>
      </c>
      <c r="K1527" s="8" t="s">
        <v>850</v>
      </c>
      <c r="L1527" s="8" t="s">
        <v>872</v>
      </c>
      <c r="M1527" s="8" t="s">
        <v>4600</v>
      </c>
      <c r="N1527" s="8" t="s">
        <v>4583</v>
      </c>
    </row>
    <row r="1528" spans="1:14" x14ac:dyDescent="0.3">
      <c r="A1528" s="6" t="s">
        <v>2152</v>
      </c>
      <c r="B1528" s="6" t="s">
        <v>1674</v>
      </c>
      <c r="C1528" s="7">
        <v>0.5</v>
      </c>
      <c r="D1528" s="6">
        <v>40</v>
      </c>
      <c r="E1528" s="6">
        <v>20</v>
      </c>
      <c r="F1528" s="6">
        <v>20</v>
      </c>
      <c r="G1528" s="6" t="s">
        <v>2119</v>
      </c>
      <c r="H1528" s="6" t="s">
        <v>2568</v>
      </c>
      <c r="I1528" s="6" t="s">
        <v>2807</v>
      </c>
      <c r="J1528" s="6" t="s">
        <v>850</v>
      </c>
      <c r="K1528" s="6" t="s">
        <v>850</v>
      </c>
      <c r="L1528" s="6" t="s">
        <v>872</v>
      </c>
      <c r="M1528" s="6" t="s">
        <v>4600</v>
      </c>
      <c r="N1528" s="6" t="s">
        <v>4583</v>
      </c>
    </row>
    <row r="1529" spans="1:14" x14ac:dyDescent="0.3">
      <c r="A1529" s="8" t="s">
        <v>239</v>
      </c>
      <c r="B1529" s="8" t="s">
        <v>1674</v>
      </c>
      <c r="C1529" s="9">
        <v>1</v>
      </c>
      <c r="D1529" s="8">
        <v>3</v>
      </c>
      <c r="E1529" s="8">
        <v>3</v>
      </c>
      <c r="F1529" s="8">
        <v>0</v>
      </c>
      <c r="G1529" s="8" t="s">
        <v>2119</v>
      </c>
      <c r="H1529" s="8" t="s">
        <v>2568</v>
      </c>
      <c r="I1529" s="8" t="s">
        <v>2807</v>
      </c>
      <c r="J1529" s="8" t="s">
        <v>850</v>
      </c>
      <c r="K1529" s="8" t="s">
        <v>850</v>
      </c>
      <c r="L1529" s="8" t="s">
        <v>872</v>
      </c>
      <c r="M1529" s="8" t="s">
        <v>4600</v>
      </c>
      <c r="N1529" s="8" t="s">
        <v>4583</v>
      </c>
    </row>
    <row r="1530" spans="1:14" x14ac:dyDescent="0.3">
      <c r="A1530" s="6" t="s">
        <v>1536</v>
      </c>
      <c r="B1530" s="6" t="s">
        <v>239</v>
      </c>
      <c r="C1530" s="7">
        <v>0.55000000000000004</v>
      </c>
      <c r="D1530" s="6">
        <v>20</v>
      </c>
      <c r="E1530" s="6">
        <v>11</v>
      </c>
      <c r="F1530" s="6">
        <v>9</v>
      </c>
      <c r="G1530" s="6" t="s">
        <v>2119</v>
      </c>
      <c r="H1530" s="6" t="s">
        <v>2568</v>
      </c>
      <c r="I1530" s="6" t="s">
        <v>2807</v>
      </c>
      <c r="J1530" s="6" t="s">
        <v>850</v>
      </c>
      <c r="K1530" s="6" t="s">
        <v>850</v>
      </c>
      <c r="L1530" s="6" t="s">
        <v>872</v>
      </c>
      <c r="M1530" s="6" t="s">
        <v>4600</v>
      </c>
      <c r="N1530" s="6" t="s">
        <v>4583</v>
      </c>
    </row>
    <row r="1531" spans="1:14" x14ac:dyDescent="0.3">
      <c r="A1531" s="8" t="s">
        <v>1536</v>
      </c>
      <c r="B1531" s="8" t="s">
        <v>1570</v>
      </c>
      <c r="C1531" s="9">
        <v>1</v>
      </c>
      <c r="D1531" s="8">
        <v>12</v>
      </c>
      <c r="E1531" s="8">
        <v>12</v>
      </c>
      <c r="F1531" s="8">
        <v>0</v>
      </c>
      <c r="G1531" s="8" t="s">
        <v>2119</v>
      </c>
      <c r="H1531" s="8" t="s">
        <v>2568</v>
      </c>
      <c r="I1531" s="8" t="s">
        <v>2807</v>
      </c>
      <c r="J1531" s="8" t="s">
        <v>850</v>
      </c>
      <c r="K1531" s="8" t="s">
        <v>850</v>
      </c>
      <c r="L1531" s="8" t="s">
        <v>872</v>
      </c>
      <c r="M1531" s="8" t="s">
        <v>4600</v>
      </c>
      <c r="N1531" s="8" t="s">
        <v>4583</v>
      </c>
    </row>
    <row r="1532" spans="1:14" x14ac:dyDescent="0.3">
      <c r="A1532" s="6" t="s">
        <v>900</v>
      </c>
      <c r="B1532" s="6" t="s">
        <v>2269</v>
      </c>
      <c r="C1532" s="7">
        <v>0.61290322580645162</v>
      </c>
      <c r="D1532" s="6">
        <v>31</v>
      </c>
      <c r="E1532" s="6">
        <v>19</v>
      </c>
      <c r="F1532" s="6">
        <v>12</v>
      </c>
      <c r="G1532" s="6" t="s">
        <v>2119</v>
      </c>
      <c r="H1532" s="6" t="s">
        <v>3054</v>
      </c>
      <c r="I1532" s="6" t="s">
        <v>2829</v>
      </c>
      <c r="J1532" s="6" t="s">
        <v>897</v>
      </c>
      <c r="K1532" s="6" t="s">
        <v>897</v>
      </c>
      <c r="L1532" s="6" t="s">
        <v>949</v>
      </c>
      <c r="M1532" s="6" t="s">
        <v>4599</v>
      </c>
      <c r="N1532" s="6" t="s">
        <v>4583</v>
      </c>
    </row>
    <row r="1533" spans="1:14" x14ac:dyDescent="0.3">
      <c r="A1533" s="8" t="s">
        <v>900</v>
      </c>
      <c r="B1533" s="8" t="s">
        <v>1947</v>
      </c>
      <c r="C1533" s="9">
        <v>0.57777777777777772</v>
      </c>
      <c r="D1533" s="8">
        <v>90</v>
      </c>
      <c r="E1533" s="8">
        <v>52</v>
      </c>
      <c r="F1533" s="8">
        <v>38</v>
      </c>
      <c r="G1533" s="8" t="s">
        <v>2119</v>
      </c>
      <c r="H1533" s="8" t="s">
        <v>3054</v>
      </c>
      <c r="I1533" s="8" t="s">
        <v>2829</v>
      </c>
      <c r="J1533" s="8" t="s">
        <v>897</v>
      </c>
      <c r="K1533" s="8" t="s">
        <v>897</v>
      </c>
      <c r="L1533" s="8" t="s">
        <v>949</v>
      </c>
      <c r="M1533" s="8" t="s">
        <v>4599</v>
      </c>
      <c r="N1533" s="8" t="s">
        <v>4583</v>
      </c>
    </row>
    <row r="1534" spans="1:14" x14ac:dyDescent="0.3">
      <c r="A1534" s="6" t="s">
        <v>1947</v>
      </c>
      <c r="B1534" s="6" t="s">
        <v>55</v>
      </c>
      <c r="C1534" s="7">
        <v>1</v>
      </c>
      <c r="D1534" s="6">
        <v>40</v>
      </c>
      <c r="E1534" s="6">
        <v>40</v>
      </c>
      <c r="F1534" s="6">
        <v>0</v>
      </c>
      <c r="G1534" s="6" t="s">
        <v>2119</v>
      </c>
      <c r="H1534" s="6" t="s">
        <v>3054</v>
      </c>
      <c r="I1534" s="6" t="s">
        <v>2829</v>
      </c>
      <c r="J1534" s="6" t="s">
        <v>897</v>
      </c>
      <c r="K1534" s="6" t="s">
        <v>897</v>
      </c>
      <c r="L1534" s="6" t="s">
        <v>949</v>
      </c>
      <c r="M1534" s="6" t="s">
        <v>4599</v>
      </c>
      <c r="N1534" s="6" t="s">
        <v>4583</v>
      </c>
    </row>
    <row r="1535" spans="1:14" x14ac:dyDescent="0.3">
      <c r="A1535" s="8" t="s">
        <v>55</v>
      </c>
      <c r="B1535" s="8" t="s">
        <v>4610</v>
      </c>
      <c r="C1535" s="9">
        <v>0.53125</v>
      </c>
      <c r="D1535" s="8">
        <v>32</v>
      </c>
      <c r="E1535" s="8">
        <v>17</v>
      </c>
      <c r="F1535" s="8">
        <v>15</v>
      </c>
      <c r="G1535" s="8" t="s">
        <v>2119</v>
      </c>
      <c r="H1535" s="8" t="s">
        <v>3054</v>
      </c>
      <c r="I1535" s="8" t="s">
        <v>2829</v>
      </c>
      <c r="J1535" s="8" t="s">
        <v>897</v>
      </c>
      <c r="K1535" s="8" t="s">
        <v>897</v>
      </c>
      <c r="L1535" s="8" t="s">
        <v>949</v>
      </c>
      <c r="M1535" s="8" t="s">
        <v>4599</v>
      </c>
      <c r="N1535" s="8" t="s">
        <v>4583</v>
      </c>
    </row>
    <row r="1536" spans="1:14" x14ac:dyDescent="0.3">
      <c r="A1536" s="6" t="s">
        <v>233</v>
      </c>
      <c r="B1536" s="6" t="s">
        <v>4610</v>
      </c>
      <c r="C1536" s="7">
        <v>0.83333333333333337</v>
      </c>
      <c r="D1536" s="6">
        <v>24</v>
      </c>
      <c r="E1536" s="6">
        <v>20</v>
      </c>
      <c r="F1536" s="6">
        <v>4</v>
      </c>
      <c r="G1536" s="6" t="s">
        <v>2119</v>
      </c>
      <c r="H1536" s="6" t="s">
        <v>3054</v>
      </c>
      <c r="I1536" s="6" t="s">
        <v>2829</v>
      </c>
      <c r="J1536" s="6" t="s">
        <v>897</v>
      </c>
      <c r="K1536" s="6" t="s">
        <v>897</v>
      </c>
      <c r="L1536" s="6" t="s">
        <v>949</v>
      </c>
      <c r="M1536" s="6" t="s">
        <v>4599</v>
      </c>
      <c r="N1536" s="6" t="s">
        <v>4583</v>
      </c>
    </row>
    <row r="1537" spans="1:14" x14ac:dyDescent="0.3">
      <c r="A1537" s="8" t="s">
        <v>4610</v>
      </c>
      <c r="B1537" s="8" t="s">
        <v>2058</v>
      </c>
      <c r="C1537" s="9">
        <v>1</v>
      </c>
      <c r="D1537" s="8">
        <v>13</v>
      </c>
      <c r="E1537" s="8">
        <v>13</v>
      </c>
      <c r="F1537" s="8">
        <v>0</v>
      </c>
      <c r="G1537" s="8" t="s">
        <v>2119</v>
      </c>
      <c r="H1537" s="8" t="s">
        <v>3054</v>
      </c>
      <c r="I1537" s="8" t="s">
        <v>2829</v>
      </c>
      <c r="J1537" s="8" t="s">
        <v>897</v>
      </c>
      <c r="K1537" s="8" t="s">
        <v>897</v>
      </c>
      <c r="L1537" s="8" t="s">
        <v>949</v>
      </c>
      <c r="M1537" s="8" t="s">
        <v>4599</v>
      </c>
      <c r="N1537" s="8" t="s">
        <v>4583</v>
      </c>
    </row>
    <row r="1538" spans="1:14" x14ac:dyDescent="0.3">
      <c r="A1538" s="6" t="s">
        <v>2058</v>
      </c>
      <c r="B1538" s="6" t="s">
        <v>71</v>
      </c>
      <c r="C1538" s="7">
        <v>0.81818181818181823</v>
      </c>
      <c r="D1538" s="6">
        <v>11</v>
      </c>
      <c r="E1538" s="6">
        <v>9</v>
      </c>
      <c r="F1538" s="6">
        <v>2</v>
      </c>
      <c r="G1538" s="6" t="s">
        <v>2119</v>
      </c>
      <c r="H1538" s="6" t="s">
        <v>3054</v>
      </c>
      <c r="I1538" s="6" t="s">
        <v>2829</v>
      </c>
      <c r="J1538" s="6" t="s">
        <v>897</v>
      </c>
      <c r="K1538" s="6" t="s">
        <v>897</v>
      </c>
      <c r="L1538" s="6" t="s">
        <v>949</v>
      </c>
      <c r="M1538" s="6" t="s">
        <v>4599</v>
      </c>
      <c r="N1538" s="6" t="s">
        <v>4583</v>
      </c>
    </row>
    <row r="1539" spans="1:14" x14ac:dyDescent="0.3">
      <c r="A1539" s="8" t="s">
        <v>71</v>
      </c>
      <c r="B1539" s="8" t="s">
        <v>536</v>
      </c>
      <c r="C1539" s="9">
        <v>0.5</v>
      </c>
      <c r="D1539" s="8">
        <v>2</v>
      </c>
      <c r="E1539" s="8">
        <v>1</v>
      </c>
      <c r="F1539" s="8">
        <v>1</v>
      </c>
      <c r="G1539" s="8" t="s">
        <v>2119</v>
      </c>
      <c r="H1539" s="8" t="s">
        <v>3054</v>
      </c>
      <c r="I1539" s="8" t="s">
        <v>2829</v>
      </c>
      <c r="J1539" s="8" t="s">
        <v>897</v>
      </c>
      <c r="K1539" s="8" t="s">
        <v>897</v>
      </c>
      <c r="L1539" s="8" t="s">
        <v>949</v>
      </c>
      <c r="M1539" s="8" t="s">
        <v>4599</v>
      </c>
      <c r="N1539" s="8" t="s">
        <v>4583</v>
      </c>
    </row>
    <row r="1540" spans="1:14" x14ac:dyDescent="0.3">
      <c r="A1540" s="6" t="s">
        <v>31</v>
      </c>
      <c r="B1540" s="6" t="s">
        <v>1192</v>
      </c>
      <c r="C1540" s="7">
        <v>0.59523809523809523</v>
      </c>
      <c r="D1540" s="6">
        <v>42</v>
      </c>
      <c r="E1540" s="6">
        <v>25</v>
      </c>
      <c r="F1540" s="6">
        <v>17</v>
      </c>
      <c r="G1540" s="6" t="s">
        <v>2119</v>
      </c>
      <c r="H1540" s="6" t="s">
        <v>3058</v>
      </c>
      <c r="I1540" s="6" t="s">
        <v>2829</v>
      </c>
      <c r="J1540" s="6" t="s">
        <v>872</v>
      </c>
      <c r="K1540" s="6" t="s">
        <v>872</v>
      </c>
      <c r="L1540" s="6" t="s">
        <v>850</v>
      </c>
      <c r="M1540" s="6" t="s">
        <v>4600</v>
      </c>
      <c r="N1540" s="6" t="s">
        <v>4583</v>
      </c>
    </row>
    <row r="1541" spans="1:14" x14ac:dyDescent="0.3">
      <c r="A1541" s="8" t="s">
        <v>4611</v>
      </c>
      <c r="B1541" s="8" t="s">
        <v>82</v>
      </c>
      <c r="C1541" s="9">
        <v>0.5</v>
      </c>
      <c r="D1541" s="8">
        <v>34</v>
      </c>
      <c r="E1541" s="8">
        <v>17</v>
      </c>
      <c r="F1541" s="8">
        <v>17</v>
      </c>
      <c r="G1541" s="8" t="s">
        <v>2119</v>
      </c>
      <c r="H1541" s="8" t="s">
        <v>3058</v>
      </c>
      <c r="I1541" s="8" t="s">
        <v>2829</v>
      </c>
      <c r="J1541" s="8" t="s">
        <v>872</v>
      </c>
      <c r="K1541" s="8" t="s">
        <v>872</v>
      </c>
      <c r="L1541" s="8" t="s">
        <v>850</v>
      </c>
      <c r="M1541" s="8" t="s">
        <v>4600</v>
      </c>
      <c r="N1541" s="8" t="s">
        <v>4583</v>
      </c>
    </row>
    <row r="1542" spans="1:14" x14ac:dyDescent="0.3">
      <c r="A1542" s="6" t="s">
        <v>986</v>
      </c>
      <c r="B1542" s="6" t="s">
        <v>82</v>
      </c>
      <c r="C1542" s="7">
        <v>0.58333333333333337</v>
      </c>
      <c r="D1542" s="6">
        <v>24</v>
      </c>
      <c r="E1542" s="6">
        <v>14</v>
      </c>
      <c r="F1542" s="6">
        <v>10</v>
      </c>
      <c r="G1542" s="6" t="s">
        <v>2119</v>
      </c>
      <c r="H1542" s="6" t="s">
        <v>3058</v>
      </c>
      <c r="I1542" s="6" t="s">
        <v>2829</v>
      </c>
      <c r="J1542" s="6" t="s">
        <v>872</v>
      </c>
      <c r="K1542" s="6" t="s">
        <v>872</v>
      </c>
      <c r="L1542" s="6" t="s">
        <v>850</v>
      </c>
      <c r="M1542" s="6" t="s">
        <v>4600</v>
      </c>
      <c r="N1542" s="6" t="s">
        <v>4583</v>
      </c>
    </row>
    <row r="1543" spans="1:14" x14ac:dyDescent="0.3">
      <c r="A1543" s="8" t="s">
        <v>82</v>
      </c>
      <c r="B1543" s="8" t="s">
        <v>1537</v>
      </c>
      <c r="C1543" s="9">
        <v>1</v>
      </c>
      <c r="D1543" s="8">
        <v>15</v>
      </c>
      <c r="E1543" s="8">
        <v>15</v>
      </c>
      <c r="F1543" s="8">
        <v>0</v>
      </c>
      <c r="G1543" s="8" t="s">
        <v>2119</v>
      </c>
      <c r="H1543" s="8" t="s">
        <v>3058</v>
      </c>
      <c r="I1543" s="8" t="s">
        <v>2829</v>
      </c>
      <c r="J1543" s="8" t="s">
        <v>872</v>
      </c>
      <c r="K1543" s="8" t="s">
        <v>872</v>
      </c>
      <c r="L1543" s="8" t="s">
        <v>850</v>
      </c>
      <c r="M1543" s="8" t="s">
        <v>4600</v>
      </c>
      <c r="N1543" s="8" t="s">
        <v>4583</v>
      </c>
    </row>
    <row r="1544" spans="1:14" x14ac:dyDescent="0.3">
      <c r="A1544" s="6" t="s">
        <v>138</v>
      </c>
      <c r="B1544" s="6" t="s">
        <v>1537</v>
      </c>
      <c r="C1544" s="7">
        <v>0.82352941176470584</v>
      </c>
      <c r="D1544" s="6">
        <v>17</v>
      </c>
      <c r="E1544" s="6">
        <v>14</v>
      </c>
      <c r="F1544" s="6">
        <v>3</v>
      </c>
      <c r="G1544" s="6" t="s">
        <v>2119</v>
      </c>
      <c r="H1544" s="6" t="s">
        <v>3058</v>
      </c>
      <c r="I1544" s="6" t="s">
        <v>2829</v>
      </c>
      <c r="J1544" s="6" t="s">
        <v>872</v>
      </c>
      <c r="K1544" s="6" t="s">
        <v>872</v>
      </c>
      <c r="L1544" s="6" t="s">
        <v>850</v>
      </c>
      <c r="M1544" s="6" t="s">
        <v>4600</v>
      </c>
      <c r="N1544" s="6" t="s">
        <v>4583</v>
      </c>
    </row>
    <row r="1545" spans="1:14" x14ac:dyDescent="0.3">
      <c r="A1545" s="8" t="s">
        <v>1537</v>
      </c>
      <c r="B1545" s="8" t="s">
        <v>907</v>
      </c>
      <c r="C1545" s="9">
        <v>1</v>
      </c>
      <c r="D1545" s="8">
        <v>2</v>
      </c>
      <c r="E1545" s="8">
        <v>2</v>
      </c>
      <c r="F1545" s="8">
        <v>0</v>
      </c>
      <c r="G1545" s="8" t="s">
        <v>2119</v>
      </c>
      <c r="H1545" s="8" t="s">
        <v>3058</v>
      </c>
      <c r="I1545" s="8" t="s">
        <v>2829</v>
      </c>
      <c r="J1545" s="8" t="s">
        <v>872</v>
      </c>
      <c r="K1545" s="8" t="s">
        <v>872</v>
      </c>
      <c r="L1545" s="8" t="s">
        <v>850</v>
      </c>
      <c r="M1545" s="8" t="s">
        <v>4600</v>
      </c>
      <c r="N1545" s="8" t="s">
        <v>4583</v>
      </c>
    </row>
    <row r="1546" spans="1:14" x14ac:dyDescent="0.3">
      <c r="A1546" s="6" t="s">
        <v>935</v>
      </c>
      <c r="B1546" s="6" t="s">
        <v>907</v>
      </c>
      <c r="C1546" s="7">
        <v>1</v>
      </c>
      <c r="D1546" s="6">
        <v>1</v>
      </c>
      <c r="E1546" s="6">
        <v>1</v>
      </c>
      <c r="F1546" s="6">
        <v>0</v>
      </c>
      <c r="G1546" s="6" t="s">
        <v>2119</v>
      </c>
      <c r="H1546" s="6" t="s">
        <v>3058</v>
      </c>
      <c r="I1546" s="6" t="s">
        <v>2829</v>
      </c>
      <c r="J1546" s="6" t="s">
        <v>872</v>
      </c>
      <c r="K1546" s="6" t="s">
        <v>872</v>
      </c>
      <c r="L1546" s="6" t="s">
        <v>850</v>
      </c>
      <c r="M1546" s="6" t="s">
        <v>4600</v>
      </c>
      <c r="N1546" s="6" t="s">
        <v>4583</v>
      </c>
    </row>
    <row r="1547" spans="1:14" x14ac:dyDescent="0.3">
      <c r="A1547" s="8" t="s">
        <v>935</v>
      </c>
      <c r="B1547" s="8" t="s">
        <v>1143</v>
      </c>
      <c r="C1547" s="9">
        <v>0.5</v>
      </c>
      <c r="D1547" s="8">
        <v>2</v>
      </c>
      <c r="E1547" s="8">
        <v>1</v>
      </c>
      <c r="F1547" s="8">
        <v>1</v>
      </c>
      <c r="G1547" s="8" t="s">
        <v>2119</v>
      </c>
      <c r="H1547" s="8" t="s">
        <v>3058</v>
      </c>
      <c r="I1547" s="8" t="s">
        <v>2829</v>
      </c>
      <c r="J1547" s="8" t="s">
        <v>872</v>
      </c>
      <c r="K1547" s="8" t="s">
        <v>872</v>
      </c>
      <c r="L1547" s="8" t="s">
        <v>850</v>
      </c>
      <c r="M1547" s="8" t="s">
        <v>4600</v>
      </c>
      <c r="N1547" s="8" t="s">
        <v>4583</v>
      </c>
    </row>
    <row r="1548" spans="1:14" x14ac:dyDescent="0.3">
      <c r="A1548" s="6" t="s">
        <v>935</v>
      </c>
      <c r="B1548" s="6" t="s">
        <v>412</v>
      </c>
      <c r="C1548" s="7">
        <v>1</v>
      </c>
      <c r="D1548" s="6">
        <v>1</v>
      </c>
      <c r="E1548" s="6">
        <v>1</v>
      </c>
      <c r="F1548" s="6">
        <v>0</v>
      </c>
      <c r="G1548" s="6" t="s">
        <v>2119</v>
      </c>
      <c r="H1548" s="6" t="s">
        <v>3058</v>
      </c>
      <c r="I1548" s="6" t="s">
        <v>2829</v>
      </c>
      <c r="J1548" s="6" t="s">
        <v>872</v>
      </c>
      <c r="K1548" s="6" t="s">
        <v>872</v>
      </c>
      <c r="L1548" s="6" t="s">
        <v>850</v>
      </c>
      <c r="M1548" s="6" t="s">
        <v>4600</v>
      </c>
      <c r="N1548" s="6" t="s">
        <v>4583</v>
      </c>
    </row>
    <row r="1549" spans="1:14" x14ac:dyDescent="0.3">
      <c r="A1549" s="8" t="s">
        <v>270</v>
      </c>
      <c r="B1549" s="8" t="s">
        <v>855</v>
      </c>
      <c r="C1549" s="9">
        <v>0.62886597938144329</v>
      </c>
      <c r="D1549" s="8">
        <v>97</v>
      </c>
      <c r="E1549" s="8">
        <v>61</v>
      </c>
      <c r="F1549" s="8">
        <v>36</v>
      </c>
      <c r="G1549" s="8" t="s">
        <v>2119</v>
      </c>
      <c r="H1549" s="8" t="s">
        <v>3062</v>
      </c>
      <c r="I1549" s="8" t="s">
        <v>2807</v>
      </c>
      <c r="J1549" s="8" t="s">
        <v>949</v>
      </c>
      <c r="K1549" s="8" t="s">
        <v>949</v>
      </c>
      <c r="L1549" s="8" t="s">
        <v>872</v>
      </c>
      <c r="M1549" s="8" t="s">
        <v>4598</v>
      </c>
      <c r="N1549" s="8" t="s">
        <v>4583</v>
      </c>
    </row>
    <row r="1550" spans="1:14" x14ac:dyDescent="0.3">
      <c r="A1550" s="6" t="s">
        <v>270</v>
      </c>
      <c r="B1550" s="6" t="s">
        <v>2242</v>
      </c>
      <c r="C1550" s="7">
        <v>0.55844155844155841</v>
      </c>
      <c r="D1550" s="6">
        <v>77</v>
      </c>
      <c r="E1550" s="6">
        <v>43</v>
      </c>
      <c r="F1550" s="6">
        <v>34</v>
      </c>
      <c r="G1550" s="6" t="s">
        <v>2119</v>
      </c>
      <c r="H1550" s="6" t="s">
        <v>3062</v>
      </c>
      <c r="I1550" s="6" t="s">
        <v>2807</v>
      </c>
      <c r="J1550" s="6" t="s">
        <v>949</v>
      </c>
      <c r="K1550" s="6" t="s">
        <v>949</v>
      </c>
      <c r="L1550" s="6" t="s">
        <v>872</v>
      </c>
      <c r="M1550" s="6" t="s">
        <v>4598</v>
      </c>
      <c r="N1550" s="6" t="s">
        <v>4583</v>
      </c>
    </row>
    <row r="1551" spans="1:14" x14ac:dyDescent="0.3">
      <c r="A1551" s="8" t="s">
        <v>2242</v>
      </c>
      <c r="B1551" s="8" t="s">
        <v>308</v>
      </c>
      <c r="C1551" s="9">
        <v>1</v>
      </c>
      <c r="D1551" s="8">
        <v>5</v>
      </c>
      <c r="E1551" s="8">
        <v>5</v>
      </c>
      <c r="F1551" s="8">
        <v>0</v>
      </c>
      <c r="G1551" s="8" t="s">
        <v>2119</v>
      </c>
      <c r="H1551" s="8" t="s">
        <v>3062</v>
      </c>
      <c r="I1551" s="8" t="s">
        <v>2807</v>
      </c>
      <c r="J1551" s="8" t="s">
        <v>949</v>
      </c>
      <c r="K1551" s="8" t="s">
        <v>949</v>
      </c>
      <c r="L1551" s="8" t="s">
        <v>872</v>
      </c>
      <c r="M1551" s="8" t="s">
        <v>4598</v>
      </c>
      <c r="N1551" s="8" t="s">
        <v>4583</v>
      </c>
    </row>
    <row r="1552" spans="1:14" x14ac:dyDescent="0.3">
      <c r="A1552" s="6" t="s">
        <v>2242</v>
      </c>
      <c r="B1552" s="6" t="s">
        <v>960</v>
      </c>
      <c r="C1552" s="7">
        <v>1</v>
      </c>
      <c r="D1552" s="6">
        <v>32</v>
      </c>
      <c r="E1552" s="6">
        <v>32</v>
      </c>
      <c r="F1552" s="6">
        <v>0</v>
      </c>
      <c r="G1552" s="6" t="s">
        <v>2119</v>
      </c>
      <c r="H1552" s="6" t="s">
        <v>3062</v>
      </c>
      <c r="I1552" s="6" t="s">
        <v>2807</v>
      </c>
      <c r="J1552" s="6" t="s">
        <v>949</v>
      </c>
      <c r="K1552" s="6" t="s">
        <v>949</v>
      </c>
      <c r="L1552" s="6" t="s">
        <v>872</v>
      </c>
      <c r="M1552" s="6" t="s">
        <v>4598</v>
      </c>
      <c r="N1552" s="6" t="s">
        <v>4583</v>
      </c>
    </row>
    <row r="1553" spans="1:14" x14ac:dyDescent="0.3">
      <c r="A1553" s="8" t="s">
        <v>270</v>
      </c>
      <c r="B1553" s="8" t="s">
        <v>855</v>
      </c>
      <c r="C1553" s="9">
        <v>0.59523809523809523</v>
      </c>
      <c r="D1553" s="8">
        <v>42</v>
      </c>
      <c r="E1553" s="8">
        <v>25</v>
      </c>
      <c r="F1553" s="8">
        <v>17</v>
      </c>
      <c r="G1553" s="8" t="s">
        <v>2119</v>
      </c>
      <c r="H1553" s="8" t="s">
        <v>2622</v>
      </c>
      <c r="I1553" s="8" t="s">
        <v>2552</v>
      </c>
      <c r="J1553" s="8" t="s">
        <v>949</v>
      </c>
      <c r="K1553" s="8" t="s">
        <v>949</v>
      </c>
      <c r="L1553" s="8" t="s">
        <v>897</v>
      </c>
      <c r="M1553" s="8" t="s">
        <v>4598</v>
      </c>
      <c r="N1553" s="8" t="s">
        <v>4583</v>
      </c>
    </row>
    <row r="1554" spans="1:14" x14ac:dyDescent="0.3">
      <c r="A1554" s="6" t="s">
        <v>2242</v>
      </c>
      <c r="B1554" s="6" t="s">
        <v>270</v>
      </c>
      <c r="C1554" s="7">
        <v>0.625</v>
      </c>
      <c r="D1554" s="6">
        <v>40</v>
      </c>
      <c r="E1554" s="6">
        <v>25</v>
      </c>
      <c r="F1554" s="6">
        <v>15</v>
      </c>
      <c r="G1554" s="6" t="s">
        <v>2119</v>
      </c>
      <c r="H1554" s="6" t="s">
        <v>2622</v>
      </c>
      <c r="I1554" s="6" t="s">
        <v>2552</v>
      </c>
      <c r="J1554" s="6" t="s">
        <v>949</v>
      </c>
      <c r="K1554" s="6" t="s">
        <v>949</v>
      </c>
      <c r="L1554" s="6" t="s">
        <v>897</v>
      </c>
      <c r="M1554" s="6" t="s">
        <v>4598</v>
      </c>
      <c r="N1554" s="6" t="s">
        <v>4583</v>
      </c>
    </row>
    <row r="1555" spans="1:14" x14ac:dyDescent="0.3">
      <c r="A1555" s="8" t="s">
        <v>2242</v>
      </c>
      <c r="B1555" s="8" t="s">
        <v>99</v>
      </c>
      <c r="C1555" s="9">
        <v>1</v>
      </c>
      <c r="D1555" s="8">
        <v>19</v>
      </c>
      <c r="E1555" s="8">
        <v>19</v>
      </c>
      <c r="F1555" s="8">
        <v>0</v>
      </c>
      <c r="G1555" s="8" t="s">
        <v>2119</v>
      </c>
      <c r="H1555" s="8" t="s">
        <v>2622</v>
      </c>
      <c r="I1555" s="8" t="s">
        <v>2552</v>
      </c>
      <c r="J1555" s="8" t="s">
        <v>949</v>
      </c>
      <c r="K1555" s="8" t="s">
        <v>949</v>
      </c>
      <c r="L1555" s="8" t="s">
        <v>897</v>
      </c>
      <c r="M1555" s="8" t="s">
        <v>4598</v>
      </c>
      <c r="N1555" s="8" t="s">
        <v>4583</v>
      </c>
    </row>
    <row r="1556" spans="1:14" x14ac:dyDescent="0.3">
      <c r="A1556" s="6" t="s">
        <v>99</v>
      </c>
      <c r="B1556" s="6" t="s">
        <v>118</v>
      </c>
      <c r="C1556" s="7">
        <v>0.75</v>
      </c>
      <c r="D1556" s="6">
        <v>4</v>
      </c>
      <c r="E1556" s="6">
        <v>3</v>
      </c>
      <c r="F1556" s="6">
        <v>1</v>
      </c>
      <c r="G1556" s="6" t="s">
        <v>2119</v>
      </c>
      <c r="H1556" s="6" t="s">
        <v>2622</v>
      </c>
      <c r="I1556" s="6" t="s">
        <v>2552</v>
      </c>
      <c r="J1556" s="6" t="s">
        <v>949</v>
      </c>
      <c r="K1556" s="6" t="s">
        <v>949</v>
      </c>
      <c r="L1556" s="6" t="s">
        <v>897</v>
      </c>
      <c r="M1556" s="6" t="s">
        <v>4598</v>
      </c>
      <c r="N1556" s="6" t="s">
        <v>4583</v>
      </c>
    </row>
    <row r="1557" spans="1:14" x14ac:dyDescent="0.3">
      <c r="A1557" s="8" t="s">
        <v>67</v>
      </c>
      <c r="B1557" s="8" t="s">
        <v>99</v>
      </c>
      <c r="C1557" s="9">
        <v>0.65384615384615385</v>
      </c>
      <c r="D1557" s="8">
        <v>26</v>
      </c>
      <c r="E1557" s="8">
        <v>17</v>
      </c>
      <c r="F1557" s="8">
        <v>9</v>
      </c>
      <c r="G1557" s="8" t="s">
        <v>2119</v>
      </c>
      <c r="H1557" s="8" t="s">
        <v>2622</v>
      </c>
      <c r="I1557" s="8" t="s">
        <v>2552</v>
      </c>
      <c r="J1557" s="8" t="s">
        <v>949</v>
      </c>
      <c r="K1557" s="8" t="s">
        <v>949</v>
      </c>
      <c r="L1557" s="8" t="s">
        <v>897</v>
      </c>
      <c r="M1557" s="8" t="s">
        <v>4598</v>
      </c>
      <c r="N1557" s="8" t="s">
        <v>4583</v>
      </c>
    </row>
    <row r="1558" spans="1:14" x14ac:dyDescent="0.3">
      <c r="A1558" s="6" t="s">
        <v>67</v>
      </c>
      <c r="B1558" s="6" t="s">
        <v>960</v>
      </c>
      <c r="C1558" s="7">
        <v>1</v>
      </c>
      <c r="D1558" s="6">
        <v>14</v>
      </c>
      <c r="E1558" s="6">
        <v>14</v>
      </c>
      <c r="F1558" s="6">
        <v>0</v>
      </c>
      <c r="G1558" s="6" t="s">
        <v>2119</v>
      </c>
      <c r="H1558" s="6" t="s">
        <v>2622</v>
      </c>
      <c r="I1558" s="6" t="s">
        <v>2552</v>
      </c>
      <c r="J1558" s="6" t="s">
        <v>949</v>
      </c>
      <c r="K1558" s="6" t="s">
        <v>949</v>
      </c>
      <c r="L1558" s="6" t="s">
        <v>897</v>
      </c>
      <c r="M1558" s="6" t="s">
        <v>4598</v>
      </c>
      <c r="N1558" s="6" t="s">
        <v>4583</v>
      </c>
    </row>
    <row r="1559" spans="1:14" x14ac:dyDescent="0.3">
      <c r="A1559" s="8" t="s">
        <v>960</v>
      </c>
      <c r="B1559" s="8" t="s">
        <v>407</v>
      </c>
      <c r="C1559" s="9">
        <v>0.8</v>
      </c>
      <c r="D1559" s="8">
        <v>35</v>
      </c>
      <c r="E1559" s="8">
        <v>28</v>
      </c>
      <c r="F1559" s="8">
        <v>7</v>
      </c>
      <c r="G1559" s="8" t="s">
        <v>2119</v>
      </c>
      <c r="H1559" s="8" t="s">
        <v>2622</v>
      </c>
      <c r="I1559" s="8" t="s">
        <v>2552</v>
      </c>
      <c r="J1559" s="8" t="s">
        <v>949</v>
      </c>
      <c r="K1559" s="8" t="s">
        <v>949</v>
      </c>
      <c r="L1559" s="8" t="s">
        <v>897</v>
      </c>
      <c r="M1559" s="8" t="s">
        <v>4598</v>
      </c>
      <c r="N1559" s="8" t="s">
        <v>4583</v>
      </c>
    </row>
    <row r="1560" spans="1:14" x14ac:dyDescent="0.3">
      <c r="A1560" s="6" t="s">
        <v>895</v>
      </c>
      <c r="B1560" s="6" t="s">
        <v>25</v>
      </c>
      <c r="C1560" s="7">
        <v>0.52380952380952384</v>
      </c>
      <c r="D1560" s="6">
        <v>21</v>
      </c>
      <c r="E1560" s="6">
        <v>11</v>
      </c>
      <c r="F1560" s="6">
        <v>10</v>
      </c>
      <c r="G1560" s="6" t="s">
        <v>2292</v>
      </c>
      <c r="H1560" s="6" t="s">
        <v>2490</v>
      </c>
      <c r="I1560" s="6" t="s">
        <v>2807</v>
      </c>
      <c r="J1560" s="6" t="s">
        <v>850</v>
      </c>
      <c r="K1560" s="6" t="s">
        <v>850</v>
      </c>
      <c r="L1560" s="6" t="s">
        <v>897</v>
      </c>
      <c r="M1560" s="6" t="s">
        <v>4599</v>
      </c>
      <c r="N1560" s="6" t="s">
        <v>4583</v>
      </c>
    </row>
    <row r="1561" spans="1:14" x14ac:dyDescent="0.3">
      <c r="A1561" s="8" t="s">
        <v>895</v>
      </c>
      <c r="B1561" s="8" t="s">
        <v>1600</v>
      </c>
      <c r="C1561" s="9">
        <v>1</v>
      </c>
      <c r="D1561" s="8">
        <v>3</v>
      </c>
      <c r="E1561" s="8">
        <v>3</v>
      </c>
      <c r="F1561" s="8">
        <v>0</v>
      </c>
      <c r="G1561" s="8" t="s">
        <v>2292</v>
      </c>
      <c r="H1561" s="8" t="s">
        <v>2490</v>
      </c>
      <c r="I1561" s="8" t="s">
        <v>2807</v>
      </c>
      <c r="J1561" s="8" t="s">
        <v>850</v>
      </c>
      <c r="K1561" s="8" t="s">
        <v>850</v>
      </c>
      <c r="L1561" s="8" t="s">
        <v>897</v>
      </c>
      <c r="M1561" s="8" t="s">
        <v>4599</v>
      </c>
      <c r="N1561" s="8" t="s">
        <v>4583</v>
      </c>
    </row>
    <row r="1562" spans="1:14" x14ac:dyDescent="0.3">
      <c r="A1562" s="6" t="s">
        <v>31</v>
      </c>
      <c r="B1562" s="6" t="s">
        <v>895</v>
      </c>
      <c r="C1562" s="7">
        <v>0.75</v>
      </c>
      <c r="D1562" s="6">
        <v>4</v>
      </c>
      <c r="E1562" s="6">
        <v>3</v>
      </c>
      <c r="F1562" s="6">
        <v>1</v>
      </c>
      <c r="G1562" s="6" t="s">
        <v>2292</v>
      </c>
      <c r="H1562" s="6" t="s">
        <v>2490</v>
      </c>
      <c r="I1562" s="6" t="s">
        <v>2807</v>
      </c>
      <c r="J1562" s="6" t="s">
        <v>850</v>
      </c>
      <c r="K1562" s="6" t="s">
        <v>850</v>
      </c>
      <c r="L1562" s="6" t="s">
        <v>897</v>
      </c>
      <c r="M1562" s="6" t="s">
        <v>4599</v>
      </c>
      <c r="N1562" s="6" t="s">
        <v>4583</v>
      </c>
    </row>
    <row r="1563" spans="1:14" x14ac:dyDescent="0.3">
      <c r="A1563" s="8" t="s">
        <v>31</v>
      </c>
      <c r="B1563" s="8" t="s">
        <v>2149</v>
      </c>
      <c r="C1563" s="9">
        <v>0.5</v>
      </c>
      <c r="D1563" s="8">
        <v>4</v>
      </c>
      <c r="E1563" s="8">
        <v>2</v>
      </c>
      <c r="F1563" s="8">
        <v>2</v>
      </c>
      <c r="G1563" s="8" t="s">
        <v>2292</v>
      </c>
      <c r="H1563" s="8" t="s">
        <v>2490</v>
      </c>
      <c r="I1563" s="8" t="s">
        <v>2807</v>
      </c>
      <c r="J1563" s="8" t="s">
        <v>850</v>
      </c>
      <c r="K1563" s="8" t="s">
        <v>850</v>
      </c>
      <c r="L1563" s="8" t="s">
        <v>897</v>
      </c>
      <c r="M1563" s="8" t="s">
        <v>4599</v>
      </c>
      <c r="N1563" s="8" t="s">
        <v>4583</v>
      </c>
    </row>
    <row r="1564" spans="1:14" x14ac:dyDescent="0.3">
      <c r="A1564" s="6" t="s">
        <v>31</v>
      </c>
      <c r="B1564" s="6" t="s">
        <v>1536</v>
      </c>
      <c r="C1564" s="7">
        <v>0.54166666666666663</v>
      </c>
      <c r="D1564" s="6">
        <v>24</v>
      </c>
      <c r="E1564" s="6">
        <v>13</v>
      </c>
      <c r="F1564" s="6">
        <v>11</v>
      </c>
      <c r="G1564" s="6" t="s">
        <v>2292</v>
      </c>
      <c r="H1564" s="6" t="s">
        <v>2490</v>
      </c>
      <c r="I1564" s="6" t="s">
        <v>2807</v>
      </c>
      <c r="J1564" s="6" t="s">
        <v>850</v>
      </c>
      <c r="K1564" s="6" t="s">
        <v>850</v>
      </c>
      <c r="L1564" s="6" t="s">
        <v>897</v>
      </c>
      <c r="M1564" s="6" t="s">
        <v>4599</v>
      </c>
      <c r="N1564" s="6" t="s">
        <v>4583</v>
      </c>
    </row>
    <row r="1565" spans="1:14" x14ac:dyDescent="0.3">
      <c r="A1565" s="8" t="s">
        <v>2201</v>
      </c>
      <c r="B1565" s="8" t="s">
        <v>1536</v>
      </c>
      <c r="C1565" s="9">
        <v>0.5714285714285714</v>
      </c>
      <c r="D1565" s="8">
        <v>7</v>
      </c>
      <c r="E1565" s="8">
        <v>4</v>
      </c>
      <c r="F1565" s="8">
        <v>3</v>
      </c>
      <c r="G1565" s="8" t="s">
        <v>2292</v>
      </c>
      <c r="H1565" s="8" t="s">
        <v>2490</v>
      </c>
      <c r="I1565" s="8" t="s">
        <v>2807</v>
      </c>
      <c r="J1565" s="8" t="s">
        <v>850</v>
      </c>
      <c r="K1565" s="8" t="s">
        <v>850</v>
      </c>
      <c r="L1565" s="8" t="s">
        <v>897</v>
      </c>
      <c r="M1565" s="8" t="s">
        <v>4599</v>
      </c>
      <c r="N1565" s="8" t="s">
        <v>4583</v>
      </c>
    </row>
    <row r="1566" spans="1:14" x14ac:dyDescent="0.3">
      <c r="A1566" s="6" t="s">
        <v>1536</v>
      </c>
      <c r="B1566" s="6" t="s">
        <v>1365</v>
      </c>
      <c r="C1566" s="7">
        <v>0.66666666666666663</v>
      </c>
      <c r="D1566" s="6">
        <v>57</v>
      </c>
      <c r="E1566" s="6">
        <v>38</v>
      </c>
      <c r="F1566" s="6">
        <v>19</v>
      </c>
      <c r="G1566" s="6" t="s">
        <v>2292</v>
      </c>
      <c r="H1566" s="6" t="s">
        <v>2490</v>
      </c>
      <c r="I1566" s="6" t="s">
        <v>2807</v>
      </c>
      <c r="J1566" s="6" t="s">
        <v>850</v>
      </c>
      <c r="K1566" s="6" t="s">
        <v>850</v>
      </c>
      <c r="L1566" s="6" t="s">
        <v>897</v>
      </c>
      <c r="M1566" s="6" t="s">
        <v>4599</v>
      </c>
      <c r="N1566" s="6" t="s">
        <v>4583</v>
      </c>
    </row>
    <row r="1567" spans="1:14" x14ac:dyDescent="0.3">
      <c r="A1567" s="8" t="s">
        <v>1365</v>
      </c>
      <c r="B1567" s="8" t="s">
        <v>2300</v>
      </c>
      <c r="C1567" s="9">
        <v>0.94594594594594594</v>
      </c>
      <c r="D1567" s="8">
        <v>37</v>
      </c>
      <c r="E1567" s="8">
        <v>35</v>
      </c>
      <c r="F1567" s="8">
        <v>2</v>
      </c>
      <c r="G1567" s="8" t="s">
        <v>2292</v>
      </c>
      <c r="H1567" s="8" t="s">
        <v>2490</v>
      </c>
      <c r="I1567" s="8" t="s">
        <v>2807</v>
      </c>
      <c r="J1567" s="8" t="s">
        <v>850</v>
      </c>
      <c r="K1567" s="8" t="s">
        <v>850</v>
      </c>
      <c r="L1567" s="8" t="s">
        <v>897</v>
      </c>
      <c r="M1567" s="8" t="s">
        <v>4599</v>
      </c>
      <c r="N1567" s="8" t="s">
        <v>4583</v>
      </c>
    </row>
    <row r="1568" spans="1:14" x14ac:dyDescent="0.3">
      <c r="A1568" s="6" t="s">
        <v>1192</v>
      </c>
      <c r="B1568" s="6" t="s">
        <v>2303</v>
      </c>
      <c r="C1568" s="7">
        <v>1</v>
      </c>
      <c r="D1568" s="6">
        <v>6</v>
      </c>
      <c r="E1568" s="6">
        <v>6</v>
      </c>
      <c r="F1568" s="6">
        <v>0</v>
      </c>
      <c r="G1568" s="6" t="s">
        <v>2292</v>
      </c>
      <c r="H1568" s="6" t="s">
        <v>2495</v>
      </c>
      <c r="I1568" s="6" t="s">
        <v>2807</v>
      </c>
      <c r="J1568" s="6" t="s">
        <v>883</v>
      </c>
      <c r="K1568" s="6" t="s">
        <v>883</v>
      </c>
      <c r="L1568" s="6" t="s">
        <v>872</v>
      </c>
      <c r="M1568" s="6" t="s">
        <v>4600</v>
      </c>
      <c r="N1568" s="6" t="s">
        <v>4583</v>
      </c>
    </row>
    <row r="1569" spans="1:14" x14ac:dyDescent="0.3">
      <c r="A1569" s="8" t="s">
        <v>2303</v>
      </c>
      <c r="B1569" s="8" t="s">
        <v>874</v>
      </c>
      <c r="C1569" s="9">
        <v>0.58064516129032262</v>
      </c>
      <c r="D1569" s="8">
        <v>31</v>
      </c>
      <c r="E1569" s="8">
        <v>18</v>
      </c>
      <c r="F1569" s="8">
        <v>13</v>
      </c>
      <c r="G1569" s="8" t="s">
        <v>2292</v>
      </c>
      <c r="H1569" s="8" t="s">
        <v>2495</v>
      </c>
      <c r="I1569" s="8" t="s">
        <v>2807</v>
      </c>
      <c r="J1569" s="8" t="s">
        <v>883</v>
      </c>
      <c r="K1569" s="8" t="s">
        <v>883</v>
      </c>
      <c r="L1569" s="8" t="s">
        <v>872</v>
      </c>
      <c r="M1569" s="8" t="s">
        <v>4600</v>
      </c>
      <c r="N1569" s="8" t="s">
        <v>4583</v>
      </c>
    </row>
    <row r="1570" spans="1:14" x14ac:dyDescent="0.3">
      <c r="A1570" s="6" t="s">
        <v>874</v>
      </c>
      <c r="B1570" s="6" t="s">
        <v>52</v>
      </c>
      <c r="C1570" s="7">
        <v>0.89473684210526316</v>
      </c>
      <c r="D1570" s="6">
        <v>19</v>
      </c>
      <c r="E1570" s="6">
        <v>17</v>
      </c>
      <c r="F1570" s="6">
        <v>2</v>
      </c>
      <c r="G1570" s="6" t="s">
        <v>2292</v>
      </c>
      <c r="H1570" s="6" t="s">
        <v>2495</v>
      </c>
      <c r="I1570" s="6" t="s">
        <v>2807</v>
      </c>
      <c r="J1570" s="6" t="s">
        <v>883</v>
      </c>
      <c r="K1570" s="6" t="s">
        <v>883</v>
      </c>
      <c r="L1570" s="6" t="s">
        <v>872</v>
      </c>
      <c r="M1570" s="6" t="s">
        <v>4600</v>
      </c>
      <c r="N1570" s="6" t="s">
        <v>4583</v>
      </c>
    </row>
    <row r="1571" spans="1:14" x14ac:dyDescent="0.3">
      <c r="A1571" s="8" t="s">
        <v>52</v>
      </c>
      <c r="B1571" s="8" t="s">
        <v>51</v>
      </c>
      <c r="C1571" s="9">
        <v>0.91666666666666663</v>
      </c>
      <c r="D1571" s="8">
        <v>24</v>
      </c>
      <c r="E1571" s="8">
        <v>22</v>
      </c>
      <c r="F1571" s="8">
        <v>2</v>
      </c>
      <c r="G1571" s="8" t="s">
        <v>2292</v>
      </c>
      <c r="H1571" s="8" t="s">
        <v>2495</v>
      </c>
      <c r="I1571" s="8" t="s">
        <v>2807</v>
      </c>
      <c r="J1571" s="8" t="s">
        <v>883</v>
      </c>
      <c r="K1571" s="8" t="s">
        <v>883</v>
      </c>
      <c r="L1571" s="8" t="s">
        <v>872</v>
      </c>
      <c r="M1571" s="8" t="s">
        <v>4600</v>
      </c>
      <c r="N1571" s="8" t="s">
        <v>4583</v>
      </c>
    </row>
    <row r="1572" spans="1:14" x14ac:dyDescent="0.3">
      <c r="A1572" s="6" t="s">
        <v>51</v>
      </c>
      <c r="B1572" s="6" t="s">
        <v>1776</v>
      </c>
      <c r="C1572" s="7">
        <v>0.6216216216216216</v>
      </c>
      <c r="D1572" s="6">
        <v>37</v>
      </c>
      <c r="E1572" s="6">
        <v>23</v>
      </c>
      <c r="F1572" s="6">
        <v>14</v>
      </c>
      <c r="G1572" s="6" t="s">
        <v>2292</v>
      </c>
      <c r="H1572" s="6" t="s">
        <v>2495</v>
      </c>
      <c r="I1572" s="6" t="s">
        <v>2807</v>
      </c>
      <c r="J1572" s="6" t="s">
        <v>883</v>
      </c>
      <c r="K1572" s="6" t="s">
        <v>883</v>
      </c>
      <c r="L1572" s="6" t="s">
        <v>872</v>
      </c>
      <c r="M1572" s="6" t="s">
        <v>4600</v>
      </c>
      <c r="N1572" s="6" t="s">
        <v>4583</v>
      </c>
    </row>
    <row r="1573" spans="1:14" x14ac:dyDescent="0.3">
      <c r="A1573" s="8" t="s">
        <v>51</v>
      </c>
      <c r="B1573" s="8" t="s">
        <v>2312</v>
      </c>
      <c r="C1573" s="9">
        <v>1</v>
      </c>
      <c r="D1573" s="8">
        <v>14</v>
      </c>
      <c r="E1573" s="8">
        <v>14</v>
      </c>
      <c r="F1573" s="8">
        <v>0</v>
      </c>
      <c r="G1573" s="8" t="s">
        <v>2292</v>
      </c>
      <c r="H1573" s="8" t="s">
        <v>2495</v>
      </c>
      <c r="I1573" s="8" t="s">
        <v>2807</v>
      </c>
      <c r="J1573" s="8" t="s">
        <v>883</v>
      </c>
      <c r="K1573" s="8" t="s">
        <v>883</v>
      </c>
      <c r="L1573" s="8" t="s">
        <v>872</v>
      </c>
      <c r="M1573" s="8" t="s">
        <v>4600</v>
      </c>
      <c r="N1573" s="8" t="s">
        <v>4583</v>
      </c>
    </row>
    <row r="1574" spans="1:14" x14ac:dyDescent="0.3">
      <c r="A1574" s="6" t="s">
        <v>2312</v>
      </c>
      <c r="B1574" s="6" t="s">
        <v>737</v>
      </c>
      <c r="C1574" s="7">
        <v>1</v>
      </c>
      <c r="D1574" s="6">
        <v>2</v>
      </c>
      <c r="E1574" s="6">
        <v>2</v>
      </c>
      <c r="F1574" s="6">
        <v>0</v>
      </c>
      <c r="G1574" s="6" t="s">
        <v>2292</v>
      </c>
      <c r="H1574" s="6" t="s">
        <v>2495</v>
      </c>
      <c r="I1574" s="6" t="s">
        <v>2807</v>
      </c>
      <c r="J1574" s="6" t="s">
        <v>883</v>
      </c>
      <c r="K1574" s="6" t="s">
        <v>883</v>
      </c>
      <c r="L1574" s="6" t="s">
        <v>872</v>
      </c>
      <c r="M1574" s="6" t="s">
        <v>4600</v>
      </c>
      <c r="N1574" s="6" t="s">
        <v>4583</v>
      </c>
    </row>
    <row r="1575" spans="1:14" x14ac:dyDescent="0.3">
      <c r="A1575" s="8" t="s">
        <v>99</v>
      </c>
      <c r="B1575" s="8" t="s">
        <v>1168</v>
      </c>
      <c r="C1575" s="9">
        <v>0.61111111111111116</v>
      </c>
      <c r="D1575" s="8">
        <v>18</v>
      </c>
      <c r="E1575" s="8">
        <v>11</v>
      </c>
      <c r="F1575" s="8">
        <v>7</v>
      </c>
      <c r="G1575" s="8" t="s">
        <v>2292</v>
      </c>
      <c r="H1575" s="8" t="s">
        <v>2499</v>
      </c>
      <c r="I1575" s="8" t="s">
        <v>2807</v>
      </c>
      <c r="J1575" s="8" t="s">
        <v>949</v>
      </c>
      <c r="K1575" s="8" t="s">
        <v>949</v>
      </c>
      <c r="L1575" s="8" t="s">
        <v>850</v>
      </c>
      <c r="M1575" s="8" t="s">
        <v>4598</v>
      </c>
      <c r="N1575" s="8" t="s">
        <v>4583</v>
      </c>
    </row>
    <row r="1576" spans="1:14" x14ac:dyDescent="0.3">
      <c r="A1576" s="6" t="s">
        <v>1168</v>
      </c>
      <c r="B1576" s="6" t="s">
        <v>855</v>
      </c>
      <c r="C1576" s="7">
        <v>0.6</v>
      </c>
      <c r="D1576" s="6">
        <v>15</v>
      </c>
      <c r="E1576" s="6">
        <v>9</v>
      </c>
      <c r="F1576" s="6">
        <v>6</v>
      </c>
      <c r="G1576" s="6" t="s">
        <v>2292</v>
      </c>
      <c r="H1576" s="6" t="s">
        <v>2499</v>
      </c>
      <c r="I1576" s="6" t="s">
        <v>2807</v>
      </c>
      <c r="J1576" s="6" t="s">
        <v>949</v>
      </c>
      <c r="K1576" s="6" t="s">
        <v>949</v>
      </c>
      <c r="L1576" s="6" t="s">
        <v>850</v>
      </c>
      <c r="M1576" s="6" t="s">
        <v>4598</v>
      </c>
      <c r="N1576" s="6" t="s">
        <v>4583</v>
      </c>
    </row>
    <row r="1577" spans="1:14" x14ac:dyDescent="0.3">
      <c r="A1577" s="8" t="s">
        <v>270</v>
      </c>
      <c r="B1577" s="8" t="s">
        <v>1168</v>
      </c>
      <c r="C1577" s="9">
        <v>0.8</v>
      </c>
      <c r="D1577" s="8">
        <v>10</v>
      </c>
      <c r="E1577" s="8">
        <v>8</v>
      </c>
      <c r="F1577" s="8">
        <v>2</v>
      </c>
      <c r="G1577" s="8" t="s">
        <v>2292</v>
      </c>
      <c r="H1577" s="8" t="s">
        <v>2499</v>
      </c>
      <c r="I1577" s="8" t="s">
        <v>2807</v>
      </c>
      <c r="J1577" s="8" t="s">
        <v>949</v>
      </c>
      <c r="K1577" s="8" t="s">
        <v>949</v>
      </c>
      <c r="L1577" s="8" t="s">
        <v>850</v>
      </c>
      <c r="M1577" s="8" t="s">
        <v>4598</v>
      </c>
      <c r="N1577" s="8" t="s">
        <v>4583</v>
      </c>
    </row>
    <row r="1578" spans="1:14" x14ac:dyDescent="0.3">
      <c r="A1578" s="6" t="s">
        <v>1168</v>
      </c>
      <c r="B1578" s="6" t="s">
        <v>2319</v>
      </c>
      <c r="C1578" s="7">
        <v>0.64444444444444449</v>
      </c>
      <c r="D1578" s="6">
        <v>45</v>
      </c>
      <c r="E1578" s="6">
        <v>29</v>
      </c>
      <c r="F1578" s="6">
        <v>16</v>
      </c>
      <c r="G1578" s="6" t="s">
        <v>2292</v>
      </c>
      <c r="H1578" s="6" t="s">
        <v>2499</v>
      </c>
      <c r="I1578" s="6" t="s">
        <v>2807</v>
      </c>
      <c r="J1578" s="6" t="s">
        <v>949</v>
      </c>
      <c r="K1578" s="6" t="s">
        <v>949</v>
      </c>
      <c r="L1578" s="6" t="s">
        <v>850</v>
      </c>
      <c r="M1578" s="6" t="s">
        <v>4598</v>
      </c>
      <c r="N1578" s="6" t="s">
        <v>4583</v>
      </c>
    </row>
    <row r="1579" spans="1:14" x14ac:dyDescent="0.3">
      <c r="A1579" s="8" t="s">
        <v>1168</v>
      </c>
      <c r="B1579" s="8" t="s">
        <v>308</v>
      </c>
      <c r="C1579" s="9">
        <v>0.56756756756756754</v>
      </c>
      <c r="D1579" s="8">
        <v>37</v>
      </c>
      <c r="E1579" s="8">
        <v>21</v>
      </c>
      <c r="F1579" s="8">
        <v>16</v>
      </c>
      <c r="G1579" s="8" t="s">
        <v>2292</v>
      </c>
      <c r="H1579" s="8" t="s">
        <v>2499</v>
      </c>
      <c r="I1579" s="8" t="s">
        <v>2807</v>
      </c>
      <c r="J1579" s="8" t="s">
        <v>949</v>
      </c>
      <c r="K1579" s="8" t="s">
        <v>949</v>
      </c>
      <c r="L1579" s="8" t="s">
        <v>850</v>
      </c>
      <c r="M1579" s="8" t="s">
        <v>4598</v>
      </c>
      <c r="N1579" s="8" t="s">
        <v>4583</v>
      </c>
    </row>
    <row r="1580" spans="1:14" x14ac:dyDescent="0.3">
      <c r="A1580" s="6" t="s">
        <v>960</v>
      </c>
      <c r="B1580" s="6" t="s">
        <v>1168</v>
      </c>
      <c r="C1580" s="7">
        <v>1</v>
      </c>
      <c r="D1580" s="6">
        <v>17</v>
      </c>
      <c r="E1580" s="6">
        <v>17</v>
      </c>
      <c r="F1580" s="6">
        <v>0</v>
      </c>
      <c r="G1580" s="6" t="s">
        <v>2292</v>
      </c>
      <c r="H1580" s="6" t="s">
        <v>2499</v>
      </c>
      <c r="I1580" s="6" t="s">
        <v>2807</v>
      </c>
      <c r="J1580" s="6" t="s">
        <v>949</v>
      </c>
      <c r="K1580" s="6" t="s">
        <v>949</v>
      </c>
      <c r="L1580" s="6" t="s">
        <v>850</v>
      </c>
      <c r="M1580" s="6" t="s">
        <v>4598</v>
      </c>
      <c r="N1580" s="6" t="s">
        <v>4583</v>
      </c>
    </row>
    <row r="1581" spans="1:14" x14ac:dyDescent="0.3">
      <c r="A1581" s="8" t="s">
        <v>960</v>
      </c>
      <c r="B1581" s="8" t="s">
        <v>161</v>
      </c>
      <c r="C1581" s="9">
        <v>0.58823529411764708</v>
      </c>
      <c r="D1581" s="8">
        <v>17</v>
      </c>
      <c r="E1581" s="8">
        <v>10</v>
      </c>
      <c r="F1581" s="8">
        <v>7</v>
      </c>
      <c r="G1581" s="8" t="s">
        <v>2292</v>
      </c>
      <c r="H1581" s="8" t="s">
        <v>2499</v>
      </c>
      <c r="I1581" s="8" t="s">
        <v>2807</v>
      </c>
      <c r="J1581" s="8" t="s">
        <v>949</v>
      </c>
      <c r="K1581" s="8" t="s">
        <v>949</v>
      </c>
      <c r="L1581" s="8" t="s">
        <v>850</v>
      </c>
      <c r="M1581" s="8" t="s">
        <v>4598</v>
      </c>
      <c r="N1581" s="8" t="s">
        <v>4583</v>
      </c>
    </row>
    <row r="1582" spans="1:14" x14ac:dyDescent="0.3">
      <c r="A1582" s="6" t="s">
        <v>161</v>
      </c>
      <c r="B1582" s="6" t="s">
        <v>1662</v>
      </c>
      <c r="C1582" s="7">
        <v>0.9</v>
      </c>
      <c r="D1582" s="6">
        <v>10</v>
      </c>
      <c r="E1582" s="6">
        <v>9</v>
      </c>
      <c r="F1582" s="6">
        <v>1</v>
      </c>
      <c r="G1582" s="6" t="s">
        <v>2292</v>
      </c>
      <c r="H1582" s="6" t="s">
        <v>2499</v>
      </c>
      <c r="I1582" s="6" t="s">
        <v>2807</v>
      </c>
      <c r="J1582" s="6" t="s">
        <v>949</v>
      </c>
      <c r="K1582" s="6" t="s">
        <v>949</v>
      </c>
      <c r="L1582" s="6" t="s">
        <v>850</v>
      </c>
      <c r="M1582" s="6" t="s">
        <v>4598</v>
      </c>
      <c r="N1582" s="6" t="s">
        <v>4583</v>
      </c>
    </row>
    <row r="1583" spans="1:14" x14ac:dyDescent="0.3">
      <c r="A1583" s="8" t="s">
        <v>2029</v>
      </c>
      <c r="B1583" s="8" t="s">
        <v>2326</v>
      </c>
      <c r="C1583" s="9">
        <v>1</v>
      </c>
      <c r="D1583" s="8">
        <v>5</v>
      </c>
      <c r="E1583" s="8">
        <v>5</v>
      </c>
      <c r="F1583" s="8">
        <v>0</v>
      </c>
      <c r="G1583" s="8" t="s">
        <v>2292</v>
      </c>
      <c r="H1583" s="8" t="s">
        <v>2503</v>
      </c>
      <c r="I1583" s="8" t="s">
        <v>2807</v>
      </c>
      <c r="J1583" s="8" t="s">
        <v>872</v>
      </c>
      <c r="K1583" s="8" t="s">
        <v>872</v>
      </c>
      <c r="L1583" s="8" t="s">
        <v>897</v>
      </c>
      <c r="M1583" s="8" t="s">
        <v>4599</v>
      </c>
      <c r="N1583" s="8" t="s">
        <v>4583</v>
      </c>
    </row>
    <row r="1584" spans="1:14" x14ac:dyDescent="0.3">
      <c r="A1584" s="6" t="s">
        <v>299</v>
      </c>
      <c r="B1584" s="6" t="s">
        <v>2029</v>
      </c>
      <c r="C1584" s="7">
        <v>0.76</v>
      </c>
      <c r="D1584" s="6">
        <v>25</v>
      </c>
      <c r="E1584" s="6">
        <v>19</v>
      </c>
      <c r="F1584" s="6">
        <v>6</v>
      </c>
      <c r="G1584" s="6" t="s">
        <v>2292</v>
      </c>
      <c r="H1584" s="6" t="s">
        <v>2503</v>
      </c>
      <c r="I1584" s="6" t="s">
        <v>2807</v>
      </c>
      <c r="J1584" s="6" t="s">
        <v>872</v>
      </c>
      <c r="K1584" s="6" t="s">
        <v>872</v>
      </c>
      <c r="L1584" s="6" t="s">
        <v>897</v>
      </c>
      <c r="M1584" s="6" t="s">
        <v>4599</v>
      </c>
      <c r="N1584" s="6" t="s">
        <v>4583</v>
      </c>
    </row>
    <row r="1585" spans="1:14" x14ac:dyDescent="0.3">
      <c r="A1585" s="8" t="s">
        <v>299</v>
      </c>
      <c r="B1585" s="8" t="s">
        <v>2214</v>
      </c>
      <c r="C1585" s="9">
        <v>1</v>
      </c>
      <c r="D1585" s="8">
        <v>30</v>
      </c>
      <c r="E1585" s="8">
        <v>30</v>
      </c>
      <c r="F1585" s="8">
        <v>0</v>
      </c>
      <c r="G1585" s="8" t="s">
        <v>2292</v>
      </c>
      <c r="H1585" s="8" t="s">
        <v>2503</v>
      </c>
      <c r="I1585" s="8" t="s">
        <v>2807</v>
      </c>
      <c r="J1585" s="8" t="s">
        <v>872</v>
      </c>
      <c r="K1585" s="8" t="s">
        <v>872</v>
      </c>
      <c r="L1585" s="8" t="s">
        <v>897</v>
      </c>
      <c r="M1585" s="8" t="s">
        <v>4599</v>
      </c>
      <c r="N1585" s="8" t="s">
        <v>4583</v>
      </c>
    </row>
    <row r="1586" spans="1:14" x14ac:dyDescent="0.3">
      <c r="A1586" s="6" t="s">
        <v>2214</v>
      </c>
      <c r="B1586" s="6" t="s">
        <v>82</v>
      </c>
      <c r="C1586" s="7">
        <v>1</v>
      </c>
      <c r="D1586" s="6">
        <v>17</v>
      </c>
      <c r="E1586" s="6">
        <v>17</v>
      </c>
      <c r="F1586" s="6">
        <v>0</v>
      </c>
      <c r="G1586" s="6" t="s">
        <v>2292</v>
      </c>
      <c r="H1586" s="6" t="s">
        <v>2503</v>
      </c>
      <c r="I1586" s="6" t="s">
        <v>2807</v>
      </c>
      <c r="J1586" s="6" t="s">
        <v>872</v>
      </c>
      <c r="K1586" s="6" t="s">
        <v>872</v>
      </c>
      <c r="L1586" s="6" t="s">
        <v>897</v>
      </c>
      <c r="M1586" s="6" t="s">
        <v>4599</v>
      </c>
      <c r="N1586" s="6" t="s">
        <v>4583</v>
      </c>
    </row>
    <row r="1587" spans="1:14" x14ac:dyDescent="0.3">
      <c r="A1587" s="8" t="s">
        <v>986</v>
      </c>
      <c r="B1587" s="8" t="s">
        <v>82</v>
      </c>
      <c r="C1587" s="9">
        <v>0.57971014492753625</v>
      </c>
      <c r="D1587" s="8">
        <v>69</v>
      </c>
      <c r="E1587" s="8">
        <v>40</v>
      </c>
      <c r="F1587" s="8">
        <v>29</v>
      </c>
      <c r="G1587" s="8" t="s">
        <v>2292</v>
      </c>
      <c r="H1587" s="8" t="s">
        <v>2503</v>
      </c>
      <c r="I1587" s="8" t="s">
        <v>2807</v>
      </c>
      <c r="J1587" s="8" t="s">
        <v>872</v>
      </c>
      <c r="K1587" s="8" t="s">
        <v>872</v>
      </c>
      <c r="L1587" s="8" t="s">
        <v>897</v>
      </c>
      <c r="M1587" s="8" t="s">
        <v>4599</v>
      </c>
      <c r="N1587" s="8" t="s">
        <v>4583</v>
      </c>
    </row>
    <row r="1588" spans="1:14" x14ac:dyDescent="0.3">
      <c r="A1588" s="6" t="s">
        <v>82</v>
      </c>
      <c r="B1588" s="6" t="s">
        <v>138</v>
      </c>
      <c r="C1588" s="7">
        <v>1</v>
      </c>
      <c r="D1588" s="6">
        <v>8</v>
      </c>
      <c r="E1588" s="6">
        <v>8</v>
      </c>
      <c r="F1588" s="6">
        <v>0</v>
      </c>
      <c r="G1588" s="6" t="s">
        <v>2292</v>
      </c>
      <c r="H1588" s="6" t="s">
        <v>2503</v>
      </c>
      <c r="I1588" s="6" t="s">
        <v>2807</v>
      </c>
      <c r="J1588" s="6" t="s">
        <v>872</v>
      </c>
      <c r="K1588" s="6" t="s">
        <v>872</v>
      </c>
      <c r="L1588" s="6" t="s">
        <v>897</v>
      </c>
      <c r="M1588" s="6" t="s">
        <v>4599</v>
      </c>
      <c r="N1588" s="6" t="s">
        <v>4583</v>
      </c>
    </row>
    <row r="1589" spans="1:14" x14ac:dyDescent="0.3">
      <c r="A1589" s="8" t="s">
        <v>215</v>
      </c>
      <c r="B1589" s="8" t="s">
        <v>138</v>
      </c>
      <c r="C1589" s="9">
        <v>1</v>
      </c>
      <c r="D1589" s="8">
        <v>1</v>
      </c>
      <c r="E1589" s="8">
        <v>1</v>
      </c>
      <c r="F1589" s="8">
        <v>0</v>
      </c>
      <c r="G1589" s="8" t="s">
        <v>2292</v>
      </c>
      <c r="H1589" s="8" t="s">
        <v>2503</v>
      </c>
      <c r="I1589" s="8" t="s">
        <v>2807</v>
      </c>
      <c r="J1589" s="8" t="s">
        <v>872</v>
      </c>
      <c r="K1589" s="8" t="s">
        <v>872</v>
      </c>
      <c r="L1589" s="8" t="s">
        <v>897</v>
      </c>
      <c r="M1589" s="8" t="s">
        <v>4599</v>
      </c>
      <c r="N1589" s="8" t="s">
        <v>4583</v>
      </c>
    </row>
    <row r="1590" spans="1:14" x14ac:dyDescent="0.3">
      <c r="A1590" s="6" t="s">
        <v>215</v>
      </c>
      <c r="B1590" s="6" t="s">
        <v>67</v>
      </c>
      <c r="C1590" s="7">
        <v>1</v>
      </c>
      <c r="D1590" s="6">
        <v>1</v>
      </c>
      <c r="E1590" s="6">
        <v>1</v>
      </c>
      <c r="F1590" s="6">
        <v>0</v>
      </c>
      <c r="G1590" s="6" t="s">
        <v>2292</v>
      </c>
      <c r="H1590" s="6" t="s">
        <v>2503</v>
      </c>
      <c r="I1590" s="6" t="s">
        <v>2807</v>
      </c>
      <c r="J1590" s="6" t="s">
        <v>872</v>
      </c>
      <c r="K1590" s="6" t="s">
        <v>872</v>
      </c>
      <c r="L1590" s="6" t="s">
        <v>897</v>
      </c>
      <c r="M1590" s="6" t="s">
        <v>4599</v>
      </c>
      <c r="N1590" s="6" t="s">
        <v>4583</v>
      </c>
    </row>
    <row r="1591" spans="1:14" x14ac:dyDescent="0.3">
      <c r="A1591" s="8" t="s">
        <v>51</v>
      </c>
      <c r="B1591" s="8" t="s">
        <v>2303</v>
      </c>
      <c r="C1591" s="9">
        <v>1</v>
      </c>
      <c r="D1591" s="8">
        <v>4</v>
      </c>
      <c r="E1591" s="8">
        <v>4</v>
      </c>
      <c r="F1591" s="8">
        <v>0</v>
      </c>
      <c r="G1591" s="8" t="s">
        <v>2292</v>
      </c>
      <c r="H1591" s="8" t="s">
        <v>2507</v>
      </c>
      <c r="I1591" s="8" t="s">
        <v>2807</v>
      </c>
      <c r="J1591" s="8" t="s">
        <v>883</v>
      </c>
      <c r="K1591" s="8" t="s">
        <v>883</v>
      </c>
      <c r="L1591" s="8" t="s">
        <v>949</v>
      </c>
      <c r="M1591" s="8" t="s">
        <v>4598</v>
      </c>
      <c r="N1591" s="8" t="s">
        <v>4583</v>
      </c>
    </row>
    <row r="1592" spans="1:14" x14ac:dyDescent="0.3">
      <c r="A1592" s="6" t="s">
        <v>506</v>
      </c>
      <c r="B1592" s="6" t="s">
        <v>2303</v>
      </c>
      <c r="C1592" s="7">
        <v>0.51219512195121952</v>
      </c>
      <c r="D1592" s="6">
        <v>41</v>
      </c>
      <c r="E1592" s="6">
        <v>21</v>
      </c>
      <c r="F1592" s="6">
        <v>20</v>
      </c>
      <c r="G1592" s="6" t="s">
        <v>2292</v>
      </c>
      <c r="H1592" s="6" t="s">
        <v>2507</v>
      </c>
      <c r="I1592" s="6" t="s">
        <v>2807</v>
      </c>
      <c r="J1592" s="6" t="s">
        <v>883</v>
      </c>
      <c r="K1592" s="6" t="s">
        <v>883</v>
      </c>
      <c r="L1592" s="6" t="s">
        <v>949</v>
      </c>
      <c r="M1592" s="6" t="s">
        <v>4598</v>
      </c>
      <c r="N1592" s="6" t="s">
        <v>4583</v>
      </c>
    </row>
    <row r="1593" spans="1:14" x14ac:dyDescent="0.3">
      <c r="A1593" s="8" t="s">
        <v>2303</v>
      </c>
      <c r="B1593" s="8" t="s">
        <v>1776</v>
      </c>
      <c r="C1593" s="9">
        <v>0.61111111111111116</v>
      </c>
      <c r="D1593" s="8">
        <v>18</v>
      </c>
      <c r="E1593" s="8">
        <v>11</v>
      </c>
      <c r="F1593" s="8">
        <v>7</v>
      </c>
      <c r="G1593" s="8" t="s">
        <v>2292</v>
      </c>
      <c r="H1593" s="8" t="s">
        <v>2507</v>
      </c>
      <c r="I1593" s="8" t="s">
        <v>2807</v>
      </c>
      <c r="J1593" s="8" t="s">
        <v>883</v>
      </c>
      <c r="K1593" s="8" t="s">
        <v>883</v>
      </c>
      <c r="L1593" s="8" t="s">
        <v>949</v>
      </c>
      <c r="M1593" s="8" t="s">
        <v>4598</v>
      </c>
      <c r="N1593" s="8" t="s">
        <v>4583</v>
      </c>
    </row>
    <row r="1594" spans="1:14" x14ac:dyDescent="0.3">
      <c r="A1594" s="6" t="s">
        <v>1776</v>
      </c>
      <c r="B1594" s="6" t="s">
        <v>1465</v>
      </c>
      <c r="C1594" s="7">
        <v>0.72727272727272729</v>
      </c>
      <c r="D1594" s="6">
        <v>44</v>
      </c>
      <c r="E1594" s="6">
        <v>32</v>
      </c>
      <c r="F1594" s="6">
        <v>12</v>
      </c>
      <c r="G1594" s="6" t="s">
        <v>2292</v>
      </c>
      <c r="H1594" s="6" t="s">
        <v>2507</v>
      </c>
      <c r="I1594" s="6" t="s">
        <v>2807</v>
      </c>
      <c r="J1594" s="6" t="s">
        <v>883</v>
      </c>
      <c r="K1594" s="6" t="s">
        <v>883</v>
      </c>
      <c r="L1594" s="6" t="s">
        <v>949</v>
      </c>
      <c r="M1594" s="6" t="s">
        <v>4598</v>
      </c>
      <c r="N1594" s="6" t="s">
        <v>4583</v>
      </c>
    </row>
    <row r="1595" spans="1:14" x14ac:dyDescent="0.3">
      <c r="A1595" s="8" t="s">
        <v>1465</v>
      </c>
      <c r="B1595" s="8" t="s">
        <v>2308</v>
      </c>
      <c r="C1595" s="9">
        <v>0.78260869565217395</v>
      </c>
      <c r="D1595" s="8">
        <v>23</v>
      </c>
      <c r="E1595" s="8">
        <v>18</v>
      </c>
      <c r="F1595" s="8">
        <v>5</v>
      </c>
      <c r="G1595" s="8" t="s">
        <v>2292</v>
      </c>
      <c r="H1595" s="8" t="s">
        <v>2507</v>
      </c>
      <c r="I1595" s="8" t="s">
        <v>2807</v>
      </c>
      <c r="J1595" s="8" t="s">
        <v>883</v>
      </c>
      <c r="K1595" s="8" t="s">
        <v>883</v>
      </c>
      <c r="L1595" s="8" t="s">
        <v>949</v>
      </c>
      <c r="M1595" s="8" t="s">
        <v>4598</v>
      </c>
      <c r="N1595" s="8" t="s">
        <v>4583</v>
      </c>
    </row>
    <row r="1596" spans="1:14" x14ac:dyDescent="0.3">
      <c r="A1596" s="6" t="s">
        <v>25</v>
      </c>
      <c r="B1596" s="6" t="s">
        <v>895</v>
      </c>
      <c r="C1596" s="7">
        <v>0.58064516129032262</v>
      </c>
      <c r="D1596" s="6">
        <v>31</v>
      </c>
      <c r="E1596" s="6">
        <v>18</v>
      </c>
      <c r="F1596" s="6">
        <v>13</v>
      </c>
      <c r="G1596" s="6" t="s">
        <v>2292</v>
      </c>
      <c r="H1596" s="6" t="s">
        <v>2511</v>
      </c>
      <c r="I1596" s="6" t="s">
        <v>2807</v>
      </c>
      <c r="J1596" s="6" t="s">
        <v>850</v>
      </c>
      <c r="K1596" s="6" t="s">
        <v>850</v>
      </c>
      <c r="L1596" s="6" t="s">
        <v>872</v>
      </c>
      <c r="M1596" s="6" t="s">
        <v>4602</v>
      </c>
      <c r="N1596" s="6" t="s">
        <v>4583</v>
      </c>
    </row>
    <row r="1597" spans="1:14" x14ac:dyDescent="0.3">
      <c r="A1597" s="8" t="s">
        <v>2342</v>
      </c>
      <c r="B1597" s="8" t="s">
        <v>25</v>
      </c>
      <c r="C1597" s="9">
        <v>0.77777777777777779</v>
      </c>
      <c r="D1597" s="8">
        <v>45</v>
      </c>
      <c r="E1597" s="8">
        <v>35</v>
      </c>
      <c r="F1597" s="8">
        <v>10</v>
      </c>
      <c r="G1597" s="8" t="s">
        <v>2292</v>
      </c>
      <c r="H1597" s="8" t="s">
        <v>2511</v>
      </c>
      <c r="I1597" s="8" t="s">
        <v>2807</v>
      </c>
      <c r="J1597" s="8" t="s">
        <v>850</v>
      </c>
      <c r="K1597" s="8" t="s">
        <v>850</v>
      </c>
      <c r="L1597" s="8" t="s">
        <v>872</v>
      </c>
      <c r="M1597" s="8" t="s">
        <v>4602</v>
      </c>
      <c r="N1597" s="8" t="s">
        <v>4583</v>
      </c>
    </row>
    <row r="1598" spans="1:14" x14ac:dyDescent="0.3">
      <c r="A1598" s="6" t="s">
        <v>2342</v>
      </c>
      <c r="B1598" s="6" t="s">
        <v>2343</v>
      </c>
      <c r="C1598" s="7">
        <v>0.53846153846153844</v>
      </c>
      <c r="D1598" s="6">
        <v>13</v>
      </c>
      <c r="E1598" s="6">
        <v>7</v>
      </c>
      <c r="F1598" s="6">
        <v>6</v>
      </c>
      <c r="G1598" s="6" t="s">
        <v>2292</v>
      </c>
      <c r="H1598" s="6" t="s">
        <v>2511</v>
      </c>
      <c r="I1598" s="6" t="s">
        <v>2807</v>
      </c>
      <c r="J1598" s="6" t="s">
        <v>850</v>
      </c>
      <c r="K1598" s="6" t="s">
        <v>850</v>
      </c>
      <c r="L1598" s="6" t="s">
        <v>872</v>
      </c>
      <c r="M1598" s="6" t="s">
        <v>4602</v>
      </c>
      <c r="N1598" s="6" t="s">
        <v>4583</v>
      </c>
    </row>
    <row r="1599" spans="1:14" x14ac:dyDescent="0.3">
      <c r="A1599" s="8" t="s">
        <v>1365</v>
      </c>
      <c r="B1599" s="8" t="s">
        <v>2342</v>
      </c>
      <c r="C1599" s="9">
        <v>1</v>
      </c>
      <c r="D1599" s="8">
        <v>2</v>
      </c>
      <c r="E1599" s="8">
        <v>2</v>
      </c>
      <c r="F1599" s="8">
        <v>0</v>
      </c>
      <c r="G1599" s="8" t="s">
        <v>2292</v>
      </c>
      <c r="H1599" s="8" t="s">
        <v>2511</v>
      </c>
      <c r="I1599" s="8" t="s">
        <v>2807</v>
      </c>
      <c r="J1599" s="8" t="s">
        <v>850</v>
      </c>
      <c r="K1599" s="8" t="s">
        <v>850</v>
      </c>
      <c r="L1599" s="8" t="s">
        <v>872</v>
      </c>
      <c r="M1599" s="8" t="s">
        <v>4602</v>
      </c>
      <c r="N1599" s="8" t="s">
        <v>4583</v>
      </c>
    </row>
    <row r="1600" spans="1:14" x14ac:dyDescent="0.3">
      <c r="A1600" s="6" t="s">
        <v>2342</v>
      </c>
      <c r="B1600" s="6" t="s">
        <v>1536</v>
      </c>
      <c r="C1600" s="7">
        <v>1</v>
      </c>
      <c r="D1600" s="6">
        <v>32</v>
      </c>
      <c r="E1600" s="6">
        <v>32</v>
      </c>
      <c r="F1600" s="6">
        <v>0</v>
      </c>
      <c r="G1600" s="6" t="s">
        <v>2292</v>
      </c>
      <c r="H1600" s="6" t="s">
        <v>2511</v>
      </c>
      <c r="I1600" s="6" t="s">
        <v>2807</v>
      </c>
      <c r="J1600" s="6" t="s">
        <v>850</v>
      </c>
      <c r="K1600" s="6" t="s">
        <v>850</v>
      </c>
      <c r="L1600" s="6" t="s">
        <v>872</v>
      </c>
      <c r="M1600" s="6" t="s">
        <v>4602</v>
      </c>
      <c r="N1600" s="6" t="s">
        <v>4583</v>
      </c>
    </row>
    <row r="1601" spans="1:14" x14ac:dyDescent="0.3">
      <c r="A1601" s="8" t="s">
        <v>2149</v>
      </c>
      <c r="B1601" s="8" t="s">
        <v>1536</v>
      </c>
      <c r="C1601" s="9">
        <v>1</v>
      </c>
      <c r="D1601" s="8">
        <v>4</v>
      </c>
      <c r="E1601" s="8">
        <v>4</v>
      </c>
      <c r="F1601" s="8">
        <v>0</v>
      </c>
      <c r="G1601" s="8" t="s">
        <v>2292</v>
      </c>
      <c r="H1601" s="8" t="s">
        <v>2511</v>
      </c>
      <c r="I1601" s="8" t="s">
        <v>2807</v>
      </c>
      <c r="J1601" s="8" t="s">
        <v>850</v>
      </c>
      <c r="K1601" s="8" t="s">
        <v>850</v>
      </c>
      <c r="L1601" s="8" t="s">
        <v>872</v>
      </c>
      <c r="M1601" s="8" t="s">
        <v>4602</v>
      </c>
      <c r="N1601" s="8" t="s">
        <v>4583</v>
      </c>
    </row>
    <row r="1602" spans="1:14" x14ac:dyDescent="0.3">
      <c r="A1602" s="6" t="s">
        <v>2201</v>
      </c>
      <c r="B1602" s="6" t="s">
        <v>1536</v>
      </c>
      <c r="C1602" s="7">
        <v>0.75</v>
      </c>
      <c r="D1602" s="6">
        <v>16</v>
      </c>
      <c r="E1602" s="6">
        <v>12</v>
      </c>
      <c r="F1602" s="6">
        <v>4</v>
      </c>
      <c r="G1602" s="6" t="s">
        <v>2292</v>
      </c>
      <c r="H1602" s="6" t="s">
        <v>2511</v>
      </c>
      <c r="I1602" s="6" t="s">
        <v>2807</v>
      </c>
      <c r="J1602" s="6" t="s">
        <v>850</v>
      </c>
      <c r="K1602" s="6" t="s">
        <v>850</v>
      </c>
      <c r="L1602" s="6" t="s">
        <v>872</v>
      </c>
      <c r="M1602" s="6" t="s">
        <v>4602</v>
      </c>
      <c r="N1602" s="6" t="s">
        <v>4583</v>
      </c>
    </row>
    <row r="1603" spans="1:14" x14ac:dyDescent="0.3">
      <c r="A1603" s="8" t="s">
        <v>2201</v>
      </c>
      <c r="B1603" s="8" t="s">
        <v>1570</v>
      </c>
      <c r="C1603" s="9">
        <v>1</v>
      </c>
      <c r="D1603" s="8">
        <v>12</v>
      </c>
      <c r="E1603" s="8">
        <v>12</v>
      </c>
      <c r="F1603" s="8">
        <v>0</v>
      </c>
      <c r="G1603" s="8" t="s">
        <v>2292</v>
      </c>
      <c r="H1603" s="8" t="s">
        <v>2511</v>
      </c>
      <c r="I1603" s="8" t="s">
        <v>2807</v>
      </c>
      <c r="J1603" s="8" t="s">
        <v>850</v>
      </c>
      <c r="K1603" s="8" t="s">
        <v>850</v>
      </c>
      <c r="L1603" s="8" t="s">
        <v>872</v>
      </c>
      <c r="M1603" s="8" t="s">
        <v>4602</v>
      </c>
      <c r="N1603" s="8" t="s">
        <v>4583</v>
      </c>
    </row>
    <row r="1604" spans="1:14" x14ac:dyDescent="0.3">
      <c r="A1604" s="6" t="s">
        <v>1570</v>
      </c>
      <c r="B1604" s="6" t="s">
        <v>2349</v>
      </c>
      <c r="C1604" s="7">
        <v>1</v>
      </c>
      <c r="D1604" s="6">
        <v>20</v>
      </c>
      <c r="E1604" s="6">
        <v>20</v>
      </c>
      <c r="F1604" s="6">
        <v>0</v>
      </c>
      <c r="G1604" s="6" t="s">
        <v>2292</v>
      </c>
      <c r="H1604" s="6" t="s">
        <v>2511</v>
      </c>
      <c r="I1604" s="6" t="s">
        <v>2807</v>
      </c>
      <c r="J1604" s="6" t="s">
        <v>850</v>
      </c>
      <c r="K1604" s="6" t="s">
        <v>850</v>
      </c>
      <c r="L1604" s="6" t="s">
        <v>872</v>
      </c>
      <c r="M1604" s="6" t="s">
        <v>4602</v>
      </c>
      <c r="N1604" s="6" t="s">
        <v>4583</v>
      </c>
    </row>
    <row r="1605" spans="1:14" x14ac:dyDescent="0.3">
      <c r="A1605" s="8" t="s">
        <v>1168</v>
      </c>
      <c r="B1605" s="8" t="s">
        <v>99</v>
      </c>
      <c r="C1605" s="9">
        <v>0.63636363636363635</v>
      </c>
      <c r="D1605" s="8">
        <v>22</v>
      </c>
      <c r="E1605" s="8">
        <v>14</v>
      </c>
      <c r="F1605" s="8">
        <v>8</v>
      </c>
      <c r="G1605" s="8" t="s">
        <v>2292</v>
      </c>
      <c r="H1605" s="8" t="s">
        <v>2515</v>
      </c>
      <c r="I1605" s="8" t="s">
        <v>2807</v>
      </c>
      <c r="J1605" s="8" t="s">
        <v>949</v>
      </c>
      <c r="K1605" s="8" t="s">
        <v>949</v>
      </c>
      <c r="L1605" s="8" t="s">
        <v>897</v>
      </c>
      <c r="M1605" s="8" t="s">
        <v>4599</v>
      </c>
      <c r="N1605" s="8" t="s">
        <v>4583</v>
      </c>
    </row>
    <row r="1606" spans="1:14" x14ac:dyDescent="0.3">
      <c r="A1606" s="6" t="s">
        <v>99</v>
      </c>
      <c r="B1606" s="6" t="s">
        <v>855</v>
      </c>
      <c r="C1606" s="7">
        <v>1</v>
      </c>
      <c r="D1606" s="6">
        <v>2</v>
      </c>
      <c r="E1606" s="6">
        <v>2</v>
      </c>
      <c r="F1606" s="6">
        <v>0</v>
      </c>
      <c r="G1606" s="6" t="s">
        <v>2292</v>
      </c>
      <c r="H1606" s="6" t="s">
        <v>2515</v>
      </c>
      <c r="I1606" s="6" t="s">
        <v>2807</v>
      </c>
      <c r="J1606" s="6" t="s">
        <v>949</v>
      </c>
      <c r="K1606" s="6" t="s">
        <v>949</v>
      </c>
      <c r="L1606" s="6" t="s">
        <v>897</v>
      </c>
      <c r="M1606" s="6" t="s">
        <v>4599</v>
      </c>
      <c r="N1606" s="6" t="s">
        <v>4583</v>
      </c>
    </row>
    <row r="1607" spans="1:14" x14ac:dyDescent="0.3">
      <c r="A1607" s="8" t="s">
        <v>855</v>
      </c>
      <c r="B1607" s="8" t="s">
        <v>270</v>
      </c>
      <c r="C1607" s="9">
        <v>0.68421052631578949</v>
      </c>
      <c r="D1607" s="8">
        <v>19</v>
      </c>
      <c r="E1607" s="8">
        <v>13</v>
      </c>
      <c r="F1607" s="8">
        <v>6</v>
      </c>
      <c r="G1607" s="8" t="s">
        <v>2292</v>
      </c>
      <c r="H1607" s="8" t="s">
        <v>2515</v>
      </c>
      <c r="I1607" s="8" t="s">
        <v>2807</v>
      </c>
      <c r="J1607" s="8" t="s">
        <v>949</v>
      </c>
      <c r="K1607" s="8" t="s">
        <v>949</v>
      </c>
      <c r="L1607" s="8" t="s">
        <v>897</v>
      </c>
      <c r="M1607" s="8" t="s">
        <v>4599</v>
      </c>
      <c r="N1607" s="8" t="s">
        <v>4583</v>
      </c>
    </row>
    <row r="1608" spans="1:14" x14ac:dyDescent="0.3">
      <c r="A1608" s="6" t="s">
        <v>2319</v>
      </c>
      <c r="B1608" s="6" t="s">
        <v>855</v>
      </c>
      <c r="C1608" s="7">
        <v>0.6875</v>
      </c>
      <c r="D1608" s="6">
        <v>16</v>
      </c>
      <c r="E1608" s="6">
        <v>11</v>
      </c>
      <c r="F1608" s="6">
        <v>5</v>
      </c>
      <c r="G1608" s="6" t="s">
        <v>2292</v>
      </c>
      <c r="H1608" s="6" t="s">
        <v>2515</v>
      </c>
      <c r="I1608" s="6" t="s">
        <v>2807</v>
      </c>
      <c r="J1608" s="6" t="s">
        <v>949</v>
      </c>
      <c r="K1608" s="6" t="s">
        <v>949</v>
      </c>
      <c r="L1608" s="6" t="s">
        <v>897</v>
      </c>
      <c r="M1608" s="6" t="s">
        <v>4599</v>
      </c>
      <c r="N1608" s="6" t="s">
        <v>4583</v>
      </c>
    </row>
    <row r="1609" spans="1:14" x14ac:dyDescent="0.3">
      <c r="A1609" s="8" t="s">
        <v>960</v>
      </c>
      <c r="B1609" s="8" t="s">
        <v>2319</v>
      </c>
      <c r="C1609" s="9">
        <v>0.63157894736842102</v>
      </c>
      <c r="D1609" s="8">
        <v>57</v>
      </c>
      <c r="E1609" s="8">
        <v>36</v>
      </c>
      <c r="F1609" s="8">
        <v>21</v>
      </c>
      <c r="G1609" s="8" t="s">
        <v>2292</v>
      </c>
      <c r="H1609" s="8" t="s">
        <v>2515</v>
      </c>
      <c r="I1609" s="8" t="s">
        <v>2807</v>
      </c>
      <c r="J1609" s="8" t="s">
        <v>949</v>
      </c>
      <c r="K1609" s="8" t="s">
        <v>949</v>
      </c>
      <c r="L1609" s="8" t="s">
        <v>897</v>
      </c>
      <c r="M1609" s="8" t="s">
        <v>4599</v>
      </c>
      <c r="N1609" s="8" t="s">
        <v>4583</v>
      </c>
    </row>
    <row r="1610" spans="1:14" x14ac:dyDescent="0.3">
      <c r="A1610" s="6" t="s">
        <v>960</v>
      </c>
      <c r="B1610" s="6" t="s">
        <v>161</v>
      </c>
      <c r="C1610" s="7">
        <v>1</v>
      </c>
      <c r="D1610" s="6">
        <v>48</v>
      </c>
      <c r="E1610" s="6">
        <v>48</v>
      </c>
      <c r="F1610" s="6">
        <v>0</v>
      </c>
      <c r="G1610" s="6" t="s">
        <v>2292</v>
      </c>
      <c r="H1610" s="6" t="s">
        <v>2515</v>
      </c>
      <c r="I1610" s="6" t="s">
        <v>2807</v>
      </c>
      <c r="J1610" s="6" t="s">
        <v>949</v>
      </c>
      <c r="K1610" s="6" t="s">
        <v>949</v>
      </c>
      <c r="L1610" s="6" t="s">
        <v>897</v>
      </c>
      <c r="M1610" s="6" t="s">
        <v>4599</v>
      </c>
      <c r="N1610" s="6" t="s">
        <v>4583</v>
      </c>
    </row>
    <row r="1611" spans="1:14" x14ac:dyDescent="0.3">
      <c r="A1611" s="8" t="s">
        <v>161</v>
      </c>
      <c r="B1611" s="8" t="s">
        <v>1662</v>
      </c>
      <c r="C1611" s="9">
        <v>1</v>
      </c>
      <c r="D1611" s="8">
        <v>10</v>
      </c>
      <c r="E1611" s="8">
        <v>10</v>
      </c>
      <c r="F1611" s="8">
        <v>0</v>
      </c>
      <c r="G1611" s="8" t="s">
        <v>2292</v>
      </c>
      <c r="H1611" s="8" t="s">
        <v>2515</v>
      </c>
      <c r="I1611" s="8" t="s">
        <v>2807</v>
      </c>
      <c r="J1611" s="8" t="s">
        <v>949</v>
      </c>
      <c r="K1611" s="8" t="s">
        <v>949</v>
      </c>
      <c r="L1611" s="8" t="s">
        <v>897</v>
      </c>
      <c r="M1611" s="8" t="s">
        <v>4599</v>
      </c>
      <c r="N1611" s="8" t="s">
        <v>4583</v>
      </c>
    </row>
    <row r="1612" spans="1:14" x14ac:dyDescent="0.3">
      <c r="A1612" s="6" t="s">
        <v>874</v>
      </c>
      <c r="B1612" s="6" t="s">
        <v>2303</v>
      </c>
      <c r="C1612" s="7">
        <v>0.67741935483870963</v>
      </c>
      <c r="D1612" s="6">
        <v>62</v>
      </c>
      <c r="E1612" s="6">
        <v>42</v>
      </c>
      <c r="F1612" s="6">
        <v>20</v>
      </c>
      <c r="G1612" s="6" t="s">
        <v>2292</v>
      </c>
      <c r="H1612" s="6" t="s">
        <v>2519</v>
      </c>
      <c r="I1612" s="6" t="s">
        <v>2807</v>
      </c>
      <c r="J1612" s="6" t="s">
        <v>883</v>
      </c>
      <c r="K1612" s="6" t="s">
        <v>883</v>
      </c>
      <c r="L1612" s="6" t="s">
        <v>897</v>
      </c>
      <c r="M1612" s="6" t="s">
        <v>4603</v>
      </c>
      <c r="N1612" s="6" t="s">
        <v>4583</v>
      </c>
    </row>
    <row r="1613" spans="1:14" x14ac:dyDescent="0.3">
      <c r="A1613" s="8" t="s">
        <v>506</v>
      </c>
      <c r="B1613" s="8" t="s">
        <v>874</v>
      </c>
      <c r="C1613" s="9">
        <v>0.67368421052631577</v>
      </c>
      <c r="D1613" s="8">
        <v>95</v>
      </c>
      <c r="E1613" s="8">
        <v>64</v>
      </c>
      <c r="F1613" s="8">
        <v>31</v>
      </c>
      <c r="G1613" s="8" t="s">
        <v>2292</v>
      </c>
      <c r="H1613" s="8" t="s">
        <v>2519</v>
      </c>
      <c r="I1613" s="8" t="s">
        <v>2807</v>
      </c>
      <c r="J1613" s="8" t="s">
        <v>883</v>
      </c>
      <c r="K1613" s="8" t="s">
        <v>883</v>
      </c>
      <c r="L1613" s="8" t="s">
        <v>897</v>
      </c>
      <c r="M1613" s="8" t="s">
        <v>4603</v>
      </c>
      <c r="N1613" s="8" t="s">
        <v>4583</v>
      </c>
    </row>
    <row r="1614" spans="1:14" x14ac:dyDescent="0.3">
      <c r="A1614" s="6" t="s">
        <v>506</v>
      </c>
      <c r="B1614" s="6" t="s">
        <v>1776</v>
      </c>
      <c r="C1614" s="7">
        <v>1</v>
      </c>
      <c r="D1614" s="6">
        <v>93</v>
      </c>
      <c r="E1614" s="6">
        <v>93</v>
      </c>
      <c r="F1614" s="6">
        <v>0</v>
      </c>
      <c r="G1614" s="6" t="s">
        <v>2292</v>
      </c>
      <c r="H1614" s="6" t="s">
        <v>2519</v>
      </c>
      <c r="I1614" s="6" t="s">
        <v>2807</v>
      </c>
      <c r="J1614" s="6" t="s">
        <v>883</v>
      </c>
      <c r="K1614" s="6" t="s">
        <v>883</v>
      </c>
      <c r="L1614" s="6" t="s">
        <v>897</v>
      </c>
      <c r="M1614" s="6" t="s">
        <v>4603</v>
      </c>
      <c r="N1614" s="6" t="s">
        <v>4583</v>
      </c>
    </row>
    <row r="1615" spans="1:14" x14ac:dyDescent="0.3">
      <c r="A1615" s="8" t="s">
        <v>1776</v>
      </c>
      <c r="B1615" s="8" t="s">
        <v>1465</v>
      </c>
      <c r="C1615" s="9">
        <v>1</v>
      </c>
      <c r="D1615" s="8">
        <v>5</v>
      </c>
      <c r="E1615" s="8">
        <v>5</v>
      </c>
      <c r="F1615" s="8">
        <v>0</v>
      </c>
      <c r="G1615" s="8" t="s">
        <v>2292</v>
      </c>
      <c r="H1615" s="8" t="s">
        <v>2519</v>
      </c>
      <c r="I1615" s="8" t="s">
        <v>2807</v>
      </c>
      <c r="J1615" s="8" t="s">
        <v>883</v>
      </c>
      <c r="K1615" s="8" t="s">
        <v>883</v>
      </c>
      <c r="L1615" s="8" t="s">
        <v>897</v>
      </c>
      <c r="M1615" s="8" t="s">
        <v>4603</v>
      </c>
      <c r="N1615" s="8" t="s">
        <v>4583</v>
      </c>
    </row>
    <row r="1616" spans="1:14" x14ac:dyDescent="0.3">
      <c r="A1616" s="6" t="s">
        <v>2303</v>
      </c>
      <c r="B1616" s="6" t="s">
        <v>874</v>
      </c>
      <c r="C1616" s="7">
        <v>0.85</v>
      </c>
      <c r="D1616" s="6">
        <v>20</v>
      </c>
      <c r="E1616" s="6">
        <v>17</v>
      </c>
      <c r="F1616" s="6">
        <v>3</v>
      </c>
      <c r="G1616" s="6" t="s">
        <v>2292</v>
      </c>
      <c r="H1616" s="6" t="s">
        <v>2523</v>
      </c>
      <c r="I1616" s="6" t="s">
        <v>2829</v>
      </c>
      <c r="J1616" s="6" t="s">
        <v>883</v>
      </c>
      <c r="K1616" s="6" t="s">
        <v>883</v>
      </c>
      <c r="L1616" s="6" t="s">
        <v>850</v>
      </c>
      <c r="M1616" s="6" t="s">
        <v>4602</v>
      </c>
      <c r="N1616" s="6" t="s">
        <v>4583</v>
      </c>
    </row>
    <row r="1617" spans="1:14" x14ac:dyDescent="0.3">
      <c r="A1617" s="8" t="s">
        <v>2312</v>
      </c>
      <c r="B1617" s="8" t="s">
        <v>2303</v>
      </c>
      <c r="C1617" s="9">
        <v>0.61538461538461542</v>
      </c>
      <c r="D1617" s="8">
        <v>26</v>
      </c>
      <c r="E1617" s="8">
        <v>16</v>
      </c>
      <c r="F1617" s="8">
        <v>10</v>
      </c>
      <c r="G1617" s="8" t="s">
        <v>2292</v>
      </c>
      <c r="H1617" s="8" t="s">
        <v>2523</v>
      </c>
      <c r="I1617" s="8" t="s">
        <v>2829</v>
      </c>
      <c r="J1617" s="8" t="s">
        <v>883</v>
      </c>
      <c r="K1617" s="8" t="s">
        <v>883</v>
      </c>
      <c r="L1617" s="8" t="s">
        <v>850</v>
      </c>
      <c r="M1617" s="8" t="s">
        <v>4602</v>
      </c>
      <c r="N1617" s="8" t="s">
        <v>4583</v>
      </c>
    </row>
    <row r="1618" spans="1:14" x14ac:dyDescent="0.3">
      <c r="A1618" s="6" t="s">
        <v>2312</v>
      </c>
      <c r="B1618" s="6" t="s">
        <v>506</v>
      </c>
      <c r="C1618" s="7">
        <v>0.6097560975609756</v>
      </c>
      <c r="D1618" s="6">
        <v>41</v>
      </c>
      <c r="E1618" s="6">
        <v>25</v>
      </c>
      <c r="F1618" s="6">
        <v>16</v>
      </c>
      <c r="G1618" s="6" t="s">
        <v>2292</v>
      </c>
      <c r="H1618" s="6" t="s">
        <v>2523</v>
      </c>
      <c r="I1618" s="6" t="s">
        <v>2829</v>
      </c>
      <c r="J1618" s="6" t="s">
        <v>883</v>
      </c>
      <c r="K1618" s="6" t="s">
        <v>883</v>
      </c>
      <c r="L1618" s="6" t="s">
        <v>850</v>
      </c>
      <c r="M1618" s="6" t="s">
        <v>4602</v>
      </c>
      <c r="N1618" s="6" t="s">
        <v>4583</v>
      </c>
    </row>
    <row r="1619" spans="1:14" x14ac:dyDescent="0.3">
      <c r="A1619" s="8" t="s">
        <v>506</v>
      </c>
      <c r="B1619" s="8" t="s">
        <v>1776</v>
      </c>
      <c r="C1619" s="9">
        <v>1</v>
      </c>
      <c r="D1619" s="8">
        <v>23</v>
      </c>
      <c r="E1619" s="8">
        <v>23</v>
      </c>
      <c r="F1619" s="8">
        <v>0</v>
      </c>
      <c r="G1619" s="8" t="s">
        <v>2292</v>
      </c>
      <c r="H1619" s="8" t="s">
        <v>2523</v>
      </c>
      <c r="I1619" s="8" t="s">
        <v>2829</v>
      </c>
      <c r="J1619" s="8" t="s">
        <v>883</v>
      </c>
      <c r="K1619" s="8" t="s">
        <v>883</v>
      </c>
      <c r="L1619" s="8" t="s">
        <v>850</v>
      </c>
      <c r="M1619" s="8" t="s">
        <v>4602</v>
      </c>
      <c r="N1619" s="8" t="s">
        <v>4583</v>
      </c>
    </row>
    <row r="1620" spans="1:14" x14ac:dyDescent="0.3">
      <c r="A1620" s="6" t="s">
        <v>51</v>
      </c>
      <c r="B1620" s="6" t="s">
        <v>1776</v>
      </c>
      <c r="C1620" s="7">
        <v>0.56666666666666665</v>
      </c>
      <c r="D1620" s="6">
        <v>60</v>
      </c>
      <c r="E1620" s="6">
        <v>34</v>
      </c>
      <c r="F1620" s="6">
        <v>26</v>
      </c>
      <c r="G1620" s="6" t="s">
        <v>2292</v>
      </c>
      <c r="H1620" s="6" t="s">
        <v>2523</v>
      </c>
      <c r="I1620" s="6" t="s">
        <v>2829</v>
      </c>
      <c r="J1620" s="6" t="s">
        <v>883</v>
      </c>
      <c r="K1620" s="6" t="s">
        <v>883</v>
      </c>
      <c r="L1620" s="6" t="s">
        <v>850</v>
      </c>
      <c r="M1620" s="6" t="s">
        <v>4602</v>
      </c>
      <c r="N1620" s="6" t="s">
        <v>4583</v>
      </c>
    </row>
    <row r="1621" spans="1:14" x14ac:dyDescent="0.3">
      <c r="A1621" s="8" t="s">
        <v>51</v>
      </c>
      <c r="B1621" s="8" t="s">
        <v>2311</v>
      </c>
      <c r="C1621" s="9">
        <v>1</v>
      </c>
      <c r="D1621" s="8">
        <v>14</v>
      </c>
      <c r="E1621" s="8">
        <v>14</v>
      </c>
      <c r="F1621" s="8">
        <v>0</v>
      </c>
      <c r="G1621" s="8" t="s">
        <v>2292</v>
      </c>
      <c r="H1621" s="8" t="s">
        <v>2523</v>
      </c>
      <c r="I1621" s="8" t="s">
        <v>2829</v>
      </c>
      <c r="J1621" s="8" t="s">
        <v>883</v>
      </c>
      <c r="K1621" s="8" t="s">
        <v>883</v>
      </c>
      <c r="L1621" s="8" t="s">
        <v>850</v>
      </c>
      <c r="M1621" s="8" t="s">
        <v>4602</v>
      </c>
      <c r="N1621" s="8" t="s">
        <v>4583</v>
      </c>
    </row>
    <row r="1622" spans="1:14" x14ac:dyDescent="0.3">
      <c r="A1622" s="6" t="s">
        <v>51</v>
      </c>
      <c r="B1622" s="6" t="s">
        <v>2308</v>
      </c>
      <c r="C1622" s="7">
        <v>0.92307692307692313</v>
      </c>
      <c r="D1622" s="6">
        <v>39</v>
      </c>
      <c r="E1622" s="6">
        <v>36</v>
      </c>
      <c r="F1622" s="6">
        <v>3</v>
      </c>
      <c r="G1622" s="6" t="s">
        <v>2292</v>
      </c>
      <c r="H1622" s="6" t="s">
        <v>2523</v>
      </c>
      <c r="I1622" s="6" t="s">
        <v>2829</v>
      </c>
      <c r="J1622" s="6" t="s">
        <v>883</v>
      </c>
      <c r="K1622" s="6" t="s">
        <v>883</v>
      </c>
      <c r="L1622" s="6" t="s">
        <v>850</v>
      </c>
      <c r="M1622" s="6" t="s">
        <v>4602</v>
      </c>
      <c r="N1622" s="6" t="s">
        <v>4583</v>
      </c>
    </row>
    <row r="1623" spans="1:14" x14ac:dyDescent="0.3">
      <c r="A1623" s="8" t="s">
        <v>99</v>
      </c>
      <c r="B1623" s="8" t="s">
        <v>1168</v>
      </c>
      <c r="C1623" s="9">
        <v>0.63440860215053763</v>
      </c>
      <c r="D1623" s="8">
        <v>93</v>
      </c>
      <c r="E1623" s="8">
        <v>59</v>
      </c>
      <c r="F1623" s="8">
        <v>34</v>
      </c>
      <c r="G1623" s="8" t="s">
        <v>2292</v>
      </c>
      <c r="H1623" s="8" t="s">
        <v>2527</v>
      </c>
      <c r="I1623" s="8" t="s">
        <v>2829</v>
      </c>
      <c r="J1623" s="8" t="s">
        <v>949</v>
      </c>
      <c r="K1623" s="8" t="s">
        <v>949</v>
      </c>
      <c r="L1623" s="8" t="s">
        <v>872</v>
      </c>
      <c r="M1623" s="8" t="s">
        <v>4598</v>
      </c>
      <c r="N1623" s="8" t="s">
        <v>4583</v>
      </c>
    </row>
    <row r="1624" spans="1:14" x14ac:dyDescent="0.3">
      <c r="A1624" s="6" t="s">
        <v>270</v>
      </c>
      <c r="B1624" s="6" t="s">
        <v>1168</v>
      </c>
      <c r="C1624" s="7">
        <v>0.8</v>
      </c>
      <c r="D1624" s="6">
        <v>15</v>
      </c>
      <c r="E1624" s="6">
        <v>12</v>
      </c>
      <c r="F1624" s="6">
        <v>3</v>
      </c>
      <c r="G1624" s="6" t="s">
        <v>2292</v>
      </c>
      <c r="H1624" s="6" t="s">
        <v>2527</v>
      </c>
      <c r="I1624" s="6" t="s">
        <v>2829</v>
      </c>
      <c r="J1624" s="6" t="s">
        <v>949</v>
      </c>
      <c r="K1624" s="6" t="s">
        <v>949</v>
      </c>
      <c r="L1624" s="6" t="s">
        <v>872</v>
      </c>
      <c r="M1624" s="6" t="s">
        <v>4598</v>
      </c>
      <c r="N1624" s="6" t="s">
        <v>4583</v>
      </c>
    </row>
    <row r="1625" spans="1:14" x14ac:dyDescent="0.3">
      <c r="A1625" s="8" t="s">
        <v>270</v>
      </c>
      <c r="B1625" s="8" t="s">
        <v>855</v>
      </c>
      <c r="C1625" s="9">
        <v>0.8571428571428571</v>
      </c>
      <c r="D1625" s="8">
        <v>35</v>
      </c>
      <c r="E1625" s="8">
        <v>30</v>
      </c>
      <c r="F1625" s="8">
        <v>5</v>
      </c>
      <c r="G1625" s="8" t="s">
        <v>2292</v>
      </c>
      <c r="H1625" s="8" t="s">
        <v>2527</v>
      </c>
      <c r="I1625" s="8" t="s">
        <v>2829</v>
      </c>
      <c r="J1625" s="8" t="s">
        <v>949</v>
      </c>
      <c r="K1625" s="8" t="s">
        <v>949</v>
      </c>
      <c r="L1625" s="8" t="s">
        <v>872</v>
      </c>
      <c r="M1625" s="8" t="s">
        <v>4598</v>
      </c>
      <c r="N1625" s="8" t="s">
        <v>4583</v>
      </c>
    </row>
    <row r="1626" spans="1:14" x14ac:dyDescent="0.3">
      <c r="A1626" s="6" t="s">
        <v>855</v>
      </c>
      <c r="B1626" s="6" t="s">
        <v>308</v>
      </c>
      <c r="C1626" s="7">
        <v>1</v>
      </c>
      <c r="D1626" s="6">
        <v>12</v>
      </c>
      <c r="E1626" s="6">
        <v>12</v>
      </c>
      <c r="F1626" s="6">
        <v>0</v>
      </c>
      <c r="G1626" s="6" t="s">
        <v>2292</v>
      </c>
      <c r="H1626" s="6" t="s">
        <v>2527</v>
      </c>
      <c r="I1626" s="6" t="s">
        <v>2829</v>
      </c>
      <c r="J1626" s="6" t="s">
        <v>949</v>
      </c>
      <c r="K1626" s="6" t="s">
        <v>949</v>
      </c>
      <c r="L1626" s="6" t="s">
        <v>872</v>
      </c>
      <c r="M1626" s="6" t="s">
        <v>4598</v>
      </c>
      <c r="N1626" s="6" t="s">
        <v>4583</v>
      </c>
    </row>
    <row r="1627" spans="1:14" x14ac:dyDescent="0.3">
      <c r="A1627" s="8" t="s">
        <v>960</v>
      </c>
      <c r="B1627" s="8" t="s">
        <v>308</v>
      </c>
      <c r="C1627" s="9">
        <v>0.51428571428571423</v>
      </c>
      <c r="D1627" s="8">
        <v>35</v>
      </c>
      <c r="E1627" s="8">
        <v>18</v>
      </c>
      <c r="F1627" s="8">
        <v>17</v>
      </c>
      <c r="G1627" s="8" t="s">
        <v>2292</v>
      </c>
      <c r="H1627" s="8" t="s">
        <v>2527</v>
      </c>
      <c r="I1627" s="8" t="s">
        <v>2829</v>
      </c>
      <c r="J1627" s="8" t="s">
        <v>949</v>
      </c>
      <c r="K1627" s="8" t="s">
        <v>949</v>
      </c>
      <c r="L1627" s="8" t="s">
        <v>872</v>
      </c>
      <c r="M1627" s="8" t="s">
        <v>4598</v>
      </c>
      <c r="N1627" s="8" t="s">
        <v>4583</v>
      </c>
    </row>
    <row r="1628" spans="1:14" x14ac:dyDescent="0.3">
      <c r="A1628" s="6" t="s">
        <v>895</v>
      </c>
      <c r="B1628" s="6" t="s">
        <v>25</v>
      </c>
      <c r="C1628" s="7">
        <v>0.92</v>
      </c>
      <c r="D1628" s="6">
        <v>25</v>
      </c>
      <c r="E1628" s="6">
        <v>23</v>
      </c>
      <c r="F1628" s="6">
        <v>2</v>
      </c>
      <c r="G1628" s="6" t="s">
        <v>2292</v>
      </c>
      <c r="H1628" s="6" t="s">
        <v>2531</v>
      </c>
      <c r="I1628" s="6" t="s">
        <v>2829</v>
      </c>
      <c r="J1628" s="6" t="s">
        <v>850</v>
      </c>
      <c r="K1628" s="6" t="s">
        <v>850</v>
      </c>
      <c r="L1628" s="6" t="s">
        <v>897</v>
      </c>
      <c r="M1628" s="6" t="s">
        <v>4599</v>
      </c>
      <c r="N1628" s="6" t="s">
        <v>4583</v>
      </c>
    </row>
    <row r="1629" spans="1:14" x14ac:dyDescent="0.3">
      <c r="A1629" s="8" t="s">
        <v>895</v>
      </c>
      <c r="B1629" s="8" t="s">
        <v>2152</v>
      </c>
      <c r="C1629" s="9">
        <v>0.56666666666666665</v>
      </c>
      <c r="D1629" s="8">
        <v>30</v>
      </c>
      <c r="E1629" s="8">
        <v>17</v>
      </c>
      <c r="F1629" s="8">
        <v>13</v>
      </c>
      <c r="G1629" s="8" t="s">
        <v>2292</v>
      </c>
      <c r="H1629" s="8" t="s">
        <v>2531</v>
      </c>
      <c r="I1629" s="8" t="s">
        <v>2829</v>
      </c>
      <c r="J1629" s="8" t="s">
        <v>850</v>
      </c>
      <c r="K1629" s="8" t="s">
        <v>850</v>
      </c>
      <c r="L1629" s="8" t="s">
        <v>897</v>
      </c>
      <c r="M1629" s="8" t="s">
        <v>4599</v>
      </c>
      <c r="N1629" s="8" t="s">
        <v>4583</v>
      </c>
    </row>
    <row r="1630" spans="1:14" x14ac:dyDescent="0.3">
      <c r="A1630" s="6" t="s">
        <v>2152</v>
      </c>
      <c r="B1630" s="6" t="s">
        <v>2342</v>
      </c>
      <c r="C1630" s="7">
        <v>1</v>
      </c>
      <c r="D1630" s="6">
        <v>15</v>
      </c>
      <c r="E1630" s="6">
        <v>15</v>
      </c>
      <c r="F1630" s="6">
        <v>0</v>
      </c>
      <c r="G1630" s="6" t="s">
        <v>2292</v>
      </c>
      <c r="H1630" s="6" t="s">
        <v>2531</v>
      </c>
      <c r="I1630" s="6" t="s">
        <v>2829</v>
      </c>
      <c r="J1630" s="6" t="s">
        <v>850</v>
      </c>
      <c r="K1630" s="6" t="s">
        <v>850</v>
      </c>
      <c r="L1630" s="6" t="s">
        <v>897</v>
      </c>
      <c r="M1630" s="6" t="s">
        <v>4599</v>
      </c>
      <c r="N1630" s="6" t="s">
        <v>4583</v>
      </c>
    </row>
    <row r="1631" spans="1:14" x14ac:dyDescent="0.3">
      <c r="A1631" s="8" t="s">
        <v>2149</v>
      </c>
      <c r="B1631" s="8" t="s">
        <v>2342</v>
      </c>
      <c r="C1631" s="9">
        <v>0.5</v>
      </c>
      <c r="D1631" s="8">
        <v>4</v>
      </c>
      <c r="E1631" s="8">
        <v>2</v>
      </c>
      <c r="F1631" s="8">
        <v>2</v>
      </c>
      <c r="G1631" s="8" t="s">
        <v>2292</v>
      </c>
      <c r="H1631" s="8" t="s">
        <v>2531</v>
      </c>
      <c r="I1631" s="8" t="s">
        <v>2829</v>
      </c>
      <c r="J1631" s="8" t="s">
        <v>850</v>
      </c>
      <c r="K1631" s="8" t="s">
        <v>850</v>
      </c>
      <c r="L1631" s="8" t="s">
        <v>897</v>
      </c>
      <c r="M1631" s="8" t="s">
        <v>4599</v>
      </c>
      <c r="N1631" s="8" t="s">
        <v>4583</v>
      </c>
    </row>
    <row r="1632" spans="1:14" x14ac:dyDescent="0.3">
      <c r="A1632" s="6" t="s">
        <v>2342</v>
      </c>
      <c r="B1632" s="6" t="s">
        <v>2201</v>
      </c>
      <c r="C1632" s="7">
        <v>1</v>
      </c>
      <c r="D1632" s="6">
        <v>4</v>
      </c>
      <c r="E1632" s="6">
        <v>4</v>
      </c>
      <c r="F1632" s="6">
        <v>0</v>
      </c>
      <c r="G1632" s="6" t="s">
        <v>2292</v>
      </c>
      <c r="H1632" s="6" t="s">
        <v>2531</v>
      </c>
      <c r="I1632" s="6" t="s">
        <v>2829</v>
      </c>
      <c r="J1632" s="6" t="s">
        <v>850</v>
      </c>
      <c r="K1632" s="6" t="s">
        <v>850</v>
      </c>
      <c r="L1632" s="6" t="s">
        <v>897</v>
      </c>
      <c r="M1632" s="6" t="s">
        <v>4599</v>
      </c>
      <c r="N1632" s="6" t="s">
        <v>4583</v>
      </c>
    </row>
    <row r="1633" spans="1:14" x14ac:dyDescent="0.3">
      <c r="A1633" s="8" t="s">
        <v>2201</v>
      </c>
      <c r="B1633" s="8" t="s">
        <v>98</v>
      </c>
      <c r="C1633" s="9">
        <v>1</v>
      </c>
      <c r="D1633" s="8">
        <v>18</v>
      </c>
      <c r="E1633" s="8">
        <v>18</v>
      </c>
      <c r="F1633" s="8">
        <v>0</v>
      </c>
      <c r="G1633" s="8" t="s">
        <v>2292</v>
      </c>
      <c r="H1633" s="8" t="s">
        <v>2531</v>
      </c>
      <c r="I1633" s="8" t="s">
        <v>2829</v>
      </c>
      <c r="J1633" s="8" t="s">
        <v>850</v>
      </c>
      <c r="K1633" s="8" t="s">
        <v>850</v>
      </c>
      <c r="L1633" s="8" t="s">
        <v>897</v>
      </c>
      <c r="M1633" s="8" t="s">
        <v>4599</v>
      </c>
      <c r="N1633" s="8" t="s">
        <v>4583</v>
      </c>
    </row>
    <row r="1634" spans="1:14" x14ac:dyDescent="0.3">
      <c r="A1634" s="6" t="s">
        <v>1365</v>
      </c>
      <c r="B1634" s="6" t="s">
        <v>98</v>
      </c>
      <c r="C1634" s="7">
        <v>0.58823529411764708</v>
      </c>
      <c r="D1634" s="6">
        <v>17</v>
      </c>
      <c r="E1634" s="6">
        <v>10</v>
      </c>
      <c r="F1634" s="6">
        <v>7</v>
      </c>
      <c r="G1634" s="6" t="s">
        <v>2292</v>
      </c>
      <c r="H1634" s="6" t="s">
        <v>2531</v>
      </c>
      <c r="I1634" s="6" t="s">
        <v>2829</v>
      </c>
      <c r="J1634" s="6" t="s">
        <v>850</v>
      </c>
      <c r="K1634" s="6" t="s">
        <v>850</v>
      </c>
      <c r="L1634" s="6" t="s">
        <v>897</v>
      </c>
      <c r="M1634" s="6" t="s">
        <v>4599</v>
      </c>
      <c r="N1634" s="6" t="s">
        <v>4583</v>
      </c>
    </row>
    <row r="1635" spans="1:14" x14ac:dyDescent="0.3">
      <c r="A1635" s="8" t="s">
        <v>98</v>
      </c>
      <c r="B1635" s="8" t="s">
        <v>2349</v>
      </c>
      <c r="C1635" s="9">
        <v>1</v>
      </c>
      <c r="D1635" s="8">
        <v>2</v>
      </c>
      <c r="E1635" s="8">
        <v>2</v>
      </c>
      <c r="F1635" s="8">
        <v>0</v>
      </c>
      <c r="G1635" s="8" t="s">
        <v>2292</v>
      </c>
      <c r="H1635" s="8" t="s">
        <v>2531</v>
      </c>
      <c r="I1635" s="8" t="s">
        <v>2829</v>
      </c>
      <c r="J1635" s="8" t="s">
        <v>850</v>
      </c>
      <c r="K1635" s="8" t="s">
        <v>850</v>
      </c>
      <c r="L1635" s="8" t="s">
        <v>897</v>
      </c>
      <c r="M1635" s="8" t="s">
        <v>4599</v>
      </c>
      <c r="N1635" s="8" t="s">
        <v>4583</v>
      </c>
    </row>
    <row r="1636" spans="1:14" x14ac:dyDescent="0.3">
      <c r="A1636" s="6" t="s">
        <v>2349</v>
      </c>
      <c r="B1636" s="6" t="s">
        <v>845</v>
      </c>
      <c r="C1636" s="7">
        <v>0.8571428571428571</v>
      </c>
      <c r="D1636" s="6">
        <v>14</v>
      </c>
      <c r="E1636" s="6">
        <v>12</v>
      </c>
      <c r="F1636" s="6">
        <v>2</v>
      </c>
      <c r="G1636" s="6" t="s">
        <v>2292</v>
      </c>
      <c r="H1636" s="6" t="s">
        <v>2531</v>
      </c>
      <c r="I1636" s="6" t="s">
        <v>2829</v>
      </c>
      <c r="J1636" s="6" t="s">
        <v>850</v>
      </c>
      <c r="K1636" s="6" t="s">
        <v>850</v>
      </c>
      <c r="L1636" s="6" t="s">
        <v>897</v>
      </c>
      <c r="M1636" s="6" t="s">
        <v>4599</v>
      </c>
      <c r="N1636" s="6" t="s">
        <v>4583</v>
      </c>
    </row>
    <row r="1637" spans="1:14" x14ac:dyDescent="0.3">
      <c r="A1637" s="8" t="s">
        <v>655</v>
      </c>
      <c r="B1637" s="8" t="s">
        <v>2349</v>
      </c>
      <c r="C1637" s="9">
        <v>1</v>
      </c>
      <c r="D1637" s="8">
        <v>2</v>
      </c>
      <c r="E1637" s="8">
        <v>2</v>
      </c>
      <c r="F1637" s="8">
        <v>0</v>
      </c>
      <c r="G1637" s="8" t="s">
        <v>2292</v>
      </c>
      <c r="H1637" s="8" t="s">
        <v>2531</v>
      </c>
      <c r="I1637" s="8" t="s">
        <v>2829</v>
      </c>
      <c r="J1637" s="8" t="s">
        <v>850</v>
      </c>
      <c r="K1637" s="8" t="s">
        <v>850</v>
      </c>
      <c r="L1637" s="8" t="s">
        <v>897</v>
      </c>
      <c r="M1637" s="8" t="s">
        <v>4599</v>
      </c>
      <c r="N1637" s="8" t="s">
        <v>4583</v>
      </c>
    </row>
    <row r="1638" spans="1:14" x14ac:dyDescent="0.3">
      <c r="A1638" s="6" t="s">
        <v>2326</v>
      </c>
      <c r="B1638" s="6" t="s">
        <v>82</v>
      </c>
      <c r="C1638" s="7">
        <v>0.64814814814814814</v>
      </c>
      <c r="D1638" s="6">
        <v>54</v>
      </c>
      <c r="E1638" s="6">
        <v>35</v>
      </c>
      <c r="F1638" s="6">
        <v>19</v>
      </c>
      <c r="G1638" s="6" t="s">
        <v>2292</v>
      </c>
      <c r="H1638" s="6" t="s">
        <v>2535</v>
      </c>
      <c r="I1638" s="6" t="s">
        <v>2829</v>
      </c>
      <c r="J1638" s="6" t="s">
        <v>872</v>
      </c>
      <c r="K1638" s="6" t="s">
        <v>872</v>
      </c>
      <c r="L1638" s="6" t="s">
        <v>883</v>
      </c>
      <c r="M1638" s="6" t="s">
        <v>4600</v>
      </c>
      <c r="N1638" s="6" t="s">
        <v>4583</v>
      </c>
    </row>
    <row r="1639" spans="1:14" x14ac:dyDescent="0.3">
      <c r="A1639" s="8" t="s">
        <v>299</v>
      </c>
      <c r="B1639" s="8" t="s">
        <v>82</v>
      </c>
      <c r="C1639" s="9">
        <v>0.875</v>
      </c>
      <c r="D1639" s="8">
        <v>8</v>
      </c>
      <c r="E1639" s="8">
        <v>7</v>
      </c>
      <c r="F1639" s="8">
        <v>1</v>
      </c>
      <c r="G1639" s="8" t="s">
        <v>2292</v>
      </c>
      <c r="H1639" s="8" t="s">
        <v>2535</v>
      </c>
      <c r="I1639" s="8" t="s">
        <v>2829</v>
      </c>
      <c r="J1639" s="8" t="s">
        <v>872</v>
      </c>
      <c r="K1639" s="8" t="s">
        <v>872</v>
      </c>
      <c r="L1639" s="8" t="s">
        <v>883</v>
      </c>
      <c r="M1639" s="8" t="s">
        <v>4600</v>
      </c>
      <c r="N1639" s="8" t="s">
        <v>4583</v>
      </c>
    </row>
    <row r="1640" spans="1:14" x14ac:dyDescent="0.3">
      <c r="A1640" s="6" t="s">
        <v>986</v>
      </c>
      <c r="B1640" s="6" t="s">
        <v>82</v>
      </c>
      <c r="C1640" s="7">
        <v>0.78787878787878785</v>
      </c>
      <c r="D1640" s="6">
        <v>33</v>
      </c>
      <c r="E1640" s="6">
        <v>26</v>
      </c>
      <c r="F1640" s="6">
        <v>7</v>
      </c>
      <c r="G1640" s="6" t="s">
        <v>2292</v>
      </c>
      <c r="H1640" s="6" t="s">
        <v>2535</v>
      </c>
      <c r="I1640" s="6" t="s">
        <v>2829</v>
      </c>
      <c r="J1640" s="6" t="s">
        <v>872</v>
      </c>
      <c r="K1640" s="6" t="s">
        <v>872</v>
      </c>
      <c r="L1640" s="6" t="s">
        <v>883</v>
      </c>
      <c r="M1640" s="6" t="s">
        <v>4600</v>
      </c>
      <c r="N1640" s="6" t="s">
        <v>4583</v>
      </c>
    </row>
    <row r="1641" spans="1:14" x14ac:dyDescent="0.3">
      <c r="A1641" s="8" t="s">
        <v>2214</v>
      </c>
      <c r="B1641" s="8" t="s">
        <v>986</v>
      </c>
      <c r="C1641" s="9">
        <v>0.6428571428571429</v>
      </c>
      <c r="D1641" s="8">
        <v>14</v>
      </c>
      <c r="E1641" s="8">
        <v>9</v>
      </c>
      <c r="F1641" s="8">
        <v>5</v>
      </c>
      <c r="G1641" s="8" t="s">
        <v>2292</v>
      </c>
      <c r="H1641" s="8" t="s">
        <v>2535</v>
      </c>
      <c r="I1641" s="8" t="s">
        <v>2829</v>
      </c>
      <c r="J1641" s="8" t="s">
        <v>872</v>
      </c>
      <c r="K1641" s="8" t="s">
        <v>872</v>
      </c>
      <c r="L1641" s="8" t="s">
        <v>883</v>
      </c>
      <c r="M1641" s="8" t="s">
        <v>4600</v>
      </c>
      <c r="N1641" s="8" t="s">
        <v>4583</v>
      </c>
    </row>
    <row r="1642" spans="1:14" x14ac:dyDescent="0.3">
      <c r="A1642" s="6" t="s">
        <v>986</v>
      </c>
      <c r="B1642" s="6" t="s">
        <v>138</v>
      </c>
      <c r="C1642" s="7">
        <v>0.6333333333333333</v>
      </c>
      <c r="D1642" s="6">
        <v>30</v>
      </c>
      <c r="E1642" s="6">
        <v>19</v>
      </c>
      <c r="F1642" s="6">
        <v>11</v>
      </c>
      <c r="G1642" s="6" t="s">
        <v>2292</v>
      </c>
      <c r="H1642" s="6" t="s">
        <v>2535</v>
      </c>
      <c r="I1642" s="6" t="s">
        <v>2829</v>
      </c>
      <c r="J1642" s="6" t="s">
        <v>872</v>
      </c>
      <c r="K1642" s="6" t="s">
        <v>872</v>
      </c>
      <c r="L1642" s="6" t="s">
        <v>883</v>
      </c>
      <c r="M1642" s="6" t="s">
        <v>4600</v>
      </c>
      <c r="N1642" s="6" t="s">
        <v>4583</v>
      </c>
    </row>
    <row r="1643" spans="1:14" x14ac:dyDescent="0.3">
      <c r="A1643" s="8" t="s">
        <v>986</v>
      </c>
      <c r="B1643" s="8" t="s">
        <v>2393</v>
      </c>
      <c r="C1643" s="9">
        <v>0.82456140350877194</v>
      </c>
      <c r="D1643" s="8">
        <v>57</v>
      </c>
      <c r="E1643" s="8">
        <v>47</v>
      </c>
      <c r="F1643" s="8">
        <v>10</v>
      </c>
      <c r="G1643" s="8" t="s">
        <v>2292</v>
      </c>
      <c r="H1643" s="8" t="s">
        <v>2535</v>
      </c>
      <c r="I1643" s="8" t="s">
        <v>2829</v>
      </c>
      <c r="J1643" s="8" t="s">
        <v>872</v>
      </c>
      <c r="K1643" s="8" t="s">
        <v>872</v>
      </c>
      <c r="L1643" s="8" t="s">
        <v>883</v>
      </c>
      <c r="M1643" s="8" t="s">
        <v>4600</v>
      </c>
      <c r="N1643" s="8" t="s">
        <v>4583</v>
      </c>
    </row>
    <row r="1644" spans="1:14" x14ac:dyDescent="0.3">
      <c r="A1644" s="6" t="s">
        <v>895</v>
      </c>
      <c r="B1644" s="6" t="s">
        <v>25</v>
      </c>
      <c r="C1644" s="7">
        <v>0.70370370370370372</v>
      </c>
      <c r="D1644" s="6">
        <v>27</v>
      </c>
      <c r="E1644" s="6">
        <v>19</v>
      </c>
      <c r="F1644" s="6">
        <v>8</v>
      </c>
      <c r="G1644" s="6" t="s">
        <v>2292</v>
      </c>
      <c r="H1644" s="6" t="s">
        <v>2539</v>
      </c>
      <c r="I1644" s="6" t="s">
        <v>2829</v>
      </c>
      <c r="J1644" s="6" t="s">
        <v>850</v>
      </c>
      <c r="K1644" s="6" t="s">
        <v>850</v>
      </c>
      <c r="L1644" s="6" t="s">
        <v>949</v>
      </c>
      <c r="M1644" s="6" t="s">
        <v>4598</v>
      </c>
      <c r="N1644" s="6" t="s">
        <v>4583</v>
      </c>
    </row>
    <row r="1645" spans="1:14" x14ac:dyDescent="0.3">
      <c r="A1645" s="8" t="s">
        <v>2342</v>
      </c>
      <c r="B1645" s="8" t="s">
        <v>25</v>
      </c>
      <c r="C1645" s="9">
        <v>0.56521739130434778</v>
      </c>
      <c r="D1645" s="8">
        <v>46</v>
      </c>
      <c r="E1645" s="8">
        <v>26</v>
      </c>
      <c r="F1645" s="8">
        <v>20</v>
      </c>
      <c r="G1645" s="8" t="s">
        <v>2292</v>
      </c>
      <c r="H1645" s="8" t="s">
        <v>2539</v>
      </c>
      <c r="I1645" s="8" t="s">
        <v>2829</v>
      </c>
      <c r="J1645" s="8" t="s">
        <v>850</v>
      </c>
      <c r="K1645" s="8" t="s">
        <v>850</v>
      </c>
      <c r="L1645" s="8" t="s">
        <v>949</v>
      </c>
      <c r="M1645" s="8" t="s">
        <v>4598</v>
      </c>
      <c r="N1645" s="8" t="s">
        <v>4583</v>
      </c>
    </row>
    <row r="1646" spans="1:14" x14ac:dyDescent="0.3">
      <c r="A1646" s="6" t="s">
        <v>1536</v>
      </c>
      <c r="B1646" s="6" t="s">
        <v>2342</v>
      </c>
      <c r="C1646" s="7">
        <v>0.56140350877192979</v>
      </c>
      <c r="D1646" s="6">
        <v>57</v>
      </c>
      <c r="E1646" s="6">
        <v>32</v>
      </c>
      <c r="F1646" s="6">
        <v>25</v>
      </c>
      <c r="G1646" s="6" t="s">
        <v>2292</v>
      </c>
      <c r="H1646" s="6" t="s">
        <v>2539</v>
      </c>
      <c r="I1646" s="6" t="s">
        <v>2829</v>
      </c>
      <c r="J1646" s="6" t="s">
        <v>850</v>
      </c>
      <c r="K1646" s="6" t="s">
        <v>850</v>
      </c>
      <c r="L1646" s="6" t="s">
        <v>949</v>
      </c>
      <c r="M1646" s="6" t="s">
        <v>4598</v>
      </c>
      <c r="N1646" s="6" t="s">
        <v>4583</v>
      </c>
    </row>
    <row r="1647" spans="1:14" x14ac:dyDescent="0.3">
      <c r="A1647" s="8" t="s">
        <v>2342</v>
      </c>
      <c r="B1647" s="8" t="s">
        <v>1365</v>
      </c>
      <c r="C1647" s="9">
        <v>0.6</v>
      </c>
      <c r="D1647" s="8">
        <v>5</v>
      </c>
      <c r="E1647" s="8">
        <v>3</v>
      </c>
      <c r="F1647" s="8">
        <v>2</v>
      </c>
      <c r="G1647" s="8" t="s">
        <v>2292</v>
      </c>
      <c r="H1647" s="8" t="s">
        <v>2539</v>
      </c>
      <c r="I1647" s="8" t="s">
        <v>2829</v>
      </c>
      <c r="J1647" s="8" t="s">
        <v>850</v>
      </c>
      <c r="K1647" s="8" t="s">
        <v>850</v>
      </c>
      <c r="L1647" s="8" t="s">
        <v>949</v>
      </c>
      <c r="M1647" s="8" t="s">
        <v>4598</v>
      </c>
      <c r="N1647" s="8" t="s">
        <v>4583</v>
      </c>
    </row>
    <row r="1648" spans="1:14" x14ac:dyDescent="0.3">
      <c r="A1648" s="6" t="s">
        <v>2342</v>
      </c>
      <c r="B1648" s="6" t="s">
        <v>2152</v>
      </c>
      <c r="C1648" s="7">
        <v>1</v>
      </c>
      <c r="D1648" s="6">
        <v>31</v>
      </c>
      <c r="E1648" s="6">
        <v>31</v>
      </c>
      <c r="F1648" s="6">
        <v>0</v>
      </c>
      <c r="G1648" s="6" t="s">
        <v>2292</v>
      </c>
      <c r="H1648" s="6" t="s">
        <v>2539</v>
      </c>
      <c r="I1648" s="6" t="s">
        <v>2829</v>
      </c>
      <c r="J1648" s="6" t="s">
        <v>850</v>
      </c>
      <c r="K1648" s="6" t="s">
        <v>850</v>
      </c>
      <c r="L1648" s="6" t="s">
        <v>949</v>
      </c>
      <c r="M1648" s="6" t="s">
        <v>4598</v>
      </c>
      <c r="N1648" s="6" t="s">
        <v>4583</v>
      </c>
    </row>
    <row r="1649" spans="1:14" x14ac:dyDescent="0.3">
      <c r="A1649" s="8" t="s">
        <v>1570</v>
      </c>
      <c r="B1649" s="8" t="s">
        <v>2152</v>
      </c>
      <c r="C1649" s="9">
        <v>0.6</v>
      </c>
      <c r="D1649" s="8">
        <v>5</v>
      </c>
      <c r="E1649" s="8">
        <v>3</v>
      </c>
      <c r="F1649" s="8">
        <v>2</v>
      </c>
      <c r="G1649" s="8" t="s">
        <v>2292</v>
      </c>
      <c r="H1649" s="8" t="s">
        <v>2539</v>
      </c>
      <c r="I1649" s="8" t="s">
        <v>2829</v>
      </c>
      <c r="J1649" s="8" t="s">
        <v>850</v>
      </c>
      <c r="K1649" s="8" t="s">
        <v>850</v>
      </c>
      <c r="L1649" s="8" t="s">
        <v>949</v>
      </c>
      <c r="M1649" s="8" t="s">
        <v>4598</v>
      </c>
      <c r="N1649" s="8" t="s">
        <v>4583</v>
      </c>
    </row>
    <row r="1650" spans="1:14" x14ac:dyDescent="0.3">
      <c r="A1650" s="6" t="s">
        <v>82</v>
      </c>
      <c r="B1650" s="6" t="s">
        <v>2326</v>
      </c>
      <c r="C1650" s="7">
        <v>0.625</v>
      </c>
      <c r="D1650" s="6">
        <v>16</v>
      </c>
      <c r="E1650" s="6">
        <v>10</v>
      </c>
      <c r="F1650" s="6">
        <v>6</v>
      </c>
      <c r="G1650" s="6" t="s">
        <v>2292</v>
      </c>
      <c r="H1650" s="6" t="s">
        <v>2543</v>
      </c>
      <c r="I1650" s="6" t="s">
        <v>2829</v>
      </c>
      <c r="J1650" s="6" t="s">
        <v>872</v>
      </c>
      <c r="K1650" s="6" t="s">
        <v>872</v>
      </c>
      <c r="L1650" s="6" t="s">
        <v>897</v>
      </c>
      <c r="M1650" s="6" t="s">
        <v>4599</v>
      </c>
      <c r="N1650" s="6" t="s">
        <v>4583</v>
      </c>
    </row>
    <row r="1651" spans="1:14" x14ac:dyDescent="0.3">
      <c r="A1651" s="8" t="s">
        <v>82</v>
      </c>
      <c r="B1651" s="8" t="s">
        <v>299</v>
      </c>
      <c r="C1651" s="9">
        <v>0.51063829787234039</v>
      </c>
      <c r="D1651" s="8">
        <v>47</v>
      </c>
      <c r="E1651" s="8">
        <v>24</v>
      </c>
      <c r="F1651" s="8">
        <v>23</v>
      </c>
      <c r="G1651" s="8" t="s">
        <v>2292</v>
      </c>
      <c r="H1651" s="8" t="s">
        <v>2543</v>
      </c>
      <c r="I1651" s="8" t="s">
        <v>2829</v>
      </c>
      <c r="J1651" s="8" t="s">
        <v>872</v>
      </c>
      <c r="K1651" s="8" t="s">
        <v>872</v>
      </c>
      <c r="L1651" s="8" t="s">
        <v>897</v>
      </c>
      <c r="M1651" s="8" t="s">
        <v>4599</v>
      </c>
      <c r="N1651" s="8" t="s">
        <v>4583</v>
      </c>
    </row>
    <row r="1652" spans="1:14" x14ac:dyDescent="0.3">
      <c r="A1652" s="6" t="s">
        <v>2214</v>
      </c>
      <c r="B1652" s="6" t="s">
        <v>82</v>
      </c>
      <c r="C1652" s="7">
        <v>0.52173913043478259</v>
      </c>
      <c r="D1652" s="6">
        <v>23</v>
      </c>
      <c r="E1652" s="6">
        <v>12</v>
      </c>
      <c r="F1652" s="6">
        <v>11</v>
      </c>
      <c r="G1652" s="6" t="s">
        <v>2292</v>
      </c>
      <c r="H1652" s="6" t="s">
        <v>2543</v>
      </c>
      <c r="I1652" s="6" t="s">
        <v>2829</v>
      </c>
      <c r="J1652" s="6" t="s">
        <v>872</v>
      </c>
      <c r="K1652" s="6" t="s">
        <v>872</v>
      </c>
      <c r="L1652" s="6" t="s">
        <v>897</v>
      </c>
      <c r="M1652" s="6" t="s">
        <v>4599</v>
      </c>
      <c r="N1652" s="6" t="s">
        <v>4583</v>
      </c>
    </row>
    <row r="1653" spans="1:14" x14ac:dyDescent="0.3">
      <c r="A1653" s="8" t="s">
        <v>2214</v>
      </c>
      <c r="B1653" s="8" t="s">
        <v>986</v>
      </c>
      <c r="C1653" s="9">
        <v>0.90909090909090906</v>
      </c>
      <c r="D1653" s="8">
        <v>11</v>
      </c>
      <c r="E1653" s="8">
        <v>10</v>
      </c>
      <c r="F1653" s="8">
        <v>1</v>
      </c>
      <c r="G1653" s="8" t="s">
        <v>2292</v>
      </c>
      <c r="H1653" s="8" t="s">
        <v>2543</v>
      </c>
      <c r="I1653" s="8" t="s">
        <v>2829</v>
      </c>
      <c r="J1653" s="8" t="s">
        <v>872</v>
      </c>
      <c r="K1653" s="8" t="s">
        <v>872</v>
      </c>
      <c r="L1653" s="8" t="s">
        <v>897</v>
      </c>
      <c r="M1653" s="8" t="s">
        <v>4599</v>
      </c>
      <c r="N1653" s="8" t="s">
        <v>4583</v>
      </c>
    </row>
    <row r="1654" spans="1:14" x14ac:dyDescent="0.3">
      <c r="A1654" s="6" t="s">
        <v>215</v>
      </c>
      <c r="B1654" s="6" t="s">
        <v>986</v>
      </c>
      <c r="C1654" s="7">
        <v>0.5714285714285714</v>
      </c>
      <c r="D1654" s="6">
        <v>14</v>
      </c>
      <c r="E1654" s="6">
        <v>8</v>
      </c>
      <c r="F1654" s="6">
        <v>6</v>
      </c>
      <c r="G1654" s="6" t="s">
        <v>2292</v>
      </c>
      <c r="H1654" s="6" t="s">
        <v>2543</v>
      </c>
      <c r="I1654" s="6" t="s">
        <v>2829</v>
      </c>
      <c r="J1654" s="6" t="s">
        <v>872</v>
      </c>
      <c r="K1654" s="6" t="s">
        <v>872</v>
      </c>
      <c r="L1654" s="6" t="s">
        <v>897</v>
      </c>
      <c r="M1654" s="6" t="s">
        <v>4599</v>
      </c>
      <c r="N1654" s="6" t="s">
        <v>4583</v>
      </c>
    </row>
    <row r="1655" spans="1:14" x14ac:dyDescent="0.3">
      <c r="A1655" s="8" t="s">
        <v>986</v>
      </c>
      <c r="B1655" s="8" t="s">
        <v>2393</v>
      </c>
      <c r="C1655" s="9">
        <v>1</v>
      </c>
      <c r="D1655" s="8">
        <v>8</v>
      </c>
      <c r="E1655" s="8">
        <v>8</v>
      </c>
      <c r="F1655" s="8">
        <v>0</v>
      </c>
      <c r="G1655" s="8" t="s">
        <v>2292</v>
      </c>
      <c r="H1655" s="8" t="s">
        <v>2543</v>
      </c>
      <c r="I1655" s="8" t="s">
        <v>2829</v>
      </c>
      <c r="J1655" s="8" t="s">
        <v>872</v>
      </c>
      <c r="K1655" s="8" t="s">
        <v>872</v>
      </c>
      <c r="L1655" s="8" t="s">
        <v>897</v>
      </c>
      <c r="M1655" s="8" t="s">
        <v>4599</v>
      </c>
      <c r="N1655" s="8" t="s">
        <v>4583</v>
      </c>
    </row>
    <row r="1656" spans="1:14" x14ac:dyDescent="0.3">
      <c r="A1656" s="6" t="s">
        <v>138</v>
      </c>
      <c r="B1656" s="6" t="s">
        <v>2393</v>
      </c>
      <c r="C1656" s="7">
        <v>1</v>
      </c>
      <c r="D1656" s="6">
        <v>2</v>
      </c>
      <c r="E1656" s="6">
        <v>2</v>
      </c>
      <c r="F1656" s="6">
        <v>0</v>
      </c>
      <c r="G1656" s="6" t="s">
        <v>2292</v>
      </c>
      <c r="H1656" s="6" t="s">
        <v>2543</v>
      </c>
      <c r="I1656" s="6" t="s">
        <v>2829</v>
      </c>
      <c r="J1656" s="6" t="s">
        <v>872</v>
      </c>
      <c r="K1656" s="6" t="s">
        <v>872</v>
      </c>
      <c r="L1656" s="6" t="s">
        <v>897</v>
      </c>
      <c r="M1656" s="6" t="s">
        <v>4599</v>
      </c>
      <c r="N1656" s="6" t="s">
        <v>4583</v>
      </c>
    </row>
    <row r="1657" spans="1:14" x14ac:dyDescent="0.3">
      <c r="A1657" s="8" t="s">
        <v>2393</v>
      </c>
      <c r="B1657" s="8" t="s">
        <v>1143</v>
      </c>
      <c r="C1657" s="9">
        <v>1</v>
      </c>
      <c r="D1657" s="8">
        <v>5</v>
      </c>
      <c r="E1657" s="8">
        <v>5</v>
      </c>
      <c r="F1657" s="8">
        <v>0</v>
      </c>
      <c r="G1657" s="8" t="s">
        <v>2292</v>
      </c>
      <c r="H1657" s="8" t="s">
        <v>2543</v>
      </c>
      <c r="I1657" s="8" t="s">
        <v>2829</v>
      </c>
      <c r="J1657" s="8" t="s">
        <v>872</v>
      </c>
      <c r="K1657" s="8" t="s">
        <v>872</v>
      </c>
      <c r="L1657" s="8" t="s">
        <v>897</v>
      </c>
      <c r="M1657" s="8" t="s">
        <v>4599</v>
      </c>
      <c r="N1657" s="8" t="s">
        <v>4583</v>
      </c>
    </row>
    <row r="1658" spans="1:14" x14ac:dyDescent="0.3">
      <c r="A1658" s="6" t="s">
        <v>2393</v>
      </c>
      <c r="B1658" s="6" t="s">
        <v>907</v>
      </c>
      <c r="C1658" s="7">
        <v>0.5</v>
      </c>
      <c r="D1658" s="6">
        <v>2</v>
      </c>
      <c r="E1658" s="6">
        <v>1</v>
      </c>
      <c r="F1658" s="6">
        <v>1</v>
      </c>
      <c r="G1658" s="6" t="s">
        <v>2292</v>
      </c>
      <c r="H1658" s="6" t="s">
        <v>2543</v>
      </c>
      <c r="I1658" s="6" t="s">
        <v>2829</v>
      </c>
      <c r="J1658" s="6" t="s">
        <v>872</v>
      </c>
      <c r="K1658" s="6" t="s">
        <v>872</v>
      </c>
      <c r="L1658" s="6" t="s">
        <v>897</v>
      </c>
      <c r="M1658" s="6" t="s">
        <v>4599</v>
      </c>
      <c r="N1658" s="6" t="s">
        <v>4583</v>
      </c>
    </row>
    <row r="1659" spans="1:14" x14ac:dyDescent="0.3">
      <c r="A1659" s="8" t="s">
        <v>907</v>
      </c>
      <c r="B1659" s="8" t="s">
        <v>668</v>
      </c>
      <c r="C1659" s="9">
        <v>1</v>
      </c>
      <c r="D1659" s="8">
        <v>7</v>
      </c>
      <c r="E1659" s="8">
        <v>7</v>
      </c>
      <c r="F1659" s="8">
        <v>0</v>
      </c>
      <c r="G1659" s="8" t="s">
        <v>2292</v>
      </c>
      <c r="H1659" s="8" t="s">
        <v>2543</v>
      </c>
      <c r="I1659" s="8" t="s">
        <v>2829</v>
      </c>
      <c r="J1659" s="8" t="s">
        <v>872</v>
      </c>
      <c r="K1659" s="8" t="s">
        <v>872</v>
      </c>
      <c r="L1659" s="8" t="s">
        <v>897</v>
      </c>
      <c r="M1659" s="8" t="s">
        <v>4599</v>
      </c>
      <c r="N1659" s="8" t="s">
        <v>4583</v>
      </c>
    </row>
    <row r="1660" spans="1:14" x14ac:dyDescent="0.3">
      <c r="A1660" s="6" t="s">
        <v>2303</v>
      </c>
      <c r="B1660" s="6" t="s">
        <v>1192</v>
      </c>
      <c r="C1660" s="7">
        <v>1</v>
      </c>
      <c r="D1660" s="6">
        <v>4</v>
      </c>
      <c r="E1660" s="6">
        <v>4</v>
      </c>
      <c r="F1660" s="6">
        <v>0</v>
      </c>
      <c r="G1660" s="6" t="s">
        <v>2292</v>
      </c>
      <c r="H1660" s="6" t="s">
        <v>2547</v>
      </c>
      <c r="I1660" s="6" t="s">
        <v>2829</v>
      </c>
      <c r="J1660" s="6" t="s">
        <v>883</v>
      </c>
      <c r="K1660" s="6" t="s">
        <v>883</v>
      </c>
      <c r="L1660" s="6" t="s">
        <v>949</v>
      </c>
      <c r="M1660" s="6" t="s">
        <v>4603</v>
      </c>
      <c r="N1660" s="6" t="s">
        <v>4583</v>
      </c>
    </row>
    <row r="1661" spans="1:14" x14ac:dyDescent="0.3">
      <c r="A1661" s="8" t="s">
        <v>874</v>
      </c>
      <c r="B1661" s="8" t="s">
        <v>2303</v>
      </c>
      <c r="C1661" s="9">
        <v>0.60377358490566035</v>
      </c>
      <c r="D1661" s="8">
        <v>53</v>
      </c>
      <c r="E1661" s="8">
        <v>32</v>
      </c>
      <c r="F1661" s="8">
        <v>21</v>
      </c>
      <c r="G1661" s="8" t="s">
        <v>2292</v>
      </c>
      <c r="H1661" s="8" t="s">
        <v>2547</v>
      </c>
      <c r="I1661" s="8" t="s">
        <v>2829</v>
      </c>
      <c r="J1661" s="8" t="s">
        <v>883</v>
      </c>
      <c r="K1661" s="8" t="s">
        <v>883</v>
      </c>
      <c r="L1661" s="8" t="s">
        <v>949</v>
      </c>
      <c r="M1661" s="8" t="s">
        <v>4603</v>
      </c>
      <c r="N1661" s="8" t="s">
        <v>4583</v>
      </c>
    </row>
    <row r="1662" spans="1:14" x14ac:dyDescent="0.3">
      <c r="A1662" s="6" t="s">
        <v>874</v>
      </c>
      <c r="B1662" s="6" t="s">
        <v>506</v>
      </c>
      <c r="C1662" s="7">
        <v>0.7722772277227723</v>
      </c>
      <c r="D1662" s="6">
        <v>101</v>
      </c>
      <c r="E1662" s="6">
        <v>78</v>
      </c>
      <c r="F1662" s="6">
        <v>23</v>
      </c>
      <c r="G1662" s="6" t="s">
        <v>2292</v>
      </c>
      <c r="H1662" s="6" t="s">
        <v>2547</v>
      </c>
      <c r="I1662" s="6" t="s">
        <v>2829</v>
      </c>
      <c r="J1662" s="6" t="s">
        <v>883</v>
      </c>
      <c r="K1662" s="6" t="s">
        <v>883</v>
      </c>
      <c r="L1662" s="6" t="s">
        <v>949</v>
      </c>
      <c r="M1662" s="6" t="s">
        <v>4603</v>
      </c>
      <c r="N1662" s="6" t="s">
        <v>4583</v>
      </c>
    </row>
    <row r="1663" spans="1:14" x14ac:dyDescent="0.3">
      <c r="A1663" s="8" t="s">
        <v>506</v>
      </c>
      <c r="B1663" s="8" t="s">
        <v>1776</v>
      </c>
      <c r="C1663" s="9">
        <v>0.98113207547169812</v>
      </c>
      <c r="D1663" s="8">
        <v>53</v>
      </c>
      <c r="E1663" s="8">
        <v>52</v>
      </c>
      <c r="F1663" s="8">
        <v>1</v>
      </c>
      <c r="G1663" s="8" t="s">
        <v>2292</v>
      </c>
      <c r="H1663" s="8" t="s">
        <v>2547</v>
      </c>
      <c r="I1663" s="8" t="s">
        <v>2829</v>
      </c>
      <c r="J1663" s="8" t="s">
        <v>883</v>
      </c>
      <c r="K1663" s="8" t="s">
        <v>883</v>
      </c>
      <c r="L1663" s="8" t="s">
        <v>949</v>
      </c>
      <c r="M1663" s="8" t="s">
        <v>4603</v>
      </c>
      <c r="N1663" s="8" t="s">
        <v>4583</v>
      </c>
    </row>
    <row r="1664" spans="1:14" x14ac:dyDescent="0.3">
      <c r="A1664" s="6" t="s">
        <v>299</v>
      </c>
      <c r="B1664" s="6" t="s">
        <v>2138</v>
      </c>
      <c r="C1664" s="7">
        <v>0.66666666666666663</v>
      </c>
      <c r="D1664" s="6">
        <v>3</v>
      </c>
      <c r="E1664" s="6">
        <v>2</v>
      </c>
      <c r="F1664" s="6">
        <v>1</v>
      </c>
      <c r="G1664" s="6" t="s">
        <v>2292</v>
      </c>
      <c r="H1664" s="6" t="s">
        <v>2551</v>
      </c>
      <c r="I1664" s="6" t="s">
        <v>2829</v>
      </c>
      <c r="J1664" s="6" t="s">
        <v>872</v>
      </c>
      <c r="K1664" s="6" t="s">
        <v>872</v>
      </c>
      <c r="L1664" s="6" t="s">
        <v>850</v>
      </c>
      <c r="M1664" s="6" t="s">
        <v>4602</v>
      </c>
      <c r="N1664" s="6" t="s">
        <v>4583</v>
      </c>
    </row>
    <row r="1665" spans="1:14" x14ac:dyDescent="0.3">
      <c r="A1665" s="8" t="s">
        <v>2138</v>
      </c>
      <c r="B1665" s="8" t="s">
        <v>986</v>
      </c>
      <c r="C1665" s="9">
        <v>0.59090909090909094</v>
      </c>
      <c r="D1665" s="8">
        <v>44</v>
      </c>
      <c r="E1665" s="8">
        <v>26</v>
      </c>
      <c r="F1665" s="8">
        <v>18</v>
      </c>
      <c r="G1665" s="8" t="s">
        <v>2292</v>
      </c>
      <c r="H1665" s="8" t="s">
        <v>2551</v>
      </c>
      <c r="I1665" s="8" t="s">
        <v>2829</v>
      </c>
      <c r="J1665" s="8" t="s">
        <v>872</v>
      </c>
      <c r="K1665" s="8" t="s">
        <v>872</v>
      </c>
      <c r="L1665" s="8" t="s">
        <v>850</v>
      </c>
      <c r="M1665" s="8" t="s">
        <v>4602</v>
      </c>
      <c r="N1665" s="8" t="s">
        <v>4583</v>
      </c>
    </row>
    <row r="1666" spans="1:14" x14ac:dyDescent="0.3">
      <c r="A1666" s="6" t="s">
        <v>2393</v>
      </c>
      <c r="B1666" s="6" t="s">
        <v>986</v>
      </c>
      <c r="C1666" s="7">
        <v>0.55000000000000004</v>
      </c>
      <c r="D1666" s="6">
        <v>60</v>
      </c>
      <c r="E1666" s="6">
        <v>33</v>
      </c>
      <c r="F1666" s="6">
        <v>27</v>
      </c>
      <c r="G1666" s="6" t="s">
        <v>2292</v>
      </c>
      <c r="H1666" s="6" t="s">
        <v>2551</v>
      </c>
      <c r="I1666" s="6" t="s">
        <v>2829</v>
      </c>
      <c r="J1666" s="6" t="s">
        <v>872</v>
      </c>
      <c r="K1666" s="6" t="s">
        <v>872</v>
      </c>
      <c r="L1666" s="6" t="s">
        <v>850</v>
      </c>
      <c r="M1666" s="6" t="s">
        <v>4602</v>
      </c>
      <c r="N1666" s="6" t="s">
        <v>4583</v>
      </c>
    </row>
    <row r="1667" spans="1:14" x14ac:dyDescent="0.3">
      <c r="A1667" s="8" t="s">
        <v>986</v>
      </c>
      <c r="B1667" s="8" t="s">
        <v>82</v>
      </c>
      <c r="C1667" s="9">
        <v>1</v>
      </c>
      <c r="D1667" s="8">
        <v>18</v>
      </c>
      <c r="E1667" s="8">
        <v>18</v>
      </c>
      <c r="F1667" s="8">
        <v>0</v>
      </c>
      <c r="G1667" s="8" t="s">
        <v>2292</v>
      </c>
      <c r="H1667" s="8" t="s">
        <v>2551</v>
      </c>
      <c r="I1667" s="8" t="s">
        <v>2829</v>
      </c>
      <c r="J1667" s="8" t="s">
        <v>872</v>
      </c>
      <c r="K1667" s="8" t="s">
        <v>872</v>
      </c>
      <c r="L1667" s="8" t="s">
        <v>850</v>
      </c>
      <c r="M1667" s="8" t="s">
        <v>4602</v>
      </c>
      <c r="N1667" s="8" t="s">
        <v>4583</v>
      </c>
    </row>
    <row r="1668" spans="1:14" x14ac:dyDescent="0.3">
      <c r="A1668" s="6" t="s">
        <v>2214</v>
      </c>
      <c r="B1668" s="6" t="s">
        <v>82</v>
      </c>
      <c r="C1668" s="7">
        <v>0.5</v>
      </c>
      <c r="D1668" s="6">
        <v>14</v>
      </c>
      <c r="E1668" s="6">
        <v>7</v>
      </c>
      <c r="F1668" s="6">
        <v>7</v>
      </c>
      <c r="G1668" s="6" t="s">
        <v>2292</v>
      </c>
      <c r="H1668" s="6" t="s">
        <v>2551</v>
      </c>
      <c r="I1668" s="6" t="s">
        <v>2829</v>
      </c>
      <c r="J1668" s="6" t="s">
        <v>872</v>
      </c>
      <c r="K1668" s="6" t="s">
        <v>872</v>
      </c>
      <c r="L1668" s="6" t="s">
        <v>850</v>
      </c>
      <c r="M1668" s="6" t="s">
        <v>4602</v>
      </c>
      <c r="N1668" s="6" t="s">
        <v>4583</v>
      </c>
    </row>
    <row r="1669" spans="1:14" x14ac:dyDescent="0.3">
      <c r="A1669" s="8" t="s">
        <v>900</v>
      </c>
      <c r="B1669" s="8" t="s">
        <v>1131</v>
      </c>
      <c r="C1669" s="9">
        <v>0.52500000000000002</v>
      </c>
      <c r="D1669" s="8">
        <v>40</v>
      </c>
      <c r="E1669" s="8">
        <v>21</v>
      </c>
      <c r="F1669" s="8">
        <v>19</v>
      </c>
      <c r="G1669" s="8" t="s">
        <v>2292</v>
      </c>
      <c r="H1669" s="8" t="s">
        <v>2556</v>
      </c>
      <c r="I1669" s="8" t="s">
        <v>2829</v>
      </c>
      <c r="J1669" s="8" t="s">
        <v>897</v>
      </c>
      <c r="K1669" s="8" t="s">
        <v>897</v>
      </c>
      <c r="L1669" s="8" t="s">
        <v>949</v>
      </c>
      <c r="M1669" s="8" t="s">
        <v>4598</v>
      </c>
      <c r="N1669" s="8" t="s">
        <v>4583</v>
      </c>
    </row>
    <row r="1670" spans="1:14" x14ac:dyDescent="0.3">
      <c r="A1670" s="6" t="s">
        <v>1131</v>
      </c>
      <c r="B1670" s="6" t="s">
        <v>1872</v>
      </c>
      <c r="C1670" s="7">
        <v>1</v>
      </c>
      <c r="D1670" s="6">
        <v>1</v>
      </c>
      <c r="E1670" s="6">
        <v>1</v>
      </c>
      <c r="F1670" s="6">
        <v>0</v>
      </c>
      <c r="G1670" s="6" t="s">
        <v>2292</v>
      </c>
      <c r="H1670" s="6" t="s">
        <v>2556</v>
      </c>
      <c r="I1670" s="6" t="s">
        <v>2829</v>
      </c>
      <c r="J1670" s="6" t="s">
        <v>897</v>
      </c>
      <c r="K1670" s="6" t="s">
        <v>897</v>
      </c>
      <c r="L1670" s="6" t="s">
        <v>949</v>
      </c>
      <c r="M1670" s="6" t="s">
        <v>4598</v>
      </c>
      <c r="N1670" s="6" t="s">
        <v>4583</v>
      </c>
    </row>
    <row r="1671" spans="1:14" x14ac:dyDescent="0.3">
      <c r="A1671" s="8" t="s">
        <v>2424</v>
      </c>
      <c r="B1671" s="8" t="s">
        <v>1131</v>
      </c>
      <c r="C1671" s="9">
        <v>1</v>
      </c>
      <c r="D1671" s="8">
        <v>1</v>
      </c>
      <c r="E1671" s="8">
        <v>1</v>
      </c>
      <c r="F1671" s="8">
        <v>0</v>
      </c>
      <c r="G1671" s="8" t="s">
        <v>2292</v>
      </c>
      <c r="H1671" s="8" t="s">
        <v>2556</v>
      </c>
      <c r="I1671" s="8" t="s">
        <v>2829</v>
      </c>
      <c r="J1671" s="8" t="s">
        <v>897</v>
      </c>
      <c r="K1671" s="8" t="s">
        <v>897</v>
      </c>
      <c r="L1671" s="8" t="s">
        <v>949</v>
      </c>
      <c r="M1671" s="8" t="s">
        <v>4598</v>
      </c>
      <c r="N1671" s="8" t="s">
        <v>4583</v>
      </c>
    </row>
    <row r="1672" spans="1:14" x14ac:dyDescent="0.3">
      <c r="A1672" s="6" t="s">
        <v>71</v>
      </c>
      <c r="B1672" s="6" t="s">
        <v>1131</v>
      </c>
      <c r="C1672" s="7">
        <v>1</v>
      </c>
      <c r="D1672" s="6">
        <v>9</v>
      </c>
      <c r="E1672" s="6">
        <v>9</v>
      </c>
      <c r="F1672" s="6">
        <v>0</v>
      </c>
      <c r="G1672" s="6" t="s">
        <v>2292</v>
      </c>
      <c r="H1672" s="6" t="s">
        <v>2556</v>
      </c>
      <c r="I1672" s="6" t="s">
        <v>2829</v>
      </c>
      <c r="J1672" s="6" t="s">
        <v>897</v>
      </c>
      <c r="K1672" s="6" t="s">
        <v>897</v>
      </c>
      <c r="L1672" s="6" t="s">
        <v>949</v>
      </c>
      <c r="M1672" s="6" t="s">
        <v>4598</v>
      </c>
      <c r="N1672" s="6" t="s">
        <v>4583</v>
      </c>
    </row>
    <row r="1673" spans="1:14" x14ac:dyDescent="0.3">
      <c r="A1673" s="8" t="s">
        <v>4610</v>
      </c>
      <c r="B1673" s="8" t="s">
        <v>71</v>
      </c>
      <c r="C1673" s="9">
        <v>0.61538461538461542</v>
      </c>
      <c r="D1673" s="8">
        <v>13</v>
      </c>
      <c r="E1673" s="8">
        <v>8</v>
      </c>
      <c r="F1673" s="8">
        <v>5</v>
      </c>
      <c r="G1673" s="8" t="s">
        <v>2292</v>
      </c>
      <c r="H1673" s="8" t="s">
        <v>2556</v>
      </c>
      <c r="I1673" s="8" t="s">
        <v>2829</v>
      </c>
      <c r="J1673" s="8" t="s">
        <v>897</v>
      </c>
      <c r="K1673" s="8" t="s">
        <v>897</v>
      </c>
      <c r="L1673" s="8" t="s">
        <v>949</v>
      </c>
      <c r="M1673" s="8" t="s">
        <v>4598</v>
      </c>
      <c r="N1673" s="8" t="s">
        <v>4583</v>
      </c>
    </row>
    <row r="1674" spans="1:14" x14ac:dyDescent="0.3">
      <c r="A1674" s="6" t="s">
        <v>4610</v>
      </c>
      <c r="B1674" s="6" t="s">
        <v>2173</v>
      </c>
      <c r="C1674" s="7">
        <v>1</v>
      </c>
      <c r="D1674" s="6">
        <v>10</v>
      </c>
      <c r="E1674" s="6">
        <v>10</v>
      </c>
      <c r="F1674" s="6">
        <v>0</v>
      </c>
      <c r="G1674" s="6" t="s">
        <v>2292</v>
      </c>
      <c r="H1674" s="6" t="s">
        <v>2556</v>
      </c>
      <c r="I1674" s="6" t="s">
        <v>2829</v>
      </c>
      <c r="J1674" s="6" t="s">
        <v>897</v>
      </c>
      <c r="K1674" s="6" t="s">
        <v>897</v>
      </c>
      <c r="L1674" s="6" t="s">
        <v>949</v>
      </c>
      <c r="M1674" s="6" t="s">
        <v>4598</v>
      </c>
      <c r="N1674" s="6" t="s">
        <v>4583</v>
      </c>
    </row>
    <row r="1675" spans="1:14" x14ac:dyDescent="0.3">
      <c r="A1675" s="8" t="s">
        <v>2173</v>
      </c>
      <c r="B1675" s="8" t="s">
        <v>36</v>
      </c>
      <c r="C1675" s="9">
        <v>0.5</v>
      </c>
      <c r="D1675" s="8">
        <v>4</v>
      </c>
      <c r="E1675" s="8">
        <v>2</v>
      </c>
      <c r="F1675" s="8">
        <v>2</v>
      </c>
      <c r="G1675" s="8" t="s">
        <v>2292</v>
      </c>
      <c r="H1675" s="8" t="s">
        <v>2556</v>
      </c>
      <c r="I1675" s="8" t="s">
        <v>2829</v>
      </c>
      <c r="J1675" s="8" t="s">
        <v>897</v>
      </c>
      <c r="K1675" s="8" t="s">
        <v>897</v>
      </c>
      <c r="L1675" s="8" t="s">
        <v>949</v>
      </c>
      <c r="M1675" s="8" t="s">
        <v>4598</v>
      </c>
      <c r="N1675" s="8" t="s">
        <v>4583</v>
      </c>
    </row>
    <row r="1676" spans="1:14" x14ac:dyDescent="0.3">
      <c r="A1676" s="6" t="s">
        <v>2173</v>
      </c>
      <c r="B1676" s="6" t="s">
        <v>2260</v>
      </c>
      <c r="C1676" s="7">
        <v>1</v>
      </c>
      <c r="D1676" s="6">
        <v>1</v>
      </c>
      <c r="E1676" s="6">
        <v>1</v>
      </c>
      <c r="F1676" s="6">
        <v>0</v>
      </c>
      <c r="G1676" s="6" t="s">
        <v>2292</v>
      </c>
      <c r="H1676" s="6" t="s">
        <v>2556</v>
      </c>
      <c r="I1676" s="6" t="s">
        <v>2829</v>
      </c>
      <c r="J1676" s="6" t="s">
        <v>897</v>
      </c>
      <c r="K1676" s="6" t="s">
        <v>897</v>
      </c>
      <c r="L1676" s="6" t="s">
        <v>949</v>
      </c>
      <c r="M1676" s="6" t="s">
        <v>4598</v>
      </c>
      <c r="N1676" s="6" t="s">
        <v>4583</v>
      </c>
    </row>
    <row r="1677" spans="1:14" x14ac:dyDescent="0.3">
      <c r="A1677" s="8" t="s">
        <v>2173</v>
      </c>
      <c r="B1677" s="8" t="s">
        <v>2258</v>
      </c>
      <c r="C1677" s="9">
        <v>0.58730158730158732</v>
      </c>
      <c r="D1677" s="8">
        <v>63</v>
      </c>
      <c r="E1677" s="8">
        <v>37</v>
      </c>
      <c r="F1677" s="8">
        <v>26</v>
      </c>
      <c r="G1677" s="8" t="s">
        <v>2292</v>
      </c>
      <c r="H1677" s="8" t="s">
        <v>2556</v>
      </c>
      <c r="I1677" s="8" t="s">
        <v>2829</v>
      </c>
      <c r="J1677" s="8" t="s">
        <v>897</v>
      </c>
      <c r="K1677" s="8" t="s">
        <v>897</v>
      </c>
      <c r="L1677" s="8" t="s">
        <v>949</v>
      </c>
      <c r="M1677" s="8" t="s">
        <v>4598</v>
      </c>
      <c r="N1677" s="8" t="s">
        <v>4583</v>
      </c>
    </row>
    <row r="1678" spans="1:14" x14ac:dyDescent="0.3">
      <c r="A1678" s="6" t="s">
        <v>1192</v>
      </c>
      <c r="B1678" s="6" t="s">
        <v>2303</v>
      </c>
      <c r="C1678" s="7">
        <v>0.55555555555555558</v>
      </c>
      <c r="D1678" s="6">
        <v>108</v>
      </c>
      <c r="E1678" s="6">
        <v>60</v>
      </c>
      <c r="F1678" s="6">
        <v>48</v>
      </c>
      <c r="G1678" s="6" t="s">
        <v>2292</v>
      </c>
      <c r="H1678" s="6" t="s">
        <v>2560</v>
      </c>
      <c r="I1678" s="6" t="s">
        <v>2807</v>
      </c>
      <c r="J1678" s="6" t="s">
        <v>883</v>
      </c>
      <c r="K1678" s="6" t="s">
        <v>883</v>
      </c>
      <c r="L1678" s="6" t="s">
        <v>897</v>
      </c>
      <c r="M1678" s="6" t="s">
        <v>4599</v>
      </c>
      <c r="N1678" s="6" t="s">
        <v>4583</v>
      </c>
    </row>
    <row r="1679" spans="1:14" x14ac:dyDescent="0.3">
      <c r="A1679" s="8" t="s">
        <v>506</v>
      </c>
      <c r="B1679" s="8" t="s">
        <v>2303</v>
      </c>
      <c r="C1679" s="9">
        <v>0.61764705882352944</v>
      </c>
      <c r="D1679" s="8">
        <v>34</v>
      </c>
      <c r="E1679" s="8">
        <v>21</v>
      </c>
      <c r="F1679" s="8">
        <v>13</v>
      </c>
      <c r="G1679" s="8" t="s">
        <v>2292</v>
      </c>
      <c r="H1679" s="8" t="s">
        <v>2560</v>
      </c>
      <c r="I1679" s="8" t="s">
        <v>2807</v>
      </c>
      <c r="J1679" s="8" t="s">
        <v>883</v>
      </c>
      <c r="K1679" s="8" t="s">
        <v>883</v>
      </c>
      <c r="L1679" s="8" t="s">
        <v>897</v>
      </c>
      <c r="M1679" s="8" t="s">
        <v>4599</v>
      </c>
      <c r="N1679" s="8" t="s">
        <v>4583</v>
      </c>
    </row>
    <row r="1680" spans="1:14" x14ac:dyDescent="0.3">
      <c r="A1680" s="6" t="s">
        <v>506</v>
      </c>
      <c r="B1680" s="6" t="s">
        <v>1776</v>
      </c>
      <c r="C1680" s="7">
        <v>0.73333333333333328</v>
      </c>
      <c r="D1680" s="6">
        <v>75</v>
      </c>
      <c r="E1680" s="6">
        <v>55</v>
      </c>
      <c r="F1680" s="6">
        <v>20</v>
      </c>
      <c r="G1680" s="6" t="s">
        <v>2292</v>
      </c>
      <c r="H1680" s="6" t="s">
        <v>2560</v>
      </c>
      <c r="I1680" s="6" t="s">
        <v>2807</v>
      </c>
      <c r="J1680" s="6" t="s">
        <v>883</v>
      </c>
      <c r="K1680" s="6" t="s">
        <v>883</v>
      </c>
      <c r="L1680" s="6" t="s">
        <v>897</v>
      </c>
      <c r="M1680" s="6" t="s">
        <v>4599</v>
      </c>
      <c r="N1680" s="6" t="s">
        <v>4583</v>
      </c>
    </row>
    <row r="1681" spans="1:14" x14ac:dyDescent="0.3">
      <c r="A1681" s="8" t="s">
        <v>2029</v>
      </c>
      <c r="B1681" s="8" t="s">
        <v>2138</v>
      </c>
      <c r="C1681" s="9">
        <v>0.56097560975609762</v>
      </c>
      <c r="D1681" s="8">
        <v>41</v>
      </c>
      <c r="E1681" s="8">
        <v>23</v>
      </c>
      <c r="F1681" s="8">
        <v>18</v>
      </c>
      <c r="G1681" s="8" t="s">
        <v>2292</v>
      </c>
      <c r="H1681" s="8" t="s">
        <v>2564</v>
      </c>
      <c r="I1681" s="8" t="s">
        <v>2807</v>
      </c>
      <c r="J1681" s="8" t="s">
        <v>872</v>
      </c>
      <c r="K1681" s="8" t="s">
        <v>872</v>
      </c>
      <c r="L1681" s="8" t="s">
        <v>949</v>
      </c>
      <c r="M1681" s="8" t="s">
        <v>4598</v>
      </c>
      <c r="N1681" s="8" t="s">
        <v>4583</v>
      </c>
    </row>
    <row r="1682" spans="1:14" x14ac:dyDescent="0.3">
      <c r="A1682" s="6" t="s">
        <v>2029</v>
      </c>
      <c r="B1682" s="6" t="s">
        <v>1788</v>
      </c>
      <c r="C1682" s="7">
        <v>0.75</v>
      </c>
      <c r="D1682" s="6">
        <v>12</v>
      </c>
      <c r="E1682" s="6">
        <v>9</v>
      </c>
      <c r="F1682" s="6">
        <v>3</v>
      </c>
      <c r="G1682" s="6" t="s">
        <v>2292</v>
      </c>
      <c r="H1682" s="6" t="s">
        <v>2564</v>
      </c>
      <c r="I1682" s="6" t="s">
        <v>2807</v>
      </c>
      <c r="J1682" s="6" t="s">
        <v>872</v>
      </c>
      <c r="K1682" s="6" t="s">
        <v>872</v>
      </c>
      <c r="L1682" s="6" t="s">
        <v>949</v>
      </c>
      <c r="M1682" s="6" t="s">
        <v>4598</v>
      </c>
      <c r="N1682" s="6" t="s">
        <v>4583</v>
      </c>
    </row>
    <row r="1683" spans="1:14" x14ac:dyDescent="0.3">
      <c r="A1683" s="8" t="s">
        <v>2029</v>
      </c>
      <c r="B1683" s="8" t="s">
        <v>82</v>
      </c>
      <c r="C1683" s="9">
        <v>0.56666666666666665</v>
      </c>
      <c r="D1683" s="8">
        <v>30</v>
      </c>
      <c r="E1683" s="8">
        <v>17</v>
      </c>
      <c r="F1683" s="8">
        <v>13</v>
      </c>
      <c r="G1683" s="8" t="s">
        <v>2292</v>
      </c>
      <c r="H1683" s="8" t="s">
        <v>2564</v>
      </c>
      <c r="I1683" s="8" t="s">
        <v>2807</v>
      </c>
      <c r="J1683" s="8" t="s">
        <v>872</v>
      </c>
      <c r="K1683" s="8" t="s">
        <v>872</v>
      </c>
      <c r="L1683" s="8" t="s">
        <v>949</v>
      </c>
      <c r="M1683" s="8" t="s">
        <v>4598</v>
      </c>
      <c r="N1683" s="8" t="s">
        <v>4583</v>
      </c>
    </row>
    <row r="1684" spans="1:14" x14ac:dyDescent="0.3">
      <c r="A1684" s="6" t="s">
        <v>82</v>
      </c>
      <c r="B1684" s="6" t="s">
        <v>986</v>
      </c>
      <c r="C1684" s="7">
        <v>1</v>
      </c>
      <c r="D1684" s="6">
        <v>15</v>
      </c>
      <c r="E1684" s="6">
        <v>15</v>
      </c>
      <c r="F1684" s="6">
        <v>0</v>
      </c>
      <c r="G1684" s="6" t="s">
        <v>2292</v>
      </c>
      <c r="H1684" s="6" t="s">
        <v>2564</v>
      </c>
      <c r="I1684" s="6" t="s">
        <v>2807</v>
      </c>
      <c r="J1684" s="6" t="s">
        <v>872</v>
      </c>
      <c r="K1684" s="6" t="s">
        <v>872</v>
      </c>
      <c r="L1684" s="6" t="s">
        <v>949</v>
      </c>
      <c r="M1684" s="6" t="s">
        <v>4598</v>
      </c>
      <c r="N1684" s="6" t="s">
        <v>4583</v>
      </c>
    </row>
    <row r="1685" spans="1:14" x14ac:dyDescent="0.3">
      <c r="A1685" s="8" t="s">
        <v>986</v>
      </c>
      <c r="B1685" s="8" t="s">
        <v>2214</v>
      </c>
      <c r="C1685" s="9">
        <v>0.6333333333333333</v>
      </c>
      <c r="D1685" s="8">
        <v>30</v>
      </c>
      <c r="E1685" s="8">
        <v>19</v>
      </c>
      <c r="F1685" s="8">
        <v>11</v>
      </c>
      <c r="G1685" s="8" t="s">
        <v>2292</v>
      </c>
      <c r="H1685" s="8" t="s">
        <v>2564</v>
      </c>
      <c r="I1685" s="8" t="s">
        <v>2807</v>
      </c>
      <c r="J1685" s="8" t="s">
        <v>872</v>
      </c>
      <c r="K1685" s="8" t="s">
        <v>872</v>
      </c>
      <c r="L1685" s="8" t="s">
        <v>949</v>
      </c>
      <c r="M1685" s="8" t="s">
        <v>4598</v>
      </c>
      <c r="N1685" s="8" t="s">
        <v>4583</v>
      </c>
    </row>
    <row r="1686" spans="1:14" x14ac:dyDescent="0.3">
      <c r="A1686" s="6" t="s">
        <v>986</v>
      </c>
      <c r="B1686" s="6" t="s">
        <v>1134</v>
      </c>
      <c r="C1686" s="7">
        <v>0.5714285714285714</v>
      </c>
      <c r="D1686" s="6">
        <v>7</v>
      </c>
      <c r="E1686" s="6">
        <v>4</v>
      </c>
      <c r="F1686" s="6">
        <v>3</v>
      </c>
      <c r="G1686" s="6" t="s">
        <v>2292</v>
      </c>
      <c r="H1686" s="6" t="s">
        <v>2564</v>
      </c>
      <c r="I1686" s="6" t="s">
        <v>2807</v>
      </c>
      <c r="J1686" s="6" t="s">
        <v>872</v>
      </c>
      <c r="K1686" s="6" t="s">
        <v>872</v>
      </c>
      <c r="L1686" s="6" t="s">
        <v>949</v>
      </c>
      <c r="M1686" s="6" t="s">
        <v>4598</v>
      </c>
      <c r="N1686" s="6" t="s">
        <v>4583</v>
      </c>
    </row>
    <row r="1687" spans="1:14" x14ac:dyDescent="0.3">
      <c r="A1687" s="8" t="s">
        <v>907</v>
      </c>
      <c r="B1687" s="8" t="s">
        <v>1134</v>
      </c>
      <c r="C1687" s="9">
        <v>0.53846153846153844</v>
      </c>
      <c r="D1687" s="8">
        <v>13</v>
      </c>
      <c r="E1687" s="8">
        <v>7</v>
      </c>
      <c r="F1687" s="8">
        <v>6</v>
      </c>
      <c r="G1687" s="8" t="s">
        <v>2292</v>
      </c>
      <c r="H1687" s="8" t="s">
        <v>2564</v>
      </c>
      <c r="I1687" s="8" t="s">
        <v>2807</v>
      </c>
      <c r="J1687" s="8" t="s">
        <v>872</v>
      </c>
      <c r="K1687" s="8" t="s">
        <v>872</v>
      </c>
      <c r="L1687" s="8" t="s">
        <v>949</v>
      </c>
      <c r="M1687" s="8" t="s">
        <v>4598</v>
      </c>
      <c r="N1687" s="8" t="s">
        <v>4583</v>
      </c>
    </row>
    <row r="1688" spans="1:14" x14ac:dyDescent="0.3">
      <c r="A1688" s="6" t="s">
        <v>1134</v>
      </c>
      <c r="B1688" s="6" t="s">
        <v>1143</v>
      </c>
      <c r="C1688" s="7">
        <v>0.81818181818181823</v>
      </c>
      <c r="D1688" s="6">
        <v>11</v>
      </c>
      <c r="E1688" s="6">
        <v>9</v>
      </c>
      <c r="F1688" s="6">
        <v>2</v>
      </c>
      <c r="G1688" s="6" t="s">
        <v>2292</v>
      </c>
      <c r="H1688" s="6" t="s">
        <v>2564</v>
      </c>
      <c r="I1688" s="6" t="s">
        <v>2807</v>
      </c>
      <c r="J1688" s="6" t="s">
        <v>872</v>
      </c>
      <c r="K1688" s="6" t="s">
        <v>872</v>
      </c>
      <c r="L1688" s="6" t="s">
        <v>949</v>
      </c>
      <c r="M1688" s="6" t="s">
        <v>4598</v>
      </c>
      <c r="N1688" s="6" t="s">
        <v>4583</v>
      </c>
    </row>
    <row r="1689" spans="1:14" x14ac:dyDescent="0.3">
      <c r="A1689" s="8" t="s">
        <v>874</v>
      </c>
      <c r="B1689" s="8" t="s">
        <v>2303</v>
      </c>
      <c r="C1689" s="9">
        <v>0.75</v>
      </c>
      <c r="D1689" s="8">
        <v>4</v>
      </c>
      <c r="E1689" s="8">
        <v>3</v>
      </c>
      <c r="F1689" s="8">
        <v>1</v>
      </c>
      <c r="G1689" s="8" t="s">
        <v>2292</v>
      </c>
      <c r="H1689" s="8" t="s">
        <v>2568</v>
      </c>
      <c r="I1689" s="8" t="s">
        <v>2807</v>
      </c>
      <c r="J1689" s="8" t="s">
        <v>883</v>
      </c>
      <c r="K1689" s="8" t="s">
        <v>883</v>
      </c>
      <c r="L1689" s="8" t="s">
        <v>850</v>
      </c>
      <c r="M1689" s="8" t="s">
        <v>4602</v>
      </c>
      <c r="N1689" s="8" t="s">
        <v>4583</v>
      </c>
    </row>
    <row r="1690" spans="1:14" x14ac:dyDescent="0.3">
      <c r="A1690" s="6" t="s">
        <v>52</v>
      </c>
      <c r="B1690" s="6" t="s">
        <v>874</v>
      </c>
      <c r="C1690" s="7">
        <v>1</v>
      </c>
      <c r="D1690" s="6">
        <v>2</v>
      </c>
      <c r="E1690" s="6">
        <v>2</v>
      </c>
      <c r="F1690" s="6">
        <v>0</v>
      </c>
      <c r="G1690" s="6" t="s">
        <v>2292</v>
      </c>
      <c r="H1690" s="6" t="s">
        <v>2568</v>
      </c>
      <c r="I1690" s="6" t="s">
        <v>2807</v>
      </c>
      <c r="J1690" s="6" t="s">
        <v>883</v>
      </c>
      <c r="K1690" s="6" t="s">
        <v>883</v>
      </c>
      <c r="L1690" s="6" t="s">
        <v>850</v>
      </c>
      <c r="M1690" s="6" t="s">
        <v>4602</v>
      </c>
      <c r="N1690" s="6" t="s">
        <v>4583</v>
      </c>
    </row>
    <row r="1691" spans="1:14" x14ac:dyDescent="0.3">
      <c r="A1691" s="8" t="s">
        <v>52</v>
      </c>
      <c r="B1691" s="8" t="s">
        <v>51</v>
      </c>
      <c r="C1691" s="9">
        <v>1</v>
      </c>
      <c r="D1691" s="8">
        <v>2</v>
      </c>
      <c r="E1691" s="8">
        <v>2</v>
      </c>
      <c r="F1691" s="8">
        <v>0</v>
      </c>
      <c r="G1691" s="8" t="s">
        <v>2292</v>
      </c>
      <c r="H1691" s="8" t="s">
        <v>2568</v>
      </c>
      <c r="I1691" s="8" t="s">
        <v>2807</v>
      </c>
      <c r="J1691" s="8" t="s">
        <v>883</v>
      </c>
      <c r="K1691" s="8" t="s">
        <v>883</v>
      </c>
      <c r="L1691" s="8" t="s">
        <v>850</v>
      </c>
      <c r="M1691" s="8" t="s">
        <v>4602</v>
      </c>
      <c r="N1691" s="8" t="s">
        <v>4583</v>
      </c>
    </row>
    <row r="1692" spans="1:14" x14ac:dyDescent="0.3">
      <c r="A1692" s="6" t="s">
        <v>52</v>
      </c>
      <c r="B1692" s="6" t="s">
        <v>506</v>
      </c>
      <c r="C1692" s="7">
        <v>0.5670103092783505</v>
      </c>
      <c r="D1692" s="6">
        <v>97</v>
      </c>
      <c r="E1692" s="6">
        <v>55</v>
      </c>
      <c r="F1692" s="6">
        <v>42</v>
      </c>
      <c r="G1692" s="6" t="s">
        <v>2292</v>
      </c>
      <c r="H1692" s="6" t="s">
        <v>2568</v>
      </c>
      <c r="I1692" s="6" t="s">
        <v>2807</v>
      </c>
      <c r="J1692" s="6" t="s">
        <v>883</v>
      </c>
      <c r="K1692" s="6" t="s">
        <v>883</v>
      </c>
      <c r="L1692" s="6" t="s">
        <v>850</v>
      </c>
      <c r="M1692" s="6" t="s">
        <v>4602</v>
      </c>
      <c r="N1692" s="6" t="s">
        <v>4583</v>
      </c>
    </row>
    <row r="1693" spans="1:14" x14ac:dyDescent="0.3">
      <c r="A1693" s="8" t="s">
        <v>506</v>
      </c>
      <c r="B1693" s="8" t="s">
        <v>1776</v>
      </c>
      <c r="C1693" s="9">
        <v>0.68292682926829273</v>
      </c>
      <c r="D1693" s="8">
        <v>41</v>
      </c>
      <c r="E1693" s="8">
        <v>28</v>
      </c>
      <c r="F1693" s="8">
        <v>13</v>
      </c>
      <c r="G1693" s="8" t="s">
        <v>2292</v>
      </c>
      <c r="H1693" s="8" t="s">
        <v>2568</v>
      </c>
      <c r="I1693" s="8" t="s">
        <v>2807</v>
      </c>
      <c r="J1693" s="8" t="s">
        <v>883</v>
      </c>
      <c r="K1693" s="8" t="s">
        <v>883</v>
      </c>
      <c r="L1693" s="8" t="s">
        <v>850</v>
      </c>
      <c r="M1693" s="8" t="s">
        <v>4602</v>
      </c>
      <c r="N1693" s="8" t="s">
        <v>4583</v>
      </c>
    </row>
    <row r="1694" spans="1:14" x14ac:dyDescent="0.3">
      <c r="A1694" s="6" t="s">
        <v>506</v>
      </c>
      <c r="B1694" s="6" t="s">
        <v>2311</v>
      </c>
      <c r="C1694" s="7">
        <v>1</v>
      </c>
      <c r="D1694" s="6">
        <v>44</v>
      </c>
      <c r="E1694" s="6">
        <v>44</v>
      </c>
      <c r="F1694" s="6">
        <v>0</v>
      </c>
      <c r="G1694" s="6" t="s">
        <v>2292</v>
      </c>
      <c r="H1694" s="6" t="s">
        <v>2568</v>
      </c>
      <c r="I1694" s="6" t="s">
        <v>2807</v>
      </c>
      <c r="J1694" s="6" t="s">
        <v>883</v>
      </c>
      <c r="K1694" s="6" t="s">
        <v>883</v>
      </c>
      <c r="L1694" s="6" t="s">
        <v>850</v>
      </c>
      <c r="M1694" s="6" t="s">
        <v>4602</v>
      </c>
      <c r="N1694" s="6" t="s">
        <v>4583</v>
      </c>
    </row>
    <row r="1695" spans="1:14" x14ac:dyDescent="0.3">
      <c r="A1695" s="8" t="s">
        <v>900</v>
      </c>
      <c r="B1695" s="8" t="s">
        <v>1947</v>
      </c>
      <c r="C1695" s="9">
        <v>0.54545454545454541</v>
      </c>
      <c r="D1695" s="8">
        <v>11</v>
      </c>
      <c r="E1695" s="8">
        <v>6</v>
      </c>
      <c r="F1695" s="8">
        <v>5</v>
      </c>
      <c r="G1695" s="8" t="s">
        <v>2292</v>
      </c>
      <c r="H1695" s="8" t="s">
        <v>3054</v>
      </c>
      <c r="I1695" s="8" t="s">
        <v>2807</v>
      </c>
      <c r="J1695" s="8" t="s">
        <v>897</v>
      </c>
      <c r="K1695" s="8" t="s">
        <v>897</v>
      </c>
      <c r="L1695" s="8" t="s">
        <v>949</v>
      </c>
      <c r="M1695" s="8" t="s">
        <v>4599</v>
      </c>
      <c r="N1695" s="8" t="s">
        <v>4583</v>
      </c>
    </row>
    <row r="1696" spans="1:14" x14ac:dyDescent="0.3">
      <c r="A1696" s="6" t="s">
        <v>1947</v>
      </c>
      <c r="B1696" s="6" t="s">
        <v>1872</v>
      </c>
      <c r="C1696" s="7">
        <v>0.53164556962025311</v>
      </c>
      <c r="D1696" s="6">
        <v>79</v>
      </c>
      <c r="E1696" s="6">
        <v>42</v>
      </c>
      <c r="F1696" s="6">
        <v>37</v>
      </c>
      <c r="G1696" s="6" t="s">
        <v>2292</v>
      </c>
      <c r="H1696" s="6" t="s">
        <v>3054</v>
      </c>
      <c r="I1696" s="6" t="s">
        <v>2807</v>
      </c>
      <c r="J1696" s="6" t="s">
        <v>897</v>
      </c>
      <c r="K1696" s="6" t="s">
        <v>897</v>
      </c>
      <c r="L1696" s="6" t="s">
        <v>949</v>
      </c>
      <c r="M1696" s="6" t="s">
        <v>4599</v>
      </c>
      <c r="N1696" s="6" t="s">
        <v>4583</v>
      </c>
    </row>
    <row r="1697" spans="1:14" x14ac:dyDescent="0.3">
      <c r="A1697" s="8" t="s">
        <v>1947</v>
      </c>
      <c r="B1697" s="8" t="s">
        <v>4610</v>
      </c>
      <c r="C1697" s="9">
        <v>1</v>
      </c>
      <c r="D1697" s="8">
        <v>5</v>
      </c>
      <c r="E1697" s="8">
        <v>5</v>
      </c>
      <c r="F1697" s="8">
        <v>0</v>
      </c>
      <c r="G1697" s="8" t="s">
        <v>2292</v>
      </c>
      <c r="H1697" s="8" t="s">
        <v>3054</v>
      </c>
      <c r="I1697" s="8" t="s">
        <v>2807</v>
      </c>
      <c r="J1697" s="8" t="s">
        <v>897</v>
      </c>
      <c r="K1697" s="8" t="s">
        <v>897</v>
      </c>
      <c r="L1697" s="8" t="s">
        <v>949</v>
      </c>
      <c r="M1697" s="8" t="s">
        <v>4599</v>
      </c>
      <c r="N1697" s="8" t="s">
        <v>4583</v>
      </c>
    </row>
    <row r="1698" spans="1:14" x14ac:dyDescent="0.3">
      <c r="A1698" s="6" t="s">
        <v>1947</v>
      </c>
      <c r="B1698" s="6" t="s">
        <v>71</v>
      </c>
      <c r="C1698" s="7">
        <v>0.54545454545454541</v>
      </c>
      <c r="D1698" s="6">
        <v>11</v>
      </c>
      <c r="E1698" s="6">
        <v>6</v>
      </c>
      <c r="F1698" s="6">
        <v>5</v>
      </c>
      <c r="G1698" s="6" t="s">
        <v>2292</v>
      </c>
      <c r="H1698" s="6" t="s">
        <v>3054</v>
      </c>
      <c r="I1698" s="6" t="s">
        <v>2807</v>
      </c>
      <c r="J1698" s="6" t="s">
        <v>897</v>
      </c>
      <c r="K1698" s="6" t="s">
        <v>897</v>
      </c>
      <c r="L1698" s="6" t="s">
        <v>949</v>
      </c>
      <c r="M1698" s="6" t="s">
        <v>4599</v>
      </c>
      <c r="N1698" s="6" t="s">
        <v>4583</v>
      </c>
    </row>
    <row r="1699" spans="1:14" x14ac:dyDescent="0.3">
      <c r="A1699" s="8" t="s">
        <v>71</v>
      </c>
      <c r="B1699" s="8" t="s">
        <v>2173</v>
      </c>
      <c r="C1699" s="9">
        <v>1</v>
      </c>
      <c r="D1699" s="8">
        <v>20</v>
      </c>
      <c r="E1699" s="8">
        <v>20</v>
      </c>
      <c r="F1699" s="8">
        <v>0</v>
      </c>
      <c r="G1699" s="8" t="s">
        <v>2292</v>
      </c>
      <c r="H1699" s="8" t="s">
        <v>3054</v>
      </c>
      <c r="I1699" s="8" t="s">
        <v>2807</v>
      </c>
      <c r="J1699" s="8" t="s">
        <v>897</v>
      </c>
      <c r="K1699" s="8" t="s">
        <v>897</v>
      </c>
      <c r="L1699" s="8" t="s">
        <v>949</v>
      </c>
      <c r="M1699" s="8" t="s">
        <v>4599</v>
      </c>
      <c r="N1699" s="8" t="s">
        <v>4583</v>
      </c>
    </row>
    <row r="1700" spans="1:14" x14ac:dyDescent="0.3">
      <c r="A1700" s="6" t="s">
        <v>2173</v>
      </c>
      <c r="B1700" s="6" t="s">
        <v>2457</v>
      </c>
      <c r="C1700" s="7">
        <v>0.75</v>
      </c>
      <c r="D1700" s="6">
        <v>4</v>
      </c>
      <c r="E1700" s="6">
        <v>3</v>
      </c>
      <c r="F1700" s="6">
        <v>1</v>
      </c>
      <c r="G1700" s="6" t="s">
        <v>2292</v>
      </c>
      <c r="H1700" s="6" t="s">
        <v>3054</v>
      </c>
      <c r="I1700" s="6" t="s">
        <v>2807</v>
      </c>
      <c r="J1700" s="6" t="s">
        <v>897</v>
      </c>
      <c r="K1700" s="6" t="s">
        <v>897</v>
      </c>
      <c r="L1700" s="6" t="s">
        <v>949</v>
      </c>
      <c r="M1700" s="6" t="s">
        <v>4599</v>
      </c>
      <c r="N1700" s="6" t="s">
        <v>4583</v>
      </c>
    </row>
    <row r="1701" spans="1:14" x14ac:dyDescent="0.3">
      <c r="A1701" s="8" t="s">
        <v>233</v>
      </c>
      <c r="B1701" s="8" t="s">
        <v>2173</v>
      </c>
      <c r="C1701" s="9">
        <v>0.7142857142857143</v>
      </c>
      <c r="D1701" s="8">
        <v>7</v>
      </c>
      <c r="E1701" s="8">
        <v>5</v>
      </c>
      <c r="F1701" s="8">
        <v>2</v>
      </c>
      <c r="G1701" s="8" t="s">
        <v>2292</v>
      </c>
      <c r="H1701" s="8" t="s">
        <v>3054</v>
      </c>
      <c r="I1701" s="8" t="s">
        <v>2807</v>
      </c>
      <c r="J1701" s="8" t="s">
        <v>897</v>
      </c>
      <c r="K1701" s="8" t="s">
        <v>897</v>
      </c>
      <c r="L1701" s="8" t="s">
        <v>949</v>
      </c>
      <c r="M1701" s="8" t="s">
        <v>4599</v>
      </c>
      <c r="N1701" s="8" t="s">
        <v>4583</v>
      </c>
    </row>
    <row r="1702" spans="1:14" x14ac:dyDescent="0.3">
      <c r="A1702" s="6" t="s">
        <v>233</v>
      </c>
      <c r="B1702" s="6" t="s">
        <v>2461</v>
      </c>
      <c r="C1702" s="7">
        <v>1</v>
      </c>
      <c r="D1702" s="6">
        <v>1</v>
      </c>
      <c r="E1702" s="6">
        <v>1</v>
      </c>
      <c r="F1702" s="6">
        <v>0</v>
      </c>
      <c r="G1702" s="6" t="s">
        <v>2292</v>
      </c>
      <c r="H1702" s="6" t="s">
        <v>3054</v>
      </c>
      <c r="I1702" s="6" t="s">
        <v>2807</v>
      </c>
      <c r="J1702" s="6" t="s">
        <v>897</v>
      </c>
      <c r="K1702" s="6" t="s">
        <v>897</v>
      </c>
      <c r="L1702" s="6" t="s">
        <v>949</v>
      </c>
      <c r="M1702" s="6" t="s">
        <v>4599</v>
      </c>
      <c r="N1702" s="6" t="s">
        <v>4583</v>
      </c>
    </row>
    <row r="1703" spans="1:14" x14ac:dyDescent="0.3">
      <c r="A1703" s="8" t="s">
        <v>2029</v>
      </c>
      <c r="B1703" s="8" t="s">
        <v>1788</v>
      </c>
      <c r="C1703" s="9">
        <v>0.95</v>
      </c>
      <c r="D1703" s="8">
        <v>20</v>
      </c>
      <c r="E1703" s="8">
        <v>19</v>
      </c>
      <c r="F1703" s="8">
        <v>1</v>
      </c>
      <c r="G1703" s="8" t="s">
        <v>2292</v>
      </c>
      <c r="H1703" s="8" t="s">
        <v>3058</v>
      </c>
      <c r="I1703" s="8" t="s">
        <v>2807</v>
      </c>
      <c r="J1703" s="8" t="s">
        <v>872</v>
      </c>
      <c r="K1703" s="8" t="s">
        <v>872</v>
      </c>
      <c r="L1703" s="8" t="s">
        <v>850</v>
      </c>
      <c r="M1703" s="8" t="s">
        <v>4602</v>
      </c>
      <c r="N1703" s="8" t="s">
        <v>4583</v>
      </c>
    </row>
    <row r="1704" spans="1:14" x14ac:dyDescent="0.3">
      <c r="A1704" s="6" t="s">
        <v>67</v>
      </c>
      <c r="B1704" s="6" t="s">
        <v>2029</v>
      </c>
      <c r="C1704" s="7">
        <v>1</v>
      </c>
      <c r="D1704" s="6">
        <v>8</v>
      </c>
      <c r="E1704" s="6">
        <v>8</v>
      </c>
      <c r="F1704" s="6">
        <v>0</v>
      </c>
      <c r="G1704" s="6" t="s">
        <v>2292</v>
      </c>
      <c r="H1704" s="6" t="s">
        <v>3058</v>
      </c>
      <c r="I1704" s="6" t="s">
        <v>2807</v>
      </c>
      <c r="J1704" s="6" t="s">
        <v>872</v>
      </c>
      <c r="K1704" s="6" t="s">
        <v>872</v>
      </c>
      <c r="L1704" s="6" t="s">
        <v>850</v>
      </c>
      <c r="M1704" s="6" t="s">
        <v>4602</v>
      </c>
      <c r="N1704" s="6" t="s">
        <v>4583</v>
      </c>
    </row>
    <row r="1705" spans="1:14" x14ac:dyDescent="0.3">
      <c r="A1705" s="8" t="s">
        <v>67</v>
      </c>
      <c r="B1705" s="8" t="s">
        <v>82</v>
      </c>
      <c r="C1705" s="9">
        <v>1</v>
      </c>
      <c r="D1705" s="8">
        <v>1</v>
      </c>
      <c r="E1705" s="8">
        <v>1</v>
      </c>
      <c r="F1705" s="8">
        <v>0</v>
      </c>
      <c r="G1705" s="8" t="s">
        <v>2292</v>
      </c>
      <c r="H1705" s="8" t="s">
        <v>3058</v>
      </c>
      <c r="I1705" s="8" t="s">
        <v>2807</v>
      </c>
      <c r="J1705" s="8" t="s">
        <v>872</v>
      </c>
      <c r="K1705" s="8" t="s">
        <v>872</v>
      </c>
      <c r="L1705" s="8" t="s">
        <v>850</v>
      </c>
      <c r="M1705" s="8" t="s">
        <v>4602</v>
      </c>
      <c r="N1705" s="8" t="s">
        <v>4583</v>
      </c>
    </row>
    <row r="1706" spans="1:14" x14ac:dyDescent="0.3">
      <c r="A1706" s="6" t="s">
        <v>67</v>
      </c>
      <c r="B1706" s="6" t="s">
        <v>986</v>
      </c>
      <c r="C1706" s="7">
        <v>0.7</v>
      </c>
      <c r="D1706" s="6">
        <v>10</v>
      </c>
      <c r="E1706" s="6">
        <v>7</v>
      </c>
      <c r="F1706" s="6">
        <v>3</v>
      </c>
      <c r="G1706" s="6" t="s">
        <v>2292</v>
      </c>
      <c r="H1706" s="6" t="s">
        <v>3058</v>
      </c>
      <c r="I1706" s="6" t="s">
        <v>2807</v>
      </c>
      <c r="J1706" s="6" t="s">
        <v>872</v>
      </c>
      <c r="K1706" s="6" t="s">
        <v>872</v>
      </c>
      <c r="L1706" s="6" t="s">
        <v>850</v>
      </c>
      <c r="M1706" s="6" t="s">
        <v>4602</v>
      </c>
      <c r="N1706" s="6" t="s">
        <v>4583</v>
      </c>
    </row>
    <row r="1707" spans="1:14" x14ac:dyDescent="0.3">
      <c r="A1707" s="8" t="s">
        <v>986</v>
      </c>
      <c r="B1707" s="8" t="s">
        <v>1763</v>
      </c>
      <c r="C1707" s="9">
        <v>0.75510204081632648</v>
      </c>
      <c r="D1707" s="8">
        <v>49</v>
      </c>
      <c r="E1707" s="8">
        <v>37</v>
      </c>
      <c r="F1707" s="8">
        <v>12</v>
      </c>
      <c r="G1707" s="8" t="s">
        <v>2292</v>
      </c>
      <c r="H1707" s="8" t="s">
        <v>3058</v>
      </c>
      <c r="I1707" s="8" t="s">
        <v>2807</v>
      </c>
      <c r="J1707" s="8" t="s">
        <v>872</v>
      </c>
      <c r="K1707" s="8" t="s">
        <v>872</v>
      </c>
      <c r="L1707" s="8" t="s">
        <v>850</v>
      </c>
      <c r="M1707" s="8" t="s">
        <v>4602</v>
      </c>
      <c r="N1707" s="8" t="s">
        <v>4583</v>
      </c>
    </row>
    <row r="1708" spans="1:14" x14ac:dyDescent="0.3">
      <c r="A1708" s="6" t="s">
        <v>1763</v>
      </c>
      <c r="B1708" s="6" t="s">
        <v>138</v>
      </c>
      <c r="C1708" s="7">
        <v>1</v>
      </c>
      <c r="D1708" s="6">
        <v>16</v>
      </c>
      <c r="E1708" s="6">
        <v>16</v>
      </c>
      <c r="F1708" s="6">
        <v>0</v>
      </c>
      <c r="G1708" s="6" t="s">
        <v>2292</v>
      </c>
      <c r="H1708" s="6" t="s">
        <v>3058</v>
      </c>
      <c r="I1708" s="6" t="s">
        <v>2807</v>
      </c>
      <c r="J1708" s="6" t="s">
        <v>872</v>
      </c>
      <c r="K1708" s="6" t="s">
        <v>872</v>
      </c>
      <c r="L1708" s="6" t="s">
        <v>850</v>
      </c>
      <c r="M1708" s="6" t="s">
        <v>4602</v>
      </c>
      <c r="N1708" s="6" t="s">
        <v>4583</v>
      </c>
    </row>
    <row r="1709" spans="1:14" x14ac:dyDescent="0.3">
      <c r="A1709" s="8" t="s">
        <v>138</v>
      </c>
      <c r="B1709" s="8" t="s">
        <v>907</v>
      </c>
      <c r="C1709" s="9">
        <v>0.54545454545454541</v>
      </c>
      <c r="D1709" s="8">
        <v>11</v>
      </c>
      <c r="E1709" s="8">
        <v>6</v>
      </c>
      <c r="F1709" s="8">
        <v>5</v>
      </c>
      <c r="G1709" s="8" t="s">
        <v>2292</v>
      </c>
      <c r="H1709" s="8" t="s">
        <v>3058</v>
      </c>
      <c r="I1709" s="8" t="s">
        <v>2807</v>
      </c>
      <c r="J1709" s="8" t="s">
        <v>872</v>
      </c>
      <c r="K1709" s="8" t="s">
        <v>872</v>
      </c>
      <c r="L1709" s="8" t="s">
        <v>850</v>
      </c>
      <c r="M1709" s="8" t="s">
        <v>4602</v>
      </c>
      <c r="N1709" s="8" t="s">
        <v>4583</v>
      </c>
    </row>
    <row r="1710" spans="1:14" x14ac:dyDescent="0.3">
      <c r="A1710" s="6" t="s">
        <v>907</v>
      </c>
      <c r="B1710" s="6" t="s">
        <v>935</v>
      </c>
      <c r="C1710" s="7">
        <v>0.63636363636363635</v>
      </c>
      <c r="D1710" s="6">
        <v>11</v>
      </c>
      <c r="E1710" s="6">
        <v>7</v>
      </c>
      <c r="F1710" s="6">
        <v>4</v>
      </c>
      <c r="G1710" s="6" t="s">
        <v>2292</v>
      </c>
      <c r="H1710" s="6" t="s">
        <v>3058</v>
      </c>
      <c r="I1710" s="6" t="s">
        <v>2807</v>
      </c>
      <c r="J1710" s="6" t="s">
        <v>872</v>
      </c>
      <c r="K1710" s="6" t="s">
        <v>872</v>
      </c>
      <c r="L1710" s="6" t="s">
        <v>850</v>
      </c>
      <c r="M1710" s="6" t="s">
        <v>4602</v>
      </c>
      <c r="N1710" s="6" t="s">
        <v>4583</v>
      </c>
    </row>
    <row r="1711" spans="1:14" x14ac:dyDescent="0.3">
      <c r="A1711" s="8" t="s">
        <v>25</v>
      </c>
      <c r="B1711" s="8" t="s">
        <v>1674</v>
      </c>
      <c r="C1711" s="9">
        <v>0.82407407407407407</v>
      </c>
      <c r="D1711" s="8">
        <v>108</v>
      </c>
      <c r="E1711" s="8">
        <v>89</v>
      </c>
      <c r="F1711" s="8">
        <v>19</v>
      </c>
      <c r="G1711" s="8" t="s">
        <v>2292</v>
      </c>
      <c r="H1711" s="8" t="s">
        <v>3062</v>
      </c>
      <c r="I1711" s="8" t="s">
        <v>2807</v>
      </c>
      <c r="J1711" s="8" t="s">
        <v>850</v>
      </c>
      <c r="K1711" s="8" t="s">
        <v>850</v>
      </c>
      <c r="L1711" s="8" t="s">
        <v>949</v>
      </c>
      <c r="M1711" s="8" t="s">
        <v>4602</v>
      </c>
      <c r="N1711" s="8" t="s">
        <v>4583</v>
      </c>
    </row>
    <row r="1712" spans="1:14" x14ac:dyDescent="0.3">
      <c r="A1712" s="6" t="s">
        <v>2342</v>
      </c>
      <c r="B1712" s="6" t="s">
        <v>25</v>
      </c>
      <c r="C1712" s="7">
        <v>0.55555555555555558</v>
      </c>
      <c r="D1712" s="6">
        <v>63</v>
      </c>
      <c r="E1712" s="6">
        <v>35</v>
      </c>
      <c r="F1712" s="6">
        <v>28</v>
      </c>
      <c r="G1712" s="6" t="s">
        <v>2292</v>
      </c>
      <c r="H1712" s="6" t="s">
        <v>3062</v>
      </c>
      <c r="I1712" s="6" t="s">
        <v>2807</v>
      </c>
      <c r="J1712" s="6" t="s">
        <v>850</v>
      </c>
      <c r="K1712" s="6" t="s">
        <v>850</v>
      </c>
      <c r="L1712" s="6" t="s">
        <v>949</v>
      </c>
      <c r="M1712" s="6" t="s">
        <v>4602</v>
      </c>
      <c r="N1712" s="6" t="s">
        <v>4583</v>
      </c>
    </row>
    <row r="1713" spans="1:14" x14ac:dyDescent="0.3">
      <c r="A1713" s="8" t="s">
        <v>2342</v>
      </c>
      <c r="B1713" s="8" t="s">
        <v>1365</v>
      </c>
      <c r="C1713" s="9">
        <v>1</v>
      </c>
      <c r="D1713" s="8">
        <v>28</v>
      </c>
      <c r="E1713" s="8">
        <v>28</v>
      </c>
      <c r="F1713" s="8">
        <v>0</v>
      </c>
      <c r="G1713" s="8" t="s">
        <v>2292</v>
      </c>
      <c r="H1713" s="8" t="s">
        <v>3062</v>
      </c>
      <c r="I1713" s="8" t="s">
        <v>2807</v>
      </c>
      <c r="J1713" s="8" t="s">
        <v>850</v>
      </c>
      <c r="K1713" s="8" t="s">
        <v>850</v>
      </c>
      <c r="L1713" s="8" t="s">
        <v>949</v>
      </c>
      <c r="M1713" s="8" t="s">
        <v>4602</v>
      </c>
      <c r="N1713" s="8" t="s">
        <v>4583</v>
      </c>
    </row>
    <row r="1714" spans="1:14" x14ac:dyDescent="0.3">
      <c r="A1714" s="6" t="s">
        <v>1947</v>
      </c>
      <c r="B1714" s="6" t="s">
        <v>900</v>
      </c>
      <c r="C1714" s="7">
        <v>0.54545454545454541</v>
      </c>
      <c r="D1714" s="6">
        <v>33</v>
      </c>
      <c r="E1714" s="6">
        <v>18</v>
      </c>
      <c r="F1714" s="6">
        <v>15</v>
      </c>
      <c r="G1714" s="6" t="s">
        <v>2292</v>
      </c>
      <c r="H1714" s="6" t="s">
        <v>2622</v>
      </c>
      <c r="I1714" s="6" t="s">
        <v>2807</v>
      </c>
      <c r="J1714" s="6" t="s">
        <v>897</v>
      </c>
      <c r="K1714" s="6" t="s">
        <v>897</v>
      </c>
      <c r="L1714" s="6" t="s">
        <v>850</v>
      </c>
      <c r="M1714" s="6" t="s">
        <v>4602</v>
      </c>
      <c r="N1714" s="6" t="s">
        <v>4583</v>
      </c>
    </row>
    <row r="1715" spans="1:14" x14ac:dyDescent="0.3">
      <c r="A1715" s="8" t="s">
        <v>1872</v>
      </c>
      <c r="B1715" s="8" t="s">
        <v>900</v>
      </c>
      <c r="C1715" s="9">
        <v>0.63218390804597702</v>
      </c>
      <c r="D1715" s="8">
        <v>87</v>
      </c>
      <c r="E1715" s="8">
        <v>55</v>
      </c>
      <c r="F1715" s="8">
        <v>32</v>
      </c>
      <c r="G1715" s="8" t="s">
        <v>2292</v>
      </c>
      <c r="H1715" s="8" t="s">
        <v>2622</v>
      </c>
      <c r="I1715" s="8" t="s">
        <v>2807</v>
      </c>
      <c r="J1715" s="8" t="s">
        <v>897</v>
      </c>
      <c r="K1715" s="8" t="s">
        <v>897</v>
      </c>
      <c r="L1715" s="8" t="s">
        <v>850</v>
      </c>
      <c r="M1715" s="8" t="s">
        <v>4602</v>
      </c>
      <c r="N1715" s="8" t="s">
        <v>4583</v>
      </c>
    </row>
    <row r="1716" spans="1:14" x14ac:dyDescent="0.3">
      <c r="A1716" s="6" t="s">
        <v>900</v>
      </c>
      <c r="B1716" s="6" t="s">
        <v>71</v>
      </c>
      <c r="C1716" s="7">
        <v>0.53333333333333333</v>
      </c>
      <c r="D1716" s="6">
        <v>15</v>
      </c>
      <c r="E1716" s="6">
        <v>8</v>
      </c>
      <c r="F1716" s="6">
        <v>7</v>
      </c>
      <c r="G1716" s="6" t="s">
        <v>2292</v>
      </c>
      <c r="H1716" s="6" t="s">
        <v>2622</v>
      </c>
      <c r="I1716" s="6" t="s">
        <v>2807</v>
      </c>
      <c r="J1716" s="6" t="s">
        <v>897</v>
      </c>
      <c r="K1716" s="6" t="s">
        <v>897</v>
      </c>
      <c r="L1716" s="6" t="s">
        <v>850</v>
      </c>
      <c r="M1716" s="6" t="s">
        <v>4602</v>
      </c>
      <c r="N1716" s="6" t="s">
        <v>4583</v>
      </c>
    </row>
    <row r="1717" spans="1:14" x14ac:dyDescent="0.3">
      <c r="A1717" s="8" t="s">
        <v>900</v>
      </c>
      <c r="B1717" s="8" t="s">
        <v>4610</v>
      </c>
      <c r="C1717" s="9">
        <v>0.75</v>
      </c>
      <c r="D1717" s="8">
        <v>12</v>
      </c>
      <c r="E1717" s="8">
        <v>9</v>
      </c>
      <c r="F1717" s="8">
        <v>3</v>
      </c>
      <c r="G1717" s="8" t="s">
        <v>2292</v>
      </c>
      <c r="H1717" s="8" t="s">
        <v>2622</v>
      </c>
      <c r="I1717" s="8" t="s">
        <v>2807</v>
      </c>
      <c r="J1717" s="8" t="s">
        <v>897</v>
      </c>
      <c r="K1717" s="8" t="s">
        <v>897</v>
      </c>
      <c r="L1717" s="8" t="s">
        <v>850</v>
      </c>
      <c r="M1717" s="8" t="s">
        <v>4602</v>
      </c>
      <c r="N1717" s="8" t="s">
        <v>4583</v>
      </c>
    </row>
    <row r="1718" spans="1:14" x14ac:dyDescent="0.3">
      <c r="A1718" s="6" t="s">
        <v>4610</v>
      </c>
      <c r="B1718" s="6" t="s">
        <v>2173</v>
      </c>
      <c r="C1718" s="7">
        <v>0.5</v>
      </c>
      <c r="D1718" s="6">
        <v>6</v>
      </c>
      <c r="E1718" s="6">
        <v>3</v>
      </c>
      <c r="F1718" s="6">
        <v>3</v>
      </c>
      <c r="G1718" s="6" t="s">
        <v>2292</v>
      </c>
      <c r="H1718" s="6" t="s">
        <v>2622</v>
      </c>
      <c r="I1718" s="6" t="s">
        <v>2807</v>
      </c>
      <c r="J1718" s="6" t="s">
        <v>897</v>
      </c>
      <c r="K1718" s="6" t="s">
        <v>897</v>
      </c>
      <c r="L1718" s="6" t="s">
        <v>850</v>
      </c>
      <c r="M1718" s="6" t="s">
        <v>4602</v>
      </c>
      <c r="N1718" s="6" t="s">
        <v>4583</v>
      </c>
    </row>
    <row r="1719" spans="1:14" x14ac:dyDescent="0.3">
      <c r="A1719" s="8" t="s">
        <v>233</v>
      </c>
      <c r="B1719" s="8" t="s">
        <v>2173</v>
      </c>
      <c r="C1719" s="9">
        <v>0.8666666666666667</v>
      </c>
      <c r="D1719" s="8">
        <v>15</v>
      </c>
      <c r="E1719" s="8">
        <v>13</v>
      </c>
      <c r="F1719" s="8">
        <v>2</v>
      </c>
      <c r="G1719" s="8" t="s">
        <v>2292</v>
      </c>
      <c r="H1719" s="8" t="s">
        <v>2622</v>
      </c>
      <c r="I1719" s="8" t="s">
        <v>2807</v>
      </c>
      <c r="J1719" s="8" t="s">
        <v>897</v>
      </c>
      <c r="K1719" s="8" t="s">
        <v>897</v>
      </c>
      <c r="L1719" s="8" t="s">
        <v>850</v>
      </c>
      <c r="M1719" s="8" t="s">
        <v>4602</v>
      </c>
      <c r="N1719" s="8" t="s">
        <v>4583</v>
      </c>
    </row>
    <row r="1720" spans="1:14" x14ac:dyDescent="0.3">
      <c r="A1720" s="6" t="s">
        <v>2173</v>
      </c>
      <c r="B1720" s="6" t="s">
        <v>2457</v>
      </c>
      <c r="C1720" s="7">
        <v>1</v>
      </c>
      <c r="D1720" s="6">
        <v>10</v>
      </c>
      <c r="E1720" s="6">
        <v>10</v>
      </c>
      <c r="F1720" s="6">
        <v>0</v>
      </c>
      <c r="G1720" s="6" t="s">
        <v>2292</v>
      </c>
      <c r="H1720" s="6" t="s">
        <v>2622</v>
      </c>
      <c r="I1720" s="6" t="s">
        <v>2807</v>
      </c>
      <c r="J1720" s="6" t="s">
        <v>897</v>
      </c>
      <c r="K1720" s="6" t="s">
        <v>897</v>
      </c>
      <c r="L1720" s="6" t="s">
        <v>850</v>
      </c>
      <c r="M1720" s="6" t="s">
        <v>4602</v>
      </c>
      <c r="N1720" s="6" t="s">
        <v>4583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F893-3261-4EB6-9E21-9D7DD3EDC021}">
  <dimension ref="A3:H54"/>
  <sheetViews>
    <sheetView workbookViewId="0">
      <selection activeCell="B6" sqref="B6"/>
    </sheetView>
  </sheetViews>
  <sheetFormatPr defaultRowHeight="14.4" x14ac:dyDescent="0.3"/>
  <cols>
    <col min="1" max="1" width="33.88671875" bestFit="1" customWidth="1"/>
    <col min="2" max="2" width="15.5546875" bestFit="1" customWidth="1"/>
    <col min="3" max="5" width="12" bestFit="1" customWidth="1"/>
    <col min="6" max="7" width="5" bestFit="1" customWidth="1"/>
    <col min="8" max="9" width="12" bestFit="1" customWidth="1"/>
  </cols>
  <sheetData>
    <row r="3" spans="1:8" x14ac:dyDescent="0.3">
      <c r="A3" s="13" t="s">
        <v>4616</v>
      </c>
      <c r="B3" s="13" t="s">
        <v>4614</v>
      </c>
    </row>
    <row r="4" spans="1:8" x14ac:dyDescent="0.3">
      <c r="A4" s="13" t="s">
        <v>4618</v>
      </c>
      <c r="B4" t="s">
        <v>850</v>
      </c>
      <c r="C4" t="s">
        <v>872</v>
      </c>
      <c r="D4" t="s">
        <v>883</v>
      </c>
      <c r="E4" t="s">
        <v>909</v>
      </c>
      <c r="F4" t="s">
        <v>949</v>
      </c>
      <c r="G4" t="s">
        <v>897</v>
      </c>
      <c r="H4" t="s">
        <v>4615</v>
      </c>
    </row>
    <row r="5" spans="1:8" x14ac:dyDescent="0.3">
      <c r="A5" s="15" t="s">
        <v>850</v>
      </c>
      <c r="B5" s="14">
        <v>25.818181818181817</v>
      </c>
      <c r="C5" s="14">
        <v>27.714285714285715</v>
      </c>
      <c r="D5" s="14">
        <v>33.857142857142854</v>
      </c>
      <c r="E5" s="14">
        <v>18.428571428571427</v>
      </c>
      <c r="F5" s="14">
        <v>34</v>
      </c>
      <c r="G5" s="14">
        <v>32.5</v>
      </c>
      <c r="H5" s="14">
        <v>27.03846153846154</v>
      </c>
    </row>
    <row r="6" spans="1:8" x14ac:dyDescent="0.3">
      <c r="A6" s="16" t="s">
        <v>4617</v>
      </c>
      <c r="B6" s="14">
        <v>43</v>
      </c>
      <c r="C6" s="14"/>
      <c r="D6" s="14">
        <v>16</v>
      </c>
      <c r="E6" s="14"/>
      <c r="F6" s="14">
        <v>14</v>
      </c>
      <c r="G6" s="14">
        <v>52</v>
      </c>
      <c r="H6" s="14">
        <v>33.6</v>
      </c>
    </row>
    <row r="7" spans="1:8" x14ac:dyDescent="0.3">
      <c r="A7" s="16" t="s">
        <v>4619</v>
      </c>
      <c r="B7" s="14"/>
      <c r="C7" s="14"/>
      <c r="D7" s="14">
        <v>53</v>
      </c>
      <c r="E7" s="14"/>
      <c r="F7" s="14"/>
      <c r="G7" s="14"/>
      <c r="H7" s="14">
        <v>53</v>
      </c>
    </row>
    <row r="8" spans="1:8" x14ac:dyDescent="0.3">
      <c r="A8" s="16" t="s">
        <v>4620</v>
      </c>
      <c r="B8" s="14"/>
      <c r="C8" s="14">
        <v>40</v>
      </c>
      <c r="D8" s="14"/>
      <c r="E8" s="14">
        <v>15.25</v>
      </c>
      <c r="F8" s="14">
        <v>28.5</v>
      </c>
      <c r="G8" s="14">
        <v>19</v>
      </c>
      <c r="H8" s="14">
        <v>22.125</v>
      </c>
    </row>
    <row r="9" spans="1:8" x14ac:dyDescent="0.3">
      <c r="A9" s="16" t="s">
        <v>4621</v>
      </c>
      <c r="B9" s="14"/>
      <c r="C9" s="14"/>
      <c r="D9" s="14"/>
      <c r="E9" s="14">
        <v>32</v>
      </c>
      <c r="F9" s="14"/>
      <c r="G9" s="14"/>
      <c r="H9" s="14">
        <v>32</v>
      </c>
    </row>
    <row r="10" spans="1:8" x14ac:dyDescent="0.3">
      <c r="A10" s="16" t="s">
        <v>4622</v>
      </c>
      <c r="B10" s="14"/>
      <c r="C10" s="14"/>
      <c r="D10" s="14"/>
      <c r="E10" s="14">
        <v>8</v>
      </c>
      <c r="F10" s="14">
        <v>76</v>
      </c>
      <c r="G10" s="14">
        <v>76</v>
      </c>
      <c r="H10" s="14">
        <v>53.333333333333336</v>
      </c>
    </row>
    <row r="11" spans="1:8" x14ac:dyDescent="0.3">
      <c r="A11" s="16" t="s">
        <v>4623</v>
      </c>
      <c r="B11" s="14">
        <v>33</v>
      </c>
      <c r="C11" s="14"/>
      <c r="D11" s="14">
        <v>100</v>
      </c>
      <c r="E11" s="14">
        <v>31</v>
      </c>
      <c r="F11" s="14">
        <v>67</v>
      </c>
      <c r="G11" s="14">
        <v>20</v>
      </c>
      <c r="H11" s="14">
        <v>45.285714285714285</v>
      </c>
    </row>
    <row r="12" spans="1:8" x14ac:dyDescent="0.3">
      <c r="A12" s="16" t="s">
        <v>4624</v>
      </c>
      <c r="B12" s="14"/>
      <c r="C12" s="14">
        <v>3</v>
      </c>
      <c r="D12" s="14"/>
      <c r="E12" s="14"/>
      <c r="F12" s="14"/>
      <c r="G12" s="14"/>
      <c r="H12" s="14">
        <v>3</v>
      </c>
    </row>
    <row r="13" spans="1:8" x14ac:dyDescent="0.3">
      <c r="A13" s="16" t="s">
        <v>4625</v>
      </c>
      <c r="B13" s="14"/>
      <c r="C13" s="14">
        <v>8</v>
      </c>
      <c r="D13" s="14"/>
      <c r="E13" s="14">
        <v>1</v>
      </c>
      <c r="F13" s="14"/>
      <c r="G13" s="14">
        <v>22</v>
      </c>
      <c r="H13" s="14">
        <v>10.333333333333334</v>
      </c>
    </row>
    <row r="14" spans="1:8" x14ac:dyDescent="0.3">
      <c r="A14" s="16" t="s">
        <v>4626</v>
      </c>
      <c r="B14" s="14"/>
      <c r="C14" s="14"/>
      <c r="D14" s="14"/>
      <c r="E14" s="14">
        <v>8</v>
      </c>
      <c r="F14" s="14"/>
      <c r="G14" s="14"/>
      <c r="H14" s="14">
        <v>8</v>
      </c>
    </row>
    <row r="15" spans="1:8" x14ac:dyDescent="0.3">
      <c r="A15" s="16" t="s">
        <v>4627</v>
      </c>
      <c r="B15" s="14">
        <v>9</v>
      </c>
      <c r="C15" s="14">
        <v>20</v>
      </c>
      <c r="D15" s="14"/>
      <c r="E15" s="14"/>
      <c r="F15" s="14"/>
      <c r="G15" s="14">
        <v>6</v>
      </c>
      <c r="H15" s="14">
        <v>11</v>
      </c>
    </row>
    <row r="16" spans="1:8" x14ac:dyDescent="0.3">
      <c r="A16" s="16" t="s">
        <v>4628</v>
      </c>
      <c r="B16" s="14">
        <v>12</v>
      </c>
      <c r="C16" s="14"/>
      <c r="D16" s="14"/>
      <c r="E16" s="14"/>
      <c r="F16" s="14"/>
      <c r="G16" s="14"/>
      <c r="H16" s="14">
        <v>12</v>
      </c>
    </row>
    <row r="17" spans="1:8" x14ac:dyDescent="0.3">
      <c r="A17" s="16" t="s">
        <v>4629</v>
      </c>
      <c r="B17" s="14">
        <v>5</v>
      </c>
      <c r="C17" s="14"/>
      <c r="D17" s="14"/>
      <c r="E17" s="14"/>
      <c r="F17" s="14">
        <v>22</v>
      </c>
      <c r="G17" s="14"/>
      <c r="H17" s="14">
        <v>13.5</v>
      </c>
    </row>
    <row r="18" spans="1:8" x14ac:dyDescent="0.3">
      <c r="A18" s="16" t="s">
        <v>4630</v>
      </c>
      <c r="B18" s="14">
        <v>34</v>
      </c>
      <c r="C18" s="14"/>
      <c r="D18" s="14"/>
      <c r="E18" s="14"/>
      <c r="F18" s="14"/>
      <c r="G18" s="14"/>
      <c r="H18" s="14">
        <v>34</v>
      </c>
    </row>
    <row r="19" spans="1:8" x14ac:dyDescent="0.3">
      <c r="A19" s="16" t="s">
        <v>4631</v>
      </c>
      <c r="B19" s="14"/>
      <c r="C19" s="14">
        <v>101</v>
      </c>
      <c r="D19" s="14"/>
      <c r="E19" s="14"/>
      <c r="F19" s="14"/>
      <c r="G19" s="14"/>
      <c r="H19" s="14">
        <v>101</v>
      </c>
    </row>
    <row r="20" spans="1:8" x14ac:dyDescent="0.3">
      <c r="A20" s="16" t="s">
        <v>4632</v>
      </c>
      <c r="B20" s="14"/>
      <c r="C20" s="14">
        <v>20</v>
      </c>
      <c r="D20" s="14">
        <v>40</v>
      </c>
      <c r="E20" s="14"/>
      <c r="F20" s="14"/>
      <c r="G20" s="14"/>
      <c r="H20" s="14">
        <v>30</v>
      </c>
    </row>
    <row r="21" spans="1:8" x14ac:dyDescent="0.3">
      <c r="A21" s="16" t="s">
        <v>4633</v>
      </c>
      <c r="B21" s="14"/>
      <c r="C21" s="14">
        <v>2</v>
      </c>
      <c r="D21" s="14">
        <v>9</v>
      </c>
      <c r="E21" s="14"/>
      <c r="F21" s="14"/>
      <c r="G21" s="14"/>
      <c r="H21" s="14">
        <v>5.5</v>
      </c>
    </row>
    <row r="22" spans="1:8" x14ac:dyDescent="0.3">
      <c r="A22" s="16" t="s">
        <v>4634</v>
      </c>
      <c r="B22" s="14"/>
      <c r="C22" s="14"/>
      <c r="D22" s="14"/>
      <c r="E22" s="14">
        <v>27</v>
      </c>
      <c r="F22" s="14"/>
      <c r="G22" s="14"/>
      <c r="H22" s="14">
        <v>27</v>
      </c>
    </row>
    <row r="23" spans="1:8" x14ac:dyDescent="0.3">
      <c r="A23" s="16" t="s">
        <v>4635</v>
      </c>
      <c r="B23" s="14"/>
      <c r="C23" s="14"/>
      <c r="D23" s="14"/>
      <c r="E23" s="14">
        <v>38</v>
      </c>
      <c r="F23" s="14"/>
      <c r="G23" s="14"/>
      <c r="H23" s="14">
        <v>38</v>
      </c>
    </row>
    <row r="24" spans="1:8" x14ac:dyDescent="0.3">
      <c r="A24" s="16" t="s">
        <v>4636</v>
      </c>
      <c r="B24" s="14"/>
      <c r="C24" s="14"/>
      <c r="D24" s="14"/>
      <c r="E24" s="14"/>
      <c r="F24" s="14">
        <v>2</v>
      </c>
      <c r="G24" s="14"/>
      <c r="H24" s="14">
        <v>2</v>
      </c>
    </row>
    <row r="25" spans="1:8" x14ac:dyDescent="0.3">
      <c r="A25" s="16" t="s">
        <v>4637</v>
      </c>
      <c r="B25" s="14"/>
      <c r="C25" s="14"/>
      <c r="D25" s="14"/>
      <c r="E25" s="14">
        <v>8</v>
      </c>
      <c r="F25" s="14"/>
      <c r="G25" s="14"/>
      <c r="H25" s="14">
        <v>8</v>
      </c>
    </row>
    <row r="26" spans="1:8" x14ac:dyDescent="0.3">
      <c r="A26" s="16" t="s">
        <v>4638</v>
      </c>
      <c r="B26" s="14"/>
      <c r="C26" s="14"/>
      <c r="D26" s="14"/>
      <c r="E26" s="14">
        <v>24</v>
      </c>
      <c r="F26" s="14"/>
      <c r="G26" s="14"/>
      <c r="H26" s="14">
        <v>24</v>
      </c>
    </row>
    <row r="27" spans="1:8" x14ac:dyDescent="0.3">
      <c r="A27" s="16" t="s">
        <v>4639</v>
      </c>
      <c r="B27" s="14"/>
      <c r="C27" s="14"/>
      <c r="D27" s="14"/>
      <c r="E27" s="14">
        <v>20</v>
      </c>
      <c r="F27" s="14"/>
      <c r="G27" s="14"/>
      <c r="H27" s="14">
        <v>20</v>
      </c>
    </row>
    <row r="28" spans="1:8" x14ac:dyDescent="0.3">
      <c r="A28" s="16" t="s">
        <v>4640</v>
      </c>
      <c r="B28" s="14">
        <v>43</v>
      </c>
      <c r="C28" s="14"/>
      <c r="D28" s="14">
        <v>16</v>
      </c>
      <c r="E28" s="14"/>
      <c r="F28" s="14">
        <v>14</v>
      </c>
      <c r="G28" s="14">
        <v>52</v>
      </c>
      <c r="H28" s="14">
        <v>33.6</v>
      </c>
    </row>
    <row r="29" spans="1:8" x14ac:dyDescent="0.3">
      <c r="A29" s="16" t="s">
        <v>4641</v>
      </c>
      <c r="B29" s="14"/>
      <c r="C29" s="14"/>
      <c r="D29" s="14">
        <v>53</v>
      </c>
      <c r="E29" s="14"/>
      <c r="F29" s="14"/>
      <c r="G29" s="14"/>
      <c r="H29" s="14">
        <v>53</v>
      </c>
    </row>
    <row r="30" spans="1:8" x14ac:dyDescent="0.3">
      <c r="A30" s="16" t="s">
        <v>4642</v>
      </c>
      <c r="B30" s="14"/>
      <c r="C30" s="14">
        <v>40</v>
      </c>
      <c r="D30" s="14"/>
      <c r="E30" s="14">
        <v>15.25</v>
      </c>
      <c r="F30" s="14">
        <v>28.5</v>
      </c>
      <c r="G30" s="14">
        <v>19</v>
      </c>
      <c r="H30" s="14">
        <v>22.125</v>
      </c>
    </row>
    <row r="31" spans="1:8" x14ac:dyDescent="0.3">
      <c r="A31" s="16" t="s">
        <v>4643</v>
      </c>
      <c r="B31" s="14"/>
      <c r="C31" s="14"/>
      <c r="D31" s="14"/>
      <c r="E31" s="14">
        <v>32</v>
      </c>
      <c r="F31" s="14"/>
      <c r="G31" s="14"/>
      <c r="H31" s="14">
        <v>32</v>
      </c>
    </row>
    <row r="32" spans="1:8" x14ac:dyDescent="0.3">
      <c r="A32" s="16" t="s">
        <v>4644</v>
      </c>
      <c r="B32" s="14"/>
      <c r="C32" s="14"/>
      <c r="D32" s="14"/>
      <c r="E32" s="14">
        <v>8</v>
      </c>
      <c r="F32" s="14">
        <v>76</v>
      </c>
      <c r="G32" s="14">
        <v>76</v>
      </c>
      <c r="H32" s="14">
        <v>53.333333333333336</v>
      </c>
    </row>
    <row r="33" spans="1:8" x14ac:dyDescent="0.3">
      <c r="A33" s="16" t="s">
        <v>4645</v>
      </c>
      <c r="B33" s="14">
        <v>33</v>
      </c>
      <c r="C33" s="14"/>
      <c r="D33" s="14">
        <v>100</v>
      </c>
      <c r="E33" s="14">
        <v>31</v>
      </c>
      <c r="F33" s="14">
        <v>67</v>
      </c>
      <c r="G33" s="14">
        <v>20</v>
      </c>
      <c r="H33" s="14">
        <v>45.285714285714285</v>
      </c>
    </row>
    <row r="34" spans="1:8" x14ac:dyDescent="0.3">
      <c r="A34" s="16" t="s">
        <v>4646</v>
      </c>
      <c r="B34" s="14"/>
      <c r="C34" s="14">
        <v>3</v>
      </c>
      <c r="D34" s="14"/>
      <c r="E34" s="14"/>
      <c r="F34" s="14"/>
      <c r="G34" s="14"/>
      <c r="H34" s="14">
        <v>3</v>
      </c>
    </row>
    <row r="35" spans="1:8" x14ac:dyDescent="0.3">
      <c r="A35" s="16" t="s">
        <v>4647</v>
      </c>
      <c r="B35" s="14"/>
      <c r="C35" s="14">
        <v>8</v>
      </c>
      <c r="D35" s="14"/>
      <c r="E35" s="14">
        <v>1</v>
      </c>
      <c r="F35" s="14"/>
      <c r="G35" s="14">
        <v>22</v>
      </c>
      <c r="H35" s="14">
        <v>10.333333333333334</v>
      </c>
    </row>
    <row r="36" spans="1:8" x14ac:dyDescent="0.3">
      <c r="A36" s="16" t="s">
        <v>4648</v>
      </c>
      <c r="B36" s="14"/>
      <c r="C36" s="14"/>
      <c r="D36" s="14"/>
      <c r="E36" s="14">
        <v>8</v>
      </c>
      <c r="F36" s="14"/>
      <c r="G36" s="14"/>
      <c r="H36" s="14">
        <v>8</v>
      </c>
    </row>
    <row r="37" spans="1:8" x14ac:dyDescent="0.3">
      <c r="A37" s="16" t="s">
        <v>4649</v>
      </c>
      <c r="B37" s="14">
        <v>9</v>
      </c>
      <c r="C37" s="14">
        <v>20</v>
      </c>
      <c r="D37" s="14"/>
      <c r="E37" s="14"/>
      <c r="F37" s="14"/>
      <c r="G37" s="14">
        <v>6</v>
      </c>
      <c r="H37" s="14">
        <v>11</v>
      </c>
    </row>
    <row r="38" spans="1:8" x14ac:dyDescent="0.3">
      <c r="A38" s="16" t="s">
        <v>4650</v>
      </c>
      <c r="B38" s="14">
        <v>12</v>
      </c>
      <c r="C38" s="14"/>
      <c r="D38" s="14"/>
      <c r="E38" s="14"/>
      <c r="F38" s="14"/>
      <c r="G38" s="14"/>
      <c r="H38" s="14">
        <v>12</v>
      </c>
    </row>
    <row r="39" spans="1:8" x14ac:dyDescent="0.3">
      <c r="A39" s="16" t="s">
        <v>4651</v>
      </c>
      <c r="B39" s="14">
        <v>5</v>
      </c>
      <c r="C39" s="14"/>
      <c r="D39" s="14"/>
      <c r="E39" s="14"/>
      <c r="F39" s="14">
        <v>22</v>
      </c>
      <c r="G39" s="14"/>
      <c r="H39" s="14">
        <v>13.5</v>
      </c>
    </row>
    <row r="40" spans="1:8" x14ac:dyDescent="0.3">
      <c r="A40" s="16" t="s">
        <v>4652</v>
      </c>
      <c r="B40" s="14">
        <v>34</v>
      </c>
      <c r="C40" s="14"/>
      <c r="D40" s="14"/>
      <c r="E40" s="14"/>
      <c r="F40" s="14"/>
      <c r="G40" s="14"/>
      <c r="H40" s="14">
        <v>34</v>
      </c>
    </row>
    <row r="41" spans="1:8" x14ac:dyDescent="0.3">
      <c r="A41" s="16" t="s">
        <v>4653</v>
      </c>
      <c r="B41" s="14"/>
      <c r="C41" s="14">
        <v>101</v>
      </c>
      <c r="D41" s="14"/>
      <c r="E41" s="14"/>
      <c r="F41" s="14"/>
      <c r="G41" s="14"/>
      <c r="H41" s="14">
        <v>101</v>
      </c>
    </row>
    <row r="42" spans="1:8" x14ac:dyDescent="0.3">
      <c r="A42" s="16" t="s">
        <v>4654</v>
      </c>
      <c r="B42" s="14"/>
      <c r="C42" s="14">
        <v>20</v>
      </c>
      <c r="D42" s="14">
        <v>40</v>
      </c>
      <c r="E42" s="14"/>
      <c r="F42" s="14"/>
      <c r="G42" s="14"/>
      <c r="H42" s="14">
        <v>30</v>
      </c>
    </row>
    <row r="43" spans="1:8" x14ac:dyDescent="0.3">
      <c r="A43" s="16" t="s">
        <v>4655</v>
      </c>
      <c r="B43" s="14"/>
      <c r="C43" s="14">
        <v>2</v>
      </c>
      <c r="D43" s="14">
        <v>9</v>
      </c>
      <c r="E43" s="14"/>
      <c r="F43" s="14"/>
      <c r="G43" s="14"/>
      <c r="H43" s="14">
        <v>5.5</v>
      </c>
    </row>
    <row r="44" spans="1:8" x14ac:dyDescent="0.3">
      <c r="A44" s="16" t="s">
        <v>4656</v>
      </c>
      <c r="B44" s="14"/>
      <c r="C44" s="14"/>
      <c r="D44" s="14"/>
      <c r="E44" s="14">
        <v>27</v>
      </c>
      <c r="F44" s="14"/>
      <c r="G44" s="14"/>
      <c r="H44" s="14">
        <v>27</v>
      </c>
    </row>
    <row r="45" spans="1:8" x14ac:dyDescent="0.3">
      <c r="A45" s="16" t="s">
        <v>4657</v>
      </c>
      <c r="B45" s="14"/>
      <c r="C45" s="14"/>
      <c r="D45" s="14"/>
      <c r="E45" s="14">
        <v>38</v>
      </c>
      <c r="F45" s="14"/>
      <c r="G45" s="14"/>
      <c r="H45" s="14">
        <v>38</v>
      </c>
    </row>
    <row r="46" spans="1:8" x14ac:dyDescent="0.3">
      <c r="A46" s="16" t="s">
        <v>4658</v>
      </c>
      <c r="B46" s="14"/>
      <c r="C46" s="14"/>
      <c r="D46" s="14"/>
      <c r="E46" s="14"/>
      <c r="F46" s="14">
        <v>2</v>
      </c>
      <c r="G46" s="14"/>
      <c r="H46" s="14">
        <v>2</v>
      </c>
    </row>
    <row r="47" spans="1:8" x14ac:dyDescent="0.3">
      <c r="A47" s="16" t="s">
        <v>4659</v>
      </c>
      <c r="B47" s="14"/>
      <c r="C47" s="14"/>
      <c r="D47" s="14"/>
      <c r="E47" s="14">
        <v>8</v>
      </c>
      <c r="F47" s="14"/>
      <c r="G47" s="14"/>
      <c r="H47" s="14">
        <v>8</v>
      </c>
    </row>
    <row r="48" spans="1:8" x14ac:dyDescent="0.3">
      <c r="A48" s="16" t="s">
        <v>4660</v>
      </c>
      <c r="B48" s="14"/>
      <c r="C48" s="14"/>
      <c r="D48" s="14"/>
      <c r="E48" s="14">
        <v>24</v>
      </c>
      <c r="F48" s="14"/>
      <c r="G48" s="14"/>
      <c r="H48" s="14">
        <v>24</v>
      </c>
    </row>
    <row r="49" spans="1:8" x14ac:dyDescent="0.3">
      <c r="A49" s="16" t="s">
        <v>4661</v>
      </c>
      <c r="B49" s="14"/>
      <c r="C49" s="14"/>
      <c r="D49" s="14"/>
      <c r="E49" s="14">
        <v>20</v>
      </c>
      <c r="F49" s="14"/>
      <c r="G49" s="14"/>
      <c r="H49" s="14">
        <v>20</v>
      </c>
    </row>
    <row r="50" spans="1:8" x14ac:dyDescent="0.3">
      <c r="A50" s="16" t="s">
        <v>4662</v>
      </c>
      <c r="B50" s="14">
        <v>30</v>
      </c>
      <c r="C50" s="14"/>
      <c r="D50" s="14">
        <v>7</v>
      </c>
      <c r="E50" s="14"/>
      <c r="F50" s="14"/>
      <c r="G50" s="14"/>
      <c r="H50" s="14">
        <v>18.5</v>
      </c>
    </row>
    <row r="51" spans="1:8" x14ac:dyDescent="0.3">
      <c r="A51" s="16" t="s">
        <v>4663</v>
      </c>
      <c r="B51" s="14"/>
      <c r="C51" s="14"/>
      <c r="D51" s="14">
        <v>12</v>
      </c>
      <c r="E51" s="14"/>
      <c r="F51" s="14"/>
      <c r="G51" s="14"/>
      <c r="H51" s="14">
        <v>12</v>
      </c>
    </row>
    <row r="52" spans="1:8" x14ac:dyDescent="0.3">
      <c r="A52" s="16" t="s">
        <v>4664</v>
      </c>
      <c r="B52" s="14">
        <v>30</v>
      </c>
      <c r="C52" s="14"/>
      <c r="D52" s="14">
        <v>7</v>
      </c>
      <c r="E52" s="14"/>
      <c r="F52" s="14"/>
      <c r="G52" s="14"/>
      <c r="H52" s="14">
        <v>18.5</v>
      </c>
    </row>
    <row r="53" spans="1:8" x14ac:dyDescent="0.3">
      <c r="A53" s="16" t="s">
        <v>4665</v>
      </c>
      <c r="B53" s="14"/>
      <c r="C53" s="14"/>
      <c r="D53" s="14">
        <v>12</v>
      </c>
      <c r="E53" s="14"/>
      <c r="F53" s="14"/>
      <c r="G53" s="14"/>
      <c r="H53" s="14">
        <v>12</v>
      </c>
    </row>
    <row r="54" spans="1:8" x14ac:dyDescent="0.3">
      <c r="A54" s="15" t="s">
        <v>4615</v>
      </c>
      <c r="B54" s="14">
        <v>25.818181818181817</v>
      </c>
      <c r="C54" s="14">
        <v>27.714285714285715</v>
      </c>
      <c r="D54" s="14">
        <v>33.857142857142854</v>
      </c>
      <c r="E54" s="14">
        <v>18.428571428571427</v>
      </c>
      <c r="F54" s="14">
        <v>34</v>
      </c>
      <c r="G54" s="14">
        <v>32.5</v>
      </c>
      <c r="H54" s="14">
        <v>27.03846153846154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B212-5C73-45FB-A846-FE60341FEEDF}">
  <dimension ref="A1:P3439"/>
  <sheetViews>
    <sheetView tabSelected="1" topLeftCell="A987" workbookViewId="0">
      <selection activeCell="A900" sqref="A1:B1048576"/>
    </sheetView>
  </sheetViews>
  <sheetFormatPr defaultColWidth="8.77734375" defaultRowHeight="14.4" x14ac:dyDescent="0.3"/>
  <cols>
    <col min="1" max="2" width="19.77734375" bestFit="1" customWidth="1"/>
    <col min="4" max="4" width="20.109375" bestFit="1" customWidth="1"/>
    <col min="7" max="7" width="24.5546875" customWidth="1"/>
    <col min="8" max="8" width="13.77734375" customWidth="1"/>
    <col min="16" max="16" width="13.33203125" customWidth="1"/>
  </cols>
  <sheetData>
    <row r="1" spans="1:16" x14ac:dyDescent="0.3">
      <c r="A1" s="4" t="s">
        <v>4608</v>
      </c>
      <c r="B1" s="4" t="s">
        <v>4609</v>
      </c>
      <c r="C1" s="5" t="s">
        <v>4590</v>
      </c>
      <c r="D1" s="4" t="s">
        <v>4576</v>
      </c>
      <c r="E1" s="4" t="s">
        <v>4608</v>
      </c>
      <c r="F1" s="4" t="s">
        <v>4609</v>
      </c>
      <c r="G1" s="4" t="s">
        <v>2481</v>
      </c>
      <c r="H1" s="4" t="s">
        <v>2482</v>
      </c>
      <c r="I1" s="4" t="s">
        <v>2483</v>
      </c>
      <c r="J1" s="4" t="s">
        <v>4591</v>
      </c>
      <c r="K1" s="4" t="s">
        <v>2484</v>
      </c>
      <c r="L1" s="4" t="s">
        <v>2485</v>
      </c>
      <c r="M1" s="4" t="s">
        <v>4587</v>
      </c>
      <c r="N1" s="4" t="s">
        <v>4588</v>
      </c>
      <c r="O1" s="11" t="s">
        <v>4613</v>
      </c>
      <c r="P1" s="10" t="s">
        <v>4607</v>
      </c>
    </row>
    <row r="2" spans="1:16" x14ac:dyDescent="0.3">
      <c r="A2" s="6" t="s">
        <v>25</v>
      </c>
      <c r="B2" s="6" t="s">
        <v>31</v>
      </c>
      <c r="C2" s="7">
        <v>0.65151515151515149</v>
      </c>
      <c r="D2" s="6">
        <v>66</v>
      </c>
      <c r="E2" s="6">
        <v>43</v>
      </c>
      <c r="F2" s="6">
        <v>23</v>
      </c>
      <c r="G2" s="6" t="s">
        <v>27</v>
      </c>
      <c r="H2" s="6" t="s">
        <v>2490</v>
      </c>
      <c r="I2" s="6" t="s">
        <v>2491</v>
      </c>
      <c r="J2" s="6" t="s">
        <v>872</v>
      </c>
      <c r="K2" s="6" t="s">
        <v>872</v>
      </c>
      <c r="L2" s="6" t="s">
        <v>909</v>
      </c>
      <c r="M2" s="6" t="s">
        <v>909</v>
      </c>
      <c r="N2" s="6" t="b">
        <f>IF(J2=M2,TRUE, FALSE)</f>
        <v>0</v>
      </c>
      <c r="O2" s="12" t="str">
        <f>A2&amp;"&amp;"&amp;B2</f>
        <v>Sharjeel Khan&amp;Babar Azam</v>
      </c>
      <c r="P2">
        <v>1</v>
      </c>
    </row>
    <row r="3" spans="1:16" x14ac:dyDescent="0.3">
      <c r="A3" s="8" t="s">
        <v>35</v>
      </c>
      <c r="B3" s="8" t="s">
        <v>31</v>
      </c>
      <c r="C3" s="9">
        <v>1</v>
      </c>
      <c r="D3" s="8">
        <v>5</v>
      </c>
      <c r="E3" s="8">
        <v>5</v>
      </c>
      <c r="F3" s="8">
        <v>0</v>
      </c>
      <c r="G3" s="8" t="s">
        <v>27</v>
      </c>
      <c r="H3" s="8" t="s">
        <v>2490</v>
      </c>
      <c r="I3" s="8" t="s">
        <v>2491</v>
      </c>
      <c r="J3" s="8" t="s">
        <v>872</v>
      </c>
      <c r="K3" s="8" t="s">
        <v>872</v>
      </c>
      <c r="L3" s="8" t="s">
        <v>909</v>
      </c>
      <c r="M3" s="8" t="s">
        <v>909</v>
      </c>
      <c r="N3" s="6" t="b">
        <f t="shared" ref="N3:N66" si="0">IF(J3=M3,TRUE, FALSE)</f>
        <v>0</v>
      </c>
      <c r="O3" s="12" t="str">
        <f t="shared" ref="O3:O66" si="1">A3&amp;"&amp;"&amp;B3</f>
        <v>Joe Clarke&amp;Babar Azam</v>
      </c>
      <c r="P3">
        <v>1</v>
      </c>
    </row>
    <row r="4" spans="1:16" x14ac:dyDescent="0.3">
      <c r="A4" s="6" t="s">
        <v>35</v>
      </c>
      <c r="B4" s="6" t="s">
        <v>36</v>
      </c>
      <c r="C4" s="7">
        <v>0.6875</v>
      </c>
      <c r="D4" s="6">
        <v>32</v>
      </c>
      <c r="E4" s="6">
        <v>22</v>
      </c>
      <c r="F4" s="6">
        <v>10</v>
      </c>
      <c r="G4" s="6" t="s">
        <v>27</v>
      </c>
      <c r="H4" s="6" t="s">
        <v>2490</v>
      </c>
      <c r="I4" s="6" t="s">
        <v>2491</v>
      </c>
      <c r="J4" s="6" t="s">
        <v>872</v>
      </c>
      <c r="K4" s="6" t="s">
        <v>872</v>
      </c>
      <c r="L4" s="6" t="s">
        <v>909</v>
      </c>
      <c r="M4" s="6" t="s">
        <v>909</v>
      </c>
      <c r="N4" s="6" t="b">
        <f t="shared" si="0"/>
        <v>0</v>
      </c>
      <c r="O4" s="12" t="str">
        <f t="shared" si="1"/>
        <v>Joe Clarke&amp;Mohammad Nabi</v>
      </c>
      <c r="P4">
        <v>1</v>
      </c>
    </row>
    <row r="5" spans="1:16" x14ac:dyDescent="0.3">
      <c r="A5" s="8" t="s">
        <v>35</v>
      </c>
      <c r="B5" s="8" t="s">
        <v>39</v>
      </c>
      <c r="C5" s="9">
        <v>0.5</v>
      </c>
      <c r="D5" s="8">
        <v>2</v>
      </c>
      <c r="E5" s="8">
        <v>1</v>
      </c>
      <c r="F5" s="8">
        <v>1</v>
      </c>
      <c r="G5" s="8" t="s">
        <v>27</v>
      </c>
      <c r="H5" s="8" t="s">
        <v>2490</v>
      </c>
      <c r="I5" s="8" t="s">
        <v>2491</v>
      </c>
      <c r="J5" s="8" t="s">
        <v>872</v>
      </c>
      <c r="K5" s="8" t="s">
        <v>872</v>
      </c>
      <c r="L5" s="8" t="s">
        <v>909</v>
      </c>
      <c r="M5" s="8" t="s">
        <v>909</v>
      </c>
      <c r="N5" s="6" t="b">
        <f t="shared" si="0"/>
        <v>0</v>
      </c>
      <c r="O5" s="12" t="str">
        <f t="shared" si="1"/>
        <v>Joe Clarke&amp;Tom Lammonby</v>
      </c>
      <c r="P5">
        <v>1</v>
      </c>
    </row>
    <row r="6" spans="1:16" x14ac:dyDescent="0.3">
      <c r="A6" s="6" t="s">
        <v>35</v>
      </c>
      <c r="B6" s="6" t="s">
        <v>44</v>
      </c>
      <c r="C6" s="7">
        <v>0.6</v>
      </c>
      <c r="D6" s="6">
        <v>5</v>
      </c>
      <c r="E6" s="6">
        <v>3</v>
      </c>
      <c r="F6" s="6">
        <v>2</v>
      </c>
      <c r="G6" s="6" t="s">
        <v>27</v>
      </c>
      <c r="H6" s="6" t="s">
        <v>2490</v>
      </c>
      <c r="I6" s="6" t="s">
        <v>2491</v>
      </c>
      <c r="J6" s="6" t="s">
        <v>872</v>
      </c>
      <c r="K6" s="6" t="s">
        <v>872</v>
      </c>
      <c r="L6" s="6" t="s">
        <v>909</v>
      </c>
      <c r="M6" s="6" t="s">
        <v>909</v>
      </c>
      <c r="N6" s="6" t="b">
        <f t="shared" si="0"/>
        <v>0</v>
      </c>
      <c r="O6" s="12" t="str">
        <f t="shared" si="1"/>
        <v>Joe Clarke&amp;Lewis Gregory</v>
      </c>
      <c r="P6">
        <v>1</v>
      </c>
    </row>
    <row r="7" spans="1:16" x14ac:dyDescent="0.3">
      <c r="A7" s="8" t="s">
        <v>44</v>
      </c>
      <c r="B7" s="8" t="s">
        <v>46</v>
      </c>
      <c r="C7" s="9">
        <v>0.93333333333333335</v>
      </c>
      <c r="D7" s="8">
        <v>15</v>
      </c>
      <c r="E7" s="8">
        <v>14</v>
      </c>
      <c r="F7" s="8">
        <v>1</v>
      </c>
      <c r="G7" s="8" t="s">
        <v>27</v>
      </c>
      <c r="H7" s="8" t="s">
        <v>2490</v>
      </c>
      <c r="I7" s="8" t="s">
        <v>2491</v>
      </c>
      <c r="J7" s="8" t="s">
        <v>872</v>
      </c>
      <c r="K7" s="8" t="s">
        <v>872</v>
      </c>
      <c r="L7" s="8" t="s">
        <v>909</v>
      </c>
      <c r="M7" s="8" t="s">
        <v>909</v>
      </c>
      <c r="N7" s="6" t="b">
        <f t="shared" si="0"/>
        <v>0</v>
      </c>
      <c r="O7" s="12" t="str">
        <f t="shared" si="1"/>
        <v>Lewis Gregory&amp;Aamer Yamin</v>
      </c>
      <c r="P7">
        <v>1</v>
      </c>
    </row>
    <row r="8" spans="1:16" x14ac:dyDescent="0.3">
      <c r="A8" s="6" t="s">
        <v>47</v>
      </c>
      <c r="B8" s="6" t="s">
        <v>51</v>
      </c>
      <c r="C8" s="7">
        <v>0.68421052631578949</v>
      </c>
      <c r="D8" s="6">
        <v>38</v>
      </c>
      <c r="E8" s="6">
        <v>26</v>
      </c>
      <c r="F8" s="6">
        <v>12</v>
      </c>
      <c r="G8" s="6" t="s">
        <v>27</v>
      </c>
      <c r="H8" s="6" t="s">
        <v>2490</v>
      </c>
      <c r="I8" s="6" t="s">
        <v>2491</v>
      </c>
      <c r="J8" s="6" t="s">
        <v>909</v>
      </c>
      <c r="K8" s="6" t="s">
        <v>872</v>
      </c>
      <c r="L8" s="6" t="s">
        <v>909</v>
      </c>
      <c r="M8" s="6" t="s">
        <v>909</v>
      </c>
      <c r="N8" s="6" t="b">
        <f t="shared" si="0"/>
        <v>1</v>
      </c>
      <c r="O8" s="12" t="str">
        <f t="shared" si="1"/>
        <v>Shan Masood&amp;Mohammad Rizwan</v>
      </c>
      <c r="P8">
        <v>1</v>
      </c>
    </row>
    <row r="9" spans="1:16" x14ac:dyDescent="0.3">
      <c r="A9" s="8" t="s">
        <v>51</v>
      </c>
      <c r="B9" s="8" t="s">
        <v>52</v>
      </c>
      <c r="C9" s="9">
        <v>0.52380952380952384</v>
      </c>
      <c r="D9" s="8">
        <v>63</v>
      </c>
      <c r="E9" s="8">
        <v>33</v>
      </c>
      <c r="F9" s="8">
        <v>30</v>
      </c>
      <c r="G9" s="8" t="s">
        <v>27</v>
      </c>
      <c r="H9" s="8" t="s">
        <v>2490</v>
      </c>
      <c r="I9" s="8" t="s">
        <v>2491</v>
      </c>
      <c r="J9" s="8" t="s">
        <v>909</v>
      </c>
      <c r="K9" s="8" t="s">
        <v>872</v>
      </c>
      <c r="L9" s="8" t="s">
        <v>909</v>
      </c>
      <c r="M9" s="8" t="s">
        <v>909</v>
      </c>
      <c r="N9" s="6" t="b">
        <f t="shared" si="0"/>
        <v>1</v>
      </c>
      <c r="O9" s="12" t="str">
        <f t="shared" si="1"/>
        <v>Mohammad Rizwan&amp;Sohaib Maqsood</v>
      </c>
      <c r="P9">
        <v>1</v>
      </c>
    </row>
    <row r="10" spans="1:16" x14ac:dyDescent="0.3">
      <c r="A10" s="6" t="s">
        <v>55</v>
      </c>
      <c r="B10" s="6" t="s">
        <v>51</v>
      </c>
      <c r="C10" s="7">
        <v>1</v>
      </c>
      <c r="D10" s="6">
        <v>2</v>
      </c>
      <c r="E10" s="6">
        <v>2</v>
      </c>
      <c r="F10" s="6">
        <v>0</v>
      </c>
      <c r="G10" s="6" t="s">
        <v>27</v>
      </c>
      <c r="H10" s="6" t="s">
        <v>2490</v>
      </c>
      <c r="I10" s="6" t="s">
        <v>2491</v>
      </c>
      <c r="J10" s="6" t="s">
        <v>909</v>
      </c>
      <c r="K10" s="6" t="s">
        <v>872</v>
      </c>
      <c r="L10" s="6" t="s">
        <v>909</v>
      </c>
      <c r="M10" s="6" t="s">
        <v>909</v>
      </c>
      <c r="N10" s="6" t="b">
        <f t="shared" si="0"/>
        <v>1</v>
      </c>
      <c r="O10" s="12" t="str">
        <f t="shared" si="1"/>
        <v>Rilee Rossouw&amp;Mohammad Rizwan</v>
      </c>
      <c r="P10">
        <v>1</v>
      </c>
    </row>
    <row r="11" spans="1:16" x14ac:dyDescent="0.3">
      <c r="A11" s="8" t="s">
        <v>57</v>
      </c>
      <c r="B11" s="8" t="s">
        <v>51</v>
      </c>
      <c r="C11" s="9">
        <v>0.63157894736842102</v>
      </c>
      <c r="D11" s="8">
        <v>19</v>
      </c>
      <c r="E11" s="8">
        <v>12</v>
      </c>
      <c r="F11" s="8">
        <v>7</v>
      </c>
      <c r="G11" s="8" t="s">
        <v>27</v>
      </c>
      <c r="H11" s="8" t="s">
        <v>2490</v>
      </c>
      <c r="I11" s="8" t="s">
        <v>2491</v>
      </c>
      <c r="J11" s="8" t="s">
        <v>909</v>
      </c>
      <c r="K11" s="8" t="s">
        <v>872</v>
      </c>
      <c r="L11" s="8" t="s">
        <v>909</v>
      </c>
      <c r="M11" s="8" t="s">
        <v>909</v>
      </c>
      <c r="N11" s="6" t="b">
        <f t="shared" si="0"/>
        <v>1</v>
      </c>
      <c r="O11" s="12" t="str">
        <f t="shared" si="1"/>
        <v>Tim David&amp;Mohammad Rizwan</v>
      </c>
      <c r="P11">
        <v>1</v>
      </c>
    </row>
    <row r="12" spans="1:16" x14ac:dyDescent="0.3">
      <c r="A12" s="6" t="s">
        <v>63</v>
      </c>
      <c r="B12" s="6" t="s">
        <v>58</v>
      </c>
      <c r="C12" s="7">
        <v>0.52903225806451615</v>
      </c>
      <c r="D12" s="6">
        <v>155</v>
      </c>
      <c r="E12" s="6">
        <v>82</v>
      </c>
      <c r="F12" s="6">
        <v>73</v>
      </c>
      <c r="G12" s="6" t="s">
        <v>27</v>
      </c>
      <c r="H12" s="6" t="s">
        <v>2495</v>
      </c>
      <c r="I12" s="6" t="s">
        <v>2491</v>
      </c>
      <c r="J12" s="6" t="s">
        <v>897</v>
      </c>
      <c r="K12" s="6" t="s">
        <v>897</v>
      </c>
      <c r="L12" s="6" t="s">
        <v>949</v>
      </c>
      <c r="M12" s="6" t="s">
        <v>949</v>
      </c>
      <c r="N12" s="6" t="b">
        <f t="shared" si="0"/>
        <v>0</v>
      </c>
      <c r="O12" s="12" t="str">
        <f t="shared" si="1"/>
        <v>Will Smeed&amp;Ahsan Ali</v>
      </c>
      <c r="P12">
        <v>1</v>
      </c>
    </row>
    <row r="13" spans="1:16" x14ac:dyDescent="0.3">
      <c r="A13" s="8" t="s">
        <v>63</v>
      </c>
      <c r="B13" s="8" t="s">
        <v>64</v>
      </c>
      <c r="C13" s="9">
        <v>1</v>
      </c>
      <c r="D13" s="8">
        <v>1</v>
      </c>
      <c r="E13" s="8">
        <v>1</v>
      </c>
      <c r="F13" s="8">
        <v>0</v>
      </c>
      <c r="G13" s="8" t="s">
        <v>27</v>
      </c>
      <c r="H13" s="8" t="s">
        <v>2495</v>
      </c>
      <c r="I13" s="8" t="s">
        <v>2491</v>
      </c>
      <c r="J13" s="8" t="s">
        <v>897</v>
      </c>
      <c r="K13" s="8" t="s">
        <v>897</v>
      </c>
      <c r="L13" s="8" t="s">
        <v>949</v>
      </c>
      <c r="M13" s="8" t="s">
        <v>949</v>
      </c>
      <c r="N13" s="6" t="b">
        <f t="shared" si="0"/>
        <v>0</v>
      </c>
      <c r="O13" s="12" t="str">
        <f t="shared" si="1"/>
        <v>Will Smeed&amp;Ben Duckett</v>
      </c>
      <c r="P13">
        <v>1</v>
      </c>
    </row>
    <row r="14" spans="1:16" x14ac:dyDescent="0.3">
      <c r="A14" s="6" t="s">
        <v>63</v>
      </c>
      <c r="B14" s="6" t="s">
        <v>67</v>
      </c>
      <c r="C14" s="7">
        <v>0.66666666666666663</v>
      </c>
      <c r="D14" s="6">
        <v>24</v>
      </c>
      <c r="E14" s="6">
        <v>16</v>
      </c>
      <c r="F14" s="6">
        <v>8</v>
      </c>
      <c r="G14" s="6" t="s">
        <v>27</v>
      </c>
      <c r="H14" s="6" t="s">
        <v>2495</v>
      </c>
      <c r="I14" s="6" t="s">
        <v>2491</v>
      </c>
      <c r="J14" s="6" t="s">
        <v>897</v>
      </c>
      <c r="K14" s="6" t="s">
        <v>897</v>
      </c>
      <c r="L14" s="6" t="s">
        <v>949</v>
      </c>
      <c r="M14" s="6" t="s">
        <v>949</v>
      </c>
      <c r="N14" s="6" t="b">
        <f t="shared" si="0"/>
        <v>0</v>
      </c>
      <c r="O14" s="12" t="str">
        <f t="shared" si="1"/>
        <v>Will Smeed&amp;Iftikhar Ahmed</v>
      </c>
      <c r="P14">
        <v>1</v>
      </c>
    </row>
    <row r="15" spans="1:16" x14ac:dyDescent="0.3">
      <c r="A15" s="8" t="s">
        <v>71</v>
      </c>
      <c r="B15" s="8" t="s">
        <v>63</v>
      </c>
      <c r="C15" s="9">
        <v>1</v>
      </c>
      <c r="D15" s="8">
        <v>12</v>
      </c>
      <c r="E15" s="8">
        <v>12</v>
      </c>
      <c r="F15" s="8">
        <v>0</v>
      </c>
      <c r="G15" s="8" t="s">
        <v>27</v>
      </c>
      <c r="H15" s="8" t="s">
        <v>2495</v>
      </c>
      <c r="I15" s="8" t="s">
        <v>2491</v>
      </c>
      <c r="J15" s="8" t="s">
        <v>897</v>
      </c>
      <c r="K15" s="8" t="s">
        <v>897</v>
      </c>
      <c r="L15" s="8" t="s">
        <v>949</v>
      </c>
      <c r="M15" s="8" t="s">
        <v>949</v>
      </c>
      <c r="N15" s="6" t="b">
        <f t="shared" si="0"/>
        <v>0</v>
      </c>
      <c r="O15" s="12" t="str">
        <f t="shared" si="1"/>
        <v>Mohammad Nawaz&amp;Will Smeed</v>
      </c>
      <c r="P15">
        <v>1</v>
      </c>
    </row>
    <row r="16" spans="1:16" x14ac:dyDescent="0.3">
      <c r="A16" s="6" t="s">
        <v>72</v>
      </c>
      <c r="B16" s="6" t="s">
        <v>76</v>
      </c>
      <c r="C16" s="7">
        <v>0.69767441860465118</v>
      </c>
      <c r="D16" s="6">
        <v>43</v>
      </c>
      <c r="E16" s="6">
        <v>30</v>
      </c>
      <c r="F16" s="6">
        <v>13</v>
      </c>
      <c r="G16" s="6" t="s">
        <v>27</v>
      </c>
      <c r="H16" s="6" t="s">
        <v>2495</v>
      </c>
      <c r="I16" s="6" t="s">
        <v>2491</v>
      </c>
      <c r="J16" s="6" t="s">
        <v>949</v>
      </c>
      <c r="K16" s="6" t="s">
        <v>897</v>
      </c>
      <c r="L16" s="6" t="s">
        <v>949</v>
      </c>
      <c r="M16" s="6" t="s">
        <v>949</v>
      </c>
      <c r="N16" s="6" t="b">
        <f t="shared" si="0"/>
        <v>1</v>
      </c>
      <c r="O16" s="12" t="str">
        <f t="shared" si="1"/>
        <v>Yasir Khan&amp;Tom Kohler-Cadmore</v>
      </c>
      <c r="P16">
        <v>1</v>
      </c>
    </row>
    <row r="17" spans="1:16" x14ac:dyDescent="0.3">
      <c r="A17" s="8" t="s">
        <v>79</v>
      </c>
      <c r="B17" s="8" t="s">
        <v>76</v>
      </c>
      <c r="C17" s="9">
        <v>0.52631578947368418</v>
      </c>
      <c r="D17" s="8">
        <v>19</v>
      </c>
      <c r="E17" s="8">
        <v>10</v>
      </c>
      <c r="F17" s="8">
        <v>9</v>
      </c>
      <c r="G17" s="8" t="s">
        <v>27</v>
      </c>
      <c r="H17" s="8" t="s">
        <v>2495</v>
      </c>
      <c r="I17" s="8" t="s">
        <v>2491</v>
      </c>
      <c r="J17" s="8" t="s">
        <v>949</v>
      </c>
      <c r="K17" s="8" t="s">
        <v>897</v>
      </c>
      <c r="L17" s="8" t="s">
        <v>949</v>
      </c>
      <c r="M17" s="8" t="s">
        <v>949</v>
      </c>
      <c r="N17" s="6" t="b">
        <f t="shared" si="0"/>
        <v>1</v>
      </c>
      <c r="O17" s="12" t="str">
        <f t="shared" si="1"/>
        <v>Haider Ali&amp;Tom Kohler-Cadmore</v>
      </c>
      <c r="P17">
        <v>1</v>
      </c>
    </row>
    <row r="18" spans="1:16" x14ac:dyDescent="0.3">
      <c r="A18" s="6" t="s">
        <v>79</v>
      </c>
      <c r="B18" s="6" t="s">
        <v>82</v>
      </c>
      <c r="C18" s="7">
        <v>1</v>
      </c>
      <c r="D18" s="6">
        <v>19</v>
      </c>
      <c r="E18" s="6">
        <v>19</v>
      </c>
      <c r="F18" s="6">
        <v>0</v>
      </c>
      <c r="G18" s="6" t="s">
        <v>27</v>
      </c>
      <c r="H18" s="6" t="s">
        <v>2495</v>
      </c>
      <c r="I18" s="6" t="s">
        <v>2491</v>
      </c>
      <c r="J18" s="6" t="s">
        <v>949</v>
      </c>
      <c r="K18" s="6" t="s">
        <v>897</v>
      </c>
      <c r="L18" s="6" t="s">
        <v>949</v>
      </c>
      <c r="M18" s="6" t="s">
        <v>949</v>
      </c>
      <c r="N18" s="6" t="b">
        <f t="shared" si="0"/>
        <v>1</v>
      </c>
      <c r="O18" s="12" t="str">
        <f t="shared" si="1"/>
        <v>Haider Ali&amp;Shoaib Malik</v>
      </c>
      <c r="P18">
        <v>1</v>
      </c>
    </row>
    <row r="19" spans="1:16" x14ac:dyDescent="0.3">
      <c r="A19" s="8" t="s">
        <v>83</v>
      </c>
      <c r="B19" s="8" t="s">
        <v>82</v>
      </c>
      <c r="C19" s="9">
        <v>0.64197530864197527</v>
      </c>
      <c r="D19" s="8">
        <v>81</v>
      </c>
      <c r="E19" s="8">
        <v>52</v>
      </c>
      <c r="F19" s="8">
        <v>29</v>
      </c>
      <c r="G19" s="8" t="s">
        <v>27</v>
      </c>
      <c r="H19" s="8" t="s">
        <v>2495</v>
      </c>
      <c r="I19" s="8" t="s">
        <v>2491</v>
      </c>
      <c r="J19" s="8" t="s">
        <v>949</v>
      </c>
      <c r="K19" s="8" t="s">
        <v>897</v>
      </c>
      <c r="L19" s="8" t="s">
        <v>949</v>
      </c>
      <c r="M19" s="8" t="s">
        <v>949</v>
      </c>
      <c r="N19" s="6" t="b">
        <f t="shared" si="0"/>
        <v>1</v>
      </c>
      <c r="O19" s="12" t="str">
        <f t="shared" si="1"/>
        <v>Hussain Talat&amp;Shoaib Malik</v>
      </c>
      <c r="P19">
        <v>1</v>
      </c>
    </row>
    <row r="20" spans="1:16" x14ac:dyDescent="0.3">
      <c r="A20" s="6" t="s">
        <v>82</v>
      </c>
      <c r="B20" s="6" t="s">
        <v>86</v>
      </c>
      <c r="C20" s="7">
        <v>0.66666666666666663</v>
      </c>
      <c r="D20" s="6">
        <v>30</v>
      </c>
      <c r="E20" s="6">
        <v>20</v>
      </c>
      <c r="F20" s="6">
        <v>10</v>
      </c>
      <c r="G20" s="6" t="s">
        <v>27</v>
      </c>
      <c r="H20" s="6" t="s">
        <v>2495</v>
      </c>
      <c r="I20" s="6" t="s">
        <v>2491</v>
      </c>
      <c r="J20" s="6" t="s">
        <v>949</v>
      </c>
      <c r="K20" s="6" t="s">
        <v>897</v>
      </c>
      <c r="L20" s="6" t="s">
        <v>949</v>
      </c>
      <c r="M20" s="6" t="s">
        <v>949</v>
      </c>
      <c r="N20" s="6" t="b">
        <f t="shared" si="0"/>
        <v>1</v>
      </c>
      <c r="O20" s="12" t="str">
        <f t="shared" si="1"/>
        <v>Shoaib Malik&amp;Sherfane Rutherford</v>
      </c>
      <c r="P20">
        <v>1</v>
      </c>
    </row>
    <row r="21" spans="1:16" x14ac:dyDescent="0.3">
      <c r="A21" s="8" t="s">
        <v>95</v>
      </c>
      <c r="B21" s="8" t="s">
        <v>90</v>
      </c>
      <c r="C21" s="9">
        <v>0.7303370786516854</v>
      </c>
      <c r="D21" s="8">
        <v>89</v>
      </c>
      <c r="E21" s="8">
        <v>65</v>
      </c>
      <c r="F21" s="8">
        <v>24</v>
      </c>
      <c r="G21" s="8" t="s">
        <v>27</v>
      </c>
      <c r="H21" s="8" t="s">
        <v>2499</v>
      </c>
      <c r="I21" s="8" t="s">
        <v>2491</v>
      </c>
      <c r="J21" s="8" t="s">
        <v>883</v>
      </c>
      <c r="K21" s="8" t="s">
        <v>883</v>
      </c>
      <c r="L21" s="8" t="s">
        <v>909</v>
      </c>
      <c r="M21" s="8" t="s">
        <v>909</v>
      </c>
      <c r="N21" s="6" t="b">
        <f t="shared" si="0"/>
        <v>0</v>
      </c>
      <c r="O21" s="12" t="str">
        <f t="shared" si="1"/>
        <v>Fakhar Zaman&amp;Abdullah Shafique</v>
      </c>
      <c r="P21">
        <v>1</v>
      </c>
    </row>
    <row r="22" spans="1:16" x14ac:dyDescent="0.3">
      <c r="A22" s="6" t="s">
        <v>98</v>
      </c>
      <c r="B22" s="6" t="s">
        <v>95</v>
      </c>
      <c r="C22" s="7">
        <v>0.6071428571428571</v>
      </c>
      <c r="D22" s="6">
        <v>28</v>
      </c>
      <c r="E22" s="6">
        <v>17</v>
      </c>
      <c r="F22" s="6">
        <v>11</v>
      </c>
      <c r="G22" s="6" t="s">
        <v>27</v>
      </c>
      <c r="H22" s="6" t="s">
        <v>2499</v>
      </c>
      <c r="I22" s="6" t="s">
        <v>2491</v>
      </c>
      <c r="J22" s="6" t="s">
        <v>883</v>
      </c>
      <c r="K22" s="6" t="s">
        <v>883</v>
      </c>
      <c r="L22" s="6" t="s">
        <v>909</v>
      </c>
      <c r="M22" s="6" t="s">
        <v>909</v>
      </c>
      <c r="N22" s="6" t="b">
        <f t="shared" si="0"/>
        <v>0</v>
      </c>
      <c r="O22" s="12" t="str">
        <f t="shared" si="1"/>
        <v>Kamran Ghulam&amp;Fakhar Zaman</v>
      </c>
      <c r="P22">
        <v>1</v>
      </c>
    </row>
    <row r="23" spans="1:16" x14ac:dyDescent="0.3">
      <c r="A23" s="8" t="s">
        <v>99</v>
      </c>
      <c r="B23" s="8" t="s">
        <v>98</v>
      </c>
      <c r="C23" s="9">
        <v>0.53333333333333333</v>
      </c>
      <c r="D23" s="8">
        <v>30</v>
      </c>
      <c r="E23" s="8">
        <v>16</v>
      </c>
      <c r="F23" s="8">
        <v>14</v>
      </c>
      <c r="G23" s="8" t="s">
        <v>27</v>
      </c>
      <c r="H23" s="8" t="s">
        <v>2499</v>
      </c>
      <c r="I23" s="8" t="s">
        <v>2491</v>
      </c>
      <c r="J23" s="8" t="s">
        <v>883</v>
      </c>
      <c r="K23" s="8" t="s">
        <v>883</v>
      </c>
      <c r="L23" s="8" t="s">
        <v>909</v>
      </c>
      <c r="M23" s="8" t="s">
        <v>909</v>
      </c>
      <c r="N23" s="6" t="b">
        <f t="shared" si="0"/>
        <v>0</v>
      </c>
      <c r="O23" s="12" t="str">
        <f t="shared" si="1"/>
        <v>Mohammad Hafeez&amp;Kamran Ghulam</v>
      </c>
      <c r="P23">
        <v>1</v>
      </c>
    </row>
    <row r="24" spans="1:16" x14ac:dyDescent="0.3">
      <c r="A24" s="6" t="s">
        <v>98</v>
      </c>
      <c r="B24" s="6" t="s">
        <v>104</v>
      </c>
      <c r="C24" s="7">
        <v>1</v>
      </c>
      <c r="D24" s="6">
        <v>29</v>
      </c>
      <c r="E24" s="6">
        <v>29</v>
      </c>
      <c r="F24" s="6">
        <v>0</v>
      </c>
      <c r="G24" s="6" t="s">
        <v>27</v>
      </c>
      <c r="H24" s="6" t="s">
        <v>2499</v>
      </c>
      <c r="I24" s="6" t="s">
        <v>2491</v>
      </c>
      <c r="J24" s="6" t="s">
        <v>883</v>
      </c>
      <c r="K24" s="6" t="s">
        <v>883</v>
      </c>
      <c r="L24" s="6" t="s">
        <v>909</v>
      </c>
      <c r="M24" s="6" t="s">
        <v>909</v>
      </c>
      <c r="N24" s="6" t="b">
        <f t="shared" si="0"/>
        <v>0</v>
      </c>
      <c r="O24" s="12" t="str">
        <f t="shared" si="1"/>
        <v>Kamran Ghulam&amp;Ben Dunk</v>
      </c>
      <c r="P24">
        <v>1</v>
      </c>
    </row>
    <row r="25" spans="1:16" x14ac:dyDescent="0.3">
      <c r="A25" s="8" t="s">
        <v>106</v>
      </c>
      <c r="B25" s="8" t="s">
        <v>104</v>
      </c>
      <c r="C25" s="9">
        <v>0.52631578947368418</v>
      </c>
      <c r="D25" s="8">
        <v>19</v>
      </c>
      <c r="E25" s="8">
        <v>10</v>
      </c>
      <c r="F25" s="8">
        <v>9</v>
      </c>
      <c r="G25" s="8" t="s">
        <v>27</v>
      </c>
      <c r="H25" s="8" t="s">
        <v>2499</v>
      </c>
      <c r="I25" s="8" t="s">
        <v>2491</v>
      </c>
      <c r="J25" s="8" t="s">
        <v>883</v>
      </c>
      <c r="K25" s="8" t="s">
        <v>883</v>
      </c>
      <c r="L25" s="8" t="s">
        <v>909</v>
      </c>
      <c r="M25" s="8" t="s">
        <v>909</v>
      </c>
      <c r="N25" s="6" t="b">
        <f t="shared" si="0"/>
        <v>0</v>
      </c>
      <c r="O25" s="12" t="str">
        <f t="shared" si="1"/>
        <v>David Wiese&amp;Ben Dunk</v>
      </c>
      <c r="P25">
        <v>1</v>
      </c>
    </row>
    <row r="26" spans="1:16" x14ac:dyDescent="0.3">
      <c r="A26" s="6" t="s">
        <v>107</v>
      </c>
      <c r="B26" s="6" t="s">
        <v>106</v>
      </c>
      <c r="C26" s="7">
        <v>0.56666666666666665</v>
      </c>
      <c r="D26" s="6">
        <v>30</v>
      </c>
      <c r="E26" s="6">
        <v>17</v>
      </c>
      <c r="F26" s="6">
        <v>13</v>
      </c>
      <c r="G26" s="6" t="s">
        <v>27</v>
      </c>
      <c r="H26" s="6" t="s">
        <v>2499</v>
      </c>
      <c r="I26" s="6" t="s">
        <v>2491</v>
      </c>
      <c r="J26" s="6" t="s">
        <v>883</v>
      </c>
      <c r="K26" s="6" t="s">
        <v>883</v>
      </c>
      <c r="L26" s="6" t="s">
        <v>909</v>
      </c>
      <c r="M26" s="6" t="s">
        <v>909</v>
      </c>
      <c r="N26" s="6" t="b">
        <f t="shared" si="0"/>
        <v>0</v>
      </c>
      <c r="O26" s="12" t="str">
        <f t="shared" si="1"/>
        <v>Rashid Khan&amp;David Wiese</v>
      </c>
      <c r="P26">
        <v>1</v>
      </c>
    </row>
    <row r="27" spans="1:16" x14ac:dyDescent="0.3">
      <c r="A27" s="8" t="s">
        <v>47</v>
      </c>
      <c r="B27" s="8" t="s">
        <v>51</v>
      </c>
      <c r="C27" s="9">
        <v>0.55333333333333334</v>
      </c>
      <c r="D27" s="8">
        <v>150</v>
      </c>
      <c r="E27" s="8">
        <v>83</v>
      </c>
      <c r="F27" s="8">
        <v>67</v>
      </c>
      <c r="G27" s="8" t="s">
        <v>27</v>
      </c>
      <c r="H27" s="8" t="s">
        <v>2499</v>
      </c>
      <c r="I27" s="8" t="s">
        <v>2491</v>
      </c>
      <c r="J27" s="8" t="s">
        <v>909</v>
      </c>
      <c r="K27" s="8" t="s">
        <v>883</v>
      </c>
      <c r="L27" s="8" t="s">
        <v>909</v>
      </c>
      <c r="M27" s="8" t="s">
        <v>909</v>
      </c>
      <c r="N27" s="6" t="b">
        <f t="shared" si="0"/>
        <v>1</v>
      </c>
      <c r="O27" s="12" t="str">
        <f t="shared" si="1"/>
        <v>Shan Masood&amp;Mohammad Rizwan</v>
      </c>
      <c r="P27">
        <v>1</v>
      </c>
    </row>
    <row r="28" spans="1:16" x14ac:dyDescent="0.3">
      <c r="A28" s="6" t="s">
        <v>52</v>
      </c>
      <c r="B28" s="6" t="s">
        <v>51</v>
      </c>
      <c r="C28" s="7">
        <v>0.88888888888888884</v>
      </c>
      <c r="D28" s="6">
        <v>18</v>
      </c>
      <c r="E28" s="6">
        <v>16</v>
      </c>
      <c r="F28" s="6">
        <v>2</v>
      </c>
      <c r="G28" s="6" t="s">
        <v>27</v>
      </c>
      <c r="H28" s="6" t="s">
        <v>2499</v>
      </c>
      <c r="I28" s="6" t="s">
        <v>2491</v>
      </c>
      <c r="J28" s="6" t="s">
        <v>909</v>
      </c>
      <c r="K28" s="6" t="s">
        <v>883</v>
      </c>
      <c r="L28" s="6" t="s">
        <v>909</v>
      </c>
      <c r="M28" s="6" t="s">
        <v>909</v>
      </c>
      <c r="N28" s="6" t="b">
        <f t="shared" si="0"/>
        <v>1</v>
      </c>
      <c r="O28" s="12" t="str">
        <f t="shared" si="1"/>
        <v>Sohaib Maqsood&amp;Mohammad Rizwan</v>
      </c>
      <c r="P28">
        <v>1</v>
      </c>
    </row>
    <row r="29" spans="1:16" x14ac:dyDescent="0.3">
      <c r="A29" s="8" t="s">
        <v>52</v>
      </c>
      <c r="B29" s="8" t="s">
        <v>55</v>
      </c>
      <c r="C29" s="9">
        <v>0.61538461538461542</v>
      </c>
      <c r="D29" s="8">
        <v>13</v>
      </c>
      <c r="E29" s="8">
        <v>8</v>
      </c>
      <c r="F29" s="8">
        <v>5</v>
      </c>
      <c r="G29" s="8" t="s">
        <v>27</v>
      </c>
      <c r="H29" s="8" t="s">
        <v>2499</v>
      </c>
      <c r="I29" s="8" t="s">
        <v>2491</v>
      </c>
      <c r="J29" s="8" t="s">
        <v>909</v>
      </c>
      <c r="K29" s="8" t="s">
        <v>883</v>
      </c>
      <c r="L29" s="8" t="s">
        <v>909</v>
      </c>
      <c r="M29" s="8" t="s">
        <v>909</v>
      </c>
      <c r="N29" s="6" t="b">
        <f t="shared" si="0"/>
        <v>1</v>
      </c>
      <c r="O29" s="12" t="str">
        <f t="shared" si="1"/>
        <v>Sohaib Maqsood&amp;Rilee Rossouw</v>
      </c>
      <c r="P29">
        <v>1</v>
      </c>
    </row>
    <row r="30" spans="1:16" x14ac:dyDescent="0.3">
      <c r="A30" s="6" t="s">
        <v>52</v>
      </c>
      <c r="B30" s="6" t="s">
        <v>57</v>
      </c>
      <c r="C30" s="7">
        <v>0.9</v>
      </c>
      <c r="D30" s="6">
        <v>10</v>
      </c>
      <c r="E30" s="6">
        <v>9</v>
      </c>
      <c r="F30" s="6">
        <v>1</v>
      </c>
      <c r="G30" s="6" t="s">
        <v>27</v>
      </c>
      <c r="H30" s="6" t="s">
        <v>2499</v>
      </c>
      <c r="I30" s="6" t="s">
        <v>2491</v>
      </c>
      <c r="J30" s="6" t="s">
        <v>909</v>
      </c>
      <c r="K30" s="6" t="s">
        <v>883</v>
      </c>
      <c r="L30" s="6" t="s">
        <v>909</v>
      </c>
      <c r="M30" s="6" t="s">
        <v>909</v>
      </c>
      <c r="N30" s="6" t="b">
        <f t="shared" si="0"/>
        <v>1</v>
      </c>
      <c r="O30" s="12" t="str">
        <f t="shared" si="1"/>
        <v>Sohaib Maqsood&amp;Tim David</v>
      </c>
      <c r="P30">
        <v>1</v>
      </c>
    </row>
    <row r="31" spans="1:16" x14ac:dyDescent="0.3">
      <c r="A31" s="8" t="s">
        <v>52</v>
      </c>
      <c r="B31" s="8" t="s">
        <v>118</v>
      </c>
      <c r="C31" s="9">
        <v>1</v>
      </c>
      <c r="D31" s="8">
        <v>3</v>
      </c>
      <c r="E31" s="8">
        <v>3</v>
      </c>
      <c r="F31" s="8">
        <v>0</v>
      </c>
      <c r="G31" s="8" t="s">
        <v>27</v>
      </c>
      <c r="H31" s="8" t="s">
        <v>2499</v>
      </c>
      <c r="I31" s="8" t="s">
        <v>2491</v>
      </c>
      <c r="J31" s="8" t="s">
        <v>909</v>
      </c>
      <c r="K31" s="8" t="s">
        <v>883</v>
      </c>
      <c r="L31" s="8" t="s">
        <v>909</v>
      </c>
      <c r="M31" s="8" t="s">
        <v>909</v>
      </c>
      <c r="N31" s="6" t="b">
        <f t="shared" si="0"/>
        <v>1</v>
      </c>
      <c r="O31" s="12" t="str">
        <f t="shared" si="1"/>
        <v>Sohaib Maqsood&amp;Khushdil Shah</v>
      </c>
      <c r="P31">
        <v>1</v>
      </c>
    </row>
    <row r="32" spans="1:16" x14ac:dyDescent="0.3">
      <c r="A32" s="6" t="s">
        <v>118</v>
      </c>
      <c r="B32" s="6" t="s">
        <v>119</v>
      </c>
      <c r="C32" s="7">
        <v>1</v>
      </c>
      <c r="D32" s="6">
        <v>18</v>
      </c>
      <c r="E32" s="6">
        <v>18</v>
      </c>
      <c r="F32" s="6">
        <v>0</v>
      </c>
      <c r="G32" s="6" t="s">
        <v>27</v>
      </c>
      <c r="H32" s="6" t="s">
        <v>2499</v>
      </c>
      <c r="I32" s="6" t="s">
        <v>2491</v>
      </c>
      <c r="J32" s="6" t="s">
        <v>909</v>
      </c>
      <c r="K32" s="6" t="s">
        <v>883</v>
      </c>
      <c r="L32" s="6" t="s">
        <v>909</v>
      </c>
      <c r="M32" s="6" t="s">
        <v>909</v>
      </c>
      <c r="N32" s="6" t="b">
        <f t="shared" si="0"/>
        <v>1</v>
      </c>
      <c r="O32" s="12" t="str">
        <f t="shared" si="1"/>
        <v>Khushdil Shah&amp;David Willey</v>
      </c>
      <c r="P32">
        <v>1</v>
      </c>
    </row>
    <row r="33" spans="1:16" x14ac:dyDescent="0.3">
      <c r="A33" s="8" t="s">
        <v>25</v>
      </c>
      <c r="B33" s="8" t="s">
        <v>31</v>
      </c>
      <c r="C33" s="9">
        <v>0.625</v>
      </c>
      <c r="D33" s="8">
        <v>16</v>
      </c>
      <c r="E33" s="8">
        <v>10</v>
      </c>
      <c r="F33" s="8">
        <v>6</v>
      </c>
      <c r="G33" s="8" t="s">
        <v>27</v>
      </c>
      <c r="H33" s="8" t="s">
        <v>2503</v>
      </c>
      <c r="I33" s="8" t="s">
        <v>2491</v>
      </c>
      <c r="J33" s="8" t="s">
        <v>872</v>
      </c>
      <c r="K33" s="8" t="s">
        <v>872</v>
      </c>
      <c r="L33" s="8" t="s">
        <v>897</v>
      </c>
      <c r="M33" s="8" t="s">
        <v>897</v>
      </c>
      <c r="N33" s="6" t="b">
        <f t="shared" si="0"/>
        <v>0</v>
      </c>
      <c r="O33" s="12" t="str">
        <f t="shared" si="1"/>
        <v>Sharjeel Khan&amp;Babar Azam</v>
      </c>
      <c r="P33">
        <v>1</v>
      </c>
    </row>
    <row r="34" spans="1:16" x14ac:dyDescent="0.3">
      <c r="A34" s="6" t="s">
        <v>35</v>
      </c>
      <c r="B34" s="6" t="s">
        <v>31</v>
      </c>
      <c r="C34" s="7">
        <v>1</v>
      </c>
      <c r="D34" s="6">
        <v>2</v>
      </c>
      <c r="E34" s="6">
        <v>2</v>
      </c>
      <c r="F34" s="6">
        <v>0</v>
      </c>
      <c r="G34" s="6" t="s">
        <v>27</v>
      </c>
      <c r="H34" s="6" t="s">
        <v>2503</v>
      </c>
      <c r="I34" s="6" t="s">
        <v>2491</v>
      </c>
      <c r="J34" s="6" t="s">
        <v>872</v>
      </c>
      <c r="K34" s="6" t="s">
        <v>872</v>
      </c>
      <c r="L34" s="6" t="s">
        <v>897</v>
      </c>
      <c r="M34" s="6" t="s">
        <v>897</v>
      </c>
      <c r="N34" s="6" t="b">
        <f t="shared" si="0"/>
        <v>0</v>
      </c>
      <c r="O34" s="12" t="str">
        <f t="shared" si="1"/>
        <v>Joe Clarke&amp;Babar Azam</v>
      </c>
      <c r="P34">
        <v>1</v>
      </c>
    </row>
    <row r="35" spans="1:16" x14ac:dyDescent="0.3">
      <c r="A35" s="8" t="s">
        <v>31</v>
      </c>
      <c r="B35" s="8" t="s">
        <v>39</v>
      </c>
      <c r="C35" s="9">
        <v>0.625</v>
      </c>
      <c r="D35" s="8">
        <v>8</v>
      </c>
      <c r="E35" s="8">
        <v>5</v>
      </c>
      <c r="F35" s="8">
        <v>3</v>
      </c>
      <c r="G35" s="8" t="s">
        <v>27</v>
      </c>
      <c r="H35" s="8" t="s">
        <v>2503</v>
      </c>
      <c r="I35" s="8" t="s">
        <v>2491</v>
      </c>
      <c r="J35" s="8" t="s">
        <v>872</v>
      </c>
      <c r="K35" s="8" t="s">
        <v>872</v>
      </c>
      <c r="L35" s="8" t="s">
        <v>897</v>
      </c>
      <c r="M35" s="8" t="s">
        <v>897</v>
      </c>
      <c r="N35" s="6" t="b">
        <f t="shared" si="0"/>
        <v>0</v>
      </c>
      <c r="O35" s="12" t="str">
        <f t="shared" si="1"/>
        <v>Babar Azam&amp;Tom Lammonby</v>
      </c>
      <c r="P35">
        <v>1</v>
      </c>
    </row>
    <row r="36" spans="1:16" x14ac:dyDescent="0.3">
      <c r="A36" s="6" t="s">
        <v>44</v>
      </c>
      <c r="B36" s="6" t="s">
        <v>31</v>
      </c>
      <c r="C36" s="7">
        <v>0.625</v>
      </c>
      <c r="D36" s="6">
        <v>8</v>
      </c>
      <c r="E36" s="6">
        <v>5</v>
      </c>
      <c r="F36" s="6">
        <v>3</v>
      </c>
      <c r="G36" s="6" t="s">
        <v>27</v>
      </c>
      <c r="H36" s="6" t="s">
        <v>2503</v>
      </c>
      <c r="I36" s="6" t="s">
        <v>2491</v>
      </c>
      <c r="J36" s="6" t="s">
        <v>872</v>
      </c>
      <c r="K36" s="6" t="s">
        <v>872</v>
      </c>
      <c r="L36" s="6" t="s">
        <v>897</v>
      </c>
      <c r="M36" s="6" t="s">
        <v>897</v>
      </c>
      <c r="N36" s="6" t="b">
        <f t="shared" si="0"/>
        <v>0</v>
      </c>
      <c r="O36" s="12" t="str">
        <f t="shared" si="1"/>
        <v>Lewis Gregory&amp;Babar Azam</v>
      </c>
      <c r="P36">
        <v>1</v>
      </c>
    </row>
    <row r="37" spans="1:16" x14ac:dyDescent="0.3">
      <c r="A37" s="8" t="s">
        <v>131</v>
      </c>
      <c r="B37" s="8" t="s">
        <v>31</v>
      </c>
      <c r="C37" s="9">
        <v>0.5</v>
      </c>
      <c r="D37" s="8">
        <v>12</v>
      </c>
      <c r="E37" s="8">
        <v>6</v>
      </c>
      <c r="F37" s="8">
        <v>6</v>
      </c>
      <c r="G37" s="8" t="s">
        <v>27</v>
      </c>
      <c r="H37" s="8" t="s">
        <v>2503</v>
      </c>
      <c r="I37" s="8" t="s">
        <v>2491</v>
      </c>
      <c r="J37" s="8" t="s">
        <v>872</v>
      </c>
      <c r="K37" s="8" t="s">
        <v>872</v>
      </c>
      <c r="L37" s="8" t="s">
        <v>897</v>
      </c>
      <c r="M37" s="8" t="s">
        <v>897</v>
      </c>
      <c r="N37" s="6" t="b">
        <f t="shared" si="0"/>
        <v>0</v>
      </c>
      <c r="O37" s="12" t="str">
        <f t="shared" si="1"/>
        <v>Mohammad Taha&amp;Babar Azam</v>
      </c>
      <c r="P37">
        <v>1</v>
      </c>
    </row>
    <row r="38" spans="1:16" x14ac:dyDescent="0.3">
      <c r="A38" s="6" t="s">
        <v>31</v>
      </c>
      <c r="B38" s="6" t="s">
        <v>46</v>
      </c>
      <c r="C38" s="7">
        <v>0.52173913043478259</v>
      </c>
      <c r="D38" s="6">
        <v>23</v>
      </c>
      <c r="E38" s="6">
        <v>12</v>
      </c>
      <c r="F38" s="6">
        <v>11</v>
      </c>
      <c r="G38" s="6" t="s">
        <v>27</v>
      </c>
      <c r="H38" s="6" t="s">
        <v>2503</v>
      </c>
      <c r="I38" s="6" t="s">
        <v>2491</v>
      </c>
      <c r="J38" s="6" t="s">
        <v>872</v>
      </c>
      <c r="K38" s="6" t="s">
        <v>872</v>
      </c>
      <c r="L38" s="6" t="s">
        <v>897</v>
      </c>
      <c r="M38" s="6" t="s">
        <v>897</v>
      </c>
      <c r="N38" s="6" t="b">
        <f t="shared" si="0"/>
        <v>0</v>
      </c>
      <c r="O38" s="12" t="str">
        <f t="shared" si="1"/>
        <v>Babar Azam&amp;Aamer Yamin</v>
      </c>
      <c r="P38">
        <v>1</v>
      </c>
    </row>
    <row r="39" spans="1:16" x14ac:dyDescent="0.3">
      <c r="A39" s="8" t="s">
        <v>46</v>
      </c>
      <c r="B39" s="8" t="s">
        <v>138</v>
      </c>
      <c r="C39" s="9">
        <v>1</v>
      </c>
      <c r="D39" s="8">
        <v>20</v>
      </c>
      <c r="E39" s="8">
        <v>20</v>
      </c>
      <c r="F39" s="8">
        <v>0</v>
      </c>
      <c r="G39" s="8" t="s">
        <v>27</v>
      </c>
      <c r="H39" s="8" t="s">
        <v>2503</v>
      </c>
      <c r="I39" s="8" t="s">
        <v>2491</v>
      </c>
      <c r="J39" s="8" t="s">
        <v>872</v>
      </c>
      <c r="K39" s="8" t="s">
        <v>872</v>
      </c>
      <c r="L39" s="8" t="s">
        <v>897</v>
      </c>
      <c r="M39" s="8" t="s">
        <v>897</v>
      </c>
      <c r="N39" s="6" t="b">
        <f t="shared" si="0"/>
        <v>0</v>
      </c>
      <c r="O39" s="12" t="str">
        <f t="shared" si="1"/>
        <v>Aamer Yamin&amp;Imad Wasim</v>
      </c>
      <c r="P39">
        <v>1</v>
      </c>
    </row>
    <row r="40" spans="1:16" x14ac:dyDescent="0.3">
      <c r="A40" s="6" t="s">
        <v>139</v>
      </c>
      <c r="B40" s="6" t="s">
        <v>138</v>
      </c>
      <c r="C40" s="7">
        <v>0.5</v>
      </c>
      <c r="D40" s="6">
        <v>14</v>
      </c>
      <c r="E40" s="6">
        <v>7</v>
      </c>
      <c r="F40" s="6">
        <v>7</v>
      </c>
      <c r="G40" s="6" t="s">
        <v>27</v>
      </c>
      <c r="H40" s="6" t="s">
        <v>2503</v>
      </c>
      <c r="I40" s="6" t="s">
        <v>2491</v>
      </c>
      <c r="J40" s="6" t="s">
        <v>872</v>
      </c>
      <c r="K40" s="6" t="s">
        <v>872</v>
      </c>
      <c r="L40" s="6" t="s">
        <v>897</v>
      </c>
      <c r="M40" s="6" t="s">
        <v>897</v>
      </c>
      <c r="N40" s="6" t="b">
        <f t="shared" si="0"/>
        <v>0</v>
      </c>
      <c r="O40" s="12" t="str">
        <f t="shared" si="1"/>
        <v>Mohammad Ilyas&amp;Imad Wasim</v>
      </c>
      <c r="P40">
        <v>1</v>
      </c>
    </row>
    <row r="41" spans="1:16" x14ac:dyDescent="0.3">
      <c r="A41" s="8" t="s">
        <v>138</v>
      </c>
      <c r="B41" s="8" t="s">
        <v>143</v>
      </c>
      <c r="C41" s="9">
        <v>1</v>
      </c>
      <c r="D41" s="8">
        <v>19</v>
      </c>
      <c r="E41" s="8">
        <v>19</v>
      </c>
      <c r="F41" s="8">
        <v>0</v>
      </c>
      <c r="G41" s="8" t="s">
        <v>27</v>
      </c>
      <c r="H41" s="8" t="s">
        <v>2503</v>
      </c>
      <c r="I41" s="8" t="s">
        <v>2491</v>
      </c>
      <c r="J41" s="8" t="s">
        <v>872</v>
      </c>
      <c r="K41" s="8" t="s">
        <v>872</v>
      </c>
      <c r="L41" s="8" t="s">
        <v>897</v>
      </c>
      <c r="M41" s="8" t="s">
        <v>897</v>
      </c>
      <c r="N41" s="6" t="b">
        <f t="shared" si="0"/>
        <v>0</v>
      </c>
      <c r="O41" s="12" t="str">
        <f t="shared" si="1"/>
        <v>Imad Wasim&amp;Mohammad Imran</v>
      </c>
      <c r="P41">
        <v>1</v>
      </c>
    </row>
    <row r="42" spans="1:16" x14ac:dyDescent="0.3">
      <c r="A42" s="6" t="s">
        <v>58</v>
      </c>
      <c r="B42" s="6" t="s">
        <v>63</v>
      </c>
      <c r="C42" s="7">
        <v>0.60526315789473684</v>
      </c>
      <c r="D42" s="6">
        <v>76</v>
      </c>
      <c r="E42" s="6">
        <v>46</v>
      </c>
      <c r="F42" s="6">
        <v>30</v>
      </c>
      <c r="G42" s="6" t="s">
        <v>27</v>
      </c>
      <c r="H42" s="6" t="s">
        <v>2503</v>
      </c>
      <c r="I42" s="6" t="s">
        <v>2491</v>
      </c>
      <c r="J42" s="6" t="s">
        <v>897</v>
      </c>
      <c r="K42" s="6" t="s">
        <v>872</v>
      </c>
      <c r="L42" s="6" t="s">
        <v>897</v>
      </c>
      <c r="M42" s="6" t="s">
        <v>897</v>
      </c>
      <c r="N42" s="6" t="b">
        <f t="shared" si="0"/>
        <v>1</v>
      </c>
      <c r="O42" s="12" t="str">
        <f t="shared" si="1"/>
        <v>Ahsan Ali&amp;Will Smeed</v>
      </c>
      <c r="P42">
        <v>1</v>
      </c>
    </row>
    <row r="43" spans="1:16" x14ac:dyDescent="0.3">
      <c r="A43" s="8" t="s">
        <v>58</v>
      </c>
      <c r="B43" s="8" t="s">
        <v>64</v>
      </c>
      <c r="C43" s="9">
        <v>0.7142857142857143</v>
      </c>
      <c r="D43" s="8">
        <v>7</v>
      </c>
      <c r="E43" s="8">
        <v>5</v>
      </c>
      <c r="F43" s="8">
        <v>2</v>
      </c>
      <c r="G43" s="8" t="s">
        <v>27</v>
      </c>
      <c r="H43" s="8" t="s">
        <v>2503</v>
      </c>
      <c r="I43" s="8" t="s">
        <v>2491</v>
      </c>
      <c r="J43" s="8" t="s">
        <v>897</v>
      </c>
      <c r="K43" s="8" t="s">
        <v>872</v>
      </c>
      <c r="L43" s="8" t="s">
        <v>897</v>
      </c>
      <c r="M43" s="8" t="s">
        <v>897</v>
      </c>
      <c r="N43" s="6" t="b">
        <f t="shared" si="0"/>
        <v>1</v>
      </c>
      <c r="O43" s="12" t="str">
        <f t="shared" si="1"/>
        <v>Ahsan Ali&amp;Ben Duckett</v>
      </c>
      <c r="P43">
        <v>1</v>
      </c>
    </row>
    <row r="44" spans="1:16" x14ac:dyDescent="0.3">
      <c r="A44" s="6" t="s">
        <v>148</v>
      </c>
      <c r="B44" s="6" t="s">
        <v>58</v>
      </c>
      <c r="C44" s="7">
        <v>0.72727272727272729</v>
      </c>
      <c r="D44" s="6">
        <v>22</v>
      </c>
      <c r="E44" s="6">
        <v>16</v>
      </c>
      <c r="F44" s="6">
        <v>6</v>
      </c>
      <c r="G44" s="6" t="s">
        <v>27</v>
      </c>
      <c r="H44" s="6" t="s">
        <v>2503</v>
      </c>
      <c r="I44" s="6" t="s">
        <v>2491</v>
      </c>
      <c r="J44" s="6" t="s">
        <v>897</v>
      </c>
      <c r="K44" s="6" t="s">
        <v>872</v>
      </c>
      <c r="L44" s="6" t="s">
        <v>897</v>
      </c>
      <c r="M44" s="6" t="s">
        <v>897</v>
      </c>
      <c r="N44" s="6" t="b">
        <f t="shared" si="0"/>
        <v>1</v>
      </c>
      <c r="O44" s="12" t="str">
        <f t="shared" si="1"/>
        <v>Sarfaraz Ahmed&amp;Ahsan Ali</v>
      </c>
      <c r="P44">
        <v>1</v>
      </c>
    </row>
    <row r="45" spans="1:16" x14ac:dyDescent="0.3">
      <c r="A45" s="8" t="s">
        <v>72</v>
      </c>
      <c r="B45" s="8" t="s">
        <v>79</v>
      </c>
      <c r="C45" s="9">
        <v>0.53846153846153844</v>
      </c>
      <c r="D45" s="8">
        <v>26</v>
      </c>
      <c r="E45" s="8">
        <v>14</v>
      </c>
      <c r="F45" s="8">
        <v>12</v>
      </c>
      <c r="G45" s="8" t="s">
        <v>27</v>
      </c>
      <c r="H45" s="8" t="s">
        <v>2507</v>
      </c>
      <c r="I45" s="8" t="s">
        <v>2491</v>
      </c>
      <c r="J45" s="8" t="s">
        <v>949</v>
      </c>
      <c r="K45" s="8" t="s">
        <v>949</v>
      </c>
      <c r="L45" s="8" t="s">
        <v>850</v>
      </c>
      <c r="M45" s="8" t="s">
        <v>850</v>
      </c>
      <c r="N45" s="6" t="b">
        <f t="shared" si="0"/>
        <v>0</v>
      </c>
      <c r="O45" s="12" t="str">
        <f t="shared" si="1"/>
        <v>Yasir Khan&amp;Haider Ali</v>
      </c>
      <c r="P45">
        <v>1</v>
      </c>
    </row>
    <row r="46" spans="1:16" x14ac:dyDescent="0.3">
      <c r="A46" s="6" t="s">
        <v>79</v>
      </c>
      <c r="B46" s="6" t="s">
        <v>83</v>
      </c>
      <c r="C46" s="7">
        <v>0.6</v>
      </c>
      <c r="D46" s="6">
        <v>5</v>
      </c>
      <c r="E46" s="6">
        <v>3</v>
      </c>
      <c r="F46" s="6">
        <v>2</v>
      </c>
      <c r="G46" s="6" t="s">
        <v>27</v>
      </c>
      <c r="H46" s="6" t="s">
        <v>2507</v>
      </c>
      <c r="I46" s="6" t="s">
        <v>2491</v>
      </c>
      <c r="J46" s="6" t="s">
        <v>949</v>
      </c>
      <c r="K46" s="6" t="s">
        <v>949</v>
      </c>
      <c r="L46" s="6" t="s">
        <v>850</v>
      </c>
      <c r="M46" s="6" t="s">
        <v>850</v>
      </c>
      <c r="N46" s="6" t="b">
        <f t="shared" si="0"/>
        <v>0</v>
      </c>
      <c r="O46" s="12" t="str">
        <f t="shared" si="1"/>
        <v>Haider Ali&amp;Hussain Talat</v>
      </c>
      <c r="P46">
        <v>1</v>
      </c>
    </row>
    <row r="47" spans="1:16" x14ac:dyDescent="0.3">
      <c r="A47" s="8" t="s">
        <v>79</v>
      </c>
      <c r="B47" s="8" t="s">
        <v>82</v>
      </c>
      <c r="C47" s="9">
        <v>1</v>
      </c>
      <c r="D47" s="8">
        <v>12</v>
      </c>
      <c r="E47" s="8">
        <v>12</v>
      </c>
      <c r="F47" s="8">
        <v>0</v>
      </c>
      <c r="G47" s="8" t="s">
        <v>27</v>
      </c>
      <c r="H47" s="8" t="s">
        <v>2507</v>
      </c>
      <c r="I47" s="8" t="s">
        <v>2491</v>
      </c>
      <c r="J47" s="8" t="s">
        <v>949</v>
      </c>
      <c r="K47" s="8" t="s">
        <v>949</v>
      </c>
      <c r="L47" s="8" t="s">
        <v>850</v>
      </c>
      <c r="M47" s="8" t="s">
        <v>850</v>
      </c>
      <c r="N47" s="6" t="b">
        <f t="shared" si="0"/>
        <v>0</v>
      </c>
      <c r="O47" s="12" t="str">
        <f t="shared" si="1"/>
        <v>Haider Ali&amp;Shoaib Malik</v>
      </c>
      <c r="P47">
        <v>1</v>
      </c>
    </row>
    <row r="48" spans="1:16" x14ac:dyDescent="0.3">
      <c r="A48" s="6" t="s">
        <v>86</v>
      </c>
      <c r="B48" s="6" t="s">
        <v>82</v>
      </c>
      <c r="C48" s="7">
        <v>0.65753424657534243</v>
      </c>
      <c r="D48" s="6">
        <v>73</v>
      </c>
      <c r="E48" s="6">
        <v>48</v>
      </c>
      <c r="F48" s="6">
        <v>25</v>
      </c>
      <c r="G48" s="6" t="s">
        <v>27</v>
      </c>
      <c r="H48" s="6" t="s">
        <v>2507</v>
      </c>
      <c r="I48" s="6" t="s">
        <v>2491</v>
      </c>
      <c r="J48" s="6" t="s">
        <v>949</v>
      </c>
      <c r="K48" s="6" t="s">
        <v>949</v>
      </c>
      <c r="L48" s="6" t="s">
        <v>850</v>
      </c>
      <c r="M48" s="6" t="s">
        <v>850</v>
      </c>
      <c r="N48" s="6" t="b">
        <f t="shared" si="0"/>
        <v>0</v>
      </c>
      <c r="O48" s="12" t="str">
        <f t="shared" si="1"/>
        <v>Sherfane Rutherford&amp;Shoaib Malik</v>
      </c>
      <c r="P48">
        <v>1</v>
      </c>
    </row>
    <row r="49" spans="1:16" x14ac:dyDescent="0.3">
      <c r="A49" s="8" t="s">
        <v>89</v>
      </c>
      <c r="B49" s="8" t="s">
        <v>86</v>
      </c>
      <c r="C49" s="9">
        <v>0.50980392156862742</v>
      </c>
      <c r="D49" s="8">
        <v>51</v>
      </c>
      <c r="E49" s="8">
        <v>26</v>
      </c>
      <c r="F49" s="8">
        <v>25</v>
      </c>
      <c r="G49" s="8" t="s">
        <v>27</v>
      </c>
      <c r="H49" s="8" t="s">
        <v>2507</v>
      </c>
      <c r="I49" s="8" t="s">
        <v>2491</v>
      </c>
      <c r="J49" s="8" t="s">
        <v>949</v>
      </c>
      <c r="K49" s="8" t="s">
        <v>949</v>
      </c>
      <c r="L49" s="8" t="s">
        <v>850</v>
      </c>
      <c r="M49" s="8" t="s">
        <v>850</v>
      </c>
      <c r="N49" s="6" t="b">
        <f t="shared" si="0"/>
        <v>0</v>
      </c>
      <c r="O49" s="12" t="str">
        <f t="shared" si="1"/>
        <v>Ben Cutting&amp;Sherfane Rutherford</v>
      </c>
      <c r="P49">
        <v>1</v>
      </c>
    </row>
    <row r="50" spans="1:16" x14ac:dyDescent="0.3">
      <c r="A50" s="6" t="s">
        <v>86</v>
      </c>
      <c r="B50" s="6" t="s">
        <v>161</v>
      </c>
      <c r="C50" s="7">
        <v>0.95744680851063835</v>
      </c>
      <c r="D50" s="6">
        <v>47</v>
      </c>
      <c r="E50" s="6">
        <v>45</v>
      </c>
      <c r="F50" s="6">
        <v>2</v>
      </c>
      <c r="G50" s="6" t="s">
        <v>27</v>
      </c>
      <c r="H50" s="6" t="s">
        <v>2507</v>
      </c>
      <c r="I50" s="6" t="s">
        <v>2491</v>
      </c>
      <c r="J50" s="6" t="s">
        <v>949</v>
      </c>
      <c r="K50" s="6" t="s">
        <v>949</v>
      </c>
      <c r="L50" s="6" t="s">
        <v>850</v>
      </c>
      <c r="M50" s="6" t="s">
        <v>850</v>
      </c>
      <c r="N50" s="6" t="b">
        <f t="shared" si="0"/>
        <v>0</v>
      </c>
      <c r="O50" s="12" t="str">
        <f t="shared" si="1"/>
        <v>Sherfane Rutherford&amp;Wahab Riaz</v>
      </c>
      <c r="P50">
        <v>1</v>
      </c>
    </row>
    <row r="51" spans="1:16" x14ac:dyDescent="0.3">
      <c r="A51" s="8" t="s">
        <v>162</v>
      </c>
      <c r="B51" s="8" t="s">
        <v>166</v>
      </c>
      <c r="C51" s="9">
        <v>0.5089285714285714</v>
      </c>
      <c r="D51" s="8">
        <v>112</v>
      </c>
      <c r="E51" s="8">
        <v>57</v>
      </c>
      <c r="F51" s="8">
        <v>55</v>
      </c>
      <c r="G51" s="8" t="s">
        <v>27</v>
      </c>
      <c r="H51" s="8" t="s">
        <v>2507</v>
      </c>
      <c r="I51" s="8" t="s">
        <v>2491</v>
      </c>
      <c r="J51" s="8" t="s">
        <v>850</v>
      </c>
      <c r="K51" s="8" t="s">
        <v>949</v>
      </c>
      <c r="L51" s="8" t="s">
        <v>850</v>
      </c>
      <c r="M51" s="8" t="s">
        <v>850</v>
      </c>
      <c r="N51" s="6" t="b">
        <f t="shared" si="0"/>
        <v>1</v>
      </c>
      <c r="O51" s="12" t="str">
        <f t="shared" si="1"/>
        <v>Paul Stirling&amp;Alex Hales</v>
      </c>
      <c r="P51">
        <v>1</v>
      </c>
    </row>
    <row r="52" spans="1:16" x14ac:dyDescent="0.3">
      <c r="A52" s="6" t="s">
        <v>166</v>
      </c>
      <c r="B52" s="6" t="s">
        <v>167</v>
      </c>
      <c r="C52" s="7">
        <v>1</v>
      </c>
      <c r="D52" s="6">
        <v>27</v>
      </c>
      <c r="E52" s="6">
        <v>27</v>
      </c>
      <c r="F52" s="6">
        <v>0</v>
      </c>
      <c r="G52" s="6" t="s">
        <v>27</v>
      </c>
      <c r="H52" s="6" t="s">
        <v>2507</v>
      </c>
      <c r="I52" s="6" t="s">
        <v>2491</v>
      </c>
      <c r="J52" s="6" t="s">
        <v>850</v>
      </c>
      <c r="K52" s="6" t="s">
        <v>949</v>
      </c>
      <c r="L52" s="6" t="s">
        <v>850</v>
      </c>
      <c r="M52" s="6" t="s">
        <v>850</v>
      </c>
      <c r="N52" s="6" t="b">
        <f t="shared" si="0"/>
        <v>1</v>
      </c>
      <c r="O52" s="12" t="str">
        <f t="shared" si="1"/>
        <v>Alex Hales&amp;Rahmanullah Gurbaz</v>
      </c>
      <c r="P52">
        <v>1</v>
      </c>
    </row>
    <row r="53" spans="1:16" x14ac:dyDescent="0.3">
      <c r="A53" s="8" t="s">
        <v>25</v>
      </c>
      <c r="B53" s="8" t="s">
        <v>31</v>
      </c>
      <c r="C53" s="9">
        <v>0.7142857142857143</v>
      </c>
      <c r="D53" s="8">
        <v>84</v>
      </c>
      <c r="E53" s="8">
        <v>60</v>
      </c>
      <c r="F53" s="8">
        <v>24</v>
      </c>
      <c r="G53" s="8" t="s">
        <v>27</v>
      </c>
      <c r="H53" s="8" t="s">
        <v>2511</v>
      </c>
      <c r="I53" s="8" t="s">
        <v>2491</v>
      </c>
      <c r="J53" s="8" t="s">
        <v>872</v>
      </c>
      <c r="K53" s="8" t="s">
        <v>872</v>
      </c>
      <c r="L53" s="8" t="s">
        <v>883</v>
      </c>
      <c r="M53" s="8" t="s">
        <v>883</v>
      </c>
      <c r="N53" s="6" t="b">
        <f t="shared" si="0"/>
        <v>0</v>
      </c>
      <c r="O53" s="12" t="str">
        <f t="shared" si="1"/>
        <v>Sharjeel Khan&amp;Babar Azam</v>
      </c>
      <c r="P53">
        <v>1</v>
      </c>
    </row>
    <row r="54" spans="1:16" x14ac:dyDescent="0.3">
      <c r="A54" s="6" t="s">
        <v>36</v>
      </c>
      <c r="B54" s="6" t="s">
        <v>31</v>
      </c>
      <c r="C54" s="7">
        <v>0.68181818181818177</v>
      </c>
      <c r="D54" s="6">
        <v>22</v>
      </c>
      <c r="E54" s="6">
        <v>15</v>
      </c>
      <c r="F54" s="6">
        <v>7</v>
      </c>
      <c r="G54" s="6" t="s">
        <v>27</v>
      </c>
      <c r="H54" s="6" t="s">
        <v>2511</v>
      </c>
      <c r="I54" s="6" t="s">
        <v>2491</v>
      </c>
      <c r="J54" s="6" t="s">
        <v>872</v>
      </c>
      <c r="K54" s="6" t="s">
        <v>872</v>
      </c>
      <c r="L54" s="6" t="s">
        <v>883</v>
      </c>
      <c r="M54" s="6" t="s">
        <v>883</v>
      </c>
      <c r="N54" s="6" t="b">
        <f t="shared" si="0"/>
        <v>0</v>
      </c>
      <c r="O54" s="12" t="str">
        <f t="shared" si="1"/>
        <v>Mohammad Nabi&amp;Babar Azam</v>
      </c>
      <c r="P54">
        <v>1</v>
      </c>
    </row>
    <row r="55" spans="1:16" x14ac:dyDescent="0.3">
      <c r="A55" s="8" t="s">
        <v>31</v>
      </c>
      <c r="B55" s="8" t="s">
        <v>35</v>
      </c>
      <c r="C55" s="9">
        <v>0.625</v>
      </c>
      <c r="D55" s="8">
        <v>16</v>
      </c>
      <c r="E55" s="8">
        <v>10</v>
      </c>
      <c r="F55" s="8">
        <v>6</v>
      </c>
      <c r="G55" s="8" t="s">
        <v>27</v>
      </c>
      <c r="H55" s="8" t="s">
        <v>2511</v>
      </c>
      <c r="I55" s="8" t="s">
        <v>2491</v>
      </c>
      <c r="J55" s="8" t="s">
        <v>872</v>
      </c>
      <c r="K55" s="8" t="s">
        <v>872</v>
      </c>
      <c r="L55" s="8" t="s">
        <v>883</v>
      </c>
      <c r="M55" s="8" t="s">
        <v>883</v>
      </c>
      <c r="N55" s="6" t="b">
        <f t="shared" si="0"/>
        <v>0</v>
      </c>
      <c r="O55" s="12" t="str">
        <f t="shared" si="1"/>
        <v>Babar Azam&amp;Joe Clarke</v>
      </c>
      <c r="P55">
        <v>1</v>
      </c>
    </row>
    <row r="56" spans="1:16" x14ac:dyDescent="0.3">
      <c r="A56" s="6" t="s">
        <v>46</v>
      </c>
      <c r="B56" s="6" t="s">
        <v>35</v>
      </c>
      <c r="C56" s="7">
        <v>0.5625</v>
      </c>
      <c r="D56" s="6">
        <v>16</v>
      </c>
      <c r="E56" s="6">
        <v>9</v>
      </c>
      <c r="F56" s="6">
        <v>7</v>
      </c>
      <c r="G56" s="6" t="s">
        <v>27</v>
      </c>
      <c r="H56" s="6" t="s">
        <v>2511</v>
      </c>
      <c r="I56" s="6" t="s">
        <v>2491</v>
      </c>
      <c r="J56" s="6" t="s">
        <v>872</v>
      </c>
      <c r="K56" s="6" t="s">
        <v>872</v>
      </c>
      <c r="L56" s="6" t="s">
        <v>883</v>
      </c>
      <c r="M56" s="6" t="s">
        <v>883</v>
      </c>
      <c r="N56" s="6" t="b">
        <f t="shared" si="0"/>
        <v>0</v>
      </c>
      <c r="O56" s="12" t="str">
        <f t="shared" si="1"/>
        <v>Aamer Yamin&amp;Joe Clarke</v>
      </c>
      <c r="P56">
        <v>1</v>
      </c>
    </row>
    <row r="57" spans="1:16" x14ac:dyDescent="0.3">
      <c r="A57" s="8" t="s">
        <v>35</v>
      </c>
      <c r="B57" s="8" t="s">
        <v>44</v>
      </c>
      <c r="C57" s="9">
        <v>0.5</v>
      </c>
      <c r="D57" s="8">
        <v>4</v>
      </c>
      <c r="E57" s="8">
        <v>2</v>
      </c>
      <c r="F57" s="8">
        <v>2</v>
      </c>
      <c r="G57" s="8" t="s">
        <v>27</v>
      </c>
      <c r="H57" s="8" t="s">
        <v>2511</v>
      </c>
      <c r="I57" s="8" t="s">
        <v>2491</v>
      </c>
      <c r="J57" s="8" t="s">
        <v>872</v>
      </c>
      <c r="K57" s="8" t="s">
        <v>872</v>
      </c>
      <c r="L57" s="8" t="s">
        <v>883</v>
      </c>
      <c r="M57" s="8" t="s">
        <v>883</v>
      </c>
      <c r="N57" s="6" t="b">
        <f t="shared" si="0"/>
        <v>0</v>
      </c>
      <c r="O57" s="12" t="str">
        <f t="shared" si="1"/>
        <v>Joe Clarke&amp;Lewis Gregory</v>
      </c>
      <c r="P57">
        <v>1</v>
      </c>
    </row>
    <row r="58" spans="1:16" x14ac:dyDescent="0.3">
      <c r="A58" s="6" t="s">
        <v>35</v>
      </c>
      <c r="B58" s="6" t="s">
        <v>178</v>
      </c>
      <c r="C58" s="7">
        <v>0.61904761904761907</v>
      </c>
      <c r="D58" s="6">
        <v>21</v>
      </c>
      <c r="E58" s="6">
        <v>13</v>
      </c>
      <c r="F58" s="6">
        <v>8</v>
      </c>
      <c r="G58" s="6" t="s">
        <v>27</v>
      </c>
      <c r="H58" s="6" t="s">
        <v>2511</v>
      </c>
      <c r="I58" s="6" t="s">
        <v>2491</v>
      </c>
      <c r="J58" s="6" t="s">
        <v>872</v>
      </c>
      <c r="K58" s="6" t="s">
        <v>872</v>
      </c>
      <c r="L58" s="6" t="s">
        <v>883</v>
      </c>
      <c r="M58" s="6" t="s">
        <v>883</v>
      </c>
      <c r="N58" s="6" t="b">
        <f t="shared" si="0"/>
        <v>0</v>
      </c>
      <c r="O58" s="12" t="str">
        <f t="shared" si="1"/>
        <v>Joe Clarke&amp;Sahibzada Farhan</v>
      </c>
      <c r="P58">
        <v>1</v>
      </c>
    </row>
    <row r="59" spans="1:16" x14ac:dyDescent="0.3">
      <c r="A59" s="8" t="s">
        <v>35</v>
      </c>
      <c r="B59" s="8" t="s">
        <v>182</v>
      </c>
      <c r="C59" s="9">
        <v>1</v>
      </c>
      <c r="D59" s="8">
        <v>2</v>
      </c>
      <c r="E59" s="8">
        <v>2</v>
      </c>
      <c r="F59" s="8">
        <v>0</v>
      </c>
      <c r="G59" s="8" t="s">
        <v>27</v>
      </c>
      <c r="H59" s="8" t="s">
        <v>2511</v>
      </c>
      <c r="I59" s="8" t="s">
        <v>2491</v>
      </c>
      <c r="J59" s="8" t="s">
        <v>872</v>
      </c>
      <c r="K59" s="8" t="s">
        <v>872</v>
      </c>
      <c r="L59" s="8" t="s">
        <v>883</v>
      </c>
      <c r="M59" s="8" t="s">
        <v>883</v>
      </c>
      <c r="N59" s="6" t="b">
        <f t="shared" si="0"/>
        <v>0</v>
      </c>
      <c r="O59" s="12" t="str">
        <f t="shared" si="1"/>
        <v>Joe Clarke&amp;Umaid Asif</v>
      </c>
      <c r="P59">
        <v>1</v>
      </c>
    </row>
    <row r="60" spans="1:16" x14ac:dyDescent="0.3">
      <c r="A60" s="6" t="s">
        <v>95</v>
      </c>
      <c r="B60" s="6" t="s">
        <v>90</v>
      </c>
      <c r="C60" s="7">
        <v>0.66666666666666663</v>
      </c>
      <c r="D60" s="6">
        <v>24</v>
      </c>
      <c r="E60" s="6">
        <v>16</v>
      </c>
      <c r="F60" s="6">
        <v>8</v>
      </c>
      <c r="G60" s="6" t="s">
        <v>27</v>
      </c>
      <c r="H60" s="6" t="s">
        <v>2511</v>
      </c>
      <c r="I60" s="6" t="s">
        <v>2491</v>
      </c>
      <c r="J60" s="6" t="s">
        <v>883</v>
      </c>
      <c r="K60" s="6" t="s">
        <v>872</v>
      </c>
      <c r="L60" s="6" t="s">
        <v>883</v>
      </c>
      <c r="M60" s="6" t="s">
        <v>883</v>
      </c>
      <c r="N60" s="6" t="b">
        <f t="shared" si="0"/>
        <v>1</v>
      </c>
      <c r="O60" s="12" t="str">
        <f t="shared" si="1"/>
        <v>Fakhar Zaman&amp;Abdullah Shafique</v>
      </c>
      <c r="P60">
        <v>1</v>
      </c>
    </row>
    <row r="61" spans="1:16" x14ac:dyDescent="0.3">
      <c r="A61" s="8" t="s">
        <v>95</v>
      </c>
      <c r="B61" s="8" t="s">
        <v>98</v>
      </c>
      <c r="C61" s="9">
        <v>0.75</v>
      </c>
      <c r="D61" s="8">
        <v>24</v>
      </c>
      <c r="E61" s="8">
        <v>18</v>
      </c>
      <c r="F61" s="8">
        <v>6</v>
      </c>
      <c r="G61" s="8" t="s">
        <v>27</v>
      </c>
      <c r="H61" s="8" t="s">
        <v>2511</v>
      </c>
      <c r="I61" s="8" t="s">
        <v>2491</v>
      </c>
      <c r="J61" s="8" t="s">
        <v>883</v>
      </c>
      <c r="K61" s="8" t="s">
        <v>872</v>
      </c>
      <c r="L61" s="8" t="s">
        <v>883</v>
      </c>
      <c r="M61" s="8" t="s">
        <v>883</v>
      </c>
      <c r="N61" s="6" t="b">
        <f t="shared" si="0"/>
        <v>1</v>
      </c>
      <c r="O61" s="12" t="str">
        <f t="shared" si="1"/>
        <v>Fakhar Zaman&amp;Kamran Ghulam</v>
      </c>
      <c r="P61">
        <v>1</v>
      </c>
    </row>
    <row r="62" spans="1:16" x14ac:dyDescent="0.3">
      <c r="A62" s="6" t="s">
        <v>99</v>
      </c>
      <c r="B62" s="6" t="s">
        <v>95</v>
      </c>
      <c r="C62" s="7">
        <v>0.5714285714285714</v>
      </c>
      <c r="D62" s="6">
        <v>42</v>
      </c>
      <c r="E62" s="6">
        <v>24</v>
      </c>
      <c r="F62" s="6">
        <v>18</v>
      </c>
      <c r="G62" s="6" t="s">
        <v>27</v>
      </c>
      <c r="H62" s="6" t="s">
        <v>2511</v>
      </c>
      <c r="I62" s="6" t="s">
        <v>2491</v>
      </c>
      <c r="J62" s="6" t="s">
        <v>883</v>
      </c>
      <c r="K62" s="6" t="s">
        <v>872</v>
      </c>
      <c r="L62" s="6" t="s">
        <v>883</v>
      </c>
      <c r="M62" s="6" t="s">
        <v>883</v>
      </c>
      <c r="N62" s="6" t="b">
        <f t="shared" si="0"/>
        <v>1</v>
      </c>
      <c r="O62" s="12" t="str">
        <f t="shared" si="1"/>
        <v>Mohammad Hafeez&amp;Fakhar Zaman</v>
      </c>
      <c r="P62">
        <v>1</v>
      </c>
    </row>
    <row r="63" spans="1:16" x14ac:dyDescent="0.3">
      <c r="A63" s="8" t="s">
        <v>95</v>
      </c>
      <c r="B63" s="8" t="s">
        <v>191</v>
      </c>
      <c r="C63" s="9">
        <v>0.72972972972972971</v>
      </c>
      <c r="D63" s="8">
        <v>74</v>
      </c>
      <c r="E63" s="8">
        <v>54</v>
      </c>
      <c r="F63" s="8">
        <v>20</v>
      </c>
      <c r="G63" s="8" t="s">
        <v>27</v>
      </c>
      <c r="H63" s="8" t="s">
        <v>2511</v>
      </c>
      <c r="I63" s="8" t="s">
        <v>2491</v>
      </c>
      <c r="J63" s="8" t="s">
        <v>883</v>
      </c>
      <c r="K63" s="8" t="s">
        <v>872</v>
      </c>
      <c r="L63" s="8" t="s">
        <v>883</v>
      </c>
      <c r="M63" s="8" t="s">
        <v>883</v>
      </c>
      <c r="N63" s="6" t="b">
        <f t="shared" si="0"/>
        <v>1</v>
      </c>
      <c r="O63" s="12" t="str">
        <f t="shared" si="1"/>
        <v>Fakhar Zaman&amp;Samit Patel</v>
      </c>
      <c r="P63">
        <v>1</v>
      </c>
    </row>
    <row r="64" spans="1:16" x14ac:dyDescent="0.3">
      <c r="A64" s="6" t="s">
        <v>191</v>
      </c>
      <c r="B64" s="6" t="s">
        <v>106</v>
      </c>
      <c r="C64" s="7">
        <v>1</v>
      </c>
      <c r="D64" s="6">
        <v>26</v>
      </c>
      <c r="E64" s="6">
        <v>26</v>
      </c>
      <c r="F64" s="6">
        <v>0</v>
      </c>
      <c r="G64" s="6" t="s">
        <v>27</v>
      </c>
      <c r="H64" s="6" t="s">
        <v>2511</v>
      </c>
      <c r="I64" s="6" t="s">
        <v>2491</v>
      </c>
      <c r="J64" s="6" t="s">
        <v>883</v>
      </c>
      <c r="K64" s="6" t="s">
        <v>872</v>
      </c>
      <c r="L64" s="6" t="s">
        <v>883</v>
      </c>
      <c r="M64" s="6" t="s">
        <v>883</v>
      </c>
      <c r="N64" s="6" t="b">
        <f t="shared" si="0"/>
        <v>1</v>
      </c>
      <c r="O64" s="12" t="str">
        <f t="shared" si="1"/>
        <v>Samit Patel&amp;David Wiese</v>
      </c>
      <c r="P64">
        <v>1</v>
      </c>
    </row>
    <row r="65" spans="1:16" x14ac:dyDescent="0.3">
      <c r="A65" s="8" t="s">
        <v>47</v>
      </c>
      <c r="B65" s="8" t="s">
        <v>51</v>
      </c>
      <c r="C65" s="9">
        <v>1</v>
      </c>
      <c r="D65" s="8">
        <v>12</v>
      </c>
      <c r="E65" s="8">
        <v>12</v>
      </c>
      <c r="F65" s="8">
        <v>0</v>
      </c>
      <c r="G65" s="8" t="s">
        <v>27</v>
      </c>
      <c r="H65" s="8" t="s">
        <v>2515</v>
      </c>
      <c r="I65" s="8" t="s">
        <v>2491</v>
      </c>
      <c r="J65" s="8" t="s">
        <v>909</v>
      </c>
      <c r="K65" s="8" t="s">
        <v>909</v>
      </c>
      <c r="L65" s="8" t="s">
        <v>897</v>
      </c>
      <c r="M65" s="8" t="s">
        <v>909</v>
      </c>
      <c r="N65" s="6" t="b">
        <f t="shared" si="0"/>
        <v>1</v>
      </c>
      <c r="O65" s="12" t="str">
        <f t="shared" si="1"/>
        <v>Shan Masood&amp;Mohammad Rizwan</v>
      </c>
      <c r="P65">
        <v>1</v>
      </c>
    </row>
    <row r="66" spans="1:16" x14ac:dyDescent="0.3">
      <c r="A66" s="6" t="s">
        <v>47</v>
      </c>
      <c r="B66" s="6" t="s">
        <v>52</v>
      </c>
      <c r="C66" s="7">
        <v>0.57999999999999996</v>
      </c>
      <c r="D66" s="6">
        <v>50</v>
      </c>
      <c r="E66" s="6">
        <v>29</v>
      </c>
      <c r="F66" s="6">
        <v>21</v>
      </c>
      <c r="G66" s="6" t="s">
        <v>27</v>
      </c>
      <c r="H66" s="6" t="s">
        <v>2515</v>
      </c>
      <c r="I66" s="6" t="s">
        <v>2491</v>
      </c>
      <c r="J66" s="6" t="s">
        <v>909</v>
      </c>
      <c r="K66" s="6" t="s">
        <v>909</v>
      </c>
      <c r="L66" s="6" t="s">
        <v>897</v>
      </c>
      <c r="M66" s="6" t="s">
        <v>909</v>
      </c>
      <c r="N66" s="6" t="b">
        <f t="shared" si="0"/>
        <v>1</v>
      </c>
      <c r="O66" s="12" t="str">
        <f t="shared" si="1"/>
        <v>Shan Masood&amp;Sohaib Maqsood</v>
      </c>
      <c r="P66">
        <v>1</v>
      </c>
    </row>
    <row r="67" spans="1:16" x14ac:dyDescent="0.3">
      <c r="A67" s="8" t="s">
        <v>47</v>
      </c>
      <c r="B67" s="8" t="s">
        <v>55</v>
      </c>
      <c r="C67" s="9">
        <v>0.54347826086956519</v>
      </c>
      <c r="D67" s="8">
        <v>46</v>
      </c>
      <c r="E67" s="8">
        <v>25</v>
      </c>
      <c r="F67" s="8">
        <v>21</v>
      </c>
      <c r="G67" s="8" t="s">
        <v>27</v>
      </c>
      <c r="H67" s="8" t="s">
        <v>2515</v>
      </c>
      <c r="I67" s="8" t="s">
        <v>2491</v>
      </c>
      <c r="J67" s="8" t="s">
        <v>909</v>
      </c>
      <c r="K67" s="8" t="s">
        <v>909</v>
      </c>
      <c r="L67" s="8" t="s">
        <v>897</v>
      </c>
      <c r="M67" s="8" t="s">
        <v>909</v>
      </c>
      <c r="N67" s="6" t="b">
        <f t="shared" ref="N67:N130" si="2">IF(J67=M67,TRUE, FALSE)</f>
        <v>1</v>
      </c>
      <c r="O67" s="12" t="str">
        <f t="shared" ref="O67:O130" si="3">A67&amp;"&amp;"&amp;B67</f>
        <v>Shan Masood&amp;Rilee Rossouw</v>
      </c>
      <c r="P67">
        <v>1</v>
      </c>
    </row>
    <row r="68" spans="1:16" x14ac:dyDescent="0.3">
      <c r="A68" s="6" t="s">
        <v>47</v>
      </c>
      <c r="B68" s="6" t="s">
        <v>57</v>
      </c>
      <c r="C68" s="7">
        <v>0.52380952380952384</v>
      </c>
      <c r="D68" s="6">
        <v>42</v>
      </c>
      <c r="E68" s="6">
        <v>22</v>
      </c>
      <c r="F68" s="6">
        <v>20</v>
      </c>
      <c r="G68" s="6" t="s">
        <v>27</v>
      </c>
      <c r="H68" s="6" t="s">
        <v>2515</v>
      </c>
      <c r="I68" s="6" t="s">
        <v>2491</v>
      </c>
      <c r="J68" s="6" t="s">
        <v>909</v>
      </c>
      <c r="K68" s="6" t="s">
        <v>909</v>
      </c>
      <c r="L68" s="6" t="s">
        <v>897</v>
      </c>
      <c r="M68" s="6" t="s">
        <v>909</v>
      </c>
      <c r="N68" s="6" t="b">
        <f t="shared" si="2"/>
        <v>1</v>
      </c>
      <c r="O68" s="12" t="str">
        <f t="shared" si="3"/>
        <v>Shan Masood&amp;Tim David</v>
      </c>
      <c r="P68">
        <v>1</v>
      </c>
    </row>
    <row r="69" spans="1:16" x14ac:dyDescent="0.3">
      <c r="A69" s="8" t="s">
        <v>57</v>
      </c>
      <c r="B69" s="8" t="s">
        <v>118</v>
      </c>
      <c r="C69" s="9">
        <v>0.77777777777777779</v>
      </c>
      <c r="D69" s="8">
        <v>36</v>
      </c>
      <c r="E69" s="8">
        <v>28</v>
      </c>
      <c r="F69" s="8">
        <v>8</v>
      </c>
      <c r="G69" s="8" t="s">
        <v>27</v>
      </c>
      <c r="H69" s="8" t="s">
        <v>2515</v>
      </c>
      <c r="I69" s="8" t="s">
        <v>2491</v>
      </c>
      <c r="J69" s="8" t="s">
        <v>909</v>
      </c>
      <c r="K69" s="8" t="s">
        <v>909</v>
      </c>
      <c r="L69" s="8" t="s">
        <v>897</v>
      </c>
      <c r="M69" s="8" t="s">
        <v>909</v>
      </c>
      <c r="N69" s="6" t="b">
        <f t="shared" si="2"/>
        <v>1</v>
      </c>
      <c r="O69" s="12" t="str">
        <f t="shared" si="3"/>
        <v>Tim David&amp;Khushdil Shah</v>
      </c>
      <c r="P69">
        <v>1</v>
      </c>
    </row>
    <row r="70" spans="1:16" x14ac:dyDescent="0.3">
      <c r="A70" s="6" t="s">
        <v>58</v>
      </c>
      <c r="B70" s="6" t="s">
        <v>63</v>
      </c>
      <c r="C70" s="7">
        <v>0.7857142857142857</v>
      </c>
      <c r="D70" s="6">
        <v>14</v>
      </c>
      <c r="E70" s="6">
        <v>11</v>
      </c>
      <c r="F70" s="6">
        <v>3</v>
      </c>
      <c r="G70" s="6" t="s">
        <v>27</v>
      </c>
      <c r="H70" s="6" t="s">
        <v>2515</v>
      </c>
      <c r="I70" s="6" t="s">
        <v>2491</v>
      </c>
      <c r="J70" s="6" t="s">
        <v>897</v>
      </c>
      <c r="K70" s="6" t="s">
        <v>909</v>
      </c>
      <c r="L70" s="6" t="s">
        <v>897</v>
      </c>
      <c r="M70" s="6" t="s">
        <v>909</v>
      </c>
      <c r="N70" s="6" t="b">
        <f t="shared" si="2"/>
        <v>0</v>
      </c>
      <c r="O70" s="12" t="str">
        <f t="shared" si="3"/>
        <v>Ahsan Ali&amp;Will Smeed</v>
      </c>
      <c r="P70">
        <v>1</v>
      </c>
    </row>
    <row r="71" spans="1:16" x14ac:dyDescent="0.3">
      <c r="A71" s="8" t="s">
        <v>58</v>
      </c>
      <c r="B71" s="8" t="s">
        <v>64</v>
      </c>
      <c r="C71" s="9">
        <v>0.8666666666666667</v>
      </c>
      <c r="D71" s="8">
        <v>15</v>
      </c>
      <c r="E71" s="8">
        <v>13</v>
      </c>
      <c r="F71" s="8">
        <v>2</v>
      </c>
      <c r="G71" s="8" t="s">
        <v>27</v>
      </c>
      <c r="H71" s="8" t="s">
        <v>2515</v>
      </c>
      <c r="I71" s="8" t="s">
        <v>2491</v>
      </c>
      <c r="J71" s="8" t="s">
        <v>897</v>
      </c>
      <c r="K71" s="8" t="s">
        <v>909</v>
      </c>
      <c r="L71" s="8" t="s">
        <v>897</v>
      </c>
      <c r="M71" s="8" t="s">
        <v>909</v>
      </c>
      <c r="N71" s="6" t="b">
        <f t="shared" si="2"/>
        <v>0</v>
      </c>
      <c r="O71" s="12" t="str">
        <f t="shared" si="3"/>
        <v>Ahsan Ali&amp;Ben Duckett</v>
      </c>
      <c r="P71">
        <v>1</v>
      </c>
    </row>
    <row r="72" spans="1:16" x14ac:dyDescent="0.3">
      <c r="A72" s="6" t="s">
        <v>64</v>
      </c>
      <c r="B72" s="6" t="s">
        <v>148</v>
      </c>
      <c r="C72" s="7">
        <v>0.69117647058823528</v>
      </c>
      <c r="D72" s="6">
        <v>68</v>
      </c>
      <c r="E72" s="6">
        <v>47</v>
      </c>
      <c r="F72" s="6">
        <v>21</v>
      </c>
      <c r="G72" s="6" t="s">
        <v>27</v>
      </c>
      <c r="H72" s="6" t="s">
        <v>2515</v>
      </c>
      <c r="I72" s="6" t="s">
        <v>2491</v>
      </c>
      <c r="J72" s="6" t="s">
        <v>897</v>
      </c>
      <c r="K72" s="6" t="s">
        <v>909</v>
      </c>
      <c r="L72" s="6" t="s">
        <v>897</v>
      </c>
      <c r="M72" s="6" t="s">
        <v>909</v>
      </c>
      <c r="N72" s="6" t="b">
        <f t="shared" si="2"/>
        <v>0</v>
      </c>
      <c r="O72" s="12" t="str">
        <f t="shared" si="3"/>
        <v>Ben Duckett&amp;Sarfaraz Ahmed</v>
      </c>
      <c r="P72">
        <v>1</v>
      </c>
    </row>
    <row r="73" spans="1:16" x14ac:dyDescent="0.3">
      <c r="A73" s="8" t="s">
        <v>148</v>
      </c>
      <c r="B73" s="8" t="s">
        <v>67</v>
      </c>
      <c r="C73" s="9">
        <v>1</v>
      </c>
      <c r="D73" s="8">
        <v>21</v>
      </c>
      <c r="E73" s="8">
        <v>21</v>
      </c>
      <c r="F73" s="8">
        <v>0</v>
      </c>
      <c r="G73" s="8" t="s">
        <v>27</v>
      </c>
      <c r="H73" s="8" t="s">
        <v>2515</v>
      </c>
      <c r="I73" s="8" t="s">
        <v>2491</v>
      </c>
      <c r="J73" s="8" t="s">
        <v>897</v>
      </c>
      <c r="K73" s="8" t="s">
        <v>909</v>
      </c>
      <c r="L73" s="8" t="s">
        <v>897</v>
      </c>
      <c r="M73" s="8" t="s">
        <v>909</v>
      </c>
      <c r="N73" s="6" t="b">
        <f t="shared" si="2"/>
        <v>0</v>
      </c>
      <c r="O73" s="12" t="str">
        <f t="shared" si="3"/>
        <v>Sarfaraz Ahmed&amp;Iftikhar Ahmed</v>
      </c>
      <c r="P73">
        <v>1</v>
      </c>
    </row>
    <row r="74" spans="1:16" x14ac:dyDescent="0.3">
      <c r="A74" s="6" t="s">
        <v>67</v>
      </c>
      <c r="B74" s="6" t="s">
        <v>71</v>
      </c>
      <c r="C74" s="7">
        <v>0.66666666666666663</v>
      </c>
      <c r="D74" s="6">
        <v>3</v>
      </c>
      <c r="E74" s="6">
        <v>2</v>
      </c>
      <c r="F74" s="6">
        <v>1</v>
      </c>
      <c r="G74" s="6" t="s">
        <v>27</v>
      </c>
      <c r="H74" s="6" t="s">
        <v>2515</v>
      </c>
      <c r="I74" s="6" t="s">
        <v>2491</v>
      </c>
      <c r="J74" s="6" t="s">
        <v>897</v>
      </c>
      <c r="K74" s="6" t="s">
        <v>909</v>
      </c>
      <c r="L74" s="6" t="s">
        <v>897</v>
      </c>
      <c r="M74" s="6" t="s">
        <v>909</v>
      </c>
      <c r="N74" s="6" t="b">
        <f t="shared" si="2"/>
        <v>0</v>
      </c>
      <c r="O74" s="12" t="str">
        <f t="shared" si="3"/>
        <v>Iftikhar Ahmed&amp;Mohammad Nawaz</v>
      </c>
      <c r="P74">
        <v>1</v>
      </c>
    </row>
    <row r="75" spans="1:16" x14ac:dyDescent="0.3">
      <c r="A75" s="8" t="s">
        <v>67</v>
      </c>
      <c r="B75" s="8" t="s">
        <v>212</v>
      </c>
      <c r="C75" s="9">
        <v>0.66666666666666663</v>
      </c>
      <c r="D75" s="8">
        <v>42</v>
      </c>
      <c r="E75" s="8">
        <v>28</v>
      </c>
      <c r="F75" s="8">
        <v>14</v>
      </c>
      <c r="G75" s="8" t="s">
        <v>27</v>
      </c>
      <c r="H75" s="8" t="s">
        <v>2515</v>
      </c>
      <c r="I75" s="8" t="s">
        <v>2491</v>
      </c>
      <c r="J75" s="8" t="s">
        <v>897</v>
      </c>
      <c r="K75" s="8" t="s">
        <v>909</v>
      </c>
      <c r="L75" s="8" t="s">
        <v>897</v>
      </c>
      <c r="M75" s="8" t="s">
        <v>909</v>
      </c>
      <c r="N75" s="6" t="b">
        <f t="shared" si="2"/>
        <v>0</v>
      </c>
      <c r="O75" s="12" t="str">
        <f t="shared" si="3"/>
        <v>Iftikhar Ahmed&amp;James Faulkner</v>
      </c>
      <c r="P75">
        <v>1</v>
      </c>
    </row>
    <row r="76" spans="1:16" x14ac:dyDescent="0.3">
      <c r="A76" s="6" t="s">
        <v>212</v>
      </c>
      <c r="B76" s="6" t="s">
        <v>215</v>
      </c>
      <c r="C76" s="7">
        <v>1</v>
      </c>
      <c r="D76" s="6">
        <v>18</v>
      </c>
      <c r="E76" s="6">
        <v>18</v>
      </c>
      <c r="F76" s="6">
        <v>0</v>
      </c>
      <c r="G76" s="6" t="s">
        <v>27</v>
      </c>
      <c r="H76" s="6" t="s">
        <v>2515</v>
      </c>
      <c r="I76" s="6" t="s">
        <v>2491</v>
      </c>
      <c r="J76" s="6" t="s">
        <v>897</v>
      </c>
      <c r="K76" s="6" t="s">
        <v>909</v>
      </c>
      <c r="L76" s="6" t="s">
        <v>897</v>
      </c>
      <c r="M76" s="6" t="s">
        <v>909</v>
      </c>
      <c r="N76" s="6" t="b">
        <f t="shared" si="2"/>
        <v>0</v>
      </c>
      <c r="O76" s="12" t="str">
        <f t="shared" si="3"/>
        <v>James Faulkner&amp;Sohail Tanvir</v>
      </c>
      <c r="P76">
        <v>1</v>
      </c>
    </row>
    <row r="77" spans="1:16" x14ac:dyDescent="0.3">
      <c r="A77" s="8" t="s">
        <v>215</v>
      </c>
      <c r="B77" s="8" t="s">
        <v>218</v>
      </c>
      <c r="C77" s="9">
        <v>1</v>
      </c>
      <c r="D77" s="8">
        <v>13</v>
      </c>
      <c r="E77" s="8">
        <v>13</v>
      </c>
      <c r="F77" s="8">
        <v>0</v>
      </c>
      <c r="G77" s="8" t="s">
        <v>27</v>
      </c>
      <c r="H77" s="8" t="s">
        <v>2515</v>
      </c>
      <c r="I77" s="8" t="s">
        <v>2491</v>
      </c>
      <c r="J77" s="8" t="s">
        <v>897</v>
      </c>
      <c r="K77" s="8" t="s">
        <v>909</v>
      </c>
      <c r="L77" s="8" t="s">
        <v>897</v>
      </c>
      <c r="M77" s="8" t="s">
        <v>909</v>
      </c>
      <c r="N77" s="6" t="b">
        <f t="shared" si="2"/>
        <v>0</v>
      </c>
      <c r="O77" s="12" t="str">
        <f t="shared" si="3"/>
        <v>Sohail Tanvir&amp;Naseem Shah</v>
      </c>
      <c r="P77">
        <v>1</v>
      </c>
    </row>
    <row r="78" spans="1:16" x14ac:dyDescent="0.3">
      <c r="A78" s="6" t="s">
        <v>218</v>
      </c>
      <c r="B78" s="6" t="s">
        <v>221</v>
      </c>
      <c r="C78" s="7">
        <v>1</v>
      </c>
      <c r="D78" s="6">
        <v>1</v>
      </c>
      <c r="E78" s="6">
        <v>1</v>
      </c>
      <c r="F78" s="6">
        <v>0</v>
      </c>
      <c r="G78" s="6" t="s">
        <v>27</v>
      </c>
      <c r="H78" s="6" t="s">
        <v>2515</v>
      </c>
      <c r="I78" s="6" t="s">
        <v>2491</v>
      </c>
      <c r="J78" s="6" t="s">
        <v>897</v>
      </c>
      <c r="K78" s="6" t="s">
        <v>909</v>
      </c>
      <c r="L78" s="6" t="s">
        <v>897</v>
      </c>
      <c r="M78" s="6" t="s">
        <v>909</v>
      </c>
      <c r="N78" s="6" t="b">
        <f t="shared" si="2"/>
        <v>0</v>
      </c>
      <c r="O78" s="12" t="str">
        <f t="shared" si="3"/>
        <v>Naseem Shah&amp;Mohammad Hasnain</v>
      </c>
      <c r="P78">
        <v>1</v>
      </c>
    </row>
    <row r="79" spans="1:16" x14ac:dyDescent="0.3">
      <c r="A79" s="8" t="s">
        <v>47</v>
      </c>
      <c r="B79" s="8" t="s">
        <v>51</v>
      </c>
      <c r="C79" s="9">
        <v>0.6</v>
      </c>
      <c r="D79" s="8">
        <v>30</v>
      </c>
      <c r="E79" s="8">
        <v>18</v>
      </c>
      <c r="F79" s="8">
        <v>12</v>
      </c>
      <c r="G79" s="8" t="s">
        <v>27</v>
      </c>
      <c r="H79" s="8" t="s">
        <v>2519</v>
      </c>
      <c r="I79" s="8" t="s">
        <v>2491</v>
      </c>
      <c r="J79" s="8" t="s">
        <v>909</v>
      </c>
      <c r="K79" s="8" t="s">
        <v>909</v>
      </c>
      <c r="L79" s="8" t="s">
        <v>850</v>
      </c>
      <c r="M79" s="8" t="s">
        <v>909</v>
      </c>
      <c r="N79" s="6" t="b">
        <f t="shared" si="2"/>
        <v>1</v>
      </c>
      <c r="O79" s="12" t="str">
        <f t="shared" si="3"/>
        <v>Shan Masood&amp;Mohammad Rizwan</v>
      </c>
      <c r="P79">
        <v>1</v>
      </c>
    </row>
    <row r="80" spans="1:16" x14ac:dyDescent="0.3">
      <c r="A80" s="6" t="s">
        <v>47</v>
      </c>
      <c r="B80" s="6" t="s">
        <v>52</v>
      </c>
      <c r="C80" s="7">
        <v>0.7142857142857143</v>
      </c>
      <c r="D80" s="6">
        <v>35</v>
      </c>
      <c r="E80" s="6">
        <v>25</v>
      </c>
      <c r="F80" s="6">
        <v>10</v>
      </c>
      <c r="G80" s="6" t="s">
        <v>27</v>
      </c>
      <c r="H80" s="6" t="s">
        <v>2519</v>
      </c>
      <c r="I80" s="6" t="s">
        <v>2491</v>
      </c>
      <c r="J80" s="6" t="s">
        <v>909</v>
      </c>
      <c r="K80" s="6" t="s">
        <v>909</v>
      </c>
      <c r="L80" s="6" t="s">
        <v>850</v>
      </c>
      <c r="M80" s="6" t="s">
        <v>909</v>
      </c>
      <c r="N80" s="6" t="b">
        <f t="shared" si="2"/>
        <v>1</v>
      </c>
      <c r="O80" s="12" t="str">
        <f t="shared" si="3"/>
        <v>Shan Masood&amp;Sohaib Maqsood</v>
      </c>
      <c r="P80">
        <v>1</v>
      </c>
    </row>
    <row r="81" spans="1:16" x14ac:dyDescent="0.3">
      <c r="A81" s="8" t="s">
        <v>52</v>
      </c>
      <c r="B81" s="8" t="s">
        <v>55</v>
      </c>
      <c r="C81" s="9">
        <v>1</v>
      </c>
      <c r="D81" s="8">
        <v>13</v>
      </c>
      <c r="E81" s="8">
        <v>13</v>
      </c>
      <c r="F81" s="8">
        <v>0</v>
      </c>
      <c r="G81" s="8" t="s">
        <v>27</v>
      </c>
      <c r="H81" s="8" t="s">
        <v>2519</v>
      </c>
      <c r="I81" s="8" t="s">
        <v>2491</v>
      </c>
      <c r="J81" s="8" t="s">
        <v>909</v>
      </c>
      <c r="K81" s="8" t="s">
        <v>909</v>
      </c>
      <c r="L81" s="8" t="s">
        <v>850</v>
      </c>
      <c r="M81" s="8" t="s">
        <v>909</v>
      </c>
      <c r="N81" s="6" t="b">
        <f t="shared" si="2"/>
        <v>1</v>
      </c>
      <c r="O81" s="12" t="str">
        <f t="shared" si="3"/>
        <v>Sohaib Maqsood&amp;Rilee Rossouw</v>
      </c>
      <c r="P81">
        <v>1</v>
      </c>
    </row>
    <row r="82" spans="1:16" x14ac:dyDescent="0.3">
      <c r="A82" s="6" t="s">
        <v>57</v>
      </c>
      <c r="B82" s="6" t="s">
        <v>55</v>
      </c>
      <c r="C82" s="7">
        <v>0.6454545454545455</v>
      </c>
      <c r="D82" s="6">
        <v>110</v>
      </c>
      <c r="E82" s="6">
        <v>71</v>
      </c>
      <c r="F82" s="6">
        <v>39</v>
      </c>
      <c r="G82" s="6" t="s">
        <v>27</v>
      </c>
      <c r="H82" s="6" t="s">
        <v>2519</v>
      </c>
      <c r="I82" s="6" t="s">
        <v>2491</v>
      </c>
      <c r="J82" s="6" t="s">
        <v>909</v>
      </c>
      <c r="K82" s="6" t="s">
        <v>909</v>
      </c>
      <c r="L82" s="6" t="s">
        <v>850</v>
      </c>
      <c r="M82" s="6" t="s">
        <v>909</v>
      </c>
      <c r="N82" s="6" t="b">
        <f t="shared" si="2"/>
        <v>1</v>
      </c>
      <c r="O82" s="12" t="str">
        <f t="shared" si="3"/>
        <v>Tim David&amp;Rilee Rossouw</v>
      </c>
      <c r="P82">
        <v>1</v>
      </c>
    </row>
    <row r="83" spans="1:16" x14ac:dyDescent="0.3">
      <c r="A83" s="8" t="s">
        <v>118</v>
      </c>
      <c r="B83" s="8" t="s">
        <v>55</v>
      </c>
      <c r="C83" s="9">
        <v>0.53333333333333333</v>
      </c>
      <c r="D83" s="8">
        <v>15</v>
      </c>
      <c r="E83" s="8">
        <v>8</v>
      </c>
      <c r="F83" s="8">
        <v>7</v>
      </c>
      <c r="G83" s="8" t="s">
        <v>27</v>
      </c>
      <c r="H83" s="8" t="s">
        <v>2519</v>
      </c>
      <c r="I83" s="8" t="s">
        <v>2491</v>
      </c>
      <c r="J83" s="8" t="s">
        <v>909</v>
      </c>
      <c r="K83" s="8" t="s">
        <v>909</v>
      </c>
      <c r="L83" s="8" t="s">
        <v>850</v>
      </c>
      <c r="M83" s="8" t="s">
        <v>909</v>
      </c>
      <c r="N83" s="6" t="b">
        <f t="shared" si="2"/>
        <v>1</v>
      </c>
      <c r="O83" s="12" t="str">
        <f t="shared" si="3"/>
        <v>Khushdil Shah&amp;Rilee Rossouw</v>
      </c>
      <c r="P83">
        <v>1</v>
      </c>
    </row>
    <row r="84" spans="1:16" x14ac:dyDescent="0.3">
      <c r="A84" s="6" t="s">
        <v>55</v>
      </c>
      <c r="B84" s="6" t="s">
        <v>233</v>
      </c>
      <c r="C84" s="7">
        <v>1</v>
      </c>
      <c r="D84" s="6">
        <v>21</v>
      </c>
      <c r="E84" s="6">
        <v>21</v>
      </c>
      <c r="F84" s="6">
        <v>0</v>
      </c>
      <c r="G84" s="6" t="s">
        <v>27</v>
      </c>
      <c r="H84" s="6" t="s">
        <v>2519</v>
      </c>
      <c r="I84" s="6" t="s">
        <v>2491</v>
      </c>
      <c r="J84" s="6" t="s">
        <v>909</v>
      </c>
      <c r="K84" s="6" t="s">
        <v>909</v>
      </c>
      <c r="L84" s="6" t="s">
        <v>850</v>
      </c>
      <c r="M84" s="6" t="s">
        <v>909</v>
      </c>
      <c r="N84" s="6" t="b">
        <f t="shared" si="2"/>
        <v>1</v>
      </c>
      <c r="O84" s="12" t="str">
        <f t="shared" si="3"/>
        <v>Rilee Rossouw&amp;Anwar Ali</v>
      </c>
      <c r="P84">
        <v>1</v>
      </c>
    </row>
    <row r="85" spans="1:16" x14ac:dyDescent="0.3">
      <c r="A85" s="8" t="s">
        <v>162</v>
      </c>
      <c r="B85" s="8" t="s">
        <v>166</v>
      </c>
      <c r="C85" s="9">
        <v>0.86363636363636365</v>
      </c>
      <c r="D85" s="8">
        <v>22</v>
      </c>
      <c r="E85" s="8">
        <v>19</v>
      </c>
      <c r="F85" s="8">
        <v>3</v>
      </c>
      <c r="G85" s="8" t="s">
        <v>27</v>
      </c>
      <c r="H85" s="8" t="s">
        <v>2519</v>
      </c>
      <c r="I85" s="8" t="s">
        <v>2491</v>
      </c>
      <c r="J85" s="8" t="s">
        <v>850</v>
      </c>
      <c r="K85" s="8" t="s">
        <v>909</v>
      </c>
      <c r="L85" s="8" t="s">
        <v>850</v>
      </c>
      <c r="M85" s="8" t="s">
        <v>909</v>
      </c>
      <c r="N85" s="6" t="b">
        <f t="shared" si="2"/>
        <v>0</v>
      </c>
      <c r="O85" s="12" t="str">
        <f t="shared" si="3"/>
        <v>Paul Stirling&amp;Alex Hales</v>
      </c>
      <c r="P85">
        <v>1</v>
      </c>
    </row>
    <row r="86" spans="1:16" x14ac:dyDescent="0.3">
      <c r="A86" s="6" t="s">
        <v>166</v>
      </c>
      <c r="B86" s="6" t="s">
        <v>167</v>
      </c>
      <c r="C86" s="7">
        <v>0.5714285714285714</v>
      </c>
      <c r="D86" s="6">
        <v>35</v>
      </c>
      <c r="E86" s="6">
        <v>20</v>
      </c>
      <c r="F86" s="6">
        <v>15</v>
      </c>
      <c r="G86" s="6" t="s">
        <v>27</v>
      </c>
      <c r="H86" s="6" t="s">
        <v>2519</v>
      </c>
      <c r="I86" s="6" t="s">
        <v>2491</v>
      </c>
      <c r="J86" s="6" t="s">
        <v>850</v>
      </c>
      <c r="K86" s="6" t="s">
        <v>909</v>
      </c>
      <c r="L86" s="6" t="s">
        <v>850</v>
      </c>
      <c r="M86" s="6" t="s">
        <v>909</v>
      </c>
      <c r="N86" s="6" t="b">
        <f t="shared" si="2"/>
        <v>0</v>
      </c>
      <c r="O86" s="12" t="str">
        <f t="shared" si="3"/>
        <v>Alex Hales&amp;Rahmanullah Gurbaz</v>
      </c>
      <c r="P86">
        <v>1</v>
      </c>
    </row>
    <row r="87" spans="1:16" x14ac:dyDescent="0.3">
      <c r="A87" s="8" t="s">
        <v>167</v>
      </c>
      <c r="B87" s="8" t="s">
        <v>239</v>
      </c>
      <c r="C87" s="9">
        <v>0.625</v>
      </c>
      <c r="D87" s="8">
        <v>24</v>
      </c>
      <c r="E87" s="8">
        <v>15</v>
      </c>
      <c r="F87" s="8">
        <v>9</v>
      </c>
      <c r="G87" s="8" t="s">
        <v>27</v>
      </c>
      <c r="H87" s="8" t="s">
        <v>2519</v>
      </c>
      <c r="I87" s="8" t="s">
        <v>2491</v>
      </c>
      <c r="J87" s="8" t="s">
        <v>850</v>
      </c>
      <c r="K87" s="8" t="s">
        <v>909</v>
      </c>
      <c r="L87" s="8" t="s">
        <v>850</v>
      </c>
      <c r="M87" s="8" t="s">
        <v>909</v>
      </c>
      <c r="N87" s="6" t="b">
        <f t="shared" si="2"/>
        <v>0</v>
      </c>
      <c r="O87" s="12" t="str">
        <f t="shared" si="3"/>
        <v>Rahmanullah Gurbaz&amp;Shadab Khan</v>
      </c>
      <c r="P87">
        <v>1</v>
      </c>
    </row>
    <row r="88" spans="1:16" x14ac:dyDescent="0.3">
      <c r="A88" s="6" t="s">
        <v>239</v>
      </c>
      <c r="B88" s="6" t="s">
        <v>240</v>
      </c>
      <c r="C88" s="7">
        <v>1</v>
      </c>
      <c r="D88" s="6">
        <v>1</v>
      </c>
      <c r="E88" s="6">
        <v>1</v>
      </c>
      <c r="F88" s="6">
        <v>0</v>
      </c>
      <c r="G88" s="6" t="s">
        <v>27</v>
      </c>
      <c r="H88" s="6" t="s">
        <v>2519</v>
      </c>
      <c r="I88" s="6" t="s">
        <v>2491</v>
      </c>
      <c r="J88" s="6" t="s">
        <v>850</v>
      </c>
      <c r="K88" s="6" t="s">
        <v>909</v>
      </c>
      <c r="L88" s="6" t="s">
        <v>850</v>
      </c>
      <c r="M88" s="6" t="s">
        <v>909</v>
      </c>
      <c r="N88" s="6" t="b">
        <f t="shared" si="2"/>
        <v>0</v>
      </c>
      <c r="O88" s="12" t="str">
        <f t="shared" si="3"/>
        <v>Shadab Khan&amp;Faheem Ashraf</v>
      </c>
      <c r="P88">
        <v>1</v>
      </c>
    </row>
    <row r="89" spans="1:16" x14ac:dyDescent="0.3">
      <c r="A89" s="8" t="s">
        <v>239</v>
      </c>
      <c r="B89" s="8" t="s">
        <v>243</v>
      </c>
      <c r="C89" s="9">
        <v>0.625</v>
      </c>
      <c r="D89" s="8">
        <v>32</v>
      </c>
      <c r="E89" s="8">
        <v>20</v>
      </c>
      <c r="F89" s="8">
        <v>12</v>
      </c>
      <c r="G89" s="8" t="s">
        <v>27</v>
      </c>
      <c r="H89" s="8" t="s">
        <v>2519</v>
      </c>
      <c r="I89" s="8" t="s">
        <v>2491</v>
      </c>
      <c r="J89" s="8" t="s">
        <v>850</v>
      </c>
      <c r="K89" s="8" t="s">
        <v>909</v>
      </c>
      <c r="L89" s="8" t="s">
        <v>850</v>
      </c>
      <c r="M89" s="8" t="s">
        <v>909</v>
      </c>
      <c r="N89" s="6" t="b">
        <f t="shared" si="2"/>
        <v>0</v>
      </c>
      <c r="O89" s="12" t="str">
        <f t="shared" si="3"/>
        <v>Shadab Khan&amp;Azam Khan</v>
      </c>
      <c r="P89">
        <v>1</v>
      </c>
    </row>
    <row r="90" spans="1:16" x14ac:dyDescent="0.3">
      <c r="A90" s="6" t="s">
        <v>246</v>
      </c>
      <c r="B90" s="6" t="s">
        <v>239</v>
      </c>
      <c r="C90" s="7">
        <v>0.625</v>
      </c>
      <c r="D90" s="6">
        <v>24</v>
      </c>
      <c r="E90" s="6">
        <v>15</v>
      </c>
      <c r="F90" s="6">
        <v>9</v>
      </c>
      <c r="G90" s="6" t="s">
        <v>27</v>
      </c>
      <c r="H90" s="6" t="s">
        <v>2519</v>
      </c>
      <c r="I90" s="6" t="s">
        <v>2491</v>
      </c>
      <c r="J90" s="6" t="s">
        <v>850</v>
      </c>
      <c r="K90" s="6" t="s">
        <v>909</v>
      </c>
      <c r="L90" s="6" t="s">
        <v>850</v>
      </c>
      <c r="M90" s="6" t="s">
        <v>909</v>
      </c>
      <c r="N90" s="6" t="b">
        <f t="shared" si="2"/>
        <v>0</v>
      </c>
      <c r="O90" s="12" t="str">
        <f t="shared" si="3"/>
        <v>Asif Ali&amp;Shadab Khan</v>
      </c>
      <c r="P90">
        <v>1</v>
      </c>
    </row>
    <row r="91" spans="1:16" x14ac:dyDescent="0.3">
      <c r="A91" s="8" t="s">
        <v>239</v>
      </c>
      <c r="B91" s="8" t="s">
        <v>248</v>
      </c>
      <c r="C91" s="9">
        <v>0.76315789473684215</v>
      </c>
      <c r="D91" s="8">
        <v>38</v>
      </c>
      <c r="E91" s="8">
        <v>29</v>
      </c>
      <c r="F91" s="8">
        <v>9</v>
      </c>
      <c r="G91" s="8" t="s">
        <v>27</v>
      </c>
      <c r="H91" s="8" t="s">
        <v>2519</v>
      </c>
      <c r="I91" s="8" t="s">
        <v>2491</v>
      </c>
      <c r="J91" s="8" t="s">
        <v>850</v>
      </c>
      <c r="K91" s="8" t="s">
        <v>909</v>
      </c>
      <c r="L91" s="8" t="s">
        <v>850</v>
      </c>
      <c r="M91" s="8" t="s">
        <v>909</v>
      </c>
      <c r="N91" s="6" t="b">
        <f t="shared" si="2"/>
        <v>0</v>
      </c>
      <c r="O91" s="12" t="str">
        <f t="shared" si="3"/>
        <v>Shadab Khan&amp;Mubashir Khan</v>
      </c>
      <c r="P91">
        <v>1</v>
      </c>
    </row>
    <row r="92" spans="1:16" x14ac:dyDescent="0.3">
      <c r="A92" s="6" t="s">
        <v>239</v>
      </c>
      <c r="B92" s="6" t="s">
        <v>251</v>
      </c>
      <c r="C92" s="7">
        <v>0.625</v>
      </c>
      <c r="D92" s="6">
        <v>8</v>
      </c>
      <c r="E92" s="6">
        <v>5</v>
      </c>
      <c r="F92" s="6">
        <v>3</v>
      </c>
      <c r="G92" s="6" t="s">
        <v>27</v>
      </c>
      <c r="H92" s="6" t="s">
        <v>2519</v>
      </c>
      <c r="I92" s="6" t="s">
        <v>2491</v>
      </c>
      <c r="J92" s="6" t="s">
        <v>850</v>
      </c>
      <c r="K92" s="6" t="s">
        <v>909</v>
      </c>
      <c r="L92" s="6" t="s">
        <v>850</v>
      </c>
      <c r="M92" s="6" t="s">
        <v>909</v>
      </c>
      <c r="N92" s="6" t="b">
        <f t="shared" si="2"/>
        <v>0</v>
      </c>
      <c r="O92" s="12" t="str">
        <f t="shared" si="3"/>
        <v>Shadab Khan&amp;Hasan Ali</v>
      </c>
      <c r="P92">
        <v>1</v>
      </c>
    </row>
    <row r="93" spans="1:16" x14ac:dyDescent="0.3">
      <c r="A93" s="8" t="s">
        <v>239</v>
      </c>
      <c r="B93" s="8" t="s">
        <v>256</v>
      </c>
      <c r="C93" s="9">
        <v>1</v>
      </c>
      <c r="D93" s="8">
        <v>27</v>
      </c>
      <c r="E93" s="8">
        <v>27</v>
      </c>
      <c r="F93" s="8">
        <v>0</v>
      </c>
      <c r="G93" s="8" t="s">
        <v>27</v>
      </c>
      <c r="H93" s="8" t="s">
        <v>2519</v>
      </c>
      <c r="I93" s="8" t="s">
        <v>2491</v>
      </c>
      <c r="J93" s="8" t="s">
        <v>850</v>
      </c>
      <c r="K93" s="8" t="s">
        <v>909</v>
      </c>
      <c r="L93" s="8" t="s">
        <v>850</v>
      </c>
      <c r="M93" s="8" t="s">
        <v>909</v>
      </c>
      <c r="N93" s="6" t="b">
        <f t="shared" si="2"/>
        <v>0</v>
      </c>
      <c r="O93" s="12" t="str">
        <f t="shared" si="3"/>
        <v>Shadab Khan&amp;Mohammad Wasim</v>
      </c>
      <c r="P93">
        <v>1</v>
      </c>
    </row>
    <row r="94" spans="1:16" x14ac:dyDescent="0.3">
      <c r="A94" s="6" t="s">
        <v>256</v>
      </c>
      <c r="B94" s="6" t="s">
        <v>259</v>
      </c>
      <c r="C94" s="7">
        <v>1</v>
      </c>
      <c r="D94" s="6">
        <v>3</v>
      </c>
      <c r="E94" s="6">
        <v>3</v>
      </c>
      <c r="F94" s="6">
        <v>0</v>
      </c>
      <c r="G94" s="6" t="s">
        <v>27</v>
      </c>
      <c r="H94" s="6" t="s">
        <v>2519</v>
      </c>
      <c r="I94" s="6" t="s">
        <v>2491</v>
      </c>
      <c r="J94" s="6" t="s">
        <v>850</v>
      </c>
      <c r="K94" s="6" t="s">
        <v>909</v>
      </c>
      <c r="L94" s="6" t="s">
        <v>850</v>
      </c>
      <c r="M94" s="6" t="s">
        <v>909</v>
      </c>
      <c r="N94" s="6" t="b">
        <f t="shared" si="2"/>
        <v>0</v>
      </c>
      <c r="O94" s="12" t="str">
        <f t="shared" si="3"/>
        <v>Mohammad Wasim&amp;Marchant de Lange</v>
      </c>
      <c r="P94">
        <v>1</v>
      </c>
    </row>
    <row r="95" spans="1:16" x14ac:dyDescent="0.3">
      <c r="A95" s="8" t="s">
        <v>95</v>
      </c>
      <c r="B95" s="8" t="s">
        <v>90</v>
      </c>
      <c r="C95" s="9">
        <v>0.56382978723404253</v>
      </c>
      <c r="D95" s="8">
        <v>94</v>
      </c>
      <c r="E95" s="8">
        <v>53</v>
      </c>
      <c r="F95" s="8">
        <v>41</v>
      </c>
      <c r="G95" s="8" t="s">
        <v>27</v>
      </c>
      <c r="H95" s="8" t="s">
        <v>2523</v>
      </c>
      <c r="I95" s="8" t="s">
        <v>2491</v>
      </c>
      <c r="J95" s="8" t="s">
        <v>883</v>
      </c>
      <c r="K95" s="8" t="s">
        <v>883</v>
      </c>
      <c r="L95" s="8" t="s">
        <v>949</v>
      </c>
      <c r="M95" s="8" t="s">
        <v>883</v>
      </c>
      <c r="N95" s="6" t="b">
        <f t="shared" si="2"/>
        <v>1</v>
      </c>
      <c r="O95" s="12" t="str">
        <f t="shared" si="3"/>
        <v>Fakhar Zaman&amp;Abdullah Shafique</v>
      </c>
      <c r="P95">
        <v>1</v>
      </c>
    </row>
    <row r="96" spans="1:16" x14ac:dyDescent="0.3">
      <c r="A96" s="6" t="s">
        <v>95</v>
      </c>
      <c r="B96" s="6" t="s">
        <v>98</v>
      </c>
      <c r="C96" s="7">
        <v>0.65</v>
      </c>
      <c r="D96" s="6">
        <v>20</v>
      </c>
      <c r="E96" s="6">
        <v>13</v>
      </c>
      <c r="F96" s="6">
        <v>7</v>
      </c>
      <c r="G96" s="6" t="s">
        <v>27</v>
      </c>
      <c r="H96" s="6" t="s">
        <v>2523</v>
      </c>
      <c r="I96" s="6" t="s">
        <v>2491</v>
      </c>
      <c r="J96" s="6" t="s">
        <v>883</v>
      </c>
      <c r="K96" s="6" t="s">
        <v>883</v>
      </c>
      <c r="L96" s="6" t="s">
        <v>949</v>
      </c>
      <c r="M96" s="6" t="s">
        <v>883</v>
      </c>
      <c r="N96" s="6" t="b">
        <f t="shared" si="2"/>
        <v>1</v>
      </c>
      <c r="O96" s="12" t="str">
        <f t="shared" si="3"/>
        <v>Fakhar Zaman&amp;Kamran Ghulam</v>
      </c>
      <c r="P96">
        <v>1</v>
      </c>
    </row>
    <row r="97" spans="1:16" x14ac:dyDescent="0.3">
      <c r="A97" s="8" t="s">
        <v>98</v>
      </c>
      <c r="B97" s="8" t="s">
        <v>99</v>
      </c>
      <c r="C97" s="9">
        <v>0.66666666666666663</v>
      </c>
      <c r="D97" s="8">
        <v>45</v>
      </c>
      <c r="E97" s="8">
        <v>30</v>
      </c>
      <c r="F97" s="8">
        <v>15</v>
      </c>
      <c r="G97" s="8" t="s">
        <v>27</v>
      </c>
      <c r="H97" s="8" t="s">
        <v>2523</v>
      </c>
      <c r="I97" s="8" t="s">
        <v>2491</v>
      </c>
      <c r="J97" s="8" t="s">
        <v>883</v>
      </c>
      <c r="K97" s="8" t="s">
        <v>883</v>
      </c>
      <c r="L97" s="8" t="s">
        <v>949</v>
      </c>
      <c r="M97" s="8" t="s">
        <v>883</v>
      </c>
      <c r="N97" s="6" t="b">
        <f t="shared" si="2"/>
        <v>1</v>
      </c>
      <c r="O97" s="12" t="str">
        <f t="shared" si="3"/>
        <v>Kamran Ghulam&amp;Mohammad Hafeez</v>
      </c>
      <c r="P97">
        <v>1</v>
      </c>
    </row>
    <row r="98" spans="1:16" x14ac:dyDescent="0.3">
      <c r="A98" s="6" t="s">
        <v>99</v>
      </c>
      <c r="B98" s="6" t="s">
        <v>106</v>
      </c>
      <c r="C98" s="7">
        <v>1</v>
      </c>
      <c r="D98" s="6">
        <v>1</v>
      </c>
      <c r="E98" s="6">
        <v>1</v>
      </c>
      <c r="F98" s="6">
        <v>0</v>
      </c>
      <c r="G98" s="6" t="s">
        <v>27</v>
      </c>
      <c r="H98" s="6" t="s">
        <v>2523</v>
      </c>
      <c r="I98" s="6" t="s">
        <v>2491</v>
      </c>
      <c r="J98" s="6" t="s">
        <v>883</v>
      </c>
      <c r="K98" s="6" t="s">
        <v>883</v>
      </c>
      <c r="L98" s="6" t="s">
        <v>949</v>
      </c>
      <c r="M98" s="6" t="s">
        <v>883</v>
      </c>
      <c r="N98" s="6" t="b">
        <f t="shared" si="2"/>
        <v>1</v>
      </c>
      <c r="O98" s="12" t="str">
        <f t="shared" si="3"/>
        <v>Mohammad Hafeez&amp;David Wiese</v>
      </c>
      <c r="P98">
        <v>1</v>
      </c>
    </row>
    <row r="99" spans="1:16" x14ac:dyDescent="0.3">
      <c r="A99" s="8" t="s">
        <v>99</v>
      </c>
      <c r="B99" s="8" t="s">
        <v>107</v>
      </c>
      <c r="C99" s="9">
        <v>0.62068965517241381</v>
      </c>
      <c r="D99" s="8">
        <v>58</v>
      </c>
      <c r="E99" s="8">
        <v>36</v>
      </c>
      <c r="F99" s="8">
        <v>22</v>
      </c>
      <c r="G99" s="8" t="s">
        <v>27</v>
      </c>
      <c r="H99" s="8" t="s">
        <v>2523</v>
      </c>
      <c r="I99" s="8" t="s">
        <v>2491</v>
      </c>
      <c r="J99" s="8" t="s">
        <v>883</v>
      </c>
      <c r="K99" s="8" t="s">
        <v>883</v>
      </c>
      <c r="L99" s="8" t="s">
        <v>949</v>
      </c>
      <c r="M99" s="8" t="s">
        <v>883</v>
      </c>
      <c r="N99" s="6" t="b">
        <f t="shared" si="2"/>
        <v>1</v>
      </c>
      <c r="O99" s="12" t="str">
        <f t="shared" si="3"/>
        <v>Mohammad Hafeez&amp;Rashid Khan</v>
      </c>
      <c r="P99">
        <v>1</v>
      </c>
    </row>
    <row r="100" spans="1:16" x14ac:dyDescent="0.3">
      <c r="A100" s="6" t="s">
        <v>270</v>
      </c>
      <c r="B100" s="6" t="s">
        <v>83</v>
      </c>
      <c r="C100" s="7">
        <v>0.75806451612903225</v>
      </c>
      <c r="D100" s="6">
        <v>62</v>
      </c>
      <c r="E100" s="6">
        <v>47</v>
      </c>
      <c r="F100" s="6">
        <v>15</v>
      </c>
      <c r="G100" s="6" t="s">
        <v>27</v>
      </c>
      <c r="H100" s="6" t="s">
        <v>2523</v>
      </c>
      <c r="I100" s="6" t="s">
        <v>2491</v>
      </c>
      <c r="J100" s="6" t="s">
        <v>949</v>
      </c>
      <c r="K100" s="6" t="s">
        <v>883</v>
      </c>
      <c r="L100" s="6" t="s">
        <v>949</v>
      </c>
      <c r="M100" s="6" t="s">
        <v>883</v>
      </c>
      <c r="N100" s="6" t="b">
        <f t="shared" si="2"/>
        <v>0</v>
      </c>
      <c r="O100" s="12" t="str">
        <f t="shared" si="3"/>
        <v>Kamran Akmal&amp;Hussain Talat</v>
      </c>
      <c r="P100">
        <v>1</v>
      </c>
    </row>
    <row r="101" spans="1:16" x14ac:dyDescent="0.3">
      <c r="A101" s="8" t="s">
        <v>79</v>
      </c>
      <c r="B101" s="8" t="s">
        <v>270</v>
      </c>
      <c r="C101" s="9">
        <v>1</v>
      </c>
      <c r="D101" s="8">
        <v>6</v>
      </c>
      <c r="E101" s="8">
        <v>6</v>
      </c>
      <c r="F101" s="8">
        <v>0</v>
      </c>
      <c r="G101" s="8" t="s">
        <v>27</v>
      </c>
      <c r="H101" s="8" t="s">
        <v>2523</v>
      </c>
      <c r="I101" s="8" t="s">
        <v>2491</v>
      </c>
      <c r="J101" s="8" t="s">
        <v>949</v>
      </c>
      <c r="K101" s="8" t="s">
        <v>883</v>
      </c>
      <c r="L101" s="8" t="s">
        <v>949</v>
      </c>
      <c r="M101" s="8" t="s">
        <v>883</v>
      </c>
      <c r="N101" s="6" t="b">
        <f t="shared" si="2"/>
        <v>0</v>
      </c>
      <c r="O101" s="12" t="str">
        <f t="shared" si="3"/>
        <v>Haider Ali&amp;Kamran Akmal</v>
      </c>
      <c r="P101">
        <v>1</v>
      </c>
    </row>
    <row r="102" spans="1:16" x14ac:dyDescent="0.3">
      <c r="A102" s="6" t="s">
        <v>79</v>
      </c>
      <c r="B102" s="6" t="s">
        <v>82</v>
      </c>
      <c r="C102" s="7">
        <v>0.7407407407407407</v>
      </c>
      <c r="D102" s="6">
        <v>27</v>
      </c>
      <c r="E102" s="6">
        <v>20</v>
      </c>
      <c r="F102" s="6">
        <v>7</v>
      </c>
      <c r="G102" s="6" t="s">
        <v>27</v>
      </c>
      <c r="H102" s="6" t="s">
        <v>2523</v>
      </c>
      <c r="I102" s="6" t="s">
        <v>2491</v>
      </c>
      <c r="J102" s="6" t="s">
        <v>949</v>
      </c>
      <c r="K102" s="6" t="s">
        <v>883</v>
      </c>
      <c r="L102" s="6" t="s">
        <v>949</v>
      </c>
      <c r="M102" s="6" t="s">
        <v>883</v>
      </c>
      <c r="N102" s="6" t="b">
        <f t="shared" si="2"/>
        <v>0</v>
      </c>
      <c r="O102" s="12" t="str">
        <f t="shared" si="3"/>
        <v>Haider Ali&amp;Shoaib Malik</v>
      </c>
      <c r="P102">
        <v>1</v>
      </c>
    </row>
    <row r="103" spans="1:16" x14ac:dyDescent="0.3">
      <c r="A103" s="8" t="s">
        <v>86</v>
      </c>
      <c r="B103" s="8" t="s">
        <v>79</v>
      </c>
      <c r="C103" s="9">
        <v>0.58333333333333337</v>
      </c>
      <c r="D103" s="8">
        <v>36</v>
      </c>
      <c r="E103" s="8">
        <v>21</v>
      </c>
      <c r="F103" s="8">
        <v>15</v>
      </c>
      <c r="G103" s="8" t="s">
        <v>27</v>
      </c>
      <c r="H103" s="8" t="s">
        <v>2523</v>
      </c>
      <c r="I103" s="8" t="s">
        <v>2491</v>
      </c>
      <c r="J103" s="8" t="s">
        <v>949</v>
      </c>
      <c r="K103" s="8" t="s">
        <v>883</v>
      </c>
      <c r="L103" s="8" t="s">
        <v>949</v>
      </c>
      <c r="M103" s="8" t="s">
        <v>883</v>
      </c>
      <c r="N103" s="6" t="b">
        <f t="shared" si="2"/>
        <v>0</v>
      </c>
      <c r="O103" s="12" t="str">
        <f t="shared" si="3"/>
        <v>Sherfane Rutherford&amp;Haider Ali</v>
      </c>
      <c r="P103">
        <v>1</v>
      </c>
    </row>
    <row r="104" spans="1:16" x14ac:dyDescent="0.3">
      <c r="A104" s="6" t="s">
        <v>79</v>
      </c>
      <c r="B104" s="6" t="s">
        <v>89</v>
      </c>
      <c r="C104" s="7">
        <v>0.69696969696969702</v>
      </c>
      <c r="D104" s="6">
        <v>33</v>
      </c>
      <c r="E104" s="6">
        <v>23</v>
      </c>
      <c r="F104" s="6">
        <v>10</v>
      </c>
      <c r="G104" s="6" t="s">
        <v>27</v>
      </c>
      <c r="H104" s="6" t="s">
        <v>2523</v>
      </c>
      <c r="I104" s="6" t="s">
        <v>2491</v>
      </c>
      <c r="J104" s="6" t="s">
        <v>949</v>
      </c>
      <c r="K104" s="6" t="s">
        <v>883</v>
      </c>
      <c r="L104" s="6" t="s">
        <v>949</v>
      </c>
      <c r="M104" s="6" t="s">
        <v>883</v>
      </c>
      <c r="N104" s="6" t="b">
        <f t="shared" si="2"/>
        <v>0</v>
      </c>
      <c r="O104" s="12" t="str">
        <f t="shared" si="3"/>
        <v>Haider Ali&amp;Ben Cutting</v>
      </c>
      <c r="P104">
        <v>1</v>
      </c>
    </row>
    <row r="105" spans="1:16" x14ac:dyDescent="0.3">
      <c r="A105" s="8" t="s">
        <v>161</v>
      </c>
      <c r="B105" s="8" t="s">
        <v>79</v>
      </c>
      <c r="C105" s="9">
        <v>1</v>
      </c>
      <c r="D105" s="8">
        <v>9</v>
      </c>
      <c r="E105" s="8">
        <v>9</v>
      </c>
      <c r="F105" s="8">
        <v>0</v>
      </c>
      <c r="G105" s="8" t="s">
        <v>27</v>
      </c>
      <c r="H105" s="8" t="s">
        <v>2523</v>
      </c>
      <c r="I105" s="8" t="s">
        <v>2491</v>
      </c>
      <c r="J105" s="8" t="s">
        <v>949</v>
      </c>
      <c r="K105" s="8" t="s">
        <v>883</v>
      </c>
      <c r="L105" s="8" t="s">
        <v>949</v>
      </c>
      <c r="M105" s="8" t="s">
        <v>883</v>
      </c>
      <c r="N105" s="6" t="b">
        <f t="shared" si="2"/>
        <v>0</v>
      </c>
      <c r="O105" s="12" t="str">
        <f t="shared" si="3"/>
        <v>Wahab Riaz&amp;Haider Ali</v>
      </c>
      <c r="P105">
        <v>1</v>
      </c>
    </row>
    <row r="106" spans="1:16" x14ac:dyDescent="0.3">
      <c r="A106" s="6" t="s">
        <v>282</v>
      </c>
      <c r="B106" s="6" t="s">
        <v>161</v>
      </c>
      <c r="C106" s="7">
        <v>1</v>
      </c>
      <c r="D106" s="6">
        <v>5</v>
      </c>
      <c r="E106" s="6">
        <v>5</v>
      </c>
      <c r="F106" s="6">
        <v>0</v>
      </c>
      <c r="G106" s="6" t="s">
        <v>27</v>
      </c>
      <c r="H106" s="6" t="s">
        <v>2523</v>
      </c>
      <c r="I106" s="6" t="s">
        <v>2491</v>
      </c>
      <c r="J106" s="6" t="s">
        <v>949</v>
      </c>
      <c r="K106" s="6" t="s">
        <v>883</v>
      </c>
      <c r="L106" s="6" t="s">
        <v>949</v>
      </c>
      <c r="M106" s="6" t="s">
        <v>883</v>
      </c>
      <c r="N106" s="6" t="b">
        <f t="shared" si="2"/>
        <v>0</v>
      </c>
      <c r="O106" s="12" t="str">
        <f t="shared" si="3"/>
        <v>Usman Qadir&amp;Wahab Riaz</v>
      </c>
      <c r="P106">
        <v>1</v>
      </c>
    </row>
    <row r="107" spans="1:16" x14ac:dyDescent="0.3">
      <c r="A107" s="8" t="s">
        <v>282</v>
      </c>
      <c r="B107" s="8" t="s">
        <v>286</v>
      </c>
      <c r="C107" s="9">
        <v>0.875</v>
      </c>
      <c r="D107" s="8">
        <v>8</v>
      </c>
      <c r="E107" s="8">
        <v>7</v>
      </c>
      <c r="F107" s="8">
        <v>1</v>
      </c>
      <c r="G107" s="8" t="s">
        <v>27</v>
      </c>
      <c r="H107" s="8" t="s">
        <v>2523</v>
      </c>
      <c r="I107" s="8" t="s">
        <v>2491</v>
      </c>
      <c r="J107" s="8" t="s">
        <v>949</v>
      </c>
      <c r="K107" s="8" t="s">
        <v>883</v>
      </c>
      <c r="L107" s="8" t="s">
        <v>949</v>
      </c>
      <c r="M107" s="8" t="s">
        <v>883</v>
      </c>
      <c r="N107" s="6" t="b">
        <f t="shared" si="2"/>
        <v>0</v>
      </c>
      <c r="O107" s="12" t="str">
        <f t="shared" si="3"/>
        <v>Usman Qadir&amp;Salman Irshad</v>
      </c>
      <c r="P107">
        <v>1</v>
      </c>
    </row>
    <row r="108" spans="1:16" x14ac:dyDescent="0.3">
      <c r="A108" s="6" t="s">
        <v>162</v>
      </c>
      <c r="B108" s="6" t="s">
        <v>166</v>
      </c>
      <c r="C108" s="7">
        <v>0.6</v>
      </c>
      <c r="D108" s="6">
        <v>55</v>
      </c>
      <c r="E108" s="6">
        <v>33</v>
      </c>
      <c r="F108" s="6">
        <v>22</v>
      </c>
      <c r="G108" s="6" t="s">
        <v>27</v>
      </c>
      <c r="H108" s="6" t="s">
        <v>2527</v>
      </c>
      <c r="I108" s="6" t="s">
        <v>2491</v>
      </c>
      <c r="J108" s="6" t="s">
        <v>850</v>
      </c>
      <c r="K108" s="6" t="s">
        <v>850</v>
      </c>
      <c r="L108" s="6" t="s">
        <v>897</v>
      </c>
      <c r="M108" s="6" t="s">
        <v>850</v>
      </c>
      <c r="N108" s="6" t="b">
        <f t="shared" si="2"/>
        <v>1</v>
      </c>
      <c r="O108" s="12" t="str">
        <f t="shared" si="3"/>
        <v>Paul Stirling&amp;Alex Hales</v>
      </c>
      <c r="P108">
        <v>1</v>
      </c>
    </row>
    <row r="109" spans="1:16" x14ac:dyDescent="0.3">
      <c r="A109" s="8" t="s">
        <v>162</v>
      </c>
      <c r="B109" s="8" t="s">
        <v>292</v>
      </c>
      <c r="C109" s="9">
        <v>0.53191489361702127</v>
      </c>
      <c r="D109" s="8">
        <v>47</v>
      </c>
      <c r="E109" s="8">
        <v>25</v>
      </c>
      <c r="F109" s="8">
        <v>22</v>
      </c>
      <c r="G109" s="8" t="s">
        <v>27</v>
      </c>
      <c r="H109" s="8" t="s">
        <v>2527</v>
      </c>
      <c r="I109" s="8" t="s">
        <v>2491</v>
      </c>
      <c r="J109" s="8" t="s">
        <v>850</v>
      </c>
      <c r="K109" s="8" t="s">
        <v>850</v>
      </c>
      <c r="L109" s="8" t="s">
        <v>897</v>
      </c>
      <c r="M109" s="8" t="s">
        <v>850</v>
      </c>
      <c r="N109" s="6" t="b">
        <f t="shared" si="2"/>
        <v>1</v>
      </c>
      <c r="O109" s="12" t="str">
        <f t="shared" si="3"/>
        <v>Paul Stirling&amp;Colin Munro</v>
      </c>
      <c r="P109">
        <v>1</v>
      </c>
    </row>
    <row r="110" spans="1:16" x14ac:dyDescent="0.3">
      <c r="A110" s="6" t="s">
        <v>292</v>
      </c>
      <c r="B110" s="6" t="s">
        <v>239</v>
      </c>
      <c r="C110" s="7">
        <v>0.73529411764705888</v>
      </c>
      <c r="D110" s="6">
        <v>34</v>
      </c>
      <c r="E110" s="6">
        <v>25</v>
      </c>
      <c r="F110" s="6">
        <v>9</v>
      </c>
      <c r="G110" s="6" t="s">
        <v>27</v>
      </c>
      <c r="H110" s="6" t="s">
        <v>2527</v>
      </c>
      <c r="I110" s="6" t="s">
        <v>2491</v>
      </c>
      <c r="J110" s="6" t="s">
        <v>850</v>
      </c>
      <c r="K110" s="6" t="s">
        <v>850</v>
      </c>
      <c r="L110" s="6" t="s">
        <v>897</v>
      </c>
      <c r="M110" s="6" t="s">
        <v>850</v>
      </c>
      <c r="N110" s="6" t="b">
        <f t="shared" si="2"/>
        <v>1</v>
      </c>
      <c r="O110" s="12" t="str">
        <f t="shared" si="3"/>
        <v>Colin Munro&amp;Shadab Khan</v>
      </c>
      <c r="P110">
        <v>1</v>
      </c>
    </row>
    <row r="111" spans="1:16" x14ac:dyDescent="0.3">
      <c r="A111" s="8" t="s">
        <v>243</v>
      </c>
      <c r="B111" s="8" t="s">
        <v>292</v>
      </c>
      <c r="C111" s="9">
        <v>0.69892473118279574</v>
      </c>
      <c r="D111" s="8">
        <v>93</v>
      </c>
      <c r="E111" s="8">
        <v>65</v>
      </c>
      <c r="F111" s="8">
        <v>28</v>
      </c>
      <c r="G111" s="8" t="s">
        <v>27</v>
      </c>
      <c r="H111" s="8" t="s">
        <v>2527</v>
      </c>
      <c r="I111" s="8" t="s">
        <v>2491</v>
      </c>
      <c r="J111" s="8" t="s">
        <v>850</v>
      </c>
      <c r="K111" s="8" t="s">
        <v>850</v>
      </c>
      <c r="L111" s="8" t="s">
        <v>897</v>
      </c>
      <c r="M111" s="8" t="s">
        <v>850</v>
      </c>
      <c r="N111" s="6" t="b">
        <f t="shared" si="2"/>
        <v>1</v>
      </c>
      <c r="O111" s="12" t="str">
        <f t="shared" si="3"/>
        <v>Azam Khan&amp;Colin Munro</v>
      </c>
      <c r="P111">
        <v>1</v>
      </c>
    </row>
    <row r="112" spans="1:16" x14ac:dyDescent="0.3">
      <c r="A112" s="6" t="s">
        <v>292</v>
      </c>
      <c r="B112" s="6" t="s">
        <v>246</v>
      </c>
      <c r="C112" s="7">
        <v>1</v>
      </c>
      <c r="D112" s="6">
        <v>19</v>
      </c>
      <c r="E112" s="6">
        <v>19</v>
      </c>
      <c r="F112" s="6">
        <v>0</v>
      </c>
      <c r="G112" s="6" t="s">
        <v>27</v>
      </c>
      <c r="H112" s="6" t="s">
        <v>2527</v>
      </c>
      <c r="I112" s="6" t="s">
        <v>2491</v>
      </c>
      <c r="J112" s="6" t="s">
        <v>850</v>
      </c>
      <c r="K112" s="6" t="s">
        <v>850</v>
      </c>
      <c r="L112" s="6" t="s">
        <v>897</v>
      </c>
      <c r="M112" s="6" t="s">
        <v>850</v>
      </c>
      <c r="N112" s="6" t="b">
        <f t="shared" si="2"/>
        <v>1</v>
      </c>
      <c r="O112" s="12" t="str">
        <f t="shared" si="3"/>
        <v>Colin Munro&amp;Asif Ali</v>
      </c>
      <c r="P112">
        <v>1</v>
      </c>
    </row>
    <row r="113" spans="1:16" x14ac:dyDescent="0.3">
      <c r="A113" s="8" t="s">
        <v>58</v>
      </c>
      <c r="B113" s="8" t="s">
        <v>296</v>
      </c>
      <c r="C113" s="9">
        <v>0.7407407407407407</v>
      </c>
      <c r="D113" s="8">
        <v>54</v>
      </c>
      <c r="E113" s="8">
        <v>40</v>
      </c>
      <c r="F113" s="8">
        <v>14</v>
      </c>
      <c r="G113" s="8" t="s">
        <v>27</v>
      </c>
      <c r="H113" s="8" t="s">
        <v>2527</v>
      </c>
      <c r="I113" s="8" t="s">
        <v>2491</v>
      </c>
      <c r="J113" s="8" t="s">
        <v>897</v>
      </c>
      <c r="K113" s="8" t="s">
        <v>850</v>
      </c>
      <c r="L113" s="8" t="s">
        <v>897</v>
      </c>
      <c r="M113" s="8" t="s">
        <v>850</v>
      </c>
      <c r="N113" s="6" t="b">
        <f t="shared" si="2"/>
        <v>0</v>
      </c>
      <c r="O113" s="12" t="str">
        <f t="shared" si="3"/>
        <v>Ahsan Ali&amp;Abdul Bangalzai</v>
      </c>
      <c r="P113">
        <v>1</v>
      </c>
    </row>
    <row r="114" spans="1:16" x14ac:dyDescent="0.3">
      <c r="A114" s="6" t="s">
        <v>58</v>
      </c>
      <c r="B114" s="6" t="s">
        <v>299</v>
      </c>
      <c r="C114" s="7">
        <v>1</v>
      </c>
      <c r="D114" s="6">
        <v>1</v>
      </c>
      <c r="E114" s="6">
        <v>1</v>
      </c>
      <c r="F114" s="6">
        <v>0</v>
      </c>
      <c r="G114" s="6" t="s">
        <v>27</v>
      </c>
      <c r="H114" s="6" t="s">
        <v>2527</v>
      </c>
      <c r="I114" s="6" t="s">
        <v>2491</v>
      </c>
      <c r="J114" s="6" t="s">
        <v>897</v>
      </c>
      <c r="K114" s="6" t="s">
        <v>850</v>
      </c>
      <c r="L114" s="6" t="s">
        <v>897</v>
      </c>
      <c r="M114" s="6" t="s">
        <v>850</v>
      </c>
      <c r="N114" s="6" t="b">
        <f t="shared" si="2"/>
        <v>0</v>
      </c>
      <c r="O114" s="12" t="str">
        <f t="shared" si="3"/>
        <v>Ahsan Ali&amp;James Vince</v>
      </c>
      <c r="P114">
        <v>1</v>
      </c>
    </row>
    <row r="115" spans="1:16" x14ac:dyDescent="0.3">
      <c r="A115" s="8" t="s">
        <v>58</v>
      </c>
      <c r="B115" s="8" t="s">
        <v>148</v>
      </c>
      <c r="C115" s="9">
        <v>0.5625</v>
      </c>
      <c r="D115" s="8">
        <v>16</v>
      </c>
      <c r="E115" s="8">
        <v>9</v>
      </c>
      <c r="F115" s="8">
        <v>7</v>
      </c>
      <c r="G115" s="8" t="s">
        <v>27</v>
      </c>
      <c r="H115" s="8" t="s">
        <v>2527</v>
      </c>
      <c r="I115" s="8" t="s">
        <v>2491</v>
      </c>
      <c r="J115" s="8" t="s">
        <v>897</v>
      </c>
      <c r="K115" s="8" t="s">
        <v>850</v>
      </c>
      <c r="L115" s="8" t="s">
        <v>897</v>
      </c>
      <c r="M115" s="8" t="s">
        <v>850</v>
      </c>
      <c r="N115" s="6" t="b">
        <f t="shared" si="2"/>
        <v>0</v>
      </c>
      <c r="O115" s="12" t="str">
        <f t="shared" si="3"/>
        <v>Ahsan Ali&amp;Sarfaraz Ahmed</v>
      </c>
      <c r="P115">
        <v>1</v>
      </c>
    </row>
    <row r="116" spans="1:16" x14ac:dyDescent="0.3">
      <c r="A116" s="6" t="s">
        <v>64</v>
      </c>
      <c r="B116" s="6" t="s">
        <v>148</v>
      </c>
      <c r="C116" s="7">
        <v>0.7857142857142857</v>
      </c>
      <c r="D116" s="6">
        <v>14</v>
      </c>
      <c r="E116" s="6">
        <v>11</v>
      </c>
      <c r="F116" s="6">
        <v>3</v>
      </c>
      <c r="G116" s="6" t="s">
        <v>27</v>
      </c>
      <c r="H116" s="6" t="s">
        <v>2527</v>
      </c>
      <c r="I116" s="6" t="s">
        <v>2491</v>
      </c>
      <c r="J116" s="6" t="s">
        <v>897</v>
      </c>
      <c r="K116" s="6" t="s">
        <v>850</v>
      </c>
      <c r="L116" s="6" t="s">
        <v>897</v>
      </c>
      <c r="M116" s="6" t="s">
        <v>850</v>
      </c>
      <c r="N116" s="6" t="b">
        <f t="shared" si="2"/>
        <v>0</v>
      </c>
      <c r="O116" s="12" t="str">
        <f t="shared" si="3"/>
        <v>Ben Duckett&amp;Sarfaraz Ahmed</v>
      </c>
      <c r="P116">
        <v>1</v>
      </c>
    </row>
    <row r="117" spans="1:16" x14ac:dyDescent="0.3">
      <c r="A117" s="8" t="s">
        <v>67</v>
      </c>
      <c r="B117" s="8" t="s">
        <v>148</v>
      </c>
      <c r="C117" s="9">
        <v>0.54545454545454541</v>
      </c>
      <c r="D117" s="8">
        <v>11</v>
      </c>
      <c r="E117" s="8">
        <v>6</v>
      </c>
      <c r="F117" s="8">
        <v>5</v>
      </c>
      <c r="G117" s="8" t="s">
        <v>27</v>
      </c>
      <c r="H117" s="8" t="s">
        <v>2527</v>
      </c>
      <c r="I117" s="8" t="s">
        <v>2491</v>
      </c>
      <c r="J117" s="8" t="s">
        <v>897</v>
      </c>
      <c r="K117" s="8" t="s">
        <v>850</v>
      </c>
      <c r="L117" s="8" t="s">
        <v>897</v>
      </c>
      <c r="M117" s="8" t="s">
        <v>850</v>
      </c>
      <c r="N117" s="6" t="b">
        <f t="shared" si="2"/>
        <v>0</v>
      </c>
      <c r="O117" s="12" t="str">
        <f t="shared" si="3"/>
        <v>Iftikhar Ahmed&amp;Sarfaraz Ahmed</v>
      </c>
      <c r="P117">
        <v>1</v>
      </c>
    </row>
    <row r="118" spans="1:16" x14ac:dyDescent="0.3">
      <c r="A118" s="6" t="s">
        <v>148</v>
      </c>
      <c r="B118" s="6" t="s">
        <v>71</v>
      </c>
      <c r="C118" s="7">
        <v>1</v>
      </c>
      <c r="D118" s="6">
        <v>3</v>
      </c>
      <c r="E118" s="6">
        <v>3</v>
      </c>
      <c r="F118" s="6">
        <v>0</v>
      </c>
      <c r="G118" s="6" t="s">
        <v>27</v>
      </c>
      <c r="H118" s="6" t="s">
        <v>2527</v>
      </c>
      <c r="I118" s="6" t="s">
        <v>2491</v>
      </c>
      <c r="J118" s="6" t="s">
        <v>897</v>
      </c>
      <c r="K118" s="6" t="s">
        <v>850</v>
      </c>
      <c r="L118" s="6" t="s">
        <v>897</v>
      </c>
      <c r="M118" s="6" t="s">
        <v>850</v>
      </c>
      <c r="N118" s="6" t="b">
        <f t="shared" si="2"/>
        <v>0</v>
      </c>
      <c r="O118" s="12" t="str">
        <f t="shared" si="3"/>
        <v>Sarfaraz Ahmed&amp;Mohammad Nawaz</v>
      </c>
      <c r="P118">
        <v>1</v>
      </c>
    </row>
    <row r="119" spans="1:16" x14ac:dyDescent="0.3">
      <c r="A119" s="8" t="s">
        <v>71</v>
      </c>
      <c r="B119" s="8" t="s">
        <v>308</v>
      </c>
      <c r="C119" s="9">
        <v>0.69230769230769229</v>
      </c>
      <c r="D119" s="8">
        <v>13</v>
      </c>
      <c r="E119" s="8">
        <v>9</v>
      </c>
      <c r="F119" s="8">
        <v>4</v>
      </c>
      <c r="G119" s="8" t="s">
        <v>27</v>
      </c>
      <c r="H119" s="8" t="s">
        <v>2527</v>
      </c>
      <c r="I119" s="8" t="s">
        <v>2491</v>
      </c>
      <c r="J119" s="8" t="s">
        <v>897</v>
      </c>
      <c r="K119" s="8" t="s">
        <v>850</v>
      </c>
      <c r="L119" s="8" t="s">
        <v>897</v>
      </c>
      <c r="M119" s="8" t="s">
        <v>850</v>
      </c>
      <c r="N119" s="6" t="b">
        <f t="shared" si="2"/>
        <v>0</v>
      </c>
      <c r="O119" s="12" t="str">
        <f t="shared" si="3"/>
        <v>Mohammad Nawaz&amp;Shahid Afridi</v>
      </c>
      <c r="P119">
        <v>1</v>
      </c>
    </row>
    <row r="120" spans="1:16" x14ac:dyDescent="0.3">
      <c r="A120" s="6" t="s">
        <v>212</v>
      </c>
      <c r="B120" s="6" t="s">
        <v>71</v>
      </c>
      <c r="C120" s="7">
        <v>0.5</v>
      </c>
      <c r="D120" s="6">
        <v>76</v>
      </c>
      <c r="E120" s="6">
        <v>38</v>
      </c>
      <c r="F120" s="6">
        <v>38</v>
      </c>
      <c r="G120" s="6" t="s">
        <v>27</v>
      </c>
      <c r="H120" s="6" t="s">
        <v>2527</v>
      </c>
      <c r="I120" s="6" t="s">
        <v>2491</v>
      </c>
      <c r="J120" s="6" t="s">
        <v>897</v>
      </c>
      <c r="K120" s="6" t="s">
        <v>850</v>
      </c>
      <c r="L120" s="6" t="s">
        <v>897</v>
      </c>
      <c r="M120" s="6" t="s">
        <v>850</v>
      </c>
      <c r="N120" s="6" t="b">
        <f t="shared" si="2"/>
        <v>0</v>
      </c>
      <c r="O120" s="12" t="str">
        <f t="shared" si="3"/>
        <v>James Faulkner&amp;Mohammad Nawaz</v>
      </c>
      <c r="P120">
        <v>1</v>
      </c>
    </row>
    <row r="121" spans="1:16" x14ac:dyDescent="0.3">
      <c r="A121" s="8" t="s">
        <v>269</v>
      </c>
      <c r="B121" s="8" t="s">
        <v>270</v>
      </c>
      <c r="C121" s="9">
        <v>0.77358490566037741</v>
      </c>
      <c r="D121" s="8">
        <v>53</v>
      </c>
      <c r="E121" s="8">
        <v>41</v>
      </c>
      <c r="F121" s="8">
        <v>12</v>
      </c>
      <c r="G121" s="8" t="s">
        <v>27</v>
      </c>
      <c r="H121" s="8" t="s">
        <v>2531</v>
      </c>
      <c r="I121" s="8" t="s">
        <v>2491</v>
      </c>
      <c r="J121" s="8" t="s">
        <v>949</v>
      </c>
      <c r="K121" s="8" t="s">
        <v>949</v>
      </c>
      <c r="L121" s="8" t="s">
        <v>872</v>
      </c>
      <c r="M121" s="8" t="s">
        <v>949</v>
      </c>
      <c r="N121" s="6" t="b">
        <f t="shared" si="2"/>
        <v>1</v>
      </c>
      <c r="O121" s="12" t="str">
        <f t="shared" si="3"/>
        <v>Hazratullah Zazai&amp;Kamran Akmal</v>
      </c>
      <c r="P121">
        <v>1</v>
      </c>
    </row>
    <row r="122" spans="1:16" x14ac:dyDescent="0.3">
      <c r="A122" s="6" t="s">
        <v>79</v>
      </c>
      <c r="B122" s="6" t="s">
        <v>270</v>
      </c>
      <c r="C122" s="7">
        <v>0.5714285714285714</v>
      </c>
      <c r="D122" s="6">
        <v>21</v>
      </c>
      <c r="E122" s="6">
        <v>12</v>
      </c>
      <c r="F122" s="6">
        <v>9</v>
      </c>
      <c r="G122" s="6" t="s">
        <v>27</v>
      </c>
      <c r="H122" s="6" t="s">
        <v>2531</v>
      </c>
      <c r="I122" s="6" t="s">
        <v>2491</v>
      </c>
      <c r="J122" s="6" t="s">
        <v>949</v>
      </c>
      <c r="K122" s="6" t="s">
        <v>949</v>
      </c>
      <c r="L122" s="6" t="s">
        <v>872</v>
      </c>
      <c r="M122" s="6" t="s">
        <v>949</v>
      </c>
      <c r="N122" s="6" t="b">
        <f t="shared" si="2"/>
        <v>1</v>
      </c>
      <c r="O122" s="12" t="str">
        <f t="shared" si="3"/>
        <v>Haider Ali&amp;Kamran Akmal</v>
      </c>
      <c r="P122">
        <v>1</v>
      </c>
    </row>
    <row r="123" spans="1:16" x14ac:dyDescent="0.3">
      <c r="A123" s="8" t="s">
        <v>79</v>
      </c>
      <c r="B123" s="8" t="s">
        <v>82</v>
      </c>
      <c r="C123" s="9">
        <v>0.55172413793103448</v>
      </c>
      <c r="D123" s="8">
        <v>29</v>
      </c>
      <c r="E123" s="8">
        <v>16</v>
      </c>
      <c r="F123" s="8">
        <v>13</v>
      </c>
      <c r="G123" s="8" t="s">
        <v>27</v>
      </c>
      <c r="H123" s="8" t="s">
        <v>2531</v>
      </c>
      <c r="I123" s="8" t="s">
        <v>2491</v>
      </c>
      <c r="J123" s="8" t="s">
        <v>949</v>
      </c>
      <c r="K123" s="8" t="s">
        <v>949</v>
      </c>
      <c r="L123" s="8" t="s">
        <v>872</v>
      </c>
      <c r="M123" s="8" t="s">
        <v>949</v>
      </c>
      <c r="N123" s="6" t="b">
        <f t="shared" si="2"/>
        <v>1</v>
      </c>
      <c r="O123" s="12" t="str">
        <f t="shared" si="3"/>
        <v>Haider Ali&amp;Shoaib Malik</v>
      </c>
      <c r="P123">
        <v>1</v>
      </c>
    </row>
    <row r="124" spans="1:16" x14ac:dyDescent="0.3">
      <c r="A124" s="6" t="s">
        <v>82</v>
      </c>
      <c r="B124" s="6" t="s">
        <v>89</v>
      </c>
      <c r="C124" s="7">
        <v>0.59322033898305082</v>
      </c>
      <c r="D124" s="6">
        <v>59</v>
      </c>
      <c r="E124" s="6">
        <v>35</v>
      </c>
      <c r="F124" s="6">
        <v>24</v>
      </c>
      <c r="G124" s="6" t="s">
        <v>27</v>
      </c>
      <c r="H124" s="6" t="s">
        <v>2531</v>
      </c>
      <c r="I124" s="6" t="s">
        <v>2491</v>
      </c>
      <c r="J124" s="6" t="s">
        <v>949</v>
      </c>
      <c r="K124" s="6" t="s">
        <v>949</v>
      </c>
      <c r="L124" s="6" t="s">
        <v>872</v>
      </c>
      <c r="M124" s="6" t="s">
        <v>949</v>
      </c>
      <c r="N124" s="6" t="b">
        <f t="shared" si="2"/>
        <v>1</v>
      </c>
      <c r="O124" s="12" t="str">
        <f t="shared" si="3"/>
        <v>Shoaib Malik&amp;Ben Cutting</v>
      </c>
      <c r="P124">
        <v>1</v>
      </c>
    </row>
    <row r="125" spans="1:16" x14ac:dyDescent="0.3">
      <c r="A125" s="8" t="s">
        <v>82</v>
      </c>
      <c r="B125" s="8" t="s">
        <v>86</v>
      </c>
      <c r="C125" s="9">
        <v>0.65384615384615385</v>
      </c>
      <c r="D125" s="8">
        <v>26</v>
      </c>
      <c r="E125" s="8">
        <v>17</v>
      </c>
      <c r="F125" s="8">
        <v>9</v>
      </c>
      <c r="G125" s="8" t="s">
        <v>27</v>
      </c>
      <c r="H125" s="8" t="s">
        <v>2531</v>
      </c>
      <c r="I125" s="8" t="s">
        <v>2491</v>
      </c>
      <c r="J125" s="8" t="s">
        <v>949</v>
      </c>
      <c r="K125" s="8" t="s">
        <v>949</v>
      </c>
      <c r="L125" s="8" t="s">
        <v>872</v>
      </c>
      <c r="M125" s="8" t="s">
        <v>949</v>
      </c>
      <c r="N125" s="6" t="b">
        <f t="shared" si="2"/>
        <v>1</v>
      </c>
      <c r="O125" s="12" t="str">
        <f t="shared" si="3"/>
        <v>Shoaib Malik&amp;Sherfane Rutherford</v>
      </c>
      <c r="P125">
        <v>1</v>
      </c>
    </row>
    <row r="126" spans="1:16" x14ac:dyDescent="0.3">
      <c r="A126" s="6" t="s">
        <v>31</v>
      </c>
      <c r="B126" s="6" t="s">
        <v>25</v>
      </c>
      <c r="C126" s="7">
        <v>1</v>
      </c>
      <c r="D126" s="6">
        <v>2</v>
      </c>
      <c r="E126" s="6">
        <v>2</v>
      </c>
      <c r="F126" s="6">
        <v>0</v>
      </c>
      <c r="G126" s="6" t="s">
        <v>27</v>
      </c>
      <c r="H126" s="6" t="s">
        <v>2531</v>
      </c>
      <c r="I126" s="6" t="s">
        <v>2491</v>
      </c>
      <c r="J126" s="6" t="s">
        <v>872</v>
      </c>
      <c r="K126" s="6" t="s">
        <v>949</v>
      </c>
      <c r="L126" s="6" t="s">
        <v>872</v>
      </c>
      <c r="M126" s="6" t="s">
        <v>949</v>
      </c>
      <c r="N126" s="6" t="b">
        <f t="shared" si="2"/>
        <v>0</v>
      </c>
      <c r="O126" s="12" t="str">
        <f t="shared" si="3"/>
        <v>Babar Azam&amp;Sharjeel Khan</v>
      </c>
      <c r="P126">
        <v>1</v>
      </c>
    </row>
    <row r="127" spans="1:16" x14ac:dyDescent="0.3">
      <c r="A127" s="8" t="s">
        <v>31</v>
      </c>
      <c r="B127" s="8" t="s">
        <v>178</v>
      </c>
      <c r="C127" s="9">
        <v>1</v>
      </c>
      <c r="D127" s="8">
        <v>1</v>
      </c>
      <c r="E127" s="8">
        <v>1</v>
      </c>
      <c r="F127" s="8">
        <v>0</v>
      </c>
      <c r="G127" s="8" t="s">
        <v>27</v>
      </c>
      <c r="H127" s="8" t="s">
        <v>2531</v>
      </c>
      <c r="I127" s="8" t="s">
        <v>2491</v>
      </c>
      <c r="J127" s="8" t="s">
        <v>872</v>
      </c>
      <c r="K127" s="8" t="s">
        <v>949</v>
      </c>
      <c r="L127" s="8" t="s">
        <v>872</v>
      </c>
      <c r="M127" s="8" t="s">
        <v>949</v>
      </c>
      <c r="N127" s="6" t="b">
        <f t="shared" si="2"/>
        <v>0</v>
      </c>
      <c r="O127" s="12" t="str">
        <f t="shared" si="3"/>
        <v>Babar Azam&amp;Sahibzada Farhan</v>
      </c>
      <c r="P127">
        <v>1</v>
      </c>
    </row>
    <row r="128" spans="1:16" x14ac:dyDescent="0.3">
      <c r="A128" s="6" t="s">
        <v>31</v>
      </c>
      <c r="B128" s="6" t="s">
        <v>328</v>
      </c>
      <c r="C128" s="7">
        <v>0.58108108108108103</v>
      </c>
      <c r="D128" s="6">
        <v>74</v>
      </c>
      <c r="E128" s="6">
        <v>43</v>
      </c>
      <c r="F128" s="6">
        <v>31</v>
      </c>
      <c r="G128" s="6" t="s">
        <v>27</v>
      </c>
      <c r="H128" s="6" t="s">
        <v>2531</v>
      </c>
      <c r="I128" s="6" t="s">
        <v>2491</v>
      </c>
      <c r="J128" s="6" t="s">
        <v>872</v>
      </c>
      <c r="K128" s="6" t="s">
        <v>949</v>
      </c>
      <c r="L128" s="6" t="s">
        <v>872</v>
      </c>
      <c r="M128" s="6" t="s">
        <v>949</v>
      </c>
      <c r="N128" s="6" t="b">
        <f t="shared" si="2"/>
        <v>0</v>
      </c>
      <c r="O128" s="12" t="str">
        <f t="shared" si="3"/>
        <v>Babar Azam&amp;Ian Cockbain</v>
      </c>
      <c r="P128">
        <v>1</v>
      </c>
    </row>
    <row r="129" spans="1:16" x14ac:dyDescent="0.3">
      <c r="A129" s="8" t="s">
        <v>36</v>
      </c>
      <c r="B129" s="8" t="s">
        <v>31</v>
      </c>
      <c r="C129" s="9">
        <v>0.55555555555555558</v>
      </c>
      <c r="D129" s="8">
        <v>18</v>
      </c>
      <c r="E129" s="8">
        <v>10</v>
      </c>
      <c r="F129" s="8">
        <v>8</v>
      </c>
      <c r="G129" s="8" t="s">
        <v>27</v>
      </c>
      <c r="H129" s="8" t="s">
        <v>2531</v>
      </c>
      <c r="I129" s="8" t="s">
        <v>2491</v>
      </c>
      <c r="J129" s="8" t="s">
        <v>872</v>
      </c>
      <c r="K129" s="8" t="s">
        <v>949</v>
      </c>
      <c r="L129" s="8" t="s">
        <v>872</v>
      </c>
      <c r="M129" s="8" t="s">
        <v>949</v>
      </c>
      <c r="N129" s="6" t="b">
        <f t="shared" si="2"/>
        <v>0</v>
      </c>
      <c r="O129" s="12" t="str">
        <f t="shared" si="3"/>
        <v>Mohammad Nabi&amp;Babar Azam</v>
      </c>
      <c r="P129">
        <v>1</v>
      </c>
    </row>
    <row r="130" spans="1:16" x14ac:dyDescent="0.3">
      <c r="A130" s="6" t="s">
        <v>46</v>
      </c>
      <c r="B130" s="6" t="s">
        <v>31</v>
      </c>
      <c r="C130" s="7">
        <v>0.60606060606060608</v>
      </c>
      <c r="D130" s="6">
        <v>33</v>
      </c>
      <c r="E130" s="6">
        <v>20</v>
      </c>
      <c r="F130" s="6">
        <v>13</v>
      </c>
      <c r="G130" s="6" t="s">
        <v>27</v>
      </c>
      <c r="H130" s="6" t="s">
        <v>2531</v>
      </c>
      <c r="I130" s="6" t="s">
        <v>2491</v>
      </c>
      <c r="J130" s="6" t="s">
        <v>872</v>
      </c>
      <c r="K130" s="6" t="s">
        <v>949</v>
      </c>
      <c r="L130" s="6" t="s">
        <v>872</v>
      </c>
      <c r="M130" s="6" t="s">
        <v>949</v>
      </c>
      <c r="N130" s="6" t="b">
        <f t="shared" si="2"/>
        <v>0</v>
      </c>
      <c r="O130" s="12" t="str">
        <f t="shared" si="3"/>
        <v>Aamer Yamin&amp;Babar Azam</v>
      </c>
      <c r="P130">
        <v>1</v>
      </c>
    </row>
    <row r="131" spans="1:16" x14ac:dyDescent="0.3">
      <c r="A131" s="8" t="s">
        <v>31</v>
      </c>
      <c r="B131" s="8" t="s">
        <v>44</v>
      </c>
      <c r="C131" s="9">
        <v>0.74193548387096775</v>
      </c>
      <c r="D131" s="8">
        <v>31</v>
      </c>
      <c r="E131" s="8">
        <v>23</v>
      </c>
      <c r="F131" s="8">
        <v>8</v>
      </c>
      <c r="G131" s="8" t="s">
        <v>27</v>
      </c>
      <c r="H131" s="8" t="s">
        <v>2531</v>
      </c>
      <c r="I131" s="8" t="s">
        <v>2491</v>
      </c>
      <c r="J131" s="8" t="s">
        <v>872</v>
      </c>
      <c r="K131" s="8" t="s">
        <v>949</v>
      </c>
      <c r="L131" s="8" t="s">
        <v>872</v>
      </c>
      <c r="M131" s="8" t="s">
        <v>949</v>
      </c>
      <c r="N131" s="6" t="b">
        <f t="shared" ref="N131:N194" si="4">IF(J131=M131,TRUE, FALSE)</f>
        <v>0</v>
      </c>
      <c r="O131" s="12" t="str">
        <f t="shared" ref="O131:O194" si="5">A131&amp;"&amp;"&amp;B131</f>
        <v>Babar Azam&amp;Lewis Gregory</v>
      </c>
      <c r="P131">
        <v>1</v>
      </c>
    </row>
    <row r="132" spans="1:16" x14ac:dyDescent="0.3">
      <c r="A132" s="6" t="s">
        <v>90</v>
      </c>
      <c r="B132" s="6" t="s">
        <v>95</v>
      </c>
      <c r="C132" s="7">
        <v>0.53012048192771088</v>
      </c>
      <c r="D132" s="6">
        <v>83</v>
      </c>
      <c r="E132" s="6">
        <v>44</v>
      </c>
      <c r="F132" s="6">
        <v>39</v>
      </c>
      <c r="G132" s="6" t="s">
        <v>27</v>
      </c>
      <c r="H132" s="6" t="s">
        <v>2535</v>
      </c>
      <c r="I132" s="6" t="s">
        <v>2491</v>
      </c>
      <c r="J132" s="6" t="s">
        <v>883</v>
      </c>
      <c r="K132" s="6" t="s">
        <v>883</v>
      </c>
      <c r="L132" s="6" t="s">
        <v>850</v>
      </c>
      <c r="M132" s="6" t="s">
        <v>883</v>
      </c>
      <c r="N132" s="6" t="b">
        <f t="shared" si="4"/>
        <v>1</v>
      </c>
      <c r="O132" s="12" t="str">
        <f t="shared" si="5"/>
        <v>Abdullah Shafique&amp;Fakhar Zaman</v>
      </c>
      <c r="P132">
        <v>1</v>
      </c>
    </row>
    <row r="133" spans="1:16" x14ac:dyDescent="0.3">
      <c r="A133" s="8" t="s">
        <v>95</v>
      </c>
      <c r="B133" s="8" t="s">
        <v>98</v>
      </c>
      <c r="C133" s="9">
        <v>0.66666666666666663</v>
      </c>
      <c r="D133" s="8">
        <v>3</v>
      </c>
      <c r="E133" s="8">
        <v>2</v>
      </c>
      <c r="F133" s="8">
        <v>1</v>
      </c>
      <c r="G133" s="8" t="s">
        <v>27</v>
      </c>
      <c r="H133" s="8" t="s">
        <v>2535</v>
      </c>
      <c r="I133" s="8" t="s">
        <v>2491</v>
      </c>
      <c r="J133" s="8" t="s">
        <v>883</v>
      </c>
      <c r="K133" s="8" t="s">
        <v>883</v>
      </c>
      <c r="L133" s="8" t="s">
        <v>850</v>
      </c>
      <c r="M133" s="8" t="s">
        <v>883</v>
      </c>
      <c r="N133" s="6" t="b">
        <f t="shared" si="4"/>
        <v>1</v>
      </c>
      <c r="O133" s="12" t="str">
        <f t="shared" si="5"/>
        <v>Fakhar Zaman&amp;Kamran Ghulam</v>
      </c>
      <c r="P133">
        <v>1</v>
      </c>
    </row>
    <row r="134" spans="1:16" x14ac:dyDescent="0.3">
      <c r="A134" s="6" t="s">
        <v>99</v>
      </c>
      <c r="B134" s="6" t="s">
        <v>95</v>
      </c>
      <c r="C134" s="7">
        <v>1</v>
      </c>
      <c r="D134" s="6">
        <v>10</v>
      </c>
      <c r="E134" s="6">
        <v>10</v>
      </c>
      <c r="F134" s="6">
        <v>0</v>
      </c>
      <c r="G134" s="6" t="s">
        <v>27</v>
      </c>
      <c r="H134" s="6" t="s">
        <v>2535</v>
      </c>
      <c r="I134" s="6" t="s">
        <v>2491</v>
      </c>
      <c r="J134" s="6" t="s">
        <v>883</v>
      </c>
      <c r="K134" s="6" t="s">
        <v>883</v>
      </c>
      <c r="L134" s="6" t="s">
        <v>850</v>
      </c>
      <c r="M134" s="6" t="s">
        <v>883</v>
      </c>
      <c r="N134" s="6" t="b">
        <f t="shared" si="4"/>
        <v>1</v>
      </c>
      <c r="O134" s="12" t="str">
        <f t="shared" si="5"/>
        <v>Mohammad Hafeez&amp;Fakhar Zaman</v>
      </c>
      <c r="P134">
        <v>1</v>
      </c>
    </row>
    <row r="135" spans="1:16" x14ac:dyDescent="0.3">
      <c r="A135" s="8" t="s">
        <v>99</v>
      </c>
      <c r="B135" s="8" t="s">
        <v>343</v>
      </c>
      <c r="C135" s="9">
        <v>1</v>
      </c>
      <c r="D135" s="8">
        <v>5</v>
      </c>
      <c r="E135" s="8">
        <v>5</v>
      </c>
      <c r="F135" s="8">
        <v>0</v>
      </c>
      <c r="G135" s="8" t="s">
        <v>27</v>
      </c>
      <c r="H135" s="8" t="s">
        <v>2535</v>
      </c>
      <c r="I135" s="8" t="s">
        <v>2491</v>
      </c>
      <c r="J135" s="8" t="s">
        <v>883</v>
      </c>
      <c r="K135" s="8" t="s">
        <v>883</v>
      </c>
      <c r="L135" s="8" t="s">
        <v>850</v>
      </c>
      <c r="M135" s="8" t="s">
        <v>883</v>
      </c>
      <c r="N135" s="6" t="b">
        <f t="shared" si="4"/>
        <v>1</v>
      </c>
      <c r="O135" s="12" t="str">
        <f t="shared" si="5"/>
        <v>Mohammad Hafeez&amp;Philip Salt</v>
      </c>
      <c r="P135">
        <v>1</v>
      </c>
    </row>
    <row r="136" spans="1:16" x14ac:dyDescent="0.3">
      <c r="A136" s="6" t="s">
        <v>343</v>
      </c>
      <c r="B136" s="6" t="s">
        <v>346</v>
      </c>
      <c r="C136" s="7">
        <v>1</v>
      </c>
      <c r="D136" s="6">
        <v>2</v>
      </c>
      <c r="E136" s="6">
        <v>2</v>
      </c>
      <c r="F136" s="6">
        <v>0</v>
      </c>
      <c r="G136" s="6" t="s">
        <v>27</v>
      </c>
      <c r="H136" s="6" t="s">
        <v>2535</v>
      </c>
      <c r="I136" s="6" t="s">
        <v>2491</v>
      </c>
      <c r="J136" s="6" t="s">
        <v>883</v>
      </c>
      <c r="K136" s="6" t="s">
        <v>883</v>
      </c>
      <c r="L136" s="6" t="s">
        <v>850</v>
      </c>
      <c r="M136" s="6" t="s">
        <v>883</v>
      </c>
      <c r="N136" s="6" t="b">
        <f t="shared" si="4"/>
        <v>1</v>
      </c>
      <c r="O136" s="12" t="str">
        <f t="shared" si="5"/>
        <v>Philip Salt&amp;Harry Brook</v>
      </c>
      <c r="P136">
        <v>1</v>
      </c>
    </row>
    <row r="137" spans="1:16" x14ac:dyDescent="0.3">
      <c r="A137" s="8" t="s">
        <v>346</v>
      </c>
      <c r="B137" s="8" t="s">
        <v>106</v>
      </c>
      <c r="C137" s="9">
        <v>0.60784313725490191</v>
      </c>
      <c r="D137" s="8">
        <v>51</v>
      </c>
      <c r="E137" s="8">
        <v>31</v>
      </c>
      <c r="F137" s="8">
        <v>20</v>
      </c>
      <c r="G137" s="8" t="s">
        <v>27</v>
      </c>
      <c r="H137" s="8" t="s">
        <v>2535</v>
      </c>
      <c r="I137" s="8" t="s">
        <v>2491</v>
      </c>
      <c r="J137" s="8" t="s">
        <v>883</v>
      </c>
      <c r="K137" s="8" t="s">
        <v>883</v>
      </c>
      <c r="L137" s="8" t="s">
        <v>850</v>
      </c>
      <c r="M137" s="8" t="s">
        <v>883</v>
      </c>
      <c r="N137" s="6" t="b">
        <f t="shared" si="4"/>
        <v>1</v>
      </c>
      <c r="O137" s="12" t="str">
        <f t="shared" si="5"/>
        <v>Harry Brook&amp;David Wiese</v>
      </c>
      <c r="P137">
        <v>1</v>
      </c>
    </row>
    <row r="138" spans="1:16" x14ac:dyDescent="0.3">
      <c r="A138" s="6" t="s">
        <v>107</v>
      </c>
      <c r="B138" s="6" t="s">
        <v>346</v>
      </c>
      <c r="C138" s="7">
        <v>0.66666666666666663</v>
      </c>
      <c r="D138" s="6">
        <v>18</v>
      </c>
      <c r="E138" s="6">
        <v>12</v>
      </c>
      <c r="F138" s="6">
        <v>6</v>
      </c>
      <c r="G138" s="6" t="s">
        <v>27</v>
      </c>
      <c r="H138" s="6" t="s">
        <v>2535</v>
      </c>
      <c r="I138" s="6" t="s">
        <v>2491</v>
      </c>
      <c r="J138" s="6" t="s">
        <v>883</v>
      </c>
      <c r="K138" s="6" t="s">
        <v>883</v>
      </c>
      <c r="L138" s="6" t="s">
        <v>850</v>
      </c>
      <c r="M138" s="6" t="s">
        <v>883</v>
      </c>
      <c r="N138" s="6" t="b">
        <f t="shared" si="4"/>
        <v>1</v>
      </c>
      <c r="O138" s="12" t="str">
        <f t="shared" si="5"/>
        <v>Rashid Khan&amp;Harry Brook</v>
      </c>
      <c r="P138">
        <v>1</v>
      </c>
    </row>
    <row r="139" spans="1:16" x14ac:dyDescent="0.3">
      <c r="A139" s="8" t="s">
        <v>351</v>
      </c>
      <c r="B139" s="8" t="s">
        <v>107</v>
      </c>
      <c r="C139" s="9">
        <v>0.8</v>
      </c>
      <c r="D139" s="8">
        <v>5</v>
      </c>
      <c r="E139" s="8">
        <v>4</v>
      </c>
      <c r="F139" s="8">
        <v>1</v>
      </c>
      <c r="G139" s="8" t="s">
        <v>27</v>
      </c>
      <c r="H139" s="8" t="s">
        <v>2535</v>
      </c>
      <c r="I139" s="8" t="s">
        <v>2491</v>
      </c>
      <c r="J139" s="8" t="s">
        <v>883</v>
      </c>
      <c r="K139" s="8" t="s">
        <v>883</v>
      </c>
      <c r="L139" s="8" t="s">
        <v>850</v>
      </c>
      <c r="M139" s="8" t="s">
        <v>883</v>
      </c>
      <c r="N139" s="6" t="b">
        <f t="shared" si="4"/>
        <v>1</v>
      </c>
      <c r="O139" s="12" t="str">
        <f t="shared" si="5"/>
        <v>Shaheen Afridi&amp;Rashid Khan</v>
      </c>
      <c r="P139">
        <v>1</v>
      </c>
    </row>
    <row r="140" spans="1:16" x14ac:dyDescent="0.3">
      <c r="A140" s="6" t="s">
        <v>107</v>
      </c>
      <c r="B140" s="6" t="s">
        <v>355</v>
      </c>
      <c r="C140" s="7">
        <v>1</v>
      </c>
      <c r="D140" s="6">
        <v>14</v>
      </c>
      <c r="E140" s="6">
        <v>14</v>
      </c>
      <c r="F140" s="6">
        <v>0</v>
      </c>
      <c r="G140" s="6" t="s">
        <v>27</v>
      </c>
      <c r="H140" s="6" t="s">
        <v>2535</v>
      </c>
      <c r="I140" s="6" t="s">
        <v>2491</v>
      </c>
      <c r="J140" s="6" t="s">
        <v>883</v>
      </c>
      <c r="K140" s="6" t="s">
        <v>883</v>
      </c>
      <c r="L140" s="6" t="s">
        <v>850</v>
      </c>
      <c r="M140" s="6" t="s">
        <v>883</v>
      </c>
      <c r="N140" s="6" t="b">
        <f t="shared" si="4"/>
        <v>1</v>
      </c>
      <c r="O140" s="12" t="str">
        <f t="shared" si="5"/>
        <v>Rashid Khan&amp;Zaman Khan</v>
      </c>
      <c r="P140">
        <v>1</v>
      </c>
    </row>
    <row r="141" spans="1:16" x14ac:dyDescent="0.3">
      <c r="A141" s="8" t="s">
        <v>166</v>
      </c>
      <c r="B141" s="8" t="s">
        <v>162</v>
      </c>
      <c r="C141" s="9">
        <v>0.6875</v>
      </c>
      <c r="D141" s="8">
        <v>16</v>
      </c>
      <c r="E141" s="8">
        <v>11</v>
      </c>
      <c r="F141" s="8">
        <v>5</v>
      </c>
      <c r="G141" s="8" t="s">
        <v>27</v>
      </c>
      <c r="H141" s="8" t="s">
        <v>2535</v>
      </c>
      <c r="I141" s="8" t="s">
        <v>2491</v>
      </c>
      <c r="J141" s="8" t="s">
        <v>850</v>
      </c>
      <c r="K141" s="8" t="s">
        <v>883</v>
      </c>
      <c r="L141" s="8" t="s">
        <v>850</v>
      </c>
      <c r="M141" s="8" t="s">
        <v>883</v>
      </c>
      <c r="N141" s="6" t="b">
        <f t="shared" si="4"/>
        <v>0</v>
      </c>
      <c r="O141" s="12" t="str">
        <f t="shared" si="5"/>
        <v>Alex Hales&amp;Paul Stirling</v>
      </c>
      <c r="P141">
        <v>1</v>
      </c>
    </row>
    <row r="142" spans="1:16" x14ac:dyDescent="0.3">
      <c r="A142" s="6" t="s">
        <v>292</v>
      </c>
      <c r="B142" s="6" t="s">
        <v>162</v>
      </c>
      <c r="C142" s="7">
        <v>0.5714285714285714</v>
      </c>
      <c r="D142" s="6">
        <v>21</v>
      </c>
      <c r="E142" s="6">
        <v>12</v>
      </c>
      <c r="F142" s="6">
        <v>9</v>
      </c>
      <c r="G142" s="6" t="s">
        <v>27</v>
      </c>
      <c r="H142" s="6" t="s">
        <v>2535</v>
      </c>
      <c r="I142" s="6" t="s">
        <v>2491</v>
      </c>
      <c r="J142" s="6" t="s">
        <v>850</v>
      </c>
      <c r="K142" s="6" t="s">
        <v>883</v>
      </c>
      <c r="L142" s="6" t="s">
        <v>850</v>
      </c>
      <c r="M142" s="6" t="s">
        <v>883</v>
      </c>
      <c r="N142" s="6" t="b">
        <f t="shared" si="4"/>
        <v>0</v>
      </c>
      <c r="O142" s="12" t="str">
        <f t="shared" si="5"/>
        <v>Colin Munro&amp;Paul Stirling</v>
      </c>
      <c r="P142">
        <v>1</v>
      </c>
    </row>
    <row r="143" spans="1:16" x14ac:dyDescent="0.3">
      <c r="A143" s="8" t="s">
        <v>239</v>
      </c>
      <c r="B143" s="8" t="s">
        <v>292</v>
      </c>
      <c r="C143" s="9">
        <v>0.52</v>
      </c>
      <c r="D143" s="8">
        <v>100</v>
      </c>
      <c r="E143" s="8">
        <v>52</v>
      </c>
      <c r="F143" s="8">
        <v>48</v>
      </c>
      <c r="G143" s="8" t="s">
        <v>27</v>
      </c>
      <c r="H143" s="8" t="s">
        <v>2535</v>
      </c>
      <c r="I143" s="8" t="s">
        <v>2491</v>
      </c>
      <c r="J143" s="8" t="s">
        <v>850</v>
      </c>
      <c r="K143" s="8" t="s">
        <v>883</v>
      </c>
      <c r="L143" s="8" t="s">
        <v>850</v>
      </c>
      <c r="M143" s="8" t="s">
        <v>883</v>
      </c>
      <c r="N143" s="6" t="b">
        <f t="shared" si="4"/>
        <v>0</v>
      </c>
      <c r="O143" s="12" t="str">
        <f t="shared" si="5"/>
        <v>Shadab Khan&amp;Colin Munro</v>
      </c>
      <c r="P143">
        <v>1</v>
      </c>
    </row>
    <row r="144" spans="1:16" x14ac:dyDescent="0.3">
      <c r="A144" s="6" t="s">
        <v>292</v>
      </c>
      <c r="B144" s="6" t="s">
        <v>243</v>
      </c>
      <c r="C144" s="7">
        <v>1</v>
      </c>
      <c r="D144" s="6">
        <v>12</v>
      </c>
      <c r="E144" s="6">
        <v>12</v>
      </c>
      <c r="F144" s="6">
        <v>0</v>
      </c>
      <c r="G144" s="6" t="s">
        <v>27</v>
      </c>
      <c r="H144" s="6" t="s">
        <v>2535</v>
      </c>
      <c r="I144" s="6" t="s">
        <v>2491</v>
      </c>
      <c r="J144" s="6" t="s">
        <v>850</v>
      </c>
      <c r="K144" s="6" t="s">
        <v>883</v>
      </c>
      <c r="L144" s="6" t="s">
        <v>850</v>
      </c>
      <c r="M144" s="6" t="s">
        <v>883</v>
      </c>
      <c r="N144" s="6" t="b">
        <f t="shared" si="4"/>
        <v>0</v>
      </c>
      <c r="O144" s="12" t="str">
        <f t="shared" si="5"/>
        <v>Colin Munro&amp;Azam Khan</v>
      </c>
      <c r="P144">
        <v>1</v>
      </c>
    </row>
    <row r="145" spans="1:16" x14ac:dyDescent="0.3">
      <c r="A145" s="8" t="s">
        <v>246</v>
      </c>
      <c r="B145" s="8" t="s">
        <v>243</v>
      </c>
      <c r="C145" s="9">
        <v>0.53846153846153844</v>
      </c>
      <c r="D145" s="8">
        <v>26</v>
      </c>
      <c r="E145" s="8">
        <v>14</v>
      </c>
      <c r="F145" s="8">
        <v>12</v>
      </c>
      <c r="G145" s="8" t="s">
        <v>27</v>
      </c>
      <c r="H145" s="8" t="s">
        <v>2535</v>
      </c>
      <c r="I145" s="8" t="s">
        <v>2491</v>
      </c>
      <c r="J145" s="8" t="s">
        <v>850</v>
      </c>
      <c r="K145" s="8" t="s">
        <v>883</v>
      </c>
      <c r="L145" s="8" t="s">
        <v>850</v>
      </c>
      <c r="M145" s="8" t="s">
        <v>883</v>
      </c>
      <c r="N145" s="6" t="b">
        <f t="shared" si="4"/>
        <v>0</v>
      </c>
      <c r="O145" s="12" t="str">
        <f t="shared" si="5"/>
        <v>Asif Ali&amp;Azam Khan</v>
      </c>
      <c r="P145">
        <v>1</v>
      </c>
    </row>
    <row r="146" spans="1:16" x14ac:dyDescent="0.3">
      <c r="A146" s="6" t="s">
        <v>51</v>
      </c>
      <c r="B146" s="6" t="s">
        <v>47</v>
      </c>
      <c r="C146" s="7">
        <v>0.58823529411764708</v>
      </c>
      <c r="D146" s="6">
        <v>85</v>
      </c>
      <c r="E146" s="6">
        <v>50</v>
      </c>
      <c r="F146" s="6">
        <v>35</v>
      </c>
      <c r="G146" s="6" t="s">
        <v>27</v>
      </c>
      <c r="H146" s="6" t="s">
        <v>2539</v>
      </c>
      <c r="I146" s="6" t="s">
        <v>2491</v>
      </c>
      <c r="J146" s="6" t="s">
        <v>909</v>
      </c>
      <c r="K146" s="6" t="s">
        <v>909</v>
      </c>
      <c r="L146" s="6" t="s">
        <v>949</v>
      </c>
      <c r="M146" s="6" t="s">
        <v>909</v>
      </c>
      <c r="N146" s="6" t="b">
        <f t="shared" si="4"/>
        <v>1</v>
      </c>
      <c r="O146" s="12" t="str">
        <f t="shared" si="5"/>
        <v>Mohammad Rizwan&amp;Shan Masood</v>
      </c>
      <c r="P146">
        <v>1</v>
      </c>
    </row>
    <row r="147" spans="1:16" x14ac:dyDescent="0.3">
      <c r="A147" s="8" t="s">
        <v>52</v>
      </c>
      <c r="B147" s="8" t="s">
        <v>51</v>
      </c>
      <c r="C147" s="9">
        <v>0.59523809523809523</v>
      </c>
      <c r="D147" s="8">
        <v>42</v>
      </c>
      <c r="E147" s="8">
        <v>25</v>
      </c>
      <c r="F147" s="8">
        <v>17</v>
      </c>
      <c r="G147" s="8" t="s">
        <v>27</v>
      </c>
      <c r="H147" s="8" t="s">
        <v>2539</v>
      </c>
      <c r="I147" s="8" t="s">
        <v>2491</v>
      </c>
      <c r="J147" s="8" t="s">
        <v>909</v>
      </c>
      <c r="K147" s="8" t="s">
        <v>909</v>
      </c>
      <c r="L147" s="8" t="s">
        <v>949</v>
      </c>
      <c r="M147" s="8" t="s">
        <v>909</v>
      </c>
      <c r="N147" s="6" t="b">
        <f t="shared" si="4"/>
        <v>1</v>
      </c>
      <c r="O147" s="12" t="str">
        <f t="shared" si="5"/>
        <v>Sohaib Maqsood&amp;Mohammad Rizwan</v>
      </c>
      <c r="P147">
        <v>1</v>
      </c>
    </row>
    <row r="148" spans="1:16" x14ac:dyDescent="0.3">
      <c r="A148" s="6" t="s">
        <v>57</v>
      </c>
      <c r="B148" s="6" t="s">
        <v>51</v>
      </c>
      <c r="C148" s="7">
        <v>0.78260869565217395</v>
      </c>
      <c r="D148" s="6">
        <v>69</v>
      </c>
      <c r="E148" s="6">
        <v>54</v>
      </c>
      <c r="F148" s="6">
        <v>15</v>
      </c>
      <c r="G148" s="6" t="s">
        <v>27</v>
      </c>
      <c r="H148" s="6" t="s">
        <v>2539</v>
      </c>
      <c r="I148" s="6" t="s">
        <v>2491</v>
      </c>
      <c r="J148" s="6" t="s">
        <v>909</v>
      </c>
      <c r="K148" s="6" t="s">
        <v>909</v>
      </c>
      <c r="L148" s="6" t="s">
        <v>949</v>
      </c>
      <c r="M148" s="6" t="s">
        <v>909</v>
      </c>
      <c r="N148" s="6" t="b">
        <f t="shared" si="4"/>
        <v>1</v>
      </c>
      <c r="O148" s="12" t="str">
        <f t="shared" si="5"/>
        <v>Tim David&amp;Mohammad Rizwan</v>
      </c>
      <c r="P148">
        <v>1</v>
      </c>
    </row>
    <row r="149" spans="1:16" x14ac:dyDescent="0.3">
      <c r="A149" s="8" t="s">
        <v>57</v>
      </c>
      <c r="B149" s="8" t="s">
        <v>118</v>
      </c>
      <c r="C149" s="9">
        <v>0.70833333333333337</v>
      </c>
      <c r="D149" s="8">
        <v>72</v>
      </c>
      <c r="E149" s="8">
        <v>51</v>
      </c>
      <c r="F149" s="8">
        <v>21</v>
      </c>
      <c r="G149" s="8" t="s">
        <v>27</v>
      </c>
      <c r="H149" s="8" t="s">
        <v>2539</v>
      </c>
      <c r="I149" s="8" t="s">
        <v>2491</v>
      </c>
      <c r="J149" s="8" t="s">
        <v>909</v>
      </c>
      <c r="K149" s="8" t="s">
        <v>909</v>
      </c>
      <c r="L149" s="8" t="s">
        <v>949</v>
      </c>
      <c r="M149" s="8" t="s">
        <v>909</v>
      </c>
      <c r="N149" s="6" t="b">
        <f t="shared" si="4"/>
        <v>1</v>
      </c>
      <c r="O149" s="12" t="str">
        <f t="shared" si="5"/>
        <v>Tim David&amp;Khushdil Shah</v>
      </c>
      <c r="P149">
        <v>1</v>
      </c>
    </row>
    <row r="150" spans="1:16" x14ac:dyDescent="0.3">
      <c r="A150" s="6" t="s">
        <v>269</v>
      </c>
      <c r="B150" s="6" t="s">
        <v>270</v>
      </c>
      <c r="C150" s="7">
        <v>0.58333333333333337</v>
      </c>
      <c r="D150" s="6">
        <v>24</v>
      </c>
      <c r="E150" s="6">
        <v>14</v>
      </c>
      <c r="F150" s="6">
        <v>10</v>
      </c>
      <c r="G150" s="6" t="s">
        <v>27</v>
      </c>
      <c r="H150" s="6" t="s">
        <v>2539</v>
      </c>
      <c r="I150" s="6" t="s">
        <v>2491</v>
      </c>
      <c r="J150" s="6" t="s">
        <v>949</v>
      </c>
      <c r="K150" s="6" t="s">
        <v>909</v>
      </c>
      <c r="L150" s="6" t="s">
        <v>949</v>
      </c>
      <c r="M150" s="6" t="s">
        <v>909</v>
      </c>
      <c r="N150" s="6" t="b">
        <f t="shared" si="4"/>
        <v>0</v>
      </c>
      <c r="O150" s="12" t="str">
        <f t="shared" si="5"/>
        <v>Hazratullah Zazai&amp;Kamran Akmal</v>
      </c>
      <c r="P150">
        <v>1</v>
      </c>
    </row>
    <row r="151" spans="1:16" x14ac:dyDescent="0.3">
      <c r="A151" s="8" t="s">
        <v>79</v>
      </c>
      <c r="B151" s="8" t="s">
        <v>269</v>
      </c>
      <c r="C151" s="9">
        <v>0.77419354838709675</v>
      </c>
      <c r="D151" s="8">
        <v>31</v>
      </c>
      <c r="E151" s="8">
        <v>24</v>
      </c>
      <c r="F151" s="8">
        <v>7</v>
      </c>
      <c r="G151" s="8" t="s">
        <v>27</v>
      </c>
      <c r="H151" s="8" t="s">
        <v>2539</v>
      </c>
      <c r="I151" s="8" t="s">
        <v>2491</v>
      </c>
      <c r="J151" s="8" t="s">
        <v>949</v>
      </c>
      <c r="K151" s="8" t="s">
        <v>909</v>
      </c>
      <c r="L151" s="8" t="s">
        <v>949</v>
      </c>
      <c r="M151" s="8" t="s">
        <v>909</v>
      </c>
      <c r="N151" s="6" t="b">
        <f t="shared" si="4"/>
        <v>0</v>
      </c>
      <c r="O151" s="12" t="str">
        <f t="shared" si="5"/>
        <v>Haider Ali&amp;Hazratullah Zazai</v>
      </c>
      <c r="P151">
        <v>1</v>
      </c>
    </row>
    <row r="152" spans="1:16" x14ac:dyDescent="0.3">
      <c r="A152" s="6" t="s">
        <v>269</v>
      </c>
      <c r="B152" s="6" t="s">
        <v>82</v>
      </c>
      <c r="C152" s="7">
        <v>0.62068965517241381</v>
      </c>
      <c r="D152" s="6">
        <v>29</v>
      </c>
      <c r="E152" s="6">
        <v>18</v>
      </c>
      <c r="F152" s="6">
        <v>11</v>
      </c>
      <c r="G152" s="6" t="s">
        <v>27</v>
      </c>
      <c r="H152" s="6" t="s">
        <v>2539</v>
      </c>
      <c r="I152" s="6" t="s">
        <v>2491</v>
      </c>
      <c r="J152" s="6" t="s">
        <v>949</v>
      </c>
      <c r="K152" s="6" t="s">
        <v>909</v>
      </c>
      <c r="L152" s="6" t="s">
        <v>949</v>
      </c>
      <c r="M152" s="6" t="s">
        <v>909</v>
      </c>
      <c r="N152" s="6" t="b">
        <f t="shared" si="4"/>
        <v>0</v>
      </c>
      <c r="O152" s="12" t="str">
        <f t="shared" si="5"/>
        <v>Hazratullah Zazai&amp;Shoaib Malik</v>
      </c>
      <c r="P152">
        <v>1</v>
      </c>
    </row>
    <row r="153" spans="1:16" x14ac:dyDescent="0.3">
      <c r="A153" s="8" t="s">
        <v>269</v>
      </c>
      <c r="B153" s="8" t="s">
        <v>86</v>
      </c>
      <c r="C153" s="9">
        <v>0.77777777777777779</v>
      </c>
      <c r="D153" s="8">
        <v>9</v>
      </c>
      <c r="E153" s="8">
        <v>7</v>
      </c>
      <c r="F153" s="8">
        <v>2</v>
      </c>
      <c r="G153" s="8" t="s">
        <v>27</v>
      </c>
      <c r="H153" s="8" t="s">
        <v>2539</v>
      </c>
      <c r="I153" s="8" t="s">
        <v>2491</v>
      </c>
      <c r="J153" s="8" t="s">
        <v>949</v>
      </c>
      <c r="K153" s="8" t="s">
        <v>909</v>
      </c>
      <c r="L153" s="8" t="s">
        <v>949</v>
      </c>
      <c r="M153" s="8" t="s">
        <v>909</v>
      </c>
      <c r="N153" s="6" t="b">
        <f t="shared" si="4"/>
        <v>0</v>
      </c>
      <c r="O153" s="12" t="str">
        <f t="shared" si="5"/>
        <v>Hazratullah Zazai&amp;Sherfane Rutherford</v>
      </c>
      <c r="P153">
        <v>1</v>
      </c>
    </row>
    <row r="154" spans="1:16" x14ac:dyDescent="0.3">
      <c r="A154" s="6" t="s">
        <v>89</v>
      </c>
      <c r="B154" s="6" t="s">
        <v>269</v>
      </c>
      <c r="C154" s="7">
        <v>1</v>
      </c>
      <c r="D154" s="6">
        <v>3</v>
      </c>
      <c r="E154" s="6">
        <v>3</v>
      </c>
      <c r="F154" s="6">
        <v>0</v>
      </c>
      <c r="G154" s="6" t="s">
        <v>27</v>
      </c>
      <c r="H154" s="6" t="s">
        <v>2539</v>
      </c>
      <c r="I154" s="6" t="s">
        <v>2491</v>
      </c>
      <c r="J154" s="6" t="s">
        <v>949</v>
      </c>
      <c r="K154" s="6" t="s">
        <v>909</v>
      </c>
      <c r="L154" s="6" t="s">
        <v>949</v>
      </c>
      <c r="M154" s="6" t="s">
        <v>909</v>
      </c>
      <c r="N154" s="6" t="b">
        <f t="shared" si="4"/>
        <v>0</v>
      </c>
      <c r="O154" s="12" t="str">
        <f t="shared" si="5"/>
        <v>Ben Cutting&amp;Hazratullah Zazai</v>
      </c>
      <c r="P154">
        <v>1</v>
      </c>
    </row>
    <row r="155" spans="1:16" x14ac:dyDescent="0.3">
      <c r="A155" s="8" t="s">
        <v>89</v>
      </c>
      <c r="B155" s="8" t="s">
        <v>161</v>
      </c>
      <c r="C155" s="9">
        <v>0.5</v>
      </c>
      <c r="D155" s="8">
        <v>4</v>
      </c>
      <c r="E155" s="8">
        <v>2</v>
      </c>
      <c r="F155" s="8">
        <v>2</v>
      </c>
      <c r="G155" s="8" t="s">
        <v>27</v>
      </c>
      <c r="H155" s="8" t="s">
        <v>2539</v>
      </c>
      <c r="I155" s="8" t="s">
        <v>2491</v>
      </c>
      <c r="J155" s="8" t="s">
        <v>949</v>
      </c>
      <c r="K155" s="8" t="s">
        <v>909</v>
      </c>
      <c r="L155" s="8" t="s">
        <v>949</v>
      </c>
      <c r="M155" s="8" t="s">
        <v>909</v>
      </c>
      <c r="N155" s="6" t="b">
        <f t="shared" si="4"/>
        <v>0</v>
      </c>
      <c r="O155" s="12" t="str">
        <f t="shared" si="5"/>
        <v>Ben Cutting&amp;Wahab Riaz</v>
      </c>
      <c r="P155">
        <v>1</v>
      </c>
    </row>
    <row r="156" spans="1:16" x14ac:dyDescent="0.3">
      <c r="A156" s="6" t="s">
        <v>282</v>
      </c>
      <c r="B156" s="6" t="s">
        <v>89</v>
      </c>
      <c r="C156" s="7">
        <v>0.54545454545454541</v>
      </c>
      <c r="D156" s="6">
        <v>22</v>
      </c>
      <c r="E156" s="6">
        <v>12</v>
      </c>
      <c r="F156" s="6">
        <v>10</v>
      </c>
      <c r="G156" s="6" t="s">
        <v>27</v>
      </c>
      <c r="H156" s="6" t="s">
        <v>2539</v>
      </c>
      <c r="I156" s="6" t="s">
        <v>2491</v>
      </c>
      <c r="J156" s="6" t="s">
        <v>949</v>
      </c>
      <c r="K156" s="6" t="s">
        <v>909</v>
      </c>
      <c r="L156" s="6" t="s">
        <v>949</v>
      </c>
      <c r="M156" s="6" t="s">
        <v>909</v>
      </c>
      <c r="N156" s="6" t="b">
        <f t="shared" si="4"/>
        <v>0</v>
      </c>
      <c r="O156" s="12" t="str">
        <f t="shared" si="5"/>
        <v>Usman Qadir&amp;Ben Cutting</v>
      </c>
      <c r="P156">
        <v>1</v>
      </c>
    </row>
    <row r="157" spans="1:16" x14ac:dyDescent="0.3">
      <c r="A157" s="8" t="s">
        <v>89</v>
      </c>
      <c r="B157" s="8" t="s">
        <v>382</v>
      </c>
      <c r="C157" s="9">
        <v>0.92307692307692313</v>
      </c>
      <c r="D157" s="8">
        <v>39</v>
      </c>
      <c r="E157" s="8">
        <v>36</v>
      </c>
      <c r="F157" s="8">
        <v>3</v>
      </c>
      <c r="G157" s="8" t="s">
        <v>27</v>
      </c>
      <c r="H157" s="8" t="s">
        <v>2539</v>
      </c>
      <c r="I157" s="8" t="s">
        <v>2491</v>
      </c>
      <c r="J157" s="8" t="s">
        <v>949</v>
      </c>
      <c r="K157" s="8" t="s">
        <v>909</v>
      </c>
      <c r="L157" s="8" t="s">
        <v>949</v>
      </c>
      <c r="M157" s="8" t="s">
        <v>909</v>
      </c>
      <c r="N157" s="6" t="b">
        <f t="shared" si="4"/>
        <v>0</v>
      </c>
      <c r="O157" s="12" t="str">
        <f t="shared" si="5"/>
        <v>Ben Cutting&amp;Mohammad Umar</v>
      </c>
      <c r="P157">
        <v>1</v>
      </c>
    </row>
    <row r="158" spans="1:16" x14ac:dyDescent="0.3">
      <c r="A158" s="6" t="s">
        <v>89</v>
      </c>
      <c r="B158" s="6" t="s">
        <v>385</v>
      </c>
      <c r="C158" s="7">
        <v>1</v>
      </c>
      <c r="D158" s="6">
        <v>4</v>
      </c>
      <c r="E158" s="6">
        <v>4</v>
      </c>
      <c r="F158" s="6">
        <v>0</v>
      </c>
      <c r="G158" s="6" t="s">
        <v>27</v>
      </c>
      <c r="H158" s="6" t="s">
        <v>2539</v>
      </c>
      <c r="I158" s="6" t="s">
        <v>2491</v>
      </c>
      <c r="J158" s="6" t="s">
        <v>949</v>
      </c>
      <c r="K158" s="6" t="s">
        <v>909</v>
      </c>
      <c r="L158" s="6" t="s">
        <v>949</v>
      </c>
      <c r="M158" s="6" t="s">
        <v>909</v>
      </c>
      <c r="N158" s="6" t="b">
        <f t="shared" si="4"/>
        <v>0</v>
      </c>
      <c r="O158" s="12" t="str">
        <f t="shared" si="5"/>
        <v>Ben Cutting&amp;Saqib Mahmood</v>
      </c>
      <c r="P158">
        <v>1</v>
      </c>
    </row>
    <row r="159" spans="1:16" x14ac:dyDescent="0.3">
      <c r="A159" s="8" t="s">
        <v>162</v>
      </c>
      <c r="B159" s="8" t="s">
        <v>166</v>
      </c>
      <c r="C159" s="9">
        <v>0.54545454545454541</v>
      </c>
      <c r="D159" s="8">
        <v>66</v>
      </c>
      <c r="E159" s="8">
        <v>36</v>
      </c>
      <c r="F159" s="8">
        <v>30</v>
      </c>
      <c r="G159" s="8" t="s">
        <v>27</v>
      </c>
      <c r="H159" s="8" t="s">
        <v>2543</v>
      </c>
      <c r="I159" s="8" t="s">
        <v>2491</v>
      </c>
      <c r="J159" s="8" t="s">
        <v>850</v>
      </c>
      <c r="K159" s="8" t="s">
        <v>850</v>
      </c>
      <c r="L159" s="8" t="s">
        <v>872</v>
      </c>
      <c r="M159" s="8" t="s">
        <v>850</v>
      </c>
      <c r="N159" s="6" t="b">
        <f t="shared" si="4"/>
        <v>1</v>
      </c>
      <c r="O159" s="12" t="str">
        <f t="shared" si="5"/>
        <v>Paul Stirling&amp;Alex Hales</v>
      </c>
      <c r="P159">
        <v>1</v>
      </c>
    </row>
    <row r="160" spans="1:16" x14ac:dyDescent="0.3">
      <c r="A160" s="6" t="s">
        <v>292</v>
      </c>
      <c r="B160" s="6" t="s">
        <v>162</v>
      </c>
      <c r="C160" s="7">
        <v>0.66666666666666663</v>
      </c>
      <c r="D160" s="6">
        <v>9</v>
      </c>
      <c r="E160" s="6">
        <v>6</v>
      </c>
      <c r="F160" s="6">
        <v>3</v>
      </c>
      <c r="G160" s="6" t="s">
        <v>27</v>
      </c>
      <c r="H160" s="6" t="s">
        <v>2543</v>
      </c>
      <c r="I160" s="6" t="s">
        <v>2491</v>
      </c>
      <c r="J160" s="6" t="s">
        <v>850</v>
      </c>
      <c r="K160" s="6" t="s">
        <v>850</v>
      </c>
      <c r="L160" s="6" t="s">
        <v>872</v>
      </c>
      <c r="M160" s="6" t="s">
        <v>850</v>
      </c>
      <c r="N160" s="6" t="b">
        <f t="shared" si="4"/>
        <v>1</v>
      </c>
      <c r="O160" s="12" t="str">
        <f t="shared" si="5"/>
        <v>Colin Munro&amp;Paul Stirling</v>
      </c>
      <c r="P160">
        <v>1</v>
      </c>
    </row>
    <row r="161" spans="1:16" x14ac:dyDescent="0.3">
      <c r="A161" s="8" t="s">
        <v>239</v>
      </c>
      <c r="B161" s="8" t="s">
        <v>292</v>
      </c>
      <c r="C161" s="9">
        <v>0.61818181818181817</v>
      </c>
      <c r="D161" s="8">
        <v>55</v>
      </c>
      <c r="E161" s="8">
        <v>34</v>
      </c>
      <c r="F161" s="8">
        <v>21</v>
      </c>
      <c r="G161" s="8" t="s">
        <v>27</v>
      </c>
      <c r="H161" s="8" t="s">
        <v>2543</v>
      </c>
      <c r="I161" s="8" t="s">
        <v>2491</v>
      </c>
      <c r="J161" s="8" t="s">
        <v>850</v>
      </c>
      <c r="K161" s="8" t="s">
        <v>850</v>
      </c>
      <c r="L161" s="8" t="s">
        <v>872</v>
      </c>
      <c r="M161" s="8" t="s">
        <v>850</v>
      </c>
      <c r="N161" s="6" t="b">
        <f t="shared" si="4"/>
        <v>1</v>
      </c>
      <c r="O161" s="12" t="str">
        <f t="shared" si="5"/>
        <v>Shadab Khan&amp;Colin Munro</v>
      </c>
      <c r="P161">
        <v>1</v>
      </c>
    </row>
    <row r="162" spans="1:16" x14ac:dyDescent="0.3">
      <c r="A162" s="6" t="s">
        <v>246</v>
      </c>
      <c r="B162" s="6" t="s">
        <v>292</v>
      </c>
      <c r="C162" s="7">
        <v>0.625</v>
      </c>
      <c r="D162" s="6">
        <v>16</v>
      </c>
      <c r="E162" s="6">
        <v>10</v>
      </c>
      <c r="F162" s="6">
        <v>6</v>
      </c>
      <c r="G162" s="6" t="s">
        <v>27</v>
      </c>
      <c r="H162" s="6" t="s">
        <v>2543</v>
      </c>
      <c r="I162" s="6" t="s">
        <v>2491</v>
      </c>
      <c r="J162" s="6" t="s">
        <v>850</v>
      </c>
      <c r="K162" s="6" t="s">
        <v>850</v>
      </c>
      <c r="L162" s="6" t="s">
        <v>872</v>
      </c>
      <c r="M162" s="6" t="s">
        <v>850</v>
      </c>
      <c r="N162" s="6" t="b">
        <f t="shared" si="4"/>
        <v>1</v>
      </c>
      <c r="O162" s="12" t="str">
        <f t="shared" si="5"/>
        <v>Asif Ali&amp;Colin Munro</v>
      </c>
      <c r="P162">
        <v>1</v>
      </c>
    </row>
    <row r="163" spans="1:16" x14ac:dyDescent="0.3">
      <c r="A163" s="8" t="s">
        <v>292</v>
      </c>
      <c r="B163" s="8" t="s">
        <v>243</v>
      </c>
      <c r="C163" s="9">
        <v>1</v>
      </c>
      <c r="D163" s="8">
        <v>6</v>
      </c>
      <c r="E163" s="8">
        <v>6</v>
      </c>
      <c r="F163" s="8">
        <v>0</v>
      </c>
      <c r="G163" s="8" t="s">
        <v>27</v>
      </c>
      <c r="H163" s="8" t="s">
        <v>2543</v>
      </c>
      <c r="I163" s="8" t="s">
        <v>2491</v>
      </c>
      <c r="J163" s="8" t="s">
        <v>850</v>
      </c>
      <c r="K163" s="8" t="s">
        <v>850</v>
      </c>
      <c r="L163" s="8" t="s">
        <v>872</v>
      </c>
      <c r="M163" s="8" t="s">
        <v>850</v>
      </c>
      <c r="N163" s="6" t="b">
        <f t="shared" si="4"/>
        <v>1</v>
      </c>
      <c r="O163" s="12" t="str">
        <f t="shared" si="5"/>
        <v>Colin Munro&amp;Azam Khan</v>
      </c>
      <c r="P163">
        <v>1</v>
      </c>
    </row>
    <row r="164" spans="1:16" x14ac:dyDescent="0.3">
      <c r="A164" s="6" t="s">
        <v>243</v>
      </c>
      <c r="B164" s="6" t="s">
        <v>240</v>
      </c>
      <c r="C164" s="7">
        <v>0.64</v>
      </c>
      <c r="D164" s="6">
        <v>25</v>
      </c>
      <c r="E164" s="6">
        <v>16</v>
      </c>
      <c r="F164" s="6">
        <v>9</v>
      </c>
      <c r="G164" s="6" t="s">
        <v>27</v>
      </c>
      <c r="H164" s="6" t="s">
        <v>2543</v>
      </c>
      <c r="I164" s="6" t="s">
        <v>2491</v>
      </c>
      <c r="J164" s="6" t="s">
        <v>850</v>
      </c>
      <c r="K164" s="6" t="s">
        <v>850</v>
      </c>
      <c r="L164" s="6" t="s">
        <v>872</v>
      </c>
      <c r="M164" s="6" t="s">
        <v>850</v>
      </c>
      <c r="N164" s="6" t="b">
        <f t="shared" si="4"/>
        <v>1</v>
      </c>
      <c r="O164" s="12" t="str">
        <f t="shared" si="5"/>
        <v>Azam Khan&amp;Faheem Ashraf</v>
      </c>
      <c r="P164">
        <v>1</v>
      </c>
    </row>
    <row r="165" spans="1:16" x14ac:dyDescent="0.3">
      <c r="A165" s="8" t="s">
        <v>25</v>
      </c>
      <c r="B165" s="8" t="s">
        <v>31</v>
      </c>
      <c r="C165" s="9">
        <v>1</v>
      </c>
      <c r="D165" s="8">
        <v>6</v>
      </c>
      <c r="E165" s="8">
        <v>6</v>
      </c>
      <c r="F165" s="8">
        <v>0</v>
      </c>
      <c r="G165" s="8" t="s">
        <v>27</v>
      </c>
      <c r="H165" s="8" t="s">
        <v>2543</v>
      </c>
      <c r="I165" s="8" t="s">
        <v>2491</v>
      </c>
      <c r="J165" s="8" t="s">
        <v>872</v>
      </c>
      <c r="K165" s="8" t="s">
        <v>850</v>
      </c>
      <c r="L165" s="8" t="s">
        <v>872</v>
      </c>
      <c r="M165" s="8" t="s">
        <v>850</v>
      </c>
      <c r="N165" s="6" t="b">
        <f t="shared" si="4"/>
        <v>0</v>
      </c>
      <c r="O165" s="12" t="str">
        <f t="shared" si="5"/>
        <v>Sharjeel Khan&amp;Babar Azam</v>
      </c>
      <c r="P165">
        <v>1</v>
      </c>
    </row>
    <row r="166" spans="1:16" x14ac:dyDescent="0.3">
      <c r="A166" s="6" t="s">
        <v>31</v>
      </c>
      <c r="B166" s="6" t="s">
        <v>178</v>
      </c>
      <c r="C166" s="7">
        <v>0.53333333333333333</v>
      </c>
      <c r="D166" s="6">
        <v>15</v>
      </c>
      <c r="E166" s="6">
        <v>8</v>
      </c>
      <c r="F166" s="6">
        <v>7</v>
      </c>
      <c r="G166" s="6" t="s">
        <v>27</v>
      </c>
      <c r="H166" s="6" t="s">
        <v>2543</v>
      </c>
      <c r="I166" s="6" t="s">
        <v>2491</v>
      </c>
      <c r="J166" s="6" t="s">
        <v>872</v>
      </c>
      <c r="K166" s="6" t="s">
        <v>850</v>
      </c>
      <c r="L166" s="6" t="s">
        <v>872</v>
      </c>
      <c r="M166" s="6" t="s">
        <v>850</v>
      </c>
      <c r="N166" s="6" t="b">
        <f t="shared" si="4"/>
        <v>0</v>
      </c>
      <c r="O166" s="12" t="str">
        <f t="shared" si="5"/>
        <v>Babar Azam&amp;Sahibzada Farhan</v>
      </c>
      <c r="P166">
        <v>1</v>
      </c>
    </row>
    <row r="167" spans="1:16" x14ac:dyDescent="0.3">
      <c r="A167" s="8" t="s">
        <v>178</v>
      </c>
      <c r="B167" s="8" t="s">
        <v>328</v>
      </c>
      <c r="C167" s="9">
        <v>0.8571428571428571</v>
      </c>
      <c r="D167" s="8">
        <v>14</v>
      </c>
      <c r="E167" s="8">
        <v>12</v>
      </c>
      <c r="F167" s="8">
        <v>2</v>
      </c>
      <c r="G167" s="8" t="s">
        <v>27</v>
      </c>
      <c r="H167" s="8" t="s">
        <v>2543</v>
      </c>
      <c r="I167" s="8" t="s">
        <v>2491</v>
      </c>
      <c r="J167" s="8" t="s">
        <v>872</v>
      </c>
      <c r="K167" s="8" t="s">
        <v>850</v>
      </c>
      <c r="L167" s="8" t="s">
        <v>872</v>
      </c>
      <c r="M167" s="8" t="s">
        <v>850</v>
      </c>
      <c r="N167" s="6" t="b">
        <f t="shared" si="4"/>
        <v>0</v>
      </c>
      <c r="O167" s="12" t="str">
        <f t="shared" si="5"/>
        <v>Sahibzada Farhan&amp;Ian Cockbain</v>
      </c>
      <c r="P167">
        <v>1</v>
      </c>
    </row>
    <row r="168" spans="1:16" x14ac:dyDescent="0.3">
      <c r="A168" s="6" t="s">
        <v>178</v>
      </c>
      <c r="B168" s="6" t="s">
        <v>138</v>
      </c>
      <c r="C168" s="7">
        <v>1</v>
      </c>
      <c r="D168" s="6">
        <v>13</v>
      </c>
      <c r="E168" s="6">
        <v>13</v>
      </c>
      <c r="F168" s="6">
        <v>0</v>
      </c>
      <c r="G168" s="6" t="s">
        <v>27</v>
      </c>
      <c r="H168" s="6" t="s">
        <v>2543</v>
      </c>
      <c r="I168" s="6" t="s">
        <v>2491</v>
      </c>
      <c r="J168" s="6" t="s">
        <v>872</v>
      </c>
      <c r="K168" s="6" t="s">
        <v>850</v>
      </c>
      <c r="L168" s="6" t="s">
        <v>872</v>
      </c>
      <c r="M168" s="6" t="s">
        <v>850</v>
      </c>
      <c r="N168" s="6" t="b">
        <f t="shared" si="4"/>
        <v>0</v>
      </c>
      <c r="O168" s="12" t="str">
        <f t="shared" si="5"/>
        <v>Sahibzada Farhan&amp;Imad Wasim</v>
      </c>
      <c r="P168">
        <v>1</v>
      </c>
    </row>
    <row r="169" spans="1:16" x14ac:dyDescent="0.3">
      <c r="A169" s="8" t="s">
        <v>44</v>
      </c>
      <c r="B169" s="8" t="s">
        <v>138</v>
      </c>
      <c r="C169" s="9">
        <v>0.65217391304347827</v>
      </c>
      <c r="D169" s="8">
        <v>23</v>
      </c>
      <c r="E169" s="8">
        <v>15</v>
      </c>
      <c r="F169" s="8">
        <v>8</v>
      </c>
      <c r="G169" s="8" t="s">
        <v>27</v>
      </c>
      <c r="H169" s="8" t="s">
        <v>2543</v>
      </c>
      <c r="I169" s="8" t="s">
        <v>2491</v>
      </c>
      <c r="J169" s="8" t="s">
        <v>872</v>
      </c>
      <c r="K169" s="8" t="s">
        <v>850</v>
      </c>
      <c r="L169" s="8" t="s">
        <v>872</v>
      </c>
      <c r="M169" s="8" t="s">
        <v>850</v>
      </c>
      <c r="N169" s="6" t="b">
        <f t="shared" si="4"/>
        <v>0</v>
      </c>
      <c r="O169" s="12" t="str">
        <f t="shared" si="5"/>
        <v>Lewis Gregory&amp;Imad Wasim</v>
      </c>
      <c r="P169">
        <v>1</v>
      </c>
    </row>
    <row r="170" spans="1:16" x14ac:dyDescent="0.3">
      <c r="A170" s="6" t="s">
        <v>138</v>
      </c>
      <c r="B170" s="6" t="s">
        <v>36</v>
      </c>
      <c r="C170" s="7">
        <v>1</v>
      </c>
      <c r="D170" s="6">
        <v>1</v>
      </c>
      <c r="E170" s="6">
        <v>1</v>
      </c>
      <c r="F170" s="6">
        <v>0</v>
      </c>
      <c r="G170" s="6" t="s">
        <v>27</v>
      </c>
      <c r="H170" s="6" t="s">
        <v>2543</v>
      </c>
      <c r="I170" s="6" t="s">
        <v>2491</v>
      </c>
      <c r="J170" s="6" t="s">
        <v>872</v>
      </c>
      <c r="K170" s="6" t="s">
        <v>850</v>
      </c>
      <c r="L170" s="6" t="s">
        <v>872</v>
      </c>
      <c r="M170" s="6" t="s">
        <v>850</v>
      </c>
      <c r="N170" s="6" t="b">
        <f t="shared" si="4"/>
        <v>0</v>
      </c>
      <c r="O170" s="12" t="str">
        <f t="shared" si="5"/>
        <v>Imad Wasim&amp;Mohammad Nabi</v>
      </c>
      <c r="P170">
        <v>1</v>
      </c>
    </row>
    <row r="171" spans="1:16" x14ac:dyDescent="0.3">
      <c r="A171" s="8" t="s">
        <v>36</v>
      </c>
      <c r="B171" s="8" t="s">
        <v>407</v>
      </c>
      <c r="C171" s="9">
        <v>0.70588235294117652</v>
      </c>
      <c r="D171" s="8">
        <v>17</v>
      </c>
      <c r="E171" s="8">
        <v>12</v>
      </c>
      <c r="F171" s="8">
        <v>5</v>
      </c>
      <c r="G171" s="8" t="s">
        <v>27</v>
      </c>
      <c r="H171" s="8" t="s">
        <v>2543</v>
      </c>
      <c r="I171" s="8" t="s">
        <v>2491</v>
      </c>
      <c r="J171" s="8" t="s">
        <v>872</v>
      </c>
      <c r="K171" s="8" t="s">
        <v>850</v>
      </c>
      <c r="L171" s="8" t="s">
        <v>872</v>
      </c>
      <c r="M171" s="8" t="s">
        <v>850</v>
      </c>
      <c r="N171" s="6" t="b">
        <f t="shared" si="4"/>
        <v>0</v>
      </c>
      <c r="O171" s="12" t="str">
        <f t="shared" si="5"/>
        <v>Mohammad Nabi&amp;Chris Jordan</v>
      </c>
      <c r="P171">
        <v>1</v>
      </c>
    </row>
    <row r="172" spans="1:16" x14ac:dyDescent="0.3">
      <c r="A172" s="6" t="s">
        <v>36</v>
      </c>
      <c r="B172" s="6" t="s">
        <v>182</v>
      </c>
      <c r="C172" s="7">
        <v>0.62962962962962965</v>
      </c>
      <c r="D172" s="6">
        <v>27</v>
      </c>
      <c r="E172" s="6">
        <v>17</v>
      </c>
      <c r="F172" s="6">
        <v>10</v>
      </c>
      <c r="G172" s="6" t="s">
        <v>27</v>
      </c>
      <c r="H172" s="6" t="s">
        <v>2543</v>
      </c>
      <c r="I172" s="6" t="s">
        <v>2491</v>
      </c>
      <c r="J172" s="6" t="s">
        <v>872</v>
      </c>
      <c r="K172" s="6" t="s">
        <v>850</v>
      </c>
      <c r="L172" s="6" t="s">
        <v>872</v>
      </c>
      <c r="M172" s="6" t="s">
        <v>850</v>
      </c>
      <c r="N172" s="6" t="b">
        <f t="shared" si="4"/>
        <v>0</v>
      </c>
      <c r="O172" s="12" t="str">
        <f t="shared" si="5"/>
        <v>Mohammad Nabi&amp;Umaid Asif</v>
      </c>
      <c r="P172">
        <v>1</v>
      </c>
    </row>
    <row r="173" spans="1:16" x14ac:dyDescent="0.3">
      <c r="A173" s="8" t="s">
        <v>36</v>
      </c>
      <c r="B173" s="8" t="s">
        <v>412</v>
      </c>
      <c r="C173" s="9">
        <v>0.69230769230769229</v>
      </c>
      <c r="D173" s="8">
        <v>26</v>
      </c>
      <c r="E173" s="8">
        <v>18</v>
      </c>
      <c r="F173" s="8">
        <v>8</v>
      </c>
      <c r="G173" s="8" t="s">
        <v>27</v>
      </c>
      <c r="H173" s="8" t="s">
        <v>2543</v>
      </c>
      <c r="I173" s="8" t="s">
        <v>2491</v>
      </c>
      <c r="J173" s="8" t="s">
        <v>872</v>
      </c>
      <c r="K173" s="8" t="s">
        <v>850</v>
      </c>
      <c r="L173" s="8" t="s">
        <v>872</v>
      </c>
      <c r="M173" s="8" t="s">
        <v>850</v>
      </c>
      <c r="N173" s="6" t="b">
        <f t="shared" si="4"/>
        <v>0</v>
      </c>
      <c r="O173" s="12" t="str">
        <f t="shared" si="5"/>
        <v>Mohammad Nabi&amp;Usman Shinwari</v>
      </c>
      <c r="P173">
        <v>1</v>
      </c>
    </row>
    <row r="174" spans="1:16" x14ac:dyDescent="0.3">
      <c r="A174" s="6" t="s">
        <v>90</v>
      </c>
      <c r="B174" s="6" t="s">
        <v>95</v>
      </c>
      <c r="C174" s="7">
        <v>0.52459016393442626</v>
      </c>
      <c r="D174" s="6">
        <v>61</v>
      </c>
      <c r="E174" s="6">
        <v>32</v>
      </c>
      <c r="F174" s="6">
        <v>29</v>
      </c>
      <c r="G174" s="6" t="s">
        <v>27</v>
      </c>
      <c r="H174" s="6" t="s">
        <v>2547</v>
      </c>
      <c r="I174" s="6" t="s">
        <v>2491</v>
      </c>
      <c r="J174" s="6" t="s">
        <v>883</v>
      </c>
      <c r="K174" s="6" t="s">
        <v>883</v>
      </c>
      <c r="L174" s="6" t="s">
        <v>897</v>
      </c>
      <c r="M174" s="6" t="s">
        <v>897</v>
      </c>
      <c r="N174" s="6" t="b">
        <f t="shared" si="4"/>
        <v>0</v>
      </c>
      <c r="O174" s="12" t="str">
        <f t="shared" si="5"/>
        <v>Abdullah Shafique&amp;Fakhar Zaman</v>
      </c>
      <c r="P174">
        <v>1</v>
      </c>
    </row>
    <row r="175" spans="1:16" x14ac:dyDescent="0.3">
      <c r="A175" s="8" t="s">
        <v>95</v>
      </c>
      <c r="B175" s="8" t="s">
        <v>98</v>
      </c>
      <c r="C175" s="9">
        <v>0.52500000000000002</v>
      </c>
      <c r="D175" s="8">
        <v>40</v>
      </c>
      <c r="E175" s="8">
        <v>21</v>
      </c>
      <c r="F175" s="8">
        <v>19</v>
      </c>
      <c r="G175" s="8" t="s">
        <v>27</v>
      </c>
      <c r="H175" s="8" t="s">
        <v>2547</v>
      </c>
      <c r="I175" s="8" t="s">
        <v>2491</v>
      </c>
      <c r="J175" s="8" t="s">
        <v>883</v>
      </c>
      <c r="K175" s="8" t="s">
        <v>883</v>
      </c>
      <c r="L175" s="8" t="s">
        <v>897</v>
      </c>
      <c r="M175" s="8" t="s">
        <v>897</v>
      </c>
      <c r="N175" s="6" t="b">
        <f t="shared" si="4"/>
        <v>0</v>
      </c>
      <c r="O175" s="12" t="str">
        <f t="shared" si="5"/>
        <v>Fakhar Zaman&amp;Kamran Ghulam</v>
      </c>
      <c r="P175">
        <v>1</v>
      </c>
    </row>
    <row r="176" spans="1:16" x14ac:dyDescent="0.3">
      <c r="A176" s="6" t="s">
        <v>99</v>
      </c>
      <c r="B176" s="6" t="s">
        <v>95</v>
      </c>
      <c r="C176" s="7">
        <v>0.72727272727272729</v>
      </c>
      <c r="D176" s="6">
        <v>11</v>
      </c>
      <c r="E176" s="6">
        <v>8</v>
      </c>
      <c r="F176" s="6">
        <v>3</v>
      </c>
      <c r="G176" s="6" t="s">
        <v>27</v>
      </c>
      <c r="H176" s="6" t="s">
        <v>2547</v>
      </c>
      <c r="I176" s="6" t="s">
        <v>2491</v>
      </c>
      <c r="J176" s="6" t="s">
        <v>883</v>
      </c>
      <c r="K176" s="6" t="s">
        <v>883</v>
      </c>
      <c r="L176" s="6" t="s">
        <v>897</v>
      </c>
      <c r="M176" s="6" t="s">
        <v>897</v>
      </c>
      <c r="N176" s="6" t="b">
        <f t="shared" si="4"/>
        <v>0</v>
      </c>
      <c r="O176" s="12" t="str">
        <f t="shared" si="5"/>
        <v>Mohammad Hafeez&amp;Fakhar Zaman</v>
      </c>
      <c r="P176">
        <v>1</v>
      </c>
    </row>
    <row r="177" spans="1:16" x14ac:dyDescent="0.3">
      <c r="A177" s="8" t="s">
        <v>343</v>
      </c>
      <c r="B177" s="8" t="s">
        <v>95</v>
      </c>
      <c r="C177" s="9">
        <v>0.66666666666666663</v>
      </c>
      <c r="D177" s="8">
        <v>12</v>
      </c>
      <c r="E177" s="8">
        <v>8</v>
      </c>
      <c r="F177" s="8">
        <v>4</v>
      </c>
      <c r="G177" s="8" t="s">
        <v>27</v>
      </c>
      <c r="H177" s="8" t="s">
        <v>2547</v>
      </c>
      <c r="I177" s="8" t="s">
        <v>2491</v>
      </c>
      <c r="J177" s="8" t="s">
        <v>883</v>
      </c>
      <c r="K177" s="8" t="s">
        <v>883</v>
      </c>
      <c r="L177" s="8" t="s">
        <v>897</v>
      </c>
      <c r="M177" s="8" t="s">
        <v>897</v>
      </c>
      <c r="N177" s="6" t="b">
        <f t="shared" si="4"/>
        <v>0</v>
      </c>
      <c r="O177" s="12" t="str">
        <f t="shared" si="5"/>
        <v>Philip Salt&amp;Fakhar Zaman</v>
      </c>
      <c r="P177">
        <v>1</v>
      </c>
    </row>
    <row r="178" spans="1:16" x14ac:dyDescent="0.3">
      <c r="A178" s="6" t="s">
        <v>95</v>
      </c>
      <c r="B178" s="6" t="s">
        <v>346</v>
      </c>
      <c r="C178" s="7">
        <v>0.52</v>
      </c>
      <c r="D178" s="6">
        <v>25</v>
      </c>
      <c r="E178" s="6">
        <v>13</v>
      </c>
      <c r="F178" s="6">
        <v>12</v>
      </c>
      <c r="G178" s="6" t="s">
        <v>27</v>
      </c>
      <c r="H178" s="6" t="s">
        <v>2547</v>
      </c>
      <c r="I178" s="6" t="s">
        <v>2491</v>
      </c>
      <c r="J178" s="6" t="s">
        <v>883</v>
      </c>
      <c r="K178" s="6" t="s">
        <v>883</v>
      </c>
      <c r="L178" s="6" t="s">
        <v>897</v>
      </c>
      <c r="M178" s="6" t="s">
        <v>897</v>
      </c>
      <c r="N178" s="6" t="b">
        <f t="shared" si="4"/>
        <v>0</v>
      </c>
      <c r="O178" s="12" t="str">
        <f t="shared" si="5"/>
        <v>Fakhar Zaman&amp;Harry Brook</v>
      </c>
      <c r="P178">
        <v>1</v>
      </c>
    </row>
    <row r="179" spans="1:16" x14ac:dyDescent="0.3">
      <c r="A179" s="8" t="s">
        <v>346</v>
      </c>
      <c r="B179" s="8" t="s">
        <v>106</v>
      </c>
      <c r="C179" s="9">
        <v>0.65079365079365081</v>
      </c>
      <c r="D179" s="8">
        <v>63</v>
      </c>
      <c r="E179" s="8">
        <v>41</v>
      </c>
      <c r="F179" s="8">
        <v>22</v>
      </c>
      <c r="G179" s="8" t="s">
        <v>27</v>
      </c>
      <c r="H179" s="8" t="s">
        <v>2547</v>
      </c>
      <c r="I179" s="8" t="s">
        <v>2491</v>
      </c>
      <c r="J179" s="8" t="s">
        <v>883</v>
      </c>
      <c r="K179" s="8" t="s">
        <v>883</v>
      </c>
      <c r="L179" s="8" t="s">
        <v>897</v>
      </c>
      <c r="M179" s="8" t="s">
        <v>897</v>
      </c>
      <c r="N179" s="6" t="b">
        <f t="shared" si="4"/>
        <v>0</v>
      </c>
      <c r="O179" s="12" t="str">
        <f t="shared" si="5"/>
        <v>Harry Brook&amp;David Wiese</v>
      </c>
      <c r="P179">
        <v>1</v>
      </c>
    </row>
    <row r="180" spans="1:16" x14ac:dyDescent="0.3">
      <c r="A180" s="6" t="s">
        <v>425</v>
      </c>
      <c r="B180" s="6" t="s">
        <v>58</v>
      </c>
      <c r="C180" s="7">
        <v>0.90140845070422537</v>
      </c>
      <c r="D180" s="6">
        <v>71</v>
      </c>
      <c r="E180" s="6">
        <v>64</v>
      </c>
      <c r="F180" s="6">
        <v>7</v>
      </c>
      <c r="G180" s="6" t="s">
        <v>27</v>
      </c>
      <c r="H180" s="6" t="s">
        <v>2547</v>
      </c>
      <c r="I180" s="6" t="s">
        <v>2491</v>
      </c>
      <c r="J180" s="6" t="s">
        <v>897</v>
      </c>
      <c r="K180" s="6" t="s">
        <v>883</v>
      </c>
      <c r="L180" s="6" t="s">
        <v>897</v>
      </c>
      <c r="M180" s="6" t="s">
        <v>897</v>
      </c>
      <c r="N180" s="6" t="b">
        <f t="shared" si="4"/>
        <v>1</v>
      </c>
      <c r="O180" s="12" t="str">
        <f t="shared" si="5"/>
        <v>Jason Roy&amp;Ahsan Ali</v>
      </c>
      <c r="P180">
        <v>1</v>
      </c>
    </row>
    <row r="181" spans="1:16" x14ac:dyDescent="0.3">
      <c r="A181" s="8" t="s">
        <v>425</v>
      </c>
      <c r="B181" s="8" t="s">
        <v>299</v>
      </c>
      <c r="C181" s="9">
        <v>0.54166666666666663</v>
      </c>
      <c r="D181" s="8">
        <v>96</v>
      </c>
      <c r="E181" s="8">
        <v>52</v>
      </c>
      <c r="F181" s="8">
        <v>44</v>
      </c>
      <c r="G181" s="8" t="s">
        <v>27</v>
      </c>
      <c r="H181" s="8" t="s">
        <v>2547</v>
      </c>
      <c r="I181" s="8" t="s">
        <v>2491</v>
      </c>
      <c r="J181" s="8" t="s">
        <v>897</v>
      </c>
      <c r="K181" s="8" t="s">
        <v>883</v>
      </c>
      <c r="L181" s="8" t="s">
        <v>897</v>
      </c>
      <c r="M181" s="8" t="s">
        <v>897</v>
      </c>
      <c r="N181" s="6" t="b">
        <f t="shared" si="4"/>
        <v>1</v>
      </c>
      <c r="O181" s="12" t="str">
        <f t="shared" si="5"/>
        <v>Jason Roy&amp;James Vince</v>
      </c>
      <c r="P181">
        <v>1</v>
      </c>
    </row>
    <row r="182" spans="1:16" x14ac:dyDescent="0.3">
      <c r="A182" s="6" t="s">
        <v>299</v>
      </c>
      <c r="B182" s="6" t="s">
        <v>67</v>
      </c>
      <c r="C182" s="7">
        <v>0.5714285714285714</v>
      </c>
      <c r="D182" s="6">
        <v>7</v>
      </c>
      <c r="E182" s="6">
        <v>4</v>
      </c>
      <c r="F182" s="6">
        <v>3</v>
      </c>
      <c r="G182" s="6" t="s">
        <v>27</v>
      </c>
      <c r="H182" s="6" t="s">
        <v>2547</v>
      </c>
      <c r="I182" s="6" t="s">
        <v>2491</v>
      </c>
      <c r="J182" s="6" t="s">
        <v>897</v>
      </c>
      <c r="K182" s="6" t="s">
        <v>883</v>
      </c>
      <c r="L182" s="6" t="s">
        <v>897</v>
      </c>
      <c r="M182" s="6" t="s">
        <v>897</v>
      </c>
      <c r="N182" s="6" t="b">
        <f t="shared" si="4"/>
        <v>1</v>
      </c>
      <c r="O182" s="12" t="str">
        <f t="shared" si="5"/>
        <v>James Vince&amp;Iftikhar Ahmed</v>
      </c>
      <c r="P182">
        <v>1</v>
      </c>
    </row>
    <row r="183" spans="1:16" x14ac:dyDescent="0.3">
      <c r="A183" s="8" t="s">
        <v>299</v>
      </c>
      <c r="B183" s="8" t="s">
        <v>71</v>
      </c>
      <c r="C183" s="9">
        <v>0.6428571428571429</v>
      </c>
      <c r="D183" s="8">
        <v>70</v>
      </c>
      <c r="E183" s="8">
        <v>45</v>
      </c>
      <c r="F183" s="8">
        <v>25</v>
      </c>
      <c r="G183" s="8" t="s">
        <v>27</v>
      </c>
      <c r="H183" s="8" t="s">
        <v>2547</v>
      </c>
      <c r="I183" s="8" t="s">
        <v>2491</v>
      </c>
      <c r="J183" s="8" t="s">
        <v>897</v>
      </c>
      <c r="K183" s="8" t="s">
        <v>883</v>
      </c>
      <c r="L183" s="8" t="s">
        <v>897</v>
      </c>
      <c r="M183" s="8" t="s">
        <v>897</v>
      </c>
      <c r="N183" s="6" t="b">
        <f t="shared" si="4"/>
        <v>1</v>
      </c>
      <c r="O183" s="12" t="str">
        <f t="shared" si="5"/>
        <v>James Vince&amp;Mohammad Nawaz</v>
      </c>
      <c r="P183">
        <v>1</v>
      </c>
    </row>
    <row r="184" spans="1:16" x14ac:dyDescent="0.3">
      <c r="A184" s="6" t="s">
        <v>47</v>
      </c>
      <c r="B184" s="6" t="s">
        <v>51</v>
      </c>
      <c r="C184" s="7">
        <v>0.65306122448979587</v>
      </c>
      <c r="D184" s="6">
        <v>98</v>
      </c>
      <c r="E184" s="6">
        <v>64</v>
      </c>
      <c r="F184" s="6">
        <v>34</v>
      </c>
      <c r="G184" s="6" t="s">
        <v>27</v>
      </c>
      <c r="H184" s="6" t="s">
        <v>2551</v>
      </c>
      <c r="I184" s="6" t="s">
        <v>2552</v>
      </c>
      <c r="J184" s="6" t="s">
        <v>909</v>
      </c>
      <c r="K184" s="6" t="s">
        <v>909</v>
      </c>
      <c r="L184" s="6" t="s">
        <v>949</v>
      </c>
      <c r="M184" s="6" t="s">
        <v>909</v>
      </c>
      <c r="N184" s="6" t="b">
        <f t="shared" si="4"/>
        <v>1</v>
      </c>
      <c r="O184" s="12" t="str">
        <f t="shared" si="5"/>
        <v>Shan Masood&amp;Mohammad Rizwan</v>
      </c>
      <c r="P184">
        <v>1</v>
      </c>
    </row>
    <row r="185" spans="1:16" x14ac:dyDescent="0.3">
      <c r="A185" s="8" t="s">
        <v>57</v>
      </c>
      <c r="B185" s="8" t="s">
        <v>47</v>
      </c>
      <c r="C185" s="9">
        <v>0.87878787878787878</v>
      </c>
      <c r="D185" s="8">
        <v>33</v>
      </c>
      <c r="E185" s="8">
        <v>29</v>
      </c>
      <c r="F185" s="8">
        <v>4</v>
      </c>
      <c r="G185" s="8" t="s">
        <v>27</v>
      </c>
      <c r="H185" s="8" t="s">
        <v>2551</v>
      </c>
      <c r="I185" s="8" t="s">
        <v>2552</v>
      </c>
      <c r="J185" s="8" t="s">
        <v>909</v>
      </c>
      <c r="K185" s="8" t="s">
        <v>909</v>
      </c>
      <c r="L185" s="8" t="s">
        <v>949</v>
      </c>
      <c r="M185" s="8" t="s">
        <v>909</v>
      </c>
      <c r="N185" s="6" t="b">
        <f t="shared" si="4"/>
        <v>1</v>
      </c>
      <c r="O185" s="12" t="str">
        <f t="shared" si="5"/>
        <v>Tim David&amp;Shan Masood</v>
      </c>
      <c r="P185">
        <v>1</v>
      </c>
    </row>
    <row r="186" spans="1:16" x14ac:dyDescent="0.3">
      <c r="A186" s="6" t="s">
        <v>57</v>
      </c>
      <c r="B186" s="6" t="s">
        <v>55</v>
      </c>
      <c r="C186" s="7">
        <v>0.5</v>
      </c>
      <c r="D186" s="6">
        <v>30</v>
      </c>
      <c r="E186" s="6">
        <v>15</v>
      </c>
      <c r="F186" s="6">
        <v>15</v>
      </c>
      <c r="G186" s="6" t="s">
        <v>27</v>
      </c>
      <c r="H186" s="6" t="s">
        <v>2551</v>
      </c>
      <c r="I186" s="6" t="s">
        <v>2552</v>
      </c>
      <c r="J186" s="6" t="s">
        <v>909</v>
      </c>
      <c r="K186" s="6" t="s">
        <v>909</v>
      </c>
      <c r="L186" s="6" t="s">
        <v>949</v>
      </c>
      <c r="M186" s="6" t="s">
        <v>909</v>
      </c>
      <c r="N186" s="6" t="b">
        <f t="shared" si="4"/>
        <v>1</v>
      </c>
      <c r="O186" s="12" t="str">
        <f t="shared" si="5"/>
        <v>Tim David&amp;Rilee Rossouw</v>
      </c>
      <c r="P186">
        <v>1</v>
      </c>
    </row>
    <row r="187" spans="1:16" x14ac:dyDescent="0.3">
      <c r="A187" s="8" t="s">
        <v>57</v>
      </c>
      <c r="B187" s="8" t="s">
        <v>118</v>
      </c>
      <c r="C187" s="9">
        <v>1</v>
      </c>
      <c r="D187" s="8">
        <v>19</v>
      </c>
      <c r="E187" s="8">
        <v>19</v>
      </c>
      <c r="F187" s="8">
        <v>0</v>
      </c>
      <c r="G187" s="8" t="s">
        <v>27</v>
      </c>
      <c r="H187" s="8" t="s">
        <v>2551</v>
      </c>
      <c r="I187" s="8" t="s">
        <v>2552</v>
      </c>
      <c r="J187" s="8" t="s">
        <v>909</v>
      </c>
      <c r="K187" s="8" t="s">
        <v>909</v>
      </c>
      <c r="L187" s="8" t="s">
        <v>949</v>
      </c>
      <c r="M187" s="8" t="s">
        <v>909</v>
      </c>
      <c r="N187" s="6" t="b">
        <f t="shared" si="4"/>
        <v>1</v>
      </c>
      <c r="O187" s="12" t="str">
        <f t="shared" si="5"/>
        <v>Tim David&amp;Khushdil Shah</v>
      </c>
      <c r="P187">
        <v>1</v>
      </c>
    </row>
    <row r="188" spans="1:16" x14ac:dyDescent="0.3">
      <c r="A188" s="6" t="s">
        <v>118</v>
      </c>
      <c r="B188" s="6" t="s">
        <v>233</v>
      </c>
      <c r="C188" s="7">
        <v>0.83333333333333337</v>
      </c>
      <c r="D188" s="6">
        <v>6</v>
      </c>
      <c r="E188" s="6">
        <v>5</v>
      </c>
      <c r="F188" s="6">
        <v>1</v>
      </c>
      <c r="G188" s="6" t="s">
        <v>27</v>
      </c>
      <c r="H188" s="6" t="s">
        <v>2551</v>
      </c>
      <c r="I188" s="6" t="s">
        <v>2552</v>
      </c>
      <c r="J188" s="6" t="s">
        <v>909</v>
      </c>
      <c r="K188" s="6" t="s">
        <v>909</v>
      </c>
      <c r="L188" s="6" t="s">
        <v>949</v>
      </c>
      <c r="M188" s="6" t="s">
        <v>909</v>
      </c>
      <c r="N188" s="6" t="b">
        <f t="shared" si="4"/>
        <v>1</v>
      </c>
      <c r="O188" s="12" t="str">
        <f t="shared" si="5"/>
        <v>Khushdil Shah&amp;Anwar Ali</v>
      </c>
      <c r="P188">
        <v>1</v>
      </c>
    </row>
    <row r="189" spans="1:16" x14ac:dyDescent="0.3">
      <c r="A189" s="8" t="s">
        <v>118</v>
      </c>
      <c r="B189" s="8" t="s">
        <v>52</v>
      </c>
      <c r="C189" s="9">
        <v>1</v>
      </c>
      <c r="D189" s="8">
        <v>6</v>
      </c>
      <c r="E189" s="8">
        <v>6</v>
      </c>
      <c r="F189" s="8">
        <v>0</v>
      </c>
      <c r="G189" s="8" t="s">
        <v>27</v>
      </c>
      <c r="H189" s="8" t="s">
        <v>2551</v>
      </c>
      <c r="I189" s="8" t="s">
        <v>2552</v>
      </c>
      <c r="J189" s="8" t="s">
        <v>909</v>
      </c>
      <c r="K189" s="8" t="s">
        <v>909</v>
      </c>
      <c r="L189" s="8" t="s">
        <v>949</v>
      </c>
      <c r="M189" s="8" t="s">
        <v>909</v>
      </c>
      <c r="N189" s="6" t="b">
        <f t="shared" si="4"/>
        <v>1</v>
      </c>
      <c r="O189" s="12" t="str">
        <f t="shared" si="5"/>
        <v>Khushdil Shah&amp;Sohaib Maqsood</v>
      </c>
      <c r="P189">
        <v>1</v>
      </c>
    </row>
    <row r="190" spans="1:16" x14ac:dyDescent="0.3">
      <c r="A190" s="6" t="s">
        <v>442</v>
      </c>
      <c r="B190" s="6" t="s">
        <v>52</v>
      </c>
      <c r="C190" s="7">
        <v>0.7142857142857143</v>
      </c>
      <c r="D190" s="6">
        <v>7</v>
      </c>
      <c r="E190" s="6">
        <v>5</v>
      </c>
      <c r="F190" s="6">
        <v>2</v>
      </c>
      <c r="G190" s="6" t="s">
        <v>27</v>
      </c>
      <c r="H190" s="6" t="s">
        <v>2551</v>
      </c>
      <c r="I190" s="6" t="s">
        <v>2552</v>
      </c>
      <c r="J190" s="6" t="s">
        <v>909</v>
      </c>
      <c r="K190" s="6" t="s">
        <v>909</v>
      </c>
      <c r="L190" s="6" t="s">
        <v>949</v>
      </c>
      <c r="M190" s="6" t="s">
        <v>909</v>
      </c>
      <c r="N190" s="6" t="b">
        <f t="shared" si="4"/>
        <v>1</v>
      </c>
      <c r="O190" s="12" t="str">
        <f t="shared" si="5"/>
        <v>Abbas Afridi&amp;Sohaib Maqsood</v>
      </c>
      <c r="P190">
        <v>1</v>
      </c>
    </row>
    <row r="191" spans="1:16" x14ac:dyDescent="0.3">
      <c r="A191" s="8" t="s">
        <v>270</v>
      </c>
      <c r="B191" s="8" t="s">
        <v>79</v>
      </c>
      <c r="C191" s="9">
        <v>0.8</v>
      </c>
      <c r="D191" s="8">
        <v>5</v>
      </c>
      <c r="E191" s="8">
        <v>4</v>
      </c>
      <c r="F191" s="8">
        <v>1</v>
      </c>
      <c r="G191" s="8" t="s">
        <v>27</v>
      </c>
      <c r="H191" s="8" t="s">
        <v>2551</v>
      </c>
      <c r="I191" s="8" t="s">
        <v>2552</v>
      </c>
      <c r="J191" s="8" t="s">
        <v>949</v>
      </c>
      <c r="K191" s="8" t="s">
        <v>909</v>
      </c>
      <c r="L191" s="8" t="s">
        <v>949</v>
      </c>
      <c r="M191" s="8" t="s">
        <v>909</v>
      </c>
      <c r="N191" s="6" t="b">
        <f t="shared" si="4"/>
        <v>0</v>
      </c>
      <c r="O191" s="12" t="str">
        <f t="shared" si="5"/>
        <v>Kamran Akmal&amp;Haider Ali</v>
      </c>
      <c r="P191">
        <v>1</v>
      </c>
    </row>
    <row r="192" spans="1:16" x14ac:dyDescent="0.3">
      <c r="A192" s="6" t="s">
        <v>449</v>
      </c>
      <c r="B192" s="6" t="s">
        <v>82</v>
      </c>
      <c r="C192" s="7">
        <v>0.64864864864864868</v>
      </c>
      <c r="D192" s="6">
        <v>37</v>
      </c>
      <c r="E192" s="6">
        <v>24</v>
      </c>
      <c r="F192" s="6">
        <v>13</v>
      </c>
      <c r="G192" s="6" t="s">
        <v>27</v>
      </c>
      <c r="H192" s="6" t="s">
        <v>2551</v>
      </c>
      <c r="I192" s="6" t="s">
        <v>2552</v>
      </c>
      <c r="J192" s="6" t="s">
        <v>949</v>
      </c>
      <c r="K192" s="6" t="s">
        <v>909</v>
      </c>
      <c r="L192" s="6" t="s">
        <v>949</v>
      </c>
      <c r="M192" s="6" t="s">
        <v>909</v>
      </c>
      <c r="N192" s="6" t="b">
        <f t="shared" si="4"/>
        <v>0</v>
      </c>
      <c r="O192" s="12" t="str">
        <f t="shared" si="5"/>
        <v>Liam Livingstone&amp;Shoaib Malik</v>
      </c>
      <c r="P192">
        <v>1</v>
      </c>
    </row>
    <row r="193" spans="1:16" x14ac:dyDescent="0.3">
      <c r="A193" s="8" t="s">
        <v>82</v>
      </c>
      <c r="B193" s="8" t="s">
        <v>83</v>
      </c>
      <c r="C193" s="9">
        <v>0.55555555555555558</v>
      </c>
      <c r="D193" s="8">
        <v>9</v>
      </c>
      <c r="E193" s="8">
        <v>5</v>
      </c>
      <c r="F193" s="8">
        <v>4</v>
      </c>
      <c r="G193" s="8" t="s">
        <v>27</v>
      </c>
      <c r="H193" s="8" t="s">
        <v>2551</v>
      </c>
      <c r="I193" s="8" t="s">
        <v>2552</v>
      </c>
      <c r="J193" s="8" t="s">
        <v>949</v>
      </c>
      <c r="K193" s="8" t="s">
        <v>909</v>
      </c>
      <c r="L193" s="8" t="s">
        <v>949</v>
      </c>
      <c r="M193" s="8" t="s">
        <v>909</v>
      </c>
      <c r="N193" s="6" t="b">
        <f t="shared" si="4"/>
        <v>0</v>
      </c>
      <c r="O193" s="12" t="str">
        <f t="shared" si="5"/>
        <v>Shoaib Malik&amp;Hussain Talat</v>
      </c>
      <c r="P193">
        <v>1</v>
      </c>
    </row>
    <row r="194" spans="1:16" x14ac:dyDescent="0.3">
      <c r="A194" s="6" t="s">
        <v>86</v>
      </c>
      <c r="B194" s="6" t="s">
        <v>82</v>
      </c>
      <c r="C194" s="7">
        <v>0.52500000000000002</v>
      </c>
      <c r="D194" s="6">
        <v>40</v>
      </c>
      <c r="E194" s="6">
        <v>21</v>
      </c>
      <c r="F194" s="6">
        <v>19</v>
      </c>
      <c r="G194" s="6" t="s">
        <v>27</v>
      </c>
      <c r="H194" s="6" t="s">
        <v>2551</v>
      </c>
      <c r="I194" s="6" t="s">
        <v>2552</v>
      </c>
      <c r="J194" s="6" t="s">
        <v>949</v>
      </c>
      <c r="K194" s="6" t="s">
        <v>909</v>
      </c>
      <c r="L194" s="6" t="s">
        <v>949</v>
      </c>
      <c r="M194" s="6" t="s">
        <v>909</v>
      </c>
      <c r="N194" s="6" t="b">
        <f t="shared" si="4"/>
        <v>0</v>
      </c>
      <c r="O194" s="12" t="str">
        <f t="shared" si="5"/>
        <v>Sherfane Rutherford&amp;Shoaib Malik</v>
      </c>
      <c r="P194">
        <v>1</v>
      </c>
    </row>
    <row r="195" spans="1:16" x14ac:dyDescent="0.3">
      <c r="A195" s="8" t="s">
        <v>82</v>
      </c>
      <c r="B195" s="8" t="s">
        <v>89</v>
      </c>
      <c r="C195" s="9">
        <v>1</v>
      </c>
      <c r="D195" s="8">
        <v>20</v>
      </c>
      <c r="E195" s="8">
        <v>20</v>
      </c>
      <c r="F195" s="8">
        <v>0</v>
      </c>
      <c r="G195" s="8" t="s">
        <v>27</v>
      </c>
      <c r="H195" s="8" t="s">
        <v>2551</v>
      </c>
      <c r="I195" s="8" t="s">
        <v>2552</v>
      </c>
      <c r="J195" s="8" t="s">
        <v>949</v>
      </c>
      <c r="K195" s="8" t="s">
        <v>909</v>
      </c>
      <c r="L195" s="8" t="s">
        <v>949</v>
      </c>
      <c r="M195" s="8" t="s">
        <v>909</v>
      </c>
      <c r="N195" s="6" t="b">
        <f t="shared" ref="N195:N258" si="6">IF(J195=M195,TRUE, FALSE)</f>
        <v>0</v>
      </c>
      <c r="O195" s="12" t="str">
        <f t="shared" ref="O195:O258" si="7">A195&amp;"&amp;"&amp;B195</f>
        <v>Shoaib Malik&amp;Ben Cutting</v>
      </c>
      <c r="P195">
        <v>1</v>
      </c>
    </row>
    <row r="196" spans="1:16" x14ac:dyDescent="0.3">
      <c r="A196" s="6" t="s">
        <v>89</v>
      </c>
      <c r="B196" s="6" t="s">
        <v>161</v>
      </c>
      <c r="C196" s="7">
        <v>0.8571428571428571</v>
      </c>
      <c r="D196" s="6">
        <v>7</v>
      </c>
      <c r="E196" s="6">
        <v>6</v>
      </c>
      <c r="F196" s="6">
        <v>1</v>
      </c>
      <c r="G196" s="6" t="s">
        <v>27</v>
      </c>
      <c r="H196" s="6" t="s">
        <v>2551</v>
      </c>
      <c r="I196" s="6" t="s">
        <v>2552</v>
      </c>
      <c r="J196" s="6" t="s">
        <v>949</v>
      </c>
      <c r="K196" s="6" t="s">
        <v>909</v>
      </c>
      <c r="L196" s="6" t="s">
        <v>949</v>
      </c>
      <c r="M196" s="6" t="s">
        <v>909</v>
      </c>
      <c r="N196" s="6" t="b">
        <f t="shared" si="6"/>
        <v>0</v>
      </c>
      <c r="O196" s="12" t="str">
        <f t="shared" si="7"/>
        <v>Ben Cutting&amp;Wahab Riaz</v>
      </c>
      <c r="P196">
        <v>1</v>
      </c>
    </row>
    <row r="197" spans="1:16" x14ac:dyDescent="0.3">
      <c r="A197" s="8" t="s">
        <v>89</v>
      </c>
      <c r="B197" s="8" t="s">
        <v>385</v>
      </c>
      <c r="C197" s="9">
        <v>0.89473684210526316</v>
      </c>
      <c r="D197" s="8">
        <v>19</v>
      </c>
      <c r="E197" s="8">
        <v>17</v>
      </c>
      <c r="F197" s="8">
        <v>2</v>
      </c>
      <c r="G197" s="8" t="s">
        <v>27</v>
      </c>
      <c r="H197" s="8" t="s">
        <v>2551</v>
      </c>
      <c r="I197" s="8" t="s">
        <v>2552</v>
      </c>
      <c r="J197" s="8" t="s">
        <v>949</v>
      </c>
      <c r="K197" s="8" t="s">
        <v>909</v>
      </c>
      <c r="L197" s="8" t="s">
        <v>949</v>
      </c>
      <c r="M197" s="8" t="s">
        <v>909</v>
      </c>
      <c r="N197" s="6" t="b">
        <f t="shared" si="6"/>
        <v>0</v>
      </c>
      <c r="O197" s="12" t="str">
        <f t="shared" si="7"/>
        <v>Ben Cutting&amp;Saqib Mahmood</v>
      </c>
      <c r="P197">
        <v>1</v>
      </c>
    </row>
    <row r="198" spans="1:16" x14ac:dyDescent="0.3">
      <c r="A198" s="6" t="s">
        <v>385</v>
      </c>
      <c r="B198" s="6" t="s">
        <v>286</v>
      </c>
      <c r="C198" s="7">
        <v>0.83333333333333337</v>
      </c>
      <c r="D198" s="6">
        <v>12</v>
      </c>
      <c r="E198" s="6">
        <v>10</v>
      </c>
      <c r="F198" s="6">
        <v>2</v>
      </c>
      <c r="G198" s="6" t="s">
        <v>27</v>
      </c>
      <c r="H198" s="6" t="s">
        <v>2551</v>
      </c>
      <c r="I198" s="6" t="s">
        <v>2552</v>
      </c>
      <c r="J198" s="6" t="s">
        <v>949</v>
      </c>
      <c r="K198" s="6" t="s">
        <v>909</v>
      </c>
      <c r="L198" s="6" t="s">
        <v>949</v>
      </c>
      <c r="M198" s="6" t="s">
        <v>909</v>
      </c>
      <c r="N198" s="6" t="b">
        <f t="shared" si="6"/>
        <v>0</v>
      </c>
      <c r="O198" s="12" t="str">
        <f t="shared" si="7"/>
        <v>Saqib Mahmood&amp;Salman Irshad</v>
      </c>
      <c r="P198">
        <v>1</v>
      </c>
    </row>
    <row r="199" spans="1:16" x14ac:dyDescent="0.3">
      <c r="A199" s="8" t="s">
        <v>90</v>
      </c>
      <c r="B199" s="8" t="s">
        <v>95</v>
      </c>
      <c r="C199" s="9">
        <v>0.8</v>
      </c>
      <c r="D199" s="8">
        <v>5</v>
      </c>
      <c r="E199" s="8">
        <v>4</v>
      </c>
      <c r="F199" s="8">
        <v>1</v>
      </c>
      <c r="G199" s="8" t="s">
        <v>27</v>
      </c>
      <c r="H199" s="8" t="s">
        <v>2556</v>
      </c>
      <c r="I199" s="8" t="s">
        <v>2552</v>
      </c>
      <c r="J199" s="8" t="s">
        <v>883</v>
      </c>
      <c r="K199" s="8" t="s">
        <v>883</v>
      </c>
      <c r="L199" s="8" t="s">
        <v>909</v>
      </c>
      <c r="M199" s="8" t="s">
        <v>883</v>
      </c>
      <c r="N199" s="6" t="b">
        <f t="shared" si="6"/>
        <v>1</v>
      </c>
      <c r="O199" s="12" t="str">
        <f t="shared" si="7"/>
        <v>Abdullah Shafique&amp;Fakhar Zaman</v>
      </c>
      <c r="P199">
        <v>1</v>
      </c>
    </row>
    <row r="200" spans="1:16" x14ac:dyDescent="0.3">
      <c r="A200" s="6" t="s">
        <v>95</v>
      </c>
      <c r="B200" s="6" t="s">
        <v>98</v>
      </c>
      <c r="C200" s="7">
        <v>0.51162790697674421</v>
      </c>
      <c r="D200" s="6">
        <v>86</v>
      </c>
      <c r="E200" s="6">
        <v>44</v>
      </c>
      <c r="F200" s="6">
        <v>42</v>
      </c>
      <c r="G200" s="6" t="s">
        <v>27</v>
      </c>
      <c r="H200" s="6" t="s">
        <v>2556</v>
      </c>
      <c r="I200" s="6" t="s">
        <v>2552</v>
      </c>
      <c r="J200" s="6" t="s">
        <v>883</v>
      </c>
      <c r="K200" s="6" t="s">
        <v>883</v>
      </c>
      <c r="L200" s="6" t="s">
        <v>909</v>
      </c>
      <c r="M200" s="6" t="s">
        <v>883</v>
      </c>
      <c r="N200" s="6" t="b">
        <f t="shared" si="6"/>
        <v>1</v>
      </c>
      <c r="O200" s="12" t="str">
        <f t="shared" si="7"/>
        <v>Fakhar Zaman&amp;Kamran Ghulam</v>
      </c>
      <c r="P200">
        <v>1</v>
      </c>
    </row>
    <row r="201" spans="1:16" x14ac:dyDescent="0.3">
      <c r="A201" s="8" t="s">
        <v>95</v>
      </c>
      <c r="B201" s="8" t="s">
        <v>99</v>
      </c>
      <c r="C201" s="9">
        <v>0.55555555555555558</v>
      </c>
      <c r="D201" s="8">
        <v>27</v>
      </c>
      <c r="E201" s="8">
        <v>15</v>
      </c>
      <c r="F201" s="8">
        <v>12</v>
      </c>
      <c r="G201" s="8" t="s">
        <v>27</v>
      </c>
      <c r="H201" s="8" t="s">
        <v>2556</v>
      </c>
      <c r="I201" s="8" t="s">
        <v>2552</v>
      </c>
      <c r="J201" s="8" t="s">
        <v>883</v>
      </c>
      <c r="K201" s="8" t="s">
        <v>883</v>
      </c>
      <c r="L201" s="8" t="s">
        <v>909</v>
      </c>
      <c r="M201" s="8" t="s">
        <v>883</v>
      </c>
      <c r="N201" s="6" t="b">
        <f t="shared" si="6"/>
        <v>1</v>
      </c>
      <c r="O201" s="12" t="str">
        <f t="shared" si="7"/>
        <v>Fakhar Zaman&amp;Mohammad Hafeez</v>
      </c>
      <c r="P201">
        <v>1</v>
      </c>
    </row>
    <row r="202" spans="1:16" x14ac:dyDescent="0.3">
      <c r="A202" s="6" t="s">
        <v>99</v>
      </c>
      <c r="B202" s="6" t="s">
        <v>343</v>
      </c>
      <c r="C202" s="7">
        <v>0.71666666666666667</v>
      </c>
      <c r="D202" s="6">
        <v>60</v>
      </c>
      <c r="E202" s="6">
        <v>43</v>
      </c>
      <c r="F202" s="6">
        <v>17</v>
      </c>
      <c r="G202" s="6" t="s">
        <v>27</v>
      </c>
      <c r="H202" s="6" t="s">
        <v>2556</v>
      </c>
      <c r="I202" s="6" t="s">
        <v>2552</v>
      </c>
      <c r="J202" s="6" t="s">
        <v>883</v>
      </c>
      <c r="K202" s="6" t="s">
        <v>883</v>
      </c>
      <c r="L202" s="6" t="s">
        <v>909</v>
      </c>
      <c r="M202" s="6" t="s">
        <v>883</v>
      </c>
      <c r="N202" s="6" t="b">
        <f t="shared" si="6"/>
        <v>1</v>
      </c>
      <c r="O202" s="12" t="str">
        <f t="shared" si="7"/>
        <v>Mohammad Hafeez&amp;Philip Salt</v>
      </c>
      <c r="P202">
        <v>1</v>
      </c>
    </row>
    <row r="203" spans="1:16" x14ac:dyDescent="0.3">
      <c r="A203" s="8" t="s">
        <v>343</v>
      </c>
      <c r="B203" s="8" t="s">
        <v>107</v>
      </c>
      <c r="C203" s="9">
        <v>0.96296296296296291</v>
      </c>
      <c r="D203" s="8">
        <v>27</v>
      </c>
      <c r="E203" s="8">
        <v>26</v>
      </c>
      <c r="F203" s="8">
        <v>1</v>
      </c>
      <c r="G203" s="8" t="s">
        <v>27</v>
      </c>
      <c r="H203" s="8" t="s">
        <v>2556</v>
      </c>
      <c r="I203" s="8" t="s">
        <v>2552</v>
      </c>
      <c r="J203" s="8" t="s">
        <v>883</v>
      </c>
      <c r="K203" s="8" t="s">
        <v>883</v>
      </c>
      <c r="L203" s="8" t="s">
        <v>909</v>
      </c>
      <c r="M203" s="8" t="s">
        <v>883</v>
      </c>
      <c r="N203" s="6" t="b">
        <f t="shared" si="6"/>
        <v>1</v>
      </c>
      <c r="O203" s="12" t="str">
        <f t="shared" si="7"/>
        <v>Philip Salt&amp;Rashid Khan</v>
      </c>
      <c r="P203">
        <v>1</v>
      </c>
    </row>
    <row r="204" spans="1:16" x14ac:dyDescent="0.3">
      <c r="A204" s="6" t="s">
        <v>47</v>
      </c>
      <c r="B204" s="6" t="s">
        <v>51</v>
      </c>
      <c r="C204" s="7">
        <v>0.5714285714285714</v>
      </c>
      <c r="D204" s="6">
        <v>14</v>
      </c>
      <c r="E204" s="6">
        <v>8</v>
      </c>
      <c r="F204" s="6">
        <v>6</v>
      </c>
      <c r="G204" s="6" t="s">
        <v>27</v>
      </c>
      <c r="H204" s="6" t="s">
        <v>2556</v>
      </c>
      <c r="I204" s="6" t="s">
        <v>2552</v>
      </c>
      <c r="J204" s="6" t="s">
        <v>909</v>
      </c>
      <c r="K204" s="6" t="s">
        <v>883</v>
      </c>
      <c r="L204" s="6" t="s">
        <v>909</v>
      </c>
      <c r="M204" s="6" t="s">
        <v>883</v>
      </c>
      <c r="N204" s="6" t="b">
        <f t="shared" si="6"/>
        <v>0</v>
      </c>
      <c r="O204" s="12" t="str">
        <f t="shared" si="7"/>
        <v>Shan Masood&amp;Mohammad Rizwan</v>
      </c>
      <c r="P204">
        <v>1</v>
      </c>
    </row>
    <row r="205" spans="1:16" x14ac:dyDescent="0.3">
      <c r="A205" s="8" t="s">
        <v>52</v>
      </c>
      <c r="B205" s="8" t="s">
        <v>51</v>
      </c>
      <c r="C205" s="9">
        <v>0.68181818181818177</v>
      </c>
      <c r="D205" s="8">
        <v>44</v>
      </c>
      <c r="E205" s="8">
        <v>30</v>
      </c>
      <c r="F205" s="8">
        <v>14</v>
      </c>
      <c r="G205" s="8" t="s">
        <v>27</v>
      </c>
      <c r="H205" s="8" t="s">
        <v>2556</v>
      </c>
      <c r="I205" s="8" t="s">
        <v>2552</v>
      </c>
      <c r="J205" s="8" t="s">
        <v>909</v>
      </c>
      <c r="K205" s="8" t="s">
        <v>883</v>
      </c>
      <c r="L205" s="8" t="s">
        <v>909</v>
      </c>
      <c r="M205" s="8" t="s">
        <v>883</v>
      </c>
      <c r="N205" s="6" t="b">
        <f t="shared" si="6"/>
        <v>0</v>
      </c>
      <c r="O205" s="12" t="str">
        <f t="shared" si="7"/>
        <v>Sohaib Maqsood&amp;Mohammad Rizwan</v>
      </c>
      <c r="P205">
        <v>1</v>
      </c>
    </row>
    <row r="206" spans="1:16" x14ac:dyDescent="0.3">
      <c r="A206" s="6" t="s">
        <v>52</v>
      </c>
      <c r="B206" s="6" t="s">
        <v>57</v>
      </c>
      <c r="C206" s="7">
        <v>1</v>
      </c>
      <c r="D206" s="6">
        <v>29</v>
      </c>
      <c r="E206" s="6">
        <v>29</v>
      </c>
      <c r="F206" s="6">
        <v>0</v>
      </c>
      <c r="G206" s="6" t="s">
        <v>27</v>
      </c>
      <c r="H206" s="6" t="s">
        <v>2556</v>
      </c>
      <c r="I206" s="6" t="s">
        <v>2552</v>
      </c>
      <c r="J206" s="6" t="s">
        <v>909</v>
      </c>
      <c r="K206" s="6" t="s">
        <v>883</v>
      </c>
      <c r="L206" s="6" t="s">
        <v>909</v>
      </c>
      <c r="M206" s="6" t="s">
        <v>883</v>
      </c>
      <c r="N206" s="6" t="b">
        <f t="shared" si="6"/>
        <v>0</v>
      </c>
      <c r="O206" s="12" t="str">
        <f t="shared" si="7"/>
        <v>Sohaib Maqsood&amp;Tim David</v>
      </c>
      <c r="P206">
        <v>1</v>
      </c>
    </row>
    <row r="207" spans="1:16" x14ac:dyDescent="0.3">
      <c r="A207" s="8" t="s">
        <v>57</v>
      </c>
      <c r="B207" s="8" t="s">
        <v>118</v>
      </c>
      <c r="C207" s="9">
        <v>1</v>
      </c>
      <c r="D207" s="8">
        <v>24</v>
      </c>
      <c r="E207" s="8">
        <v>24</v>
      </c>
      <c r="F207" s="8">
        <v>0</v>
      </c>
      <c r="G207" s="8" t="s">
        <v>27</v>
      </c>
      <c r="H207" s="8" t="s">
        <v>2556</v>
      </c>
      <c r="I207" s="8" t="s">
        <v>2552</v>
      </c>
      <c r="J207" s="8" t="s">
        <v>909</v>
      </c>
      <c r="K207" s="8" t="s">
        <v>883</v>
      </c>
      <c r="L207" s="8" t="s">
        <v>909</v>
      </c>
      <c r="M207" s="8" t="s">
        <v>883</v>
      </c>
      <c r="N207" s="6" t="b">
        <f t="shared" si="6"/>
        <v>0</v>
      </c>
      <c r="O207" s="12" t="str">
        <f t="shared" si="7"/>
        <v>Tim David&amp;Khushdil Shah</v>
      </c>
      <c r="P207">
        <v>1</v>
      </c>
    </row>
    <row r="208" spans="1:16" x14ac:dyDescent="0.3">
      <c r="A208" s="6" t="s">
        <v>118</v>
      </c>
      <c r="B208" s="6" t="s">
        <v>233</v>
      </c>
      <c r="C208" s="7">
        <v>0.54545454545454541</v>
      </c>
      <c r="D208" s="6">
        <v>11</v>
      </c>
      <c r="E208" s="6">
        <v>6</v>
      </c>
      <c r="F208" s="6">
        <v>5</v>
      </c>
      <c r="G208" s="6" t="s">
        <v>27</v>
      </c>
      <c r="H208" s="6" t="s">
        <v>2556</v>
      </c>
      <c r="I208" s="6" t="s">
        <v>2552</v>
      </c>
      <c r="J208" s="6" t="s">
        <v>909</v>
      </c>
      <c r="K208" s="6" t="s">
        <v>883</v>
      </c>
      <c r="L208" s="6" t="s">
        <v>909</v>
      </c>
      <c r="M208" s="6" t="s">
        <v>883</v>
      </c>
      <c r="N208" s="6" t="b">
        <f t="shared" si="6"/>
        <v>0</v>
      </c>
      <c r="O208" s="12" t="str">
        <f t="shared" si="7"/>
        <v>Khushdil Shah&amp;Anwar Ali</v>
      </c>
      <c r="P208">
        <v>1</v>
      </c>
    </row>
    <row r="209" spans="1:16" x14ac:dyDescent="0.3">
      <c r="A209" s="8" t="s">
        <v>118</v>
      </c>
      <c r="B209" s="8" t="s">
        <v>442</v>
      </c>
      <c r="C209" s="9">
        <v>0.88888888888888884</v>
      </c>
      <c r="D209" s="8">
        <v>9</v>
      </c>
      <c r="E209" s="8">
        <v>8</v>
      </c>
      <c r="F209" s="8">
        <v>1</v>
      </c>
      <c r="G209" s="8" t="s">
        <v>27</v>
      </c>
      <c r="H209" s="8" t="s">
        <v>2556</v>
      </c>
      <c r="I209" s="8" t="s">
        <v>2552</v>
      </c>
      <c r="J209" s="8" t="s">
        <v>909</v>
      </c>
      <c r="K209" s="8" t="s">
        <v>883</v>
      </c>
      <c r="L209" s="8" t="s">
        <v>909</v>
      </c>
      <c r="M209" s="8" t="s">
        <v>883</v>
      </c>
      <c r="N209" s="6" t="b">
        <f t="shared" si="6"/>
        <v>0</v>
      </c>
      <c r="O209" s="12" t="str">
        <f t="shared" si="7"/>
        <v>Khushdil Shah&amp;Abbas Afridi</v>
      </c>
      <c r="P209">
        <v>1</v>
      </c>
    </row>
    <row r="210" spans="1:16" x14ac:dyDescent="0.3">
      <c r="A210" s="6" t="s">
        <v>118</v>
      </c>
      <c r="B210" s="6" t="s">
        <v>477</v>
      </c>
      <c r="C210" s="7">
        <v>1</v>
      </c>
      <c r="D210" s="6">
        <v>8</v>
      </c>
      <c r="E210" s="6">
        <v>8</v>
      </c>
      <c r="F210" s="6">
        <v>0</v>
      </c>
      <c r="G210" s="6" t="s">
        <v>27</v>
      </c>
      <c r="H210" s="6" t="s">
        <v>2556</v>
      </c>
      <c r="I210" s="6" t="s">
        <v>2552</v>
      </c>
      <c r="J210" s="6" t="s">
        <v>909</v>
      </c>
      <c r="K210" s="6" t="s">
        <v>883</v>
      </c>
      <c r="L210" s="6" t="s">
        <v>909</v>
      </c>
      <c r="M210" s="6" t="s">
        <v>883</v>
      </c>
      <c r="N210" s="6" t="b">
        <f t="shared" si="6"/>
        <v>0</v>
      </c>
      <c r="O210" s="12" t="str">
        <f t="shared" si="7"/>
        <v>Khushdil Shah&amp;Imran Tahir</v>
      </c>
      <c r="P210">
        <v>1</v>
      </c>
    </row>
    <row r="211" spans="1:16" x14ac:dyDescent="0.3">
      <c r="A211" s="8" t="s">
        <v>477</v>
      </c>
      <c r="B211" s="8" t="s">
        <v>478</v>
      </c>
      <c r="C211" s="9">
        <v>1</v>
      </c>
      <c r="D211" s="8">
        <v>2</v>
      </c>
      <c r="E211" s="8">
        <v>2</v>
      </c>
      <c r="F211" s="8">
        <v>0</v>
      </c>
      <c r="G211" s="8" t="s">
        <v>27</v>
      </c>
      <c r="H211" s="8" t="s">
        <v>2556</v>
      </c>
      <c r="I211" s="8" t="s">
        <v>2552</v>
      </c>
      <c r="J211" s="8" t="s">
        <v>909</v>
      </c>
      <c r="K211" s="8" t="s">
        <v>883</v>
      </c>
      <c r="L211" s="8" t="s">
        <v>909</v>
      </c>
      <c r="M211" s="8" t="s">
        <v>883</v>
      </c>
      <c r="N211" s="6" t="b">
        <f t="shared" si="6"/>
        <v>0</v>
      </c>
      <c r="O211" s="12" t="str">
        <f t="shared" si="7"/>
        <v>Imran Tahir&amp;Blessing Muzarabani</v>
      </c>
      <c r="P211">
        <v>1</v>
      </c>
    </row>
    <row r="212" spans="1:16" x14ac:dyDescent="0.3">
      <c r="A212" s="6" t="s">
        <v>482</v>
      </c>
      <c r="B212" s="6" t="s">
        <v>477</v>
      </c>
      <c r="C212" s="7">
        <v>0.91666666666666663</v>
      </c>
      <c r="D212" s="6">
        <v>12</v>
      </c>
      <c r="E212" s="6">
        <v>11</v>
      </c>
      <c r="F212" s="6">
        <v>1</v>
      </c>
      <c r="G212" s="6" t="s">
        <v>27</v>
      </c>
      <c r="H212" s="6" t="s">
        <v>2556</v>
      </c>
      <c r="I212" s="6" t="s">
        <v>2552</v>
      </c>
      <c r="J212" s="6" t="s">
        <v>909</v>
      </c>
      <c r="K212" s="6" t="s">
        <v>883</v>
      </c>
      <c r="L212" s="6" t="s">
        <v>909</v>
      </c>
      <c r="M212" s="6" t="s">
        <v>883</v>
      </c>
      <c r="N212" s="6" t="b">
        <f t="shared" si="6"/>
        <v>0</v>
      </c>
      <c r="O212" s="12" t="str">
        <f t="shared" si="7"/>
        <v>Shahnawaz Dahani&amp;Imran Tahir</v>
      </c>
      <c r="P212">
        <v>1</v>
      </c>
    </row>
    <row r="213" spans="1:16" x14ac:dyDescent="0.3">
      <c r="A213" s="8" t="s">
        <v>166</v>
      </c>
      <c r="B213" s="8" t="s">
        <v>167</v>
      </c>
      <c r="C213" s="9">
        <v>0.60416666666666663</v>
      </c>
      <c r="D213" s="8">
        <v>48</v>
      </c>
      <c r="E213" s="8">
        <v>29</v>
      </c>
      <c r="F213" s="8">
        <v>19</v>
      </c>
      <c r="G213" s="8" t="s">
        <v>27</v>
      </c>
      <c r="H213" s="8" t="s">
        <v>2560</v>
      </c>
      <c r="I213" s="8" t="s">
        <v>2552</v>
      </c>
      <c r="J213" s="8" t="s">
        <v>850</v>
      </c>
      <c r="K213" s="8" t="s">
        <v>850</v>
      </c>
      <c r="L213" s="8" t="s">
        <v>897</v>
      </c>
      <c r="M213" s="8" t="s">
        <v>897</v>
      </c>
      <c r="N213" s="6" t="b">
        <f t="shared" si="6"/>
        <v>0</v>
      </c>
      <c r="O213" s="12" t="str">
        <f t="shared" si="7"/>
        <v>Alex Hales&amp;Rahmanullah Gurbaz</v>
      </c>
      <c r="P213">
        <v>1</v>
      </c>
    </row>
    <row r="214" spans="1:16" x14ac:dyDescent="0.3">
      <c r="A214" s="6" t="s">
        <v>166</v>
      </c>
      <c r="B214" s="6" t="s">
        <v>239</v>
      </c>
      <c r="C214" s="7">
        <v>0.76923076923076927</v>
      </c>
      <c r="D214" s="6">
        <v>52</v>
      </c>
      <c r="E214" s="6">
        <v>40</v>
      </c>
      <c r="F214" s="6">
        <v>12</v>
      </c>
      <c r="G214" s="6" t="s">
        <v>27</v>
      </c>
      <c r="H214" s="6" t="s">
        <v>2560</v>
      </c>
      <c r="I214" s="6" t="s">
        <v>2552</v>
      </c>
      <c r="J214" s="6" t="s">
        <v>850</v>
      </c>
      <c r="K214" s="6" t="s">
        <v>850</v>
      </c>
      <c r="L214" s="6" t="s">
        <v>897</v>
      </c>
      <c r="M214" s="6" t="s">
        <v>897</v>
      </c>
      <c r="N214" s="6" t="b">
        <f t="shared" si="6"/>
        <v>0</v>
      </c>
      <c r="O214" s="12" t="str">
        <f t="shared" si="7"/>
        <v>Alex Hales&amp;Shadab Khan</v>
      </c>
      <c r="P214">
        <v>1</v>
      </c>
    </row>
    <row r="215" spans="1:16" x14ac:dyDescent="0.3">
      <c r="A215" s="8" t="s">
        <v>246</v>
      </c>
      <c r="B215" s="8" t="s">
        <v>166</v>
      </c>
      <c r="C215" s="9">
        <v>1</v>
      </c>
      <c r="D215" s="8">
        <v>9</v>
      </c>
      <c r="E215" s="8">
        <v>9</v>
      </c>
      <c r="F215" s="8">
        <v>0</v>
      </c>
      <c r="G215" s="8" t="s">
        <v>27</v>
      </c>
      <c r="H215" s="8" t="s">
        <v>2560</v>
      </c>
      <c r="I215" s="8" t="s">
        <v>2552</v>
      </c>
      <c r="J215" s="8" t="s">
        <v>850</v>
      </c>
      <c r="K215" s="8" t="s">
        <v>850</v>
      </c>
      <c r="L215" s="8" t="s">
        <v>897</v>
      </c>
      <c r="M215" s="8" t="s">
        <v>897</v>
      </c>
      <c r="N215" s="6" t="b">
        <f t="shared" si="6"/>
        <v>0</v>
      </c>
      <c r="O215" s="12" t="str">
        <f t="shared" si="7"/>
        <v>Asif Ali&amp;Alex Hales</v>
      </c>
      <c r="P215">
        <v>1</v>
      </c>
    </row>
    <row r="216" spans="1:16" x14ac:dyDescent="0.3">
      <c r="A216" s="6" t="s">
        <v>246</v>
      </c>
      <c r="B216" s="6" t="s">
        <v>496</v>
      </c>
      <c r="C216" s="7">
        <v>0.8571428571428571</v>
      </c>
      <c r="D216" s="6">
        <v>7</v>
      </c>
      <c r="E216" s="6">
        <v>6</v>
      </c>
      <c r="F216" s="6">
        <v>1</v>
      </c>
      <c r="G216" s="6" t="s">
        <v>27</v>
      </c>
      <c r="H216" s="6" t="s">
        <v>2560</v>
      </c>
      <c r="I216" s="6" t="s">
        <v>2552</v>
      </c>
      <c r="J216" s="6" t="s">
        <v>850</v>
      </c>
      <c r="K216" s="6" t="s">
        <v>850</v>
      </c>
      <c r="L216" s="6" t="s">
        <v>897</v>
      </c>
      <c r="M216" s="6" t="s">
        <v>897</v>
      </c>
      <c r="N216" s="6" t="b">
        <f t="shared" si="6"/>
        <v>0</v>
      </c>
      <c r="O216" s="12" t="str">
        <f t="shared" si="7"/>
        <v>Asif Ali&amp;Liam Dawson</v>
      </c>
      <c r="P216">
        <v>1</v>
      </c>
    </row>
    <row r="217" spans="1:16" x14ac:dyDescent="0.3">
      <c r="A217" s="8" t="s">
        <v>240</v>
      </c>
      <c r="B217" s="8" t="s">
        <v>496</v>
      </c>
      <c r="C217" s="9">
        <v>0.70512820512820518</v>
      </c>
      <c r="D217" s="8">
        <v>78</v>
      </c>
      <c r="E217" s="8">
        <v>55</v>
      </c>
      <c r="F217" s="8">
        <v>23</v>
      </c>
      <c r="G217" s="8" t="s">
        <v>27</v>
      </c>
      <c r="H217" s="8" t="s">
        <v>2560</v>
      </c>
      <c r="I217" s="8" t="s">
        <v>2552</v>
      </c>
      <c r="J217" s="8" t="s">
        <v>850</v>
      </c>
      <c r="K217" s="8" t="s">
        <v>850</v>
      </c>
      <c r="L217" s="8" t="s">
        <v>897</v>
      </c>
      <c r="M217" s="8" t="s">
        <v>897</v>
      </c>
      <c r="N217" s="6" t="b">
        <f t="shared" si="6"/>
        <v>0</v>
      </c>
      <c r="O217" s="12" t="str">
        <f t="shared" si="7"/>
        <v>Faheem Ashraf&amp;Liam Dawson</v>
      </c>
      <c r="P217">
        <v>1</v>
      </c>
    </row>
    <row r="218" spans="1:16" x14ac:dyDescent="0.3">
      <c r="A218" s="6" t="s">
        <v>251</v>
      </c>
      <c r="B218" s="6" t="s">
        <v>496</v>
      </c>
      <c r="C218" s="7">
        <v>1</v>
      </c>
      <c r="D218" s="6">
        <v>10</v>
      </c>
      <c r="E218" s="6">
        <v>10</v>
      </c>
      <c r="F218" s="6">
        <v>0</v>
      </c>
      <c r="G218" s="6" t="s">
        <v>27</v>
      </c>
      <c r="H218" s="6" t="s">
        <v>2560</v>
      </c>
      <c r="I218" s="6" t="s">
        <v>2552</v>
      </c>
      <c r="J218" s="6" t="s">
        <v>850</v>
      </c>
      <c r="K218" s="6" t="s">
        <v>850</v>
      </c>
      <c r="L218" s="6" t="s">
        <v>897</v>
      </c>
      <c r="M218" s="6" t="s">
        <v>897</v>
      </c>
      <c r="N218" s="6" t="b">
        <f t="shared" si="6"/>
        <v>0</v>
      </c>
      <c r="O218" s="12" t="str">
        <f t="shared" si="7"/>
        <v>Hasan Ali&amp;Liam Dawson</v>
      </c>
      <c r="P218">
        <v>1</v>
      </c>
    </row>
    <row r="219" spans="1:16" x14ac:dyDescent="0.3">
      <c r="A219" s="8" t="s">
        <v>256</v>
      </c>
      <c r="B219" s="8" t="s">
        <v>251</v>
      </c>
      <c r="C219" s="9">
        <v>1</v>
      </c>
      <c r="D219" s="8">
        <v>12</v>
      </c>
      <c r="E219" s="8">
        <v>12</v>
      </c>
      <c r="F219" s="8">
        <v>0</v>
      </c>
      <c r="G219" s="8" t="s">
        <v>27</v>
      </c>
      <c r="H219" s="8" t="s">
        <v>2560</v>
      </c>
      <c r="I219" s="8" t="s">
        <v>2552</v>
      </c>
      <c r="J219" s="8" t="s">
        <v>850</v>
      </c>
      <c r="K219" s="8" t="s">
        <v>850</v>
      </c>
      <c r="L219" s="8" t="s">
        <v>897</v>
      </c>
      <c r="M219" s="8" t="s">
        <v>897</v>
      </c>
      <c r="N219" s="6" t="b">
        <f t="shared" si="6"/>
        <v>0</v>
      </c>
      <c r="O219" s="12" t="str">
        <f t="shared" si="7"/>
        <v>Mohammad Wasim&amp;Hasan Ali</v>
      </c>
      <c r="P219">
        <v>1</v>
      </c>
    </row>
    <row r="220" spans="1:16" x14ac:dyDescent="0.3">
      <c r="A220" s="6" t="s">
        <v>425</v>
      </c>
      <c r="B220" s="6" t="s">
        <v>58</v>
      </c>
      <c r="C220" s="7">
        <v>0.61363636363636365</v>
      </c>
      <c r="D220" s="6">
        <v>88</v>
      </c>
      <c r="E220" s="6">
        <v>54</v>
      </c>
      <c r="F220" s="6">
        <v>34</v>
      </c>
      <c r="G220" s="6" t="s">
        <v>27</v>
      </c>
      <c r="H220" s="6" t="s">
        <v>2560</v>
      </c>
      <c r="I220" s="6" t="s">
        <v>2552</v>
      </c>
      <c r="J220" s="6" t="s">
        <v>897</v>
      </c>
      <c r="K220" s="6" t="s">
        <v>850</v>
      </c>
      <c r="L220" s="6" t="s">
        <v>897</v>
      </c>
      <c r="M220" s="6" t="s">
        <v>897</v>
      </c>
      <c r="N220" s="6" t="b">
        <f t="shared" si="6"/>
        <v>1</v>
      </c>
      <c r="O220" s="12" t="str">
        <f t="shared" si="7"/>
        <v>Jason Roy&amp;Ahsan Ali</v>
      </c>
      <c r="P220">
        <v>1</v>
      </c>
    </row>
    <row r="221" spans="1:16" x14ac:dyDescent="0.3">
      <c r="A221" s="8" t="s">
        <v>299</v>
      </c>
      <c r="B221" s="8" t="s">
        <v>58</v>
      </c>
      <c r="C221" s="9">
        <v>1</v>
      </c>
      <c r="D221" s="8">
        <v>8</v>
      </c>
      <c r="E221" s="8">
        <v>8</v>
      </c>
      <c r="F221" s="8">
        <v>0</v>
      </c>
      <c r="G221" s="8" t="s">
        <v>27</v>
      </c>
      <c r="H221" s="8" t="s">
        <v>2560</v>
      </c>
      <c r="I221" s="8" t="s">
        <v>2552</v>
      </c>
      <c r="J221" s="8" t="s">
        <v>897</v>
      </c>
      <c r="K221" s="8" t="s">
        <v>850</v>
      </c>
      <c r="L221" s="8" t="s">
        <v>897</v>
      </c>
      <c r="M221" s="8" t="s">
        <v>897</v>
      </c>
      <c r="N221" s="6" t="b">
        <f t="shared" si="6"/>
        <v>1</v>
      </c>
      <c r="O221" s="12" t="str">
        <f t="shared" si="7"/>
        <v>James Vince&amp;Ahsan Ali</v>
      </c>
      <c r="P221">
        <v>1</v>
      </c>
    </row>
    <row r="222" spans="1:16" x14ac:dyDescent="0.3">
      <c r="A222" s="6" t="s">
        <v>299</v>
      </c>
      <c r="B222" s="6" t="s">
        <v>148</v>
      </c>
      <c r="C222" s="7">
        <v>0.76315789473684215</v>
      </c>
      <c r="D222" s="6">
        <v>38</v>
      </c>
      <c r="E222" s="6">
        <v>29</v>
      </c>
      <c r="F222" s="6">
        <v>9</v>
      </c>
      <c r="G222" s="6" t="s">
        <v>27</v>
      </c>
      <c r="H222" s="6" t="s">
        <v>2560</v>
      </c>
      <c r="I222" s="6" t="s">
        <v>2552</v>
      </c>
      <c r="J222" s="6" t="s">
        <v>897</v>
      </c>
      <c r="K222" s="6" t="s">
        <v>850</v>
      </c>
      <c r="L222" s="6" t="s">
        <v>897</v>
      </c>
      <c r="M222" s="6" t="s">
        <v>897</v>
      </c>
      <c r="N222" s="6" t="b">
        <f t="shared" si="6"/>
        <v>1</v>
      </c>
      <c r="O222" s="12" t="str">
        <f t="shared" si="7"/>
        <v>James Vince&amp;Sarfaraz Ahmed</v>
      </c>
      <c r="P222">
        <v>1</v>
      </c>
    </row>
    <row r="223" spans="1:16" x14ac:dyDescent="0.3">
      <c r="A223" s="8" t="s">
        <v>148</v>
      </c>
      <c r="B223" s="8" t="s">
        <v>67</v>
      </c>
      <c r="C223" s="9">
        <v>0.55555555555555558</v>
      </c>
      <c r="D223" s="8">
        <v>9</v>
      </c>
      <c r="E223" s="8">
        <v>5</v>
      </c>
      <c r="F223" s="8">
        <v>4</v>
      </c>
      <c r="G223" s="8" t="s">
        <v>27</v>
      </c>
      <c r="H223" s="8" t="s">
        <v>2560</v>
      </c>
      <c r="I223" s="8" t="s">
        <v>2552</v>
      </c>
      <c r="J223" s="8" t="s">
        <v>897</v>
      </c>
      <c r="K223" s="8" t="s">
        <v>850</v>
      </c>
      <c r="L223" s="8" t="s">
        <v>897</v>
      </c>
      <c r="M223" s="8" t="s">
        <v>897</v>
      </c>
      <c r="N223" s="6" t="b">
        <f t="shared" si="6"/>
        <v>1</v>
      </c>
      <c r="O223" s="12" t="str">
        <f t="shared" si="7"/>
        <v>Sarfaraz Ahmed&amp;Iftikhar Ahmed</v>
      </c>
      <c r="P223">
        <v>1</v>
      </c>
    </row>
    <row r="224" spans="1:16" x14ac:dyDescent="0.3">
      <c r="A224" s="6" t="s">
        <v>148</v>
      </c>
      <c r="B224" s="6" t="s">
        <v>506</v>
      </c>
      <c r="C224" s="7">
        <v>0.55769230769230771</v>
      </c>
      <c r="D224" s="6">
        <v>52</v>
      </c>
      <c r="E224" s="6">
        <v>29</v>
      </c>
      <c r="F224" s="6">
        <v>23</v>
      </c>
      <c r="G224" s="6" t="s">
        <v>27</v>
      </c>
      <c r="H224" s="6" t="s">
        <v>2560</v>
      </c>
      <c r="I224" s="6" t="s">
        <v>2552</v>
      </c>
      <c r="J224" s="6" t="s">
        <v>897</v>
      </c>
      <c r="K224" s="6" t="s">
        <v>850</v>
      </c>
      <c r="L224" s="6" t="s">
        <v>897</v>
      </c>
      <c r="M224" s="6" t="s">
        <v>897</v>
      </c>
      <c r="N224" s="6" t="b">
        <f t="shared" si="6"/>
        <v>1</v>
      </c>
      <c r="O224" s="12" t="str">
        <f t="shared" si="7"/>
        <v>Sarfaraz Ahmed&amp;Umar Akmal</v>
      </c>
      <c r="P224">
        <v>1</v>
      </c>
    </row>
    <row r="225" spans="1:16" x14ac:dyDescent="0.3">
      <c r="A225" s="8" t="s">
        <v>148</v>
      </c>
      <c r="B225" s="8" t="s">
        <v>212</v>
      </c>
      <c r="C225" s="9">
        <v>0.94117647058823528</v>
      </c>
      <c r="D225" s="8">
        <v>17</v>
      </c>
      <c r="E225" s="8">
        <v>16</v>
      </c>
      <c r="F225" s="8">
        <v>1</v>
      </c>
      <c r="G225" s="8" t="s">
        <v>27</v>
      </c>
      <c r="H225" s="8" t="s">
        <v>2560</v>
      </c>
      <c r="I225" s="8" t="s">
        <v>2552</v>
      </c>
      <c r="J225" s="8" t="s">
        <v>897</v>
      </c>
      <c r="K225" s="8" t="s">
        <v>850</v>
      </c>
      <c r="L225" s="8" t="s">
        <v>897</v>
      </c>
      <c r="M225" s="8" t="s">
        <v>897</v>
      </c>
      <c r="N225" s="6" t="b">
        <f t="shared" si="6"/>
        <v>1</v>
      </c>
      <c r="O225" s="12" t="str">
        <f t="shared" si="7"/>
        <v>Sarfaraz Ahmed&amp;James Faulkner</v>
      </c>
      <c r="P225">
        <v>1</v>
      </c>
    </row>
    <row r="226" spans="1:16" x14ac:dyDescent="0.3">
      <c r="A226" s="6" t="s">
        <v>507</v>
      </c>
      <c r="B226" s="6" t="s">
        <v>269</v>
      </c>
      <c r="C226" s="7">
        <v>0.50515463917525771</v>
      </c>
      <c r="D226" s="6">
        <v>97</v>
      </c>
      <c r="E226" s="6">
        <v>49</v>
      </c>
      <c r="F226" s="6">
        <v>48</v>
      </c>
      <c r="G226" s="6" t="s">
        <v>27</v>
      </c>
      <c r="H226" s="6" t="s">
        <v>2564</v>
      </c>
      <c r="I226" s="6" t="s">
        <v>2552</v>
      </c>
      <c r="J226" s="6" t="s">
        <v>949</v>
      </c>
      <c r="K226" s="6" t="s">
        <v>949</v>
      </c>
      <c r="L226" s="6" t="s">
        <v>872</v>
      </c>
      <c r="M226" s="6" t="s">
        <v>949</v>
      </c>
      <c r="N226" s="6" t="b">
        <f t="shared" si="6"/>
        <v>1</v>
      </c>
      <c r="O226" s="12" t="str">
        <f t="shared" si="7"/>
        <v>Mohammad Haris&amp;Hazratullah Zazai</v>
      </c>
      <c r="P226">
        <v>1</v>
      </c>
    </row>
    <row r="227" spans="1:16" x14ac:dyDescent="0.3">
      <c r="A227" s="8" t="s">
        <v>269</v>
      </c>
      <c r="B227" s="8" t="s">
        <v>449</v>
      </c>
      <c r="C227" s="9">
        <v>0.6470588235294118</v>
      </c>
      <c r="D227" s="8">
        <v>17</v>
      </c>
      <c r="E227" s="8">
        <v>11</v>
      </c>
      <c r="F227" s="8">
        <v>6</v>
      </c>
      <c r="G227" s="8" t="s">
        <v>27</v>
      </c>
      <c r="H227" s="8" t="s">
        <v>2564</v>
      </c>
      <c r="I227" s="8" t="s">
        <v>2552</v>
      </c>
      <c r="J227" s="8" t="s">
        <v>949</v>
      </c>
      <c r="K227" s="8" t="s">
        <v>949</v>
      </c>
      <c r="L227" s="8" t="s">
        <v>872</v>
      </c>
      <c r="M227" s="8" t="s">
        <v>949</v>
      </c>
      <c r="N227" s="6" t="b">
        <f t="shared" si="6"/>
        <v>1</v>
      </c>
      <c r="O227" s="12" t="str">
        <f t="shared" si="7"/>
        <v>Hazratullah Zazai&amp;Liam Livingstone</v>
      </c>
      <c r="P227">
        <v>1</v>
      </c>
    </row>
    <row r="228" spans="1:16" x14ac:dyDescent="0.3">
      <c r="A228" s="6" t="s">
        <v>82</v>
      </c>
      <c r="B228" s="6" t="s">
        <v>269</v>
      </c>
      <c r="C228" s="7">
        <v>1</v>
      </c>
      <c r="D228" s="6">
        <v>15</v>
      </c>
      <c r="E228" s="6">
        <v>15</v>
      </c>
      <c r="F228" s="6">
        <v>0</v>
      </c>
      <c r="G228" s="6" t="s">
        <v>27</v>
      </c>
      <c r="H228" s="6" t="s">
        <v>2564</v>
      </c>
      <c r="I228" s="6" t="s">
        <v>2552</v>
      </c>
      <c r="J228" s="6" t="s">
        <v>949</v>
      </c>
      <c r="K228" s="6" t="s">
        <v>949</v>
      </c>
      <c r="L228" s="6" t="s">
        <v>872</v>
      </c>
      <c r="M228" s="6" t="s">
        <v>949</v>
      </c>
      <c r="N228" s="6" t="b">
        <f t="shared" si="6"/>
        <v>1</v>
      </c>
      <c r="O228" s="12" t="str">
        <f t="shared" si="7"/>
        <v>Shoaib Malik&amp;Hazratullah Zazai</v>
      </c>
      <c r="P228">
        <v>1</v>
      </c>
    </row>
    <row r="229" spans="1:16" x14ac:dyDescent="0.3">
      <c r="A229" s="8" t="s">
        <v>82</v>
      </c>
      <c r="B229" s="8" t="s">
        <v>89</v>
      </c>
      <c r="C229" s="9">
        <v>0.68888888888888888</v>
      </c>
      <c r="D229" s="8">
        <v>45</v>
      </c>
      <c r="E229" s="8">
        <v>31</v>
      </c>
      <c r="F229" s="8">
        <v>14</v>
      </c>
      <c r="G229" s="8" t="s">
        <v>27</v>
      </c>
      <c r="H229" s="8" t="s">
        <v>2564</v>
      </c>
      <c r="I229" s="8" t="s">
        <v>2552</v>
      </c>
      <c r="J229" s="8" t="s">
        <v>949</v>
      </c>
      <c r="K229" s="8" t="s">
        <v>949</v>
      </c>
      <c r="L229" s="8" t="s">
        <v>872</v>
      </c>
      <c r="M229" s="8" t="s">
        <v>949</v>
      </c>
      <c r="N229" s="6" t="b">
        <f t="shared" si="6"/>
        <v>1</v>
      </c>
      <c r="O229" s="12" t="str">
        <f t="shared" si="7"/>
        <v>Shoaib Malik&amp;Ben Cutting</v>
      </c>
      <c r="P229">
        <v>1</v>
      </c>
    </row>
    <row r="230" spans="1:16" x14ac:dyDescent="0.3">
      <c r="A230" s="6" t="s">
        <v>89</v>
      </c>
      <c r="B230" s="6" t="s">
        <v>86</v>
      </c>
      <c r="C230" s="7">
        <v>1</v>
      </c>
      <c r="D230" s="6">
        <v>26</v>
      </c>
      <c r="E230" s="6">
        <v>26</v>
      </c>
      <c r="F230" s="6">
        <v>0</v>
      </c>
      <c r="G230" s="6" t="s">
        <v>27</v>
      </c>
      <c r="H230" s="6" t="s">
        <v>2564</v>
      </c>
      <c r="I230" s="6" t="s">
        <v>2552</v>
      </c>
      <c r="J230" s="6" t="s">
        <v>949</v>
      </c>
      <c r="K230" s="6" t="s">
        <v>949</v>
      </c>
      <c r="L230" s="6" t="s">
        <v>872</v>
      </c>
      <c r="M230" s="6" t="s">
        <v>949</v>
      </c>
      <c r="N230" s="6" t="b">
        <f t="shared" si="6"/>
        <v>1</v>
      </c>
      <c r="O230" s="12" t="str">
        <f t="shared" si="7"/>
        <v>Ben Cutting&amp;Sherfane Rutherford</v>
      </c>
      <c r="P230">
        <v>1</v>
      </c>
    </row>
    <row r="231" spans="1:16" x14ac:dyDescent="0.3">
      <c r="A231" s="8" t="s">
        <v>86</v>
      </c>
      <c r="B231" s="8" t="s">
        <v>79</v>
      </c>
      <c r="C231" s="9">
        <v>1</v>
      </c>
      <c r="D231" s="8">
        <v>11</v>
      </c>
      <c r="E231" s="8">
        <v>11</v>
      </c>
      <c r="F231" s="8">
        <v>0</v>
      </c>
      <c r="G231" s="8" t="s">
        <v>27</v>
      </c>
      <c r="H231" s="8" t="s">
        <v>2564</v>
      </c>
      <c r="I231" s="8" t="s">
        <v>2552</v>
      </c>
      <c r="J231" s="8" t="s">
        <v>949</v>
      </c>
      <c r="K231" s="8" t="s">
        <v>949</v>
      </c>
      <c r="L231" s="8" t="s">
        <v>872</v>
      </c>
      <c r="M231" s="8" t="s">
        <v>949</v>
      </c>
      <c r="N231" s="6" t="b">
        <f t="shared" si="6"/>
        <v>1</v>
      </c>
      <c r="O231" s="12" t="str">
        <f t="shared" si="7"/>
        <v>Sherfane Rutherford&amp;Haider Ali</v>
      </c>
      <c r="P231">
        <v>1</v>
      </c>
    </row>
    <row r="232" spans="1:16" x14ac:dyDescent="0.3">
      <c r="A232" s="6" t="s">
        <v>79</v>
      </c>
      <c r="B232" s="6" t="s">
        <v>518</v>
      </c>
      <c r="C232" s="7">
        <v>0.66666666666666663</v>
      </c>
      <c r="D232" s="6">
        <v>3</v>
      </c>
      <c r="E232" s="6">
        <v>2</v>
      </c>
      <c r="F232" s="6">
        <v>1</v>
      </c>
      <c r="G232" s="6" t="s">
        <v>27</v>
      </c>
      <c r="H232" s="6" t="s">
        <v>2564</v>
      </c>
      <c r="I232" s="6" t="s">
        <v>2552</v>
      </c>
      <c r="J232" s="6" t="s">
        <v>949</v>
      </c>
      <c r="K232" s="6" t="s">
        <v>949</v>
      </c>
      <c r="L232" s="6" t="s">
        <v>872</v>
      </c>
      <c r="M232" s="6" t="s">
        <v>949</v>
      </c>
      <c r="N232" s="6" t="b">
        <f t="shared" si="6"/>
        <v>1</v>
      </c>
      <c r="O232" s="12" t="str">
        <f t="shared" si="7"/>
        <v>Haider Ali&amp;Amad Butt</v>
      </c>
      <c r="P232">
        <v>1</v>
      </c>
    </row>
    <row r="233" spans="1:16" x14ac:dyDescent="0.3">
      <c r="A233" s="8" t="s">
        <v>25</v>
      </c>
      <c r="B233" s="8" t="s">
        <v>31</v>
      </c>
      <c r="C233" s="9">
        <v>0.56000000000000005</v>
      </c>
      <c r="D233" s="8">
        <v>25</v>
      </c>
      <c r="E233" s="8">
        <v>14</v>
      </c>
      <c r="F233" s="8">
        <v>11</v>
      </c>
      <c r="G233" s="8" t="s">
        <v>27</v>
      </c>
      <c r="H233" s="8" t="s">
        <v>2564</v>
      </c>
      <c r="I233" s="8" t="s">
        <v>2552</v>
      </c>
      <c r="J233" s="8" t="s">
        <v>872</v>
      </c>
      <c r="K233" s="8" t="s">
        <v>949</v>
      </c>
      <c r="L233" s="8" t="s">
        <v>872</v>
      </c>
      <c r="M233" s="8" t="s">
        <v>949</v>
      </c>
      <c r="N233" s="6" t="b">
        <f t="shared" si="6"/>
        <v>0</v>
      </c>
      <c r="O233" s="12" t="str">
        <f t="shared" si="7"/>
        <v>Sharjeel Khan&amp;Babar Azam</v>
      </c>
      <c r="P233">
        <v>1</v>
      </c>
    </row>
    <row r="234" spans="1:16" x14ac:dyDescent="0.3">
      <c r="A234" s="6" t="s">
        <v>31</v>
      </c>
      <c r="B234" s="6" t="s">
        <v>35</v>
      </c>
      <c r="C234" s="7">
        <v>0.56666666666666665</v>
      </c>
      <c r="D234" s="6">
        <v>60</v>
      </c>
      <c r="E234" s="6">
        <v>34</v>
      </c>
      <c r="F234" s="6">
        <v>26</v>
      </c>
      <c r="G234" s="6" t="s">
        <v>27</v>
      </c>
      <c r="H234" s="6" t="s">
        <v>2564</v>
      </c>
      <c r="I234" s="6" t="s">
        <v>2552</v>
      </c>
      <c r="J234" s="6" t="s">
        <v>872</v>
      </c>
      <c r="K234" s="6" t="s">
        <v>949</v>
      </c>
      <c r="L234" s="6" t="s">
        <v>872</v>
      </c>
      <c r="M234" s="6" t="s">
        <v>949</v>
      </c>
      <c r="N234" s="6" t="b">
        <f t="shared" si="6"/>
        <v>0</v>
      </c>
      <c r="O234" s="12" t="str">
        <f t="shared" si="7"/>
        <v>Babar Azam&amp;Joe Clarke</v>
      </c>
      <c r="P234">
        <v>1</v>
      </c>
    </row>
    <row r="235" spans="1:16" x14ac:dyDescent="0.3">
      <c r="A235" s="8" t="s">
        <v>36</v>
      </c>
      <c r="B235" s="8" t="s">
        <v>31</v>
      </c>
      <c r="C235" s="9">
        <v>0.53333333333333333</v>
      </c>
      <c r="D235" s="8">
        <v>30</v>
      </c>
      <c r="E235" s="8">
        <v>16</v>
      </c>
      <c r="F235" s="8">
        <v>14</v>
      </c>
      <c r="G235" s="8" t="s">
        <v>27</v>
      </c>
      <c r="H235" s="8" t="s">
        <v>2564</v>
      </c>
      <c r="I235" s="8" t="s">
        <v>2552</v>
      </c>
      <c r="J235" s="8" t="s">
        <v>872</v>
      </c>
      <c r="K235" s="8" t="s">
        <v>949</v>
      </c>
      <c r="L235" s="8" t="s">
        <v>872</v>
      </c>
      <c r="M235" s="8" t="s">
        <v>949</v>
      </c>
      <c r="N235" s="6" t="b">
        <f t="shared" si="6"/>
        <v>0</v>
      </c>
      <c r="O235" s="12" t="str">
        <f t="shared" si="7"/>
        <v>Mohammad Nabi&amp;Babar Azam</v>
      </c>
      <c r="P235">
        <v>1</v>
      </c>
    </row>
    <row r="236" spans="1:16" x14ac:dyDescent="0.3">
      <c r="A236" s="6" t="s">
        <v>36</v>
      </c>
      <c r="B236" s="6" t="s">
        <v>328</v>
      </c>
      <c r="C236" s="7">
        <v>1</v>
      </c>
      <c r="D236" s="6">
        <v>15</v>
      </c>
      <c r="E236" s="6">
        <v>15</v>
      </c>
      <c r="F236" s="6">
        <v>0</v>
      </c>
      <c r="G236" s="6" t="s">
        <v>27</v>
      </c>
      <c r="H236" s="6" t="s">
        <v>2564</v>
      </c>
      <c r="I236" s="6" t="s">
        <v>2552</v>
      </c>
      <c r="J236" s="6" t="s">
        <v>872</v>
      </c>
      <c r="K236" s="6" t="s">
        <v>949</v>
      </c>
      <c r="L236" s="6" t="s">
        <v>872</v>
      </c>
      <c r="M236" s="6" t="s">
        <v>949</v>
      </c>
      <c r="N236" s="6" t="b">
        <f t="shared" si="6"/>
        <v>0</v>
      </c>
      <c r="O236" s="12" t="str">
        <f t="shared" si="7"/>
        <v>Mohammad Nabi&amp;Ian Cockbain</v>
      </c>
      <c r="P236">
        <v>1</v>
      </c>
    </row>
    <row r="237" spans="1:16" x14ac:dyDescent="0.3">
      <c r="A237" s="8" t="s">
        <v>328</v>
      </c>
      <c r="B237" s="8" t="s">
        <v>46</v>
      </c>
      <c r="C237" s="9">
        <v>0.93333333333333335</v>
      </c>
      <c r="D237" s="8">
        <v>15</v>
      </c>
      <c r="E237" s="8">
        <v>14</v>
      </c>
      <c r="F237" s="8">
        <v>1</v>
      </c>
      <c r="G237" s="8" t="s">
        <v>27</v>
      </c>
      <c r="H237" s="8" t="s">
        <v>2564</v>
      </c>
      <c r="I237" s="8" t="s">
        <v>2552</v>
      </c>
      <c r="J237" s="8" t="s">
        <v>872</v>
      </c>
      <c r="K237" s="8" t="s">
        <v>949</v>
      </c>
      <c r="L237" s="8" t="s">
        <v>872</v>
      </c>
      <c r="M237" s="8" t="s">
        <v>949</v>
      </c>
      <c r="N237" s="6" t="b">
        <f t="shared" si="6"/>
        <v>0</v>
      </c>
      <c r="O237" s="12" t="str">
        <f t="shared" si="7"/>
        <v>Ian Cockbain&amp;Aamer Yamin</v>
      </c>
      <c r="P237">
        <v>1</v>
      </c>
    </row>
    <row r="238" spans="1:16" x14ac:dyDescent="0.3">
      <c r="A238" s="6" t="s">
        <v>46</v>
      </c>
      <c r="B238" s="6" t="s">
        <v>178</v>
      </c>
      <c r="C238" s="7">
        <v>1</v>
      </c>
      <c r="D238" s="6">
        <v>6</v>
      </c>
      <c r="E238" s="6">
        <v>6</v>
      </c>
      <c r="F238" s="6">
        <v>0</v>
      </c>
      <c r="G238" s="6" t="s">
        <v>27</v>
      </c>
      <c r="H238" s="6" t="s">
        <v>2564</v>
      </c>
      <c r="I238" s="6" t="s">
        <v>2552</v>
      </c>
      <c r="J238" s="6" t="s">
        <v>872</v>
      </c>
      <c r="K238" s="6" t="s">
        <v>949</v>
      </c>
      <c r="L238" s="6" t="s">
        <v>872</v>
      </c>
      <c r="M238" s="6" t="s">
        <v>949</v>
      </c>
      <c r="N238" s="6" t="b">
        <f t="shared" si="6"/>
        <v>0</v>
      </c>
      <c r="O238" s="12" t="str">
        <f t="shared" si="7"/>
        <v>Aamer Yamin&amp;Sahibzada Farhan</v>
      </c>
      <c r="P238">
        <v>1</v>
      </c>
    </row>
    <row r="239" spans="1:16" x14ac:dyDescent="0.3">
      <c r="A239" s="8" t="s">
        <v>407</v>
      </c>
      <c r="B239" s="8" t="s">
        <v>178</v>
      </c>
      <c r="C239" s="9">
        <v>0.5</v>
      </c>
      <c r="D239" s="8">
        <v>2</v>
      </c>
      <c r="E239" s="8">
        <v>1</v>
      </c>
      <c r="F239" s="8">
        <v>1</v>
      </c>
      <c r="G239" s="8" t="s">
        <v>27</v>
      </c>
      <c r="H239" s="8" t="s">
        <v>2564</v>
      </c>
      <c r="I239" s="8" t="s">
        <v>2552</v>
      </c>
      <c r="J239" s="8" t="s">
        <v>872</v>
      </c>
      <c r="K239" s="8" t="s">
        <v>949</v>
      </c>
      <c r="L239" s="8" t="s">
        <v>872</v>
      </c>
      <c r="M239" s="8" t="s">
        <v>949</v>
      </c>
      <c r="N239" s="6" t="b">
        <f t="shared" si="6"/>
        <v>0</v>
      </c>
      <c r="O239" s="12" t="str">
        <f t="shared" si="7"/>
        <v>Chris Jordan&amp;Sahibzada Farhan</v>
      </c>
      <c r="P239">
        <v>1</v>
      </c>
    </row>
    <row r="240" spans="1:16" x14ac:dyDescent="0.3">
      <c r="A240" s="6" t="s">
        <v>148</v>
      </c>
      <c r="B240" s="6" t="s">
        <v>58</v>
      </c>
      <c r="C240" s="7">
        <v>0.6</v>
      </c>
      <c r="D240" s="6">
        <v>20</v>
      </c>
      <c r="E240" s="6">
        <v>12</v>
      </c>
      <c r="F240" s="6">
        <v>8</v>
      </c>
      <c r="G240" s="6" t="s">
        <v>27</v>
      </c>
      <c r="H240" s="6" t="s">
        <v>2568</v>
      </c>
      <c r="I240" s="6" t="s">
        <v>2552</v>
      </c>
      <c r="J240" s="6" t="s">
        <v>897</v>
      </c>
      <c r="K240" s="6" t="s">
        <v>897</v>
      </c>
      <c r="L240" s="6" t="s">
        <v>883</v>
      </c>
      <c r="M240" s="6" t="s">
        <v>883</v>
      </c>
      <c r="N240" s="6" t="b">
        <f t="shared" si="6"/>
        <v>0</v>
      </c>
      <c r="O240" s="12" t="str">
        <f t="shared" si="7"/>
        <v>Sarfaraz Ahmed&amp;Ahsan Ali</v>
      </c>
      <c r="P240">
        <v>1</v>
      </c>
    </row>
    <row r="241" spans="1:16" x14ac:dyDescent="0.3">
      <c r="A241" s="8" t="s">
        <v>67</v>
      </c>
      <c r="B241" s="8" t="s">
        <v>58</v>
      </c>
      <c r="C241" s="9">
        <v>1</v>
      </c>
      <c r="D241" s="8">
        <v>5</v>
      </c>
      <c r="E241" s="8">
        <v>5</v>
      </c>
      <c r="F241" s="8">
        <v>0</v>
      </c>
      <c r="G241" s="8" t="s">
        <v>27</v>
      </c>
      <c r="H241" s="8" t="s">
        <v>2568</v>
      </c>
      <c r="I241" s="8" t="s">
        <v>2552</v>
      </c>
      <c r="J241" s="8" t="s">
        <v>897</v>
      </c>
      <c r="K241" s="8" t="s">
        <v>897</v>
      </c>
      <c r="L241" s="8" t="s">
        <v>883</v>
      </c>
      <c r="M241" s="8" t="s">
        <v>883</v>
      </c>
      <c r="N241" s="6" t="b">
        <f t="shared" si="6"/>
        <v>0</v>
      </c>
      <c r="O241" s="12" t="str">
        <f t="shared" si="7"/>
        <v>Iftikhar Ahmed&amp;Ahsan Ali</v>
      </c>
      <c r="P241">
        <v>1</v>
      </c>
    </row>
    <row r="242" spans="1:16" x14ac:dyDescent="0.3">
      <c r="A242" s="6" t="s">
        <v>506</v>
      </c>
      <c r="B242" s="6" t="s">
        <v>67</v>
      </c>
      <c r="C242" s="7">
        <v>0.86206896551724133</v>
      </c>
      <c r="D242" s="6">
        <v>29</v>
      </c>
      <c r="E242" s="6">
        <v>25</v>
      </c>
      <c r="F242" s="6">
        <v>4</v>
      </c>
      <c r="G242" s="6" t="s">
        <v>27</v>
      </c>
      <c r="H242" s="6" t="s">
        <v>2568</v>
      </c>
      <c r="I242" s="6" t="s">
        <v>2552</v>
      </c>
      <c r="J242" s="6" t="s">
        <v>897</v>
      </c>
      <c r="K242" s="6" t="s">
        <v>897</v>
      </c>
      <c r="L242" s="6" t="s">
        <v>883</v>
      </c>
      <c r="M242" s="6" t="s">
        <v>883</v>
      </c>
      <c r="N242" s="6" t="b">
        <f t="shared" si="6"/>
        <v>0</v>
      </c>
      <c r="O242" s="12" t="str">
        <f t="shared" si="7"/>
        <v>Umar Akmal&amp;Iftikhar Ahmed</v>
      </c>
      <c r="P242">
        <v>1</v>
      </c>
    </row>
    <row r="243" spans="1:16" x14ac:dyDescent="0.3">
      <c r="A243" s="8" t="s">
        <v>67</v>
      </c>
      <c r="B243" s="8" t="s">
        <v>536</v>
      </c>
      <c r="C243" s="9">
        <v>0.67307692307692313</v>
      </c>
      <c r="D243" s="8">
        <v>52</v>
      </c>
      <c r="E243" s="8">
        <v>35</v>
      </c>
      <c r="F243" s="8">
        <v>17</v>
      </c>
      <c r="G243" s="8" t="s">
        <v>27</v>
      </c>
      <c r="H243" s="8" t="s">
        <v>2568</v>
      </c>
      <c r="I243" s="8" t="s">
        <v>2552</v>
      </c>
      <c r="J243" s="8" t="s">
        <v>897</v>
      </c>
      <c r="K243" s="8" t="s">
        <v>897</v>
      </c>
      <c r="L243" s="8" t="s">
        <v>883</v>
      </c>
      <c r="M243" s="8" t="s">
        <v>883</v>
      </c>
      <c r="N243" s="6" t="b">
        <f t="shared" si="6"/>
        <v>0</v>
      </c>
      <c r="O243" s="12" t="str">
        <f t="shared" si="7"/>
        <v>Iftikhar Ahmed&amp;Hassan Khan</v>
      </c>
      <c r="P243">
        <v>1</v>
      </c>
    </row>
    <row r="244" spans="1:16" x14ac:dyDescent="0.3">
      <c r="A244" s="6" t="s">
        <v>67</v>
      </c>
      <c r="B244" s="6" t="s">
        <v>215</v>
      </c>
      <c r="C244" s="7">
        <v>0.72222222222222221</v>
      </c>
      <c r="D244" s="6">
        <v>18</v>
      </c>
      <c r="E244" s="6">
        <v>13</v>
      </c>
      <c r="F244" s="6">
        <v>5</v>
      </c>
      <c r="G244" s="6" t="s">
        <v>27</v>
      </c>
      <c r="H244" s="6" t="s">
        <v>2568</v>
      </c>
      <c r="I244" s="6" t="s">
        <v>2552</v>
      </c>
      <c r="J244" s="6" t="s">
        <v>897</v>
      </c>
      <c r="K244" s="6" t="s">
        <v>897</v>
      </c>
      <c r="L244" s="6" t="s">
        <v>883</v>
      </c>
      <c r="M244" s="6" t="s">
        <v>883</v>
      </c>
      <c r="N244" s="6" t="b">
        <f t="shared" si="6"/>
        <v>0</v>
      </c>
      <c r="O244" s="12" t="str">
        <f t="shared" si="7"/>
        <v>Iftikhar Ahmed&amp;Sohail Tanvir</v>
      </c>
      <c r="P244">
        <v>1</v>
      </c>
    </row>
    <row r="245" spans="1:16" x14ac:dyDescent="0.3">
      <c r="A245" s="8" t="s">
        <v>540</v>
      </c>
      <c r="B245" s="8" t="s">
        <v>215</v>
      </c>
      <c r="C245" s="9">
        <v>0.65</v>
      </c>
      <c r="D245" s="8">
        <v>20</v>
      </c>
      <c r="E245" s="8">
        <v>13</v>
      </c>
      <c r="F245" s="8">
        <v>7</v>
      </c>
      <c r="G245" s="8" t="s">
        <v>27</v>
      </c>
      <c r="H245" s="8" t="s">
        <v>2568</v>
      </c>
      <c r="I245" s="8" t="s">
        <v>2552</v>
      </c>
      <c r="J245" s="8" t="s">
        <v>897</v>
      </c>
      <c r="K245" s="8" t="s">
        <v>897</v>
      </c>
      <c r="L245" s="8" t="s">
        <v>883</v>
      </c>
      <c r="M245" s="8" t="s">
        <v>883</v>
      </c>
      <c r="N245" s="6" t="b">
        <f t="shared" si="6"/>
        <v>0</v>
      </c>
      <c r="O245" s="12" t="str">
        <f t="shared" si="7"/>
        <v>Noor Ahmad&amp;Sohail Tanvir</v>
      </c>
      <c r="P245">
        <v>1</v>
      </c>
    </row>
    <row r="246" spans="1:16" x14ac:dyDescent="0.3">
      <c r="A246" s="6" t="s">
        <v>95</v>
      </c>
      <c r="B246" s="6" t="s">
        <v>90</v>
      </c>
      <c r="C246" s="7">
        <v>0.53658536585365857</v>
      </c>
      <c r="D246" s="6">
        <v>41</v>
      </c>
      <c r="E246" s="6">
        <v>22</v>
      </c>
      <c r="F246" s="6">
        <v>19</v>
      </c>
      <c r="G246" s="6" t="s">
        <v>27</v>
      </c>
      <c r="H246" s="6" t="s">
        <v>2568</v>
      </c>
      <c r="I246" s="6" t="s">
        <v>2552</v>
      </c>
      <c r="J246" s="6" t="s">
        <v>883</v>
      </c>
      <c r="K246" s="6" t="s">
        <v>897</v>
      </c>
      <c r="L246" s="6" t="s">
        <v>883</v>
      </c>
      <c r="M246" s="6" t="s">
        <v>883</v>
      </c>
      <c r="N246" s="6" t="b">
        <f t="shared" si="6"/>
        <v>1</v>
      </c>
      <c r="O246" s="12" t="str">
        <f t="shared" si="7"/>
        <v>Fakhar Zaman&amp;Abdullah Shafique</v>
      </c>
      <c r="P246">
        <v>1</v>
      </c>
    </row>
    <row r="247" spans="1:16" x14ac:dyDescent="0.3">
      <c r="A247" s="8" t="s">
        <v>98</v>
      </c>
      <c r="B247" s="8" t="s">
        <v>95</v>
      </c>
      <c r="C247" s="9">
        <v>0.59740259740259738</v>
      </c>
      <c r="D247" s="8">
        <v>77</v>
      </c>
      <c r="E247" s="8">
        <v>46</v>
      </c>
      <c r="F247" s="8">
        <v>31</v>
      </c>
      <c r="G247" s="8" t="s">
        <v>27</v>
      </c>
      <c r="H247" s="8" t="s">
        <v>2568</v>
      </c>
      <c r="I247" s="8" t="s">
        <v>2552</v>
      </c>
      <c r="J247" s="8" t="s">
        <v>883</v>
      </c>
      <c r="K247" s="8" t="s">
        <v>897</v>
      </c>
      <c r="L247" s="8" t="s">
        <v>883</v>
      </c>
      <c r="M247" s="8" t="s">
        <v>883</v>
      </c>
      <c r="N247" s="6" t="b">
        <f t="shared" si="6"/>
        <v>1</v>
      </c>
      <c r="O247" s="12" t="str">
        <f t="shared" si="7"/>
        <v>Kamran Ghulam&amp;Fakhar Zaman</v>
      </c>
      <c r="P247">
        <v>1</v>
      </c>
    </row>
    <row r="248" spans="1:16" x14ac:dyDescent="0.3">
      <c r="A248" s="6" t="s">
        <v>98</v>
      </c>
      <c r="B248" s="6" t="s">
        <v>99</v>
      </c>
      <c r="C248" s="7">
        <v>0.859375</v>
      </c>
      <c r="D248" s="6">
        <v>64</v>
      </c>
      <c r="E248" s="6">
        <v>55</v>
      </c>
      <c r="F248" s="6">
        <v>9</v>
      </c>
      <c r="G248" s="6" t="s">
        <v>27</v>
      </c>
      <c r="H248" s="6" t="s">
        <v>2568</v>
      </c>
      <c r="I248" s="6" t="s">
        <v>2552</v>
      </c>
      <c r="J248" s="6" t="s">
        <v>883</v>
      </c>
      <c r="K248" s="6" t="s">
        <v>897</v>
      </c>
      <c r="L248" s="6" t="s">
        <v>883</v>
      </c>
      <c r="M248" s="6" t="s">
        <v>883</v>
      </c>
      <c r="N248" s="6" t="b">
        <f t="shared" si="6"/>
        <v>1</v>
      </c>
      <c r="O248" s="12" t="str">
        <f t="shared" si="7"/>
        <v>Kamran Ghulam&amp;Mohammad Hafeez</v>
      </c>
      <c r="P248">
        <v>1</v>
      </c>
    </row>
    <row r="249" spans="1:16" x14ac:dyDescent="0.3">
      <c r="A249" s="8" t="s">
        <v>167</v>
      </c>
      <c r="B249" s="8" t="s">
        <v>166</v>
      </c>
      <c r="C249" s="9">
        <v>1</v>
      </c>
      <c r="D249" s="8">
        <v>12</v>
      </c>
      <c r="E249" s="8">
        <v>12</v>
      </c>
      <c r="F249" s="8">
        <v>0</v>
      </c>
      <c r="G249" s="8" t="s">
        <v>27</v>
      </c>
      <c r="H249" s="8" t="s">
        <v>2572</v>
      </c>
      <c r="I249" s="8" t="s">
        <v>2552</v>
      </c>
      <c r="J249" s="8" t="s">
        <v>850</v>
      </c>
      <c r="K249" s="8" t="s">
        <v>850</v>
      </c>
      <c r="L249" s="8" t="s">
        <v>872</v>
      </c>
      <c r="M249" s="8" t="s">
        <v>850</v>
      </c>
      <c r="N249" s="6" t="b">
        <f t="shared" si="6"/>
        <v>1</v>
      </c>
      <c r="O249" s="12" t="str">
        <f t="shared" si="7"/>
        <v>Rahmanullah Gurbaz&amp;Alex Hales</v>
      </c>
      <c r="P249">
        <v>1</v>
      </c>
    </row>
    <row r="250" spans="1:16" x14ac:dyDescent="0.3">
      <c r="A250" s="6" t="s">
        <v>166</v>
      </c>
      <c r="B250" s="6" t="s">
        <v>489</v>
      </c>
      <c r="C250" s="7">
        <v>0.8571428571428571</v>
      </c>
      <c r="D250" s="6">
        <v>14</v>
      </c>
      <c r="E250" s="6">
        <v>12</v>
      </c>
      <c r="F250" s="6">
        <v>2</v>
      </c>
      <c r="G250" s="6" t="s">
        <v>27</v>
      </c>
      <c r="H250" s="6" t="s">
        <v>2572</v>
      </c>
      <c r="I250" s="6" t="s">
        <v>2552</v>
      </c>
      <c r="J250" s="6" t="s">
        <v>850</v>
      </c>
      <c r="K250" s="6" t="s">
        <v>850</v>
      </c>
      <c r="L250" s="6" t="s">
        <v>872</v>
      </c>
      <c r="M250" s="6" t="s">
        <v>850</v>
      </c>
      <c r="N250" s="6" t="b">
        <f t="shared" si="6"/>
        <v>1</v>
      </c>
      <c r="O250" s="12" t="str">
        <f t="shared" si="7"/>
        <v>Alex Hales&amp;Muhammad Akhlaq</v>
      </c>
      <c r="P250">
        <v>1</v>
      </c>
    </row>
    <row r="251" spans="1:16" x14ac:dyDescent="0.3">
      <c r="A251" s="8" t="s">
        <v>239</v>
      </c>
      <c r="B251" s="8" t="s">
        <v>166</v>
      </c>
      <c r="C251" s="9">
        <v>0.69767441860465118</v>
      </c>
      <c r="D251" s="8">
        <v>43</v>
      </c>
      <c r="E251" s="8">
        <v>30</v>
      </c>
      <c r="F251" s="8">
        <v>13</v>
      </c>
      <c r="G251" s="8" t="s">
        <v>27</v>
      </c>
      <c r="H251" s="8" t="s">
        <v>2572</v>
      </c>
      <c r="I251" s="8" t="s">
        <v>2552</v>
      </c>
      <c r="J251" s="8" t="s">
        <v>850</v>
      </c>
      <c r="K251" s="8" t="s">
        <v>850</v>
      </c>
      <c r="L251" s="8" t="s">
        <v>872</v>
      </c>
      <c r="M251" s="8" t="s">
        <v>850</v>
      </c>
      <c r="N251" s="6" t="b">
        <f t="shared" si="6"/>
        <v>1</v>
      </c>
      <c r="O251" s="12" t="str">
        <f t="shared" si="7"/>
        <v>Shadab Khan&amp;Alex Hales</v>
      </c>
      <c r="P251">
        <v>1</v>
      </c>
    </row>
    <row r="252" spans="1:16" x14ac:dyDescent="0.3">
      <c r="A252" s="6" t="s">
        <v>239</v>
      </c>
      <c r="B252" s="6" t="s">
        <v>496</v>
      </c>
      <c r="C252" s="7">
        <v>1</v>
      </c>
      <c r="D252" s="6">
        <v>34</v>
      </c>
      <c r="E252" s="6">
        <v>34</v>
      </c>
      <c r="F252" s="6">
        <v>0</v>
      </c>
      <c r="G252" s="6" t="s">
        <v>27</v>
      </c>
      <c r="H252" s="6" t="s">
        <v>2572</v>
      </c>
      <c r="I252" s="6" t="s">
        <v>2552</v>
      </c>
      <c r="J252" s="6" t="s">
        <v>850</v>
      </c>
      <c r="K252" s="6" t="s">
        <v>850</v>
      </c>
      <c r="L252" s="6" t="s">
        <v>872</v>
      </c>
      <c r="M252" s="6" t="s">
        <v>850</v>
      </c>
      <c r="N252" s="6" t="b">
        <f t="shared" si="6"/>
        <v>1</v>
      </c>
      <c r="O252" s="12" t="str">
        <f t="shared" si="7"/>
        <v>Shadab Khan&amp;Liam Dawson</v>
      </c>
      <c r="P252">
        <v>1</v>
      </c>
    </row>
    <row r="253" spans="1:16" x14ac:dyDescent="0.3">
      <c r="A253" s="8" t="s">
        <v>496</v>
      </c>
      <c r="B253" s="8" t="s">
        <v>243</v>
      </c>
      <c r="C253" s="9">
        <v>0.75</v>
      </c>
      <c r="D253" s="8">
        <v>20</v>
      </c>
      <c r="E253" s="8">
        <v>15</v>
      </c>
      <c r="F253" s="8">
        <v>5</v>
      </c>
      <c r="G253" s="8" t="s">
        <v>27</v>
      </c>
      <c r="H253" s="8" t="s">
        <v>2572</v>
      </c>
      <c r="I253" s="8" t="s">
        <v>2552</v>
      </c>
      <c r="J253" s="8" t="s">
        <v>850</v>
      </c>
      <c r="K253" s="8" t="s">
        <v>850</v>
      </c>
      <c r="L253" s="8" t="s">
        <v>872</v>
      </c>
      <c r="M253" s="8" t="s">
        <v>850</v>
      </c>
      <c r="N253" s="6" t="b">
        <f t="shared" si="6"/>
        <v>1</v>
      </c>
      <c r="O253" s="12" t="str">
        <f t="shared" si="7"/>
        <v>Liam Dawson&amp;Azam Khan</v>
      </c>
      <c r="P253">
        <v>1</v>
      </c>
    </row>
    <row r="254" spans="1:16" x14ac:dyDescent="0.3">
      <c r="A254" s="6" t="s">
        <v>243</v>
      </c>
      <c r="B254" s="6" t="s">
        <v>246</v>
      </c>
      <c r="C254" s="7">
        <v>0.73333333333333328</v>
      </c>
      <c r="D254" s="6">
        <v>30</v>
      </c>
      <c r="E254" s="6">
        <v>22</v>
      </c>
      <c r="F254" s="6">
        <v>8</v>
      </c>
      <c r="G254" s="6" t="s">
        <v>27</v>
      </c>
      <c r="H254" s="6" t="s">
        <v>2572</v>
      </c>
      <c r="I254" s="6" t="s">
        <v>2552</v>
      </c>
      <c r="J254" s="6" t="s">
        <v>850</v>
      </c>
      <c r="K254" s="6" t="s">
        <v>850</v>
      </c>
      <c r="L254" s="6" t="s">
        <v>872</v>
      </c>
      <c r="M254" s="6" t="s">
        <v>850</v>
      </c>
      <c r="N254" s="6" t="b">
        <f t="shared" si="6"/>
        <v>1</v>
      </c>
      <c r="O254" s="12" t="str">
        <f t="shared" si="7"/>
        <v>Azam Khan&amp;Asif Ali</v>
      </c>
      <c r="P254">
        <v>1</v>
      </c>
    </row>
    <row r="255" spans="1:16" x14ac:dyDescent="0.3">
      <c r="A255" s="8" t="s">
        <v>246</v>
      </c>
      <c r="B255" s="8" t="s">
        <v>240</v>
      </c>
      <c r="C255" s="9">
        <v>1</v>
      </c>
      <c r="D255" s="8">
        <v>28</v>
      </c>
      <c r="E255" s="8">
        <v>28</v>
      </c>
      <c r="F255" s="8">
        <v>0</v>
      </c>
      <c r="G255" s="8" t="s">
        <v>27</v>
      </c>
      <c r="H255" s="8" t="s">
        <v>2572</v>
      </c>
      <c r="I255" s="8" t="s">
        <v>2552</v>
      </c>
      <c r="J255" s="8" t="s">
        <v>850</v>
      </c>
      <c r="K255" s="8" t="s">
        <v>850</v>
      </c>
      <c r="L255" s="8" t="s">
        <v>872</v>
      </c>
      <c r="M255" s="8" t="s">
        <v>850</v>
      </c>
      <c r="N255" s="6" t="b">
        <f t="shared" si="6"/>
        <v>1</v>
      </c>
      <c r="O255" s="12" t="str">
        <f t="shared" si="7"/>
        <v>Asif Ali&amp;Faheem Ashraf</v>
      </c>
      <c r="P255">
        <v>1</v>
      </c>
    </row>
    <row r="256" spans="1:16" x14ac:dyDescent="0.3">
      <c r="A256" s="6" t="s">
        <v>240</v>
      </c>
      <c r="B256" s="6" t="s">
        <v>251</v>
      </c>
      <c r="C256" s="7">
        <v>0.70731707317073167</v>
      </c>
      <c r="D256" s="6">
        <v>41</v>
      </c>
      <c r="E256" s="6">
        <v>29</v>
      </c>
      <c r="F256" s="6">
        <v>12</v>
      </c>
      <c r="G256" s="6" t="s">
        <v>27</v>
      </c>
      <c r="H256" s="6" t="s">
        <v>2572</v>
      </c>
      <c r="I256" s="6" t="s">
        <v>2552</v>
      </c>
      <c r="J256" s="6" t="s">
        <v>850</v>
      </c>
      <c r="K256" s="6" t="s">
        <v>850</v>
      </c>
      <c r="L256" s="6" t="s">
        <v>872</v>
      </c>
      <c r="M256" s="6" t="s">
        <v>850</v>
      </c>
      <c r="N256" s="6" t="b">
        <f t="shared" si="6"/>
        <v>1</v>
      </c>
      <c r="O256" s="12" t="str">
        <f t="shared" si="7"/>
        <v>Faheem Ashraf&amp;Hasan Ali</v>
      </c>
      <c r="P256">
        <v>1</v>
      </c>
    </row>
    <row r="257" spans="1:16" x14ac:dyDescent="0.3">
      <c r="A257" s="8" t="s">
        <v>31</v>
      </c>
      <c r="B257" s="8" t="s">
        <v>25</v>
      </c>
      <c r="C257" s="9">
        <v>0.76470588235294112</v>
      </c>
      <c r="D257" s="8">
        <v>17</v>
      </c>
      <c r="E257" s="8">
        <v>13</v>
      </c>
      <c r="F257" s="8">
        <v>4</v>
      </c>
      <c r="G257" s="8" t="s">
        <v>27</v>
      </c>
      <c r="H257" s="8" t="s">
        <v>2572</v>
      </c>
      <c r="I257" s="8" t="s">
        <v>2552</v>
      </c>
      <c r="J257" s="8" t="s">
        <v>872</v>
      </c>
      <c r="K257" s="8" t="s">
        <v>850</v>
      </c>
      <c r="L257" s="8" t="s">
        <v>872</v>
      </c>
      <c r="M257" s="8" t="s">
        <v>850</v>
      </c>
      <c r="N257" s="6" t="b">
        <f t="shared" si="6"/>
        <v>0</v>
      </c>
      <c r="O257" s="12" t="str">
        <f t="shared" si="7"/>
        <v>Babar Azam&amp;Sharjeel Khan</v>
      </c>
      <c r="P257">
        <v>1</v>
      </c>
    </row>
    <row r="258" spans="1:16" x14ac:dyDescent="0.3">
      <c r="A258" s="6" t="s">
        <v>25</v>
      </c>
      <c r="B258" s="6" t="s">
        <v>178</v>
      </c>
      <c r="C258" s="7">
        <v>0.71186440677966101</v>
      </c>
      <c r="D258" s="6">
        <v>59</v>
      </c>
      <c r="E258" s="6">
        <v>42</v>
      </c>
      <c r="F258" s="6">
        <v>17</v>
      </c>
      <c r="G258" s="6" t="s">
        <v>27</v>
      </c>
      <c r="H258" s="6" t="s">
        <v>2572</v>
      </c>
      <c r="I258" s="6" t="s">
        <v>2552</v>
      </c>
      <c r="J258" s="6" t="s">
        <v>872</v>
      </c>
      <c r="K258" s="6" t="s">
        <v>850</v>
      </c>
      <c r="L258" s="6" t="s">
        <v>872</v>
      </c>
      <c r="M258" s="6" t="s">
        <v>850</v>
      </c>
      <c r="N258" s="6" t="b">
        <f t="shared" si="6"/>
        <v>0</v>
      </c>
      <c r="O258" s="12" t="str">
        <f t="shared" si="7"/>
        <v>Sharjeel Khan&amp;Sahibzada Farhan</v>
      </c>
      <c r="P258">
        <v>1</v>
      </c>
    </row>
    <row r="259" spans="1:16" x14ac:dyDescent="0.3">
      <c r="A259" s="8" t="s">
        <v>563</v>
      </c>
      <c r="B259" s="8" t="s">
        <v>25</v>
      </c>
      <c r="C259" s="9">
        <v>1</v>
      </c>
      <c r="D259" s="8">
        <v>2</v>
      </c>
      <c r="E259" s="8">
        <v>2</v>
      </c>
      <c r="F259" s="8">
        <v>0</v>
      </c>
      <c r="G259" s="8" t="s">
        <v>27</v>
      </c>
      <c r="H259" s="8" t="s">
        <v>2572</v>
      </c>
      <c r="I259" s="8" t="s">
        <v>2552</v>
      </c>
      <c r="J259" s="8" t="s">
        <v>872</v>
      </c>
      <c r="K259" s="8" t="s">
        <v>850</v>
      </c>
      <c r="L259" s="8" t="s">
        <v>872</v>
      </c>
      <c r="M259" s="8" t="s">
        <v>850</v>
      </c>
      <c r="N259" s="6" t="b">
        <f t="shared" ref="N259:N322" si="8">IF(J259=M259,TRUE, FALSE)</f>
        <v>0</v>
      </c>
      <c r="O259" s="12" t="str">
        <f t="shared" ref="O259:O322" si="9">A259&amp;"&amp;"&amp;B259</f>
        <v>Qasim Akram&amp;Sharjeel Khan</v>
      </c>
      <c r="P259">
        <v>1</v>
      </c>
    </row>
    <row r="260" spans="1:16" x14ac:dyDescent="0.3">
      <c r="A260" s="6" t="s">
        <v>36</v>
      </c>
      <c r="B260" s="6" t="s">
        <v>563</v>
      </c>
      <c r="C260" s="7">
        <v>0.75</v>
      </c>
      <c r="D260" s="6">
        <v>4</v>
      </c>
      <c r="E260" s="6">
        <v>3</v>
      </c>
      <c r="F260" s="6">
        <v>1</v>
      </c>
      <c r="G260" s="6" t="s">
        <v>27</v>
      </c>
      <c r="H260" s="6" t="s">
        <v>2572</v>
      </c>
      <c r="I260" s="6" t="s">
        <v>2552</v>
      </c>
      <c r="J260" s="6" t="s">
        <v>872</v>
      </c>
      <c r="K260" s="6" t="s">
        <v>850</v>
      </c>
      <c r="L260" s="6" t="s">
        <v>872</v>
      </c>
      <c r="M260" s="6" t="s">
        <v>850</v>
      </c>
      <c r="N260" s="6" t="b">
        <f t="shared" si="8"/>
        <v>0</v>
      </c>
      <c r="O260" s="12" t="str">
        <f t="shared" si="9"/>
        <v>Mohammad Nabi&amp;Qasim Akram</v>
      </c>
      <c r="P260">
        <v>1</v>
      </c>
    </row>
    <row r="261" spans="1:16" x14ac:dyDescent="0.3">
      <c r="A261" s="8" t="s">
        <v>138</v>
      </c>
      <c r="B261" s="8" t="s">
        <v>563</v>
      </c>
      <c r="C261" s="9">
        <v>0.5092592592592593</v>
      </c>
      <c r="D261" s="8">
        <v>108</v>
      </c>
      <c r="E261" s="8">
        <v>55</v>
      </c>
      <c r="F261" s="8">
        <v>53</v>
      </c>
      <c r="G261" s="8" t="s">
        <v>27</v>
      </c>
      <c r="H261" s="8" t="s">
        <v>2572</v>
      </c>
      <c r="I261" s="8" t="s">
        <v>2552</v>
      </c>
      <c r="J261" s="8" t="s">
        <v>872</v>
      </c>
      <c r="K261" s="8" t="s">
        <v>850</v>
      </c>
      <c r="L261" s="8" t="s">
        <v>872</v>
      </c>
      <c r="M261" s="8" t="s">
        <v>850</v>
      </c>
      <c r="N261" s="6" t="b">
        <f t="shared" si="8"/>
        <v>0</v>
      </c>
      <c r="O261" s="12" t="str">
        <f t="shared" si="9"/>
        <v>Imad Wasim&amp;Qasim Akram</v>
      </c>
      <c r="P261">
        <v>1</v>
      </c>
    </row>
    <row r="262" spans="1:16" x14ac:dyDescent="0.3">
      <c r="A262" s="6" t="s">
        <v>563</v>
      </c>
      <c r="B262" s="6" t="s">
        <v>568</v>
      </c>
      <c r="C262" s="7">
        <v>1</v>
      </c>
      <c r="D262" s="6">
        <v>2</v>
      </c>
      <c r="E262" s="6">
        <v>2</v>
      </c>
      <c r="F262" s="6">
        <v>0</v>
      </c>
      <c r="G262" s="6" t="s">
        <v>27</v>
      </c>
      <c r="H262" s="6" t="s">
        <v>2572</v>
      </c>
      <c r="I262" s="6" t="s">
        <v>2552</v>
      </c>
      <c r="J262" s="6" t="s">
        <v>872</v>
      </c>
      <c r="K262" s="6" t="s">
        <v>850</v>
      </c>
      <c r="L262" s="6" t="s">
        <v>872</v>
      </c>
      <c r="M262" s="6" t="s">
        <v>850</v>
      </c>
      <c r="N262" s="6" t="b">
        <f t="shared" si="8"/>
        <v>0</v>
      </c>
      <c r="O262" s="12" t="str">
        <f t="shared" si="9"/>
        <v>Qasim Akram&amp;Jordan Thompson</v>
      </c>
      <c r="P262">
        <v>1</v>
      </c>
    </row>
    <row r="263" spans="1:16" x14ac:dyDescent="0.3">
      <c r="A263" s="8" t="s">
        <v>507</v>
      </c>
      <c r="B263" s="8" t="s">
        <v>269</v>
      </c>
      <c r="C263" s="9">
        <v>0.8</v>
      </c>
      <c r="D263" s="8">
        <v>5</v>
      </c>
      <c r="E263" s="8">
        <v>4</v>
      </c>
      <c r="F263" s="8">
        <v>1</v>
      </c>
      <c r="G263" s="8" t="s">
        <v>27</v>
      </c>
      <c r="H263" s="8" t="s">
        <v>2576</v>
      </c>
      <c r="I263" s="8" t="s">
        <v>2552</v>
      </c>
      <c r="J263" s="8" t="s">
        <v>949</v>
      </c>
      <c r="K263" s="8" t="s">
        <v>949</v>
      </c>
      <c r="L263" s="8" t="s">
        <v>897</v>
      </c>
      <c r="M263" s="8" t="s">
        <v>949</v>
      </c>
      <c r="N263" s="6" t="b">
        <f t="shared" si="8"/>
        <v>1</v>
      </c>
      <c r="O263" s="12" t="str">
        <f t="shared" si="9"/>
        <v>Mohammad Haris&amp;Hazratullah Zazai</v>
      </c>
      <c r="P263">
        <v>1</v>
      </c>
    </row>
    <row r="264" spans="1:16" x14ac:dyDescent="0.3">
      <c r="A264" s="6" t="s">
        <v>507</v>
      </c>
      <c r="B264" s="6" t="s">
        <v>449</v>
      </c>
      <c r="C264" s="7">
        <v>1</v>
      </c>
      <c r="D264" s="6">
        <v>1</v>
      </c>
      <c r="E264" s="6">
        <v>1</v>
      </c>
      <c r="F264" s="6">
        <v>0</v>
      </c>
      <c r="G264" s="6" t="s">
        <v>27</v>
      </c>
      <c r="H264" s="6" t="s">
        <v>2576</v>
      </c>
      <c r="I264" s="6" t="s">
        <v>2552</v>
      </c>
      <c r="J264" s="6" t="s">
        <v>949</v>
      </c>
      <c r="K264" s="6" t="s">
        <v>949</v>
      </c>
      <c r="L264" s="6" t="s">
        <v>897</v>
      </c>
      <c r="M264" s="6" t="s">
        <v>949</v>
      </c>
      <c r="N264" s="6" t="b">
        <f t="shared" si="8"/>
        <v>1</v>
      </c>
      <c r="O264" s="12" t="str">
        <f t="shared" si="9"/>
        <v>Mohammad Haris&amp;Liam Livingstone</v>
      </c>
      <c r="P264">
        <v>1</v>
      </c>
    </row>
    <row r="265" spans="1:16" x14ac:dyDescent="0.3">
      <c r="A265" s="8" t="s">
        <v>82</v>
      </c>
      <c r="B265" s="8" t="s">
        <v>507</v>
      </c>
      <c r="C265" s="9">
        <v>0.53846153846153844</v>
      </c>
      <c r="D265" s="8">
        <v>52</v>
      </c>
      <c r="E265" s="8">
        <v>28</v>
      </c>
      <c r="F265" s="8">
        <v>24</v>
      </c>
      <c r="G265" s="8" t="s">
        <v>27</v>
      </c>
      <c r="H265" s="8" t="s">
        <v>2576</v>
      </c>
      <c r="I265" s="8" t="s">
        <v>2552</v>
      </c>
      <c r="J265" s="8" t="s">
        <v>949</v>
      </c>
      <c r="K265" s="8" t="s">
        <v>949</v>
      </c>
      <c r="L265" s="8" t="s">
        <v>897</v>
      </c>
      <c r="M265" s="8" t="s">
        <v>949</v>
      </c>
      <c r="N265" s="6" t="b">
        <f t="shared" si="8"/>
        <v>1</v>
      </c>
      <c r="O265" s="12" t="str">
        <f t="shared" si="9"/>
        <v>Shoaib Malik&amp;Mohammad Haris</v>
      </c>
      <c r="P265">
        <v>1</v>
      </c>
    </row>
    <row r="266" spans="1:16" x14ac:dyDescent="0.3">
      <c r="A266" s="6" t="s">
        <v>82</v>
      </c>
      <c r="B266" s="6" t="s">
        <v>83</v>
      </c>
      <c r="C266" s="7">
        <v>0.79452054794520544</v>
      </c>
      <c r="D266" s="6">
        <v>73</v>
      </c>
      <c r="E266" s="6">
        <v>58</v>
      </c>
      <c r="F266" s="6">
        <v>15</v>
      </c>
      <c r="G266" s="6" t="s">
        <v>27</v>
      </c>
      <c r="H266" s="6" t="s">
        <v>2576</v>
      </c>
      <c r="I266" s="6" t="s">
        <v>2552</v>
      </c>
      <c r="J266" s="6" t="s">
        <v>949</v>
      </c>
      <c r="K266" s="6" t="s">
        <v>949</v>
      </c>
      <c r="L266" s="6" t="s">
        <v>897</v>
      </c>
      <c r="M266" s="6" t="s">
        <v>949</v>
      </c>
      <c r="N266" s="6" t="b">
        <f t="shared" si="8"/>
        <v>1</v>
      </c>
      <c r="O266" s="12" t="str">
        <f t="shared" si="9"/>
        <v>Shoaib Malik&amp;Hussain Talat</v>
      </c>
      <c r="P266">
        <v>1</v>
      </c>
    </row>
    <row r="267" spans="1:16" x14ac:dyDescent="0.3">
      <c r="A267" s="8" t="s">
        <v>83</v>
      </c>
      <c r="B267" s="8" t="s">
        <v>86</v>
      </c>
      <c r="C267" s="9">
        <v>1</v>
      </c>
      <c r="D267" s="8">
        <v>1</v>
      </c>
      <c r="E267" s="8">
        <v>1</v>
      </c>
      <c r="F267" s="8">
        <v>0</v>
      </c>
      <c r="G267" s="8" t="s">
        <v>27</v>
      </c>
      <c r="H267" s="8" t="s">
        <v>2576</v>
      </c>
      <c r="I267" s="8" t="s">
        <v>2552</v>
      </c>
      <c r="J267" s="8" t="s">
        <v>949</v>
      </c>
      <c r="K267" s="8" t="s">
        <v>949</v>
      </c>
      <c r="L267" s="8" t="s">
        <v>897</v>
      </c>
      <c r="M267" s="8" t="s">
        <v>949</v>
      </c>
      <c r="N267" s="6" t="b">
        <f t="shared" si="8"/>
        <v>1</v>
      </c>
      <c r="O267" s="12" t="str">
        <f t="shared" si="9"/>
        <v>Hussain Talat&amp;Sherfane Rutherford</v>
      </c>
      <c r="P267">
        <v>1</v>
      </c>
    </row>
    <row r="268" spans="1:16" x14ac:dyDescent="0.3">
      <c r="A268" s="6" t="s">
        <v>89</v>
      </c>
      <c r="B268" s="6" t="s">
        <v>83</v>
      </c>
      <c r="C268" s="7">
        <v>0.72</v>
      </c>
      <c r="D268" s="6">
        <v>50</v>
      </c>
      <c r="E268" s="6">
        <v>36</v>
      </c>
      <c r="F268" s="6">
        <v>14</v>
      </c>
      <c r="G268" s="6" t="s">
        <v>27</v>
      </c>
      <c r="H268" s="6" t="s">
        <v>2576</v>
      </c>
      <c r="I268" s="6" t="s">
        <v>2552</v>
      </c>
      <c r="J268" s="6" t="s">
        <v>949</v>
      </c>
      <c r="K268" s="6" t="s">
        <v>949</v>
      </c>
      <c r="L268" s="6" t="s">
        <v>897</v>
      </c>
      <c r="M268" s="6" t="s">
        <v>949</v>
      </c>
      <c r="N268" s="6" t="b">
        <f t="shared" si="8"/>
        <v>1</v>
      </c>
      <c r="O268" s="12" t="str">
        <f t="shared" si="9"/>
        <v>Ben Cutting&amp;Hussain Talat</v>
      </c>
      <c r="P268">
        <v>1</v>
      </c>
    </row>
    <row r="269" spans="1:16" x14ac:dyDescent="0.3">
      <c r="A269" s="8" t="s">
        <v>83</v>
      </c>
      <c r="B269" s="8" t="s">
        <v>161</v>
      </c>
      <c r="C269" s="9">
        <v>1</v>
      </c>
      <c r="D269" s="8">
        <v>36</v>
      </c>
      <c r="E269" s="8">
        <v>36</v>
      </c>
      <c r="F269" s="8">
        <v>0</v>
      </c>
      <c r="G269" s="8" t="s">
        <v>27</v>
      </c>
      <c r="H269" s="8" t="s">
        <v>2576</v>
      </c>
      <c r="I269" s="8" t="s">
        <v>2552</v>
      </c>
      <c r="J269" s="8" t="s">
        <v>949</v>
      </c>
      <c r="K269" s="8" t="s">
        <v>949</v>
      </c>
      <c r="L269" s="8" t="s">
        <v>897</v>
      </c>
      <c r="M269" s="8" t="s">
        <v>949</v>
      </c>
      <c r="N269" s="6" t="b">
        <f t="shared" si="8"/>
        <v>1</v>
      </c>
      <c r="O269" s="12" t="str">
        <f t="shared" si="9"/>
        <v>Hussain Talat&amp;Wahab Riaz</v>
      </c>
      <c r="P269">
        <v>1</v>
      </c>
    </row>
    <row r="270" spans="1:16" x14ac:dyDescent="0.3">
      <c r="A270" s="6" t="s">
        <v>161</v>
      </c>
      <c r="B270" s="6" t="s">
        <v>282</v>
      </c>
      <c r="C270" s="7">
        <v>1</v>
      </c>
      <c r="D270" s="6">
        <v>1</v>
      </c>
      <c r="E270" s="6">
        <v>1</v>
      </c>
      <c r="F270" s="6">
        <v>0</v>
      </c>
      <c r="G270" s="6" t="s">
        <v>27</v>
      </c>
      <c r="H270" s="6" t="s">
        <v>2576</v>
      </c>
      <c r="I270" s="6" t="s">
        <v>2552</v>
      </c>
      <c r="J270" s="6" t="s">
        <v>949</v>
      </c>
      <c r="K270" s="6" t="s">
        <v>949</v>
      </c>
      <c r="L270" s="6" t="s">
        <v>897</v>
      </c>
      <c r="M270" s="6" t="s">
        <v>949</v>
      </c>
      <c r="N270" s="6" t="b">
        <f t="shared" si="8"/>
        <v>1</v>
      </c>
      <c r="O270" s="12" t="str">
        <f t="shared" si="9"/>
        <v>Wahab Riaz&amp;Usman Qadir</v>
      </c>
      <c r="P270">
        <v>1</v>
      </c>
    </row>
    <row r="271" spans="1:16" x14ac:dyDescent="0.3">
      <c r="A271" s="8" t="s">
        <v>425</v>
      </c>
      <c r="B271" s="8" t="s">
        <v>63</v>
      </c>
      <c r="C271" s="9">
        <v>0.54166666666666663</v>
      </c>
      <c r="D271" s="8">
        <v>24</v>
      </c>
      <c r="E271" s="8">
        <v>13</v>
      </c>
      <c r="F271" s="8">
        <v>11</v>
      </c>
      <c r="G271" s="8" t="s">
        <v>27</v>
      </c>
      <c r="H271" s="8" t="s">
        <v>2576</v>
      </c>
      <c r="I271" s="8" t="s">
        <v>2552</v>
      </c>
      <c r="J271" s="8" t="s">
        <v>897</v>
      </c>
      <c r="K271" s="8" t="s">
        <v>949</v>
      </c>
      <c r="L271" s="8" t="s">
        <v>897</v>
      </c>
      <c r="M271" s="8" t="s">
        <v>949</v>
      </c>
      <c r="N271" s="6" t="b">
        <f t="shared" si="8"/>
        <v>0</v>
      </c>
      <c r="O271" s="12" t="str">
        <f t="shared" si="9"/>
        <v>Jason Roy&amp;Will Smeed</v>
      </c>
      <c r="P271">
        <v>1</v>
      </c>
    </row>
    <row r="272" spans="1:16" x14ac:dyDescent="0.3">
      <c r="A272" s="6" t="s">
        <v>63</v>
      </c>
      <c r="B272" s="6" t="s">
        <v>299</v>
      </c>
      <c r="C272" s="7">
        <v>1</v>
      </c>
      <c r="D272" s="6">
        <v>5</v>
      </c>
      <c r="E272" s="6">
        <v>5</v>
      </c>
      <c r="F272" s="6">
        <v>0</v>
      </c>
      <c r="G272" s="6" t="s">
        <v>27</v>
      </c>
      <c r="H272" s="6" t="s">
        <v>2576</v>
      </c>
      <c r="I272" s="6" t="s">
        <v>2552</v>
      </c>
      <c r="J272" s="6" t="s">
        <v>897</v>
      </c>
      <c r="K272" s="6" t="s">
        <v>949</v>
      </c>
      <c r="L272" s="6" t="s">
        <v>897</v>
      </c>
      <c r="M272" s="6" t="s">
        <v>949</v>
      </c>
      <c r="N272" s="6" t="b">
        <f t="shared" si="8"/>
        <v>0</v>
      </c>
      <c r="O272" s="12" t="str">
        <f t="shared" si="9"/>
        <v>Will Smeed&amp;James Vince</v>
      </c>
      <c r="P272">
        <v>1</v>
      </c>
    </row>
    <row r="273" spans="1:16" x14ac:dyDescent="0.3">
      <c r="A273" s="8" t="s">
        <v>63</v>
      </c>
      <c r="B273" s="8" t="s">
        <v>148</v>
      </c>
      <c r="C273" s="9">
        <v>0.52830188679245282</v>
      </c>
      <c r="D273" s="8">
        <v>53</v>
      </c>
      <c r="E273" s="8">
        <v>28</v>
      </c>
      <c r="F273" s="8">
        <v>25</v>
      </c>
      <c r="G273" s="8" t="s">
        <v>27</v>
      </c>
      <c r="H273" s="8" t="s">
        <v>2576</v>
      </c>
      <c r="I273" s="8" t="s">
        <v>2552</v>
      </c>
      <c r="J273" s="8" t="s">
        <v>897</v>
      </c>
      <c r="K273" s="8" t="s">
        <v>949</v>
      </c>
      <c r="L273" s="8" t="s">
        <v>897</v>
      </c>
      <c r="M273" s="8" t="s">
        <v>949</v>
      </c>
      <c r="N273" s="6" t="b">
        <f t="shared" si="8"/>
        <v>0</v>
      </c>
      <c r="O273" s="12" t="str">
        <f t="shared" si="9"/>
        <v>Will Smeed&amp;Sarfaraz Ahmed</v>
      </c>
      <c r="P273">
        <v>1</v>
      </c>
    </row>
    <row r="274" spans="1:16" x14ac:dyDescent="0.3">
      <c r="A274" s="6" t="s">
        <v>63</v>
      </c>
      <c r="B274" s="6" t="s">
        <v>67</v>
      </c>
      <c r="C274" s="7">
        <v>0.76190476190476186</v>
      </c>
      <c r="D274" s="6">
        <v>42</v>
      </c>
      <c r="E274" s="6">
        <v>32</v>
      </c>
      <c r="F274" s="6">
        <v>10</v>
      </c>
      <c r="G274" s="6" t="s">
        <v>27</v>
      </c>
      <c r="H274" s="6" t="s">
        <v>2576</v>
      </c>
      <c r="I274" s="6" t="s">
        <v>2552</v>
      </c>
      <c r="J274" s="6" t="s">
        <v>897</v>
      </c>
      <c r="K274" s="6" t="s">
        <v>949</v>
      </c>
      <c r="L274" s="6" t="s">
        <v>897</v>
      </c>
      <c r="M274" s="6" t="s">
        <v>949</v>
      </c>
      <c r="N274" s="6" t="b">
        <f t="shared" si="8"/>
        <v>0</v>
      </c>
      <c r="O274" s="12" t="str">
        <f t="shared" si="9"/>
        <v>Will Smeed&amp;Iftikhar Ahmed</v>
      </c>
      <c r="P274">
        <v>1</v>
      </c>
    </row>
    <row r="275" spans="1:16" x14ac:dyDescent="0.3">
      <c r="A275" s="8" t="s">
        <v>506</v>
      </c>
      <c r="B275" s="8" t="s">
        <v>63</v>
      </c>
      <c r="C275" s="9">
        <v>0.5</v>
      </c>
      <c r="D275" s="8">
        <v>2</v>
      </c>
      <c r="E275" s="8">
        <v>1</v>
      </c>
      <c r="F275" s="8">
        <v>1</v>
      </c>
      <c r="G275" s="8" t="s">
        <v>27</v>
      </c>
      <c r="H275" s="8" t="s">
        <v>2576</v>
      </c>
      <c r="I275" s="8" t="s">
        <v>2552</v>
      </c>
      <c r="J275" s="8" t="s">
        <v>897</v>
      </c>
      <c r="K275" s="8" t="s">
        <v>949</v>
      </c>
      <c r="L275" s="8" t="s">
        <v>897</v>
      </c>
      <c r="M275" s="8" t="s">
        <v>949</v>
      </c>
      <c r="N275" s="6" t="b">
        <f t="shared" si="8"/>
        <v>0</v>
      </c>
      <c r="O275" s="12" t="str">
        <f t="shared" si="9"/>
        <v>Umar Akmal&amp;Will Smeed</v>
      </c>
      <c r="P275">
        <v>1</v>
      </c>
    </row>
    <row r="276" spans="1:16" x14ac:dyDescent="0.3">
      <c r="A276" s="6" t="s">
        <v>63</v>
      </c>
      <c r="B276" s="6" t="s">
        <v>215</v>
      </c>
      <c r="C276" s="7">
        <v>0.7857142857142857</v>
      </c>
      <c r="D276" s="6">
        <v>28</v>
      </c>
      <c r="E276" s="6">
        <v>22</v>
      </c>
      <c r="F276" s="6">
        <v>6</v>
      </c>
      <c r="G276" s="6" t="s">
        <v>27</v>
      </c>
      <c r="H276" s="6" t="s">
        <v>2576</v>
      </c>
      <c r="I276" s="6" t="s">
        <v>2552</v>
      </c>
      <c r="J276" s="6" t="s">
        <v>897</v>
      </c>
      <c r="K276" s="6" t="s">
        <v>949</v>
      </c>
      <c r="L276" s="6" t="s">
        <v>897</v>
      </c>
      <c r="M276" s="6" t="s">
        <v>949</v>
      </c>
      <c r="N276" s="6" t="b">
        <f t="shared" si="8"/>
        <v>0</v>
      </c>
      <c r="O276" s="12" t="str">
        <f t="shared" si="9"/>
        <v>Will Smeed&amp;Sohail Tanvir</v>
      </c>
      <c r="P276">
        <v>1</v>
      </c>
    </row>
    <row r="277" spans="1:16" x14ac:dyDescent="0.3">
      <c r="A277" s="8" t="s">
        <v>215</v>
      </c>
      <c r="B277" s="8" t="s">
        <v>540</v>
      </c>
      <c r="C277" s="9">
        <v>1</v>
      </c>
      <c r="D277" s="8">
        <v>1</v>
      </c>
      <c r="E277" s="8">
        <v>1</v>
      </c>
      <c r="F277" s="8">
        <v>0</v>
      </c>
      <c r="G277" s="8" t="s">
        <v>27</v>
      </c>
      <c r="H277" s="8" t="s">
        <v>2576</v>
      </c>
      <c r="I277" s="8" t="s">
        <v>2552</v>
      </c>
      <c r="J277" s="8" t="s">
        <v>897</v>
      </c>
      <c r="K277" s="8" t="s">
        <v>949</v>
      </c>
      <c r="L277" s="8" t="s">
        <v>897</v>
      </c>
      <c r="M277" s="8" t="s">
        <v>949</v>
      </c>
      <c r="N277" s="6" t="b">
        <f t="shared" si="8"/>
        <v>0</v>
      </c>
      <c r="O277" s="12" t="str">
        <f t="shared" si="9"/>
        <v>Sohail Tanvir&amp;Noor Ahmad</v>
      </c>
      <c r="P277">
        <v>1</v>
      </c>
    </row>
    <row r="278" spans="1:16" x14ac:dyDescent="0.3">
      <c r="A278" s="6" t="s">
        <v>215</v>
      </c>
      <c r="B278" s="6" t="s">
        <v>597</v>
      </c>
      <c r="C278" s="7">
        <v>1</v>
      </c>
      <c r="D278" s="6">
        <v>1</v>
      </c>
      <c r="E278" s="6">
        <v>1</v>
      </c>
      <c r="F278" s="6">
        <v>0</v>
      </c>
      <c r="G278" s="6" t="s">
        <v>27</v>
      </c>
      <c r="H278" s="6" t="s">
        <v>2576</v>
      </c>
      <c r="I278" s="6" t="s">
        <v>2552</v>
      </c>
      <c r="J278" s="6" t="s">
        <v>897</v>
      </c>
      <c r="K278" s="6" t="s">
        <v>949</v>
      </c>
      <c r="L278" s="6" t="s">
        <v>897</v>
      </c>
      <c r="M278" s="6" t="s">
        <v>949</v>
      </c>
      <c r="N278" s="6" t="b">
        <f t="shared" si="8"/>
        <v>0</v>
      </c>
      <c r="O278" s="12" t="str">
        <f t="shared" si="9"/>
        <v>Sohail Tanvir&amp;Khurram Shahzad</v>
      </c>
      <c r="P278">
        <v>1</v>
      </c>
    </row>
    <row r="279" spans="1:16" x14ac:dyDescent="0.3">
      <c r="A279" s="8" t="s">
        <v>218</v>
      </c>
      <c r="B279" s="8" t="s">
        <v>597</v>
      </c>
      <c r="C279" s="9">
        <v>1</v>
      </c>
      <c r="D279" s="8">
        <v>5</v>
      </c>
      <c r="E279" s="8">
        <v>5</v>
      </c>
      <c r="F279" s="8">
        <v>0</v>
      </c>
      <c r="G279" s="8" t="s">
        <v>27</v>
      </c>
      <c r="H279" s="8" t="s">
        <v>2576</v>
      </c>
      <c r="I279" s="8" t="s">
        <v>2552</v>
      </c>
      <c r="J279" s="8" t="s">
        <v>897</v>
      </c>
      <c r="K279" s="8" t="s">
        <v>949</v>
      </c>
      <c r="L279" s="8" t="s">
        <v>897</v>
      </c>
      <c r="M279" s="8" t="s">
        <v>949</v>
      </c>
      <c r="N279" s="6" t="b">
        <f t="shared" si="8"/>
        <v>0</v>
      </c>
      <c r="O279" s="12" t="str">
        <f t="shared" si="9"/>
        <v>Naseem Shah&amp;Khurram Shahzad</v>
      </c>
      <c r="P279">
        <v>1</v>
      </c>
    </row>
    <row r="280" spans="1:16" x14ac:dyDescent="0.3">
      <c r="A280" s="6" t="s">
        <v>25</v>
      </c>
      <c r="B280" s="6" t="s">
        <v>31</v>
      </c>
      <c r="C280" s="7">
        <v>0.6</v>
      </c>
      <c r="D280" s="6">
        <v>5</v>
      </c>
      <c r="E280" s="6">
        <v>3</v>
      </c>
      <c r="F280" s="6">
        <v>2</v>
      </c>
      <c r="G280" s="6" t="s">
        <v>27</v>
      </c>
      <c r="H280" s="6" t="s">
        <v>2580</v>
      </c>
      <c r="I280" s="6" t="s">
        <v>2552</v>
      </c>
      <c r="J280" s="6" t="s">
        <v>872</v>
      </c>
      <c r="K280" s="6" t="s">
        <v>872</v>
      </c>
      <c r="L280" s="6" t="s">
        <v>909</v>
      </c>
      <c r="M280" s="6" t="s">
        <v>909</v>
      </c>
      <c r="N280" s="6" t="b">
        <f t="shared" si="8"/>
        <v>0</v>
      </c>
      <c r="O280" s="12" t="str">
        <f t="shared" si="9"/>
        <v>Sharjeel Khan&amp;Babar Azam</v>
      </c>
      <c r="P280">
        <v>1</v>
      </c>
    </row>
    <row r="281" spans="1:16" x14ac:dyDescent="0.3">
      <c r="A281" s="8" t="s">
        <v>35</v>
      </c>
      <c r="B281" s="8" t="s">
        <v>25</v>
      </c>
      <c r="C281" s="9">
        <v>0.55555555555555558</v>
      </c>
      <c r="D281" s="8">
        <v>72</v>
      </c>
      <c r="E281" s="8">
        <v>40</v>
      </c>
      <c r="F281" s="8">
        <v>32</v>
      </c>
      <c r="G281" s="8" t="s">
        <v>27</v>
      </c>
      <c r="H281" s="8" t="s">
        <v>2580</v>
      </c>
      <c r="I281" s="8" t="s">
        <v>2552</v>
      </c>
      <c r="J281" s="8" t="s">
        <v>872</v>
      </c>
      <c r="K281" s="8" t="s">
        <v>872</v>
      </c>
      <c r="L281" s="8" t="s">
        <v>909</v>
      </c>
      <c r="M281" s="8" t="s">
        <v>909</v>
      </c>
      <c r="N281" s="6" t="b">
        <f t="shared" si="8"/>
        <v>0</v>
      </c>
      <c r="O281" s="12" t="str">
        <f t="shared" si="9"/>
        <v>Joe Clarke&amp;Sharjeel Khan</v>
      </c>
      <c r="P281">
        <v>1</v>
      </c>
    </row>
    <row r="282" spans="1:16" x14ac:dyDescent="0.3">
      <c r="A282" s="6" t="s">
        <v>563</v>
      </c>
      <c r="B282" s="6" t="s">
        <v>25</v>
      </c>
      <c r="C282" s="7">
        <v>0.8571428571428571</v>
      </c>
      <c r="D282" s="6">
        <v>7</v>
      </c>
      <c r="E282" s="6">
        <v>6</v>
      </c>
      <c r="F282" s="6">
        <v>1</v>
      </c>
      <c r="G282" s="6" t="s">
        <v>27</v>
      </c>
      <c r="H282" s="6" t="s">
        <v>2580</v>
      </c>
      <c r="I282" s="6" t="s">
        <v>2552</v>
      </c>
      <c r="J282" s="6" t="s">
        <v>872</v>
      </c>
      <c r="K282" s="6" t="s">
        <v>872</v>
      </c>
      <c r="L282" s="6" t="s">
        <v>909</v>
      </c>
      <c r="M282" s="6" t="s">
        <v>909</v>
      </c>
      <c r="N282" s="6" t="b">
        <f t="shared" si="8"/>
        <v>0</v>
      </c>
      <c r="O282" s="12" t="str">
        <f t="shared" si="9"/>
        <v>Qasim Akram&amp;Sharjeel Khan</v>
      </c>
      <c r="P282">
        <v>1</v>
      </c>
    </row>
    <row r="283" spans="1:16" x14ac:dyDescent="0.3">
      <c r="A283" s="8" t="s">
        <v>563</v>
      </c>
      <c r="B283" s="8" t="s">
        <v>604</v>
      </c>
      <c r="C283" s="9">
        <v>0.52</v>
      </c>
      <c r="D283" s="8">
        <v>25</v>
      </c>
      <c r="E283" s="8">
        <v>13</v>
      </c>
      <c r="F283" s="8">
        <v>12</v>
      </c>
      <c r="G283" s="8" t="s">
        <v>27</v>
      </c>
      <c r="H283" s="8" t="s">
        <v>2580</v>
      </c>
      <c r="I283" s="8" t="s">
        <v>2552</v>
      </c>
      <c r="J283" s="8" t="s">
        <v>872</v>
      </c>
      <c r="K283" s="8" t="s">
        <v>872</v>
      </c>
      <c r="L283" s="8" t="s">
        <v>909</v>
      </c>
      <c r="M283" s="8" t="s">
        <v>909</v>
      </c>
      <c r="N283" s="6" t="b">
        <f t="shared" si="8"/>
        <v>0</v>
      </c>
      <c r="O283" s="12" t="str">
        <f t="shared" si="9"/>
        <v>Qasim Akram&amp;Rohail Nazir</v>
      </c>
      <c r="P283">
        <v>1</v>
      </c>
    </row>
    <row r="284" spans="1:16" x14ac:dyDescent="0.3">
      <c r="A284" s="6" t="s">
        <v>604</v>
      </c>
      <c r="B284" s="6" t="s">
        <v>36</v>
      </c>
      <c r="C284" s="7">
        <v>1</v>
      </c>
      <c r="D284" s="6">
        <v>21</v>
      </c>
      <c r="E284" s="6">
        <v>21</v>
      </c>
      <c r="F284" s="6">
        <v>0</v>
      </c>
      <c r="G284" s="6" t="s">
        <v>27</v>
      </c>
      <c r="H284" s="6" t="s">
        <v>2580</v>
      </c>
      <c r="I284" s="6" t="s">
        <v>2552</v>
      </c>
      <c r="J284" s="6" t="s">
        <v>872</v>
      </c>
      <c r="K284" s="6" t="s">
        <v>872</v>
      </c>
      <c r="L284" s="6" t="s">
        <v>909</v>
      </c>
      <c r="M284" s="6" t="s">
        <v>909</v>
      </c>
      <c r="N284" s="6" t="b">
        <f t="shared" si="8"/>
        <v>0</v>
      </c>
      <c r="O284" s="12" t="str">
        <f t="shared" si="9"/>
        <v>Rohail Nazir&amp;Mohammad Nabi</v>
      </c>
      <c r="P284">
        <v>1</v>
      </c>
    </row>
    <row r="285" spans="1:16" x14ac:dyDescent="0.3">
      <c r="A285" s="8" t="s">
        <v>138</v>
      </c>
      <c r="B285" s="8" t="s">
        <v>36</v>
      </c>
      <c r="C285" s="9">
        <v>0.5625</v>
      </c>
      <c r="D285" s="8">
        <v>48</v>
      </c>
      <c r="E285" s="8">
        <v>27</v>
      </c>
      <c r="F285" s="8">
        <v>21</v>
      </c>
      <c r="G285" s="8" t="s">
        <v>27</v>
      </c>
      <c r="H285" s="8" t="s">
        <v>2580</v>
      </c>
      <c r="I285" s="8" t="s">
        <v>2552</v>
      </c>
      <c r="J285" s="8" t="s">
        <v>872</v>
      </c>
      <c r="K285" s="8" t="s">
        <v>872</v>
      </c>
      <c r="L285" s="8" t="s">
        <v>909</v>
      </c>
      <c r="M285" s="8" t="s">
        <v>909</v>
      </c>
      <c r="N285" s="6" t="b">
        <f t="shared" si="8"/>
        <v>0</v>
      </c>
      <c r="O285" s="12" t="str">
        <f t="shared" si="9"/>
        <v>Imad Wasim&amp;Mohammad Nabi</v>
      </c>
      <c r="P285">
        <v>1</v>
      </c>
    </row>
    <row r="286" spans="1:16" x14ac:dyDescent="0.3">
      <c r="A286" s="6" t="s">
        <v>138</v>
      </c>
      <c r="B286" s="6" t="s">
        <v>407</v>
      </c>
      <c r="C286" s="7">
        <v>1</v>
      </c>
      <c r="D286" s="6">
        <v>32</v>
      </c>
      <c r="E286" s="6">
        <v>32</v>
      </c>
      <c r="F286" s="6">
        <v>0</v>
      </c>
      <c r="G286" s="6" t="s">
        <v>27</v>
      </c>
      <c r="H286" s="6" t="s">
        <v>2580</v>
      </c>
      <c r="I286" s="6" t="s">
        <v>2552</v>
      </c>
      <c r="J286" s="6" t="s">
        <v>872</v>
      </c>
      <c r="K286" s="6" t="s">
        <v>872</v>
      </c>
      <c r="L286" s="6" t="s">
        <v>909</v>
      </c>
      <c r="M286" s="6" t="s">
        <v>909</v>
      </c>
      <c r="N286" s="6" t="b">
        <f t="shared" si="8"/>
        <v>0</v>
      </c>
      <c r="O286" s="12" t="str">
        <f t="shared" si="9"/>
        <v>Imad Wasim&amp;Chris Jordan</v>
      </c>
      <c r="P286">
        <v>1</v>
      </c>
    </row>
    <row r="287" spans="1:16" x14ac:dyDescent="0.3">
      <c r="A287" s="8" t="s">
        <v>51</v>
      </c>
      <c r="B287" s="8" t="s">
        <v>47</v>
      </c>
      <c r="C287" s="9">
        <v>0.55000000000000004</v>
      </c>
      <c r="D287" s="8">
        <v>100</v>
      </c>
      <c r="E287" s="8">
        <v>55</v>
      </c>
      <c r="F287" s="8">
        <v>45</v>
      </c>
      <c r="G287" s="8" t="s">
        <v>27</v>
      </c>
      <c r="H287" s="8" t="s">
        <v>2580</v>
      </c>
      <c r="I287" s="8" t="s">
        <v>2552</v>
      </c>
      <c r="J287" s="8" t="s">
        <v>909</v>
      </c>
      <c r="K287" s="8" t="s">
        <v>872</v>
      </c>
      <c r="L287" s="8" t="s">
        <v>909</v>
      </c>
      <c r="M287" s="8" t="s">
        <v>909</v>
      </c>
      <c r="N287" s="6" t="b">
        <f t="shared" si="8"/>
        <v>1</v>
      </c>
      <c r="O287" s="12" t="str">
        <f t="shared" si="9"/>
        <v>Mohammad Rizwan&amp;Shan Masood</v>
      </c>
      <c r="P287">
        <v>1</v>
      </c>
    </row>
    <row r="288" spans="1:16" x14ac:dyDescent="0.3">
      <c r="A288" s="6" t="s">
        <v>51</v>
      </c>
      <c r="B288" s="6" t="s">
        <v>57</v>
      </c>
      <c r="C288" s="7">
        <v>0.7</v>
      </c>
      <c r="D288" s="6">
        <v>30</v>
      </c>
      <c r="E288" s="6">
        <v>21</v>
      </c>
      <c r="F288" s="6">
        <v>9</v>
      </c>
      <c r="G288" s="6" t="s">
        <v>27</v>
      </c>
      <c r="H288" s="6" t="s">
        <v>2580</v>
      </c>
      <c r="I288" s="6" t="s">
        <v>2552</v>
      </c>
      <c r="J288" s="6" t="s">
        <v>909</v>
      </c>
      <c r="K288" s="6" t="s">
        <v>872</v>
      </c>
      <c r="L288" s="6" t="s">
        <v>909</v>
      </c>
      <c r="M288" s="6" t="s">
        <v>909</v>
      </c>
      <c r="N288" s="6" t="b">
        <f t="shared" si="8"/>
        <v>1</v>
      </c>
      <c r="O288" s="12" t="str">
        <f t="shared" si="9"/>
        <v>Mohammad Rizwan&amp;Tim David</v>
      </c>
      <c r="P288">
        <v>1</v>
      </c>
    </row>
    <row r="289" spans="1:16" x14ac:dyDescent="0.3">
      <c r="A289" s="8" t="s">
        <v>57</v>
      </c>
      <c r="B289" s="8" t="s">
        <v>55</v>
      </c>
      <c r="C289" s="9">
        <v>1</v>
      </c>
      <c r="D289" s="8">
        <v>13</v>
      </c>
      <c r="E289" s="8">
        <v>13</v>
      </c>
      <c r="F289" s="8">
        <v>0</v>
      </c>
      <c r="G289" s="8" t="s">
        <v>27</v>
      </c>
      <c r="H289" s="8" t="s">
        <v>2580</v>
      </c>
      <c r="I289" s="8" t="s">
        <v>2552</v>
      </c>
      <c r="J289" s="8" t="s">
        <v>909</v>
      </c>
      <c r="K289" s="8" t="s">
        <v>872</v>
      </c>
      <c r="L289" s="8" t="s">
        <v>909</v>
      </c>
      <c r="M289" s="8" t="s">
        <v>909</v>
      </c>
      <c r="N289" s="6" t="b">
        <f t="shared" si="8"/>
        <v>1</v>
      </c>
      <c r="O289" s="12" t="str">
        <f t="shared" si="9"/>
        <v>Tim David&amp;Rilee Rossouw</v>
      </c>
      <c r="P289">
        <v>1</v>
      </c>
    </row>
    <row r="290" spans="1:16" x14ac:dyDescent="0.3">
      <c r="A290" s="6" t="s">
        <v>118</v>
      </c>
      <c r="B290" s="6" t="s">
        <v>55</v>
      </c>
      <c r="C290" s="7">
        <v>0.6</v>
      </c>
      <c r="D290" s="6">
        <v>35</v>
      </c>
      <c r="E290" s="6">
        <v>21</v>
      </c>
      <c r="F290" s="6">
        <v>14</v>
      </c>
      <c r="G290" s="6" t="s">
        <v>27</v>
      </c>
      <c r="H290" s="6" t="s">
        <v>2580</v>
      </c>
      <c r="I290" s="6" t="s">
        <v>2552</v>
      </c>
      <c r="J290" s="6" t="s">
        <v>909</v>
      </c>
      <c r="K290" s="6" t="s">
        <v>872</v>
      </c>
      <c r="L290" s="6" t="s">
        <v>909</v>
      </c>
      <c r="M290" s="6" t="s">
        <v>909</v>
      </c>
      <c r="N290" s="6" t="b">
        <f t="shared" si="8"/>
        <v>1</v>
      </c>
      <c r="O290" s="12" t="str">
        <f t="shared" si="9"/>
        <v>Khushdil Shah&amp;Rilee Rossouw</v>
      </c>
      <c r="P290">
        <v>1</v>
      </c>
    </row>
    <row r="291" spans="1:16" x14ac:dyDescent="0.3">
      <c r="A291" s="8" t="s">
        <v>507</v>
      </c>
      <c r="B291" s="8" t="s">
        <v>269</v>
      </c>
      <c r="C291" s="9">
        <v>0.82191780821917804</v>
      </c>
      <c r="D291" s="8">
        <v>73</v>
      </c>
      <c r="E291" s="8">
        <v>60</v>
      </c>
      <c r="F291" s="8">
        <v>13</v>
      </c>
      <c r="G291" s="8" t="s">
        <v>27</v>
      </c>
      <c r="H291" s="8" t="s">
        <v>2583</v>
      </c>
      <c r="I291" s="8" t="s">
        <v>2552</v>
      </c>
      <c r="J291" s="8" t="s">
        <v>949</v>
      </c>
      <c r="K291" s="8" t="s">
        <v>949</v>
      </c>
      <c r="L291" s="8" t="s">
        <v>850</v>
      </c>
      <c r="M291" s="8" t="s">
        <v>949</v>
      </c>
      <c r="N291" s="6" t="b">
        <f t="shared" si="8"/>
        <v>1</v>
      </c>
      <c r="O291" s="12" t="str">
        <f t="shared" si="9"/>
        <v>Mohammad Haris&amp;Hazratullah Zazai</v>
      </c>
      <c r="P291">
        <v>1</v>
      </c>
    </row>
    <row r="292" spans="1:16" x14ac:dyDescent="0.3">
      <c r="A292" s="6" t="s">
        <v>72</v>
      </c>
      <c r="B292" s="6" t="s">
        <v>507</v>
      </c>
      <c r="C292" s="7">
        <v>0.75</v>
      </c>
      <c r="D292" s="6">
        <v>40</v>
      </c>
      <c r="E292" s="6">
        <v>30</v>
      </c>
      <c r="F292" s="6">
        <v>10</v>
      </c>
      <c r="G292" s="6" t="s">
        <v>27</v>
      </c>
      <c r="H292" s="6" t="s">
        <v>2583</v>
      </c>
      <c r="I292" s="6" t="s">
        <v>2552</v>
      </c>
      <c r="J292" s="6" t="s">
        <v>949</v>
      </c>
      <c r="K292" s="6" t="s">
        <v>949</v>
      </c>
      <c r="L292" s="6" t="s">
        <v>850</v>
      </c>
      <c r="M292" s="6" t="s">
        <v>949</v>
      </c>
      <c r="N292" s="6" t="b">
        <f t="shared" si="8"/>
        <v>1</v>
      </c>
      <c r="O292" s="12" t="str">
        <f t="shared" si="9"/>
        <v>Yasir Khan&amp;Mohammad Haris</v>
      </c>
      <c r="P292">
        <v>1</v>
      </c>
    </row>
    <row r="293" spans="1:16" x14ac:dyDescent="0.3">
      <c r="A293" s="8" t="s">
        <v>72</v>
      </c>
      <c r="B293" s="8" t="s">
        <v>82</v>
      </c>
      <c r="C293" s="9">
        <v>1</v>
      </c>
      <c r="D293" s="8">
        <v>35</v>
      </c>
      <c r="E293" s="8">
        <v>35</v>
      </c>
      <c r="F293" s="8">
        <v>0</v>
      </c>
      <c r="G293" s="8" t="s">
        <v>27</v>
      </c>
      <c r="H293" s="8" t="s">
        <v>2583</v>
      </c>
      <c r="I293" s="8" t="s">
        <v>2552</v>
      </c>
      <c r="J293" s="8" t="s">
        <v>949</v>
      </c>
      <c r="K293" s="8" t="s">
        <v>949</v>
      </c>
      <c r="L293" s="8" t="s">
        <v>850</v>
      </c>
      <c r="M293" s="8" t="s">
        <v>949</v>
      </c>
      <c r="N293" s="6" t="b">
        <f t="shared" si="8"/>
        <v>1</v>
      </c>
      <c r="O293" s="12" t="str">
        <f t="shared" si="9"/>
        <v>Yasir Khan&amp;Shoaib Malik</v>
      </c>
      <c r="P293">
        <v>1</v>
      </c>
    </row>
    <row r="294" spans="1:16" x14ac:dyDescent="0.3">
      <c r="A294" s="6" t="s">
        <v>86</v>
      </c>
      <c r="B294" s="6" t="s">
        <v>82</v>
      </c>
      <c r="C294" s="7">
        <v>0.53333333333333333</v>
      </c>
      <c r="D294" s="6">
        <v>30</v>
      </c>
      <c r="E294" s="6">
        <v>16</v>
      </c>
      <c r="F294" s="6">
        <v>14</v>
      </c>
      <c r="G294" s="6" t="s">
        <v>27</v>
      </c>
      <c r="H294" s="6" t="s">
        <v>2583</v>
      </c>
      <c r="I294" s="6" t="s">
        <v>2552</v>
      </c>
      <c r="J294" s="6" t="s">
        <v>949</v>
      </c>
      <c r="K294" s="6" t="s">
        <v>949</v>
      </c>
      <c r="L294" s="6" t="s">
        <v>850</v>
      </c>
      <c r="M294" s="6" t="s">
        <v>949</v>
      </c>
      <c r="N294" s="6" t="b">
        <f t="shared" si="8"/>
        <v>1</v>
      </c>
      <c r="O294" s="12" t="str">
        <f t="shared" si="9"/>
        <v>Sherfane Rutherford&amp;Shoaib Malik</v>
      </c>
      <c r="P294">
        <v>1</v>
      </c>
    </row>
    <row r="295" spans="1:16" x14ac:dyDescent="0.3">
      <c r="A295" s="8" t="s">
        <v>82</v>
      </c>
      <c r="B295" s="8" t="s">
        <v>449</v>
      </c>
      <c r="C295" s="9">
        <v>0.52631578947368418</v>
      </c>
      <c r="D295" s="8">
        <v>19</v>
      </c>
      <c r="E295" s="8">
        <v>10</v>
      </c>
      <c r="F295" s="8">
        <v>9</v>
      </c>
      <c r="G295" s="8" t="s">
        <v>27</v>
      </c>
      <c r="H295" s="8" t="s">
        <v>2583</v>
      </c>
      <c r="I295" s="8" t="s">
        <v>2552</v>
      </c>
      <c r="J295" s="8" t="s">
        <v>949</v>
      </c>
      <c r="K295" s="8" t="s">
        <v>949</v>
      </c>
      <c r="L295" s="8" t="s">
        <v>850</v>
      </c>
      <c r="M295" s="8" t="s">
        <v>949</v>
      </c>
      <c r="N295" s="6" t="b">
        <f t="shared" si="8"/>
        <v>1</v>
      </c>
      <c r="O295" s="12" t="str">
        <f t="shared" si="9"/>
        <v>Shoaib Malik&amp;Liam Livingstone</v>
      </c>
      <c r="P295">
        <v>1</v>
      </c>
    </row>
    <row r="296" spans="1:16" x14ac:dyDescent="0.3">
      <c r="A296" s="6" t="s">
        <v>82</v>
      </c>
      <c r="B296" s="6" t="s">
        <v>89</v>
      </c>
      <c r="C296" s="7">
        <v>1</v>
      </c>
      <c r="D296" s="6">
        <v>14</v>
      </c>
      <c r="E296" s="6">
        <v>14</v>
      </c>
      <c r="F296" s="6">
        <v>0</v>
      </c>
      <c r="G296" s="6" t="s">
        <v>27</v>
      </c>
      <c r="H296" s="6" t="s">
        <v>2583</v>
      </c>
      <c r="I296" s="6" t="s">
        <v>2552</v>
      </c>
      <c r="J296" s="6" t="s">
        <v>949</v>
      </c>
      <c r="K296" s="6" t="s">
        <v>949</v>
      </c>
      <c r="L296" s="6" t="s">
        <v>850</v>
      </c>
      <c r="M296" s="6" t="s">
        <v>949</v>
      </c>
      <c r="N296" s="6" t="b">
        <f t="shared" si="8"/>
        <v>1</v>
      </c>
      <c r="O296" s="12" t="str">
        <f t="shared" si="9"/>
        <v>Shoaib Malik&amp;Ben Cutting</v>
      </c>
      <c r="P296">
        <v>1</v>
      </c>
    </row>
    <row r="297" spans="1:16" x14ac:dyDescent="0.3">
      <c r="A297" s="8" t="s">
        <v>83</v>
      </c>
      <c r="B297" s="8" t="s">
        <v>89</v>
      </c>
      <c r="C297" s="9">
        <v>1</v>
      </c>
      <c r="D297" s="8">
        <v>2</v>
      </c>
      <c r="E297" s="8">
        <v>2</v>
      </c>
      <c r="F297" s="8">
        <v>0</v>
      </c>
      <c r="G297" s="8" t="s">
        <v>27</v>
      </c>
      <c r="H297" s="8" t="s">
        <v>2583</v>
      </c>
      <c r="I297" s="8" t="s">
        <v>2552</v>
      </c>
      <c r="J297" s="8" t="s">
        <v>949</v>
      </c>
      <c r="K297" s="8" t="s">
        <v>949</v>
      </c>
      <c r="L297" s="8" t="s">
        <v>850</v>
      </c>
      <c r="M297" s="8" t="s">
        <v>949</v>
      </c>
      <c r="N297" s="6" t="b">
        <f t="shared" si="8"/>
        <v>1</v>
      </c>
      <c r="O297" s="12" t="str">
        <f t="shared" si="9"/>
        <v>Hussain Talat&amp;Ben Cutting</v>
      </c>
      <c r="P297">
        <v>1</v>
      </c>
    </row>
    <row r="298" spans="1:16" x14ac:dyDescent="0.3">
      <c r="A298" s="6" t="s">
        <v>83</v>
      </c>
      <c r="B298" s="6" t="s">
        <v>161</v>
      </c>
      <c r="C298" s="7">
        <v>1</v>
      </c>
      <c r="D298" s="6">
        <v>4</v>
      </c>
      <c r="E298" s="6">
        <v>4</v>
      </c>
      <c r="F298" s="6">
        <v>0</v>
      </c>
      <c r="G298" s="6" t="s">
        <v>27</v>
      </c>
      <c r="H298" s="6" t="s">
        <v>2583</v>
      </c>
      <c r="I298" s="6" t="s">
        <v>2552</v>
      </c>
      <c r="J298" s="6" t="s">
        <v>949</v>
      </c>
      <c r="K298" s="6" t="s">
        <v>949</v>
      </c>
      <c r="L298" s="6" t="s">
        <v>850</v>
      </c>
      <c r="M298" s="6" t="s">
        <v>949</v>
      </c>
      <c r="N298" s="6" t="b">
        <f t="shared" si="8"/>
        <v>1</v>
      </c>
      <c r="O298" s="12" t="str">
        <f t="shared" si="9"/>
        <v>Hussain Talat&amp;Wahab Riaz</v>
      </c>
      <c r="P298">
        <v>1</v>
      </c>
    </row>
    <row r="299" spans="1:16" x14ac:dyDescent="0.3">
      <c r="A299" s="8" t="s">
        <v>282</v>
      </c>
      <c r="B299" s="8" t="s">
        <v>83</v>
      </c>
      <c r="C299" s="9">
        <v>0.6</v>
      </c>
      <c r="D299" s="8">
        <v>10</v>
      </c>
      <c r="E299" s="8">
        <v>6</v>
      </c>
      <c r="F299" s="8">
        <v>4</v>
      </c>
      <c r="G299" s="8" t="s">
        <v>27</v>
      </c>
      <c r="H299" s="8" t="s">
        <v>2583</v>
      </c>
      <c r="I299" s="8" t="s">
        <v>2552</v>
      </c>
      <c r="J299" s="8" t="s">
        <v>949</v>
      </c>
      <c r="K299" s="8" t="s">
        <v>949</v>
      </c>
      <c r="L299" s="8" t="s">
        <v>850</v>
      </c>
      <c r="M299" s="8" t="s">
        <v>949</v>
      </c>
      <c r="N299" s="6" t="b">
        <f t="shared" si="8"/>
        <v>1</v>
      </c>
      <c r="O299" s="12" t="str">
        <f t="shared" si="9"/>
        <v>Usman Qadir&amp;Hussain Talat</v>
      </c>
      <c r="P299">
        <v>1</v>
      </c>
    </row>
    <row r="300" spans="1:16" x14ac:dyDescent="0.3">
      <c r="A300" s="6" t="s">
        <v>167</v>
      </c>
      <c r="B300" s="6" t="s">
        <v>248</v>
      </c>
      <c r="C300" s="7">
        <v>0.85185185185185186</v>
      </c>
      <c r="D300" s="6">
        <v>54</v>
      </c>
      <c r="E300" s="6">
        <v>46</v>
      </c>
      <c r="F300" s="6">
        <v>8</v>
      </c>
      <c r="G300" s="6" t="s">
        <v>27</v>
      </c>
      <c r="H300" s="6" t="s">
        <v>2583</v>
      </c>
      <c r="I300" s="6" t="s">
        <v>2552</v>
      </c>
      <c r="J300" s="6" t="s">
        <v>850</v>
      </c>
      <c r="K300" s="6" t="s">
        <v>949</v>
      </c>
      <c r="L300" s="6" t="s">
        <v>850</v>
      </c>
      <c r="M300" s="6" t="s">
        <v>949</v>
      </c>
      <c r="N300" s="6" t="b">
        <f t="shared" si="8"/>
        <v>0</v>
      </c>
      <c r="O300" s="12" t="str">
        <f t="shared" si="9"/>
        <v>Rahmanullah Gurbaz&amp;Mubashir Khan</v>
      </c>
      <c r="P300">
        <v>1</v>
      </c>
    </row>
    <row r="301" spans="1:16" x14ac:dyDescent="0.3">
      <c r="A301" s="8" t="s">
        <v>248</v>
      </c>
      <c r="B301" s="8" t="s">
        <v>629</v>
      </c>
      <c r="C301" s="9">
        <v>1</v>
      </c>
      <c r="D301" s="8">
        <v>1</v>
      </c>
      <c r="E301" s="8">
        <v>1</v>
      </c>
      <c r="F301" s="8">
        <v>0</v>
      </c>
      <c r="G301" s="8" t="s">
        <v>27</v>
      </c>
      <c r="H301" s="8" t="s">
        <v>2583</v>
      </c>
      <c r="I301" s="8" t="s">
        <v>2552</v>
      </c>
      <c r="J301" s="8" t="s">
        <v>850</v>
      </c>
      <c r="K301" s="8" t="s">
        <v>949</v>
      </c>
      <c r="L301" s="8" t="s">
        <v>850</v>
      </c>
      <c r="M301" s="8" t="s">
        <v>949</v>
      </c>
      <c r="N301" s="6" t="b">
        <f t="shared" si="8"/>
        <v>0</v>
      </c>
      <c r="O301" s="12" t="str">
        <f t="shared" si="9"/>
        <v>Mubashir Khan&amp;Danish Aziz</v>
      </c>
      <c r="P301">
        <v>1</v>
      </c>
    </row>
    <row r="302" spans="1:16" x14ac:dyDescent="0.3">
      <c r="A302" s="6" t="s">
        <v>243</v>
      </c>
      <c r="B302" s="6" t="s">
        <v>248</v>
      </c>
      <c r="C302" s="7">
        <v>0.6470588235294118</v>
      </c>
      <c r="D302" s="6">
        <v>34</v>
      </c>
      <c r="E302" s="6">
        <v>22</v>
      </c>
      <c r="F302" s="6">
        <v>12</v>
      </c>
      <c r="G302" s="6" t="s">
        <v>27</v>
      </c>
      <c r="H302" s="6" t="s">
        <v>2583</v>
      </c>
      <c r="I302" s="6" t="s">
        <v>2552</v>
      </c>
      <c r="J302" s="6" t="s">
        <v>850</v>
      </c>
      <c r="K302" s="6" t="s">
        <v>949</v>
      </c>
      <c r="L302" s="6" t="s">
        <v>850</v>
      </c>
      <c r="M302" s="6" t="s">
        <v>949</v>
      </c>
      <c r="N302" s="6" t="b">
        <f t="shared" si="8"/>
        <v>0</v>
      </c>
      <c r="O302" s="12" t="str">
        <f t="shared" si="9"/>
        <v>Azam Khan&amp;Mubashir Khan</v>
      </c>
      <c r="P302">
        <v>1</v>
      </c>
    </row>
    <row r="303" spans="1:16" x14ac:dyDescent="0.3">
      <c r="A303" s="8" t="s">
        <v>243</v>
      </c>
      <c r="B303" s="8" t="s">
        <v>496</v>
      </c>
      <c r="C303" s="9">
        <v>0.90476190476190477</v>
      </c>
      <c r="D303" s="8">
        <v>42</v>
      </c>
      <c r="E303" s="8">
        <v>38</v>
      </c>
      <c r="F303" s="8">
        <v>4</v>
      </c>
      <c r="G303" s="8" t="s">
        <v>27</v>
      </c>
      <c r="H303" s="8" t="s">
        <v>2583</v>
      </c>
      <c r="I303" s="8" t="s">
        <v>2552</v>
      </c>
      <c r="J303" s="8" t="s">
        <v>850</v>
      </c>
      <c r="K303" s="8" t="s">
        <v>949</v>
      </c>
      <c r="L303" s="8" t="s">
        <v>850</v>
      </c>
      <c r="M303" s="8" t="s">
        <v>949</v>
      </c>
      <c r="N303" s="6" t="b">
        <f t="shared" si="8"/>
        <v>0</v>
      </c>
      <c r="O303" s="12" t="str">
        <f t="shared" si="9"/>
        <v>Azam Khan&amp;Liam Dawson</v>
      </c>
      <c r="P303">
        <v>1</v>
      </c>
    </row>
    <row r="304" spans="1:16" x14ac:dyDescent="0.3">
      <c r="A304" s="6" t="s">
        <v>243</v>
      </c>
      <c r="B304" s="6" t="s">
        <v>246</v>
      </c>
      <c r="C304" s="7">
        <v>0.59259259259259256</v>
      </c>
      <c r="D304" s="6">
        <v>27</v>
      </c>
      <c r="E304" s="6">
        <v>16</v>
      </c>
      <c r="F304" s="6">
        <v>11</v>
      </c>
      <c r="G304" s="6" t="s">
        <v>27</v>
      </c>
      <c r="H304" s="6" t="s">
        <v>2583</v>
      </c>
      <c r="I304" s="6" t="s">
        <v>2552</v>
      </c>
      <c r="J304" s="6" t="s">
        <v>850</v>
      </c>
      <c r="K304" s="6" t="s">
        <v>949</v>
      </c>
      <c r="L304" s="6" t="s">
        <v>850</v>
      </c>
      <c r="M304" s="6" t="s">
        <v>949</v>
      </c>
      <c r="N304" s="6" t="b">
        <f t="shared" si="8"/>
        <v>0</v>
      </c>
      <c r="O304" s="12" t="str">
        <f t="shared" si="9"/>
        <v>Azam Khan&amp;Asif Ali</v>
      </c>
      <c r="P304">
        <v>1</v>
      </c>
    </row>
    <row r="305" spans="1:16" x14ac:dyDescent="0.3">
      <c r="A305" s="8" t="s">
        <v>243</v>
      </c>
      <c r="B305" s="8" t="s">
        <v>240</v>
      </c>
      <c r="C305" s="9">
        <v>0.625</v>
      </c>
      <c r="D305" s="8">
        <v>24</v>
      </c>
      <c r="E305" s="8">
        <v>15</v>
      </c>
      <c r="F305" s="8">
        <v>9</v>
      </c>
      <c r="G305" s="8" t="s">
        <v>27</v>
      </c>
      <c r="H305" s="8" t="s">
        <v>2583</v>
      </c>
      <c r="I305" s="8" t="s">
        <v>2552</v>
      </c>
      <c r="J305" s="8" t="s">
        <v>850</v>
      </c>
      <c r="K305" s="8" t="s">
        <v>949</v>
      </c>
      <c r="L305" s="8" t="s">
        <v>850</v>
      </c>
      <c r="M305" s="8" t="s">
        <v>949</v>
      </c>
      <c r="N305" s="6" t="b">
        <f t="shared" si="8"/>
        <v>0</v>
      </c>
      <c r="O305" s="12" t="str">
        <f t="shared" si="9"/>
        <v>Azam Khan&amp;Faheem Ashraf</v>
      </c>
      <c r="P305">
        <v>1</v>
      </c>
    </row>
    <row r="306" spans="1:16" x14ac:dyDescent="0.3">
      <c r="A306" s="6" t="s">
        <v>243</v>
      </c>
      <c r="B306" s="6" t="s">
        <v>259</v>
      </c>
      <c r="C306" s="7">
        <v>1</v>
      </c>
      <c r="D306" s="6">
        <v>16</v>
      </c>
      <c r="E306" s="6">
        <v>16</v>
      </c>
      <c r="F306" s="6">
        <v>0</v>
      </c>
      <c r="G306" s="6" t="s">
        <v>27</v>
      </c>
      <c r="H306" s="6" t="s">
        <v>2583</v>
      </c>
      <c r="I306" s="6" t="s">
        <v>2552</v>
      </c>
      <c r="J306" s="6" t="s">
        <v>850</v>
      </c>
      <c r="K306" s="6" t="s">
        <v>949</v>
      </c>
      <c r="L306" s="6" t="s">
        <v>850</v>
      </c>
      <c r="M306" s="6" t="s">
        <v>949</v>
      </c>
      <c r="N306" s="6" t="b">
        <f t="shared" si="8"/>
        <v>0</v>
      </c>
      <c r="O306" s="12" t="str">
        <f t="shared" si="9"/>
        <v>Azam Khan&amp;Marchant de Lange</v>
      </c>
      <c r="P306">
        <v>1</v>
      </c>
    </row>
    <row r="307" spans="1:16" x14ac:dyDescent="0.3">
      <c r="A307" s="8" t="s">
        <v>259</v>
      </c>
      <c r="B307" s="8" t="s">
        <v>636</v>
      </c>
      <c r="C307" s="9">
        <v>0.53846153846153844</v>
      </c>
      <c r="D307" s="8">
        <v>13</v>
      </c>
      <c r="E307" s="8">
        <v>7</v>
      </c>
      <c r="F307" s="8">
        <v>6</v>
      </c>
      <c r="G307" s="8" t="s">
        <v>27</v>
      </c>
      <c r="H307" s="8" t="s">
        <v>2583</v>
      </c>
      <c r="I307" s="8" t="s">
        <v>2552</v>
      </c>
      <c r="J307" s="8" t="s">
        <v>850</v>
      </c>
      <c r="K307" s="8" t="s">
        <v>949</v>
      </c>
      <c r="L307" s="8" t="s">
        <v>850</v>
      </c>
      <c r="M307" s="8" t="s">
        <v>949</v>
      </c>
      <c r="N307" s="6" t="b">
        <f t="shared" si="8"/>
        <v>0</v>
      </c>
      <c r="O307" s="12" t="str">
        <f t="shared" si="9"/>
        <v>Marchant de Lange&amp;Muhammad Musa</v>
      </c>
      <c r="P307">
        <v>1</v>
      </c>
    </row>
    <row r="308" spans="1:16" x14ac:dyDescent="0.3">
      <c r="A308" s="6" t="s">
        <v>51</v>
      </c>
      <c r="B308" s="6" t="s">
        <v>47</v>
      </c>
      <c r="C308" s="7">
        <v>0.52100840336134457</v>
      </c>
      <c r="D308" s="6">
        <v>119</v>
      </c>
      <c r="E308" s="6">
        <v>62</v>
      </c>
      <c r="F308" s="6">
        <v>57</v>
      </c>
      <c r="G308" s="6" t="s">
        <v>27</v>
      </c>
      <c r="H308" s="6" t="s">
        <v>2587</v>
      </c>
      <c r="I308" s="6" t="s">
        <v>2552</v>
      </c>
      <c r="J308" s="6" t="s">
        <v>909</v>
      </c>
      <c r="K308" s="6" t="s">
        <v>909</v>
      </c>
      <c r="L308" s="6" t="s">
        <v>897</v>
      </c>
      <c r="M308" s="6" t="s">
        <v>909</v>
      </c>
      <c r="N308" s="6" t="b">
        <f t="shared" si="8"/>
        <v>1</v>
      </c>
      <c r="O308" s="12" t="str">
        <f t="shared" si="9"/>
        <v>Mohammad Rizwan&amp;Shan Masood</v>
      </c>
      <c r="P308">
        <v>1</v>
      </c>
    </row>
    <row r="309" spans="1:16" x14ac:dyDescent="0.3">
      <c r="A309" s="8" t="s">
        <v>55</v>
      </c>
      <c r="B309" s="8" t="s">
        <v>51</v>
      </c>
      <c r="C309" s="9">
        <v>0.68932038834951459</v>
      </c>
      <c r="D309" s="8">
        <v>103</v>
      </c>
      <c r="E309" s="8">
        <v>71</v>
      </c>
      <c r="F309" s="8">
        <v>32</v>
      </c>
      <c r="G309" s="8" t="s">
        <v>27</v>
      </c>
      <c r="H309" s="8" t="s">
        <v>2587</v>
      </c>
      <c r="I309" s="8" t="s">
        <v>2552</v>
      </c>
      <c r="J309" s="8" t="s">
        <v>909</v>
      </c>
      <c r="K309" s="8" t="s">
        <v>909</v>
      </c>
      <c r="L309" s="8" t="s">
        <v>897</v>
      </c>
      <c r="M309" s="8" t="s">
        <v>909</v>
      </c>
      <c r="N309" s="6" t="b">
        <f t="shared" si="8"/>
        <v>1</v>
      </c>
      <c r="O309" s="12" t="str">
        <f t="shared" si="9"/>
        <v>Rilee Rossouw&amp;Mohammad Rizwan</v>
      </c>
      <c r="P309">
        <v>1</v>
      </c>
    </row>
    <row r="310" spans="1:16" x14ac:dyDescent="0.3">
      <c r="A310" s="6" t="s">
        <v>118</v>
      </c>
      <c r="B310" s="6" t="s">
        <v>51</v>
      </c>
      <c r="C310" s="7">
        <v>0.76923076923076927</v>
      </c>
      <c r="D310" s="6">
        <v>13</v>
      </c>
      <c r="E310" s="6">
        <v>10</v>
      </c>
      <c r="F310" s="6">
        <v>3</v>
      </c>
      <c r="G310" s="6" t="s">
        <v>27</v>
      </c>
      <c r="H310" s="6" t="s">
        <v>2587</v>
      </c>
      <c r="I310" s="6" t="s">
        <v>2552</v>
      </c>
      <c r="J310" s="6" t="s">
        <v>909</v>
      </c>
      <c r="K310" s="6" t="s">
        <v>909</v>
      </c>
      <c r="L310" s="6" t="s">
        <v>897</v>
      </c>
      <c r="M310" s="6" t="s">
        <v>909</v>
      </c>
      <c r="N310" s="6" t="b">
        <f t="shared" si="8"/>
        <v>1</v>
      </c>
      <c r="O310" s="12" t="str">
        <f t="shared" si="9"/>
        <v>Khushdil Shah&amp;Mohammad Rizwan</v>
      </c>
      <c r="P310">
        <v>1</v>
      </c>
    </row>
    <row r="311" spans="1:16" x14ac:dyDescent="0.3">
      <c r="A311" s="8" t="s">
        <v>425</v>
      </c>
      <c r="B311" s="8" t="s">
        <v>63</v>
      </c>
      <c r="C311" s="9">
        <v>0.9</v>
      </c>
      <c r="D311" s="8">
        <v>10</v>
      </c>
      <c r="E311" s="8">
        <v>9</v>
      </c>
      <c r="F311" s="8">
        <v>1</v>
      </c>
      <c r="G311" s="8" t="s">
        <v>27</v>
      </c>
      <c r="H311" s="8" t="s">
        <v>2587</v>
      </c>
      <c r="I311" s="8" t="s">
        <v>2552</v>
      </c>
      <c r="J311" s="8" t="s">
        <v>897</v>
      </c>
      <c r="K311" s="8" t="s">
        <v>909</v>
      </c>
      <c r="L311" s="8" t="s">
        <v>897</v>
      </c>
      <c r="M311" s="8" t="s">
        <v>909</v>
      </c>
      <c r="N311" s="6" t="b">
        <f t="shared" si="8"/>
        <v>0</v>
      </c>
      <c r="O311" s="12" t="str">
        <f t="shared" si="9"/>
        <v>Jason Roy&amp;Will Smeed</v>
      </c>
      <c r="P311">
        <v>1</v>
      </c>
    </row>
    <row r="312" spans="1:16" x14ac:dyDescent="0.3">
      <c r="A312" s="6" t="s">
        <v>425</v>
      </c>
      <c r="B312" s="6" t="s">
        <v>58</v>
      </c>
      <c r="C312" s="7">
        <v>0.92307692307692313</v>
      </c>
      <c r="D312" s="6">
        <v>13</v>
      </c>
      <c r="E312" s="6">
        <v>12</v>
      </c>
      <c r="F312" s="6">
        <v>1</v>
      </c>
      <c r="G312" s="6" t="s">
        <v>27</v>
      </c>
      <c r="H312" s="6" t="s">
        <v>2587</v>
      </c>
      <c r="I312" s="6" t="s">
        <v>2552</v>
      </c>
      <c r="J312" s="6" t="s">
        <v>897</v>
      </c>
      <c r="K312" s="6" t="s">
        <v>909</v>
      </c>
      <c r="L312" s="6" t="s">
        <v>897</v>
      </c>
      <c r="M312" s="6" t="s">
        <v>909</v>
      </c>
      <c r="N312" s="6" t="b">
        <f t="shared" si="8"/>
        <v>0</v>
      </c>
      <c r="O312" s="12" t="str">
        <f t="shared" si="9"/>
        <v>Jason Roy&amp;Ahsan Ali</v>
      </c>
      <c r="P312">
        <v>1</v>
      </c>
    </row>
    <row r="313" spans="1:16" x14ac:dyDescent="0.3">
      <c r="A313" s="8" t="s">
        <v>506</v>
      </c>
      <c r="B313" s="8" t="s">
        <v>425</v>
      </c>
      <c r="C313" s="9">
        <v>0.51428571428571423</v>
      </c>
      <c r="D313" s="8">
        <v>35</v>
      </c>
      <c r="E313" s="8">
        <v>18</v>
      </c>
      <c r="F313" s="8">
        <v>17</v>
      </c>
      <c r="G313" s="8" t="s">
        <v>27</v>
      </c>
      <c r="H313" s="8" t="s">
        <v>2587</v>
      </c>
      <c r="I313" s="8" t="s">
        <v>2552</v>
      </c>
      <c r="J313" s="8" t="s">
        <v>897</v>
      </c>
      <c r="K313" s="8" t="s">
        <v>909</v>
      </c>
      <c r="L313" s="8" t="s">
        <v>897</v>
      </c>
      <c r="M313" s="8" t="s">
        <v>909</v>
      </c>
      <c r="N313" s="6" t="b">
        <f t="shared" si="8"/>
        <v>0</v>
      </c>
      <c r="O313" s="12" t="str">
        <f t="shared" si="9"/>
        <v>Umar Akmal&amp;Jason Roy</v>
      </c>
      <c r="P313">
        <v>1</v>
      </c>
    </row>
    <row r="314" spans="1:16" x14ac:dyDescent="0.3">
      <c r="A314" s="6" t="s">
        <v>506</v>
      </c>
      <c r="B314" s="6" t="s">
        <v>67</v>
      </c>
      <c r="C314" s="7">
        <v>0.77777777777777779</v>
      </c>
      <c r="D314" s="6">
        <v>18</v>
      </c>
      <c r="E314" s="6">
        <v>14</v>
      </c>
      <c r="F314" s="6">
        <v>4</v>
      </c>
      <c r="G314" s="6" t="s">
        <v>27</v>
      </c>
      <c r="H314" s="6" t="s">
        <v>2587</v>
      </c>
      <c r="I314" s="6" t="s">
        <v>2552</v>
      </c>
      <c r="J314" s="6" t="s">
        <v>897</v>
      </c>
      <c r="K314" s="6" t="s">
        <v>909</v>
      </c>
      <c r="L314" s="6" t="s">
        <v>897</v>
      </c>
      <c r="M314" s="6" t="s">
        <v>909</v>
      </c>
      <c r="N314" s="6" t="b">
        <f t="shared" si="8"/>
        <v>0</v>
      </c>
      <c r="O314" s="12" t="str">
        <f t="shared" si="9"/>
        <v>Umar Akmal&amp;Iftikhar Ahmed</v>
      </c>
      <c r="P314">
        <v>1</v>
      </c>
    </row>
    <row r="315" spans="1:16" x14ac:dyDescent="0.3">
      <c r="A315" s="8" t="s">
        <v>506</v>
      </c>
      <c r="B315" s="8" t="s">
        <v>148</v>
      </c>
      <c r="C315" s="9">
        <v>1</v>
      </c>
      <c r="D315" s="8">
        <v>36</v>
      </c>
      <c r="E315" s="8">
        <v>36</v>
      </c>
      <c r="F315" s="8">
        <v>0</v>
      </c>
      <c r="G315" s="8" t="s">
        <v>27</v>
      </c>
      <c r="H315" s="8" t="s">
        <v>2587</v>
      </c>
      <c r="I315" s="8" t="s">
        <v>2552</v>
      </c>
      <c r="J315" s="8" t="s">
        <v>897</v>
      </c>
      <c r="K315" s="8" t="s">
        <v>909</v>
      </c>
      <c r="L315" s="8" t="s">
        <v>897</v>
      </c>
      <c r="M315" s="8" t="s">
        <v>909</v>
      </c>
      <c r="N315" s="6" t="b">
        <f t="shared" si="8"/>
        <v>0</v>
      </c>
      <c r="O315" s="12" t="str">
        <f t="shared" si="9"/>
        <v>Umar Akmal&amp;Sarfaraz Ahmed</v>
      </c>
      <c r="P315">
        <v>1</v>
      </c>
    </row>
    <row r="316" spans="1:16" x14ac:dyDescent="0.3">
      <c r="A316" s="6" t="s">
        <v>148</v>
      </c>
      <c r="B316" s="6" t="s">
        <v>215</v>
      </c>
      <c r="C316" s="7">
        <v>0.58333333333333337</v>
      </c>
      <c r="D316" s="6">
        <v>12</v>
      </c>
      <c r="E316" s="6">
        <v>7</v>
      </c>
      <c r="F316" s="6">
        <v>5</v>
      </c>
      <c r="G316" s="6" t="s">
        <v>27</v>
      </c>
      <c r="H316" s="6" t="s">
        <v>2587</v>
      </c>
      <c r="I316" s="6" t="s">
        <v>2552</v>
      </c>
      <c r="J316" s="6" t="s">
        <v>897</v>
      </c>
      <c r="K316" s="6" t="s">
        <v>909</v>
      </c>
      <c r="L316" s="6" t="s">
        <v>897</v>
      </c>
      <c r="M316" s="6" t="s">
        <v>909</v>
      </c>
      <c r="N316" s="6" t="b">
        <f t="shared" si="8"/>
        <v>0</v>
      </c>
      <c r="O316" s="12" t="str">
        <f t="shared" si="9"/>
        <v>Sarfaraz Ahmed&amp;Sohail Tanvir</v>
      </c>
      <c r="P316">
        <v>1</v>
      </c>
    </row>
    <row r="317" spans="1:16" x14ac:dyDescent="0.3">
      <c r="A317" s="8" t="s">
        <v>540</v>
      </c>
      <c r="B317" s="8" t="s">
        <v>148</v>
      </c>
      <c r="C317" s="9">
        <v>0.8</v>
      </c>
      <c r="D317" s="8">
        <v>10</v>
      </c>
      <c r="E317" s="8">
        <v>8</v>
      </c>
      <c r="F317" s="8">
        <v>2</v>
      </c>
      <c r="G317" s="8" t="s">
        <v>27</v>
      </c>
      <c r="H317" s="8" t="s">
        <v>2587</v>
      </c>
      <c r="I317" s="8" t="s">
        <v>2552</v>
      </c>
      <c r="J317" s="8" t="s">
        <v>897</v>
      </c>
      <c r="K317" s="8" t="s">
        <v>909</v>
      </c>
      <c r="L317" s="8" t="s">
        <v>897</v>
      </c>
      <c r="M317" s="8" t="s">
        <v>909</v>
      </c>
      <c r="N317" s="6" t="b">
        <f t="shared" si="8"/>
        <v>0</v>
      </c>
      <c r="O317" s="12" t="str">
        <f t="shared" si="9"/>
        <v>Noor Ahmad&amp;Sarfaraz Ahmed</v>
      </c>
      <c r="P317">
        <v>1</v>
      </c>
    </row>
    <row r="318" spans="1:16" x14ac:dyDescent="0.3">
      <c r="A318" s="6" t="s">
        <v>218</v>
      </c>
      <c r="B318" s="6" t="s">
        <v>148</v>
      </c>
      <c r="C318" s="7">
        <v>0.66666666666666663</v>
      </c>
      <c r="D318" s="6">
        <v>3</v>
      </c>
      <c r="E318" s="6">
        <v>2</v>
      </c>
      <c r="F318" s="6">
        <v>1</v>
      </c>
      <c r="G318" s="6" t="s">
        <v>27</v>
      </c>
      <c r="H318" s="6" t="s">
        <v>2587</v>
      </c>
      <c r="I318" s="6" t="s">
        <v>2552</v>
      </c>
      <c r="J318" s="6" t="s">
        <v>897</v>
      </c>
      <c r="K318" s="6" t="s">
        <v>909</v>
      </c>
      <c r="L318" s="6" t="s">
        <v>897</v>
      </c>
      <c r="M318" s="6" t="s">
        <v>909</v>
      </c>
      <c r="N318" s="6" t="b">
        <f t="shared" si="8"/>
        <v>0</v>
      </c>
      <c r="O318" s="12" t="str">
        <f t="shared" si="9"/>
        <v>Naseem Shah&amp;Sarfaraz Ahmed</v>
      </c>
      <c r="P318">
        <v>1</v>
      </c>
    </row>
    <row r="319" spans="1:16" x14ac:dyDescent="0.3">
      <c r="A319" s="8" t="s">
        <v>148</v>
      </c>
      <c r="B319" s="8" t="s">
        <v>652</v>
      </c>
      <c r="C319" s="9">
        <v>1</v>
      </c>
      <c r="D319" s="8">
        <v>5</v>
      </c>
      <c r="E319" s="8">
        <v>5</v>
      </c>
      <c r="F319" s="8">
        <v>0</v>
      </c>
      <c r="G319" s="8" t="s">
        <v>27</v>
      </c>
      <c r="H319" s="8" t="s">
        <v>2587</v>
      </c>
      <c r="I319" s="8" t="s">
        <v>2552</v>
      </c>
      <c r="J319" s="8" t="s">
        <v>897</v>
      </c>
      <c r="K319" s="8" t="s">
        <v>909</v>
      </c>
      <c r="L319" s="8" t="s">
        <v>897</v>
      </c>
      <c r="M319" s="8" t="s">
        <v>909</v>
      </c>
      <c r="N319" s="6" t="b">
        <f t="shared" si="8"/>
        <v>0</v>
      </c>
      <c r="O319" s="12" t="str">
        <f t="shared" si="9"/>
        <v>Sarfaraz Ahmed&amp;Ghulam Mudassar</v>
      </c>
      <c r="P319">
        <v>1</v>
      </c>
    </row>
    <row r="320" spans="1:16" x14ac:dyDescent="0.3">
      <c r="A320" s="6" t="s">
        <v>148</v>
      </c>
      <c r="B320" s="6" t="s">
        <v>655</v>
      </c>
      <c r="C320" s="7">
        <v>1</v>
      </c>
      <c r="D320" s="6">
        <v>2</v>
      </c>
      <c r="E320" s="6">
        <v>2</v>
      </c>
      <c r="F320" s="6">
        <v>0</v>
      </c>
      <c r="G320" s="6" t="s">
        <v>27</v>
      </c>
      <c r="H320" s="6" t="s">
        <v>2587</v>
      </c>
      <c r="I320" s="6" t="s">
        <v>2552</v>
      </c>
      <c r="J320" s="6" t="s">
        <v>897</v>
      </c>
      <c r="K320" s="6" t="s">
        <v>909</v>
      </c>
      <c r="L320" s="6" t="s">
        <v>897</v>
      </c>
      <c r="M320" s="6" t="s">
        <v>909</v>
      </c>
      <c r="N320" s="6" t="b">
        <f t="shared" si="8"/>
        <v>0</v>
      </c>
      <c r="O320" s="12" t="str">
        <f t="shared" si="9"/>
        <v>Sarfaraz Ahmed&amp;Mohammad Irfan</v>
      </c>
      <c r="P320">
        <v>1</v>
      </c>
    </row>
    <row r="321" spans="1:16" x14ac:dyDescent="0.3">
      <c r="A321" s="8" t="s">
        <v>31</v>
      </c>
      <c r="B321" s="8" t="s">
        <v>35</v>
      </c>
      <c r="C321" s="9">
        <v>0.66666666666666663</v>
      </c>
      <c r="D321" s="8">
        <v>12</v>
      </c>
      <c r="E321" s="8">
        <v>8</v>
      </c>
      <c r="F321" s="8">
        <v>4</v>
      </c>
      <c r="G321" s="8" t="s">
        <v>27</v>
      </c>
      <c r="H321" s="8" t="s">
        <v>2591</v>
      </c>
      <c r="I321" s="8" t="s">
        <v>2552</v>
      </c>
      <c r="J321" s="8" t="s">
        <v>872</v>
      </c>
      <c r="K321" s="8" t="s">
        <v>872</v>
      </c>
      <c r="L321" s="8" t="s">
        <v>883</v>
      </c>
      <c r="M321" s="8" t="s">
        <v>872</v>
      </c>
      <c r="N321" s="6" t="b">
        <f t="shared" si="8"/>
        <v>1</v>
      </c>
      <c r="O321" s="12" t="str">
        <f t="shared" si="9"/>
        <v>Babar Azam&amp;Joe Clarke</v>
      </c>
      <c r="P321">
        <v>1</v>
      </c>
    </row>
    <row r="322" spans="1:16" x14ac:dyDescent="0.3">
      <c r="A322" s="6" t="s">
        <v>31</v>
      </c>
      <c r="B322" s="6" t="s">
        <v>25</v>
      </c>
      <c r="C322" s="7">
        <v>0.83333333333333337</v>
      </c>
      <c r="D322" s="6">
        <v>12</v>
      </c>
      <c r="E322" s="6">
        <v>10</v>
      </c>
      <c r="F322" s="6">
        <v>2</v>
      </c>
      <c r="G322" s="6" t="s">
        <v>27</v>
      </c>
      <c r="H322" s="6" t="s">
        <v>2591</v>
      </c>
      <c r="I322" s="6" t="s">
        <v>2552</v>
      </c>
      <c r="J322" s="6" t="s">
        <v>872</v>
      </c>
      <c r="K322" s="6" t="s">
        <v>872</v>
      </c>
      <c r="L322" s="6" t="s">
        <v>883</v>
      </c>
      <c r="M322" s="6" t="s">
        <v>872</v>
      </c>
      <c r="N322" s="6" t="b">
        <f t="shared" si="8"/>
        <v>1</v>
      </c>
      <c r="O322" s="12" t="str">
        <f t="shared" si="9"/>
        <v>Babar Azam&amp;Sharjeel Khan</v>
      </c>
      <c r="P322">
        <v>1</v>
      </c>
    </row>
    <row r="323" spans="1:16" x14ac:dyDescent="0.3">
      <c r="A323" s="8" t="s">
        <v>563</v>
      </c>
      <c r="B323" s="8" t="s">
        <v>31</v>
      </c>
      <c r="C323" s="9">
        <v>0.76470588235294112</v>
      </c>
      <c r="D323" s="8">
        <v>34</v>
      </c>
      <c r="E323" s="8">
        <v>26</v>
      </c>
      <c r="F323" s="8">
        <v>8</v>
      </c>
      <c r="G323" s="8" t="s">
        <v>27</v>
      </c>
      <c r="H323" s="8" t="s">
        <v>2591</v>
      </c>
      <c r="I323" s="8" t="s">
        <v>2552</v>
      </c>
      <c r="J323" s="8" t="s">
        <v>872</v>
      </c>
      <c r="K323" s="8" t="s">
        <v>872</v>
      </c>
      <c r="L323" s="8" t="s">
        <v>883</v>
      </c>
      <c r="M323" s="8" t="s">
        <v>872</v>
      </c>
      <c r="N323" s="6" t="b">
        <f t="shared" ref="N323:N386" si="10">IF(J323=M323,TRUE, FALSE)</f>
        <v>1</v>
      </c>
      <c r="O323" s="12" t="str">
        <f t="shared" ref="O323:O386" si="11">A323&amp;"&amp;"&amp;B323</f>
        <v>Qasim Akram&amp;Babar Azam</v>
      </c>
      <c r="P323">
        <v>1</v>
      </c>
    </row>
    <row r="324" spans="1:16" x14ac:dyDescent="0.3">
      <c r="A324" s="6" t="s">
        <v>31</v>
      </c>
      <c r="B324" s="6" t="s">
        <v>604</v>
      </c>
      <c r="C324" s="7">
        <v>0.56521739130434778</v>
      </c>
      <c r="D324" s="6">
        <v>23</v>
      </c>
      <c r="E324" s="6">
        <v>13</v>
      </c>
      <c r="F324" s="6">
        <v>10</v>
      </c>
      <c r="G324" s="6" t="s">
        <v>27</v>
      </c>
      <c r="H324" s="6" t="s">
        <v>2591</v>
      </c>
      <c r="I324" s="6" t="s">
        <v>2552</v>
      </c>
      <c r="J324" s="6" t="s">
        <v>872</v>
      </c>
      <c r="K324" s="6" t="s">
        <v>872</v>
      </c>
      <c r="L324" s="6" t="s">
        <v>883</v>
      </c>
      <c r="M324" s="6" t="s">
        <v>872</v>
      </c>
      <c r="N324" s="6" t="b">
        <f t="shared" si="10"/>
        <v>1</v>
      </c>
      <c r="O324" s="12" t="str">
        <f t="shared" si="11"/>
        <v>Babar Azam&amp;Rohail Nazir</v>
      </c>
      <c r="P324">
        <v>1</v>
      </c>
    </row>
    <row r="325" spans="1:16" x14ac:dyDescent="0.3">
      <c r="A325" s="8" t="s">
        <v>604</v>
      </c>
      <c r="B325" s="8" t="s">
        <v>36</v>
      </c>
      <c r="C325" s="9">
        <v>1</v>
      </c>
      <c r="D325" s="8">
        <v>18</v>
      </c>
      <c r="E325" s="8">
        <v>18</v>
      </c>
      <c r="F325" s="8">
        <v>0</v>
      </c>
      <c r="G325" s="8" t="s">
        <v>27</v>
      </c>
      <c r="H325" s="8" t="s">
        <v>2591</v>
      </c>
      <c r="I325" s="8" t="s">
        <v>2552</v>
      </c>
      <c r="J325" s="8" t="s">
        <v>872</v>
      </c>
      <c r="K325" s="8" t="s">
        <v>872</v>
      </c>
      <c r="L325" s="8" t="s">
        <v>883</v>
      </c>
      <c r="M325" s="8" t="s">
        <v>872</v>
      </c>
      <c r="N325" s="6" t="b">
        <f t="shared" si="10"/>
        <v>1</v>
      </c>
      <c r="O325" s="12" t="str">
        <f t="shared" si="11"/>
        <v>Rohail Nazir&amp;Mohammad Nabi</v>
      </c>
      <c r="P325">
        <v>1</v>
      </c>
    </row>
    <row r="326" spans="1:16" x14ac:dyDescent="0.3">
      <c r="A326" s="6" t="s">
        <v>36</v>
      </c>
      <c r="B326" s="6" t="s">
        <v>138</v>
      </c>
      <c r="C326" s="7">
        <v>0.61538461538461542</v>
      </c>
      <c r="D326" s="6">
        <v>13</v>
      </c>
      <c r="E326" s="6">
        <v>8</v>
      </c>
      <c r="F326" s="6">
        <v>5</v>
      </c>
      <c r="G326" s="6" t="s">
        <v>27</v>
      </c>
      <c r="H326" s="6" t="s">
        <v>2591</v>
      </c>
      <c r="I326" s="6" t="s">
        <v>2552</v>
      </c>
      <c r="J326" s="6" t="s">
        <v>872</v>
      </c>
      <c r="K326" s="6" t="s">
        <v>872</v>
      </c>
      <c r="L326" s="6" t="s">
        <v>883</v>
      </c>
      <c r="M326" s="6" t="s">
        <v>872</v>
      </c>
      <c r="N326" s="6" t="b">
        <f t="shared" si="10"/>
        <v>1</v>
      </c>
      <c r="O326" s="12" t="str">
        <f t="shared" si="11"/>
        <v>Mohammad Nabi&amp;Imad Wasim</v>
      </c>
      <c r="P326">
        <v>1</v>
      </c>
    </row>
    <row r="327" spans="1:16" x14ac:dyDescent="0.3">
      <c r="A327" s="8" t="s">
        <v>138</v>
      </c>
      <c r="B327" s="8" t="s">
        <v>44</v>
      </c>
      <c r="C327" s="9">
        <v>1</v>
      </c>
      <c r="D327" s="8">
        <v>8</v>
      </c>
      <c r="E327" s="8">
        <v>8</v>
      </c>
      <c r="F327" s="8">
        <v>0</v>
      </c>
      <c r="G327" s="8" t="s">
        <v>27</v>
      </c>
      <c r="H327" s="8" t="s">
        <v>2591</v>
      </c>
      <c r="I327" s="8" t="s">
        <v>2552</v>
      </c>
      <c r="J327" s="8" t="s">
        <v>872</v>
      </c>
      <c r="K327" s="8" t="s">
        <v>872</v>
      </c>
      <c r="L327" s="8" t="s">
        <v>883</v>
      </c>
      <c r="M327" s="8" t="s">
        <v>872</v>
      </c>
      <c r="N327" s="6" t="b">
        <f t="shared" si="10"/>
        <v>1</v>
      </c>
      <c r="O327" s="12" t="str">
        <f t="shared" si="11"/>
        <v>Imad Wasim&amp;Lewis Gregory</v>
      </c>
      <c r="P327">
        <v>1</v>
      </c>
    </row>
    <row r="328" spans="1:16" x14ac:dyDescent="0.3">
      <c r="A328" s="6" t="s">
        <v>44</v>
      </c>
      <c r="B328" s="6" t="s">
        <v>412</v>
      </c>
      <c r="C328" s="7">
        <v>0.9</v>
      </c>
      <c r="D328" s="6">
        <v>30</v>
      </c>
      <c r="E328" s="6">
        <v>27</v>
      </c>
      <c r="F328" s="6">
        <v>3</v>
      </c>
      <c r="G328" s="6" t="s">
        <v>27</v>
      </c>
      <c r="H328" s="6" t="s">
        <v>2591</v>
      </c>
      <c r="I328" s="6" t="s">
        <v>2552</v>
      </c>
      <c r="J328" s="6" t="s">
        <v>872</v>
      </c>
      <c r="K328" s="6" t="s">
        <v>872</v>
      </c>
      <c r="L328" s="6" t="s">
        <v>883</v>
      </c>
      <c r="M328" s="6" t="s">
        <v>872</v>
      </c>
      <c r="N328" s="6" t="b">
        <f t="shared" si="10"/>
        <v>1</v>
      </c>
      <c r="O328" s="12" t="str">
        <f t="shared" si="11"/>
        <v>Lewis Gregory&amp;Usman Shinwari</v>
      </c>
      <c r="P328">
        <v>1</v>
      </c>
    </row>
    <row r="329" spans="1:16" x14ac:dyDescent="0.3">
      <c r="A329" s="8" t="s">
        <v>412</v>
      </c>
      <c r="B329" s="8" t="s">
        <v>668</v>
      </c>
      <c r="C329" s="9">
        <v>1</v>
      </c>
      <c r="D329" s="8">
        <v>5</v>
      </c>
      <c r="E329" s="8">
        <v>5</v>
      </c>
      <c r="F329" s="8">
        <v>0</v>
      </c>
      <c r="G329" s="8" t="s">
        <v>27</v>
      </c>
      <c r="H329" s="8" t="s">
        <v>2591</v>
      </c>
      <c r="I329" s="8" t="s">
        <v>2552</v>
      </c>
      <c r="J329" s="8" t="s">
        <v>872</v>
      </c>
      <c r="K329" s="8" t="s">
        <v>872</v>
      </c>
      <c r="L329" s="8" t="s">
        <v>883</v>
      </c>
      <c r="M329" s="8" t="s">
        <v>872</v>
      </c>
      <c r="N329" s="6" t="b">
        <f t="shared" si="10"/>
        <v>1</v>
      </c>
      <c r="O329" s="12" t="str">
        <f t="shared" si="11"/>
        <v>Usman Shinwari&amp;Mir Hamza</v>
      </c>
      <c r="P329">
        <v>1</v>
      </c>
    </row>
    <row r="330" spans="1:16" x14ac:dyDescent="0.3">
      <c r="A330" s="6" t="s">
        <v>90</v>
      </c>
      <c r="B330" s="6" t="s">
        <v>95</v>
      </c>
      <c r="C330" s="7">
        <v>0.75</v>
      </c>
      <c r="D330" s="6">
        <v>4</v>
      </c>
      <c r="E330" s="6">
        <v>3</v>
      </c>
      <c r="F330" s="6">
        <v>1</v>
      </c>
      <c r="G330" s="6" t="s">
        <v>27</v>
      </c>
      <c r="H330" s="6" t="s">
        <v>2591</v>
      </c>
      <c r="I330" s="6" t="s">
        <v>2552</v>
      </c>
      <c r="J330" s="6" t="s">
        <v>883</v>
      </c>
      <c r="K330" s="6" t="s">
        <v>872</v>
      </c>
      <c r="L330" s="6" t="s">
        <v>883</v>
      </c>
      <c r="M330" s="6" t="s">
        <v>872</v>
      </c>
      <c r="N330" s="6" t="b">
        <f t="shared" si="10"/>
        <v>0</v>
      </c>
      <c r="O330" s="12" t="str">
        <f t="shared" si="11"/>
        <v>Abdullah Shafique&amp;Fakhar Zaman</v>
      </c>
      <c r="P330">
        <v>1</v>
      </c>
    </row>
    <row r="331" spans="1:16" x14ac:dyDescent="0.3">
      <c r="A331" s="8" t="s">
        <v>90</v>
      </c>
      <c r="B331" s="8" t="s">
        <v>98</v>
      </c>
      <c r="C331" s="9">
        <v>0.83333333333333337</v>
      </c>
      <c r="D331" s="8">
        <v>6</v>
      </c>
      <c r="E331" s="8">
        <v>5</v>
      </c>
      <c r="F331" s="8">
        <v>1</v>
      </c>
      <c r="G331" s="8" t="s">
        <v>27</v>
      </c>
      <c r="H331" s="8" t="s">
        <v>2591</v>
      </c>
      <c r="I331" s="8" t="s">
        <v>2552</v>
      </c>
      <c r="J331" s="8" t="s">
        <v>883</v>
      </c>
      <c r="K331" s="8" t="s">
        <v>872</v>
      </c>
      <c r="L331" s="8" t="s">
        <v>883</v>
      </c>
      <c r="M331" s="8" t="s">
        <v>872</v>
      </c>
      <c r="N331" s="6" t="b">
        <f t="shared" si="10"/>
        <v>0</v>
      </c>
      <c r="O331" s="12" t="str">
        <f t="shared" si="11"/>
        <v>Abdullah Shafique&amp;Kamran Ghulam</v>
      </c>
      <c r="P331">
        <v>1</v>
      </c>
    </row>
    <row r="332" spans="1:16" x14ac:dyDescent="0.3">
      <c r="A332" s="6" t="s">
        <v>99</v>
      </c>
      <c r="B332" s="6" t="s">
        <v>98</v>
      </c>
      <c r="C332" s="7">
        <v>0.69047619047619047</v>
      </c>
      <c r="D332" s="6">
        <v>42</v>
      </c>
      <c r="E332" s="6">
        <v>29</v>
      </c>
      <c r="F332" s="6">
        <v>13</v>
      </c>
      <c r="G332" s="6" t="s">
        <v>27</v>
      </c>
      <c r="H332" s="6" t="s">
        <v>2591</v>
      </c>
      <c r="I332" s="6" t="s">
        <v>2552</v>
      </c>
      <c r="J332" s="6" t="s">
        <v>883</v>
      </c>
      <c r="K332" s="6" t="s">
        <v>872</v>
      </c>
      <c r="L332" s="6" t="s">
        <v>883</v>
      </c>
      <c r="M332" s="6" t="s">
        <v>872</v>
      </c>
      <c r="N332" s="6" t="b">
        <f t="shared" si="10"/>
        <v>0</v>
      </c>
      <c r="O332" s="12" t="str">
        <f t="shared" si="11"/>
        <v>Mohammad Hafeez&amp;Kamran Ghulam</v>
      </c>
      <c r="P332">
        <v>1</v>
      </c>
    </row>
    <row r="333" spans="1:16" x14ac:dyDescent="0.3">
      <c r="A333" s="8" t="s">
        <v>343</v>
      </c>
      <c r="B333" s="8" t="s">
        <v>99</v>
      </c>
      <c r="C333" s="9">
        <v>0.72727272727272729</v>
      </c>
      <c r="D333" s="8">
        <v>11</v>
      </c>
      <c r="E333" s="8">
        <v>8</v>
      </c>
      <c r="F333" s="8">
        <v>3</v>
      </c>
      <c r="G333" s="8" t="s">
        <v>27</v>
      </c>
      <c r="H333" s="8" t="s">
        <v>2591</v>
      </c>
      <c r="I333" s="8" t="s">
        <v>2552</v>
      </c>
      <c r="J333" s="8" t="s">
        <v>883</v>
      </c>
      <c r="K333" s="8" t="s">
        <v>872</v>
      </c>
      <c r="L333" s="8" t="s">
        <v>883</v>
      </c>
      <c r="M333" s="8" t="s">
        <v>872</v>
      </c>
      <c r="N333" s="6" t="b">
        <f t="shared" si="10"/>
        <v>0</v>
      </c>
      <c r="O333" s="12" t="str">
        <f t="shared" si="11"/>
        <v>Philip Salt&amp;Mohammad Hafeez</v>
      </c>
      <c r="P333">
        <v>1</v>
      </c>
    </row>
    <row r="334" spans="1:16" x14ac:dyDescent="0.3">
      <c r="A334" s="6" t="s">
        <v>99</v>
      </c>
      <c r="B334" s="6" t="s">
        <v>346</v>
      </c>
      <c r="C334" s="7">
        <v>1</v>
      </c>
      <c r="D334" s="6">
        <v>30</v>
      </c>
      <c r="E334" s="6">
        <v>30</v>
      </c>
      <c r="F334" s="6">
        <v>0</v>
      </c>
      <c r="G334" s="6" t="s">
        <v>27</v>
      </c>
      <c r="H334" s="6" t="s">
        <v>2591</v>
      </c>
      <c r="I334" s="6" t="s">
        <v>2552</v>
      </c>
      <c r="J334" s="6" t="s">
        <v>883</v>
      </c>
      <c r="K334" s="6" t="s">
        <v>872</v>
      </c>
      <c r="L334" s="6" t="s">
        <v>883</v>
      </c>
      <c r="M334" s="6" t="s">
        <v>872</v>
      </c>
      <c r="N334" s="6" t="b">
        <f t="shared" si="10"/>
        <v>0</v>
      </c>
      <c r="O334" s="12" t="str">
        <f t="shared" si="11"/>
        <v>Mohammad Hafeez&amp;Harry Brook</v>
      </c>
      <c r="P334">
        <v>1</v>
      </c>
    </row>
    <row r="335" spans="1:16" x14ac:dyDescent="0.3">
      <c r="A335" s="8" t="s">
        <v>106</v>
      </c>
      <c r="B335" s="8" t="s">
        <v>346</v>
      </c>
      <c r="C335" s="9">
        <v>0.52727272727272723</v>
      </c>
      <c r="D335" s="8">
        <v>55</v>
      </c>
      <c r="E335" s="8">
        <v>29</v>
      </c>
      <c r="F335" s="8">
        <v>26</v>
      </c>
      <c r="G335" s="8" t="s">
        <v>27</v>
      </c>
      <c r="H335" s="8" t="s">
        <v>2591</v>
      </c>
      <c r="I335" s="8" t="s">
        <v>2552</v>
      </c>
      <c r="J335" s="8" t="s">
        <v>883</v>
      </c>
      <c r="K335" s="8" t="s">
        <v>872</v>
      </c>
      <c r="L335" s="8" t="s">
        <v>883</v>
      </c>
      <c r="M335" s="8" t="s">
        <v>872</v>
      </c>
      <c r="N335" s="6" t="b">
        <f t="shared" si="10"/>
        <v>0</v>
      </c>
      <c r="O335" s="12" t="str">
        <f t="shared" si="11"/>
        <v>David Wiese&amp;Harry Brook</v>
      </c>
      <c r="P335">
        <v>1</v>
      </c>
    </row>
    <row r="336" spans="1:16" x14ac:dyDescent="0.3">
      <c r="A336" s="6" t="s">
        <v>106</v>
      </c>
      <c r="B336" s="6" t="s">
        <v>107</v>
      </c>
      <c r="C336" s="7">
        <v>1</v>
      </c>
      <c r="D336" s="6">
        <v>31</v>
      </c>
      <c r="E336" s="6">
        <v>31</v>
      </c>
      <c r="F336" s="6">
        <v>0</v>
      </c>
      <c r="G336" s="6" t="s">
        <v>27</v>
      </c>
      <c r="H336" s="6" t="s">
        <v>2591</v>
      </c>
      <c r="I336" s="6" t="s">
        <v>2552</v>
      </c>
      <c r="J336" s="6" t="s">
        <v>883</v>
      </c>
      <c r="K336" s="6" t="s">
        <v>872</v>
      </c>
      <c r="L336" s="6" t="s">
        <v>883</v>
      </c>
      <c r="M336" s="6" t="s">
        <v>872</v>
      </c>
      <c r="N336" s="6" t="b">
        <f t="shared" si="10"/>
        <v>0</v>
      </c>
      <c r="O336" s="12" t="str">
        <f t="shared" si="11"/>
        <v>David Wiese&amp;Rashid Khan</v>
      </c>
      <c r="P336">
        <v>1</v>
      </c>
    </row>
    <row r="337" spans="1:16" x14ac:dyDescent="0.3">
      <c r="A337" s="8" t="s">
        <v>355</v>
      </c>
      <c r="B337" s="8" t="s">
        <v>353</v>
      </c>
      <c r="C337" s="9">
        <v>0.5</v>
      </c>
      <c r="D337" s="8">
        <v>2</v>
      </c>
      <c r="E337" s="8">
        <v>1</v>
      </c>
      <c r="F337" s="8">
        <v>1</v>
      </c>
      <c r="G337" s="8" t="s">
        <v>27</v>
      </c>
      <c r="H337" s="8" t="s">
        <v>2591</v>
      </c>
      <c r="I337" s="8" t="s">
        <v>2552</v>
      </c>
      <c r="J337" s="8" t="s">
        <v>883</v>
      </c>
      <c r="K337" s="8" t="s">
        <v>872</v>
      </c>
      <c r="L337" s="8" t="s">
        <v>883</v>
      </c>
      <c r="M337" s="8" t="s">
        <v>872</v>
      </c>
      <c r="N337" s="6" t="b">
        <f t="shared" si="10"/>
        <v>0</v>
      </c>
      <c r="O337" s="12" t="str">
        <f t="shared" si="11"/>
        <v>Zaman Khan&amp;Haris Rauf</v>
      </c>
      <c r="P337">
        <v>1</v>
      </c>
    </row>
    <row r="338" spans="1:16" x14ac:dyDescent="0.3">
      <c r="A338" s="6" t="s">
        <v>95</v>
      </c>
      <c r="B338" s="6" t="s">
        <v>343</v>
      </c>
      <c r="C338" s="7">
        <v>0.66666666666666663</v>
      </c>
      <c r="D338" s="6">
        <v>6</v>
      </c>
      <c r="E338" s="6">
        <v>4</v>
      </c>
      <c r="F338" s="6">
        <v>2</v>
      </c>
      <c r="G338" s="6" t="s">
        <v>27</v>
      </c>
      <c r="H338" s="6" t="s">
        <v>2595</v>
      </c>
      <c r="I338" s="6" t="s">
        <v>2552</v>
      </c>
      <c r="J338" s="6" t="s">
        <v>883</v>
      </c>
      <c r="K338" s="6" t="s">
        <v>883</v>
      </c>
      <c r="L338" s="6" t="s">
        <v>850</v>
      </c>
      <c r="M338" s="6" t="s">
        <v>883</v>
      </c>
      <c r="N338" s="6" t="b">
        <f t="shared" si="10"/>
        <v>1</v>
      </c>
      <c r="O338" s="12" t="str">
        <f t="shared" si="11"/>
        <v>Fakhar Zaman&amp;Philip Salt</v>
      </c>
      <c r="P338">
        <v>1</v>
      </c>
    </row>
    <row r="339" spans="1:16" x14ac:dyDescent="0.3">
      <c r="A339" s="8" t="s">
        <v>95</v>
      </c>
      <c r="B339" s="8" t="s">
        <v>99</v>
      </c>
      <c r="C339" s="9">
        <v>0.66666666666666663</v>
      </c>
      <c r="D339" s="8">
        <v>6</v>
      </c>
      <c r="E339" s="8">
        <v>4</v>
      </c>
      <c r="F339" s="8">
        <v>2</v>
      </c>
      <c r="G339" s="8" t="s">
        <v>27</v>
      </c>
      <c r="H339" s="8" t="s">
        <v>2595</v>
      </c>
      <c r="I339" s="8" t="s">
        <v>2552</v>
      </c>
      <c r="J339" s="8" t="s">
        <v>883</v>
      </c>
      <c r="K339" s="8" t="s">
        <v>883</v>
      </c>
      <c r="L339" s="8" t="s">
        <v>850</v>
      </c>
      <c r="M339" s="8" t="s">
        <v>883</v>
      </c>
      <c r="N339" s="6" t="b">
        <f t="shared" si="10"/>
        <v>1</v>
      </c>
      <c r="O339" s="12" t="str">
        <f t="shared" si="11"/>
        <v>Fakhar Zaman&amp;Mohammad Hafeez</v>
      </c>
      <c r="P339">
        <v>1</v>
      </c>
    </row>
    <row r="340" spans="1:16" x14ac:dyDescent="0.3">
      <c r="A340" s="6" t="s">
        <v>346</v>
      </c>
      <c r="B340" s="6" t="s">
        <v>95</v>
      </c>
      <c r="C340" s="7">
        <v>0.57425742574257421</v>
      </c>
      <c r="D340" s="6">
        <v>101</v>
      </c>
      <c r="E340" s="6">
        <v>58</v>
      </c>
      <c r="F340" s="6">
        <v>43</v>
      </c>
      <c r="G340" s="6" t="s">
        <v>27</v>
      </c>
      <c r="H340" s="6" t="s">
        <v>2595</v>
      </c>
      <c r="I340" s="6" t="s">
        <v>2552</v>
      </c>
      <c r="J340" s="6" t="s">
        <v>883</v>
      </c>
      <c r="K340" s="6" t="s">
        <v>883</v>
      </c>
      <c r="L340" s="6" t="s">
        <v>850</v>
      </c>
      <c r="M340" s="6" t="s">
        <v>883</v>
      </c>
      <c r="N340" s="6" t="b">
        <f t="shared" si="10"/>
        <v>1</v>
      </c>
      <c r="O340" s="12" t="str">
        <f t="shared" si="11"/>
        <v>Harry Brook&amp;Fakhar Zaman</v>
      </c>
      <c r="P340">
        <v>1</v>
      </c>
    </row>
    <row r="341" spans="1:16" x14ac:dyDescent="0.3">
      <c r="A341" s="8" t="s">
        <v>346</v>
      </c>
      <c r="B341" s="8" t="s">
        <v>691</v>
      </c>
      <c r="C341" s="9">
        <v>0.5</v>
      </c>
      <c r="D341" s="8">
        <v>30</v>
      </c>
      <c r="E341" s="8">
        <v>15</v>
      </c>
      <c r="F341" s="8">
        <v>15</v>
      </c>
      <c r="G341" s="8" t="s">
        <v>27</v>
      </c>
      <c r="H341" s="8" t="s">
        <v>2595</v>
      </c>
      <c r="I341" s="8" t="s">
        <v>2552</v>
      </c>
      <c r="J341" s="8" t="s">
        <v>883</v>
      </c>
      <c r="K341" s="8" t="s">
        <v>883</v>
      </c>
      <c r="L341" s="8" t="s">
        <v>850</v>
      </c>
      <c r="M341" s="8" t="s">
        <v>883</v>
      </c>
      <c r="N341" s="6" t="b">
        <f t="shared" si="10"/>
        <v>1</v>
      </c>
      <c r="O341" s="12" t="str">
        <f t="shared" si="11"/>
        <v>Harry Brook&amp;Sohail Akhtar</v>
      </c>
      <c r="P341">
        <v>1</v>
      </c>
    </row>
    <row r="342" spans="1:16" x14ac:dyDescent="0.3">
      <c r="A342" s="6" t="s">
        <v>346</v>
      </c>
      <c r="B342" s="6" t="s">
        <v>106</v>
      </c>
      <c r="C342" s="7">
        <v>0.68518518518518523</v>
      </c>
      <c r="D342" s="6">
        <v>54</v>
      </c>
      <c r="E342" s="6">
        <v>37</v>
      </c>
      <c r="F342" s="6">
        <v>17</v>
      </c>
      <c r="G342" s="6" t="s">
        <v>27</v>
      </c>
      <c r="H342" s="6" t="s">
        <v>2595</v>
      </c>
      <c r="I342" s="6" t="s">
        <v>2552</v>
      </c>
      <c r="J342" s="6" t="s">
        <v>883</v>
      </c>
      <c r="K342" s="6" t="s">
        <v>883</v>
      </c>
      <c r="L342" s="6" t="s">
        <v>850</v>
      </c>
      <c r="M342" s="6" t="s">
        <v>883</v>
      </c>
      <c r="N342" s="6" t="b">
        <f t="shared" si="10"/>
        <v>1</v>
      </c>
      <c r="O342" s="12" t="str">
        <f t="shared" si="11"/>
        <v>Harry Brook&amp;David Wiese</v>
      </c>
      <c r="P342">
        <v>1</v>
      </c>
    </row>
    <row r="343" spans="1:16" x14ac:dyDescent="0.3">
      <c r="A343" s="8" t="s">
        <v>167</v>
      </c>
      <c r="B343" s="8" t="s">
        <v>248</v>
      </c>
      <c r="C343" s="9">
        <v>0.7407407407407407</v>
      </c>
      <c r="D343" s="8">
        <v>27</v>
      </c>
      <c r="E343" s="8">
        <v>20</v>
      </c>
      <c r="F343" s="8">
        <v>7</v>
      </c>
      <c r="G343" s="8" t="s">
        <v>27</v>
      </c>
      <c r="H343" s="8" t="s">
        <v>2595</v>
      </c>
      <c r="I343" s="8" t="s">
        <v>2552</v>
      </c>
      <c r="J343" s="8" t="s">
        <v>850</v>
      </c>
      <c r="K343" s="8" t="s">
        <v>883</v>
      </c>
      <c r="L343" s="8" t="s">
        <v>850</v>
      </c>
      <c r="M343" s="8" t="s">
        <v>883</v>
      </c>
      <c r="N343" s="6" t="b">
        <f t="shared" si="10"/>
        <v>0</v>
      </c>
      <c r="O343" s="12" t="str">
        <f t="shared" si="11"/>
        <v>Rahmanullah Gurbaz&amp;Mubashir Khan</v>
      </c>
      <c r="P343">
        <v>1</v>
      </c>
    </row>
    <row r="344" spans="1:16" x14ac:dyDescent="0.3">
      <c r="A344" s="6" t="s">
        <v>256</v>
      </c>
      <c r="B344" s="6" t="s">
        <v>248</v>
      </c>
      <c r="C344" s="7">
        <v>1</v>
      </c>
      <c r="D344" s="6">
        <v>1</v>
      </c>
      <c r="E344" s="6">
        <v>1</v>
      </c>
      <c r="F344" s="6">
        <v>0</v>
      </c>
      <c r="G344" s="6" t="s">
        <v>27</v>
      </c>
      <c r="H344" s="6" t="s">
        <v>2595</v>
      </c>
      <c r="I344" s="6" t="s">
        <v>2552</v>
      </c>
      <c r="J344" s="6" t="s">
        <v>850</v>
      </c>
      <c r="K344" s="6" t="s">
        <v>883</v>
      </c>
      <c r="L344" s="6" t="s">
        <v>850</v>
      </c>
      <c r="M344" s="6" t="s">
        <v>883</v>
      </c>
      <c r="N344" s="6" t="b">
        <f t="shared" si="10"/>
        <v>0</v>
      </c>
      <c r="O344" s="12" t="str">
        <f t="shared" si="11"/>
        <v>Mohammad Wasim&amp;Mubashir Khan</v>
      </c>
      <c r="P344">
        <v>1</v>
      </c>
    </row>
    <row r="345" spans="1:16" x14ac:dyDescent="0.3">
      <c r="A345" s="8" t="s">
        <v>496</v>
      </c>
      <c r="B345" s="8" t="s">
        <v>256</v>
      </c>
      <c r="C345" s="9">
        <v>0.625</v>
      </c>
      <c r="D345" s="8">
        <v>32</v>
      </c>
      <c r="E345" s="8">
        <v>20</v>
      </c>
      <c r="F345" s="8">
        <v>12</v>
      </c>
      <c r="G345" s="8" t="s">
        <v>27</v>
      </c>
      <c r="H345" s="8" t="s">
        <v>2595</v>
      </c>
      <c r="I345" s="8" t="s">
        <v>2552</v>
      </c>
      <c r="J345" s="8" t="s">
        <v>850</v>
      </c>
      <c r="K345" s="8" t="s">
        <v>883</v>
      </c>
      <c r="L345" s="8" t="s">
        <v>850</v>
      </c>
      <c r="M345" s="8" t="s">
        <v>883</v>
      </c>
      <c r="N345" s="6" t="b">
        <f t="shared" si="10"/>
        <v>0</v>
      </c>
      <c r="O345" s="12" t="str">
        <f t="shared" si="11"/>
        <v>Liam Dawson&amp;Mohammad Wasim</v>
      </c>
      <c r="P345">
        <v>1</v>
      </c>
    </row>
    <row r="346" spans="1:16" x14ac:dyDescent="0.3">
      <c r="A346" s="6" t="s">
        <v>243</v>
      </c>
      <c r="B346" s="6" t="s">
        <v>496</v>
      </c>
      <c r="C346" s="7">
        <v>0.52631578947368418</v>
      </c>
      <c r="D346" s="6">
        <v>19</v>
      </c>
      <c r="E346" s="6">
        <v>10</v>
      </c>
      <c r="F346" s="6">
        <v>9</v>
      </c>
      <c r="G346" s="6" t="s">
        <v>27</v>
      </c>
      <c r="H346" s="6" t="s">
        <v>2595</v>
      </c>
      <c r="I346" s="6" t="s">
        <v>2552</v>
      </c>
      <c r="J346" s="6" t="s">
        <v>850</v>
      </c>
      <c r="K346" s="6" t="s">
        <v>883</v>
      </c>
      <c r="L346" s="6" t="s">
        <v>850</v>
      </c>
      <c r="M346" s="6" t="s">
        <v>883</v>
      </c>
      <c r="N346" s="6" t="b">
        <f t="shared" si="10"/>
        <v>0</v>
      </c>
      <c r="O346" s="12" t="str">
        <f t="shared" si="11"/>
        <v>Azam Khan&amp;Liam Dawson</v>
      </c>
      <c r="P346">
        <v>1</v>
      </c>
    </row>
    <row r="347" spans="1:16" x14ac:dyDescent="0.3">
      <c r="A347" s="8" t="s">
        <v>496</v>
      </c>
      <c r="B347" s="8" t="s">
        <v>629</v>
      </c>
      <c r="C347" s="9">
        <v>1</v>
      </c>
      <c r="D347" s="8">
        <v>22</v>
      </c>
      <c r="E347" s="8">
        <v>22</v>
      </c>
      <c r="F347" s="8">
        <v>0</v>
      </c>
      <c r="G347" s="8" t="s">
        <v>27</v>
      </c>
      <c r="H347" s="8" t="s">
        <v>2595</v>
      </c>
      <c r="I347" s="8" t="s">
        <v>2552</v>
      </c>
      <c r="J347" s="8" t="s">
        <v>850</v>
      </c>
      <c r="K347" s="8" t="s">
        <v>883</v>
      </c>
      <c r="L347" s="8" t="s">
        <v>850</v>
      </c>
      <c r="M347" s="8" t="s">
        <v>883</v>
      </c>
      <c r="N347" s="6" t="b">
        <f t="shared" si="10"/>
        <v>0</v>
      </c>
      <c r="O347" s="12" t="str">
        <f t="shared" si="11"/>
        <v>Liam Dawson&amp;Danish Aziz</v>
      </c>
      <c r="P347">
        <v>1</v>
      </c>
    </row>
    <row r="348" spans="1:16" x14ac:dyDescent="0.3">
      <c r="A348" s="6" t="s">
        <v>246</v>
      </c>
      <c r="B348" s="6" t="s">
        <v>629</v>
      </c>
      <c r="C348" s="7">
        <v>0.8</v>
      </c>
      <c r="D348" s="6">
        <v>15</v>
      </c>
      <c r="E348" s="6">
        <v>12</v>
      </c>
      <c r="F348" s="6">
        <v>3</v>
      </c>
      <c r="G348" s="6" t="s">
        <v>27</v>
      </c>
      <c r="H348" s="6" t="s">
        <v>2595</v>
      </c>
      <c r="I348" s="6" t="s">
        <v>2552</v>
      </c>
      <c r="J348" s="6" t="s">
        <v>850</v>
      </c>
      <c r="K348" s="6" t="s">
        <v>883</v>
      </c>
      <c r="L348" s="6" t="s">
        <v>850</v>
      </c>
      <c r="M348" s="6" t="s">
        <v>883</v>
      </c>
      <c r="N348" s="6" t="b">
        <f t="shared" si="10"/>
        <v>0</v>
      </c>
      <c r="O348" s="12" t="str">
        <f t="shared" si="11"/>
        <v>Asif Ali&amp;Danish Aziz</v>
      </c>
      <c r="P348">
        <v>1</v>
      </c>
    </row>
    <row r="349" spans="1:16" x14ac:dyDescent="0.3">
      <c r="A349" s="8" t="s">
        <v>629</v>
      </c>
      <c r="B349" s="8" t="s">
        <v>240</v>
      </c>
      <c r="C349" s="9">
        <v>0.84615384615384615</v>
      </c>
      <c r="D349" s="8">
        <v>13</v>
      </c>
      <c r="E349" s="8">
        <v>11</v>
      </c>
      <c r="F349" s="8">
        <v>2</v>
      </c>
      <c r="G349" s="8" t="s">
        <v>27</v>
      </c>
      <c r="H349" s="8" t="s">
        <v>2595</v>
      </c>
      <c r="I349" s="8" t="s">
        <v>2552</v>
      </c>
      <c r="J349" s="8" t="s">
        <v>850</v>
      </c>
      <c r="K349" s="8" t="s">
        <v>883</v>
      </c>
      <c r="L349" s="8" t="s">
        <v>850</v>
      </c>
      <c r="M349" s="8" t="s">
        <v>883</v>
      </c>
      <c r="N349" s="6" t="b">
        <f t="shared" si="10"/>
        <v>0</v>
      </c>
      <c r="O349" s="12" t="str">
        <f t="shared" si="11"/>
        <v>Danish Aziz&amp;Faheem Ashraf</v>
      </c>
      <c r="P349">
        <v>1</v>
      </c>
    </row>
    <row r="350" spans="1:16" x14ac:dyDescent="0.3">
      <c r="A350" s="6" t="s">
        <v>629</v>
      </c>
      <c r="B350" s="6" t="s">
        <v>259</v>
      </c>
      <c r="C350" s="7">
        <v>0.8</v>
      </c>
      <c r="D350" s="6">
        <v>10</v>
      </c>
      <c r="E350" s="6">
        <v>8</v>
      </c>
      <c r="F350" s="6">
        <v>2</v>
      </c>
      <c r="G350" s="6" t="s">
        <v>27</v>
      </c>
      <c r="H350" s="6" t="s">
        <v>2595</v>
      </c>
      <c r="I350" s="6" t="s">
        <v>2552</v>
      </c>
      <c r="J350" s="6" t="s">
        <v>850</v>
      </c>
      <c r="K350" s="6" t="s">
        <v>883</v>
      </c>
      <c r="L350" s="6" t="s">
        <v>850</v>
      </c>
      <c r="M350" s="6" t="s">
        <v>883</v>
      </c>
      <c r="N350" s="6" t="b">
        <f t="shared" si="10"/>
        <v>0</v>
      </c>
      <c r="O350" s="12" t="str">
        <f t="shared" si="11"/>
        <v>Danish Aziz&amp;Marchant de Lange</v>
      </c>
      <c r="P350">
        <v>1</v>
      </c>
    </row>
    <row r="351" spans="1:16" x14ac:dyDescent="0.3">
      <c r="A351" s="8" t="s">
        <v>629</v>
      </c>
      <c r="B351" s="8" t="s">
        <v>702</v>
      </c>
      <c r="C351" s="9">
        <v>0.875</v>
      </c>
      <c r="D351" s="8">
        <v>8</v>
      </c>
      <c r="E351" s="8">
        <v>7</v>
      </c>
      <c r="F351" s="8">
        <v>1</v>
      </c>
      <c r="G351" s="8" t="s">
        <v>27</v>
      </c>
      <c r="H351" s="8" t="s">
        <v>2595</v>
      </c>
      <c r="I351" s="8" t="s">
        <v>2552</v>
      </c>
      <c r="J351" s="8" t="s">
        <v>850</v>
      </c>
      <c r="K351" s="8" t="s">
        <v>883</v>
      </c>
      <c r="L351" s="8" t="s">
        <v>850</v>
      </c>
      <c r="M351" s="8" t="s">
        <v>883</v>
      </c>
      <c r="N351" s="6" t="b">
        <f t="shared" si="10"/>
        <v>0</v>
      </c>
      <c r="O351" s="12" t="str">
        <f t="shared" si="11"/>
        <v>Danish Aziz&amp;Waqas Maqsood</v>
      </c>
      <c r="P351">
        <v>1</v>
      </c>
    </row>
    <row r="352" spans="1:16" x14ac:dyDescent="0.3">
      <c r="A352" s="6" t="s">
        <v>629</v>
      </c>
      <c r="B352" s="6" t="s">
        <v>705</v>
      </c>
      <c r="C352" s="7">
        <v>1</v>
      </c>
      <c r="D352" s="6">
        <v>1</v>
      </c>
      <c r="E352" s="6">
        <v>1</v>
      </c>
      <c r="F352" s="6">
        <v>0</v>
      </c>
      <c r="G352" s="6" t="s">
        <v>27</v>
      </c>
      <c r="H352" s="6" t="s">
        <v>2595</v>
      </c>
      <c r="I352" s="6" t="s">
        <v>2552</v>
      </c>
      <c r="J352" s="6" t="s">
        <v>850</v>
      </c>
      <c r="K352" s="6" t="s">
        <v>883</v>
      </c>
      <c r="L352" s="6" t="s">
        <v>850</v>
      </c>
      <c r="M352" s="6" t="s">
        <v>883</v>
      </c>
      <c r="N352" s="6" t="b">
        <f t="shared" si="10"/>
        <v>0</v>
      </c>
      <c r="O352" s="12" t="str">
        <f t="shared" si="11"/>
        <v>Danish Aziz&amp;Zahir Khan</v>
      </c>
      <c r="P352">
        <v>1</v>
      </c>
    </row>
    <row r="353" spans="1:16" x14ac:dyDescent="0.3">
      <c r="A353" s="8" t="s">
        <v>425</v>
      </c>
      <c r="B353" s="8" t="s">
        <v>63</v>
      </c>
      <c r="C353" s="9">
        <v>0.52380952380952384</v>
      </c>
      <c r="D353" s="8">
        <v>21</v>
      </c>
      <c r="E353" s="8">
        <v>11</v>
      </c>
      <c r="F353" s="8">
        <v>10</v>
      </c>
      <c r="G353" s="8" t="s">
        <v>27</v>
      </c>
      <c r="H353" s="8" t="s">
        <v>2599</v>
      </c>
      <c r="I353" s="8" t="s">
        <v>2552</v>
      </c>
      <c r="J353" s="8" t="s">
        <v>897</v>
      </c>
      <c r="K353" s="8" t="s">
        <v>897</v>
      </c>
      <c r="L353" s="8" t="s">
        <v>872</v>
      </c>
      <c r="M353" s="8" t="s">
        <v>897</v>
      </c>
      <c r="N353" s="6" t="b">
        <f t="shared" si="10"/>
        <v>1</v>
      </c>
      <c r="O353" s="12" t="str">
        <f t="shared" si="11"/>
        <v>Jason Roy&amp;Will Smeed</v>
      </c>
      <c r="P353">
        <v>1</v>
      </c>
    </row>
    <row r="354" spans="1:16" x14ac:dyDescent="0.3">
      <c r="A354" s="6" t="s">
        <v>425</v>
      </c>
      <c r="B354" s="6" t="s">
        <v>299</v>
      </c>
      <c r="C354" s="7">
        <v>0.67777777777777781</v>
      </c>
      <c r="D354" s="6">
        <v>90</v>
      </c>
      <c r="E354" s="6">
        <v>61</v>
      </c>
      <c r="F354" s="6">
        <v>29</v>
      </c>
      <c r="G354" s="6" t="s">
        <v>27</v>
      </c>
      <c r="H354" s="6" t="s">
        <v>2599</v>
      </c>
      <c r="I354" s="6" t="s">
        <v>2552</v>
      </c>
      <c r="J354" s="6" t="s">
        <v>897</v>
      </c>
      <c r="K354" s="6" t="s">
        <v>897</v>
      </c>
      <c r="L354" s="6" t="s">
        <v>872</v>
      </c>
      <c r="M354" s="6" t="s">
        <v>897</v>
      </c>
      <c r="N354" s="6" t="b">
        <f t="shared" si="10"/>
        <v>1</v>
      </c>
      <c r="O354" s="12" t="str">
        <f t="shared" si="11"/>
        <v>Jason Roy&amp;James Vince</v>
      </c>
      <c r="P354">
        <v>1</v>
      </c>
    </row>
    <row r="355" spans="1:16" x14ac:dyDescent="0.3">
      <c r="A355" s="8" t="s">
        <v>425</v>
      </c>
      <c r="B355" s="8" t="s">
        <v>506</v>
      </c>
      <c r="C355" s="9">
        <v>0.66666666666666663</v>
      </c>
      <c r="D355" s="8">
        <v>6</v>
      </c>
      <c r="E355" s="8">
        <v>4</v>
      </c>
      <c r="F355" s="8">
        <v>2</v>
      </c>
      <c r="G355" s="8" t="s">
        <v>27</v>
      </c>
      <c r="H355" s="8" t="s">
        <v>2599</v>
      </c>
      <c r="I355" s="8" t="s">
        <v>2552</v>
      </c>
      <c r="J355" s="8" t="s">
        <v>897</v>
      </c>
      <c r="K355" s="8" t="s">
        <v>897</v>
      </c>
      <c r="L355" s="8" t="s">
        <v>872</v>
      </c>
      <c r="M355" s="8" t="s">
        <v>897</v>
      </c>
      <c r="N355" s="6" t="b">
        <f t="shared" si="10"/>
        <v>1</v>
      </c>
      <c r="O355" s="12" t="str">
        <f t="shared" si="11"/>
        <v>Jason Roy&amp;Umar Akmal</v>
      </c>
      <c r="P355">
        <v>1</v>
      </c>
    </row>
    <row r="356" spans="1:16" x14ac:dyDescent="0.3">
      <c r="A356" s="6" t="s">
        <v>67</v>
      </c>
      <c r="B356" s="6" t="s">
        <v>425</v>
      </c>
      <c r="C356" s="7">
        <v>0.8666666666666667</v>
      </c>
      <c r="D356" s="6">
        <v>45</v>
      </c>
      <c r="E356" s="6">
        <v>39</v>
      </c>
      <c r="F356" s="6">
        <v>6</v>
      </c>
      <c r="G356" s="6" t="s">
        <v>27</v>
      </c>
      <c r="H356" s="6" t="s">
        <v>2599</v>
      </c>
      <c r="I356" s="6" t="s">
        <v>2552</v>
      </c>
      <c r="J356" s="6" t="s">
        <v>897</v>
      </c>
      <c r="K356" s="6" t="s">
        <v>897</v>
      </c>
      <c r="L356" s="6" t="s">
        <v>872</v>
      </c>
      <c r="M356" s="6" t="s">
        <v>897</v>
      </c>
      <c r="N356" s="6" t="b">
        <f t="shared" si="10"/>
        <v>1</v>
      </c>
      <c r="O356" s="12" t="str">
        <f t="shared" si="11"/>
        <v>Iftikhar Ahmed&amp;Jason Roy</v>
      </c>
      <c r="P356">
        <v>1</v>
      </c>
    </row>
    <row r="357" spans="1:16" x14ac:dyDescent="0.3">
      <c r="A357" s="8" t="s">
        <v>67</v>
      </c>
      <c r="B357" s="8" t="s">
        <v>536</v>
      </c>
      <c r="C357" s="9">
        <v>0.875</v>
      </c>
      <c r="D357" s="8">
        <v>24</v>
      </c>
      <c r="E357" s="8">
        <v>21</v>
      </c>
      <c r="F357" s="8">
        <v>3</v>
      </c>
      <c r="G357" s="8" t="s">
        <v>27</v>
      </c>
      <c r="H357" s="8" t="s">
        <v>2599</v>
      </c>
      <c r="I357" s="8" t="s">
        <v>2552</v>
      </c>
      <c r="J357" s="8" t="s">
        <v>897</v>
      </c>
      <c r="K357" s="8" t="s">
        <v>897</v>
      </c>
      <c r="L357" s="8" t="s">
        <v>872</v>
      </c>
      <c r="M357" s="8" t="s">
        <v>897</v>
      </c>
      <c r="N357" s="6" t="b">
        <f t="shared" si="10"/>
        <v>1</v>
      </c>
      <c r="O357" s="12" t="str">
        <f t="shared" si="11"/>
        <v>Iftikhar Ahmed&amp;Hassan Khan</v>
      </c>
      <c r="P357">
        <v>1</v>
      </c>
    </row>
    <row r="358" spans="1:16" x14ac:dyDescent="0.3">
      <c r="A358" s="6" t="s">
        <v>35</v>
      </c>
      <c r="B358" s="6" t="s">
        <v>31</v>
      </c>
      <c r="C358" s="7">
        <v>0.58620689655172409</v>
      </c>
      <c r="D358" s="6">
        <v>87</v>
      </c>
      <c r="E358" s="6">
        <v>51</v>
      </c>
      <c r="F358" s="6">
        <v>36</v>
      </c>
      <c r="G358" s="6" t="s">
        <v>27</v>
      </c>
      <c r="H358" s="6" t="s">
        <v>2599</v>
      </c>
      <c r="I358" s="6" t="s">
        <v>2552</v>
      </c>
      <c r="J358" s="6" t="s">
        <v>872</v>
      </c>
      <c r="K358" s="6" t="s">
        <v>897</v>
      </c>
      <c r="L358" s="6" t="s">
        <v>872</v>
      </c>
      <c r="M358" s="6" t="s">
        <v>897</v>
      </c>
      <c r="N358" s="6" t="b">
        <f t="shared" si="10"/>
        <v>0</v>
      </c>
      <c r="O358" s="12" t="str">
        <f t="shared" si="11"/>
        <v>Joe Clarke&amp;Babar Azam</v>
      </c>
      <c r="P358">
        <v>1</v>
      </c>
    </row>
    <row r="359" spans="1:16" x14ac:dyDescent="0.3">
      <c r="A359" s="8" t="s">
        <v>25</v>
      </c>
      <c r="B359" s="8" t="s">
        <v>35</v>
      </c>
      <c r="C359" s="9">
        <v>0.8</v>
      </c>
      <c r="D359" s="8">
        <v>20</v>
      </c>
      <c r="E359" s="8">
        <v>16</v>
      </c>
      <c r="F359" s="8">
        <v>4</v>
      </c>
      <c r="G359" s="8" t="s">
        <v>27</v>
      </c>
      <c r="H359" s="8" t="s">
        <v>2599</v>
      </c>
      <c r="I359" s="8" t="s">
        <v>2552</v>
      </c>
      <c r="J359" s="8" t="s">
        <v>872</v>
      </c>
      <c r="K359" s="8" t="s">
        <v>897</v>
      </c>
      <c r="L359" s="8" t="s">
        <v>872</v>
      </c>
      <c r="M359" s="8" t="s">
        <v>897</v>
      </c>
      <c r="N359" s="6" t="b">
        <f t="shared" si="10"/>
        <v>0</v>
      </c>
      <c r="O359" s="12" t="str">
        <f t="shared" si="11"/>
        <v>Sharjeel Khan&amp;Joe Clarke</v>
      </c>
      <c r="P359">
        <v>1</v>
      </c>
    </row>
    <row r="360" spans="1:16" x14ac:dyDescent="0.3">
      <c r="A360" s="6" t="s">
        <v>563</v>
      </c>
      <c r="B360" s="6" t="s">
        <v>35</v>
      </c>
      <c r="C360" s="7">
        <v>1</v>
      </c>
      <c r="D360" s="6">
        <v>5</v>
      </c>
      <c r="E360" s="6">
        <v>5</v>
      </c>
      <c r="F360" s="6">
        <v>0</v>
      </c>
      <c r="G360" s="6" t="s">
        <v>27</v>
      </c>
      <c r="H360" s="6" t="s">
        <v>2599</v>
      </c>
      <c r="I360" s="6" t="s">
        <v>2552</v>
      </c>
      <c r="J360" s="6" t="s">
        <v>872</v>
      </c>
      <c r="K360" s="6" t="s">
        <v>897</v>
      </c>
      <c r="L360" s="6" t="s">
        <v>872</v>
      </c>
      <c r="M360" s="6" t="s">
        <v>897</v>
      </c>
      <c r="N360" s="6" t="b">
        <f t="shared" si="10"/>
        <v>0</v>
      </c>
      <c r="O360" s="12" t="str">
        <f t="shared" si="11"/>
        <v>Qasim Akram&amp;Joe Clarke</v>
      </c>
      <c r="P360">
        <v>1</v>
      </c>
    </row>
    <row r="361" spans="1:16" x14ac:dyDescent="0.3">
      <c r="A361" s="8" t="s">
        <v>563</v>
      </c>
      <c r="B361" s="8" t="s">
        <v>604</v>
      </c>
      <c r="C361" s="9">
        <v>0.81818181818181823</v>
      </c>
      <c r="D361" s="8">
        <v>11</v>
      </c>
      <c r="E361" s="8">
        <v>9</v>
      </c>
      <c r="F361" s="8">
        <v>2</v>
      </c>
      <c r="G361" s="8" t="s">
        <v>27</v>
      </c>
      <c r="H361" s="8" t="s">
        <v>2599</v>
      </c>
      <c r="I361" s="8" t="s">
        <v>2552</v>
      </c>
      <c r="J361" s="8" t="s">
        <v>872</v>
      </c>
      <c r="K361" s="8" t="s">
        <v>897</v>
      </c>
      <c r="L361" s="8" t="s">
        <v>872</v>
      </c>
      <c r="M361" s="8" t="s">
        <v>897</v>
      </c>
      <c r="N361" s="6" t="b">
        <f t="shared" si="10"/>
        <v>0</v>
      </c>
      <c r="O361" s="12" t="str">
        <f t="shared" si="11"/>
        <v>Qasim Akram&amp;Rohail Nazir</v>
      </c>
      <c r="P361">
        <v>1</v>
      </c>
    </row>
    <row r="362" spans="1:16" x14ac:dyDescent="0.3">
      <c r="A362" s="6" t="s">
        <v>604</v>
      </c>
      <c r="B362" s="6" t="s">
        <v>138</v>
      </c>
      <c r="C362" s="7">
        <v>1</v>
      </c>
      <c r="D362" s="6">
        <v>8</v>
      </c>
      <c r="E362" s="6">
        <v>8</v>
      </c>
      <c r="F362" s="6">
        <v>0</v>
      </c>
      <c r="G362" s="6" t="s">
        <v>27</v>
      </c>
      <c r="H362" s="6" t="s">
        <v>2599</v>
      </c>
      <c r="I362" s="6" t="s">
        <v>2552</v>
      </c>
      <c r="J362" s="6" t="s">
        <v>872</v>
      </c>
      <c r="K362" s="6" t="s">
        <v>897</v>
      </c>
      <c r="L362" s="6" t="s">
        <v>872</v>
      </c>
      <c r="M362" s="6" t="s">
        <v>897</v>
      </c>
      <c r="N362" s="6" t="b">
        <f t="shared" si="10"/>
        <v>0</v>
      </c>
      <c r="O362" s="12" t="str">
        <f t="shared" si="11"/>
        <v>Rohail Nazir&amp;Imad Wasim</v>
      </c>
      <c r="P362">
        <v>1</v>
      </c>
    </row>
    <row r="363" spans="1:16" x14ac:dyDescent="0.3">
      <c r="A363" s="8" t="s">
        <v>138</v>
      </c>
      <c r="B363" s="8" t="s">
        <v>44</v>
      </c>
      <c r="C363" s="9">
        <v>0.90909090909090906</v>
      </c>
      <c r="D363" s="8">
        <v>11</v>
      </c>
      <c r="E363" s="8">
        <v>10</v>
      </c>
      <c r="F363" s="8">
        <v>1</v>
      </c>
      <c r="G363" s="8" t="s">
        <v>27</v>
      </c>
      <c r="H363" s="8" t="s">
        <v>2599</v>
      </c>
      <c r="I363" s="8" t="s">
        <v>2552</v>
      </c>
      <c r="J363" s="8" t="s">
        <v>872</v>
      </c>
      <c r="K363" s="8" t="s">
        <v>897</v>
      </c>
      <c r="L363" s="8" t="s">
        <v>872</v>
      </c>
      <c r="M363" s="8" t="s">
        <v>897</v>
      </c>
      <c r="N363" s="6" t="b">
        <f t="shared" si="10"/>
        <v>0</v>
      </c>
      <c r="O363" s="12" t="str">
        <f t="shared" si="11"/>
        <v>Imad Wasim&amp;Lewis Gregory</v>
      </c>
      <c r="P363">
        <v>1</v>
      </c>
    </row>
    <row r="364" spans="1:16" x14ac:dyDescent="0.3">
      <c r="A364" s="6" t="s">
        <v>138</v>
      </c>
      <c r="B364" s="6" t="s">
        <v>182</v>
      </c>
      <c r="C364" s="7">
        <v>1</v>
      </c>
      <c r="D364" s="6">
        <v>1</v>
      </c>
      <c r="E364" s="6">
        <v>1</v>
      </c>
      <c r="F364" s="6">
        <v>0</v>
      </c>
      <c r="G364" s="6" t="s">
        <v>27</v>
      </c>
      <c r="H364" s="6" t="s">
        <v>2599</v>
      </c>
      <c r="I364" s="6" t="s">
        <v>2552</v>
      </c>
      <c r="J364" s="6" t="s">
        <v>872</v>
      </c>
      <c r="K364" s="6" t="s">
        <v>897</v>
      </c>
      <c r="L364" s="6" t="s">
        <v>872</v>
      </c>
      <c r="M364" s="6" t="s">
        <v>897</v>
      </c>
      <c r="N364" s="6" t="b">
        <f t="shared" si="10"/>
        <v>0</v>
      </c>
      <c r="O364" s="12" t="str">
        <f t="shared" si="11"/>
        <v>Imad Wasim&amp;Umaid Asif</v>
      </c>
      <c r="P364">
        <v>1</v>
      </c>
    </row>
    <row r="365" spans="1:16" x14ac:dyDescent="0.3">
      <c r="A365" s="8" t="s">
        <v>412</v>
      </c>
      <c r="B365" s="8" t="s">
        <v>182</v>
      </c>
      <c r="C365" s="9">
        <v>0.5</v>
      </c>
      <c r="D365" s="8">
        <v>4</v>
      </c>
      <c r="E365" s="8">
        <v>2</v>
      </c>
      <c r="F365" s="8">
        <v>2</v>
      </c>
      <c r="G365" s="8" t="s">
        <v>27</v>
      </c>
      <c r="H365" s="8" t="s">
        <v>2599</v>
      </c>
      <c r="I365" s="8" t="s">
        <v>2552</v>
      </c>
      <c r="J365" s="8" t="s">
        <v>872</v>
      </c>
      <c r="K365" s="8" t="s">
        <v>897</v>
      </c>
      <c r="L365" s="8" t="s">
        <v>872</v>
      </c>
      <c r="M365" s="8" t="s">
        <v>897</v>
      </c>
      <c r="N365" s="6" t="b">
        <f t="shared" si="10"/>
        <v>0</v>
      </c>
      <c r="O365" s="12" t="str">
        <f t="shared" si="11"/>
        <v>Usman Shinwari&amp;Umaid Asif</v>
      </c>
      <c r="P365">
        <v>1</v>
      </c>
    </row>
    <row r="366" spans="1:16" x14ac:dyDescent="0.3">
      <c r="A366" s="6" t="s">
        <v>727</v>
      </c>
      <c r="B366" s="6" t="s">
        <v>723</v>
      </c>
      <c r="C366" s="7">
        <v>0.77777777777777779</v>
      </c>
      <c r="D366" s="6">
        <v>9</v>
      </c>
      <c r="E366" s="6">
        <v>7</v>
      </c>
      <c r="F366" s="6">
        <v>2</v>
      </c>
      <c r="G366" s="6" t="s">
        <v>27</v>
      </c>
      <c r="H366" s="6" t="s">
        <v>2603</v>
      </c>
      <c r="I366" s="6" t="s">
        <v>2552</v>
      </c>
      <c r="J366" s="6" t="s">
        <v>850</v>
      </c>
      <c r="K366" s="6" t="s">
        <v>850</v>
      </c>
      <c r="L366" s="6" t="s">
        <v>909</v>
      </c>
      <c r="M366" s="6" t="s">
        <v>909</v>
      </c>
      <c r="N366" s="6" t="b">
        <f t="shared" si="10"/>
        <v>0</v>
      </c>
      <c r="O366" s="12" t="str">
        <f t="shared" si="11"/>
        <v>Nasir Nawaz&amp;Mohammad Huraira</v>
      </c>
      <c r="P366">
        <v>1</v>
      </c>
    </row>
    <row r="367" spans="1:16" x14ac:dyDescent="0.3">
      <c r="A367" s="8" t="s">
        <v>496</v>
      </c>
      <c r="B367" s="8" t="s">
        <v>727</v>
      </c>
      <c r="C367" s="9">
        <v>0.81481481481481477</v>
      </c>
      <c r="D367" s="8">
        <v>27</v>
      </c>
      <c r="E367" s="8">
        <v>22</v>
      </c>
      <c r="F367" s="8">
        <v>5</v>
      </c>
      <c r="G367" s="8" t="s">
        <v>27</v>
      </c>
      <c r="H367" s="8" t="s">
        <v>2603</v>
      </c>
      <c r="I367" s="8" t="s">
        <v>2552</v>
      </c>
      <c r="J367" s="8" t="s">
        <v>850</v>
      </c>
      <c r="K367" s="8" t="s">
        <v>850</v>
      </c>
      <c r="L367" s="8" t="s">
        <v>909</v>
      </c>
      <c r="M367" s="8" t="s">
        <v>909</v>
      </c>
      <c r="N367" s="6" t="b">
        <f t="shared" si="10"/>
        <v>0</v>
      </c>
      <c r="O367" s="12" t="str">
        <f t="shared" si="11"/>
        <v>Liam Dawson&amp;Nasir Nawaz</v>
      </c>
      <c r="P367">
        <v>1</v>
      </c>
    </row>
    <row r="368" spans="1:16" x14ac:dyDescent="0.3">
      <c r="A368" s="6" t="s">
        <v>243</v>
      </c>
      <c r="B368" s="6" t="s">
        <v>727</v>
      </c>
      <c r="C368" s="7">
        <v>0.77777777777777779</v>
      </c>
      <c r="D368" s="6">
        <v>9</v>
      </c>
      <c r="E368" s="6">
        <v>7</v>
      </c>
      <c r="F368" s="6">
        <v>2</v>
      </c>
      <c r="G368" s="6" t="s">
        <v>27</v>
      </c>
      <c r="H368" s="6" t="s">
        <v>2603</v>
      </c>
      <c r="I368" s="6" t="s">
        <v>2552</v>
      </c>
      <c r="J368" s="6" t="s">
        <v>850</v>
      </c>
      <c r="K368" s="6" t="s">
        <v>850</v>
      </c>
      <c r="L368" s="6" t="s">
        <v>909</v>
      </c>
      <c r="M368" s="6" t="s">
        <v>909</v>
      </c>
      <c r="N368" s="6" t="b">
        <f t="shared" si="10"/>
        <v>0</v>
      </c>
      <c r="O368" s="12" t="str">
        <f t="shared" si="11"/>
        <v>Azam Khan&amp;Nasir Nawaz</v>
      </c>
      <c r="P368">
        <v>1</v>
      </c>
    </row>
    <row r="369" spans="1:16" x14ac:dyDescent="0.3">
      <c r="A369" s="8" t="s">
        <v>243</v>
      </c>
      <c r="B369" s="8" t="s">
        <v>629</v>
      </c>
      <c r="C369" s="9">
        <v>1</v>
      </c>
      <c r="D369" s="8">
        <v>8</v>
      </c>
      <c r="E369" s="8">
        <v>8</v>
      </c>
      <c r="F369" s="8">
        <v>0</v>
      </c>
      <c r="G369" s="8" t="s">
        <v>27</v>
      </c>
      <c r="H369" s="8" t="s">
        <v>2603</v>
      </c>
      <c r="I369" s="8" t="s">
        <v>2552</v>
      </c>
      <c r="J369" s="8" t="s">
        <v>850</v>
      </c>
      <c r="K369" s="8" t="s">
        <v>850</v>
      </c>
      <c r="L369" s="8" t="s">
        <v>909</v>
      </c>
      <c r="M369" s="8" t="s">
        <v>909</v>
      </c>
      <c r="N369" s="6" t="b">
        <f t="shared" si="10"/>
        <v>0</v>
      </c>
      <c r="O369" s="12" t="str">
        <f t="shared" si="11"/>
        <v>Azam Khan&amp;Danish Aziz</v>
      </c>
      <c r="P369">
        <v>1</v>
      </c>
    </row>
    <row r="370" spans="1:16" x14ac:dyDescent="0.3">
      <c r="A370" s="6" t="s">
        <v>246</v>
      </c>
      <c r="B370" s="6" t="s">
        <v>629</v>
      </c>
      <c r="C370" s="7">
        <v>0.75</v>
      </c>
      <c r="D370" s="6">
        <v>12</v>
      </c>
      <c r="E370" s="6">
        <v>9</v>
      </c>
      <c r="F370" s="6">
        <v>3</v>
      </c>
      <c r="G370" s="6" t="s">
        <v>27</v>
      </c>
      <c r="H370" s="6" t="s">
        <v>2603</v>
      </c>
      <c r="I370" s="6" t="s">
        <v>2552</v>
      </c>
      <c r="J370" s="6" t="s">
        <v>850</v>
      </c>
      <c r="K370" s="6" t="s">
        <v>850</v>
      </c>
      <c r="L370" s="6" t="s">
        <v>909</v>
      </c>
      <c r="M370" s="6" t="s">
        <v>909</v>
      </c>
      <c r="N370" s="6" t="b">
        <f t="shared" si="10"/>
        <v>0</v>
      </c>
      <c r="O370" s="12" t="str">
        <f t="shared" si="11"/>
        <v>Asif Ali&amp;Danish Aziz</v>
      </c>
      <c r="P370">
        <v>1</v>
      </c>
    </row>
    <row r="371" spans="1:16" x14ac:dyDescent="0.3">
      <c r="A371" s="8" t="s">
        <v>629</v>
      </c>
      <c r="B371" s="8" t="s">
        <v>737</v>
      </c>
      <c r="C371" s="9">
        <v>0.6</v>
      </c>
      <c r="D371" s="8">
        <v>5</v>
      </c>
      <c r="E371" s="8">
        <v>3</v>
      </c>
      <c r="F371" s="8">
        <v>2</v>
      </c>
      <c r="G371" s="8" t="s">
        <v>27</v>
      </c>
      <c r="H371" s="8" t="s">
        <v>2603</v>
      </c>
      <c r="I371" s="8" t="s">
        <v>2552</v>
      </c>
      <c r="J371" s="8" t="s">
        <v>850</v>
      </c>
      <c r="K371" s="8" t="s">
        <v>850</v>
      </c>
      <c r="L371" s="8" t="s">
        <v>909</v>
      </c>
      <c r="M371" s="8" t="s">
        <v>909</v>
      </c>
      <c r="N371" s="6" t="b">
        <f t="shared" si="10"/>
        <v>0</v>
      </c>
      <c r="O371" s="12" t="str">
        <f t="shared" si="11"/>
        <v>Danish Aziz&amp;Zafar Gohar</v>
      </c>
      <c r="P371">
        <v>1</v>
      </c>
    </row>
    <row r="372" spans="1:16" x14ac:dyDescent="0.3">
      <c r="A372" s="6" t="s">
        <v>737</v>
      </c>
      <c r="B372" s="6" t="s">
        <v>636</v>
      </c>
      <c r="C372" s="7">
        <v>1</v>
      </c>
      <c r="D372" s="6">
        <v>9</v>
      </c>
      <c r="E372" s="6">
        <v>9</v>
      </c>
      <c r="F372" s="6">
        <v>0</v>
      </c>
      <c r="G372" s="6" t="s">
        <v>27</v>
      </c>
      <c r="H372" s="6" t="s">
        <v>2603</v>
      </c>
      <c r="I372" s="6" t="s">
        <v>2552</v>
      </c>
      <c r="J372" s="6" t="s">
        <v>850</v>
      </c>
      <c r="K372" s="6" t="s">
        <v>850</v>
      </c>
      <c r="L372" s="6" t="s">
        <v>909</v>
      </c>
      <c r="M372" s="6" t="s">
        <v>909</v>
      </c>
      <c r="N372" s="6" t="b">
        <f t="shared" si="10"/>
        <v>0</v>
      </c>
      <c r="O372" s="12" t="str">
        <f t="shared" si="11"/>
        <v>Zafar Gohar&amp;Muhammad Musa</v>
      </c>
      <c r="P372">
        <v>1</v>
      </c>
    </row>
    <row r="373" spans="1:16" x14ac:dyDescent="0.3">
      <c r="A373" s="8" t="s">
        <v>636</v>
      </c>
      <c r="B373" s="8" t="s">
        <v>739</v>
      </c>
      <c r="C373" s="9">
        <v>0.89655172413793105</v>
      </c>
      <c r="D373" s="8">
        <v>29</v>
      </c>
      <c r="E373" s="8">
        <v>26</v>
      </c>
      <c r="F373" s="8">
        <v>3</v>
      </c>
      <c r="G373" s="8" t="s">
        <v>27</v>
      </c>
      <c r="H373" s="8" t="s">
        <v>2603</v>
      </c>
      <c r="I373" s="8" t="s">
        <v>2552</v>
      </c>
      <c r="J373" s="8" t="s">
        <v>850</v>
      </c>
      <c r="K373" s="8" t="s">
        <v>850</v>
      </c>
      <c r="L373" s="8" t="s">
        <v>909</v>
      </c>
      <c r="M373" s="8" t="s">
        <v>909</v>
      </c>
      <c r="N373" s="6" t="b">
        <f t="shared" si="10"/>
        <v>0</v>
      </c>
      <c r="O373" s="12" t="str">
        <f t="shared" si="11"/>
        <v>Muhammad Musa&amp;Zahid Mahmood</v>
      </c>
      <c r="P373">
        <v>1</v>
      </c>
    </row>
    <row r="374" spans="1:16" x14ac:dyDescent="0.3">
      <c r="A374" s="6" t="s">
        <v>51</v>
      </c>
      <c r="B374" s="6" t="s">
        <v>47</v>
      </c>
      <c r="C374" s="7">
        <v>0.6</v>
      </c>
      <c r="D374" s="6">
        <v>10</v>
      </c>
      <c r="E374" s="6">
        <v>6</v>
      </c>
      <c r="F374" s="6">
        <v>4</v>
      </c>
      <c r="G374" s="6" t="s">
        <v>27</v>
      </c>
      <c r="H374" s="6" t="s">
        <v>2603</v>
      </c>
      <c r="I374" s="6" t="s">
        <v>2552</v>
      </c>
      <c r="J374" s="6" t="s">
        <v>909</v>
      </c>
      <c r="K374" s="6" t="s">
        <v>850</v>
      </c>
      <c r="L374" s="6" t="s">
        <v>909</v>
      </c>
      <c r="M374" s="6" t="s">
        <v>909</v>
      </c>
      <c r="N374" s="6" t="b">
        <f t="shared" si="10"/>
        <v>1</v>
      </c>
      <c r="O374" s="12" t="str">
        <f t="shared" si="11"/>
        <v>Mohammad Rizwan&amp;Shan Masood</v>
      </c>
      <c r="P374">
        <v>1</v>
      </c>
    </row>
    <row r="375" spans="1:16" x14ac:dyDescent="0.3">
      <c r="A375" s="8" t="s">
        <v>740</v>
      </c>
      <c r="B375" s="8" t="s">
        <v>51</v>
      </c>
      <c r="C375" s="9">
        <v>1</v>
      </c>
      <c r="D375" s="8">
        <v>4</v>
      </c>
      <c r="E375" s="8">
        <v>4</v>
      </c>
      <c r="F375" s="8">
        <v>0</v>
      </c>
      <c r="G375" s="8" t="s">
        <v>27</v>
      </c>
      <c r="H375" s="8" t="s">
        <v>2603</v>
      </c>
      <c r="I375" s="8" t="s">
        <v>2552</v>
      </c>
      <c r="J375" s="8" t="s">
        <v>909</v>
      </c>
      <c r="K375" s="8" t="s">
        <v>850</v>
      </c>
      <c r="L375" s="8" t="s">
        <v>909</v>
      </c>
      <c r="M375" s="8" t="s">
        <v>909</v>
      </c>
      <c r="N375" s="6" t="b">
        <f t="shared" si="10"/>
        <v>1</v>
      </c>
      <c r="O375" s="12" t="str">
        <f t="shared" si="11"/>
        <v>Aamer Azmat&amp;Mohammad Rizwan</v>
      </c>
      <c r="P375">
        <v>1</v>
      </c>
    </row>
    <row r="376" spans="1:16" x14ac:dyDescent="0.3">
      <c r="A376" s="6" t="s">
        <v>118</v>
      </c>
      <c r="B376" s="6" t="s">
        <v>51</v>
      </c>
      <c r="C376" s="7">
        <v>0.5</v>
      </c>
      <c r="D376" s="6">
        <v>4</v>
      </c>
      <c r="E376" s="6">
        <v>2</v>
      </c>
      <c r="F376" s="6">
        <v>2</v>
      </c>
      <c r="G376" s="6" t="s">
        <v>27</v>
      </c>
      <c r="H376" s="6" t="s">
        <v>2603</v>
      </c>
      <c r="I376" s="6" t="s">
        <v>2552</v>
      </c>
      <c r="J376" s="6" t="s">
        <v>909</v>
      </c>
      <c r="K376" s="6" t="s">
        <v>850</v>
      </c>
      <c r="L376" s="6" t="s">
        <v>909</v>
      </c>
      <c r="M376" s="6" t="s">
        <v>909</v>
      </c>
      <c r="N376" s="6" t="b">
        <f t="shared" si="10"/>
        <v>1</v>
      </c>
      <c r="O376" s="12" t="str">
        <f t="shared" si="11"/>
        <v>Khushdil Shah&amp;Mohammad Rizwan</v>
      </c>
      <c r="P376">
        <v>1</v>
      </c>
    </row>
    <row r="377" spans="1:16" x14ac:dyDescent="0.3">
      <c r="A377" s="8" t="s">
        <v>57</v>
      </c>
      <c r="B377" s="8" t="s">
        <v>51</v>
      </c>
      <c r="C377" s="9">
        <v>0.68</v>
      </c>
      <c r="D377" s="8">
        <v>25</v>
      </c>
      <c r="E377" s="8">
        <v>17</v>
      </c>
      <c r="F377" s="8">
        <v>8</v>
      </c>
      <c r="G377" s="8" t="s">
        <v>27</v>
      </c>
      <c r="H377" s="8" t="s">
        <v>2603</v>
      </c>
      <c r="I377" s="8" t="s">
        <v>2552</v>
      </c>
      <c r="J377" s="8" t="s">
        <v>909</v>
      </c>
      <c r="K377" s="8" t="s">
        <v>850</v>
      </c>
      <c r="L377" s="8" t="s">
        <v>909</v>
      </c>
      <c r="M377" s="8" t="s">
        <v>909</v>
      </c>
      <c r="N377" s="6" t="b">
        <f t="shared" si="10"/>
        <v>1</v>
      </c>
      <c r="O377" s="12" t="str">
        <f t="shared" si="11"/>
        <v>Tim David&amp;Mohammad Rizwan</v>
      </c>
      <c r="P377">
        <v>1</v>
      </c>
    </row>
    <row r="378" spans="1:16" x14ac:dyDescent="0.3">
      <c r="A378" s="6" t="s">
        <v>51</v>
      </c>
      <c r="B378" s="6" t="s">
        <v>119</v>
      </c>
      <c r="C378" s="7">
        <v>0.55555555555555558</v>
      </c>
      <c r="D378" s="6">
        <v>63</v>
      </c>
      <c r="E378" s="6">
        <v>35</v>
      </c>
      <c r="F378" s="6">
        <v>28</v>
      </c>
      <c r="G378" s="6" t="s">
        <v>27</v>
      </c>
      <c r="H378" s="6" t="s">
        <v>2603</v>
      </c>
      <c r="I378" s="6" t="s">
        <v>2552</v>
      </c>
      <c r="J378" s="6" t="s">
        <v>909</v>
      </c>
      <c r="K378" s="6" t="s">
        <v>850</v>
      </c>
      <c r="L378" s="6" t="s">
        <v>909</v>
      </c>
      <c r="M378" s="6" t="s">
        <v>909</v>
      </c>
      <c r="N378" s="6" t="b">
        <f t="shared" si="10"/>
        <v>1</v>
      </c>
      <c r="O378" s="12" t="str">
        <f t="shared" si="11"/>
        <v>Mohammad Rizwan&amp;David Willey</v>
      </c>
      <c r="P378">
        <v>1</v>
      </c>
    </row>
    <row r="379" spans="1:16" x14ac:dyDescent="0.3">
      <c r="A379" s="8" t="s">
        <v>269</v>
      </c>
      <c r="B379" s="8" t="s">
        <v>507</v>
      </c>
      <c r="C379" s="9">
        <v>0.53846153846153844</v>
      </c>
      <c r="D379" s="8">
        <v>13</v>
      </c>
      <c r="E379" s="8">
        <v>7</v>
      </c>
      <c r="F379" s="8">
        <v>6</v>
      </c>
      <c r="G379" s="8" t="s">
        <v>27</v>
      </c>
      <c r="H379" s="8" t="s">
        <v>2607</v>
      </c>
      <c r="I379" s="8" t="s">
        <v>2552</v>
      </c>
      <c r="J379" s="8" t="s">
        <v>949</v>
      </c>
      <c r="K379" s="8" t="s">
        <v>949</v>
      </c>
      <c r="L379" s="8" t="s">
        <v>883</v>
      </c>
      <c r="M379" s="8" t="s">
        <v>949</v>
      </c>
      <c r="N379" s="6" t="b">
        <f t="shared" si="10"/>
        <v>1</v>
      </c>
      <c r="O379" s="12" t="str">
        <f t="shared" si="11"/>
        <v>Hazratullah Zazai&amp;Mohammad Haris</v>
      </c>
      <c r="P379">
        <v>1</v>
      </c>
    </row>
    <row r="380" spans="1:16" x14ac:dyDescent="0.3">
      <c r="A380" s="6" t="s">
        <v>270</v>
      </c>
      <c r="B380" s="6" t="s">
        <v>269</v>
      </c>
      <c r="C380" s="7">
        <v>0.63888888888888884</v>
      </c>
      <c r="D380" s="6">
        <v>36</v>
      </c>
      <c r="E380" s="6">
        <v>23</v>
      </c>
      <c r="F380" s="6">
        <v>13</v>
      </c>
      <c r="G380" s="6" t="s">
        <v>27</v>
      </c>
      <c r="H380" s="6" t="s">
        <v>2607</v>
      </c>
      <c r="I380" s="6" t="s">
        <v>2552</v>
      </c>
      <c r="J380" s="6" t="s">
        <v>949</v>
      </c>
      <c r="K380" s="6" t="s">
        <v>949</v>
      </c>
      <c r="L380" s="6" t="s">
        <v>883</v>
      </c>
      <c r="M380" s="6" t="s">
        <v>949</v>
      </c>
      <c r="N380" s="6" t="b">
        <f t="shared" si="10"/>
        <v>1</v>
      </c>
      <c r="O380" s="12" t="str">
        <f t="shared" si="11"/>
        <v>Kamran Akmal&amp;Hazratullah Zazai</v>
      </c>
      <c r="P380">
        <v>1</v>
      </c>
    </row>
    <row r="381" spans="1:16" x14ac:dyDescent="0.3">
      <c r="A381" s="8" t="s">
        <v>270</v>
      </c>
      <c r="B381" s="8" t="s">
        <v>79</v>
      </c>
      <c r="C381" s="9">
        <v>1</v>
      </c>
      <c r="D381" s="8">
        <v>18</v>
      </c>
      <c r="E381" s="8">
        <v>18</v>
      </c>
      <c r="F381" s="8">
        <v>0</v>
      </c>
      <c r="G381" s="8" t="s">
        <v>27</v>
      </c>
      <c r="H381" s="8" t="s">
        <v>2607</v>
      </c>
      <c r="I381" s="8" t="s">
        <v>2552</v>
      </c>
      <c r="J381" s="8" t="s">
        <v>949</v>
      </c>
      <c r="K381" s="8" t="s">
        <v>949</v>
      </c>
      <c r="L381" s="8" t="s">
        <v>883</v>
      </c>
      <c r="M381" s="8" t="s">
        <v>949</v>
      </c>
      <c r="N381" s="6" t="b">
        <f t="shared" si="10"/>
        <v>1</v>
      </c>
      <c r="O381" s="12" t="str">
        <f t="shared" si="11"/>
        <v>Kamran Akmal&amp;Haider Ali</v>
      </c>
      <c r="P381">
        <v>1</v>
      </c>
    </row>
    <row r="382" spans="1:16" x14ac:dyDescent="0.3">
      <c r="A382" s="6" t="s">
        <v>82</v>
      </c>
      <c r="B382" s="6" t="s">
        <v>79</v>
      </c>
      <c r="C382" s="7">
        <v>0.53333333333333333</v>
      </c>
      <c r="D382" s="6">
        <v>60</v>
      </c>
      <c r="E382" s="6">
        <v>32</v>
      </c>
      <c r="F382" s="6">
        <v>28</v>
      </c>
      <c r="G382" s="6" t="s">
        <v>27</v>
      </c>
      <c r="H382" s="6" t="s">
        <v>2607</v>
      </c>
      <c r="I382" s="6" t="s">
        <v>2552</v>
      </c>
      <c r="J382" s="6" t="s">
        <v>949</v>
      </c>
      <c r="K382" s="6" t="s">
        <v>949</v>
      </c>
      <c r="L382" s="6" t="s">
        <v>883</v>
      </c>
      <c r="M382" s="6" t="s">
        <v>949</v>
      </c>
      <c r="N382" s="6" t="b">
        <f t="shared" si="10"/>
        <v>1</v>
      </c>
      <c r="O382" s="12" t="str">
        <f t="shared" si="11"/>
        <v>Shoaib Malik&amp;Haider Ali</v>
      </c>
      <c r="P382">
        <v>1</v>
      </c>
    </row>
    <row r="383" spans="1:16" x14ac:dyDescent="0.3">
      <c r="A383" s="8" t="s">
        <v>83</v>
      </c>
      <c r="B383" s="8" t="s">
        <v>79</v>
      </c>
      <c r="C383" s="9">
        <v>1</v>
      </c>
      <c r="D383" s="8">
        <v>5</v>
      </c>
      <c r="E383" s="8">
        <v>5</v>
      </c>
      <c r="F383" s="8">
        <v>0</v>
      </c>
      <c r="G383" s="8" t="s">
        <v>27</v>
      </c>
      <c r="H383" s="8" t="s">
        <v>2607</v>
      </c>
      <c r="I383" s="8" t="s">
        <v>2552</v>
      </c>
      <c r="J383" s="8" t="s">
        <v>949</v>
      </c>
      <c r="K383" s="8" t="s">
        <v>949</v>
      </c>
      <c r="L383" s="8" t="s">
        <v>883</v>
      </c>
      <c r="M383" s="8" t="s">
        <v>949</v>
      </c>
      <c r="N383" s="6" t="b">
        <f t="shared" si="10"/>
        <v>1</v>
      </c>
      <c r="O383" s="12" t="str">
        <f t="shared" si="11"/>
        <v>Hussain Talat&amp;Haider Ali</v>
      </c>
      <c r="P383">
        <v>1</v>
      </c>
    </row>
    <row r="384" spans="1:16" x14ac:dyDescent="0.3">
      <c r="A384" s="6" t="s">
        <v>518</v>
      </c>
      <c r="B384" s="6" t="s">
        <v>83</v>
      </c>
      <c r="C384" s="7">
        <v>0.6</v>
      </c>
      <c r="D384" s="6">
        <v>15</v>
      </c>
      <c r="E384" s="6">
        <v>9</v>
      </c>
      <c r="F384" s="6">
        <v>6</v>
      </c>
      <c r="G384" s="6" t="s">
        <v>27</v>
      </c>
      <c r="H384" s="6" t="s">
        <v>2607</v>
      </c>
      <c r="I384" s="6" t="s">
        <v>2552</v>
      </c>
      <c r="J384" s="6" t="s">
        <v>949</v>
      </c>
      <c r="K384" s="6" t="s">
        <v>949</v>
      </c>
      <c r="L384" s="6" t="s">
        <v>883</v>
      </c>
      <c r="M384" s="6" t="s">
        <v>949</v>
      </c>
      <c r="N384" s="6" t="b">
        <f t="shared" si="10"/>
        <v>1</v>
      </c>
      <c r="O384" s="12" t="str">
        <f t="shared" si="11"/>
        <v>Amad Butt&amp;Hussain Talat</v>
      </c>
      <c r="P384">
        <v>1</v>
      </c>
    </row>
    <row r="385" spans="1:16" x14ac:dyDescent="0.3">
      <c r="A385" s="8" t="s">
        <v>83</v>
      </c>
      <c r="B385" s="8" t="s">
        <v>161</v>
      </c>
      <c r="C385" s="9">
        <v>0.66666666666666663</v>
      </c>
      <c r="D385" s="8">
        <v>3</v>
      </c>
      <c r="E385" s="8">
        <v>2</v>
      </c>
      <c r="F385" s="8">
        <v>1</v>
      </c>
      <c r="G385" s="8" t="s">
        <v>27</v>
      </c>
      <c r="H385" s="8" t="s">
        <v>2607</v>
      </c>
      <c r="I385" s="8" t="s">
        <v>2552</v>
      </c>
      <c r="J385" s="8" t="s">
        <v>949</v>
      </c>
      <c r="K385" s="8" t="s">
        <v>949</v>
      </c>
      <c r="L385" s="8" t="s">
        <v>883</v>
      </c>
      <c r="M385" s="8" t="s">
        <v>949</v>
      </c>
      <c r="N385" s="6" t="b">
        <f t="shared" si="10"/>
        <v>1</v>
      </c>
      <c r="O385" s="12" t="str">
        <f t="shared" si="11"/>
        <v>Hussain Talat&amp;Wahab Riaz</v>
      </c>
      <c r="P385">
        <v>1</v>
      </c>
    </row>
    <row r="386" spans="1:16" x14ac:dyDescent="0.3">
      <c r="A386" s="6" t="s">
        <v>759</v>
      </c>
      <c r="B386" s="6" t="s">
        <v>83</v>
      </c>
      <c r="C386" s="7">
        <v>0.6785714285714286</v>
      </c>
      <c r="D386" s="6">
        <v>28</v>
      </c>
      <c r="E386" s="6">
        <v>19</v>
      </c>
      <c r="F386" s="6">
        <v>9</v>
      </c>
      <c r="G386" s="6" t="s">
        <v>27</v>
      </c>
      <c r="H386" s="6" t="s">
        <v>2607</v>
      </c>
      <c r="I386" s="6" t="s">
        <v>2552</v>
      </c>
      <c r="J386" s="6" t="s">
        <v>949</v>
      </c>
      <c r="K386" s="6" t="s">
        <v>949</v>
      </c>
      <c r="L386" s="6" t="s">
        <v>883</v>
      </c>
      <c r="M386" s="6" t="s">
        <v>949</v>
      </c>
      <c r="N386" s="6" t="b">
        <f t="shared" si="10"/>
        <v>1</v>
      </c>
      <c r="O386" s="12" t="str">
        <f t="shared" si="11"/>
        <v>Khalid Usman&amp;Hussain Talat</v>
      </c>
      <c r="P386">
        <v>1</v>
      </c>
    </row>
    <row r="387" spans="1:16" x14ac:dyDescent="0.3">
      <c r="A387" s="8" t="s">
        <v>98</v>
      </c>
      <c r="B387" s="8" t="s">
        <v>343</v>
      </c>
      <c r="C387" s="9">
        <v>0.6216216216216216</v>
      </c>
      <c r="D387" s="8">
        <v>37</v>
      </c>
      <c r="E387" s="8">
        <v>23</v>
      </c>
      <c r="F387" s="8">
        <v>14</v>
      </c>
      <c r="G387" s="8" t="s">
        <v>27</v>
      </c>
      <c r="H387" s="8" t="s">
        <v>2607</v>
      </c>
      <c r="I387" s="8" t="s">
        <v>2552</v>
      </c>
      <c r="J387" s="8" t="s">
        <v>883</v>
      </c>
      <c r="K387" s="8" t="s">
        <v>949</v>
      </c>
      <c r="L387" s="8" t="s">
        <v>883</v>
      </c>
      <c r="M387" s="8" t="s">
        <v>949</v>
      </c>
      <c r="N387" s="6" t="b">
        <f t="shared" ref="N387:N450" si="12">IF(J387=M387,TRUE, FALSE)</f>
        <v>0</v>
      </c>
      <c r="O387" s="12" t="str">
        <f t="shared" ref="O387:O450" si="13">A387&amp;"&amp;"&amp;B387</f>
        <v>Kamran Ghulam&amp;Philip Salt</v>
      </c>
      <c r="P387">
        <v>1</v>
      </c>
    </row>
    <row r="388" spans="1:16" x14ac:dyDescent="0.3">
      <c r="A388" s="6" t="s">
        <v>98</v>
      </c>
      <c r="B388" s="6" t="s">
        <v>99</v>
      </c>
      <c r="C388" s="7">
        <v>1</v>
      </c>
      <c r="D388" s="6">
        <v>25</v>
      </c>
      <c r="E388" s="6">
        <v>25</v>
      </c>
      <c r="F388" s="6">
        <v>0</v>
      </c>
      <c r="G388" s="6" t="s">
        <v>27</v>
      </c>
      <c r="H388" s="6" t="s">
        <v>2607</v>
      </c>
      <c r="I388" s="6" t="s">
        <v>2552</v>
      </c>
      <c r="J388" s="6" t="s">
        <v>883</v>
      </c>
      <c r="K388" s="6" t="s">
        <v>949</v>
      </c>
      <c r="L388" s="6" t="s">
        <v>883</v>
      </c>
      <c r="M388" s="6" t="s">
        <v>949</v>
      </c>
      <c r="N388" s="6" t="b">
        <f t="shared" si="12"/>
        <v>0</v>
      </c>
      <c r="O388" s="12" t="str">
        <f t="shared" si="13"/>
        <v>Kamran Ghulam&amp;Mohammad Hafeez</v>
      </c>
      <c r="P388">
        <v>1</v>
      </c>
    </row>
    <row r="389" spans="1:16" x14ac:dyDescent="0.3">
      <c r="A389" s="8" t="s">
        <v>99</v>
      </c>
      <c r="B389" s="8" t="s">
        <v>346</v>
      </c>
      <c r="C389" s="9">
        <v>0.75</v>
      </c>
      <c r="D389" s="8">
        <v>8</v>
      </c>
      <c r="E389" s="8">
        <v>6</v>
      </c>
      <c r="F389" s="8">
        <v>2</v>
      </c>
      <c r="G389" s="8" t="s">
        <v>27</v>
      </c>
      <c r="H389" s="8" t="s">
        <v>2607</v>
      </c>
      <c r="I389" s="8" t="s">
        <v>2552</v>
      </c>
      <c r="J389" s="8" t="s">
        <v>883</v>
      </c>
      <c r="K389" s="8" t="s">
        <v>949</v>
      </c>
      <c r="L389" s="8" t="s">
        <v>883</v>
      </c>
      <c r="M389" s="8" t="s">
        <v>949</v>
      </c>
      <c r="N389" s="6" t="b">
        <f t="shared" si="12"/>
        <v>0</v>
      </c>
      <c r="O389" s="12" t="str">
        <f t="shared" si="13"/>
        <v>Mohammad Hafeez&amp;Harry Brook</v>
      </c>
      <c r="P389">
        <v>1</v>
      </c>
    </row>
    <row r="390" spans="1:16" x14ac:dyDescent="0.3">
      <c r="A390" s="6" t="s">
        <v>691</v>
      </c>
      <c r="B390" s="6" t="s">
        <v>99</v>
      </c>
      <c r="C390" s="7">
        <v>0.65517241379310343</v>
      </c>
      <c r="D390" s="6">
        <v>29</v>
      </c>
      <c r="E390" s="6">
        <v>19</v>
      </c>
      <c r="F390" s="6">
        <v>10</v>
      </c>
      <c r="G390" s="6" t="s">
        <v>27</v>
      </c>
      <c r="H390" s="6" t="s">
        <v>2607</v>
      </c>
      <c r="I390" s="6" t="s">
        <v>2552</v>
      </c>
      <c r="J390" s="6" t="s">
        <v>883</v>
      </c>
      <c r="K390" s="6" t="s">
        <v>949</v>
      </c>
      <c r="L390" s="6" t="s">
        <v>883</v>
      </c>
      <c r="M390" s="6" t="s">
        <v>949</v>
      </c>
      <c r="N390" s="6" t="b">
        <f t="shared" si="12"/>
        <v>0</v>
      </c>
      <c r="O390" s="12" t="str">
        <f t="shared" si="13"/>
        <v>Sohail Akhtar&amp;Mohammad Hafeez</v>
      </c>
      <c r="P390">
        <v>1</v>
      </c>
    </row>
    <row r="391" spans="1:16" x14ac:dyDescent="0.3">
      <c r="A391" s="8" t="s">
        <v>99</v>
      </c>
      <c r="B391" s="8" t="s">
        <v>106</v>
      </c>
      <c r="C391" s="9">
        <v>0.83333333333333337</v>
      </c>
      <c r="D391" s="8">
        <v>6</v>
      </c>
      <c r="E391" s="8">
        <v>5</v>
      </c>
      <c r="F391" s="8">
        <v>1</v>
      </c>
      <c r="G391" s="8" t="s">
        <v>27</v>
      </c>
      <c r="H391" s="8" t="s">
        <v>2607</v>
      </c>
      <c r="I391" s="8" t="s">
        <v>2552</v>
      </c>
      <c r="J391" s="8" t="s">
        <v>883</v>
      </c>
      <c r="K391" s="8" t="s">
        <v>949</v>
      </c>
      <c r="L391" s="8" t="s">
        <v>883</v>
      </c>
      <c r="M391" s="8" t="s">
        <v>949</v>
      </c>
      <c r="N391" s="6" t="b">
        <f t="shared" si="12"/>
        <v>0</v>
      </c>
      <c r="O391" s="12" t="str">
        <f t="shared" si="13"/>
        <v>Mohammad Hafeez&amp;David Wiese</v>
      </c>
      <c r="P391">
        <v>1</v>
      </c>
    </row>
    <row r="392" spans="1:16" x14ac:dyDescent="0.3">
      <c r="A392" s="6" t="s">
        <v>99</v>
      </c>
      <c r="B392" s="6" t="s">
        <v>351</v>
      </c>
      <c r="C392" s="7">
        <v>0.8</v>
      </c>
      <c r="D392" s="6">
        <v>35</v>
      </c>
      <c r="E392" s="6">
        <v>28</v>
      </c>
      <c r="F392" s="6">
        <v>7</v>
      </c>
      <c r="G392" s="6" t="s">
        <v>27</v>
      </c>
      <c r="H392" s="6" t="s">
        <v>2607</v>
      </c>
      <c r="I392" s="6" t="s">
        <v>2552</v>
      </c>
      <c r="J392" s="6" t="s">
        <v>883</v>
      </c>
      <c r="K392" s="6" t="s">
        <v>949</v>
      </c>
      <c r="L392" s="6" t="s">
        <v>883</v>
      </c>
      <c r="M392" s="6" t="s">
        <v>949</v>
      </c>
      <c r="N392" s="6" t="b">
        <f t="shared" si="12"/>
        <v>0</v>
      </c>
      <c r="O392" s="12" t="str">
        <f t="shared" si="13"/>
        <v>Mohammad Hafeez&amp;Shaheen Afridi</v>
      </c>
      <c r="P392">
        <v>1</v>
      </c>
    </row>
    <row r="393" spans="1:16" x14ac:dyDescent="0.3">
      <c r="A393" s="8" t="s">
        <v>351</v>
      </c>
      <c r="B393" s="8" t="s">
        <v>353</v>
      </c>
      <c r="C393" s="9">
        <v>1</v>
      </c>
      <c r="D393" s="8">
        <v>1</v>
      </c>
      <c r="E393" s="8">
        <v>1</v>
      </c>
      <c r="F393" s="8">
        <v>0</v>
      </c>
      <c r="G393" s="8" t="s">
        <v>27</v>
      </c>
      <c r="H393" s="8" t="s">
        <v>2607</v>
      </c>
      <c r="I393" s="8" t="s">
        <v>2552</v>
      </c>
      <c r="J393" s="8" t="s">
        <v>883</v>
      </c>
      <c r="K393" s="8" t="s">
        <v>949</v>
      </c>
      <c r="L393" s="8" t="s">
        <v>883</v>
      </c>
      <c r="M393" s="8" t="s">
        <v>949</v>
      </c>
      <c r="N393" s="6" t="b">
        <f t="shared" si="12"/>
        <v>0</v>
      </c>
      <c r="O393" s="12" t="str">
        <f t="shared" si="13"/>
        <v>Shaheen Afridi&amp;Haris Rauf</v>
      </c>
      <c r="P393">
        <v>1</v>
      </c>
    </row>
    <row r="394" spans="1:16" x14ac:dyDescent="0.3">
      <c r="A394" s="6" t="s">
        <v>351</v>
      </c>
      <c r="B394" s="6" t="s">
        <v>772</v>
      </c>
      <c r="C394" s="7">
        <v>1</v>
      </c>
      <c r="D394" s="6">
        <v>38</v>
      </c>
      <c r="E394" s="6">
        <v>38</v>
      </c>
      <c r="F394" s="6">
        <v>0</v>
      </c>
      <c r="G394" s="6" t="s">
        <v>27</v>
      </c>
      <c r="H394" s="6" t="s">
        <v>2607</v>
      </c>
      <c r="I394" s="6" t="s">
        <v>2552</v>
      </c>
      <c r="J394" s="6" t="s">
        <v>883</v>
      </c>
      <c r="K394" s="6" t="s">
        <v>949</v>
      </c>
      <c r="L394" s="6" t="s">
        <v>883</v>
      </c>
      <c r="M394" s="6" t="s">
        <v>949</v>
      </c>
      <c r="N394" s="6" t="b">
        <f t="shared" si="12"/>
        <v>0</v>
      </c>
      <c r="O394" s="12" t="str">
        <f t="shared" si="13"/>
        <v>Shaheen Afridi&amp;Fawad Ahmed</v>
      </c>
      <c r="P394">
        <v>1</v>
      </c>
    </row>
    <row r="395" spans="1:16" x14ac:dyDescent="0.3">
      <c r="A395" s="8" t="s">
        <v>47</v>
      </c>
      <c r="B395" s="8" t="s">
        <v>51</v>
      </c>
      <c r="C395" s="9">
        <v>0.66666666666666663</v>
      </c>
      <c r="D395" s="8">
        <v>3</v>
      </c>
      <c r="E395" s="8">
        <v>2</v>
      </c>
      <c r="F395" s="8">
        <v>1</v>
      </c>
      <c r="G395" s="8" t="s">
        <v>27</v>
      </c>
      <c r="H395" s="8" t="s">
        <v>2611</v>
      </c>
      <c r="I395" s="8" t="s">
        <v>2552</v>
      </c>
      <c r="J395" s="8" t="s">
        <v>909</v>
      </c>
      <c r="K395" s="8" t="s">
        <v>909</v>
      </c>
      <c r="L395" s="8" t="s">
        <v>883</v>
      </c>
      <c r="M395" s="8" t="s">
        <v>909</v>
      </c>
      <c r="N395" s="6" t="b">
        <f t="shared" si="12"/>
        <v>1</v>
      </c>
      <c r="O395" s="12" t="str">
        <f t="shared" si="13"/>
        <v>Shan Masood&amp;Mohammad Rizwan</v>
      </c>
      <c r="P395">
        <v>1</v>
      </c>
    </row>
    <row r="396" spans="1:16" x14ac:dyDescent="0.3">
      <c r="A396" s="6" t="s">
        <v>740</v>
      </c>
      <c r="B396" s="6" t="s">
        <v>51</v>
      </c>
      <c r="C396" s="7">
        <v>0.7021276595744681</v>
      </c>
      <c r="D396" s="6">
        <v>47</v>
      </c>
      <c r="E396" s="6">
        <v>33</v>
      </c>
      <c r="F396" s="6">
        <v>14</v>
      </c>
      <c r="G396" s="6" t="s">
        <v>27</v>
      </c>
      <c r="H396" s="6" t="s">
        <v>2611</v>
      </c>
      <c r="I396" s="6" t="s">
        <v>2552</v>
      </c>
      <c r="J396" s="6" t="s">
        <v>909</v>
      </c>
      <c r="K396" s="6" t="s">
        <v>909</v>
      </c>
      <c r="L396" s="6" t="s">
        <v>883</v>
      </c>
      <c r="M396" s="6" t="s">
        <v>909</v>
      </c>
      <c r="N396" s="6" t="b">
        <f t="shared" si="12"/>
        <v>1</v>
      </c>
      <c r="O396" s="12" t="str">
        <f t="shared" si="13"/>
        <v>Aamer Azmat&amp;Mohammad Rizwan</v>
      </c>
      <c r="P396">
        <v>1</v>
      </c>
    </row>
    <row r="397" spans="1:16" x14ac:dyDescent="0.3">
      <c r="A397" s="8" t="s">
        <v>55</v>
      </c>
      <c r="B397" s="8" t="s">
        <v>51</v>
      </c>
      <c r="C397" s="9">
        <v>0.6310679611650486</v>
      </c>
      <c r="D397" s="8">
        <v>103</v>
      </c>
      <c r="E397" s="8">
        <v>65</v>
      </c>
      <c r="F397" s="8">
        <v>38</v>
      </c>
      <c r="G397" s="8" t="s">
        <v>27</v>
      </c>
      <c r="H397" s="8" t="s">
        <v>2611</v>
      </c>
      <c r="I397" s="8" t="s">
        <v>2552</v>
      </c>
      <c r="J397" s="8" t="s">
        <v>909</v>
      </c>
      <c r="K397" s="8" t="s">
        <v>909</v>
      </c>
      <c r="L397" s="8" t="s">
        <v>883</v>
      </c>
      <c r="M397" s="8" t="s">
        <v>909</v>
      </c>
      <c r="N397" s="6" t="b">
        <f t="shared" si="12"/>
        <v>1</v>
      </c>
      <c r="O397" s="12" t="str">
        <f t="shared" si="13"/>
        <v>Rilee Rossouw&amp;Mohammad Rizwan</v>
      </c>
      <c r="P397">
        <v>1</v>
      </c>
    </row>
    <row r="398" spans="1:16" x14ac:dyDescent="0.3">
      <c r="A398" s="6" t="s">
        <v>95</v>
      </c>
      <c r="B398" s="6" t="s">
        <v>90</v>
      </c>
      <c r="C398" s="7">
        <v>0.70588235294117652</v>
      </c>
      <c r="D398" s="6">
        <v>17</v>
      </c>
      <c r="E398" s="6">
        <v>12</v>
      </c>
      <c r="F398" s="6">
        <v>5</v>
      </c>
      <c r="G398" s="6" t="s">
        <v>27</v>
      </c>
      <c r="H398" s="6" t="s">
        <v>2611</v>
      </c>
      <c r="I398" s="6" t="s">
        <v>2552</v>
      </c>
      <c r="J398" s="6" t="s">
        <v>883</v>
      </c>
      <c r="K398" s="6" t="s">
        <v>909</v>
      </c>
      <c r="L398" s="6" t="s">
        <v>883</v>
      </c>
      <c r="M398" s="6" t="s">
        <v>909</v>
      </c>
      <c r="N398" s="6" t="b">
        <f t="shared" si="12"/>
        <v>0</v>
      </c>
      <c r="O398" s="12" t="str">
        <f t="shared" si="13"/>
        <v>Fakhar Zaman&amp;Abdullah Shafique</v>
      </c>
      <c r="P398">
        <v>1</v>
      </c>
    </row>
    <row r="399" spans="1:16" x14ac:dyDescent="0.3">
      <c r="A399" s="8" t="s">
        <v>98</v>
      </c>
      <c r="B399" s="8" t="s">
        <v>95</v>
      </c>
      <c r="C399" s="9">
        <v>0.66666666666666663</v>
      </c>
      <c r="D399" s="8">
        <v>30</v>
      </c>
      <c r="E399" s="8">
        <v>20</v>
      </c>
      <c r="F399" s="8">
        <v>10</v>
      </c>
      <c r="G399" s="8" t="s">
        <v>27</v>
      </c>
      <c r="H399" s="8" t="s">
        <v>2611</v>
      </c>
      <c r="I399" s="8" t="s">
        <v>2552</v>
      </c>
      <c r="J399" s="8" t="s">
        <v>883</v>
      </c>
      <c r="K399" s="8" t="s">
        <v>909</v>
      </c>
      <c r="L399" s="8" t="s">
        <v>883</v>
      </c>
      <c r="M399" s="8" t="s">
        <v>909</v>
      </c>
      <c r="N399" s="6" t="b">
        <f t="shared" si="12"/>
        <v>0</v>
      </c>
      <c r="O399" s="12" t="str">
        <f t="shared" si="13"/>
        <v>Kamran Ghulam&amp;Fakhar Zaman</v>
      </c>
      <c r="P399">
        <v>1</v>
      </c>
    </row>
    <row r="400" spans="1:16" x14ac:dyDescent="0.3">
      <c r="A400" s="6" t="s">
        <v>95</v>
      </c>
      <c r="B400" s="6" t="s">
        <v>99</v>
      </c>
      <c r="C400" s="7">
        <v>1</v>
      </c>
      <c r="D400" s="6">
        <v>1</v>
      </c>
      <c r="E400" s="6">
        <v>1</v>
      </c>
      <c r="F400" s="6">
        <v>0</v>
      </c>
      <c r="G400" s="6" t="s">
        <v>27</v>
      </c>
      <c r="H400" s="6" t="s">
        <v>2611</v>
      </c>
      <c r="I400" s="6" t="s">
        <v>2552</v>
      </c>
      <c r="J400" s="6" t="s">
        <v>883</v>
      </c>
      <c r="K400" s="6" t="s">
        <v>909</v>
      </c>
      <c r="L400" s="6" t="s">
        <v>883</v>
      </c>
      <c r="M400" s="6" t="s">
        <v>909</v>
      </c>
      <c r="N400" s="6" t="b">
        <f t="shared" si="12"/>
        <v>0</v>
      </c>
      <c r="O400" s="12" t="str">
        <f t="shared" si="13"/>
        <v>Fakhar Zaman&amp;Mohammad Hafeez</v>
      </c>
      <c r="P400">
        <v>1</v>
      </c>
    </row>
    <row r="401" spans="1:16" x14ac:dyDescent="0.3">
      <c r="A401" s="8" t="s">
        <v>95</v>
      </c>
      <c r="B401" s="8" t="s">
        <v>346</v>
      </c>
      <c r="C401" s="9">
        <v>0.7592592592592593</v>
      </c>
      <c r="D401" s="8">
        <v>54</v>
      </c>
      <c r="E401" s="8">
        <v>41</v>
      </c>
      <c r="F401" s="8">
        <v>13</v>
      </c>
      <c r="G401" s="8" t="s">
        <v>27</v>
      </c>
      <c r="H401" s="8" t="s">
        <v>2611</v>
      </c>
      <c r="I401" s="8" t="s">
        <v>2552</v>
      </c>
      <c r="J401" s="8" t="s">
        <v>883</v>
      </c>
      <c r="K401" s="8" t="s">
        <v>909</v>
      </c>
      <c r="L401" s="8" t="s">
        <v>883</v>
      </c>
      <c r="M401" s="8" t="s">
        <v>909</v>
      </c>
      <c r="N401" s="6" t="b">
        <f t="shared" si="12"/>
        <v>0</v>
      </c>
      <c r="O401" s="12" t="str">
        <f t="shared" si="13"/>
        <v>Fakhar Zaman&amp;Harry Brook</v>
      </c>
      <c r="P401">
        <v>1</v>
      </c>
    </row>
    <row r="402" spans="1:16" x14ac:dyDescent="0.3">
      <c r="A402" s="6" t="s">
        <v>191</v>
      </c>
      <c r="B402" s="6" t="s">
        <v>95</v>
      </c>
      <c r="C402" s="7">
        <v>1</v>
      </c>
      <c r="D402" s="6">
        <v>7</v>
      </c>
      <c r="E402" s="6">
        <v>7</v>
      </c>
      <c r="F402" s="6">
        <v>0</v>
      </c>
      <c r="G402" s="6" t="s">
        <v>27</v>
      </c>
      <c r="H402" s="6" t="s">
        <v>2611</v>
      </c>
      <c r="I402" s="6" t="s">
        <v>2552</v>
      </c>
      <c r="J402" s="6" t="s">
        <v>883</v>
      </c>
      <c r="K402" s="6" t="s">
        <v>909</v>
      </c>
      <c r="L402" s="6" t="s">
        <v>883</v>
      </c>
      <c r="M402" s="6" t="s">
        <v>909</v>
      </c>
      <c r="N402" s="6" t="b">
        <f t="shared" si="12"/>
        <v>0</v>
      </c>
      <c r="O402" s="12" t="str">
        <f t="shared" si="13"/>
        <v>Samit Patel&amp;Fakhar Zaman</v>
      </c>
      <c r="P402">
        <v>1</v>
      </c>
    </row>
    <row r="403" spans="1:16" x14ac:dyDescent="0.3">
      <c r="A403" s="8" t="s">
        <v>343</v>
      </c>
      <c r="B403" s="8" t="s">
        <v>191</v>
      </c>
      <c r="C403" s="9">
        <v>1</v>
      </c>
      <c r="D403" s="8">
        <v>1</v>
      </c>
      <c r="E403" s="8">
        <v>1</v>
      </c>
      <c r="F403" s="8">
        <v>0</v>
      </c>
      <c r="G403" s="8" t="s">
        <v>27</v>
      </c>
      <c r="H403" s="8" t="s">
        <v>2611</v>
      </c>
      <c r="I403" s="8" t="s">
        <v>2552</v>
      </c>
      <c r="J403" s="8" t="s">
        <v>883</v>
      </c>
      <c r="K403" s="8" t="s">
        <v>909</v>
      </c>
      <c r="L403" s="8" t="s">
        <v>883</v>
      </c>
      <c r="M403" s="8" t="s">
        <v>909</v>
      </c>
      <c r="N403" s="6" t="b">
        <f t="shared" si="12"/>
        <v>0</v>
      </c>
      <c r="O403" s="12" t="str">
        <f t="shared" si="13"/>
        <v>Philip Salt&amp;Samit Patel</v>
      </c>
      <c r="P403">
        <v>1</v>
      </c>
    </row>
    <row r="404" spans="1:16" x14ac:dyDescent="0.3">
      <c r="A404" s="6" t="s">
        <v>191</v>
      </c>
      <c r="B404" s="6" t="s">
        <v>106</v>
      </c>
      <c r="C404" s="7">
        <v>0.84615384615384615</v>
      </c>
      <c r="D404" s="6">
        <v>13</v>
      </c>
      <c r="E404" s="6">
        <v>11</v>
      </c>
      <c r="F404" s="6">
        <v>2</v>
      </c>
      <c r="G404" s="6" t="s">
        <v>27</v>
      </c>
      <c r="H404" s="6" t="s">
        <v>2611</v>
      </c>
      <c r="I404" s="6" t="s">
        <v>2552</v>
      </c>
      <c r="J404" s="6" t="s">
        <v>883</v>
      </c>
      <c r="K404" s="6" t="s">
        <v>909</v>
      </c>
      <c r="L404" s="6" t="s">
        <v>883</v>
      </c>
      <c r="M404" s="6" t="s">
        <v>909</v>
      </c>
      <c r="N404" s="6" t="b">
        <f t="shared" si="12"/>
        <v>0</v>
      </c>
      <c r="O404" s="12" t="str">
        <f t="shared" si="13"/>
        <v>Samit Patel&amp;David Wiese</v>
      </c>
      <c r="P404">
        <v>1</v>
      </c>
    </row>
    <row r="405" spans="1:16" x14ac:dyDescent="0.3">
      <c r="A405" s="8" t="s">
        <v>351</v>
      </c>
      <c r="B405" s="8" t="s">
        <v>106</v>
      </c>
      <c r="C405" s="9">
        <v>0.5</v>
      </c>
      <c r="D405" s="8">
        <v>2</v>
      </c>
      <c r="E405" s="8">
        <v>1</v>
      </c>
      <c r="F405" s="8">
        <v>1</v>
      </c>
      <c r="G405" s="8" t="s">
        <v>27</v>
      </c>
      <c r="H405" s="8" t="s">
        <v>2611</v>
      </c>
      <c r="I405" s="8" t="s">
        <v>2552</v>
      </c>
      <c r="J405" s="8" t="s">
        <v>883</v>
      </c>
      <c r="K405" s="8" t="s">
        <v>909</v>
      </c>
      <c r="L405" s="8" t="s">
        <v>883</v>
      </c>
      <c r="M405" s="8" t="s">
        <v>909</v>
      </c>
      <c r="N405" s="6" t="b">
        <f t="shared" si="12"/>
        <v>0</v>
      </c>
      <c r="O405" s="12" t="str">
        <f t="shared" si="13"/>
        <v>Shaheen Afridi&amp;David Wiese</v>
      </c>
      <c r="P405">
        <v>1</v>
      </c>
    </row>
    <row r="406" spans="1:16" x14ac:dyDescent="0.3">
      <c r="A406" s="6" t="s">
        <v>106</v>
      </c>
      <c r="B406" s="6" t="s">
        <v>353</v>
      </c>
      <c r="C406" s="7">
        <v>1</v>
      </c>
      <c r="D406" s="6">
        <v>7</v>
      </c>
      <c r="E406" s="6">
        <v>7</v>
      </c>
      <c r="F406" s="6">
        <v>0</v>
      </c>
      <c r="G406" s="6" t="s">
        <v>27</v>
      </c>
      <c r="H406" s="6" t="s">
        <v>2611</v>
      </c>
      <c r="I406" s="6" t="s">
        <v>2552</v>
      </c>
      <c r="J406" s="6" t="s">
        <v>883</v>
      </c>
      <c r="K406" s="6" t="s">
        <v>909</v>
      </c>
      <c r="L406" s="6" t="s">
        <v>883</v>
      </c>
      <c r="M406" s="6" t="s">
        <v>909</v>
      </c>
      <c r="N406" s="6" t="b">
        <f t="shared" si="12"/>
        <v>0</v>
      </c>
      <c r="O406" s="12" t="str">
        <f t="shared" si="13"/>
        <v>David Wiese&amp;Haris Rauf</v>
      </c>
      <c r="P406">
        <v>1</v>
      </c>
    </row>
    <row r="407" spans="1:16" x14ac:dyDescent="0.3">
      <c r="A407" s="8" t="s">
        <v>353</v>
      </c>
      <c r="B407" s="8" t="s">
        <v>355</v>
      </c>
      <c r="C407" s="9">
        <v>1</v>
      </c>
      <c r="D407" s="8">
        <v>7</v>
      </c>
      <c r="E407" s="8">
        <v>7</v>
      </c>
      <c r="F407" s="8">
        <v>0</v>
      </c>
      <c r="G407" s="8" t="s">
        <v>27</v>
      </c>
      <c r="H407" s="8" t="s">
        <v>2611</v>
      </c>
      <c r="I407" s="8" t="s">
        <v>2552</v>
      </c>
      <c r="J407" s="8" t="s">
        <v>883</v>
      </c>
      <c r="K407" s="8" t="s">
        <v>909</v>
      </c>
      <c r="L407" s="8" t="s">
        <v>883</v>
      </c>
      <c r="M407" s="8" t="s">
        <v>909</v>
      </c>
      <c r="N407" s="6" t="b">
        <f t="shared" si="12"/>
        <v>0</v>
      </c>
      <c r="O407" s="12" t="str">
        <f t="shared" si="13"/>
        <v>Haris Rauf&amp;Zaman Khan</v>
      </c>
      <c r="P407">
        <v>1</v>
      </c>
    </row>
    <row r="408" spans="1:16" x14ac:dyDescent="0.3">
      <c r="A408" s="6" t="s">
        <v>270</v>
      </c>
      <c r="B408" s="6" t="s">
        <v>507</v>
      </c>
      <c r="C408" s="7">
        <v>0.6</v>
      </c>
      <c r="D408" s="6">
        <v>30</v>
      </c>
      <c r="E408" s="6">
        <v>18</v>
      </c>
      <c r="F408" s="6">
        <v>12</v>
      </c>
      <c r="G408" s="6" t="s">
        <v>27</v>
      </c>
      <c r="H408" s="6" t="s">
        <v>2614</v>
      </c>
      <c r="I408" s="6" t="s">
        <v>2552</v>
      </c>
      <c r="J408" s="6" t="s">
        <v>949</v>
      </c>
      <c r="K408" s="6" t="s">
        <v>949</v>
      </c>
      <c r="L408" s="6" t="s">
        <v>850</v>
      </c>
      <c r="M408" s="6" t="s">
        <v>850</v>
      </c>
      <c r="N408" s="6" t="b">
        <f t="shared" si="12"/>
        <v>0</v>
      </c>
      <c r="O408" s="12" t="str">
        <f t="shared" si="13"/>
        <v>Kamran Akmal&amp;Mohammad Haris</v>
      </c>
      <c r="P408">
        <v>1</v>
      </c>
    </row>
    <row r="409" spans="1:16" x14ac:dyDescent="0.3">
      <c r="A409" s="8" t="s">
        <v>270</v>
      </c>
      <c r="B409" s="8" t="s">
        <v>72</v>
      </c>
      <c r="C409" s="9">
        <v>0.7142857142857143</v>
      </c>
      <c r="D409" s="8">
        <v>28</v>
      </c>
      <c r="E409" s="8">
        <v>20</v>
      </c>
      <c r="F409" s="8">
        <v>8</v>
      </c>
      <c r="G409" s="8" t="s">
        <v>27</v>
      </c>
      <c r="H409" s="8" t="s">
        <v>2614</v>
      </c>
      <c r="I409" s="8" t="s">
        <v>2552</v>
      </c>
      <c r="J409" s="8" t="s">
        <v>949</v>
      </c>
      <c r="K409" s="8" t="s">
        <v>949</v>
      </c>
      <c r="L409" s="8" t="s">
        <v>850</v>
      </c>
      <c r="M409" s="8" t="s">
        <v>850</v>
      </c>
      <c r="N409" s="6" t="b">
        <f t="shared" si="12"/>
        <v>0</v>
      </c>
      <c r="O409" s="12" t="str">
        <f t="shared" si="13"/>
        <v>Kamran Akmal&amp;Yasir Khan</v>
      </c>
      <c r="P409">
        <v>1</v>
      </c>
    </row>
    <row r="410" spans="1:16" x14ac:dyDescent="0.3">
      <c r="A410" s="6" t="s">
        <v>82</v>
      </c>
      <c r="B410" s="6" t="s">
        <v>270</v>
      </c>
      <c r="C410" s="7">
        <v>0.5</v>
      </c>
      <c r="D410" s="6">
        <v>40</v>
      </c>
      <c r="E410" s="6">
        <v>20</v>
      </c>
      <c r="F410" s="6">
        <v>20</v>
      </c>
      <c r="G410" s="6" t="s">
        <v>27</v>
      </c>
      <c r="H410" s="6" t="s">
        <v>2614</v>
      </c>
      <c r="I410" s="6" t="s">
        <v>2552</v>
      </c>
      <c r="J410" s="6" t="s">
        <v>949</v>
      </c>
      <c r="K410" s="6" t="s">
        <v>949</v>
      </c>
      <c r="L410" s="6" t="s">
        <v>850</v>
      </c>
      <c r="M410" s="6" t="s">
        <v>850</v>
      </c>
      <c r="N410" s="6" t="b">
        <f t="shared" si="12"/>
        <v>0</v>
      </c>
      <c r="O410" s="12" t="str">
        <f t="shared" si="13"/>
        <v>Shoaib Malik&amp;Kamran Akmal</v>
      </c>
      <c r="P410">
        <v>1</v>
      </c>
    </row>
    <row r="411" spans="1:16" x14ac:dyDescent="0.3">
      <c r="A411" s="8" t="s">
        <v>82</v>
      </c>
      <c r="B411" s="8" t="s">
        <v>83</v>
      </c>
      <c r="C411" s="9">
        <v>0.5</v>
      </c>
      <c r="D411" s="8">
        <v>56</v>
      </c>
      <c r="E411" s="8">
        <v>28</v>
      </c>
      <c r="F411" s="8">
        <v>28</v>
      </c>
      <c r="G411" s="8" t="s">
        <v>27</v>
      </c>
      <c r="H411" s="8" t="s">
        <v>2614</v>
      </c>
      <c r="I411" s="8" t="s">
        <v>2552</v>
      </c>
      <c r="J411" s="8" t="s">
        <v>949</v>
      </c>
      <c r="K411" s="8" t="s">
        <v>949</v>
      </c>
      <c r="L411" s="8" t="s">
        <v>850</v>
      </c>
      <c r="M411" s="8" t="s">
        <v>850</v>
      </c>
      <c r="N411" s="6" t="b">
        <f t="shared" si="12"/>
        <v>0</v>
      </c>
      <c r="O411" s="12" t="str">
        <f t="shared" si="13"/>
        <v>Shoaib Malik&amp;Hussain Talat</v>
      </c>
      <c r="P411">
        <v>1</v>
      </c>
    </row>
    <row r="412" spans="1:16" x14ac:dyDescent="0.3">
      <c r="A412" s="6" t="s">
        <v>82</v>
      </c>
      <c r="B412" s="6" t="s">
        <v>79</v>
      </c>
      <c r="C412" s="7">
        <v>1</v>
      </c>
      <c r="D412" s="6">
        <v>27</v>
      </c>
      <c r="E412" s="6">
        <v>27</v>
      </c>
      <c r="F412" s="6">
        <v>0</v>
      </c>
      <c r="G412" s="6" t="s">
        <v>27</v>
      </c>
      <c r="H412" s="6" t="s">
        <v>2614</v>
      </c>
      <c r="I412" s="6" t="s">
        <v>2552</v>
      </c>
      <c r="J412" s="6" t="s">
        <v>949</v>
      </c>
      <c r="K412" s="6" t="s">
        <v>949</v>
      </c>
      <c r="L412" s="6" t="s">
        <v>850</v>
      </c>
      <c r="M412" s="6" t="s">
        <v>850</v>
      </c>
      <c r="N412" s="6" t="b">
        <f t="shared" si="12"/>
        <v>0</v>
      </c>
      <c r="O412" s="12" t="str">
        <f t="shared" si="13"/>
        <v>Shoaib Malik&amp;Haider Ali</v>
      </c>
      <c r="P412">
        <v>1</v>
      </c>
    </row>
    <row r="413" spans="1:16" x14ac:dyDescent="0.3">
      <c r="A413" s="8" t="s">
        <v>795</v>
      </c>
      <c r="B413" s="8" t="s">
        <v>79</v>
      </c>
      <c r="C413" s="9">
        <v>0.66666666666666663</v>
      </c>
      <c r="D413" s="8">
        <v>3</v>
      </c>
      <c r="E413" s="8">
        <v>2</v>
      </c>
      <c r="F413" s="8">
        <v>1</v>
      </c>
      <c r="G413" s="8" t="s">
        <v>27</v>
      </c>
      <c r="H413" s="8" t="s">
        <v>2614</v>
      </c>
      <c r="I413" s="8" t="s">
        <v>2552</v>
      </c>
      <c r="J413" s="8" t="s">
        <v>949</v>
      </c>
      <c r="K413" s="8" t="s">
        <v>949</v>
      </c>
      <c r="L413" s="8" t="s">
        <v>850</v>
      </c>
      <c r="M413" s="8" t="s">
        <v>850</v>
      </c>
      <c r="N413" s="6" t="b">
        <f t="shared" si="12"/>
        <v>0</v>
      </c>
      <c r="O413" s="12" t="str">
        <f t="shared" si="13"/>
        <v>Benny Howell&amp;Haider Ali</v>
      </c>
      <c r="P413">
        <v>1</v>
      </c>
    </row>
    <row r="414" spans="1:16" x14ac:dyDescent="0.3">
      <c r="A414" s="6" t="s">
        <v>166</v>
      </c>
      <c r="B414" s="6" t="s">
        <v>796</v>
      </c>
      <c r="C414" s="7">
        <v>0.67647058823529416</v>
      </c>
      <c r="D414" s="6">
        <v>34</v>
      </c>
      <c r="E414" s="6">
        <v>23</v>
      </c>
      <c r="F414" s="6">
        <v>11</v>
      </c>
      <c r="G414" s="6" t="s">
        <v>27</v>
      </c>
      <c r="H414" s="6" t="s">
        <v>2614</v>
      </c>
      <c r="I414" s="6" t="s">
        <v>2552</v>
      </c>
      <c r="J414" s="6" t="s">
        <v>850</v>
      </c>
      <c r="K414" s="6" t="s">
        <v>949</v>
      </c>
      <c r="L414" s="6" t="s">
        <v>850</v>
      </c>
      <c r="M414" s="6" t="s">
        <v>850</v>
      </c>
      <c r="N414" s="6" t="b">
        <f t="shared" si="12"/>
        <v>1</v>
      </c>
      <c r="O414" s="12" t="str">
        <f t="shared" si="13"/>
        <v>Alex Hales&amp;Will Jacks</v>
      </c>
      <c r="P414">
        <v>1</v>
      </c>
    </row>
    <row r="415" spans="1:16" x14ac:dyDescent="0.3">
      <c r="A415" s="8" t="s">
        <v>239</v>
      </c>
      <c r="B415" s="8" t="s">
        <v>166</v>
      </c>
      <c r="C415" s="9">
        <v>0.51162790697674421</v>
      </c>
      <c r="D415" s="8">
        <v>43</v>
      </c>
      <c r="E415" s="8">
        <v>22</v>
      </c>
      <c r="F415" s="8">
        <v>21</v>
      </c>
      <c r="G415" s="8" t="s">
        <v>27</v>
      </c>
      <c r="H415" s="8" t="s">
        <v>2614</v>
      </c>
      <c r="I415" s="8" t="s">
        <v>2552</v>
      </c>
      <c r="J415" s="8" t="s">
        <v>850</v>
      </c>
      <c r="K415" s="8" t="s">
        <v>949</v>
      </c>
      <c r="L415" s="8" t="s">
        <v>850</v>
      </c>
      <c r="M415" s="8" t="s">
        <v>850</v>
      </c>
      <c r="N415" s="6" t="b">
        <f t="shared" si="12"/>
        <v>1</v>
      </c>
      <c r="O415" s="12" t="str">
        <f t="shared" si="13"/>
        <v>Shadab Khan&amp;Alex Hales</v>
      </c>
      <c r="P415">
        <v>1</v>
      </c>
    </row>
    <row r="416" spans="1:16" x14ac:dyDescent="0.3">
      <c r="A416" s="6" t="s">
        <v>166</v>
      </c>
      <c r="B416" s="6" t="s">
        <v>243</v>
      </c>
      <c r="C416" s="7">
        <v>0.52941176470588236</v>
      </c>
      <c r="D416" s="6">
        <v>34</v>
      </c>
      <c r="E416" s="6">
        <v>18</v>
      </c>
      <c r="F416" s="6">
        <v>16</v>
      </c>
      <c r="G416" s="6" t="s">
        <v>27</v>
      </c>
      <c r="H416" s="6" t="s">
        <v>2614</v>
      </c>
      <c r="I416" s="6" t="s">
        <v>2552</v>
      </c>
      <c r="J416" s="6" t="s">
        <v>850</v>
      </c>
      <c r="K416" s="6" t="s">
        <v>949</v>
      </c>
      <c r="L416" s="6" t="s">
        <v>850</v>
      </c>
      <c r="M416" s="6" t="s">
        <v>850</v>
      </c>
      <c r="N416" s="6" t="b">
        <f t="shared" si="12"/>
        <v>1</v>
      </c>
      <c r="O416" s="12" t="str">
        <f t="shared" si="13"/>
        <v>Alex Hales&amp;Azam Khan</v>
      </c>
      <c r="P416">
        <v>1</v>
      </c>
    </row>
    <row r="417" spans="1:16" x14ac:dyDescent="0.3">
      <c r="A417" s="8" t="s">
        <v>246</v>
      </c>
      <c r="B417" s="8" t="s">
        <v>243</v>
      </c>
      <c r="C417" s="9">
        <v>0.875</v>
      </c>
      <c r="D417" s="8">
        <v>8</v>
      </c>
      <c r="E417" s="8">
        <v>7</v>
      </c>
      <c r="F417" s="8">
        <v>1</v>
      </c>
      <c r="G417" s="8" t="s">
        <v>27</v>
      </c>
      <c r="H417" s="8" t="s">
        <v>2614</v>
      </c>
      <c r="I417" s="8" t="s">
        <v>2552</v>
      </c>
      <c r="J417" s="8" t="s">
        <v>850</v>
      </c>
      <c r="K417" s="8" t="s">
        <v>949</v>
      </c>
      <c r="L417" s="8" t="s">
        <v>850</v>
      </c>
      <c r="M417" s="8" t="s">
        <v>850</v>
      </c>
      <c r="N417" s="6" t="b">
        <f t="shared" si="12"/>
        <v>1</v>
      </c>
      <c r="O417" s="12" t="str">
        <f t="shared" si="13"/>
        <v>Asif Ali&amp;Azam Khan</v>
      </c>
      <c r="P417">
        <v>1</v>
      </c>
    </row>
    <row r="418" spans="1:16" x14ac:dyDescent="0.3">
      <c r="A418" s="6" t="s">
        <v>243</v>
      </c>
      <c r="B418" s="6" t="s">
        <v>240</v>
      </c>
      <c r="C418" s="7">
        <v>0.65853658536585369</v>
      </c>
      <c r="D418" s="6">
        <v>41</v>
      </c>
      <c r="E418" s="6">
        <v>27</v>
      </c>
      <c r="F418" s="6">
        <v>14</v>
      </c>
      <c r="G418" s="6" t="s">
        <v>27</v>
      </c>
      <c r="H418" s="6" t="s">
        <v>2614</v>
      </c>
      <c r="I418" s="6" t="s">
        <v>2552</v>
      </c>
      <c r="J418" s="6" t="s">
        <v>850</v>
      </c>
      <c r="K418" s="6" t="s">
        <v>949</v>
      </c>
      <c r="L418" s="6" t="s">
        <v>850</v>
      </c>
      <c r="M418" s="6" t="s">
        <v>850</v>
      </c>
      <c r="N418" s="6" t="b">
        <f t="shared" si="12"/>
        <v>1</v>
      </c>
      <c r="O418" s="12" t="str">
        <f t="shared" si="13"/>
        <v>Azam Khan&amp;Faheem Ashraf</v>
      </c>
      <c r="P418">
        <v>1</v>
      </c>
    </row>
    <row r="419" spans="1:16" x14ac:dyDescent="0.3">
      <c r="A419" s="8" t="s">
        <v>240</v>
      </c>
      <c r="B419" s="8" t="s">
        <v>496</v>
      </c>
      <c r="C419" s="9">
        <v>0.65517241379310343</v>
      </c>
      <c r="D419" s="8">
        <v>29</v>
      </c>
      <c r="E419" s="8">
        <v>19</v>
      </c>
      <c r="F419" s="8">
        <v>10</v>
      </c>
      <c r="G419" s="8" t="s">
        <v>27</v>
      </c>
      <c r="H419" s="8" t="s">
        <v>2614</v>
      </c>
      <c r="I419" s="8" t="s">
        <v>2552</v>
      </c>
      <c r="J419" s="8" t="s">
        <v>850</v>
      </c>
      <c r="K419" s="8" t="s">
        <v>949</v>
      </c>
      <c r="L419" s="8" t="s">
        <v>850</v>
      </c>
      <c r="M419" s="8" t="s">
        <v>850</v>
      </c>
      <c r="N419" s="6" t="b">
        <f t="shared" si="12"/>
        <v>1</v>
      </c>
      <c r="O419" s="12" t="str">
        <f t="shared" si="13"/>
        <v>Faheem Ashraf&amp;Liam Dawson</v>
      </c>
      <c r="P419">
        <v>1</v>
      </c>
    </row>
    <row r="420" spans="1:16" x14ac:dyDescent="0.3">
      <c r="A420" s="6" t="s">
        <v>95</v>
      </c>
      <c r="B420" s="6" t="s">
        <v>343</v>
      </c>
      <c r="C420" s="7">
        <v>0.5</v>
      </c>
      <c r="D420" s="6">
        <v>2</v>
      </c>
      <c r="E420" s="6">
        <v>1</v>
      </c>
      <c r="F420" s="6">
        <v>1</v>
      </c>
      <c r="G420" s="6" t="s">
        <v>27</v>
      </c>
      <c r="H420" s="6" t="s">
        <v>2618</v>
      </c>
      <c r="I420" s="6" t="s">
        <v>2552</v>
      </c>
      <c r="J420" s="6" t="s">
        <v>883</v>
      </c>
      <c r="K420" s="6" t="s">
        <v>883</v>
      </c>
      <c r="L420" s="6" t="s">
        <v>850</v>
      </c>
      <c r="M420" s="6" t="s">
        <v>883</v>
      </c>
      <c r="N420" s="6" t="b">
        <f t="shared" si="12"/>
        <v>1</v>
      </c>
      <c r="O420" s="12" t="str">
        <f t="shared" si="13"/>
        <v>Fakhar Zaman&amp;Philip Salt</v>
      </c>
      <c r="P420">
        <v>1</v>
      </c>
    </row>
    <row r="421" spans="1:16" x14ac:dyDescent="0.3">
      <c r="A421" s="8" t="s">
        <v>90</v>
      </c>
      <c r="B421" s="8" t="s">
        <v>343</v>
      </c>
      <c r="C421" s="9">
        <v>0.8</v>
      </c>
      <c r="D421" s="8">
        <v>5</v>
      </c>
      <c r="E421" s="8">
        <v>4</v>
      </c>
      <c r="F421" s="8">
        <v>1</v>
      </c>
      <c r="G421" s="8" t="s">
        <v>27</v>
      </c>
      <c r="H421" s="8" t="s">
        <v>2618</v>
      </c>
      <c r="I421" s="8" t="s">
        <v>2552</v>
      </c>
      <c r="J421" s="8" t="s">
        <v>883</v>
      </c>
      <c r="K421" s="8" t="s">
        <v>883</v>
      </c>
      <c r="L421" s="8" t="s">
        <v>850</v>
      </c>
      <c r="M421" s="8" t="s">
        <v>883</v>
      </c>
      <c r="N421" s="6" t="b">
        <f t="shared" si="12"/>
        <v>1</v>
      </c>
      <c r="O421" s="12" t="str">
        <f t="shared" si="13"/>
        <v>Abdullah Shafique&amp;Philip Salt</v>
      </c>
      <c r="P421">
        <v>1</v>
      </c>
    </row>
    <row r="422" spans="1:16" x14ac:dyDescent="0.3">
      <c r="A422" s="6" t="s">
        <v>90</v>
      </c>
      <c r="B422" s="6" t="s">
        <v>98</v>
      </c>
      <c r="C422" s="7">
        <v>0.58904109589041098</v>
      </c>
      <c r="D422" s="6">
        <v>73</v>
      </c>
      <c r="E422" s="6">
        <v>43</v>
      </c>
      <c r="F422" s="6">
        <v>30</v>
      </c>
      <c r="G422" s="6" t="s">
        <v>27</v>
      </c>
      <c r="H422" s="6" t="s">
        <v>2618</v>
      </c>
      <c r="I422" s="6" t="s">
        <v>2552</v>
      </c>
      <c r="J422" s="6" t="s">
        <v>883</v>
      </c>
      <c r="K422" s="6" t="s">
        <v>883</v>
      </c>
      <c r="L422" s="6" t="s">
        <v>850</v>
      </c>
      <c r="M422" s="6" t="s">
        <v>883</v>
      </c>
      <c r="N422" s="6" t="b">
        <f t="shared" si="12"/>
        <v>1</v>
      </c>
      <c r="O422" s="12" t="str">
        <f t="shared" si="13"/>
        <v>Abdullah Shafique&amp;Kamran Ghulam</v>
      </c>
      <c r="P422">
        <v>1</v>
      </c>
    </row>
    <row r="423" spans="1:16" x14ac:dyDescent="0.3">
      <c r="A423" s="8" t="s">
        <v>90</v>
      </c>
      <c r="B423" s="8" t="s">
        <v>99</v>
      </c>
      <c r="C423" s="9">
        <v>0.69230769230769229</v>
      </c>
      <c r="D423" s="8">
        <v>13</v>
      </c>
      <c r="E423" s="8">
        <v>9</v>
      </c>
      <c r="F423" s="8">
        <v>4</v>
      </c>
      <c r="G423" s="8" t="s">
        <v>27</v>
      </c>
      <c r="H423" s="8" t="s">
        <v>2618</v>
      </c>
      <c r="I423" s="8" t="s">
        <v>2552</v>
      </c>
      <c r="J423" s="8" t="s">
        <v>883</v>
      </c>
      <c r="K423" s="8" t="s">
        <v>883</v>
      </c>
      <c r="L423" s="8" t="s">
        <v>850</v>
      </c>
      <c r="M423" s="8" t="s">
        <v>883</v>
      </c>
      <c r="N423" s="6" t="b">
        <f t="shared" si="12"/>
        <v>1</v>
      </c>
      <c r="O423" s="12" t="str">
        <f t="shared" si="13"/>
        <v>Abdullah Shafique&amp;Mohammad Hafeez</v>
      </c>
      <c r="P423">
        <v>1</v>
      </c>
    </row>
    <row r="424" spans="1:16" x14ac:dyDescent="0.3">
      <c r="A424" s="6" t="s">
        <v>99</v>
      </c>
      <c r="B424" s="6" t="s">
        <v>346</v>
      </c>
      <c r="C424" s="7">
        <v>0.77777777777777779</v>
      </c>
      <c r="D424" s="6">
        <v>9</v>
      </c>
      <c r="E424" s="6">
        <v>7</v>
      </c>
      <c r="F424" s="6">
        <v>2</v>
      </c>
      <c r="G424" s="6" t="s">
        <v>27</v>
      </c>
      <c r="H424" s="6" t="s">
        <v>2618</v>
      </c>
      <c r="I424" s="6" t="s">
        <v>2552</v>
      </c>
      <c r="J424" s="6" t="s">
        <v>883</v>
      </c>
      <c r="K424" s="6" t="s">
        <v>883</v>
      </c>
      <c r="L424" s="6" t="s">
        <v>850</v>
      </c>
      <c r="M424" s="6" t="s">
        <v>883</v>
      </c>
      <c r="N424" s="6" t="b">
        <f t="shared" si="12"/>
        <v>1</v>
      </c>
      <c r="O424" s="12" t="str">
        <f t="shared" si="13"/>
        <v>Mohammad Hafeez&amp;Harry Brook</v>
      </c>
      <c r="P424">
        <v>1</v>
      </c>
    </row>
    <row r="425" spans="1:16" x14ac:dyDescent="0.3">
      <c r="A425" s="8" t="s">
        <v>99</v>
      </c>
      <c r="B425" s="8" t="s">
        <v>191</v>
      </c>
      <c r="C425" s="9">
        <v>0.63636363636363635</v>
      </c>
      <c r="D425" s="8">
        <v>33</v>
      </c>
      <c r="E425" s="8">
        <v>21</v>
      </c>
      <c r="F425" s="8">
        <v>12</v>
      </c>
      <c r="G425" s="8" t="s">
        <v>27</v>
      </c>
      <c r="H425" s="8" t="s">
        <v>2618</v>
      </c>
      <c r="I425" s="8" t="s">
        <v>2552</v>
      </c>
      <c r="J425" s="8" t="s">
        <v>883</v>
      </c>
      <c r="K425" s="8" t="s">
        <v>883</v>
      </c>
      <c r="L425" s="8" t="s">
        <v>850</v>
      </c>
      <c r="M425" s="8" t="s">
        <v>883</v>
      </c>
      <c r="N425" s="6" t="b">
        <f t="shared" si="12"/>
        <v>1</v>
      </c>
      <c r="O425" s="12" t="str">
        <f t="shared" si="13"/>
        <v>Mohammad Hafeez&amp;Samit Patel</v>
      </c>
      <c r="P425">
        <v>1</v>
      </c>
    </row>
    <row r="426" spans="1:16" x14ac:dyDescent="0.3">
      <c r="A426" s="6" t="s">
        <v>191</v>
      </c>
      <c r="B426" s="6" t="s">
        <v>106</v>
      </c>
      <c r="C426" s="7">
        <v>1</v>
      </c>
      <c r="D426" s="6">
        <v>21</v>
      </c>
      <c r="E426" s="6">
        <v>21</v>
      </c>
      <c r="F426" s="6">
        <v>0</v>
      </c>
      <c r="G426" s="6" t="s">
        <v>27</v>
      </c>
      <c r="H426" s="6" t="s">
        <v>2618</v>
      </c>
      <c r="I426" s="6" t="s">
        <v>2552</v>
      </c>
      <c r="J426" s="6" t="s">
        <v>883</v>
      </c>
      <c r="K426" s="6" t="s">
        <v>883</v>
      </c>
      <c r="L426" s="6" t="s">
        <v>850</v>
      </c>
      <c r="M426" s="6" t="s">
        <v>883</v>
      </c>
      <c r="N426" s="6" t="b">
        <f t="shared" si="12"/>
        <v>1</v>
      </c>
      <c r="O426" s="12" t="str">
        <f t="shared" si="13"/>
        <v>Samit Patel&amp;David Wiese</v>
      </c>
      <c r="P426">
        <v>1</v>
      </c>
    </row>
    <row r="427" spans="1:16" x14ac:dyDescent="0.3">
      <c r="A427" s="8" t="s">
        <v>106</v>
      </c>
      <c r="B427" s="8" t="s">
        <v>351</v>
      </c>
      <c r="C427" s="9">
        <v>1</v>
      </c>
      <c r="D427" s="8">
        <v>28</v>
      </c>
      <c r="E427" s="8">
        <v>28</v>
      </c>
      <c r="F427" s="8">
        <v>0</v>
      </c>
      <c r="G427" s="8" t="s">
        <v>27</v>
      </c>
      <c r="H427" s="8" t="s">
        <v>2618</v>
      </c>
      <c r="I427" s="8" t="s">
        <v>2552</v>
      </c>
      <c r="J427" s="8" t="s">
        <v>883</v>
      </c>
      <c r="K427" s="8" t="s">
        <v>883</v>
      </c>
      <c r="L427" s="8" t="s">
        <v>850</v>
      </c>
      <c r="M427" s="8" t="s">
        <v>883</v>
      </c>
      <c r="N427" s="6" t="b">
        <f t="shared" si="12"/>
        <v>1</v>
      </c>
      <c r="O427" s="12" t="str">
        <f t="shared" si="13"/>
        <v>David Wiese&amp;Shaheen Afridi</v>
      </c>
      <c r="P427">
        <v>1</v>
      </c>
    </row>
    <row r="428" spans="1:16" x14ac:dyDescent="0.3">
      <c r="A428" s="6" t="s">
        <v>162</v>
      </c>
      <c r="B428" s="6" t="s">
        <v>166</v>
      </c>
      <c r="C428" s="7">
        <v>0.8125</v>
      </c>
      <c r="D428" s="6">
        <v>16</v>
      </c>
      <c r="E428" s="6">
        <v>13</v>
      </c>
      <c r="F428" s="6">
        <v>3</v>
      </c>
      <c r="G428" s="6" t="s">
        <v>27</v>
      </c>
      <c r="H428" s="6" t="s">
        <v>2618</v>
      </c>
      <c r="I428" s="6" t="s">
        <v>2552</v>
      </c>
      <c r="J428" s="6" t="s">
        <v>850</v>
      </c>
      <c r="K428" s="6" t="s">
        <v>883</v>
      </c>
      <c r="L428" s="6" t="s">
        <v>850</v>
      </c>
      <c r="M428" s="6" t="s">
        <v>883</v>
      </c>
      <c r="N428" s="6" t="b">
        <f t="shared" si="12"/>
        <v>0</v>
      </c>
      <c r="O428" s="12" t="str">
        <f t="shared" si="13"/>
        <v>Paul Stirling&amp;Alex Hales</v>
      </c>
      <c r="P428">
        <v>1</v>
      </c>
    </row>
    <row r="429" spans="1:16" x14ac:dyDescent="0.3">
      <c r="A429" s="8" t="s">
        <v>166</v>
      </c>
      <c r="B429" s="8" t="s">
        <v>796</v>
      </c>
      <c r="C429" s="9">
        <v>1</v>
      </c>
      <c r="D429" s="8">
        <v>1</v>
      </c>
      <c r="E429" s="8">
        <v>1</v>
      </c>
      <c r="F429" s="8">
        <v>0</v>
      </c>
      <c r="G429" s="8" t="s">
        <v>27</v>
      </c>
      <c r="H429" s="8" t="s">
        <v>2618</v>
      </c>
      <c r="I429" s="8" t="s">
        <v>2552</v>
      </c>
      <c r="J429" s="8" t="s">
        <v>850</v>
      </c>
      <c r="K429" s="8" t="s">
        <v>883</v>
      </c>
      <c r="L429" s="8" t="s">
        <v>850</v>
      </c>
      <c r="M429" s="8" t="s">
        <v>883</v>
      </c>
      <c r="N429" s="6" t="b">
        <f t="shared" si="12"/>
        <v>0</v>
      </c>
      <c r="O429" s="12" t="str">
        <f t="shared" si="13"/>
        <v>Alex Hales&amp;Will Jacks</v>
      </c>
      <c r="P429">
        <v>1</v>
      </c>
    </row>
    <row r="430" spans="1:16" x14ac:dyDescent="0.3">
      <c r="A430" s="6" t="s">
        <v>239</v>
      </c>
      <c r="B430" s="6" t="s">
        <v>166</v>
      </c>
      <c r="C430" s="7">
        <v>0.875</v>
      </c>
      <c r="D430" s="6">
        <v>16</v>
      </c>
      <c r="E430" s="6">
        <v>14</v>
      </c>
      <c r="F430" s="6">
        <v>2</v>
      </c>
      <c r="G430" s="6" t="s">
        <v>27</v>
      </c>
      <c r="H430" s="6" t="s">
        <v>2618</v>
      </c>
      <c r="I430" s="6" t="s">
        <v>2552</v>
      </c>
      <c r="J430" s="6" t="s">
        <v>850</v>
      </c>
      <c r="K430" s="6" t="s">
        <v>883</v>
      </c>
      <c r="L430" s="6" t="s">
        <v>850</v>
      </c>
      <c r="M430" s="6" t="s">
        <v>883</v>
      </c>
      <c r="N430" s="6" t="b">
        <f t="shared" si="12"/>
        <v>0</v>
      </c>
      <c r="O430" s="12" t="str">
        <f t="shared" si="13"/>
        <v>Shadab Khan&amp;Alex Hales</v>
      </c>
      <c r="P430">
        <v>1</v>
      </c>
    </row>
    <row r="431" spans="1:16" x14ac:dyDescent="0.3">
      <c r="A431" s="8" t="s">
        <v>496</v>
      </c>
      <c r="B431" s="8" t="s">
        <v>166</v>
      </c>
      <c r="C431" s="9">
        <v>0.92307692307692313</v>
      </c>
      <c r="D431" s="8">
        <v>13</v>
      </c>
      <c r="E431" s="8">
        <v>12</v>
      </c>
      <c r="F431" s="8">
        <v>1</v>
      </c>
      <c r="G431" s="8" t="s">
        <v>27</v>
      </c>
      <c r="H431" s="8" t="s">
        <v>2618</v>
      </c>
      <c r="I431" s="8" t="s">
        <v>2552</v>
      </c>
      <c r="J431" s="8" t="s">
        <v>850</v>
      </c>
      <c r="K431" s="8" t="s">
        <v>883</v>
      </c>
      <c r="L431" s="8" t="s">
        <v>850</v>
      </c>
      <c r="M431" s="8" t="s">
        <v>883</v>
      </c>
      <c r="N431" s="6" t="b">
        <f t="shared" si="12"/>
        <v>0</v>
      </c>
      <c r="O431" s="12" t="str">
        <f t="shared" si="13"/>
        <v>Liam Dawson&amp;Alex Hales</v>
      </c>
      <c r="P431">
        <v>1</v>
      </c>
    </row>
    <row r="432" spans="1:16" x14ac:dyDescent="0.3">
      <c r="A432" s="6" t="s">
        <v>243</v>
      </c>
      <c r="B432" s="6" t="s">
        <v>166</v>
      </c>
      <c r="C432" s="7">
        <v>0.50632911392405067</v>
      </c>
      <c r="D432" s="6">
        <v>79</v>
      </c>
      <c r="E432" s="6">
        <v>40</v>
      </c>
      <c r="F432" s="6">
        <v>39</v>
      </c>
      <c r="G432" s="6" t="s">
        <v>27</v>
      </c>
      <c r="H432" s="6" t="s">
        <v>2618</v>
      </c>
      <c r="I432" s="6" t="s">
        <v>2552</v>
      </c>
      <c r="J432" s="6" t="s">
        <v>850</v>
      </c>
      <c r="K432" s="6" t="s">
        <v>883</v>
      </c>
      <c r="L432" s="6" t="s">
        <v>850</v>
      </c>
      <c r="M432" s="6" t="s">
        <v>883</v>
      </c>
      <c r="N432" s="6" t="b">
        <f t="shared" si="12"/>
        <v>0</v>
      </c>
      <c r="O432" s="12" t="str">
        <f t="shared" si="13"/>
        <v>Azam Khan&amp;Alex Hales</v>
      </c>
      <c r="P432">
        <v>1</v>
      </c>
    </row>
    <row r="433" spans="1:16" x14ac:dyDescent="0.3">
      <c r="A433" s="8" t="s">
        <v>246</v>
      </c>
      <c r="B433" s="8" t="s">
        <v>166</v>
      </c>
      <c r="C433" s="9">
        <v>1</v>
      </c>
      <c r="D433" s="8">
        <v>13</v>
      </c>
      <c r="E433" s="8">
        <v>13</v>
      </c>
      <c r="F433" s="8">
        <v>0</v>
      </c>
      <c r="G433" s="8" t="s">
        <v>27</v>
      </c>
      <c r="H433" s="8" t="s">
        <v>2618</v>
      </c>
      <c r="I433" s="8" t="s">
        <v>2552</v>
      </c>
      <c r="J433" s="8" t="s">
        <v>850</v>
      </c>
      <c r="K433" s="8" t="s">
        <v>883</v>
      </c>
      <c r="L433" s="8" t="s">
        <v>850</v>
      </c>
      <c r="M433" s="8" t="s">
        <v>883</v>
      </c>
      <c r="N433" s="6" t="b">
        <f t="shared" si="12"/>
        <v>0</v>
      </c>
      <c r="O433" s="12" t="str">
        <f t="shared" si="13"/>
        <v>Asif Ali&amp;Alex Hales</v>
      </c>
      <c r="P433">
        <v>1</v>
      </c>
    </row>
    <row r="434" spans="1:16" x14ac:dyDescent="0.3">
      <c r="A434" s="6" t="s">
        <v>246</v>
      </c>
      <c r="B434" s="6" t="s">
        <v>251</v>
      </c>
      <c r="C434" s="7">
        <v>0.66666666666666663</v>
      </c>
      <c r="D434" s="6">
        <v>18</v>
      </c>
      <c r="E434" s="6">
        <v>12</v>
      </c>
      <c r="F434" s="6">
        <v>6</v>
      </c>
      <c r="G434" s="6" t="s">
        <v>27</v>
      </c>
      <c r="H434" s="6" t="s">
        <v>2618</v>
      </c>
      <c r="I434" s="6" t="s">
        <v>2552</v>
      </c>
      <c r="J434" s="6" t="s">
        <v>850</v>
      </c>
      <c r="K434" s="6" t="s">
        <v>883</v>
      </c>
      <c r="L434" s="6" t="s">
        <v>850</v>
      </c>
      <c r="M434" s="6" t="s">
        <v>883</v>
      </c>
      <c r="N434" s="6" t="b">
        <f t="shared" si="12"/>
        <v>0</v>
      </c>
      <c r="O434" s="12" t="str">
        <f t="shared" si="13"/>
        <v>Asif Ali&amp;Hasan Ali</v>
      </c>
      <c r="P434">
        <v>1</v>
      </c>
    </row>
    <row r="435" spans="1:16" x14ac:dyDescent="0.3">
      <c r="A435" s="8" t="s">
        <v>246</v>
      </c>
      <c r="B435" s="8" t="s">
        <v>256</v>
      </c>
      <c r="C435" s="9">
        <v>1</v>
      </c>
      <c r="D435" s="8">
        <v>13</v>
      </c>
      <c r="E435" s="8">
        <v>13</v>
      </c>
      <c r="F435" s="8">
        <v>0</v>
      </c>
      <c r="G435" s="8" t="s">
        <v>27</v>
      </c>
      <c r="H435" s="8" t="s">
        <v>2618</v>
      </c>
      <c r="I435" s="8" t="s">
        <v>2552</v>
      </c>
      <c r="J435" s="8" t="s">
        <v>850</v>
      </c>
      <c r="K435" s="8" t="s">
        <v>883</v>
      </c>
      <c r="L435" s="8" t="s">
        <v>850</v>
      </c>
      <c r="M435" s="8" t="s">
        <v>883</v>
      </c>
      <c r="N435" s="6" t="b">
        <f t="shared" si="12"/>
        <v>0</v>
      </c>
      <c r="O435" s="12" t="str">
        <f t="shared" si="13"/>
        <v>Asif Ali&amp;Mohammad Wasim</v>
      </c>
      <c r="P435">
        <v>1</v>
      </c>
    </row>
    <row r="436" spans="1:16" x14ac:dyDescent="0.3">
      <c r="A436" s="6" t="s">
        <v>256</v>
      </c>
      <c r="B436" s="6" t="s">
        <v>824</v>
      </c>
      <c r="C436" s="7">
        <v>1</v>
      </c>
      <c r="D436" s="6">
        <v>5</v>
      </c>
      <c r="E436" s="6">
        <v>5</v>
      </c>
      <c r="F436" s="6">
        <v>0</v>
      </c>
      <c r="G436" s="6" t="s">
        <v>27</v>
      </c>
      <c r="H436" s="6" t="s">
        <v>2618</v>
      </c>
      <c r="I436" s="6" t="s">
        <v>2552</v>
      </c>
      <c r="J436" s="6" t="s">
        <v>850</v>
      </c>
      <c r="K436" s="6" t="s">
        <v>883</v>
      </c>
      <c r="L436" s="6" t="s">
        <v>850</v>
      </c>
      <c r="M436" s="6" t="s">
        <v>883</v>
      </c>
      <c r="N436" s="6" t="b">
        <f t="shared" si="12"/>
        <v>0</v>
      </c>
      <c r="O436" s="12" t="str">
        <f t="shared" si="13"/>
        <v>Mohammad Wasim&amp;Athar Mahmood</v>
      </c>
      <c r="P436">
        <v>1</v>
      </c>
    </row>
    <row r="437" spans="1:16" x14ac:dyDescent="0.3">
      <c r="A437" s="8" t="s">
        <v>90</v>
      </c>
      <c r="B437" s="8" t="s">
        <v>95</v>
      </c>
      <c r="C437" s="9">
        <v>0.75</v>
      </c>
      <c r="D437" s="8">
        <v>12</v>
      </c>
      <c r="E437" s="8">
        <v>9</v>
      </c>
      <c r="F437" s="8">
        <v>3</v>
      </c>
      <c r="G437" s="8" t="s">
        <v>27</v>
      </c>
      <c r="H437" s="8" t="s">
        <v>2622</v>
      </c>
      <c r="I437" s="8" t="s">
        <v>2552</v>
      </c>
      <c r="J437" s="8" t="s">
        <v>883</v>
      </c>
      <c r="K437" s="8" t="s">
        <v>883</v>
      </c>
      <c r="L437" s="8" t="s">
        <v>909</v>
      </c>
      <c r="M437" s="8" t="s">
        <v>883</v>
      </c>
      <c r="N437" s="6" t="b">
        <f t="shared" si="12"/>
        <v>1</v>
      </c>
      <c r="O437" s="12" t="str">
        <f t="shared" si="13"/>
        <v>Abdullah Shafique&amp;Fakhar Zaman</v>
      </c>
      <c r="P437">
        <v>1</v>
      </c>
    </row>
    <row r="438" spans="1:16" x14ac:dyDescent="0.3">
      <c r="A438" s="6" t="s">
        <v>829</v>
      </c>
      <c r="B438" s="6" t="s">
        <v>90</v>
      </c>
      <c r="C438" s="7">
        <v>0.63636363636363635</v>
      </c>
      <c r="D438" s="6">
        <v>11</v>
      </c>
      <c r="E438" s="6">
        <v>7</v>
      </c>
      <c r="F438" s="6">
        <v>4</v>
      </c>
      <c r="G438" s="6" t="s">
        <v>27</v>
      </c>
      <c r="H438" s="6" t="s">
        <v>2622</v>
      </c>
      <c r="I438" s="6" t="s">
        <v>2552</v>
      </c>
      <c r="J438" s="6" t="s">
        <v>883</v>
      </c>
      <c r="K438" s="6" t="s">
        <v>883</v>
      </c>
      <c r="L438" s="6" t="s">
        <v>909</v>
      </c>
      <c r="M438" s="6" t="s">
        <v>883</v>
      </c>
      <c r="N438" s="6" t="b">
        <f t="shared" si="12"/>
        <v>1</v>
      </c>
      <c r="O438" s="12" t="str">
        <f t="shared" si="13"/>
        <v>Zeeshan Ashraf&amp;Abdullah Shafique</v>
      </c>
      <c r="P438">
        <v>1</v>
      </c>
    </row>
    <row r="439" spans="1:16" x14ac:dyDescent="0.3">
      <c r="A439" s="8" t="s">
        <v>98</v>
      </c>
      <c r="B439" s="8" t="s">
        <v>90</v>
      </c>
      <c r="C439" s="9">
        <v>0.5</v>
      </c>
      <c r="D439" s="8">
        <v>2</v>
      </c>
      <c r="E439" s="8">
        <v>1</v>
      </c>
      <c r="F439" s="8">
        <v>1</v>
      </c>
      <c r="G439" s="8" t="s">
        <v>27</v>
      </c>
      <c r="H439" s="8" t="s">
        <v>2622</v>
      </c>
      <c r="I439" s="8" t="s">
        <v>2552</v>
      </c>
      <c r="J439" s="8" t="s">
        <v>883</v>
      </c>
      <c r="K439" s="8" t="s">
        <v>883</v>
      </c>
      <c r="L439" s="8" t="s">
        <v>909</v>
      </c>
      <c r="M439" s="8" t="s">
        <v>883</v>
      </c>
      <c r="N439" s="6" t="b">
        <f t="shared" si="12"/>
        <v>1</v>
      </c>
      <c r="O439" s="12" t="str">
        <f t="shared" si="13"/>
        <v>Kamran Ghulam&amp;Abdullah Shafique</v>
      </c>
      <c r="P439">
        <v>1</v>
      </c>
    </row>
    <row r="440" spans="1:16" x14ac:dyDescent="0.3">
      <c r="A440" s="6" t="s">
        <v>99</v>
      </c>
      <c r="B440" s="6" t="s">
        <v>98</v>
      </c>
      <c r="C440" s="7">
        <v>0.72222222222222221</v>
      </c>
      <c r="D440" s="6">
        <v>54</v>
      </c>
      <c r="E440" s="6">
        <v>39</v>
      </c>
      <c r="F440" s="6">
        <v>15</v>
      </c>
      <c r="G440" s="6" t="s">
        <v>27</v>
      </c>
      <c r="H440" s="6" t="s">
        <v>2622</v>
      </c>
      <c r="I440" s="6" t="s">
        <v>2552</v>
      </c>
      <c r="J440" s="6" t="s">
        <v>883</v>
      </c>
      <c r="K440" s="6" t="s">
        <v>883</v>
      </c>
      <c r="L440" s="6" t="s">
        <v>909</v>
      </c>
      <c r="M440" s="6" t="s">
        <v>883</v>
      </c>
      <c r="N440" s="6" t="b">
        <f t="shared" si="12"/>
        <v>1</v>
      </c>
      <c r="O440" s="12" t="str">
        <f t="shared" si="13"/>
        <v>Mohammad Hafeez&amp;Kamran Ghulam</v>
      </c>
      <c r="P440">
        <v>1</v>
      </c>
    </row>
    <row r="441" spans="1:16" x14ac:dyDescent="0.3">
      <c r="A441" s="8" t="s">
        <v>99</v>
      </c>
      <c r="B441" s="8" t="s">
        <v>346</v>
      </c>
      <c r="C441" s="9">
        <v>1</v>
      </c>
      <c r="D441" s="8">
        <v>69</v>
      </c>
      <c r="E441" s="8">
        <v>69</v>
      </c>
      <c r="F441" s="8">
        <v>0</v>
      </c>
      <c r="G441" s="8" t="s">
        <v>27</v>
      </c>
      <c r="H441" s="8" t="s">
        <v>2622</v>
      </c>
      <c r="I441" s="8" t="s">
        <v>2552</v>
      </c>
      <c r="J441" s="8" t="s">
        <v>883</v>
      </c>
      <c r="K441" s="8" t="s">
        <v>883</v>
      </c>
      <c r="L441" s="8" t="s">
        <v>909</v>
      </c>
      <c r="M441" s="8" t="s">
        <v>883</v>
      </c>
      <c r="N441" s="6" t="b">
        <f t="shared" si="12"/>
        <v>1</v>
      </c>
      <c r="O441" s="12" t="str">
        <f t="shared" si="13"/>
        <v>Mohammad Hafeez&amp;Harry Brook</v>
      </c>
      <c r="P441">
        <v>1</v>
      </c>
    </row>
    <row r="442" spans="1:16" x14ac:dyDescent="0.3">
      <c r="A442" s="6" t="s">
        <v>346</v>
      </c>
      <c r="B442" s="6" t="s">
        <v>106</v>
      </c>
      <c r="C442" s="7">
        <v>0.59420289855072461</v>
      </c>
      <c r="D442" s="6">
        <v>69</v>
      </c>
      <c r="E442" s="6">
        <v>41</v>
      </c>
      <c r="F442" s="6">
        <v>28</v>
      </c>
      <c r="G442" s="6" t="s">
        <v>27</v>
      </c>
      <c r="H442" s="6" t="s">
        <v>2622</v>
      </c>
      <c r="I442" s="6" t="s">
        <v>2552</v>
      </c>
      <c r="J442" s="6" t="s">
        <v>883</v>
      </c>
      <c r="K442" s="6" t="s">
        <v>883</v>
      </c>
      <c r="L442" s="6" t="s">
        <v>909</v>
      </c>
      <c r="M442" s="6" t="s">
        <v>883</v>
      </c>
      <c r="N442" s="6" t="b">
        <f t="shared" si="12"/>
        <v>1</v>
      </c>
      <c r="O442" s="12" t="str">
        <f t="shared" si="13"/>
        <v>Harry Brook&amp;David Wiese</v>
      </c>
      <c r="P442">
        <v>1</v>
      </c>
    </row>
    <row r="443" spans="1:16" x14ac:dyDescent="0.3">
      <c r="A443" s="8" t="s">
        <v>47</v>
      </c>
      <c r="B443" s="8" t="s">
        <v>51</v>
      </c>
      <c r="C443" s="9">
        <v>0.61111111111111116</v>
      </c>
      <c r="D443" s="8">
        <v>36</v>
      </c>
      <c r="E443" s="8">
        <v>22</v>
      </c>
      <c r="F443" s="8">
        <v>14</v>
      </c>
      <c r="G443" s="8" t="s">
        <v>27</v>
      </c>
      <c r="H443" s="8" t="s">
        <v>2622</v>
      </c>
      <c r="I443" s="8" t="s">
        <v>2552</v>
      </c>
      <c r="J443" s="8" t="s">
        <v>909</v>
      </c>
      <c r="K443" s="8" t="s">
        <v>883</v>
      </c>
      <c r="L443" s="8" t="s">
        <v>909</v>
      </c>
      <c r="M443" s="8" t="s">
        <v>883</v>
      </c>
      <c r="N443" s="6" t="b">
        <f t="shared" si="12"/>
        <v>0</v>
      </c>
      <c r="O443" s="12" t="str">
        <f t="shared" si="13"/>
        <v>Shan Masood&amp;Mohammad Rizwan</v>
      </c>
      <c r="P443">
        <v>1</v>
      </c>
    </row>
    <row r="444" spans="1:16" x14ac:dyDescent="0.3">
      <c r="A444" s="6" t="s">
        <v>740</v>
      </c>
      <c r="B444" s="6" t="s">
        <v>47</v>
      </c>
      <c r="C444" s="7">
        <v>1</v>
      </c>
      <c r="D444" s="6">
        <v>8</v>
      </c>
      <c r="E444" s="6">
        <v>8</v>
      </c>
      <c r="F444" s="6">
        <v>0</v>
      </c>
      <c r="G444" s="6" t="s">
        <v>27</v>
      </c>
      <c r="H444" s="6" t="s">
        <v>2622</v>
      </c>
      <c r="I444" s="6" t="s">
        <v>2552</v>
      </c>
      <c r="J444" s="6" t="s">
        <v>909</v>
      </c>
      <c r="K444" s="6" t="s">
        <v>883</v>
      </c>
      <c r="L444" s="6" t="s">
        <v>909</v>
      </c>
      <c r="M444" s="6" t="s">
        <v>883</v>
      </c>
      <c r="N444" s="6" t="b">
        <f t="shared" si="12"/>
        <v>0</v>
      </c>
      <c r="O444" s="12" t="str">
        <f t="shared" si="13"/>
        <v>Aamer Azmat&amp;Shan Masood</v>
      </c>
      <c r="P444">
        <v>1</v>
      </c>
    </row>
    <row r="445" spans="1:16" x14ac:dyDescent="0.3">
      <c r="A445" s="8" t="s">
        <v>740</v>
      </c>
      <c r="B445" s="8" t="s">
        <v>55</v>
      </c>
      <c r="C445" s="9">
        <v>1</v>
      </c>
      <c r="D445" s="8">
        <v>6</v>
      </c>
      <c r="E445" s="8">
        <v>6</v>
      </c>
      <c r="F445" s="8">
        <v>0</v>
      </c>
      <c r="G445" s="8" t="s">
        <v>27</v>
      </c>
      <c r="H445" s="8" t="s">
        <v>2622</v>
      </c>
      <c r="I445" s="8" t="s">
        <v>2552</v>
      </c>
      <c r="J445" s="8" t="s">
        <v>909</v>
      </c>
      <c r="K445" s="8" t="s">
        <v>883</v>
      </c>
      <c r="L445" s="8" t="s">
        <v>909</v>
      </c>
      <c r="M445" s="8" t="s">
        <v>883</v>
      </c>
      <c r="N445" s="6" t="b">
        <f t="shared" si="12"/>
        <v>0</v>
      </c>
      <c r="O445" s="12" t="str">
        <f t="shared" si="13"/>
        <v>Aamer Azmat&amp;Rilee Rossouw</v>
      </c>
      <c r="P445">
        <v>1</v>
      </c>
    </row>
    <row r="446" spans="1:16" x14ac:dyDescent="0.3">
      <c r="A446" s="6" t="s">
        <v>55</v>
      </c>
      <c r="B446" s="6" t="s">
        <v>839</v>
      </c>
      <c r="C446" s="7">
        <v>0.75</v>
      </c>
      <c r="D446" s="6">
        <v>4</v>
      </c>
      <c r="E446" s="6">
        <v>3</v>
      </c>
      <c r="F446" s="6">
        <v>1</v>
      </c>
      <c r="G446" s="6" t="s">
        <v>27</v>
      </c>
      <c r="H446" s="6" t="s">
        <v>2622</v>
      </c>
      <c r="I446" s="6" t="s">
        <v>2552</v>
      </c>
      <c r="J446" s="6" t="s">
        <v>909</v>
      </c>
      <c r="K446" s="6" t="s">
        <v>883</v>
      </c>
      <c r="L446" s="6" t="s">
        <v>909</v>
      </c>
      <c r="M446" s="6" t="s">
        <v>883</v>
      </c>
      <c r="N446" s="6" t="b">
        <f t="shared" si="12"/>
        <v>0</v>
      </c>
      <c r="O446" s="12" t="str">
        <f t="shared" si="13"/>
        <v>Rilee Rossouw&amp;Asif Afridi</v>
      </c>
      <c r="P446">
        <v>1</v>
      </c>
    </row>
    <row r="447" spans="1:16" x14ac:dyDescent="0.3">
      <c r="A447" s="8" t="s">
        <v>55</v>
      </c>
      <c r="B447" s="8" t="s">
        <v>57</v>
      </c>
      <c r="C447" s="9">
        <v>0.92307692307692313</v>
      </c>
      <c r="D447" s="8">
        <v>13</v>
      </c>
      <c r="E447" s="8">
        <v>12</v>
      </c>
      <c r="F447" s="8">
        <v>1</v>
      </c>
      <c r="G447" s="8" t="s">
        <v>27</v>
      </c>
      <c r="H447" s="8" t="s">
        <v>2622</v>
      </c>
      <c r="I447" s="8" t="s">
        <v>2552</v>
      </c>
      <c r="J447" s="8" t="s">
        <v>909</v>
      </c>
      <c r="K447" s="8" t="s">
        <v>883</v>
      </c>
      <c r="L447" s="8" t="s">
        <v>909</v>
      </c>
      <c r="M447" s="8" t="s">
        <v>883</v>
      </c>
      <c r="N447" s="6" t="b">
        <f t="shared" si="12"/>
        <v>0</v>
      </c>
      <c r="O447" s="12" t="str">
        <f t="shared" si="13"/>
        <v>Rilee Rossouw&amp;Tim David</v>
      </c>
      <c r="P447">
        <v>1</v>
      </c>
    </row>
    <row r="448" spans="1:16" x14ac:dyDescent="0.3">
      <c r="A448" s="6" t="s">
        <v>57</v>
      </c>
      <c r="B448" s="6" t="s">
        <v>118</v>
      </c>
      <c r="C448" s="7">
        <v>0.52941176470588236</v>
      </c>
      <c r="D448" s="6">
        <v>51</v>
      </c>
      <c r="E448" s="6">
        <v>27</v>
      </c>
      <c r="F448" s="6">
        <v>24</v>
      </c>
      <c r="G448" s="6" t="s">
        <v>27</v>
      </c>
      <c r="H448" s="6" t="s">
        <v>2622</v>
      </c>
      <c r="I448" s="6" t="s">
        <v>2552</v>
      </c>
      <c r="J448" s="6" t="s">
        <v>909</v>
      </c>
      <c r="K448" s="6" t="s">
        <v>883</v>
      </c>
      <c r="L448" s="6" t="s">
        <v>909</v>
      </c>
      <c r="M448" s="6" t="s">
        <v>883</v>
      </c>
      <c r="N448" s="6" t="b">
        <f t="shared" si="12"/>
        <v>0</v>
      </c>
      <c r="O448" s="12" t="str">
        <f t="shared" si="13"/>
        <v>Tim David&amp;Khushdil Shah</v>
      </c>
      <c r="P448">
        <v>1</v>
      </c>
    </row>
    <row r="449" spans="1:16" x14ac:dyDescent="0.3">
      <c r="A449" s="8" t="s">
        <v>118</v>
      </c>
      <c r="B449" s="8" t="s">
        <v>119</v>
      </c>
      <c r="C449" s="9">
        <v>1</v>
      </c>
      <c r="D449" s="8">
        <v>6</v>
      </c>
      <c r="E449" s="8">
        <v>6</v>
      </c>
      <c r="F449" s="8">
        <v>0</v>
      </c>
      <c r="G449" s="8" t="s">
        <v>27</v>
      </c>
      <c r="H449" s="8" t="s">
        <v>2622</v>
      </c>
      <c r="I449" s="8" t="s">
        <v>2552</v>
      </c>
      <c r="J449" s="8" t="s">
        <v>909</v>
      </c>
      <c r="K449" s="8" t="s">
        <v>883</v>
      </c>
      <c r="L449" s="8" t="s">
        <v>909</v>
      </c>
      <c r="M449" s="8" t="s">
        <v>883</v>
      </c>
      <c r="N449" s="6" t="b">
        <f t="shared" si="12"/>
        <v>0</v>
      </c>
      <c r="O449" s="12" t="str">
        <f t="shared" si="13"/>
        <v>Khushdil Shah&amp;David Willey</v>
      </c>
      <c r="P449">
        <v>1</v>
      </c>
    </row>
    <row r="450" spans="1:16" x14ac:dyDescent="0.3">
      <c r="A450" s="6" t="s">
        <v>118</v>
      </c>
      <c r="B450" s="6" t="s">
        <v>845</v>
      </c>
      <c r="C450" s="7">
        <v>1</v>
      </c>
      <c r="D450" s="6">
        <v>26</v>
      </c>
      <c r="E450" s="6">
        <v>26</v>
      </c>
      <c r="F450" s="6">
        <v>0</v>
      </c>
      <c r="G450" s="6" t="s">
        <v>27</v>
      </c>
      <c r="H450" s="6" t="s">
        <v>2622</v>
      </c>
      <c r="I450" s="6" t="s">
        <v>2552</v>
      </c>
      <c r="J450" s="6" t="s">
        <v>909</v>
      </c>
      <c r="K450" s="6" t="s">
        <v>883</v>
      </c>
      <c r="L450" s="6" t="s">
        <v>909</v>
      </c>
      <c r="M450" s="6" t="s">
        <v>883</v>
      </c>
      <c r="N450" s="6" t="b">
        <f t="shared" si="12"/>
        <v>0</v>
      </c>
      <c r="O450" s="12" t="str">
        <f t="shared" si="13"/>
        <v>Khushdil Shah&amp;Rumman Raees</v>
      </c>
      <c r="P450">
        <v>1</v>
      </c>
    </row>
    <row r="451" spans="1:16" x14ac:dyDescent="0.3">
      <c r="A451" s="8" t="s">
        <v>477</v>
      </c>
      <c r="B451" s="8" t="s">
        <v>845</v>
      </c>
      <c r="C451" s="9">
        <v>0.625</v>
      </c>
      <c r="D451" s="8">
        <v>16</v>
      </c>
      <c r="E451" s="8">
        <v>10</v>
      </c>
      <c r="F451" s="8">
        <v>6</v>
      </c>
      <c r="G451" s="8" t="s">
        <v>27</v>
      </c>
      <c r="H451" s="8" t="s">
        <v>2622</v>
      </c>
      <c r="I451" s="8" t="s">
        <v>2552</v>
      </c>
      <c r="J451" s="8" t="s">
        <v>909</v>
      </c>
      <c r="K451" s="8" t="s">
        <v>883</v>
      </c>
      <c r="L451" s="8" t="s">
        <v>909</v>
      </c>
      <c r="M451" s="8" t="s">
        <v>883</v>
      </c>
      <c r="N451" s="6" t="b">
        <f t="shared" ref="N451:N514" si="14">IF(J451=M451,TRUE, FALSE)</f>
        <v>0</v>
      </c>
      <c r="O451" s="12" t="str">
        <f t="shared" ref="O451:O514" si="15">A451&amp;"&amp;"&amp;B451</f>
        <v>Imran Tahir&amp;Rumman Raees</v>
      </c>
      <c r="P451">
        <v>1</v>
      </c>
    </row>
    <row r="452" spans="1:16" x14ac:dyDescent="0.3">
      <c r="A452" s="6" t="s">
        <v>477</v>
      </c>
      <c r="B452" s="6" t="s">
        <v>482</v>
      </c>
      <c r="C452" s="7">
        <v>1</v>
      </c>
      <c r="D452" s="6">
        <v>10</v>
      </c>
      <c r="E452" s="6">
        <v>10</v>
      </c>
      <c r="F452" s="6">
        <v>0</v>
      </c>
      <c r="G452" s="6" t="s">
        <v>27</v>
      </c>
      <c r="H452" s="6" t="s">
        <v>2622</v>
      </c>
      <c r="I452" s="6" t="s">
        <v>2552</v>
      </c>
      <c r="J452" s="6" t="s">
        <v>909</v>
      </c>
      <c r="K452" s="6" t="s">
        <v>883</v>
      </c>
      <c r="L452" s="6" t="s">
        <v>909</v>
      </c>
      <c r="M452" s="6" t="s">
        <v>883</v>
      </c>
      <c r="N452" s="6" t="b">
        <f t="shared" si="14"/>
        <v>0</v>
      </c>
      <c r="O452" s="12" t="str">
        <f t="shared" si="15"/>
        <v>Imran Tahir&amp;Shahnawaz Dahani</v>
      </c>
      <c r="P452">
        <v>1</v>
      </c>
    </row>
    <row r="453" spans="1:16" x14ac:dyDescent="0.3">
      <c r="A453" s="8" t="s">
        <v>852</v>
      </c>
      <c r="B453" s="8" t="s">
        <v>855</v>
      </c>
      <c r="C453" s="9">
        <v>0.60526315789473684</v>
      </c>
      <c r="D453" s="8">
        <v>38</v>
      </c>
      <c r="E453" s="8">
        <v>23</v>
      </c>
      <c r="F453" s="8">
        <v>15</v>
      </c>
      <c r="G453" s="8" t="s">
        <v>849</v>
      </c>
      <c r="H453" s="8" t="s">
        <v>2490</v>
      </c>
      <c r="I453" s="8" t="s">
        <v>2491</v>
      </c>
      <c r="J453" s="8" t="s">
        <v>850</v>
      </c>
      <c r="K453" s="8" t="s">
        <v>850</v>
      </c>
      <c r="L453" s="8" t="s">
        <v>897</v>
      </c>
      <c r="M453" s="8" t="s">
        <v>897</v>
      </c>
      <c r="N453" s="6" t="b">
        <f t="shared" si="14"/>
        <v>0</v>
      </c>
      <c r="O453" s="12" t="str">
        <f t="shared" si="15"/>
        <v>Luke Ronchi&amp;Dawid Malan</v>
      </c>
      <c r="P453">
        <v>1</v>
      </c>
    </row>
    <row r="454" spans="1:16" x14ac:dyDescent="0.3">
      <c r="A454" s="6" t="s">
        <v>855</v>
      </c>
      <c r="B454" s="6" t="s">
        <v>83</v>
      </c>
      <c r="C454" s="7">
        <v>0.72058823529411764</v>
      </c>
      <c r="D454" s="6">
        <v>68</v>
      </c>
      <c r="E454" s="6">
        <v>49</v>
      </c>
      <c r="F454" s="6">
        <v>19</v>
      </c>
      <c r="G454" s="6" t="s">
        <v>849</v>
      </c>
      <c r="H454" s="6" t="s">
        <v>2490</v>
      </c>
      <c r="I454" s="6" t="s">
        <v>2491</v>
      </c>
      <c r="J454" s="6" t="s">
        <v>850</v>
      </c>
      <c r="K454" s="6" t="s">
        <v>850</v>
      </c>
      <c r="L454" s="6" t="s">
        <v>897</v>
      </c>
      <c r="M454" s="6" t="s">
        <v>897</v>
      </c>
      <c r="N454" s="6" t="b">
        <f t="shared" si="14"/>
        <v>0</v>
      </c>
      <c r="O454" s="12" t="str">
        <f t="shared" si="15"/>
        <v>Dawid Malan&amp;Hussain Talat</v>
      </c>
      <c r="P454">
        <v>1</v>
      </c>
    </row>
    <row r="455" spans="1:16" x14ac:dyDescent="0.3">
      <c r="A455" s="8" t="s">
        <v>858</v>
      </c>
      <c r="B455" s="8" t="s">
        <v>855</v>
      </c>
      <c r="C455" s="9">
        <v>0.66666666666666663</v>
      </c>
      <c r="D455" s="8">
        <v>9</v>
      </c>
      <c r="E455" s="8">
        <v>6</v>
      </c>
      <c r="F455" s="8">
        <v>3</v>
      </c>
      <c r="G455" s="8" t="s">
        <v>849</v>
      </c>
      <c r="H455" s="8" t="s">
        <v>2490</v>
      </c>
      <c r="I455" s="8" t="s">
        <v>2491</v>
      </c>
      <c r="J455" s="8" t="s">
        <v>850</v>
      </c>
      <c r="K455" s="8" t="s">
        <v>850</v>
      </c>
      <c r="L455" s="8" t="s">
        <v>897</v>
      </c>
      <c r="M455" s="8" t="s">
        <v>897</v>
      </c>
      <c r="N455" s="6" t="b">
        <f t="shared" si="14"/>
        <v>0</v>
      </c>
      <c r="O455" s="12" t="str">
        <f t="shared" si="15"/>
        <v>Colin Ingram&amp;Dawid Malan</v>
      </c>
      <c r="P455">
        <v>1</v>
      </c>
    </row>
    <row r="456" spans="1:16" x14ac:dyDescent="0.3">
      <c r="A456" s="6" t="s">
        <v>855</v>
      </c>
      <c r="B456" s="6" t="s">
        <v>246</v>
      </c>
      <c r="C456" s="7">
        <v>1</v>
      </c>
      <c r="D456" s="6">
        <v>12</v>
      </c>
      <c r="E456" s="6">
        <v>12</v>
      </c>
      <c r="F456" s="6">
        <v>0</v>
      </c>
      <c r="G456" s="6" t="s">
        <v>849</v>
      </c>
      <c r="H456" s="6" t="s">
        <v>2490</v>
      </c>
      <c r="I456" s="6" t="s">
        <v>2491</v>
      </c>
      <c r="J456" s="6" t="s">
        <v>850</v>
      </c>
      <c r="K456" s="6" t="s">
        <v>850</v>
      </c>
      <c r="L456" s="6" t="s">
        <v>897</v>
      </c>
      <c r="M456" s="6" t="s">
        <v>897</v>
      </c>
      <c r="N456" s="6" t="b">
        <f t="shared" si="14"/>
        <v>0</v>
      </c>
      <c r="O456" s="12" t="str">
        <f t="shared" si="15"/>
        <v>Dawid Malan&amp;Asif Ali</v>
      </c>
      <c r="P456">
        <v>1</v>
      </c>
    </row>
    <row r="457" spans="1:16" x14ac:dyDescent="0.3">
      <c r="A457" s="8" t="s">
        <v>246</v>
      </c>
      <c r="B457" s="8" t="s">
        <v>239</v>
      </c>
      <c r="C457" s="9">
        <v>1</v>
      </c>
      <c r="D457" s="8">
        <v>19</v>
      </c>
      <c r="E457" s="8">
        <v>19</v>
      </c>
      <c r="F457" s="8">
        <v>0</v>
      </c>
      <c r="G457" s="8" t="s">
        <v>849</v>
      </c>
      <c r="H457" s="8" t="s">
        <v>2490</v>
      </c>
      <c r="I457" s="8" t="s">
        <v>2491</v>
      </c>
      <c r="J457" s="8" t="s">
        <v>850</v>
      </c>
      <c r="K457" s="8" t="s">
        <v>850</v>
      </c>
      <c r="L457" s="8" t="s">
        <v>897</v>
      </c>
      <c r="M457" s="8" t="s">
        <v>897</v>
      </c>
      <c r="N457" s="6" t="b">
        <f t="shared" si="14"/>
        <v>0</v>
      </c>
      <c r="O457" s="12" t="str">
        <f t="shared" si="15"/>
        <v>Asif Ali&amp;Shadab Khan</v>
      </c>
      <c r="P457">
        <v>1</v>
      </c>
    </row>
    <row r="458" spans="1:16" x14ac:dyDescent="0.3">
      <c r="A458" s="6" t="s">
        <v>240</v>
      </c>
      <c r="B458" s="6" t="s">
        <v>239</v>
      </c>
      <c r="C458" s="7">
        <v>0.63636363636363635</v>
      </c>
      <c r="D458" s="6">
        <v>22</v>
      </c>
      <c r="E458" s="6">
        <v>14</v>
      </c>
      <c r="F458" s="6">
        <v>8</v>
      </c>
      <c r="G458" s="6" t="s">
        <v>849</v>
      </c>
      <c r="H458" s="6" t="s">
        <v>2490</v>
      </c>
      <c r="I458" s="6" t="s">
        <v>2491</v>
      </c>
      <c r="J458" s="6" t="s">
        <v>850</v>
      </c>
      <c r="K458" s="6" t="s">
        <v>850</v>
      </c>
      <c r="L458" s="6" t="s">
        <v>897</v>
      </c>
      <c r="M458" s="6" t="s">
        <v>897</v>
      </c>
      <c r="N458" s="6" t="b">
        <f t="shared" si="14"/>
        <v>0</v>
      </c>
      <c r="O458" s="12" t="str">
        <f t="shared" si="15"/>
        <v>Faheem Ashraf&amp;Shadab Khan</v>
      </c>
      <c r="P458">
        <v>1</v>
      </c>
    </row>
    <row r="459" spans="1:16" x14ac:dyDescent="0.3">
      <c r="A459" s="8" t="s">
        <v>240</v>
      </c>
      <c r="B459" s="8" t="s">
        <v>518</v>
      </c>
      <c r="C459" s="9">
        <v>1</v>
      </c>
      <c r="D459" s="8">
        <v>20</v>
      </c>
      <c r="E459" s="8">
        <v>20</v>
      </c>
      <c r="F459" s="8">
        <v>0</v>
      </c>
      <c r="G459" s="8" t="s">
        <v>849</v>
      </c>
      <c r="H459" s="8" t="s">
        <v>2490</v>
      </c>
      <c r="I459" s="8" t="s">
        <v>2491</v>
      </c>
      <c r="J459" s="8" t="s">
        <v>850</v>
      </c>
      <c r="K459" s="8" t="s">
        <v>850</v>
      </c>
      <c r="L459" s="8" t="s">
        <v>897</v>
      </c>
      <c r="M459" s="8" t="s">
        <v>897</v>
      </c>
      <c r="N459" s="6" t="b">
        <f t="shared" si="14"/>
        <v>0</v>
      </c>
      <c r="O459" s="12" t="str">
        <f t="shared" si="15"/>
        <v>Faheem Ashraf&amp;Amad Butt</v>
      </c>
      <c r="P459">
        <v>1</v>
      </c>
    </row>
    <row r="460" spans="1:16" x14ac:dyDescent="0.3">
      <c r="A460" s="6" t="s">
        <v>870</v>
      </c>
      <c r="B460" s="6" t="s">
        <v>518</v>
      </c>
      <c r="C460" s="7">
        <v>1</v>
      </c>
      <c r="D460" s="6">
        <v>1</v>
      </c>
      <c r="E460" s="6">
        <v>1</v>
      </c>
      <c r="F460" s="6">
        <v>0</v>
      </c>
      <c r="G460" s="6" t="s">
        <v>849</v>
      </c>
      <c r="H460" s="6" t="s">
        <v>2490</v>
      </c>
      <c r="I460" s="6" t="s">
        <v>2491</v>
      </c>
      <c r="J460" s="6" t="s">
        <v>850</v>
      </c>
      <c r="K460" s="6" t="s">
        <v>850</v>
      </c>
      <c r="L460" s="6" t="s">
        <v>897</v>
      </c>
      <c r="M460" s="6" t="s">
        <v>897</v>
      </c>
      <c r="N460" s="6" t="b">
        <f t="shared" si="14"/>
        <v>0</v>
      </c>
      <c r="O460" s="12" t="str">
        <f t="shared" si="15"/>
        <v>Akif Javed&amp;Amad Butt</v>
      </c>
      <c r="P460">
        <v>1</v>
      </c>
    </row>
    <row r="461" spans="1:16" x14ac:dyDescent="0.3">
      <c r="A461" s="8" t="s">
        <v>25</v>
      </c>
      <c r="B461" s="8" t="s">
        <v>31</v>
      </c>
      <c r="C461" s="9">
        <v>0.76</v>
      </c>
      <c r="D461" s="8">
        <v>25</v>
      </c>
      <c r="E461" s="8">
        <v>19</v>
      </c>
      <c r="F461" s="8">
        <v>6</v>
      </c>
      <c r="G461" s="8" t="s">
        <v>849</v>
      </c>
      <c r="H461" s="8" t="s">
        <v>2495</v>
      </c>
      <c r="I461" s="8" t="s">
        <v>2491</v>
      </c>
      <c r="J461" s="8" t="s">
        <v>872</v>
      </c>
      <c r="K461" s="8" t="s">
        <v>872</v>
      </c>
      <c r="L461" s="8" t="s">
        <v>949</v>
      </c>
      <c r="M461" s="8" t="s">
        <v>872</v>
      </c>
      <c r="N461" s="6" t="b">
        <f t="shared" si="14"/>
        <v>1</v>
      </c>
      <c r="O461" s="12" t="str">
        <f t="shared" si="15"/>
        <v>Sharjeel Khan&amp;Babar Azam</v>
      </c>
      <c r="P461">
        <v>1</v>
      </c>
    </row>
    <row r="462" spans="1:16" x14ac:dyDescent="0.3">
      <c r="A462" s="6" t="s">
        <v>31</v>
      </c>
      <c r="B462" s="6" t="s">
        <v>874</v>
      </c>
      <c r="C462" s="7">
        <v>0.58333333333333337</v>
      </c>
      <c r="D462" s="6">
        <v>48</v>
      </c>
      <c r="E462" s="6">
        <v>28</v>
      </c>
      <c r="F462" s="6">
        <v>20</v>
      </c>
      <c r="G462" s="6" t="s">
        <v>849</v>
      </c>
      <c r="H462" s="6" t="s">
        <v>2495</v>
      </c>
      <c r="I462" s="6" t="s">
        <v>2491</v>
      </c>
      <c r="J462" s="6" t="s">
        <v>872</v>
      </c>
      <c r="K462" s="6" t="s">
        <v>872</v>
      </c>
      <c r="L462" s="6" t="s">
        <v>949</v>
      </c>
      <c r="M462" s="6" t="s">
        <v>872</v>
      </c>
      <c r="N462" s="6" t="b">
        <f t="shared" si="14"/>
        <v>1</v>
      </c>
      <c r="O462" s="12" t="str">
        <f t="shared" si="15"/>
        <v>Babar Azam&amp;Cameron Delport</v>
      </c>
      <c r="P462">
        <v>1</v>
      </c>
    </row>
    <row r="463" spans="1:16" x14ac:dyDescent="0.3">
      <c r="A463" s="8" t="s">
        <v>138</v>
      </c>
      <c r="B463" s="8" t="s">
        <v>31</v>
      </c>
      <c r="C463" s="9">
        <v>0.54639175257731953</v>
      </c>
      <c r="D463" s="8">
        <v>97</v>
      </c>
      <c r="E463" s="8">
        <v>53</v>
      </c>
      <c r="F463" s="8">
        <v>44</v>
      </c>
      <c r="G463" s="8" t="s">
        <v>849</v>
      </c>
      <c r="H463" s="8" t="s">
        <v>2495</v>
      </c>
      <c r="I463" s="8" t="s">
        <v>2491</v>
      </c>
      <c r="J463" s="8" t="s">
        <v>872</v>
      </c>
      <c r="K463" s="8" t="s">
        <v>872</v>
      </c>
      <c r="L463" s="8" t="s">
        <v>949</v>
      </c>
      <c r="M463" s="8" t="s">
        <v>872</v>
      </c>
      <c r="N463" s="6" t="b">
        <f t="shared" si="14"/>
        <v>1</v>
      </c>
      <c r="O463" s="12" t="str">
        <f t="shared" si="15"/>
        <v>Imad Wasim&amp;Babar Azam</v>
      </c>
      <c r="P463">
        <v>1</v>
      </c>
    </row>
    <row r="464" spans="1:16" x14ac:dyDescent="0.3">
      <c r="A464" s="6" t="s">
        <v>138</v>
      </c>
      <c r="B464" s="6" t="s">
        <v>880</v>
      </c>
      <c r="C464" s="7">
        <v>1</v>
      </c>
      <c r="D464" s="6">
        <v>50</v>
      </c>
      <c r="E464" s="6">
        <v>50</v>
      </c>
      <c r="F464" s="6">
        <v>0</v>
      </c>
      <c r="G464" s="6" t="s">
        <v>849</v>
      </c>
      <c r="H464" s="6" t="s">
        <v>2495</v>
      </c>
      <c r="I464" s="6" t="s">
        <v>2491</v>
      </c>
      <c r="J464" s="6" t="s">
        <v>872</v>
      </c>
      <c r="K464" s="6" t="s">
        <v>872</v>
      </c>
      <c r="L464" s="6" t="s">
        <v>949</v>
      </c>
      <c r="M464" s="6" t="s">
        <v>872</v>
      </c>
      <c r="N464" s="6" t="b">
        <f t="shared" si="14"/>
        <v>1</v>
      </c>
      <c r="O464" s="12" t="str">
        <f t="shared" si="15"/>
        <v>Imad Wasim&amp;Chadwick Walton</v>
      </c>
      <c r="P464">
        <v>1</v>
      </c>
    </row>
    <row r="465" spans="1:16" x14ac:dyDescent="0.3">
      <c r="A465" s="8" t="s">
        <v>67</v>
      </c>
      <c r="B465" s="8" t="s">
        <v>880</v>
      </c>
      <c r="C465" s="9">
        <v>0.64</v>
      </c>
      <c r="D465" s="8">
        <v>25</v>
      </c>
      <c r="E465" s="8">
        <v>16</v>
      </c>
      <c r="F465" s="8">
        <v>9</v>
      </c>
      <c r="G465" s="8" t="s">
        <v>849</v>
      </c>
      <c r="H465" s="8" t="s">
        <v>2495</v>
      </c>
      <c r="I465" s="8" t="s">
        <v>2491</v>
      </c>
      <c r="J465" s="8" t="s">
        <v>872</v>
      </c>
      <c r="K465" s="8" t="s">
        <v>872</v>
      </c>
      <c r="L465" s="8" t="s">
        <v>949</v>
      </c>
      <c r="M465" s="8" t="s">
        <v>872</v>
      </c>
      <c r="N465" s="6" t="b">
        <f t="shared" si="14"/>
        <v>1</v>
      </c>
      <c r="O465" s="12" t="str">
        <f t="shared" si="15"/>
        <v>Iftikhar Ahmed&amp;Chadwick Walton</v>
      </c>
      <c r="P465">
        <v>1</v>
      </c>
    </row>
    <row r="466" spans="1:16" x14ac:dyDescent="0.3">
      <c r="A466" s="6" t="s">
        <v>881</v>
      </c>
      <c r="B466" s="6" t="s">
        <v>95</v>
      </c>
      <c r="C466" s="7">
        <v>0.66101694915254239</v>
      </c>
      <c r="D466" s="6">
        <v>59</v>
      </c>
      <c r="E466" s="6">
        <v>39</v>
      </c>
      <c r="F466" s="6">
        <v>20</v>
      </c>
      <c r="G466" s="6" t="s">
        <v>849</v>
      </c>
      <c r="H466" s="6" t="s">
        <v>2499</v>
      </c>
      <c r="I466" s="6" t="s">
        <v>2552</v>
      </c>
      <c r="J466" s="6" t="s">
        <v>883</v>
      </c>
      <c r="K466" s="6" t="s">
        <v>883</v>
      </c>
      <c r="L466" s="6" t="s">
        <v>909</v>
      </c>
      <c r="M466" s="6" t="s">
        <v>909</v>
      </c>
      <c r="N466" s="6" t="b">
        <f t="shared" si="14"/>
        <v>0</v>
      </c>
      <c r="O466" s="12" t="str">
        <f t="shared" si="15"/>
        <v>Chris Lynn&amp;Fakhar Zaman</v>
      </c>
      <c r="P466">
        <v>1</v>
      </c>
    </row>
    <row r="467" spans="1:16" x14ac:dyDescent="0.3">
      <c r="A467" s="8" t="s">
        <v>104</v>
      </c>
      <c r="B467" s="8" t="s">
        <v>95</v>
      </c>
      <c r="C467" s="9">
        <v>1</v>
      </c>
      <c r="D467" s="8">
        <v>2</v>
      </c>
      <c r="E467" s="8">
        <v>2</v>
      </c>
      <c r="F467" s="8">
        <v>0</v>
      </c>
      <c r="G467" s="8" t="s">
        <v>849</v>
      </c>
      <c r="H467" s="8" t="s">
        <v>2499</v>
      </c>
      <c r="I467" s="8" t="s">
        <v>2552</v>
      </c>
      <c r="J467" s="8" t="s">
        <v>883</v>
      </c>
      <c r="K467" s="8" t="s">
        <v>883</v>
      </c>
      <c r="L467" s="8" t="s">
        <v>909</v>
      </c>
      <c r="M467" s="8" t="s">
        <v>909</v>
      </c>
      <c r="N467" s="6" t="b">
        <f t="shared" si="14"/>
        <v>0</v>
      </c>
      <c r="O467" s="12" t="str">
        <f t="shared" si="15"/>
        <v>Ben Dunk&amp;Fakhar Zaman</v>
      </c>
      <c r="P467">
        <v>1</v>
      </c>
    </row>
    <row r="468" spans="1:16" x14ac:dyDescent="0.3">
      <c r="A468" s="6" t="s">
        <v>104</v>
      </c>
      <c r="B468" s="6" t="s">
        <v>99</v>
      </c>
      <c r="C468" s="7">
        <v>1</v>
      </c>
      <c r="D468" s="6">
        <v>3</v>
      </c>
      <c r="E468" s="6">
        <v>3</v>
      </c>
      <c r="F468" s="6">
        <v>0</v>
      </c>
      <c r="G468" s="6" t="s">
        <v>849</v>
      </c>
      <c r="H468" s="6" t="s">
        <v>2499</v>
      </c>
      <c r="I468" s="6" t="s">
        <v>2552</v>
      </c>
      <c r="J468" s="6" t="s">
        <v>883</v>
      </c>
      <c r="K468" s="6" t="s">
        <v>883</v>
      </c>
      <c r="L468" s="6" t="s">
        <v>909</v>
      </c>
      <c r="M468" s="6" t="s">
        <v>909</v>
      </c>
      <c r="N468" s="6" t="b">
        <f t="shared" si="14"/>
        <v>0</v>
      </c>
      <c r="O468" s="12" t="str">
        <f t="shared" si="15"/>
        <v>Ben Dunk&amp;Mohammad Hafeez</v>
      </c>
      <c r="P468">
        <v>1</v>
      </c>
    </row>
    <row r="469" spans="1:16" x14ac:dyDescent="0.3">
      <c r="A469" s="8" t="s">
        <v>99</v>
      </c>
      <c r="B469" s="8" t="s">
        <v>889</v>
      </c>
      <c r="C469" s="9">
        <v>0.53846153846153844</v>
      </c>
      <c r="D469" s="8">
        <v>26</v>
      </c>
      <c r="E469" s="8">
        <v>14</v>
      </c>
      <c r="F469" s="8">
        <v>12</v>
      </c>
      <c r="G469" s="8" t="s">
        <v>849</v>
      </c>
      <c r="H469" s="8" t="s">
        <v>2499</v>
      </c>
      <c r="I469" s="8" t="s">
        <v>2552</v>
      </c>
      <c r="J469" s="8" t="s">
        <v>883</v>
      </c>
      <c r="K469" s="8" t="s">
        <v>883</v>
      </c>
      <c r="L469" s="8" t="s">
        <v>909</v>
      </c>
      <c r="M469" s="8" t="s">
        <v>909</v>
      </c>
      <c r="N469" s="6" t="b">
        <f t="shared" si="14"/>
        <v>0</v>
      </c>
      <c r="O469" s="12" t="str">
        <f t="shared" si="15"/>
        <v>Mohammad Hafeez&amp;Dane Vilas</v>
      </c>
      <c r="P469">
        <v>1</v>
      </c>
    </row>
    <row r="470" spans="1:16" x14ac:dyDescent="0.3">
      <c r="A470" s="6" t="s">
        <v>889</v>
      </c>
      <c r="B470" s="6" t="s">
        <v>691</v>
      </c>
      <c r="C470" s="7">
        <v>1</v>
      </c>
      <c r="D470" s="6">
        <v>19</v>
      </c>
      <c r="E470" s="6">
        <v>19</v>
      </c>
      <c r="F470" s="6">
        <v>0</v>
      </c>
      <c r="G470" s="6" t="s">
        <v>849</v>
      </c>
      <c r="H470" s="6" t="s">
        <v>2499</v>
      </c>
      <c r="I470" s="6" t="s">
        <v>2552</v>
      </c>
      <c r="J470" s="6" t="s">
        <v>883</v>
      </c>
      <c r="K470" s="6" t="s">
        <v>883</v>
      </c>
      <c r="L470" s="6" t="s">
        <v>909</v>
      </c>
      <c r="M470" s="6" t="s">
        <v>909</v>
      </c>
      <c r="N470" s="6" t="b">
        <f t="shared" si="14"/>
        <v>0</v>
      </c>
      <c r="O470" s="12" t="str">
        <f t="shared" si="15"/>
        <v>Dane Vilas&amp;Sohail Akhtar</v>
      </c>
      <c r="P470">
        <v>1</v>
      </c>
    </row>
    <row r="471" spans="1:16" x14ac:dyDescent="0.3">
      <c r="A471" s="8" t="s">
        <v>106</v>
      </c>
      <c r="B471" s="8" t="s">
        <v>691</v>
      </c>
      <c r="C471" s="9">
        <v>0.6</v>
      </c>
      <c r="D471" s="8">
        <v>5</v>
      </c>
      <c r="E471" s="8">
        <v>3</v>
      </c>
      <c r="F471" s="8">
        <v>2</v>
      </c>
      <c r="G471" s="8" t="s">
        <v>849</v>
      </c>
      <c r="H471" s="8" t="s">
        <v>2499</v>
      </c>
      <c r="I471" s="8" t="s">
        <v>2552</v>
      </c>
      <c r="J471" s="8" t="s">
        <v>883</v>
      </c>
      <c r="K471" s="8" t="s">
        <v>883</v>
      </c>
      <c r="L471" s="8" t="s">
        <v>909</v>
      </c>
      <c r="M471" s="8" t="s">
        <v>909</v>
      </c>
      <c r="N471" s="6" t="b">
        <f t="shared" si="14"/>
        <v>0</v>
      </c>
      <c r="O471" s="12" t="str">
        <f t="shared" si="15"/>
        <v>David Wiese&amp;Sohail Akhtar</v>
      </c>
      <c r="P471">
        <v>1</v>
      </c>
    </row>
    <row r="472" spans="1:16" x14ac:dyDescent="0.3">
      <c r="A472" s="6" t="s">
        <v>691</v>
      </c>
      <c r="B472" s="6" t="s">
        <v>351</v>
      </c>
      <c r="C472" s="7">
        <v>0.8</v>
      </c>
      <c r="D472" s="6">
        <v>10</v>
      </c>
      <c r="E472" s="6">
        <v>8</v>
      </c>
      <c r="F472" s="6">
        <v>2</v>
      </c>
      <c r="G472" s="6" t="s">
        <v>849</v>
      </c>
      <c r="H472" s="6" t="s">
        <v>2499</v>
      </c>
      <c r="I472" s="6" t="s">
        <v>2552</v>
      </c>
      <c r="J472" s="6" t="s">
        <v>883</v>
      </c>
      <c r="K472" s="6" t="s">
        <v>883</v>
      </c>
      <c r="L472" s="6" t="s">
        <v>909</v>
      </c>
      <c r="M472" s="6" t="s">
        <v>909</v>
      </c>
      <c r="N472" s="6" t="b">
        <f t="shared" si="14"/>
        <v>0</v>
      </c>
      <c r="O472" s="12" t="str">
        <f t="shared" si="15"/>
        <v>Sohail Akhtar&amp;Shaheen Afridi</v>
      </c>
      <c r="P472">
        <v>1</v>
      </c>
    </row>
    <row r="473" spans="1:16" x14ac:dyDescent="0.3">
      <c r="A473" s="8" t="s">
        <v>691</v>
      </c>
      <c r="B473" s="8" t="s">
        <v>353</v>
      </c>
      <c r="C473" s="9">
        <v>1</v>
      </c>
      <c r="D473" s="8">
        <v>9</v>
      </c>
      <c r="E473" s="8">
        <v>9</v>
      </c>
      <c r="F473" s="8">
        <v>0</v>
      </c>
      <c r="G473" s="8" t="s">
        <v>849</v>
      </c>
      <c r="H473" s="8" t="s">
        <v>2499</v>
      </c>
      <c r="I473" s="8" t="s">
        <v>2552</v>
      </c>
      <c r="J473" s="8" t="s">
        <v>883</v>
      </c>
      <c r="K473" s="8" t="s">
        <v>883</v>
      </c>
      <c r="L473" s="8" t="s">
        <v>909</v>
      </c>
      <c r="M473" s="8" t="s">
        <v>909</v>
      </c>
      <c r="N473" s="6" t="b">
        <f t="shared" si="14"/>
        <v>0</v>
      </c>
      <c r="O473" s="12" t="str">
        <f t="shared" si="15"/>
        <v>Sohail Akhtar&amp;Haris Rauf</v>
      </c>
      <c r="P473">
        <v>1</v>
      </c>
    </row>
    <row r="474" spans="1:16" x14ac:dyDescent="0.3">
      <c r="A474" s="6" t="s">
        <v>691</v>
      </c>
      <c r="B474" s="6" t="s">
        <v>412</v>
      </c>
      <c r="C474" s="7">
        <v>1</v>
      </c>
      <c r="D474" s="6">
        <v>15</v>
      </c>
      <c r="E474" s="6">
        <v>15</v>
      </c>
      <c r="F474" s="6">
        <v>0</v>
      </c>
      <c r="G474" s="6" t="s">
        <v>849</v>
      </c>
      <c r="H474" s="6" t="s">
        <v>2499</v>
      </c>
      <c r="I474" s="6" t="s">
        <v>2552</v>
      </c>
      <c r="J474" s="6" t="s">
        <v>883</v>
      </c>
      <c r="K474" s="6" t="s">
        <v>883</v>
      </c>
      <c r="L474" s="6" t="s">
        <v>909</v>
      </c>
      <c r="M474" s="6" t="s">
        <v>909</v>
      </c>
      <c r="N474" s="6" t="b">
        <f t="shared" si="14"/>
        <v>0</v>
      </c>
      <c r="O474" s="12" t="str">
        <f t="shared" si="15"/>
        <v>Sohail Akhtar&amp;Usman Shinwari</v>
      </c>
      <c r="P474">
        <v>1</v>
      </c>
    </row>
    <row r="475" spans="1:16" x14ac:dyDescent="0.3">
      <c r="A475" s="8" t="s">
        <v>425</v>
      </c>
      <c r="B475" s="8" t="s">
        <v>895</v>
      </c>
      <c r="C475" s="9">
        <v>0.75757575757575757</v>
      </c>
      <c r="D475" s="8">
        <v>33</v>
      </c>
      <c r="E475" s="8">
        <v>25</v>
      </c>
      <c r="F475" s="8">
        <v>8</v>
      </c>
      <c r="G475" s="8" t="s">
        <v>849</v>
      </c>
      <c r="H475" s="8" t="s">
        <v>2503</v>
      </c>
      <c r="I475" s="8" t="s">
        <v>2491</v>
      </c>
      <c r="J475" s="8" t="s">
        <v>897</v>
      </c>
      <c r="K475" s="8" t="s">
        <v>897</v>
      </c>
      <c r="L475" s="8" t="s">
        <v>949</v>
      </c>
      <c r="M475" s="8" t="s">
        <v>949</v>
      </c>
      <c r="N475" s="6" t="b">
        <f t="shared" si="14"/>
        <v>0</v>
      </c>
      <c r="O475" s="12" t="str">
        <f t="shared" si="15"/>
        <v>Jason Roy&amp;Shane Watson</v>
      </c>
      <c r="P475">
        <v>1</v>
      </c>
    </row>
    <row r="476" spans="1:16" x14ac:dyDescent="0.3">
      <c r="A476" s="6" t="s">
        <v>900</v>
      </c>
      <c r="B476" s="6" t="s">
        <v>425</v>
      </c>
      <c r="C476" s="7">
        <v>0.70588235294117652</v>
      </c>
      <c r="D476" s="6">
        <v>17</v>
      </c>
      <c r="E476" s="6">
        <v>12</v>
      </c>
      <c r="F476" s="6">
        <v>5</v>
      </c>
      <c r="G476" s="6" t="s">
        <v>849</v>
      </c>
      <c r="H476" s="6" t="s">
        <v>2503</v>
      </c>
      <c r="I476" s="6" t="s">
        <v>2491</v>
      </c>
      <c r="J476" s="6" t="s">
        <v>897</v>
      </c>
      <c r="K476" s="6" t="s">
        <v>897</v>
      </c>
      <c r="L476" s="6" t="s">
        <v>949</v>
      </c>
      <c r="M476" s="6" t="s">
        <v>949</v>
      </c>
      <c r="N476" s="6" t="b">
        <f t="shared" si="14"/>
        <v>0</v>
      </c>
      <c r="O476" s="12" t="str">
        <f t="shared" si="15"/>
        <v>Ahmed Shehzad&amp;Jason Roy</v>
      </c>
      <c r="P476">
        <v>1</v>
      </c>
    </row>
    <row r="477" spans="1:16" x14ac:dyDescent="0.3">
      <c r="A477" s="8" t="s">
        <v>148</v>
      </c>
      <c r="B477" s="8" t="s">
        <v>425</v>
      </c>
      <c r="C477" s="9">
        <v>0.66129032258064513</v>
      </c>
      <c r="D477" s="8">
        <v>62</v>
      </c>
      <c r="E477" s="8">
        <v>41</v>
      </c>
      <c r="F477" s="8">
        <v>21</v>
      </c>
      <c r="G477" s="8" t="s">
        <v>849</v>
      </c>
      <c r="H477" s="8" t="s">
        <v>2503</v>
      </c>
      <c r="I477" s="8" t="s">
        <v>2491</v>
      </c>
      <c r="J477" s="8" t="s">
        <v>897</v>
      </c>
      <c r="K477" s="8" t="s">
        <v>897</v>
      </c>
      <c r="L477" s="8" t="s">
        <v>949</v>
      </c>
      <c r="M477" s="8" t="s">
        <v>949</v>
      </c>
      <c r="N477" s="6" t="b">
        <f t="shared" si="14"/>
        <v>0</v>
      </c>
      <c r="O477" s="12" t="str">
        <f t="shared" si="15"/>
        <v>Sarfaraz Ahmed&amp;Jason Roy</v>
      </c>
      <c r="P477">
        <v>1</v>
      </c>
    </row>
    <row r="478" spans="1:16" x14ac:dyDescent="0.3">
      <c r="A478" s="6" t="s">
        <v>425</v>
      </c>
      <c r="B478" s="6" t="s">
        <v>243</v>
      </c>
      <c r="C478" s="7">
        <v>0.6875</v>
      </c>
      <c r="D478" s="6">
        <v>16</v>
      </c>
      <c r="E478" s="6">
        <v>11</v>
      </c>
      <c r="F478" s="6">
        <v>5</v>
      </c>
      <c r="G478" s="6" t="s">
        <v>849</v>
      </c>
      <c r="H478" s="6" t="s">
        <v>2503</v>
      </c>
      <c r="I478" s="6" t="s">
        <v>2491</v>
      </c>
      <c r="J478" s="6" t="s">
        <v>897</v>
      </c>
      <c r="K478" s="6" t="s">
        <v>897</v>
      </c>
      <c r="L478" s="6" t="s">
        <v>949</v>
      </c>
      <c r="M478" s="6" t="s">
        <v>949</v>
      </c>
      <c r="N478" s="6" t="b">
        <f t="shared" si="14"/>
        <v>0</v>
      </c>
      <c r="O478" s="12" t="str">
        <f t="shared" si="15"/>
        <v>Jason Roy&amp;Azam Khan</v>
      </c>
      <c r="P478">
        <v>1</v>
      </c>
    </row>
    <row r="479" spans="1:16" x14ac:dyDescent="0.3">
      <c r="A479" s="8" t="s">
        <v>71</v>
      </c>
      <c r="B479" s="8" t="s">
        <v>425</v>
      </c>
      <c r="C479" s="9">
        <v>0.66666666666666663</v>
      </c>
      <c r="D479" s="8">
        <v>3</v>
      </c>
      <c r="E479" s="8">
        <v>2</v>
      </c>
      <c r="F479" s="8">
        <v>1</v>
      </c>
      <c r="G479" s="8" t="s">
        <v>849</v>
      </c>
      <c r="H479" s="8" t="s">
        <v>2503</v>
      </c>
      <c r="I479" s="8" t="s">
        <v>2491</v>
      </c>
      <c r="J479" s="8" t="s">
        <v>897</v>
      </c>
      <c r="K479" s="8" t="s">
        <v>897</v>
      </c>
      <c r="L479" s="8" t="s">
        <v>949</v>
      </c>
      <c r="M479" s="8" t="s">
        <v>949</v>
      </c>
      <c r="N479" s="6" t="b">
        <f t="shared" si="14"/>
        <v>0</v>
      </c>
      <c r="O479" s="12" t="str">
        <f t="shared" si="15"/>
        <v>Mohammad Nawaz&amp;Jason Roy</v>
      </c>
      <c r="P479">
        <v>1</v>
      </c>
    </row>
    <row r="480" spans="1:16" x14ac:dyDescent="0.3">
      <c r="A480" s="6" t="s">
        <v>425</v>
      </c>
      <c r="B480" s="6" t="s">
        <v>907</v>
      </c>
      <c r="C480" s="7">
        <v>0.83333333333333337</v>
      </c>
      <c r="D480" s="6">
        <v>12</v>
      </c>
      <c r="E480" s="6">
        <v>10</v>
      </c>
      <c r="F480" s="6">
        <v>2</v>
      </c>
      <c r="G480" s="6" t="s">
        <v>849</v>
      </c>
      <c r="H480" s="6" t="s">
        <v>2503</v>
      </c>
      <c r="I480" s="6" t="s">
        <v>2491</v>
      </c>
      <c r="J480" s="6" t="s">
        <v>897</v>
      </c>
      <c r="K480" s="6" t="s">
        <v>897</v>
      </c>
      <c r="L480" s="6" t="s">
        <v>949</v>
      </c>
      <c r="M480" s="6" t="s">
        <v>949</v>
      </c>
      <c r="N480" s="6" t="b">
        <f t="shared" si="14"/>
        <v>0</v>
      </c>
      <c r="O480" s="12" t="str">
        <f t="shared" si="15"/>
        <v>Jason Roy&amp;Sohail Khan</v>
      </c>
      <c r="P480">
        <v>1</v>
      </c>
    </row>
    <row r="481" spans="1:16" x14ac:dyDescent="0.3">
      <c r="A481" s="8" t="s">
        <v>47</v>
      </c>
      <c r="B481" s="8" t="s">
        <v>299</v>
      </c>
      <c r="C481" s="9">
        <v>0.51219512195121952</v>
      </c>
      <c r="D481" s="8">
        <v>41</v>
      </c>
      <c r="E481" s="8">
        <v>21</v>
      </c>
      <c r="F481" s="8">
        <v>20</v>
      </c>
      <c r="G481" s="8" t="s">
        <v>849</v>
      </c>
      <c r="H481" s="8" t="s">
        <v>2507</v>
      </c>
      <c r="I481" s="8" t="s">
        <v>2552</v>
      </c>
      <c r="J481" s="8" t="s">
        <v>909</v>
      </c>
      <c r="K481" s="8" t="s">
        <v>909</v>
      </c>
      <c r="L481" s="8" t="s">
        <v>850</v>
      </c>
      <c r="M481" s="8" t="s">
        <v>850</v>
      </c>
      <c r="N481" s="6" t="b">
        <f t="shared" si="14"/>
        <v>0</v>
      </c>
      <c r="O481" s="12" t="str">
        <f t="shared" si="15"/>
        <v>Shan Masood&amp;James Vince</v>
      </c>
      <c r="P481">
        <v>1</v>
      </c>
    </row>
    <row r="482" spans="1:16" x14ac:dyDescent="0.3">
      <c r="A482" s="6" t="s">
        <v>299</v>
      </c>
      <c r="B482" s="6" t="s">
        <v>911</v>
      </c>
      <c r="C482" s="7">
        <v>0.6428571428571429</v>
      </c>
      <c r="D482" s="6">
        <v>28</v>
      </c>
      <c r="E482" s="6">
        <v>18</v>
      </c>
      <c r="F482" s="6">
        <v>10</v>
      </c>
      <c r="G482" s="6" t="s">
        <v>849</v>
      </c>
      <c r="H482" s="6" t="s">
        <v>2507</v>
      </c>
      <c r="I482" s="6" t="s">
        <v>2552</v>
      </c>
      <c r="J482" s="6" t="s">
        <v>909</v>
      </c>
      <c r="K482" s="6" t="s">
        <v>909</v>
      </c>
      <c r="L482" s="6" t="s">
        <v>850</v>
      </c>
      <c r="M482" s="6" t="s">
        <v>850</v>
      </c>
      <c r="N482" s="6" t="b">
        <f t="shared" si="14"/>
        <v>0</v>
      </c>
      <c r="O482" s="12" t="str">
        <f t="shared" si="15"/>
        <v>James Vince&amp;Moeen Ali</v>
      </c>
      <c r="P482">
        <v>1</v>
      </c>
    </row>
    <row r="483" spans="1:16" x14ac:dyDescent="0.3">
      <c r="A483" s="8" t="s">
        <v>299</v>
      </c>
      <c r="B483" s="8" t="s">
        <v>55</v>
      </c>
      <c r="C483" s="9">
        <v>1</v>
      </c>
      <c r="D483" s="8">
        <v>1</v>
      </c>
      <c r="E483" s="8">
        <v>1</v>
      </c>
      <c r="F483" s="8">
        <v>0</v>
      </c>
      <c r="G483" s="8" t="s">
        <v>849</v>
      </c>
      <c r="H483" s="8" t="s">
        <v>2507</v>
      </c>
      <c r="I483" s="8" t="s">
        <v>2552</v>
      </c>
      <c r="J483" s="8" t="s">
        <v>909</v>
      </c>
      <c r="K483" s="8" t="s">
        <v>909</v>
      </c>
      <c r="L483" s="8" t="s">
        <v>850</v>
      </c>
      <c r="M483" s="8" t="s">
        <v>850</v>
      </c>
      <c r="N483" s="6" t="b">
        <f t="shared" si="14"/>
        <v>0</v>
      </c>
      <c r="O483" s="12" t="str">
        <f t="shared" si="15"/>
        <v>James Vince&amp;Rilee Rossouw</v>
      </c>
      <c r="P483">
        <v>1</v>
      </c>
    </row>
    <row r="484" spans="1:16" x14ac:dyDescent="0.3">
      <c r="A484" s="6" t="s">
        <v>829</v>
      </c>
      <c r="B484" s="6" t="s">
        <v>299</v>
      </c>
      <c r="C484" s="7">
        <v>0.82352941176470584</v>
      </c>
      <c r="D484" s="6">
        <v>17</v>
      </c>
      <c r="E484" s="6">
        <v>14</v>
      </c>
      <c r="F484" s="6">
        <v>3</v>
      </c>
      <c r="G484" s="6" t="s">
        <v>849</v>
      </c>
      <c r="H484" s="6" t="s">
        <v>2507</v>
      </c>
      <c r="I484" s="6" t="s">
        <v>2552</v>
      </c>
      <c r="J484" s="6" t="s">
        <v>909</v>
      </c>
      <c r="K484" s="6" t="s">
        <v>909</v>
      </c>
      <c r="L484" s="6" t="s">
        <v>850</v>
      </c>
      <c r="M484" s="6" t="s">
        <v>850</v>
      </c>
      <c r="N484" s="6" t="b">
        <f t="shared" si="14"/>
        <v>0</v>
      </c>
      <c r="O484" s="12" t="str">
        <f t="shared" si="15"/>
        <v>Zeeshan Ashraf&amp;James Vince</v>
      </c>
      <c r="P484">
        <v>1</v>
      </c>
    </row>
    <row r="485" spans="1:16" x14ac:dyDescent="0.3">
      <c r="A485" s="8" t="s">
        <v>829</v>
      </c>
      <c r="B485" s="8" t="s">
        <v>118</v>
      </c>
      <c r="C485" s="9">
        <v>0.70833333333333337</v>
      </c>
      <c r="D485" s="8">
        <v>24</v>
      </c>
      <c r="E485" s="8">
        <v>17</v>
      </c>
      <c r="F485" s="8">
        <v>7</v>
      </c>
      <c r="G485" s="8" t="s">
        <v>849</v>
      </c>
      <c r="H485" s="8" t="s">
        <v>2507</v>
      </c>
      <c r="I485" s="8" t="s">
        <v>2552</v>
      </c>
      <c r="J485" s="8" t="s">
        <v>909</v>
      </c>
      <c r="K485" s="8" t="s">
        <v>909</v>
      </c>
      <c r="L485" s="8" t="s">
        <v>850</v>
      </c>
      <c r="M485" s="8" t="s">
        <v>850</v>
      </c>
      <c r="N485" s="6" t="b">
        <f t="shared" si="14"/>
        <v>0</v>
      </c>
      <c r="O485" s="12" t="str">
        <f t="shared" si="15"/>
        <v>Zeeshan Ashraf&amp;Khushdil Shah</v>
      </c>
      <c r="P485">
        <v>1</v>
      </c>
    </row>
    <row r="486" spans="1:16" x14ac:dyDescent="0.3">
      <c r="A486" s="6" t="s">
        <v>829</v>
      </c>
      <c r="B486" s="6" t="s">
        <v>308</v>
      </c>
      <c r="C486" s="7">
        <v>0.54166666666666663</v>
      </c>
      <c r="D486" s="6">
        <v>24</v>
      </c>
      <c r="E486" s="6">
        <v>13</v>
      </c>
      <c r="F486" s="6">
        <v>11</v>
      </c>
      <c r="G486" s="6" t="s">
        <v>849</v>
      </c>
      <c r="H486" s="6" t="s">
        <v>2507</v>
      </c>
      <c r="I486" s="6" t="s">
        <v>2552</v>
      </c>
      <c r="J486" s="6" t="s">
        <v>909</v>
      </c>
      <c r="K486" s="6" t="s">
        <v>909</v>
      </c>
      <c r="L486" s="6" t="s">
        <v>850</v>
      </c>
      <c r="M486" s="6" t="s">
        <v>850</v>
      </c>
      <c r="N486" s="6" t="b">
        <f t="shared" si="14"/>
        <v>0</v>
      </c>
      <c r="O486" s="12" t="str">
        <f t="shared" si="15"/>
        <v>Zeeshan Ashraf&amp;Shahid Afridi</v>
      </c>
      <c r="P486">
        <v>1</v>
      </c>
    </row>
    <row r="487" spans="1:16" x14ac:dyDescent="0.3">
      <c r="A487" s="8" t="s">
        <v>215</v>
      </c>
      <c r="B487" s="8" t="s">
        <v>829</v>
      </c>
      <c r="C487" s="9">
        <v>0.55555555555555558</v>
      </c>
      <c r="D487" s="8">
        <v>18</v>
      </c>
      <c r="E487" s="8">
        <v>10</v>
      </c>
      <c r="F487" s="8">
        <v>8</v>
      </c>
      <c r="G487" s="8" t="s">
        <v>849</v>
      </c>
      <c r="H487" s="8" t="s">
        <v>2507</v>
      </c>
      <c r="I487" s="8" t="s">
        <v>2552</v>
      </c>
      <c r="J487" s="8" t="s">
        <v>909</v>
      </c>
      <c r="K487" s="8" t="s">
        <v>909</v>
      </c>
      <c r="L487" s="8" t="s">
        <v>850</v>
      </c>
      <c r="M487" s="8" t="s">
        <v>850</v>
      </c>
      <c r="N487" s="6" t="b">
        <f t="shared" si="14"/>
        <v>0</v>
      </c>
      <c r="O487" s="12" t="str">
        <f t="shared" si="15"/>
        <v>Sohail Tanvir&amp;Zeeshan Ashraf</v>
      </c>
      <c r="P487">
        <v>1</v>
      </c>
    </row>
    <row r="488" spans="1:16" x14ac:dyDescent="0.3">
      <c r="A488" s="6" t="s">
        <v>829</v>
      </c>
      <c r="B488" s="6" t="s">
        <v>139</v>
      </c>
      <c r="C488" s="7">
        <v>1</v>
      </c>
      <c r="D488" s="6">
        <v>12</v>
      </c>
      <c r="E488" s="6">
        <v>12</v>
      </c>
      <c r="F488" s="6">
        <v>0</v>
      </c>
      <c r="G488" s="6" t="s">
        <v>849</v>
      </c>
      <c r="H488" s="6" t="s">
        <v>2507</v>
      </c>
      <c r="I488" s="6" t="s">
        <v>2552</v>
      </c>
      <c r="J488" s="6" t="s">
        <v>909</v>
      </c>
      <c r="K488" s="6" t="s">
        <v>909</v>
      </c>
      <c r="L488" s="6" t="s">
        <v>850</v>
      </c>
      <c r="M488" s="6" t="s">
        <v>850</v>
      </c>
      <c r="N488" s="6" t="b">
        <f t="shared" si="14"/>
        <v>0</v>
      </c>
      <c r="O488" s="12" t="str">
        <f t="shared" si="15"/>
        <v>Zeeshan Ashraf&amp;Mohammad Ilyas</v>
      </c>
      <c r="P488">
        <v>1</v>
      </c>
    </row>
    <row r="489" spans="1:16" x14ac:dyDescent="0.3">
      <c r="A489" s="8" t="s">
        <v>477</v>
      </c>
      <c r="B489" s="8" t="s">
        <v>139</v>
      </c>
      <c r="C489" s="9">
        <v>0.5</v>
      </c>
      <c r="D489" s="8">
        <v>6</v>
      </c>
      <c r="E489" s="8">
        <v>3</v>
      </c>
      <c r="F489" s="8">
        <v>3</v>
      </c>
      <c r="G489" s="8" t="s">
        <v>849</v>
      </c>
      <c r="H489" s="8" t="s">
        <v>2507</v>
      </c>
      <c r="I489" s="8" t="s">
        <v>2552</v>
      </c>
      <c r="J489" s="8" t="s">
        <v>909</v>
      </c>
      <c r="K489" s="8" t="s">
        <v>909</v>
      </c>
      <c r="L489" s="8" t="s">
        <v>850</v>
      </c>
      <c r="M489" s="8" t="s">
        <v>850</v>
      </c>
      <c r="N489" s="6" t="b">
        <f t="shared" si="14"/>
        <v>0</v>
      </c>
      <c r="O489" s="12" t="str">
        <f t="shared" si="15"/>
        <v>Imran Tahir&amp;Mohammad Ilyas</v>
      </c>
      <c r="P489">
        <v>1</v>
      </c>
    </row>
    <row r="490" spans="1:16" x14ac:dyDescent="0.3">
      <c r="A490" s="6" t="s">
        <v>31</v>
      </c>
      <c r="B490" s="6" t="s">
        <v>25</v>
      </c>
      <c r="C490" s="7">
        <v>0.83870967741935487</v>
      </c>
      <c r="D490" s="6">
        <v>31</v>
      </c>
      <c r="E490" s="6">
        <v>26</v>
      </c>
      <c r="F490" s="6">
        <v>5</v>
      </c>
      <c r="G490" s="6" t="s">
        <v>849</v>
      </c>
      <c r="H490" s="6" t="s">
        <v>2511</v>
      </c>
      <c r="I490" s="6" t="s">
        <v>2491</v>
      </c>
      <c r="J490" s="6" t="s">
        <v>872</v>
      </c>
      <c r="K490" s="6" t="s">
        <v>872</v>
      </c>
      <c r="L490" s="6" t="s">
        <v>897</v>
      </c>
      <c r="M490" s="6" t="s">
        <v>897</v>
      </c>
      <c r="N490" s="6" t="b">
        <f t="shared" si="14"/>
        <v>0</v>
      </c>
      <c r="O490" s="12" t="str">
        <f t="shared" si="15"/>
        <v>Babar Azam&amp;Sharjeel Khan</v>
      </c>
      <c r="P490">
        <v>1</v>
      </c>
    </row>
    <row r="491" spans="1:16" x14ac:dyDescent="0.3">
      <c r="A491" s="8" t="s">
        <v>166</v>
      </c>
      <c r="B491" s="8" t="s">
        <v>25</v>
      </c>
      <c r="C491" s="9">
        <v>0.9375</v>
      </c>
      <c r="D491" s="8">
        <v>16</v>
      </c>
      <c r="E491" s="8">
        <v>15</v>
      </c>
      <c r="F491" s="8">
        <v>1</v>
      </c>
      <c r="G491" s="8" t="s">
        <v>849</v>
      </c>
      <c r="H491" s="8" t="s">
        <v>2511</v>
      </c>
      <c r="I491" s="8" t="s">
        <v>2491</v>
      </c>
      <c r="J491" s="8" t="s">
        <v>872</v>
      </c>
      <c r="K491" s="8" t="s">
        <v>872</v>
      </c>
      <c r="L491" s="8" t="s">
        <v>897</v>
      </c>
      <c r="M491" s="8" t="s">
        <v>897</v>
      </c>
      <c r="N491" s="6" t="b">
        <f t="shared" si="14"/>
        <v>0</v>
      </c>
      <c r="O491" s="12" t="str">
        <f t="shared" si="15"/>
        <v>Alex Hales&amp;Sharjeel Khan</v>
      </c>
      <c r="P491">
        <v>1</v>
      </c>
    </row>
    <row r="492" spans="1:16" x14ac:dyDescent="0.3">
      <c r="A492" s="6" t="s">
        <v>874</v>
      </c>
      <c r="B492" s="6" t="s">
        <v>166</v>
      </c>
      <c r="C492" s="7">
        <v>0.75862068965517238</v>
      </c>
      <c r="D492" s="6">
        <v>29</v>
      </c>
      <c r="E492" s="6">
        <v>22</v>
      </c>
      <c r="F492" s="6">
        <v>7</v>
      </c>
      <c r="G492" s="6" t="s">
        <v>849</v>
      </c>
      <c r="H492" s="6" t="s">
        <v>2511</v>
      </c>
      <c r="I492" s="6" t="s">
        <v>2491</v>
      </c>
      <c r="J492" s="6" t="s">
        <v>872</v>
      </c>
      <c r="K492" s="6" t="s">
        <v>872</v>
      </c>
      <c r="L492" s="6" t="s">
        <v>897</v>
      </c>
      <c r="M492" s="6" t="s">
        <v>897</v>
      </c>
      <c r="N492" s="6" t="b">
        <f t="shared" si="14"/>
        <v>0</v>
      </c>
      <c r="O492" s="12" t="str">
        <f t="shared" si="15"/>
        <v>Cameron Delport&amp;Alex Hales</v>
      </c>
      <c r="P492">
        <v>1</v>
      </c>
    </row>
    <row r="493" spans="1:16" x14ac:dyDescent="0.3">
      <c r="A493" s="8" t="s">
        <v>166</v>
      </c>
      <c r="B493" s="8" t="s">
        <v>880</v>
      </c>
      <c r="C493" s="9">
        <v>0.9</v>
      </c>
      <c r="D493" s="8">
        <v>10</v>
      </c>
      <c r="E493" s="8">
        <v>9</v>
      </c>
      <c r="F493" s="8">
        <v>1</v>
      </c>
      <c r="G493" s="8" t="s">
        <v>849</v>
      </c>
      <c r="H493" s="8" t="s">
        <v>2511</v>
      </c>
      <c r="I493" s="8" t="s">
        <v>2491</v>
      </c>
      <c r="J493" s="8" t="s">
        <v>872</v>
      </c>
      <c r="K493" s="8" t="s">
        <v>872</v>
      </c>
      <c r="L493" s="8" t="s">
        <v>897</v>
      </c>
      <c r="M493" s="8" t="s">
        <v>897</v>
      </c>
      <c r="N493" s="6" t="b">
        <f t="shared" si="14"/>
        <v>0</v>
      </c>
      <c r="O493" s="12" t="str">
        <f t="shared" si="15"/>
        <v>Alex Hales&amp;Chadwick Walton</v>
      </c>
      <c r="P493">
        <v>1</v>
      </c>
    </row>
    <row r="494" spans="1:16" x14ac:dyDescent="0.3">
      <c r="A494" s="6" t="s">
        <v>166</v>
      </c>
      <c r="B494" s="6" t="s">
        <v>67</v>
      </c>
      <c r="C494" s="7">
        <v>1</v>
      </c>
      <c r="D494" s="6">
        <v>13</v>
      </c>
      <c r="E494" s="6">
        <v>13</v>
      </c>
      <c r="F494" s="6">
        <v>0</v>
      </c>
      <c r="G494" s="6" t="s">
        <v>849</v>
      </c>
      <c r="H494" s="6" t="s">
        <v>2511</v>
      </c>
      <c r="I494" s="6" t="s">
        <v>2491</v>
      </c>
      <c r="J494" s="6" t="s">
        <v>872</v>
      </c>
      <c r="K494" s="6" t="s">
        <v>872</v>
      </c>
      <c r="L494" s="6" t="s">
        <v>897</v>
      </c>
      <c r="M494" s="6" t="s">
        <v>897</v>
      </c>
      <c r="N494" s="6" t="b">
        <f t="shared" si="14"/>
        <v>0</v>
      </c>
      <c r="O494" s="12" t="str">
        <f t="shared" si="15"/>
        <v>Alex Hales&amp;Iftikhar Ahmed</v>
      </c>
      <c r="P494">
        <v>1</v>
      </c>
    </row>
    <row r="495" spans="1:16" x14ac:dyDescent="0.3">
      <c r="A495" s="8" t="s">
        <v>138</v>
      </c>
      <c r="B495" s="8" t="s">
        <v>67</v>
      </c>
      <c r="C495" s="9">
        <v>0.5</v>
      </c>
      <c r="D495" s="8">
        <v>16</v>
      </c>
      <c r="E495" s="8">
        <v>8</v>
      </c>
      <c r="F495" s="8">
        <v>8</v>
      </c>
      <c r="G495" s="8" t="s">
        <v>849</v>
      </c>
      <c r="H495" s="8" t="s">
        <v>2511</v>
      </c>
      <c r="I495" s="8" t="s">
        <v>2491</v>
      </c>
      <c r="J495" s="8" t="s">
        <v>872</v>
      </c>
      <c r="K495" s="8" t="s">
        <v>872</v>
      </c>
      <c r="L495" s="8" t="s">
        <v>897</v>
      </c>
      <c r="M495" s="8" t="s">
        <v>897</v>
      </c>
      <c r="N495" s="6" t="b">
        <f t="shared" si="14"/>
        <v>0</v>
      </c>
      <c r="O495" s="12" t="str">
        <f t="shared" si="15"/>
        <v>Imad Wasim&amp;Iftikhar Ahmed</v>
      </c>
      <c r="P495">
        <v>1</v>
      </c>
    </row>
    <row r="496" spans="1:16" x14ac:dyDescent="0.3">
      <c r="A496" s="6" t="s">
        <v>407</v>
      </c>
      <c r="B496" s="6" t="s">
        <v>67</v>
      </c>
      <c r="C496" s="7">
        <v>0.58333333333333337</v>
      </c>
      <c r="D496" s="6">
        <v>24</v>
      </c>
      <c r="E496" s="6">
        <v>14</v>
      </c>
      <c r="F496" s="6">
        <v>10</v>
      </c>
      <c r="G496" s="6" t="s">
        <v>849</v>
      </c>
      <c r="H496" s="6" t="s">
        <v>2511</v>
      </c>
      <c r="I496" s="6" t="s">
        <v>2491</v>
      </c>
      <c r="J496" s="6" t="s">
        <v>872</v>
      </c>
      <c r="K496" s="6" t="s">
        <v>872</v>
      </c>
      <c r="L496" s="6" t="s">
        <v>897</v>
      </c>
      <c r="M496" s="6" t="s">
        <v>897</v>
      </c>
      <c r="N496" s="6" t="b">
        <f t="shared" si="14"/>
        <v>0</v>
      </c>
      <c r="O496" s="12" t="str">
        <f t="shared" si="15"/>
        <v>Chris Jordan&amp;Iftikhar Ahmed</v>
      </c>
      <c r="P496">
        <v>1</v>
      </c>
    </row>
    <row r="497" spans="1:16" x14ac:dyDescent="0.3">
      <c r="A497" s="8" t="s">
        <v>182</v>
      </c>
      <c r="B497" s="8" t="s">
        <v>67</v>
      </c>
      <c r="C497" s="9">
        <v>0.69230769230769229</v>
      </c>
      <c r="D497" s="8">
        <v>13</v>
      </c>
      <c r="E497" s="8">
        <v>9</v>
      </c>
      <c r="F497" s="8">
        <v>4</v>
      </c>
      <c r="G497" s="8" t="s">
        <v>849</v>
      </c>
      <c r="H497" s="8" t="s">
        <v>2511</v>
      </c>
      <c r="I497" s="8" t="s">
        <v>2491</v>
      </c>
      <c r="J497" s="8" t="s">
        <v>872</v>
      </c>
      <c r="K497" s="8" t="s">
        <v>872</v>
      </c>
      <c r="L497" s="8" t="s">
        <v>897</v>
      </c>
      <c r="M497" s="8" t="s">
        <v>897</v>
      </c>
      <c r="N497" s="6" t="b">
        <f t="shared" si="14"/>
        <v>0</v>
      </c>
      <c r="O497" s="12" t="str">
        <f t="shared" si="15"/>
        <v>Umaid Asif&amp;Iftikhar Ahmed</v>
      </c>
      <c r="P497">
        <v>1</v>
      </c>
    </row>
    <row r="498" spans="1:16" x14ac:dyDescent="0.3">
      <c r="A498" s="6" t="s">
        <v>935</v>
      </c>
      <c r="B498" s="6" t="s">
        <v>67</v>
      </c>
      <c r="C498" s="7">
        <v>0.5714285714285714</v>
      </c>
      <c r="D498" s="6">
        <v>7</v>
      </c>
      <c r="E498" s="6">
        <v>4</v>
      </c>
      <c r="F498" s="6">
        <v>3</v>
      </c>
      <c r="G498" s="6" t="s">
        <v>849</v>
      </c>
      <c r="H498" s="6" t="s">
        <v>2511</v>
      </c>
      <c r="I498" s="6" t="s">
        <v>2491</v>
      </c>
      <c r="J498" s="6" t="s">
        <v>872</v>
      </c>
      <c r="K498" s="6" t="s">
        <v>872</v>
      </c>
      <c r="L498" s="6" t="s">
        <v>897</v>
      </c>
      <c r="M498" s="6" t="s">
        <v>897</v>
      </c>
      <c r="N498" s="6" t="b">
        <f t="shared" si="14"/>
        <v>0</v>
      </c>
      <c r="O498" s="12" t="str">
        <f t="shared" si="15"/>
        <v>Mohammad Amir&amp;Iftikhar Ahmed</v>
      </c>
      <c r="P498">
        <v>1</v>
      </c>
    </row>
    <row r="499" spans="1:16" x14ac:dyDescent="0.3">
      <c r="A499" s="8" t="s">
        <v>881</v>
      </c>
      <c r="B499" s="8" t="s">
        <v>95</v>
      </c>
      <c r="C499" s="9">
        <v>0.5</v>
      </c>
      <c r="D499" s="8">
        <v>22</v>
      </c>
      <c r="E499" s="8">
        <v>11</v>
      </c>
      <c r="F499" s="8">
        <v>11</v>
      </c>
      <c r="G499" s="8" t="s">
        <v>849</v>
      </c>
      <c r="H499" s="8" t="s">
        <v>2515</v>
      </c>
      <c r="I499" s="8" t="s">
        <v>2552</v>
      </c>
      <c r="J499" s="8" t="s">
        <v>883</v>
      </c>
      <c r="K499" s="8" t="s">
        <v>883</v>
      </c>
      <c r="L499" s="8" t="s">
        <v>850</v>
      </c>
      <c r="M499" s="8" t="s">
        <v>850</v>
      </c>
      <c r="N499" s="6" t="b">
        <f t="shared" si="14"/>
        <v>0</v>
      </c>
      <c r="O499" s="12" t="str">
        <f t="shared" si="15"/>
        <v>Chris Lynn&amp;Fakhar Zaman</v>
      </c>
      <c r="P499">
        <v>1</v>
      </c>
    </row>
    <row r="500" spans="1:16" x14ac:dyDescent="0.3">
      <c r="A500" s="6" t="s">
        <v>99</v>
      </c>
      <c r="B500" s="6" t="s">
        <v>95</v>
      </c>
      <c r="C500" s="7">
        <v>0.67164179104477617</v>
      </c>
      <c r="D500" s="6">
        <v>67</v>
      </c>
      <c r="E500" s="6">
        <v>45</v>
      </c>
      <c r="F500" s="6">
        <v>22</v>
      </c>
      <c r="G500" s="6" t="s">
        <v>849</v>
      </c>
      <c r="H500" s="6" t="s">
        <v>2515</v>
      </c>
      <c r="I500" s="6" t="s">
        <v>2552</v>
      </c>
      <c r="J500" s="6" t="s">
        <v>883</v>
      </c>
      <c r="K500" s="6" t="s">
        <v>883</v>
      </c>
      <c r="L500" s="6" t="s">
        <v>850</v>
      </c>
      <c r="M500" s="6" t="s">
        <v>850</v>
      </c>
      <c r="N500" s="6" t="b">
        <f t="shared" si="14"/>
        <v>0</v>
      </c>
      <c r="O500" s="12" t="str">
        <f t="shared" si="15"/>
        <v>Mohammad Hafeez&amp;Fakhar Zaman</v>
      </c>
      <c r="P500">
        <v>1</v>
      </c>
    </row>
    <row r="501" spans="1:16" x14ac:dyDescent="0.3">
      <c r="A501" s="8" t="s">
        <v>99</v>
      </c>
      <c r="B501" s="8" t="s">
        <v>691</v>
      </c>
      <c r="C501" s="9">
        <v>0.8571428571428571</v>
      </c>
      <c r="D501" s="8">
        <v>7</v>
      </c>
      <c r="E501" s="8">
        <v>6</v>
      </c>
      <c r="F501" s="8">
        <v>1</v>
      </c>
      <c r="G501" s="8" t="s">
        <v>849</v>
      </c>
      <c r="H501" s="8" t="s">
        <v>2515</v>
      </c>
      <c r="I501" s="8" t="s">
        <v>2552</v>
      </c>
      <c r="J501" s="8" t="s">
        <v>883</v>
      </c>
      <c r="K501" s="8" t="s">
        <v>883</v>
      </c>
      <c r="L501" s="8" t="s">
        <v>850</v>
      </c>
      <c r="M501" s="8" t="s">
        <v>850</v>
      </c>
      <c r="N501" s="6" t="b">
        <f t="shared" si="14"/>
        <v>0</v>
      </c>
      <c r="O501" s="12" t="str">
        <f t="shared" si="15"/>
        <v>Mohammad Hafeez&amp;Sohail Akhtar</v>
      </c>
      <c r="P501">
        <v>1</v>
      </c>
    </row>
    <row r="502" spans="1:16" x14ac:dyDescent="0.3">
      <c r="A502" s="6" t="s">
        <v>889</v>
      </c>
      <c r="B502" s="6" t="s">
        <v>99</v>
      </c>
      <c r="C502" s="7">
        <v>0.75</v>
      </c>
      <c r="D502" s="6">
        <v>4</v>
      </c>
      <c r="E502" s="6">
        <v>3</v>
      </c>
      <c r="F502" s="6">
        <v>1</v>
      </c>
      <c r="G502" s="6" t="s">
        <v>849</v>
      </c>
      <c r="H502" s="6" t="s">
        <v>2515</v>
      </c>
      <c r="I502" s="6" t="s">
        <v>2552</v>
      </c>
      <c r="J502" s="6" t="s">
        <v>883</v>
      </c>
      <c r="K502" s="6" t="s">
        <v>883</v>
      </c>
      <c r="L502" s="6" t="s">
        <v>850</v>
      </c>
      <c r="M502" s="6" t="s">
        <v>850</v>
      </c>
      <c r="N502" s="6" t="b">
        <f t="shared" si="14"/>
        <v>0</v>
      </c>
      <c r="O502" s="12" t="str">
        <f t="shared" si="15"/>
        <v>Dane Vilas&amp;Mohammad Hafeez</v>
      </c>
      <c r="P502">
        <v>1</v>
      </c>
    </row>
    <row r="503" spans="1:16" x14ac:dyDescent="0.3">
      <c r="A503" s="8" t="s">
        <v>99</v>
      </c>
      <c r="B503" s="8" t="s">
        <v>191</v>
      </c>
      <c r="C503" s="9">
        <v>0.80392156862745101</v>
      </c>
      <c r="D503" s="8">
        <v>51</v>
      </c>
      <c r="E503" s="8">
        <v>41</v>
      </c>
      <c r="F503" s="8">
        <v>10</v>
      </c>
      <c r="G503" s="8" t="s">
        <v>849</v>
      </c>
      <c r="H503" s="8" t="s">
        <v>2515</v>
      </c>
      <c r="I503" s="8" t="s">
        <v>2552</v>
      </c>
      <c r="J503" s="8" t="s">
        <v>883</v>
      </c>
      <c r="K503" s="8" t="s">
        <v>883</v>
      </c>
      <c r="L503" s="8" t="s">
        <v>850</v>
      </c>
      <c r="M503" s="8" t="s">
        <v>850</v>
      </c>
      <c r="N503" s="6" t="b">
        <f t="shared" si="14"/>
        <v>0</v>
      </c>
      <c r="O503" s="12" t="str">
        <f t="shared" si="15"/>
        <v>Mohammad Hafeez&amp;Samit Patel</v>
      </c>
      <c r="P503">
        <v>1</v>
      </c>
    </row>
    <row r="504" spans="1:16" x14ac:dyDescent="0.3">
      <c r="A504" s="6" t="s">
        <v>106</v>
      </c>
      <c r="B504" s="6" t="s">
        <v>99</v>
      </c>
      <c r="C504" s="7">
        <v>0.79166666666666663</v>
      </c>
      <c r="D504" s="6">
        <v>24</v>
      </c>
      <c r="E504" s="6">
        <v>19</v>
      </c>
      <c r="F504" s="6">
        <v>5</v>
      </c>
      <c r="G504" s="6" t="s">
        <v>849</v>
      </c>
      <c r="H504" s="6" t="s">
        <v>2515</v>
      </c>
      <c r="I504" s="6" t="s">
        <v>2552</v>
      </c>
      <c r="J504" s="6" t="s">
        <v>883</v>
      </c>
      <c r="K504" s="6" t="s">
        <v>883</v>
      </c>
      <c r="L504" s="6" t="s">
        <v>850</v>
      </c>
      <c r="M504" s="6" t="s">
        <v>850</v>
      </c>
      <c r="N504" s="6" t="b">
        <f t="shared" si="14"/>
        <v>0</v>
      </c>
      <c r="O504" s="12" t="str">
        <f t="shared" si="15"/>
        <v>David Wiese&amp;Mohammad Hafeez</v>
      </c>
      <c r="P504">
        <v>1</v>
      </c>
    </row>
    <row r="505" spans="1:16" x14ac:dyDescent="0.3">
      <c r="A505" s="8" t="s">
        <v>99</v>
      </c>
      <c r="B505" s="8" t="s">
        <v>946</v>
      </c>
      <c r="C505" s="9">
        <v>1</v>
      </c>
      <c r="D505" s="8">
        <v>45</v>
      </c>
      <c r="E505" s="8">
        <v>45</v>
      </c>
      <c r="F505" s="8">
        <v>0</v>
      </c>
      <c r="G505" s="8" t="s">
        <v>849</v>
      </c>
      <c r="H505" s="8" t="s">
        <v>2515</v>
      </c>
      <c r="I505" s="8" t="s">
        <v>2552</v>
      </c>
      <c r="J505" s="8" t="s">
        <v>883</v>
      </c>
      <c r="K505" s="8" t="s">
        <v>883</v>
      </c>
      <c r="L505" s="8" t="s">
        <v>850</v>
      </c>
      <c r="M505" s="8" t="s">
        <v>850</v>
      </c>
      <c r="N505" s="6" t="b">
        <f t="shared" si="14"/>
        <v>0</v>
      </c>
      <c r="O505" s="12" t="str">
        <f t="shared" si="15"/>
        <v>Mohammad Hafeez&amp;Faizan Khan</v>
      </c>
      <c r="P505">
        <v>1</v>
      </c>
    </row>
    <row r="506" spans="1:16" x14ac:dyDescent="0.3">
      <c r="A506" s="6" t="s">
        <v>947</v>
      </c>
      <c r="B506" s="6" t="s">
        <v>270</v>
      </c>
      <c r="C506" s="7">
        <v>1</v>
      </c>
      <c r="D506" s="6">
        <v>4</v>
      </c>
      <c r="E506" s="6">
        <v>4</v>
      </c>
      <c r="F506" s="6">
        <v>0</v>
      </c>
      <c r="G506" s="6" t="s">
        <v>849</v>
      </c>
      <c r="H506" s="6" t="s">
        <v>2519</v>
      </c>
      <c r="I506" s="6" t="s">
        <v>2646</v>
      </c>
      <c r="J506" s="6" t="s">
        <v>949</v>
      </c>
      <c r="K506" s="6" t="s">
        <v>949</v>
      </c>
      <c r="L506" s="6" t="s">
        <v>909</v>
      </c>
      <c r="M506" s="6" t="s">
        <v>909</v>
      </c>
      <c r="N506" s="6" t="b">
        <f t="shared" si="14"/>
        <v>0</v>
      </c>
      <c r="O506" s="12" t="str">
        <f t="shared" si="15"/>
        <v>Tom Banton&amp;Kamran Akmal</v>
      </c>
      <c r="P506">
        <v>1</v>
      </c>
    </row>
    <row r="507" spans="1:16" x14ac:dyDescent="0.3">
      <c r="A507" s="8" t="s">
        <v>79</v>
      </c>
      <c r="B507" s="8" t="s">
        <v>270</v>
      </c>
      <c r="C507" s="9">
        <v>0.5161290322580645</v>
      </c>
      <c r="D507" s="8">
        <v>31</v>
      </c>
      <c r="E507" s="8">
        <v>16</v>
      </c>
      <c r="F507" s="8">
        <v>15</v>
      </c>
      <c r="G507" s="8" t="s">
        <v>849</v>
      </c>
      <c r="H507" s="8" t="s">
        <v>2519</v>
      </c>
      <c r="I507" s="8" t="s">
        <v>2646</v>
      </c>
      <c r="J507" s="8" t="s">
        <v>949</v>
      </c>
      <c r="K507" s="8" t="s">
        <v>949</v>
      </c>
      <c r="L507" s="8" t="s">
        <v>909</v>
      </c>
      <c r="M507" s="8" t="s">
        <v>909</v>
      </c>
      <c r="N507" s="6" t="b">
        <f t="shared" si="14"/>
        <v>0</v>
      </c>
      <c r="O507" s="12" t="str">
        <f t="shared" si="15"/>
        <v>Haider Ali&amp;Kamran Akmal</v>
      </c>
      <c r="P507">
        <v>1</v>
      </c>
    </row>
    <row r="508" spans="1:16" x14ac:dyDescent="0.3">
      <c r="A508" s="6" t="s">
        <v>79</v>
      </c>
      <c r="B508" s="6" t="s">
        <v>82</v>
      </c>
      <c r="C508" s="7">
        <v>0.66666666666666663</v>
      </c>
      <c r="D508" s="6">
        <v>6</v>
      </c>
      <c r="E508" s="6">
        <v>4</v>
      </c>
      <c r="F508" s="6">
        <v>2</v>
      </c>
      <c r="G508" s="6" t="s">
        <v>849</v>
      </c>
      <c r="H508" s="6" t="s">
        <v>2519</v>
      </c>
      <c r="I508" s="6" t="s">
        <v>2646</v>
      </c>
      <c r="J508" s="6" t="s">
        <v>949</v>
      </c>
      <c r="K508" s="6" t="s">
        <v>949</v>
      </c>
      <c r="L508" s="6" t="s">
        <v>909</v>
      </c>
      <c r="M508" s="6" t="s">
        <v>909</v>
      </c>
      <c r="N508" s="6" t="b">
        <f t="shared" si="14"/>
        <v>0</v>
      </c>
      <c r="O508" s="12" t="str">
        <f t="shared" si="15"/>
        <v>Haider Ali&amp;Shoaib Malik</v>
      </c>
      <c r="P508">
        <v>1</v>
      </c>
    </row>
    <row r="509" spans="1:16" x14ac:dyDescent="0.3">
      <c r="A509" s="8" t="s">
        <v>79</v>
      </c>
      <c r="B509" s="8" t="s">
        <v>496</v>
      </c>
      <c r="C509" s="9">
        <v>0.97727272727272729</v>
      </c>
      <c r="D509" s="8">
        <v>44</v>
      </c>
      <c r="E509" s="8">
        <v>43</v>
      </c>
      <c r="F509" s="8">
        <v>1</v>
      </c>
      <c r="G509" s="8" t="s">
        <v>849</v>
      </c>
      <c r="H509" s="8" t="s">
        <v>2519</v>
      </c>
      <c r="I509" s="8" t="s">
        <v>2646</v>
      </c>
      <c r="J509" s="8" t="s">
        <v>949</v>
      </c>
      <c r="K509" s="8" t="s">
        <v>949</v>
      </c>
      <c r="L509" s="8" t="s">
        <v>909</v>
      </c>
      <c r="M509" s="8" t="s">
        <v>909</v>
      </c>
      <c r="N509" s="6" t="b">
        <f t="shared" si="14"/>
        <v>0</v>
      </c>
      <c r="O509" s="12" t="str">
        <f t="shared" si="15"/>
        <v>Haider Ali&amp;Liam Dawson</v>
      </c>
      <c r="P509">
        <v>1</v>
      </c>
    </row>
    <row r="510" spans="1:16" x14ac:dyDescent="0.3">
      <c r="A510" s="6" t="s">
        <v>161</v>
      </c>
      <c r="B510" s="6" t="s">
        <v>496</v>
      </c>
      <c r="C510" s="7">
        <v>0.52941176470588236</v>
      </c>
      <c r="D510" s="6">
        <v>17</v>
      </c>
      <c r="E510" s="6">
        <v>9</v>
      </c>
      <c r="F510" s="6">
        <v>8</v>
      </c>
      <c r="G510" s="6" t="s">
        <v>849</v>
      </c>
      <c r="H510" s="6" t="s">
        <v>2519</v>
      </c>
      <c r="I510" s="6" t="s">
        <v>2646</v>
      </c>
      <c r="J510" s="6" t="s">
        <v>949</v>
      </c>
      <c r="K510" s="6" t="s">
        <v>949</v>
      </c>
      <c r="L510" s="6" t="s">
        <v>909</v>
      </c>
      <c r="M510" s="6" t="s">
        <v>909</v>
      </c>
      <c r="N510" s="6" t="b">
        <f t="shared" si="14"/>
        <v>0</v>
      </c>
      <c r="O510" s="12" t="str">
        <f t="shared" si="15"/>
        <v>Wahab Riaz&amp;Liam Dawson</v>
      </c>
      <c r="P510">
        <v>1</v>
      </c>
    </row>
    <row r="511" spans="1:16" x14ac:dyDescent="0.3">
      <c r="A511" s="8" t="s">
        <v>496</v>
      </c>
      <c r="B511" s="8" t="s">
        <v>960</v>
      </c>
      <c r="C511" s="9">
        <v>1</v>
      </c>
      <c r="D511" s="8">
        <v>14</v>
      </c>
      <c r="E511" s="8">
        <v>14</v>
      </c>
      <c r="F511" s="8">
        <v>0</v>
      </c>
      <c r="G511" s="8" t="s">
        <v>849</v>
      </c>
      <c r="H511" s="8" t="s">
        <v>2519</v>
      </c>
      <c r="I511" s="8" t="s">
        <v>2646</v>
      </c>
      <c r="J511" s="8" t="s">
        <v>949</v>
      </c>
      <c r="K511" s="8" t="s">
        <v>949</v>
      </c>
      <c r="L511" s="8" t="s">
        <v>909</v>
      </c>
      <c r="M511" s="8" t="s">
        <v>909</v>
      </c>
      <c r="N511" s="6" t="b">
        <f t="shared" si="14"/>
        <v>0</v>
      </c>
      <c r="O511" s="12" t="str">
        <f t="shared" si="15"/>
        <v>Liam Dawson&amp;Darren Sammy</v>
      </c>
      <c r="P511">
        <v>1</v>
      </c>
    </row>
    <row r="512" spans="1:16" x14ac:dyDescent="0.3">
      <c r="A512" s="6" t="s">
        <v>251</v>
      </c>
      <c r="B512" s="6" t="s">
        <v>960</v>
      </c>
      <c r="C512" s="7">
        <v>0.66666666666666663</v>
      </c>
      <c r="D512" s="6">
        <v>6</v>
      </c>
      <c r="E512" s="6">
        <v>4</v>
      </c>
      <c r="F512" s="6">
        <v>2</v>
      </c>
      <c r="G512" s="6" t="s">
        <v>849</v>
      </c>
      <c r="H512" s="6" t="s">
        <v>2519</v>
      </c>
      <c r="I512" s="6" t="s">
        <v>2646</v>
      </c>
      <c r="J512" s="6" t="s">
        <v>949</v>
      </c>
      <c r="K512" s="6" t="s">
        <v>949</v>
      </c>
      <c r="L512" s="6" t="s">
        <v>909</v>
      </c>
      <c r="M512" s="6" t="s">
        <v>909</v>
      </c>
      <c r="N512" s="6" t="b">
        <f t="shared" si="14"/>
        <v>0</v>
      </c>
      <c r="O512" s="12" t="str">
        <f t="shared" si="15"/>
        <v>Hasan Ali&amp;Darren Sammy</v>
      </c>
      <c r="P512">
        <v>1</v>
      </c>
    </row>
    <row r="513" spans="1:16" x14ac:dyDescent="0.3">
      <c r="A513" s="8" t="s">
        <v>251</v>
      </c>
      <c r="B513" s="8" t="s">
        <v>965</v>
      </c>
      <c r="C513" s="9">
        <v>1</v>
      </c>
      <c r="D513" s="8">
        <v>8</v>
      </c>
      <c r="E513" s="8">
        <v>8</v>
      </c>
      <c r="F513" s="8">
        <v>0</v>
      </c>
      <c r="G513" s="8" t="s">
        <v>849</v>
      </c>
      <c r="H513" s="8" t="s">
        <v>2519</v>
      </c>
      <c r="I513" s="8" t="s">
        <v>2646</v>
      </c>
      <c r="J513" s="8" t="s">
        <v>949</v>
      </c>
      <c r="K513" s="8" t="s">
        <v>949</v>
      </c>
      <c r="L513" s="8" t="s">
        <v>909</v>
      </c>
      <c r="M513" s="8" t="s">
        <v>909</v>
      </c>
      <c r="N513" s="6" t="b">
        <f t="shared" si="14"/>
        <v>0</v>
      </c>
      <c r="O513" s="12" t="str">
        <f t="shared" si="15"/>
        <v>Hasan Ali&amp;Mohammad Amir Khan</v>
      </c>
      <c r="P513">
        <v>1</v>
      </c>
    </row>
    <row r="514" spans="1:16" x14ac:dyDescent="0.3">
      <c r="A514" s="6" t="s">
        <v>965</v>
      </c>
      <c r="B514" s="6" t="s">
        <v>966</v>
      </c>
      <c r="C514" s="7">
        <v>0.9</v>
      </c>
      <c r="D514" s="6">
        <v>10</v>
      </c>
      <c r="E514" s="6">
        <v>9</v>
      </c>
      <c r="F514" s="6">
        <v>1</v>
      </c>
      <c r="G514" s="6" t="s">
        <v>849</v>
      </c>
      <c r="H514" s="6" t="s">
        <v>2519</v>
      </c>
      <c r="I514" s="6" t="s">
        <v>2646</v>
      </c>
      <c r="J514" s="6" t="s">
        <v>949</v>
      </c>
      <c r="K514" s="6" t="s">
        <v>949</v>
      </c>
      <c r="L514" s="6" t="s">
        <v>909</v>
      </c>
      <c r="M514" s="6" t="s">
        <v>909</v>
      </c>
      <c r="N514" s="6" t="b">
        <f t="shared" si="14"/>
        <v>0</v>
      </c>
      <c r="O514" s="12" t="str">
        <f t="shared" si="15"/>
        <v>Mohammad Amir Khan&amp;Rahat Ali</v>
      </c>
      <c r="P514">
        <v>1</v>
      </c>
    </row>
    <row r="515" spans="1:16" x14ac:dyDescent="0.3">
      <c r="A515" s="8" t="s">
        <v>852</v>
      </c>
      <c r="B515" s="8" t="s">
        <v>292</v>
      </c>
      <c r="C515" s="9">
        <v>1</v>
      </c>
      <c r="D515" s="8">
        <v>11</v>
      </c>
      <c r="E515" s="8">
        <v>11</v>
      </c>
      <c r="F515" s="8">
        <v>0</v>
      </c>
      <c r="G515" s="8" t="s">
        <v>849</v>
      </c>
      <c r="H515" s="8" t="s">
        <v>2523</v>
      </c>
      <c r="I515" s="8" t="s">
        <v>2650</v>
      </c>
      <c r="J515" s="8" t="s">
        <v>850</v>
      </c>
      <c r="K515" s="8" t="s">
        <v>850</v>
      </c>
      <c r="L515" s="8" t="s">
        <v>897</v>
      </c>
      <c r="M515" s="8" t="s">
        <v>897</v>
      </c>
      <c r="N515" s="6" t="b">
        <f t="shared" ref="N515:N578" si="16">IF(J515=M515,TRUE, FALSE)</f>
        <v>0</v>
      </c>
      <c r="O515" s="12" t="str">
        <f t="shared" ref="O515:O578" si="17">A515&amp;"&amp;"&amp;B515</f>
        <v>Luke Ronchi&amp;Colin Munro</v>
      </c>
      <c r="P515">
        <v>1</v>
      </c>
    </row>
    <row r="516" spans="1:16" x14ac:dyDescent="0.3">
      <c r="A516" s="6" t="s">
        <v>292</v>
      </c>
      <c r="B516" s="6" t="s">
        <v>855</v>
      </c>
      <c r="C516" s="7">
        <v>0.6</v>
      </c>
      <c r="D516" s="6">
        <v>25</v>
      </c>
      <c r="E516" s="6">
        <v>15</v>
      </c>
      <c r="F516" s="6">
        <v>10</v>
      </c>
      <c r="G516" s="6" t="s">
        <v>849</v>
      </c>
      <c r="H516" s="6" t="s">
        <v>2523</v>
      </c>
      <c r="I516" s="6" t="s">
        <v>2650</v>
      </c>
      <c r="J516" s="6" t="s">
        <v>850</v>
      </c>
      <c r="K516" s="6" t="s">
        <v>850</v>
      </c>
      <c r="L516" s="6" t="s">
        <v>897</v>
      </c>
      <c r="M516" s="6" t="s">
        <v>897</v>
      </c>
      <c r="N516" s="6" t="b">
        <f t="shared" si="16"/>
        <v>0</v>
      </c>
      <c r="O516" s="12" t="str">
        <f t="shared" si="17"/>
        <v>Colin Munro&amp;Dawid Malan</v>
      </c>
      <c r="P516">
        <v>1</v>
      </c>
    </row>
    <row r="517" spans="1:16" x14ac:dyDescent="0.3">
      <c r="A517" s="8" t="s">
        <v>292</v>
      </c>
      <c r="B517" s="8" t="s">
        <v>239</v>
      </c>
      <c r="C517" s="9">
        <v>0.8</v>
      </c>
      <c r="D517" s="8">
        <v>20</v>
      </c>
      <c r="E517" s="8">
        <v>16</v>
      </c>
      <c r="F517" s="8">
        <v>4</v>
      </c>
      <c r="G517" s="8" t="s">
        <v>849</v>
      </c>
      <c r="H517" s="8" t="s">
        <v>2523</v>
      </c>
      <c r="I517" s="8" t="s">
        <v>2650</v>
      </c>
      <c r="J517" s="8" t="s">
        <v>850</v>
      </c>
      <c r="K517" s="8" t="s">
        <v>850</v>
      </c>
      <c r="L517" s="8" t="s">
        <v>897</v>
      </c>
      <c r="M517" s="8" t="s">
        <v>897</v>
      </c>
      <c r="N517" s="6" t="b">
        <f t="shared" si="16"/>
        <v>0</v>
      </c>
      <c r="O517" s="12" t="str">
        <f t="shared" si="17"/>
        <v>Colin Munro&amp;Shadab Khan</v>
      </c>
      <c r="P517">
        <v>1</v>
      </c>
    </row>
    <row r="518" spans="1:16" x14ac:dyDescent="0.3">
      <c r="A518" s="6" t="s">
        <v>239</v>
      </c>
      <c r="B518" s="6" t="s">
        <v>858</v>
      </c>
      <c r="C518" s="7">
        <v>0.51315789473684215</v>
      </c>
      <c r="D518" s="6">
        <v>76</v>
      </c>
      <c r="E518" s="6">
        <v>39</v>
      </c>
      <c r="F518" s="6">
        <v>37</v>
      </c>
      <c r="G518" s="6" t="s">
        <v>849</v>
      </c>
      <c r="H518" s="6" t="s">
        <v>2523</v>
      </c>
      <c r="I518" s="6" t="s">
        <v>2650</v>
      </c>
      <c r="J518" s="6" t="s">
        <v>850</v>
      </c>
      <c r="K518" s="6" t="s">
        <v>850</v>
      </c>
      <c r="L518" s="6" t="s">
        <v>897</v>
      </c>
      <c r="M518" s="6" t="s">
        <v>897</v>
      </c>
      <c r="N518" s="6" t="b">
        <f t="shared" si="16"/>
        <v>0</v>
      </c>
      <c r="O518" s="12" t="str">
        <f t="shared" si="17"/>
        <v>Shadab Khan&amp;Colin Ingram</v>
      </c>
      <c r="P518">
        <v>1</v>
      </c>
    </row>
    <row r="519" spans="1:16" x14ac:dyDescent="0.3">
      <c r="A519" s="8" t="s">
        <v>246</v>
      </c>
      <c r="B519" s="8" t="s">
        <v>858</v>
      </c>
      <c r="C519" s="9">
        <v>0.6</v>
      </c>
      <c r="D519" s="8">
        <v>25</v>
      </c>
      <c r="E519" s="8">
        <v>15</v>
      </c>
      <c r="F519" s="8">
        <v>10</v>
      </c>
      <c r="G519" s="8" t="s">
        <v>849</v>
      </c>
      <c r="H519" s="8" t="s">
        <v>2523</v>
      </c>
      <c r="I519" s="8" t="s">
        <v>2650</v>
      </c>
      <c r="J519" s="8" t="s">
        <v>850</v>
      </c>
      <c r="K519" s="8" t="s">
        <v>850</v>
      </c>
      <c r="L519" s="8" t="s">
        <v>897</v>
      </c>
      <c r="M519" s="8" t="s">
        <v>897</v>
      </c>
      <c r="N519" s="6" t="b">
        <f t="shared" si="16"/>
        <v>0</v>
      </c>
      <c r="O519" s="12" t="str">
        <f t="shared" si="17"/>
        <v>Asif Ali&amp;Colin Ingram</v>
      </c>
      <c r="P519">
        <v>1</v>
      </c>
    </row>
    <row r="520" spans="1:16" x14ac:dyDescent="0.3">
      <c r="A520" s="6" t="s">
        <v>240</v>
      </c>
      <c r="B520" s="6" t="s">
        <v>858</v>
      </c>
      <c r="C520" s="7">
        <v>1</v>
      </c>
      <c r="D520" s="6">
        <v>4</v>
      </c>
      <c r="E520" s="6">
        <v>4</v>
      </c>
      <c r="F520" s="6">
        <v>0</v>
      </c>
      <c r="G520" s="6" t="s">
        <v>849</v>
      </c>
      <c r="H520" s="6" t="s">
        <v>2523</v>
      </c>
      <c r="I520" s="6" t="s">
        <v>2650</v>
      </c>
      <c r="J520" s="6" t="s">
        <v>850</v>
      </c>
      <c r="K520" s="6" t="s">
        <v>850</v>
      </c>
      <c r="L520" s="6" t="s">
        <v>897</v>
      </c>
      <c r="M520" s="6" t="s">
        <v>897</v>
      </c>
      <c r="N520" s="6" t="b">
        <f t="shared" si="16"/>
        <v>0</v>
      </c>
      <c r="O520" s="12" t="str">
        <f t="shared" si="17"/>
        <v>Faheem Ashraf&amp;Colin Ingram</v>
      </c>
      <c r="P520">
        <v>1</v>
      </c>
    </row>
    <row r="521" spans="1:16" x14ac:dyDescent="0.3">
      <c r="A521" s="8" t="s">
        <v>518</v>
      </c>
      <c r="B521" s="8" t="s">
        <v>858</v>
      </c>
      <c r="C521" s="9">
        <v>0.75</v>
      </c>
      <c r="D521" s="8">
        <v>8</v>
      </c>
      <c r="E521" s="8">
        <v>6</v>
      </c>
      <c r="F521" s="8">
        <v>2</v>
      </c>
      <c r="G521" s="8" t="s">
        <v>849</v>
      </c>
      <c r="H521" s="8" t="s">
        <v>2523</v>
      </c>
      <c r="I521" s="8" t="s">
        <v>2650</v>
      </c>
      <c r="J521" s="8" t="s">
        <v>850</v>
      </c>
      <c r="K521" s="8" t="s">
        <v>850</v>
      </c>
      <c r="L521" s="8" t="s">
        <v>897</v>
      </c>
      <c r="M521" s="8" t="s">
        <v>897</v>
      </c>
      <c r="N521" s="6" t="b">
        <f t="shared" si="16"/>
        <v>0</v>
      </c>
      <c r="O521" s="12" t="str">
        <f t="shared" si="17"/>
        <v>Amad Butt&amp;Colin Ingram</v>
      </c>
      <c r="P521">
        <v>1</v>
      </c>
    </row>
    <row r="522" spans="1:16" x14ac:dyDescent="0.3">
      <c r="A522" s="6" t="s">
        <v>858</v>
      </c>
      <c r="B522" s="6" t="s">
        <v>980</v>
      </c>
      <c r="C522" s="7">
        <v>0.98076923076923073</v>
      </c>
      <c r="D522" s="6">
        <v>52</v>
      </c>
      <c r="E522" s="6">
        <v>51</v>
      </c>
      <c r="F522" s="6">
        <v>1</v>
      </c>
      <c r="G522" s="6" t="s">
        <v>849</v>
      </c>
      <c r="H522" s="6" t="s">
        <v>2523</v>
      </c>
      <c r="I522" s="6" t="s">
        <v>2650</v>
      </c>
      <c r="J522" s="6" t="s">
        <v>850</v>
      </c>
      <c r="K522" s="6" t="s">
        <v>850</v>
      </c>
      <c r="L522" s="6" t="s">
        <v>897</v>
      </c>
      <c r="M522" s="6" t="s">
        <v>897</v>
      </c>
      <c r="N522" s="6" t="b">
        <f t="shared" si="16"/>
        <v>0</v>
      </c>
      <c r="O522" s="12" t="str">
        <f t="shared" si="17"/>
        <v>Colin Ingram&amp;Ahmed Safi Abdullah</v>
      </c>
      <c r="P522">
        <v>1</v>
      </c>
    </row>
    <row r="523" spans="1:16" x14ac:dyDescent="0.3">
      <c r="A523" s="8" t="s">
        <v>829</v>
      </c>
      <c r="B523" s="8" t="s">
        <v>911</v>
      </c>
      <c r="C523" s="9">
        <v>0.74193548387096775</v>
      </c>
      <c r="D523" s="8">
        <v>31</v>
      </c>
      <c r="E523" s="8">
        <v>23</v>
      </c>
      <c r="F523" s="8">
        <v>8</v>
      </c>
      <c r="G523" s="8" t="s">
        <v>849</v>
      </c>
      <c r="H523" s="8" t="s">
        <v>2527</v>
      </c>
      <c r="I523" s="8" t="s">
        <v>2646</v>
      </c>
      <c r="J523" s="8" t="s">
        <v>909</v>
      </c>
      <c r="K523" s="8" t="s">
        <v>909</v>
      </c>
      <c r="L523" s="8" t="s">
        <v>872</v>
      </c>
      <c r="M523" s="8" t="s">
        <v>909</v>
      </c>
      <c r="N523" s="6" t="b">
        <f t="shared" si="16"/>
        <v>1</v>
      </c>
      <c r="O523" s="12" t="str">
        <f t="shared" si="17"/>
        <v>Zeeshan Ashraf&amp;Moeen Ali</v>
      </c>
      <c r="P523">
        <v>1</v>
      </c>
    </row>
    <row r="524" spans="1:16" x14ac:dyDescent="0.3">
      <c r="A524" s="6" t="s">
        <v>911</v>
      </c>
      <c r="B524" s="6" t="s">
        <v>47</v>
      </c>
      <c r="C524" s="7">
        <v>0.80281690140845074</v>
      </c>
      <c r="D524" s="6">
        <v>71</v>
      </c>
      <c r="E524" s="6">
        <v>57</v>
      </c>
      <c r="F524" s="6">
        <v>14</v>
      </c>
      <c r="G524" s="6" t="s">
        <v>849</v>
      </c>
      <c r="H524" s="6" t="s">
        <v>2527</v>
      </c>
      <c r="I524" s="6" t="s">
        <v>2646</v>
      </c>
      <c r="J524" s="6" t="s">
        <v>909</v>
      </c>
      <c r="K524" s="6" t="s">
        <v>909</v>
      </c>
      <c r="L524" s="6" t="s">
        <v>872</v>
      </c>
      <c r="M524" s="6" t="s">
        <v>909</v>
      </c>
      <c r="N524" s="6" t="b">
        <f t="shared" si="16"/>
        <v>1</v>
      </c>
      <c r="O524" s="12" t="str">
        <f t="shared" si="17"/>
        <v>Moeen Ali&amp;Shan Masood</v>
      </c>
      <c r="P524">
        <v>1</v>
      </c>
    </row>
    <row r="525" spans="1:16" x14ac:dyDescent="0.3">
      <c r="A525" s="8" t="s">
        <v>47</v>
      </c>
      <c r="B525" s="8" t="s">
        <v>55</v>
      </c>
      <c r="C525" s="9">
        <v>0.78947368421052633</v>
      </c>
      <c r="D525" s="8">
        <v>38</v>
      </c>
      <c r="E525" s="8">
        <v>30</v>
      </c>
      <c r="F525" s="8">
        <v>8</v>
      </c>
      <c r="G525" s="8" t="s">
        <v>849</v>
      </c>
      <c r="H525" s="8" t="s">
        <v>2527</v>
      </c>
      <c r="I525" s="8" t="s">
        <v>2646</v>
      </c>
      <c r="J525" s="8" t="s">
        <v>909</v>
      </c>
      <c r="K525" s="8" t="s">
        <v>909</v>
      </c>
      <c r="L525" s="8" t="s">
        <v>872</v>
      </c>
      <c r="M525" s="8" t="s">
        <v>909</v>
      </c>
      <c r="N525" s="6" t="b">
        <f t="shared" si="16"/>
        <v>1</v>
      </c>
      <c r="O525" s="12" t="str">
        <f t="shared" si="17"/>
        <v>Shan Masood&amp;Rilee Rossouw</v>
      </c>
      <c r="P525">
        <v>1</v>
      </c>
    </row>
    <row r="526" spans="1:16" x14ac:dyDescent="0.3">
      <c r="A526" s="6" t="s">
        <v>47</v>
      </c>
      <c r="B526" s="6" t="s">
        <v>986</v>
      </c>
      <c r="C526" s="7">
        <v>1</v>
      </c>
      <c r="D526" s="6">
        <v>31</v>
      </c>
      <c r="E526" s="6">
        <v>31</v>
      </c>
      <c r="F526" s="6">
        <v>0</v>
      </c>
      <c r="G526" s="6" t="s">
        <v>849</v>
      </c>
      <c r="H526" s="6" t="s">
        <v>2527</v>
      </c>
      <c r="I526" s="6" t="s">
        <v>2646</v>
      </c>
      <c r="J526" s="6" t="s">
        <v>909</v>
      </c>
      <c r="K526" s="6" t="s">
        <v>909</v>
      </c>
      <c r="L526" s="6" t="s">
        <v>872</v>
      </c>
      <c r="M526" s="6" t="s">
        <v>909</v>
      </c>
      <c r="N526" s="6" t="b">
        <f t="shared" si="16"/>
        <v>1</v>
      </c>
      <c r="O526" s="12" t="str">
        <f t="shared" si="17"/>
        <v>Shan Masood&amp;Ravi Bopara</v>
      </c>
      <c r="P526">
        <v>1</v>
      </c>
    </row>
    <row r="527" spans="1:16" x14ac:dyDescent="0.3">
      <c r="A527" s="8" t="s">
        <v>986</v>
      </c>
      <c r="B527" s="8" t="s">
        <v>118</v>
      </c>
      <c r="C527" s="9">
        <v>0.81818181818181823</v>
      </c>
      <c r="D527" s="8">
        <v>11</v>
      </c>
      <c r="E527" s="8">
        <v>9</v>
      </c>
      <c r="F527" s="8">
        <v>2</v>
      </c>
      <c r="G527" s="8" t="s">
        <v>849</v>
      </c>
      <c r="H527" s="8" t="s">
        <v>2527</v>
      </c>
      <c r="I527" s="8" t="s">
        <v>2646</v>
      </c>
      <c r="J527" s="8" t="s">
        <v>909</v>
      </c>
      <c r="K527" s="8" t="s">
        <v>909</v>
      </c>
      <c r="L527" s="8" t="s">
        <v>872</v>
      </c>
      <c r="M527" s="8" t="s">
        <v>909</v>
      </c>
      <c r="N527" s="6" t="b">
        <f t="shared" si="16"/>
        <v>1</v>
      </c>
      <c r="O527" s="12" t="str">
        <f t="shared" si="17"/>
        <v>Ravi Bopara&amp;Khushdil Shah</v>
      </c>
      <c r="P527">
        <v>1</v>
      </c>
    </row>
    <row r="528" spans="1:16" x14ac:dyDescent="0.3">
      <c r="A528" s="6" t="s">
        <v>118</v>
      </c>
      <c r="B528" s="6" t="s">
        <v>308</v>
      </c>
      <c r="C528" s="7">
        <v>1</v>
      </c>
      <c r="D528" s="6">
        <v>10</v>
      </c>
      <c r="E528" s="6">
        <v>10</v>
      </c>
      <c r="F528" s="6">
        <v>0</v>
      </c>
      <c r="G528" s="6" t="s">
        <v>849</v>
      </c>
      <c r="H528" s="6" t="s">
        <v>2527</v>
      </c>
      <c r="I528" s="6" t="s">
        <v>2646</v>
      </c>
      <c r="J528" s="6" t="s">
        <v>909</v>
      </c>
      <c r="K528" s="6" t="s">
        <v>909</v>
      </c>
      <c r="L528" s="6" t="s">
        <v>872</v>
      </c>
      <c r="M528" s="6" t="s">
        <v>909</v>
      </c>
      <c r="N528" s="6" t="b">
        <f t="shared" si="16"/>
        <v>1</v>
      </c>
      <c r="O528" s="12" t="str">
        <f t="shared" si="17"/>
        <v>Khushdil Shah&amp;Shahid Afridi</v>
      </c>
      <c r="P528">
        <v>1</v>
      </c>
    </row>
    <row r="529" spans="1:16" x14ac:dyDescent="0.3">
      <c r="A529" s="8" t="s">
        <v>215</v>
      </c>
      <c r="B529" s="8" t="s">
        <v>308</v>
      </c>
      <c r="C529" s="9">
        <v>0.66666666666666663</v>
      </c>
      <c r="D529" s="8">
        <v>3</v>
      </c>
      <c r="E529" s="8">
        <v>2</v>
      </c>
      <c r="F529" s="8">
        <v>1</v>
      </c>
      <c r="G529" s="8" t="s">
        <v>849</v>
      </c>
      <c r="H529" s="8" t="s">
        <v>2527</v>
      </c>
      <c r="I529" s="8" t="s">
        <v>2646</v>
      </c>
      <c r="J529" s="8" t="s">
        <v>909</v>
      </c>
      <c r="K529" s="8" t="s">
        <v>909</v>
      </c>
      <c r="L529" s="8" t="s">
        <v>872</v>
      </c>
      <c r="M529" s="8" t="s">
        <v>909</v>
      </c>
      <c r="N529" s="6" t="b">
        <f t="shared" si="16"/>
        <v>1</v>
      </c>
      <c r="O529" s="12" t="str">
        <f t="shared" si="17"/>
        <v>Sohail Tanvir&amp;Shahid Afridi</v>
      </c>
      <c r="P529">
        <v>1</v>
      </c>
    </row>
    <row r="530" spans="1:16" x14ac:dyDescent="0.3">
      <c r="A530" s="6" t="s">
        <v>947</v>
      </c>
      <c r="B530" s="6" t="s">
        <v>270</v>
      </c>
      <c r="C530" s="7">
        <v>0.5625</v>
      </c>
      <c r="D530" s="6">
        <v>32</v>
      </c>
      <c r="E530" s="6">
        <v>18</v>
      </c>
      <c r="F530" s="6">
        <v>14</v>
      </c>
      <c r="G530" s="6" t="s">
        <v>849</v>
      </c>
      <c r="H530" s="6" t="s">
        <v>2531</v>
      </c>
      <c r="I530" s="6" t="s">
        <v>2650</v>
      </c>
      <c r="J530" s="6" t="s">
        <v>949</v>
      </c>
      <c r="K530" s="6" t="s">
        <v>949</v>
      </c>
      <c r="L530" s="6" t="s">
        <v>883</v>
      </c>
      <c r="M530" s="6" t="s">
        <v>949</v>
      </c>
      <c r="N530" s="6" t="b">
        <f t="shared" si="16"/>
        <v>1</v>
      </c>
      <c r="O530" s="12" t="str">
        <f t="shared" si="17"/>
        <v>Tom Banton&amp;Kamran Akmal</v>
      </c>
      <c r="P530">
        <v>1</v>
      </c>
    </row>
    <row r="531" spans="1:16" x14ac:dyDescent="0.3">
      <c r="A531" s="8" t="s">
        <v>79</v>
      </c>
      <c r="B531" s="8" t="s">
        <v>947</v>
      </c>
      <c r="C531" s="9">
        <v>0.56756756756756754</v>
      </c>
      <c r="D531" s="8">
        <v>37</v>
      </c>
      <c r="E531" s="8">
        <v>21</v>
      </c>
      <c r="F531" s="8">
        <v>16</v>
      </c>
      <c r="G531" s="8" t="s">
        <v>849</v>
      </c>
      <c r="H531" s="8" t="s">
        <v>2531</v>
      </c>
      <c r="I531" s="8" t="s">
        <v>2650</v>
      </c>
      <c r="J531" s="8" t="s">
        <v>949</v>
      </c>
      <c r="K531" s="8" t="s">
        <v>949</v>
      </c>
      <c r="L531" s="8" t="s">
        <v>883</v>
      </c>
      <c r="M531" s="8" t="s">
        <v>949</v>
      </c>
      <c r="N531" s="6" t="b">
        <f t="shared" si="16"/>
        <v>1</v>
      </c>
      <c r="O531" s="12" t="str">
        <f t="shared" si="17"/>
        <v>Haider Ali&amp;Tom Banton</v>
      </c>
      <c r="P531">
        <v>1</v>
      </c>
    </row>
    <row r="532" spans="1:16" x14ac:dyDescent="0.3">
      <c r="A532" s="6" t="s">
        <v>79</v>
      </c>
      <c r="B532" s="6" t="s">
        <v>449</v>
      </c>
      <c r="C532" s="7">
        <v>0.76190476190476186</v>
      </c>
      <c r="D532" s="6">
        <v>21</v>
      </c>
      <c r="E532" s="6">
        <v>16</v>
      </c>
      <c r="F532" s="6">
        <v>5</v>
      </c>
      <c r="G532" s="6" t="s">
        <v>849</v>
      </c>
      <c r="H532" s="6" t="s">
        <v>2531</v>
      </c>
      <c r="I532" s="6" t="s">
        <v>2650</v>
      </c>
      <c r="J532" s="6" t="s">
        <v>949</v>
      </c>
      <c r="K532" s="6" t="s">
        <v>949</v>
      </c>
      <c r="L532" s="6" t="s">
        <v>883</v>
      </c>
      <c r="M532" s="6" t="s">
        <v>949</v>
      </c>
      <c r="N532" s="6" t="b">
        <f t="shared" si="16"/>
        <v>1</v>
      </c>
      <c r="O532" s="12" t="str">
        <f t="shared" si="17"/>
        <v>Haider Ali&amp;Liam Livingstone</v>
      </c>
      <c r="P532">
        <v>1</v>
      </c>
    </row>
    <row r="533" spans="1:16" x14ac:dyDescent="0.3">
      <c r="A533" s="8" t="s">
        <v>79</v>
      </c>
      <c r="B533" s="8" t="s">
        <v>997</v>
      </c>
      <c r="C533" s="9">
        <v>1</v>
      </c>
      <c r="D533" s="8">
        <v>18</v>
      </c>
      <c r="E533" s="8">
        <v>18</v>
      </c>
      <c r="F533" s="8">
        <v>0</v>
      </c>
      <c r="G533" s="8" t="s">
        <v>849</v>
      </c>
      <c r="H533" s="8" t="s">
        <v>2531</v>
      </c>
      <c r="I533" s="8" t="s">
        <v>2650</v>
      </c>
      <c r="J533" s="8" t="s">
        <v>949</v>
      </c>
      <c r="K533" s="8" t="s">
        <v>949</v>
      </c>
      <c r="L533" s="8" t="s">
        <v>883</v>
      </c>
      <c r="M533" s="8" t="s">
        <v>949</v>
      </c>
      <c r="N533" s="6" t="b">
        <f t="shared" si="16"/>
        <v>1</v>
      </c>
      <c r="O533" s="12" t="str">
        <f t="shared" si="17"/>
        <v>Haider Ali&amp;Mohammad Mohsin</v>
      </c>
      <c r="P533">
        <v>1</v>
      </c>
    </row>
    <row r="534" spans="1:16" x14ac:dyDescent="0.3">
      <c r="A534" s="6" t="s">
        <v>44</v>
      </c>
      <c r="B534" s="6" t="s">
        <v>997</v>
      </c>
      <c r="C534" s="7">
        <v>1</v>
      </c>
      <c r="D534" s="6">
        <v>1</v>
      </c>
      <c r="E534" s="6">
        <v>1</v>
      </c>
      <c r="F534" s="6">
        <v>0</v>
      </c>
      <c r="G534" s="6" t="s">
        <v>849</v>
      </c>
      <c r="H534" s="6" t="s">
        <v>2531</v>
      </c>
      <c r="I534" s="6" t="s">
        <v>2650</v>
      </c>
      <c r="J534" s="6" t="s">
        <v>949</v>
      </c>
      <c r="K534" s="6" t="s">
        <v>949</v>
      </c>
      <c r="L534" s="6" t="s">
        <v>883</v>
      </c>
      <c r="M534" s="6" t="s">
        <v>949</v>
      </c>
      <c r="N534" s="6" t="b">
        <f t="shared" si="16"/>
        <v>1</v>
      </c>
      <c r="O534" s="12" t="str">
        <f t="shared" si="17"/>
        <v>Lewis Gregory&amp;Mohammad Mohsin</v>
      </c>
      <c r="P534">
        <v>1</v>
      </c>
    </row>
    <row r="535" spans="1:16" x14ac:dyDescent="0.3">
      <c r="A535" s="8" t="s">
        <v>44</v>
      </c>
      <c r="B535" s="8" t="s">
        <v>960</v>
      </c>
      <c r="C535" s="9">
        <v>0.66666666666666663</v>
      </c>
      <c r="D535" s="8">
        <v>24</v>
      </c>
      <c r="E535" s="8">
        <v>16</v>
      </c>
      <c r="F535" s="8">
        <v>8</v>
      </c>
      <c r="G535" s="8" t="s">
        <v>849</v>
      </c>
      <c r="H535" s="8" t="s">
        <v>2531</v>
      </c>
      <c r="I535" s="8" t="s">
        <v>2650</v>
      </c>
      <c r="J535" s="8" t="s">
        <v>949</v>
      </c>
      <c r="K535" s="8" t="s">
        <v>949</v>
      </c>
      <c r="L535" s="8" t="s">
        <v>883</v>
      </c>
      <c r="M535" s="8" t="s">
        <v>949</v>
      </c>
      <c r="N535" s="6" t="b">
        <f t="shared" si="16"/>
        <v>1</v>
      </c>
      <c r="O535" s="12" t="str">
        <f t="shared" si="17"/>
        <v>Lewis Gregory&amp;Darren Sammy</v>
      </c>
      <c r="P535">
        <v>1</v>
      </c>
    </row>
    <row r="536" spans="1:16" x14ac:dyDescent="0.3">
      <c r="A536" s="6" t="s">
        <v>960</v>
      </c>
      <c r="B536" s="6" t="s">
        <v>161</v>
      </c>
      <c r="C536" s="7">
        <v>0.70588235294117652</v>
      </c>
      <c r="D536" s="6">
        <v>17</v>
      </c>
      <c r="E536" s="6">
        <v>12</v>
      </c>
      <c r="F536" s="6">
        <v>5</v>
      </c>
      <c r="G536" s="6" t="s">
        <v>849</v>
      </c>
      <c r="H536" s="6" t="s">
        <v>2531</v>
      </c>
      <c r="I536" s="6" t="s">
        <v>2650</v>
      </c>
      <c r="J536" s="6" t="s">
        <v>949</v>
      </c>
      <c r="K536" s="6" t="s">
        <v>949</v>
      </c>
      <c r="L536" s="6" t="s">
        <v>883</v>
      </c>
      <c r="M536" s="6" t="s">
        <v>949</v>
      </c>
      <c r="N536" s="6" t="b">
        <f t="shared" si="16"/>
        <v>1</v>
      </c>
      <c r="O536" s="12" t="str">
        <f t="shared" si="17"/>
        <v>Darren Sammy&amp;Wahab Riaz</v>
      </c>
      <c r="P536">
        <v>1</v>
      </c>
    </row>
    <row r="537" spans="1:16" x14ac:dyDescent="0.3">
      <c r="A537" s="8" t="s">
        <v>299</v>
      </c>
      <c r="B537" s="8" t="s">
        <v>829</v>
      </c>
      <c r="C537" s="9">
        <v>0.65217391304347827</v>
      </c>
      <c r="D537" s="8">
        <v>23</v>
      </c>
      <c r="E537" s="8">
        <v>15</v>
      </c>
      <c r="F537" s="8">
        <v>8</v>
      </c>
      <c r="G537" s="8" t="s">
        <v>849</v>
      </c>
      <c r="H537" s="8" t="s">
        <v>2535</v>
      </c>
      <c r="I537" s="8" t="s">
        <v>2646</v>
      </c>
      <c r="J537" s="8" t="s">
        <v>909</v>
      </c>
      <c r="K537" s="8" t="s">
        <v>909</v>
      </c>
      <c r="L537" s="8" t="s">
        <v>897</v>
      </c>
      <c r="M537" s="8" t="s">
        <v>909</v>
      </c>
      <c r="N537" s="6" t="b">
        <f t="shared" si="16"/>
        <v>1</v>
      </c>
      <c r="O537" s="12" t="str">
        <f t="shared" si="17"/>
        <v>James Vince&amp;Zeeshan Ashraf</v>
      </c>
      <c r="P537">
        <v>1</v>
      </c>
    </row>
    <row r="538" spans="1:16" x14ac:dyDescent="0.3">
      <c r="A538" s="6" t="s">
        <v>299</v>
      </c>
      <c r="B538" s="6" t="s">
        <v>47</v>
      </c>
      <c r="C538" s="7">
        <v>0.82352941176470584</v>
      </c>
      <c r="D538" s="6">
        <v>17</v>
      </c>
      <c r="E538" s="6">
        <v>14</v>
      </c>
      <c r="F538" s="6">
        <v>3</v>
      </c>
      <c r="G538" s="6" t="s">
        <v>849</v>
      </c>
      <c r="H538" s="6" t="s">
        <v>2535</v>
      </c>
      <c r="I538" s="6" t="s">
        <v>2646</v>
      </c>
      <c r="J538" s="6" t="s">
        <v>909</v>
      </c>
      <c r="K538" s="6" t="s">
        <v>909</v>
      </c>
      <c r="L538" s="6" t="s">
        <v>897</v>
      </c>
      <c r="M538" s="6" t="s">
        <v>909</v>
      </c>
      <c r="N538" s="6" t="b">
        <f t="shared" si="16"/>
        <v>1</v>
      </c>
      <c r="O538" s="12" t="str">
        <f t="shared" si="17"/>
        <v>James Vince&amp;Shan Masood</v>
      </c>
      <c r="P538">
        <v>1</v>
      </c>
    </row>
    <row r="539" spans="1:16" x14ac:dyDescent="0.3">
      <c r="A539" s="8" t="s">
        <v>911</v>
      </c>
      <c r="B539" s="8" t="s">
        <v>47</v>
      </c>
      <c r="C539" s="9">
        <v>0.75</v>
      </c>
      <c r="D539" s="8">
        <v>8</v>
      </c>
      <c r="E539" s="8">
        <v>6</v>
      </c>
      <c r="F539" s="8">
        <v>2</v>
      </c>
      <c r="G539" s="8" t="s">
        <v>849</v>
      </c>
      <c r="H539" s="8" t="s">
        <v>2535</v>
      </c>
      <c r="I539" s="8" t="s">
        <v>2646</v>
      </c>
      <c r="J539" s="8" t="s">
        <v>909</v>
      </c>
      <c r="K539" s="8" t="s">
        <v>909</v>
      </c>
      <c r="L539" s="8" t="s">
        <v>897</v>
      </c>
      <c r="M539" s="8" t="s">
        <v>909</v>
      </c>
      <c r="N539" s="6" t="b">
        <f t="shared" si="16"/>
        <v>1</v>
      </c>
      <c r="O539" s="12" t="str">
        <f t="shared" si="17"/>
        <v>Moeen Ali&amp;Shan Masood</v>
      </c>
      <c r="P539">
        <v>1</v>
      </c>
    </row>
    <row r="540" spans="1:16" x14ac:dyDescent="0.3">
      <c r="A540" s="6" t="s">
        <v>55</v>
      </c>
      <c r="B540" s="6" t="s">
        <v>47</v>
      </c>
      <c r="C540" s="7">
        <v>0.68345323741007191</v>
      </c>
      <c r="D540" s="6">
        <v>139</v>
      </c>
      <c r="E540" s="6">
        <v>95</v>
      </c>
      <c r="F540" s="6">
        <v>44</v>
      </c>
      <c r="G540" s="6" t="s">
        <v>849</v>
      </c>
      <c r="H540" s="6" t="s">
        <v>2535</v>
      </c>
      <c r="I540" s="6" t="s">
        <v>2646</v>
      </c>
      <c r="J540" s="6" t="s">
        <v>909</v>
      </c>
      <c r="K540" s="6" t="s">
        <v>909</v>
      </c>
      <c r="L540" s="6" t="s">
        <v>897</v>
      </c>
      <c r="M540" s="6" t="s">
        <v>909</v>
      </c>
      <c r="N540" s="6" t="b">
        <f t="shared" si="16"/>
        <v>1</v>
      </c>
      <c r="O540" s="12" t="str">
        <f t="shared" si="17"/>
        <v>Rilee Rossouw&amp;Shan Masood</v>
      </c>
      <c r="P540">
        <v>1</v>
      </c>
    </row>
    <row r="541" spans="1:16" x14ac:dyDescent="0.3">
      <c r="A541" s="8" t="s">
        <v>55</v>
      </c>
      <c r="B541" s="8" t="s">
        <v>118</v>
      </c>
      <c r="C541" s="9">
        <v>0.88888888888888884</v>
      </c>
      <c r="D541" s="8">
        <v>9</v>
      </c>
      <c r="E541" s="8">
        <v>8</v>
      </c>
      <c r="F541" s="8">
        <v>1</v>
      </c>
      <c r="G541" s="8" t="s">
        <v>849</v>
      </c>
      <c r="H541" s="8" t="s">
        <v>2535</v>
      </c>
      <c r="I541" s="8" t="s">
        <v>2646</v>
      </c>
      <c r="J541" s="8" t="s">
        <v>909</v>
      </c>
      <c r="K541" s="8" t="s">
        <v>909</v>
      </c>
      <c r="L541" s="8" t="s">
        <v>897</v>
      </c>
      <c r="M541" s="8" t="s">
        <v>909</v>
      </c>
      <c r="N541" s="6" t="b">
        <f t="shared" si="16"/>
        <v>1</v>
      </c>
      <c r="O541" s="12" t="str">
        <f t="shared" si="17"/>
        <v>Rilee Rossouw&amp;Khushdil Shah</v>
      </c>
      <c r="P541">
        <v>1</v>
      </c>
    </row>
    <row r="542" spans="1:16" x14ac:dyDescent="0.3">
      <c r="A542" s="6" t="s">
        <v>55</v>
      </c>
      <c r="B542" s="6" t="s">
        <v>215</v>
      </c>
      <c r="C542" s="7">
        <v>0.989247311827957</v>
      </c>
      <c r="D542" s="6">
        <v>93</v>
      </c>
      <c r="E542" s="6">
        <v>92</v>
      </c>
      <c r="F542" s="6">
        <v>1</v>
      </c>
      <c r="G542" s="6" t="s">
        <v>849</v>
      </c>
      <c r="H542" s="6" t="s">
        <v>2535</v>
      </c>
      <c r="I542" s="6" t="s">
        <v>2646</v>
      </c>
      <c r="J542" s="6" t="s">
        <v>909</v>
      </c>
      <c r="K542" s="6" t="s">
        <v>909</v>
      </c>
      <c r="L542" s="6" t="s">
        <v>897</v>
      </c>
      <c r="M542" s="6" t="s">
        <v>909</v>
      </c>
      <c r="N542" s="6" t="b">
        <f t="shared" si="16"/>
        <v>1</v>
      </c>
      <c r="O542" s="12" t="str">
        <f t="shared" si="17"/>
        <v>Rilee Rossouw&amp;Sohail Tanvir</v>
      </c>
      <c r="P542">
        <v>1</v>
      </c>
    </row>
    <row r="543" spans="1:16" x14ac:dyDescent="0.3">
      <c r="A543" s="8" t="s">
        <v>292</v>
      </c>
      <c r="B543" s="8" t="s">
        <v>852</v>
      </c>
      <c r="C543" s="9">
        <v>0.5</v>
      </c>
      <c r="D543" s="8">
        <v>2</v>
      </c>
      <c r="E543" s="8">
        <v>1</v>
      </c>
      <c r="F543" s="8">
        <v>1</v>
      </c>
      <c r="G543" s="8" t="s">
        <v>849</v>
      </c>
      <c r="H543" s="8" t="s">
        <v>2543</v>
      </c>
      <c r="I543" s="8" t="s">
        <v>2650</v>
      </c>
      <c r="J543" s="8" t="s">
        <v>850</v>
      </c>
      <c r="K543" s="8" t="s">
        <v>850</v>
      </c>
      <c r="L543" s="8" t="s">
        <v>872</v>
      </c>
      <c r="M543" s="8" t="s">
        <v>872</v>
      </c>
      <c r="N543" s="6" t="b">
        <f t="shared" si="16"/>
        <v>0</v>
      </c>
      <c r="O543" s="12" t="str">
        <f t="shared" si="17"/>
        <v>Colin Munro&amp;Luke Ronchi</v>
      </c>
      <c r="P543">
        <v>1</v>
      </c>
    </row>
    <row r="544" spans="1:16" x14ac:dyDescent="0.3">
      <c r="A544" s="6" t="s">
        <v>852</v>
      </c>
      <c r="B544" s="6" t="s">
        <v>1013</v>
      </c>
      <c r="C544" s="7">
        <v>0.55102040816326525</v>
      </c>
      <c r="D544" s="6">
        <v>49</v>
      </c>
      <c r="E544" s="6">
        <v>27</v>
      </c>
      <c r="F544" s="6">
        <v>22</v>
      </c>
      <c r="G544" s="6" t="s">
        <v>849</v>
      </c>
      <c r="H544" s="6" t="s">
        <v>2543</v>
      </c>
      <c r="I544" s="6" t="s">
        <v>2650</v>
      </c>
      <c r="J544" s="6" t="s">
        <v>850</v>
      </c>
      <c r="K544" s="6" t="s">
        <v>850</v>
      </c>
      <c r="L544" s="6" t="s">
        <v>872</v>
      </c>
      <c r="M544" s="6" t="s">
        <v>872</v>
      </c>
      <c r="N544" s="6" t="b">
        <f t="shared" si="16"/>
        <v>0</v>
      </c>
      <c r="O544" s="12" t="str">
        <f t="shared" si="17"/>
        <v>Luke Ronchi&amp;Rizwan Hussain</v>
      </c>
      <c r="P544">
        <v>1</v>
      </c>
    </row>
    <row r="545" spans="1:16" x14ac:dyDescent="0.3">
      <c r="A545" s="8" t="s">
        <v>858</v>
      </c>
      <c r="B545" s="8" t="s">
        <v>852</v>
      </c>
      <c r="C545" s="9">
        <v>0.61538461538461542</v>
      </c>
      <c r="D545" s="8">
        <v>26</v>
      </c>
      <c r="E545" s="8">
        <v>16</v>
      </c>
      <c r="F545" s="8">
        <v>10</v>
      </c>
      <c r="G545" s="8" t="s">
        <v>849</v>
      </c>
      <c r="H545" s="8" t="s">
        <v>2543</v>
      </c>
      <c r="I545" s="8" t="s">
        <v>2650</v>
      </c>
      <c r="J545" s="8" t="s">
        <v>850</v>
      </c>
      <c r="K545" s="8" t="s">
        <v>850</v>
      </c>
      <c r="L545" s="8" t="s">
        <v>872</v>
      </c>
      <c r="M545" s="8" t="s">
        <v>872</v>
      </c>
      <c r="N545" s="6" t="b">
        <f t="shared" si="16"/>
        <v>0</v>
      </c>
      <c r="O545" s="12" t="str">
        <f t="shared" si="17"/>
        <v>Colin Ingram&amp;Luke Ronchi</v>
      </c>
      <c r="P545">
        <v>1</v>
      </c>
    </row>
    <row r="546" spans="1:16" x14ac:dyDescent="0.3">
      <c r="A546" s="6" t="s">
        <v>239</v>
      </c>
      <c r="B546" s="6" t="s">
        <v>852</v>
      </c>
      <c r="C546" s="7">
        <v>0.53465346534653468</v>
      </c>
      <c r="D546" s="6">
        <v>101</v>
      </c>
      <c r="E546" s="6">
        <v>54</v>
      </c>
      <c r="F546" s="6">
        <v>47</v>
      </c>
      <c r="G546" s="6" t="s">
        <v>849</v>
      </c>
      <c r="H546" s="6" t="s">
        <v>2543</v>
      </c>
      <c r="I546" s="6" t="s">
        <v>2650</v>
      </c>
      <c r="J546" s="6" t="s">
        <v>850</v>
      </c>
      <c r="K546" s="6" t="s">
        <v>850</v>
      </c>
      <c r="L546" s="6" t="s">
        <v>872</v>
      </c>
      <c r="M546" s="6" t="s">
        <v>872</v>
      </c>
      <c r="N546" s="6" t="b">
        <f t="shared" si="16"/>
        <v>0</v>
      </c>
      <c r="O546" s="12" t="str">
        <f t="shared" si="17"/>
        <v>Shadab Khan&amp;Luke Ronchi</v>
      </c>
      <c r="P546">
        <v>1</v>
      </c>
    </row>
    <row r="547" spans="1:16" x14ac:dyDescent="0.3">
      <c r="A547" s="8" t="s">
        <v>79</v>
      </c>
      <c r="B547" s="8" t="s">
        <v>270</v>
      </c>
      <c r="C547" s="9">
        <v>1</v>
      </c>
      <c r="D547" s="8">
        <v>4</v>
      </c>
      <c r="E547" s="8">
        <v>4</v>
      </c>
      <c r="F547" s="8">
        <v>0</v>
      </c>
      <c r="G547" s="8" t="s">
        <v>849</v>
      </c>
      <c r="H547" s="8" t="s">
        <v>2547</v>
      </c>
      <c r="I547" s="8" t="s">
        <v>2650</v>
      </c>
      <c r="J547" s="8" t="s">
        <v>949</v>
      </c>
      <c r="K547" s="8" t="s">
        <v>949</v>
      </c>
      <c r="L547" s="8" t="s">
        <v>872</v>
      </c>
      <c r="M547" s="8" t="s">
        <v>872</v>
      </c>
      <c r="N547" s="6" t="b">
        <f t="shared" si="16"/>
        <v>0</v>
      </c>
      <c r="O547" s="12" t="str">
        <f t="shared" si="17"/>
        <v>Haider Ali&amp;Kamran Akmal</v>
      </c>
      <c r="P547">
        <v>1</v>
      </c>
    </row>
    <row r="548" spans="1:16" x14ac:dyDescent="0.3">
      <c r="A548" s="6" t="s">
        <v>270</v>
      </c>
      <c r="B548" s="6" t="s">
        <v>82</v>
      </c>
      <c r="C548" s="7">
        <v>0.66666666666666663</v>
      </c>
      <c r="D548" s="6">
        <v>6</v>
      </c>
      <c r="E548" s="6">
        <v>4</v>
      </c>
      <c r="F548" s="6">
        <v>2</v>
      </c>
      <c r="G548" s="6" t="s">
        <v>849</v>
      </c>
      <c r="H548" s="6" t="s">
        <v>2547</v>
      </c>
      <c r="I548" s="6" t="s">
        <v>2650</v>
      </c>
      <c r="J548" s="6" t="s">
        <v>949</v>
      </c>
      <c r="K548" s="6" t="s">
        <v>949</v>
      </c>
      <c r="L548" s="6" t="s">
        <v>872</v>
      </c>
      <c r="M548" s="6" t="s">
        <v>872</v>
      </c>
      <c r="N548" s="6" t="b">
        <f t="shared" si="16"/>
        <v>0</v>
      </c>
      <c r="O548" s="12" t="str">
        <f t="shared" si="17"/>
        <v>Kamran Akmal&amp;Shoaib Malik</v>
      </c>
      <c r="P548">
        <v>1</v>
      </c>
    </row>
    <row r="549" spans="1:16" x14ac:dyDescent="0.3">
      <c r="A549" s="8" t="s">
        <v>449</v>
      </c>
      <c r="B549" s="8" t="s">
        <v>82</v>
      </c>
      <c r="C549" s="9">
        <v>0.53191489361702127</v>
      </c>
      <c r="D549" s="8">
        <v>47</v>
      </c>
      <c r="E549" s="8">
        <v>25</v>
      </c>
      <c r="F549" s="8">
        <v>22</v>
      </c>
      <c r="G549" s="8" t="s">
        <v>849</v>
      </c>
      <c r="H549" s="8" t="s">
        <v>2547</v>
      </c>
      <c r="I549" s="8" t="s">
        <v>2650</v>
      </c>
      <c r="J549" s="8" t="s">
        <v>949</v>
      </c>
      <c r="K549" s="8" t="s">
        <v>949</v>
      </c>
      <c r="L549" s="8" t="s">
        <v>872</v>
      </c>
      <c r="M549" s="8" t="s">
        <v>872</v>
      </c>
      <c r="N549" s="6" t="b">
        <f t="shared" si="16"/>
        <v>0</v>
      </c>
      <c r="O549" s="12" t="str">
        <f t="shared" si="17"/>
        <v>Liam Livingstone&amp;Shoaib Malik</v>
      </c>
      <c r="P549">
        <v>1</v>
      </c>
    </row>
    <row r="550" spans="1:16" x14ac:dyDescent="0.3">
      <c r="A550" s="6" t="s">
        <v>82</v>
      </c>
      <c r="B550" s="6" t="s">
        <v>44</v>
      </c>
      <c r="C550" s="7">
        <v>0.56140350877192979</v>
      </c>
      <c r="D550" s="6">
        <v>57</v>
      </c>
      <c r="E550" s="6">
        <v>32</v>
      </c>
      <c r="F550" s="6">
        <v>25</v>
      </c>
      <c r="G550" s="6" t="s">
        <v>849</v>
      </c>
      <c r="H550" s="6" t="s">
        <v>2547</v>
      </c>
      <c r="I550" s="6" t="s">
        <v>2650</v>
      </c>
      <c r="J550" s="6" t="s">
        <v>949</v>
      </c>
      <c r="K550" s="6" t="s">
        <v>949</v>
      </c>
      <c r="L550" s="6" t="s">
        <v>872</v>
      </c>
      <c r="M550" s="6" t="s">
        <v>872</v>
      </c>
      <c r="N550" s="6" t="b">
        <f t="shared" si="16"/>
        <v>0</v>
      </c>
      <c r="O550" s="12" t="str">
        <f t="shared" si="17"/>
        <v>Shoaib Malik&amp;Lewis Gregory</v>
      </c>
      <c r="P550">
        <v>1</v>
      </c>
    </row>
    <row r="551" spans="1:16" x14ac:dyDescent="0.3">
      <c r="A551" s="8" t="s">
        <v>82</v>
      </c>
      <c r="B551" s="8" t="s">
        <v>1026</v>
      </c>
      <c r="C551" s="9">
        <v>0.63636363636363635</v>
      </c>
      <c r="D551" s="8">
        <v>22</v>
      </c>
      <c r="E551" s="8">
        <v>14</v>
      </c>
      <c r="F551" s="8">
        <v>8</v>
      </c>
      <c r="G551" s="8" t="s">
        <v>849</v>
      </c>
      <c r="H551" s="8" t="s">
        <v>2547</v>
      </c>
      <c r="I551" s="8" t="s">
        <v>2650</v>
      </c>
      <c r="J551" s="8" t="s">
        <v>949</v>
      </c>
      <c r="K551" s="8" t="s">
        <v>949</v>
      </c>
      <c r="L551" s="8" t="s">
        <v>872</v>
      </c>
      <c r="M551" s="8" t="s">
        <v>872</v>
      </c>
      <c r="N551" s="6" t="b">
        <f t="shared" si="16"/>
        <v>0</v>
      </c>
      <c r="O551" s="12" t="str">
        <f t="shared" si="17"/>
        <v>Shoaib Malik&amp;Carlos Brathwaite</v>
      </c>
      <c r="P551">
        <v>1</v>
      </c>
    </row>
    <row r="552" spans="1:16" x14ac:dyDescent="0.3">
      <c r="A552" s="6" t="s">
        <v>82</v>
      </c>
      <c r="B552" s="6" t="s">
        <v>161</v>
      </c>
      <c r="C552" s="7">
        <v>0.77777777777777779</v>
      </c>
      <c r="D552" s="6">
        <v>9</v>
      </c>
      <c r="E552" s="6">
        <v>7</v>
      </c>
      <c r="F552" s="6">
        <v>2</v>
      </c>
      <c r="G552" s="6" t="s">
        <v>849</v>
      </c>
      <c r="H552" s="6" t="s">
        <v>2547</v>
      </c>
      <c r="I552" s="6" t="s">
        <v>2650</v>
      </c>
      <c r="J552" s="6" t="s">
        <v>949</v>
      </c>
      <c r="K552" s="6" t="s">
        <v>949</v>
      </c>
      <c r="L552" s="6" t="s">
        <v>872</v>
      </c>
      <c r="M552" s="6" t="s">
        <v>872</v>
      </c>
      <c r="N552" s="6" t="b">
        <f t="shared" si="16"/>
        <v>0</v>
      </c>
      <c r="O552" s="12" t="str">
        <f t="shared" si="17"/>
        <v>Shoaib Malik&amp;Wahab Riaz</v>
      </c>
      <c r="P552">
        <v>1</v>
      </c>
    </row>
    <row r="553" spans="1:16" x14ac:dyDescent="0.3">
      <c r="A553" s="8" t="s">
        <v>251</v>
      </c>
      <c r="B553" s="8" t="s">
        <v>82</v>
      </c>
      <c r="C553" s="9">
        <v>1</v>
      </c>
      <c r="D553" s="8">
        <v>12</v>
      </c>
      <c r="E553" s="8">
        <v>12</v>
      </c>
      <c r="F553" s="8">
        <v>0</v>
      </c>
      <c r="G553" s="8" t="s">
        <v>849</v>
      </c>
      <c r="H553" s="8" t="s">
        <v>2547</v>
      </c>
      <c r="I553" s="8" t="s">
        <v>2650</v>
      </c>
      <c r="J553" s="8" t="s">
        <v>949</v>
      </c>
      <c r="K553" s="8" t="s">
        <v>949</v>
      </c>
      <c r="L553" s="8" t="s">
        <v>872</v>
      </c>
      <c r="M553" s="8" t="s">
        <v>872</v>
      </c>
      <c r="N553" s="6" t="b">
        <f t="shared" si="16"/>
        <v>0</v>
      </c>
      <c r="O553" s="12" t="str">
        <f t="shared" si="17"/>
        <v>Hasan Ali&amp;Shoaib Malik</v>
      </c>
      <c r="P553">
        <v>1</v>
      </c>
    </row>
    <row r="554" spans="1:16" x14ac:dyDescent="0.3">
      <c r="A554" s="6" t="s">
        <v>251</v>
      </c>
      <c r="B554" s="6" t="s">
        <v>1030</v>
      </c>
      <c r="C554" s="7">
        <v>0.8</v>
      </c>
      <c r="D554" s="6">
        <v>5</v>
      </c>
      <c r="E554" s="6">
        <v>4</v>
      </c>
      <c r="F554" s="6">
        <v>1</v>
      </c>
      <c r="G554" s="6" t="s">
        <v>849</v>
      </c>
      <c r="H554" s="6" t="s">
        <v>2547</v>
      </c>
      <c r="I554" s="6" t="s">
        <v>2650</v>
      </c>
      <c r="J554" s="6" t="s">
        <v>949</v>
      </c>
      <c r="K554" s="6" t="s">
        <v>949</v>
      </c>
      <c r="L554" s="6" t="s">
        <v>872</v>
      </c>
      <c r="M554" s="6" t="s">
        <v>872</v>
      </c>
      <c r="N554" s="6" t="b">
        <f t="shared" si="16"/>
        <v>0</v>
      </c>
      <c r="O554" s="12" t="str">
        <f t="shared" si="17"/>
        <v>Hasan Ali&amp;Yasir Shah</v>
      </c>
      <c r="P554">
        <v>1</v>
      </c>
    </row>
    <row r="555" spans="1:16" x14ac:dyDescent="0.3">
      <c r="A555" s="8" t="s">
        <v>881</v>
      </c>
      <c r="B555" s="8" t="s">
        <v>95</v>
      </c>
      <c r="C555" s="9">
        <v>0.58333333333333337</v>
      </c>
      <c r="D555" s="8">
        <v>36</v>
      </c>
      <c r="E555" s="8">
        <v>21</v>
      </c>
      <c r="F555" s="8">
        <v>15</v>
      </c>
      <c r="G555" s="8" t="s">
        <v>849</v>
      </c>
      <c r="H555" s="8" t="s">
        <v>2551</v>
      </c>
      <c r="I555" s="8" t="s">
        <v>2552</v>
      </c>
      <c r="J555" s="8" t="s">
        <v>883</v>
      </c>
      <c r="K555" s="8" t="s">
        <v>883</v>
      </c>
      <c r="L555" s="8" t="s">
        <v>897</v>
      </c>
      <c r="M555" s="8" t="s">
        <v>883</v>
      </c>
      <c r="N555" s="6" t="b">
        <f t="shared" si="16"/>
        <v>1</v>
      </c>
      <c r="O555" s="12" t="str">
        <f t="shared" si="17"/>
        <v>Chris Lynn&amp;Fakhar Zaman</v>
      </c>
      <c r="P555">
        <v>1</v>
      </c>
    </row>
    <row r="556" spans="1:16" x14ac:dyDescent="0.3">
      <c r="A556" s="6" t="s">
        <v>104</v>
      </c>
      <c r="B556" s="6" t="s">
        <v>881</v>
      </c>
      <c r="C556" s="7">
        <v>0.53846153846153844</v>
      </c>
      <c r="D556" s="6">
        <v>13</v>
      </c>
      <c r="E556" s="6">
        <v>7</v>
      </c>
      <c r="F556" s="6">
        <v>6</v>
      </c>
      <c r="G556" s="6" t="s">
        <v>849</v>
      </c>
      <c r="H556" s="6" t="s">
        <v>2551</v>
      </c>
      <c r="I556" s="6" t="s">
        <v>2552</v>
      </c>
      <c r="J556" s="6" t="s">
        <v>883</v>
      </c>
      <c r="K556" s="6" t="s">
        <v>883</v>
      </c>
      <c r="L556" s="6" t="s">
        <v>897</v>
      </c>
      <c r="M556" s="6" t="s">
        <v>883</v>
      </c>
      <c r="N556" s="6" t="b">
        <f t="shared" si="16"/>
        <v>1</v>
      </c>
      <c r="O556" s="12" t="str">
        <f t="shared" si="17"/>
        <v>Ben Dunk&amp;Chris Lynn</v>
      </c>
      <c r="P556">
        <v>1</v>
      </c>
    </row>
    <row r="557" spans="1:16" x14ac:dyDescent="0.3">
      <c r="A557" s="8" t="s">
        <v>104</v>
      </c>
      <c r="B557" s="8" t="s">
        <v>99</v>
      </c>
      <c r="C557" s="9">
        <v>1</v>
      </c>
      <c r="D557" s="8">
        <v>1</v>
      </c>
      <c r="E557" s="8">
        <v>1</v>
      </c>
      <c r="F557" s="8">
        <v>0</v>
      </c>
      <c r="G557" s="8" t="s">
        <v>849</v>
      </c>
      <c r="H557" s="8" t="s">
        <v>2551</v>
      </c>
      <c r="I557" s="8" t="s">
        <v>2552</v>
      </c>
      <c r="J557" s="8" t="s">
        <v>883</v>
      </c>
      <c r="K557" s="8" t="s">
        <v>883</v>
      </c>
      <c r="L557" s="8" t="s">
        <v>897</v>
      </c>
      <c r="M557" s="8" t="s">
        <v>883</v>
      </c>
      <c r="N557" s="6" t="b">
        <f t="shared" si="16"/>
        <v>1</v>
      </c>
      <c r="O557" s="12" t="str">
        <f t="shared" si="17"/>
        <v>Ben Dunk&amp;Mohammad Hafeez</v>
      </c>
      <c r="P557">
        <v>1</v>
      </c>
    </row>
    <row r="558" spans="1:16" x14ac:dyDescent="0.3">
      <c r="A558" s="6" t="s">
        <v>104</v>
      </c>
      <c r="B558" s="6" t="s">
        <v>191</v>
      </c>
      <c r="C558" s="7">
        <v>0.54193548387096779</v>
      </c>
      <c r="D558" s="6">
        <v>155</v>
      </c>
      <c r="E558" s="6">
        <v>84</v>
      </c>
      <c r="F558" s="6">
        <v>71</v>
      </c>
      <c r="G558" s="6" t="s">
        <v>849</v>
      </c>
      <c r="H558" s="6" t="s">
        <v>2551</v>
      </c>
      <c r="I558" s="6" t="s">
        <v>2552</v>
      </c>
      <c r="J558" s="6" t="s">
        <v>883</v>
      </c>
      <c r="K558" s="6" t="s">
        <v>883</v>
      </c>
      <c r="L558" s="6" t="s">
        <v>897</v>
      </c>
      <c r="M558" s="6" t="s">
        <v>883</v>
      </c>
      <c r="N558" s="6" t="b">
        <f t="shared" si="16"/>
        <v>1</v>
      </c>
      <c r="O558" s="12" t="str">
        <f t="shared" si="17"/>
        <v>Ben Dunk&amp;Samit Patel</v>
      </c>
      <c r="P558">
        <v>1</v>
      </c>
    </row>
    <row r="559" spans="1:16" x14ac:dyDescent="0.3">
      <c r="A559" s="8" t="s">
        <v>104</v>
      </c>
      <c r="B559" s="8" t="s">
        <v>691</v>
      </c>
      <c r="C559" s="9">
        <v>1</v>
      </c>
      <c r="D559" s="8">
        <v>8</v>
      </c>
      <c r="E559" s="8">
        <v>8</v>
      </c>
      <c r="F559" s="8">
        <v>0</v>
      </c>
      <c r="G559" s="8" t="s">
        <v>849</v>
      </c>
      <c r="H559" s="8" t="s">
        <v>2551</v>
      </c>
      <c r="I559" s="8" t="s">
        <v>2552</v>
      </c>
      <c r="J559" s="8" t="s">
        <v>883</v>
      </c>
      <c r="K559" s="8" t="s">
        <v>883</v>
      </c>
      <c r="L559" s="8" t="s">
        <v>897</v>
      </c>
      <c r="M559" s="8" t="s">
        <v>883</v>
      </c>
      <c r="N559" s="6" t="b">
        <f t="shared" si="16"/>
        <v>1</v>
      </c>
      <c r="O559" s="12" t="str">
        <f t="shared" si="17"/>
        <v>Ben Dunk&amp;Sohail Akhtar</v>
      </c>
      <c r="P559">
        <v>1</v>
      </c>
    </row>
    <row r="560" spans="1:16" x14ac:dyDescent="0.3">
      <c r="A560" s="6" t="s">
        <v>292</v>
      </c>
      <c r="B560" s="6" t="s">
        <v>852</v>
      </c>
      <c r="C560" s="7">
        <v>0.53398058252427183</v>
      </c>
      <c r="D560" s="6">
        <v>103</v>
      </c>
      <c r="E560" s="6">
        <v>55</v>
      </c>
      <c r="F560" s="6">
        <v>48</v>
      </c>
      <c r="G560" s="6" t="s">
        <v>849</v>
      </c>
      <c r="H560" s="6" t="s">
        <v>2556</v>
      </c>
      <c r="I560" s="6" t="s">
        <v>2552</v>
      </c>
      <c r="J560" s="6" t="s">
        <v>850</v>
      </c>
      <c r="K560" s="6" t="s">
        <v>850</v>
      </c>
      <c r="L560" s="6" t="s">
        <v>883</v>
      </c>
      <c r="M560" s="6" t="s">
        <v>850</v>
      </c>
      <c r="N560" s="6" t="b">
        <f t="shared" si="16"/>
        <v>1</v>
      </c>
      <c r="O560" s="12" t="str">
        <f t="shared" si="17"/>
        <v>Colin Munro&amp;Luke Ronchi</v>
      </c>
      <c r="P560">
        <v>1</v>
      </c>
    </row>
    <row r="561" spans="1:16" x14ac:dyDescent="0.3">
      <c r="A561" s="8" t="s">
        <v>239</v>
      </c>
      <c r="B561" s="8" t="s">
        <v>292</v>
      </c>
      <c r="C561" s="9">
        <v>0.7</v>
      </c>
      <c r="D561" s="8">
        <v>10</v>
      </c>
      <c r="E561" s="8">
        <v>7</v>
      </c>
      <c r="F561" s="8">
        <v>3</v>
      </c>
      <c r="G561" s="8" t="s">
        <v>849</v>
      </c>
      <c r="H561" s="8" t="s">
        <v>2556</v>
      </c>
      <c r="I561" s="8" t="s">
        <v>2552</v>
      </c>
      <c r="J561" s="8" t="s">
        <v>850</v>
      </c>
      <c r="K561" s="8" t="s">
        <v>850</v>
      </c>
      <c r="L561" s="8" t="s">
        <v>883</v>
      </c>
      <c r="M561" s="8" t="s">
        <v>850</v>
      </c>
      <c r="N561" s="6" t="b">
        <f t="shared" si="16"/>
        <v>1</v>
      </c>
      <c r="O561" s="12" t="str">
        <f t="shared" si="17"/>
        <v>Shadab Khan&amp;Colin Munro</v>
      </c>
      <c r="P561">
        <v>1</v>
      </c>
    </row>
    <row r="562" spans="1:16" x14ac:dyDescent="0.3">
      <c r="A562" s="6" t="s">
        <v>858</v>
      </c>
      <c r="B562" s="6" t="s">
        <v>292</v>
      </c>
      <c r="C562" s="7">
        <v>0.63043478260869568</v>
      </c>
      <c r="D562" s="6">
        <v>46</v>
      </c>
      <c r="E562" s="6">
        <v>29</v>
      </c>
      <c r="F562" s="6">
        <v>17</v>
      </c>
      <c r="G562" s="6" t="s">
        <v>849</v>
      </c>
      <c r="H562" s="6" t="s">
        <v>2556</v>
      </c>
      <c r="I562" s="6" t="s">
        <v>2552</v>
      </c>
      <c r="J562" s="6" t="s">
        <v>850</v>
      </c>
      <c r="K562" s="6" t="s">
        <v>850</v>
      </c>
      <c r="L562" s="6" t="s">
        <v>883</v>
      </c>
      <c r="M562" s="6" t="s">
        <v>850</v>
      </c>
      <c r="N562" s="6" t="b">
        <f t="shared" si="16"/>
        <v>1</v>
      </c>
      <c r="O562" s="12" t="str">
        <f t="shared" si="17"/>
        <v>Colin Ingram&amp;Colin Munro</v>
      </c>
      <c r="P562">
        <v>1</v>
      </c>
    </row>
    <row r="563" spans="1:16" x14ac:dyDescent="0.3">
      <c r="A563" s="8" t="s">
        <v>246</v>
      </c>
      <c r="B563" s="8" t="s">
        <v>292</v>
      </c>
      <c r="C563" s="9">
        <v>0.625</v>
      </c>
      <c r="D563" s="8">
        <v>32</v>
      </c>
      <c r="E563" s="8">
        <v>20</v>
      </c>
      <c r="F563" s="8">
        <v>12</v>
      </c>
      <c r="G563" s="8" t="s">
        <v>849</v>
      </c>
      <c r="H563" s="8" t="s">
        <v>2556</v>
      </c>
      <c r="I563" s="8" t="s">
        <v>2552</v>
      </c>
      <c r="J563" s="8" t="s">
        <v>850</v>
      </c>
      <c r="K563" s="8" t="s">
        <v>850</v>
      </c>
      <c r="L563" s="8" t="s">
        <v>883</v>
      </c>
      <c r="M563" s="8" t="s">
        <v>850</v>
      </c>
      <c r="N563" s="6" t="b">
        <f t="shared" si="16"/>
        <v>1</v>
      </c>
      <c r="O563" s="12" t="str">
        <f t="shared" si="17"/>
        <v>Asif Ali&amp;Colin Munro</v>
      </c>
      <c r="P563">
        <v>1</v>
      </c>
    </row>
    <row r="564" spans="1:16" x14ac:dyDescent="0.3">
      <c r="A564" s="6" t="s">
        <v>1043</v>
      </c>
      <c r="B564" s="6" t="s">
        <v>270</v>
      </c>
      <c r="C564" s="7">
        <v>0.77777777777777779</v>
      </c>
      <c r="D564" s="6">
        <v>9</v>
      </c>
      <c r="E564" s="6">
        <v>7</v>
      </c>
      <c r="F564" s="6">
        <v>2</v>
      </c>
      <c r="G564" s="6" t="s">
        <v>849</v>
      </c>
      <c r="H564" s="6" t="s">
        <v>2560</v>
      </c>
      <c r="I564" s="6" t="s">
        <v>2650</v>
      </c>
      <c r="J564" s="6" t="s">
        <v>949</v>
      </c>
      <c r="K564" s="6" t="s">
        <v>949</v>
      </c>
      <c r="L564" s="6" t="s">
        <v>897</v>
      </c>
      <c r="M564" s="6" t="s">
        <v>949</v>
      </c>
      <c r="N564" s="6" t="b">
        <f t="shared" si="16"/>
        <v>1</v>
      </c>
      <c r="O564" s="12" t="str">
        <f t="shared" si="17"/>
        <v>Imam-ul-Haq&amp;Kamran Akmal</v>
      </c>
      <c r="P564">
        <v>1</v>
      </c>
    </row>
    <row r="565" spans="1:16" x14ac:dyDescent="0.3">
      <c r="A565" s="8" t="s">
        <v>270</v>
      </c>
      <c r="B565" s="8" t="s">
        <v>79</v>
      </c>
      <c r="C565" s="9">
        <v>0.7</v>
      </c>
      <c r="D565" s="8">
        <v>30</v>
      </c>
      <c r="E565" s="8">
        <v>21</v>
      </c>
      <c r="F565" s="8">
        <v>9</v>
      </c>
      <c r="G565" s="8" t="s">
        <v>849</v>
      </c>
      <c r="H565" s="8" t="s">
        <v>2560</v>
      </c>
      <c r="I565" s="8" t="s">
        <v>2650</v>
      </c>
      <c r="J565" s="8" t="s">
        <v>949</v>
      </c>
      <c r="K565" s="8" t="s">
        <v>949</v>
      </c>
      <c r="L565" s="8" t="s">
        <v>897</v>
      </c>
      <c r="M565" s="8" t="s">
        <v>949</v>
      </c>
      <c r="N565" s="6" t="b">
        <f t="shared" si="16"/>
        <v>1</v>
      </c>
      <c r="O565" s="12" t="str">
        <f t="shared" si="17"/>
        <v>Kamran Akmal&amp;Haider Ali</v>
      </c>
      <c r="P565">
        <v>1</v>
      </c>
    </row>
    <row r="566" spans="1:16" x14ac:dyDescent="0.3">
      <c r="A566" s="6" t="s">
        <v>79</v>
      </c>
      <c r="B566" s="6" t="s">
        <v>82</v>
      </c>
      <c r="C566" s="7">
        <v>0.72222222222222221</v>
      </c>
      <c r="D566" s="6">
        <v>54</v>
      </c>
      <c r="E566" s="6">
        <v>39</v>
      </c>
      <c r="F566" s="6">
        <v>15</v>
      </c>
      <c r="G566" s="6" t="s">
        <v>849</v>
      </c>
      <c r="H566" s="6" t="s">
        <v>2560</v>
      </c>
      <c r="I566" s="6" t="s">
        <v>2650</v>
      </c>
      <c r="J566" s="6" t="s">
        <v>949</v>
      </c>
      <c r="K566" s="6" t="s">
        <v>949</v>
      </c>
      <c r="L566" s="6" t="s">
        <v>897</v>
      </c>
      <c r="M566" s="6" t="s">
        <v>949</v>
      </c>
      <c r="N566" s="6" t="b">
        <f t="shared" si="16"/>
        <v>1</v>
      </c>
      <c r="O566" s="12" t="str">
        <f t="shared" si="17"/>
        <v>Haider Ali&amp;Shoaib Malik</v>
      </c>
      <c r="P566">
        <v>1</v>
      </c>
    </row>
    <row r="567" spans="1:16" x14ac:dyDescent="0.3">
      <c r="A567" s="8" t="s">
        <v>82</v>
      </c>
      <c r="B567" s="8" t="s">
        <v>449</v>
      </c>
      <c r="C567" s="9">
        <v>0.70731707317073167</v>
      </c>
      <c r="D567" s="8">
        <v>41</v>
      </c>
      <c r="E567" s="8">
        <v>29</v>
      </c>
      <c r="F567" s="8">
        <v>12</v>
      </c>
      <c r="G567" s="8" t="s">
        <v>849</v>
      </c>
      <c r="H567" s="8" t="s">
        <v>2560</v>
      </c>
      <c r="I567" s="8" t="s">
        <v>2650</v>
      </c>
      <c r="J567" s="8" t="s">
        <v>949</v>
      </c>
      <c r="K567" s="8" t="s">
        <v>949</v>
      </c>
      <c r="L567" s="8" t="s">
        <v>897</v>
      </c>
      <c r="M567" s="8" t="s">
        <v>949</v>
      </c>
      <c r="N567" s="6" t="b">
        <f t="shared" si="16"/>
        <v>1</v>
      </c>
      <c r="O567" s="12" t="str">
        <f t="shared" si="17"/>
        <v>Shoaib Malik&amp;Liam Livingstone</v>
      </c>
      <c r="P567">
        <v>1</v>
      </c>
    </row>
    <row r="568" spans="1:16" x14ac:dyDescent="0.3">
      <c r="A568" s="6" t="s">
        <v>82</v>
      </c>
      <c r="B568" s="6" t="s">
        <v>44</v>
      </c>
      <c r="C568" s="7">
        <v>1</v>
      </c>
      <c r="D568" s="6">
        <v>25</v>
      </c>
      <c r="E568" s="6">
        <v>25</v>
      </c>
      <c r="F568" s="6">
        <v>0</v>
      </c>
      <c r="G568" s="6" t="s">
        <v>849</v>
      </c>
      <c r="H568" s="6" t="s">
        <v>2560</v>
      </c>
      <c r="I568" s="6" t="s">
        <v>2650</v>
      </c>
      <c r="J568" s="6" t="s">
        <v>949</v>
      </c>
      <c r="K568" s="6" t="s">
        <v>949</v>
      </c>
      <c r="L568" s="6" t="s">
        <v>897</v>
      </c>
      <c r="M568" s="6" t="s">
        <v>949</v>
      </c>
      <c r="N568" s="6" t="b">
        <f t="shared" si="16"/>
        <v>1</v>
      </c>
      <c r="O568" s="12" t="str">
        <f t="shared" si="17"/>
        <v>Shoaib Malik&amp;Lewis Gregory</v>
      </c>
      <c r="P568">
        <v>1</v>
      </c>
    </row>
    <row r="569" spans="1:16" x14ac:dyDescent="0.3">
      <c r="A569" s="8" t="s">
        <v>44</v>
      </c>
      <c r="B569" s="8" t="s">
        <v>496</v>
      </c>
      <c r="C569" s="9">
        <v>1</v>
      </c>
      <c r="D569" s="8">
        <v>4</v>
      </c>
      <c r="E569" s="8">
        <v>4</v>
      </c>
      <c r="F569" s="8">
        <v>0</v>
      </c>
      <c r="G569" s="8" t="s">
        <v>849</v>
      </c>
      <c r="H569" s="8" t="s">
        <v>2560</v>
      </c>
      <c r="I569" s="8" t="s">
        <v>2650</v>
      </c>
      <c r="J569" s="8" t="s">
        <v>949</v>
      </c>
      <c r="K569" s="8" t="s">
        <v>949</v>
      </c>
      <c r="L569" s="8" t="s">
        <v>897</v>
      </c>
      <c r="M569" s="8" t="s">
        <v>949</v>
      </c>
      <c r="N569" s="6" t="b">
        <f t="shared" si="16"/>
        <v>1</v>
      </c>
      <c r="O569" s="12" t="str">
        <f t="shared" si="17"/>
        <v>Lewis Gregory&amp;Liam Dawson</v>
      </c>
      <c r="P569">
        <v>1</v>
      </c>
    </row>
    <row r="570" spans="1:16" x14ac:dyDescent="0.3">
      <c r="A570" s="6" t="s">
        <v>44</v>
      </c>
      <c r="B570" s="6" t="s">
        <v>251</v>
      </c>
      <c r="C570" s="7">
        <v>0.625</v>
      </c>
      <c r="D570" s="6">
        <v>24</v>
      </c>
      <c r="E570" s="6">
        <v>15</v>
      </c>
      <c r="F570" s="6">
        <v>9</v>
      </c>
      <c r="G570" s="6" t="s">
        <v>849</v>
      </c>
      <c r="H570" s="6" t="s">
        <v>2560</v>
      </c>
      <c r="I570" s="6" t="s">
        <v>2650</v>
      </c>
      <c r="J570" s="6" t="s">
        <v>949</v>
      </c>
      <c r="K570" s="6" t="s">
        <v>949</v>
      </c>
      <c r="L570" s="6" t="s">
        <v>897</v>
      </c>
      <c r="M570" s="6" t="s">
        <v>949</v>
      </c>
      <c r="N570" s="6" t="b">
        <f t="shared" si="16"/>
        <v>1</v>
      </c>
      <c r="O570" s="12" t="str">
        <f t="shared" si="17"/>
        <v>Lewis Gregory&amp;Hasan Ali</v>
      </c>
      <c r="P570">
        <v>1</v>
      </c>
    </row>
    <row r="571" spans="1:16" x14ac:dyDescent="0.3">
      <c r="A571" s="8" t="s">
        <v>852</v>
      </c>
      <c r="B571" s="8" t="s">
        <v>292</v>
      </c>
      <c r="C571" s="9">
        <v>1</v>
      </c>
      <c r="D571" s="8">
        <v>6</v>
      </c>
      <c r="E571" s="8">
        <v>6</v>
      </c>
      <c r="F571" s="8">
        <v>0</v>
      </c>
      <c r="G571" s="8" t="s">
        <v>849</v>
      </c>
      <c r="H571" s="8" t="s">
        <v>2568</v>
      </c>
      <c r="I571" s="8" t="s">
        <v>2650</v>
      </c>
      <c r="J571" s="8" t="s">
        <v>850</v>
      </c>
      <c r="K571" s="8" t="s">
        <v>850</v>
      </c>
      <c r="L571" s="8" t="s">
        <v>949</v>
      </c>
      <c r="M571" s="8" t="s">
        <v>949</v>
      </c>
      <c r="N571" s="6" t="b">
        <f t="shared" si="16"/>
        <v>0</v>
      </c>
      <c r="O571" s="12" t="str">
        <f t="shared" si="17"/>
        <v>Luke Ronchi&amp;Colin Munro</v>
      </c>
      <c r="P571">
        <v>1</v>
      </c>
    </row>
    <row r="572" spans="1:16" x14ac:dyDescent="0.3">
      <c r="A572" s="6" t="s">
        <v>292</v>
      </c>
      <c r="B572" s="6" t="s">
        <v>1013</v>
      </c>
      <c r="C572" s="7">
        <v>0.8571428571428571</v>
      </c>
      <c r="D572" s="6">
        <v>35</v>
      </c>
      <c r="E572" s="6">
        <v>30</v>
      </c>
      <c r="F572" s="6">
        <v>5</v>
      </c>
      <c r="G572" s="6" t="s">
        <v>849</v>
      </c>
      <c r="H572" s="6" t="s">
        <v>2568</v>
      </c>
      <c r="I572" s="6" t="s">
        <v>2650</v>
      </c>
      <c r="J572" s="6" t="s">
        <v>850</v>
      </c>
      <c r="K572" s="6" t="s">
        <v>850</v>
      </c>
      <c r="L572" s="6" t="s">
        <v>949</v>
      </c>
      <c r="M572" s="6" t="s">
        <v>949</v>
      </c>
      <c r="N572" s="6" t="b">
        <f t="shared" si="16"/>
        <v>0</v>
      </c>
      <c r="O572" s="12" t="str">
        <f t="shared" si="17"/>
        <v>Colin Munro&amp;Rizwan Hussain</v>
      </c>
      <c r="P572">
        <v>1</v>
      </c>
    </row>
    <row r="573" spans="1:16" x14ac:dyDescent="0.3">
      <c r="A573" s="8" t="s">
        <v>239</v>
      </c>
      <c r="B573" s="8" t="s">
        <v>292</v>
      </c>
      <c r="C573" s="9">
        <v>0.67164179104477617</v>
      </c>
      <c r="D573" s="8">
        <v>67</v>
      </c>
      <c r="E573" s="8">
        <v>45</v>
      </c>
      <c r="F573" s="8">
        <v>22</v>
      </c>
      <c r="G573" s="8" t="s">
        <v>849</v>
      </c>
      <c r="H573" s="8" t="s">
        <v>2568</v>
      </c>
      <c r="I573" s="8" t="s">
        <v>2650</v>
      </c>
      <c r="J573" s="8" t="s">
        <v>850</v>
      </c>
      <c r="K573" s="8" t="s">
        <v>850</v>
      </c>
      <c r="L573" s="8" t="s">
        <v>949</v>
      </c>
      <c r="M573" s="8" t="s">
        <v>949</v>
      </c>
      <c r="N573" s="6" t="b">
        <f t="shared" si="16"/>
        <v>0</v>
      </c>
      <c r="O573" s="12" t="str">
        <f t="shared" si="17"/>
        <v>Shadab Khan&amp;Colin Munro</v>
      </c>
      <c r="P573">
        <v>1</v>
      </c>
    </row>
    <row r="574" spans="1:16" x14ac:dyDescent="0.3">
      <c r="A574" s="6" t="s">
        <v>858</v>
      </c>
      <c r="B574" s="6" t="s">
        <v>239</v>
      </c>
      <c r="C574" s="7">
        <v>0.53947368421052633</v>
      </c>
      <c r="D574" s="6">
        <v>76</v>
      </c>
      <c r="E574" s="6">
        <v>41</v>
      </c>
      <c r="F574" s="6">
        <v>35</v>
      </c>
      <c r="G574" s="6" t="s">
        <v>849</v>
      </c>
      <c r="H574" s="6" t="s">
        <v>2568</v>
      </c>
      <c r="I574" s="6" t="s">
        <v>2650</v>
      </c>
      <c r="J574" s="6" t="s">
        <v>850</v>
      </c>
      <c r="K574" s="6" t="s">
        <v>850</v>
      </c>
      <c r="L574" s="6" t="s">
        <v>949</v>
      </c>
      <c r="M574" s="6" t="s">
        <v>949</v>
      </c>
      <c r="N574" s="6" t="b">
        <f t="shared" si="16"/>
        <v>0</v>
      </c>
      <c r="O574" s="12" t="str">
        <f t="shared" si="17"/>
        <v>Colin Ingram&amp;Shadab Khan</v>
      </c>
      <c r="P574">
        <v>1</v>
      </c>
    </row>
    <row r="575" spans="1:16" x14ac:dyDescent="0.3">
      <c r="A575" s="8" t="s">
        <v>239</v>
      </c>
      <c r="B575" s="8" t="s">
        <v>246</v>
      </c>
      <c r="C575" s="9">
        <v>1</v>
      </c>
      <c r="D575" s="8">
        <v>42</v>
      </c>
      <c r="E575" s="8">
        <v>42</v>
      </c>
      <c r="F575" s="8">
        <v>0</v>
      </c>
      <c r="G575" s="8" t="s">
        <v>849</v>
      </c>
      <c r="H575" s="8" t="s">
        <v>2568</v>
      </c>
      <c r="I575" s="8" t="s">
        <v>2650</v>
      </c>
      <c r="J575" s="8" t="s">
        <v>850</v>
      </c>
      <c r="K575" s="8" t="s">
        <v>850</v>
      </c>
      <c r="L575" s="8" t="s">
        <v>949</v>
      </c>
      <c r="M575" s="8" t="s">
        <v>949</v>
      </c>
      <c r="N575" s="6" t="b">
        <f t="shared" si="16"/>
        <v>0</v>
      </c>
      <c r="O575" s="12" t="str">
        <f t="shared" si="17"/>
        <v>Shadab Khan&amp;Asif Ali</v>
      </c>
      <c r="P575">
        <v>1</v>
      </c>
    </row>
    <row r="576" spans="1:16" x14ac:dyDescent="0.3">
      <c r="A576" s="6" t="s">
        <v>240</v>
      </c>
      <c r="B576" s="6" t="s">
        <v>246</v>
      </c>
      <c r="C576" s="7">
        <v>0.5</v>
      </c>
      <c r="D576" s="6">
        <v>6</v>
      </c>
      <c r="E576" s="6">
        <v>3</v>
      </c>
      <c r="F576" s="6">
        <v>3</v>
      </c>
      <c r="G576" s="6" t="s">
        <v>849</v>
      </c>
      <c r="H576" s="6" t="s">
        <v>2568</v>
      </c>
      <c r="I576" s="6" t="s">
        <v>2650</v>
      </c>
      <c r="J576" s="6" t="s">
        <v>850</v>
      </c>
      <c r="K576" s="6" t="s">
        <v>850</v>
      </c>
      <c r="L576" s="6" t="s">
        <v>949</v>
      </c>
      <c r="M576" s="6" t="s">
        <v>949</v>
      </c>
      <c r="N576" s="6" t="b">
        <f t="shared" si="16"/>
        <v>0</v>
      </c>
      <c r="O576" s="12" t="str">
        <f t="shared" si="17"/>
        <v>Faheem Ashraf&amp;Asif Ali</v>
      </c>
      <c r="P576">
        <v>1</v>
      </c>
    </row>
    <row r="577" spans="1:16" x14ac:dyDescent="0.3">
      <c r="A577" s="8" t="s">
        <v>425</v>
      </c>
      <c r="B577" s="8" t="s">
        <v>895</v>
      </c>
      <c r="C577" s="9">
        <v>1</v>
      </c>
      <c r="D577" s="8">
        <v>1</v>
      </c>
      <c r="E577" s="8">
        <v>1</v>
      </c>
      <c r="F577" s="8">
        <v>0</v>
      </c>
      <c r="G577" s="8" t="s">
        <v>849</v>
      </c>
      <c r="H577" s="8" t="s">
        <v>2572</v>
      </c>
      <c r="I577" s="8" t="s">
        <v>2552</v>
      </c>
      <c r="J577" s="8" t="s">
        <v>897</v>
      </c>
      <c r="K577" s="8" t="s">
        <v>897</v>
      </c>
      <c r="L577" s="8" t="s">
        <v>883</v>
      </c>
      <c r="M577" s="8" t="s">
        <v>883</v>
      </c>
      <c r="N577" s="6" t="b">
        <f t="shared" si="16"/>
        <v>0</v>
      </c>
      <c r="O577" s="12" t="str">
        <f t="shared" si="17"/>
        <v>Jason Roy&amp;Shane Watson</v>
      </c>
      <c r="P577">
        <v>1</v>
      </c>
    </row>
    <row r="578" spans="1:16" x14ac:dyDescent="0.3">
      <c r="A578" s="6" t="s">
        <v>900</v>
      </c>
      <c r="B578" s="6" t="s">
        <v>425</v>
      </c>
      <c r="C578" s="7">
        <v>0.75</v>
      </c>
      <c r="D578" s="6">
        <v>12</v>
      </c>
      <c r="E578" s="6">
        <v>9</v>
      </c>
      <c r="F578" s="6">
        <v>3</v>
      </c>
      <c r="G578" s="6" t="s">
        <v>849</v>
      </c>
      <c r="H578" s="6" t="s">
        <v>2572</v>
      </c>
      <c r="I578" s="6" t="s">
        <v>2552</v>
      </c>
      <c r="J578" s="6" t="s">
        <v>897</v>
      </c>
      <c r="K578" s="6" t="s">
        <v>897</v>
      </c>
      <c r="L578" s="6" t="s">
        <v>883</v>
      </c>
      <c r="M578" s="6" t="s">
        <v>883</v>
      </c>
      <c r="N578" s="6" t="b">
        <f t="shared" si="16"/>
        <v>0</v>
      </c>
      <c r="O578" s="12" t="str">
        <f t="shared" si="17"/>
        <v>Ahmed Shehzad&amp;Jason Roy</v>
      </c>
      <c r="P578">
        <v>1</v>
      </c>
    </row>
    <row r="579" spans="1:16" x14ac:dyDescent="0.3">
      <c r="A579" s="8" t="s">
        <v>425</v>
      </c>
      <c r="B579" s="8" t="s">
        <v>148</v>
      </c>
      <c r="C579" s="9">
        <v>0.66666666666666663</v>
      </c>
      <c r="D579" s="8">
        <v>3</v>
      </c>
      <c r="E579" s="8">
        <v>2</v>
      </c>
      <c r="F579" s="8">
        <v>1</v>
      </c>
      <c r="G579" s="8" t="s">
        <v>849</v>
      </c>
      <c r="H579" s="8" t="s">
        <v>2572</v>
      </c>
      <c r="I579" s="8" t="s">
        <v>2552</v>
      </c>
      <c r="J579" s="8" t="s">
        <v>897</v>
      </c>
      <c r="K579" s="8" t="s">
        <v>897</v>
      </c>
      <c r="L579" s="8" t="s">
        <v>883</v>
      </c>
      <c r="M579" s="8" t="s">
        <v>883</v>
      </c>
      <c r="N579" s="6" t="b">
        <f t="shared" ref="N579:N642" si="18">IF(J579=M579,TRUE, FALSE)</f>
        <v>0</v>
      </c>
      <c r="O579" s="12" t="str">
        <f t="shared" ref="O579:O642" si="19">A579&amp;"&amp;"&amp;B579</f>
        <v>Jason Roy&amp;Sarfaraz Ahmed</v>
      </c>
      <c r="P579">
        <v>1</v>
      </c>
    </row>
    <row r="580" spans="1:16" x14ac:dyDescent="0.3">
      <c r="A580" s="6" t="s">
        <v>71</v>
      </c>
      <c r="B580" s="6" t="s">
        <v>425</v>
      </c>
      <c r="C580" s="7">
        <v>1</v>
      </c>
      <c r="D580" s="6">
        <v>5</v>
      </c>
      <c r="E580" s="6">
        <v>5</v>
      </c>
      <c r="F580" s="6">
        <v>0</v>
      </c>
      <c r="G580" s="6" t="s">
        <v>849</v>
      </c>
      <c r="H580" s="6" t="s">
        <v>2572</v>
      </c>
      <c r="I580" s="6" t="s">
        <v>2552</v>
      </c>
      <c r="J580" s="6" t="s">
        <v>897</v>
      </c>
      <c r="K580" s="6" t="s">
        <v>897</v>
      </c>
      <c r="L580" s="6" t="s">
        <v>883</v>
      </c>
      <c r="M580" s="6" t="s">
        <v>883</v>
      </c>
      <c r="N580" s="6" t="b">
        <f t="shared" si="18"/>
        <v>0</v>
      </c>
      <c r="O580" s="12" t="str">
        <f t="shared" si="19"/>
        <v>Mohammad Nawaz&amp;Jason Roy</v>
      </c>
      <c r="P580">
        <v>1</v>
      </c>
    </row>
    <row r="581" spans="1:16" x14ac:dyDescent="0.3">
      <c r="A581" s="8" t="s">
        <v>907</v>
      </c>
      <c r="B581" s="8" t="s">
        <v>71</v>
      </c>
      <c r="C581" s="9">
        <v>0.65517241379310343</v>
      </c>
      <c r="D581" s="8">
        <v>29</v>
      </c>
      <c r="E581" s="8">
        <v>19</v>
      </c>
      <c r="F581" s="8">
        <v>10</v>
      </c>
      <c r="G581" s="8" t="s">
        <v>849</v>
      </c>
      <c r="H581" s="8" t="s">
        <v>2572</v>
      </c>
      <c r="I581" s="8" t="s">
        <v>2552</v>
      </c>
      <c r="J581" s="8" t="s">
        <v>897</v>
      </c>
      <c r="K581" s="8" t="s">
        <v>897</v>
      </c>
      <c r="L581" s="8" t="s">
        <v>883</v>
      </c>
      <c r="M581" s="8" t="s">
        <v>883</v>
      </c>
      <c r="N581" s="6" t="b">
        <f t="shared" si="18"/>
        <v>0</v>
      </c>
      <c r="O581" s="12" t="str">
        <f t="shared" si="19"/>
        <v>Sohail Khan&amp;Mohammad Nawaz</v>
      </c>
      <c r="P581">
        <v>1</v>
      </c>
    </row>
    <row r="582" spans="1:16" x14ac:dyDescent="0.3">
      <c r="A582" s="6" t="s">
        <v>907</v>
      </c>
      <c r="B582" s="6" t="s">
        <v>772</v>
      </c>
      <c r="C582" s="7">
        <v>0.55555555555555558</v>
      </c>
      <c r="D582" s="6">
        <v>9</v>
      </c>
      <c r="E582" s="6">
        <v>5</v>
      </c>
      <c r="F582" s="6">
        <v>4</v>
      </c>
      <c r="G582" s="6" t="s">
        <v>849</v>
      </c>
      <c r="H582" s="6" t="s">
        <v>2572</v>
      </c>
      <c r="I582" s="6" t="s">
        <v>2552</v>
      </c>
      <c r="J582" s="6" t="s">
        <v>897</v>
      </c>
      <c r="K582" s="6" t="s">
        <v>897</v>
      </c>
      <c r="L582" s="6" t="s">
        <v>883</v>
      </c>
      <c r="M582" s="6" t="s">
        <v>883</v>
      </c>
      <c r="N582" s="6" t="b">
        <f t="shared" si="18"/>
        <v>0</v>
      </c>
      <c r="O582" s="12" t="str">
        <f t="shared" si="19"/>
        <v>Sohail Khan&amp;Fawad Ahmed</v>
      </c>
      <c r="P582">
        <v>1</v>
      </c>
    </row>
    <row r="583" spans="1:16" x14ac:dyDescent="0.3">
      <c r="A583" s="8" t="s">
        <v>907</v>
      </c>
      <c r="B583" s="8" t="s">
        <v>739</v>
      </c>
      <c r="C583" s="9">
        <v>0.79411764705882348</v>
      </c>
      <c r="D583" s="8">
        <v>34</v>
      </c>
      <c r="E583" s="8">
        <v>27</v>
      </c>
      <c r="F583" s="8">
        <v>7</v>
      </c>
      <c r="G583" s="8" t="s">
        <v>849</v>
      </c>
      <c r="H583" s="8" t="s">
        <v>2572</v>
      </c>
      <c r="I583" s="8" t="s">
        <v>2552</v>
      </c>
      <c r="J583" s="8" t="s">
        <v>897</v>
      </c>
      <c r="K583" s="8" t="s">
        <v>897</v>
      </c>
      <c r="L583" s="8" t="s">
        <v>883</v>
      </c>
      <c r="M583" s="8" t="s">
        <v>883</v>
      </c>
      <c r="N583" s="6" t="b">
        <f t="shared" si="18"/>
        <v>0</v>
      </c>
      <c r="O583" s="12" t="str">
        <f t="shared" si="19"/>
        <v>Sohail Khan&amp;Zahid Mahmood</v>
      </c>
      <c r="P583">
        <v>1</v>
      </c>
    </row>
    <row r="584" spans="1:16" x14ac:dyDescent="0.3">
      <c r="A584" s="6" t="s">
        <v>739</v>
      </c>
      <c r="B584" s="6" t="s">
        <v>221</v>
      </c>
      <c r="C584" s="7">
        <v>0.90476190476190477</v>
      </c>
      <c r="D584" s="6">
        <v>21</v>
      </c>
      <c r="E584" s="6">
        <v>19</v>
      </c>
      <c r="F584" s="6">
        <v>2</v>
      </c>
      <c r="G584" s="6" t="s">
        <v>849</v>
      </c>
      <c r="H584" s="6" t="s">
        <v>2572</v>
      </c>
      <c r="I584" s="6" t="s">
        <v>2552</v>
      </c>
      <c r="J584" s="6" t="s">
        <v>897</v>
      </c>
      <c r="K584" s="6" t="s">
        <v>897</v>
      </c>
      <c r="L584" s="6" t="s">
        <v>883</v>
      </c>
      <c r="M584" s="6" t="s">
        <v>883</v>
      </c>
      <c r="N584" s="6" t="b">
        <f t="shared" si="18"/>
        <v>0</v>
      </c>
      <c r="O584" s="12" t="str">
        <f t="shared" si="19"/>
        <v>Zahid Mahmood&amp;Mohammad Hasnain</v>
      </c>
      <c r="P584">
        <v>1</v>
      </c>
    </row>
    <row r="585" spans="1:16" x14ac:dyDescent="0.3">
      <c r="A585" s="8" t="s">
        <v>852</v>
      </c>
      <c r="B585" s="8" t="s">
        <v>292</v>
      </c>
      <c r="C585" s="9">
        <v>0.69230769230769229</v>
      </c>
      <c r="D585" s="8">
        <v>26</v>
      </c>
      <c r="E585" s="8">
        <v>18</v>
      </c>
      <c r="F585" s="8">
        <v>8</v>
      </c>
      <c r="G585" s="8" t="s">
        <v>849</v>
      </c>
      <c r="H585" s="8" t="s">
        <v>2576</v>
      </c>
      <c r="I585" s="8" t="s">
        <v>2650</v>
      </c>
      <c r="J585" s="8" t="s">
        <v>850</v>
      </c>
      <c r="K585" s="8" t="s">
        <v>850</v>
      </c>
      <c r="L585" s="8" t="s">
        <v>909</v>
      </c>
      <c r="M585" s="8" t="s">
        <v>909</v>
      </c>
      <c r="N585" s="6" t="b">
        <f t="shared" si="18"/>
        <v>0</v>
      </c>
      <c r="O585" s="12" t="str">
        <f t="shared" si="19"/>
        <v>Luke Ronchi&amp;Colin Munro</v>
      </c>
      <c r="P585">
        <v>1</v>
      </c>
    </row>
    <row r="586" spans="1:16" x14ac:dyDescent="0.3">
      <c r="A586" s="6" t="s">
        <v>292</v>
      </c>
      <c r="B586" s="6" t="s">
        <v>239</v>
      </c>
      <c r="C586" s="7">
        <v>0.54838709677419351</v>
      </c>
      <c r="D586" s="6">
        <v>31</v>
      </c>
      <c r="E586" s="6">
        <v>17</v>
      </c>
      <c r="F586" s="6">
        <v>14</v>
      </c>
      <c r="G586" s="6" t="s">
        <v>849</v>
      </c>
      <c r="H586" s="6" t="s">
        <v>2576</v>
      </c>
      <c r="I586" s="6" t="s">
        <v>2650</v>
      </c>
      <c r="J586" s="6" t="s">
        <v>850</v>
      </c>
      <c r="K586" s="6" t="s">
        <v>850</v>
      </c>
      <c r="L586" s="6" t="s">
        <v>909</v>
      </c>
      <c r="M586" s="6" t="s">
        <v>909</v>
      </c>
      <c r="N586" s="6" t="b">
        <f t="shared" si="18"/>
        <v>0</v>
      </c>
      <c r="O586" s="12" t="str">
        <f t="shared" si="19"/>
        <v>Colin Munro&amp;Shadab Khan</v>
      </c>
      <c r="P586">
        <v>1</v>
      </c>
    </row>
    <row r="587" spans="1:16" x14ac:dyDescent="0.3">
      <c r="A587" s="8" t="s">
        <v>858</v>
      </c>
      <c r="B587" s="8" t="s">
        <v>239</v>
      </c>
      <c r="C587" s="9">
        <v>0.75</v>
      </c>
      <c r="D587" s="8">
        <v>8</v>
      </c>
      <c r="E587" s="8">
        <v>6</v>
      </c>
      <c r="F587" s="8">
        <v>2</v>
      </c>
      <c r="G587" s="8" t="s">
        <v>849</v>
      </c>
      <c r="H587" s="8" t="s">
        <v>2576</v>
      </c>
      <c r="I587" s="8" t="s">
        <v>2650</v>
      </c>
      <c r="J587" s="8" t="s">
        <v>850</v>
      </c>
      <c r="K587" s="8" t="s">
        <v>850</v>
      </c>
      <c r="L587" s="8" t="s">
        <v>909</v>
      </c>
      <c r="M587" s="8" t="s">
        <v>909</v>
      </c>
      <c r="N587" s="6" t="b">
        <f t="shared" si="18"/>
        <v>0</v>
      </c>
      <c r="O587" s="12" t="str">
        <f t="shared" si="19"/>
        <v>Colin Ingram&amp;Shadab Khan</v>
      </c>
      <c r="P587">
        <v>1</v>
      </c>
    </row>
    <row r="588" spans="1:16" x14ac:dyDescent="0.3">
      <c r="A588" s="6" t="s">
        <v>239</v>
      </c>
      <c r="B588" s="6" t="s">
        <v>246</v>
      </c>
      <c r="C588" s="7">
        <v>1</v>
      </c>
      <c r="D588" s="6">
        <v>12</v>
      </c>
      <c r="E588" s="6">
        <v>12</v>
      </c>
      <c r="F588" s="6">
        <v>0</v>
      </c>
      <c r="G588" s="6" t="s">
        <v>849</v>
      </c>
      <c r="H588" s="6" t="s">
        <v>2576</v>
      </c>
      <c r="I588" s="6" t="s">
        <v>2650</v>
      </c>
      <c r="J588" s="6" t="s">
        <v>850</v>
      </c>
      <c r="K588" s="6" t="s">
        <v>850</v>
      </c>
      <c r="L588" s="6" t="s">
        <v>909</v>
      </c>
      <c r="M588" s="6" t="s">
        <v>909</v>
      </c>
      <c r="N588" s="6" t="b">
        <f t="shared" si="18"/>
        <v>0</v>
      </c>
      <c r="O588" s="12" t="str">
        <f t="shared" si="19"/>
        <v>Shadab Khan&amp;Asif Ali</v>
      </c>
      <c r="P588">
        <v>1</v>
      </c>
    </row>
    <row r="589" spans="1:16" x14ac:dyDescent="0.3">
      <c r="A589" s="8" t="s">
        <v>246</v>
      </c>
      <c r="B589" s="8" t="s">
        <v>1013</v>
      </c>
      <c r="C589" s="9">
        <v>1</v>
      </c>
      <c r="D589" s="8">
        <v>4</v>
      </c>
      <c r="E589" s="8">
        <v>4</v>
      </c>
      <c r="F589" s="8">
        <v>0</v>
      </c>
      <c r="G589" s="8" t="s">
        <v>849</v>
      </c>
      <c r="H589" s="8" t="s">
        <v>2576</v>
      </c>
      <c r="I589" s="8" t="s">
        <v>2650</v>
      </c>
      <c r="J589" s="8" t="s">
        <v>850</v>
      </c>
      <c r="K589" s="8" t="s">
        <v>850</v>
      </c>
      <c r="L589" s="8" t="s">
        <v>909</v>
      </c>
      <c r="M589" s="8" t="s">
        <v>909</v>
      </c>
      <c r="N589" s="6" t="b">
        <f t="shared" si="18"/>
        <v>0</v>
      </c>
      <c r="O589" s="12" t="str">
        <f t="shared" si="19"/>
        <v>Asif Ali&amp;Rizwan Hussain</v>
      </c>
      <c r="P589">
        <v>1</v>
      </c>
    </row>
    <row r="590" spans="1:16" x14ac:dyDescent="0.3">
      <c r="A590" s="6" t="s">
        <v>1013</v>
      </c>
      <c r="B590" s="6" t="s">
        <v>518</v>
      </c>
      <c r="C590" s="7">
        <v>1</v>
      </c>
      <c r="D590" s="6">
        <v>7</v>
      </c>
      <c r="E590" s="6">
        <v>7</v>
      </c>
      <c r="F590" s="6">
        <v>0</v>
      </c>
      <c r="G590" s="6" t="s">
        <v>849</v>
      </c>
      <c r="H590" s="6" t="s">
        <v>2576</v>
      </c>
      <c r="I590" s="6" t="s">
        <v>2650</v>
      </c>
      <c r="J590" s="6" t="s">
        <v>850</v>
      </c>
      <c r="K590" s="6" t="s">
        <v>850</v>
      </c>
      <c r="L590" s="6" t="s">
        <v>909</v>
      </c>
      <c r="M590" s="6" t="s">
        <v>909</v>
      </c>
      <c r="N590" s="6" t="b">
        <f t="shared" si="18"/>
        <v>0</v>
      </c>
      <c r="O590" s="12" t="str">
        <f t="shared" si="19"/>
        <v>Rizwan Hussain&amp;Amad Butt</v>
      </c>
      <c r="P590">
        <v>1</v>
      </c>
    </row>
    <row r="591" spans="1:16" x14ac:dyDescent="0.3">
      <c r="A591" s="8" t="s">
        <v>518</v>
      </c>
      <c r="B591" s="8" t="s">
        <v>845</v>
      </c>
      <c r="C591" s="9">
        <v>0.8</v>
      </c>
      <c r="D591" s="8">
        <v>10</v>
      </c>
      <c r="E591" s="8">
        <v>8</v>
      </c>
      <c r="F591" s="8">
        <v>2</v>
      </c>
      <c r="G591" s="8" t="s">
        <v>849</v>
      </c>
      <c r="H591" s="8" t="s">
        <v>2576</v>
      </c>
      <c r="I591" s="8" t="s">
        <v>2650</v>
      </c>
      <c r="J591" s="8" t="s">
        <v>850</v>
      </c>
      <c r="K591" s="8" t="s">
        <v>850</v>
      </c>
      <c r="L591" s="8" t="s">
        <v>909</v>
      </c>
      <c r="M591" s="8" t="s">
        <v>909</v>
      </c>
      <c r="N591" s="6" t="b">
        <f t="shared" si="18"/>
        <v>0</v>
      </c>
      <c r="O591" s="12" t="str">
        <f t="shared" si="19"/>
        <v>Amad Butt&amp;Rumman Raees</v>
      </c>
      <c r="P591">
        <v>1</v>
      </c>
    </row>
    <row r="592" spans="1:16" x14ac:dyDescent="0.3">
      <c r="A592" s="6" t="s">
        <v>25</v>
      </c>
      <c r="B592" s="6" t="s">
        <v>31</v>
      </c>
      <c r="C592" s="7">
        <v>0.5</v>
      </c>
      <c r="D592" s="6">
        <v>10</v>
      </c>
      <c r="E592" s="6">
        <v>5</v>
      </c>
      <c r="F592" s="6">
        <v>5</v>
      </c>
      <c r="G592" s="6" t="s">
        <v>849</v>
      </c>
      <c r="H592" s="6" t="s">
        <v>2580</v>
      </c>
      <c r="I592" s="6" t="s">
        <v>2552</v>
      </c>
      <c r="J592" s="6" t="s">
        <v>872</v>
      </c>
      <c r="K592" s="6" t="s">
        <v>872</v>
      </c>
      <c r="L592" s="6" t="s">
        <v>883</v>
      </c>
      <c r="M592" s="6" t="s">
        <v>883</v>
      </c>
      <c r="N592" s="6" t="b">
        <f t="shared" si="18"/>
        <v>0</v>
      </c>
      <c r="O592" s="12" t="str">
        <f t="shared" si="19"/>
        <v>Sharjeel Khan&amp;Babar Azam</v>
      </c>
      <c r="P592">
        <v>1</v>
      </c>
    </row>
    <row r="593" spans="1:16" x14ac:dyDescent="0.3">
      <c r="A593" s="8" t="s">
        <v>31</v>
      </c>
      <c r="B593" s="8" t="s">
        <v>166</v>
      </c>
      <c r="C593" s="9">
        <v>0.55000000000000004</v>
      </c>
      <c r="D593" s="8">
        <v>60</v>
      </c>
      <c r="E593" s="8">
        <v>33</v>
      </c>
      <c r="F593" s="8">
        <v>27</v>
      </c>
      <c r="G593" s="8" t="s">
        <v>849</v>
      </c>
      <c r="H593" s="8" t="s">
        <v>2580</v>
      </c>
      <c r="I593" s="8" t="s">
        <v>2552</v>
      </c>
      <c r="J593" s="8" t="s">
        <v>872</v>
      </c>
      <c r="K593" s="8" t="s">
        <v>872</v>
      </c>
      <c r="L593" s="8" t="s">
        <v>883</v>
      </c>
      <c r="M593" s="8" t="s">
        <v>883</v>
      </c>
      <c r="N593" s="6" t="b">
        <f t="shared" si="18"/>
        <v>0</v>
      </c>
      <c r="O593" s="12" t="str">
        <f t="shared" si="19"/>
        <v>Babar Azam&amp;Alex Hales</v>
      </c>
      <c r="P593">
        <v>1</v>
      </c>
    </row>
    <row r="594" spans="1:16" x14ac:dyDescent="0.3">
      <c r="A594" s="6" t="s">
        <v>874</v>
      </c>
      <c r="B594" s="6" t="s">
        <v>166</v>
      </c>
      <c r="C594" s="7">
        <v>0.75</v>
      </c>
      <c r="D594" s="6">
        <v>20</v>
      </c>
      <c r="E594" s="6">
        <v>15</v>
      </c>
      <c r="F594" s="6">
        <v>5</v>
      </c>
      <c r="G594" s="6" t="s">
        <v>849</v>
      </c>
      <c r="H594" s="6" t="s">
        <v>2580</v>
      </c>
      <c r="I594" s="6" t="s">
        <v>2552</v>
      </c>
      <c r="J594" s="6" t="s">
        <v>872</v>
      </c>
      <c r="K594" s="6" t="s">
        <v>872</v>
      </c>
      <c r="L594" s="6" t="s">
        <v>883</v>
      </c>
      <c r="M594" s="6" t="s">
        <v>883</v>
      </c>
      <c r="N594" s="6" t="b">
        <f t="shared" si="18"/>
        <v>0</v>
      </c>
      <c r="O594" s="12" t="str">
        <f t="shared" si="19"/>
        <v>Cameron Delport&amp;Alex Hales</v>
      </c>
      <c r="P594">
        <v>1</v>
      </c>
    </row>
    <row r="595" spans="1:16" x14ac:dyDescent="0.3">
      <c r="A595" s="8" t="s">
        <v>166</v>
      </c>
      <c r="B595" s="8" t="s">
        <v>67</v>
      </c>
      <c r="C595" s="9">
        <v>0.75</v>
      </c>
      <c r="D595" s="8">
        <v>4</v>
      </c>
      <c r="E595" s="8">
        <v>3</v>
      </c>
      <c r="F595" s="8">
        <v>1</v>
      </c>
      <c r="G595" s="8" t="s">
        <v>849</v>
      </c>
      <c r="H595" s="8" t="s">
        <v>2580</v>
      </c>
      <c r="I595" s="8" t="s">
        <v>2552</v>
      </c>
      <c r="J595" s="8" t="s">
        <v>872</v>
      </c>
      <c r="K595" s="8" t="s">
        <v>872</v>
      </c>
      <c r="L595" s="8" t="s">
        <v>883</v>
      </c>
      <c r="M595" s="8" t="s">
        <v>883</v>
      </c>
      <c r="N595" s="6" t="b">
        <f t="shared" si="18"/>
        <v>0</v>
      </c>
      <c r="O595" s="12" t="str">
        <f t="shared" si="19"/>
        <v>Alex Hales&amp;Iftikhar Ahmed</v>
      </c>
      <c r="P595">
        <v>1</v>
      </c>
    </row>
    <row r="596" spans="1:16" x14ac:dyDescent="0.3">
      <c r="A596" s="6" t="s">
        <v>166</v>
      </c>
      <c r="B596" s="6" t="s">
        <v>880</v>
      </c>
      <c r="C596" s="7">
        <v>0.5161290322580645</v>
      </c>
      <c r="D596" s="6">
        <v>93</v>
      </c>
      <c r="E596" s="6">
        <v>48</v>
      </c>
      <c r="F596" s="6">
        <v>45</v>
      </c>
      <c r="G596" s="6" t="s">
        <v>849</v>
      </c>
      <c r="H596" s="6" t="s">
        <v>2580</v>
      </c>
      <c r="I596" s="6" t="s">
        <v>2552</v>
      </c>
      <c r="J596" s="6" t="s">
        <v>872</v>
      </c>
      <c r="K596" s="6" t="s">
        <v>872</v>
      </c>
      <c r="L596" s="6" t="s">
        <v>883</v>
      </c>
      <c r="M596" s="6" t="s">
        <v>883</v>
      </c>
      <c r="N596" s="6" t="b">
        <f t="shared" si="18"/>
        <v>0</v>
      </c>
      <c r="O596" s="12" t="str">
        <f t="shared" si="19"/>
        <v>Alex Hales&amp;Chadwick Walton</v>
      </c>
      <c r="P596">
        <v>1</v>
      </c>
    </row>
    <row r="597" spans="1:16" x14ac:dyDescent="0.3">
      <c r="A597" s="8" t="s">
        <v>166</v>
      </c>
      <c r="B597" s="8" t="s">
        <v>138</v>
      </c>
      <c r="C597" s="9">
        <v>1</v>
      </c>
      <c r="D597" s="8">
        <v>24</v>
      </c>
      <c r="E597" s="8">
        <v>24</v>
      </c>
      <c r="F597" s="8">
        <v>0</v>
      </c>
      <c r="G597" s="8" t="s">
        <v>849</v>
      </c>
      <c r="H597" s="8" t="s">
        <v>2580</v>
      </c>
      <c r="I597" s="8" t="s">
        <v>2552</v>
      </c>
      <c r="J597" s="8" t="s">
        <v>872</v>
      </c>
      <c r="K597" s="8" t="s">
        <v>872</v>
      </c>
      <c r="L597" s="8" t="s">
        <v>883</v>
      </c>
      <c r="M597" s="8" t="s">
        <v>883</v>
      </c>
      <c r="N597" s="6" t="b">
        <f t="shared" si="18"/>
        <v>0</v>
      </c>
      <c r="O597" s="12" t="str">
        <f t="shared" si="19"/>
        <v>Alex Hales&amp;Imad Wasim</v>
      </c>
      <c r="P597">
        <v>1</v>
      </c>
    </row>
    <row r="598" spans="1:16" x14ac:dyDescent="0.3">
      <c r="A598" s="6" t="s">
        <v>270</v>
      </c>
      <c r="B598" s="6" t="s">
        <v>947</v>
      </c>
      <c r="C598" s="7">
        <v>1</v>
      </c>
      <c r="D598" s="6">
        <v>1</v>
      </c>
      <c r="E598" s="6">
        <v>1</v>
      </c>
      <c r="F598" s="6">
        <v>0</v>
      </c>
      <c r="G598" s="6" t="s">
        <v>849</v>
      </c>
      <c r="H598" s="6" t="s">
        <v>2583</v>
      </c>
      <c r="I598" s="6" t="s">
        <v>2552</v>
      </c>
      <c r="J598" s="6" t="s">
        <v>949</v>
      </c>
      <c r="K598" s="6" t="s">
        <v>949</v>
      </c>
      <c r="L598" s="6" t="s">
        <v>883</v>
      </c>
      <c r="M598" s="6" t="s">
        <v>883</v>
      </c>
      <c r="N598" s="6" t="b">
        <f t="shared" si="18"/>
        <v>0</v>
      </c>
      <c r="O598" s="12" t="str">
        <f t="shared" si="19"/>
        <v>Kamran Akmal&amp;Tom Banton</v>
      </c>
      <c r="P598">
        <v>1</v>
      </c>
    </row>
    <row r="599" spans="1:16" x14ac:dyDescent="0.3">
      <c r="A599" s="8" t="s">
        <v>270</v>
      </c>
      <c r="B599" s="8" t="s">
        <v>449</v>
      </c>
      <c r="C599" s="9">
        <v>0.55555555555555558</v>
      </c>
      <c r="D599" s="8">
        <v>9</v>
      </c>
      <c r="E599" s="8">
        <v>5</v>
      </c>
      <c r="F599" s="8">
        <v>4</v>
      </c>
      <c r="G599" s="8" t="s">
        <v>849</v>
      </c>
      <c r="H599" s="8" t="s">
        <v>2583</v>
      </c>
      <c r="I599" s="8" t="s">
        <v>2552</v>
      </c>
      <c r="J599" s="8" t="s">
        <v>949</v>
      </c>
      <c r="K599" s="8" t="s">
        <v>949</v>
      </c>
      <c r="L599" s="8" t="s">
        <v>883</v>
      </c>
      <c r="M599" s="8" t="s">
        <v>883</v>
      </c>
      <c r="N599" s="6" t="b">
        <f t="shared" si="18"/>
        <v>0</v>
      </c>
      <c r="O599" s="12" t="str">
        <f t="shared" si="19"/>
        <v>Kamran Akmal&amp;Liam Livingstone</v>
      </c>
      <c r="P599">
        <v>1</v>
      </c>
    </row>
    <row r="600" spans="1:16" x14ac:dyDescent="0.3">
      <c r="A600" s="6" t="s">
        <v>82</v>
      </c>
      <c r="B600" s="6" t="s">
        <v>270</v>
      </c>
      <c r="C600" s="7">
        <v>0.5714285714285714</v>
      </c>
      <c r="D600" s="6">
        <v>14</v>
      </c>
      <c r="E600" s="6">
        <v>8</v>
      </c>
      <c r="F600" s="6">
        <v>6</v>
      </c>
      <c r="G600" s="6" t="s">
        <v>849</v>
      </c>
      <c r="H600" s="6" t="s">
        <v>2583</v>
      </c>
      <c r="I600" s="6" t="s">
        <v>2552</v>
      </c>
      <c r="J600" s="6" t="s">
        <v>949</v>
      </c>
      <c r="K600" s="6" t="s">
        <v>949</v>
      </c>
      <c r="L600" s="6" t="s">
        <v>883</v>
      </c>
      <c r="M600" s="6" t="s">
        <v>883</v>
      </c>
      <c r="N600" s="6" t="b">
        <f t="shared" si="18"/>
        <v>0</v>
      </c>
      <c r="O600" s="12" t="str">
        <f t="shared" si="19"/>
        <v>Shoaib Malik&amp;Kamran Akmal</v>
      </c>
      <c r="P600">
        <v>1</v>
      </c>
    </row>
    <row r="601" spans="1:16" x14ac:dyDescent="0.3">
      <c r="A601" s="8" t="s">
        <v>82</v>
      </c>
      <c r="B601" s="8" t="s">
        <v>79</v>
      </c>
      <c r="C601" s="9">
        <v>0.53448275862068961</v>
      </c>
      <c r="D601" s="8">
        <v>116</v>
      </c>
      <c r="E601" s="8">
        <v>62</v>
      </c>
      <c r="F601" s="8">
        <v>54</v>
      </c>
      <c r="G601" s="8" t="s">
        <v>849</v>
      </c>
      <c r="H601" s="8" t="s">
        <v>2583</v>
      </c>
      <c r="I601" s="8" t="s">
        <v>2552</v>
      </c>
      <c r="J601" s="8" t="s">
        <v>949</v>
      </c>
      <c r="K601" s="8" t="s">
        <v>949</v>
      </c>
      <c r="L601" s="8" t="s">
        <v>883</v>
      </c>
      <c r="M601" s="8" t="s">
        <v>883</v>
      </c>
      <c r="N601" s="6" t="b">
        <f t="shared" si="18"/>
        <v>0</v>
      </c>
      <c r="O601" s="12" t="str">
        <f t="shared" si="19"/>
        <v>Shoaib Malik&amp;Haider Ali</v>
      </c>
      <c r="P601">
        <v>1</v>
      </c>
    </row>
    <row r="602" spans="1:16" x14ac:dyDescent="0.3">
      <c r="A602" s="6" t="s">
        <v>44</v>
      </c>
      <c r="B602" s="6" t="s">
        <v>79</v>
      </c>
      <c r="C602" s="7">
        <v>0.53333333333333333</v>
      </c>
      <c r="D602" s="6">
        <v>15</v>
      </c>
      <c r="E602" s="6">
        <v>8</v>
      </c>
      <c r="F602" s="6">
        <v>7</v>
      </c>
      <c r="G602" s="6" t="s">
        <v>849</v>
      </c>
      <c r="H602" s="6" t="s">
        <v>2583</v>
      </c>
      <c r="I602" s="6" t="s">
        <v>2552</v>
      </c>
      <c r="J602" s="6" t="s">
        <v>949</v>
      </c>
      <c r="K602" s="6" t="s">
        <v>949</v>
      </c>
      <c r="L602" s="6" t="s">
        <v>883</v>
      </c>
      <c r="M602" s="6" t="s">
        <v>883</v>
      </c>
      <c r="N602" s="6" t="b">
        <f t="shared" si="18"/>
        <v>0</v>
      </c>
      <c r="O602" s="12" t="str">
        <f t="shared" si="19"/>
        <v>Lewis Gregory&amp;Haider Ali</v>
      </c>
      <c r="P602">
        <v>1</v>
      </c>
    </row>
    <row r="603" spans="1:16" x14ac:dyDescent="0.3">
      <c r="A603" s="8" t="s">
        <v>79</v>
      </c>
      <c r="B603" s="8" t="s">
        <v>1026</v>
      </c>
      <c r="C603" s="9">
        <v>1</v>
      </c>
      <c r="D603" s="8">
        <v>62</v>
      </c>
      <c r="E603" s="8">
        <v>62</v>
      </c>
      <c r="F603" s="8">
        <v>0</v>
      </c>
      <c r="G603" s="8" t="s">
        <v>849</v>
      </c>
      <c r="H603" s="8" t="s">
        <v>2583</v>
      </c>
      <c r="I603" s="8" t="s">
        <v>2552</v>
      </c>
      <c r="J603" s="8" t="s">
        <v>949</v>
      </c>
      <c r="K603" s="8" t="s">
        <v>949</v>
      </c>
      <c r="L603" s="8" t="s">
        <v>883</v>
      </c>
      <c r="M603" s="8" t="s">
        <v>883</v>
      </c>
      <c r="N603" s="6" t="b">
        <f t="shared" si="18"/>
        <v>0</v>
      </c>
      <c r="O603" s="12" t="str">
        <f t="shared" si="19"/>
        <v>Haider Ali&amp;Carlos Brathwaite</v>
      </c>
      <c r="P603">
        <v>1</v>
      </c>
    </row>
    <row r="604" spans="1:16" x14ac:dyDescent="0.3">
      <c r="A604" s="6" t="s">
        <v>1026</v>
      </c>
      <c r="B604" s="6" t="s">
        <v>161</v>
      </c>
      <c r="C604" s="7">
        <v>0.83333333333333337</v>
      </c>
      <c r="D604" s="6">
        <v>6</v>
      </c>
      <c r="E604" s="6">
        <v>5</v>
      </c>
      <c r="F604" s="6">
        <v>1</v>
      </c>
      <c r="G604" s="6" t="s">
        <v>849</v>
      </c>
      <c r="H604" s="6" t="s">
        <v>2583</v>
      </c>
      <c r="I604" s="6" t="s">
        <v>2552</v>
      </c>
      <c r="J604" s="6" t="s">
        <v>949</v>
      </c>
      <c r="K604" s="6" t="s">
        <v>949</v>
      </c>
      <c r="L604" s="6" t="s">
        <v>883</v>
      </c>
      <c r="M604" s="6" t="s">
        <v>883</v>
      </c>
      <c r="N604" s="6" t="b">
        <f t="shared" si="18"/>
        <v>0</v>
      </c>
      <c r="O604" s="12" t="str">
        <f t="shared" si="19"/>
        <v>Carlos Brathwaite&amp;Wahab Riaz</v>
      </c>
      <c r="P604">
        <v>1</v>
      </c>
    </row>
    <row r="605" spans="1:16" x14ac:dyDescent="0.3">
      <c r="A605" s="8" t="s">
        <v>1026</v>
      </c>
      <c r="B605" s="8" t="s">
        <v>251</v>
      </c>
      <c r="C605" s="9">
        <v>0.61111111111111116</v>
      </c>
      <c r="D605" s="8">
        <v>18</v>
      </c>
      <c r="E605" s="8">
        <v>11</v>
      </c>
      <c r="F605" s="8">
        <v>7</v>
      </c>
      <c r="G605" s="8" t="s">
        <v>849</v>
      </c>
      <c r="H605" s="8" t="s">
        <v>2583</v>
      </c>
      <c r="I605" s="8" t="s">
        <v>2552</v>
      </c>
      <c r="J605" s="8" t="s">
        <v>949</v>
      </c>
      <c r="K605" s="8" t="s">
        <v>949</v>
      </c>
      <c r="L605" s="8" t="s">
        <v>883</v>
      </c>
      <c r="M605" s="8" t="s">
        <v>883</v>
      </c>
      <c r="N605" s="6" t="b">
        <f t="shared" si="18"/>
        <v>0</v>
      </c>
      <c r="O605" s="12" t="str">
        <f t="shared" si="19"/>
        <v>Carlos Brathwaite&amp;Hasan Ali</v>
      </c>
      <c r="P605">
        <v>1</v>
      </c>
    </row>
    <row r="606" spans="1:16" x14ac:dyDescent="0.3">
      <c r="A606" s="6" t="s">
        <v>691</v>
      </c>
      <c r="B606" s="6" t="s">
        <v>95</v>
      </c>
      <c r="C606" s="7">
        <v>0.65306122448979587</v>
      </c>
      <c r="D606" s="6">
        <v>49</v>
      </c>
      <c r="E606" s="6">
        <v>32</v>
      </c>
      <c r="F606" s="6">
        <v>17</v>
      </c>
      <c r="G606" s="6" t="s">
        <v>849</v>
      </c>
      <c r="H606" s="6" t="s">
        <v>2591</v>
      </c>
      <c r="I606" s="6" t="s">
        <v>2491</v>
      </c>
      <c r="J606" s="6" t="s">
        <v>883</v>
      </c>
      <c r="K606" s="6" t="s">
        <v>883</v>
      </c>
      <c r="L606" s="6" t="s">
        <v>872</v>
      </c>
      <c r="M606" s="6" t="s">
        <v>872</v>
      </c>
      <c r="N606" s="6" t="b">
        <f t="shared" si="18"/>
        <v>0</v>
      </c>
      <c r="O606" s="12" t="str">
        <f t="shared" si="19"/>
        <v>Sohail Akhtar&amp;Fakhar Zaman</v>
      </c>
      <c r="P606">
        <v>1</v>
      </c>
    </row>
    <row r="607" spans="1:16" x14ac:dyDescent="0.3">
      <c r="A607" s="8" t="s">
        <v>691</v>
      </c>
      <c r="B607" s="8" t="s">
        <v>881</v>
      </c>
      <c r="C607" s="9">
        <v>0.78260869565217395</v>
      </c>
      <c r="D607" s="8">
        <v>23</v>
      </c>
      <c r="E607" s="8">
        <v>18</v>
      </c>
      <c r="F607" s="8">
        <v>5</v>
      </c>
      <c r="G607" s="8" t="s">
        <v>849</v>
      </c>
      <c r="H607" s="8" t="s">
        <v>2591</v>
      </c>
      <c r="I607" s="8" t="s">
        <v>2491</v>
      </c>
      <c r="J607" s="8" t="s">
        <v>883</v>
      </c>
      <c r="K607" s="8" t="s">
        <v>883</v>
      </c>
      <c r="L607" s="8" t="s">
        <v>872</v>
      </c>
      <c r="M607" s="8" t="s">
        <v>872</v>
      </c>
      <c r="N607" s="6" t="b">
        <f t="shared" si="18"/>
        <v>0</v>
      </c>
      <c r="O607" s="12" t="str">
        <f t="shared" si="19"/>
        <v>Sohail Akhtar&amp;Chris Lynn</v>
      </c>
      <c r="P607">
        <v>1</v>
      </c>
    </row>
    <row r="608" spans="1:16" x14ac:dyDescent="0.3">
      <c r="A608" s="6" t="s">
        <v>104</v>
      </c>
      <c r="B608" s="6" t="s">
        <v>691</v>
      </c>
      <c r="C608" s="7">
        <v>0.5</v>
      </c>
      <c r="D608" s="6">
        <v>18</v>
      </c>
      <c r="E608" s="6">
        <v>9</v>
      </c>
      <c r="F608" s="6">
        <v>9</v>
      </c>
      <c r="G608" s="6" t="s">
        <v>849</v>
      </c>
      <c r="H608" s="6" t="s">
        <v>2591</v>
      </c>
      <c r="I608" s="6" t="s">
        <v>2491</v>
      </c>
      <c r="J608" s="6" t="s">
        <v>883</v>
      </c>
      <c r="K608" s="6" t="s">
        <v>883</v>
      </c>
      <c r="L608" s="6" t="s">
        <v>872</v>
      </c>
      <c r="M608" s="6" t="s">
        <v>872</v>
      </c>
      <c r="N608" s="6" t="b">
        <f t="shared" si="18"/>
        <v>0</v>
      </c>
      <c r="O608" s="12" t="str">
        <f t="shared" si="19"/>
        <v>Ben Dunk&amp;Sohail Akhtar</v>
      </c>
      <c r="P608">
        <v>1</v>
      </c>
    </row>
    <row r="609" spans="1:16" x14ac:dyDescent="0.3">
      <c r="A609" s="8" t="s">
        <v>99</v>
      </c>
      <c r="B609" s="8" t="s">
        <v>691</v>
      </c>
      <c r="C609" s="9">
        <v>0.5</v>
      </c>
      <c r="D609" s="8">
        <v>18</v>
      </c>
      <c r="E609" s="8">
        <v>9</v>
      </c>
      <c r="F609" s="8">
        <v>9</v>
      </c>
      <c r="G609" s="8" t="s">
        <v>849</v>
      </c>
      <c r="H609" s="8" t="s">
        <v>2591</v>
      </c>
      <c r="I609" s="8" t="s">
        <v>2491</v>
      </c>
      <c r="J609" s="8" t="s">
        <v>883</v>
      </c>
      <c r="K609" s="8" t="s">
        <v>883</v>
      </c>
      <c r="L609" s="8" t="s">
        <v>872</v>
      </c>
      <c r="M609" s="8" t="s">
        <v>872</v>
      </c>
      <c r="N609" s="6" t="b">
        <f t="shared" si="18"/>
        <v>0</v>
      </c>
      <c r="O609" s="12" t="str">
        <f t="shared" si="19"/>
        <v>Mohammad Hafeez&amp;Sohail Akhtar</v>
      </c>
      <c r="P609">
        <v>1</v>
      </c>
    </row>
    <row r="610" spans="1:16" x14ac:dyDescent="0.3">
      <c r="A610" s="6" t="s">
        <v>99</v>
      </c>
      <c r="B610" s="6" t="s">
        <v>191</v>
      </c>
      <c r="C610" s="7">
        <v>0.8</v>
      </c>
      <c r="D610" s="6">
        <v>25</v>
      </c>
      <c r="E610" s="6">
        <v>20</v>
      </c>
      <c r="F610" s="6">
        <v>5</v>
      </c>
      <c r="G610" s="6" t="s">
        <v>849</v>
      </c>
      <c r="H610" s="6" t="s">
        <v>2591</v>
      </c>
      <c r="I610" s="6" t="s">
        <v>2491</v>
      </c>
      <c r="J610" s="6" t="s">
        <v>883</v>
      </c>
      <c r="K610" s="6" t="s">
        <v>883</v>
      </c>
      <c r="L610" s="6" t="s">
        <v>872</v>
      </c>
      <c r="M610" s="6" t="s">
        <v>872</v>
      </c>
      <c r="N610" s="6" t="b">
        <f t="shared" si="18"/>
        <v>0</v>
      </c>
      <c r="O610" s="12" t="str">
        <f t="shared" si="19"/>
        <v>Mohammad Hafeez&amp;Samit Patel</v>
      </c>
      <c r="P610">
        <v>1</v>
      </c>
    </row>
    <row r="611" spans="1:16" x14ac:dyDescent="0.3">
      <c r="A611" s="8" t="s">
        <v>99</v>
      </c>
      <c r="B611" s="8" t="s">
        <v>106</v>
      </c>
      <c r="C611" s="9">
        <v>0.75</v>
      </c>
      <c r="D611" s="8">
        <v>20</v>
      </c>
      <c r="E611" s="8">
        <v>15</v>
      </c>
      <c r="F611" s="8">
        <v>5</v>
      </c>
      <c r="G611" s="8" t="s">
        <v>849</v>
      </c>
      <c r="H611" s="8" t="s">
        <v>2591</v>
      </c>
      <c r="I611" s="8" t="s">
        <v>2491</v>
      </c>
      <c r="J611" s="8" t="s">
        <v>883</v>
      </c>
      <c r="K611" s="8" t="s">
        <v>883</v>
      </c>
      <c r="L611" s="8" t="s">
        <v>872</v>
      </c>
      <c r="M611" s="8" t="s">
        <v>872</v>
      </c>
      <c r="N611" s="6" t="b">
        <f t="shared" si="18"/>
        <v>0</v>
      </c>
      <c r="O611" s="12" t="str">
        <f t="shared" si="19"/>
        <v>Mohammad Hafeez&amp;David Wiese</v>
      </c>
      <c r="P611">
        <v>1</v>
      </c>
    </row>
    <row r="612" spans="1:16" x14ac:dyDescent="0.3">
      <c r="A612" s="6" t="s">
        <v>829</v>
      </c>
      <c r="B612" s="6" t="s">
        <v>604</v>
      </c>
      <c r="C612" s="7">
        <v>0.5625</v>
      </c>
      <c r="D612" s="6">
        <v>32</v>
      </c>
      <c r="E612" s="6">
        <v>18</v>
      </c>
      <c r="F612" s="6">
        <v>14</v>
      </c>
      <c r="G612" s="6" t="s">
        <v>849</v>
      </c>
      <c r="H612" s="6" t="s">
        <v>2595</v>
      </c>
      <c r="I612" s="6" t="s">
        <v>2491</v>
      </c>
      <c r="J612" s="6" t="s">
        <v>909</v>
      </c>
      <c r="K612" s="6" t="s">
        <v>909</v>
      </c>
      <c r="L612" s="6" t="s">
        <v>949</v>
      </c>
      <c r="M612" s="6" t="s">
        <v>909</v>
      </c>
      <c r="N612" s="6" t="b">
        <f t="shared" si="18"/>
        <v>1</v>
      </c>
      <c r="O612" s="12" t="str">
        <f t="shared" si="19"/>
        <v>Zeeshan Ashraf&amp;Rohail Nazir</v>
      </c>
      <c r="P612">
        <v>1</v>
      </c>
    </row>
    <row r="613" spans="1:16" x14ac:dyDescent="0.3">
      <c r="A613" s="8" t="s">
        <v>829</v>
      </c>
      <c r="B613" s="8" t="s">
        <v>47</v>
      </c>
      <c r="C613" s="9">
        <v>0.56666666666666665</v>
      </c>
      <c r="D613" s="8">
        <v>60</v>
      </c>
      <c r="E613" s="8">
        <v>34</v>
      </c>
      <c r="F613" s="8">
        <v>26</v>
      </c>
      <c r="G613" s="8" t="s">
        <v>849</v>
      </c>
      <c r="H613" s="8" t="s">
        <v>2595</v>
      </c>
      <c r="I613" s="8" t="s">
        <v>2491</v>
      </c>
      <c r="J613" s="8" t="s">
        <v>909</v>
      </c>
      <c r="K613" s="8" t="s">
        <v>909</v>
      </c>
      <c r="L613" s="8" t="s">
        <v>949</v>
      </c>
      <c r="M613" s="8" t="s">
        <v>909</v>
      </c>
      <c r="N613" s="6" t="b">
        <f t="shared" si="18"/>
        <v>1</v>
      </c>
      <c r="O613" s="12" t="str">
        <f t="shared" si="19"/>
        <v>Zeeshan Ashraf&amp;Shan Masood</v>
      </c>
      <c r="P613">
        <v>1</v>
      </c>
    </row>
    <row r="614" spans="1:16" x14ac:dyDescent="0.3">
      <c r="A614" s="6" t="s">
        <v>47</v>
      </c>
      <c r="B614" s="6" t="s">
        <v>986</v>
      </c>
      <c r="C614" s="7">
        <v>0.54545454545454541</v>
      </c>
      <c r="D614" s="6">
        <v>11</v>
      </c>
      <c r="E614" s="6">
        <v>6</v>
      </c>
      <c r="F614" s="6">
        <v>5</v>
      </c>
      <c r="G614" s="6" t="s">
        <v>849</v>
      </c>
      <c r="H614" s="6" t="s">
        <v>2595</v>
      </c>
      <c r="I614" s="6" t="s">
        <v>2491</v>
      </c>
      <c r="J614" s="6" t="s">
        <v>909</v>
      </c>
      <c r="K614" s="6" t="s">
        <v>909</v>
      </c>
      <c r="L614" s="6" t="s">
        <v>949</v>
      </c>
      <c r="M614" s="6" t="s">
        <v>909</v>
      </c>
      <c r="N614" s="6" t="b">
        <f t="shared" si="18"/>
        <v>1</v>
      </c>
      <c r="O614" s="12" t="str">
        <f t="shared" si="19"/>
        <v>Shan Masood&amp;Ravi Bopara</v>
      </c>
      <c r="P614">
        <v>1</v>
      </c>
    </row>
    <row r="615" spans="1:16" x14ac:dyDescent="0.3">
      <c r="A615" s="8" t="s">
        <v>47</v>
      </c>
      <c r="B615" s="8" t="s">
        <v>118</v>
      </c>
      <c r="C615" s="9">
        <v>1</v>
      </c>
      <c r="D615" s="8">
        <v>22</v>
      </c>
      <c r="E615" s="8">
        <v>22</v>
      </c>
      <c r="F615" s="8">
        <v>0</v>
      </c>
      <c r="G615" s="8" t="s">
        <v>849</v>
      </c>
      <c r="H615" s="8" t="s">
        <v>2595</v>
      </c>
      <c r="I615" s="8" t="s">
        <v>2491</v>
      </c>
      <c r="J615" s="8" t="s">
        <v>909</v>
      </c>
      <c r="K615" s="8" t="s">
        <v>909</v>
      </c>
      <c r="L615" s="8" t="s">
        <v>949</v>
      </c>
      <c r="M615" s="8" t="s">
        <v>909</v>
      </c>
      <c r="N615" s="6" t="b">
        <f t="shared" si="18"/>
        <v>1</v>
      </c>
      <c r="O615" s="12" t="str">
        <f t="shared" si="19"/>
        <v>Shan Masood&amp;Khushdil Shah</v>
      </c>
      <c r="P615">
        <v>1</v>
      </c>
    </row>
    <row r="616" spans="1:16" x14ac:dyDescent="0.3">
      <c r="A616" s="6" t="s">
        <v>308</v>
      </c>
      <c r="B616" s="6" t="s">
        <v>118</v>
      </c>
      <c r="C616" s="7">
        <v>0.65517241379310343</v>
      </c>
      <c r="D616" s="6">
        <v>29</v>
      </c>
      <c r="E616" s="6">
        <v>19</v>
      </c>
      <c r="F616" s="6">
        <v>10</v>
      </c>
      <c r="G616" s="6" t="s">
        <v>849</v>
      </c>
      <c r="H616" s="6" t="s">
        <v>2595</v>
      </c>
      <c r="I616" s="6" t="s">
        <v>2491</v>
      </c>
      <c r="J616" s="6" t="s">
        <v>909</v>
      </c>
      <c r="K616" s="6" t="s">
        <v>909</v>
      </c>
      <c r="L616" s="6" t="s">
        <v>949</v>
      </c>
      <c r="M616" s="6" t="s">
        <v>909</v>
      </c>
      <c r="N616" s="6" t="b">
        <f t="shared" si="18"/>
        <v>1</v>
      </c>
      <c r="O616" s="12" t="str">
        <f t="shared" si="19"/>
        <v>Shahid Afridi&amp;Khushdil Shah</v>
      </c>
      <c r="P616">
        <v>1</v>
      </c>
    </row>
    <row r="617" spans="1:16" x14ac:dyDescent="0.3">
      <c r="A617" s="8" t="s">
        <v>118</v>
      </c>
      <c r="B617" s="8" t="s">
        <v>215</v>
      </c>
      <c r="C617" s="9">
        <v>1</v>
      </c>
      <c r="D617" s="8">
        <v>20</v>
      </c>
      <c r="E617" s="8">
        <v>20</v>
      </c>
      <c r="F617" s="8">
        <v>0</v>
      </c>
      <c r="G617" s="8" t="s">
        <v>849</v>
      </c>
      <c r="H617" s="8" t="s">
        <v>2595</v>
      </c>
      <c r="I617" s="8" t="s">
        <v>2491</v>
      </c>
      <c r="J617" s="8" t="s">
        <v>909</v>
      </c>
      <c r="K617" s="8" t="s">
        <v>909</v>
      </c>
      <c r="L617" s="8" t="s">
        <v>949</v>
      </c>
      <c r="M617" s="8" t="s">
        <v>909</v>
      </c>
      <c r="N617" s="6" t="b">
        <f t="shared" si="18"/>
        <v>1</v>
      </c>
      <c r="O617" s="12" t="str">
        <f t="shared" si="19"/>
        <v>Khushdil Shah&amp;Sohail Tanvir</v>
      </c>
      <c r="P617">
        <v>1</v>
      </c>
    </row>
    <row r="618" spans="1:16" x14ac:dyDescent="0.3">
      <c r="A618" s="6" t="s">
        <v>343</v>
      </c>
      <c r="B618" s="6" t="s">
        <v>1013</v>
      </c>
      <c r="C618" s="7">
        <v>0.51428571428571423</v>
      </c>
      <c r="D618" s="6">
        <v>35</v>
      </c>
      <c r="E618" s="6">
        <v>18</v>
      </c>
      <c r="F618" s="6">
        <v>17</v>
      </c>
      <c r="G618" s="6" t="s">
        <v>849</v>
      </c>
      <c r="H618" s="6" t="s">
        <v>2599</v>
      </c>
      <c r="I618" s="6" t="s">
        <v>2491</v>
      </c>
      <c r="J618" s="6" t="s">
        <v>850</v>
      </c>
      <c r="K618" s="6" t="s">
        <v>850</v>
      </c>
      <c r="L618" s="6" t="s">
        <v>872</v>
      </c>
      <c r="M618" s="6" t="s">
        <v>872</v>
      </c>
      <c r="N618" s="6" t="b">
        <f t="shared" si="18"/>
        <v>0</v>
      </c>
      <c r="O618" s="12" t="str">
        <f t="shared" si="19"/>
        <v>Philip Salt&amp;Rizwan Hussain</v>
      </c>
      <c r="P618">
        <v>1</v>
      </c>
    </row>
    <row r="619" spans="1:16" x14ac:dyDescent="0.3">
      <c r="A619" s="8" t="s">
        <v>83</v>
      </c>
      <c r="B619" s="8" t="s">
        <v>343</v>
      </c>
      <c r="C619" s="9">
        <v>0.70833333333333337</v>
      </c>
      <c r="D619" s="8">
        <v>24</v>
      </c>
      <c r="E619" s="8">
        <v>17</v>
      </c>
      <c r="F619" s="8">
        <v>7</v>
      </c>
      <c r="G619" s="8" t="s">
        <v>849</v>
      </c>
      <c r="H619" s="8" t="s">
        <v>2599</v>
      </c>
      <c r="I619" s="8" t="s">
        <v>2491</v>
      </c>
      <c r="J619" s="8" t="s">
        <v>850</v>
      </c>
      <c r="K619" s="8" t="s">
        <v>850</v>
      </c>
      <c r="L619" s="8" t="s">
        <v>872</v>
      </c>
      <c r="M619" s="8" t="s">
        <v>872</v>
      </c>
      <c r="N619" s="6" t="b">
        <f t="shared" si="18"/>
        <v>0</v>
      </c>
      <c r="O619" s="12" t="str">
        <f t="shared" si="19"/>
        <v>Hussain Talat&amp;Philip Salt</v>
      </c>
      <c r="P619">
        <v>1</v>
      </c>
    </row>
    <row r="620" spans="1:16" x14ac:dyDescent="0.3">
      <c r="A620" s="6" t="s">
        <v>239</v>
      </c>
      <c r="B620" s="6" t="s">
        <v>83</v>
      </c>
      <c r="C620" s="7">
        <v>0.6</v>
      </c>
      <c r="D620" s="6">
        <v>20</v>
      </c>
      <c r="E620" s="6">
        <v>12</v>
      </c>
      <c r="F620" s="6">
        <v>8</v>
      </c>
      <c r="G620" s="6" t="s">
        <v>849</v>
      </c>
      <c r="H620" s="6" t="s">
        <v>2599</v>
      </c>
      <c r="I620" s="6" t="s">
        <v>2491</v>
      </c>
      <c r="J620" s="6" t="s">
        <v>850</v>
      </c>
      <c r="K620" s="6" t="s">
        <v>850</v>
      </c>
      <c r="L620" s="6" t="s">
        <v>872</v>
      </c>
      <c r="M620" s="6" t="s">
        <v>872</v>
      </c>
      <c r="N620" s="6" t="b">
        <f t="shared" si="18"/>
        <v>0</v>
      </c>
      <c r="O620" s="12" t="str">
        <f t="shared" si="19"/>
        <v>Shadab Khan&amp;Hussain Talat</v>
      </c>
      <c r="P620">
        <v>1</v>
      </c>
    </row>
    <row r="621" spans="1:16" x14ac:dyDescent="0.3">
      <c r="A621" s="8" t="s">
        <v>83</v>
      </c>
      <c r="B621" s="8" t="s">
        <v>858</v>
      </c>
      <c r="C621" s="9">
        <v>1</v>
      </c>
      <c r="D621" s="8">
        <v>29</v>
      </c>
      <c r="E621" s="8">
        <v>29</v>
      </c>
      <c r="F621" s="8">
        <v>0</v>
      </c>
      <c r="G621" s="8" t="s">
        <v>849</v>
      </c>
      <c r="H621" s="8" t="s">
        <v>2599</v>
      </c>
      <c r="I621" s="8" t="s">
        <v>2491</v>
      </c>
      <c r="J621" s="8" t="s">
        <v>850</v>
      </c>
      <c r="K621" s="8" t="s">
        <v>850</v>
      </c>
      <c r="L621" s="8" t="s">
        <v>872</v>
      </c>
      <c r="M621" s="8" t="s">
        <v>872</v>
      </c>
      <c r="N621" s="6" t="b">
        <f t="shared" si="18"/>
        <v>0</v>
      </c>
      <c r="O621" s="12" t="str">
        <f t="shared" si="19"/>
        <v>Hussain Talat&amp;Colin Ingram</v>
      </c>
      <c r="P621">
        <v>1</v>
      </c>
    </row>
    <row r="622" spans="1:16" x14ac:dyDescent="0.3">
      <c r="A622" s="6" t="s">
        <v>246</v>
      </c>
      <c r="B622" s="6" t="s">
        <v>858</v>
      </c>
      <c r="C622" s="7">
        <v>0.66666666666666663</v>
      </c>
      <c r="D622" s="6">
        <v>3</v>
      </c>
      <c r="E622" s="6">
        <v>2</v>
      </c>
      <c r="F622" s="6">
        <v>1</v>
      </c>
      <c r="G622" s="6" t="s">
        <v>849</v>
      </c>
      <c r="H622" s="6" t="s">
        <v>2599</v>
      </c>
      <c r="I622" s="6" t="s">
        <v>2491</v>
      </c>
      <c r="J622" s="6" t="s">
        <v>850</v>
      </c>
      <c r="K622" s="6" t="s">
        <v>850</v>
      </c>
      <c r="L622" s="6" t="s">
        <v>872</v>
      </c>
      <c r="M622" s="6" t="s">
        <v>872</v>
      </c>
      <c r="N622" s="6" t="b">
        <f t="shared" si="18"/>
        <v>0</v>
      </c>
      <c r="O622" s="12" t="str">
        <f t="shared" si="19"/>
        <v>Asif Ali&amp;Colin Ingram</v>
      </c>
      <c r="P622">
        <v>1</v>
      </c>
    </row>
    <row r="623" spans="1:16" x14ac:dyDescent="0.3">
      <c r="A623" s="8" t="s">
        <v>858</v>
      </c>
      <c r="B623" s="8" t="s">
        <v>240</v>
      </c>
      <c r="C623" s="9">
        <v>0.8125</v>
      </c>
      <c r="D623" s="8">
        <v>16</v>
      </c>
      <c r="E623" s="8">
        <v>13</v>
      </c>
      <c r="F623" s="8">
        <v>3</v>
      </c>
      <c r="G623" s="8" t="s">
        <v>849</v>
      </c>
      <c r="H623" s="8" t="s">
        <v>2599</v>
      </c>
      <c r="I623" s="8" t="s">
        <v>2491</v>
      </c>
      <c r="J623" s="8" t="s">
        <v>850</v>
      </c>
      <c r="K623" s="8" t="s">
        <v>850</v>
      </c>
      <c r="L623" s="8" t="s">
        <v>872</v>
      </c>
      <c r="M623" s="8" t="s">
        <v>872</v>
      </c>
      <c r="N623" s="6" t="b">
        <f t="shared" si="18"/>
        <v>0</v>
      </c>
      <c r="O623" s="12" t="str">
        <f t="shared" si="19"/>
        <v>Colin Ingram&amp;Faheem Ashraf</v>
      </c>
      <c r="P623">
        <v>1</v>
      </c>
    </row>
    <row r="624" spans="1:16" x14ac:dyDescent="0.3">
      <c r="A624" s="6" t="s">
        <v>737</v>
      </c>
      <c r="B624" s="6" t="s">
        <v>240</v>
      </c>
      <c r="C624" s="7">
        <v>0.52</v>
      </c>
      <c r="D624" s="6">
        <v>25</v>
      </c>
      <c r="E624" s="6">
        <v>13</v>
      </c>
      <c r="F624" s="6">
        <v>12</v>
      </c>
      <c r="G624" s="6" t="s">
        <v>849</v>
      </c>
      <c r="H624" s="6" t="s">
        <v>2599</v>
      </c>
      <c r="I624" s="6" t="s">
        <v>2491</v>
      </c>
      <c r="J624" s="6" t="s">
        <v>850</v>
      </c>
      <c r="K624" s="6" t="s">
        <v>850</v>
      </c>
      <c r="L624" s="6" t="s">
        <v>872</v>
      </c>
      <c r="M624" s="6" t="s">
        <v>872</v>
      </c>
      <c r="N624" s="6" t="b">
        <f t="shared" si="18"/>
        <v>0</v>
      </c>
      <c r="O624" s="12" t="str">
        <f t="shared" si="19"/>
        <v>Zafar Gohar&amp;Faheem Ashraf</v>
      </c>
      <c r="P624">
        <v>1</v>
      </c>
    </row>
    <row r="625" spans="1:16" x14ac:dyDescent="0.3">
      <c r="A625" s="8" t="s">
        <v>911</v>
      </c>
      <c r="B625" s="8" t="s">
        <v>829</v>
      </c>
      <c r="C625" s="9">
        <v>0.5</v>
      </c>
      <c r="D625" s="8">
        <v>2</v>
      </c>
      <c r="E625" s="8">
        <v>1</v>
      </c>
      <c r="F625" s="8">
        <v>1</v>
      </c>
      <c r="G625" s="8" t="s">
        <v>849</v>
      </c>
      <c r="H625" s="8" t="s">
        <v>2603</v>
      </c>
      <c r="I625" s="8" t="s">
        <v>2552</v>
      </c>
      <c r="J625" s="8" t="s">
        <v>909</v>
      </c>
      <c r="K625" s="8" t="s">
        <v>909</v>
      </c>
      <c r="L625" s="8" t="s">
        <v>883</v>
      </c>
      <c r="M625" s="8" t="s">
        <v>883</v>
      </c>
      <c r="N625" s="6" t="b">
        <f t="shared" si="18"/>
        <v>0</v>
      </c>
      <c r="O625" s="12" t="str">
        <f t="shared" si="19"/>
        <v>Moeen Ali&amp;Zeeshan Ashraf</v>
      </c>
      <c r="P625">
        <v>1</v>
      </c>
    </row>
    <row r="626" spans="1:16" x14ac:dyDescent="0.3">
      <c r="A626" s="6" t="s">
        <v>47</v>
      </c>
      <c r="B626" s="6" t="s">
        <v>829</v>
      </c>
      <c r="C626" s="7">
        <v>0.5</v>
      </c>
      <c r="D626" s="6">
        <v>2</v>
      </c>
      <c r="E626" s="6">
        <v>1</v>
      </c>
      <c r="F626" s="6">
        <v>1</v>
      </c>
      <c r="G626" s="6" t="s">
        <v>849</v>
      </c>
      <c r="H626" s="6" t="s">
        <v>2603</v>
      </c>
      <c r="I626" s="6" t="s">
        <v>2552</v>
      </c>
      <c r="J626" s="6" t="s">
        <v>909</v>
      </c>
      <c r="K626" s="6" t="s">
        <v>909</v>
      </c>
      <c r="L626" s="6" t="s">
        <v>883</v>
      </c>
      <c r="M626" s="6" t="s">
        <v>883</v>
      </c>
      <c r="N626" s="6" t="b">
        <f t="shared" si="18"/>
        <v>0</v>
      </c>
      <c r="O626" s="12" t="str">
        <f t="shared" si="19"/>
        <v>Shan Masood&amp;Zeeshan Ashraf</v>
      </c>
      <c r="P626">
        <v>1</v>
      </c>
    </row>
    <row r="627" spans="1:16" x14ac:dyDescent="0.3">
      <c r="A627" s="8" t="s">
        <v>47</v>
      </c>
      <c r="B627" s="8" t="s">
        <v>986</v>
      </c>
      <c r="C627" s="9">
        <v>0.56000000000000005</v>
      </c>
      <c r="D627" s="8">
        <v>75</v>
      </c>
      <c r="E627" s="8">
        <v>42</v>
      </c>
      <c r="F627" s="8">
        <v>33</v>
      </c>
      <c r="G627" s="8" t="s">
        <v>849</v>
      </c>
      <c r="H627" s="8" t="s">
        <v>2603</v>
      </c>
      <c r="I627" s="8" t="s">
        <v>2552</v>
      </c>
      <c r="J627" s="8" t="s">
        <v>909</v>
      </c>
      <c r="K627" s="8" t="s">
        <v>909</v>
      </c>
      <c r="L627" s="8" t="s">
        <v>883</v>
      </c>
      <c r="M627" s="8" t="s">
        <v>883</v>
      </c>
      <c r="N627" s="6" t="b">
        <f t="shared" si="18"/>
        <v>0</v>
      </c>
      <c r="O627" s="12" t="str">
        <f t="shared" si="19"/>
        <v>Shan Masood&amp;Ravi Bopara</v>
      </c>
      <c r="P627">
        <v>1</v>
      </c>
    </row>
    <row r="628" spans="1:16" x14ac:dyDescent="0.3">
      <c r="A628" s="6" t="s">
        <v>986</v>
      </c>
      <c r="B628" s="6" t="s">
        <v>118</v>
      </c>
      <c r="C628" s="7">
        <v>1</v>
      </c>
      <c r="D628" s="6">
        <v>33</v>
      </c>
      <c r="E628" s="6">
        <v>33</v>
      </c>
      <c r="F628" s="6">
        <v>0</v>
      </c>
      <c r="G628" s="6" t="s">
        <v>849</v>
      </c>
      <c r="H628" s="6" t="s">
        <v>2603</v>
      </c>
      <c r="I628" s="6" t="s">
        <v>2552</v>
      </c>
      <c r="J628" s="6" t="s">
        <v>909</v>
      </c>
      <c r="K628" s="6" t="s">
        <v>909</v>
      </c>
      <c r="L628" s="6" t="s">
        <v>883</v>
      </c>
      <c r="M628" s="6" t="s">
        <v>883</v>
      </c>
      <c r="N628" s="6" t="b">
        <f t="shared" si="18"/>
        <v>0</v>
      </c>
      <c r="O628" s="12" t="str">
        <f t="shared" si="19"/>
        <v>Ravi Bopara&amp;Khushdil Shah</v>
      </c>
      <c r="P628">
        <v>1</v>
      </c>
    </row>
    <row r="629" spans="1:16" x14ac:dyDescent="0.3">
      <c r="A629" s="8" t="s">
        <v>1131</v>
      </c>
      <c r="B629" s="8" t="s">
        <v>118</v>
      </c>
      <c r="C629" s="9">
        <v>1</v>
      </c>
      <c r="D629" s="8">
        <v>1</v>
      </c>
      <c r="E629" s="8">
        <v>1</v>
      </c>
      <c r="F629" s="8">
        <v>0</v>
      </c>
      <c r="G629" s="8" t="s">
        <v>849</v>
      </c>
      <c r="H629" s="8" t="s">
        <v>2603</v>
      </c>
      <c r="I629" s="8" t="s">
        <v>2552</v>
      </c>
      <c r="J629" s="8" t="s">
        <v>909</v>
      </c>
      <c r="K629" s="8" t="s">
        <v>909</v>
      </c>
      <c r="L629" s="8" t="s">
        <v>883</v>
      </c>
      <c r="M629" s="8" t="s">
        <v>883</v>
      </c>
      <c r="N629" s="6" t="b">
        <f t="shared" si="18"/>
        <v>0</v>
      </c>
      <c r="O629" s="12" t="str">
        <f t="shared" si="19"/>
        <v>Asad Shafiq&amp;Khushdil Shah</v>
      </c>
      <c r="P629">
        <v>1</v>
      </c>
    </row>
    <row r="630" spans="1:16" x14ac:dyDescent="0.3">
      <c r="A630" s="6" t="s">
        <v>118</v>
      </c>
      <c r="B630" s="6" t="s">
        <v>604</v>
      </c>
      <c r="C630" s="7">
        <v>0.67567567567567566</v>
      </c>
      <c r="D630" s="6">
        <v>74</v>
      </c>
      <c r="E630" s="6">
        <v>50</v>
      </c>
      <c r="F630" s="6">
        <v>24</v>
      </c>
      <c r="G630" s="6" t="s">
        <v>849</v>
      </c>
      <c r="H630" s="6" t="s">
        <v>2603</v>
      </c>
      <c r="I630" s="6" t="s">
        <v>2552</v>
      </c>
      <c r="J630" s="6" t="s">
        <v>909</v>
      </c>
      <c r="K630" s="6" t="s">
        <v>909</v>
      </c>
      <c r="L630" s="6" t="s">
        <v>883</v>
      </c>
      <c r="M630" s="6" t="s">
        <v>883</v>
      </c>
      <c r="N630" s="6" t="b">
        <f t="shared" si="18"/>
        <v>0</v>
      </c>
      <c r="O630" s="12" t="str">
        <f t="shared" si="19"/>
        <v>Khushdil Shah&amp;Rohail Nazir</v>
      </c>
      <c r="P630">
        <v>1</v>
      </c>
    </row>
    <row r="631" spans="1:16" x14ac:dyDescent="0.3">
      <c r="A631" s="8" t="s">
        <v>118</v>
      </c>
      <c r="B631" s="8" t="s">
        <v>1134</v>
      </c>
      <c r="C631" s="9">
        <v>0.95238095238095233</v>
      </c>
      <c r="D631" s="8">
        <v>21</v>
      </c>
      <c r="E631" s="8">
        <v>20</v>
      </c>
      <c r="F631" s="8">
        <v>1</v>
      </c>
      <c r="G631" s="8" t="s">
        <v>849</v>
      </c>
      <c r="H631" s="8" t="s">
        <v>2603</v>
      </c>
      <c r="I631" s="8" t="s">
        <v>2552</v>
      </c>
      <c r="J631" s="8" t="s">
        <v>909</v>
      </c>
      <c r="K631" s="8" t="s">
        <v>909</v>
      </c>
      <c r="L631" s="8" t="s">
        <v>883</v>
      </c>
      <c r="M631" s="8" t="s">
        <v>883</v>
      </c>
      <c r="N631" s="6" t="b">
        <f t="shared" si="18"/>
        <v>0</v>
      </c>
      <c r="O631" s="12" t="str">
        <f t="shared" si="19"/>
        <v>Khushdil Shah&amp;Bilawal Bhatti</v>
      </c>
      <c r="P631">
        <v>1</v>
      </c>
    </row>
    <row r="632" spans="1:16" x14ac:dyDescent="0.3">
      <c r="A632" s="6" t="s">
        <v>67</v>
      </c>
      <c r="B632" s="6" t="s">
        <v>31</v>
      </c>
      <c r="C632" s="7">
        <v>0.7</v>
      </c>
      <c r="D632" s="6">
        <v>30</v>
      </c>
      <c r="E632" s="6">
        <v>21</v>
      </c>
      <c r="F632" s="6">
        <v>9</v>
      </c>
      <c r="G632" s="6" t="s">
        <v>849</v>
      </c>
      <c r="H632" s="6" t="s">
        <v>2607</v>
      </c>
      <c r="I632" s="6" t="s">
        <v>2491</v>
      </c>
      <c r="J632" s="6" t="s">
        <v>872</v>
      </c>
      <c r="K632" s="6" t="s">
        <v>872</v>
      </c>
      <c r="L632" s="6" t="s">
        <v>897</v>
      </c>
      <c r="M632" s="6" t="s">
        <v>897</v>
      </c>
      <c r="N632" s="6" t="b">
        <f t="shared" si="18"/>
        <v>0</v>
      </c>
      <c r="O632" s="12" t="str">
        <f t="shared" si="19"/>
        <v>Iftikhar Ahmed&amp;Babar Azam</v>
      </c>
      <c r="P632">
        <v>1</v>
      </c>
    </row>
    <row r="633" spans="1:16" x14ac:dyDescent="0.3">
      <c r="A633" s="8" t="s">
        <v>31</v>
      </c>
      <c r="B633" s="8" t="s">
        <v>874</v>
      </c>
      <c r="C633" s="9">
        <v>0.54761904761904767</v>
      </c>
      <c r="D633" s="8">
        <v>42</v>
      </c>
      <c r="E633" s="8">
        <v>23</v>
      </c>
      <c r="F633" s="8">
        <v>19</v>
      </c>
      <c r="G633" s="8" t="s">
        <v>849</v>
      </c>
      <c r="H633" s="8" t="s">
        <v>2607</v>
      </c>
      <c r="I633" s="8" t="s">
        <v>2491</v>
      </c>
      <c r="J633" s="8" t="s">
        <v>872</v>
      </c>
      <c r="K633" s="8" t="s">
        <v>872</v>
      </c>
      <c r="L633" s="8" t="s">
        <v>897</v>
      </c>
      <c r="M633" s="8" t="s">
        <v>897</v>
      </c>
      <c r="N633" s="6" t="b">
        <f t="shared" si="18"/>
        <v>0</v>
      </c>
      <c r="O633" s="12" t="str">
        <f t="shared" si="19"/>
        <v>Babar Azam&amp;Cameron Delport</v>
      </c>
      <c r="P633">
        <v>1</v>
      </c>
    </row>
    <row r="634" spans="1:16" x14ac:dyDescent="0.3">
      <c r="A634" s="6" t="s">
        <v>874</v>
      </c>
      <c r="B634" s="6" t="s">
        <v>880</v>
      </c>
      <c r="C634" s="7">
        <v>0.64383561643835618</v>
      </c>
      <c r="D634" s="6">
        <v>73</v>
      </c>
      <c r="E634" s="6">
        <v>47</v>
      </c>
      <c r="F634" s="6">
        <v>26</v>
      </c>
      <c r="G634" s="6" t="s">
        <v>849</v>
      </c>
      <c r="H634" s="6" t="s">
        <v>2607</v>
      </c>
      <c r="I634" s="6" t="s">
        <v>2491</v>
      </c>
      <c r="J634" s="6" t="s">
        <v>872</v>
      </c>
      <c r="K634" s="6" t="s">
        <v>872</v>
      </c>
      <c r="L634" s="6" t="s">
        <v>897</v>
      </c>
      <c r="M634" s="6" t="s">
        <v>897</v>
      </c>
      <c r="N634" s="6" t="b">
        <f t="shared" si="18"/>
        <v>0</v>
      </c>
      <c r="O634" s="12" t="str">
        <f t="shared" si="19"/>
        <v>Cameron Delport&amp;Chadwick Walton</v>
      </c>
      <c r="P634">
        <v>1</v>
      </c>
    </row>
    <row r="635" spans="1:16" x14ac:dyDescent="0.3">
      <c r="A635" s="8" t="s">
        <v>874</v>
      </c>
      <c r="B635" s="8" t="s">
        <v>51</v>
      </c>
      <c r="C635" s="9">
        <v>1</v>
      </c>
      <c r="D635" s="8">
        <v>15</v>
      </c>
      <c r="E635" s="8">
        <v>15</v>
      </c>
      <c r="F635" s="8">
        <v>0</v>
      </c>
      <c r="G635" s="8" t="s">
        <v>849</v>
      </c>
      <c r="H635" s="8" t="s">
        <v>2607</v>
      </c>
      <c r="I635" s="8" t="s">
        <v>2491</v>
      </c>
      <c r="J635" s="8" t="s">
        <v>872</v>
      </c>
      <c r="K635" s="8" t="s">
        <v>872</v>
      </c>
      <c r="L635" s="8" t="s">
        <v>897</v>
      </c>
      <c r="M635" s="8" t="s">
        <v>897</v>
      </c>
      <c r="N635" s="6" t="b">
        <f t="shared" si="18"/>
        <v>0</v>
      </c>
      <c r="O635" s="12" t="str">
        <f t="shared" si="19"/>
        <v>Cameron Delport&amp;Mohammad Rizwan</v>
      </c>
      <c r="P635">
        <v>1</v>
      </c>
    </row>
    <row r="636" spans="1:16" x14ac:dyDescent="0.3">
      <c r="A636" s="6" t="s">
        <v>1143</v>
      </c>
      <c r="B636" s="6" t="s">
        <v>51</v>
      </c>
      <c r="C636" s="7">
        <v>1</v>
      </c>
      <c r="D636" s="6">
        <v>1</v>
      </c>
      <c r="E636" s="6">
        <v>1</v>
      </c>
      <c r="F636" s="6">
        <v>0</v>
      </c>
      <c r="G636" s="6" t="s">
        <v>849</v>
      </c>
      <c r="H636" s="6" t="s">
        <v>2607</v>
      </c>
      <c r="I636" s="6" t="s">
        <v>2491</v>
      </c>
      <c r="J636" s="6" t="s">
        <v>872</v>
      </c>
      <c r="K636" s="6" t="s">
        <v>872</v>
      </c>
      <c r="L636" s="6" t="s">
        <v>897</v>
      </c>
      <c r="M636" s="6" t="s">
        <v>897</v>
      </c>
      <c r="N636" s="6" t="b">
        <f t="shared" si="18"/>
        <v>0</v>
      </c>
      <c r="O636" s="12" t="str">
        <f t="shared" si="19"/>
        <v>Usama Mir&amp;Mohammad Rizwan</v>
      </c>
      <c r="P636">
        <v>1</v>
      </c>
    </row>
    <row r="637" spans="1:16" x14ac:dyDescent="0.3">
      <c r="A637" s="8" t="s">
        <v>829</v>
      </c>
      <c r="B637" s="8" t="s">
        <v>1144</v>
      </c>
      <c r="C637" s="9">
        <v>0.52631578947368418</v>
      </c>
      <c r="D637" s="8">
        <v>19</v>
      </c>
      <c r="E637" s="8">
        <v>10</v>
      </c>
      <c r="F637" s="8">
        <v>9</v>
      </c>
      <c r="G637" s="8" t="s">
        <v>849</v>
      </c>
      <c r="H637" s="8" t="s">
        <v>2611</v>
      </c>
      <c r="I637" s="8" t="s">
        <v>2491</v>
      </c>
      <c r="J637" s="8" t="s">
        <v>909</v>
      </c>
      <c r="K637" s="8" t="s">
        <v>909</v>
      </c>
      <c r="L637" s="8" t="s">
        <v>872</v>
      </c>
      <c r="M637" s="8" t="s">
        <v>909</v>
      </c>
      <c r="N637" s="6" t="b">
        <f t="shared" si="18"/>
        <v>1</v>
      </c>
      <c r="O637" s="12" t="str">
        <f t="shared" si="19"/>
        <v>Zeeshan Ashraf&amp;Adam Lyth</v>
      </c>
      <c r="P637">
        <v>1</v>
      </c>
    </row>
    <row r="638" spans="1:16" x14ac:dyDescent="0.3">
      <c r="A638" s="6" t="s">
        <v>47</v>
      </c>
      <c r="B638" s="6" t="s">
        <v>829</v>
      </c>
      <c r="C638" s="7">
        <v>0.75</v>
      </c>
      <c r="D638" s="6">
        <v>4</v>
      </c>
      <c r="E638" s="6">
        <v>3</v>
      </c>
      <c r="F638" s="6">
        <v>1</v>
      </c>
      <c r="G638" s="6" t="s">
        <v>849</v>
      </c>
      <c r="H638" s="6" t="s">
        <v>2611</v>
      </c>
      <c r="I638" s="6" t="s">
        <v>2491</v>
      </c>
      <c r="J638" s="6" t="s">
        <v>909</v>
      </c>
      <c r="K638" s="6" t="s">
        <v>909</v>
      </c>
      <c r="L638" s="6" t="s">
        <v>872</v>
      </c>
      <c r="M638" s="6" t="s">
        <v>909</v>
      </c>
      <c r="N638" s="6" t="b">
        <f t="shared" si="18"/>
        <v>1</v>
      </c>
      <c r="O638" s="12" t="str">
        <f t="shared" si="19"/>
        <v>Shan Masood&amp;Zeeshan Ashraf</v>
      </c>
      <c r="P638">
        <v>1</v>
      </c>
    </row>
    <row r="639" spans="1:16" x14ac:dyDescent="0.3">
      <c r="A639" s="8" t="s">
        <v>829</v>
      </c>
      <c r="B639" s="8" t="s">
        <v>55</v>
      </c>
      <c r="C639" s="9">
        <v>0.61538461538461542</v>
      </c>
      <c r="D639" s="8">
        <v>13</v>
      </c>
      <c r="E639" s="8">
        <v>8</v>
      </c>
      <c r="F639" s="8">
        <v>5</v>
      </c>
      <c r="G639" s="8" t="s">
        <v>849</v>
      </c>
      <c r="H639" s="8" t="s">
        <v>2611</v>
      </c>
      <c r="I639" s="8" t="s">
        <v>2491</v>
      </c>
      <c r="J639" s="8" t="s">
        <v>909</v>
      </c>
      <c r="K639" s="8" t="s">
        <v>909</v>
      </c>
      <c r="L639" s="8" t="s">
        <v>872</v>
      </c>
      <c r="M639" s="8" t="s">
        <v>909</v>
      </c>
      <c r="N639" s="6" t="b">
        <f t="shared" si="18"/>
        <v>1</v>
      </c>
      <c r="O639" s="12" t="str">
        <f t="shared" si="19"/>
        <v>Zeeshan Ashraf&amp;Rilee Rossouw</v>
      </c>
      <c r="P639">
        <v>1</v>
      </c>
    </row>
    <row r="640" spans="1:16" x14ac:dyDescent="0.3">
      <c r="A640" s="6" t="s">
        <v>986</v>
      </c>
      <c r="B640" s="6" t="s">
        <v>829</v>
      </c>
      <c r="C640" s="7">
        <v>0.5</v>
      </c>
      <c r="D640" s="6">
        <v>4</v>
      </c>
      <c r="E640" s="6">
        <v>2</v>
      </c>
      <c r="F640" s="6">
        <v>2</v>
      </c>
      <c r="G640" s="6" t="s">
        <v>849</v>
      </c>
      <c r="H640" s="6" t="s">
        <v>2611</v>
      </c>
      <c r="I640" s="6" t="s">
        <v>2491</v>
      </c>
      <c r="J640" s="6" t="s">
        <v>909</v>
      </c>
      <c r="K640" s="6" t="s">
        <v>909</v>
      </c>
      <c r="L640" s="6" t="s">
        <v>872</v>
      </c>
      <c r="M640" s="6" t="s">
        <v>909</v>
      </c>
      <c r="N640" s="6" t="b">
        <f t="shared" si="18"/>
        <v>1</v>
      </c>
      <c r="O640" s="12" t="str">
        <f t="shared" si="19"/>
        <v>Ravi Bopara&amp;Zeeshan Ashraf</v>
      </c>
      <c r="P640">
        <v>1</v>
      </c>
    </row>
    <row r="641" spans="1:16" x14ac:dyDescent="0.3">
      <c r="A641" s="8" t="s">
        <v>986</v>
      </c>
      <c r="B641" s="8" t="s">
        <v>118</v>
      </c>
      <c r="C641" s="9">
        <v>0.57499999999999996</v>
      </c>
      <c r="D641" s="8">
        <v>40</v>
      </c>
      <c r="E641" s="8">
        <v>23</v>
      </c>
      <c r="F641" s="8">
        <v>17</v>
      </c>
      <c r="G641" s="8" t="s">
        <v>849</v>
      </c>
      <c r="H641" s="8" t="s">
        <v>2611</v>
      </c>
      <c r="I641" s="8" t="s">
        <v>2491</v>
      </c>
      <c r="J641" s="8" t="s">
        <v>909</v>
      </c>
      <c r="K641" s="8" t="s">
        <v>909</v>
      </c>
      <c r="L641" s="8" t="s">
        <v>872</v>
      </c>
      <c r="M641" s="8" t="s">
        <v>909</v>
      </c>
      <c r="N641" s="6" t="b">
        <f t="shared" si="18"/>
        <v>1</v>
      </c>
      <c r="O641" s="12" t="str">
        <f t="shared" si="19"/>
        <v>Ravi Bopara&amp;Khushdil Shah</v>
      </c>
      <c r="P641">
        <v>1</v>
      </c>
    </row>
    <row r="642" spans="1:16" x14ac:dyDescent="0.3">
      <c r="A642" s="6" t="s">
        <v>308</v>
      </c>
      <c r="B642" s="6" t="s">
        <v>986</v>
      </c>
      <c r="C642" s="7">
        <v>0.5714285714285714</v>
      </c>
      <c r="D642" s="6">
        <v>21</v>
      </c>
      <c r="E642" s="6">
        <v>12</v>
      </c>
      <c r="F642" s="6">
        <v>9</v>
      </c>
      <c r="G642" s="6" t="s">
        <v>849</v>
      </c>
      <c r="H642" s="6" t="s">
        <v>2611</v>
      </c>
      <c r="I642" s="6" t="s">
        <v>2491</v>
      </c>
      <c r="J642" s="6" t="s">
        <v>909</v>
      </c>
      <c r="K642" s="6" t="s">
        <v>909</v>
      </c>
      <c r="L642" s="6" t="s">
        <v>872</v>
      </c>
      <c r="M642" s="6" t="s">
        <v>909</v>
      </c>
      <c r="N642" s="6" t="b">
        <f t="shared" si="18"/>
        <v>1</v>
      </c>
      <c r="O642" s="12" t="str">
        <f t="shared" si="19"/>
        <v>Shahid Afridi&amp;Ravi Bopara</v>
      </c>
      <c r="P642">
        <v>1</v>
      </c>
    </row>
    <row r="643" spans="1:16" x14ac:dyDescent="0.3">
      <c r="A643" s="8" t="s">
        <v>986</v>
      </c>
      <c r="B643" s="8" t="s">
        <v>215</v>
      </c>
      <c r="C643" s="9">
        <v>0.8</v>
      </c>
      <c r="D643" s="8">
        <v>10</v>
      </c>
      <c r="E643" s="8">
        <v>8</v>
      </c>
      <c r="F643" s="8">
        <v>2</v>
      </c>
      <c r="G643" s="8" t="s">
        <v>849</v>
      </c>
      <c r="H643" s="8" t="s">
        <v>2611</v>
      </c>
      <c r="I643" s="8" t="s">
        <v>2491</v>
      </c>
      <c r="J643" s="8" t="s">
        <v>909</v>
      </c>
      <c r="K643" s="8" t="s">
        <v>909</v>
      </c>
      <c r="L643" s="8" t="s">
        <v>872</v>
      </c>
      <c r="M643" s="8" t="s">
        <v>909</v>
      </c>
      <c r="N643" s="6" t="b">
        <f t="shared" ref="N643:N706" si="20">IF(J643=M643,TRUE, FALSE)</f>
        <v>1</v>
      </c>
      <c r="O643" s="12" t="str">
        <f t="shared" ref="O643:O706" si="21">A643&amp;"&amp;"&amp;B643</f>
        <v>Ravi Bopara&amp;Sohail Tanvir</v>
      </c>
      <c r="P643">
        <v>1</v>
      </c>
    </row>
    <row r="644" spans="1:16" x14ac:dyDescent="0.3">
      <c r="A644" s="6" t="s">
        <v>215</v>
      </c>
      <c r="B644" s="6" t="s">
        <v>139</v>
      </c>
      <c r="C644" s="7">
        <v>0.83333333333333337</v>
      </c>
      <c r="D644" s="6">
        <v>30</v>
      </c>
      <c r="E644" s="6">
        <v>25</v>
      </c>
      <c r="F644" s="6">
        <v>5</v>
      </c>
      <c r="G644" s="6" t="s">
        <v>849</v>
      </c>
      <c r="H644" s="6" t="s">
        <v>2611</v>
      </c>
      <c r="I644" s="6" t="s">
        <v>2491</v>
      </c>
      <c r="J644" s="6" t="s">
        <v>909</v>
      </c>
      <c r="K644" s="6" t="s">
        <v>909</v>
      </c>
      <c r="L644" s="6" t="s">
        <v>872</v>
      </c>
      <c r="M644" s="6" t="s">
        <v>909</v>
      </c>
      <c r="N644" s="6" t="b">
        <f t="shared" si="20"/>
        <v>1</v>
      </c>
      <c r="O644" s="12" t="str">
        <f t="shared" si="21"/>
        <v>Sohail Tanvir&amp;Mohammad Ilyas</v>
      </c>
      <c r="P644">
        <v>1</v>
      </c>
    </row>
    <row r="645" spans="1:16" x14ac:dyDescent="0.3">
      <c r="A645" s="8" t="s">
        <v>1043</v>
      </c>
      <c r="B645" s="8" t="s">
        <v>79</v>
      </c>
      <c r="C645" s="9">
        <v>1</v>
      </c>
      <c r="D645" s="8">
        <v>1</v>
      </c>
      <c r="E645" s="8">
        <v>1</v>
      </c>
      <c r="F645" s="8">
        <v>0</v>
      </c>
      <c r="G645" s="8" t="s">
        <v>849</v>
      </c>
      <c r="H645" s="8" t="s">
        <v>2614</v>
      </c>
      <c r="I645" s="8" t="s">
        <v>2491</v>
      </c>
      <c r="J645" s="8" t="s">
        <v>949</v>
      </c>
      <c r="K645" s="8" t="s">
        <v>949</v>
      </c>
      <c r="L645" s="8" t="s">
        <v>883</v>
      </c>
      <c r="M645" s="8" t="s">
        <v>883</v>
      </c>
      <c r="N645" s="6" t="b">
        <f t="shared" si="20"/>
        <v>0</v>
      </c>
      <c r="O645" s="12" t="str">
        <f t="shared" si="21"/>
        <v>Imam-ul-Haq&amp;Haider Ali</v>
      </c>
      <c r="P645">
        <v>1</v>
      </c>
    </row>
    <row r="646" spans="1:16" x14ac:dyDescent="0.3">
      <c r="A646" s="6" t="s">
        <v>52</v>
      </c>
      <c r="B646" s="6" t="s">
        <v>1043</v>
      </c>
      <c r="C646" s="7">
        <v>0.5161290322580645</v>
      </c>
      <c r="D646" s="6">
        <v>31</v>
      </c>
      <c r="E646" s="6">
        <v>16</v>
      </c>
      <c r="F646" s="6">
        <v>15</v>
      </c>
      <c r="G646" s="6" t="s">
        <v>849</v>
      </c>
      <c r="H646" s="6" t="s">
        <v>2614</v>
      </c>
      <c r="I646" s="6" t="s">
        <v>2491</v>
      </c>
      <c r="J646" s="6" t="s">
        <v>949</v>
      </c>
      <c r="K646" s="6" t="s">
        <v>949</v>
      </c>
      <c r="L646" s="6" t="s">
        <v>883</v>
      </c>
      <c r="M646" s="6" t="s">
        <v>883</v>
      </c>
      <c r="N646" s="6" t="b">
        <f t="shared" si="20"/>
        <v>0</v>
      </c>
      <c r="O646" s="12" t="str">
        <f t="shared" si="21"/>
        <v>Sohaib Maqsood&amp;Imam-ul-Haq</v>
      </c>
      <c r="P646">
        <v>1</v>
      </c>
    </row>
    <row r="647" spans="1:16" x14ac:dyDescent="0.3">
      <c r="A647" s="8" t="s">
        <v>1162</v>
      </c>
      <c r="B647" s="8" t="s">
        <v>1043</v>
      </c>
      <c r="C647" s="9">
        <v>0.63636363636363635</v>
      </c>
      <c r="D647" s="8">
        <v>22</v>
      </c>
      <c r="E647" s="8">
        <v>14</v>
      </c>
      <c r="F647" s="8">
        <v>8</v>
      </c>
      <c r="G647" s="8" t="s">
        <v>849</v>
      </c>
      <c r="H647" s="8" t="s">
        <v>2614</v>
      </c>
      <c r="I647" s="8" t="s">
        <v>2491</v>
      </c>
      <c r="J647" s="8" t="s">
        <v>949</v>
      </c>
      <c r="K647" s="8" t="s">
        <v>949</v>
      </c>
      <c r="L647" s="8" t="s">
        <v>883</v>
      </c>
      <c r="M647" s="8" t="s">
        <v>883</v>
      </c>
      <c r="N647" s="6" t="b">
        <f t="shared" si="20"/>
        <v>0</v>
      </c>
      <c r="O647" s="12" t="str">
        <f t="shared" si="21"/>
        <v>Faf du Plessis&amp;Imam-ul-Haq</v>
      </c>
      <c r="P647">
        <v>1</v>
      </c>
    </row>
    <row r="648" spans="1:16" x14ac:dyDescent="0.3">
      <c r="A648" s="6" t="s">
        <v>1162</v>
      </c>
      <c r="B648" s="6" t="s">
        <v>82</v>
      </c>
      <c r="C648" s="7">
        <v>1</v>
      </c>
      <c r="D648" s="6">
        <v>31</v>
      </c>
      <c r="E648" s="6">
        <v>31</v>
      </c>
      <c r="F648" s="6">
        <v>0</v>
      </c>
      <c r="G648" s="6" t="s">
        <v>849</v>
      </c>
      <c r="H648" s="6" t="s">
        <v>2614</v>
      </c>
      <c r="I648" s="6" t="s">
        <v>2491</v>
      </c>
      <c r="J648" s="6" t="s">
        <v>949</v>
      </c>
      <c r="K648" s="6" t="s">
        <v>949</v>
      </c>
      <c r="L648" s="6" t="s">
        <v>883</v>
      </c>
      <c r="M648" s="6" t="s">
        <v>883</v>
      </c>
      <c r="N648" s="6" t="b">
        <f t="shared" si="20"/>
        <v>0</v>
      </c>
      <c r="O648" s="12" t="str">
        <f t="shared" si="21"/>
        <v>Faf du Plessis&amp;Shoaib Malik</v>
      </c>
      <c r="P648">
        <v>1</v>
      </c>
    </row>
    <row r="649" spans="1:16" x14ac:dyDescent="0.3">
      <c r="A649" s="8" t="s">
        <v>143</v>
      </c>
      <c r="B649" s="8" t="s">
        <v>82</v>
      </c>
      <c r="C649" s="9">
        <v>0.72727272727272729</v>
      </c>
      <c r="D649" s="8">
        <v>11</v>
      </c>
      <c r="E649" s="8">
        <v>8</v>
      </c>
      <c r="F649" s="8">
        <v>3</v>
      </c>
      <c r="G649" s="8" t="s">
        <v>849</v>
      </c>
      <c r="H649" s="8" t="s">
        <v>2614</v>
      </c>
      <c r="I649" s="8" t="s">
        <v>2491</v>
      </c>
      <c r="J649" s="8" t="s">
        <v>949</v>
      </c>
      <c r="K649" s="8" t="s">
        <v>949</v>
      </c>
      <c r="L649" s="8" t="s">
        <v>883</v>
      </c>
      <c r="M649" s="8" t="s">
        <v>883</v>
      </c>
      <c r="N649" s="6" t="b">
        <f t="shared" si="20"/>
        <v>0</v>
      </c>
      <c r="O649" s="12" t="str">
        <f t="shared" si="21"/>
        <v>Mohammad Imran&amp;Shoaib Malik</v>
      </c>
      <c r="P649">
        <v>1</v>
      </c>
    </row>
    <row r="650" spans="1:16" x14ac:dyDescent="0.3">
      <c r="A650" s="6" t="s">
        <v>82</v>
      </c>
      <c r="B650" s="6" t="s">
        <v>1026</v>
      </c>
      <c r="C650" s="7">
        <v>1</v>
      </c>
      <c r="D650" s="6">
        <v>36</v>
      </c>
      <c r="E650" s="6">
        <v>36</v>
      </c>
      <c r="F650" s="6">
        <v>0</v>
      </c>
      <c r="G650" s="6" t="s">
        <v>849</v>
      </c>
      <c r="H650" s="6" t="s">
        <v>2614</v>
      </c>
      <c r="I650" s="6" t="s">
        <v>2491</v>
      </c>
      <c r="J650" s="6" t="s">
        <v>949</v>
      </c>
      <c r="K650" s="6" t="s">
        <v>949</v>
      </c>
      <c r="L650" s="6" t="s">
        <v>883</v>
      </c>
      <c r="M650" s="6" t="s">
        <v>883</v>
      </c>
      <c r="N650" s="6" t="b">
        <f t="shared" si="20"/>
        <v>0</v>
      </c>
      <c r="O650" s="12" t="str">
        <f t="shared" si="21"/>
        <v>Shoaib Malik&amp;Carlos Brathwaite</v>
      </c>
      <c r="P650">
        <v>1</v>
      </c>
    </row>
    <row r="651" spans="1:16" x14ac:dyDescent="0.3">
      <c r="A651" s="8" t="s">
        <v>1026</v>
      </c>
      <c r="B651" s="8" t="s">
        <v>1164</v>
      </c>
      <c r="C651" s="9">
        <v>1</v>
      </c>
      <c r="D651" s="8">
        <v>10</v>
      </c>
      <c r="E651" s="8">
        <v>10</v>
      </c>
      <c r="F651" s="8">
        <v>0</v>
      </c>
      <c r="G651" s="8" t="s">
        <v>849</v>
      </c>
      <c r="H651" s="8" t="s">
        <v>2614</v>
      </c>
      <c r="I651" s="8" t="s">
        <v>2491</v>
      </c>
      <c r="J651" s="8" t="s">
        <v>949</v>
      </c>
      <c r="K651" s="8" t="s">
        <v>949</v>
      </c>
      <c r="L651" s="8" t="s">
        <v>883</v>
      </c>
      <c r="M651" s="8" t="s">
        <v>883</v>
      </c>
      <c r="N651" s="6" t="b">
        <f t="shared" si="20"/>
        <v>0</v>
      </c>
      <c r="O651" s="12" t="str">
        <f t="shared" si="21"/>
        <v>Carlos Brathwaite&amp;Hardus Viljoen</v>
      </c>
      <c r="P651">
        <v>1</v>
      </c>
    </row>
    <row r="652" spans="1:16" x14ac:dyDescent="0.3">
      <c r="A652" s="6" t="s">
        <v>1164</v>
      </c>
      <c r="B652" s="6" t="s">
        <v>161</v>
      </c>
      <c r="C652" s="7">
        <v>1</v>
      </c>
      <c r="D652" s="6">
        <v>2</v>
      </c>
      <c r="E652" s="6">
        <v>2</v>
      </c>
      <c r="F652" s="6">
        <v>0</v>
      </c>
      <c r="G652" s="6" t="s">
        <v>849</v>
      </c>
      <c r="H652" s="6" t="s">
        <v>2614</v>
      </c>
      <c r="I652" s="6" t="s">
        <v>2491</v>
      </c>
      <c r="J652" s="6" t="s">
        <v>949</v>
      </c>
      <c r="K652" s="6" t="s">
        <v>949</v>
      </c>
      <c r="L652" s="6" t="s">
        <v>883</v>
      </c>
      <c r="M652" s="6" t="s">
        <v>883</v>
      </c>
      <c r="N652" s="6" t="b">
        <f t="shared" si="20"/>
        <v>0</v>
      </c>
      <c r="O652" s="12" t="str">
        <f t="shared" si="21"/>
        <v>Hardus Viljoen&amp;Wahab Riaz</v>
      </c>
      <c r="P652">
        <v>1</v>
      </c>
    </row>
    <row r="653" spans="1:16" x14ac:dyDescent="0.3">
      <c r="A653" s="8" t="s">
        <v>1164</v>
      </c>
      <c r="B653" s="8" t="s">
        <v>385</v>
      </c>
      <c r="C653" s="9">
        <v>0.94594594594594594</v>
      </c>
      <c r="D653" s="8">
        <v>37</v>
      </c>
      <c r="E653" s="8">
        <v>35</v>
      </c>
      <c r="F653" s="8">
        <v>2</v>
      </c>
      <c r="G653" s="8" t="s">
        <v>849</v>
      </c>
      <c r="H653" s="8" t="s">
        <v>2614</v>
      </c>
      <c r="I653" s="8" t="s">
        <v>2491</v>
      </c>
      <c r="J653" s="8" t="s">
        <v>949</v>
      </c>
      <c r="K653" s="8" t="s">
        <v>949</v>
      </c>
      <c r="L653" s="8" t="s">
        <v>883</v>
      </c>
      <c r="M653" s="8" t="s">
        <v>883</v>
      </c>
      <c r="N653" s="6" t="b">
        <f t="shared" si="20"/>
        <v>0</v>
      </c>
      <c r="O653" s="12" t="str">
        <f t="shared" si="21"/>
        <v>Hardus Viljoen&amp;Saqib Mahmood</v>
      </c>
      <c r="P653">
        <v>1</v>
      </c>
    </row>
    <row r="654" spans="1:16" x14ac:dyDescent="0.3">
      <c r="A654" s="6" t="s">
        <v>1168</v>
      </c>
      <c r="B654" s="6" t="s">
        <v>95</v>
      </c>
      <c r="C654" s="7">
        <v>0.65217391304347827</v>
      </c>
      <c r="D654" s="6">
        <v>46</v>
      </c>
      <c r="E654" s="6">
        <v>30</v>
      </c>
      <c r="F654" s="6">
        <v>16</v>
      </c>
      <c r="G654" s="6" t="s">
        <v>849</v>
      </c>
      <c r="H654" s="6" t="s">
        <v>2618</v>
      </c>
      <c r="I654" s="6" t="s">
        <v>2491</v>
      </c>
      <c r="J654" s="6" t="s">
        <v>883</v>
      </c>
      <c r="K654" s="6" t="s">
        <v>883</v>
      </c>
      <c r="L654" s="6" t="s">
        <v>909</v>
      </c>
      <c r="M654" s="6" t="s">
        <v>883</v>
      </c>
      <c r="N654" s="6" t="b">
        <f t="shared" si="20"/>
        <v>1</v>
      </c>
      <c r="O654" s="12" t="str">
        <f t="shared" si="21"/>
        <v>Tamim Iqbal&amp;Fakhar Zaman</v>
      </c>
      <c r="P654">
        <v>1</v>
      </c>
    </row>
    <row r="655" spans="1:16" x14ac:dyDescent="0.3">
      <c r="A655" s="8" t="s">
        <v>691</v>
      </c>
      <c r="B655" s="8" t="s">
        <v>95</v>
      </c>
      <c r="C655" s="9">
        <v>0.625</v>
      </c>
      <c r="D655" s="8">
        <v>8</v>
      </c>
      <c r="E655" s="8">
        <v>5</v>
      </c>
      <c r="F655" s="8">
        <v>3</v>
      </c>
      <c r="G655" s="8" t="s">
        <v>849</v>
      </c>
      <c r="H655" s="8" t="s">
        <v>2618</v>
      </c>
      <c r="I655" s="8" t="s">
        <v>2491</v>
      </c>
      <c r="J655" s="8" t="s">
        <v>883</v>
      </c>
      <c r="K655" s="8" t="s">
        <v>883</v>
      </c>
      <c r="L655" s="8" t="s">
        <v>909</v>
      </c>
      <c r="M655" s="8" t="s">
        <v>883</v>
      </c>
      <c r="N655" s="6" t="b">
        <f t="shared" si="20"/>
        <v>1</v>
      </c>
      <c r="O655" s="12" t="str">
        <f t="shared" si="21"/>
        <v>Sohail Akhtar&amp;Fakhar Zaman</v>
      </c>
      <c r="P655">
        <v>1</v>
      </c>
    </row>
    <row r="656" spans="1:16" x14ac:dyDescent="0.3">
      <c r="A656" s="6" t="s">
        <v>95</v>
      </c>
      <c r="B656" s="6" t="s">
        <v>99</v>
      </c>
      <c r="C656" s="7">
        <v>0.52500000000000002</v>
      </c>
      <c r="D656" s="6">
        <v>40</v>
      </c>
      <c r="E656" s="6">
        <v>21</v>
      </c>
      <c r="F656" s="6">
        <v>19</v>
      </c>
      <c r="G656" s="6" t="s">
        <v>849</v>
      </c>
      <c r="H656" s="6" t="s">
        <v>2618</v>
      </c>
      <c r="I656" s="6" t="s">
        <v>2491</v>
      </c>
      <c r="J656" s="6" t="s">
        <v>883</v>
      </c>
      <c r="K656" s="6" t="s">
        <v>883</v>
      </c>
      <c r="L656" s="6" t="s">
        <v>909</v>
      </c>
      <c r="M656" s="6" t="s">
        <v>883</v>
      </c>
      <c r="N656" s="6" t="b">
        <f t="shared" si="20"/>
        <v>1</v>
      </c>
      <c r="O656" s="12" t="str">
        <f t="shared" si="21"/>
        <v>Fakhar Zaman&amp;Mohammad Hafeez</v>
      </c>
      <c r="P656">
        <v>1</v>
      </c>
    </row>
    <row r="657" spans="1:16" x14ac:dyDescent="0.3">
      <c r="A657" s="8" t="s">
        <v>95</v>
      </c>
      <c r="B657" s="8" t="s">
        <v>104</v>
      </c>
      <c r="C657" s="9">
        <v>0.54545454545454541</v>
      </c>
      <c r="D657" s="8">
        <v>11</v>
      </c>
      <c r="E657" s="8">
        <v>6</v>
      </c>
      <c r="F657" s="8">
        <v>5</v>
      </c>
      <c r="G657" s="8" t="s">
        <v>849</v>
      </c>
      <c r="H657" s="8" t="s">
        <v>2618</v>
      </c>
      <c r="I657" s="8" t="s">
        <v>2491</v>
      </c>
      <c r="J657" s="8" t="s">
        <v>883</v>
      </c>
      <c r="K657" s="8" t="s">
        <v>883</v>
      </c>
      <c r="L657" s="8" t="s">
        <v>909</v>
      </c>
      <c r="M657" s="8" t="s">
        <v>883</v>
      </c>
      <c r="N657" s="6" t="b">
        <f t="shared" si="20"/>
        <v>1</v>
      </c>
      <c r="O657" s="12" t="str">
        <f t="shared" si="21"/>
        <v>Fakhar Zaman&amp;Ben Dunk</v>
      </c>
      <c r="P657">
        <v>1</v>
      </c>
    </row>
    <row r="658" spans="1:16" x14ac:dyDescent="0.3">
      <c r="A658" s="6" t="s">
        <v>104</v>
      </c>
      <c r="B658" s="6" t="s">
        <v>191</v>
      </c>
      <c r="C658" s="7">
        <v>0.5</v>
      </c>
      <c r="D658" s="6">
        <v>6</v>
      </c>
      <c r="E658" s="6">
        <v>3</v>
      </c>
      <c r="F658" s="6">
        <v>3</v>
      </c>
      <c r="G658" s="6" t="s">
        <v>849</v>
      </c>
      <c r="H658" s="6" t="s">
        <v>2618</v>
      </c>
      <c r="I658" s="6" t="s">
        <v>2491</v>
      </c>
      <c r="J658" s="6" t="s">
        <v>883</v>
      </c>
      <c r="K658" s="6" t="s">
        <v>883</v>
      </c>
      <c r="L658" s="6" t="s">
        <v>909</v>
      </c>
      <c r="M658" s="6" t="s">
        <v>883</v>
      </c>
      <c r="N658" s="6" t="b">
        <f t="shared" si="20"/>
        <v>1</v>
      </c>
      <c r="O658" s="12" t="str">
        <f t="shared" si="21"/>
        <v>Ben Dunk&amp;Samit Patel</v>
      </c>
      <c r="P658">
        <v>1</v>
      </c>
    </row>
    <row r="659" spans="1:16" x14ac:dyDescent="0.3">
      <c r="A659" s="8" t="s">
        <v>106</v>
      </c>
      <c r="B659" s="8" t="s">
        <v>191</v>
      </c>
      <c r="C659" s="9">
        <v>0.55932203389830504</v>
      </c>
      <c r="D659" s="8">
        <v>59</v>
      </c>
      <c r="E659" s="8">
        <v>33</v>
      </c>
      <c r="F659" s="8">
        <v>26</v>
      </c>
      <c r="G659" s="8" t="s">
        <v>849</v>
      </c>
      <c r="H659" s="8" t="s">
        <v>2618</v>
      </c>
      <c r="I659" s="8" t="s">
        <v>2491</v>
      </c>
      <c r="J659" s="8" t="s">
        <v>883</v>
      </c>
      <c r="K659" s="8" t="s">
        <v>883</v>
      </c>
      <c r="L659" s="8" t="s">
        <v>909</v>
      </c>
      <c r="M659" s="8" t="s">
        <v>883</v>
      </c>
      <c r="N659" s="6" t="b">
        <f t="shared" si="20"/>
        <v>1</v>
      </c>
      <c r="O659" s="12" t="str">
        <f t="shared" si="21"/>
        <v>David Wiese&amp;Samit Patel</v>
      </c>
      <c r="P659">
        <v>1</v>
      </c>
    </row>
    <row r="660" spans="1:16" x14ac:dyDescent="0.3">
      <c r="A660" s="6" t="s">
        <v>106</v>
      </c>
      <c r="B660" s="6" t="s">
        <v>1179</v>
      </c>
      <c r="C660" s="7">
        <v>1</v>
      </c>
      <c r="D660" s="6">
        <v>48</v>
      </c>
      <c r="E660" s="6">
        <v>48</v>
      </c>
      <c r="F660" s="6">
        <v>0</v>
      </c>
      <c r="G660" s="6" t="s">
        <v>849</v>
      </c>
      <c r="H660" s="6" t="s">
        <v>2618</v>
      </c>
      <c r="I660" s="6" t="s">
        <v>2491</v>
      </c>
      <c r="J660" s="6" t="s">
        <v>883</v>
      </c>
      <c r="K660" s="6" t="s">
        <v>883</v>
      </c>
      <c r="L660" s="6" t="s">
        <v>909</v>
      </c>
      <c r="M660" s="6" t="s">
        <v>883</v>
      </c>
      <c r="N660" s="6" t="b">
        <f t="shared" si="20"/>
        <v>1</v>
      </c>
      <c r="O660" s="12" t="str">
        <f t="shared" si="21"/>
        <v>David Wiese&amp;Muhammad Faizan</v>
      </c>
      <c r="P660">
        <v>1</v>
      </c>
    </row>
    <row r="661" spans="1:16" x14ac:dyDescent="0.3">
      <c r="A661" s="8" t="s">
        <v>1168</v>
      </c>
      <c r="B661" s="8" t="s">
        <v>95</v>
      </c>
      <c r="C661" s="9">
        <v>0.51470588235294112</v>
      </c>
      <c r="D661" s="8">
        <v>68</v>
      </c>
      <c r="E661" s="8">
        <v>35</v>
      </c>
      <c r="F661" s="8">
        <v>33</v>
      </c>
      <c r="G661" s="8" t="s">
        <v>849</v>
      </c>
      <c r="H661" s="8" t="s">
        <v>2622</v>
      </c>
      <c r="I661" s="8" t="s">
        <v>2552</v>
      </c>
      <c r="J661" s="8" t="s">
        <v>883</v>
      </c>
      <c r="K661" s="8" t="s">
        <v>2705</v>
      </c>
      <c r="L661" s="8" t="s">
        <v>2705</v>
      </c>
      <c r="M661" s="8" t="s">
        <v>4612</v>
      </c>
      <c r="N661" s="6" t="b">
        <f t="shared" si="20"/>
        <v>0</v>
      </c>
      <c r="O661" s="12" t="str">
        <f t="shared" si="21"/>
        <v>Tamim Iqbal&amp;Fakhar Zaman</v>
      </c>
      <c r="P661">
        <v>1</v>
      </c>
    </row>
    <row r="662" spans="1:16" x14ac:dyDescent="0.3">
      <c r="A662" s="6" t="s">
        <v>1168</v>
      </c>
      <c r="B662" s="6" t="s">
        <v>95</v>
      </c>
      <c r="C662" s="7">
        <v>0.51470588235294112</v>
      </c>
      <c r="D662" s="6">
        <v>68</v>
      </c>
      <c r="E662" s="6">
        <v>35</v>
      </c>
      <c r="F662" s="6">
        <v>33</v>
      </c>
      <c r="G662" s="6" t="s">
        <v>849</v>
      </c>
      <c r="H662" s="6" t="s">
        <v>2622</v>
      </c>
      <c r="I662" s="6" t="s">
        <v>2491</v>
      </c>
      <c r="J662" s="6" t="s">
        <v>883</v>
      </c>
      <c r="K662" s="6" t="s">
        <v>883</v>
      </c>
      <c r="L662" s="6" t="s">
        <v>872</v>
      </c>
      <c r="M662" s="6" t="s">
        <v>872</v>
      </c>
      <c r="N662" s="6" t="b">
        <f t="shared" si="20"/>
        <v>0</v>
      </c>
      <c r="O662" s="12" t="str">
        <f t="shared" si="21"/>
        <v>Tamim Iqbal&amp;Fakhar Zaman</v>
      </c>
      <c r="P662">
        <v>1</v>
      </c>
    </row>
    <row r="663" spans="1:16" x14ac:dyDescent="0.3">
      <c r="A663" s="8" t="s">
        <v>99</v>
      </c>
      <c r="B663" s="8" t="s">
        <v>95</v>
      </c>
      <c r="C663" s="9">
        <v>1</v>
      </c>
      <c r="D663" s="8">
        <v>7</v>
      </c>
      <c r="E663" s="8">
        <v>7</v>
      </c>
      <c r="F663" s="8">
        <v>0</v>
      </c>
      <c r="G663" s="8" t="s">
        <v>849</v>
      </c>
      <c r="H663" s="8" t="s">
        <v>2622</v>
      </c>
      <c r="I663" s="8" t="s">
        <v>2552</v>
      </c>
      <c r="J663" s="8" t="s">
        <v>883</v>
      </c>
      <c r="K663" s="8" t="s">
        <v>2705</v>
      </c>
      <c r="L663" s="8" t="s">
        <v>2705</v>
      </c>
      <c r="M663" s="8" t="s">
        <v>4612</v>
      </c>
      <c r="N663" s="6" t="b">
        <f t="shared" si="20"/>
        <v>0</v>
      </c>
      <c r="O663" s="12" t="str">
        <f t="shared" si="21"/>
        <v>Mohammad Hafeez&amp;Fakhar Zaman</v>
      </c>
      <c r="P663">
        <v>1</v>
      </c>
    </row>
    <row r="664" spans="1:16" x14ac:dyDescent="0.3">
      <c r="A664" s="6" t="s">
        <v>99</v>
      </c>
      <c r="B664" s="6" t="s">
        <v>95</v>
      </c>
      <c r="C664" s="7">
        <v>1</v>
      </c>
      <c r="D664" s="6">
        <v>7</v>
      </c>
      <c r="E664" s="6">
        <v>7</v>
      </c>
      <c r="F664" s="6">
        <v>0</v>
      </c>
      <c r="G664" s="6" t="s">
        <v>849</v>
      </c>
      <c r="H664" s="6" t="s">
        <v>2622</v>
      </c>
      <c r="I664" s="6" t="s">
        <v>2491</v>
      </c>
      <c r="J664" s="6" t="s">
        <v>883</v>
      </c>
      <c r="K664" s="6" t="s">
        <v>883</v>
      </c>
      <c r="L664" s="6" t="s">
        <v>872</v>
      </c>
      <c r="M664" s="6" t="s">
        <v>872</v>
      </c>
      <c r="N664" s="6" t="b">
        <f t="shared" si="20"/>
        <v>0</v>
      </c>
      <c r="O664" s="12" t="str">
        <f t="shared" si="21"/>
        <v>Mohammad Hafeez&amp;Fakhar Zaman</v>
      </c>
      <c r="P664">
        <v>1</v>
      </c>
    </row>
    <row r="665" spans="1:16" x14ac:dyDescent="0.3">
      <c r="A665" s="8" t="s">
        <v>99</v>
      </c>
      <c r="B665" s="8" t="s">
        <v>104</v>
      </c>
      <c r="C665" s="9">
        <v>1</v>
      </c>
      <c r="D665" s="8">
        <v>2</v>
      </c>
      <c r="E665" s="8">
        <v>2</v>
      </c>
      <c r="F665" s="8">
        <v>0</v>
      </c>
      <c r="G665" s="8" t="s">
        <v>849</v>
      </c>
      <c r="H665" s="8" t="s">
        <v>2622</v>
      </c>
      <c r="I665" s="8" t="s">
        <v>2552</v>
      </c>
      <c r="J665" s="8" t="s">
        <v>883</v>
      </c>
      <c r="K665" s="8" t="s">
        <v>2705</v>
      </c>
      <c r="L665" s="8" t="s">
        <v>2705</v>
      </c>
      <c r="M665" s="8" t="s">
        <v>4612</v>
      </c>
      <c r="N665" s="6" t="b">
        <f t="shared" si="20"/>
        <v>0</v>
      </c>
      <c r="O665" s="12" t="str">
        <f t="shared" si="21"/>
        <v>Mohammad Hafeez&amp;Ben Dunk</v>
      </c>
      <c r="P665">
        <v>1</v>
      </c>
    </row>
    <row r="666" spans="1:16" x14ac:dyDescent="0.3">
      <c r="A666" s="6" t="s">
        <v>99</v>
      </c>
      <c r="B666" s="6" t="s">
        <v>104</v>
      </c>
      <c r="C666" s="7">
        <v>1</v>
      </c>
      <c r="D666" s="6">
        <v>2</v>
      </c>
      <c r="E666" s="6">
        <v>2</v>
      </c>
      <c r="F666" s="6">
        <v>0</v>
      </c>
      <c r="G666" s="6" t="s">
        <v>849</v>
      </c>
      <c r="H666" s="6" t="s">
        <v>2622</v>
      </c>
      <c r="I666" s="6" t="s">
        <v>2491</v>
      </c>
      <c r="J666" s="6" t="s">
        <v>883</v>
      </c>
      <c r="K666" s="6" t="s">
        <v>883</v>
      </c>
      <c r="L666" s="6" t="s">
        <v>872</v>
      </c>
      <c r="M666" s="6" t="s">
        <v>872</v>
      </c>
      <c r="N666" s="6" t="b">
        <f t="shared" si="20"/>
        <v>0</v>
      </c>
      <c r="O666" s="12" t="str">
        <f t="shared" si="21"/>
        <v>Mohammad Hafeez&amp;Ben Dunk</v>
      </c>
      <c r="P666">
        <v>1</v>
      </c>
    </row>
    <row r="667" spans="1:16" x14ac:dyDescent="0.3">
      <c r="A667" s="8" t="s">
        <v>104</v>
      </c>
      <c r="B667" s="8" t="s">
        <v>191</v>
      </c>
      <c r="C667" s="9">
        <v>0.54545454545454541</v>
      </c>
      <c r="D667" s="8">
        <v>11</v>
      </c>
      <c r="E667" s="8">
        <v>6</v>
      </c>
      <c r="F667" s="8">
        <v>5</v>
      </c>
      <c r="G667" s="8" t="s">
        <v>849</v>
      </c>
      <c r="H667" s="8" t="s">
        <v>2622</v>
      </c>
      <c r="I667" s="8" t="s">
        <v>2552</v>
      </c>
      <c r="J667" s="8" t="s">
        <v>883</v>
      </c>
      <c r="K667" s="8" t="s">
        <v>2705</v>
      </c>
      <c r="L667" s="8" t="s">
        <v>2705</v>
      </c>
      <c r="M667" s="8" t="s">
        <v>4612</v>
      </c>
      <c r="N667" s="6" t="b">
        <f t="shared" si="20"/>
        <v>0</v>
      </c>
      <c r="O667" s="12" t="str">
        <f t="shared" si="21"/>
        <v>Ben Dunk&amp;Samit Patel</v>
      </c>
      <c r="P667">
        <v>1</v>
      </c>
    </row>
    <row r="668" spans="1:16" x14ac:dyDescent="0.3">
      <c r="A668" s="6" t="s">
        <v>104</v>
      </c>
      <c r="B668" s="6" t="s">
        <v>191</v>
      </c>
      <c r="C668" s="7">
        <v>0.54545454545454541</v>
      </c>
      <c r="D668" s="6">
        <v>11</v>
      </c>
      <c r="E668" s="6">
        <v>6</v>
      </c>
      <c r="F668" s="6">
        <v>5</v>
      </c>
      <c r="G668" s="6" t="s">
        <v>849</v>
      </c>
      <c r="H668" s="6" t="s">
        <v>2622</v>
      </c>
      <c r="I668" s="6" t="s">
        <v>2491</v>
      </c>
      <c r="J668" s="6" t="s">
        <v>883</v>
      </c>
      <c r="K668" s="6" t="s">
        <v>883</v>
      </c>
      <c r="L668" s="6" t="s">
        <v>872</v>
      </c>
      <c r="M668" s="6" t="s">
        <v>872</v>
      </c>
      <c r="N668" s="6" t="b">
        <f t="shared" si="20"/>
        <v>0</v>
      </c>
      <c r="O668" s="12" t="str">
        <f t="shared" si="21"/>
        <v>Ben Dunk&amp;Samit Patel</v>
      </c>
      <c r="P668">
        <v>1</v>
      </c>
    </row>
    <row r="669" spans="1:16" x14ac:dyDescent="0.3">
      <c r="A669" s="8" t="s">
        <v>691</v>
      </c>
      <c r="B669" s="8" t="s">
        <v>104</v>
      </c>
      <c r="C669" s="9">
        <v>0.6875</v>
      </c>
      <c r="D669" s="8">
        <v>16</v>
      </c>
      <c r="E669" s="8">
        <v>11</v>
      </c>
      <c r="F669" s="8">
        <v>5</v>
      </c>
      <c r="G669" s="8" t="s">
        <v>849</v>
      </c>
      <c r="H669" s="8" t="s">
        <v>2622</v>
      </c>
      <c r="I669" s="8" t="s">
        <v>2552</v>
      </c>
      <c r="J669" s="8" t="s">
        <v>883</v>
      </c>
      <c r="K669" s="8" t="s">
        <v>2705</v>
      </c>
      <c r="L669" s="8" t="s">
        <v>2705</v>
      </c>
      <c r="M669" s="8" t="s">
        <v>4612</v>
      </c>
      <c r="N669" s="6" t="b">
        <f t="shared" si="20"/>
        <v>0</v>
      </c>
      <c r="O669" s="12" t="str">
        <f t="shared" si="21"/>
        <v>Sohail Akhtar&amp;Ben Dunk</v>
      </c>
      <c r="P669">
        <v>1</v>
      </c>
    </row>
    <row r="670" spans="1:16" x14ac:dyDescent="0.3">
      <c r="A670" s="6" t="s">
        <v>691</v>
      </c>
      <c r="B670" s="6" t="s">
        <v>104</v>
      </c>
      <c r="C670" s="7">
        <v>0.6875</v>
      </c>
      <c r="D670" s="6">
        <v>16</v>
      </c>
      <c r="E670" s="6">
        <v>11</v>
      </c>
      <c r="F670" s="6">
        <v>5</v>
      </c>
      <c r="G670" s="6" t="s">
        <v>849</v>
      </c>
      <c r="H670" s="6" t="s">
        <v>2622</v>
      </c>
      <c r="I670" s="6" t="s">
        <v>2491</v>
      </c>
      <c r="J670" s="6" t="s">
        <v>883</v>
      </c>
      <c r="K670" s="6" t="s">
        <v>883</v>
      </c>
      <c r="L670" s="6" t="s">
        <v>872</v>
      </c>
      <c r="M670" s="6" t="s">
        <v>872</v>
      </c>
      <c r="N670" s="6" t="b">
        <f t="shared" si="20"/>
        <v>0</v>
      </c>
      <c r="O670" s="12" t="str">
        <f t="shared" si="21"/>
        <v>Sohail Akhtar&amp;Ben Dunk</v>
      </c>
      <c r="P670">
        <v>1</v>
      </c>
    </row>
    <row r="671" spans="1:16" x14ac:dyDescent="0.3">
      <c r="A671" s="8" t="s">
        <v>691</v>
      </c>
      <c r="B671" s="8" t="s">
        <v>106</v>
      </c>
      <c r="C671" s="9">
        <v>1</v>
      </c>
      <c r="D671" s="8">
        <v>14</v>
      </c>
      <c r="E671" s="8">
        <v>14</v>
      </c>
      <c r="F671" s="8">
        <v>0</v>
      </c>
      <c r="G671" s="8" t="s">
        <v>849</v>
      </c>
      <c r="H671" s="8" t="s">
        <v>2622</v>
      </c>
      <c r="I671" s="8" t="s">
        <v>2552</v>
      </c>
      <c r="J671" s="8" t="s">
        <v>883</v>
      </c>
      <c r="K671" s="8" t="s">
        <v>2705</v>
      </c>
      <c r="L671" s="8" t="s">
        <v>2705</v>
      </c>
      <c r="M671" s="8" t="s">
        <v>4612</v>
      </c>
      <c r="N671" s="6" t="b">
        <f t="shared" si="20"/>
        <v>0</v>
      </c>
      <c r="O671" s="12" t="str">
        <f t="shared" si="21"/>
        <v>Sohail Akhtar&amp;David Wiese</v>
      </c>
      <c r="P671">
        <v>1</v>
      </c>
    </row>
    <row r="672" spans="1:16" x14ac:dyDescent="0.3">
      <c r="A672" s="6" t="s">
        <v>691</v>
      </c>
      <c r="B672" s="6" t="s">
        <v>106</v>
      </c>
      <c r="C672" s="7">
        <v>1</v>
      </c>
      <c r="D672" s="6">
        <v>14</v>
      </c>
      <c r="E672" s="6">
        <v>14</v>
      </c>
      <c r="F672" s="6">
        <v>0</v>
      </c>
      <c r="G672" s="6" t="s">
        <v>849</v>
      </c>
      <c r="H672" s="6" t="s">
        <v>2622</v>
      </c>
      <c r="I672" s="6" t="s">
        <v>2491</v>
      </c>
      <c r="J672" s="6" t="s">
        <v>883</v>
      </c>
      <c r="K672" s="6" t="s">
        <v>883</v>
      </c>
      <c r="L672" s="6" t="s">
        <v>872</v>
      </c>
      <c r="M672" s="6" t="s">
        <v>872</v>
      </c>
      <c r="N672" s="6" t="b">
        <f t="shared" si="20"/>
        <v>0</v>
      </c>
      <c r="O672" s="12" t="str">
        <f t="shared" si="21"/>
        <v>Sohail Akhtar&amp;David Wiese</v>
      </c>
      <c r="P672">
        <v>1</v>
      </c>
    </row>
    <row r="673" spans="1:16" x14ac:dyDescent="0.3">
      <c r="A673" s="8" t="s">
        <v>106</v>
      </c>
      <c r="B673" s="8" t="s">
        <v>1179</v>
      </c>
      <c r="C673" s="9">
        <v>1</v>
      </c>
      <c r="D673" s="8">
        <v>8</v>
      </c>
      <c r="E673" s="8">
        <v>8</v>
      </c>
      <c r="F673" s="8">
        <v>0</v>
      </c>
      <c r="G673" s="8" t="s">
        <v>849</v>
      </c>
      <c r="H673" s="8" t="s">
        <v>2622</v>
      </c>
      <c r="I673" s="8" t="s">
        <v>2552</v>
      </c>
      <c r="J673" s="8" t="s">
        <v>883</v>
      </c>
      <c r="K673" s="8" t="s">
        <v>2705</v>
      </c>
      <c r="L673" s="8" t="s">
        <v>2705</v>
      </c>
      <c r="M673" s="8" t="s">
        <v>4612</v>
      </c>
      <c r="N673" s="6" t="b">
        <f t="shared" si="20"/>
        <v>0</v>
      </c>
      <c r="O673" s="12" t="str">
        <f t="shared" si="21"/>
        <v>David Wiese&amp;Muhammad Faizan</v>
      </c>
      <c r="P673">
        <v>1</v>
      </c>
    </row>
    <row r="674" spans="1:16" x14ac:dyDescent="0.3">
      <c r="A674" s="6" t="s">
        <v>106</v>
      </c>
      <c r="B674" s="6" t="s">
        <v>1179</v>
      </c>
      <c r="C674" s="7">
        <v>1</v>
      </c>
      <c r="D674" s="6">
        <v>8</v>
      </c>
      <c r="E674" s="6">
        <v>8</v>
      </c>
      <c r="F674" s="6">
        <v>0</v>
      </c>
      <c r="G674" s="6" t="s">
        <v>849</v>
      </c>
      <c r="H674" s="6" t="s">
        <v>2622</v>
      </c>
      <c r="I674" s="6" t="s">
        <v>2491</v>
      </c>
      <c r="J674" s="6" t="s">
        <v>883</v>
      </c>
      <c r="K674" s="6" t="s">
        <v>883</v>
      </c>
      <c r="L674" s="6" t="s">
        <v>872</v>
      </c>
      <c r="M674" s="6" t="s">
        <v>872</v>
      </c>
      <c r="N674" s="6" t="b">
        <f t="shared" si="20"/>
        <v>0</v>
      </c>
      <c r="O674" s="12" t="str">
        <f t="shared" si="21"/>
        <v>David Wiese&amp;Muhammad Faizan</v>
      </c>
      <c r="P674">
        <v>1</v>
      </c>
    </row>
    <row r="675" spans="1:16" x14ac:dyDescent="0.3">
      <c r="A675" s="8" t="s">
        <v>351</v>
      </c>
      <c r="B675" s="8" t="s">
        <v>106</v>
      </c>
      <c r="C675" s="9">
        <v>0.66666666666666663</v>
      </c>
      <c r="D675" s="8">
        <v>18</v>
      </c>
      <c r="E675" s="8">
        <v>12</v>
      </c>
      <c r="F675" s="8">
        <v>6</v>
      </c>
      <c r="G675" s="8" t="s">
        <v>849</v>
      </c>
      <c r="H675" s="8" t="s">
        <v>2622</v>
      </c>
      <c r="I675" s="8" t="s">
        <v>2552</v>
      </c>
      <c r="J675" s="8" t="s">
        <v>883</v>
      </c>
      <c r="K675" s="8" t="s">
        <v>2705</v>
      </c>
      <c r="L675" s="8" t="s">
        <v>2705</v>
      </c>
      <c r="M675" s="8" t="s">
        <v>4612</v>
      </c>
      <c r="N675" s="6" t="b">
        <f t="shared" si="20"/>
        <v>0</v>
      </c>
      <c r="O675" s="12" t="str">
        <f t="shared" si="21"/>
        <v>Shaheen Afridi&amp;David Wiese</v>
      </c>
      <c r="P675">
        <v>1</v>
      </c>
    </row>
    <row r="676" spans="1:16" x14ac:dyDescent="0.3">
      <c r="A676" s="6" t="s">
        <v>351</v>
      </c>
      <c r="B676" s="6" t="s">
        <v>106</v>
      </c>
      <c r="C676" s="7">
        <v>0.66666666666666663</v>
      </c>
      <c r="D676" s="6">
        <v>18</v>
      </c>
      <c r="E676" s="6">
        <v>12</v>
      </c>
      <c r="F676" s="6">
        <v>6</v>
      </c>
      <c r="G676" s="6" t="s">
        <v>849</v>
      </c>
      <c r="H676" s="6" t="s">
        <v>2622</v>
      </c>
      <c r="I676" s="6" t="s">
        <v>2491</v>
      </c>
      <c r="J676" s="6" t="s">
        <v>883</v>
      </c>
      <c r="K676" s="6" t="s">
        <v>883</v>
      </c>
      <c r="L676" s="6" t="s">
        <v>872</v>
      </c>
      <c r="M676" s="6" t="s">
        <v>872</v>
      </c>
      <c r="N676" s="6" t="b">
        <f t="shared" si="20"/>
        <v>0</v>
      </c>
      <c r="O676" s="12" t="str">
        <f t="shared" si="21"/>
        <v>Shaheen Afridi&amp;David Wiese</v>
      </c>
      <c r="P676">
        <v>1</v>
      </c>
    </row>
    <row r="677" spans="1:16" x14ac:dyDescent="0.3">
      <c r="A677" s="8" t="s">
        <v>947</v>
      </c>
      <c r="B677" s="8" t="s">
        <v>148</v>
      </c>
      <c r="C677" s="9">
        <v>0.83333333333333337</v>
      </c>
      <c r="D677" s="8">
        <v>6</v>
      </c>
      <c r="E677" s="8">
        <v>5</v>
      </c>
      <c r="F677" s="8">
        <v>1</v>
      </c>
      <c r="G677" s="8" t="s">
        <v>1189</v>
      </c>
      <c r="H677" s="8" t="s">
        <v>2490</v>
      </c>
      <c r="I677" s="8" t="s">
        <v>2491</v>
      </c>
      <c r="J677" s="8" t="s">
        <v>897</v>
      </c>
      <c r="K677" s="8" t="s">
        <v>897</v>
      </c>
      <c r="L677" s="8" t="s">
        <v>872</v>
      </c>
      <c r="M677" s="8" t="s">
        <v>872</v>
      </c>
      <c r="N677" s="6" t="b">
        <f t="shared" si="20"/>
        <v>0</v>
      </c>
      <c r="O677" s="12" t="str">
        <f t="shared" si="21"/>
        <v>Tom Banton&amp;Sarfaraz Ahmed</v>
      </c>
      <c r="P677">
        <v>1</v>
      </c>
    </row>
    <row r="678" spans="1:16" x14ac:dyDescent="0.3">
      <c r="A678" s="6" t="s">
        <v>148</v>
      </c>
      <c r="B678" s="6" t="s">
        <v>1192</v>
      </c>
      <c r="C678" s="7">
        <v>0.54545454545454541</v>
      </c>
      <c r="D678" s="6">
        <v>11</v>
      </c>
      <c r="E678" s="6">
        <v>6</v>
      </c>
      <c r="F678" s="6">
        <v>5</v>
      </c>
      <c r="G678" s="6" t="s">
        <v>1189</v>
      </c>
      <c r="H678" s="6" t="s">
        <v>2490</v>
      </c>
      <c r="I678" s="6" t="s">
        <v>2491</v>
      </c>
      <c r="J678" s="6" t="s">
        <v>897</v>
      </c>
      <c r="K678" s="6" t="s">
        <v>897</v>
      </c>
      <c r="L678" s="6" t="s">
        <v>872</v>
      </c>
      <c r="M678" s="6" t="s">
        <v>872</v>
      </c>
      <c r="N678" s="6" t="b">
        <f t="shared" si="20"/>
        <v>0</v>
      </c>
      <c r="O678" s="12" t="str">
        <f t="shared" si="21"/>
        <v>Sarfaraz Ahmed&amp;Chris Gayle</v>
      </c>
      <c r="P678">
        <v>1</v>
      </c>
    </row>
    <row r="679" spans="1:16" x14ac:dyDescent="0.3">
      <c r="A679" s="8" t="s">
        <v>1192</v>
      </c>
      <c r="B679" s="8" t="s">
        <v>1193</v>
      </c>
      <c r="C679" s="9">
        <v>0.78947368421052633</v>
      </c>
      <c r="D679" s="8">
        <v>38</v>
      </c>
      <c r="E679" s="8">
        <v>30</v>
      </c>
      <c r="F679" s="8">
        <v>8</v>
      </c>
      <c r="G679" s="8" t="s">
        <v>1189</v>
      </c>
      <c r="H679" s="8" t="s">
        <v>2490</v>
      </c>
      <c r="I679" s="8" t="s">
        <v>2491</v>
      </c>
      <c r="J679" s="8" t="s">
        <v>897</v>
      </c>
      <c r="K679" s="8" t="s">
        <v>897</v>
      </c>
      <c r="L679" s="8" t="s">
        <v>872</v>
      </c>
      <c r="M679" s="8" t="s">
        <v>872</v>
      </c>
      <c r="N679" s="6" t="b">
        <f t="shared" si="20"/>
        <v>0</v>
      </c>
      <c r="O679" s="12" t="str">
        <f t="shared" si="21"/>
        <v>Chris Gayle&amp;Saim Ayub</v>
      </c>
      <c r="P679">
        <v>1</v>
      </c>
    </row>
    <row r="680" spans="1:16" x14ac:dyDescent="0.3">
      <c r="A680" s="6" t="s">
        <v>1192</v>
      </c>
      <c r="B680" s="6" t="s">
        <v>243</v>
      </c>
      <c r="C680" s="7">
        <v>0.69230769230769229</v>
      </c>
      <c r="D680" s="6">
        <v>13</v>
      </c>
      <c r="E680" s="6">
        <v>9</v>
      </c>
      <c r="F680" s="6">
        <v>4</v>
      </c>
      <c r="G680" s="6" t="s">
        <v>1189</v>
      </c>
      <c r="H680" s="6" t="s">
        <v>2490</v>
      </c>
      <c r="I680" s="6" t="s">
        <v>2491</v>
      </c>
      <c r="J680" s="6" t="s">
        <v>897</v>
      </c>
      <c r="K680" s="6" t="s">
        <v>897</v>
      </c>
      <c r="L680" s="6" t="s">
        <v>872</v>
      </c>
      <c r="M680" s="6" t="s">
        <v>872</v>
      </c>
      <c r="N680" s="6" t="b">
        <f t="shared" si="20"/>
        <v>0</v>
      </c>
      <c r="O680" s="12" t="str">
        <f t="shared" si="21"/>
        <v>Chris Gayle&amp;Azam Khan</v>
      </c>
      <c r="P680">
        <v>1</v>
      </c>
    </row>
    <row r="681" spans="1:16" x14ac:dyDescent="0.3">
      <c r="A681" s="8" t="s">
        <v>243</v>
      </c>
      <c r="B681" s="8" t="s">
        <v>71</v>
      </c>
      <c r="C681" s="9">
        <v>0.625</v>
      </c>
      <c r="D681" s="8">
        <v>8</v>
      </c>
      <c r="E681" s="8">
        <v>5</v>
      </c>
      <c r="F681" s="8">
        <v>3</v>
      </c>
      <c r="G681" s="8" t="s">
        <v>1189</v>
      </c>
      <c r="H681" s="8" t="s">
        <v>2490</v>
      </c>
      <c r="I681" s="8" t="s">
        <v>2491</v>
      </c>
      <c r="J681" s="8" t="s">
        <v>897</v>
      </c>
      <c r="K681" s="8" t="s">
        <v>897</v>
      </c>
      <c r="L681" s="8" t="s">
        <v>872</v>
      </c>
      <c r="M681" s="8" t="s">
        <v>872</v>
      </c>
      <c r="N681" s="6" t="b">
        <f t="shared" si="20"/>
        <v>0</v>
      </c>
      <c r="O681" s="12" t="str">
        <f t="shared" si="21"/>
        <v>Azam Khan&amp;Mohammad Nawaz</v>
      </c>
      <c r="P681">
        <v>1</v>
      </c>
    </row>
    <row r="682" spans="1:16" x14ac:dyDescent="0.3">
      <c r="A682" s="6" t="s">
        <v>243</v>
      </c>
      <c r="B682" s="6" t="s">
        <v>89</v>
      </c>
      <c r="C682" s="7">
        <v>0.8</v>
      </c>
      <c r="D682" s="6">
        <v>15</v>
      </c>
      <c r="E682" s="6">
        <v>12</v>
      </c>
      <c r="F682" s="6">
        <v>3</v>
      </c>
      <c r="G682" s="6" t="s">
        <v>1189</v>
      </c>
      <c r="H682" s="6" t="s">
        <v>2490</v>
      </c>
      <c r="I682" s="6" t="s">
        <v>2491</v>
      </c>
      <c r="J682" s="6" t="s">
        <v>897</v>
      </c>
      <c r="K682" s="6" t="s">
        <v>897</v>
      </c>
      <c r="L682" s="6" t="s">
        <v>872</v>
      </c>
      <c r="M682" s="6" t="s">
        <v>872</v>
      </c>
      <c r="N682" s="6" t="b">
        <f t="shared" si="20"/>
        <v>0</v>
      </c>
      <c r="O682" s="12" t="str">
        <f t="shared" si="21"/>
        <v>Azam Khan&amp;Ben Cutting</v>
      </c>
      <c r="P682">
        <v>1</v>
      </c>
    </row>
    <row r="683" spans="1:16" x14ac:dyDescent="0.3">
      <c r="A683" s="8" t="s">
        <v>89</v>
      </c>
      <c r="B683" s="8" t="s">
        <v>1203</v>
      </c>
      <c r="C683" s="9">
        <v>0.84615384615384615</v>
      </c>
      <c r="D683" s="8">
        <v>13</v>
      </c>
      <c r="E683" s="8">
        <v>11</v>
      </c>
      <c r="F683" s="8">
        <v>2</v>
      </c>
      <c r="G683" s="8" t="s">
        <v>1189</v>
      </c>
      <c r="H683" s="8" t="s">
        <v>2490</v>
      </c>
      <c r="I683" s="8" t="s">
        <v>2491</v>
      </c>
      <c r="J683" s="8" t="s">
        <v>897</v>
      </c>
      <c r="K683" s="8" t="s">
        <v>897</v>
      </c>
      <c r="L683" s="8" t="s">
        <v>872</v>
      </c>
      <c r="M683" s="8" t="s">
        <v>872</v>
      </c>
      <c r="N683" s="6" t="b">
        <f t="shared" si="20"/>
        <v>0</v>
      </c>
      <c r="O683" s="12" t="str">
        <f t="shared" si="21"/>
        <v>Ben Cutting&amp;Qais Ahmad</v>
      </c>
      <c r="P683">
        <v>1</v>
      </c>
    </row>
    <row r="684" spans="1:16" x14ac:dyDescent="0.3">
      <c r="A684" s="6" t="s">
        <v>1203</v>
      </c>
      <c r="B684" s="6" t="s">
        <v>412</v>
      </c>
      <c r="C684" s="7">
        <v>1</v>
      </c>
      <c r="D684" s="6">
        <v>2</v>
      </c>
      <c r="E684" s="6">
        <v>2</v>
      </c>
      <c r="F684" s="6">
        <v>0</v>
      </c>
      <c r="G684" s="6" t="s">
        <v>1189</v>
      </c>
      <c r="H684" s="6" t="s">
        <v>2490</v>
      </c>
      <c r="I684" s="6" t="s">
        <v>2491</v>
      </c>
      <c r="J684" s="6" t="s">
        <v>897</v>
      </c>
      <c r="K684" s="6" t="s">
        <v>897</v>
      </c>
      <c r="L684" s="6" t="s">
        <v>872</v>
      </c>
      <c r="M684" s="6" t="s">
        <v>872</v>
      </c>
      <c r="N684" s="6" t="b">
        <f t="shared" si="20"/>
        <v>0</v>
      </c>
      <c r="O684" s="12" t="str">
        <f t="shared" si="21"/>
        <v>Qais Ahmad&amp;Usman Shinwari</v>
      </c>
      <c r="P684">
        <v>1</v>
      </c>
    </row>
    <row r="685" spans="1:16" x14ac:dyDescent="0.3">
      <c r="A685" s="8" t="s">
        <v>221</v>
      </c>
      <c r="B685" s="8" t="s">
        <v>1203</v>
      </c>
      <c r="C685" s="9">
        <v>0.8</v>
      </c>
      <c r="D685" s="8">
        <v>5</v>
      </c>
      <c r="E685" s="8">
        <v>4</v>
      </c>
      <c r="F685" s="8">
        <v>1</v>
      </c>
      <c r="G685" s="8" t="s">
        <v>1189</v>
      </c>
      <c r="H685" s="8" t="s">
        <v>2490</v>
      </c>
      <c r="I685" s="8" t="s">
        <v>2491</v>
      </c>
      <c r="J685" s="8" t="s">
        <v>897</v>
      </c>
      <c r="K685" s="8" t="s">
        <v>897</v>
      </c>
      <c r="L685" s="8" t="s">
        <v>872</v>
      </c>
      <c r="M685" s="8" t="s">
        <v>872</v>
      </c>
      <c r="N685" s="6" t="b">
        <f t="shared" si="20"/>
        <v>0</v>
      </c>
      <c r="O685" s="12" t="str">
        <f t="shared" si="21"/>
        <v>Mohammad Hasnain&amp;Qais Ahmad</v>
      </c>
      <c r="P685">
        <v>1</v>
      </c>
    </row>
    <row r="686" spans="1:16" x14ac:dyDescent="0.3">
      <c r="A686" s="6" t="s">
        <v>1203</v>
      </c>
      <c r="B686" s="6" t="s">
        <v>218</v>
      </c>
      <c r="C686" s="7">
        <v>1</v>
      </c>
      <c r="D686" s="6">
        <v>13</v>
      </c>
      <c r="E686" s="6">
        <v>13</v>
      </c>
      <c r="F686" s="6">
        <v>0</v>
      </c>
      <c r="G686" s="6" t="s">
        <v>1189</v>
      </c>
      <c r="H686" s="6" t="s">
        <v>2490</v>
      </c>
      <c r="I686" s="6" t="s">
        <v>2491</v>
      </c>
      <c r="J686" s="6" t="s">
        <v>897</v>
      </c>
      <c r="K686" s="6" t="s">
        <v>897</v>
      </c>
      <c r="L686" s="6" t="s">
        <v>872</v>
      </c>
      <c r="M686" s="6" t="s">
        <v>872</v>
      </c>
      <c r="N686" s="6" t="b">
        <f t="shared" si="20"/>
        <v>0</v>
      </c>
      <c r="O686" s="12" t="str">
        <f t="shared" si="21"/>
        <v>Qais Ahmad&amp;Naseem Shah</v>
      </c>
      <c r="P686">
        <v>1</v>
      </c>
    </row>
    <row r="687" spans="1:16" x14ac:dyDescent="0.3">
      <c r="A687" s="8" t="s">
        <v>82</v>
      </c>
      <c r="B687" s="8" t="s">
        <v>270</v>
      </c>
      <c r="C687" s="9">
        <v>0.72222222222222221</v>
      </c>
      <c r="D687" s="8">
        <v>18</v>
      </c>
      <c r="E687" s="8">
        <v>13</v>
      </c>
      <c r="F687" s="8">
        <v>5</v>
      </c>
      <c r="G687" s="8" t="s">
        <v>1189</v>
      </c>
      <c r="H687" s="8" t="s">
        <v>2495</v>
      </c>
      <c r="I687" s="8" t="s">
        <v>2491</v>
      </c>
      <c r="J687" s="8" t="s">
        <v>949</v>
      </c>
      <c r="K687" s="8" t="s">
        <v>949</v>
      </c>
      <c r="L687" s="8" t="s">
        <v>883</v>
      </c>
      <c r="M687" s="8" t="s">
        <v>883</v>
      </c>
      <c r="N687" s="6" t="b">
        <f t="shared" si="20"/>
        <v>0</v>
      </c>
      <c r="O687" s="12" t="str">
        <f t="shared" si="21"/>
        <v>Shoaib Malik&amp;Kamran Akmal</v>
      </c>
      <c r="P687">
        <v>1</v>
      </c>
    </row>
    <row r="688" spans="1:16" x14ac:dyDescent="0.3">
      <c r="A688" s="6" t="s">
        <v>82</v>
      </c>
      <c r="B688" s="6" t="s">
        <v>79</v>
      </c>
      <c r="C688" s="7">
        <v>1</v>
      </c>
      <c r="D688" s="6">
        <v>1</v>
      </c>
      <c r="E688" s="6">
        <v>1</v>
      </c>
      <c r="F688" s="6">
        <v>0</v>
      </c>
      <c r="G688" s="6" t="s">
        <v>1189</v>
      </c>
      <c r="H688" s="6" t="s">
        <v>2495</v>
      </c>
      <c r="I688" s="6" t="s">
        <v>2491</v>
      </c>
      <c r="J688" s="6" t="s">
        <v>949</v>
      </c>
      <c r="K688" s="6" t="s">
        <v>949</v>
      </c>
      <c r="L688" s="6" t="s">
        <v>883</v>
      </c>
      <c r="M688" s="6" t="s">
        <v>883</v>
      </c>
      <c r="N688" s="6" t="b">
        <f t="shared" si="20"/>
        <v>0</v>
      </c>
      <c r="O688" s="12" t="str">
        <f t="shared" si="21"/>
        <v>Shoaib Malik&amp;Haider Ali</v>
      </c>
      <c r="P688">
        <v>1</v>
      </c>
    </row>
    <row r="689" spans="1:16" x14ac:dyDescent="0.3">
      <c r="A689" s="8" t="s">
        <v>82</v>
      </c>
      <c r="B689" s="8" t="s">
        <v>986</v>
      </c>
      <c r="C689" s="9">
        <v>0.92592592592592593</v>
      </c>
      <c r="D689" s="8">
        <v>27</v>
      </c>
      <c r="E689" s="8">
        <v>25</v>
      </c>
      <c r="F689" s="8">
        <v>2</v>
      </c>
      <c r="G689" s="8" t="s">
        <v>1189</v>
      </c>
      <c r="H689" s="8" t="s">
        <v>2495</v>
      </c>
      <c r="I689" s="8" t="s">
        <v>2491</v>
      </c>
      <c r="J689" s="8" t="s">
        <v>949</v>
      </c>
      <c r="K689" s="8" t="s">
        <v>949</v>
      </c>
      <c r="L689" s="8" t="s">
        <v>883</v>
      </c>
      <c r="M689" s="8" t="s">
        <v>883</v>
      </c>
      <c r="N689" s="6" t="b">
        <f t="shared" si="20"/>
        <v>0</v>
      </c>
      <c r="O689" s="12" t="str">
        <f t="shared" si="21"/>
        <v>Shoaib Malik&amp;Ravi Bopara</v>
      </c>
      <c r="P689">
        <v>1</v>
      </c>
    </row>
    <row r="690" spans="1:16" x14ac:dyDescent="0.3">
      <c r="A690" s="6" t="s">
        <v>986</v>
      </c>
      <c r="B690" s="6" t="s">
        <v>86</v>
      </c>
      <c r="C690" s="7">
        <v>0.59375</v>
      </c>
      <c r="D690" s="6">
        <v>64</v>
      </c>
      <c r="E690" s="6">
        <v>38</v>
      </c>
      <c r="F690" s="6">
        <v>26</v>
      </c>
      <c r="G690" s="6" t="s">
        <v>1189</v>
      </c>
      <c r="H690" s="6" t="s">
        <v>2495</v>
      </c>
      <c r="I690" s="6" t="s">
        <v>2491</v>
      </c>
      <c r="J690" s="6" t="s">
        <v>949</v>
      </c>
      <c r="K690" s="6" t="s">
        <v>949</v>
      </c>
      <c r="L690" s="6" t="s">
        <v>883</v>
      </c>
      <c r="M690" s="6" t="s">
        <v>883</v>
      </c>
      <c r="N690" s="6" t="b">
        <f t="shared" si="20"/>
        <v>0</v>
      </c>
      <c r="O690" s="12" t="str">
        <f t="shared" si="21"/>
        <v>Ravi Bopara&amp;Sherfane Rutherford</v>
      </c>
      <c r="P690">
        <v>1</v>
      </c>
    </row>
    <row r="691" spans="1:16" x14ac:dyDescent="0.3">
      <c r="A691" s="8" t="s">
        <v>986</v>
      </c>
      <c r="B691" s="8" t="s">
        <v>518</v>
      </c>
      <c r="C691" s="9">
        <v>0.8571428571428571</v>
      </c>
      <c r="D691" s="8">
        <v>14</v>
      </c>
      <c r="E691" s="8">
        <v>12</v>
      </c>
      <c r="F691" s="8">
        <v>2</v>
      </c>
      <c r="G691" s="8" t="s">
        <v>1189</v>
      </c>
      <c r="H691" s="8" t="s">
        <v>2495</v>
      </c>
      <c r="I691" s="8" t="s">
        <v>2491</v>
      </c>
      <c r="J691" s="8" t="s">
        <v>949</v>
      </c>
      <c r="K691" s="8" t="s">
        <v>949</v>
      </c>
      <c r="L691" s="8" t="s">
        <v>883</v>
      </c>
      <c r="M691" s="8" t="s">
        <v>883</v>
      </c>
      <c r="N691" s="6" t="b">
        <f t="shared" si="20"/>
        <v>0</v>
      </c>
      <c r="O691" s="12" t="str">
        <f t="shared" si="21"/>
        <v>Ravi Bopara&amp;Amad Butt</v>
      </c>
      <c r="P691">
        <v>1</v>
      </c>
    </row>
    <row r="692" spans="1:16" x14ac:dyDescent="0.3">
      <c r="A692" s="6" t="s">
        <v>518</v>
      </c>
      <c r="B692" s="6" t="s">
        <v>161</v>
      </c>
      <c r="C692" s="7">
        <v>0.95833333333333337</v>
      </c>
      <c r="D692" s="6">
        <v>24</v>
      </c>
      <c r="E692" s="6">
        <v>23</v>
      </c>
      <c r="F692" s="6">
        <v>1</v>
      </c>
      <c r="G692" s="6" t="s">
        <v>1189</v>
      </c>
      <c r="H692" s="6" t="s">
        <v>2495</v>
      </c>
      <c r="I692" s="6" t="s">
        <v>2491</v>
      </c>
      <c r="J692" s="6" t="s">
        <v>949</v>
      </c>
      <c r="K692" s="6" t="s">
        <v>949</v>
      </c>
      <c r="L692" s="6" t="s">
        <v>883</v>
      </c>
      <c r="M692" s="6" t="s">
        <v>883</v>
      </c>
      <c r="N692" s="6" t="b">
        <f t="shared" si="20"/>
        <v>0</v>
      </c>
      <c r="O692" s="12" t="str">
        <f t="shared" si="21"/>
        <v>Amad Butt&amp;Wahab Riaz</v>
      </c>
      <c r="P692">
        <v>1</v>
      </c>
    </row>
    <row r="693" spans="1:16" x14ac:dyDescent="0.3">
      <c r="A693" s="8" t="s">
        <v>51</v>
      </c>
      <c r="B693" s="8" t="s">
        <v>881</v>
      </c>
      <c r="C693" s="9">
        <v>0.75</v>
      </c>
      <c r="D693" s="8">
        <v>4</v>
      </c>
      <c r="E693" s="8">
        <v>3</v>
      </c>
      <c r="F693" s="8">
        <v>1</v>
      </c>
      <c r="G693" s="8" t="s">
        <v>1189</v>
      </c>
      <c r="H693" s="8" t="s">
        <v>2499</v>
      </c>
      <c r="I693" s="8" t="s">
        <v>2491</v>
      </c>
      <c r="J693" s="8" t="s">
        <v>909</v>
      </c>
      <c r="K693" s="8" t="s">
        <v>909</v>
      </c>
      <c r="L693" s="8" t="s">
        <v>850</v>
      </c>
      <c r="M693" s="8" t="s">
        <v>850</v>
      </c>
      <c r="N693" s="6" t="b">
        <f t="shared" si="20"/>
        <v>0</v>
      </c>
      <c r="O693" s="12" t="str">
        <f t="shared" si="21"/>
        <v>Mohammad Rizwan&amp;Chris Lynn</v>
      </c>
      <c r="P693">
        <v>1</v>
      </c>
    </row>
    <row r="694" spans="1:16" x14ac:dyDescent="0.3">
      <c r="A694" s="6" t="s">
        <v>51</v>
      </c>
      <c r="B694" s="6" t="s">
        <v>299</v>
      </c>
      <c r="C694" s="7">
        <v>0.66666666666666663</v>
      </c>
      <c r="D694" s="6">
        <v>48</v>
      </c>
      <c r="E694" s="6">
        <v>32</v>
      </c>
      <c r="F694" s="6">
        <v>16</v>
      </c>
      <c r="G694" s="6" t="s">
        <v>1189</v>
      </c>
      <c r="H694" s="6" t="s">
        <v>2499</v>
      </c>
      <c r="I694" s="6" t="s">
        <v>2491</v>
      </c>
      <c r="J694" s="6" t="s">
        <v>909</v>
      </c>
      <c r="K694" s="6" t="s">
        <v>909</v>
      </c>
      <c r="L694" s="6" t="s">
        <v>850</v>
      </c>
      <c r="M694" s="6" t="s">
        <v>850</v>
      </c>
      <c r="N694" s="6" t="b">
        <f t="shared" si="20"/>
        <v>0</v>
      </c>
      <c r="O694" s="12" t="str">
        <f t="shared" si="21"/>
        <v>Mohammad Rizwan&amp;James Vince</v>
      </c>
      <c r="P694">
        <v>1</v>
      </c>
    </row>
    <row r="695" spans="1:16" x14ac:dyDescent="0.3">
      <c r="A695" s="8" t="s">
        <v>55</v>
      </c>
      <c r="B695" s="8" t="s">
        <v>51</v>
      </c>
      <c r="C695" s="9">
        <v>0.7142857142857143</v>
      </c>
      <c r="D695" s="8">
        <v>35</v>
      </c>
      <c r="E695" s="8">
        <v>25</v>
      </c>
      <c r="F695" s="8">
        <v>10</v>
      </c>
      <c r="G695" s="8" t="s">
        <v>1189</v>
      </c>
      <c r="H695" s="8" t="s">
        <v>2499</v>
      </c>
      <c r="I695" s="8" t="s">
        <v>2491</v>
      </c>
      <c r="J695" s="8" t="s">
        <v>909</v>
      </c>
      <c r="K695" s="8" t="s">
        <v>909</v>
      </c>
      <c r="L695" s="8" t="s">
        <v>850</v>
      </c>
      <c r="M695" s="8" t="s">
        <v>850</v>
      </c>
      <c r="N695" s="6" t="b">
        <f t="shared" si="20"/>
        <v>0</v>
      </c>
      <c r="O695" s="12" t="str">
        <f t="shared" si="21"/>
        <v>Rilee Rossouw&amp;Mohammad Rizwan</v>
      </c>
      <c r="P695">
        <v>1</v>
      </c>
    </row>
    <row r="696" spans="1:16" x14ac:dyDescent="0.3">
      <c r="A696" s="6" t="s">
        <v>51</v>
      </c>
      <c r="B696" s="6" t="s">
        <v>52</v>
      </c>
      <c r="C696" s="7">
        <v>0.7142857142857143</v>
      </c>
      <c r="D696" s="6">
        <v>7</v>
      </c>
      <c r="E696" s="6">
        <v>5</v>
      </c>
      <c r="F696" s="6">
        <v>2</v>
      </c>
      <c r="G696" s="6" t="s">
        <v>1189</v>
      </c>
      <c r="H696" s="6" t="s">
        <v>2499</v>
      </c>
      <c r="I696" s="6" t="s">
        <v>2491</v>
      </c>
      <c r="J696" s="6" t="s">
        <v>909</v>
      </c>
      <c r="K696" s="6" t="s">
        <v>909</v>
      </c>
      <c r="L696" s="6" t="s">
        <v>850</v>
      </c>
      <c r="M696" s="6" t="s">
        <v>850</v>
      </c>
      <c r="N696" s="6" t="b">
        <f t="shared" si="20"/>
        <v>0</v>
      </c>
      <c r="O696" s="12" t="str">
        <f t="shared" si="21"/>
        <v>Mohammad Rizwan&amp;Sohaib Maqsood</v>
      </c>
      <c r="P696">
        <v>1</v>
      </c>
    </row>
    <row r="697" spans="1:16" x14ac:dyDescent="0.3">
      <c r="A697" s="8" t="s">
        <v>118</v>
      </c>
      <c r="B697" s="8" t="s">
        <v>51</v>
      </c>
      <c r="C697" s="9">
        <v>0.5</v>
      </c>
      <c r="D697" s="8">
        <v>14</v>
      </c>
      <c r="E697" s="8">
        <v>7</v>
      </c>
      <c r="F697" s="8">
        <v>7</v>
      </c>
      <c r="G697" s="8" t="s">
        <v>1189</v>
      </c>
      <c r="H697" s="8" t="s">
        <v>2499</v>
      </c>
      <c r="I697" s="8" t="s">
        <v>2491</v>
      </c>
      <c r="J697" s="8" t="s">
        <v>909</v>
      </c>
      <c r="K697" s="8" t="s">
        <v>909</v>
      </c>
      <c r="L697" s="8" t="s">
        <v>850</v>
      </c>
      <c r="M697" s="8" t="s">
        <v>850</v>
      </c>
      <c r="N697" s="6" t="b">
        <f t="shared" si="20"/>
        <v>0</v>
      </c>
      <c r="O697" s="12" t="str">
        <f t="shared" si="21"/>
        <v>Khushdil Shah&amp;Mohammad Rizwan</v>
      </c>
      <c r="P697">
        <v>1</v>
      </c>
    </row>
    <row r="698" spans="1:16" x14ac:dyDescent="0.3">
      <c r="A698" s="6" t="s">
        <v>1026</v>
      </c>
      <c r="B698" s="6" t="s">
        <v>51</v>
      </c>
      <c r="C698" s="7">
        <v>0.5625</v>
      </c>
      <c r="D698" s="6">
        <v>32</v>
      </c>
      <c r="E698" s="6">
        <v>18</v>
      </c>
      <c r="F698" s="6">
        <v>14</v>
      </c>
      <c r="G698" s="6" t="s">
        <v>1189</v>
      </c>
      <c r="H698" s="6" t="s">
        <v>2499</v>
      </c>
      <c r="I698" s="6" t="s">
        <v>2491</v>
      </c>
      <c r="J698" s="6" t="s">
        <v>909</v>
      </c>
      <c r="K698" s="6" t="s">
        <v>909</v>
      </c>
      <c r="L698" s="6" t="s">
        <v>850</v>
      </c>
      <c r="M698" s="6" t="s">
        <v>850</v>
      </c>
      <c r="N698" s="6" t="b">
        <f t="shared" si="20"/>
        <v>0</v>
      </c>
      <c r="O698" s="12" t="str">
        <f t="shared" si="21"/>
        <v>Carlos Brathwaite&amp;Mohammad Rizwan</v>
      </c>
      <c r="P698">
        <v>1</v>
      </c>
    </row>
    <row r="699" spans="1:16" x14ac:dyDescent="0.3">
      <c r="A699" s="8" t="s">
        <v>1026</v>
      </c>
      <c r="B699" s="8" t="s">
        <v>215</v>
      </c>
      <c r="C699" s="9">
        <v>0.6</v>
      </c>
      <c r="D699" s="8">
        <v>10</v>
      </c>
      <c r="E699" s="8">
        <v>6</v>
      </c>
      <c r="F699" s="8">
        <v>4</v>
      </c>
      <c r="G699" s="8" t="s">
        <v>1189</v>
      </c>
      <c r="H699" s="8" t="s">
        <v>2499</v>
      </c>
      <c r="I699" s="8" t="s">
        <v>2491</v>
      </c>
      <c r="J699" s="8" t="s">
        <v>909</v>
      </c>
      <c r="K699" s="8" t="s">
        <v>909</v>
      </c>
      <c r="L699" s="8" t="s">
        <v>850</v>
      </c>
      <c r="M699" s="8" t="s">
        <v>850</v>
      </c>
      <c r="N699" s="6" t="b">
        <f t="shared" si="20"/>
        <v>0</v>
      </c>
      <c r="O699" s="12" t="str">
        <f t="shared" si="21"/>
        <v>Carlos Brathwaite&amp;Sohail Tanvir</v>
      </c>
      <c r="P699">
        <v>1</v>
      </c>
    </row>
    <row r="700" spans="1:16" x14ac:dyDescent="0.3">
      <c r="A700" s="6" t="s">
        <v>947</v>
      </c>
      <c r="B700" s="6" t="s">
        <v>1193</v>
      </c>
      <c r="C700" s="7">
        <v>0.5714285714285714</v>
      </c>
      <c r="D700" s="6">
        <v>7</v>
      </c>
      <c r="E700" s="6">
        <v>4</v>
      </c>
      <c r="F700" s="6">
        <v>3</v>
      </c>
      <c r="G700" s="6" t="s">
        <v>1189</v>
      </c>
      <c r="H700" s="6" t="s">
        <v>2503</v>
      </c>
      <c r="I700" s="6" t="s">
        <v>2491</v>
      </c>
      <c r="J700" s="6" t="s">
        <v>897</v>
      </c>
      <c r="K700" s="6" t="s">
        <v>897</v>
      </c>
      <c r="L700" s="6" t="s">
        <v>883</v>
      </c>
      <c r="M700" s="6" t="s">
        <v>883</v>
      </c>
      <c r="N700" s="6" t="b">
        <f t="shared" si="20"/>
        <v>0</v>
      </c>
      <c r="O700" s="12" t="str">
        <f t="shared" si="21"/>
        <v>Tom Banton&amp;Saim Ayub</v>
      </c>
      <c r="P700">
        <v>1</v>
      </c>
    </row>
    <row r="701" spans="1:16" x14ac:dyDescent="0.3">
      <c r="A701" s="8" t="s">
        <v>1192</v>
      </c>
      <c r="B701" s="8" t="s">
        <v>1193</v>
      </c>
      <c r="C701" s="9">
        <v>1</v>
      </c>
      <c r="D701" s="8">
        <v>5</v>
      </c>
      <c r="E701" s="8">
        <v>5</v>
      </c>
      <c r="F701" s="8">
        <v>0</v>
      </c>
      <c r="G701" s="8" t="s">
        <v>1189</v>
      </c>
      <c r="H701" s="8" t="s">
        <v>2503</v>
      </c>
      <c r="I701" s="8" t="s">
        <v>2491</v>
      </c>
      <c r="J701" s="8" t="s">
        <v>897</v>
      </c>
      <c r="K701" s="8" t="s">
        <v>897</v>
      </c>
      <c r="L701" s="8" t="s">
        <v>883</v>
      </c>
      <c r="M701" s="8" t="s">
        <v>883</v>
      </c>
      <c r="N701" s="6" t="b">
        <f t="shared" si="20"/>
        <v>0</v>
      </c>
      <c r="O701" s="12" t="str">
        <f t="shared" si="21"/>
        <v>Chris Gayle&amp;Saim Ayub</v>
      </c>
      <c r="P701">
        <v>1</v>
      </c>
    </row>
    <row r="702" spans="1:16" x14ac:dyDescent="0.3">
      <c r="A702" s="6" t="s">
        <v>1192</v>
      </c>
      <c r="B702" s="6" t="s">
        <v>148</v>
      </c>
      <c r="C702" s="7">
        <v>0.60396039603960394</v>
      </c>
      <c r="D702" s="6">
        <v>101</v>
      </c>
      <c r="E702" s="6">
        <v>61</v>
      </c>
      <c r="F702" s="6">
        <v>40</v>
      </c>
      <c r="G702" s="6" t="s">
        <v>1189</v>
      </c>
      <c r="H702" s="6" t="s">
        <v>2503</v>
      </c>
      <c r="I702" s="6" t="s">
        <v>2491</v>
      </c>
      <c r="J702" s="6" t="s">
        <v>897</v>
      </c>
      <c r="K702" s="6" t="s">
        <v>897</v>
      </c>
      <c r="L702" s="6" t="s">
        <v>883</v>
      </c>
      <c r="M702" s="6" t="s">
        <v>883</v>
      </c>
      <c r="N702" s="6" t="b">
        <f t="shared" si="20"/>
        <v>0</v>
      </c>
      <c r="O702" s="12" t="str">
        <f t="shared" si="21"/>
        <v>Chris Gayle&amp;Sarfaraz Ahmed</v>
      </c>
      <c r="P702">
        <v>1</v>
      </c>
    </row>
    <row r="703" spans="1:16" x14ac:dyDescent="0.3">
      <c r="A703" s="8" t="s">
        <v>1192</v>
      </c>
      <c r="B703" s="8" t="s">
        <v>243</v>
      </c>
      <c r="C703" s="9">
        <v>1</v>
      </c>
      <c r="D703" s="8">
        <v>7</v>
      </c>
      <c r="E703" s="8">
        <v>7</v>
      </c>
      <c r="F703" s="8">
        <v>0</v>
      </c>
      <c r="G703" s="8" t="s">
        <v>1189</v>
      </c>
      <c r="H703" s="8" t="s">
        <v>2503</v>
      </c>
      <c r="I703" s="8" t="s">
        <v>2491</v>
      </c>
      <c r="J703" s="8" t="s">
        <v>897</v>
      </c>
      <c r="K703" s="8" t="s">
        <v>897</v>
      </c>
      <c r="L703" s="8" t="s">
        <v>883</v>
      </c>
      <c r="M703" s="8" t="s">
        <v>883</v>
      </c>
      <c r="N703" s="6" t="b">
        <f t="shared" si="20"/>
        <v>0</v>
      </c>
      <c r="O703" s="12" t="str">
        <f t="shared" si="21"/>
        <v>Chris Gayle&amp;Azam Khan</v>
      </c>
      <c r="P703">
        <v>1</v>
      </c>
    </row>
    <row r="704" spans="1:16" x14ac:dyDescent="0.3">
      <c r="A704" s="6" t="s">
        <v>243</v>
      </c>
      <c r="B704" s="6" t="s">
        <v>71</v>
      </c>
      <c r="C704" s="7">
        <v>0.54166666666666663</v>
      </c>
      <c r="D704" s="6">
        <v>24</v>
      </c>
      <c r="E704" s="6">
        <v>13</v>
      </c>
      <c r="F704" s="6">
        <v>11</v>
      </c>
      <c r="G704" s="6" t="s">
        <v>1189</v>
      </c>
      <c r="H704" s="6" t="s">
        <v>2503</v>
      </c>
      <c r="I704" s="6" t="s">
        <v>2491</v>
      </c>
      <c r="J704" s="6" t="s">
        <v>897</v>
      </c>
      <c r="K704" s="6" t="s">
        <v>897</v>
      </c>
      <c r="L704" s="6" t="s">
        <v>883</v>
      </c>
      <c r="M704" s="6" t="s">
        <v>883</v>
      </c>
      <c r="N704" s="6" t="b">
        <f t="shared" si="20"/>
        <v>0</v>
      </c>
      <c r="O704" s="12" t="str">
        <f t="shared" si="21"/>
        <v>Azam Khan&amp;Mohammad Nawaz</v>
      </c>
      <c r="P704">
        <v>1</v>
      </c>
    </row>
    <row r="705" spans="1:16" x14ac:dyDescent="0.3">
      <c r="A705" s="8" t="s">
        <v>71</v>
      </c>
      <c r="B705" s="8" t="s">
        <v>89</v>
      </c>
      <c r="C705" s="9">
        <v>0.75</v>
      </c>
      <c r="D705" s="8">
        <v>20</v>
      </c>
      <c r="E705" s="8">
        <v>15</v>
      </c>
      <c r="F705" s="8">
        <v>5</v>
      </c>
      <c r="G705" s="8" t="s">
        <v>1189</v>
      </c>
      <c r="H705" s="8" t="s">
        <v>2503</v>
      </c>
      <c r="I705" s="8" t="s">
        <v>2491</v>
      </c>
      <c r="J705" s="8" t="s">
        <v>897</v>
      </c>
      <c r="K705" s="8" t="s">
        <v>897</v>
      </c>
      <c r="L705" s="8" t="s">
        <v>883</v>
      </c>
      <c r="M705" s="8" t="s">
        <v>883</v>
      </c>
      <c r="N705" s="6" t="b">
        <f t="shared" si="20"/>
        <v>0</v>
      </c>
      <c r="O705" s="12" t="str">
        <f t="shared" si="21"/>
        <v>Mohammad Nawaz&amp;Ben Cutting</v>
      </c>
      <c r="P705">
        <v>1</v>
      </c>
    </row>
    <row r="706" spans="1:16" x14ac:dyDescent="0.3">
      <c r="A706" s="6" t="s">
        <v>71</v>
      </c>
      <c r="B706" s="6" t="s">
        <v>233</v>
      </c>
      <c r="C706" s="7">
        <v>0.94736842105263153</v>
      </c>
      <c r="D706" s="6">
        <v>19</v>
      </c>
      <c r="E706" s="6">
        <v>18</v>
      </c>
      <c r="F706" s="6">
        <v>1</v>
      </c>
      <c r="G706" s="6" t="s">
        <v>1189</v>
      </c>
      <c r="H706" s="6" t="s">
        <v>2503</v>
      </c>
      <c r="I706" s="6" t="s">
        <v>2491</v>
      </c>
      <c r="J706" s="6" t="s">
        <v>897</v>
      </c>
      <c r="K706" s="6" t="s">
        <v>897</v>
      </c>
      <c r="L706" s="6" t="s">
        <v>883</v>
      </c>
      <c r="M706" s="6" t="s">
        <v>883</v>
      </c>
      <c r="N706" s="6" t="b">
        <f t="shared" si="20"/>
        <v>0</v>
      </c>
      <c r="O706" s="12" t="str">
        <f t="shared" si="21"/>
        <v>Mohammad Nawaz&amp;Anwar Ali</v>
      </c>
      <c r="P706">
        <v>1</v>
      </c>
    </row>
    <row r="707" spans="1:16" x14ac:dyDescent="0.3">
      <c r="A707" s="8" t="s">
        <v>51</v>
      </c>
      <c r="B707" s="8" t="s">
        <v>881</v>
      </c>
      <c r="C707" s="9">
        <v>0.83333333333333337</v>
      </c>
      <c r="D707" s="8">
        <v>6</v>
      </c>
      <c r="E707" s="8">
        <v>5</v>
      </c>
      <c r="F707" s="8">
        <v>1</v>
      </c>
      <c r="G707" s="8" t="s">
        <v>1189</v>
      </c>
      <c r="H707" s="8" t="s">
        <v>2507</v>
      </c>
      <c r="I707" s="8" t="s">
        <v>2491</v>
      </c>
      <c r="J707" s="8" t="s">
        <v>909</v>
      </c>
      <c r="K707" s="8" t="s">
        <v>909</v>
      </c>
      <c r="L707" s="8" t="s">
        <v>949</v>
      </c>
      <c r="M707" s="8" t="s">
        <v>949</v>
      </c>
      <c r="N707" s="6" t="b">
        <f t="shared" ref="N707:N770" si="22">IF(J707=M707,TRUE, FALSE)</f>
        <v>0</v>
      </c>
      <c r="O707" s="12" t="str">
        <f t="shared" ref="O707:O770" si="23">A707&amp;"&amp;"&amp;B707</f>
        <v>Mohammad Rizwan&amp;Chris Lynn</v>
      </c>
      <c r="P707">
        <v>1</v>
      </c>
    </row>
    <row r="708" spans="1:16" x14ac:dyDescent="0.3">
      <c r="A708" s="6" t="s">
        <v>299</v>
      </c>
      <c r="B708" s="6" t="s">
        <v>51</v>
      </c>
      <c r="C708" s="7">
        <v>0.56097560975609762</v>
      </c>
      <c r="D708" s="6">
        <v>82</v>
      </c>
      <c r="E708" s="6">
        <v>46</v>
      </c>
      <c r="F708" s="6">
        <v>36</v>
      </c>
      <c r="G708" s="6" t="s">
        <v>1189</v>
      </c>
      <c r="H708" s="6" t="s">
        <v>2507</v>
      </c>
      <c r="I708" s="6" t="s">
        <v>2491</v>
      </c>
      <c r="J708" s="6" t="s">
        <v>909</v>
      </c>
      <c r="K708" s="6" t="s">
        <v>909</v>
      </c>
      <c r="L708" s="6" t="s">
        <v>949</v>
      </c>
      <c r="M708" s="6" t="s">
        <v>949</v>
      </c>
      <c r="N708" s="6" t="b">
        <f t="shared" si="22"/>
        <v>0</v>
      </c>
      <c r="O708" s="12" t="str">
        <f t="shared" si="23"/>
        <v>James Vince&amp;Mohammad Rizwan</v>
      </c>
      <c r="P708">
        <v>1</v>
      </c>
    </row>
    <row r="709" spans="1:16" x14ac:dyDescent="0.3">
      <c r="A709" s="8" t="s">
        <v>52</v>
      </c>
      <c r="B709" s="8" t="s">
        <v>299</v>
      </c>
      <c r="C709" s="9">
        <v>0.50704225352112675</v>
      </c>
      <c r="D709" s="8">
        <v>71</v>
      </c>
      <c r="E709" s="8">
        <v>36</v>
      </c>
      <c r="F709" s="8">
        <v>35</v>
      </c>
      <c r="G709" s="8" t="s">
        <v>1189</v>
      </c>
      <c r="H709" s="8" t="s">
        <v>2507</v>
      </c>
      <c r="I709" s="8" t="s">
        <v>2491</v>
      </c>
      <c r="J709" s="8" t="s">
        <v>909</v>
      </c>
      <c r="K709" s="8" t="s">
        <v>909</v>
      </c>
      <c r="L709" s="8" t="s">
        <v>949</v>
      </c>
      <c r="M709" s="8" t="s">
        <v>949</v>
      </c>
      <c r="N709" s="6" t="b">
        <f t="shared" si="22"/>
        <v>0</v>
      </c>
      <c r="O709" s="12" t="str">
        <f t="shared" si="23"/>
        <v>Sohaib Maqsood&amp;James Vince</v>
      </c>
      <c r="P709">
        <v>1</v>
      </c>
    </row>
    <row r="710" spans="1:16" x14ac:dyDescent="0.3">
      <c r="A710" s="6" t="s">
        <v>299</v>
      </c>
      <c r="B710" s="6" t="s">
        <v>55</v>
      </c>
      <c r="C710" s="7">
        <v>1</v>
      </c>
      <c r="D710" s="6">
        <v>49</v>
      </c>
      <c r="E710" s="6">
        <v>49</v>
      </c>
      <c r="F710" s="6">
        <v>0</v>
      </c>
      <c r="G710" s="6" t="s">
        <v>1189</v>
      </c>
      <c r="H710" s="6" t="s">
        <v>2507</v>
      </c>
      <c r="I710" s="6" t="s">
        <v>2491</v>
      </c>
      <c r="J710" s="6" t="s">
        <v>909</v>
      </c>
      <c r="K710" s="6" t="s">
        <v>909</v>
      </c>
      <c r="L710" s="6" t="s">
        <v>949</v>
      </c>
      <c r="M710" s="6" t="s">
        <v>949</v>
      </c>
      <c r="N710" s="6" t="b">
        <f t="shared" si="22"/>
        <v>0</v>
      </c>
      <c r="O710" s="12" t="str">
        <f t="shared" si="23"/>
        <v>James Vince&amp;Rilee Rossouw</v>
      </c>
      <c r="P710">
        <v>1</v>
      </c>
    </row>
    <row r="711" spans="1:16" x14ac:dyDescent="0.3">
      <c r="A711" s="8" t="s">
        <v>55</v>
      </c>
      <c r="B711" s="8" t="s">
        <v>118</v>
      </c>
      <c r="C711" s="9">
        <v>0.7</v>
      </c>
      <c r="D711" s="8">
        <v>20</v>
      </c>
      <c r="E711" s="8">
        <v>14</v>
      </c>
      <c r="F711" s="8">
        <v>6</v>
      </c>
      <c r="G711" s="8" t="s">
        <v>1189</v>
      </c>
      <c r="H711" s="8" t="s">
        <v>2507</v>
      </c>
      <c r="I711" s="8" t="s">
        <v>2491</v>
      </c>
      <c r="J711" s="8" t="s">
        <v>909</v>
      </c>
      <c r="K711" s="8" t="s">
        <v>909</v>
      </c>
      <c r="L711" s="8" t="s">
        <v>949</v>
      </c>
      <c r="M711" s="8" t="s">
        <v>949</v>
      </c>
      <c r="N711" s="6" t="b">
        <f t="shared" si="22"/>
        <v>0</v>
      </c>
      <c r="O711" s="12" t="str">
        <f t="shared" si="23"/>
        <v>Rilee Rossouw&amp;Khushdil Shah</v>
      </c>
      <c r="P711">
        <v>1</v>
      </c>
    </row>
    <row r="712" spans="1:16" x14ac:dyDescent="0.3">
      <c r="A712" s="6" t="s">
        <v>25</v>
      </c>
      <c r="B712" s="6" t="s">
        <v>31</v>
      </c>
      <c r="C712" s="7">
        <v>0.64772727272727271</v>
      </c>
      <c r="D712" s="6">
        <v>176</v>
      </c>
      <c r="E712" s="6">
        <v>114</v>
      </c>
      <c r="F712" s="6">
        <v>62</v>
      </c>
      <c r="G712" s="6" t="s">
        <v>1189</v>
      </c>
      <c r="H712" s="6" t="s">
        <v>2511</v>
      </c>
      <c r="I712" s="6" t="s">
        <v>2491</v>
      </c>
      <c r="J712" s="6" t="s">
        <v>872</v>
      </c>
      <c r="K712" s="6" t="s">
        <v>872</v>
      </c>
      <c r="L712" s="6" t="s">
        <v>850</v>
      </c>
      <c r="M712" s="6" t="s">
        <v>850</v>
      </c>
      <c r="N712" s="6" t="b">
        <f t="shared" si="22"/>
        <v>0</v>
      </c>
      <c r="O712" s="12" t="str">
        <f t="shared" si="23"/>
        <v>Sharjeel Khan&amp;Babar Azam</v>
      </c>
      <c r="P712">
        <v>1</v>
      </c>
    </row>
    <row r="713" spans="1:16" x14ac:dyDescent="0.3">
      <c r="A713" s="8" t="s">
        <v>1250</v>
      </c>
      <c r="B713" s="8" t="s">
        <v>25</v>
      </c>
      <c r="C713" s="9">
        <v>1</v>
      </c>
      <c r="D713" s="8">
        <v>9</v>
      </c>
      <c r="E713" s="8">
        <v>9</v>
      </c>
      <c r="F713" s="8">
        <v>0</v>
      </c>
      <c r="G713" s="8" t="s">
        <v>1189</v>
      </c>
      <c r="H713" s="8" t="s">
        <v>2511</v>
      </c>
      <c r="I713" s="8" t="s">
        <v>2491</v>
      </c>
      <c r="J713" s="8" t="s">
        <v>872</v>
      </c>
      <c r="K713" s="8" t="s">
        <v>872</v>
      </c>
      <c r="L713" s="8" t="s">
        <v>850</v>
      </c>
      <c r="M713" s="8" t="s">
        <v>850</v>
      </c>
      <c r="N713" s="6" t="b">
        <f t="shared" si="22"/>
        <v>0</v>
      </c>
      <c r="O713" s="12" t="str">
        <f t="shared" si="23"/>
        <v>Daniel Christian&amp;Sharjeel Khan</v>
      </c>
      <c r="P713">
        <v>1</v>
      </c>
    </row>
    <row r="714" spans="1:16" x14ac:dyDescent="0.3">
      <c r="A714" s="6" t="s">
        <v>1250</v>
      </c>
      <c r="B714" s="6" t="s">
        <v>36</v>
      </c>
      <c r="C714" s="7">
        <v>0.65</v>
      </c>
      <c r="D714" s="6">
        <v>20</v>
      </c>
      <c r="E714" s="6">
        <v>13</v>
      </c>
      <c r="F714" s="6">
        <v>7</v>
      </c>
      <c r="G714" s="6" t="s">
        <v>1189</v>
      </c>
      <c r="H714" s="6" t="s">
        <v>2511</v>
      </c>
      <c r="I714" s="6" t="s">
        <v>2491</v>
      </c>
      <c r="J714" s="6" t="s">
        <v>872</v>
      </c>
      <c r="K714" s="6" t="s">
        <v>872</v>
      </c>
      <c r="L714" s="6" t="s">
        <v>850</v>
      </c>
      <c r="M714" s="6" t="s">
        <v>850</v>
      </c>
      <c r="N714" s="6" t="b">
        <f t="shared" si="22"/>
        <v>0</v>
      </c>
      <c r="O714" s="12" t="str">
        <f t="shared" si="23"/>
        <v>Daniel Christian&amp;Mohammad Nabi</v>
      </c>
      <c r="P714">
        <v>1</v>
      </c>
    </row>
    <row r="715" spans="1:16" x14ac:dyDescent="0.3">
      <c r="A715" s="8" t="s">
        <v>95</v>
      </c>
      <c r="B715" s="8" t="s">
        <v>691</v>
      </c>
      <c r="C715" s="9">
        <v>0.58823529411764708</v>
      </c>
      <c r="D715" s="8">
        <v>17</v>
      </c>
      <c r="E715" s="8">
        <v>10</v>
      </c>
      <c r="F715" s="8">
        <v>7</v>
      </c>
      <c r="G715" s="8" t="s">
        <v>1189</v>
      </c>
      <c r="H715" s="8" t="s">
        <v>2515</v>
      </c>
      <c r="I715" s="8" t="s">
        <v>2491</v>
      </c>
      <c r="J715" s="8" t="s">
        <v>883</v>
      </c>
      <c r="K715" s="8" t="s">
        <v>883</v>
      </c>
      <c r="L715" s="8" t="s">
        <v>909</v>
      </c>
      <c r="M715" s="8" t="s">
        <v>909</v>
      </c>
      <c r="N715" s="6" t="b">
        <f t="shared" si="22"/>
        <v>0</v>
      </c>
      <c r="O715" s="12" t="str">
        <f t="shared" si="23"/>
        <v>Fakhar Zaman&amp;Sohail Akhtar</v>
      </c>
      <c r="P715">
        <v>1</v>
      </c>
    </row>
    <row r="716" spans="1:16" x14ac:dyDescent="0.3">
      <c r="A716" s="6" t="s">
        <v>1255</v>
      </c>
      <c r="B716" s="6" t="s">
        <v>95</v>
      </c>
      <c r="C716" s="7">
        <v>1</v>
      </c>
      <c r="D716" s="6">
        <v>1</v>
      </c>
      <c r="E716" s="6">
        <v>1</v>
      </c>
      <c r="F716" s="6">
        <v>0</v>
      </c>
      <c r="G716" s="6" t="s">
        <v>1189</v>
      </c>
      <c r="H716" s="6" t="s">
        <v>2515</v>
      </c>
      <c r="I716" s="6" t="s">
        <v>2491</v>
      </c>
      <c r="J716" s="6" t="s">
        <v>883</v>
      </c>
      <c r="K716" s="6" t="s">
        <v>883</v>
      </c>
      <c r="L716" s="6" t="s">
        <v>909</v>
      </c>
      <c r="M716" s="6" t="s">
        <v>909</v>
      </c>
      <c r="N716" s="6" t="b">
        <f t="shared" si="22"/>
        <v>0</v>
      </c>
      <c r="O716" s="12" t="str">
        <f t="shared" si="23"/>
        <v>Joe Denly&amp;Fakhar Zaman</v>
      </c>
      <c r="P716">
        <v>1</v>
      </c>
    </row>
    <row r="717" spans="1:16" x14ac:dyDescent="0.3">
      <c r="A717" s="8" t="s">
        <v>99</v>
      </c>
      <c r="B717" s="8" t="s">
        <v>1255</v>
      </c>
      <c r="C717" s="9">
        <v>0.651685393258427</v>
      </c>
      <c r="D717" s="8">
        <v>89</v>
      </c>
      <c r="E717" s="8">
        <v>58</v>
      </c>
      <c r="F717" s="8">
        <v>31</v>
      </c>
      <c r="G717" s="8" t="s">
        <v>1189</v>
      </c>
      <c r="H717" s="8" t="s">
        <v>2515</v>
      </c>
      <c r="I717" s="8" t="s">
        <v>2491</v>
      </c>
      <c r="J717" s="8" t="s">
        <v>883</v>
      </c>
      <c r="K717" s="8" t="s">
        <v>883</v>
      </c>
      <c r="L717" s="8" t="s">
        <v>909</v>
      </c>
      <c r="M717" s="8" t="s">
        <v>909</v>
      </c>
      <c r="N717" s="6" t="b">
        <f t="shared" si="22"/>
        <v>0</v>
      </c>
      <c r="O717" s="12" t="str">
        <f t="shared" si="23"/>
        <v>Mohammad Hafeez&amp;Joe Denly</v>
      </c>
      <c r="P717">
        <v>1</v>
      </c>
    </row>
    <row r="718" spans="1:16" x14ac:dyDescent="0.3">
      <c r="A718" s="6" t="s">
        <v>104</v>
      </c>
      <c r="B718" s="6" t="s">
        <v>99</v>
      </c>
      <c r="C718" s="7">
        <v>0.5</v>
      </c>
      <c r="D718" s="6">
        <v>2</v>
      </c>
      <c r="E718" s="6">
        <v>1</v>
      </c>
      <c r="F718" s="6">
        <v>1</v>
      </c>
      <c r="G718" s="6" t="s">
        <v>1189</v>
      </c>
      <c r="H718" s="6" t="s">
        <v>2515</v>
      </c>
      <c r="I718" s="6" t="s">
        <v>2491</v>
      </c>
      <c r="J718" s="6" t="s">
        <v>883</v>
      </c>
      <c r="K718" s="6" t="s">
        <v>883</v>
      </c>
      <c r="L718" s="6" t="s">
        <v>909</v>
      </c>
      <c r="M718" s="6" t="s">
        <v>909</v>
      </c>
      <c r="N718" s="6" t="b">
        <f t="shared" si="22"/>
        <v>0</v>
      </c>
      <c r="O718" s="12" t="str">
        <f t="shared" si="23"/>
        <v>Ben Dunk&amp;Mohammad Hafeez</v>
      </c>
      <c r="P718">
        <v>1</v>
      </c>
    </row>
    <row r="719" spans="1:16" x14ac:dyDescent="0.3">
      <c r="A719" s="8" t="s">
        <v>99</v>
      </c>
      <c r="B719" s="8" t="s">
        <v>191</v>
      </c>
      <c r="C719" s="9">
        <v>1</v>
      </c>
      <c r="D719" s="8">
        <v>59</v>
      </c>
      <c r="E719" s="8">
        <v>59</v>
      </c>
      <c r="F719" s="8">
        <v>0</v>
      </c>
      <c r="G719" s="8" t="s">
        <v>1189</v>
      </c>
      <c r="H719" s="8" t="s">
        <v>2515</v>
      </c>
      <c r="I719" s="8" t="s">
        <v>2491</v>
      </c>
      <c r="J719" s="8" t="s">
        <v>883</v>
      </c>
      <c r="K719" s="8" t="s">
        <v>883</v>
      </c>
      <c r="L719" s="8" t="s">
        <v>909</v>
      </c>
      <c r="M719" s="8" t="s">
        <v>909</v>
      </c>
      <c r="N719" s="6" t="b">
        <f t="shared" si="22"/>
        <v>0</v>
      </c>
      <c r="O719" s="12" t="str">
        <f t="shared" si="23"/>
        <v>Mohammad Hafeez&amp;Samit Patel</v>
      </c>
      <c r="P719">
        <v>1</v>
      </c>
    </row>
    <row r="720" spans="1:16" x14ac:dyDescent="0.3">
      <c r="A720" s="6" t="s">
        <v>106</v>
      </c>
      <c r="B720" s="6" t="s">
        <v>191</v>
      </c>
      <c r="C720" s="7">
        <v>0.68421052631578949</v>
      </c>
      <c r="D720" s="6">
        <v>19</v>
      </c>
      <c r="E720" s="6">
        <v>13</v>
      </c>
      <c r="F720" s="6">
        <v>6</v>
      </c>
      <c r="G720" s="6" t="s">
        <v>1189</v>
      </c>
      <c r="H720" s="6" t="s">
        <v>2515</v>
      </c>
      <c r="I720" s="6" t="s">
        <v>2491</v>
      </c>
      <c r="J720" s="6" t="s">
        <v>883</v>
      </c>
      <c r="K720" s="6" t="s">
        <v>883</v>
      </c>
      <c r="L720" s="6" t="s">
        <v>909</v>
      </c>
      <c r="M720" s="6" t="s">
        <v>909</v>
      </c>
      <c r="N720" s="6" t="b">
        <f t="shared" si="22"/>
        <v>0</v>
      </c>
      <c r="O720" s="12" t="str">
        <f t="shared" si="23"/>
        <v>David Wiese&amp;Samit Patel</v>
      </c>
      <c r="P720">
        <v>1</v>
      </c>
    </row>
    <row r="721" spans="1:16" x14ac:dyDescent="0.3">
      <c r="A721" s="8" t="s">
        <v>191</v>
      </c>
      <c r="B721" s="8" t="s">
        <v>351</v>
      </c>
      <c r="C721" s="9">
        <v>0.86956521739130432</v>
      </c>
      <c r="D721" s="8">
        <v>23</v>
      </c>
      <c r="E721" s="8">
        <v>20</v>
      </c>
      <c r="F721" s="8">
        <v>3</v>
      </c>
      <c r="G721" s="8" t="s">
        <v>1189</v>
      </c>
      <c r="H721" s="8" t="s">
        <v>2515</v>
      </c>
      <c r="I721" s="8" t="s">
        <v>2491</v>
      </c>
      <c r="J721" s="8" t="s">
        <v>883</v>
      </c>
      <c r="K721" s="8" t="s">
        <v>883</v>
      </c>
      <c r="L721" s="8" t="s">
        <v>909</v>
      </c>
      <c r="M721" s="8" t="s">
        <v>909</v>
      </c>
      <c r="N721" s="6" t="b">
        <f t="shared" si="22"/>
        <v>0</v>
      </c>
      <c r="O721" s="12" t="str">
        <f t="shared" si="23"/>
        <v>Samit Patel&amp;Shaheen Afridi</v>
      </c>
      <c r="P721">
        <v>1</v>
      </c>
    </row>
    <row r="722" spans="1:16" x14ac:dyDescent="0.3">
      <c r="A722" s="6" t="s">
        <v>1193</v>
      </c>
      <c r="B722" s="6" t="s">
        <v>874</v>
      </c>
      <c r="C722" s="7">
        <v>0.8666666666666667</v>
      </c>
      <c r="D722" s="6">
        <v>15</v>
      </c>
      <c r="E722" s="6">
        <v>13</v>
      </c>
      <c r="F722" s="6">
        <v>2</v>
      </c>
      <c r="G722" s="6" t="s">
        <v>1189</v>
      </c>
      <c r="H722" s="6" t="s">
        <v>2519</v>
      </c>
      <c r="I722" s="6" t="s">
        <v>2491</v>
      </c>
      <c r="J722" s="6" t="s">
        <v>897</v>
      </c>
      <c r="K722" s="6" t="s">
        <v>897</v>
      </c>
      <c r="L722" s="6" t="s">
        <v>949</v>
      </c>
      <c r="M722" s="6" t="s">
        <v>949</v>
      </c>
      <c r="N722" s="6" t="b">
        <f t="shared" si="22"/>
        <v>0</v>
      </c>
      <c r="O722" s="12" t="str">
        <f t="shared" si="23"/>
        <v>Saim Ayub&amp;Cameron Delport</v>
      </c>
      <c r="P722">
        <v>1</v>
      </c>
    </row>
    <row r="723" spans="1:16" x14ac:dyDescent="0.3">
      <c r="A723" s="8" t="s">
        <v>1162</v>
      </c>
      <c r="B723" s="8" t="s">
        <v>1193</v>
      </c>
      <c r="C723" s="9">
        <v>0.75757575757575757</v>
      </c>
      <c r="D723" s="8">
        <v>33</v>
      </c>
      <c r="E723" s="8">
        <v>25</v>
      </c>
      <c r="F723" s="8">
        <v>8</v>
      </c>
      <c r="G723" s="8" t="s">
        <v>1189</v>
      </c>
      <c r="H723" s="8" t="s">
        <v>2519</v>
      </c>
      <c r="I723" s="8" t="s">
        <v>2491</v>
      </c>
      <c r="J723" s="8" t="s">
        <v>897</v>
      </c>
      <c r="K723" s="8" t="s">
        <v>897</v>
      </c>
      <c r="L723" s="8" t="s">
        <v>949</v>
      </c>
      <c r="M723" s="8" t="s">
        <v>949</v>
      </c>
      <c r="N723" s="6" t="b">
        <f t="shared" si="22"/>
        <v>0</v>
      </c>
      <c r="O723" s="12" t="str">
        <f t="shared" si="23"/>
        <v>Faf du Plessis&amp;Saim Ayub</v>
      </c>
      <c r="P723">
        <v>1</v>
      </c>
    </row>
    <row r="724" spans="1:16" x14ac:dyDescent="0.3">
      <c r="A724" s="6" t="s">
        <v>1162</v>
      </c>
      <c r="B724" s="6" t="s">
        <v>148</v>
      </c>
      <c r="C724" s="7">
        <v>0.92500000000000004</v>
      </c>
      <c r="D724" s="6">
        <v>40</v>
      </c>
      <c r="E724" s="6">
        <v>37</v>
      </c>
      <c r="F724" s="6">
        <v>3</v>
      </c>
      <c r="G724" s="6" t="s">
        <v>1189</v>
      </c>
      <c r="H724" s="6" t="s">
        <v>2519</v>
      </c>
      <c r="I724" s="6" t="s">
        <v>2491</v>
      </c>
      <c r="J724" s="6" t="s">
        <v>897</v>
      </c>
      <c r="K724" s="6" t="s">
        <v>897</v>
      </c>
      <c r="L724" s="6" t="s">
        <v>949</v>
      </c>
      <c r="M724" s="6" t="s">
        <v>949</v>
      </c>
      <c r="N724" s="6" t="b">
        <f t="shared" si="22"/>
        <v>0</v>
      </c>
      <c r="O724" s="12" t="str">
        <f t="shared" si="23"/>
        <v>Faf du Plessis&amp;Sarfaraz Ahmed</v>
      </c>
      <c r="P724">
        <v>1</v>
      </c>
    </row>
    <row r="725" spans="1:16" x14ac:dyDescent="0.3">
      <c r="A725" s="8" t="s">
        <v>148</v>
      </c>
      <c r="B725" s="8" t="s">
        <v>243</v>
      </c>
      <c r="C725" s="9">
        <v>0.77142857142857146</v>
      </c>
      <c r="D725" s="8">
        <v>105</v>
      </c>
      <c r="E725" s="8">
        <v>81</v>
      </c>
      <c r="F725" s="8">
        <v>24</v>
      </c>
      <c r="G725" s="8" t="s">
        <v>1189</v>
      </c>
      <c r="H725" s="8" t="s">
        <v>2519</v>
      </c>
      <c r="I725" s="8" t="s">
        <v>2491</v>
      </c>
      <c r="J725" s="8" t="s">
        <v>897</v>
      </c>
      <c r="K725" s="8" t="s">
        <v>897</v>
      </c>
      <c r="L725" s="8" t="s">
        <v>949</v>
      </c>
      <c r="M725" s="8" t="s">
        <v>949</v>
      </c>
      <c r="N725" s="6" t="b">
        <f t="shared" si="22"/>
        <v>0</v>
      </c>
      <c r="O725" s="12" t="str">
        <f t="shared" si="23"/>
        <v>Sarfaraz Ahmed&amp;Azam Khan</v>
      </c>
      <c r="P725">
        <v>1</v>
      </c>
    </row>
    <row r="726" spans="1:16" x14ac:dyDescent="0.3">
      <c r="A726" s="6" t="s">
        <v>243</v>
      </c>
      <c r="B726" s="6" t="s">
        <v>89</v>
      </c>
      <c r="C726" s="7">
        <v>1</v>
      </c>
      <c r="D726" s="6">
        <v>47</v>
      </c>
      <c r="E726" s="6">
        <v>47</v>
      </c>
      <c r="F726" s="6">
        <v>0</v>
      </c>
      <c r="G726" s="6" t="s">
        <v>1189</v>
      </c>
      <c r="H726" s="6" t="s">
        <v>2519</v>
      </c>
      <c r="I726" s="6" t="s">
        <v>2491</v>
      </c>
      <c r="J726" s="6" t="s">
        <v>897</v>
      </c>
      <c r="K726" s="6" t="s">
        <v>897</v>
      </c>
      <c r="L726" s="6" t="s">
        <v>949</v>
      </c>
      <c r="M726" s="6" t="s">
        <v>949</v>
      </c>
      <c r="N726" s="6" t="b">
        <f t="shared" si="22"/>
        <v>0</v>
      </c>
      <c r="O726" s="12" t="str">
        <f t="shared" si="23"/>
        <v>Azam Khan&amp;Ben Cutting</v>
      </c>
      <c r="P726">
        <v>1</v>
      </c>
    </row>
    <row r="727" spans="1:16" x14ac:dyDescent="0.3">
      <c r="A727" s="8" t="s">
        <v>71</v>
      </c>
      <c r="B727" s="8" t="s">
        <v>1272</v>
      </c>
      <c r="C727" s="9">
        <v>0.66666666666666663</v>
      </c>
      <c r="D727" s="8">
        <v>3</v>
      </c>
      <c r="E727" s="8">
        <v>2</v>
      </c>
      <c r="F727" s="8">
        <v>1</v>
      </c>
      <c r="G727" s="8" t="s">
        <v>1189</v>
      </c>
      <c r="H727" s="8" t="s">
        <v>2519</v>
      </c>
      <c r="I727" s="8" t="s">
        <v>2491</v>
      </c>
      <c r="J727" s="8" t="s">
        <v>897</v>
      </c>
      <c r="K727" s="8" t="s">
        <v>897</v>
      </c>
      <c r="L727" s="8" t="s">
        <v>949</v>
      </c>
      <c r="M727" s="8" t="s">
        <v>949</v>
      </c>
      <c r="N727" s="6" t="b">
        <f t="shared" si="22"/>
        <v>0</v>
      </c>
      <c r="O727" s="12" t="str">
        <f t="shared" si="23"/>
        <v>Mohammad Nawaz&amp;Dale Steyn</v>
      </c>
      <c r="P727">
        <v>1</v>
      </c>
    </row>
    <row r="728" spans="1:16" x14ac:dyDescent="0.3">
      <c r="A728" s="6" t="s">
        <v>881</v>
      </c>
      <c r="B728" s="6" t="s">
        <v>51</v>
      </c>
      <c r="C728" s="7">
        <v>0.60377358490566035</v>
      </c>
      <c r="D728" s="6">
        <v>53</v>
      </c>
      <c r="E728" s="6">
        <v>32</v>
      </c>
      <c r="F728" s="6">
        <v>21</v>
      </c>
      <c r="G728" s="6" t="s">
        <v>1189</v>
      </c>
      <c r="H728" s="6" t="s">
        <v>2523</v>
      </c>
      <c r="I728" s="6" t="s">
        <v>2491</v>
      </c>
      <c r="J728" s="6" t="s">
        <v>909</v>
      </c>
      <c r="K728" s="6" t="s">
        <v>909</v>
      </c>
      <c r="L728" s="6" t="s">
        <v>872</v>
      </c>
      <c r="M728" s="6" t="s">
        <v>872</v>
      </c>
      <c r="N728" s="6" t="b">
        <f t="shared" si="22"/>
        <v>0</v>
      </c>
      <c r="O728" s="12" t="str">
        <f t="shared" si="23"/>
        <v>Chris Lynn&amp;Mohammad Rizwan</v>
      </c>
      <c r="P728">
        <v>1</v>
      </c>
    </row>
    <row r="729" spans="1:16" x14ac:dyDescent="0.3">
      <c r="A729" s="8" t="s">
        <v>299</v>
      </c>
      <c r="B729" s="8" t="s">
        <v>51</v>
      </c>
      <c r="C729" s="9">
        <v>0.68571428571428572</v>
      </c>
      <c r="D729" s="8">
        <v>70</v>
      </c>
      <c r="E729" s="8">
        <v>48</v>
      </c>
      <c r="F729" s="8">
        <v>22</v>
      </c>
      <c r="G729" s="8" t="s">
        <v>1189</v>
      </c>
      <c r="H729" s="8" t="s">
        <v>2523</v>
      </c>
      <c r="I729" s="8" t="s">
        <v>2491</v>
      </c>
      <c r="J729" s="8" t="s">
        <v>909</v>
      </c>
      <c r="K729" s="8" t="s">
        <v>909</v>
      </c>
      <c r="L729" s="8" t="s">
        <v>872</v>
      </c>
      <c r="M729" s="8" t="s">
        <v>872</v>
      </c>
      <c r="N729" s="6" t="b">
        <f t="shared" si="22"/>
        <v>0</v>
      </c>
      <c r="O729" s="12" t="str">
        <f t="shared" si="23"/>
        <v>James Vince&amp;Mohammad Rizwan</v>
      </c>
      <c r="P729">
        <v>1</v>
      </c>
    </row>
    <row r="730" spans="1:16" x14ac:dyDescent="0.3">
      <c r="A730" s="6" t="s">
        <v>299</v>
      </c>
      <c r="B730" s="6" t="s">
        <v>52</v>
      </c>
      <c r="C730" s="7">
        <v>1</v>
      </c>
      <c r="D730" s="6">
        <v>45</v>
      </c>
      <c r="E730" s="6">
        <v>45</v>
      </c>
      <c r="F730" s="6">
        <v>0</v>
      </c>
      <c r="G730" s="6" t="s">
        <v>1189</v>
      </c>
      <c r="H730" s="6" t="s">
        <v>2523</v>
      </c>
      <c r="I730" s="6" t="s">
        <v>2491</v>
      </c>
      <c r="J730" s="6" t="s">
        <v>909</v>
      </c>
      <c r="K730" s="6" t="s">
        <v>909</v>
      </c>
      <c r="L730" s="6" t="s">
        <v>872</v>
      </c>
      <c r="M730" s="6" t="s">
        <v>872</v>
      </c>
      <c r="N730" s="6" t="b">
        <f t="shared" si="22"/>
        <v>0</v>
      </c>
      <c r="O730" s="12" t="str">
        <f t="shared" si="23"/>
        <v>James Vince&amp;Sohaib Maqsood</v>
      </c>
      <c r="P730">
        <v>1</v>
      </c>
    </row>
    <row r="731" spans="1:16" x14ac:dyDescent="0.3">
      <c r="A731" s="8" t="s">
        <v>52</v>
      </c>
      <c r="B731" s="8" t="s">
        <v>55</v>
      </c>
      <c r="C731" s="9">
        <v>0.53333333333333333</v>
      </c>
      <c r="D731" s="8">
        <v>15</v>
      </c>
      <c r="E731" s="8">
        <v>8</v>
      </c>
      <c r="F731" s="8">
        <v>7</v>
      </c>
      <c r="G731" s="8" t="s">
        <v>1189</v>
      </c>
      <c r="H731" s="8" t="s">
        <v>2523</v>
      </c>
      <c r="I731" s="8" t="s">
        <v>2491</v>
      </c>
      <c r="J731" s="8" t="s">
        <v>909</v>
      </c>
      <c r="K731" s="8" t="s">
        <v>909</v>
      </c>
      <c r="L731" s="8" t="s">
        <v>872</v>
      </c>
      <c r="M731" s="8" t="s">
        <v>872</v>
      </c>
      <c r="N731" s="6" t="b">
        <f t="shared" si="22"/>
        <v>0</v>
      </c>
      <c r="O731" s="12" t="str">
        <f t="shared" si="23"/>
        <v>Sohaib Maqsood&amp;Rilee Rossouw</v>
      </c>
      <c r="P731">
        <v>1</v>
      </c>
    </row>
    <row r="732" spans="1:16" x14ac:dyDescent="0.3">
      <c r="A732" s="6" t="s">
        <v>52</v>
      </c>
      <c r="B732" s="6" t="s">
        <v>118</v>
      </c>
      <c r="C732" s="7">
        <v>0.76</v>
      </c>
      <c r="D732" s="6">
        <v>25</v>
      </c>
      <c r="E732" s="6">
        <v>19</v>
      </c>
      <c r="F732" s="6">
        <v>6</v>
      </c>
      <c r="G732" s="6" t="s">
        <v>1189</v>
      </c>
      <c r="H732" s="6" t="s">
        <v>2523</v>
      </c>
      <c r="I732" s="6" t="s">
        <v>2491</v>
      </c>
      <c r="J732" s="6" t="s">
        <v>909</v>
      </c>
      <c r="K732" s="6" t="s">
        <v>909</v>
      </c>
      <c r="L732" s="6" t="s">
        <v>872</v>
      </c>
      <c r="M732" s="6" t="s">
        <v>872</v>
      </c>
      <c r="N732" s="6" t="b">
        <f t="shared" si="22"/>
        <v>0</v>
      </c>
      <c r="O732" s="12" t="str">
        <f t="shared" si="23"/>
        <v>Sohaib Maqsood&amp;Khushdil Shah</v>
      </c>
      <c r="P732">
        <v>1</v>
      </c>
    </row>
    <row r="733" spans="1:16" x14ac:dyDescent="0.3">
      <c r="A733" s="8" t="s">
        <v>52</v>
      </c>
      <c r="B733" s="8" t="s">
        <v>308</v>
      </c>
      <c r="C733" s="9">
        <v>0.66666666666666663</v>
      </c>
      <c r="D733" s="8">
        <v>9</v>
      </c>
      <c r="E733" s="8">
        <v>6</v>
      </c>
      <c r="F733" s="8">
        <v>3</v>
      </c>
      <c r="G733" s="8" t="s">
        <v>1189</v>
      </c>
      <c r="H733" s="8" t="s">
        <v>2523</v>
      </c>
      <c r="I733" s="8" t="s">
        <v>2491</v>
      </c>
      <c r="J733" s="8" t="s">
        <v>909</v>
      </c>
      <c r="K733" s="8" t="s">
        <v>909</v>
      </c>
      <c r="L733" s="8" t="s">
        <v>872</v>
      </c>
      <c r="M733" s="8" t="s">
        <v>872</v>
      </c>
      <c r="N733" s="6" t="b">
        <f t="shared" si="22"/>
        <v>0</v>
      </c>
      <c r="O733" s="12" t="str">
        <f t="shared" si="23"/>
        <v>Sohaib Maqsood&amp;Shahid Afridi</v>
      </c>
      <c r="P733">
        <v>1</v>
      </c>
    </row>
    <row r="734" spans="1:16" x14ac:dyDescent="0.3">
      <c r="A734" s="6" t="s">
        <v>1026</v>
      </c>
      <c r="B734" s="6" t="s">
        <v>52</v>
      </c>
      <c r="C734" s="7">
        <v>0.75</v>
      </c>
      <c r="D734" s="6">
        <v>4</v>
      </c>
      <c r="E734" s="6">
        <v>3</v>
      </c>
      <c r="F734" s="6">
        <v>1</v>
      </c>
      <c r="G734" s="6" t="s">
        <v>1189</v>
      </c>
      <c r="H734" s="6" t="s">
        <v>2523</v>
      </c>
      <c r="I734" s="6" t="s">
        <v>2491</v>
      </c>
      <c r="J734" s="6" t="s">
        <v>909</v>
      </c>
      <c r="K734" s="6" t="s">
        <v>909</v>
      </c>
      <c r="L734" s="6" t="s">
        <v>872</v>
      </c>
      <c r="M734" s="6" t="s">
        <v>872</v>
      </c>
      <c r="N734" s="6" t="b">
        <f t="shared" si="22"/>
        <v>0</v>
      </c>
      <c r="O734" s="12" t="str">
        <f t="shared" si="23"/>
        <v>Carlos Brathwaite&amp;Sohaib Maqsood</v>
      </c>
      <c r="P734">
        <v>1</v>
      </c>
    </row>
    <row r="735" spans="1:16" x14ac:dyDescent="0.3">
      <c r="A735" s="8" t="s">
        <v>162</v>
      </c>
      <c r="B735" s="8" t="s">
        <v>166</v>
      </c>
      <c r="C735" s="9">
        <v>0.5</v>
      </c>
      <c r="D735" s="8">
        <v>2</v>
      </c>
      <c r="E735" s="8">
        <v>1</v>
      </c>
      <c r="F735" s="8">
        <v>1</v>
      </c>
      <c r="G735" s="8" t="s">
        <v>1189</v>
      </c>
      <c r="H735" s="8" t="s">
        <v>2527</v>
      </c>
      <c r="I735" s="8" t="s">
        <v>2491</v>
      </c>
      <c r="J735" s="8" t="s">
        <v>850</v>
      </c>
      <c r="K735" s="8" t="s">
        <v>850</v>
      </c>
      <c r="L735" s="8" t="s">
        <v>949</v>
      </c>
      <c r="M735" s="8" t="s">
        <v>949</v>
      </c>
      <c r="N735" s="6" t="b">
        <f t="shared" si="22"/>
        <v>0</v>
      </c>
      <c r="O735" s="12" t="str">
        <f t="shared" si="23"/>
        <v>Paul Stirling&amp;Alex Hales</v>
      </c>
      <c r="P735">
        <v>1</v>
      </c>
    </row>
    <row r="736" spans="1:16" x14ac:dyDescent="0.3">
      <c r="A736" s="6" t="s">
        <v>166</v>
      </c>
      <c r="B736" s="6" t="s">
        <v>343</v>
      </c>
      <c r="C736" s="7">
        <v>0.75</v>
      </c>
      <c r="D736" s="6">
        <v>36</v>
      </c>
      <c r="E736" s="6">
        <v>27</v>
      </c>
      <c r="F736" s="6">
        <v>9</v>
      </c>
      <c r="G736" s="6" t="s">
        <v>1189</v>
      </c>
      <c r="H736" s="6" t="s">
        <v>2527</v>
      </c>
      <c r="I736" s="6" t="s">
        <v>2491</v>
      </c>
      <c r="J736" s="6" t="s">
        <v>850</v>
      </c>
      <c r="K736" s="6" t="s">
        <v>850</v>
      </c>
      <c r="L736" s="6" t="s">
        <v>949</v>
      </c>
      <c r="M736" s="6" t="s">
        <v>949</v>
      </c>
      <c r="N736" s="6" t="b">
        <f t="shared" si="22"/>
        <v>0</v>
      </c>
      <c r="O736" s="12" t="str">
        <f t="shared" si="23"/>
        <v>Alex Hales&amp;Philip Salt</v>
      </c>
      <c r="P736">
        <v>1</v>
      </c>
    </row>
    <row r="737" spans="1:16" x14ac:dyDescent="0.3">
      <c r="A737" s="8" t="s">
        <v>240</v>
      </c>
      <c r="B737" s="8" t="s">
        <v>166</v>
      </c>
      <c r="C737" s="9">
        <v>0.66666666666666663</v>
      </c>
      <c r="D737" s="8">
        <v>3</v>
      </c>
      <c r="E737" s="8">
        <v>2</v>
      </c>
      <c r="F737" s="8">
        <v>1</v>
      </c>
      <c r="G737" s="8" t="s">
        <v>1189</v>
      </c>
      <c r="H737" s="8" t="s">
        <v>2527</v>
      </c>
      <c r="I737" s="8" t="s">
        <v>2491</v>
      </c>
      <c r="J737" s="8" t="s">
        <v>850</v>
      </c>
      <c r="K737" s="8" t="s">
        <v>850</v>
      </c>
      <c r="L737" s="8" t="s">
        <v>949</v>
      </c>
      <c r="M737" s="8" t="s">
        <v>949</v>
      </c>
      <c r="N737" s="6" t="b">
        <f t="shared" si="22"/>
        <v>0</v>
      </c>
      <c r="O737" s="12" t="str">
        <f t="shared" si="23"/>
        <v>Faheem Ashraf&amp;Alex Hales</v>
      </c>
      <c r="P737">
        <v>1</v>
      </c>
    </row>
    <row r="738" spans="1:16" x14ac:dyDescent="0.3">
      <c r="A738" s="6" t="s">
        <v>166</v>
      </c>
      <c r="B738" s="6" t="s">
        <v>239</v>
      </c>
      <c r="C738" s="7">
        <v>0.5714285714285714</v>
      </c>
      <c r="D738" s="6">
        <v>14</v>
      </c>
      <c r="E738" s="6">
        <v>8</v>
      </c>
      <c r="F738" s="6">
        <v>6</v>
      </c>
      <c r="G738" s="6" t="s">
        <v>1189</v>
      </c>
      <c r="H738" s="6" t="s">
        <v>2527</v>
      </c>
      <c r="I738" s="6" t="s">
        <v>2491</v>
      </c>
      <c r="J738" s="6" t="s">
        <v>850</v>
      </c>
      <c r="K738" s="6" t="s">
        <v>850</v>
      </c>
      <c r="L738" s="6" t="s">
        <v>949</v>
      </c>
      <c r="M738" s="6" t="s">
        <v>949</v>
      </c>
      <c r="N738" s="6" t="b">
        <f t="shared" si="22"/>
        <v>0</v>
      </c>
      <c r="O738" s="12" t="str">
        <f t="shared" si="23"/>
        <v>Alex Hales&amp;Shadab Khan</v>
      </c>
      <c r="P738">
        <v>1</v>
      </c>
    </row>
    <row r="739" spans="1:16" x14ac:dyDescent="0.3">
      <c r="A739" s="8" t="s">
        <v>83</v>
      </c>
      <c r="B739" s="8" t="s">
        <v>166</v>
      </c>
      <c r="C739" s="9">
        <v>0.85185185185185186</v>
      </c>
      <c r="D739" s="8">
        <v>27</v>
      </c>
      <c r="E739" s="8">
        <v>23</v>
      </c>
      <c r="F739" s="8">
        <v>4</v>
      </c>
      <c r="G739" s="8" t="s">
        <v>1189</v>
      </c>
      <c r="H739" s="8" t="s">
        <v>2527</v>
      </c>
      <c r="I739" s="8" t="s">
        <v>2491</v>
      </c>
      <c r="J739" s="8" t="s">
        <v>850</v>
      </c>
      <c r="K739" s="8" t="s">
        <v>850</v>
      </c>
      <c r="L739" s="8" t="s">
        <v>949</v>
      </c>
      <c r="M739" s="8" t="s">
        <v>949</v>
      </c>
      <c r="N739" s="6" t="b">
        <f t="shared" si="22"/>
        <v>0</v>
      </c>
      <c r="O739" s="12" t="str">
        <f t="shared" si="23"/>
        <v>Hussain Talat&amp;Alex Hales</v>
      </c>
      <c r="P739">
        <v>1</v>
      </c>
    </row>
    <row r="740" spans="1:16" x14ac:dyDescent="0.3">
      <c r="A740" s="6" t="s">
        <v>83</v>
      </c>
      <c r="B740" s="6" t="s">
        <v>67</v>
      </c>
      <c r="C740" s="7">
        <v>1</v>
      </c>
      <c r="D740" s="6">
        <v>22</v>
      </c>
      <c r="E740" s="6">
        <v>22</v>
      </c>
      <c r="F740" s="6">
        <v>0</v>
      </c>
      <c r="G740" s="6" t="s">
        <v>1189</v>
      </c>
      <c r="H740" s="6" t="s">
        <v>2527</v>
      </c>
      <c r="I740" s="6" t="s">
        <v>2491</v>
      </c>
      <c r="J740" s="6" t="s">
        <v>850</v>
      </c>
      <c r="K740" s="6" t="s">
        <v>850</v>
      </c>
      <c r="L740" s="6" t="s">
        <v>949</v>
      </c>
      <c r="M740" s="6" t="s">
        <v>949</v>
      </c>
      <c r="N740" s="6" t="b">
        <f t="shared" si="22"/>
        <v>0</v>
      </c>
      <c r="O740" s="12" t="str">
        <f t="shared" si="23"/>
        <v>Hussain Talat&amp;Iftikhar Ahmed</v>
      </c>
      <c r="P740">
        <v>1</v>
      </c>
    </row>
    <row r="741" spans="1:16" x14ac:dyDescent="0.3">
      <c r="A741" s="8" t="s">
        <v>246</v>
      </c>
      <c r="B741" s="8" t="s">
        <v>67</v>
      </c>
      <c r="C741" s="9">
        <v>0.69565217391304346</v>
      </c>
      <c r="D741" s="8">
        <v>23</v>
      </c>
      <c r="E741" s="8">
        <v>16</v>
      </c>
      <c r="F741" s="8">
        <v>7</v>
      </c>
      <c r="G741" s="8" t="s">
        <v>1189</v>
      </c>
      <c r="H741" s="8" t="s">
        <v>2527</v>
      </c>
      <c r="I741" s="8" t="s">
        <v>2491</v>
      </c>
      <c r="J741" s="8" t="s">
        <v>850</v>
      </c>
      <c r="K741" s="8" t="s">
        <v>850</v>
      </c>
      <c r="L741" s="8" t="s">
        <v>949</v>
      </c>
      <c r="M741" s="8" t="s">
        <v>949</v>
      </c>
      <c r="N741" s="6" t="b">
        <f t="shared" si="22"/>
        <v>0</v>
      </c>
      <c r="O741" s="12" t="str">
        <f t="shared" si="23"/>
        <v>Asif Ali&amp;Iftikhar Ahmed</v>
      </c>
      <c r="P741">
        <v>1</v>
      </c>
    </row>
    <row r="742" spans="1:16" x14ac:dyDescent="0.3">
      <c r="A742" s="6" t="s">
        <v>246</v>
      </c>
      <c r="B742" s="6" t="s">
        <v>251</v>
      </c>
      <c r="C742" s="7">
        <v>1</v>
      </c>
      <c r="D742" s="6">
        <v>19</v>
      </c>
      <c r="E742" s="6">
        <v>19</v>
      </c>
      <c r="F742" s="6">
        <v>0</v>
      </c>
      <c r="G742" s="6" t="s">
        <v>1189</v>
      </c>
      <c r="H742" s="6" t="s">
        <v>2527</v>
      </c>
      <c r="I742" s="6" t="s">
        <v>2491</v>
      </c>
      <c r="J742" s="6" t="s">
        <v>850</v>
      </c>
      <c r="K742" s="6" t="s">
        <v>850</v>
      </c>
      <c r="L742" s="6" t="s">
        <v>949</v>
      </c>
      <c r="M742" s="6" t="s">
        <v>949</v>
      </c>
      <c r="N742" s="6" t="b">
        <f t="shared" si="22"/>
        <v>0</v>
      </c>
      <c r="O742" s="12" t="str">
        <f t="shared" si="23"/>
        <v>Asif Ali&amp;Hasan Ali</v>
      </c>
      <c r="P742">
        <v>1</v>
      </c>
    </row>
    <row r="743" spans="1:16" x14ac:dyDescent="0.3">
      <c r="A743" s="8" t="s">
        <v>251</v>
      </c>
      <c r="B743" s="8" t="s">
        <v>256</v>
      </c>
      <c r="C743" s="9">
        <v>1</v>
      </c>
      <c r="D743" s="8">
        <v>7</v>
      </c>
      <c r="E743" s="8">
        <v>7</v>
      </c>
      <c r="F743" s="8">
        <v>0</v>
      </c>
      <c r="G743" s="8" t="s">
        <v>1189</v>
      </c>
      <c r="H743" s="8" t="s">
        <v>2527</v>
      </c>
      <c r="I743" s="8" t="s">
        <v>2491</v>
      </c>
      <c r="J743" s="8" t="s">
        <v>850</v>
      </c>
      <c r="K743" s="8" t="s">
        <v>850</v>
      </c>
      <c r="L743" s="8" t="s">
        <v>949</v>
      </c>
      <c r="M743" s="8" t="s">
        <v>949</v>
      </c>
      <c r="N743" s="6" t="b">
        <f t="shared" si="22"/>
        <v>0</v>
      </c>
      <c r="O743" s="12" t="str">
        <f t="shared" si="23"/>
        <v>Hasan Ali&amp;Mohammad Wasim</v>
      </c>
      <c r="P743">
        <v>1</v>
      </c>
    </row>
    <row r="744" spans="1:16" x14ac:dyDescent="0.3">
      <c r="A744" s="6" t="s">
        <v>256</v>
      </c>
      <c r="B744" s="6" t="s">
        <v>772</v>
      </c>
      <c r="C744" s="7">
        <v>1</v>
      </c>
      <c r="D744" s="6">
        <v>1</v>
      </c>
      <c r="E744" s="6">
        <v>1</v>
      </c>
      <c r="F744" s="6">
        <v>0</v>
      </c>
      <c r="G744" s="6" t="s">
        <v>1189</v>
      </c>
      <c r="H744" s="6" t="s">
        <v>2527</v>
      </c>
      <c r="I744" s="6" t="s">
        <v>2491</v>
      </c>
      <c r="J744" s="6" t="s">
        <v>850</v>
      </c>
      <c r="K744" s="6" t="s">
        <v>850</v>
      </c>
      <c r="L744" s="6" t="s">
        <v>949</v>
      </c>
      <c r="M744" s="6" t="s">
        <v>949</v>
      </c>
      <c r="N744" s="6" t="b">
        <f t="shared" si="22"/>
        <v>0</v>
      </c>
      <c r="O744" s="12" t="str">
        <f t="shared" si="23"/>
        <v>Mohammad Wasim&amp;Fawad Ahmed</v>
      </c>
      <c r="P744">
        <v>1</v>
      </c>
    </row>
    <row r="745" spans="1:16" x14ac:dyDescent="0.3">
      <c r="A745" s="8" t="s">
        <v>25</v>
      </c>
      <c r="B745" s="8" t="s">
        <v>31</v>
      </c>
      <c r="C745" s="9">
        <v>0.75</v>
      </c>
      <c r="D745" s="8">
        <v>20</v>
      </c>
      <c r="E745" s="8">
        <v>15</v>
      </c>
      <c r="F745" s="8">
        <v>5</v>
      </c>
      <c r="G745" s="8" t="s">
        <v>1189</v>
      </c>
      <c r="H745" s="8" t="s">
        <v>2531</v>
      </c>
      <c r="I745" s="8" t="s">
        <v>2491</v>
      </c>
      <c r="J745" s="8" t="s">
        <v>872</v>
      </c>
      <c r="K745" s="8" t="s">
        <v>872</v>
      </c>
      <c r="L745" s="8" t="s">
        <v>883</v>
      </c>
      <c r="M745" s="8" t="s">
        <v>883</v>
      </c>
      <c r="N745" s="6" t="b">
        <f t="shared" si="22"/>
        <v>0</v>
      </c>
      <c r="O745" s="12" t="str">
        <f t="shared" si="23"/>
        <v>Sharjeel Khan&amp;Babar Azam</v>
      </c>
      <c r="P745">
        <v>1</v>
      </c>
    </row>
    <row r="746" spans="1:16" x14ac:dyDescent="0.3">
      <c r="A746" s="6" t="s">
        <v>25</v>
      </c>
      <c r="B746" s="6" t="s">
        <v>35</v>
      </c>
      <c r="C746" s="7">
        <v>0.76470588235294112</v>
      </c>
      <c r="D746" s="6">
        <v>17</v>
      </c>
      <c r="E746" s="6">
        <v>13</v>
      </c>
      <c r="F746" s="6">
        <v>4</v>
      </c>
      <c r="G746" s="6" t="s">
        <v>1189</v>
      </c>
      <c r="H746" s="6" t="s">
        <v>2531</v>
      </c>
      <c r="I746" s="6" t="s">
        <v>2491</v>
      </c>
      <c r="J746" s="6" t="s">
        <v>872</v>
      </c>
      <c r="K746" s="6" t="s">
        <v>872</v>
      </c>
      <c r="L746" s="6" t="s">
        <v>883</v>
      </c>
      <c r="M746" s="6" t="s">
        <v>883</v>
      </c>
      <c r="N746" s="6" t="b">
        <f t="shared" si="22"/>
        <v>0</v>
      </c>
      <c r="O746" s="12" t="str">
        <f t="shared" si="23"/>
        <v>Sharjeel Khan&amp;Joe Clarke</v>
      </c>
      <c r="P746">
        <v>1</v>
      </c>
    </row>
    <row r="747" spans="1:16" x14ac:dyDescent="0.3">
      <c r="A747" s="8" t="s">
        <v>36</v>
      </c>
      <c r="B747" s="8" t="s">
        <v>25</v>
      </c>
      <c r="C747" s="9">
        <v>0.52631578947368418</v>
      </c>
      <c r="D747" s="8">
        <v>76</v>
      </c>
      <c r="E747" s="8">
        <v>40</v>
      </c>
      <c r="F747" s="8">
        <v>36</v>
      </c>
      <c r="G747" s="8" t="s">
        <v>1189</v>
      </c>
      <c r="H747" s="8" t="s">
        <v>2531</v>
      </c>
      <c r="I747" s="8" t="s">
        <v>2491</v>
      </c>
      <c r="J747" s="8" t="s">
        <v>872</v>
      </c>
      <c r="K747" s="8" t="s">
        <v>872</v>
      </c>
      <c r="L747" s="8" t="s">
        <v>883</v>
      </c>
      <c r="M747" s="8" t="s">
        <v>883</v>
      </c>
      <c r="N747" s="6" t="b">
        <f t="shared" si="22"/>
        <v>0</v>
      </c>
      <c r="O747" s="12" t="str">
        <f t="shared" si="23"/>
        <v>Mohammad Nabi&amp;Sharjeel Khan</v>
      </c>
      <c r="P747">
        <v>1</v>
      </c>
    </row>
    <row r="748" spans="1:16" x14ac:dyDescent="0.3">
      <c r="A748" s="6" t="s">
        <v>36</v>
      </c>
      <c r="B748" s="6" t="s">
        <v>1250</v>
      </c>
      <c r="C748" s="7">
        <v>1</v>
      </c>
      <c r="D748" s="6">
        <v>57</v>
      </c>
      <c r="E748" s="6">
        <v>57</v>
      </c>
      <c r="F748" s="6">
        <v>0</v>
      </c>
      <c r="G748" s="6" t="s">
        <v>1189</v>
      </c>
      <c r="H748" s="6" t="s">
        <v>2531</v>
      </c>
      <c r="I748" s="6" t="s">
        <v>2491</v>
      </c>
      <c r="J748" s="6" t="s">
        <v>872</v>
      </c>
      <c r="K748" s="6" t="s">
        <v>872</v>
      </c>
      <c r="L748" s="6" t="s">
        <v>883</v>
      </c>
      <c r="M748" s="6" t="s">
        <v>883</v>
      </c>
      <c r="N748" s="6" t="b">
        <f t="shared" si="22"/>
        <v>0</v>
      </c>
      <c r="O748" s="12" t="str">
        <f t="shared" si="23"/>
        <v>Mohammad Nabi&amp;Daniel Christian</v>
      </c>
      <c r="P748">
        <v>1</v>
      </c>
    </row>
    <row r="749" spans="1:16" x14ac:dyDescent="0.3">
      <c r="A749" s="8" t="s">
        <v>1250</v>
      </c>
      <c r="B749" s="8" t="s">
        <v>138</v>
      </c>
      <c r="C749" s="9">
        <v>1</v>
      </c>
      <c r="D749" s="8">
        <v>4</v>
      </c>
      <c r="E749" s="8">
        <v>4</v>
      </c>
      <c r="F749" s="8">
        <v>0</v>
      </c>
      <c r="G749" s="8" t="s">
        <v>1189</v>
      </c>
      <c r="H749" s="8" t="s">
        <v>2531</v>
      </c>
      <c r="I749" s="8" t="s">
        <v>2491</v>
      </c>
      <c r="J749" s="8" t="s">
        <v>872</v>
      </c>
      <c r="K749" s="8" t="s">
        <v>872</v>
      </c>
      <c r="L749" s="8" t="s">
        <v>883</v>
      </c>
      <c r="M749" s="8" t="s">
        <v>883</v>
      </c>
      <c r="N749" s="6" t="b">
        <f t="shared" si="22"/>
        <v>0</v>
      </c>
      <c r="O749" s="12" t="str">
        <f t="shared" si="23"/>
        <v>Daniel Christian&amp;Imad Wasim</v>
      </c>
      <c r="P749">
        <v>1</v>
      </c>
    </row>
    <row r="750" spans="1:16" x14ac:dyDescent="0.3">
      <c r="A750" s="6" t="s">
        <v>1250</v>
      </c>
      <c r="B750" s="6" t="s">
        <v>702</v>
      </c>
      <c r="C750" s="7">
        <v>1</v>
      </c>
      <c r="D750" s="6">
        <v>23</v>
      </c>
      <c r="E750" s="6">
        <v>23</v>
      </c>
      <c r="F750" s="6">
        <v>0</v>
      </c>
      <c r="G750" s="6" t="s">
        <v>1189</v>
      </c>
      <c r="H750" s="6" t="s">
        <v>2531</v>
      </c>
      <c r="I750" s="6" t="s">
        <v>2491</v>
      </c>
      <c r="J750" s="6" t="s">
        <v>872</v>
      </c>
      <c r="K750" s="6" t="s">
        <v>872</v>
      </c>
      <c r="L750" s="6" t="s">
        <v>883</v>
      </c>
      <c r="M750" s="6" t="s">
        <v>883</v>
      </c>
      <c r="N750" s="6" t="b">
        <f t="shared" si="22"/>
        <v>0</v>
      </c>
      <c r="O750" s="12" t="str">
        <f t="shared" si="23"/>
        <v>Daniel Christian&amp;Waqas Maqsood</v>
      </c>
      <c r="P750">
        <v>1</v>
      </c>
    </row>
    <row r="751" spans="1:16" x14ac:dyDescent="0.3">
      <c r="A751" s="8" t="s">
        <v>702</v>
      </c>
      <c r="B751" s="8" t="s">
        <v>139</v>
      </c>
      <c r="C751" s="9">
        <v>1</v>
      </c>
      <c r="D751" s="8">
        <v>12</v>
      </c>
      <c r="E751" s="8">
        <v>12</v>
      </c>
      <c r="F751" s="8">
        <v>0</v>
      </c>
      <c r="G751" s="8" t="s">
        <v>1189</v>
      </c>
      <c r="H751" s="8" t="s">
        <v>2531</v>
      </c>
      <c r="I751" s="8" t="s">
        <v>2491</v>
      </c>
      <c r="J751" s="8" t="s">
        <v>872</v>
      </c>
      <c r="K751" s="8" t="s">
        <v>872</v>
      </c>
      <c r="L751" s="8" t="s">
        <v>883</v>
      </c>
      <c r="M751" s="8" t="s">
        <v>883</v>
      </c>
      <c r="N751" s="6" t="b">
        <f t="shared" si="22"/>
        <v>0</v>
      </c>
      <c r="O751" s="12" t="str">
        <f t="shared" si="23"/>
        <v>Waqas Maqsood&amp;Mohammad Ilyas</v>
      </c>
      <c r="P751">
        <v>1</v>
      </c>
    </row>
    <row r="752" spans="1:16" x14ac:dyDescent="0.3">
      <c r="A752" s="6" t="s">
        <v>139</v>
      </c>
      <c r="B752" s="6" t="s">
        <v>935</v>
      </c>
      <c r="C752" s="7">
        <v>1</v>
      </c>
      <c r="D752" s="6">
        <v>1</v>
      </c>
      <c r="E752" s="6">
        <v>1</v>
      </c>
      <c r="F752" s="6">
        <v>0</v>
      </c>
      <c r="G752" s="6" t="s">
        <v>1189</v>
      </c>
      <c r="H752" s="6" t="s">
        <v>2531</v>
      </c>
      <c r="I752" s="6" t="s">
        <v>2491</v>
      </c>
      <c r="J752" s="6" t="s">
        <v>872</v>
      </c>
      <c r="K752" s="6" t="s">
        <v>872</v>
      </c>
      <c r="L752" s="6" t="s">
        <v>883</v>
      </c>
      <c r="M752" s="6" t="s">
        <v>883</v>
      </c>
      <c r="N752" s="6" t="b">
        <f t="shared" si="22"/>
        <v>0</v>
      </c>
      <c r="O752" s="12" t="str">
        <f t="shared" si="23"/>
        <v>Mohammad Ilyas&amp;Mohammad Amir</v>
      </c>
      <c r="P752">
        <v>1</v>
      </c>
    </row>
    <row r="753" spans="1:16" x14ac:dyDescent="0.3">
      <c r="A753" s="8" t="s">
        <v>139</v>
      </c>
      <c r="B753" s="8" t="s">
        <v>1301</v>
      </c>
      <c r="C753" s="9">
        <v>1</v>
      </c>
      <c r="D753" s="8">
        <v>3</v>
      </c>
      <c r="E753" s="8">
        <v>3</v>
      </c>
      <c r="F753" s="8">
        <v>0</v>
      </c>
      <c r="G753" s="8" t="s">
        <v>1189</v>
      </c>
      <c r="H753" s="8" t="s">
        <v>2531</v>
      </c>
      <c r="I753" s="8" t="s">
        <v>2491</v>
      </c>
      <c r="J753" s="8" t="s">
        <v>872</v>
      </c>
      <c r="K753" s="8" t="s">
        <v>872</v>
      </c>
      <c r="L753" s="8" t="s">
        <v>883</v>
      </c>
      <c r="M753" s="8" t="s">
        <v>883</v>
      </c>
      <c r="N753" s="6" t="b">
        <f t="shared" si="22"/>
        <v>0</v>
      </c>
      <c r="O753" s="12" t="str">
        <f t="shared" si="23"/>
        <v>Mohammad Ilyas&amp;Arshad Iqbal</v>
      </c>
      <c r="P753">
        <v>1</v>
      </c>
    </row>
    <row r="754" spans="1:16" x14ac:dyDescent="0.3">
      <c r="A754" s="6" t="s">
        <v>1193</v>
      </c>
      <c r="B754" s="6" t="s">
        <v>874</v>
      </c>
      <c r="C754" s="7">
        <v>0.7142857142857143</v>
      </c>
      <c r="D754" s="6">
        <v>7</v>
      </c>
      <c r="E754" s="6">
        <v>5</v>
      </c>
      <c r="F754" s="6">
        <v>2</v>
      </c>
      <c r="G754" s="6" t="s">
        <v>1189</v>
      </c>
      <c r="H754" s="6" t="s">
        <v>2535</v>
      </c>
      <c r="I754" s="6" t="s">
        <v>2491</v>
      </c>
      <c r="J754" s="6" t="s">
        <v>897</v>
      </c>
      <c r="K754" s="6" t="s">
        <v>897</v>
      </c>
      <c r="L754" s="6" t="s">
        <v>850</v>
      </c>
      <c r="M754" s="6" t="s">
        <v>850</v>
      </c>
      <c r="N754" s="6" t="b">
        <f t="shared" si="22"/>
        <v>0</v>
      </c>
      <c r="O754" s="12" t="str">
        <f t="shared" si="23"/>
        <v>Saim Ayub&amp;Cameron Delport</v>
      </c>
      <c r="P754">
        <v>1</v>
      </c>
    </row>
    <row r="755" spans="1:16" x14ac:dyDescent="0.3">
      <c r="A755" s="8" t="s">
        <v>1162</v>
      </c>
      <c r="B755" s="8" t="s">
        <v>874</v>
      </c>
      <c r="C755" s="9">
        <v>1</v>
      </c>
      <c r="D755" s="8">
        <v>15</v>
      </c>
      <c r="E755" s="8">
        <v>15</v>
      </c>
      <c r="F755" s="8">
        <v>0</v>
      </c>
      <c r="G755" s="8" t="s">
        <v>1189</v>
      </c>
      <c r="H755" s="8" t="s">
        <v>2535</v>
      </c>
      <c r="I755" s="8" t="s">
        <v>2491</v>
      </c>
      <c r="J755" s="8" t="s">
        <v>897</v>
      </c>
      <c r="K755" s="8" t="s">
        <v>897</v>
      </c>
      <c r="L755" s="8" t="s">
        <v>850</v>
      </c>
      <c r="M755" s="8" t="s">
        <v>850</v>
      </c>
      <c r="N755" s="6" t="b">
        <f t="shared" si="22"/>
        <v>0</v>
      </c>
      <c r="O755" s="12" t="str">
        <f t="shared" si="23"/>
        <v>Faf du Plessis&amp;Cameron Delport</v>
      </c>
      <c r="P755">
        <v>1</v>
      </c>
    </row>
    <row r="756" spans="1:16" x14ac:dyDescent="0.3">
      <c r="A756" s="6" t="s">
        <v>1162</v>
      </c>
      <c r="B756" s="6" t="s">
        <v>148</v>
      </c>
      <c r="C756" s="7">
        <v>1</v>
      </c>
      <c r="D756" s="6">
        <v>17</v>
      </c>
      <c r="E756" s="6">
        <v>17</v>
      </c>
      <c r="F756" s="6">
        <v>0</v>
      </c>
      <c r="G756" s="6" t="s">
        <v>1189</v>
      </c>
      <c r="H756" s="6" t="s">
        <v>2535</v>
      </c>
      <c r="I756" s="6" t="s">
        <v>2491</v>
      </c>
      <c r="J756" s="6" t="s">
        <v>897</v>
      </c>
      <c r="K756" s="6" t="s">
        <v>897</v>
      </c>
      <c r="L756" s="6" t="s">
        <v>850</v>
      </c>
      <c r="M756" s="6" t="s">
        <v>850</v>
      </c>
      <c r="N756" s="6" t="b">
        <f t="shared" si="22"/>
        <v>0</v>
      </c>
      <c r="O756" s="12" t="str">
        <f t="shared" si="23"/>
        <v>Faf du Plessis&amp;Sarfaraz Ahmed</v>
      </c>
      <c r="P756">
        <v>1</v>
      </c>
    </row>
    <row r="757" spans="1:16" x14ac:dyDescent="0.3">
      <c r="A757" s="8" t="s">
        <v>148</v>
      </c>
      <c r="B757" s="8" t="s">
        <v>243</v>
      </c>
      <c r="C757" s="9">
        <v>0.7142857142857143</v>
      </c>
      <c r="D757" s="8">
        <v>14</v>
      </c>
      <c r="E757" s="8">
        <v>10</v>
      </c>
      <c r="F757" s="8">
        <v>4</v>
      </c>
      <c r="G757" s="8" t="s">
        <v>1189</v>
      </c>
      <c r="H757" s="8" t="s">
        <v>2535</v>
      </c>
      <c r="I757" s="8" t="s">
        <v>2491</v>
      </c>
      <c r="J757" s="8" t="s">
        <v>897</v>
      </c>
      <c r="K757" s="8" t="s">
        <v>897</v>
      </c>
      <c r="L757" s="8" t="s">
        <v>850</v>
      </c>
      <c r="M757" s="8" t="s">
        <v>850</v>
      </c>
      <c r="N757" s="6" t="b">
        <f t="shared" si="22"/>
        <v>0</v>
      </c>
      <c r="O757" s="12" t="str">
        <f t="shared" si="23"/>
        <v>Sarfaraz Ahmed&amp;Azam Khan</v>
      </c>
      <c r="P757">
        <v>1</v>
      </c>
    </row>
    <row r="758" spans="1:16" x14ac:dyDescent="0.3">
      <c r="A758" s="6" t="s">
        <v>89</v>
      </c>
      <c r="B758" s="6" t="s">
        <v>148</v>
      </c>
      <c r="C758" s="7">
        <v>0.76666666666666672</v>
      </c>
      <c r="D758" s="6">
        <v>30</v>
      </c>
      <c r="E758" s="6">
        <v>23</v>
      </c>
      <c r="F758" s="6">
        <v>7</v>
      </c>
      <c r="G758" s="6" t="s">
        <v>1189</v>
      </c>
      <c r="H758" s="6" t="s">
        <v>2535</v>
      </c>
      <c r="I758" s="6" t="s">
        <v>2491</v>
      </c>
      <c r="J758" s="6" t="s">
        <v>897</v>
      </c>
      <c r="K758" s="6" t="s">
        <v>897</v>
      </c>
      <c r="L758" s="6" t="s">
        <v>850</v>
      </c>
      <c r="M758" s="6" t="s">
        <v>850</v>
      </c>
      <c r="N758" s="6" t="b">
        <f t="shared" si="22"/>
        <v>0</v>
      </c>
      <c r="O758" s="12" t="str">
        <f t="shared" si="23"/>
        <v>Ben Cutting&amp;Sarfaraz Ahmed</v>
      </c>
      <c r="P758">
        <v>1</v>
      </c>
    </row>
    <row r="759" spans="1:16" x14ac:dyDescent="0.3">
      <c r="A759" s="8" t="s">
        <v>148</v>
      </c>
      <c r="B759" s="8" t="s">
        <v>71</v>
      </c>
      <c r="C759" s="9">
        <v>0.58730158730158732</v>
      </c>
      <c r="D759" s="8">
        <v>63</v>
      </c>
      <c r="E759" s="8">
        <v>37</v>
      </c>
      <c r="F759" s="8">
        <v>26</v>
      </c>
      <c r="G759" s="8" t="s">
        <v>1189</v>
      </c>
      <c r="H759" s="8" t="s">
        <v>2535</v>
      </c>
      <c r="I759" s="8" t="s">
        <v>2491</v>
      </c>
      <c r="J759" s="8" t="s">
        <v>897</v>
      </c>
      <c r="K759" s="8" t="s">
        <v>897</v>
      </c>
      <c r="L759" s="8" t="s">
        <v>850</v>
      </c>
      <c r="M759" s="8" t="s">
        <v>850</v>
      </c>
      <c r="N759" s="6" t="b">
        <f t="shared" si="22"/>
        <v>0</v>
      </c>
      <c r="O759" s="12" t="str">
        <f t="shared" si="23"/>
        <v>Sarfaraz Ahmed&amp;Mohammad Nawaz</v>
      </c>
      <c r="P759">
        <v>1</v>
      </c>
    </row>
    <row r="760" spans="1:16" x14ac:dyDescent="0.3">
      <c r="A760" s="6" t="s">
        <v>71</v>
      </c>
      <c r="B760" s="6" t="s">
        <v>739</v>
      </c>
      <c r="C760" s="7">
        <v>0.72222222222222221</v>
      </c>
      <c r="D760" s="6">
        <v>18</v>
      </c>
      <c r="E760" s="6">
        <v>13</v>
      </c>
      <c r="F760" s="6">
        <v>5</v>
      </c>
      <c r="G760" s="6" t="s">
        <v>1189</v>
      </c>
      <c r="H760" s="6" t="s">
        <v>2535</v>
      </c>
      <c r="I760" s="6" t="s">
        <v>2491</v>
      </c>
      <c r="J760" s="6" t="s">
        <v>897</v>
      </c>
      <c r="K760" s="6" t="s">
        <v>897</v>
      </c>
      <c r="L760" s="6" t="s">
        <v>850</v>
      </c>
      <c r="M760" s="6" t="s">
        <v>850</v>
      </c>
      <c r="N760" s="6" t="b">
        <f t="shared" si="22"/>
        <v>0</v>
      </c>
      <c r="O760" s="12" t="str">
        <f t="shared" si="23"/>
        <v>Mohammad Nawaz&amp;Zahid Mahmood</v>
      </c>
      <c r="P760">
        <v>1</v>
      </c>
    </row>
    <row r="761" spans="1:16" x14ac:dyDescent="0.3">
      <c r="A761" s="8" t="s">
        <v>71</v>
      </c>
      <c r="B761" s="8" t="s">
        <v>1272</v>
      </c>
      <c r="C761" s="9">
        <v>1</v>
      </c>
      <c r="D761" s="8">
        <v>18</v>
      </c>
      <c r="E761" s="8">
        <v>18</v>
      </c>
      <c r="F761" s="8">
        <v>0</v>
      </c>
      <c r="G761" s="8" t="s">
        <v>1189</v>
      </c>
      <c r="H761" s="8" t="s">
        <v>2535</v>
      </c>
      <c r="I761" s="8" t="s">
        <v>2491</v>
      </c>
      <c r="J761" s="8" t="s">
        <v>897</v>
      </c>
      <c r="K761" s="8" t="s">
        <v>897</v>
      </c>
      <c r="L761" s="8" t="s">
        <v>850</v>
      </c>
      <c r="M761" s="8" t="s">
        <v>850</v>
      </c>
      <c r="N761" s="6" t="b">
        <f t="shared" si="22"/>
        <v>0</v>
      </c>
      <c r="O761" s="12" t="str">
        <f t="shared" si="23"/>
        <v>Mohammad Nawaz&amp;Dale Steyn</v>
      </c>
      <c r="P761">
        <v>1</v>
      </c>
    </row>
    <row r="762" spans="1:16" x14ac:dyDescent="0.3">
      <c r="A762" s="6" t="s">
        <v>270</v>
      </c>
      <c r="B762" s="6" t="s">
        <v>76</v>
      </c>
      <c r="C762" s="7">
        <v>0.7</v>
      </c>
      <c r="D762" s="6">
        <v>30</v>
      </c>
      <c r="E762" s="6">
        <v>21</v>
      </c>
      <c r="F762" s="6">
        <v>9</v>
      </c>
      <c r="G762" s="6" t="s">
        <v>1189</v>
      </c>
      <c r="H762" s="6" t="s">
        <v>2539</v>
      </c>
      <c r="I762" s="6" t="s">
        <v>2491</v>
      </c>
      <c r="J762" s="6" t="s">
        <v>949</v>
      </c>
      <c r="K762" s="6" t="s">
        <v>949</v>
      </c>
      <c r="L762" s="6" t="s">
        <v>872</v>
      </c>
      <c r="M762" s="6" t="s">
        <v>872</v>
      </c>
      <c r="N762" s="6" t="b">
        <f t="shared" si="22"/>
        <v>0</v>
      </c>
      <c r="O762" s="12" t="str">
        <f t="shared" si="23"/>
        <v>Kamran Akmal&amp;Tom Kohler-Cadmore</v>
      </c>
      <c r="P762">
        <v>1</v>
      </c>
    </row>
    <row r="763" spans="1:16" x14ac:dyDescent="0.3">
      <c r="A763" s="8" t="s">
        <v>82</v>
      </c>
      <c r="B763" s="8" t="s">
        <v>76</v>
      </c>
      <c r="C763" s="9">
        <v>0.66666666666666663</v>
      </c>
      <c r="D763" s="8">
        <v>3</v>
      </c>
      <c r="E763" s="8">
        <v>2</v>
      </c>
      <c r="F763" s="8">
        <v>1</v>
      </c>
      <c r="G763" s="8" t="s">
        <v>1189</v>
      </c>
      <c r="H763" s="8" t="s">
        <v>2539</v>
      </c>
      <c r="I763" s="8" t="s">
        <v>2491</v>
      </c>
      <c r="J763" s="8" t="s">
        <v>949</v>
      </c>
      <c r="K763" s="8" t="s">
        <v>949</v>
      </c>
      <c r="L763" s="8" t="s">
        <v>872</v>
      </c>
      <c r="M763" s="8" t="s">
        <v>872</v>
      </c>
      <c r="N763" s="6" t="b">
        <f t="shared" si="22"/>
        <v>0</v>
      </c>
      <c r="O763" s="12" t="str">
        <f t="shared" si="23"/>
        <v>Shoaib Malik&amp;Tom Kohler-Cadmore</v>
      </c>
      <c r="P763">
        <v>1</v>
      </c>
    </row>
    <row r="764" spans="1:16" x14ac:dyDescent="0.3">
      <c r="A764" s="6" t="s">
        <v>82</v>
      </c>
      <c r="B764" s="6" t="s">
        <v>79</v>
      </c>
      <c r="C764" s="7">
        <v>1</v>
      </c>
      <c r="D764" s="6">
        <v>1</v>
      </c>
      <c r="E764" s="6">
        <v>1</v>
      </c>
      <c r="F764" s="6">
        <v>0</v>
      </c>
      <c r="G764" s="6" t="s">
        <v>1189</v>
      </c>
      <c r="H764" s="6" t="s">
        <v>2539</v>
      </c>
      <c r="I764" s="6" t="s">
        <v>2491</v>
      </c>
      <c r="J764" s="6" t="s">
        <v>949</v>
      </c>
      <c r="K764" s="6" t="s">
        <v>949</v>
      </c>
      <c r="L764" s="6" t="s">
        <v>872</v>
      </c>
      <c r="M764" s="6" t="s">
        <v>872</v>
      </c>
      <c r="N764" s="6" t="b">
        <f t="shared" si="22"/>
        <v>0</v>
      </c>
      <c r="O764" s="12" t="str">
        <f t="shared" si="23"/>
        <v>Shoaib Malik&amp;Haider Ali</v>
      </c>
      <c r="P764">
        <v>1</v>
      </c>
    </row>
    <row r="765" spans="1:16" x14ac:dyDescent="0.3">
      <c r="A765" s="8" t="s">
        <v>986</v>
      </c>
      <c r="B765" s="8" t="s">
        <v>79</v>
      </c>
      <c r="C765" s="9">
        <v>0.74285714285714288</v>
      </c>
      <c r="D765" s="8">
        <v>35</v>
      </c>
      <c r="E765" s="8">
        <v>26</v>
      </c>
      <c r="F765" s="8">
        <v>9</v>
      </c>
      <c r="G765" s="8" t="s">
        <v>1189</v>
      </c>
      <c r="H765" s="8" t="s">
        <v>2539</v>
      </c>
      <c r="I765" s="8" t="s">
        <v>2491</v>
      </c>
      <c r="J765" s="8" t="s">
        <v>949</v>
      </c>
      <c r="K765" s="8" t="s">
        <v>949</v>
      </c>
      <c r="L765" s="8" t="s">
        <v>872</v>
      </c>
      <c r="M765" s="8" t="s">
        <v>872</v>
      </c>
      <c r="N765" s="6" t="b">
        <f t="shared" si="22"/>
        <v>0</v>
      </c>
      <c r="O765" s="12" t="str">
        <f t="shared" si="23"/>
        <v>Ravi Bopara&amp;Haider Ali</v>
      </c>
      <c r="P765">
        <v>1</v>
      </c>
    </row>
    <row r="766" spans="1:16" x14ac:dyDescent="0.3">
      <c r="A766" s="6" t="s">
        <v>86</v>
      </c>
      <c r="B766" s="6" t="s">
        <v>986</v>
      </c>
      <c r="C766" s="7">
        <v>0.56097560975609762</v>
      </c>
      <c r="D766" s="6">
        <v>82</v>
      </c>
      <c r="E766" s="6">
        <v>46</v>
      </c>
      <c r="F766" s="6">
        <v>36</v>
      </c>
      <c r="G766" s="6" t="s">
        <v>1189</v>
      </c>
      <c r="H766" s="6" t="s">
        <v>2539</v>
      </c>
      <c r="I766" s="6" t="s">
        <v>2491</v>
      </c>
      <c r="J766" s="6" t="s">
        <v>949</v>
      </c>
      <c r="K766" s="6" t="s">
        <v>949</v>
      </c>
      <c r="L766" s="6" t="s">
        <v>872</v>
      </c>
      <c r="M766" s="6" t="s">
        <v>872</v>
      </c>
      <c r="N766" s="6" t="b">
        <f t="shared" si="22"/>
        <v>0</v>
      </c>
      <c r="O766" s="12" t="str">
        <f t="shared" si="23"/>
        <v>Sherfane Rutherford&amp;Ravi Bopara</v>
      </c>
      <c r="P766">
        <v>1</v>
      </c>
    </row>
    <row r="767" spans="1:16" x14ac:dyDescent="0.3">
      <c r="A767" s="8" t="s">
        <v>518</v>
      </c>
      <c r="B767" s="8" t="s">
        <v>986</v>
      </c>
      <c r="C767" s="9">
        <v>0.55102040816326525</v>
      </c>
      <c r="D767" s="8">
        <v>49</v>
      </c>
      <c r="E767" s="8">
        <v>27</v>
      </c>
      <c r="F767" s="8">
        <v>22</v>
      </c>
      <c r="G767" s="8" t="s">
        <v>1189</v>
      </c>
      <c r="H767" s="8" t="s">
        <v>2539</v>
      </c>
      <c r="I767" s="8" t="s">
        <v>2491</v>
      </c>
      <c r="J767" s="8" t="s">
        <v>949</v>
      </c>
      <c r="K767" s="8" t="s">
        <v>949</v>
      </c>
      <c r="L767" s="8" t="s">
        <v>872</v>
      </c>
      <c r="M767" s="8" t="s">
        <v>872</v>
      </c>
      <c r="N767" s="6" t="b">
        <f t="shared" si="22"/>
        <v>0</v>
      </c>
      <c r="O767" s="12" t="str">
        <f t="shared" si="23"/>
        <v>Amad Butt&amp;Ravi Bopara</v>
      </c>
      <c r="P767">
        <v>1</v>
      </c>
    </row>
    <row r="768" spans="1:16" x14ac:dyDescent="0.3">
      <c r="A768" s="6" t="s">
        <v>1320</v>
      </c>
      <c r="B768" s="6" t="s">
        <v>1193</v>
      </c>
      <c r="C768" s="7">
        <v>0.66666666666666663</v>
      </c>
      <c r="D768" s="6">
        <v>69</v>
      </c>
      <c r="E768" s="6">
        <v>46</v>
      </c>
      <c r="F768" s="6">
        <v>23</v>
      </c>
      <c r="G768" s="6" t="s">
        <v>1189</v>
      </c>
      <c r="H768" s="6" t="s">
        <v>2543</v>
      </c>
      <c r="I768" s="6" t="s">
        <v>2491</v>
      </c>
      <c r="J768" s="6" t="s">
        <v>897</v>
      </c>
      <c r="K768" s="6" t="s">
        <v>897</v>
      </c>
      <c r="L768" s="6" t="s">
        <v>909</v>
      </c>
      <c r="M768" s="6" t="s">
        <v>897</v>
      </c>
      <c r="N768" s="6" t="b">
        <f t="shared" si="22"/>
        <v>1</v>
      </c>
      <c r="O768" s="12" t="str">
        <f t="shared" si="23"/>
        <v>Usman Khan&amp;Saim Ayub</v>
      </c>
      <c r="P768">
        <v>1</v>
      </c>
    </row>
    <row r="769" spans="1:16" x14ac:dyDescent="0.3">
      <c r="A769" s="8" t="s">
        <v>1320</v>
      </c>
      <c r="B769" s="8" t="s">
        <v>1162</v>
      </c>
      <c r="C769" s="9">
        <v>0.660377358490566</v>
      </c>
      <c r="D769" s="8">
        <v>53</v>
      </c>
      <c r="E769" s="8">
        <v>35</v>
      </c>
      <c r="F769" s="8">
        <v>18</v>
      </c>
      <c r="G769" s="8" t="s">
        <v>1189</v>
      </c>
      <c r="H769" s="8" t="s">
        <v>2543</v>
      </c>
      <c r="I769" s="8" t="s">
        <v>2491</v>
      </c>
      <c r="J769" s="8" t="s">
        <v>897</v>
      </c>
      <c r="K769" s="8" t="s">
        <v>897</v>
      </c>
      <c r="L769" s="8" t="s">
        <v>909</v>
      </c>
      <c r="M769" s="8" t="s">
        <v>897</v>
      </c>
      <c r="N769" s="6" t="b">
        <f t="shared" si="22"/>
        <v>1</v>
      </c>
      <c r="O769" s="12" t="str">
        <f t="shared" si="23"/>
        <v>Usman Khan&amp;Faf du Plessis</v>
      </c>
      <c r="P769">
        <v>1</v>
      </c>
    </row>
    <row r="770" spans="1:16" x14ac:dyDescent="0.3">
      <c r="A770" s="6" t="s">
        <v>1162</v>
      </c>
      <c r="B770" s="6" t="s">
        <v>243</v>
      </c>
      <c r="C770" s="7">
        <v>1</v>
      </c>
      <c r="D770" s="6">
        <v>17</v>
      </c>
      <c r="E770" s="6">
        <v>17</v>
      </c>
      <c r="F770" s="6">
        <v>0</v>
      </c>
      <c r="G770" s="6" t="s">
        <v>1189</v>
      </c>
      <c r="H770" s="6" t="s">
        <v>2543</v>
      </c>
      <c r="I770" s="6" t="s">
        <v>2491</v>
      </c>
      <c r="J770" s="6" t="s">
        <v>897</v>
      </c>
      <c r="K770" s="6" t="s">
        <v>897</v>
      </c>
      <c r="L770" s="6" t="s">
        <v>909</v>
      </c>
      <c r="M770" s="6" t="s">
        <v>897</v>
      </c>
      <c r="N770" s="6" t="b">
        <f t="shared" si="22"/>
        <v>1</v>
      </c>
      <c r="O770" s="12" t="str">
        <f t="shared" si="23"/>
        <v>Faf du Plessis&amp;Azam Khan</v>
      </c>
      <c r="P770">
        <v>1</v>
      </c>
    </row>
    <row r="771" spans="1:16" x14ac:dyDescent="0.3">
      <c r="A771" s="8" t="s">
        <v>243</v>
      </c>
      <c r="B771" s="8" t="s">
        <v>148</v>
      </c>
      <c r="C771" s="9">
        <v>0.66666666666666663</v>
      </c>
      <c r="D771" s="8">
        <v>9</v>
      </c>
      <c r="E771" s="8">
        <v>6</v>
      </c>
      <c r="F771" s="8">
        <v>3</v>
      </c>
      <c r="G771" s="8" t="s">
        <v>1189</v>
      </c>
      <c r="H771" s="8" t="s">
        <v>2543</v>
      </c>
      <c r="I771" s="8" t="s">
        <v>2491</v>
      </c>
      <c r="J771" s="8" t="s">
        <v>897</v>
      </c>
      <c r="K771" s="8" t="s">
        <v>897</v>
      </c>
      <c r="L771" s="8" t="s">
        <v>909</v>
      </c>
      <c r="M771" s="8" t="s">
        <v>897</v>
      </c>
      <c r="N771" s="6" t="b">
        <f t="shared" ref="N771:N834" si="24">IF(J771=M771,TRUE, FALSE)</f>
        <v>1</v>
      </c>
      <c r="O771" s="12" t="str">
        <f t="shared" ref="O771:O834" si="25">A771&amp;"&amp;"&amp;B771</f>
        <v>Azam Khan&amp;Sarfaraz Ahmed</v>
      </c>
      <c r="P771">
        <v>1</v>
      </c>
    </row>
    <row r="772" spans="1:16" x14ac:dyDescent="0.3">
      <c r="A772" s="6" t="s">
        <v>89</v>
      </c>
      <c r="B772" s="6" t="s">
        <v>243</v>
      </c>
      <c r="C772" s="7">
        <v>0.52173913043478259</v>
      </c>
      <c r="D772" s="6">
        <v>23</v>
      </c>
      <c r="E772" s="6">
        <v>12</v>
      </c>
      <c r="F772" s="6">
        <v>11</v>
      </c>
      <c r="G772" s="6" t="s">
        <v>1189</v>
      </c>
      <c r="H772" s="6" t="s">
        <v>2543</v>
      </c>
      <c r="I772" s="6" t="s">
        <v>2491</v>
      </c>
      <c r="J772" s="6" t="s">
        <v>897</v>
      </c>
      <c r="K772" s="6" t="s">
        <v>897</v>
      </c>
      <c r="L772" s="6" t="s">
        <v>909</v>
      </c>
      <c r="M772" s="6" t="s">
        <v>897</v>
      </c>
      <c r="N772" s="6" t="b">
        <f t="shared" si="24"/>
        <v>1</v>
      </c>
      <c r="O772" s="12" t="str">
        <f t="shared" si="25"/>
        <v>Ben Cutting&amp;Azam Khan</v>
      </c>
      <c r="P772">
        <v>1</v>
      </c>
    </row>
    <row r="773" spans="1:16" x14ac:dyDescent="0.3">
      <c r="A773" s="8" t="s">
        <v>89</v>
      </c>
      <c r="B773" s="8" t="s">
        <v>71</v>
      </c>
      <c r="C773" s="9">
        <v>1</v>
      </c>
      <c r="D773" s="8">
        <v>10</v>
      </c>
      <c r="E773" s="8">
        <v>10</v>
      </c>
      <c r="F773" s="8">
        <v>0</v>
      </c>
      <c r="G773" s="8" t="s">
        <v>1189</v>
      </c>
      <c r="H773" s="8" t="s">
        <v>2543</v>
      </c>
      <c r="I773" s="8" t="s">
        <v>2491</v>
      </c>
      <c r="J773" s="8" t="s">
        <v>897</v>
      </c>
      <c r="K773" s="8" t="s">
        <v>897</v>
      </c>
      <c r="L773" s="8" t="s">
        <v>909</v>
      </c>
      <c r="M773" s="8" t="s">
        <v>897</v>
      </c>
      <c r="N773" s="6" t="b">
        <f t="shared" si="24"/>
        <v>1</v>
      </c>
      <c r="O773" s="12" t="str">
        <f t="shared" si="25"/>
        <v>Ben Cutting&amp;Mohammad Nawaz</v>
      </c>
      <c r="P773">
        <v>1</v>
      </c>
    </row>
    <row r="774" spans="1:16" x14ac:dyDescent="0.3">
      <c r="A774" s="6" t="s">
        <v>71</v>
      </c>
      <c r="B774" s="6" t="s">
        <v>1203</v>
      </c>
      <c r="C774" s="7">
        <v>0.95238095238095233</v>
      </c>
      <c r="D774" s="6">
        <v>21</v>
      </c>
      <c r="E774" s="6">
        <v>20</v>
      </c>
      <c r="F774" s="6">
        <v>1</v>
      </c>
      <c r="G774" s="6" t="s">
        <v>1189</v>
      </c>
      <c r="H774" s="6" t="s">
        <v>2543</v>
      </c>
      <c r="I774" s="6" t="s">
        <v>2491</v>
      </c>
      <c r="J774" s="6" t="s">
        <v>897</v>
      </c>
      <c r="K774" s="6" t="s">
        <v>897</v>
      </c>
      <c r="L774" s="6" t="s">
        <v>909</v>
      </c>
      <c r="M774" s="6" t="s">
        <v>897</v>
      </c>
      <c r="N774" s="6" t="b">
        <f t="shared" si="24"/>
        <v>1</v>
      </c>
      <c r="O774" s="12" t="str">
        <f t="shared" si="25"/>
        <v>Mohammad Nawaz&amp;Qais Ahmad</v>
      </c>
      <c r="P774">
        <v>1</v>
      </c>
    </row>
    <row r="775" spans="1:16" x14ac:dyDescent="0.3">
      <c r="A775" s="8" t="s">
        <v>292</v>
      </c>
      <c r="B775" s="8" t="s">
        <v>1328</v>
      </c>
      <c r="C775" s="9">
        <v>0.91666666666666663</v>
      </c>
      <c r="D775" s="8">
        <v>12</v>
      </c>
      <c r="E775" s="8">
        <v>11</v>
      </c>
      <c r="F775" s="8">
        <v>1</v>
      </c>
      <c r="G775" s="8" t="s">
        <v>1189</v>
      </c>
      <c r="H775" s="8" t="s">
        <v>2547</v>
      </c>
      <c r="I775" s="8" t="s">
        <v>2754</v>
      </c>
      <c r="J775" s="8" t="s">
        <v>850</v>
      </c>
      <c r="K775" s="8" t="s">
        <v>850</v>
      </c>
      <c r="L775" s="8" t="s">
        <v>883</v>
      </c>
      <c r="M775" s="8" t="s">
        <v>883</v>
      </c>
      <c r="N775" s="6" t="b">
        <f t="shared" si="24"/>
        <v>0</v>
      </c>
      <c r="O775" s="12" t="str">
        <f t="shared" si="25"/>
        <v>Colin Munro&amp;Usman Khawaja</v>
      </c>
      <c r="P775">
        <v>1</v>
      </c>
    </row>
    <row r="776" spans="1:16" x14ac:dyDescent="0.3">
      <c r="A776" s="6" t="s">
        <v>1328</v>
      </c>
      <c r="B776" s="6" t="s">
        <v>604</v>
      </c>
      <c r="C776" s="7">
        <v>0.55555555555555558</v>
      </c>
      <c r="D776" s="6">
        <v>18</v>
      </c>
      <c r="E776" s="6">
        <v>10</v>
      </c>
      <c r="F776" s="6">
        <v>8</v>
      </c>
      <c r="G776" s="6" t="s">
        <v>1189</v>
      </c>
      <c r="H776" s="6" t="s">
        <v>2547</v>
      </c>
      <c r="I776" s="6" t="s">
        <v>2754</v>
      </c>
      <c r="J776" s="6" t="s">
        <v>850</v>
      </c>
      <c r="K776" s="6" t="s">
        <v>850</v>
      </c>
      <c r="L776" s="6" t="s">
        <v>883</v>
      </c>
      <c r="M776" s="6" t="s">
        <v>883</v>
      </c>
      <c r="N776" s="6" t="b">
        <f t="shared" si="24"/>
        <v>0</v>
      </c>
      <c r="O776" s="12" t="str">
        <f t="shared" si="25"/>
        <v>Usman Khawaja&amp;Rohail Nazir</v>
      </c>
      <c r="P776">
        <v>1</v>
      </c>
    </row>
    <row r="777" spans="1:16" x14ac:dyDescent="0.3">
      <c r="A777" s="8" t="s">
        <v>239</v>
      </c>
      <c r="B777" s="8" t="s">
        <v>1328</v>
      </c>
      <c r="C777" s="9">
        <v>0.58333333333333337</v>
      </c>
      <c r="D777" s="8">
        <v>12</v>
      </c>
      <c r="E777" s="8">
        <v>7</v>
      </c>
      <c r="F777" s="8">
        <v>5</v>
      </c>
      <c r="G777" s="8" t="s">
        <v>1189</v>
      </c>
      <c r="H777" s="8" t="s">
        <v>2547</v>
      </c>
      <c r="I777" s="8" t="s">
        <v>2754</v>
      </c>
      <c r="J777" s="8" t="s">
        <v>850</v>
      </c>
      <c r="K777" s="8" t="s">
        <v>850</v>
      </c>
      <c r="L777" s="8" t="s">
        <v>883</v>
      </c>
      <c r="M777" s="8" t="s">
        <v>883</v>
      </c>
      <c r="N777" s="6" t="b">
        <f t="shared" si="24"/>
        <v>0</v>
      </c>
      <c r="O777" s="12" t="str">
        <f t="shared" si="25"/>
        <v>Shadab Khan&amp;Usman Khawaja</v>
      </c>
      <c r="P777">
        <v>1</v>
      </c>
    </row>
    <row r="778" spans="1:16" x14ac:dyDescent="0.3">
      <c r="A778" s="6" t="s">
        <v>67</v>
      </c>
      <c r="B778" s="6" t="s">
        <v>1328</v>
      </c>
      <c r="C778" s="7">
        <v>0.75</v>
      </c>
      <c r="D778" s="6">
        <v>8</v>
      </c>
      <c r="E778" s="6">
        <v>6</v>
      </c>
      <c r="F778" s="6">
        <v>2</v>
      </c>
      <c r="G778" s="6" t="s">
        <v>1189</v>
      </c>
      <c r="H778" s="6" t="s">
        <v>2547</v>
      </c>
      <c r="I778" s="6" t="s">
        <v>2754</v>
      </c>
      <c r="J778" s="6" t="s">
        <v>850</v>
      </c>
      <c r="K778" s="6" t="s">
        <v>850</v>
      </c>
      <c r="L778" s="6" t="s">
        <v>883</v>
      </c>
      <c r="M778" s="6" t="s">
        <v>883</v>
      </c>
      <c r="N778" s="6" t="b">
        <f t="shared" si="24"/>
        <v>0</v>
      </c>
      <c r="O778" s="12" t="str">
        <f t="shared" si="25"/>
        <v>Iftikhar Ahmed&amp;Usman Khawaja</v>
      </c>
      <c r="P778">
        <v>1</v>
      </c>
    </row>
    <row r="779" spans="1:16" x14ac:dyDescent="0.3">
      <c r="A779" s="8" t="s">
        <v>67</v>
      </c>
      <c r="B779" s="8" t="s">
        <v>83</v>
      </c>
      <c r="C779" s="9">
        <v>0.54545454545454541</v>
      </c>
      <c r="D779" s="8">
        <v>22</v>
      </c>
      <c r="E779" s="8">
        <v>12</v>
      </c>
      <c r="F779" s="8">
        <v>10</v>
      </c>
      <c r="G779" s="8" t="s">
        <v>1189</v>
      </c>
      <c r="H779" s="8" t="s">
        <v>2547</v>
      </c>
      <c r="I779" s="8" t="s">
        <v>2754</v>
      </c>
      <c r="J779" s="8" t="s">
        <v>850</v>
      </c>
      <c r="K779" s="8" t="s">
        <v>850</v>
      </c>
      <c r="L779" s="8" t="s">
        <v>883</v>
      </c>
      <c r="M779" s="8" t="s">
        <v>883</v>
      </c>
      <c r="N779" s="6" t="b">
        <f t="shared" si="24"/>
        <v>0</v>
      </c>
      <c r="O779" s="12" t="str">
        <f t="shared" si="25"/>
        <v>Iftikhar Ahmed&amp;Hussain Talat</v>
      </c>
      <c r="P779">
        <v>1</v>
      </c>
    </row>
    <row r="780" spans="1:16" x14ac:dyDescent="0.3">
      <c r="A780" s="6" t="s">
        <v>83</v>
      </c>
      <c r="B780" s="6" t="s">
        <v>246</v>
      </c>
      <c r="C780" s="7">
        <v>1</v>
      </c>
      <c r="D780" s="6">
        <v>14</v>
      </c>
      <c r="E780" s="6">
        <v>14</v>
      </c>
      <c r="F780" s="6">
        <v>0</v>
      </c>
      <c r="G780" s="6" t="s">
        <v>1189</v>
      </c>
      <c r="H780" s="6" t="s">
        <v>2547</v>
      </c>
      <c r="I780" s="6" t="s">
        <v>2754</v>
      </c>
      <c r="J780" s="6" t="s">
        <v>850</v>
      </c>
      <c r="K780" s="6" t="s">
        <v>850</v>
      </c>
      <c r="L780" s="6" t="s">
        <v>883</v>
      </c>
      <c r="M780" s="6" t="s">
        <v>883</v>
      </c>
      <c r="N780" s="6" t="b">
        <f t="shared" si="24"/>
        <v>0</v>
      </c>
      <c r="O780" s="12" t="str">
        <f t="shared" si="25"/>
        <v>Hussain Talat&amp;Asif Ali</v>
      </c>
      <c r="P780">
        <v>1</v>
      </c>
    </row>
    <row r="781" spans="1:16" x14ac:dyDescent="0.3">
      <c r="A781" s="8" t="s">
        <v>246</v>
      </c>
      <c r="B781" s="8" t="s">
        <v>240</v>
      </c>
      <c r="C781" s="9">
        <v>0.53846153846153844</v>
      </c>
      <c r="D781" s="8">
        <v>13</v>
      </c>
      <c r="E781" s="8">
        <v>7</v>
      </c>
      <c r="F781" s="8">
        <v>6</v>
      </c>
      <c r="G781" s="8" t="s">
        <v>1189</v>
      </c>
      <c r="H781" s="8" t="s">
        <v>2547</v>
      </c>
      <c r="I781" s="8" t="s">
        <v>2754</v>
      </c>
      <c r="J781" s="8" t="s">
        <v>850</v>
      </c>
      <c r="K781" s="8" t="s">
        <v>850</v>
      </c>
      <c r="L781" s="8" t="s">
        <v>883</v>
      </c>
      <c r="M781" s="8" t="s">
        <v>883</v>
      </c>
      <c r="N781" s="6" t="b">
        <f t="shared" si="24"/>
        <v>0</v>
      </c>
      <c r="O781" s="12" t="str">
        <f t="shared" si="25"/>
        <v>Asif Ali&amp;Faheem Ashraf</v>
      </c>
      <c r="P781">
        <v>1</v>
      </c>
    </row>
    <row r="782" spans="1:16" x14ac:dyDescent="0.3">
      <c r="A782" s="6" t="s">
        <v>251</v>
      </c>
      <c r="B782" s="6" t="s">
        <v>240</v>
      </c>
      <c r="C782" s="7">
        <v>0.875</v>
      </c>
      <c r="D782" s="6">
        <v>16</v>
      </c>
      <c r="E782" s="6">
        <v>14</v>
      </c>
      <c r="F782" s="6">
        <v>2</v>
      </c>
      <c r="G782" s="6" t="s">
        <v>1189</v>
      </c>
      <c r="H782" s="6" t="s">
        <v>2547</v>
      </c>
      <c r="I782" s="6" t="s">
        <v>2754</v>
      </c>
      <c r="J782" s="6" t="s">
        <v>850</v>
      </c>
      <c r="K782" s="6" t="s">
        <v>850</v>
      </c>
      <c r="L782" s="6" t="s">
        <v>883</v>
      </c>
      <c r="M782" s="6" t="s">
        <v>883</v>
      </c>
      <c r="N782" s="6" t="b">
        <f t="shared" si="24"/>
        <v>0</v>
      </c>
      <c r="O782" s="12" t="str">
        <f t="shared" si="25"/>
        <v>Hasan Ali&amp;Faheem Ashraf</v>
      </c>
      <c r="P782">
        <v>1</v>
      </c>
    </row>
    <row r="783" spans="1:16" x14ac:dyDescent="0.3">
      <c r="A783" s="8" t="s">
        <v>240</v>
      </c>
      <c r="B783" s="8" t="s">
        <v>256</v>
      </c>
      <c r="C783" s="9">
        <v>0.83333333333333337</v>
      </c>
      <c r="D783" s="8">
        <v>30</v>
      </c>
      <c r="E783" s="8">
        <v>25</v>
      </c>
      <c r="F783" s="8">
        <v>5</v>
      </c>
      <c r="G783" s="8" t="s">
        <v>1189</v>
      </c>
      <c r="H783" s="8" t="s">
        <v>2547</v>
      </c>
      <c r="I783" s="8" t="s">
        <v>2754</v>
      </c>
      <c r="J783" s="8" t="s">
        <v>850</v>
      </c>
      <c r="K783" s="8" t="s">
        <v>850</v>
      </c>
      <c r="L783" s="8" t="s">
        <v>883</v>
      </c>
      <c r="M783" s="8" t="s">
        <v>883</v>
      </c>
      <c r="N783" s="6" t="b">
        <f t="shared" si="24"/>
        <v>0</v>
      </c>
      <c r="O783" s="12" t="str">
        <f t="shared" si="25"/>
        <v>Faheem Ashraf&amp;Mohammad Wasim</v>
      </c>
      <c r="P783">
        <v>1</v>
      </c>
    </row>
    <row r="784" spans="1:16" x14ac:dyDescent="0.3">
      <c r="A784" s="6" t="s">
        <v>256</v>
      </c>
      <c r="B784" s="6" t="s">
        <v>772</v>
      </c>
      <c r="C784" s="7">
        <v>0.7142857142857143</v>
      </c>
      <c r="D784" s="6">
        <v>14</v>
      </c>
      <c r="E784" s="6">
        <v>10</v>
      </c>
      <c r="F784" s="6">
        <v>4</v>
      </c>
      <c r="G784" s="6" t="s">
        <v>1189</v>
      </c>
      <c r="H784" s="6" t="s">
        <v>2547</v>
      </c>
      <c r="I784" s="6" t="s">
        <v>2754</v>
      </c>
      <c r="J784" s="6" t="s">
        <v>850</v>
      </c>
      <c r="K784" s="6" t="s">
        <v>850</v>
      </c>
      <c r="L784" s="6" t="s">
        <v>883</v>
      </c>
      <c r="M784" s="6" t="s">
        <v>883</v>
      </c>
      <c r="N784" s="6" t="b">
        <f t="shared" si="24"/>
        <v>0</v>
      </c>
      <c r="O784" s="12" t="str">
        <f t="shared" si="25"/>
        <v>Mohammad Wasim&amp;Fawad Ahmed</v>
      </c>
      <c r="P784">
        <v>1</v>
      </c>
    </row>
    <row r="785" spans="1:16" x14ac:dyDescent="0.3">
      <c r="A785" s="8" t="s">
        <v>167</v>
      </c>
      <c r="B785" s="8" t="s">
        <v>51</v>
      </c>
      <c r="C785" s="9">
        <v>0.75</v>
      </c>
      <c r="D785" s="8">
        <v>4</v>
      </c>
      <c r="E785" s="8">
        <v>3</v>
      </c>
      <c r="F785" s="8">
        <v>1</v>
      </c>
      <c r="G785" s="8" t="s">
        <v>1189</v>
      </c>
      <c r="H785" s="8" t="s">
        <v>2551</v>
      </c>
      <c r="I785" s="8" t="s">
        <v>2754</v>
      </c>
      <c r="J785" s="8" t="s">
        <v>909</v>
      </c>
      <c r="K785" s="8" t="s">
        <v>909</v>
      </c>
      <c r="L785" s="8" t="s">
        <v>872</v>
      </c>
      <c r="M785" s="8" t="s">
        <v>909</v>
      </c>
      <c r="N785" s="6" t="b">
        <f t="shared" si="24"/>
        <v>1</v>
      </c>
      <c r="O785" s="12" t="str">
        <f t="shared" si="25"/>
        <v>Rahmanullah Gurbaz&amp;Mohammad Rizwan</v>
      </c>
      <c r="P785">
        <v>1</v>
      </c>
    </row>
    <row r="786" spans="1:16" x14ac:dyDescent="0.3">
      <c r="A786" s="6" t="s">
        <v>52</v>
      </c>
      <c r="B786" s="6" t="s">
        <v>51</v>
      </c>
      <c r="C786" s="7">
        <v>0.86111111111111116</v>
      </c>
      <c r="D786" s="6">
        <v>36</v>
      </c>
      <c r="E786" s="6">
        <v>31</v>
      </c>
      <c r="F786" s="6">
        <v>5</v>
      </c>
      <c r="G786" s="6" t="s">
        <v>1189</v>
      </c>
      <c r="H786" s="6" t="s">
        <v>2551</v>
      </c>
      <c r="I786" s="6" t="s">
        <v>2754</v>
      </c>
      <c r="J786" s="6" t="s">
        <v>909</v>
      </c>
      <c r="K786" s="6" t="s">
        <v>909</v>
      </c>
      <c r="L786" s="6" t="s">
        <v>872</v>
      </c>
      <c r="M786" s="6" t="s">
        <v>909</v>
      </c>
      <c r="N786" s="6" t="b">
        <f t="shared" si="24"/>
        <v>1</v>
      </c>
      <c r="O786" s="12" t="str">
        <f t="shared" si="25"/>
        <v>Sohaib Maqsood&amp;Mohammad Rizwan</v>
      </c>
      <c r="P786">
        <v>1</v>
      </c>
    </row>
    <row r="787" spans="1:16" x14ac:dyDescent="0.3">
      <c r="A787" s="8" t="s">
        <v>55</v>
      </c>
      <c r="B787" s="8" t="s">
        <v>51</v>
      </c>
      <c r="C787" s="9">
        <v>0.6470588235294118</v>
      </c>
      <c r="D787" s="8">
        <v>68</v>
      </c>
      <c r="E787" s="8">
        <v>44</v>
      </c>
      <c r="F787" s="8">
        <v>24</v>
      </c>
      <c r="G787" s="8" t="s">
        <v>1189</v>
      </c>
      <c r="H787" s="8" t="s">
        <v>2551</v>
      </c>
      <c r="I787" s="8" t="s">
        <v>2754</v>
      </c>
      <c r="J787" s="8" t="s">
        <v>909</v>
      </c>
      <c r="K787" s="8" t="s">
        <v>909</v>
      </c>
      <c r="L787" s="8" t="s">
        <v>872</v>
      </c>
      <c r="M787" s="8" t="s">
        <v>909</v>
      </c>
      <c r="N787" s="6" t="b">
        <f t="shared" si="24"/>
        <v>1</v>
      </c>
      <c r="O787" s="12" t="str">
        <f t="shared" si="25"/>
        <v>Rilee Rossouw&amp;Mohammad Rizwan</v>
      </c>
      <c r="P787">
        <v>1</v>
      </c>
    </row>
    <row r="788" spans="1:16" x14ac:dyDescent="0.3">
      <c r="A788" s="6" t="s">
        <v>1343</v>
      </c>
      <c r="B788" s="6" t="s">
        <v>51</v>
      </c>
      <c r="C788" s="7">
        <v>1</v>
      </c>
      <c r="D788" s="6">
        <v>2</v>
      </c>
      <c r="E788" s="6">
        <v>2</v>
      </c>
      <c r="F788" s="6">
        <v>0</v>
      </c>
      <c r="G788" s="6" t="s">
        <v>1189</v>
      </c>
      <c r="H788" s="6" t="s">
        <v>2551</v>
      </c>
      <c r="I788" s="6" t="s">
        <v>2754</v>
      </c>
      <c r="J788" s="6" t="s">
        <v>909</v>
      </c>
      <c r="K788" s="6" t="s">
        <v>909</v>
      </c>
      <c r="L788" s="6" t="s">
        <v>872</v>
      </c>
      <c r="M788" s="6" t="s">
        <v>909</v>
      </c>
      <c r="N788" s="6" t="b">
        <f t="shared" si="24"/>
        <v>1</v>
      </c>
      <c r="O788" s="12" t="str">
        <f t="shared" si="25"/>
        <v>Shimron Hetmyer&amp;Mohammad Rizwan</v>
      </c>
      <c r="P788">
        <v>1</v>
      </c>
    </row>
    <row r="789" spans="1:16" x14ac:dyDescent="0.3">
      <c r="A789" s="8" t="s">
        <v>118</v>
      </c>
      <c r="B789" s="8" t="s">
        <v>1343</v>
      </c>
      <c r="C789" s="9">
        <v>0.63157894736842102</v>
      </c>
      <c r="D789" s="8">
        <v>19</v>
      </c>
      <c r="E789" s="8">
        <v>12</v>
      </c>
      <c r="F789" s="8">
        <v>7</v>
      </c>
      <c r="G789" s="8" t="s">
        <v>1189</v>
      </c>
      <c r="H789" s="8" t="s">
        <v>2551</v>
      </c>
      <c r="I789" s="8" t="s">
        <v>2754</v>
      </c>
      <c r="J789" s="8" t="s">
        <v>909</v>
      </c>
      <c r="K789" s="8" t="s">
        <v>909</v>
      </c>
      <c r="L789" s="8" t="s">
        <v>872</v>
      </c>
      <c r="M789" s="8" t="s">
        <v>909</v>
      </c>
      <c r="N789" s="6" t="b">
        <f t="shared" si="24"/>
        <v>1</v>
      </c>
      <c r="O789" s="12" t="str">
        <f t="shared" si="25"/>
        <v>Khushdil Shah&amp;Shimron Hetmyer</v>
      </c>
      <c r="P789">
        <v>1</v>
      </c>
    </row>
    <row r="790" spans="1:16" x14ac:dyDescent="0.3">
      <c r="A790" s="6" t="s">
        <v>118</v>
      </c>
      <c r="B790" s="6" t="s">
        <v>215</v>
      </c>
      <c r="C790" s="7">
        <v>0.75862068965517238</v>
      </c>
      <c r="D790" s="6">
        <v>58</v>
      </c>
      <c r="E790" s="6">
        <v>44</v>
      </c>
      <c r="F790" s="6">
        <v>14</v>
      </c>
      <c r="G790" s="6" t="s">
        <v>1189</v>
      </c>
      <c r="H790" s="6" t="s">
        <v>2551</v>
      </c>
      <c r="I790" s="6" t="s">
        <v>2754</v>
      </c>
      <c r="J790" s="6" t="s">
        <v>909</v>
      </c>
      <c r="K790" s="6" t="s">
        <v>909</v>
      </c>
      <c r="L790" s="6" t="s">
        <v>872</v>
      </c>
      <c r="M790" s="6" t="s">
        <v>909</v>
      </c>
      <c r="N790" s="6" t="b">
        <f t="shared" si="24"/>
        <v>1</v>
      </c>
      <c r="O790" s="12" t="str">
        <f t="shared" si="25"/>
        <v>Khushdil Shah&amp;Sohail Tanvir</v>
      </c>
      <c r="P790">
        <v>1</v>
      </c>
    </row>
    <row r="791" spans="1:16" x14ac:dyDescent="0.3">
      <c r="A791" s="8" t="s">
        <v>95</v>
      </c>
      <c r="B791" s="8" t="s">
        <v>691</v>
      </c>
      <c r="C791" s="9">
        <v>0.5</v>
      </c>
      <c r="D791" s="8">
        <v>2</v>
      </c>
      <c r="E791" s="8">
        <v>1</v>
      </c>
      <c r="F791" s="8">
        <v>1</v>
      </c>
      <c r="G791" s="8" t="s">
        <v>1189</v>
      </c>
      <c r="H791" s="8" t="s">
        <v>2556</v>
      </c>
      <c r="I791" s="8" t="s">
        <v>2754</v>
      </c>
      <c r="J791" s="8" t="s">
        <v>883</v>
      </c>
      <c r="K791" s="8" t="s">
        <v>883</v>
      </c>
      <c r="L791" s="8" t="s">
        <v>949</v>
      </c>
      <c r="M791" s="8" t="s">
        <v>883</v>
      </c>
      <c r="N791" s="6" t="b">
        <f t="shared" si="24"/>
        <v>1</v>
      </c>
      <c r="O791" s="12" t="str">
        <f t="shared" si="25"/>
        <v>Fakhar Zaman&amp;Sohail Akhtar</v>
      </c>
      <c r="P791">
        <v>1</v>
      </c>
    </row>
    <row r="792" spans="1:16" x14ac:dyDescent="0.3">
      <c r="A792" s="6" t="s">
        <v>691</v>
      </c>
      <c r="B792" s="6" t="s">
        <v>1179</v>
      </c>
      <c r="C792" s="7">
        <v>0.75</v>
      </c>
      <c r="D792" s="6">
        <v>8</v>
      </c>
      <c r="E792" s="6">
        <v>6</v>
      </c>
      <c r="F792" s="6">
        <v>2</v>
      </c>
      <c r="G792" s="6" t="s">
        <v>1189</v>
      </c>
      <c r="H792" s="6" t="s">
        <v>2556</v>
      </c>
      <c r="I792" s="6" t="s">
        <v>2754</v>
      </c>
      <c r="J792" s="6" t="s">
        <v>883</v>
      </c>
      <c r="K792" s="6" t="s">
        <v>883</v>
      </c>
      <c r="L792" s="6" t="s">
        <v>949</v>
      </c>
      <c r="M792" s="6" t="s">
        <v>883</v>
      </c>
      <c r="N792" s="6" t="b">
        <f t="shared" si="24"/>
        <v>1</v>
      </c>
      <c r="O792" s="12" t="str">
        <f t="shared" si="25"/>
        <v>Sohail Akhtar&amp;Muhammad Faizan</v>
      </c>
      <c r="P792">
        <v>1</v>
      </c>
    </row>
    <row r="793" spans="1:16" x14ac:dyDescent="0.3">
      <c r="A793" s="8" t="s">
        <v>99</v>
      </c>
      <c r="B793" s="8" t="s">
        <v>1179</v>
      </c>
      <c r="C793" s="9">
        <v>0.66666666666666663</v>
      </c>
      <c r="D793" s="8">
        <v>3</v>
      </c>
      <c r="E793" s="8">
        <v>2</v>
      </c>
      <c r="F793" s="8">
        <v>1</v>
      </c>
      <c r="G793" s="8" t="s">
        <v>1189</v>
      </c>
      <c r="H793" s="8" t="s">
        <v>2556</v>
      </c>
      <c r="I793" s="8" t="s">
        <v>2754</v>
      </c>
      <c r="J793" s="8" t="s">
        <v>883</v>
      </c>
      <c r="K793" s="8" t="s">
        <v>883</v>
      </c>
      <c r="L793" s="8" t="s">
        <v>949</v>
      </c>
      <c r="M793" s="8" t="s">
        <v>883</v>
      </c>
      <c r="N793" s="6" t="b">
        <f t="shared" si="24"/>
        <v>1</v>
      </c>
      <c r="O793" s="12" t="str">
        <f t="shared" si="25"/>
        <v>Mohammad Hafeez&amp;Muhammad Faizan</v>
      </c>
      <c r="P793">
        <v>1</v>
      </c>
    </row>
    <row r="794" spans="1:16" x14ac:dyDescent="0.3">
      <c r="A794" s="6" t="s">
        <v>1179</v>
      </c>
      <c r="B794" s="6" t="s">
        <v>104</v>
      </c>
      <c r="C794" s="7">
        <v>0.58333333333333337</v>
      </c>
      <c r="D794" s="6">
        <v>12</v>
      </c>
      <c r="E794" s="6">
        <v>7</v>
      </c>
      <c r="F794" s="6">
        <v>5</v>
      </c>
      <c r="G794" s="6" t="s">
        <v>1189</v>
      </c>
      <c r="H794" s="6" t="s">
        <v>2556</v>
      </c>
      <c r="I794" s="6" t="s">
        <v>2754</v>
      </c>
      <c r="J794" s="6" t="s">
        <v>883</v>
      </c>
      <c r="K794" s="6" t="s">
        <v>883</v>
      </c>
      <c r="L794" s="6" t="s">
        <v>949</v>
      </c>
      <c r="M794" s="6" t="s">
        <v>883</v>
      </c>
      <c r="N794" s="6" t="b">
        <f t="shared" si="24"/>
        <v>1</v>
      </c>
      <c r="O794" s="12" t="str">
        <f t="shared" si="25"/>
        <v>Muhammad Faizan&amp;Ben Dunk</v>
      </c>
      <c r="P794">
        <v>1</v>
      </c>
    </row>
    <row r="795" spans="1:16" x14ac:dyDescent="0.3">
      <c r="A795" s="8" t="s">
        <v>104</v>
      </c>
      <c r="B795" s="8" t="s">
        <v>57</v>
      </c>
      <c r="C795" s="9">
        <v>0.59259259259259256</v>
      </c>
      <c r="D795" s="8">
        <v>81</v>
      </c>
      <c r="E795" s="8">
        <v>48</v>
      </c>
      <c r="F795" s="8">
        <v>33</v>
      </c>
      <c r="G795" s="8" t="s">
        <v>1189</v>
      </c>
      <c r="H795" s="8" t="s">
        <v>2556</v>
      </c>
      <c r="I795" s="8" t="s">
        <v>2754</v>
      </c>
      <c r="J795" s="8" t="s">
        <v>883</v>
      </c>
      <c r="K795" s="8" t="s">
        <v>883</v>
      </c>
      <c r="L795" s="8" t="s">
        <v>949</v>
      </c>
      <c r="M795" s="8" t="s">
        <v>883</v>
      </c>
      <c r="N795" s="6" t="b">
        <f t="shared" si="24"/>
        <v>1</v>
      </c>
      <c r="O795" s="12" t="str">
        <f t="shared" si="25"/>
        <v>Ben Dunk&amp;Tim David</v>
      </c>
      <c r="P795">
        <v>1</v>
      </c>
    </row>
    <row r="796" spans="1:16" x14ac:dyDescent="0.3">
      <c r="A796" s="6" t="s">
        <v>107</v>
      </c>
      <c r="B796" s="6" t="s">
        <v>57</v>
      </c>
      <c r="C796" s="7">
        <v>0.53333333333333333</v>
      </c>
      <c r="D796" s="6">
        <v>15</v>
      </c>
      <c r="E796" s="6">
        <v>8</v>
      </c>
      <c r="F796" s="6">
        <v>7</v>
      </c>
      <c r="G796" s="6" t="s">
        <v>1189</v>
      </c>
      <c r="H796" s="6" t="s">
        <v>2556</v>
      </c>
      <c r="I796" s="6" t="s">
        <v>2754</v>
      </c>
      <c r="J796" s="6" t="s">
        <v>883</v>
      </c>
      <c r="K796" s="6" t="s">
        <v>883</v>
      </c>
      <c r="L796" s="6" t="s">
        <v>949</v>
      </c>
      <c r="M796" s="6" t="s">
        <v>883</v>
      </c>
      <c r="N796" s="6" t="b">
        <f t="shared" si="24"/>
        <v>1</v>
      </c>
      <c r="O796" s="12" t="str">
        <f t="shared" si="25"/>
        <v>Rashid Khan&amp;Tim David</v>
      </c>
      <c r="P796">
        <v>1</v>
      </c>
    </row>
    <row r="797" spans="1:16" x14ac:dyDescent="0.3">
      <c r="A797" s="8" t="s">
        <v>57</v>
      </c>
      <c r="B797" s="8" t="s">
        <v>212</v>
      </c>
      <c r="C797" s="9">
        <v>0.53191489361702127</v>
      </c>
      <c r="D797" s="8">
        <v>47</v>
      </c>
      <c r="E797" s="8">
        <v>25</v>
      </c>
      <c r="F797" s="8">
        <v>22</v>
      </c>
      <c r="G797" s="8" t="s">
        <v>1189</v>
      </c>
      <c r="H797" s="8" t="s">
        <v>2556</v>
      </c>
      <c r="I797" s="8" t="s">
        <v>2754</v>
      </c>
      <c r="J797" s="8" t="s">
        <v>883</v>
      </c>
      <c r="K797" s="8" t="s">
        <v>883</v>
      </c>
      <c r="L797" s="8" t="s">
        <v>949</v>
      </c>
      <c r="M797" s="8" t="s">
        <v>883</v>
      </c>
      <c r="N797" s="6" t="b">
        <f t="shared" si="24"/>
        <v>1</v>
      </c>
      <c r="O797" s="12" t="str">
        <f t="shared" si="25"/>
        <v>Tim David&amp;James Faulkner</v>
      </c>
      <c r="P797">
        <v>1</v>
      </c>
    </row>
    <row r="798" spans="1:16" x14ac:dyDescent="0.3">
      <c r="A798" s="6" t="s">
        <v>57</v>
      </c>
      <c r="B798" s="6" t="s">
        <v>1356</v>
      </c>
      <c r="C798" s="7">
        <v>1</v>
      </c>
      <c r="D798" s="6">
        <v>1</v>
      </c>
      <c r="E798" s="6">
        <v>1</v>
      </c>
      <c r="F798" s="6">
        <v>0</v>
      </c>
      <c r="G798" s="6" t="s">
        <v>1189</v>
      </c>
      <c r="H798" s="6" t="s">
        <v>2556</v>
      </c>
      <c r="I798" s="6" t="s">
        <v>2754</v>
      </c>
      <c r="J798" s="6" t="s">
        <v>883</v>
      </c>
      <c r="K798" s="6" t="s">
        <v>883</v>
      </c>
      <c r="L798" s="6" t="s">
        <v>949</v>
      </c>
      <c r="M798" s="6" t="s">
        <v>883</v>
      </c>
      <c r="N798" s="6" t="b">
        <f t="shared" si="24"/>
        <v>1</v>
      </c>
      <c r="O798" s="12" t="str">
        <f t="shared" si="25"/>
        <v>Tim David&amp;Ahmed Daniyal</v>
      </c>
      <c r="P798">
        <v>1</v>
      </c>
    </row>
    <row r="799" spans="1:16" x14ac:dyDescent="0.3">
      <c r="A799" s="8" t="s">
        <v>57</v>
      </c>
      <c r="B799" s="8" t="s">
        <v>351</v>
      </c>
      <c r="C799" s="9">
        <v>1</v>
      </c>
      <c r="D799" s="8">
        <v>31</v>
      </c>
      <c r="E799" s="8">
        <v>31</v>
      </c>
      <c r="F799" s="8">
        <v>0</v>
      </c>
      <c r="G799" s="8" t="s">
        <v>1189</v>
      </c>
      <c r="H799" s="8" t="s">
        <v>2556</v>
      </c>
      <c r="I799" s="8" t="s">
        <v>2754</v>
      </c>
      <c r="J799" s="8" t="s">
        <v>883</v>
      </c>
      <c r="K799" s="8" t="s">
        <v>883</v>
      </c>
      <c r="L799" s="8" t="s">
        <v>949</v>
      </c>
      <c r="M799" s="8" t="s">
        <v>883</v>
      </c>
      <c r="N799" s="6" t="b">
        <f t="shared" si="24"/>
        <v>1</v>
      </c>
      <c r="O799" s="12" t="str">
        <f t="shared" si="25"/>
        <v>Tim David&amp;Shaheen Afridi</v>
      </c>
      <c r="P799">
        <v>1</v>
      </c>
    </row>
    <row r="800" spans="1:16" x14ac:dyDescent="0.3">
      <c r="A800" s="6" t="s">
        <v>1320</v>
      </c>
      <c r="B800" s="6" t="s">
        <v>1162</v>
      </c>
      <c r="C800" s="7">
        <v>0.78260869565217395</v>
      </c>
      <c r="D800" s="6">
        <v>23</v>
      </c>
      <c r="E800" s="6">
        <v>18</v>
      </c>
      <c r="F800" s="6">
        <v>5</v>
      </c>
      <c r="G800" s="6" t="s">
        <v>1189</v>
      </c>
      <c r="H800" s="6" t="s">
        <v>2560</v>
      </c>
      <c r="I800" s="6" t="s">
        <v>2754</v>
      </c>
      <c r="J800" s="6" t="s">
        <v>897</v>
      </c>
      <c r="K800" s="6" t="s">
        <v>897</v>
      </c>
      <c r="L800" s="6" t="s">
        <v>850</v>
      </c>
      <c r="M800" s="6" t="s">
        <v>850</v>
      </c>
      <c r="N800" s="6" t="b">
        <f t="shared" si="24"/>
        <v>0</v>
      </c>
      <c r="O800" s="12" t="str">
        <f t="shared" si="25"/>
        <v>Usman Khan&amp;Faf du Plessis</v>
      </c>
      <c r="P800">
        <v>1</v>
      </c>
    </row>
    <row r="801" spans="1:16" x14ac:dyDescent="0.3">
      <c r="A801" s="8" t="s">
        <v>1360</v>
      </c>
      <c r="B801" s="8" t="s">
        <v>1320</v>
      </c>
      <c r="C801" s="9">
        <v>1</v>
      </c>
      <c r="D801" s="8">
        <v>20</v>
      </c>
      <c r="E801" s="8">
        <v>20</v>
      </c>
      <c r="F801" s="8">
        <v>0</v>
      </c>
      <c r="G801" s="8" t="s">
        <v>1189</v>
      </c>
      <c r="H801" s="8" t="s">
        <v>2560</v>
      </c>
      <c r="I801" s="8" t="s">
        <v>2754</v>
      </c>
      <c r="J801" s="8" t="s">
        <v>897</v>
      </c>
      <c r="K801" s="8" t="s">
        <v>897</v>
      </c>
      <c r="L801" s="8" t="s">
        <v>850</v>
      </c>
      <c r="M801" s="8" t="s">
        <v>850</v>
      </c>
      <c r="N801" s="6" t="b">
        <f t="shared" si="24"/>
        <v>0</v>
      </c>
      <c r="O801" s="12" t="str">
        <f t="shared" si="25"/>
        <v>Jake Weatherald&amp;Usman Khan</v>
      </c>
      <c r="P801">
        <v>1</v>
      </c>
    </row>
    <row r="802" spans="1:16" x14ac:dyDescent="0.3">
      <c r="A802" s="6" t="s">
        <v>1360</v>
      </c>
      <c r="B802" s="6" t="s">
        <v>148</v>
      </c>
      <c r="C802" s="7">
        <v>0.8</v>
      </c>
      <c r="D802" s="6">
        <v>10</v>
      </c>
      <c r="E802" s="6">
        <v>8</v>
      </c>
      <c r="F802" s="6">
        <v>2</v>
      </c>
      <c r="G802" s="6" t="s">
        <v>1189</v>
      </c>
      <c r="H802" s="6" t="s">
        <v>2560</v>
      </c>
      <c r="I802" s="6" t="s">
        <v>2754</v>
      </c>
      <c r="J802" s="6" t="s">
        <v>897</v>
      </c>
      <c r="K802" s="6" t="s">
        <v>897</v>
      </c>
      <c r="L802" s="6" t="s">
        <v>850</v>
      </c>
      <c r="M802" s="6" t="s">
        <v>850</v>
      </c>
      <c r="N802" s="6" t="b">
        <f t="shared" si="24"/>
        <v>0</v>
      </c>
      <c r="O802" s="12" t="str">
        <f t="shared" si="25"/>
        <v>Jake Weatherald&amp;Sarfaraz Ahmed</v>
      </c>
      <c r="P802">
        <v>1</v>
      </c>
    </row>
    <row r="803" spans="1:16" x14ac:dyDescent="0.3">
      <c r="A803" s="8" t="s">
        <v>1360</v>
      </c>
      <c r="B803" s="8" t="s">
        <v>243</v>
      </c>
      <c r="C803" s="9">
        <v>0.89743589743589747</v>
      </c>
      <c r="D803" s="8">
        <v>39</v>
      </c>
      <c r="E803" s="8">
        <v>35</v>
      </c>
      <c r="F803" s="8">
        <v>4</v>
      </c>
      <c r="G803" s="8" t="s">
        <v>1189</v>
      </c>
      <c r="H803" s="8" t="s">
        <v>2560</v>
      </c>
      <c r="I803" s="8" t="s">
        <v>2754</v>
      </c>
      <c r="J803" s="8" t="s">
        <v>897</v>
      </c>
      <c r="K803" s="8" t="s">
        <v>897</v>
      </c>
      <c r="L803" s="8" t="s">
        <v>850</v>
      </c>
      <c r="M803" s="8" t="s">
        <v>850</v>
      </c>
      <c r="N803" s="6" t="b">
        <f t="shared" si="24"/>
        <v>0</v>
      </c>
      <c r="O803" s="12" t="str">
        <f t="shared" si="25"/>
        <v>Jake Weatherald&amp;Azam Khan</v>
      </c>
      <c r="P803">
        <v>1</v>
      </c>
    </row>
    <row r="804" spans="1:16" x14ac:dyDescent="0.3">
      <c r="A804" s="6" t="s">
        <v>1365</v>
      </c>
      <c r="B804" s="6" t="s">
        <v>243</v>
      </c>
      <c r="C804" s="7">
        <v>0.9285714285714286</v>
      </c>
      <c r="D804" s="6">
        <v>14</v>
      </c>
      <c r="E804" s="6">
        <v>13</v>
      </c>
      <c r="F804" s="6">
        <v>1</v>
      </c>
      <c r="G804" s="6" t="s">
        <v>1189</v>
      </c>
      <c r="H804" s="6" t="s">
        <v>2560</v>
      </c>
      <c r="I804" s="6" t="s">
        <v>2754</v>
      </c>
      <c r="J804" s="6" t="s">
        <v>897</v>
      </c>
      <c r="K804" s="6" t="s">
        <v>897</v>
      </c>
      <c r="L804" s="6" t="s">
        <v>850</v>
      </c>
      <c r="M804" s="6" t="s">
        <v>850</v>
      </c>
      <c r="N804" s="6" t="b">
        <f t="shared" si="24"/>
        <v>0</v>
      </c>
      <c r="O804" s="12" t="str">
        <f t="shared" si="25"/>
        <v>Andre Russell&amp;Azam Khan</v>
      </c>
      <c r="P804">
        <v>1</v>
      </c>
    </row>
    <row r="805" spans="1:16" x14ac:dyDescent="0.3">
      <c r="A805" s="8" t="s">
        <v>243</v>
      </c>
      <c r="B805" s="8" t="s">
        <v>71</v>
      </c>
      <c r="C805" s="9">
        <v>0.66666666666666663</v>
      </c>
      <c r="D805" s="8">
        <v>12</v>
      </c>
      <c r="E805" s="8">
        <v>8</v>
      </c>
      <c r="F805" s="8">
        <v>4</v>
      </c>
      <c r="G805" s="8" t="s">
        <v>1189</v>
      </c>
      <c r="H805" s="8" t="s">
        <v>2560</v>
      </c>
      <c r="I805" s="8" t="s">
        <v>2754</v>
      </c>
      <c r="J805" s="8" t="s">
        <v>897</v>
      </c>
      <c r="K805" s="8" t="s">
        <v>897</v>
      </c>
      <c r="L805" s="8" t="s">
        <v>850</v>
      </c>
      <c r="M805" s="8" t="s">
        <v>850</v>
      </c>
      <c r="N805" s="6" t="b">
        <f t="shared" si="24"/>
        <v>0</v>
      </c>
      <c r="O805" s="12" t="str">
        <f t="shared" si="25"/>
        <v>Azam Khan&amp;Mohammad Nawaz</v>
      </c>
      <c r="P805">
        <v>1</v>
      </c>
    </row>
    <row r="806" spans="1:16" x14ac:dyDescent="0.3">
      <c r="A806" s="6" t="s">
        <v>243</v>
      </c>
      <c r="B806" s="6" t="s">
        <v>1368</v>
      </c>
      <c r="C806" s="7">
        <v>1</v>
      </c>
      <c r="D806" s="6">
        <v>17</v>
      </c>
      <c r="E806" s="6">
        <v>17</v>
      </c>
      <c r="F806" s="6">
        <v>0</v>
      </c>
      <c r="G806" s="6" t="s">
        <v>1189</v>
      </c>
      <c r="H806" s="6" t="s">
        <v>2560</v>
      </c>
      <c r="I806" s="6" t="s">
        <v>2754</v>
      </c>
      <c r="J806" s="6" t="s">
        <v>897</v>
      </c>
      <c r="K806" s="6" t="s">
        <v>897</v>
      </c>
      <c r="L806" s="6" t="s">
        <v>850</v>
      </c>
      <c r="M806" s="6" t="s">
        <v>850</v>
      </c>
      <c r="N806" s="6" t="b">
        <f t="shared" si="24"/>
        <v>0</v>
      </c>
      <c r="O806" s="12" t="str">
        <f t="shared" si="25"/>
        <v>Azam Khan&amp;Jack Wildermuth</v>
      </c>
      <c r="P806">
        <v>1</v>
      </c>
    </row>
    <row r="807" spans="1:16" x14ac:dyDescent="0.3">
      <c r="A807" s="8" t="s">
        <v>1368</v>
      </c>
      <c r="B807" s="8" t="s">
        <v>597</v>
      </c>
      <c r="C807" s="9">
        <v>0.9</v>
      </c>
      <c r="D807" s="8">
        <v>10</v>
      </c>
      <c r="E807" s="8">
        <v>9</v>
      </c>
      <c r="F807" s="8">
        <v>1</v>
      </c>
      <c r="G807" s="8" t="s">
        <v>1189</v>
      </c>
      <c r="H807" s="8" t="s">
        <v>2560</v>
      </c>
      <c r="I807" s="8" t="s">
        <v>2754</v>
      </c>
      <c r="J807" s="8" t="s">
        <v>897</v>
      </c>
      <c r="K807" s="8" t="s">
        <v>897</v>
      </c>
      <c r="L807" s="8" t="s">
        <v>850</v>
      </c>
      <c r="M807" s="8" t="s">
        <v>850</v>
      </c>
      <c r="N807" s="6" t="b">
        <f t="shared" si="24"/>
        <v>0</v>
      </c>
      <c r="O807" s="12" t="str">
        <f t="shared" si="25"/>
        <v>Jack Wildermuth&amp;Khurram Shahzad</v>
      </c>
      <c r="P807">
        <v>1</v>
      </c>
    </row>
    <row r="808" spans="1:16" x14ac:dyDescent="0.3">
      <c r="A808" s="6" t="s">
        <v>221</v>
      </c>
      <c r="B808" s="6" t="s">
        <v>1368</v>
      </c>
      <c r="C808" s="7">
        <v>1</v>
      </c>
      <c r="D808" s="6">
        <v>3</v>
      </c>
      <c r="E808" s="6">
        <v>3</v>
      </c>
      <c r="F808" s="6">
        <v>0</v>
      </c>
      <c r="G808" s="6" t="s">
        <v>1189</v>
      </c>
      <c r="H808" s="6" t="s">
        <v>2560</v>
      </c>
      <c r="I808" s="6" t="s">
        <v>2754</v>
      </c>
      <c r="J808" s="6" t="s">
        <v>897</v>
      </c>
      <c r="K808" s="6" t="s">
        <v>897</v>
      </c>
      <c r="L808" s="6" t="s">
        <v>850</v>
      </c>
      <c r="M808" s="6" t="s">
        <v>850</v>
      </c>
      <c r="N808" s="6" t="b">
        <f t="shared" si="24"/>
        <v>0</v>
      </c>
      <c r="O808" s="12" t="str">
        <f t="shared" si="25"/>
        <v>Mohammad Hasnain&amp;Jack Wildermuth</v>
      </c>
      <c r="P808">
        <v>1</v>
      </c>
    </row>
    <row r="809" spans="1:16" x14ac:dyDescent="0.3">
      <c r="A809" s="8" t="s">
        <v>270</v>
      </c>
      <c r="B809" s="8" t="s">
        <v>82</v>
      </c>
      <c r="C809" s="9">
        <v>0.8</v>
      </c>
      <c r="D809" s="8">
        <v>10</v>
      </c>
      <c r="E809" s="8">
        <v>8</v>
      </c>
      <c r="F809" s="8">
        <v>2</v>
      </c>
      <c r="G809" s="8" t="s">
        <v>1189</v>
      </c>
      <c r="H809" s="8" t="s">
        <v>2564</v>
      </c>
      <c r="I809" s="8" t="s">
        <v>2754</v>
      </c>
      <c r="J809" s="8" t="s">
        <v>949</v>
      </c>
      <c r="K809" s="8" t="s">
        <v>949</v>
      </c>
      <c r="L809" s="8" t="s">
        <v>897</v>
      </c>
      <c r="M809" s="8" t="s">
        <v>949</v>
      </c>
      <c r="N809" s="6" t="b">
        <f t="shared" si="24"/>
        <v>1</v>
      </c>
      <c r="O809" s="12" t="str">
        <f t="shared" si="25"/>
        <v>Kamran Akmal&amp;Shoaib Malik</v>
      </c>
      <c r="P809">
        <v>1</v>
      </c>
    </row>
    <row r="810" spans="1:16" x14ac:dyDescent="0.3">
      <c r="A810" s="6" t="s">
        <v>1377</v>
      </c>
      <c r="B810" s="6" t="s">
        <v>270</v>
      </c>
      <c r="C810" s="7">
        <v>0.59199999999999997</v>
      </c>
      <c r="D810" s="6">
        <v>125</v>
      </c>
      <c r="E810" s="6">
        <v>74</v>
      </c>
      <c r="F810" s="6">
        <v>51</v>
      </c>
      <c r="G810" s="6" t="s">
        <v>1189</v>
      </c>
      <c r="H810" s="6" t="s">
        <v>2564</v>
      </c>
      <c r="I810" s="6" t="s">
        <v>2754</v>
      </c>
      <c r="J810" s="6" t="s">
        <v>949</v>
      </c>
      <c r="K810" s="6" t="s">
        <v>949</v>
      </c>
      <c r="L810" s="6" t="s">
        <v>897</v>
      </c>
      <c r="M810" s="6" t="s">
        <v>949</v>
      </c>
      <c r="N810" s="6" t="b">
        <f t="shared" si="24"/>
        <v>1</v>
      </c>
      <c r="O810" s="12" t="str">
        <f t="shared" si="25"/>
        <v>David Miller&amp;Kamran Akmal</v>
      </c>
      <c r="P810">
        <v>1</v>
      </c>
    </row>
    <row r="811" spans="1:16" x14ac:dyDescent="0.3">
      <c r="A811" s="8" t="s">
        <v>1377</v>
      </c>
      <c r="B811" s="8" t="s">
        <v>1379</v>
      </c>
      <c r="C811" s="9">
        <v>1</v>
      </c>
      <c r="D811" s="8">
        <v>73</v>
      </c>
      <c r="E811" s="8">
        <v>73</v>
      </c>
      <c r="F811" s="8">
        <v>0</v>
      </c>
      <c r="G811" s="8" t="s">
        <v>1189</v>
      </c>
      <c r="H811" s="8" t="s">
        <v>2564</v>
      </c>
      <c r="I811" s="8" t="s">
        <v>2754</v>
      </c>
      <c r="J811" s="8" t="s">
        <v>949</v>
      </c>
      <c r="K811" s="8" t="s">
        <v>949</v>
      </c>
      <c r="L811" s="8" t="s">
        <v>897</v>
      </c>
      <c r="M811" s="8" t="s">
        <v>949</v>
      </c>
      <c r="N811" s="6" t="b">
        <f t="shared" si="24"/>
        <v>1</v>
      </c>
      <c r="O811" s="12" t="str">
        <f t="shared" si="25"/>
        <v>David Miller&amp;Rovman Powell</v>
      </c>
      <c r="P811">
        <v>1</v>
      </c>
    </row>
    <row r="812" spans="1:16" x14ac:dyDescent="0.3">
      <c r="A812" s="6" t="s">
        <v>1379</v>
      </c>
      <c r="B812" s="6" t="s">
        <v>86</v>
      </c>
      <c r="C812" s="7">
        <v>0.70588235294117652</v>
      </c>
      <c r="D812" s="6">
        <v>34</v>
      </c>
      <c r="E812" s="6">
        <v>24</v>
      </c>
      <c r="F812" s="6">
        <v>10</v>
      </c>
      <c r="G812" s="6" t="s">
        <v>1189</v>
      </c>
      <c r="H812" s="6" t="s">
        <v>2564</v>
      </c>
      <c r="I812" s="6" t="s">
        <v>2754</v>
      </c>
      <c r="J812" s="6" t="s">
        <v>949</v>
      </c>
      <c r="K812" s="6" t="s">
        <v>949</v>
      </c>
      <c r="L812" s="6" t="s">
        <v>897</v>
      </c>
      <c r="M812" s="6" t="s">
        <v>949</v>
      </c>
      <c r="N812" s="6" t="b">
        <f t="shared" si="24"/>
        <v>1</v>
      </c>
      <c r="O812" s="12" t="str">
        <f t="shared" si="25"/>
        <v>Rovman Powell&amp;Sherfane Rutherford</v>
      </c>
      <c r="P812">
        <v>1</v>
      </c>
    </row>
    <row r="813" spans="1:16" x14ac:dyDescent="0.3">
      <c r="A813" s="8" t="s">
        <v>1379</v>
      </c>
      <c r="B813" s="8" t="s">
        <v>1381</v>
      </c>
      <c r="C813" s="9">
        <v>1</v>
      </c>
      <c r="D813" s="8">
        <v>19</v>
      </c>
      <c r="E813" s="8">
        <v>19</v>
      </c>
      <c r="F813" s="8">
        <v>0</v>
      </c>
      <c r="G813" s="8" t="s">
        <v>1189</v>
      </c>
      <c r="H813" s="8" t="s">
        <v>2564</v>
      </c>
      <c r="I813" s="8" t="s">
        <v>2754</v>
      </c>
      <c r="J813" s="8" t="s">
        <v>949</v>
      </c>
      <c r="K813" s="8" t="s">
        <v>949</v>
      </c>
      <c r="L813" s="8" t="s">
        <v>897</v>
      </c>
      <c r="M813" s="8" t="s">
        <v>949</v>
      </c>
      <c r="N813" s="6" t="b">
        <f t="shared" si="24"/>
        <v>1</v>
      </c>
      <c r="O813" s="12" t="str">
        <f t="shared" si="25"/>
        <v>Rovman Powell&amp;Fabian Allen</v>
      </c>
      <c r="P813">
        <v>1</v>
      </c>
    </row>
    <row r="814" spans="1:16" x14ac:dyDescent="0.3">
      <c r="A814" s="6" t="s">
        <v>292</v>
      </c>
      <c r="B814" s="6" t="s">
        <v>604</v>
      </c>
      <c r="C814" s="7">
        <v>0.75</v>
      </c>
      <c r="D814" s="6">
        <v>4</v>
      </c>
      <c r="E814" s="6">
        <v>3</v>
      </c>
      <c r="F814" s="6">
        <v>1</v>
      </c>
      <c r="G814" s="6" t="s">
        <v>1189</v>
      </c>
      <c r="H814" s="6" t="s">
        <v>2568</v>
      </c>
      <c r="I814" s="6" t="s">
        <v>2754</v>
      </c>
      <c r="J814" s="6" t="s">
        <v>850</v>
      </c>
      <c r="K814" s="6" t="s">
        <v>850</v>
      </c>
      <c r="L814" s="6" t="s">
        <v>883</v>
      </c>
      <c r="M814" s="6" t="s">
        <v>850</v>
      </c>
      <c r="N814" s="6" t="b">
        <f t="shared" si="24"/>
        <v>1</v>
      </c>
      <c r="O814" s="12" t="str">
        <f t="shared" si="25"/>
        <v>Colin Munro&amp;Rohail Nazir</v>
      </c>
      <c r="P814">
        <v>1</v>
      </c>
    </row>
    <row r="815" spans="1:16" x14ac:dyDescent="0.3">
      <c r="A815" s="8" t="s">
        <v>83</v>
      </c>
      <c r="B815" s="8" t="s">
        <v>292</v>
      </c>
      <c r="C815" s="9">
        <v>0.88888888888888884</v>
      </c>
      <c r="D815" s="8">
        <v>9</v>
      </c>
      <c r="E815" s="8">
        <v>8</v>
      </c>
      <c r="F815" s="8">
        <v>1</v>
      </c>
      <c r="G815" s="8" t="s">
        <v>1189</v>
      </c>
      <c r="H815" s="8" t="s">
        <v>2568</v>
      </c>
      <c r="I815" s="8" t="s">
        <v>2754</v>
      </c>
      <c r="J815" s="8" t="s">
        <v>850</v>
      </c>
      <c r="K815" s="8" t="s">
        <v>850</v>
      </c>
      <c r="L815" s="8" t="s">
        <v>883</v>
      </c>
      <c r="M815" s="8" t="s">
        <v>850</v>
      </c>
      <c r="N815" s="6" t="b">
        <f t="shared" si="24"/>
        <v>1</v>
      </c>
      <c r="O815" s="12" t="str">
        <f t="shared" si="25"/>
        <v>Hussain Talat&amp;Colin Munro</v>
      </c>
      <c r="P815">
        <v>1</v>
      </c>
    </row>
    <row r="816" spans="1:16" x14ac:dyDescent="0.3">
      <c r="A816" s="6" t="s">
        <v>83</v>
      </c>
      <c r="B816" s="6" t="s">
        <v>239</v>
      </c>
      <c r="C816" s="7">
        <v>1</v>
      </c>
      <c r="D816" s="6">
        <v>8</v>
      </c>
      <c r="E816" s="6">
        <v>8</v>
      </c>
      <c r="F816" s="6">
        <v>0</v>
      </c>
      <c r="G816" s="6" t="s">
        <v>1189</v>
      </c>
      <c r="H816" s="6" t="s">
        <v>2568</v>
      </c>
      <c r="I816" s="6" t="s">
        <v>2754</v>
      </c>
      <c r="J816" s="6" t="s">
        <v>850</v>
      </c>
      <c r="K816" s="6" t="s">
        <v>850</v>
      </c>
      <c r="L816" s="6" t="s">
        <v>883</v>
      </c>
      <c r="M816" s="6" t="s">
        <v>850</v>
      </c>
      <c r="N816" s="6" t="b">
        <f t="shared" si="24"/>
        <v>1</v>
      </c>
      <c r="O816" s="12" t="str">
        <f t="shared" si="25"/>
        <v>Hussain Talat&amp;Shadab Khan</v>
      </c>
      <c r="P816">
        <v>1</v>
      </c>
    </row>
    <row r="817" spans="1:16" x14ac:dyDescent="0.3">
      <c r="A817" s="8" t="s">
        <v>239</v>
      </c>
      <c r="B817" s="8" t="s">
        <v>67</v>
      </c>
      <c r="C817" s="9">
        <v>1</v>
      </c>
      <c r="D817" s="8">
        <v>5</v>
      </c>
      <c r="E817" s="8">
        <v>5</v>
      </c>
      <c r="F817" s="8">
        <v>0</v>
      </c>
      <c r="G817" s="8" t="s">
        <v>1189</v>
      </c>
      <c r="H817" s="8" t="s">
        <v>2568</v>
      </c>
      <c r="I817" s="8" t="s">
        <v>2754</v>
      </c>
      <c r="J817" s="8" t="s">
        <v>850</v>
      </c>
      <c r="K817" s="8" t="s">
        <v>850</v>
      </c>
      <c r="L817" s="8" t="s">
        <v>883</v>
      </c>
      <c r="M817" s="8" t="s">
        <v>850</v>
      </c>
      <c r="N817" s="6" t="b">
        <f t="shared" si="24"/>
        <v>1</v>
      </c>
      <c r="O817" s="12" t="str">
        <f t="shared" si="25"/>
        <v>Shadab Khan&amp;Iftikhar Ahmed</v>
      </c>
      <c r="P817">
        <v>1</v>
      </c>
    </row>
    <row r="818" spans="1:16" x14ac:dyDescent="0.3">
      <c r="A818" s="6" t="s">
        <v>246</v>
      </c>
      <c r="B818" s="6" t="s">
        <v>67</v>
      </c>
      <c r="C818" s="7">
        <v>0.6097560975609756</v>
      </c>
      <c r="D818" s="6">
        <v>123</v>
      </c>
      <c r="E818" s="6">
        <v>75</v>
      </c>
      <c r="F818" s="6">
        <v>48</v>
      </c>
      <c r="G818" s="6" t="s">
        <v>1189</v>
      </c>
      <c r="H818" s="6" t="s">
        <v>2568</v>
      </c>
      <c r="I818" s="6" t="s">
        <v>2754</v>
      </c>
      <c r="J818" s="6" t="s">
        <v>850</v>
      </c>
      <c r="K818" s="6" t="s">
        <v>850</v>
      </c>
      <c r="L818" s="6" t="s">
        <v>883</v>
      </c>
      <c r="M818" s="6" t="s">
        <v>850</v>
      </c>
      <c r="N818" s="6" t="b">
        <f t="shared" si="24"/>
        <v>1</v>
      </c>
      <c r="O818" s="12" t="str">
        <f t="shared" si="25"/>
        <v>Asif Ali&amp;Iftikhar Ahmed</v>
      </c>
      <c r="P818">
        <v>1</v>
      </c>
    </row>
    <row r="819" spans="1:16" x14ac:dyDescent="0.3">
      <c r="A819" s="8" t="s">
        <v>256</v>
      </c>
      <c r="B819" s="8" t="s">
        <v>67</v>
      </c>
      <c r="C819" s="9">
        <v>0.8571428571428571</v>
      </c>
      <c r="D819" s="8">
        <v>7</v>
      </c>
      <c r="E819" s="8">
        <v>6</v>
      </c>
      <c r="F819" s="8">
        <v>1</v>
      </c>
      <c r="G819" s="8" t="s">
        <v>1189</v>
      </c>
      <c r="H819" s="8" t="s">
        <v>2568</v>
      </c>
      <c r="I819" s="8" t="s">
        <v>2754</v>
      </c>
      <c r="J819" s="8" t="s">
        <v>850</v>
      </c>
      <c r="K819" s="8" t="s">
        <v>850</v>
      </c>
      <c r="L819" s="8" t="s">
        <v>883</v>
      </c>
      <c r="M819" s="8" t="s">
        <v>850</v>
      </c>
      <c r="N819" s="6" t="b">
        <f t="shared" si="24"/>
        <v>1</v>
      </c>
      <c r="O819" s="12" t="str">
        <f t="shared" si="25"/>
        <v>Mohammad Wasim&amp;Iftikhar Ahmed</v>
      </c>
      <c r="P819">
        <v>1</v>
      </c>
    </row>
    <row r="820" spans="1:16" x14ac:dyDescent="0.3">
      <c r="A820" s="6" t="s">
        <v>256</v>
      </c>
      <c r="B820" s="6" t="s">
        <v>636</v>
      </c>
      <c r="C820" s="7">
        <v>1</v>
      </c>
      <c r="D820" s="6">
        <v>4</v>
      </c>
      <c r="E820" s="6">
        <v>4</v>
      </c>
      <c r="F820" s="6">
        <v>0</v>
      </c>
      <c r="G820" s="6" t="s">
        <v>1189</v>
      </c>
      <c r="H820" s="6" t="s">
        <v>2568</v>
      </c>
      <c r="I820" s="6" t="s">
        <v>2754</v>
      </c>
      <c r="J820" s="6" t="s">
        <v>850</v>
      </c>
      <c r="K820" s="6" t="s">
        <v>850</v>
      </c>
      <c r="L820" s="6" t="s">
        <v>883</v>
      </c>
      <c r="M820" s="6" t="s">
        <v>850</v>
      </c>
      <c r="N820" s="6" t="b">
        <f t="shared" si="24"/>
        <v>1</v>
      </c>
      <c r="O820" s="12" t="str">
        <f t="shared" si="25"/>
        <v>Mohammad Wasim&amp;Muhammad Musa</v>
      </c>
      <c r="P820">
        <v>1</v>
      </c>
    </row>
    <row r="821" spans="1:16" x14ac:dyDescent="0.3">
      <c r="A821" s="8" t="s">
        <v>79</v>
      </c>
      <c r="B821" s="8" t="s">
        <v>270</v>
      </c>
      <c r="C821" s="9">
        <v>0.50704225352112675</v>
      </c>
      <c r="D821" s="8">
        <v>71</v>
      </c>
      <c r="E821" s="8">
        <v>36</v>
      </c>
      <c r="F821" s="8">
        <v>35</v>
      </c>
      <c r="G821" s="8" t="s">
        <v>1189</v>
      </c>
      <c r="H821" s="8" t="s">
        <v>2572</v>
      </c>
      <c r="I821" s="8" t="s">
        <v>2754</v>
      </c>
      <c r="J821" s="8" t="s">
        <v>949</v>
      </c>
      <c r="K821" s="8" t="s">
        <v>949</v>
      </c>
      <c r="L821" s="8" t="s">
        <v>909</v>
      </c>
      <c r="M821" s="8" t="s">
        <v>909</v>
      </c>
      <c r="N821" s="6" t="b">
        <f t="shared" si="24"/>
        <v>0</v>
      </c>
      <c r="O821" s="12" t="str">
        <f t="shared" si="25"/>
        <v>Haider Ali&amp;Kamran Akmal</v>
      </c>
      <c r="P821">
        <v>1</v>
      </c>
    </row>
    <row r="822" spans="1:16" x14ac:dyDescent="0.3">
      <c r="A822" s="6" t="s">
        <v>1377</v>
      </c>
      <c r="B822" s="6" t="s">
        <v>79</v>
      </c>
      <c r="C822" s="7">
        <v>1</v>
      </c>
      <c r="D822" s="6">
        <v>21</v>
      </c>
      <c r="E822" s="6">
        <v>21</v>
      </c>
      <c r="F822" s="6">
        <v>0</v>
      </c>
      <c r="G822" s="6" t="s">
        <v>1189</v>
      </c>
      <c r="H822" s="6" t="s">
        <v>2572</v>
      </c>
      <c r="I822" s="6" t="s">
        <v>2754</v>
      </c>
      <c r="J822" s="6" t="s">
        <v>949</v>
      </c>
      <c r="K822" s="6" t="s">
        <v>949</v>
      </c>
      <c r="L822" s="6" t="s">
        <v>909</v>
      </c>
      <c r="M822" s="6" t="s">
        <v>909</v>
      </c>
      <c r="N822" s="6" t="b">
        <f t="shared" si="24"/>
        <v>0</v>
      </c>
      <c r="O822" s="12" t="str">
        <f t="shared" si="25"/>
        <v>David Miller&amp;Haider Ali</v>
      </c>
      <c r="P822">
        <v>1</v>
      </c>
    </row>
    <row r="823" spans="1:16" x14ac:dyDescent="0.3">
      <c r="A823" s="8" t="s">
        <v>1379</v>
      </c>
      <c r="B823" s="8" t="s">
        <v>1377</v>
      </c>
      <c r="C823" s="9">
        <v>1</v>
      </c>
      <c r="D823" s="8">
        <v>4</v>
      </c>
      <c r="E823" s="8">
        <v>4</v>
      </c>
      <c r="F823" s="8">
        <v>0</v>
      </c>
      <c r="G823" s="8" t="s">
        <v>1189</v>
      </c>
      <c r="H823" s="8" t="s">
        <v>2572</v>
      </c>
      <c r="I823" s="8" t="s">
        <v>2754</v>
      </c>
      <c r="J823" s="8" t="s">
        <v>949</v>
      </c>
      <c r="K823" s="8" t="s">
        <v>949</v>
      </c>
      <c r="L823" s="8" t="s">
        <v>909</v>
      </c>
      <c r="M823" s="8" t="s">
        <v>909</v>
      </c>
      <c r="N823" s="6" t="b">
        <f t="shared" si="24"/>
        <v>0</v>
      </c>
      <c r="O823" s="12" t="str">
        <f t="shared" si="25"/>
        <v>Rovman Powell&amp;David Miller</v>
      </c>
      <c r="P823">
        <v>1</v>
      </c>
    </row>
    <row r="824" spans="1:16" x14ac:dyDescent="0.3">
      <c r="A824" s="6" t="s">
        <v>1377</v>
      </c>
      <c r="B824" s="6" t="s">
        <v>86</v>
      </c>
      <c r="C824" s="7">
        <v>0.75862068965517238</v>
      </c>
      <c r="D824" s="6">
        <v>29</v>
      </c>
      <c r="E824" s="6">
        <v>22</v>
      </c>
      <c r="F824" s="6">
        <v>7</v>
      </c>
      <c r="G824" s="6" t="s">
        <v>1189</v>
      </c>
      <c r="H824" s="6" t="s">
        <v>2572</v>
      </c>
      <c r="I824" s="6" t="s">
        <v>2754</v>
      </c>
      <c r="J824" s="6" t="s">
        <v>949</v>
      </c>
      <c r="K824" s="6" t="s">
        <v>949</v>
      </c>
      <c r="L824" s="6" t="s">
        <v>909</v>
      </c>
      <c r="M824" s="6" t="s">
        <v>909</v>
      </c>
      <c r="N824" s="6" t="b">
        <f t="shared" si="24"/>
        <v>0</v>
      </c>
      <c r="O824" s="12" t="str">
        <f t="shared" si="25"/>
        <v>David Miller&amp;Sherfane Rutherford</v>
      </c>
      <c r="P824">
        <v>1</v>
      </c>
    </row>
    <row r="825" spans="1:16" x14ac:dyDescent="0.3">
      <c r="A825" s="8" t="s">
        <v>86</v>
      </c>
      <c r="B825" s="8" t="s">
        <v>1381</v>
      </c>
      <c r="C825" s="9">
        <v>1</v>
      </c>
      <c r="D825" s="8">
        <v>56</v>
      </c>
      <c r="E825" s="8">
        <v>56</v>
      </c>
      <c r="F825" s="8">
        <v>0</v>
      </c>
      <c r="G825" s="8" t="s">
        <v>1189</v>
      </c>
      <c r="H825" s="8" t="s">
        <v>2572</v>
      </c>
      <c r="I825" s="8" t="s">
        <v>2754</v>
      </c>
      <c r="J825" s="8" t="s">
        <v>949</v>
      </c>
      <c r="K825" s="8" t="s">
        <v>949</v>
      </c>
      <c r="L825" s="8" t="s">
        <v>909</v>
      </c>
      <c r="M825" s="8" t="s">
        <v>909</v>
      </c>
      <c r="N825" s="6" t="b">
        <f t="shared" si="24"/>
        <v>0</v>
      </c>
      <c r="O825" s="12" t="str">
        <f t="shared" si="25"/>
        <v>Sherfane Rutherford&amp;Fabian Allen</v>
      </c>
      <c r="P825">
        <v>1</v>
      </c>
    </row>
    <row r="826" spans="1:16" x14ac:dyDescent="0.3">
      <c r="A826" s="6" t="s">
        <v>1381</v>
      </c>
      <c r="B826" s="6" t="s">
        <v>161</v>
      </c>
      <c r="C826" s="7">
        <v>1</v>
      </c>
      <c r="D826" s="6">
        <v>3</v>
      </c>
      <c r="E826" s="6">
        <v>3</v>
      </c>
      <c r="F826" s="6">
        <v>0</v>
      </c>
      <c r="G826" s="6" t="s">
        <v>1189</v>
      </c>
      <c r="H826" s="6" t="s">
        <v>2572</v>
      </c>
      <c r="I826" s="6" t="s">
        <v>2754</v>
      </c>
      <c r="J826" s="6" t="s">
        <v>949</v>
      </c>
      <c r="K826" s="6" t="s">
        <v>949</v>
      </c>
      <c r="L826" s="6" t="s">
        <v>909</v>
      </c>
      <c r="M826" s="6" t="s">
        <v>909</v>
      </c>
      <c r="N826" s="6" t="b">
        <f t="shared" si="24"/>
        <v>0</v>
      </c>
      <c r="O826" s="12" t="str">
        <f t="shared" si="25"/>
        <v>Fabian Allen&amp;Wahab Riaz</v>
      </c>
      <c r="P826">
        <v>1</v>
      </c>
    </row>
    <row r="827" spans="1:16" x14ac:dyDescent="0.3">
      <c r="A827" s="8" t="s">
        <v>182</v>
      </c>
      <c r="B827" s="8" t="s">
        <v>161</v>
      </c>
      <c r="C827" s="9">
        <v>1</v>
      </c>
      <c r="D827" s="8">
        <v>4</v>
      </c>
      <c r="E827" s="8">
        <v>4</v>
      </c>
      <c r="F827" s="8">
        <v>0</v>
      </c>
      <c r="G827" s="8" t="s">
        <v>1189</v>
      </c>
      <c r="H827" s="8" t="s">
        <v>2572</v>
      </c>
      <c r="I827" s="8" t="s">
        <v>2754</v>
      </c>
      <c r="J827" s="8" t="s">
        <v>949</v>
      </c>
      <c r="K827" s="8" t="s">
        <v>949</v>
      </c>
      <c r="L827" s="8" t="s">
        <v>909</v>
      </c>
      <c r="M827" s="8" t="s">
        <v>909</v>
      </c>
      <c r="N827" s="6" t="b">
        <f t="shared" si="24"/>
        <v>0</v>
      </c>
      <c r="O827" s="12" t="str">
        <f t="shared" si="25"/>
        <v>Umaid Asif&amp;Wahab Riaz</v>
      </c>
      <c r="P827">
        <v>1</v>
      </c>
    </row>
    <row r="828" spans="1:16" x14ac:dyDescent="0.3">
      <c r="A828" s="6" t="s">
        <v>25</v>
      </c>
      <c r="B828" s="6" t="s">
        <v>31</v>
      </c>
      <c r="C828" s="7">
        <v>0.67567567567567566</v>
      </c>
      <c r="D828" s="6">
        <v>37</v>
      </c>
      <c r="E828" s="6">
        <v>25</v>
      </c>
      <c r="F828" s="6">
        <v>12</v>
      </c>
      <c r="G828" s="6" t="s">
        <v>1189</v>
      </c>
      <c r="H828" s="6" t="s">
        <v>2576</v>
      </c>
      <c r="I828" s="6" t="s">
        <v>2754</v>
      </c>
      <c r="J828" s="6" t="s">
        <v>872</v>
      </c>
      <c r="K828" s="6" t="s">
        <v>872</v>
      </c>
      <c r="L828" s="6" t="s">
        <v>850</v>
      </c>
      <c r="M828" s="6" t="s">
        <v>850</v>
      </c>
      <c r="N828" s="6" t="b">
        <f t="shared" si="24"/>
        <v>0</v>
      </c>
      <c r="O828" s="12" t="str">
        <f t="shared" si="25"/>
        <v>Sharjeel Khan&amp;Babar Azam</v>
      </c>
      <c r="P828">
        <v>1</v>
      </c>
    </row>
    <row r="829" spans="1:16" x14ac:dyDescent="0.3">
      <c r="A829" s="8" t="s">
        <v>31</v>
      </c>
      <c r="B829" s="8" t="s">
        <v>1398</v>
      </c>
      <c r="C829" s="9">
        <v>0.76923076923076927</v>
      </c>
      <c r="D829" s="8">
        <v>26</v>
      </c>
      <c r="E829" s="8">
        <v>20</v>
      </c>
      <c r="F829" s="8">
        <v>6</v>
      </c>
      <c r="G829" s="8" t="s">
        <v>1189</v>
      </c>
      <c r="H829" s="8" t="s">
        <v>2576</v>
      </c>
      <c r="I829" s="8" t="s">
        <v>2754</v>
      </c>
      <c r="J829" s="8" t="s">
        <v>872</v>
      </c>
      <c r="K829" s="8" t="s">
        <v>872</v>
      </c>
      <c r="L829" s="8" t="s">
        <v>850</v>
      </c>
      <c r="M829" s="8" t="s">
        <v>850</v>
      </c>
      <c r="N829" s="6" t="b">
        <f t="shared" si="24"/>
        <v>0</v>
      </c>
      <c r="O829" s="12" t="str">
        <f t="shared" si="25"/>
        <v>Babar Azam&amp;Martin Guptill</v>
      </c>
      <c r="P829">
        <v>1</v>
      </c>
    </row>
    <row r="830" spans="1:16" x14ac:dyDescent="0.3">
      <c r="A830" s="6" t="s">
        <v>1401</v>
      </c>
      <c r="B830" s="6" t="s">
        <v>31</v>
      </c>
      <c r="C830" s="7">
        <v>0.58119658119658124</v>
      </c>
      <c r="D830" s="6">
        <v>117</v>
      </c>
      <c r="E830" s="6">
        <v>68</v>
      </c>
      <c r="F830" s="6">
        <v>49</v>
      </c>
      <c r="G830" s="6" t="s">
        <v>1189</v>
      </c>
      <c r="H830" s="6" t="s">
        <v>2576</v>
      </c>
      <c r="I830" s="6" t="s">
        <v>2754</v>
      </c>
      <c r="J830" s="6" t="s">
        <v>872</v>
      </c>
      <c r="K830" s="6" t="s">
        <v>872</v>
      </c>
      <c r="L830" s="6" t="s">
        <v>850</v>
      </c>
      <c r="M830" s="6" t="s">
        <v>850</v>
      </c>
      <c r="N830" s="6" t="b">
        <f t="shared" si="24"/>
        <v>0</v>
      </c>
      <c r="O830" s="12" t="str">
        <f t="shared" si="25"/>
        <v>Najibullah Zadran&amp;Babar Azam</v>
      </c>
      <c r="P830">
        <v>1</v>
      </c>
    </row>
    <row r="831" spans="1:16" x14ac:dyDescent="0.3">
      <c r="A831" s="8" t="s">
        <v>1401</v>
      </c>
      <c r="B831" s="8" t="s">
        <v>1402</v>
      </c>
      <c r="C831" s="9">
        <v>1</v>
      </c>
      <c r="D831" s="8">
        <v>4</v>
      </c>
      <c r="E831" s="8">
        <v>4</v>
      </c>
      <c r="F831" s="8">
        <v>0</v>
      </c>
      <c r="G831" s="8" t="s">
        <v>1189</v>
      </c>
      <c r="H831" s="8" t="s">
        <v>2576</v>
      </c>
      <c r="I831" s="8" t="s">
        <v>2754</v>
      </c>
      <c r="J831" s="8" t="s">
        <v>872</v>
      </c>
      <c r="K831" s="8" t="s">
        <v>872</v>
      </c>
      <c r="L831" s="8" t="s">
        <v>850</v>
      </c>
      <c r="M831" s="8" t="s">
        <v>850</v>
      </c>
      <c r="N831" s="6" t="b">
        <f t="shared" si="24"/>
        <v>0</v>
      </c>
      <c r="O831" s="12" t="str">
        <f t="shared" si="25"/>
        <v>Najibullah Zadran&amp;Thisara Perera</v>
      </c>
      <c r="P831">
        <v>1</v>
      </c>
    </row>
    <row r="832" spans="1:16" x14ac:dyDescent="0.3">
      <c r="A832" s="6" t="s">
        <v>1401</v>
      </c>
      <c r="B832" s="6" t="s">
        <v>880</v>
      </c>
      <c r="C832" s="7">
        <v>0.98529411764705888</v>
      </c>
      <c r="D832" s="6">
        <v>68</v>
      </c>
      <c r="E832" s="6">
        <v>67</v>
      </c>
      <c r="F832" s="6">
        <v>1</v>
      </c>
      <c r="G832" s="6" t="s">
        <v>1189</v>
      </c>
      <c r="H832" s="6" t="s">
        <v>2576</v>
      </c>
      <c r="I832" s="6" t="s">
        <v>2754</v>
      </c>
      <c r="J832" s="6" t="s">
        <v>872</v>
      </c>
      <c r="K832" s="6" t="s">
        <v>872</v>
      </c>
      <c r="L832" s="6" t="s">
        <v>850</v>
      </c>
      <c r="M832" s="6" t="s">
        <v>850</v>
      </c>
      <c r="N832" s="6" t="b">
        <f t="shared" si="24"/>
        <v>0</v>
      </c>
      <c r="O832" s="12" t="str">
        <f t="shared" si="25"/>
        <v>Najibullah Zadran&amp;Chadwick Walton</v>
      </c>
      <c r="P832">
        <v>1</v>
      </c>
    </row>
    <row r="833" spans="1:16" x14ac:dyDescent="0.3">
      <c r="A833" s="8" t="s">
        <v>1360</v>
      </c>
      <c r="B833" s="8" t="s">
        <v>1320</v>
      </c>
      <c r="C833" s="9">
        <v>1</v>
      </c>
      <c r="D833" s="8">
        <v>4</v>
      </c>
      <c r="E833" s="8">
        <v>4</v>
      </c>
      <c r="F833" s="8">
        <v>0</v>
      </c>
      <c r="G833" s="8" t="s">
        <v>1189</v>
      </c>
      <c r="H833" s="8" t="s">
        <v>2580</v>
      </c>
      <c r="I833" s="8" t="s">
        <v>2754</v>
      </c>
      <c r="J833" s="8" t="s">
        <v>897</v>
      </c>
      <c r="K833" s="8" t="s">
        <v>897</v>
      </c>
      <c r="L833" s="8" t="s">
        <v>883</v>
      </c>
      <c r="M833" s="8" t="s">
        <v>897</v>
      </c>
      <c r="N833" s="6" t="b">
        <f t="shared" si="24"/>
        <v>1</v>
      </c>
      <c r="O833" s="12" t="str">
        <f t="shared" si="25"/>
        <v>Jake Weatherald&amp;Usman Khan</v>
      </c>
      <c r="P833">
        <v>1</v>
      </c>
    </row>
    <row r="834" spans="1:16" x14ac:dyDescent="0.3">
      <c r="A834" s="6" t="s">
        <v>1360</v>
      </c>
      <c r="B834" s="6" t="s">
        <v>874</v>
      </c>
      <c r="C834" s="7">
        <v>0.82758620689655171</v>
      </c>
      <c r="D834" s="6">
        <v>58</v>
      </c>
      <c r="E834" s="6">
        <v>48</v>
      </c>
      <c r="F834" s="6">
        <v>10</v>
      </c>
      <c r="G834" s="6" t="s">
        <v>1189</v>
      </c>
      <c r="H834" s="6" t="s">
        <v>2580</v>
      </c>
      <c r="I834" s="6" t="s">
        <v>2754</v>
      </c>
      <c r="J834" s="6" t="s">
        <v>897</v>
      </c>
      <c r="K834" s="6" t="s">
        <v>897</v>
      </c>
      <c r="L834" s="6" t="s">
        <v>883</v>
      </c>
      <c r="M834" s="6" t="s">
        <v>897</v>
      </c>
      <c r="N834" s="6" t="b">
        <f t="shared" si="24"/>
        <v>1</v>
      </c>
      <c r="O834" s="12" t="str">
        <f t="shared" si="25"/>
        <v>Jake Weatherald&amp;Cameron Delport</v>
      </c>
      <c r="P834">
        <v>1</v>
      </c>
    </row>
    <row r="835" spans="1:16" x14ac:dyDescent="0.3">
      <c r="A835" s="8" t="s">
        <v>148</v>
      </c>
      <c r="B835" s="8" t="s">
        <v>1360</v>
      </c>
      <c r="C835" s="9">
        <v>1</v>
      </c>
      <c r="D835" s="8">
        <v>8</v>
      </c>
      <c r="E835" s="8">
        <v>8</v>
      </c>
      <c r="F835" s="8">
        <v>0</v>
      </c>
      <c r="G835" s="8" t="s">
        <v>1189</v>
      </c>
      <c r="H835" s="8" t="s">
        <v>2580</v>
      </c>
      <c r="I835" s="8" t="s">
        <v>2754</v>
      </c>
      <c r="J835" s="8" t="s">
        <v>897</v>
      </c>
      <c r="K835" s="8" t="s">
        <v>897</v>
      </c>
      <c r="L835" s="8" t="s">
        <v>883</v>
      </c>
      <c r="M835" s="8" t="s">
        <v>897</v>
      </c>
      <c r="N835" s="6" t="b">
        <f t="shared" ref="N835:N898" si="26">IF(J835=M835,TRUE, FALSE)</f>
        <v>1</v>
      </c>
      <c r="O835" s="12" t="str">
        <f t="shared" ref="O835:O898" si="27">A835&amp;"&amp;"&amp;B835</f>
        <v>Sarfaraz Ahmed&amp;Jake Weatherald</v>
      </c>
      <c r="P835">
        <v>1</v>
      </c>
    </row>
    <row r="836" spans="1:16" x14ac:dyDescent="0.3">
      <c r="A836" s="6" t="s">
        <v>243</v>
      </c>
      <c r="B836" s="6" t="s">
        <v>148</v>
      </c>
      <c r="C836" s="7">
        <v>0.76744186046511631</v>
      </c>
      <c r="D836" s="6">
        <v>43</v>
      </c>
      <c r="E836" s="6">
        <v>33</v>
      </c>
      <c r="F836" s="6">
        <v>10</v>
      </c>
      <c r="G836" s="6" t="s">
        <v>1189</v>
      </c>
      <c r="H836" s="6" t="s">
        <v>2580</v>
      </c>
      <c r="I836" s="6" t="s">
        <v>2754</v>
      </c>
      <c r="J836" s="6" t="s">
        <v>897</v>
      </c>
      <c r="K836" s="6" t="s">
        <v>897</v>
      </c>
      <c r="L836" s="6" t="s">
        <v>883</v>
      </c>
      <c r="M836" s="6" t="s">
        <v>897</v>
      </c>
      <c r="N836" s="6" t="b">
        <f t="shared" si="26"/>
        <v>1</v>
      </c>
      <c r="O836" s="12" t="str">
        <f t="shared" si="27"/>
        <v>Azam Khan&amp;Sarfaraz Ahmed</v>
      </c>
      <c r="P836">
        <v>1</v>
      </c>
    </row>
    <row r="837" spans="1:16" x14ac:dyDescent="0.3">
      <c r="A837" s="8" t="s">
        <v>71</v>
      </c>
      <c r="B837" s="8" t="s">
        <v>148</v>
      </c>
      <c r="C837" s="9">
        <v>1</v>
      </c>
      <c r="D837" s="8">
        <v>6</v>
      </c>
      <c r="E837" s="8">
        <v>6</v>
      </c>
      <c r="F837" s="8">
        <v>0</v>
      </c>
      <c r="G837" s="8" t="s">
        <v>1189</v>
      </c>
      <c r="H837" s="8" t="s">
        <v>2580</v>
      </c>
      <c r="I837" s="8" t="s">
        <v>2754</v>
      </c>
      <c r="J837" s="8" t="s">
        <v>897</v>
      </c>
      <c r="K837" s="8" t="s">
        <v>897</v>
      </c>
      <c r="L837" s="8" t="s">
        <v>883</v>
      </c>
      <c r="M837" s="8" t="s">
        <v>897</v>
      </c>
      <c r="N837" s="6" t="b">
        <f t="shared" si="26"/>
        <v>1</v>
      </c>
      <c r="O837" s="12" t="str">
        <f t="shared" si="27"/>
        <v>Mohammad Nawaz&amp;Sarfaraz Ahmed</v>
      </c>
      <c r="P837">
        <v>1</v>
      </c>
    </row>
    <row r="838" spans="1:16" x14ac:dyDescent="0.3">
      <c r="A838" s="6" t="s">
        <v>148</v>
      </c>
      <c r="B838" s="6" t="s">
        <v>536</v>
      </c>
      <c r="C838" s="7">
        <v>0.66666666666666663</v>
      </c>
      <c r="D838" s="6">
        <v>36</v>
      </c>
      <c r="E838" s="6">
        <v>24</v>
      </c>
      <c r="F838" s="6">
        <v>12</v>
      </c>
      <c r="G838" s="6" t="s">
        <v>1189</v>
      </c>
      <c r="H838" s="6" t="s">
        <v>2580</v>
      </c>
      <c r="I838" s="6" t="s">
        <v>2754</v>
      </c>
      <c r="J838" s="6" t="s">
        <v>897</v>
      </c>
      <c r="K838" s="6" t="s">
        <v>897</v>
      </c>
      <c r="L838" s="6" t="s">
        <v>883</v>
      </c>
      <c r="M838" s="6" t="s">
        <v>897</v>
      </c>
      <c r="N838" s="6" t="b">
        <f t="shared" si="26"/>
        <v>1</v>
      </c>
      <c r="O838" s="12" t="str">
        <f t="shared" si="27"/>
        <v>Sarfaraz Ahmed&amp;Hassan Khan</v>
      </c>
      <c r="P838">
        <v>1</v>
      </c>
    </row>
    <row r="839" spans="1:16" x14ac:dyDescent="0.3">
      <c r="A839" s="8" t="s">
        <v>25</v>
      </c>
      <c r="B839" s="8" t="s">
        <v>31</v>
      </c>
      <c r="C839" s="9">
        <v>1</v>
      </c>
      <c r="D839" s="8">
        <v>1</v>
      </c>
      <c r="E839" s="8">
        <v>1</v>
      </c>
      <c r="F839" s="8">
        <v>0</v>
      </c>
      <c r="G839" s="8" t="s">
        <v>1189</v>
      </c>
      <c r="H839" s="8" t="s">
        <v>2583</v>
      </c>
      <c r="I839" s="8" t="s">
        <v>2754</v>
      </c>
      <c r="J839" s="8" t="s">
        <v>872</v>
      </c>
      <c r="K839" s="8" t="s">
        <v>872</v>
      </c>
      <c r="L839" s="8" t="s">
        <v>949</v>
      </c>
      <c r="M839" s="8" t="s">
        <v>949</v>
      </c>
      <c r="N839" s="6" t="b">
        <f t="shared" si="26"/>
        <v>0</v>
      </c>
      <c r="O839" s="12" t="str">
        <f t="shared" si="27"/>
        <v>Sharjeel Khan&amp;Babar Azam</v>
      </c>
      <c r="P839">
        <v>1</v>
      </c>
    </row>
    <row r="840" spans="1:16" x14ac:dyDescent="0.3">
      <c r="A840" s="6" t="s">
        <v>25</v>
      </c>
      <c r="B840" s="6" t="s">
        <v>1398</v>
      </c>
      <c r="C840" s="7">
        <v>0.63636363636363635</v>
      </c>
      <c r="D840" s="6">
        <v>11</v>
      </c>
      <c r="E840" s="6">
        <v>7</v>
      </c>
      <c r="F840" s="6">
        <v>4</v>
      </c>
      <c r="G840" s="6" t="s">
        <v>1189</v>
      </c>
      <c r="H840" s="6" t="s">
        <v>2583</v>
      </c>
      <c r="I840" s="6" t="s">
        <v>2754</v>
      </c>
      <c r="J840" s="6" t="s">
        <v>872</v>
      </c>
      <c r="K840" s="6" t="s">
        <v>872</v>
      </c>
      <c r="L840" s="6" t="s">
        <v>949</v>
      </c>
      <c r="M840" s="6" t="s">
        <v>949</v>
      </c>
      <c r="N840" s="6" t="b">
        <f t="shared" si="26"/>
        <v>0</v>
      </c>
      <c r="O840" s="12" t="str">
        <f t="shared" si="27"/>
        <v>Sharjeel Khan&amp;Martin Guptill</v>
      </c>
      <c r="P840">
        <v>1</v>
      </c>
    </row>
    <row r="841" spans="1:16" x14ac:dyDescent="0.3">
      <c r="A841" s="8" t="s">
        <v>25</v>
      </c>
      <c r="B841" s="8" t="s">
        <v>1401</v>
      </c>
      <c r="C841" s="9">
        <v>0.68</v>
      </c>
      <c r="D841" s="8">
        <v>25</v>
      </c>
      <c r="E841" s="8">
        <v>17</v>
      </c>
      <c r="F841" s="8">
        <v>8</v>
      </c>
      <c r="G841" s="8" t="s">
        <v>1189</v>
      </c>
      <c r="H841" s="8" t="s">
        <v>2583</v>
      </c>
      <c r="I841" s="8" t="s">
        <v>2754</v>
      </c>
      <c r="J841" s="8" t="s">
        <v>872</v>
      </c>
      <c r="K841" s="8" t="s">
        <v>872</v>
      </c>
      <c r="L841" s="8" t="s">
        <v>949</v>
      </c>
      <c r="M841" s="8" t="s">
        <v>949</v>
      </c>
      <c r="N841" s="6" t="b">
        <f t="shared" si="26"/>
        <v>0</v>
      </c>
      <c r="O841" s="12" t="str">
        <f t="shared" si="27"/>
        <v>Sharjeel Khan&amp;Najibullah Zadran</v>
      </c>
      <c r="P841">
        <v>1</v>
      </c>
    </row>
    <row r="842" spans="1:16" x14ac:dyDescent="0.3">
      <c r="A842" s="6" t="s">
        <v>1401</v>
      </c>
      <c r="B842" s="6" t="s">
        <v>138</v>
      </c>
      <c r="C842" s="7">
        <v>0.56666666666666665</v>
      </c>
      <c r="D842" s="6">
        <v>30</v>
      </c>
      <c r="E842" s="6">
        <v>17</v>
      </c>
      <c r="F842" s="6">
        <v>13</v>
      </c>
      <c r="G842" s="6" t="s">
        <v>1189</v>
      </c>
      <c r="H842" s="6" t="s">
        <v>2583</v>
      </c>
      <c r="I842" s="6" t="s">
        <v>2754</v>
      </c>
      <c r="J842" s="6" t="s">
        <v>872</v>
      </c>
      <c r="K842" s="6" t="s">
        <v>872</v>
      </c>
      <c r="L842" s="6" t="s">
        <v>949</v>
      </c>
      <c r="M842" s="6" t="s">
        <v>949</v>
      </c>
      <c r="N842" s="6" t="b">
        <f t="shared" si="26"/>
        <v>0</v>
      </c>
      <c r="O842" s="12" t="str">
        <f t="shared" si="27"/>
        <v>Najibullah Zadran&amp;Imad Wasim</v>
      </c>
      <c r="P842">
        <v>1</v>
      </c>
    </row>
    <row r="843" spans="1:16" x14ac:dyDescent="0.3">
      <c r="A843" s="8" t="s">
        <v>138</v>
      </c>
      <c r="B843" s="8" t="s">
        <v>442</v>
      </c>
      <c r="C843" s="9">
        <v>1</v>
      </c>
      <c r="D843" s="8">
        <v>19</v>
      </c>
      <c r="E843" s="8">
        <v>19</v>
      </c>
      <c r="F843" s="8">
        <v>0</v>
      </c>
      <c r="G843" s="8" t="s">
        <v>1189</v>
      </c>
      <c r="H843" s="8" t="s">
        <v>2583</v>
      </c>
      <c r="I843" s="8" t="s">
        <v>2754</v>
      </c>
      <c r="J843" s="8" t="s">
        <v>872</v>
      </c>
      <c r="K843" s="8" t="s">
        <v>872</v>
      </c>
      <c r="L843" s="8" t="s">
        <v>949</v>
      </c>
      <c r="M843" s="8" t="s">
        <v>949</v>
      </c>
      <c r="N843" s="6" t="b">
        <f t="shared" si="26"/>
        <v>0</v>
      </c>
      <c r="O843" s="12" t="str">
        <f t="shared" si="27"/>
        <v>Imad Wasim&amp;Abbas Afridi</v>
      </c>
      <c r="P843">
        <v>1</v>
      </c>
    </row>
    <row r="844" spans="1:16" x14ac:dyDescent="0.3">
      <c r="A844" s="6" t="s">
        <v>702</v>
      </c>
      <c r="B844" s="6" t="s">
        <v>442</v>
      </c>
      <c r="C844" s="7">
        <v>0.53846153846153844</v>
      </c>
      <c r="D844" s="6">
        <v>13</v>
      </c>
      <c r="E844" s="6">
        <v>7</v>
      </c>
      <c r="F844" s="6">
        <v>6</v>
      </c>
      <c r="G844" s="6" t="s">
        <v>1189</v>
      </c>
      <c r="H844" s="6" t="s">
        <v>2583</v>
      </c>
      <c r="I844" s="6" t="s">
        <v>2754</v>
      </c>
      <c r="J844" s="6" t="s">
        <v>872</v>
      </c>
      <c r="K844" s="6" t="s">
        <v>872</v>
      </c>
      <c r="L844" s="6" t="s">
        <v>949</v>
      </c>
      <c r="M844" s="6" t="s">
        <v>949</v>
      </c>
      <c r="N844" s="6" t="b">
        <f t="shared" si="26"/>
        <v>0</v>
      </c>
      <c r="O844" s="12" t="str">
        <f t="shared" si="27"/>
        <v>Waqas Maqsood&amp;Abbas Afridi</v>
      </c>
      <c r="P844">
        <v>1</v>
      </c>
    </row>
    <row r="845" spans="1:16" x14ac:dyDescent="0.3">
      <c r="A845" s="8" t="s">
        <v>442</v>
      </c>
      <c r="B845" s="8" t="s">
        <v>935</v>
      </c>
      <c r="C845" s="9">
        <v>0.66666666666666663</v>
      </c>
      <c r="D845" s="8">
        <v>3</v>
      </c>
      <c r="E845" s="8">
        <v>2</v>
      </c>
      <c r="F845" s="8">
        <v>1</v>
      </c>
      <c r="G845" s="8" t="s">
        <v>1189</v>
      </c>
      <c r="H845" s="8" t="s">
        <v>2583</v>
      </c>
      <c r="I845" s="8" t="s">
        <v>2754</v>
      </c>
      <c r="J845" s="8" t="s">
        <v>872</v>
      </c>
      <c r="K845" s="8" t="s">
        <v>872</v>
      </c>
      <c r="L845" s="8" t="s">
        <v>949</v>
      </c>
      <c r="M845" s="8" t="s">
        <v>949</v>
      </c>
      <c r="N845" s="6" t="b">
        <f t="shared" si="26"/>
        <v>0</v>
      </c>
      <c r="O845" s="12" t="str">
        <f t="shared" si="27"/>
        <v>Abbas Afridi&amp;Mohammad Amir</v>
      </c>
      <c r="P845">
        <v>1</v>
      </c>
    </row>
    <row r="846" spans="1:16" x14ac:dyDescent="0.3">
      <c r="A846" s="6" t="s">
        <v>442</v>
      </c>
      <c r="B846" s="6" t="s">
        <v>540</v>
      </c>
      <c r="C846" s="7">
        <v>1</v>
      </c>
      <c r="D846" s="6">
        <v>19</v>
      </c>
      <c r="E846" s="6">
        <v>19</v>
      </c>
      <c r="F846" s="6">
        <v>0</v>
      </c>
      <c r="G846" s="6" t="s">
        <v>1189</v>
      </c>
      <c r="H846" s="6" t="s">
        <v>2583</v>
      </c>
      <c r="I846" s="6" t="s">
        <v>2754</v>
      </c>
      <c r="J846" s="6" t="s">
        <v>872</v>
      </c>
      <c r="K846" s="6" t="s">
        <v>872</v>
      </c>
      <c r="L846" s="6" t="s">
        <v>949</v>
      </c>
      <c r="M846" s="6" t="s">
        <v>949</v>
      </c>
      <c r="N846" s="6" t="b">
        <f t="shared" si="26"/>
        <v>0</v>
      </c>
      <c r="O846" s="12" t="str">
        <f t="shared" si="27"/>
        <v>Abbas Afridi&amp;Noor Ahmad</v>
      </c>
      <c r="P846">
        <v>1</v>
      </c>
    </row>
    <row r="847" spans="1:16" x14ac:dyDescent="0.3">
      <c r="A847" s="8" t="s">
        <v>47</v>
      </c>
      <c r="B847" s="8" t="s">
        <v>51</v>
      </c>
      <c r="C847" s="9">
        <v>0.70833333333333337</v>
      </c>
      <c r="D847" s="8">
        <v>72</v>
      </c>
      <c r="E847" s="8">
        <v>51</v>
      </c>
      <c r="F847" s="8">
        <v>21</v>
      </c>
      <c r="G847" s="8" t="s">
        <v>1189</v>
      </c>
      <c r="H847" s="8" t="s">
        <v>2587</v>
      </c>
      <c r="I847" s="8" t="s">
        <v>2754</v>
      </c>
      <c r="J847" s="8" t="s">
        <v>909</v>
      </c>
      <c r="K847" s="8" t="s">
        <v>909</v>
      </c>
      <c r="L847" s="8" t="s">
        <v>897</v>
      </c>
      <c r="M847" s="8" t="s">
        <v>909</v>
      </c>
      <c r="N847" s="6" t="b">
        <f t="shared" si="26"/>
        <v>1</v>
      </c>
      <c r="O847" s="12" t="str">
        <f t="shared" si="27"/>
        <v>Shan Masood&amp;Mohammad Rizwan</v>
      </c>
      <c r="P847">
        <v>1</v>
      </c>
    </row>
    <row r="848" spans="1:16" x14ac:dyDescent="0.3">
      <c r="A848" s="6" t="s">
        <v>47</v>
      </c>
      <c r="B848" s="6" t="s">
        <v>52</v>
      </c>
      <c r="C848" s="7">
        <v>0.6875</v>
      </c>
      <c r="D848" s="6">
        <v>16</v>
      </c>
      <c r="E848" s="6">
        <v>11</v>
      </c>
      <c r="F848" s="6">
        <v>5</v>
      </c>
      <c r="G848" s="6" t="s">
        <v>1189</v>
      </c>
      <c r="H848" s="6" t="s">
        <v>2587</v>
      </c>
      <c r="I848" s="6" t="s">
        <v>2754</v>
      </c>
      <c r="J848" s="6" t="s">
        <v>909</v>
      </c>
      <c r="K848" s="6" t="s">
        <v>909</v>
      </c>
      <c r="L848" s="6" t="s">
        <v>897</v>
      </c>
      <c r="M848" s="6" t="s">
        <v>909</v>
      </c>
      <c r="N848" s="6" t="b">
        <f t="shared" si="26"/>
        <v>1</v>
      </c>
      <c r="O848" s="12" t="str">
        <f t="shared" si="27"/>
        <v>Shan Masood&amp;Sohaib Maqsood</v>
      </c>
      <c r="P848">
        <v>1</v>
      </c>
    </row>
    <row r="849" spans="1:16" x14ac:dyDescent="0.3">
      <c r="A849" s="8" t="s">
        <v>1426</v>
      </c>
      <c r="B849" s="8" t="s">
        <v>47</v>
      </c>
      <c r="C849" s="9">
        <v>0.70270270270270274</v>
      </c>
      <c r="D849" s="8">
        <v>37</v>
      </c>
      <c r="E849" s="8">
        <v>26</v>
      </c>
      <c r="F849" s="8">
        <v>11</v>
      </c>
      <c r="G849" s="8" t="s">
        <v>1189</v>
      </c>
      <c r="H849" s="8" t="s">
        <v>2587</v>
      </c>
      <c r="I849" s="8" t="s">
        <v>2754</v>
      </c>
      <c r="J849" s="8" t="s">
        <v>909</v>
      </c>
      <c r="K849" s="8" t="s">
        <v>909</v>
      </c>
      <c r="L849" s="8" t="s">
        <v>897</v>
      </c>
      <c r="M849" s="8" t="s">
        <v>909</v>
      </c>
      <c r="N849" s="6" t="b">
        <f t="shared" si="26"/>
        <v>1</v>
      </c>
      <c r="O849" s="12" t="str">
        <f t="shared" si="27"/>
        <v>Johnson Charles&amp;Shan Masood</v>
      </c>
      <c r="P849">
        <v>1</v>
      </c>
    </row>
    <row r="850" spans="1:16" x14ac:dyDescent="0.3">
      <c r="A850" s="6" t="s">
        <v>1426</v>
      </c>
      <c r="B850" s="6" t="s">
        <v>55</v>
      </c>
      <c r="C850" s="7">
        <v>0.5</v>
      </c>
      <c r="D850" s="6">
        <v>4</v>
      </c>
      <c r="E850" s="6">
        <v>2</v>
      </c>
      <c r="F850" s="6">
        <v>2</v>
      </c>
      <c r="G850" s="6" t="s">
        <v>1189</v>
      </c>
      <c r="H850" s="6" t="s">
        <v>2587</v>
      </c>
      <c r="I850" s="6" t="s">
        <v>2754</v>
      </c>
      <c r="J850" s="6" t="s">
        <v>909</v>
      </c>
      <c r="K850" s="6" t="s">
        <v>909</v>
      </c>
      <c r="L850" s="6" t="s">
        <v>897</v>
      </c>
      <c r="M850" s="6" t="s">
        <v>909</v>
      </c>
      <c r="N850" s="6" t="b">
        <f t="shared" si="26"/>
        <v>1</v>
      </c>
      <c r="O850" s="12" t="str">
        <f t="shared" si="27"/>
        <v>Johnson Charles&amp;Rilee Rossouw</v>
      </c>
      <c r="P850">
        <v>1</v>
      </c>
    </row>
    <row r="851" spans="1:16" x14ac:dyDescent="0.3">
      <c r="A851" s="8" t="s">
        <v>1426</v>
      </c>
      <c r="B851" s="8" t="s">
        <v>118</v>
      </c>
      <c r="C851" s="9">
        <v>1</v>
      </c>
      <c r="D851" s="8">
        <v>45</v>
      </c>
      <c r="E851" s="8">
        <v>45</v>
      </c>
      <c r="F851" s="8">
        <v>0</v>
      </c>
      <c r="G851" s="8" t="s">
        <v>1189</v>
      </c>
      <c r="H851" s="8" t="s">
        <v>2587</v>
      </c>
      <c r="I851" s="8" t="s">
        <v>2754</v>
      </c>
      <c r="J851" s="8" t="s">
        <v>909</v>
      </c>
      <c r="K851" s="8" t="s">
        <v>909</v>
      </c>
      <c r="L851" s="8" t="s">
        <v>897</v>
      </c>
      <c r="M851" s="8" t="s">
        <v>909</v>
      </c>
      <c r="N851" s="6" t="b">
        <f t="shared" si="26"/>
        <v>1</v>
      </c>
      <c r="O851" s="12" t="str">
        <f t="shared" si="27"/>
        <v>Johnson Charles&amp;Khushdil Shah</v>
      </c>
      <c r="P851">
        <v>1</v>
      </c>
    </row>
    <row r="852" spans="1:16" x14ac:dyDescent="0.3">
      <c r="A852" s="6" t="s">
        <v>118</v>
      </c>
      <c r="B852" s="6" t="s">
        <v>215</v>
      </c>
      <c r="C852" s="7">
        <v>0.90909090909090906</v>
      </c>
      <c r="D852" s="6">
        <v>22</v>
      </c>
      <c r="E852" s="6">
        <v>20</v>
      </c>
      <c r="F852" s="6">
        <v>2</v>
      </c>
      <c r="G852" s="6" t="s">
        <v>1189</v>
      </c>
      <c r="H852" s="6" t="s">
        <v>2587</v>
      </c>
      <c r="I852" s="6" t="s">
        <v>2754</v>
      </c>
      <c r="J852" s="6" t="s">
        <v>909</v>
      </c>
      <c r="K852" s="6" t="s">
        <v>909</v>
      </c>
      <c r="L852" s="6" t="s">
        <v>897</v>
      </c>
      <c r="M852" s="6" t="s">
        <v>909</v>
      </c>
      <c r="N852" s="6" t="b">
        <f t="shared" si="26"/>
        <v>1</v>
      </c>
      <c r="O852" s="12" t="str">
        <f t="shared" si="27"/>
        <v>Khushdil Shah&amp;Sohail Tanvir</v>
      </c>
      <c r="P852">
        <v>1</v>
      </c>
    </row>
    <row r="853" spans="1:16" x14ac:dyDescent="0.3">
      <c r="A853" s="8" t="s">
        <v>1328</v>
      </c>
      <c r="B853" s="8" t="s">
        <v>292</v>
      </c>
      <c r="C853" s="9">
        <v>0.51020408163265307</v>
      </c>
      <c r="D853" s="8">
        <v>98</v>
      </c>
      <c r="E853" s="8">
        <v>50</v>
      </c>
      <c r="F853" s="8">
        <v>48</v>
      </c>
      <c r="G853" s="8" t="s">
        <v>1189</v>
      </c>
      <c r="H853" s="8" t="s">
        <v>2591</v>
      </c>
      <c r="I853" s="8" t="s">
        <v>2754</v>
      </c>
      <c r="J853" s="8" t="s">
        <v>850</v>
      </c>
      <c r="K853" s="8" t="s">
        <v>850</v>
      </c>
      <c r="L853" s="8" t="s">
        <v>949</v>
      </c>
      <c r="M853" s="8" t="s">
        <v>850</v>
      </c>
      <c r="N853" s="6" t="b">
        <f t="shared" si="26"/>
        <v>1</v>
      </c>
      <c r="O853" s="12" t="str">
        <f t="shared" si="27"/>
        <v>Usman Khawaja&amp;Colin Munro</v>
      </c>
      <c r="P853">
        <v>1</v>
      </c>
    </row>
    <row r="854" spans="1:16" x14ac:dyDescent="0.3">
      <c r="A854" s="6" t="s">
        <v>246</v>
      </c>
      <c r="B854" s="6" t="s">
        <v>1328</v>
      </c>
      <c r="C854" s="7">
        <v>0.91489361702127658</v>
      </c>
      <c r="D854" s="6">
        <v>47</v>
      </c>
      <c r="E854" s="6">
        <v>43</v>
      </c>
      <c r="F854" s="6">
        <v>4</v>
      </c>
      <c r="G854" s="6" t="s">
        <v>1189</v>
      </c>
      <c r="H854" s="6" t="s">
        <v>2591</v>
      </c>
      <c r="I854" s="6" t="s">
        <v>2754</v>
      </c>
      <c r="J854" s="6" t="s">
        <v>850</v>
      </c>
      <c r="K854" s="6" t="s">
        <v>850</v>
      </c>
      <c r="L854" s="6" t="s">
        <v>949</v>
      </c>
      <c r="M854" s="6" t="s">
        <v>850</v>
      </c>
      <c r="N854" s="6" t="b">
        <f t="shared" si="26"/>
        <v>1</v>
      </c>
      <c r="O854" s="12" t="str">
        <f t="shared" si="27"/>
        <v>Asif Ali&amp;Usman Khawaja</v>
      </c>
      <c r="P854">
        <v>1</v>
      </c>
    </row>
    <row r="855" spans="1:16" x14ac:dyDescent="0.3">
      <c r="A855" s="8" t="s">
        <v>1328</v>
      </c>
      <c r="B855" s="8" t="s">
        <v>1433</v>
      </c>
      <c r="C855" s="9">
        <v>0.52577319587628868</v>
      </c>
      <c r="D855" s="8">
        <v>97</v>
      </c>
      <c r="E855" s="8">
        <v>51</v>
      </c>
      <c r="F855" s="8">
        <v>46</v>
      </c>
      <c r="G855" s="8" t="s">
        <v>1189</v>
      </c>
      <c r="H855" s="8" t="s">
        <v>2591</v>
      </c>
      <c r="I855" s="8" t="s">
        <v>2754</v>
      </c>
      <c r="J855" s="8" t="s">
        <v>850</v>
      </c>
      <c r="K855" s="8" t="s">
        <v>850</v>
      </c>
      <c r="L855" s="8" t="s">
        <v>949</v>
      </c>
      <c r="M855" s="8" t="s">
        <v>850</v>
      </c>
      <c r="N855" s="6" t="b">
        <f t="shared" si="26"/>
        <v>1</v>
      </c>
      <c r="O855" s="12" t="str">
        <f t="shared" si="27"/>
        <v>Usman Khawaja&amp;Brandon King</v>
      </c>
      <c r="P855">
        <v>1</v>
      </c>
    </row>
    <row r="856" spans="1:16" x14ac:dyDescent="0.3">
      <c r="A856" s="6" t="s">
        <v>25</v>
      </c>
      <c r="B856" s="6" t="s">
        <v>31</v>
      </c>
      <c r="C856" s="7">
        <v>0.61904761904761907</v>
      </c>
      <c r="D856" s="6">
        <v>21</v>
      </c>
      <c r="E856" s="6">
        <v>13</v>
      </c>
      <c r="F856" s="6">
        <v>8</v>
      </c>
      <c r="G856" s="6" t="s">
        <v>1189</v>
      </c>
      <c r="H856" s="6" t="s">
        <v>2595</v>
      </c>
      <c r="I856" s="6" t="s">
        <v>2754</v>
      </c>
      <c r="J856" s="6" t="s">
        <v>872</v>
      </c>
      <c r="K856" s="6" t="s">
        <v>872</v>
      </c>
      <c r="L856" s="6" t="s">
        <v>883</v>
      </c>
      <c r="M856" s="6" t="s">
        <v>872</v>
      </c>
      <c r="N856" s="6" t="b">
        <f t="shared" si="26"/>
        <v>1</v>
      </c>
      <c r="O856" s="12" t="str">
        <f t="shared" si="27"/>
        <v>Sharjeel Khan&amp;Babar Azam</v>
      </c>
      <c r="P856">
        <v>1</v>
      </c>
    </row>
    <row r="857" spans="1:16" x14ac:dyDescent="0.3">
      <c r="A857" s="8" t="s">
        <v>31</v>
      </c>
      <c r="B857" s="8" t="s">
        <v>1398</v>
      </c>
      <c r="C857" s="9">
        <v>0.51136363636363635</v>
      </c>
      <c r="D857" s="8">
        <v>88</v>
      </c>
      <c r="E857" s="8">
        <v>45</v>
      </c>
      <c r="F857" s="8">
        <v>43</v>
      </c>
      <c r="G857" s="8" t="s">
        <v>1189</v>
      </c>
      <c r="H857" s="8" t="s">
        <v>2595</v>
      </c>
      <c r="I857" s="8" t="s">
        <v>2754</v>
      </c>
      <c r="J857" s="8" t="s">
        <v>872</v>
      </c>
      <c r="K857" s="8" t="s">
        <v>872</v>
      </c>
      <c r="L857" s="8" t="s">
        <v>883</v>
      </c>
      <c r="M857" s="8" t="s">
        <v>872</v>
      </c>
      <c r="N857" s="6" t="b">
        <f t="shared" si="26"/>
        <v>1</v>
      </c>
      <c r="O857" s="12" t="str">
        <f t="shared" si="27"/>
        <v>Babar Azam&amp;Martin Guptill</v>
      </c>
      <c r="P857">
        <v>1</v>
      </c>
    </row>
    <row r="858" spans="1:16" x14ac:dyDescent="0.3">
      <c r="A858" s="6" t="s">
        <v>31</v>
      </c>
      <c r="B858" s="6" t="s">
        <v>1401</v>
      </c>
      <c r="C858" s="7">
        <v>1</v>
      </c>
      <c r="D858" s="6">
        <v>1</v>
      </c>
      <c r="E858" s="6">
        <v>1</v>
      </c>
      <c r="F858" s="6">
        <v>0</v>
      </c>
      <c r="G858" s="6" t="s">
        <v>1189</v>
      </c>
      <c r="H858" s="6" t="s">
        <v>2595</v>
      </c>
      <c r="I858" s="6" t="s">
        <v>2754</v>
      </c>
      <c r="J858" s="6" t="s">
        <v>872</v>
      </c>
      <c r="K858" s="6" t="s">
        <v>872</v>
      </c>
      <c r="L858" s="6" t="s">
        <v>883</v>
      </c>
      <c r="M858" s="6" t="s">
        <v>872</v>
      </c>
      <c r="N858" s="6" t="b">
        <f t="shared" si="26"/>
        <v>1</v>
      </c>
      <c r="O858" s="12" t="str">
        <f t="shared" si="27"/>
        <v>Babar Azam&amp;Najibullah Zadran</v>
      </c>
      <c r="P858">
        <v>1</v>
      </c>
    </row>
    <row r="859" spans="1:16" x14ac:dyDescent="0.3">
      <c r="A859" s="8" t="s">
        <v>880</v>
      </c>
      <c r="B859" s="8" t="s">
        <v>31</v>
      </c>
      <c r="C859" s="9">
        <v>0.58823529411764708</v>
      </c>
      <c r="D859" s="8">
        <v>17</v>
      </c>
      <c r="E859" s="8">
        <v>10</v>
      </c>
      <c r="F859" s="8">
        <v>7</v>
      </c>
      <c r="G859" s="8" t="s">
        <v>1189</v>
      </c>
      <c r="H859" s="8" t="s">
        <v>2595</v>
      </c>
      <c r="I859" s="8" t="s">
        <v>2754</v>
      </c>
      <c r="J859" s="8" t="s">
        <v>872</v>
      </c>
      <c r="K859" s="8" t="s">
        <v>872</v>
      </c>
      <c r="L859" s="8" t="s">
        <v>883</v>
      </c>
      <c r="M859" s="8" t="s">
        <v>872</v>
      </c>
      <c r="N859" s="6" t="b">
        <f t="shared" si="26"/>
        <v>1</v>
      </c>
      <c r="O859" s="12" t="str">
        <f t="shared" si="27"/>
        <v>Chadwick Walton&amp;Babar Azam</v>
      </c>
      <c r="P859">
        <v>1</v>
      </c>
    </row>
    <row r="860" spans="1:16" x14ac:dyDescent="0.3">
      <c r="A860" s="6" t="s">
        <v>138</v>
      </c>
      <c r="B860" s="6" t="s">
        <v>31</v>
      </c>
      <c r="C860" s="7">
        <v>1</v>
      </c>
      <c r="D860" s="6">
        <v>12</v>
      </c>
      <c r="E860" s="6">
        <v>12</v>
      </c>
      <c r="F860" s="6">
        <v>0</v>
      </c>
      <c r="G860" s="6" t="s">
        <v>1189</v>
      </c>
      <c r="H860" s="6" t="s">
        <v>2595</v>
      </c>
      <c r="I860" s="6" t="s">
        <v>2754</v>
      </c>
      <c r="J860" s="6" t="s">
        <v>872</v>
      </c>
      <c r="K860" s="6" t="s">
        <v>872</v>
      </c>
      <c r="L860" s="6" t="s">
        <v>883</v>
      </c>
      <c r="M860" s="6" t="s">
        <v>872</v>
      </c>
      <c r="N860" s="6" t="b">
        <f t="shared" si="26"/>
        <v>1</v>
      </c>
      <c r="O860" s="12" t="str">
        <f t="shared" si="27"/>
        <v>Imad Wasim&amp;Babar Azam</v>
      </c>
      <c r="P860">
        <v>1</v>
      </c>
    </row>
    <row r="861" spans="1:16" x14ac:dyDescent="0.3">
      <c r="A861" s="8" t="s">
        <v>138</v>
      </c>
      <c r="B861" s="8" t="s">
        <v>629</v>
      </c>
      <c r="C861" s="9">
        <v>0.65217391304347827</v>
      </c>
      <c r="D861" s="8">
        <v>46</v>
      </c>
      <c r="E861" s="8">
        <v>30</v>
      </c>
      <c r="F861" s="8">
        <v>16</v>
      </c>
      <c r="G861" s="8" t="s">
        <v>1189</v>
      </c>
      <c r="H861" s="8" t="s">
        <v>2595</v>
      </c>
      <c r="I861" s="8" t="s">
        <v>2754</v>
      </c>
      <c r="J861" s="8" t="s">
        <v>872</v>
      </c>
      <c r="K861" s="8" t="s">
        <v>872</v>
      </c>
      <c r="L861" s="8" t="s">
        <v>883</v>
      </c>
      <c r="M861" s="8" t="s">
        <v>872</v>
      </c>
      <c r="N861" s="6" t="b">
        <f t="shared" si="26"/>
        <v>1</v>
      </c>
      <c r="O861" s="12" t="str">
        <f t="shared" si="27"/>
        <v>Imad Wasim&amp;Danish Aziz</v>
      </c>
      <c r="P861">
        <v>1</v>
      </c>
    </row>
    <row r="862" spans="1:16" x14ac:dyDescent="0.3">
      <c r="A862" s="6" t="s">
        <v>52</v>
      </c>
      <c r="B862" s="6" t="s">
        <v>51</v>
      </c>
      <c r="C862" s="7">
        <v>0.66666666666666663</v>
      </c>
      <c r="D862" s="6">
        <v>45</v>
      </c>
      <c r="E862" s="6">
        <v>30</v>
      </c>
      <c r="F862" s="6">
        <v>15</v>
      </c>
      <c r="G862" s="6" t="s">
        <v>1189</v>
      </c>
      <c r="H862" s="6" t="s">
        <v>2599</v>
      </c>
      <c r="I862" s="6" t="s">
        <v>2754</v>
      </c>
      <c r="J862" s="6" t="s">
        <v>909</v>
      </c>
      <c r="K862" s="6" t="s">
        <v>909</v>
      </c>
      <c r="L862" s="6" t="s">
        <v>883</v>
      </c>
      <c r="M862" s="6" t="s">
        <v>909</v>
      </c>
      <c r="N862" s="6" t="b">
        <f t="shared" si="26"/>
        <v>1</v>
      </c>
      <c r="O862" s="12" t="str">
        <f t="shared" si="27"/>
        <v>Sohaib Maqsood&amp;Mohammad Rizwan</v>
      </c>
      <c r="P862">
        <v>1</v>
      </c>
    </row>
    <row r="863" spans="1:16" x14ac:dyDescent="0.3">
      <c r="A863" s="8" t="s">
        <v>1426</v>
      </c>
      <c r="B863" s="8" t="s">
        <v>52</v>
      </c>
      <c r="C863" s="9">
        <v>0.66666666666666663</v>
      </c>
      <c r="D863" s="8">
        <v>15</v>
      </c>
      <c r="E863" s="8">
        <v>10</v>
      </c>
      <c r="F863" s="8">
        <v>5</v>
      </c>
      <c r="G863" s="8" t="s">
        <v>1189</v>
      </c>
      <c r="H863" s="8" t="s">
        <v>2599</v>
      </c>
      <c r="I863" s="8" t="s">
        <v>2754</v>
      </c>
      <c r="J863" s="8" t="s">
        <v>909</v>
      </c>
      <c r="K863" s="8" t="s">
        <v>909</v>
      </c>
      <c r="L863" s="8" t="s">
        <v>883</v>
      </c>
      <c r="M863" s="8" t="s">
        <v>909</v>
      </c>
      <c r="N863" s="6" t="b">
        <f t="shared" si="26"/>
        <v>1</v>
      </c>
      <c r="O863" s="12" t="str">
        <f t="shared" si="27"/>
        <v>Johnson Charles&amp;Sohaib Maqsood</v>
      </c>
      <c r="P863">
        <v>1</v>
      </c>
    </row>
    <row r="864" spans="1:16" x14ac:dyDescent="0.3">
      <c r="A864" s="6" t="s">
        <v>52</v>
      </c>
      <c r="B864" s="6" t="s">
        <v>55</v>
      </c>
      <c r="C864" s="7">
        <v>0.53968253968253965</v>
      </c>
      <c r="D864" s="6">
        <v>63</v>
      </c>
      <c r="E864" s="6">
        <v>34</v>
      </c>
      <c r="F864" s="6">
        <v>29</v>
      </c>
      <c r="G864" s="6" t="s">
        <v>1189</v>
      </c>
      <c r="H864" s="6" t="s">
        <v>2599</v>
      </c>
      <c r="I864" s="6" t="s">
        <v>2754</v>
      </c>
      <c r="J864" s="6" t="s">
        <v>909</v>
      </c>
      <c r="K864" s="6" t="s">
        <v>909</v>
      </c>
      <c r="L864" s="6" t="s">
        <v>883</v>
      </c>
      <c r="M864" s="6" t="s">
        <v>909</v>
      </c>
      <c r="N864" s="6" t="b">
        <f t="shared" si="26"/>
        <v>1</v>
      </c>
      <c r="O864" s="12" t="str">
        <f t="shared" si="27"/>
        <v>Sohaib Maqsood&amp;Rilee Rossouw</v>
      </c>
      <c r="P864">
        <v>1</v>
      </c>
    </row>
    <row r="865" spans="1:16" x14ac:dyDescent="0.3">
      <c r="A865" s="8" t="s">
        <v>52</v>
      </c>
      <c r="B865" s="8" t="s">
        <v>118</v>
      </c>
      <c r="C865" s="9">
        <v>1</v>
      </c>
      <c r="D865" s="8">
        <v>21</v>
      </c>
      <c r="E865" s="8">
        <v>21</v>
      </c>
      <c r="F865" s="8">
        <v>0</v>
      </c>
      <c r="G865" s="8" t="s">
        <v>1189</v>
      </c>
      <c r="H865" s="8" t="s">
        <v>2599</v>
      </c>
      <c r="I865" s="8" t="s">
        <v>2754</v>
      </c>
      <c r="J865" s="8" t="s">
        <v>909</v>
      </c>
      <c r="K865" s="8" t="s">
        <v>909</v>
      </c>
      <c r="L865" s="8" t="s">
        <v>883</v>
      </c>
      <c r="M865" s="8" t="s">
        <v>909</v>
      </c>
      <c r="N865" s="6" t="b">
        <f t="shared" si="26"/>
        <v>1</v>
      </c>
      <c r="O865" s="12" t="str">
        <f t="shared" si="27"/>
        <v>Sohaib Maqsood&amp;Khushdil Shah</v>
      </c>
      <c r="P865">
        <v>1</v>
      </c>
    </row>
    <row r="866" spans="1:16" x14ac:dyDescent="0.3">
      <c r="A866" s="6" t="s">
        <v>118</v>
      </c>
      <c r="B866" s="6" t="s">
        <v>215</v>
      </c>
      <c r="C866" s="7">
        <v>1</v>
      </c>
      <c r="D866" s="6">
        <v>6</v>
      </c>
      <c r="E866" s="6">
        <v>6</v>
      </c>
      <c r="F866" s="6">
        <v>0</v>
      </c>
      <c r="G866" s="6" t="s">
        <v>1189</v>
      </c>
      <c r="H866" s="6" t="s">
        <v>2599</v>
      </c>
      <c r="I866" s="6" t="s">
        <v>2754</v>
      </c>
      <c r="J866" s="6" t="s">
        <v>909</v>
      </c>
      <c r="K866" s="6" t="s">
        <v>909</v>
      </c>
      <c r="L866" s="6" t="s">
        <v>883</v>
      </c>
      <c r="M866" s="6" t="s">
        <v>909</v>
      </c>
      <c r="N866" s="6" t="b">
        <f t="shared" si="26"/>
        <v>1</v>
      </c>
      <c r="O866" s="12" t="str">
        <f t="shared" si="27"/>
        <v>Khushdil Shah&amp;Sohail Tanvir</v>
      </c>
      <c r="P866">
        <v>1</v>
      </c>
    </row>
    <row r="867" spans="1:16" x14ac:dyDescent="0.3">
      <c r="A867" s="8" t="s">
        <v>477</v>
      </c>
      <c r="B867" s="8" t="s">
        <v>215</v>
      </c>
      <c r="C867" s="9">
        <v>1</v>
      </c>
      <c r="D867" s="8">
        <v>4</v>
      </c>
      <c r="E867" s="8">
        <v>4</v>
      </c>
      <c r="F867" s="8">
        <v>0</v>
      </c>
      <c r="G867" s="8" t="s">
        <v>1189</v>
      </c>
      <c r="H867" s="8" t="s">
        <v>2599</v>
      </c>
      <c r="I867" s="8" t="s">
        <v>2754</v>
      </c>
      <c r="J867" s="8" t="s">
        <v>909</v>
      </c>
      <c r="K867" s="8" t="s">
        <v>909</v>
      </c>
      <c r="L867" s="8" t="s">
        <v>883</v>
      </c>
      <c r="M867" s="8" t="s">
        <v>909</v>
      </c>
      <c r="N867" s="6" t="b">
        <f t="shared" si="26"/>
        <v>1</v>
      </c>
      <c r="O867" s="12" t="str">
        <f t="shared" si="27"/>
        <v>Imran Tahir&amp;Sohail Tanvir</v>
      </c>
      <c r="P867">
        <v>1</v>
      </c>
    </row>
    <row r="868" spans="1:16" x14ac:dyDescent="0.3">
      <c r="A868" s="6" t="s">
        <v>215</v>
      </c>
      <c r="B868" s="6" t="s">
        <v>478</v>
      </c>
      <c r="C868" s="7">
        <v>1</v>
      </c>
      <c r="D868" s="6">
        <v>1</v>
      </c>
      <c r="E868" s="6">
        <v>1</v>
      </c>
      <c r="F868" s="6">
        <v>0</v>
      </c>
      <c r="G868" s="6" t="s">
        <v>1189</v>
      </c>
      <c r="H868" s="6" t="s">
        <v>2599</v>
      </c>
      <c r="I868" s="6" t="s">
        <v>2754</v>
      </c>
      <c r="J868" s="6" t="s">
        <v>909</v>
      </c>
      <c r="K868" s="6" t="s">
        <v>909</v>
      </c>
      <c r="L868" s="6" t="s">
        <v>883</v>
      </c>
      <c r="M868" s="6" t="s">
        <v>909</v>
      </c>
      <c r="N868" s="6" t="b">
        <f t="shared" si="26"/>
        <v>1</v>
      </c>
      <c r="O868" s="12" t="str">
        <f t="shared" si="27"/>
        <v>Sohail Tanvir&amp;Blessing Muzarabani</v>
      </c>
      <c r="P868">
        <v>1</v>
      </c>
    </row>
    <row r="869" spans="1:16" x14ac:dyDescent="0.3">
      <c r="A869" s="8" t="s">
        <v>215</v>
      </c>
      <c r="B869" s="8" t="s">
        <v>1449</v>
      </c>
      <c r="C869" s="9">
        <v>0.8928571428571429</v>
      </c>
      <c r="D869" s="8">
        <v>28</v>
      </c>
      <c r="E869" s="8">
        <v>25</v>
      </c>
      <c r="F869" s="8">
        <v>3</v>
      </c>
      <c r="G869" s="8" t="s">
        <v>1189</v>
      </c>
      <c r="H869" s="8" t="s">
        <v>2599</v>
      </c>
      <c r="I869" s="8" t="s">
        <v>2754</v>
      </c>
      <c r="J869" s="8" t="s">
        <v>909</v>
      </c>
      <c r="K869" s="8" t="s">
        <v>909</v>
      </c>
      <c r="L869" s="8" t="s">
        <v>883</v>
      </c>
      <c r="M869" s="8" t="s">
        <v>909</v>
      </c>
      <c r="N869" s="6" t="b">
        <f t="shared" si="26"/>
        <v>1</v>
      </c>
      <c r="O869" s="12" t="str">
        <f t="shared" si="27"/>
        <v>Sohail Tanvir&amp;Imran Khan</v>
      </c>
      <c r="P869">
        <v>1</v>
      </c>
    </row>
    <row r="870" spans="1:16" x14ac:dyDescent="0.3">
      <c r="A870" s="6" t="s">
        <v>25</v>
      </c>
      <c r="B870" s="6" t="s">
        <v>31</v>
      </c>
      <c r="C870" s="7">
        <v>0.676056338028169</v>
      </c>
      <c r="D870" s="6">
        <v>71</v>
      </c>
      <c r="E870" s="6">
        <v>48</v>
      </c>
      <c r="F870" s="6">
        <v>23</v>
      </c>
      <c r="G870" s="6" t="s">
        <v>1189</v>
      </c>
      <c r="H870" s="6" t="s">
        <v>2603</v>
      </c>
      <c r="I870" s="6" t="s">
        <v>2754</v>
      </c>
      <c r="J870" s="6" t="s">
        <v>872</v>
      </c>
      <c r="K870" s="6" t="s">
        <v>872</v>
      </c>
      <c r="L870" s="6" t="s">
        <v>897</v>
      </c>
      <c r="M870" s="6" t="s">
        <v>872</v>
      </c>
      <c r="N870" s="6" t="b">
        <f t="shared" si="26"/>
        <v>1</v>
      </c>
      <c r="O870" s="12" t="str">
        <f t="shared" si="27"/>
        <v>Sharjeel Khan&amp;Babar Azam</v>
      </c>
      <c r="P870">
        <v>1</v>
      </c>
    </row>
    <row r="871" spans="1:16" x14ac:dyDescent="0.3">
      <c r="A871" s="8" t="s">
        <v>1398</v>
      </c>
      <c r="B871" s="8" t="s">
        <v>25</v>
      </c>
      <c r="C871" s="9">
        <v>1</v>
      </c>
      <c r="D871" s="8">
        <v>5</v>
      </c>
      <c r="E871" s="8">
        <v>5</v>
      </c>
      <c r="F871" s="8">
        <v>0</v>
      </c>
      <c r="G871" s="8" t="s">
        <v>1189</v>
      </c>
      <c r="H871" s="8" t="s">
        <v>2603</v>
      </c>
      <c r="I871" s="8" t="s">
        <v>2754</v>
      </c>
      <c r="J871" s="8" t="s">
        <v>872</v>
      </c>
      <c r="K871" s="8" t="s">
        <v>872</v>
      </c>
      <c r="L871" s="8" t="s">
        <v>897</v>
      </c>
      <c r="M871" s="8" t="s">
        <v>872</v>
      </c>
      <c r="N871" s="6" t="b">
        <f t="shared" si="26"/>
        <v>1</v>
      </c>
      <c r="O871" s="12" t="str">
        <f t="shared" si="27"/>
        <v>Martin Guptill&amp;Sharjeel Khan</v>
      </c>
      <c r="P871">
        <v>1</v>
      </c>
    </row>
    <row r="872" spans="1:16" x14ac:dyDescent="0.3">
      <c r="A872" s="6" t="s">
        <v>1401</v>
      </c>
      <c r="B872" s="6" t="s">
        <v>25</v>
      </c>
      <c r="C872" s="7">
        <v>1</v>
      </c>
      <c r="D872" s="6">
        <v>7</v>
      </c>
      <c r="E872" s="6">
        <v>7</v>
      </c>
      <c r="F872" s="6">
        <v>0</v>
      </c>
      <c r="G872" s="6" t="s">
        <v>1189</v>
      </c>
      <c r="H872" s="6" t="s">
        <v>2603</v>
      </c>
      <c r="I872" s="6" t="s">
        <v>2754</v>
      </c>
      <c r="J872" s="6" t="s">
        <v>872</v>
      </c>
      <c r="K872" s="6" t="s">
        <v>872</v>
      </c>
      <c r="L872" s="6" t="s">
        <v>897</v>
      </c>
      <c r="M872" s="6" t="s">
        <v>872</v>
      </c>
      <c r="N872" s="6" t="b">
        <f t="shared" si="26"/>
        <v>1</v>
      </c>
      <c r="O872" s="12" t="str">
        <f t="shared" si="27"/>
        <v>Najibullah Zadran&amp;Sharjeel Khan</v>
      </c>
      <c r="P872">
        <v>1</v>
      </c>
    </row>
    <row r="873" spans="1:16" x14ac:dyDescent="0.3">
      <c r="A873" s="8" t="s">
        <v>1401</v>
      </c>
      <c r="B873" s="8" t="s">
        <v>880</v>
      </c>
      <c r="C873" s="9">
        <v>0.63157894736842102</v>
      </c>
      <c r="D873" s="8">
        <v>19</v>
      </c>
      <c r="E873" s="8">
        <v>12</v>
      </c>
      <c r="F873" s="8">
        <v>7</v>
      </c>
      <c r="G873" s="8" t="s">
        <v>1189</v>
      </c>
      <c r="H873" s="8" t="s">
        <v>2603</v>
      </c>
      <c r="I873" s="8" t="s">
        <v>2754</v>
      </c>
      <c r="J873" s="8" t="s">
        <v>872</v>
      </c>
      <c r="K873" s="8" t="s">
        <v>872</v>
      </c>
      <c r="L873" s="8" t="s">
        <v>897</v>
      </c>
      <c r="M873" s="8" t="s">
        <v>872</v>
      </c>
      <c r="N873" s="6" t="b">
        <f t="shared" si="26"/>
        <v>1</v>
      </c>
      <c r="O873" s="12" t="str">
        <f t="shared" si="27"/>
        <v>Najibullah Zadran&amp;Chadwick Walton</v>
      </c>
      <c r="P873">
        <v>1</v>
      </c>
    </row>
    <row r="874" spans="1:16" x14ac:dyDescent="0.3">
      <c r="A874" s="6" t="s">
        <v>880</v>
      </c>
      <c r="B874" s="6" t="s">
        <v>138</v>
      </c>
      <c r="C874" s="7">
        <v>0.86363636363636365</v>
      </c>
      <c r="D874" s="6">
        <v>22</v>
      </c>
      <c r="E874" s="6">
        <v>19</v>
      </c>
      <c r="F874" s="6">
        <v>3</v>
      </c>
      <c r="G874" s="6" t="s">
        <v>1189</v>
      </c>
      <c r="H874" s="6" t="s">
        <v>2603</v>
      </c>
      <c r="I874" s="6" t="s">
        <v>2754</v>
      </c>
      <c r="J874" s="6" t="s">
        <v>872</v>
      </c>
      <c r="K874" s="6" t="s">
        <v>872</v>
      </c>
      <c r="L874" s="6" t="s">
        <v>897</v>
      </c>
      <c r="M874" s="6" t="s">
        <v>872</v>
      </c>
      <c r="N874" s="6" t="b">
        <f t="shared" si="26"/>
        <v>1</v>
      </c>
      <c r="O874" s="12" t="str">
        <f t="shared" si="27"/>
        <v>Chadwick Walton&amp;Imad Wasim</v>
      </c>
      <c r="P874">
        <v>1</v>
      </c>
    </row>
    <row r="875" spans="1:16" x14ac:dyDescent="0.3">
      <c r="A875" s="8" t="s">
        <v>629</v>
      </c>
      <c r="B875" s="8" t="s">
        <v>880</v>
      </c>
      <c r="C875" s="9">
        <v>0.84905660377358494</v>
      </c>
      <c r="D875" s="8">
        <v>53</v>
      </c>
      <c r="E875" s="8">
        <v>45</v>
      </c>
      <c r="F875" s="8">
        <v>8</v>
      </c>
      <c r="G875" s="8" t="s">
        <v>1189</v>
      </c>
      <c r="H875" s="8" t="s">
        <v>2603</v>
      </c>
      <c r="I875" s="8" t="s">
        <v>2754</v>
      </c>
      <c r="J875" s="8" t="s">
        <v>872</v>
      </c>
      <c r="K875" s="8" t="s">
        <v>872</v>
      </c>
      <c r="L875" s="8" t="s">
        <v>897</v>
      </c>
      <c r="M875" s="8" t="s">
        <v>872</v>
      </c>
      <c r="N875" s="6" t="b">
        <f t="shared" si="26"/>
        <v>1</v>
      </c>
      <c r="O875" s="12" t="str">
        <f t="shared" si="27"/>
        <v>Danish Aziz&amp;Chadwick Walton</v>
      </c>
      <c r="P875">
        <v>1</v>
      </c>
    </row>
    <row r="876" spans="1:16" x14ac:dyDescent="0.3">
      <c r="A876" s="6" t="s">
        <v>139</v>
      </c>
      <c r="B876" s="6" t="s">
        <v>880</v>
      </c>
      <c r="C876" s="7">
        <v>0.5</v>
      </c>
      <c r="D876" s="6">
        <v>2</v>
      </c>
      <c r="E876" s="6">
        <v>1</v>
      </c>
      <c r="F876" s="6">
        <v>1</v>
      </c>
      <c r="G876" s="6" t="s">
        <v>1189</v>
      </c>
      <c r="H876" s="6" t="s">
        <v>2603</v>
      </c>
      <c r="I876" s="6" t="s">
        <v>2754</v>
      </c>
      <c r="J876" s="6" t="s">
        <v>872</v>
      </c>
      <c r="K876" s="6" t="s">
        <v>872</v>
      </c>
      <c r="L876" s="6" t="s">
        <v>897</v>
      </c>
      <c r="M876" s="6" t="s">
        <v>872</v>
      </c>
      <c r="N876" s="6" t="b">
        <f t="shared" si="26"/>
        <v>1</v>
      </c>
      <c r="O876" s="12" t="str">
        <f t="shared" si="27"/>
        <v>Mohammad Ilyas&amp;Chadwick Walton</v>
      </c>
      <c r="P876">
        <v>1</v>
      </c>
    </row>
    <row r="877" spans="1:16" x14ac:dyDescent="0.3">
      <c r="A877" s="8" t="s">
        <v>47</v>
      </c>
      <c r="B877" s="8" t="s">
        <v>51</v>
      </c>
      <c r="C877" s="9">
        <v>0.63440860215053763</v>
      </c>
      <c r="D877" s="8">
        <v>93</v>
      </c>
      <c r="E877" s="8">
        <v>59</v>
      </c>
      <c r="F877" s="8">
        <v>34</v>
      </c>
      <c r="G877" s="8" t="s">
        <v>1189</v>
      </c>
      <c r="H877" s="8" t="s">
        <v>2607</v>
      </c>
      <c r="I877" s="8" t="s">
        <v>2754</v>
      </c>
      <c r="J877" s="8" t="s">
        <v>909</v>
      </c>
      <c r="K877" s="8" t="s">
        <v>909</v>
      </c>
      <c r="L877" s="8" t="s">
        <v>850</v>
      </c>
      <c r="M877" s="8" t="s">
        <v>850</v>
      </c>
      <c r="N877" s="6" t="b">
        <f t="shared" si="26"/>
        <v>0</v>
      </c>
      <c r="O877" s="12" t="str">
        <f t="shared" si="27"/>
        <v>Shan Masood&amp;Mohammad Rizwan</v>
      </c>
      <c r="P877">
        <v>1</v>
      </c>
    </row>
    <row r="878" spans="1:16" x14ac:dyDescent="0.3">
      <c r="A878" s="6" t="s">
        <v>52</v>
      </c>
      <c r="B878" s="6" t="s">
        <v>51</v>
      </c>
      <c r="C878" s="7">
        <v>0.8571428571428571</v>
      </c>
      <c r="D878" s="6">
        <v>14</v>
      </c>
      <c r="E878" s="6">
        <v>12</v>
      </c>
      <c r="F878" s="6">
        <v>2</v>
      </c>
      <c r="G878" s="6" t="s">
        <v>1189</v>
      </c>
      <c r="H878" s="6" t="s">
        <v>2607</v>
      </c>
      <c r="I878" s="6" t="s">
        <v>2754</v>
      </c>
      <c r="J878" s="6" t="s">
        <v>909</v>
      </c>
      <c r="K878" s="6" t="s">
        <v>909</v>
      </c>
      <c r="L878" s="6" t="s">
        <v>850</v>
      </c>
      <c r="M878" s="6" t="s">
        <v>850</v>
      </c>
      <c r="N878" s="6" t="b">
        <f t="shared" si="26"/>
        <v>0</v>
      </c>
      <c r="O878" s="12" t="str">
        <f t="shared" si="27"/>
        <v>Sohaib Maqsood&amp;Mohammad Rizwan</v>
      </c>
      <c r="P878">
        <v>1</v>
      </c>
    </row>
    <row r="879" spans="1:16" x14ac:dyDescent="0.3">
      <c r="A879" s="8" t="s">
        <v>55</v>
      </c>
      <c r="B879" s="8" t="s">
        <v>51</v>
      </c>
      <c r="C879" s="9">
        <v>1</v>
      </c>
      <c r="D879" s="8">
        <v>11</v>
      </c>
      <c r="E879" s="8">
        <v>11</v>
      </c>
      <c r="F879" s="8">
        <v>0</v>
      </c>
      <c r="G879" s="8" t="s">
        <v>1189</v>
      </c>
      <c r="H879" s="8" t="s">
        <v>2607</v>
      </c>
      <c r="I879" s="8" t="s">
        <v>2754</v>
      </c>
      <c r="J879" s="8" t="s">
        <v>909</v>
      </c>
      <c r="K879" s="8" t="s">
        <v>909</v>
      </c>
      <c r="L879" s="8" t="s">
        <v>850</v>
      </c>
      <c r="M879" s="8" t="s">
        <v>850</v>
      </c>
      <c r="N879" s="6" t="b">
        <f t="shared" si="26"/>
        <v>0</v>
      </c>
      <c r="O879" s="12" t="str">
        <f t="shared" si="27"/>
        <v>Rilee Rossouw&amp;Mohammad Rizwan</v>
      </c>
      <c r="P879">
        <v>1</v>
      </c>
    </row>
    <row r="880" spans="1:16" x14ac:dyDescent="0.3">
      <c r="A880" s="6" t="s">
        <v>55</v>
      </c>
      <c r="B880" s="6" t="s">
        <v>1426</v>
      </c>
      <c r="C880" s="7">
        <v>1</v>
      </c>
      <c r="D880" s="6">
        <v>2</v>
      </c>
      <c r="E880" s="6">
        <v>2</v>
      </c>
      <c r="F880" s="6">
        <v>0</v>
      </c>
      <c r="G880" s="6" t="s">
        <v>1189</v>
      </c>
      <c r="H880" s="6" t="s">
        <v>2607</v>
      </c>
      <c r="I880" s="6" t="s">
        <v>2754</v>
      </c>
      <c r="J880" s="6" t="s">
        <v>909</v>
      </c>
      <c r="K880" s="6" t="s">
        <v>909</v>
      </c>
      <c r="L880" s="6" t="s">
        <v>850</v>
      </c>
      <c r="M880" s="6" t="s">
        <v>850</v>
      </c>
      <c r="N880" s="6" t="b">
        <f t="shared" si="26"/>
        <v>0</v>
      </c>
      <c r="O880" s="12" t="str">
        <f t="shared" si="27"/>
        <v>Rilee Rossouw&amp;Johnson Charles</v>
      </c>
      <c r="P880">
        <v>1</v>
      </c>
    </row>
    <row r="881" spans="1:16" x14ac:dyDescent="0.3">
      <c r="A881" s="8" t="s">
        <v>1426</v>
      </c>
      <c r="B881" s="8" t="s">
        <v>1465</v>
      </c>
      <c r="C881" s="9">
        <v>0.66666666666666663</v>
      </c>
      <c r="D881" s="8">
        <v>27</v>
      </c>
      <c r="E881" s="8">
        <v>18</v>
      </c>
      <c r="F881" s="8">
        <v>9</v>
      </c>
      <c r="G881" s="8" t="s">
        <v>1189</v>
      </c>
      <c r="H881" s="8" t="s">
        <v>2607</v>
      </c>
      <c r="I881" s="8" t="s">
        <v>2754</v>
      </c>
      <c r="J881" s="8" t="s">
        <v>909</v>
      </c>
      <c r="K881" s="8" t="s">
        <v>909</v>
      </c>
      <c r="L881" s="8" t="s">
        <v>850</v>
      </c>
      <c r="M881" s="8" t="s">
        <v>850</v>
      </c>
      <c r="N881" s="6" t="b">
        <f t="shared" si="26"/>
        <v>0</v>
      </c>
      <c r="O881" s="12" t="str">
        <f t="shared" si="27"/>
        <v>Johnson Charles&amp;Hammad Azam</v>
      </c>
      <c r="P881">
        <v>1</v>
      </c>
    </row>
    <row r="882" spans="1:16" x14ac:dyDescent="0.3">
      <c r="A882" s="6" t="s">
        <v>1426</v>
      </c>
      <c r="B882" s="6" t="s">
        <v>907</v>
      </c>
      <c r="C882" s="7">
        <v>1</v>
      </c>
      <c r="D882" s="6">
        <v>1</v>
      </c>
      <c r="E882" s="6">
        <v>1</v>
      </c>
      <c r="F882" s="6">
        <v>0</v>
      </c>
      <c r="G882" s="6" t="s">
        <v>1189</v>
      </c>
      <c r="H882" s="6" t="s">
        <v>2607</v>
      </c>
      <c r="I882" s="6" t="s">
        <v>2754</v>
      </c>
      <c r="J882" s="6" t="s">
        <v>909</v>
      </c>
      <c r="K882" s="6" t="s">
        <v>909</v>
      </c>
      <c r="L882" s="6" t="s">
        <v>850</v>
      </c>
      <c r="M882" s="6" t="s">
        <v>850</v>
      </c>
      <c r="N882" s="6" t="b">
        <f t="shared" si="26"/>
        <v>0</v>
      </c>
      <c r="O882" s="12" t="str">
        <f t="shared" si="27"/>
        <v>Johnson Charles&amp;Sohail Khan</v>
      </c>
      <c r="P882">
        <v>1</v>
      </c>
    </row>
    <row r="883" spans="1:16" x14ac:dyDescent="0.3">
      <c r="A883" s="8" t="s">
        <v>907</v>
      </c>
      <c r="B883" s="8" t="s">
        <v>282</v>
      </c>
      <c r="C883" s="9">
        <v>0.6</v>
      </c>
      <c r="D883" s="8">
        <v>10</v>
      </c>
      <c r="E883" s="8">
        <v>6</v>
      </c>
      <c r="F883" s="8">
        <v>4</v>
      </c>
      <c r="G883" s="8" t="s">
        <v>1189</v>
      </c>
      <c r="H883" s="8" t="s">
        <v>2607</v>
      </c>
      <c r="I883" s="8" t="s">
        <v>2754</v>
      </c>
      <c r="J883" s="8" t="s">
        <v>909</v>
      </c>
      <c r="K883" s="8" t="s">
        <v>909</v>
      </c>
      <c r="L883" s="8" t="s">
        <v>850</v>
      </c>
      <c r="M883" s="8" t="s">
        <v>850</v>
      </c>
      <c r="N883" s="6" t="b">
        <f t="shared" si="26"/>
        <v>0</v>
      </c>
      <c r="O883" s="12" t="str">
        <f t="shared" si="27"/>
        <v>Sohail Khan&amp;Usman Qadir</v>
      </c>
      <c r="P883">
        <v>1</v>
      </c>
    </row>
    <row r="884" spans="1:16" x14ac:dyDescent="0.3">
      <c r="A884" s="6" t="s">
        <v>907</v>
      </c>
      <c r="B884" s="6" t="s">
        <v>382</v>
      </c>
      <c r="C884" s="7">
        <v>1</v>
      </c>
      <c r="D884" s="6">
        <v>1</v>
      </c>
      <c r="E884" s="6">
        <v>1</v>
      </c>
      <c r="F884" s="6">
        <v>0</v>
      </c>
      <c r="G884" s="6" t="s">
        <v>1189</v>
      </c>
      <c r="H884" s="6" t="s">
        <v>2607</v>
      </c>
      <c r="I884" s="6" t="s">
        <v>2754</v>
      </c>
      <c r="J884" s="6" t="s">
        <v>909</v>
      </c>
      <c r="K884" s="6" t="s">
        <v>909</v>
      </c>
      <c r="L884" s="6" t="s">
        <v>850</v>
      </c>
      <c r="M884" s="6" t="s">
        <v>850</v>
      </c>
      <c r="N884" s="6" t="b">
        <f t="shared" si="26"/>
        <v>0</v>
      </c>
      <c r="O884" s="12" t="str">
        <f t="shared" si="27"/>
        <v>Sohail Khan&amp;Mohammad Umar</v>
      </c>
      <c r="P884">
        <v>1</v>
      </c>
    </row>
    <row r="885" spans="1:16" x14ac:dyDescent="0.3">
      <c r="A885" s="8" t="s">
        <v>907</v>
      </c>
      <c r="B885" s="8" t="s">
        <v>478</v>
      </c>
      <c r="C885" s="9">
        <v>1</v>
      </c>
      <c r="D885" s="8">
        <v>1</v>
      </c>
      <c r="E885" s="8">
        <v>1</v>
      </c>
      <c r="F885" s="8">
        <v>0</v>
      </c>
      <c r="G885" s="8" t="s">
        <v>1189</v>
      </c>
      <c r="H885" s="8" t="s">
        <v>2607</v>
      </c>
      <c r="I885" s="8" t="s">
        <v>2754</v>
      </c>
      <c r="J885" s="8" t="s">
        <v>909</v>
      </c>
      <c r="K885" s="8" t="s">
        <v>909</v>
      </c>
      <c r="L885" s="8" t="s">
        <v>850</v>
      </c>
      <c r="M885" s="8" t="s">
        <v>850</v>
      </c>
      <c r="N885" s="6" t="b">
        <f t="shared" si="26"/>
        <v>0</v>
      </c>
      <c r="O885" s="12" t="str">
        <f t="shared" si="27"/>
        <v>Sohail Khan&amp;Blessing Muzarabani</v>
      </c>
      <c r="P885">
        <v>1</v>
      </c>
    </row>
    <row r="886" spans="1:16" x14ac:dyDescent="0.3">
      <c r="A886" s="6" t="s">
        <v>47</v>
      </c>
      <c r="B886" s="6" t="s">
        <v>51</v>
      </c>
      <c r="C886" s="7">
        <v>1</v>
      </c>
      <c r="D886" s="6">
        <v>6</v>
      </c>
      <c r="E886" s="6">
        <v>6</v>
      </c>
      <c r="F886" s="6">
        <v>0</v>
      </c>
      <c r="G886" s="6" t="s">
        <v>1189</v>
      </c>
      <c r="H886" s="6" t="s">
        <v>2611</v>
      </c>
      <c r="I886" s="6" t="s">
        <v>2754</v>
      </c>
      <c r="J886" s="6" t="s">
        <v>909</v>
      </c>
      <c r="K886" s="6" t="s">
        <v>909</v>
      </c>
      <c r="L886" s="6" t="s">
        <v>850</v>
      </c>
      <c r="M886" s="6" t="s">
        <v>909</v>
      </c>
      <c r="N886" s="6" t="b">
        <f t="shared" si="26"/>
        <v>1</v>
      </c>
      <c r="O886" s="12" t="str">
        <f t="shared" si="27"/>
        <v>Shan Masood&amp;Mohammad Rizwan</v>
      </c>
      <c r="P886">
        <v>1</v>
      </c>
    </row>
    <row r="887" spans="1:16" x14ac:dyDescent="0.3">
      <c r="A887" s="8" t="s">
        <v>52</v>
      </c>
      <c r="B887" s="8" t="s">
        <v>47</v>
      </c>
      <c r="C887" s="9">
        <v>0.64150943396226412</v>
      </c>
      <c r="D887" s="8">
        <v>53</v>
      </c>
      <c r="E887" s="8">
        <v>34</v>
      </c>
      <c r="F887" s="8">
        <v>19</v>
      </c>
      <c r="G887" s="8" t="s">
        <v>1189</v>
      </c>
      <c r="H887" s="8" t="s">
        <v>2611</v>
      </c>
      <c r="I887" s="8" t="s">
        <v>2754</v>
      </c>
      <c r="J887" s="8" t="s">
        <v>909</v>
      </c>
      <c r="K887" s="8" t="s">
        <v>909</v>
      </c>
      <c r="L887" s="8" t="s">
        <v>850</v>
      </c>
      <c r="M887" s="8" t="s">
        <v>909</v>
      </c>
      <c r="N887" s="6" t="b">
        <f t="shared" si="26"/>
        <v>1</v>
      </c>
      <c r="O887" s="12" t="str">
        <f t="shared" si="27"/>
        <v>Sohaib Maqsood&amp;Shan Masood</v>
      </c>
      <c r="P887">
        <v>1</v>
      </c>
    </row>
    <row r="888" spans="1:16" x14ac:dyDescent="0.3">
      <c r="A888" s="6" t="s">
        <v>1426</v>
      </c>
      <c r="B888" s="6" t="s">
        <v>52</v>
      </c>
      <c r="C888" s="7">
        <v>0.65079365079365081</v>
      </c>
      <c r="D888" s="6">
        <v>63</v>
      </c>
      <c r="E888" s="6">
        <v>41</v>
      </c>
      <c r="F888" s="6">
        <v>22</v>
      </c>
      <c r="G888" s="6" t="s">
        <v>1189</v>
      </c>
      <c r="H888" s="6" t="s">
        <v>2611</v>
      </c>
      <c r="I888" s="6" t="s">
        <v>2754</v>
      </c>
      <c r="J888" s="6" t="s">
        <v>909</v>
      </c>
      <c r="K888" s="6" t="s">
        <v>909</v>
      </c>
      <c r="L888" s="6" t="s">
        <v>850</v>
      </c>
      <c r="M888" s="6" t="s">
        <v>909</v>
      </c>
      <c r="N888" s="6" t="b">
        <f t="shared" si="26"/>
        <v>1</v>
      </c>
      <c r="O888" s="12" t="str">
        <f t="shared" si="27"/>
        <v>Johnson Charles&amp;Sohaib Maqsood</v>
      </c>
      <c r="P888">
        <v>1</v>
      </c>
    </row>
    <row r="889" spans="1:16" x14ac:dyDescent="0.3">
      <c r="A889" s="8" t="s">
        <v>52</v>
      </c>
      <c r="B889" s="8" t="s">
        <v>118</v>
      </c>
      <c r="C889" s="9">
        <v>1</v>
      </c>
      <c r="D889" s="8">
        <v>37</v>
      </c>
      <c r="E889" s="8">
        <v>37</v>
      </c>
      <c r="F889" s="8">
        <v>0</v>
      </c>
      <c r="G889" s="8" t="s">
        <v>1189</v>
      </c>
      <c r="H889" s="8" t="s">
        <v>2611</v>
      </c>
      <c r="I889" s="8" t="s">
        <v>2754</v>
      </c>
      <c r="J889" s="8" t="s">
        <v>909</v>
      </c>
      <c r="K889" s="8" t="s">
        <v>909</v>
      </c>
      <c r="L889" s="8" t="s">
        <v>850</v>
      </c>
      <c r="M889" s="8" t="s">
        <v>909</v>
      </c>
      <c r="N889" s="6" t="b">
        <f t="shared" si="26"/>
        <v>1</v>
      </c>
      <c r="O889" s="12" t="str">
        <f t="shared" si="27"/>
        <v>Sohaib Maqsood&amp;Khushdil Shah</v>
      </c>
      <c r="P889">
        <v>1</v>
      </c>
    </row>
    <row r="890" spans="1:16" x14ac:dyDescent="0.3">
      <c r="A890" s="6" t="s">
        <v>118</v>
      </c>
      <c r="B890" s="6" t="s">
        <v>215</v>
      </c>
      <c r="C890" s="7">
        <v>0.77777777777777779</v>
      </c>
      <c r="D890" s="6">
        <v>54</v>
      </c>
      <c r="E890" s="6">
        <v>42</v>
      </c>
      <c r="F890" s="6">
        <v>12</v>
      </c>
      <c r="G890" s="6" t="s">
        <v>1189</v>
      </c>
      <c r="H890" s="6" t="s">
        <v>2611</v>
      </c>
      <c r="I890" s="6" t="s">
        <v>2754</v>
      </c>
      <c r="J890" s="6" t="s">
        <v>909</v>
      </c>
      <c r="K890" s="6" t="s">
        <v>909</v>
      </c>
      <c r="L890" s="6" t="s">
        <v>850</v>
      </c>
      <c r="M890" s="6" t="s">
        <v>909</v>
      </c>
      <c r="N890" s="6" t="b">
        <f t="shared" si="26"/>
        <v>1</v>
      </c>
      <c r="O890" s="12" t="str">
        <f t="shared" si="27"/>
        <v>Khushdil Shah&amp;Sohail Tanvir</v>
      </c>
      <c r="P890">
        <v>1</v>
      </c>
    </row>
    <row r="891" spans="1:16" x14ac:dyDescent="0.3">
      <c r="A891" s="8" t="s">
        <v>25</v>
      </c>
      <c r="B891" s="8" t="s">
        <v>31</v>
      </c>
      <c r="C891" s="9">
        <v>0.63414634146341464</v>
      </c>
      <c r="D891" s="8">
        <v>41</v>
      </c>
      <c r="E891" s="8">
        <v>26</v>
      </c>
      <c r="F891" s="8">
        <v>15</v>
      </c>
      <c r="G891" s="8" t="s">
        <v>1189</v>
      </c>
      <c r="H891" s="8" t="s">
        <v>2614</v>
      </c>
      <c r="I891" s="8" t="s">
        <v>2754</v>
      </c>
      <c r="J891" s="8" t="s">
        <v>872</v>
      </c>
      <c r="K891" s="8" t="s">
        <v>872</v>
      </c>
      <c r="L891" s="8" t="s">
        <v>949</v>
      </c>
      <c r="M891" s="8" t="s">
        <v>949</v>
      </c>
      <c r="N891" s="6" t="b">
        <f t="shared" si="26"/>
        <v>0</v>
      </c>
      <c r="O891" s="12" t="str">
        <f t="shared" si="27"/>
        <v>Sharjeel Khan&amp;Babar Azam</v>
      </c>
      <c r="P891">
        <v>1</v>
      </c>
    </row>
    <row r="892" spans="1:16" x14ac:dyDescent="0.3">
      <c r="A892" s="6" t="s">
        <v>31</v>
      </c>
      <c r="B892" s="6" t="s">
        <v>1398</v>
      </c>
      <c r="C892" s="7">
        <v>1</v>
      </c>
      <c r="D892" s="6">
        <v>1</v>
      </c>
      <c r="E892" s="6">
        <v>1</v>
      </c>
      <c r="F892" s="6">
        <v>0</v>
      </c>
      <c r="G892" s="6" t="s">
        <v>1189</v>
      </c>
      <c r="H892" s="6" t="s">
        <v>2614</v>
      </c>
      <c r="I892" s="6" t="s">
        <v>2754</v>
      </c>
      <c r="J892" s="6" t="s">
        <v>872</v>
      </c>
      <c r="K892" s="6" t="s">
        <v>872</v>
      </c>
      <c r="L892" s="6" t="s">
        <v>949</v>
      </c>
      <c r="M892" s="6" t="s">
        <v>949</v>
      </c>
      <c r="N892" s="6" t="b">
        <f t="shared" si="26"/>
        <v>0</v>
      </c>
      <c r="O892" s="12" t="str">
        <f t="shared" si="27"/>
        <v>Babar Azam&amp;Martin Guptill</v>
      </c>
      <c r="P892">
        <v>1</v>
      </c>
    </row>
    <row r="893" spans="1:16" x14ac:dyDescent="0.3">
      <c r="A893" s="8" t="s">
        <v>31</v>
      </c>
      <c r="B893" s="8" t="s">
        <v>629</v>
      </c>
      <c r="C893" s="9">
        <v>0.58064516129032262</v>
      </c>
      <c r="D893" s="8">
        <v>31</v>
      </c>
      <c r="E893" s="8">
        <v>18</v>
      </c>
      <c r="F893" s="8">
        <v>13</v>
      </c>
      <c r="G893" s="8" t="s">
        <v>1189</v>
      </c>
      <c r="H893" s="8" t="s">
        <v>2614</v>
      </c>
      <c r="I893" s="8" t="s">
        <v>2754</v>
      </c>
      <c r="J893" s="8" t="s">
        <v>872</v>
      </c>
      <c r="K893" s="8" t="s">
        <v>872</v>
      </c>
      <c r="L893" s="8" t="s">
        <v>949</v>
      </c>
      <c r="M893" s="8" t="s">
        <v>949</v>
      </c>
      <c r="N893" s="6" t="b">
        <f t="shared" si="26"/>
        <v>0</v>
      </c>
      <c r="O893" s="12" t="str">
        <f t="shared" si="27"/>
        <v>Babar Azam&amp;Danish Aziz</v>
      </c>
      <c r="P893">
        <v>1</v>
      </c>
    </row>
    <row r="894" spans="1:16" x14ac:dyDescent="0.3">
      <c r="A894" s="6" t="s">
        <v>31</v>
      </c>
      <c r="B894" s="6" t="s">
        <v>1402</v>
      </c>
      <c r="C894" s="7">
        <v>0.6785714285714286</v>
      </c>
      <c r="D894" s="6">
        <v>28</v>
      </c>
      <c r="E894" s="6">
        <v>19</v>
      </c>
      <c r="F894" s="6">
        <v>9</v>
      </c>
      <c r="G894" s="6" t="s">
        <v>1189</v>
      </c>
      <c r="H894" s="6" t="s">
        <v>2614</v>
      </c>
      <c r="I894" s="6" t="s">
        <v>2754</v>
      </c>
      <c r="J894" s="6" t="s">
        <v>872</v>
      </c>
      <c r="K894" s="6" t="s">
        <v>872</v>
      </c>
      <c r="L894" s="6" t="s">
        <v>949</v>
      </c>
      <c r="M894" s="6" t="s">
        <v>949</v>
      </c>
      <c r="N894" s="6" t="b">
        <f t="shared" si="26"/>
        <v>0</v>
      </c>
      <c r="O894" s="12" t="str">
        <f t="shared" si="27"/>
        <v>Babar Azam&amp;Thisara Perera</v>
      </c>
      <c r="P894">
        <v>1</v>
      </c>
    </row>
    <row r="895" spans="1:16" x14ac:dyDescent="0.3">
      <c r="A895" s="8" t="s">
        <v>1402</v>
      </c>
      <c r="B895" s="8" t="s">
        <v>880</v>
      </c>
      <c r="C895" s="9">
        <v>1</v>
      </c>
      <c r="D895" s="8">
        <v>37</v>
      </c>
      <c r="E895" s="8">
        <v>37</v>
      </c>
      <c r="F895" s="8">
        <v>0</v>
      </c>
      <c r="G895" s="8" t="s">
        <v>1189</v>
      </c>
      <c r="H895" s="8" t="s">
        <v>2614</v>
      </c>
      <c r="I895" s="8" t="s">
        <v>2754</v>
      </c>
      <c r="J895" s="8" t="s">
        <v>872</v>
      </c>
      <c r="K895" s="8" t="s">
        <v>872</v>
      </c>
      <c r="L895" s="8" t="s">
        <v>949</v>
      </c>
      <c r="M895" s="8" t="s">
        <v>949</v>
      </c>
      <c r="N895" s="6" t="b">
        <f t="shared" si="26"/>
        <v>0</v>
      </c>
      <c r="O895" s="12" t="str">
        <f t="shared" si="27"/>
        <v>Thisara Perera&amp;Chadwick Walton</v>
      </c>
      <c r="P895">
        <v>1</v>
      </c>
    </row>
    <row r="896" spans="1:16" x14ac:dyDescent="0.3">
      <c r="A896" s="6" t="s">
        <v>880</v>
      </c>
      <c r="B896" s="6" t="s">
        <v>138</v>
      </c>
      <c r="C896" s="7">
        <v>1</v>
      </c>
      <c r="D896" s="6">
        <v>9</v>
      </c>
      <c r="E896" s="6">
        <v>9</v>
      </c>
      <c r="F896" s="6">
        <v>0</v>
      </c>
      <c r="G896" s="6" t="s">
        <v>1189</v>
      </c>
      <c r="H896" s="6" t="s">
        <v>2614</v>
      </c>
      <c r="I896" s="6" t="s">
        <v>2754</v>
      </c>
      <c r="J896" s="6" t="s">
        <v>872</v>
      </c>
      <c r="K896" s="6" t="s">
        <v>872</v>
      </c>
      <c r="L896" s="6" t="s">
        <v>949</v>
      </c>
      <c r="M896" s="6" t="s">
        <v>949</v>
      </c>
      <c r="N896" s="6" t="b">
        <f t="shared" si="26"/>
        <v>0</v>
      </c>
      <c r="O896" s="12" t="str">
        <f t="shared" si="27"/>
        <v>Chadwick Walton&amp;Imad Wasim</v>
      </c>
      <c r="P896">
        <v>1</v>
      </c>
    </row>
    <row r="897" spans="1:16" x14ac:dyDescent="0.3">
      <c r="A897" s="8" t="s">
        <v>138</v>
      </c>
      <c r="B897" s="8" t="s">
        <v>139</v>
      </c>
      <c r="C897" s="9">
        <v>0.69565217391304346</v>
      </c>
      <c r="D897" s="8">
        <v>23</v>
      </c>
      <c r="E897" s="8">
        <v>16</v>
      </c>
      <c r="F897" s="8">
        <v>7</v>
      </c>
      <c r="G897" s="8" t="s">
        <v>1189</v>
      </c>
      <c r="H897" s="8" t="s">
        <v>2614</v>
      </c>
      <c r="I897" s="8" t="s">
        <v>2754</v>
      </c>
      <c r="J897" s="8" t="s">
        <v>872</v>
      </c>
      <c r="K897" s="8" t="s">
        <v>872</v>
      </c>
      <c r="L897" s="8" t="s">
        <v>949</v>
      </c>
      <c r="M897" s="8" t="s">
        <v>949</v>
      </c>
      <c r="N897" s="6" t="b">
        <f t="shared" si="26"/>
        <v>0</v>
      </c>
      <c r="O897" s="12" t="str">
        <f t="shared" si="27"/>
        <v>Imad Wasim&amp;Mohammad Ilyas</v>
      </c>
      <c r="P897">
        <v>1</v>
      </c>
    </row>
    <row r="898" spans="1:16" x14ac:dyDescent="0.3">
      <c r="A898" s="6" t="s">
        <v>935</v>
      </c>
      <c r="B898" s="6" t="s">
        <v>139</v>
      </c>
      <c r="C898" s="7">
        <v>0.63636363636363635</v>
      </c>
      <c r="D898" s="6">
        <v>11</v>
      </c>
      <c r="E898" s="6">
        <v>7</v>
      </c>
      <c r="F898" s="6">
        <v>4</v>
      </c>
      <c r="G898" s="6" t="s">
        <v>1189</v>
      </c>
      <c r="H898" s="6" t="s">
        <v>2614</v>
      </c>
      <c r="I898" s="6" t="s">
        <v>2754</v>
      </c>
      <c r="J898" s="6" t="s">
        <v>872</v>
      </c>
      <c r="K898" s="6" t="s">
        <v>872</v>
      </c>
      <c r="L898" s="6" t="s">
        <v>949</v>
      </c>
      <c r="M898" s="6" t="s">
        <v>949</v>
      </c>
      <c r="N898" s="6" t="b">
        <f t="shared" si="26"/>
        <v>0</v>
      </c>
      <c r="O898" s="12" t="str">
        <f t="shared" si="27"/>
        <v>Mohammad Amir&amp;Mohammad Ilyas</v>
      </c>
      <c r="P898">
        <v>1</v>
      </c>
    </row>
    <row r="899" spans="1:16" x14ac:dyDescent="0.3">
      <c r="A899" s="8" t="s">
        <v>1328</v>
      </c>
      <c r="B899" s="8" t="s">
        <v>292</v>
      </c>
      <c r="C899" s="9">
        <v>1</v>
      </c>
      <c r="D899" s="8">
        <v>1</v>
      </c>
      <c r="E899" s="8">
        <v>1</v>
      </c>
      <c r="F899" s="8">
        <v>0</v>
      </c>
      <c r="G899" s="8" t="s">
        <v>1189</v>
      </c>
      <c r="H899" s="8" t="s">
        <v>2618</v>
      </c>
      <c r="I899" s="8" t="s">
        <v>2754</v>
      </c>
      <c r="J899" s="8" t="s">
        <v>850</v>
      </c>
      <c r="K899" s="8" t="s">
        <v>850</v>
      </c>
      <c r="L899" s="8" t="s">
        <v>949</v>
      </c>
      <c r="M899" s="8" t="s">
        <v>949</v>
      </c>
      <c r="N899" s="6" t="b">
        <f t="shared" ref="N899:N962" si="28">IF(J899=M899,TRUE, FALSE)</f>
        <v>0</v>
      </c>
      <c r="O899" s="12" t="str">
        <f t="shared" ref="O899:O962" si="29">A899&amp;"&amp;"&amp;B899</f>
        <v>Usman Khawaja&amp;Colin Munro</v>
      </c>
      <c r="P899">
        <v>1</v>
      </c>
    </row>
    <row r="900" spans="1:16" x14ac:dyDescent="0.3">
      <c r="A900" s="6" t="s">
        <v>489</v>
      </c>
      <c r="B900" s="6" t="s">
        <v>292</v>
      </c>
      <c r="C900" s="7">
        <v>0.5</v>
      </c>
      <c r="D900" s="6">
        <v>14</v>
      </c>
      <c r="E900" s="6">
        <v>7</v>
      </c>
      <c r="F900" s="6">
        <v>7</v>
      </c>
      <c r="G900" s="6" t="s">
        <v>1189</v>
      </c>
      <c r="H900" s="6" t="s">
        <v>2618</v>
      </c>
      <c r="I900" s="6" t="s">
        <v>2754</v>
      </c>
      <c r="J900" s="6" t="s">
        <v>850</v>
      </c>
      <c r="K900" s="6" t="s">
        <v>850</v>
      </c>
      <c r="L900" s="6" t="s">
        <v>949</v>
      </c>
      <c r="M900" s="6" t="s">
        <v>949</v>
      </c>
      <c r="N900" s="6" t="b">
        <f t="shared" si="28"/>
        <v>0</v>
      </c>
      <c r="O900" s="12" t="str">
        <f t="shared" si="29"/>
        <v>Muhammad Akhlaq&amp;Colin Munro</v>
      </c>
      <c r="P900">
        <v>1</v>
      </c>
    </row>
    <row r="901" spans="1:16" x14ac:dyDescent="0.3">
      <c r="A901" s="8" t="s">
        <v>292</v>
      </c>
      <c r="B901" s="8" t="s">
        <v>1433</v>
      </c>
      <c r="C901" s="9">
        <v>0.6785714285714286</v>
      </c>
      <c r="D901" s="8">
        <v>56</v>
      </c>
      <c r="E901" s="8">
        <v>38</v>
      </c>
      <c r="F901" s="8">
        <v>18</v>
      </c>
      <c r="G901" s="8" t="s">
        <v>1189</v>
      </c>
      <c r="H901" s="8" t="s">
        <v>2618</v>
      </c>
      <c r="I901" s="8" t="s">
        <v>2754</v>
      </c>
      <c r="J901" s="8" t="s">
        <v>850</v>
      </c>
      <c r="K901" s="8" t="s">
        <v>850</v>
      </c>
      <c r="L901" s="8" t="s">
        <v>949</v>
      </c>
      <c r="M901" s="8" t="s">
        <v>949</v>
      </c>
      <c r="N901" s="6" t="b">
        <f t="shared" si="28"/>
        <v>0</v>
      </c>
      <c r="O901" s="12" t="str">
        <f t="shared" si="29"/>
        <v>Colin Munro&amp;Brandon King</v>
      </c>
      <c r="P901">
        <v>1</v>
      </c>
    </row>
    <row r="902" spans="1:16" x14ac:dyDescent="0.3">
      <c r="A902" s="6" t="s">
        <v>67</v>
      </c>
      <c r="B902" s="6" t="s">
        <v>292</v>
      </c>
      <c r="C902" s="7">
        <v>1</v>
      </c>
      <c r="D902" s="6">
        <v>6</v>
      </c>
      <c r="E902" s="6">
        <v>6</v>
      </c>
      <c r="F902" s="6">
        <v>0</v>
      </c>
      <c r="G902" s="6" t="s">
        <v>1189</v>
      </c>
      <c r="H902" s="6" t="s">
        <v>2618</v>
      </c>
      <c r="I902" s="6" t="s">
        <v>2754</v>
      </c>
      <c r="J902" s="6" t="s">
        <v>850</v>
      </c>
      <c r="K902" s="6" t="s">
        <v>850</v>
      </c>
      <c r="L902" s="6" t="s">
        <v>949</v>
      </c>
      <c r="M902" s="6" t="s">
        <v>949</v>
      </c>
      <c r="N902" s="6" t="b">
        <f t="shared" si="28"/>
        <v>0</v>
      </c>
      <c r="O902" s="12" t="str">
        <f t="shared" si="29"/>
        <v>Iftikhar Ahmed&amp;Colin Munro</v>
      </c>
      <c r="P902">
        <v>1</v>
      </c>
    </row>
    <row r="903" spans="1:16" x14ac:dyDescent="0.3">
      <c r="A903" s="8" t="s">
        <v>239</v>
      </c>
      <c r="B903" s="8" t="s">
        <v>67</v>
      </c>
      <c r="C903" s="9">
        <v>0.54545454545454541</v>
      </c>
      <c r="D903" s="8">
        <v>22</v>
      </c>
      <c r="E903" s="8">
        <v>12</v>
      </c>
      <c r="F903" s="8">
        <v>10</v>
      </c>
      <c r="G903" s="8" t="s">
        <v>1189</v>
      </c>
      <c r="H903" s="8" t="s">
        <v>2618</v>
      </c>
      <c r="I903" s="8" t="s">
        <v>2754</v>
      </c>
      <c r="J903" s="8" t="s">
        <v>850</v>
      </c>
      <c r="K903" s="8" t="s">
        <v>850</v>
      </c>
      <c r="L903" s="8" t="s">
        <v>949</v>
      </c>
      <c r="M903" s="8" t="s">
        <v>949</v>
      </c>
      <c r="N903" s="6" t="b">
        <f t="shared" si="28"/>
        <v>0</v>
      </c>
      <c r="O903" s="12" t="str">
        <f t="shared" si="29"/>
        <v>Shadab Khan&amp;Iftikhar Ahmed</v>
      </c>
      <c r="P903">
        <v>1</v>
      </c>
    </row>
    <row r="904" spans="1:16" x14ac:dyDescent="0.3">
      <c r="A904" s="6" t="s">
        <v>239</v>
      </c>
      <c r="B904" s="6" t="s">
        <v>246</v>
      </c>
      <c r="C904" s="7">
        <v>1</v>
      </c>
      <c r="D904" s="6">
        <v>15</v>
      </c>
      <c r="E904" s="6">
        <v>15</v>
      </c>
      <c r="F904" s="6">
        <v>0</v>
      </c>
      <c r="G904" s="6" t="s">
        <v>1189</v>
      </c>
      <c r="H904" s="6" t="s">
        <v>2618</v>
      </c>
      <c r="I904" s="6" t="s">
        <v>2754</v>
      </c>
      <c r="J904" s="6" t="s">
        <v>850</v>
      </c>
      <c r="K904" s="6" t="s">
        <v>850</v>
      </c>
      <c r="L904" s="6" t="s">
        <v>949</v>
      </c>
      <c r="M904" s="6" t="s">
        <v>949</v>
      </c>
      <c r="N904" s="6" t="b">
        <f t="shared" si="28"/>
        <v>0</v>
      </c>
      <c r="O904" s="12" t="str">
        <f t="shared" si="29"/>
        <v>Shadab Khan&amp;Asif Ali</v>
      </c>
      <c r="P904">
        <v>1</v>
      </c>
    </row>
    <row r="905" spans="1:16" x14ac:dyDescent="0.3">
      <c r="A905" s="8" t="s">
        <v>246</v>
      </c>
      <c r="B905" s="8" t="s">
        <v>240</v>
      </c>
      <c r="C905" s="9">
        <v>1</v>
      </c>
      <c r="D905" s="8">
        <v>8</v>
      </c>
      <c r="E905" s="8">
        <v>8</v>
      </c>
      <c r="F905" s="8">
        <v>0</v>
      </c>
      <c r="G905" s="8" t="s">
        <v>1189</v>
      </c>
      <c r="H905" s="8" t="s">
        <v>2618</v>
      </c>
      <c r="I905" s="8" t="s">
        <v>2754</v>
      </c>
      <c r="J905" s="8" t="s">
        <v>850</v>
      </c>
      <c r="K905" s="8" t="s">
        <v>850</v>
      </c>
      <c r="L905" s="8" t="s">
        <v>949</v>
      </c>
      <c r="M905" s="8" t="s">
        <v>949</v>
      </c>
      <c r="N905" s="6" t="b">
        <f t="shared" si="28"/>
        <v>0</v>
      </c>
      <c r="O905" s="12" t="str">
        <f t="shared" si="29"/>
        <v>Asif Ali&amp;Faheem Ashraf</v>
      </c>
      <c r="P905">
        <v>1</v>
      </c>
    </row>
    <row r="906" spans="1:16" x14ac:dyDescent="0.3">
      <c r="A906" s="6" t="s">
        <v>240</v>
      </c>
      <c r="B906" s="6" t="s">
        <v>251</v>
      </c>
      <c r="C906" s="7">
        <v>1</v>
      </c>
      <c r="D906" s="6">
        <v>1</v>
      </c>
      <c r="E906" s="6">
        <v>1</v>
      </c>
      <c r="F906" s="6">
        <v>0</v>
      </c>
      <c r="G906" s="6" t="s">
        <v>1189</v>
      </c>
      <c r="H906" s="6" t="s">
        <v>2618</v>
      </c>
      <c r="I906" s="6" t="s">
        <v>2754</v>
      </c>
      <c r="J906" s="6" t="s">
        <v>850</v>
      </c>
      <c r="K906" s="6" t="s">
        <v>850</v>
      </c>
      <c r="L906" s="6" t="s">
        <v>949</v>
      </c>
      <c r="M906" s="6" t="s">
        <v>949</v>
      </c>
      <c r="N906" s="6" t="b">
        <f t="shared" si="28"/>
        <v>0</v>
      </c>
      <c r="O906" s="12" t="str">
        <f t="shared" si="29"/>
        <v>Faheem Ashraf&amp;Hasan Ali</v>
      </c>
      <c r="P906">
        <v>1</v>
      </c>
    </row>
    <row r="907" spans="1:16" x14ac:dyDescent="0.3">
      <c r="A907" s="8" t="s">
        <v>251</v>
      </c>
      <c r="B907" s="8" t="s">
        <v>256</v>
      </c>
      <c r="C907" s="9">
        <v>0.72580645161290325</v>
      </c>
      <c r="D907" s="8">
        <v>62</v>
      </c>
      <c r="E907" s="8">
        <v>45</v>
      </c>
      <c r="F907" s="8">
        <v>17</v>
      </c>
      <c r="G907" s="8" t="s">
        <v>1189</v>
      </c>
      <c r="H907" s="8" t="s">
        <v>2618</v>
      </c>
      <c r="I907" s="8" t="s">
        <v>2754</v>
      </c>
      <c r="J907" s="8" t="s">
        <v>850</v>
      </c>
      <c r="K907" s="8" t="s">
        <v>850</v>
      </c>
      <c r="L907" s="8" t="s">
        <v>949</v>
      </c>
      <c r="M907" s="8" t="s">
        <v>949</v>
      </c>
      <c r="N907" s="6" t="b">
        <f t="shared" si="28"/>
        <v>0</v>
      </c>
      <c r="O907" s="12" t="str">
        <f t="shared" si="29"/>
        <v>Hasan Ali&amp;Mohammad Wasim</v>
      </c>
      <c r="P907">
        <v>1</v>
      </c>
    </row>
    <row r="908" spans="1:16" x14ac:dyDescent="0.3">
      <c r="A908" s="6" t="s">
        <v>256</v>
      </c>
      <c r="B908" s="6" t="s">
        <v>870</v>
      </c>
      <c r="C908" s="7">
        <v>1</v>
      </c>
      <c r="D908" s="6">
        <v>17</v>
      </c>
      <c r="E908" s="6">
        <v>17</v>
      </c>
      <c r="F908" s="6">
        <v>0</v>
      </c>
      <c r="G908" s="6" t="s">
        <v>1189</v>
      </c>
      <c r="H908" s="6" t="s">
        <v>2618</v>
      </c>
      <c r="I908" s="6" t="s">
        <v>2754</v>
      </c>
      <c r="J908" s="6" t="s">
        <v>850</v>
      </c>
      <c r="K908" s="6" t="s">
        <v>850</v>
      </c>
      <c r="L908" s="6" t="s">
        <v>949</v>
      </c>
      <c r="M908" s="6" t="s">
        <v>949</v>
      </c>
      <c r="N908" s="6" t="b">
        <f t="shared" si="28"/>
        <v>0</v>
      </c>
      <c r="O908" s="12" t="str">
        <f t="shared" si="29"/>
        <v>Mohammad Wasim&amp;Akif Javed</v>
      </c>
      <c r="P908">
        <v>1</v>
      </c>
    </row>
    <row r="909" spans="1:16" x14ac:dyDescent="0.3">
      <c r="A909" s="8" t="s">
        <v>47</v>
      </c>
      <c r="B909" s="8" t="s">
        <v>51</v>
      </c>
      <c r="C909" s="9">
        <v>0.54411764705882348</v>
      </c>
      <c r="D909" s="8">
        <v>68</v>
      </c>
      <c r="E909" s="8">
        <v>37</v>
      </c>
      <c r="F909" s="8">
        <v>31</v>
      </c>
      <c r="G909" s="8" t="s">
        <v>1189</v>
      </c>
      <c r="H909" s="8" t="s">
        <v>2622</v>
      </c>
      <c r="I909" s="8" t="s">
        <v>2754</v>
      </c>
      <c r="J909" s="8" t="s">
        <v>909</v>
      </c>
      <c r="K909" s="8" t="s">
        <v>909</v>
      </c>
      <c r="L909" s="8" t="s">
        <v>949</v>
      </c>
      <c r="M909" s="8" t="s">
        <v>909</v>
      </c>
      <c r="N909" s="6" t="b">
        <f t="shared" si="28"/>
        <v>1</v>
      </c>
      <c r="O909" s="12" t="str">
        <f t="shared" si="29"/>
        <v>Shan Masood&amp;Mohammad Rizwan</v>
      </c>
      <c r="P909">
        <v>1</v>
      </c>
    </row>
    <row r="910" spans="1:16" x14ac:dyDescent="0.3">
      <c r="A910" s="6" t="s">
        <v>52</v>
      </c>
      <c r="B910" s="6" t="s">
        <v>51</v>
      </c>
      <c r="C910" s="7">
        <v>1</v>
      </c>
      <c r="D910" s="6">
        <v>16</v>
      </c>
      <c r="E910" s="6">
        <v>16</v>
      </c>
      <c r="F910" s="6">
        <v>0</v>
      </c>
      <c r="G910" s="6" t="s">
        <v>1189</v>
      </c>
      <c r="H910" s="6" t="s">
        <v>2622</v>
      </c>
      <c r="I910" s="6" t="s">
        <v>2754</v>
      </c>
      <c r="J910" s="6" t="s">
        <v>909</v>
      </c>
      <c r="K910" s="6" t="s">
        <v>909</v>
      </c>
      <c r="L910" s="6" t="s">
        <v>949</v>
      </c>
      <c r="M910" s="6" t="s">
        <v>909</v>
      </c>
      <c r="N910" s="6" t="b">
        <f t="shared" si="28"/>
        <v>1</v>
      </c>
      <c r="O910" s="12" t="str">
        <f t="shared" si="29"/>
        <v>Sohaib Maqsood&amp;Mohammad Rizwan</v>
      </c>
      <c r="P910">
        <v>1</v>
      </c>
    </row>
    <row r="911" spans="1:16" x14ac:dyDescent="0.3">
      <c r="A911" s="8" t="s">
        <v>55</v>
      </c>
      <c r="B911" s="8" t="s">
        <v>52</v>
      </c>
      <c r="C911" s="9">
        <v>0.51020408163265307</v>
      </c>
      <c r="D911" s="8">
        <v>98</v>
      </c>
      <c r="E911" s="8">
        <v>50</v>
      </c>
      <c r="F911" s="8">
        <v>48</v>
      </c>
      <c r="G911" s="8" t="s">
        <v>1189</v>
      </c>
      <c r="H911" s="8" t="s">
        <v>2622</v>
      </c>
      <c r="I911" s="8" t="s">
        <v>2754</v>
      </c>
      <c r="J911" s="8" t="s">
        <v>909</v>
      </c>
      <c r="K911" s="8" t="s">
        <v>909</v>
      </c>
      <c r="L911" s="8" t="s">
        <v>949</v>
      </c>
      <c r="M911" s="8" t="s">
        <v>909</v>
      </c>
      <c r="N911" s="6" t="b">
        <f t="shared" si="28"/>
        <v>1</v>
      </c>
      <c r="O911" s="12" t="str">
        <f t="shared" si="29"/>
        <v>Rilee Rossouw&amp;Sohaib Maqsood</v>
      </c>
      <c r="P911">
        <v>1</v>
      </c>
    </row>
    <row r="912" spans="1:16" x14ac:dyDescent="0.3">
      <c r="A912" s="6" t="s">
        <v>52</v>
      </c>
      <c r="B912" s="6" t="s">
        <v>118</v>
      </c>
      <c r="C912" s="7">
        <v>0.53125</v>
      </c>
      <c r="D912" s="6">
        <v>32</v>
      </c>
      <c r="E912" s="6">
        <v>17</v>
      </c>
      <c r="F912" s="6">
        <v>15</v>
      </c>
      <c r="G912" s="6" t="s">
        <v>1189</v>
      </c>
      <c r="H912" s="6" t="s">
        <v>2622</v>
      </c>
      <c r="I912" s="6" t="s">
        <v>2754</v>
      </c>
      <c r="J912" s="6" t="s">
        <v>909</v>
      </c>
      <c r="K912" s="6" t="s">
        <v>909</v>
      </c>
      <c r="L912" s="6" t="s">
        <v>949</v>
      </c>
      <c r="M912" s="6" t="s">
        <v>909</v>
      </c>
      <c r="N912" s="6" t="b">
        <f t="shared" si="28"/>
        <v>1</v>
      </c>
      <c r="O912" s="12" t="str">
        <f t="shared" si="29"/>
        <v>Sohaib Maqsood&amp;Khushdil Shah</v>
      </c>
      <c r="P912">
        <v>1</v>
      </c>
    </row>
    <row r="913" spans="1:16" x14ac:dyDescent="0.3">
      <c r="A913" s="8" t="s">
        <v>95</v>
      </c>
      <c r="B913" s="8" t="s">
        <v>691</v>
      </c>
      <c r="C913" s="9">
        <v>0.61855670103092786</v>
      </c>
      <c r="D913" s="8">
        <v>97</v>
      </c>
      <c r="E913" s="8">
        <v>60</v>
      </c>
      <c r="F913" s="8">
        <v>37</v>
      </c>
      <c r="G913" s="8" t="s">
        <v>1503</v>
      </c>
      <c r="H913" s="8" t="s">
        <v>2490</v>
      </c>
      <c r="I913" s="8" t="s">
        <v>2807</v>
      </c>
      <c r="J913" s="8" t="s">
        <v>883</v>
      </c>
      <c r="K913" s="8" t="s">
        <v>883</v>
      </c>
      <c r="L913" s="8" t="s">
        <v>850</v>
      </c>
      <c r="M913" s="8" t="s">
        <v>850</v>
      </c>
      <c r="N913" s="6" t="b">
        <f t="shared" si="28"/>
        <v>0</v>
      </c>
      <c r="O913" s="12" t="str">
        <f t="shared" si="29"/>
        <v>Fakhar Zaman&amp;Sohail Akhtar</v>
      </c>
      <c r="P913">
        <v>1</v>
      </c>
    </row>
    <row r="914" spans="1:16" x14ac:dyDescent="0.3">
      <c r="A914" s="6" t="s">
        <v>1507</v>
      </c>
      <c r="B914" s="6" t="s">
        <v>95</v>
      </c>
      <c r="C914" s="7">
        <v>0.84375</v>
      </c>
      <c r="D914" s="6">
        <v>32</v>
      </c>
      <c r="E914" s="6">
        <v>27</v>
      </c>
      <c r="F914" s="6">
        <v>5</v>
      </c>
      <c r="G914" s="6" t="s">
        <v>1503</v>
      </c>
      <c r="H914" s="6" t="s">
        <v>2490</v>
      </c>
      <c r="I914" s="6" t="s">
        <v>2807</v>
      </c>
      <c r="J914" s="6" t="s">
        <v>883</v>
      </c>
      <c r="K914" s="6" t="s">
        <v>883</v>
      </c>
      <c r="L914" s="6" t="s">
        <v>850</v>
      </c>
      <c r="M914" s="6" t="s">
        <v>850</v>
      </c>
      <c r="N914" s="6" t="b">
        <f t="shared" si="28"/>
        <v>0</v>
      </c>
      <c r="O914" s="12" t="str">
        <f t="shared" si="29"/>
        <v>AB de Villiers&amp;Fakhar Zaman</v>
      </c>
      <c r="P914">
        <v>1</v>
      </c>
    </row>
    <row r="915" spans="1:16" x14ac:dyDescent="0.3">
      <c r="A915" s="8" t="s">
        <v>1507</v>
      </c>
      <c r="B915" s="8" t="s">
        <v>1509</v>
      </c>
      <c r="C915" s="9">
        <v>1</v>
      </c>
      <c r="D915" s="8">
        <v>24</v>
      </c>
      <c r="E915" s="8">
        <v>24</v>
      </c>
      <c r="F915" s="8">
        <v>0</v>
      </c>
      <c r="G915" s="8" t="s">
        <v>1503</v>
      </c>
      <c r="H915" s="8" t="s">
        <v>2490</v>
      </c>
      <c r="I915" s="8" t="s">
        <v>2807</v>
      </c>
      <c r="J915" s="8" t="s">
        <v>883</v>
      </c>
      <c r="K915" s="8" t="s">
        <v>883</v>
      </c>
      <c r="L915" s="8" t="s">
        <v>850</v>
      </c>
      <c r="M915" s="8" t="s">
        <v>850</v>
      </c>
      <c r="N915" s="6" t="b">
        <f t="shared" si="28"/>
        <v>0</v>
      </c>
      <c r="O915" s="12" t="str">
        <f t="shared" si="29"/>
        <v>AB de Villiers&amp;Anton Devcich</v>
      </c>
      <c r="P915">
        <v>1</v>
      </c>
    </row>
    <row r="916" spans="1:16" x14ac:dyDescent="0.3">
      <c r="A916" s="6" t="s">
        <v>1509</v>
      </c>
      <c r="B916" s="6" t="s">
        <v>1510</v>
      </c>
      <c r="C916" s="7">
        <v>0.8</v>
      </c>
      <c r="D916" s="6">
        <v>10</v>
      </c>
      <c r="E916" s="6">
        <v>8</v>
      </c>
      <c r="F916" s="6">
        <v>2</v>
      </c>
      <c r="G916" s="6" t="s">
        <v>1503</v>
      </c>
      <c r="H916" s="6" t="s">
        <v>2490</v>
      </c>
      <c r="I916" s="6" t="s">
        <v>2807</v>
      </c>
      <c r="J916" s="6" t="s">
        <v>883</v>
      </c>
      <c r="K916" s="6" t="s">
        <v>883</v>
      </c>
      <c r="L916" s="6" t="s">
        <v>850</v>
      </c>
      <c r="M916" s="6" t="s">
        <v>850</v>
      </c>
      <c r="N916" s="6" t="b">
        <f t="shared" si="28"/>
        <v>0</v>
      </c>
      <c r="O916" s="12" t="str">
        <f t="shared" si="29"/>
        <v>Anton Devcich&amp;Brendan Taylor</v>
      </c>
      <c r="P916">
        <v>1</v>
      </c>
    </row>
    <row r="917" spans="1:16" x14ac:dyDescent="0.3">
      <c r="A917" s="8" t="s">
        <v>1026</v>
      </c>
      <c r="B917" s="8" t="s">
        <v>1509</v>
      </c>
      <c r="C917" s="9">
        <v>0.75</v>
      </c>
      <c r="D917" s="8">
        <v>8</v>
      </c>
      <c r="E917" s="8">
        <v>6</v>
      </c>
      <c r="F917" s="8">
        <v>2</v>
      </c>
      <c r="G917" s="8" t="s">
        <v>1503</v>
      </c>
      <c r="H917" s="8" t="s">
        <v>2490</v>
      </c>
      <c r="I917" s="8" t="s">
        <v>2807</v>
      </c>
      <c r="J917" s="8" t="s">
        <v>883</v>
      </c>
      <c r="K917" s="8" t="s">
        <v>883</v>
      </c>
      <c r="L917" s="8" t="s">
        <v>850</v>
      </c>
      <c r="M917" s="8" t="s">
        <v>850</v>
      </c>
      <c r="N917" s="6" t="b">
        <f t="shared" si="28"/>
        <v>0</v>
      </c>
      <c r="O917" s="12" t="str">
        <f t="shared" si="29"/>
        <v>Carlos Brathwaite&amp;Anton Devcich</v>
      </c>
      <c r="P917">
        <v>1</v>
      </c>
    </row>
    <row r="918" spans="1:16" x14ac:dyDescent="0.3">
      <c r="A918" s="6" t="s">
        <v>1509</v>
      </c>
      <c r="B918" s="6" t="s">
        <v>99</v>
      </c>
      <c r="C918" s="7">
        <v>0.8</v>
      </c>
      <c r="D918" s="6">
        <v>5</v>
      </c>
      <c r="E918" s="6">
        <v>4</v>
      </c>
      <c r="F918" s="6">
        <v>1</v>
      </c>
      <c r="G918" s="6" t="s">
        <v>1503</v>
      </c>
      <c r="H918" s="6" t="s">
        <v>2490</v>
      </c>
      <c r="I918" s="6" t="s">
        <v>2807</v>
      </c>
      <c r="J918" s="6" t="s">
        <v>883</v>
      </c>
      <c r="K918" s="6" t="s">
        <v>883</v>
      </c>
      <c r="L918" s="6" t="s">
        <v>850</v>
      </c>
      <c r="M918" s="6" t="s">
        <v>850</v>
      </c>
      <c r="N918" s="6" t="b">
        <f t="shared" si="28"/>
        <v>0</v>
      </c>
      <c r="O918" s="12" t="str">
        <f t="shared" si="29"/>
        <v>Anton Devcich&amp;Mohammad Hafeez</v>
      </c>
      <c r="P918">
        <v>1</v>
      </c>
    </row>
    <row r="919" spans="1:16" x14ac:dyDescent="0.3">
      <c r="A919" s="8" t="s">
        <v>1030</v>
      </c>
      <c r="B919" s="8" t="s">
        <v>99</v>
      </c>
      <c r="C919" s="9">
        <v>0.77777777777777779</v>
      </c>
      <c r="D919" s="8">
        <v>9</v>
      </c>
      <c r="E919" s="8">
        <v>7</v>
      </c>
      <c r="F919" s="8">
        <v>2</v>
      </c>
      <c r="G919" s="8" t="s">
        <v>1503</v>
      </c>
      <c r="H919" s="8" t="s">
        <v>2490</v>
      </c>
      <c r="I919" s="8" t="s">
        <v>2807</v>
      </c>
      <c r="J919" s="8" t="s">
        <v>883</v>
      </c>
      <c r="K919" s="8" t="s">
        <v>883</v>
      </c>
      <c r="L919" s="8" t="s">
        <v>850</v>
      </c>
      <c r="M919" s="8" t="s">
        <v>850</v>
      </c>
      <c r="N919" s="6" t="b">
        <f t="shared" si="28"/>
        <v>0</v>
      </c>
      <c r="O919" s="12" t="str">
        <f t="shared" si="29"/>
        <v>Yasir Shah&amp;Mohammad Hafeez</v>
      </c>
      <c r="P919">
        <v>1</v>
      </c>
    </row>
    <row r="920" spans="1:16" x14ac:dyDescent="0.3">
      <c r="A920" s="6" t="s">
        <v>351</v>
      </c>
      <c r="B920" s="6" t="s">
        <v>99</v>
      </c>
      <c r="C920" s="7">
        <v>1</v>
      </c>
      <c r="D920" s="6">
        <v>2</v>
      </c>
      <c r="E920" s="6">
        <v>2</v>
      </c>
      <c r="F920" s="6">
        <v>0</v>
      </c>
      <c r="G920" s="6" t="s">
        <v>1503</v>
      </c>
      <c r="H920" s="6" t="s">
        <v>2490</v>
      </c>
      <c r="I920" s="6" t="s">
        <v>2807</v>
      </c>
      <c r="J920" s="6" t="s">
        <v>883</v>
      </c>
      <c r="K920" s="6" t="s">
        <v>883</v>
      </c>
      <c r="L920" s="6" t="s">
        <v>850</v>
      </c>
      <c r="M920" s="6" t="s">
        <v>850</v>
      </c>
      <c r="N920" s="6" t="b">
        <f t="shared" si="28"/>
        <v>0</v>
      </c>
      <c r="O920" s="12" t="str">
        <f t="shared" si="29"/>
        <v>Shaheen Afridi&amp;Mohammad Hafeez</v>
      </c>
      <c r="P920">
        <v>1</v>
      </c>
    </row>
    <row r="921" spans="1:16" x14ac:dyDescent="0.3">
      <c r="A921" s="8" t="s">
        <v>449</v>
      </c>
      <c r="B921" s="8" t="s">
        <v>31</v>
      </c>
      <c r="C921" s="9">
        <v>0.52229299363057324</v>
      </c>
      <c r="D921" s="8">
        <v>157</v>
      </c>
      <c r="E921" s="8">
        <v>82</v>
      </c>
      <c r="F921" s="8">
        <v>75</v>
      </c>
      <c r="G921" s="8" t="s">
        <v>1503</v>
      </c>
      <c r="H921" s="8" t="s">
        <v>2495</v>
      </c>
      <c r="I921" s="8" t="s">
        <v>2807</v>
      </c>
      <c r="J921" s="8" t="s">
        <v>872</v>
      </c>
      <c r="K921" s="8" t="s">
        <v>872</v>
      </c>
      <c r="L921" s="8" t="s">
        <v>909</v>
      </c>
      <c r="M921" s="8" t="s">
        <v>872</v>
      </c>
      <c r="N921" s="6" t="b">
        <f t="shared" si="28"/>
        <v>1</v>
      </c>
      <c r="O921" s="12" t="str">
        <f t="shared" si="29"/>
        <v>Liam Livingstone&amp;Babar Azam</v>
      </c>
      <c r="P921">
        <v>1</v>
      </c>
    </row>
    <row r="922" spans="1:16" x14ac:dyDescent="0.3">
      <c r="A922" s="6" t="s">
        <v>31</v>
      </c>
      <c r="B922" s="6" t="s">
        <v>858</v>
      </c>
      <c r="C922" s="7">
        <v>0.875</v>
      </c>
      <c r="D922" s="6">
        <v>8</v>
      </c>
      <c r="E922" s="6">
        <v>7</v>
      </c>
      <c r="F922" s="6">
        <v>1</v>
      </c>
      <c r="G922" s="6" t="s">
        <v>1503</v>
      </c>
      <c r="H922" s="6" t="s">
        <v>2495</v>
      </c>
      <c r="I922" s="6" t="s">
        <v>2807</v>
      </c>
      <c r="J922" s="6" t="s">
        <v>872</v>
      </c>
      <c r="K922" s="6" t="s">
        <v>872</v>
      </c>
      <c r="L922" s="6" t="s">
        <v>909</v>
      </c>
      <c r="M922" s="6" t="s">
        <v>872</v>
      </c>
      <c r="N922" s="6" t="b">
        <f t="shared" si="28"/>
        <v>1</v>
      </c>
      <c r="O922" s="12" t="str">
        <f t="shared" si="29"/>
        <v>Babar Azam&amp;Colin Ingram</v>
      </c>
      <c r="P922">
        <v>1</v>
      </c>
    </row>
    <row r="923" spans="1:16" x14ac:dyDescent="0.3">
      <c r="A923" s="8" t="s">
        <v>138</v>
      </c>
      <c r="B923" s="8" t="s">
        <v>31</v>
      </c>
      <c r="C923" s="9">
        <v>1</v>
      </c>
      <c r="D923" s="8">
        <v>11</v>
      </c>
      <c r="E923" s="8">
        <v>11</v>
      </c>
      <c r="F923" s="8">
        <v>0</v>
      </c>
      <c r="G923" s="8" t="s">
        <v>1503</v>
      </c>
      <c r="H923" s="8" t="s">
        <v>2495</v>
      </c>
      <c r="I923" s="8" t="s">
        <v>2807</v>
      </c>
      <c r="J923" s="8" t="s">
        <v>872</v>
      </c>
      <c r="K923" s="8" t="s">
        <v>872</v>
      </c>
      <c r="L923" s="8" t="s">
        <v>909</v>
      </c>
      <c r="M923" s="8" t="s">
        <v>872</v>
      </c>
      <c r="N923" s="6" t="b">
        <f t="shared" si="28"/>
        <v>1</v>
      </c>
      <c r="O923" s="12" t="str">
        <f t="shared" si="29"/>
        <v>Imad Wasim&amp;Babar Azam</v>
      </c>
      <c r="P923">
        <v>1</v>
      </c>
    </row>
    <row r="924" spans="1:16" x14ac:dyDescent="0.3">
      <c r="A924" s="6" t="s">
        <v>138</v>
      </c>
      <c r="B924" s="6" t="s">
        <v>1527</v>
      </c>
      <c r="C924" s="7">
        <v>1</v>
      </c>
      <c r="D924" s="6">
        <v>4</v>
      </c>
      <c r="E924" s="6">
        <v>4</v>
      </c>
      <c r="F924" s="6">
        <v>0</v>
      </c>
      <c r="G924" s="6" t="s">
        <v>1503</v>
      </c>
      <c r="H924" s="6" t="s">
        <v>2495</v>
      </c>
      <c r="I924" s="6" t="s">
        <v>2807</v>
      </c>
      <c r="J924" s="6" t="s">
        <v>872</v>
      </c>
      <c r="K924" s="6" t="s">
        <v>872</v>
      </c>
      <c r="L924" s="6" t="s">
        <v>909</v>
      </c>
      <c r="M924" s="6" t="s">
        <v>872</v>
      </c>
      <c r="N924" s="6" t="b">
        <f t="shared" si="28"/>
        <v>1</v>
      </c>
      <c r="O924" s="12" t="str">
        <f t="shared" si="29"/>
        <v>Imad Wasim&amp;Sikandar Raza</v>
      </c>
      <c r="P924">
        <v>1</v>
      </c>
    </row>
    <row r="925" spans="1:16" x14ac:dyDescent="0.3">
      <c r="A925" s="8" t="s">
        <v>1527</v>
      </c>
      <c r="B925" s="8" t="s">
        <v>986</v>
      </c>
      <c r="C925" s="9">
        <v>0.8</v>
      </c>
      <c r="D925" s="8">
        <v>5</v>
      </c>
      <c r="E925" s="8">
        <v>4</v>
      </c>
      <c r="F925" s="8">
        <v>1</v>
      </c>
      <c r="G925" s="8" t="s">
        <v>1503</v>
      </c>
      <c r="H925" s="8" t="s">
        <v>2495</v>
      </c>
      <c r="I925" s="8" t="s">
        <v>2807</v>
      </c>
      <c r="J925" s="8" t="s">
        <v>872</v>
      </c>
      <c r="K925" s="8" t="s">
        <v>872</v>
      </c>
      <c r="L925" s="8" t="s">
        <v>909</v>
      </c>
      <c r="M925" s="8" t="s">
        <v>872</v>
      </c>
      <c r="N925" s="6" t="b">
        <f t="shared" si="28"/>
        <v>1</v>
      </c>
      <c r="O925" s="12" t="str">
        <f t="shared" si="29"/>
        <v>Sikandar Raza&amp;Ravi Bopara</v>
      </c>
      <c r="P925">
        <v>1</v>
      </c>
    </row>
    <row r="926" spans="1:16" x14ac:dyDescent="0.3">
      <c r="A926" s="6" t="s">
        <v>986</v>
      </c>
      <c r="B926" s="6" t="s">
        <v>51</v>
      </c>
      <c r="C926" s="7">
        <v>0.5</v>
      </c>
      <c r="D926" s="6">
        <v>2</v>
      </c>
      <c r="E926" s="6">
        <v>1</v>
      </c>
      <c r="F926" s="6">
        <v>1</v>
      </c>
      <c r="G926" s="6" t="s">
        <v>1503</v>
      </c>
      <c r="H926" s="6" t="s">
        <v>2495</v>
      </c>
      <c r="I926" s="6" t="s">
        <v>2807</v>
      </c>
      <c r="J926" s="6" t="s">
        <v>872</v>
      </c>
      <c r="K926" s="6" t="s">
        <v>872</v>
      </c>
      <c r="L926" s="6" t="s">
        <v>909</v>
      </c>
      <c r="M926" s="6" t="s">
        <v>872</v>
      </c>
      <c r="N926" s="6" t="b">
        <f t="shared" si="28"/>
        <v>1</v>
      </c>
      <c r="O926" s="12" t="str">
        <f t="shared" si="29"/>
        <v>Ravi Bopara&amp;Mohammad Rizwan</v>
      </c>
      <c r="P926">
        <v>1</v>
      </c>
    </row>
    <row r="927" spans="1:16" x14ac:dyDescent="0.3">
      <c r="A927" s="8" t="s">
        <v>907</v>
      </c>
      <c r="B927" s="8" t="s">
        <v>986</v>
      </c>
      <c r="C927" s="9">
        <v>0.66666666666666663</v>
      </c>
      <c r="D927" s="8">
        <v>6</v>
      </c>
      <c r="E927" s="8">
        <v>4</v>
      </c>
      <c r="F927" s="8">
        <v>2</v>
      </c>
      <c r="G927" s="8" t="s">
        <v>1503</v>
      </c>
      <c r="H927" s="8" t="s">
        <v>2495</v>
      </c>
      <c r="I927" s="8" t="s">
        <v>2807</v>
      </c>
      <c r="J927" s="8" t="s">
        <v>872</v>
      </c>
      <c r="K927" s="8" t="s">
        <v>872</v>
      </c>
      <c r="L927" s="8" t="s">
        <v>909</v>
      </c>
      <c r="M927" s="8" t="s">
        <v>872</v>
      </c>
      <c r="N927" s="6" t="b">
        <f t="shared" si="28"/>
        <v>1</v>
      </c>
      <c r="O927" s="12" t="str">
        <f t="shared" si="29"/>
        <v>Sohail Khan&amp;Ravi Bopara</v>
      </c>
      <c r="P927">
        <v>1</v>
      </c>
    </row>
    <row r="928" spans="1:16" x14ac:dyDescent="0.3">
      <c r="A928" s="6" t="s">
        <v>270</v>
      </c>
      <c r="B928" s="6" t="s">
        <v>1532</v>
      </c>
      <c r="C928" s="7">
        <v>0.92307692307692313</v>
      </c>
      <c r="D928" s="6">
        <v>13</v>
      </c>
      <c r="E928" s="6">
        <v>12</v>
      </c>
      <c r="F928" s="6">
        <v>1</v>
      </c>
      <c r="G928" s="6" t="s">
        <v>1503</v>
      </c>
      <c r="H928" s="6" t="s">
        <v>2499</v>
      </c>
      <c r="I928" s="6" t="s">
        <v>2807</v>
      </c>
      <c r="J928" s="6" t="s">
        <v>949</v>
      </c>
      <c r="K928" s="6" t="s">
        <v>949</v>
      </c>
      <c r="L928" s="6" t="s">
        <v>897</v>
      </c>
      <c r="M928" s="6" t="s">
        <v>897</v>
      </c>
      <c r="N928" s="6" t="b">
        <f t="shared" si="28"/>
        <v>0</v>
      </c>
      <c r="O928" s="12" t="str">
        <f t="shared" si="29"/>
        <v>Kamran Akmal&amp;Andre Fletcher</v>
      </c>
      <c r="P928">
        <v>1</v>
      </c>
    </row>
    <row r="929" spans="1:16" x14ac:dyDescent="0.3">
      <c r="A929" s="8" t="s">
        <v>270</v>
      </c>
      <c r="B929" s="8" t="s">
        <v>52</v>
      </c>
      <c r="C929" s="9">
        <v>0.578125</v>
      </c>
      <c r="D929" s="8">
        <v>64</v>
      </c>
      <c r="E929" s="8">
        <v>37</v>
      </c>
      <c r="F929" s="8">
        <v>27</v>
      </c>
      <c r="G929" s="8" t="s">
        <v>1503</v>
      </c>
      <c r="H929" s="8" t="s">
        <v>2499</v>
      </c>
      <c r="I929" s="8" t="s">
        <v>2807</v>
      </c>
      <c r="J929" s="8" t="s">
        <v>949</v>
      </c>
      <c r="K929" s="8" t="s">
        <v>949</v>
      </c>
      <c r="L929" s="8" t="s">
        <v>897</v>
      </c>
      <c r="M929" s="8" t="s">
        <v>897</v>
      </c>
      <c r="N929" s="6" t="b">
        <f t="shared" si="28"/>
        <v>0</v>
      </c>
      <c r="O929" s="12" t="str">
        <f t="shared" si="29"/>
        <v>Kamran Akmal&amp;Sohaib Maqsood</v>
      </c>
      <c r="P929">
        <v>1</v>
      </c>
    </row>
    <row r="930" spans="1:16" x14ac:dyDescent="0.3">
      <c r="A930" s="6" t="s">
        <v>52</v>
      </c>
      <c r="B930" s="6" t="s">
        <v>1536</v>
      </c>
      <c r="C930" s="7">
        <v>1</v>
      </c>
      <c r="D930" s="6">
        <v>26</v>
      </c>
      <c r="E930" s="6">
        <v>26</v>
      </c>
      <c r="F930" s="6">
        <v>0</v>
      </c>
      <c r="G930" s="6" t="s">
        <v>1503</v>
      </c>
      <c r="H930" s="6" t="s">
        <v>2499</v>
      </c>
      <c r="I930" s="6" t="s">
        <v>2807</v>
      </c>
      <c r="J930" s="6" t="s">
        <v>949</v>
      </c>
      <c r="K930" s="6" t="s">
        <v>949</v>
      </c>
      <c r="L930" s="6" t="s">
        <v>897</v>
      </c>
      <c r="M930" s="6" t="s">
        <v>897</v>
      </c>
      <c r="N930" s="6" t="b">
        <f t="shared" si="28"/>
        <v>0</v>
      </c>
      <c r="O930" s="12" t="str">
        <f t="shared" si="29"/>
        <v>Sohaib Maqsood&amp;Misbah-ul-Haq</v>
      </c>
      <c r="P930">
        <v>1</v>
      </c>
    </row>
    <row r="931" spans="1:16" x14ac:dyDescent="0.3">
      <c r="A931" s="8" t="s">
        <v>1536</v>
      </c>
      <c r="B931" s="8" t="s">
        <v>1537</v>
      </c>
      <c r="C931" s="9">
        <v>0.75</v>
      </c>
      <c r="D931" s="8">
        <v>12</v>
      </c>
      <c r="E931" s="8">
        <v>9</v>
      </c>
      <c r="F931" s="8">
        <v>3</v>
      </c>
      <c r="G931" s="8" t="s">
        <v>1503</v>
      </c>
      <c r="H931" s="8" t="s">
        <v>2499</v>
      </c>
      <c r="I931" s="8" t="s">
        <v>2807</v>
      </c>
      <c r="J931" s="8" t="s">
        <v>949</v>
      </c>
      <c r="K931" s="8" t="s">
        <v>949</v>
      </c>
      <c r="L931" s="8" t="s">
        <v>897</v>
      </c>
      <c r="M931" s="8" t="s">
        <v>897</v>
      </c>
      <c r="N931" s="6" t="b">
        <f t="shared" si="28"/>
        <v>0</v>
      </c>
      <c r="O931" s="12" t="str">
        <f t="shared" si="29"/>
        <v>Misbah-ul-Haq&amp;Kieron Pollard</v>
      </c>
      <c r="P931">
        <v>1</v>
      </c>
    </row>
    <row r="932" spans="1:16" x14ac:dyDescent="0.3">
      <c r="A932" s="6" t="s">
        <v>1536</v>
      </c>
      <c r="B932" s="6" t="s">
        <v>496</v>
      </c>
      <c r="C932" s="7">
        <v>0.65573770491803274</v>
      </c>
      <c r="D932" s="6">
        <v>61</v>
      </c>
      <c r="E932" s="6">
        <v>40</v>
      </c>
      <c r="F932" s="6">
        <v>21</v>
      </c>
      <c r="G932" s="6" t="s">
        <v>1503</v>
      </c>
      <c r="H932" s="6" t="s">
        <v>2499</v>
      </c>
      <c r="I932" s="6" t="s">
        <v>2807</v>
      </c>
      <c r="J932" s="6" t="s">
        <v>949</v>
      </c>
      <c r="K932" s="6" t="s">
        <v>949</v>
      </c>
      <c r="L932" s="6" t="s">
        <v>897</v>
      </c>
      <c r="M932" s="6" t="s">
        <v>897</v>
      </c>
      <c r="N932" s="6" t="b">
        <f t="shared" si="28"/>
        <v>0</v>
      </c>
      <c r="O932" s="12" t="str">
        <f t="shared" si="29"/>
        <v>Misbah-ul-Haq&amp;Liam Dawson</v>
      </c>
      <c r="P932">
        <v>1</v>
      </c>
    </row>
    <row r="933" spans="1:16" x14ac:dyDescent="0.3">
      <c r="A933" s="8" t="s">
        <v>852</v>
      </c>
      <c r="B933" s="8" t="s">
        <v>1013</v>
      </c>
      <c r="C933" s="9">
        <v>0.84</v>
      </c>
      <c r="D933" s="8">
        <v>25</v>
      </c>
      <c r="E933" s="8">
        <v>21</v>
      </c>
      <c r="F933" s="8">
        <v>4</v>
      </c>
      <c r="G933" s="8" t="s">
        <v>1503</v>
      </c>
      <c r="H933" s="8" t="s">
        <v>2503</v>
      </c>
      <c r="I933" s="8" t="s">
        <v>2807</v>
      </c>
      <c r="J933" s="8" t="s">
        <v>850</v>
      </c>
      <c r="K933" s="8" t="s">
        <v>850</v>
      </c>
      <c r="L933" s="8" t="s">
        <v>909</v>
      </c>
      <c r="M933" s="8" t="s">
        <v>909</v>
      </c>
      <c r="N933" s="6" t="b">
        <f t="shared" si="28"/>
        <v>0</v>
      </c>
      <c r="O933" s="12" t="str">
        <f t="shared" si="29"/>
        <v>Luke Ronchi&amp;Rizwan Hussain</v>
      </c>
      <c r="P933">
        <v>1</v>
      </c>
    </row>
    <row r="934" spans="1:16" x14ac:dyDescent="0.3">
      <c r="A934" s="6" t="s">
        <v>852</v>
      </c>
      <c r="B934" s="6" t="s">
        <v>874</v>
      </c>
      <c r="C934" s="7">
        <v>1</v>
      </c>
      <c r="D934" s="6">
        <v>1</v>
      </c>
      <c r="E934" s="6">
        <v>1</v>
      </c>
      <c r="F934" s="6">
        <v>0</v>
      </c>
      <c r="G934" s="6" t="s">
        <v>1503</v>
      </c>
      <c r="H934" s="6" t="s">
        <v>2503</v>
      </c>
      <c r="I934" s="6" t="s">
        <v>2807</v>
      </c>
      <c r="J934" s="6" t="s">
        <v>850</v>
      </c>
      <c r="K934" s="6" t="s">
        <v>850</v>
      </c>
      <c r="L934" s="6" t="s">
        <v>909</v>
      </c>
      <c r="M934" s="6" t="s">
        <v>909</v>
      </c>
      <c r="N934" s="6" t="b">
        <f t="shared" si="28"/>
        <v>0</v>
      </c>
      <c r="O934" s="12" t="str">
        <f t="shared" si="29"/>
        <v>Luke Ronchi&amp;Cameron Delport</v>
      </c>
      <c r="P934">
        <v>1</v>
      </c>
    </row>
    <row r="935" spans="1:16" x14ac:dyDescent="0.3">
      <c r="A935" s="8" t="s">
        <v>852</v>
      </c>
      <c r="B935" s="8" t="s">
        <v>83</v>
      </c>
      <c r="C935" s="9">
        <v>0.82857142857142863</v>
      </c>
      <c r="D935" s="8">
        <v>35</v>
      </c>
      <c r="E935" s="8">
        <v>29</v>
      </c>
      <c r="F935" s="8">
        <v>6</v>
      </c>
      <c r="G935" s="8" t="s">
        <v>1503</v>
      </c>
      <c r="H935" s="8" t="s">
        <v>2503</v>
      </c>
      <c r="I935" s="8" t="s">
        <v>2807</v>
      </c>
      <c r="J935" s="8" t="s">
        <v>850</v>
      </c>
      <c r="K935" s="8" t="s">
        <v>850</v>
      </c>
      <c r="L935" s="8" t="s">
        <v>909</v>
      </c>
      <c r="M935" s="8" t="s">
        <v>909</v>
      </c>
      <c r="N935" s="6" t="b">
        <f t="shared" si="28"/>
        <v>0</v>
      </c>
      <c r="O935" s="12" t="str">
        <f t="shared" si="29"/>
        <v>Luke Ronchi&amp;Hussain Talat</v>
      </c>
      <c r="P935">
        <v>1</v>
      </c>
    </row>
    <row r="936" spans="1:16" x14ac:dyDescent="0.3">
      <c r="A936" s="6" t="s">
        <v>83</v>
      </c>
      <c r="B936" s="6" t="s">
        <v>343</v>
      </c>
      <c r="C936" s="7">
        <v>1</v>
      </c>
      <c r="D936" s="6">
        <v>7</v>
      </c>
      <c r="E936" s="6">
        <v>7</v>
      </c>
      <c r="F936" s="6">
        <v>0</v>
      </c>
      <c r="G936" s="6" t="s">
        <v>1503</v>
      </c>
      <c r="H936" s="6" t="s">
        <v>2503</v>
      </c>
      <c r="I936" s="6" t="s">
        <v>2807</v>
      </c>
      <c r="J936" s="6" t="s">
        <v>850</v>
      </c>
      <c r="K936" s="6" t="s">
        <v>850</v>
      </c>
      <c r="L936" s="6" t="s">
        <v>909</v>
      </c>
      <c r="M936" s="6" t="s">
        <v>909</v>
      </c>
      <c r="N936" s="6" t="b">
        <f t="shared" si="28"/>
        <v>0</v>
      </c>
      <c r="O936" s="12" t="str">
        <f t="shared" si="29"/>
        <v>Hussain Talat&amp;Philip Salt</v>
      </c>
      <c r="P936">
        <v>1</v>
      </c>
    </row>
    <row r="937" spans="1:16" x14ac:dyDescent="0.3">
      <c r="A937" s="8" t="s">
        <v>239</v>
      </c>
      <c r="B937" s="8" t="s">
        <v>343</v>
      </c>
      <c r="C937" s="9">
        <v>0.5</v>
      </c>
      <c r="D937" s="8">
        <v>8</v>
      </c>
      <c r="E937" s="8">
        <v>4</v>
      </c>
      <c r="F937" s="8">
        <v>4</v>
      </c>
      <c r="G937" s="8" t="s">
        <v>1503</v>
      </c>
      <c r="H937" s="8" t="s">
        <v>2503</v>
      </c>
      <c r="I937" s="8" t="s">
        <v>2807</v>
      </c>
      <c r="J937" s="8" t="s">
        <v>850</v>
      </c>
      <c r="K937" s="8" t="s">
        <v>850</v>
      </c>
      <c r="L937" s="8" t="s">
        <v>909</v>
      </c>
      <c r="M937" s="8" t="s">
        <v>909</v>
      </c>
      <c r="N937" s="6" t="b">
        <f t="shared" si="28"/>
        <v>0</v>
      </c>
      <c r="O937" s="12" t="str">
        <f t="shared" si="29"/>
        <v>Shadab Khan&amp;Philip Salt</v>
      </c>
      <c r="P937">
        <v>1</v>
      </c>
    </row>
    <row r="938" spans="1:16" x14ac:dyDescent="0.3">
      <c r="A938" s="6" t="s">
        <v>239</v>
      </c>
      <c r="B938" s="6" t="s">
        <v>246</v>
      </c>
      <c r="C938" s="7">
        <v>0.6</v>
      </c>
      <c r="D938" s="6">
        <v>5</v>
      </c>
      <c r="E938" s="6">
        <v>3</v>
      </c>
      <c r="F938" s="6">
        <v>2</v>
      </c>
      <c r="G938" s="6" t="s">
        <v>1503</v>
      </c>
      <c r="H938" s="6" t="s">
        <v>2503</v>
      </c>
      <c r="I938" s="6" t="s">
        <v>2807</v>
      </c>
      <c r="J938" s="6" t="s">
        <v>850</v>
      </c>
      <c r="K938" s="6" t="s">
        <v>850</v>
      </c>
      <c r="L938" s="6" t="s">
        <v>909</v>
      </c>
      <c r="M938" s="6" t="s">
        <v>909</v>
      </c>
      <c r="N938" s="6" t="b">
        <f t="shared" si="28"/>
        <v>0</v>
      </c>
      <c r="O938" s="12" t="str">
        <f t="shared" si="29"/>
        <v>Shadab Khan&amp;Asif Ali</v>
      </c>
      <c r="P938">
        <v>1</v>
      </c>
    </row>
    <row r="939" spans="1:16" x14ac:dyDescent="0.3">
      <c r="A939" s="8" t="s">
        <v>239</v>
      </c>
      <c r="B939" s="8" t="s">
        <v>191</v>
      </c>
      <c r="C939" s="9">
        <v>0.6</v>
      </c>
      <c r="D939" s="8">
        <v>20</v>
      </c>
      <c r="E939" s="8">
        <v>12</v>
      </c>
      <c r="F939" s="8">
        <v>8</v>
      </c>
      <c r="G939" s="8" t="s">
        <v>1503</v>
      </c>
      <c r="H939" s="8" t="s">
        <v>2503</v>
      </c>
      <c r="I939" s="8" t="s">
        <v>2807</v>
      </c>
      <c r="J939" s="8" t="s">
        <v>850</v>
      </c>
      <c r="K939" s="8" t="s">
        <v>850</v>
      </c>
      <c r="L939" s="8" t="s">
        <v>909</v>
      </c>
      <c r="M939" s="8" t="s">
        <v>909</v>
      </c>
      <c r="N939" s="6" t="b">
        <f t="shared" si="28"/>
        <v>0</v>
      </c>
      <c r="O939" s="12" t="str">
        <f t="shared" si="29"/>
        <v>Shadab Khan&amp;Samit Patel</v>
      </c>
      <c r="P939">
        <v>1</v>
      </c>
    </row>
    <row r="940" spans="1:16" x14ac:dyDescent="0.3">
      <c r="A940" s="6" t="s">
        <v>240</v>
      </c>
      <c r="B940" s="6" t="s">
        <v>191</v>
      </c>
      <c r="C940" s="7">
        <v>0.5</v>
      </c>
      <c r="D940" s="6">
        <v>40</v>
      </c>
      <c r="E940" s="6">
        <v>20</v>
      </c>
      <c r="F940" s="6">
        <v>20</v>
      </c>
      <c r="G940" s="6" t="s">
        <v>1503</v>
      </c>
      <c r="H940" s="6" t="s">
        <v>2503</v>
      </c>
      <c r="I940" s="6" t="s">
        <v>2807</v>
      </c>
      <c r="J940" s="6" t="s">
        <v>850</v>
      </c>
      <c r="K940" s="6" t="s">
        <v>850</v>
      </c>
      <c r="L940" s="6" t="s">
        <v>909</v>
      </c>
      <c r="M940" s="6" t="s">
        <v>909</v>
      </c>
      <c r="N940" s="6" t="b">
        <f t="shared" si="28"/>
        <v>0</v>
      </c>
      <c r="O940" s="12" t="str">
        <f t="shared" si="29"/>
        <v>Faheem Ashraf&amp;Samit Patel</v>
      </c>
      <c r="P940">
        <v>1</v>
      </c>
    </row>
    <row r="941" spans="1:16" x14ac:dyDescent="0.3">
      <c r="A941" s="8" t="s">
        <v>691</v>
      </c>
      <c r="B941" s="8" t="s">
        <v>95</v>
      </c>
      <c r="C941" s="9">
        <v>0.609375</v>
      </c>
      <c r="D941" s="8">
        <v>64</v>
      </c>
      <c r="E941" s="8">
        <v>39</v>
      </c>
      <c r="F941" s="8">
        <v>25</v>
      </c>
      <c r="G941" s="8" t="s">
        <v>1503</v>
      </c>
      <c r="H941" s="8" t="s">
        <v>2507</v>
      </c>
      <c r="I941" s="8" t="s">
        <v>2807</v>
      </c>
      <c r="J941" s="8" t="s">
        <v>883</v>
      </c>
      <c r="K941" s="8" t="s">
        <v>883</v>
      </c>
      <c r="L941" s="8" t="s">
        <v>872</v>
      </c>
      <c r="M941" s="8" t="s">
        <v>883</v>
      </c>
      <c r="N941" s="6" t="b">
        <f t="shared" si="28"/>
        <v>1</v>
      </c>
      <c r="O941" s="12" t="str">
        <f t="shared" si="29"/>
        <v>Sohail Akhtar&amp;Fakhar Zaman</v>
      </c>
      <c r="P941">
        <v>1</v>
      </c>
    </row>
    <row r="942" spans="1:16" x14ac:dyDescent="0.3">
      <c r="A942" s="6" t="s">
        <v>1509</v>
      </c>
      <c r="B942" s="6" t="s">
        <v>95</v>
      </c>
      <c r="C942" s="7">
        <v>0.92307692307692313</v>
      </c>
      <c r="D942" s="6">
        <v>13</v>
      </c>
      <c r="E942" s="6">
        <v>12</v>
      </c>
      <c r="F942" s="6">
        <v>1</v>
      </c>
      <c r="G942" s="6" t="s">
        <v>1503</v>
      </c>
      <c r="H942" s="6" t="s">
        <v>2507</v>
      </c>
      <c r="I942" s="6" t="s">
        <v>2807</v>
      </c>
      <c r="J942" s="6" t="s">
        <v>883</v>
      </c>
      <c r="K942" s="6" t="s">
        <v>883</v>
      </c>
      <c r="L942" s="6" t="s">
        <v>872</v>
      </c>
      <c r="M942" s="6" t="s">
        <v>883</v>
      </c>
      <c r="N942" s="6" t="b">
        <f t="shared" si="28"/>
        <v>1</v>
      </c>
      <c r="O942" s="12" t="str">
        <f t="shared" si="29"/>
        <v>Anton Devcich&amp;Fakhar Zaman</v>
      </c>
      <c r="P942">
        <v>1</v>
      </c>
    </row>
    <row r="943" spans="1:16" x14ac:dyDescent="0.3">
      <c r="A943" s="8" t="s">
        <v>1507</v>
      </c>
      <c r="B943" s="8" t="s">
        <v>1509</v>
      </c>
      <c r="C943" s="9">
        <v>0.6</v>
      </c>
      <c r="D943" s="8">
        <v>5</v>
      </c>
      <c r="E943" s="8">
        <v>3</v>
      </c>
      <c r="F943" s="8">
        <v>2</v>
      </c>
      <c r="G943" s="8" t="s">
        <v>1503</v>
      </c>
      <c r="H943" s="8" t="s">
        <v>2507</v>
      </c>
      <c r="I943" s="8" t="s">
        <v>2807</v>
      </c>
      <c r="J943" s="8" t="s">
        <v>883</v>
      </c>
      <c r="K943" s="8" t="s">
        <v>883</v>
      </c>
      <c r="L943" s="8" t="s">
        <v>872</v>
      </c>
      <c r="M943" s="8" t="s">
        <v>883</v>
      </c>
      <c r="N943" s="6" t="b">
        <f t="shared" si="28"/>
        <v>1</v>
      </c>
      <c r="O943" s="12" t="str">
        <f t="shared" si="29"/>
        <v>AB de Villiers&amp;Anton Devcich</v>
      </c>
      <c r="P943">
        <v>1</v>
      </c>
    </row>
    <row r="944" spans="1:16" x14ac:dyDescent="0.3">
      <c r="A944" s="6" t="s">
        <v>99</v>
      </c>
      <c r="B944" s="6" t="s">
        <v>1509</v>
      </c>
      <c r="C944" s="7">
        <v>0.66666666666666663</v>
      </c>
      <c r="D944" s="6">
        <v>21</v>
      </c>
      <c r="E944" s="6">
        <v>14</v>
      </c>
      <c r="F944" s="6">
        <v>7</v>
      </c>
      <c r="G944" s="6" t="s">
        <v>1503</v>
      </c>
      <c r="H944" s="6" t="s">
        <v>2507</v>
      </c>
      <c r="I944" s="6" t="s">
        <v>2807</v>
      </c>
      <c r="J944" s="6" t="s">
        <v>883</v>
      </c>
      <c r="K944" s="6" t="s">
        <v>883</v>
      </c>
      <c r="L944" s="6" t="s">
        <v>872</v>
      </c>
      <c r="M944" s="6" t="s">
        <v>883</v>
      </c>
      <c r="N944" s="6" t="b">
        <f t="shared" si="28"/>
        <v>1</v>
      </c>
      <c r="O944" s="12" t="str">
        <f t="shared" si="29"/>
        <v>Mohammad Hafeez&amp;Anton Devcich</v>
      </c>
      <c r="P944">
        <v>1</v>
      </c>
    </row>
    <row r="945" spans="1:16" x14ac:dyDescent="0.3">
      <c r="A945" s="8" t="s">
        <v>1510</v>
      </c>
      <c r="B945" s="8" t="s">
        <v>1509</v>
      </c>
      <c r="C945" s="9">
        <v>0.54166666666666663</v>
      </c>
      <c r="D945" s="8">
        <v>24</v>
      </c>
      <c r="E945" s="8">
        <v>13</v>
      </c>
      <c r="F945" s="8">
        <v>11</v>
      </c>
      <c r="G945" s="8" t="s">
        <v>1503</v>
      </c>
      <c r="H945" s="8" t="s">
        <v>2507</v>
      </c>
      <c r="I945" s="8" t="s">
        <v>2807</v>
      </c>
      <c r="J945" s="8" t="s">
        <v>883</v>
      </c>
      <c r="K945" s="8" t="s">
        <v>883</v>
      </c>
      <c r="L945" s="8" t="s">
        <v>872</v>
      </c>
      <c r="M945" s="8" t="s">
        <v>883</v>
      </c>
      <c r="N945" s="6" t="b">
        <f t="shared" si="28"/>
        <v>1</v>
      </c>
      <c r="O945" s="12" t="str">
        <f t="shared" si="29"/>
        <v>Brendan Taylor&amp;Anton Devcich</v>
      </c>
      <c r="P945">
        <v>1</v>
      </c>
    </row>
    <row r="946" spans="1:16" x14ac:dyDescent="0.3">
      <c r="A946" s="6" t="s">
        <v>1509</v>
      </c>
      <c r="B946" s="6" t="s">
        <v>1164</v>
      </c>
      <c r="C946" s="7">
        <v>1</v>
      </c>
      <c r="D946" s="6">
        <v>8</v>
      </c>
      <c r="E946" s="6">
        <v>8</v>
      </c>
      <c r="F946" s="6">
        <v>0</v>
      </c>
      <c r="G946" s="6" t="s">
        <v>1503</v>
      </c>
      <c r="H946" s="6" t="s">
        <v>2507</v>
      </c>
      <c r="I946" s="6" t="s">
        <v>2807</v>
      </c>
      <c r="J946" s="6" t="s">
        <v>883</v>
      </c>
      <c r="K946" s="6" t="s">
        <v>883</v>
      </c>
      <c r="L946" s="6" t="s">
        <v>872</v>
      </c>
      <c r="M946" s="6" t="s">
        <v>883</v>
      </c>
      <c r="N946" s="6" t="b">
        <f t="shared" si="28"/>
        <v>1</v>
      </c>
      <c r="O946" s="12" t="str">
        <f t="shared" si="29"/>
        <v>Anton Devcich&amp;Hardus Viljoen</v>
      </c>
      <c r="P946">
        <v>1</v>
      </c>
    </row>
    <row r="947" spans="1:16" x14ac:dyDescent="0.3">
      <c r="A947" s="8" t="s">
        <v>1164</v>
      </c>
      <c r="B947" s="8" t="s">
        <v>1030</v>
      </c>
      <c r="C947" s="9">
        <v>0.8</v>
      </c>
      <c r="D947" s="8">
        <v>10</v>
      </c>
      <c r="E947" s="8">
        <v>8</v>
      </c>
      <c r="F947" s="8">
        <v>2</v>
      </c>
      <c r="G947" s="8" t="s">
        <v>1503</v>
      </c>
      <c r="H947" s="8" t="s">
        <v>2507</v>
      </c>
      <c r="I947" s="8" t="s">
        <v>2807</v>
      </c>
      <c r="J947" s="8" t="s">
        <v>883</v>
      </c>
      <c r="K947" s="8" t="s">
        <v>883</v>
      </c>
      <c r="L947" s="8" t="s">
        <v>872</v>
      </c>
      <c r="M947" s="8" t="s">
        <v>883</v>
      </c>
      <c r="N947" s="6" t="b">
        <f t="shared" si="28"/>
        <v>1</v>
      </c>
      <c r="O947" s="12" t="str">
        <f t="shared" si="29"/>
        <v>Hardus Viljoen&amp;Yasir Shah</v>
      </c>
      <c r="P947">
        <v>1</v>
      </c>
    </row>
    <row r="948" spans="1:16" x14ac:dyDescent="0.3">
      <c r="A948" s="6" t="s">
        <v>1013</v>
      </c>
      <c r="B948" s="6" t="s">
        <v>874</v>
      </c>
      <c r="C948" s="7">
        <v>0.625</v>
      </c>
      <c r="D948" s="6">
        <v>8</v>
      </c>
      <c r="E948" s="6">
        <v>5</v>
      </c>
      <c r="F948" s="6">
        <v>3</v>
      </c>
      <c r="G948" s="6" t="s">
        <v>1503</v>
      </c>
      <c r="H948" s="6" t="s">
        <v>2511</v>
      </c>
      <c r="I948" s="6" t="s">
        <v>2807</v>
      </c>
      <c r="J948" s="6" t="s">
        <v>850</v>
      </c>
      <c r="K948" s="6" t="s">
        <v>850</v>
      </c>
      <c r="L948" s="6" t="s">
        <v>897</v>
      </c>
      <c r="M948" s="6" t="s">
        <v>897</v>
      </c>
      <c r="N948" s="6" t="b">
        <f t="shared" si="28"/>
        <v>0</v>
      </c>
      <c r="O948" s="12" t="str">
        <f t="shared" si="29"/>
        <v>Rizwan Hussain&amp;Cameron Delport</v>
      </c>
      <c r="P948">
        <v>1</v>
      </c>
    </row>
    <row r="949" spans="1:16" x14ac:dyDescent="0.3">
      <c r="A949" s="8" t="s">
        <v>83</v>
      </c>
      <c r="B949" s="8" t="s">
        <v>874</v>
      </c>
      <c r="C949" s="9">
        <v>0.62</v>
      </c>
      <c r="D949" s="8">
        <v>50</v>
      </c>
      <c r="E949" s="8">
        <v>31</v>
      </c>
      <c r="F949" s="8">
        <v>19</v>
      </c>
      <c r="G949" s="8" t="s">
        <v>1503</v>
      </c>
      <c r="H949" s="8" t="s">
        <v>2511</v>
      </c>
      <c r="I949" s="8" t="s">
        <v>2807</v>
      </c>
      <c r="J949" s="8" t="s">
        <v>850</v>
      </c>
      <c r="K949" s="8" t="s">
        <v>850</v>
      </c>
      <c r="L949" s="8" t="s">
        <v>897</v>
      </c>
      <c r="M949" s="8" t="s">
        <v>897</v>
      </c>
      <c r="N949" s="6" t="b">
        <f t="shared" si="28"/>
        <v>0</v>
      </c>
      <c r="O949" s="12" t="str">
        <f t="shared" si="29"/>
        <v>Hussain Talat&amp;Cameron Delport</v>
      </c>
      <c r="P949">
        <v>1</v>
      </c>
    </row>
    <row r="950" spans="1:16" x14ac:dyDescent="0.3">
      <c r="A950" s="6" t="s">
        <v>83</v>
      </c>
      <c r="B950" s="6" t="s">
        <v>246</v>
      </c>
      <c r="C950" s="7">
        <v>1</v>
      </c>
      <c r="D950" s="6">
        <v>30</v>
      </c>
      <c r="E950" s="6">
        <v>30</v>
      </c>
      <c r="F950" s="6">
        <v>0</v>
      </c>
      <c r="G950" s="6" t="s">
        <v>1503</v>
      </c>
      <c r="H950" s="6" t="s">
        <v>2511</v>
      </c>
      <c r="I950" s="6" t="s">
        <v>2807</v>
      </c>
      <c r="J950" s="6" t="s">
        <v>850</v>
      </c>
      <c r="K950" s="6" t="s">
        <v>850</v>
      </c>
      <c r="L950" s="6" t="s">
        <v>897</v>
      </c>
      <c r="M950" s="6" t="s">
        <v>897</v>
      </c>
      <c r="N950" s="6" t="b">
        <f t="shared" si="28"/>
        <v>0</v>
      </c>
      <c r="O950" s="12" t="str">
        <f t="shared" si="29"/>
        <v>Hussain Talat&amp;Asif Ali</v>
      </c>
      <c r="P950">
        <v>1</v>
      </c>
    </row>
    <row r="951" spans="1:16" x14ac:dyDescent="0.3">
      <c r="A951" s="8" t="s">
        <v>246</v>
      </c>
      <c r="B951" s="8" t="s">
        <v>240</v>
      </c>
      <c r="C951" s="9">
        <v>0.83333333333333337</v>
      </c>
      <c r="D951" s="8">
        <v>6</v>
      </c>
      <c r="E951" s="8">
        <v>5</v>
      </c>
      <c r="F951" s="8">
        <v>1</v>
      </c>
      <c r="G951" s="8" t="s">
        <v>1503</v>
      </c>
      <c r="H951" s="8" t="s">
        <v>2511</v>
      </c>
      <c r="I951" s="8" t="s">
        <v>2807</v>
      </c>
      <c r="J951" s="8" t="s">
        <v>850</v>
      </c>
      <c r="K951" s="8" t="s">
        <v>850</v>
      </c>
      <c r="L951" s="8" t="s">
        <v>897</v>
      </c>
      <c r="M951" s="8" t="s">
        <v>897</v>
      </c>
      <c r="N951" s="6" t="b">
        <f t="shared" si="28"/>
        <v>0</v>
      </c>
      <c r="O951" s="12" t="str">
        <f t="shared" si="29"/>
        <v>Asif Ali&amp;Faheem Ashraf</v>
      </c>
      <c r="P951">
        <v>1</v>
      </c>
    </row>
    <row r="952" spans="1:16" x14ac:dyDescent="0.3">
      <c r="A952" s="6" t="s">
        <v>246</v>
      </c>
      <c r="B952" s="6" t="s">
        <v>1567</v>
      </c>
      <c r="C952" s="7">
        <v>0.88571428571428568</v>
      </c>
      <c r="D952" s="6">
        <v>35</v>
      </c>
      <c r="E952" s="6">
        <v>31</v>
      </c>
      <c r="F952" s="6">
        <v>4</v>
      </c>
      <c r="G952" s="6" t="s">
        <v>1503</v>
      </c>
      <c r="H952" s="6" t="s">
        <v>2511</v>
      </c>
      <c r="I952" s="6" t="s">
        <v>2807</v>
      </c>
      <c r="J952" s="6" t="s">
        <v>850</v>
      </c>
      <c r="K952" s="6" t="s">
        <v>850</v>
      </c>
      <c r="L952" s="6" t="s">
        <v>897</v>
      </c>
      <c r="M952" s="6" t="s">
        <v>897</v>
      </c>
      <c r="N952" s="6" t="b">
        <f t="shared" si="28"/>
        <v>0</v>
      </c>
      <c r="O952" s="12" t="str">
        <f t="shared" si="29"/>
        <v>Asif Ali&amp;Wayne Parnell</v>
      </c>
      <c r="P952">
        <v>1</v>
      </c>
    </row>
    <row r="953" spans="1:16" x14ac:dyDescent="0.3">
      <c r="A953" s="8" t="s">
        <v>1567</v>
      </c>
      <c r="B953" s="8" t="s">
        <v>191</v>
      </c>
      <c r="C953" s="9">
        <v>1</v>
      </c>
      <c r="D953" s="8">
        <v>41</v>
      </c>
      <c r="E953" s="8">
        <v>41</v>
      </c>
      <c r="F953" s="8">
        <v>0</v>
      </c>
      <c r="G953" s="8" t="s">
        <v>1503</v>
      </c>
      <c r="H953" s="8" t="s">
        <v>2511</v>
      </c>
      <c r="I953" s="8" t="s">
        <v>2807</v>
      </c>
      <c r="J953" s="8" t="s">
        <v>850</v>
      </c>
      <c r="K953" s="8" t="s">
        <v>850</v>
      </c>
      <c r="L953" s="8" t="s">
        <v>897</v>
      </c>
      <c r="M953" s="8" t="s">
        <v>897</v>
      </c>
      <c r="N953" s="6" t="b">
        <f t="shared" si="28"/>
        <v>0</v>
      </c>
      <c r="O953" s="12" t="str">
        <f t="shared" si="29"/>
        <v>Wayne Parnell&amp;Samit Patel</v>
      </c>
      <c r="P953">
        <v>1</v>
      </c>
    </row>
    <row r="954" spans="1:16" x14ac:dyDescent="0.3">
      <c r="A954" s="6" t="s">
        <v>191</v>
      </c>
      <c r="B954" s="6" t="s">
        <v>1570</v>
      </c>
      <c r="C954" s="7">
        <v>0.88235294117647056</v>
      </c>
      <c r="D954" s="6">
        <v>17</v>
      </c>
      <c r="E954" s="6">
        <v>15</v>
      </c>
      <c r="F954" s="6">
        <v>2</v>
      </c>
      <c r="G954" s="6" t="s">
        <v>1503</v>
      </c>
      <c r="H954" s="6" t="s">
        <v>2511</v>
      </c>
      <c r="I954" s="6" t="s">
        <v>2807</v>
      </c>
      <c r="J954" s="6" t="s">
        <v>850</v>
      </c>
      <c r="K954" s="6" t="s">
        <v>850</v>
      </c>
      <c r="L954" s="6" t="s">
        <v>897</v>
      </c>
      <c r="M954" s="6" t="s">
        <v>897</v>
      </c>
      <c r="N954" s="6" t="b">
        <f t="shared" si="28"/>
        <v>0</v>
      </c>
      <c r="O954" s="12" t="str">
        <f t="shared" si="29"/>
        <v>Samit Patel&amp;Mohammad Sami</v>
      </c>
      <c r="P954">
        <v>1</v>
      </c>
    </row>
    <row r="955" spans="1:16" x14ac:dyDescent="0.3">
      <c r="A955" s="8" t="s">
        <v>691</v>
      </c>
      <c r="B955" s="8" t="s">
        <v>95</v>
      </c>
      <c r="C955" s="9">
        <v>0.5714285714285714</v>
      </c>
      <c r="D955" s="8">
        <v>14</v>
      </c>
      <c r="E955" s="8">
        <v>8</v>
      </c>
      <c r="F955" s="8">
        <v>6</v>
      </c>
      <c r="G955" s="8" t="s">
        <v>1503</v>
      </c>
      <c r="H955" s="8" t="s">
        <v>2515</v>
      </c>
      <c r="I955" s="8" t="s">
        <v>2807</v>
      </c>
      <c r="J955" s="8" t="s">
        <v>883</v>
      </c>
      <c r="K955" s="8" t="s">
        <v>883</v>
      </c>
      <c r="L955" s="8" t="s">
        <v>949</v>
      </c>
      <c r="M955" s="8" t="s">
        <v>949</v>
      </c>
      <c r="N955" s="6" t="b">
        <f t="shared" si="28"/>
        <v>0</v>
      </c>
      <c r="O955" s="12" t="str">
        <f t="shared" si="29"/>
        <v>Sohail Akhtar&amp;Fakhar Zaman</v>
      </c>
      <c r="P955">
        <v>1</v>
      </c>
    </row>
    <row r="956" spans="1:16" x14ac:dyDescent="0.3">
      <c r="A956" s="6" t="s">
        <v>1509</v>
      </c>
      <c r="B956" s="6" t="s">
        <v>691</v>
      </c>
      <c r="C956" s="7">
        <v>1</v>
      </c>
      <c r="D956" s="6">
        <v>2</v>
      </c>
      <c r="E956" s="6">
        <v>2</v>
      </c>
      <c r="F956" s="6">
        <v>0</v>
      </c>
      <c r="G956" s="6" t="s">
        <v>1503</v>
      </c>
      <c r="H956" s="6" t="s">
        <v>2515</v>
      </c>
      <c r="I956" s="6" t="s">
        <v>2807</v>
      </c>
      <c r="J956" s="6" t="s">
        <v>883</v>
      </c>
      <c r="K956" s="6" t="s">
        <v>883</v>
      </c>
      <c r="L956" s="6" t="s">
        <v>949</v>
      </c>
      <c r="M956" s="6" t="s">
        <v>949</v>
      </c>
      <c r="N956" s="6" t="b">
        <f t="shared" si="28"/>
        <v>0</v>
      </c>
      <c r="O956" s="12" t="str">
        <f t="shared" si="29"/>
        <v>Anton Devcich&amp;Sohail Akhtar</v>
      </c>
      <c r="P956">
        <v>1</v>
      </c>
    </row>
    <row r="957" spans="1:16" x14ac:dyDescent="0.3">
      <c r="A957" s="8" t="s">
        <v>1507</v>
      </c>
      <c r="B957" s="8" t="s">
        <v>1509</v>
      </c>
      <c r="C957" s="9">
        <v>0.60869565217391308</v>
      </c>
      <c r="D957" s="8">
        <v>23</v>
      </c>
      <c r="E957" s="8">
        <v>14</v>
      </c>
      <c r="F957" s="8">
        <v>9</v>
      </c>
      <c r="G957" s="8" t="s">
        <v>1503</v>
      </c>
      <c r="H957" s="8" t="s">
        <v>2515</v>
      </c>
      <c r="I957" s="8" t="s">
        <v>2807</v>
      </c>
      <c r="J957" s="8" t="s">
        <v>883</v>
      </c>
      <c r="K957" s="8" t="s">
        <v>883</v>
      </c>
      <c r="L957" s="8" t="s">
        <v>949</v>
      </c>
      <c r="M957" s="8" t="s">
        <v>949</v>
      </c>
      <c r="N957" s="6" t="b">
        <f t="shared" si="28"/>
        <v>0</v>
      </c>
      <c r="O957" s="12" t="str">
        <f t="shared" si="29"/>
        <v>AB de Villiers&amp;Anton Devcich</v>
      </c>
      <c r="P957">
        <v>1</v>
      </c>
    </row>
    <row r="958" spans="1:16" x14ac:dyDescent="0.3">
      <c r="A958" s="6" t="s">
        <v>1509</v>
      </c>
      <c r="B958" s="6" t="s">
        <v>1510</v>
      </c>
      <c r="C958" s="7">
        <v>0.5</v>
      </c>
      <c r="D958" s="6">
        <v>2</v>
      </c>
      <c r="E958" s="6">
        <v>1</v>
      </c>
      <c r="F958" s="6">
        <v>1</v>
      </c>
      <c r="G958" s="6" t="s">
        <v>1503</v>
      </c>
      <c r="H958" s="6" t="s">
        <v>2515</v>
      </c>
      <c r="I958" s="6" t="s">
        <v>2807</v>
      </c>
      <c r="J958" s="6" t="s">
        <v>883</v>
      </c>
      <c r="K958" s="6" t="s">
        <v>883</v>
      </c>
      <c r="L958" s="6" t="s">
        <v>949</v>
      </c>
      <c r="M958" s="6" t="s">
        <v>949</v>
      </c>
      <c r="N958" s="6" t="b">
        <f t="shared" si="28"/>
        <v>0</v>
      </c>
      <c r="O958" s="12" t="str">
        <f t="shared" si="29"/>
        <v>Anton Devcich&amp;Brendan Taylor</v>
      </c>
      <c r="P958">
        <v>1</v>
      </c>
    </row>
    <row r="959" spans="1:16" x14ac:dyDescent="0.3">
      <c r="A959" s="8" t="s">
        <v>1576</v>
      </c>
      <c r="B959" s="8" t="s">
        <v>1509</v>
      </c>
      <c r="C959" s="9">
        <v>0.52941176470588236</v>
      </c>
      <c r="D959" s="8">
        <v>17</v>
      </c>
      <c r="E959" s="8">
        <v>9</v>
      </c>
      <c r="F959" s="8">
        <v>8</v>
      </c>
      <c r="G959" s="8" t="s">
        <v>1503</v>
      </c>
      <c r="H959" s="8" t="s">
        <v>2515</v>
      </c>
      <c r="I959" s="8" t="s">
        <v>2807</v>
      </c>
      <c r="J959" s="8" t="s">
        <v>883</v>
      </c>
      <c r="K959" s="8" t="s">
        <v>883</v>
      </c>
      <c r="L959" s="8" t="s">
        <v>949</v>
      </c>
      <c r="M959" s="8" t="s">
        <v>949</v>
      </c>
      <c r="N959" s="6" t="b">
        <f t="shared" si="28"/>
        <v>0</v>
      </c>
      <c r="O959" s="12" t="str">
        <f t="shared" si="29"/>
        <v>Agha Salman&amp;Anton Devcich</v>
      </c>
      <c r="P959">
        <v>1</v>
      </c>
    </row>
    <row r="960" spans="1:16" x14ac:dyDescent="0.3">
      <c r="A960" s="6" t="s">
        <v>1576</v>
      </c>
      <c r="B960" s="6" t="s">
        <v>1164</v>
      </c>
      <c r="C960" s="7">
        <v>0.75</v>
      </c>
      <c r="D960" s="6">
        <v>4</v>
      </c>
      <c r="E960" s="6">
        <v>3</v>
      </c>
      <c r="F960" s="6">
        <v>1</v>
      </c>
      <c r="G960" s="6" t="s">
        <v>1503</v>
      </c>
      <c r="H960" s="6" t="s">
        <v>2515</v>
      </c>
      <c r="I960" s="6" t="s">
        <v>2807</v>
      </c>
      <c r="J960" s="6" t="s">
        <v>883</v>
      </c>
      <c r="K960" s="6" t="s">
        <v>883</v>
      </c>
      <c r="L960" s="6" t="s">
        <v>949</v>
      </c>
      <c r="M960" s="6" t="s">
        <v>949</v>
      </c>
      <c r="N960" s="6" t="b">
        <f t="shared" si="28"/>
        <v>0</v>
      </c>
      <c r="O960" s="12" t="str">
        <f t="shared" si="29"/>
        <v>Agha Salman&amp;Hardus Viljoen</v>
      </c>
      <c r="P960">
        <v>1</v>
      </c>
    </row>
    <row r="961" spans="1:16" x14ac:dyDescent="0.3">
      <c r="A961" s="8" t="s">
        <v>536</v>
      </c>
      <c r="B961" s="8" t="s">
        <v>1576</v>
      </c>
      <c r="C961" s="9">
        <v>0.7</v>
      </c>
      <c r="D961" s="8">
        <v>10</v>
      </c>
      <c r="E961" s="8">
        <v>7</v>
      </c>
      <c r="F961" s="8">
        <v>3</v>
      </c>
      <c r="G961" s="8" t="s">
        <v>1503</v>
      </c>
      <c r="H961" s="8" t="s">
        <v>2515</v>
      </c>
      <c r="I961" s="8" t="s">
        <v>2807</v>
      </c>
      <c r="J961" s="8" t="s">
        <v>883</v>
      </c>
      <c r="K961" s="8" t="s">
        <v>883</v>
      </c>
      <c r="L961" s="8" t="s">
        <v>949</v>
      </c>
      <c r="M961" s="8" t="s">
        <v>949</v>
      </c>
      <c r="N961" s="6" t="b">
        <f t="shared" si="28"/>
        <v>0</v>
      </c>
      <c r="O961" s="12" t="str">
        <f t="shared" si="29"/>
        <v>Hassan Khan&amp;Agha Salman</v>
      </c>
      <c r="P961">
        <v>1</v>
      </c>
    </row>
    <row r="962" spans="1:16" x14ac:dyDescent="0.3">
      <c r="A962" s="6" t="s">
        <v>1576</v>
      </c>
      <c r="B962" s="6" t="s">
        <v>351</v>
      </c>
      <c r="C962" s="7">
        <v>1</v>
      </c>
      <c r="D962" s="6">
        <v>7</v>
      </c>
      <c r="E962" s="6">
        <v>7</v>
      </c>
      <c r="F962" s="6">
        <v>0</v>
      </c>
      <c r="G962" s="6" t="s">
        <v>1503</v>
      </c>
      <c r="H962" s="6" t="s">
        <v>2515</v>
      </c>
      <c r="I962" s="6" t="s">
        <v>2807</v>
      </c>
      <c r="J962" s="6" t="s">
        <v>883</v>
      </c>
      <c r="K962" s="6" t="s">
        <v>883</v>
      </c>
      <c r="L962" s="6" t="s">
        <v>949</v>
      </c>
      <c r="M962" s="6" t="s">
        <v>949</v>
      </c>
      <c r="N962" s="6" t="b">
        <f t="shared" si="28"/>
        <v>0</v>
      </c>
      <c r="O962" s="12" t="str">
        <f t="shared" si="29"/>
        <v>Agha Salman&amp;Shaheen Afridi</v>
      </c>
      <c r="P962">
        <v>1</v>
      </c>
    </row>
    <row r="963" spans="1:16" x14ac:dyDescent="0.3">
      <c r="A963" s="8" t="s">
        <v>351</v>
      </c>
      <c r="B963" s="8" t="s">
        <v>353</v>
      </c>
      <c r="C963" s="9">
        <v>1</v>
      </c>
      <c r="D963" s="8">
        <v>3</v>
      </c>
      <c r="E963" s="8">
        <v>3</v>
      </c>
      <c r="F963" s="8">
        <v>0</v>
      </c>
      <c r="G963" s="8" t="s">
        <v>1503</v>
      </c>
      <c r="H963" s="8" t="s">
        <v>2515</v>
      </c>
      <c r="I963" s="8" t="s">
        <v>2807</v>
      </c>
      <c r="J963" s="8" t="s">
        <v>883</v>
      </c>
      <c r="K963" s="8" t="s">
        <v>883</v>
      </c>
      <c r="L963" s="8" t="s">
        <v>949</v>
      </c>
      <c r="M963" s="8" t="s">
        <v>949</v>
      </c>
      <c r="N963" s="6" t="b">
        <f t="shared" ref="N963:N1026" si="30">IF(J963=M963,TRUE, FALSE)</f>
        <v>0</v>
      </c>
      <c r="O963" s="12" t="str">
        <f t="shared" ref="O963:O1026" si="31">A963&amp;"&amp;"&amp;B963</f>
        <v>Shaheen Afridi&amp;Haris Rauf</v>
      </c>
      <c r="P963">
        <v>1</v>
      </c>
    </row>
    <row r="964" spans="1:16" x14ac:dyDescent="0.3">
      <c r="A964" s="6" t="s">
        <v>966</v>
      </c>
      <c r="B964" s="6" t="s">
        <v>351</v>
      </c>
      <c r="C964" s="7">
        <v>0.66666666666666663</v>
      </c>
      <c r="D964" s="6">
        <v>3</v>
      </c>
      <c r="E964" s="6">
        <v>2</v>
      </c>
      <c r="F964" s="6">
        <v>1</v>
      </c>
      <c r="G964" s="6" t="s">
        <v>1503</v>
      </c>
      <c r="H964" s="6" t="s">
        <v>2515</v>
      </c>
      <c r="I964" s="6" t="s">
        <v>2807</v>
      </c>
      <c r="J964" s="6" t="s">
        <v>883</v>
      </c>
      <c r="K964" s="6" t="s">
        <v>883</v>
      </c>
      <c r="L964" s="6" t="s">
        <v>949</v>
      </c>
      <c r="M964" s="6" t="s">
        <v>949</v>
      </c>
      <c r="N964" s="6" t="b">
        <f t="shared" si="30"/>
        <v>0</v>
      </c>
      <c r="O964" s="12" t="str">
        <f t="shared" si="31"/>
        <v>Rahat Ali&amp;Shaheen Afridi</v>
      </c>
      <c r="P964">
        <v>1</v>
      </c>
    </row>
    <row r="965" spans="1:16" x14ac:dyDescent="0.3">
      <c r="A965" s="8" t="s">
        <v>299</v>
      </c>
      <c r="B965" s="8" t="s">
        <v>47</v>
      </c>
      <c r="C965" s="9">
        <v>0.82352941176470584</v>
      </c>
      <c r="D965" s="8">
        <v>34</v>
      </c>
      <c r="E965" s="8">
        <v>28</v>
      </c>
      <c r="F965" s="8">
        <v>6</v>
      </c>
      <c r="G965" s="8" t="s">
        <v>1503</v>
      </c>
      <c r="H965" s="8" t="s">
        <v>2519</v>
      </c>
      <c r="I965" s="8" t="s">
        <v>2829</v>
      </c>
      <c r="J965" s="8" t="s">
        <v>909</v>
      </c>
      <c r="K965" s="8" t="s">
        <v>909</v>
      </c>
      <c r="L965" s="8" t="s">
        <v>897</v>
      </c>
      <c r="M965" s="8" t="s">
        <v>897</v>
      </c>
      <c r="N965" s="6" t="b">
        <f t="shared" si="30"/>
        <v>0</v>
      </c>
      <c r="O965" s="12" t="str">
        <f t="shared" si="31"/>
        <v>James Vince&amp;Shan Masood</v>
      </c>
      <c r="P965">
        <v>1</v>
      </c>
    </row>
    <row r="966" spans="1:16" x14ac:dyDescent="0.3">
      <c r="A966" s="6" t="s">
        <v>47</v>
      </c>
      <c r="B966" s="6" t="s">
        <v>1587</v>
      </c>
      <c r="C966" s="7">
        <v>0.6</v>
      </c>
      <c r="D966" s="6">
        <v>20</v>
      </c>
      <c r="E966" s="6">
        <v>12</v>
      </c>
      <c r="F966" s="6">
        <v>8</v>
      </c>
      <c r="G966" s="6" t="s">
        <v>1503</v>
      </c>
      <c r="H966" s="6" t="s">
        <v>2519</v>
      </c>
      <c r="I966" s="6" t="s">
        <v>2829</v>
      </c>
      <c r="J966" s="6" t="s">
        <v>909</v>
      </c>
      <c r="K966" s="6" t="s">
        <v>909</v>
      </c>
      <c r="L966" s="6" t="s">
        <v>897</v>
      </c>
      <c r="M966" s="6" t="s">
        <v>897</v>
      </c>
      <c r="N966" s="6" t="b">
        <f t="shared" si="30"/>
        <v>0</v>
      </c>
      <c r="O966" s="12" t="str">
        <f t="shared" si="31"/>
        <v>Shan Masood&amp;Laurie Evans</v>
      </c>
      <c r="P966">
        <v>1</v>
      </c>
    </row>
    <row r="967" spans="1:16" x14ac:dyDescent="0.3">
      <c r="A967" s="8" t="s">
        <v>1587</v>
      </c>
      <c r="B967" s="8" t="s">
        <v>82</v>
      </c>
      <c r="C967" s="9">
        <v>1</v>
      </c>
      <c r="D967" s="8">
        <v>10</v>
      </c>
      <c r="E967" s="8">
        <v>10</v>
      </c>
      <c r="F967" s="8">
        <v>0</v>
      </c>
      <c r="G967" s="8" t="s">
        <v>1503</v>
      </c>
      <c r="H967" s="8" t="s">
        <v>2519</v>
      </c>
      <c r="I967" s="8" t="s">
        <v>2829</v>
      </c>
      <c r="J967" s="8" t="s">
        <v>909</v>
      </c>
      <c r="K967" s="8" t="s">
        <v>909</v>
      </c>
      <c r="L967" s="8" t="s">
        <v>897</v>
      </c>
      <c r="M967" s="8" t="s">
        <v>897</v>
      </c>
      <c r="N967" s="6" t="b">
        <f t="shared" si="30"/>
        <v>0</v>
      </c>
      <c r="O967" s="12" t="str">
        <f t="shared" si="31"/>
        <v>Laurie Evans&amp;Shoaib Malik</v>
      </c>
      <c r="P967">
        <v>1</v>
      </c>
    </row>
    <row r="968" spans="1:16" x14ac:dyDescent="0.3">
      <c r="A968" s="6" t="s">
        <v>82</v>
      </c>
      <c r="B968" s="6" t="s">
        <v>1250</v>
      </c>
      <c r="C968" s="7">
        <v>0.72602739726027399</v>
      </c>
      <c r="D968" s="6">
        <v>73</v>
      </c>
      <c r="E968" s="6">
        <v>53</v>
      </c>
      <c r="F968" s="6">
        <v>20</v>
      </c>
      <c r="G968" s="6" t="s">
        <v>1503</v>
      </c>
      <c r="H968" s="6" t="s">
        <v>2519</v>
      </c>
      <c r="I968" s="6" t="s">
        <v>2829</v>
      </c>
      <c r="J968" s="6" t="s">
        <v>909</v>
      </c>
      <c r="K968" s="6" t="s">
        <v>909</v>
      </c>
      <c r="L968" s="6" t="s">
        <v>897</v>
      </c>
      <c r="M968" s="6" t="s">
        <v>897</v>
      </c>
      <c r="N968" s="6" t="b">
        <f t="shared" si="30"/>
        <v>0</v>
      </c>
      <c r="O968" s="12" t="str">
        <f t="shared" si="31"/>
        <v>Shoaib Malik&amp;Daniel Christian</v>
      </c>
      <c r="P968">
        <v>1</v>
      </c>
    </row>
    <row r="969" spans="1:16" x14ac:dyDescent="0.3">
      <c r="A969" s="8" t="s">
        <v>1250</v>
      </c>
      <c r="B969" s="8" t="s">
        <v>1365</v>
      </c>
      <c r="C969" s="9">
        <v>1</v>
      </c>
      <c r="D969" s="8">
        <v>18</v>
      </c>
      <c r="E969" s="8">
        <v>18</v>
      </c>
      <c r="F969" s="8">
        <v>0</v>
      </c>
      <c r="G969" s="8" t="s">
        <v>1503</v>
      </c>
      <c r="H969" s="8" t="s">
        <v>2519</v>
      </c>
      <c r="I969" s="8" t="s">
        <v>2829</v>
      </c>
      <c r="J969" s="8" t="s">
        <v>909</v>
      </c>
      <c r="K969" s="8" t="s">
        <v>909</v>
      </c>
      <c r="L969" s="8" t="s">
        <v>897</v>
      </c>
      <c r="M969" s="8" t="s">
        <v>897</v>
      </c>
      <c r="N969" s="6" t="b">
        <f t="shared" si="30"/>
        <v>0</v>
      </c>
      <c r="O969" s="12" t="str">
        <f t="shared" si="31"/>
        <v>Daniel Christian&amp;Andre Russell</v>
      </c>
      <c r="P969">
        <v>1</v>
      </c>
    </row>
    <row r="970" spans="1:16" x14ac:dyDescent="0.3">
      <c r="A970" s="6" t="s">
        <v>1365</v>
      </c>
      <c r="B970" s="6" t="s">
        <v>308</v>
      </c>
      <c r="C970" s="7">
        <v>1</v>
      </c>
      <c r="D970" s="6">
        <v>2</v>
      </c>
      <c r="E970" s="6">
        <v>2</v>
      </c>
      <c r="F970" s="6">
        <v>0</v>
      </c>
      <c r="G970" s="6" t="s">
        <v>1503</v>
      </c>
      <c r="H970" s="6" t="s">
        <v>2519</v>
      </c>
      <c r="I970" s="6" t="s">
        <v>2829</v>
      </c>
      <c r="J970" s="6" t="s">
        <v>909</v>
      </c>
      <c r="K970" s="6" t="s">
        <v>909</v>
      </c>
      <c r="L970" s="6" t="s">
        <v>897</v>
      </c>
      <c r="M970" s="6" t="s">
        <v>897</v>
      </c>
      <c r="N970" s="6" t="b">
        <f t="shared" si="30"/>
        <v>0</v>
      </c>
      <c r="O970" s="12" t="str">
        <f t="shared" si="31"/>
        <v>Andre Russell&amp;Shahid Afridi</v>
      </c>
      <c r="P970">
        <v>1</v>
      </c>
    </row>
    <row r="971" spans="1:16" x14ac:dyDescent="0.3">
      <c r="A971" s="8" t="s">
        <v>1365</v>
      </c>
      <c r="B971" s="8" t="s">
        <v>1594</v>
      </c>
      <c r="C971" s="9">
        <v>1</v>
      </c>
      <c r="D971" s="8">
        <v>16</v>
      </c>
      <c r="E971" s="8">
        <v>16</v>
      </c>
      <c r="F971" s="8">
        <v>0</v>
      </c>
      <c r="G971" s="8" t="s">
        <v>1503</v>
      </c>
      <c r="H971" s="8" t="s">
        <v>2519</v>
      </c>
      <c r="I971" s="8" t="s">
        <v>2829</v>
      </c>
      <c r="J971" s="8" t="s">
        <v>909</v>
      </c>
      <c r="K971" s="8" t="s">
        <v>909</v>
      </c>
      <c r="L971" s="8" t="s">
        <v>897</v>
      </c>
      <c r="M971" s="8" t="s">
        <v>897</v>
      </c>
      <c r="N971" s="6" t="b">
        <f t="shared" si="30"/>
        <v>0</v>
      </c>
      <c r="O971" s="12" t="str">
        <f t="shared" si="31"/>
        <v>Andre Russell&amp;Shakeel Ansar</v>
      </c>
      <c r="P971">
        <v>1</v>
      </c>
    </row>
    <row r="972" spans="1:16" x14ac:dyDescent="0.3">
      <c r="A972" s="6" t="s">
        <v>1595</v>
      </c>
      <c r="B972" s="6" t="s">
        <v>1594</v>
      </c>
      <c r="C972" s="7">
        <v>1</v>
      </c>
      <c r="D972" s="6">
        <v>2</v>
      </c>
      <c r="E972" s="6">
        <v>2</v>
      </c>
      <c r="F972" s="6">
        <v>0</v>
      </c>
      <c r="G972" s="6" t="s">
        <v>1503</v>
      </c>
      <c r="H972" s="6" t="s">
        <v>2519</v>
      </c>
      <c r="I972" s="6" t="s">
        <v>2829</v>
      </c>
      <c r="J972" s="6" t="s">
        <v>909</v>
      </c>
      <c r="K972" s="6" t="s">
        <v>909</v>
      </c>
      <c r="L972" s="6" t="s">
        <v>897</v>
      </c>
      <c r="M972" s="6" t="s">
        <v>897</v>
      </c>
      <c r="N972" s="6" t="b">
        <f t="shared" si="30"/>
        <v>0</v>
      </c>
      <c r="O972" s="12" t="str">
        <f t="shared" si="31"/>
        <v>Nauman Ali&amp;Shakeel Ansar</v>
      </c>
      <c r="P972">
        <v>1</v>
      </c>
    </row>
    <row r="973" spans="1:16" x14ac:dyDescent="0.3">
      <c r="A973" s="8" t="s">
        <v>1043</v>
      </c>
      <c r="B973" s="8" t="s">
        <v>270</v>
      </c>
      <c r="C973" s="9">
        <v>1</v>
      </c>
      <c r="D973" s="8">
        <v>3</v>
      </c>
      <c r="E973" s="8">
        <v>3</v>
      </c>
      <c r="F973" s="8">
        <v>0</v>
      </c>
      <c r="G973" s="8" t="s">
        <v>1503</v>
      </c>
      <c r="H973" s="8" t="s">
        <v>2523</v>
      </c>
      <c r="I973" s="8" t="s">
        <v>2829</v>
      </c>
      <c r="J973" s="8" t="s">
        <v>949</v>
      </c>
      <c r="K973" s="8" t="s">
        <v>949</v>
      </c>
      <c r="L973" s="8" t="s">
        <v>872</v>
      </c>
      <c r="M973" s="8" t="s">
        <v>949</v>
      </c>
      <c r="N973" s="6" t="b">
        <f t="shared" si="30"/>
        <v>1</v>
      </c>
      <c r="O973" s="12" t="str">
        <f t="shared" si="31"/>
        <v>Imam-ul-Haq&amp;Kamran Akmal</v>
      </c>
      <c r="P973">
        <v>1</v>
      </c>
    </row>
    <row r="974" spans="1:16" x14ac:dyDescent="0.3">
      <c r="A974" s="6" t="s">
        <v>1043</v>
      </c>
      <c r="B974" s="6" t="s">
        <v>1600</v>
      </c>
      <c r="C974" s="7">
        <v>0.65909090909090906</v>
      </c>
      <c r="D974" s="6">
        <v>44</v>
      </c>
      <c r="E974" s="6">
        <v>29</v>
      </c>
      <c r="F974" s="6">
        <v>15</v>
      </c>
      <c r="G974" s="6" t="s">
        <v>1503</v>
      </c>
      <c r="H974" s="6" t="s">
        <v>2523</v>
      </c>
      <c r="I974" s="6" t="s">
        <v>2829</v>
      </c>
      <c r="J974" s="6" t="s">
        <v>949</v>
      </c>
      <c r="K974" s="6" t="s">
        <v>949</v>
      </c>
      <c r="L974" s="6" t="s">
        <v>872</v>
      </c>
      <c r="M974" s="6" t="s">
        <v>949</v>
      </c>
      <c r="N974" s="6" t="b">
        <f t="shared" si="30"/>
        <v>1</v>
      </c>
      <c r="O974" s="12" t="str">
        <f t="shared" si="31"/>
        <v>Imam-ul-Haq&amp;Umar Amin</v>
      </c>
      <c r="P974">
        <v>1</v>
      </c>
    </row>
    <row r="975" spans="1:16" x14ac:dyDescent="0.3">
      <c r="A975" s="8" t="s">
        <v>1043</v>
      </c>
      <c r="B975" s="8" t="s">
        <v>1537</v>
      </c>
      <c r="C975" s="9">
        <v>1</v>
      </c>
      <c r="D975" s="8">
        <v>1</v>
      </c>
      <c r="E975" s="8">
        <v>1</v>
      </c>
      <c r="F975" s="8">
        <v>0</v>
      </c>
      <c r="G975" s="8" t="s">
        <v>1503</v>
      </c>
      <c r="H975" s="8" t="s">
        <v>2523</v>
      </c>
      <c r="I975" s="8" t="s">
        <v>2829</v>
      </c>
      <c r="J975" s="8" t="s">
        <v>949</v>
      </c>
      <c r="K975" s="8" t="s">
        <v>949</v>
      </c>
      <c r="L975" s="8" t="s">
        <v>872</v>
      </c>
      <c r="M975" s="8" t="s">
        <v>949</v>
      </c>
      <c r="N975" s="6" t="b">
        <f t="shared" si="30"/>
        <v>1</v>
      </c>
      <c r="O975" s="12" t="str">
        <f t="shared" si="31"/>
        <v>Imam-ul-Haq&amp;Kieron Pollard</v>
      </c>
      <c r="P975">
        <v>1</v>
      </c>
    </row>
    <row r="976" spans="1:16" x14ac:dyDescent="0.3">
      <c r="A976" s="6" t="s">
        <v>496</v>
      </c>
      <c r="B976" s="6" t="s">
        <v>1043</v>
      </c>
      <c r="C976" s="7">
        <v>0.56578947368421051</v>
      </c>
      <c r="D976" s="6">
        <v>76</v>
      </c>
      <c r="E976" s="6">
        <v>43</v>
      </c>
      <c r="F976" s="6">
        <v>33</v>
      </c>
      <c r="G976" s="6" t="s">
        <v>1503</v>
      </c>
      <c r="H976" s="6" t="s">
        <v>2523</v>
      </c>
      <c r="I976" s="6" t="s">
        <v>2829</v>
      </c>
      <c r="J976" s="6" t="s">
        <v>949</v>
      </c>
      <c r="K976" s="6" t="s">
        <v>949</v>
      </c>
      <c r="L976" s="6" t="s">
        <v>872</v>
      </c>
      <c r="M976" s="6" t="s">
        <v>949</v>
      </c>
      <c r="N976" s="6" t="b">
        <f t="shared" si="30"/>
        <v>1</v>
      </c>
      <c r="O976" s="12" t="str">
        <f t="shared" si="31"/>
        <v>Liam Dawson&amp;Imam-ul-Haq</v>
      </c>
      <c r="P976">
        <v>1</v>
      </c>
    </row>
    <row r="977" spans="1:16" x14ac:dyDescent="0.3">
      <c r="A977" s="8" t="s">
        <v>960</v>
      </c>
      <c r="B977" s="8" t="s">
        <v>1043</v>
      </c>
      <c r="C977" s="9">
        <v>1</v>
      </c>
      <c r="D977" s="8">
        <v>17</v>
      </c>
      <c r="E977" s="8">
        <v>17</v>
      </c>
      <c r="F977" s="8">
        <v>0</v>
      </c>
      <c r="G977" s="8" t="s">
        <v>1503</v>
      </c>
      <c r="H977" s="8" t="s">
        <v>2523</v>
      </c>
      <c r="I977" s="8" t="s">
        <v>2829</v>
      </c>
      <c r="J977" s="8" t="s">
        <v>949</v>
      </c>
      <c r="K977" s="8" t="s">
        <v>949</v>
      </c>
      <c r="L977" s="8" t="s">
        <v>872</v>
      </c>
      <c r="M977" s="8" t="s">
        <v>949</v>
      </c>
      <c r="N977" s="6" t="b">
        <f t="shared" si="30"/>
        <v>1</v>
      </c>
      <c r="O977" s="12" t="str">
        <f t="shared" si="31"/>
        <v>Darren Sammy&amp;Imam-ul-Haq</v>
      </c>
      <c r="P977">
        <v>1</v>
      </c>
    </row>
    <row r="978" spans="1:16" x14ac:dyDescent="0.3">
      <c r="A978" s="6" t="s">
        <v>960</v>
      </c>
      <c r="B978" s="6" t="s">
        <v>161</v>
      </c>
      <c r="C978" s="7">
        <v>1</v>
      </c>
      <c r="D978" s="6">
        <v>3</v>
      </c>
      <c r="E978" s="6">
        <v>3</v>
      </c>
      <c r="F978" s="6">
        <v>0</v>
      </c>
      <c r="G978" s="6" t="s">
        <v>1503</v>
      </c>
      <c r="H978" s="6" t="s">
        <v>2523</v>
      </c>
      <c r="I978" s="6" t="s">
        <v>2829</v>
      </c>
      <c r="J978" s="6" t="s">
        <v>949</v>
      </c>
      <c r="K978" s="6" t="s">
        <v>949</v>
      </c>
      <c r="L978" s="6" t="s">
        <v>872</v>
      </c>
      <c r="M978" s="6" t="s">
        <v>949</v>
      </c>
      <c r="N978" s="6" t="b">
        <f t="shared" si="30"/>
        <v>1</v>
      </c>
      <c r="O978" s="12" t="str">
        <f t="shared" si="31"/>
        <v>Darren Sammy&amp;Wahab Riaz</v>
      </c>
      <c r="P978">
        <v>1</v>
      </c>
    </row>
    <row r="979" spans="1:16" x14ac:dyDescent="0.3">
      <c r="A979" s="8" t="s">
        <v>960</v>
      </c>
      <c r="B979" s="8" t="s">
        <v>251</v>
      </c>
      <c r="C979" s="9">
        <v>0.7142857142857143</v>
      </c>
      <c r="D979" s="8">
        <v>7</v>
      </c>
      <c r="E979" s="8">
        <v>5</v>
      </c>
      <c r="F979" s="8">
        <v>2</v>
      </c>
      <c r="G979" s="8" t="s">
        <v>1503</v>
      </c>
      <c r="H979" s="8" t="s">
        <v>2523</v>
      </c>
      <c r="I979" s="8" t="s">
        <v>2829</v>
      </c>
      <c r="J979" s="8" t="s">
        <v>949</v>
      </c>
      <c r="K979" s="8" t="s">
        <v>949</v>
      </c>
      <c r="L979" s="8" t="s">
        <v>872</v>
      </c>
      <c r="M979" s="8" t="s">
        <v>949</v>
      </c>
      <c r="N979" s="6" t="b">
        <f t="shared" si="30"/>
        <v>1</v>
      </c>
      <c r="O979" s="12" t="str">
        <f t="shared" si="31"/>
        <v>Darren Sammy&amp;Hasan Ali</v>
      </c>
      <c r="P979">
        <v>1</v>
      </c>
    </row>
    <row r="980" spans="1:16" x14ac:dyDescent="0.3">
      <c r="A980" s="6" t="s">
        <v>960</v>
      </c>
      <c r="B980" s="6" t="s">
        <v>182</v>
      </c>
      <c r="C980" s="7">
        <v>1</v>
      </c>
      <c r="D980" s="6">
        <v>16</v>
      </c>
      <c r="E980" s="6">
        <v>16</v>
      </c>
      <c r="F980" s="6">
        <v>0</v>
      </c>
      <c r="G980" s="6" t="s">
        <v>1503</v>
      </c>
      <c r="H980" s="6" t="s">
        <v>2523</v>
      </c>
      <c r="I980" s="6" t="s">
        <v>2829</v>
      </c>
      <c r="J980" s="6" t="s">
        <v>949</v>
      </c>
      <c r="K980" s="6" t="s">
        <v>949</v>
      </c>
      <c r="L980" s="6" t="s">
        <v>872</v>
      </c>
      <c r="M980" s="6" t="s">
        <v>949</v>
      </c>
      <c r="N980" s="6" t="b">
        <f t="shared" si="30"/>
        <v>1</v>
      </c>
      <c r="O980" s="12" t="str">
        <f t="shared" si="31"/>
        <v>Darren Sammy&amp;Umaid Asif</v>
      </c>
      <c r="P980">
        <v>1</v>
      </c>
    </row>
    <row r="981" spans="1:16" x14ac:dyDescent="0.3">
      <c r="A981" s="8" t="s">
        <v>299</v>
      </c>
      <c r="B981" s="8" t="s">
        <v>1615</v>
      </c>
      <c r="C981" s="9">
        <v>0.62222222222222223</v>
      </c>
      <c r="D981" s="8">
        <v>135</v>
      </c>
      <c r="E981" s="8">
        <v>84</v>
      </c>
      <c r="F981" s="8">
        <v>51</v>
      </c>
      <c r="G981" s="8" t="s">
        <v>1503</v>
      </c>
      <c r="H981" s="8" t="s">
        <v>2527</v>
      </c>
      <c r="I981" s="8" t="s">
        <v>2829</v>
      </c>
      <c r="J981" s="8" t="s">
        <v>909</v>
      </c>
      <c r="K981" s="8" t="s">
        <v>909</v>
      </c>
      <c r="L981" s="8" t="s">
        <v>883</v>
      </c>
      <c r="M981" s="8" t="s">
        <v>883</v>
      </c>
      <c r="N981" s="6" t="b">
        <f t="shared" si="30"/>
        <v>0</v>
      </c>
      <c r="O981" s="12" t="str">
        <f t="shared" si="31"/>
        <v>James Vince&amp;Umar Siddiq</v>
      </c>
      <c r="P981">
        <v>1</v>
      </c>
    </row>
    <row r="982" spans="1:16" x14ac:dyDescent="0.3">
      <c r="A982" s="6" t="s">
        <v>82</v>
      </c>
      <c r="B982" s="6" t="s">
        <v>1615</v>
      </c>
      <c r="C982" s="7">
        <v>0.5</v>
      </c>
      <c r="D982" s="6">
        <v>20</v>
      </c>
      <c r="E982" s="6">
        <v>10</v>
      </c>
      <c r="F982" s="6">
        <v>10</v>
      </c>
      <c r="G982" s="6" t="s">
        <v>1503</v>
      </c>
      <c r="H982" s="6" t="s">
        <v>2527</v>
      </c>
      <c r="I982" s="6" t="s">
        <v>2829</v>
      </c>
      <c r="J982" s="6" t="s">
        <v>909</v>
      </c>
      <c r="K982" s="6" t="s">
        <v>909</v>
      </c>
      <c r="L982" s="6" t="s">
        <v>883</v>
      </c>
      <c r="M982" s="6" t="s">
        <v>883</v>
      </c>
      <c r="N982" s="6" t="b">
        <f t="shared" si="30"/>
        <v>0</v>
      </c>
      <c r="O982" s="12" t="str">
        <f t="shared" si="31"/>
        <v>Shoaib Malik&amp;Umar Siddiq</v>
      </c>
      <c r="P982">
        <v>1</v>
      </c>
    </row>
    <row r="983" spans="1:16" x14ac:dyDescent="0.3">
      <c r="A983" s="8" t="s">
        <v>1365</v>
      </c>
      <c r="B983" s="8" t="s">
        <v>1615</v>
      </c>
      <c r="C983" s="9">
        <v>1</v>
      </c>
      <c r="D983" s="8">
        <v>10</v>
      </c>
      <c r="E983" s="8">
        <v>10</v>
      </c>
      <c r="F983" s="8">
        <v>0</v>
      </c>
      <c r="G983" s="8" t="s">
        <v>1503</v>
      </c>
      <c r="H983" s="8" t="s">
        <v>2527</v>
      </c>
      <c r="I983" s="8" t="s">
        <v>2829</v>
      </c>
      <c r="J983" s="8" t="s">
        <v>909</v>
      </c>
      <c r="K983" s="8" t="s">
        <v>909</v>
      </c>
      <c r="L983" s="8" t="s">
        <v>883</v>
      </c>
      <c r="M983" s="8" t="s">
        <v>883</v>
      </c>
      <c r="N983" s="6" t="b">
        <f t="shared" si="30"/>
        <v>0</v>
      </c>
      <c r="O983" s="12" t="str">
        <f t="shared" si="31"/>
        <v>Andre Russell&amp;Umar Siddiq</v>
      </c>
      <c r="P983">
        <v>1</v>
      </c>
    </row>
    <row r="984" spans="1:16" x14ac:dyDescent="0.3">
      <c r="A984" s="6" t="s">
        <v>1365</v>
      </c>
      <c r="B984" s="6" t="s">
        <v>1587</v>
      </c>
      <c r="C984" s="7">
        <v>1</v>
      </c>
      <c r="D984" s="6">
        <v>7</v>
      </c>
      <c r="E984" s="6">
        <v>7</v>
      </c>
      <c r="F984" s="6">
        <v>0</v>
      </c>
      <c r="G984" s="6" t="s">
        <v>1503</v>
      </c>
      <c r="H984" s="6" t="s">
        <v>2527</v>
      </c>
      <c r="I984" s="6" t="s">
        <v>2829</v>
      </c>
      <c r="J984" s="6" t="s">
        <v>909</v>
      </c>
      <c r="K984" s="6" t="s">
        <v>909</v>
      </c>
      <c r="L984" s="6" t="s">
        <v>883</v>
      </c>
      <c r="M984" s="6" t="s">
        <v>883</v>
      </c>
      <c r="N984" s="6" t="b">
        <f t="shared" si="30"/>
        <v>0</v>
      </c>
      <c r="O984" s="12" t="str">
        <f t="shared" si="31"/>
        <v>Andre Russell&amp;Laurie Evans</v>
      </c>
      <c r="P984">
        <v>1</v>
      </c>
    </row>
    <row r="985" spans="1:16" x14ac:dyDescent="0.3">
      <c r="A985" s="8" t="s">
        <v>1250</v>
      </c>
      <c r="B985" s="8" t="s">
        <v>1587</v>
      </c>
      <c r="C985" s="9">
        <v>0.67741935483870963</v>
      </c>
      <c r="D985" s="8">
        <v>31</v>
      </c>
      <c r="E985" s="8">
        <v>21</v>
      </c>
      <c r="F985" s="8">
        <v>10</v>
      </c>
      <c r="G985" s="8" t="s">
        <v>1503</v>
      </c>
      <c r="H985" s="8" t="s">
        <v>2527</v>
      </c>
      <c r="I985" s="8" t="s">
        <v>2829</v>
      </c>
      <c r="J985" s="8" t="s">
        <v>909</v>
      </c>
      <c r="K985" s="8" t="s">
        <v>909</v>
      </c>
      <c r="L985" s="8" t="s">
        <v>883</v>
      </c>
      <c r="M985" s="8" t="s">
        <v>883</v>
      </c>
      <c r="N985" s="6" t="b">
        <f t="shared" si="30"/>
        <v>0</v>
      </c>
      <c r="O985" s="12" t="str">
        <f t="shared" si="31"/>
        <v>Daniel Christian&amp;Laurie Evans</v>
      </c>
      <c r="P985">
        <v>1</v>
      </c>
    </row>
    <row r="986" spans="1:16" x14ac:dyDescent="0.3">
      <c r="A986" s="6" t="s">
        <v>1465</v>
      </c>
      <c r="B986" s="6" t="s">
        <v>1587</v>
      </c>
      <c r="C986" s="7">
        <v>1</v>
      </c>
      <c r="D986" s="6">
        <v>3</v>
      </c>
      <c r="E986" s="6">
        <v>3</v>
      </c>
      <c r="F986" s="6">
        <v>0</v>
      </c>
      <c r="G986" s="6" t="s">
        <v>1503</v>
      </c>
      <c r="H986" s="6" t="s">
        <v>2527</v>
      </c>
      <c r="I986" s="6" t="s">
        <v>2829</v>
      </c>
      <c r="J986" s="6" t="s">
        <v>909</v>
      </c>
      <c r="K986" s="6" t="s">
        <v>909</v>
      </c>
      <c r="L986" s="6" t="s">
        <v>883</v>
      </c>
      <c r="M986" s="6" t="s">
        <v>883</v>
      </c>
      <c r="N986" s="6" t="b">
        <f t="shared" si="30"/>
        <v>0</v>
      </c>
      <c r="O986" s="12" t="str">
        <f t="shared" si="31"/>
        <v>Hammad Azam&amp;Laurie Evans</v>
      </c>
      <c r="P986">
        <v>1</v>
      </c>
    </row>
    <row r="987" spans="1:16" x14ac:dyDescent="0.3">
      <c r="A987" s="8" t="s">
        <v>655</v>
      </c>
      <c r="B987" s="8" t="s">
        <v>1465</v>
      </c>
      <c r="C987" s="9">
        <v>0.66666666666666663</v>
      </c>
      <c r="D987" s="8">
        <v>6</v>
      </c>
      <c r="E987" s="8">
        <v>4</v>
      </c>
      <c r="F987" s="8">
        <v>2</v>
      </c>
      <c r="G987" s="8" t="s">
        <v>1503</v>
      </c>
      <c r="H987" s="8" t="s">
        <v>2527</v>
      </c>
      <c r="I987" s="8" t="s">
        <v>2829</v>
      </c>
      <c r="J987" s="8" t="s">
        <v>909</v>
      </c>
      <c r="K987" s="8" t="s">
        <v>909</v>
      </c>
      <c r="L987" s="8" t="s">
        <v>883</v>
      </c>
      <c r="M987" s="8" t="s">
        <v>883</v>
      </c>
      <c r="N987" s="6" t="b">
        <f t="shared" si="30"/>
        <v>0</v>
      </c>
      <c r="O987" s="12" t="str">
        <f t="shared" si="31"/>
        <v>Mohammad Irfan&amp;Hammad Azam</v>
      </c>
      <c r="P987">
        <v>1</v>
      </c>
    </row>
    <row r="988" spans="1:16" x14ac:dyDescent="0.3">
      <c r="A988" s="6" t="s">
        <v>852</v>
      </c>
      <c r="B988" s="6" t="s">
        <v>178</v>
      </c>
      <c r="C988" s="7">
        <v>0.65625</v>
      </c>
      <c r="D988" s="6">
        <v>32</v>
      </c>
      <c r="E988" s="6">
        <v>21</v>
      </c>
      <c r="F988" s="6">
        <v>11</v>
      </c>
      <c r="G988" s="6" t="s">
        <v>1503</v>
      </c>
      <c r="H988" s="6" t="s">
        <v>2531</v>
      </c>
      <c r="I988" s="6" t="s">
        <v>2829</v>
      </c>
      <c r="J988" s="6" t="s">
        <v>850</v>
      </c>
      <c r="K988" s="6" t="s">
        <v>850</v>
      </c>
      <c r="L988" s="6" t="s">
        <v>949</v>
      </c>
      <c r="M988" s="6" t="s">
        <v>850</v>
      </c>
      <c r="N988" s="6" t="b">
        <f t="shared" si="30"/>
        <v>1</v>
      </c>
      <c r="O988" s="12" t="str">
        <f t="shared" si="31"/>
        <v>Luke Ronchi&amp;Sahibzada Farhan</v>
      </c>
      <c r="P988">
        <v>1</v>
      </c>
    </row>
    <row r="989" spans="1:16" x14ac:dyDescent="0.3">
      <c r="A989" s="8" t="s">
        <v>1626</v>
      </c>
      <c r="B989" s="8" t="s">
        <v>178</v>
      </c>
      <c r="C989" s="9">
        <v>0.73333333333333328</v>
      </c>
      <c r="D989" s="8">
        <v>15</v>
      </c>
      <c r="E989" s="8">
        <v>11</v>
      </c>
      <c r="F989" s="8">
        <v>4</v>
      </c>
      <c r="G989" s="8" t="s">
        <v>1503</v>
      </c>
      <c r="H989" s="8" t="s">
        <v>2531</v>
      </c>
      <c r="I989" s="8" t="s">
        <v>2829</v>
      </c>
      <c r="J989" s="8" t="s">
        <v>850</v>
      </c>
      <c r="K989" s="8" t="s">
        <v>850</v>
      </c>
      <c r="L989" s="8" t="s">
        <v>949</v>
      </c>
      <c r="M989" s="8" t="s">
        <v>850</v>
      </c>
      <c r="N989" s="6" t="b">
        <f t="shared" si="30"/>
        <v>1</v>
      </c>
      <c r="O989" s="12" t="str">
        <f t="shared" si="31"/>
        <v>Ian Bell&amp;Sahibzada Farhan</v>
      </c>
      <c r="P989">
        <v>1</v>
      </c>
    </row>
    <row r="990" spans="1:16" x14ac:dyDescent="0.3">
      <c r="A990" s="6" t="s">
        <v>1626</v>
      </c>
      <c r="B990" s="6" t="s">
        <v>83</v>
      </c>
      <c r="C990" s="7">
        <v>1</v>
      </c>
      <c r="D990" s="6">
        <v>2</v>
      </c>
      <c r="E990" s="6">
        <v>2</v>
      </c>
      <c r="F990" s="6">
        <v>0</v>
      </c>
      <c r="G990" s="6" t="s">
        <v>1503</v>
      </c>
      <c r="H990" s="6" t="s">
        <v>2531</v>
      </c>
      <c r="I990" s="6" t="s">
        <v>2829</v>
      </c>
      <c r="J990" s="6" t="s">
        <v>850</v>
      </c>
      <c r="K990" s="6" t="s">
        <v>850</v>
      </c>
      <c r="L990" s="6" t="s">
        <v>949</v>
      </c>
      <c r="M990" s="6" t="s">
        <v>850</v>
      </c>
      <c r="N990" s="6" t="b">
        <f t="shared" si="30"/>
        <v>1</v>
      </c>
      <c r="O990" s="12" t="str">
        <f t="shared" si="31"/>
        <v>Ian Bell&amp;Hussain Talat</v>
      </c>
      <c r="P990">
        <v>1</v>
      </c>
    </row>
    <row r="991" spans="1:16" x14ac:dyDescent="0.3">
      <c r="A991" s="8" t="s">
        <v>874</v>
      </c>
      <c r="B991" s="8" t="s">
        <v>1626</v>
      </c>
      <c r="C991" s="9">
        <v>0.5178571428571429</v>
      </c>
      <c r="D991" s="8">
        <v>56</v>
      </c>
      <c r="E991" s="8">
        <v>29</v>
      </c>
      <c r="F991" s="8">
        <v>27</v>
      </c>
      <c r="G991" s="8" t="s">
        <v>1503</v>
      </c>
      <c r="H991" s="8" t="s">
        <v>2531</v>
      </c>
      <c r="I991" s="8" t="s">
        <v>2829</v>
      </c>
      <c r="J991" s="8" t="s">
        <v>850</v>
      </c>
      <c r="K991" s="8" t="s">
        <v>850</v>
      </c>
      <c r="L991" s="8" t="s">
        <v>949</v>
      </c>
      <c r="M991" s="8" t="s">
        <v>850</v>
      </c>
      <c r="N991" s="6" t="b">
        <f t="shared" si="30"/>
        <v>1</v>
      </c>
      <c r="O991" s="12" t="str">
        <f t="shared" si="31"/>
        <v>Cameron Delport&amp;Ian Bell</v>
      </c>
      <c r="P991">
        <v>1</v>
      </c>
    </row>
    <row r="992" spans="1:16" x14ac:dyDescent="0.3">
      <c r="A992" s="6" t="s">
        <v>246</v>
      </c>
      <c r="B992" s="6" t="s">
        <v>1626</v>
      </c>
      <c r="C992" s="7">
        <v>0.8666666666666667</v>
      </c>
      <c r="D992" s="6">
        <v>15</v>
      </c>
      <c r="E992" s="6">
        <v>13</v>
      </c>
      <c r="F992" s="6">
        <v>2</v>
      </c>
      <c r="G992" s="6" t="s">
        <v>1503</v>
      </c>
      <c r="H992" s="6" t="s">
        <v>2531</v>
      </c>
      <c r="I992" s="6" t="s">
        <v>2829</v>
      </c>
      <c r="J992" s="6" t="s">
        <v>850</v>
      </c>
      <c r="K992" s="6" t="s">
        <v>850</v>
      </c>
      <c r="L992" s="6" t="s">
        <v>949</v>
      </c>
      <c r="M992" s="6" t="s">
        <v>850</v>
      </c>
      <c r="N992" s="6" t="b">
        <f t="shared" si="30"/>
        <v>1</v>
      </c>
      <c r="O992" s="12" t="str">
        <f t="shared" si="31"/>
        <v>Asif Ali&amp;Ian Bell</v>
      </c>
      <c r="P992">
        <v>1</v>
      </c>
    </row>
    <row r="993" spans="1:16" x14ac:dyDescent="0.3">
      <c r="A993" s="8" t="s">
        <v>1626</v>
      </c>
      <c r="B993" s="8" t="s">
        <v>240</v>
      </c>
      <c r="C993" s="9">
        <v>0.81818181818181823</v>
      </c>
      <c r="D993" s="8">
        <v>11</v>
      </c>
      <c r="E993" s="8">
        <v>9</v>
      </c>
      <c r="F993" s="8">
        <v>2</v>
      </c>
      <c r="G993" s="8" t="s">
        <v>1503</v>
      </c>
      <c r="H993" s="8" t="s">
        <v>2531</v>
      </c>
      <c r="I993" s="8" t="s">
        <v>2829</v>
      </c>
      <c r="J993" s="8" t="s">
        <v>850</v>
      </c>
      <c r="K993" s="8" t="s">
        <v>850</v>
      </c>
      <c r="L993" s="8" t="s">
        <v>949</v>
      </c>
      <c r="M993" s="8" t="s">
        <v>850</v>
      </c>
      <c r="N993" s="6" t="b">
        <f t="shared" si="30"/>
        <v>1</v>
      </c>
      <c r="O993" s="12" t="str">
        <f t="shared" si="31"/>
        <v>Ian Bell&amp;Faheem Ashraf</v>
      </c>
      <c r="P993">
        <v>1</v>
      </c>
    </row>
    <row r="994" spans="1:16" x14ac:dyDescent="0.3">
      <c r="A994" s="6" t="s">
        <v>1626</v>
      </c>
      <c r="B994" s="6" t="s">
        <v>239</v>
      </c>
      <c r="C994" s="7">
        <v>0.5</v>
      </c>
      <c r="D994" s="6">
        <v>12</v>
      </c>
      <c r="E994" s="6">
        <v>6</v>
      </c>
      <c r="F994" s="6">
        <v>6</v>
      </c>
      <c r="G994" s="6" t="s">
        <v>1503</v>
      </c>
      <c r="H994" s="6" t="s">
        <v>2531</v>
      </c>
      <c r="I994" s="6" t="s">
        <v>2829</v>
      </c>
      <c r="J994" s="6" t="s">
        <v>850</v>
      </c>
      <c r="K994" s="6" t="s">
        <v>850</v>
      </c>
      <c r="L994" s="6" t="s">
        <v>949</v>
      </c>
      <c r="M994" s="6" t="s">
        <v>850</v>
      </c>
      <c r="N994" s="6" t="b">
        <f t="shared" si="30"/>
        <v>1</v>
      </c>
      <c r="O994" s="12" t="str">
        <f t="shared" si="31"/>
        <v>Ian Bell&amp;Shadab Khan</v>
      </c>
      <c r="P994">
        <v>1</v>
      </c>
    </row>
    <row r="995" spans="1:16" x14ac:dyDescent="0.3">
      <c r="A995" s="8" t="s">
        <v>191</v>
      </c>
      <c r="B995" s="8" t="s">
        <v>1626</v>
      </c>
      <c r="C995" s="9">
        <v>1</v>
      </c>
      <c r="D995" s="8">
        <v>5</v>
      </c>
      <c r="E995" s="8">
        <v>5</v>
      </c>
      <c r="F995" s="8">
        <v>0</v>
      </c>
      <c r="G995" s="8" t="s">
        <v>1503</v>
      </c>
      <c r="H995" s="8" t="s">
        <v>2531</v>
      </c>
      <c r="I995" s="8" t="s">
        <v>2829</v>
      </c>
      <c r="J995" s="8" t="s">
        <v>850</v>
      </c>
      <c r="K995" s="8" t="s">
        <v>850</v>
      </c>
      <c r="L995" s="8" t="s">
        <v>949</v>
      </c>
      <c r="M995" s="8" t="s">
        <v>850</v>
      </c>
      <c r="N995" s="6" t="b">
        <f t="shared" si="30"/>
        <v>1</v>
      </c>
      <c r="O995" s="12" t="str">
        <f t="shared" si="31"/>
        <v>Samit Patel&amp;Ian Bell</v>
      </c>
      <c r="P995">
        <v>1</v>
      </c>
    </row>
    <row r="996" spans="1:16" x14ac:dyDescent="0.3">
      <c r="A996" s="6" t="s">
        <v>1626</v>
      </c>
      <c r="B996" s="6" t="s">
        <v>1570</v>
      </c>
      <c r="C996" s="7">
        <v>0.88888888888888884</v>
      </c>
      <c r="D996" s="6">
        <v>9</v>
      </c>
      <c r="E996" s="6">
        <v>8</v>
      </c>
      <c r="F996" s="6">
        <v>1</v>
      </c>
      <c r="G996" s="6" t="s">
        <v>1503</v>
      </c>
      <c r="H996" s="6" t="s">
        <v>2531</v>
      </c>
      <c r="I996" s="6" t="s">
        <v>2829</v>
      </c>
      <c r="J996" s="6" t="s">
        <v>850</v>
      </c>
      <c r="K996" s="6" t="s">
        <v>850</v>
      </c>
      <c r="L996" s="6" t="s">
        <v>949</v>
      </c>
      <c r="M996" s="6" t="s">
        <v>850</v>
      </c>
      <c r="N996" s="6" t="b">
        <f t="shared" si="30"/>
        <v>1</v>
      </c>
      <c r="O996" s="12" t="str">
        <f t="shared" si="31"/>
        <v>Ian Bell&amp;Mohammad Sami</v>
      </c>
      <c r="P996">
        <v>1</v>
      </c>
    </row>
    <row r="997" spans="1:16" x14ac:dyDescent="0.3">
      <c r="A997" s="8" t="s">
        <v>1570</v>
      </c>
      <c r="B997" s="8" t="s">
        <v>636</v>
      </c>
      <c r="C997" s="9">
        <v>1</v>
      </c>
      <c r="D997" s="8">
        <v>2</v>
      </c>
      <c r="E997" s="8">
        <v>2</v>
      </c>
      <c r="F997" s="8">
        <v>0</v>
      </c>
      <c r="G997" s="8" t="s">
        <v>1503</v>
      </c>
      <c r="H997" s="8" t="s">
        <v>2531</v>
      </c>
      <c r="I997" s="8" t="s">
        <v>2829</v>
      </c>
      <c r="J997" s="8" t="s">
        <v>850</v>
      </c>
      <c r="K997" s="8" t="s">
        <v>850</v>
      </c>
      <c r="L997" s="8" t="s">
        <v>949</v>
      </c>
      <c r="M997" s="8" t="s">
        <v>850</v>
      </c>
      <c r="N997" s="6" t="b">
        <f t="shared" si="30"/>
        <v>1</v>
      </c>
      <c r="O997" s="12" t="str">
        <f t="shared" si="31"/>
        <v>Mohammad Sami&amp;Muhammad Musa</v>
      </c>
      <c r="P997">
        <v>1</v>
      </c>
    </row>
    <row r="998" spans="1:16" x14ac:dyDescent="0.3">
      <c r="A998" s="6" t="s">
        <v>691</v>
      </c>
      <c r="B998" s="6" t="s">
        <v>95</v>
      </c>
      <c r="C998" s="7">
        <v>0.8</v>
      </c>
      <c r="D998" s="6">
        <v>15</v>
      </c>
      <c r="E998" s="6">
        <v>12</v>
      </c>
      <c r="F998" s="6">
        <v>3</v>
      </c>
      <c r="G998" s="6" t="s">
        <v>1503</v>
      </c>
      <c r="H998" s="6" t="s">
        <v>2535</v>
      </c>
      <c r="I998" s="6" t="s">
        <v>2829</v>
      </c>
      <c r="J998" s="6" t="s">
        <v>883</v>
      </c>
      <c r="K998" s="6" t="s">
        <v>883</v>
      </c>
      <c r="L998" s="6" t="s">
        <v>897</v>
      </c>
      <c r="M998" s="6" t="s">
        <v>897</v>
      </c>
      <c r="N998" s="6" t="b">
        <f t="shared" si="30"/>
        <v>0</v>
      </c>
      <c r="O998" s="12" t="str">
        <f t="shared" si="31"/>
        <v>Sohail Akhtar&amp;Fakhar Zaman</v>
      </c>
      <c r="P998">
        <v>1</v>
      </c>
    </row>
    <row r="999" spans="1:16" x14ac:dyDescent="0.3">
      <c r="A999" s="8" t="s">
        <v>691</v>
      </c>
      <c r="B999" s="8" t="s">
        <v>1635</v>
      </c>
      <c r="C999" s="9">
        <v>0.8</v>
      </c>
      <c r="D999" s="8">
        <v>25</v>
      </c>
      <c r="E999" s="8">
        <v>20</v>
      </c>
      <c r="F999" s="8">
        <v>5</v>
      </c>
      <c r="G999" s="8" t="s">
        <v>1503</v>
      </c>
      <c r="H999" s="8" t="s">
        <v>2535</v>
      </c>
      <c r="I999" s="8" t="s">
        <v>2829</v>
      </c>
      <c r="J999" s="8" t="s">
        <v>883</v>
      </c>
      <c r="K999" s="8" t="s">
        <v>883</v>
      </c>
      <c r="L999" s="8" t="s">
        <v>897</v>
      </c>
      <c r="M999" s="8" t="s">
        <v>897</v>
      </c>
      <c r="N999" s="6" t="b">
        <f t="shared" si="30"/>
        <v>0</v>
      </c>
      <c r="O999" s="12" t="str">
        <f t="shared" si="31"/>
        <v>Sohail Akhtar&amp;Salman Butt</v>
      </c>
      <c r="P999">
        <v>1</v>
      </c>
    </row>
    <row r="1000" spans="1:16" x14ac:dyDescent="0.3">
      <c r="A1000" s="6" t="s">
        <v>1507</v>
      </c>
      <c r="B1000" s="6" t="s">
        <v>691</v>
      </c>
      <c r="C1000" s="7">
        <v>1</v>
      </c>
      <c r="D1000" s="6">
        <v>4</v>
      </c>
      <c r="E1000" s="6">
        <v>4</v>
      </c>
      <c r="F1000" s="6">
        <v>0</v>
      </c>
      <c r="G1000" s="6" t="s">
        <v>1503</v>
      </c>
      <c r="H1000" s="6" t="s">
        <v>2535</v>
      </c>
      <c r="I1000" s="6" t="s">
        <v>2829</v>
      </c>
      <c r="J1000" s="6" t="s">
        <v>883</v>
      </c>
      <c r="K1000" s="6" t="s">
        <v>883</v>
      </c>
      <c r="L1000" s="6" t="s">
        <v>897</v>
      </c>
      <c r="M1000" s="6" t="s">
        <v>897</v>
      </c>
      <c r="N1000" s="6" t="b">
        <f t="shared" si="30"/>
        <v>0</v>
      </c>
      <c r="O1000" s="12" t="str">
        <f t="shared" si="31"/>
        <v>AB de Villiers&amp;Sohail Akhtar</v>
      </c>
      <c r="P1000">
        <v>1</v>
      </c>
    </row>
    <row r="1001" spans="1:16" x14ac:dyDescent="0.3">
      <c r="A1001" s="8" t="s">
        <v>1637</v>
      </c>
      <c r="B1001" s="8" t="s">
        <v>1507</v>
      </c>
      <c r="C1001" s="9">
        <v>0.51351351351351349</v>
      </c>
      <c r="D1001" s="8">
        <v>37</v>
      </c>
      <c r="E1001" s="8">
        <v>19</v>
      </c>
      <c r="F1001" s="8">
        <v>18</v>
      </c>
      <c r="G1001" s="8" t="s">
        <v>1503</v>
      </c>
      <c r="H1001" s="8" t="s">
        <v>2535</v>
      </c>
      <c r="I1001" s="8" t="s">
        <v>2829</v>
      </c>
      <c r="J1001" s="8" t="s">
        <v>883</v>
      </c>
      <c r="K1001" s="8" t="s">
        <v>883</v>
      </c>
      <c r="L1001" s="8" t="s">
        <v>897</v>
      </c>
      <c r="M1001" s="8" t="s">
        <v>897</v>
      </c>
      <c r="N1001" s="6" t="b">
        <f t="shared" si="30"/>
        <v>0</v>
      </c>
      <c r="O1001" s="12" t="str">
        <f t="shared" si="31"/>
        <v>Corey Anderson&amp;AB de Villiers</v>
      </c>
      <c r="P1001">
        <v>1</v>
      </c>
    </row>
    <row r="1002" spans="1:16" x14ac:dyDescent="0.3">
      <c r="A1002" s="6" t="s">
        <v>1507</v>
      </c>
      <c r="B1002" s="6" t="s">
        <v>106</v>
      </c>
      <c r="C1002" s="7">
        <v>0.5</v>
      </c>
      <c r="D1002" s="6">
        <v>40</v>
      </c>
      <c r="E1002" s="6">
        <v>20</v>
      </c>
      <c r="F1002" s="6">
        <v>20</v>
      </c>
      <c r="G1002" s="6" t="s">
        <v>1503</v>
      </c>
      <c r="H1002" s="6" t="s">
        <v>2535</v>
      </c>
      <c r="I1002" s="6" t="s">
        <v>2829</v>
      </c>
      <c r="J1002" s="6" t="s">
        <v>883</v>
      </c>
      <c r="K1002" s="6" t="s">
        <v>883</v>
      </c>
      <c r="L1002" s="6" t="s">
        <v>897</v>
      </c>
      <c r="M1002" s="6" t="s">
        <v>897</v>
      </c>
      <c r="N1002" s="6" t="b">
        <f t="shared" si="30"/>
        <v>0</v>
      </c>
      <c r="O1002" s="12" t="str">
        <f t="shared" si="31"/>
        <v>AB de Villiers&amp;David Wiese</v>
      </c>
      <c r="P1002">
        <v>1</v>
      </c>
    </row>
    <row r="1003" spans="1:16" x14ac:dyDescent="0.3">
      <c r="A1003" s="8" t="s">
        <v>1507</v>
      </c>
      <c r="B1003" s="8" t="s">
        <v>1640</v>
      </c>
      <c r="C1003" s="9">
        <v>0.54545454545454541</v>
      </c>
      <c r="D1003" s="8">
        <v>11</v>
      </c>
      <c r="E1003" s="8">
        <v>6</v>
      </c>
      <c r="F1003" s="8">
        <v>5</v>
      </c>
      <c r="G1003" s="8" t="s">
        <v>1503</v>
      </c>
      <c r="H1003" s="8" t="s">
        <v>2535</v>
      </c>
      <c r="I1003" s="8" t="s">
        <v>2829</v>
      </c>
      <c r="J1003" s="8" t="s">
        <v>883</v>
      </c>
      <c r="K1003" s="8" t="s">
        <v>883</v>
      </c>
      <c r="L1003" s="8" t="s">
        <v>897</v>
      </c>
      <c r="M1003" s="8" t="s">
        <v>897</v>
      </c>
      <c r="N1003" s="6" t="b">
        <f t="shared" si="30"/>
        <v>0</v>
      </c>
      <c r="O1003" s="12" t="str">
        <f t="shared" si="31"/>
        <v>AB de Villiers&amp;Gauhar Ali</v>
      </c>
      <c r="P1003">
        <v>1</v>
      </c>
    </row>
    <row r="1004" spans="1:16" x14ac:dyDescent="0.3">
      <c r="A1004" s="6" t="s">
        <v>1507</v>
      </c>
      <c r="B1004" s="6" t="s">
        <v>1030</v>
      </c>
      <c r="C1004" s="7">
        <v>0.8571428571428571</v>
      </c>
      <c r="D1004" s="6">
        <v>7</v>
      </c>
      <c r="E1004" s="6">
        <v>6</v>
      </c>
      <c r="F1004" s="6">
        <v>1</v>
      </c>
      <c r="G1004" s="6" t="s">
        <v>1503</v>
      </c>
      <c r="H1004" s="6" t="s">
        <v>2535</v>
      </c>
      <c r="I1004" s="6" t="s">
        <v>2829</v>
      </c>
      <c r="J1004" s="6" t="s">
        <v>883</v>
      </c>
      <c r="K1004" s="6" t="s">
        <v>883</v>
      </c>
      <c r="L1004" s="6" t="s">
        <v>897</v>
      </c>
      <c r="M1004" s="6" t="s">
        <v>897</v>
      </c>
      <c r="N1004" s="6" t="b">
        <f t="shared" si="30"/>
        <v>0</v>
      </c>
      <c r="O1004" s="12" t="str">
        <f t="shared" si="31"/>
        <v>AB de Villiers&amp;Yasir Shah</v>
      </c>
      <c r="P1004">
        <v>1</v>
      </c>
    </row>
    <row r="1005" spans="1:16" x14ac:dyDescent="0.3">
      <c r="A1005" s="8" t="s">
        <v>1642</v>
      </c>
      <c r="B1005" s="8" t="s">
        <v>1507</v>
      </c>
      <c r="C1005" s="9">
        <v>1</v>
      </c>
      <c r="D1005" s="8">
        <v>5</v>
      </c>
      <c r="E1005" s="8">
        <v>5</v>
      </c>
      <c r="F1005" s="8">
        <v>0</v>
      </c>
      <c r="G1005" s="8" t="s">
        <v>1503</v>
      </c>
      <c r="H1005" s="8" t="s">
        <v>2535</v>
      </c>
      <c r="I1005" s="8" t="s">
        <v>2829</v>
      </c>
      <c r="J1005" s="8" t="s">
        <v>883</v>
      </c>
      <c r="K1005" s="8" t="s">
        <v>883</v>
      </c>
      <c r="L1005" s="8" t="s">
        <v>897</v>
      </c>
      <c r="M1005" s="8" t="s">
        <v>897</v>
      </c>
      <c r="N1005" s="6" t="b">
        <f t="shared" si="30"/>
        <v>0</v>
      </c>
      <c r="O1005" s="12" t="str">
        <f t="shared" si="31"/>
        <v>Sandeep Lamichhane&amp;AB de Villiers</v>
      </c>
      <c r="P1005">
        <v>1</v>
      </c>
    </row>
    <row r="1006" spans="1:16" x14ac:dyDescent="0.3">
      <c r="A1006" s="6" t="s">
        <v>31</v>
      </c>
      <c r="B1006" s="6" t="s">
        <v>292</v>
      </c>
      <c r="C1006" s="7">
        <v>1</v>
      </c>
      <c r="D1006" s="6">
        <v>1</v>
      </c>
      <c r="E1006" s="6">
        <v>1</v>
      </c>
      <c r="F1006" s="6">
        <v>0</v>
      </c>
      <c r="G1006" s="6" t="s">
        <v>1503</v>
      </c>
      <c r="H1006" s="6" t="s">
        <v>2539</v>
      </c>
      <c r="I1006" s="6" t="s">
        <v>2829</v>
      </c>
      <c r="J1006" s="6" t="s">
        <v>872</v>
      </c>
      <c r="K1006" s="6" t="s">
        <v>872</v>
      </c>
      <c r="L1006" s="6" t="s">
        <v>850</v>
      </c>
      <c r="M1006" s="6" t="s">
        <v>850</v>
      </c>
      <c r="N1006" s="6" t="b">
        <f t="shared" si="30"/>
        <v>0</v>
      </c>
      <c r="O1006" s="12" t="str">
        <f t="shared" si="31"/>
        <v>Babar Azam&amp;Colin Munro</v>
      </c>
      <c r="P1006">
        <v>1</v>
      </c>
    </row>
    <row r="1007" spans="1:16" x14ac:dyDescent="0.3">
      <c r="A1007" s="8" t="s">
        <v>31</v>
      </c>
      <c r="B1007" s="8" t="s">
        <v>1645</v>
      </c>
      <c r="C1007" s="9">
        <v>0.83333333333333337</v>
      </c>
      <c r="D1007" s="8">
        <v>18</v>
      </c>
      <c r="E1007" s="8">
        <v>15</v>
      </c>
      <c r="F1007" s="8">
        <v>3</v>
      </c>
      <c r="G1007" s="8" t="s">
        <v>1503</v>
      </c>
      <c r="H1007" s="8" t="s">
        <v>2539</v>
      </c>
      <c r="I1007" s="8" t="s">
        <v>2829</v>
      </c>
      <c r="J1007" s="8" t="s">
        <v>872</v>
      </c>
      <c r="K1007" s="8" t="s">
        <v>872</v>
      </c>
      <c r="L1007" s="8" t="s">
        <v>850</v>
      </c>
      <c r="M1007" s="8" t="s">
        <v>850</v>
      </c>
      <c r="N1007" s="6" t="b">
        <f t="shared" si="30"/>
        <v>0</v>
      </c>
      <c r="O1007" s="12" t="str">
        <f t="shared" si="31"/>
        <v>Babar Azam&amp;Awais Zia</v>
      </c>
      <c r="P1007">
        <v>1</v>
      </c>
    </row>
    <row r="1008" spans="1:16" x14ac:dyDescent="0.3">
      <c r="A1008" s="6" t="s">
        <v>858</v>
      </c>
      <c r="B1008" s="6" t="s">
        <v>31</v>
      </c>
      <c r="C1008" s="7">
        <v>0.83333333333333337</v>
      </c>
      <c r="D1008" s="6">
        <v>6</v>
      </c>
      <c r="E1008" s="6">
        <v>5</v>
      </c>
      <c r="F1008" s="6">
        <v>1</v>
      </c>
      <c r="G1008" s="6" t="s">
        <v>1503</v>
      </c>
      <c r="H1008" s="6" t="s">
        <v>2539</v>
      </c>
      <c r="I1008" s="6" t="s">
        <v>2829</v>
      </c>
      <c r="J1008" s="6" t="s">
        <v>872</v>
      </c>
      <c r="K1008" s="6" t="s">
        <v>872</v>
      </c>
      <c r="L1008" s="6" t="s">
        <v>850</v>
      </c>
      <c r="M1008" s="6" t="s">
        <v>850</v>
      </c>
      <c r="N1008" s="6" t="b">
        <f t="shared" si="30"/>
        <v>0</v>
      </c>
      <c r="O1008" s="12" t="str">
        <f t="shared" si="31"/>
        <v>Colin Ingram&amp;Babar Azam</v>
      </c>
      <c r="P1008">
        <v>1</v>
      </c>
    </row>
    <row r="1009" spans="1:16" x14ac:dyDescent="0.3">
      <c r="A1009" s="8" t="s">
        <v>449</v>
      </c>
      <c r="B1009" s="8" t="s">
        <v>31</v>
      </c>
      <c r="C1009" s="9">
        <v>0.52380952380952384</v>
      </c>
      <c r="D1009" s="8">
        <v>21</v>
      </c>
      <c r="E1009" s="8">
        <v>11</v>
      </c>
      <c r="F1009" s="8">
        <v>10</v>
      </c>
      <c r="G1009" s="8" t="s">
        <v>1503</v>
      </c>
      <c r="H1009" s="8" t="s">
        <v>2539</v>
      </c>
      <c r="I1009" s="8" t="s">
        <v>2829</v>
      </c>
      <c r="J1009" s="8" t="s">
        <v>872</v>
      </c>
      <c r="K1009" s="8" t="s">
        <v>872</v>
      </c>
      <c r="L1009" s="8" t="s">
        <v>850</v>
      </c>
      <c r="M1009" s="8" t="s">
        <v>850</v>
      </c>
      <c r="N1009" s="6" t="b">
        <f t="shared" si="30"/>
        <v>0</v>
      </c>
      <c r="O1009" s="12" t="str">
        <f t="shared" si="31"/>
        <v>Liam Livingstone&amp;Babar Azam</v>
      </c>
      <c r="P1009">
        <v>1</v>
      </c>
    </row>
    <row r="1010" spans="1:16" x14ac:dyDescent="0.3">
      <c r="A1010" s="6" t="s">
        <v>449</v>
      </c>
      <c r="B1010" s="6" t="s">
        <v>104</v>
      </c>
      <c r="C1010" s="7">
        <v>0.7857142857142857</v>
      </c>
      <c r="D1010" s="6">
        <v>28</v>
      </c>
      <c r="E1010" s="6">
        <v>22</v>
      </c>
      <c r="F1010" s="6">
        <v>6</v>
      </c>
      <c r="G1010" s="6" t="s">
        <v>1503</v>
      </c>
      <c r="H1010" s="6" t="s">
        <v>2539</v>
      </c>
      <c r="I1010" s="6" t="s">
        <v>2829</v>
      </c>
      <c r="J1010" s="6" t="s">
        <v>872</v>
      </c>
      <c r="K1010" s="6" t="s">
        <v>872</v>
      </c>
      <c r="L1010" s="6" t="s">
        <v>850</v>
      </c>
      <c r="M1010" s="6" t="s">
        <v>850</v>
      </c>
      <c r="N1010" s="6" t="b">
        <f t="shared" si="30"/>
        <v>0</v>
      </c>
      <c r="O1010" s="12" t="str">
        <f t="shared" si="31"/>
        <v>Liam Livingstone&amp;Ben Dunk</v>
      </c>
      <c r="P1010">
        <v>1</v>
      </c>
    </row>
    <row r="1011" spans="1:16" x14ac:dyDescent="0.3">
      <c r="A1011" s="8" t="s">
        <v>104</v>
      </c>
      <c r="B1011" s="8" t="s">
        <v>46</v>
      </c>
      <c r="C1011" s="9">
        <v>0.58333333333333337</v>
      </c>
      <c r="D1011" s="8">
        <v>84</v>
      </c>
      <c r="E1011" s="8">
        <v>49</v>
      </c>
      <c r="F1011" s="8">
        <v>35</v>
      </c>
      <c r="G1011" s="8" t="s">
        <v>1503</v>
      </c>
      <c r="H1011" s="8" t="s">
        <v>2539</v>
      </c>
      <c r="I1011" s="8" t="s">
        <v>2829</v>
      </c>
      <c r="J1011" s="8" t="s">
        <v>872</v>
      </c>
      <c r="K1011" s="8" t="s">
        <v>872</v>
      </c>
      <c r="L1011" s="8" t="s">
        <v>850</v>
      </c>
      <c r="M1011" s="8" t="s">
        <v>850</v>
      </c>
      <c r="N1011" s="6" t="b">
        <f t="shared" si="30"/>
        <v>0</v>
      </c>
      <c r="O1011" s="12" t="str">
        <f t="shared" si="31"/>
        <v>Ben Dunk&amp;Aamer Yamin</v>
      </c>
      <c r="P1011">
        <v>1</v>
      </c>
    </row>
    <row r="1012" spans="1:16" x14ac:dyDescent="0.3">
      <c r="A1012" s="6" t="s">
        <v>1615</v>
      </c>
      <c r="B1012" s="6" t="s">
        <v>299</v>
      </c>
      <c r="C1012" s="7">
        <v>1</v>
      </c>
      <c r="D1012" s="6">
        <v>1</v>
      </c>
      <c r="E1012" s="6">
        <v>1</v>
      </c>
      <c r="F1012" s="6">
        <v>0</v>
      </c>
      <c r="G1012" s="6" t="s">
        <v>1503</v>
      </c>
      <c r="H1012" s="6" t="s">
        <v>2543</v>
      </c>
      <c r="I1012" s="6" t="s">
        <v>2829</v>
      </c>
      <c r="J1012" s="6" t="s">
        <v>909</v>
      </c>
      <c r="K1012" s="6" t="s">
        <v>909</v>
      </c>
      <c r="L1012" s="6" t="s">
        <v>949</v>
      </c>
      <c r="M1012" s="6" t="s">
        <v>949</v>
      </c>
      <c r="N1012" s="6" t="b">
        <f t="shared" si="30"/>
        <v>0</v>
      </c>
      <c r="O1012" s="12" t="str">
        <f t="shared" si="31"/>
        <v>Umar Siddiq&amp;James Vince</v>
      </c>
      <c r="P1012">
        <v>1</v>
      </c>
    </row>
    <row r="1013" spans="1:16" x14ac:dyDescent="0.3">
      <c r="A1013" s="8" t="s">
        <v>1426</v>
      </c>
      <c r="B1013" s="8" t="s">
        <v>1615</v>
      </c>
      <c r="C1013" s="9">
        <v>0.76249999999999996</v>
      </c>
      <c r="D1013" s="8">
        <v>80</v>
      </c>
      <c r="E1013" s="8">
        <v>61</v>
      </c>
      <c r="F1013" s="8">
        <v>19</v>
      </c>
      <c r="G1013" s="8" t="s">
        <v>1503</v>
      </c>
      <c r="H1013" s="8" t="s">
        <v>2543</v>
      </c>
      <c r="I1013" s="8" t="s">
        <v>2829</v>
      </c>
      <c r="J1013" s="8" t="s">
        <v>909</v>
      </c>
      <c r="K1013" s="8" t="s">
        <v>909</v>
      </c>
      <c r="L1013" s="8" t="s">
        <v>949</v>
      </c>
      <c r="M1013" s="8" t="s">
        <v>949</v>
      </c>
      <c r="N1013" s="6" t="b">
        <f t="shared" si="30"/>
        <v>0</v>
      </c>
      <c r="O1013" s="12" t="str">
        <f t="shared" si="31"/>
        <v>Johnson Charles&amp;Umar Siddiq</v>
      </c>
      <c r="P1013">
        <v>1</v>
      </c>
    </row>
    <row r="1014" spans="1:16" x14ac:dyDescent="0.3">
      <c r="A1014" s="6" t="s">
        <v>1426</v>
      </c>
      <c r="B1014" s="6" t="s">
        <v>82</v>
      </c>
      <c r="C1014" s="7">
        <v>1</v>
      </c>
      <c r="D1014" s="6">
        <v>53</v>
      </c>
      <c r="E1014" s="6">
        <v>53</v>
      </c>
      <c r="F1014" s="6">
        <v>0</v>
      </c>
      <c r="G1014" s="6" t="s">
        <v>1503</v>
      </c>
      <c r="H1014" s="6" t="s">
        <v>2543</v>
      </c>
      <c r="I1014" s="6" t="s">
        <v>2829</v>
      </c>
      <c r="J1014" s="6" t="s">
        <v>909</v>
      </c>
      <c r="K1014" s="6" t="s">
        <v>909</v>
      </c>
      <c r="L1014" s="6" t="s">
        <v>949</v>
      </c>
      <c r="M1014" s="6" t="s">
        <v>949</v>
      </c>
      <c r="N1014" s="6" t="b">
        <f t="shared" si="30"/>
        <v>0</v>
      </c>
      <c r="O1014" s="12" t="str">
        <f t="shared" si="31"/>
        <v>Johnson Charles&amp;Shoaib Malik</v>
      </c>
      <c r="P1014">
        <v>1</v>
      </c>
    </row>
    <row r="1015" spans="1:16" x14ac:dyDescent="0.3">
      <c r="A1015" s="8" t="s">
        <v>1250</v>
      </c>
      <c r="B1015" s="8" t="s">
        <v>82</v>
      </c>
      <c r="C1015" s="9">
        <v>0.51515151515151514</v>
      </c>
      <c r="D1015" s="8">
        <v>33</v>
      </c>
      <c r="E1015" s="8">
        <v>17</v>
      </c>
      <c r="F1015" s="8">
        <v>16</v>
      </c>
      <c r="G1015" s="8" t="s">
        <v>1503</v>
      </c>
      <c r="H1015" s="8" t="s">
        <v>2543</v>
      </c>
      <c r="I1015" s="8" t="s">
        <v>2829</v>
      </c>
      <c r="J1015" s="8" t="s">
        <v>909</v>
      </c>
      <c r="K1015" s="8" t="s">
        <v>909</v>
      </c>
      <c r="L1015" s="8" t="s">
        <v>949</v>
      </c>
      <c r="M1015" s="8" t="s">
        <v>949</v>
      </c>
      <c r="N1015" s="6" t="b">
        <f t="shared" si="30"/>
        <v>0</v>
      </c>
      <c r="O1015" s="12" t="str">
        <f t="shared" si="31"/>
        <v>Daniel Christian&amp;Shoaib Malik</v>
      </c>
      <c r="P1015">
        <v>1</v>
      </c>
    </row>
    <row r="1016" spans="1:16" x14ac:dyDescent="0.3">
      <c r="A1016" s="6" t="s">
        <v>308</v>
      </c>
      <c r="B1016" s="6" t="s">
        <v>82</v>
      </c>
      <c r="C1016" s="7">
        <v>0.73913043478260865</v>
      </c>
      <c r="D1016" s="6">
        <v>23</v>
      </c>
      <c r="E1016" s="6">
        <v>17</v>
      </c>
      <c r="F1016" s="6">
        <v>6</v>
      </c>
      <c r="G1016" s="6" t="s">
        <v>1503</v>
      </c>
      <c r="H1016" s="6" t="s">
        <v>2543</v>
      </c>
      <c r="I1016" s="6" t="s">
        <v>2829</v>
      </c>
      <c r="J1016" s="6" t="s">
        <v>909</v>
      </c>
      <c r="K1016" s="6" t="s">
        <v>909</v>
      </c>
      <c r="L1016" s="6" t="s">
        <v>949</v>
      </c>
      <c r="M1016" s="6" t="s">
        <v>949</v>
      </c>
      <c r="N1016" s="6" t="b">
        <f t="shared" si="30"/>
        <v>0</v>
      </c>
      <c r="O1016" s="12" t="str">
        <f t="shared" si="31"/>
        <v>Shahid Afridi&amp;Shoaib Malik</v>
      </c>
      <c r="P1016">
        <v>1</v>
      </c>
    </row>
    <row r="1017" spans="1:16" x14ac:dyDescent="0.3">
      <c r="A1017" s="8" t="s">
        <v>308</v>
      </c>
      <c r="B1017" s="8" t="s">
        <v>1465</v>
      </c>
      <c r="C1017" s="9">
        <v>1</v>
      </c>
      <c r="D1017" s="8">
        <v>14</v>
      </c>
      <c r="E1017" s="8">
        <v>14</v>
      </c>
      <c r="F1017" s="8">
        <v>0</v>
      </c>
      <c r="G1017" s="8" t="s">
        <v>1503</v>
      </c>
      <c r="H1017" s="8" t="s">
        <v>2543</v>
      </c>
      <c r="I1017" s="8" t="s">
        <v>2829</v>
      </c>
      <c r="J1017" s="8" t="s">
        <v>909</v>
      </c>
      <c r="K1017" s="8" t="s">
        <v>909</v>
      </c>
      <c r="L1017" s="8" t="s">
        <v>949</v>
      </c>
      <c r="M1017" s="8" t="s">
        <v>949</v>
      </c>
      <c r="N1017" s="6" t="b">
        <f t="shared" si="30"/>
        <v>0</v>
      </c>
      <c r="O1017" s="12" t="str">
        <f t="shared" si="31"/>
        <v>Shahid Afridi&amp;Hammad Azam</v>
      </c>
      <c r="P1017">
        <v>1</v>
      </c>
    </row>
    <row r="1018" spans="1:16" x14ac:dyDescent="0.3">
      <c r="A1018" s="6" t="s">
        <v>1661</v>
      </c>
      <c r="B1018" s="6" t="s">
        <v>139</v>
      </c>
      <c r="C1018" s="7">
        <v>0.66666666666666663</v>
      </c>
      <c r="D1018" s="6">
        <v>3</v>
      </c>
      <c r="E1018" s="6">
        <v>2</v>
      </c>
      <c r="F1018" s="6">
        <v>1</v>
      </c>
      <c r="G1018" s="6" t="s">
        <v>1503</v>
      </c>
      <c r="H1018" s="6" t="s">
        <v>2543</v>
      </c>
      <c r="I1018" s="6" t="s">
        <v>2829</v>
      </c>
      <c r="J1018" s="6" t="s">
        <v>909</v>
      </c>
      <c r="K1018" s="6" t="s">
        <v>909</v>
      </c>
      <c r="L1018" s="6" t="s">
        <v>949</v>
      </c>
      <c r="M1018" s="6" t="s">
        <v>949</v>
      </c>
      <c r="N1018" s="6" t="b">
        <f t="shared" si="30"/>
        <v>0</v>
      </c>
      <c r="O1018" s="12" t="str">
        <f t="shared" si="31"/>
        <v>Chris Green&amp;Mohammad Ilyas</v>
      </c>
      <c r="P1018">
        <v>1</v>
      </c>
    </row>
    <row r="1019" spans="1:16" x14ac:dyDescent="0.3">
      <c r="A1019" s="8" t="s">
        <v>1661</v>
      </c>
      <c r="B1019" s="8" t="s">
        <v>655</v>
      </c>
      <c r="C1019" s="9">
        <v>1</v>
      </c>
      <c r="D1019" s="8">
        <v>1</v>
      </c>
      <c r="E1019" s="8">
        <v>1</v>
      </c>
      <c r="F1019" s="8">
        <v>0</v>
      </c>
      <c r="G1019" s="8" t="s">
        <v>1503</v>
      </c>
      <c r="H1019" s="8" t="s">
        <v>2543</v>
      </c>
      <c r="I1019" s="8" t="s">
        <v>2829</v>
      </c>
      <c r="J1019" s="8" t="s">
        <v>909</v>
      </c>
      <c r="K1019" s="8" t="s">
        <v>909</v>
      </c>
      <c r="L1019" s="8" t="s">
        <v>949</v>
      </c>
      <c r="M1019" s="8" t="s">
        <v>949</v>
      </c>
      <c r="N1019" s="6" t="b">
        <f t="shared" si="30"/>
        <v>0</v>
      </c>
      <c r="O1019" s="12" t="str">
        <f t="shared" si="31"/>
        <v>Chris Green&amp;Mohammad Irfan</v>
      </c>
      <c r="P1019">
        <v>1</v>
      </c>
    </row>
    <row r="1020" spans="1:16" x14ac:dyDescent="0.3">
      <c r="A1020" s="6" t="s">
        <v>58</v>
      </c>
      <c r="B1020" s="6" t="s">
        <v>895</v>
      </c>
      <c r="C1020" s="7">
        <v>0.5</v>
      </c>
      <c r="D1020" s="6">
        <v>14</v>
      </c>
      <c r="E1020" s="6">
        <v>7</v>
      </c>
      <c r="F1020" s="6">
        <v>7</v>
      </c>
      <c r="G1020" s="6" t="s">
        <v>1503</v>
      </c>
      <c r="H1020" s="6" t="s">
        <v>2547</v>
      </c>
      <c r="I1020" s="6" t="s">
        <v>2829</v>
      </c>
      <c r="J1020" s="6" t="s">
        <v>897</v>
      </c>
      <c r="K1020" s="6" t="s">
        <v>897</v>
      </c>
      <c r="L1020" s="6" t="s">
        <v>872</v>
      </c>
      <c r="M1020" s="6" t="s">
        <v>872</v>
      </c>
      <c r="N1020" s="6" t="b">
        <f t="shared" si="30"/>
        <v>0</v>
      </c>
      <c r="O1020" s="12" t="str">
        <f t="shared" si="31"/>
        <v>Ahsan Ali&amp;Shane Watson</v>
      </c>
      <c r="P1020">
        <v>1</v>
      </c>
    </row>
    <row r="1021" spans="1:16" x14ac:dyDescent="0.3">
      <c r="A1021" s="8" t="s">
        <v>55</v>
      </c>
      <c r="B1021" s="8" t="s">
        <v>895</v>
      </c>
      <c r="C1021" s="9">
        <v>0.61702127659574468</v>
      </c>
      <c r="D1021" s="8">
        <v>47</v>
      </c>
      <c r="E1021" s="8">
        <v>29</v>
      </c>
      <c r="F1021" s="8">
        <v>18</v>
      </c>
      <c r="G1021" s="8" t="s">
        <v>1503</v>
      </c>
      <c r="H1021" s="8" t="s">
        <v>2547</v>
      </c>
      <c r="I1021" s="8" t="s">
        <v>2829</v>
      </c>
      <c r="J1021" s="8" t="s">
        <v>897</v>
      </c>
      <c r="K1021" s="8" t="s">
        <v>897</v>
      </c>
      <c r="L1021" s="8" t="s">
        <v>872</v>
      </c>
      <c r="M1021" s="8" t="s">
        <v>872</v>
      </c>
      <c r="N1021" s="6" t="b">
        <f t="shared" si="30"/>
        <v>0</v>
      </c>
      <c r="O1021" s="12" t="str">
        <f t="shared" si="31"/>
        <v>Rilee Rossouw&amp;Shane Watson</v>
      </c>
      <c r="P1021">
        <v>1</v>
      </c>
    </row>
    <row r="1022" spans="1:16" x14ac:dyDescent="0.3">
      <c r="A1022" s="6" t="s">
        <v>55</v>
      </c>
      <c r="B1022" s="6" t="s">
        <v>506</v>
      </c>
      <c r="C1022" s="7">
        <v>0.69841269841269837</v>
      </c>
      <c r="D1022" s="6">
        <v>63</v>
      </c>
      <c r="E1022" s="6">
        <v>44</v>
      </c>
      <c r="F1022" s="6">
        <v>19</v>
      </c>
      <c r="G1022" s="6" t="s">
        <v>1503</v>
      </c>
      <c r="H1022" s="6" t="s">
        <v>2547</v>
      </c>
      <c r="I1022" s="6" t="s">
        <v>2829</v>
      </c>
      <c r="J1022" s="6" t="s">
        <v>897</v>
      </c>
      <c r="K1022" s="6" t="s">
        <v>897</v>
      </c>
      <c r="L1022" s="6" t="s">
        <v>872</v>
      </c>
      <c r="M1022" s="6" t="s">
        <v>872</v>
      </c>
      <c r="N1022" s="6" t="b">
        <f t="shared" si="30"/>
        <v>0</v>
      </c>
      <c r="O1022" s="12" t="str">
        <f t="shared" si="31"/>
        <v>Rilee Rossouw&amp;Umar Akmal</v>
      </c>
      <c r="P1022">
        <v>1</v>
      </c>
    </row>
    <row r="1023" spans="1:16" x14ac:dyDescent="0.3">
      <c r="A1023" s="8" t="s">
        <v>506</v>
      </c>
      <c r="B1023" s="8" t="s">
        <v>1674</v>
      </c>
      <c r="C1023" s="9">
        <v>1</v>
      </c>
      <c r="D1023" s="8">
        <v>55</v>
      </c>
      <c r="E1023" s="8">
        <v>55</v>
      </c>
      <c r="F1023" s="8">
        <v>0</v>
      </c>
      <c r="G1023" s="8" t="s">
        <v>1503</v>
      </c>
      <c r="H1023" s="8" t="s">
        <v>2547</v>
      </c>
      <c r="I1023" s="8" t="s">
        <v>2829</v>
      </c>
      <c r="J1023" s="8" t="s">
        <v>897</v>
      </c>
      <c r="K1023" s="8" t="s">
        <v>897</v>
      </c>
      <c r="L1023" s="8" t="s">
        <v>872</v>
      </c>
      <c r="M1023" s="8" t="s">
        <v>872</v>
      </c>
      <c r="N1023" s="6" t="b">
        <f t="shared" si="30"/>
        <v>0</v>
      </c>
      <c r="O1023" s="12" t="str">
        <f t="shared" si="31"/>
        <v>Umar Akmal&amp;Dwayne Smith</v>
      </c>
      <c r="P1023">
        <v>1</v>
      </c>
    </row>
    <row r="1024" spans="1:16" x14ac:dyDescent="0.3">
      <c r="A1024" s="6" t="s">
        <v>233</v>
      </c>
      <c r="B1024" s="6" t="s">
        <v>1674</v>
      </c>
      <c r="C1024" s="7">
        <v>0.59090909090909094</v>
      </c>
      <c r="D1024" s="6">
        <v>22</v>
      </c>
      <c r="E1024" s="6">
        <v>13</v>
      </c>
      <c r="F1024" s="6">
        <v>9</v>
      </c>
      <c r="G1024" s="6" t="s">
        <v>1503</v>
      </c>
      <c r="H1024" s="6" t="s">
        <v>2547</v>
      </c>
      <c r="I1024" s="6" t="s">
        <v>2829</v>
      </c>
      <c r="J1024" s="6" t="s">
        <v>897</v>
      </c>
      <c r="K1024" s="6" t="s">
        <v>897</v>
      </c>
      <c r="L1024" s="6" t="s">
        <v>872</v>
      </c>
      <c r="M1024" s="6" t="s">
        <v>872</v>
      </c>
      <c r="N1024" s="6" t="b">
        <f t="shared" si="30"/>
        <v>0</v>
      </c>
      <c r="O1024" s="12" t="str">
        <f t="shared" si="31"/>
        <v>Anwar Ali&amp;Dwayne Smith</v>
      </c>
      <c r="P1024">
        <v>1</v>
      </c>
    </row>
    <row r="1025" spans="1:16" x14ac:dyDescent="0.3">
      <c r="A1025" s="8" t="s">
        <v>233</v>
      </c>
      <c r="B1025" s="8" t="s">
        <v>71</v>
      </c>
      <c r="C1025" s="9">
        <v>1</v>
      </c>
      <c r="D1025" s="8">
        <v>27</v>
      </c>
      <c r="E1025" s="8">
        <v>27</v>
      </c>
      <c r="F1025" s="8">
        <v>0</v>
      </c>
      <c r="G1025" s="8" t="s">
        <v>1503</v>
      </c>
      <c r="H1025" s="8" t="s">
        <v>2547</v>
      </c>
      <c r="I1025" s="8" t="s">
        <v>2829</v>
      </c>
      <c r="J1025" s="8" t="s">
        <v>897</v>
      </c>
      <c r="K1025" s="8" t="s">
        <v>897</v>
      </c>
      <c r="L1025" s="8" t="s">
        <v>872</v>
      </c>
      <c r="M1025" s="8" t="s">
        <v>872</v>
      </c>
      <c r="N1025" s="6" t="b">
        <f t="shared" si="30"/>
        <v>0</v>
      </c>
      <c r="O1025" s="12" t="str">
        <f t="shared" si="31"/>
        <v>Anwar Ali&amp;Mohammad Nawaz</v>
      </c>
      <c r="P1025">
        <v>1</v>
      </c>
    </row>
    <row r="1026" spans="1:16" x14ac:dyDescent="0.3">
      <c r="A1026" s="6" t="s">
        <v>874</v>
      </c>
      <c r="B1026" s="6" t="s">
        <v>852</v>
      </c>
      <c r="C1026" s="7">
        <v>0.8</v>
      </c>
      <c r="D1026" s="6">
        <v>5</v>
      </c>
      <c r="E1026" s="6">
        <v>4</v>
      </c>
      <c r="F1026" s="6">
        <v>1</v>
      </c>
      <c r="G1026" s="6" t="s">
        <v>1503</v>
      </c>
      <c r="H1026" s="6" t="s">
        <v>2551</v>
      </c>
      <c r="I1026" s="6" t="s">
        <v>2807</v>
      </c>
      <c r="J1026" s="6" t="s">
        <v>850</v>
      </c>
      <c r="K1026" s="6" t="s">
        <v>850</v>
      </c>
      <c r="L1026" s="6" t="s">
        <v>909</v>
      </c>
      <c r="M1026" s="6" t="s">
        <v>909</v>
      </c>
      <c r="N1026" s="6" t="b">
        <f t="shared" si="30"/>
        <v>0</v>
      </c>
      <c r="O1026" s="12" t="str">
        <f t="shared" si="31"/>
        <v>Cameron Delport&amp;Luke Ronchi</v>
      </c>
      <c r="P1026">
        <v>1</v>
      </c>
    </row>
    <row r="1027" spans="1:16" x14ac:dyDescent="0.3">
      <c r="A1027" s="8" t="s">
        <v>852</v>
      </c>
      <c r="B1027" s="8" t="s">
        <v>178</v>
      </c>
      <c r="C1027" s="9">
        <v>0.86206896551724133</v>
      </c>
      <c r="D1027" s="8">
        <v>29</v>
      </c>
      <c r="E1027" s="8">
        <v>25</v>
      </c>
      <c r="F1027" s="8">
        <v>4</v>
      </c>
      <c r="G1027" s="8" t="s">
        <v>1503</v>
      </c>
      <c r="H1027" s="8" t="s">
        <v>2551</v>
      </c>
      <c r="I1027" s="8" t="s">
        <v>2807</v>
      </c>
      <c r="J1027" s="8" t="s">
        <v>850</v>
      </c>
      <c r="K1027" s="8" t="s">
        <v>850</v>
      </c>
      <c r="L1027" s="8" t="s">
        <v>909</v>
      </c>
      <c r="M1027" s="8" t="s">
        <v>909</v>
      </c>
      <c r="N1027" s="6" t="b">
        <f t="shared" ref="N1027:N1090" si="32">IF(J1027=M1027,TRUE, FALSE)</f>
        <v>0</v>
      </c>
      <c r="O1027" s="12" t="str">
        <f t="shared" ref="O1027:O1090" si="33">A1027&amp;"&amp;"&amp;B1027</f>
        <v>Luke Ronchi&amp;Sahibzada Farhan</v>
      </c>
      <c r="P1027">
        <v>1</v>
      </c>
    </row>
    <row r="1028" spans="1:16" x14ac:dyDescent="0.3">
      <c r="A1028" s="6" t="s">
        <v>852</v>
      </c>
      <c r="B1028" s="6" t="s">
        <v>191</v>
      </c>
      <c r="C1028" s="7">
        <v>0.75</v>
      </c>
      <c r="D1028" s="6">
        <v>8</v>
      </c>
      <c r="E1028" s="6">
        <v>6</v>
      </c>
      <c r="F1028" s="6">
        <v>2</v>
      </c>
      <c r="G1028" s="6" t="s">
        <v>1503</v>
      </c>
      <c r="H1028" s="6" t="s">
        <v>2551</v>
      </c>
      <c r="I1028" s="6" t="s">
        <v>2807</v>
      </c>
      <c r="J1028" s="6" t="s">
        <v>850</v>
      </c>
      <c r="K1028" s="6" t="s">
        <v>850</v>
      </c>
      <c r="L1028" s="6" t="s">
        <v>909</v>
      </c>
      <c r="M1028" s="6" t="s">
        <v>909</v>
      </c>
      <c r="N1028" s="6" t="b">
        <f t="shared" si="32"/>
        <v>0</v>
      </c>
      <c r="O1028" s="12" t="str">
        <f t="shared" si="33"/>
        <v>Luke Ronchi&amp;Samit Patel</v>
      </c>
      <c r="P1028">
        <v>1</v>
      </c>
    </row>
    <row r="1029" spans="1:16" x14ac:dyDescent="0.3">
      <c r="A1029" s="8" t="s">
        <v>191</v>
      </c>
      <c r="B1029" s="8" t="s">
        <v>83</v>
      </c>
      <c r="C1029" s="9">
        <v>0.6</v>
      </c>
      <c r="D1029" s="8">
        <v>20</v>
      </c>
      <c r="E1029" s="8">
        <v>12</v>
      </c>
      <c r="F1029" s="8">
        <v>8</v>
      </c>
      <c r="G1029" s="8" t="s">
        <v>1503</v>
      </c>
      <c r="H1029" s="8" t="s">
        <v>2551</v>
      </c>
      <c r="I1029" s="8" t="s">
        <v>2807</v>
      </c>
      <c r="J1029" s="8" t="s">
        <v>850</v>
      </c>
      <c r="K1029" s="8" t="s">
        <v>850</v>
      </c>
      <c r="L1029" s="8" t="s">
        <v>909</v>
      </c>
      <c r="M1029" s="8" t="s">
        <v>909</v>
      </c>
      <c r="N1029" s="6" t="b">
        <f t="shared" si="32"/>
        <v>0</v>
      </c>
      <c r="O1029" s="12" t="str">
        <f t="shared" si="33"/>
        <v>Samit Patel&amp;Hussain Talat</v>
      </c>
      <c r="P1029">
        <v>1</v>
      </c>
    </row>
    <row r="1030" spans="1:16" x14ac:dyDescent="0.3">
      <c r="A1030" s="6" t="s">
        <v>191</v>
      </c>
      <c r="B1030" s="6" t="s">
        <v>1567</v>
      </c>
      <c r="C1030" s="7">
        <v>0.61538461538461542</v>
      </c>
      <c r="D1030" s="6">
        <v>13</v>
      </c>
      <c r="E1030" s="6">
        <v>8</v>
      </c>
      <c r="F1030" s="6">
        <v>5</v>
      </c>
      <c r="G1030" s="6" t="s">
        <v>1503</v>
      </c>
      <c r="H1030" s="6" t="s">
        <v>2551</v>
      </c>
      <c r="I1030" s="6" t="s">
        <v>2807</v>
      </c>
      <c r="J1030" s="6" t="s">
        <v>850</v>
      </c>
      <c r="K1030" s="6" t="s">
        <v>850</v>
      </c>
      <c r="L1030" s="6" t="s">
        <v>909</v>
      </c>
      <c r="M1030" s="6" t="s">
        <v>909</v>
      </c>
      <c r="N1030" s="6" t="b">
        <f t="shared" si="32"/>
        <v>0</v>
      </c>
      <c r="O1030" s="12" t="str">
        <f t="shared" si="33"/>
        <v>Samit Patel&amp;Wayne Parnell</v>
      </c>
      <c r="P1030">
        <v>1</v>
      </c>
    </row>
    <row r="1031" spans="1:16" x14ac:dyDescent="0.3">
      <c r="A1031" s="8" t="s">
        <v>1567</v>
      </c>
      <c r="B1031" s="8" t="s">
        <v>246</v>
      </c>
      <c r="C1031" s="9">
        <v>1</v>
      </c>
      <c r="D1031" s="8">
        <v>5</v>
      </c>
      <c r="E1031" s="8">
        <v>5</v>
      </c>
      <c r="F1031" s="8">
        <v>0</v>
      </c>
      <c r="G1031" s="8" t="s">
        <v>1503</v>
      </c>
      <c r="H1031" s="8" t="s">
        <v>2551</v>
      </c>
      <c r="I1031" s="8" t="s">
        <v>2807</v>
      </c>
      <c r="J1031" s="8" t="s">
        <v>850</v>
      </c>
      <c r="K1031" s="8" t="s">
        <v>850</v>
      </c>
      <c r="L1031" s="8" t="s">
        <v>909</v>
      </c>
      <c r="M1031" s="8" t="s">
        <v>909</v>
      </c>
      <c r="N1031" s="6" t="b">
        <f t="shared" si="32"/>
        <v>0</v>
      </c>
      <c r="O1031" s="12" t="str">
        <f t="shared" si="33"/>
        <v>Wayne Parnell&amp;Asif Ali</v>
      </c>
      <c r="P1031">
        <v>1</v>
      </c>
    </row>
    <row r="1032" spans="1:16" x14ac:dyDescent="0.3">
      <c r="A1032" s="6" t="s">
        <v>246</v>
      </c>
      <c r="B1032" s="6" t="s">
        <v>239</v>
      </c>
      <c r="C1032" s="7">
        <v>0.8</v>
      </c>
      <c r="D1032" s="6">
        <v>20</v>
      </c>
      <c r="E1032" s="6">
        <v>16</v>
      </c>
      <c r="F1032" s="6">
        <v>4</v>
      </c>
      <c r="G1032" s="6" t="s">
        <v>1503</v>
      </c>
      <c r="H1032" s="6" t="s">
        <v>2551</v>
      </c>
      <c r="I1032" s="6" t="s">
        <v>2807</v>
      </c>
      <c r="J1032" s="6" t="s">
        <v>850</v>
      </c>
      <c r="K1032" s="6" t="s">
        <v>850</v>
      </c>
      <c r="L1032" s="6" t="s">
        <v>909</v>
      </c>
      <c r="M1032" s="6" t="s">
        <v>909</v>
      </c>
      <c r="N1032" s="6" t="b">
        <f t="shared" si="32"/>
        <v>0</v>
      </c>
      <c r="O1032" s="12" t="str">
        <f t="shared" si="33"/>
        <v>Asif Ali&amp;Shadab Khan</v>
      </c>
      <c r="P1032">
        <v>1</v>
      </c>
    </row>
    <row r="1033" spans="1:16" x14ac:dyDescent="0.3">
      <c r="A1033" s="8" t="s">
        <v>246</v>
      </c>
      <c r="B1033" s="8" t="s">
        <v>240</v>
      </c>
      <c r="C1033" s="9">
        <v>0.75</v>
      </c>
      <c r="D1033" s="8">
        <v>8</v>
      </c>
      <c r="E1033" s="8">
        <v>6</v>
      </c>
      <c r="F1033" s="8">
        <v>2</v>
      </c>
      <c r="G1033" s="8" t="s">
        <v>1503</v>
      </c>
      <c r="H1033" s="8" t="s">
        <v>2551</v>
      </c>
      <c r="I1033" s="8" t="s">
        <v>2807</v>
      </c>
      <c r="J1033" s="8" t="s">
        <v>850</v>
      </c>
      <c r="K1033" s="8" t="s">
        <v>850</v>
      </c>
      <c r="L1033" s="8" t="s">
        <v>909</v>
      </c>
      <c r="M1033" s="8" t="s">
        <v>909</v>
      </c>
      <c r="N1033" s="6" t="b">
        <f t="shared" si="32"/>
        <v>0</v>
      </c>
      <c r="O1033" s="12" t="str">
        <f t="shared" si="33"/>
        <v>Asif Ali&amp;Faheem Ashraf</v>
      </c>
      <c r="P1033">
        <v>1</v>
      </c>
    </row>
    <row r="1034" spans="1:16" x14ac:dyDescent="0.3">
      <c r="A1034" s="6" t="s">
        <v>240</v>
      </c>
      <c r="B1034" s="6" t="s">
        <v>636</v>
      </c>
      <c r="C1034" s="7">
        <v>0.88235294117647056</v>
      </c>
      <c r="D1034" s="6">
        <v>17</v>
      </c>
      <c r="E1034" s="6">
        <v>15</v>
      </c>
      <c r="F1034" s="6">
        <v>2</v>
      </c>
      <c r="G1034" s="6" t="s">
        <v>1503</v>
      </c>
      <c r="H1034" s="6" t="s">
        <v>2551</v>
      </c>
      <c r="I1034" s="6" t="s">
        <v>2807</v>
      </c>
      <c r="J1034" s="6" t="s">
        <v>850</v>
      </c>
      <c r="K1034" s="6" t="s">
        <v>850</v>
      </c>
      <c r="L1034" s="6" t="s">
        <v>909</v>
      </c>
      <c r="M1034" s="6" t="s">
        <v>909</v>
      </c>
      <c r="N1034" s="6" t="b">
        <f t="shared" si="32"/>
        <v>0</v>
      </c>
      <c r="O1034" s="12" t="str">
        <f t="shared" si="33"/>
        <v>Faheem Ashraf&amp;Muhammad Musa</v>
      </c>
      <c r="P1034">
        <v>1</v>
      </c>
    </row>
    <row r="1035" spans="1:16" x14ac:dyDescent="0.3">
      <c r="A1035" s="8" t="s">
        <v>58</v>
      </c>
      <c r="B1035" s="8" t="s">
        <v>895</v>
      </c>
      <c r="C1035" s="9">
        <v>0.78787878787878785</v>
      </c>
      <c r="D1035" s="8">
        <v>33</v>
      </c>
      <c r="E1035" s="8">
        <v>26</v>
      </c>
      <c r="F1035" s="8">
        <v>7</v>
      </c>
      <c r="G1035" s="8" t="s">
        <v>1503</v>
      </c>
      <c r="H1035" s="8" t="s">
        <v>2556</v>
      </c>
      <c r="I1035" s="8" t="s">
        <v>2807</v>
      </c>
      <c r="J1035" s="8" t="s">
        <v>897</v>
      </c>
      <c r="K1035" s="8" t="s">
        <v>897</v>
      </c>
      <c r="L1035" s="8" t="s">
        <v>883</v>
      </c>
      <c r="M1035" s="8" t="s">
        <v>883</v>
      </c>
      <c r="N1035" s="6" t="b">
        <f t="shared" si="32"/>
        <v>0</v>
      </c>
      <c r="O1035" s="12" t="str">
        <f t="shared" si="33"/>
        <v>Ahsan Ali&amp;Shane Watson</v>
      </c>
      <c r="P1035">
        <v>1</v>
      </c>
    </row>
    <row r="1036" spans="1:16" x14ac:dyDescent="0.3">
      <c r="A1036" s="6" t="s">
        <v>55</v>
      </c>
      <c r="B1036" s="6" t="s">
        <v>58</v>
      </c>
      <c r="C1036" s="7">
        <v>0.8</v>
      </c>
      <c r="D1036" s="6">
        <v>10</v>
      </c>
      <c r="E1036" s="6">
        <v>8</v>
      </c>
      <c r="F1036" s="6">
        <v>2</v>
      </c>
      <c r="G1036" s="6" t="s">
        <v>1503</v>
      </c>
      <c r="H1036" s="6" t="s">
        <v>2556</v>
      </c>
      <c r="I1036" s="6" t="s">
        <v>2807</v>
      </c>
      <c r="J1036" s="6" t="s">
        <v>897</v>
      </c>
      <c r="K1036" s="6" t="s">
        <v>897</v>
      </c>
      <c r="L1036" s="6" t="s">
        <v>883</v>
      </c>
      <c r="M1036" s="6" t="s">
        <v>883</v>
      </c>
      <c r="N1036" s="6" t="b">
        <f t="shared" si="32"/>
        <v>0</v>
      </c>
      <c r="O1036" s="12" t="str">
        <f t="shared" si="33"/>
        <v>Rilee Rossouw&amp;Ahsan Ali</v>
      </c>
      <c r="P1036">
        <v>1</v>
      </c>
    </row>
    <row r="1037" spans="1:16" x14ac:dyDescent="0.3">
      <c r="A1037" s="8" t="s">
        <v>506</v>
      </c>
      <c r="B1037" s="8" t="s">
        <v>58</v>
      </c>
      <c r="C1037" s="9">
        <v>0.5</v>
      </c>
      <c r="D1037" s="8">
        <v>2</v>
      </c>
      <c r="E1037" s="8">
        <v>1</v>
      </c>
      <c r="F1037" s="8">
        <v>1</v>
      </c>
      <c r="G1037" s="8" t="s">
        <v>1503</v>
      </c>
      <c r="H1037" s="8" t="s">
        <v>2556</v>
      </c>
      <c r="I1037" s="8" t="s">
        <v>2807</v>
      </c>
      <c r="J1037" s="8" t="s">
        <v>897</v>
      </c>
      <c r="K1037" s="8" t="s">
        <v>897</v>
      </c>
      <c r="L1037" s="8" t="s">
        <v>883</v>
      </c>
      <c r="M1037" s="8" t="s">
        <v>883</v>
      </c>
      <c r="N1037" s="6" t="b">
        <f t="shared" si="32"/>
        <v>0</v>
      </c>
      <c r="O1037" s="12" t="str">
        <f t="shared" si="33"/>
        <v>Umar Akmal&amp;Ahsan Ali</v>
      </c>
      <c r="P1037">
        <v>1</v>
      </c>
    </row>
    <row r="1038" spans="1:16" x14ac:dyDescent="0.3">
      <c r="A1038" s="6" t="s">
        <v>629</v>
      </c>
      <c r="B1038" s="6" t="s">
        <v>58</v>
      </c>
      <c r="C1038" s="7">
        <v>0.5</v>
      </c>
      <c r="D1038" s="6">
        <v>2</v>
      </c>
      <c r="E1038" s="6">
        <v>1</v>
      </c>
      <c r="F1038" s="6">
        <v>1</v>
      </c>
      <c r="G1038" s="6" t="s">
        <v>1503</v>
      </c>
      <c r="H1038" s="6" t="s">
        <v>2556</v>
      </c>
      <c r="I1038" s="6" t="s">
        <v>2807</v>
      </c>
      <c r="J1038" s="6" t="s">
        <v>897</v>
      </c>
      <c r="K1038" s="6" t="s">
        <v>897</v>
      </c>
      <c r="L1038" s="6" t="s">
        <v>883</v>
      </c>
      <c r="M1038" s="6" t="s">
        <v>883</v>
      </c>
      <c r="N1038" s="6" t="b">
        <f t="shared" si="32"/>
        <v>0</v>
      </c>
      <c r="O1038" s="12" t="str">
        <f t="shared" si="33"/>
        <v>Danish Aziz&amp;Ahsan Ali</v>
      </c>
      <c r="P1038">
        <v>1</v>
      </c>
    </row>
    <row r="1039" spans="1:16" x14ac:dyDescent="0.3">
      <c r="A1039" s="8" t="s">
        <v>148</v>
      </c>
      <c r="B1039" s="8" t="s">
        <v>58</v>
      </c>
      <c r="C1039" s="9">
        <v>0.5</v>
      </c>
      <c r="D1039" s="8">
        <v>6</v>
      </c>
      <c r="E1039" s="8">
        <v>3</v>
      </c>
      <c r="F1039" s="8">
        <v>3</v>
      </c>
      <c r="G1039" s="8" t="s">
        <v>1503</v>
      </c>
      <c r="H1039" s="8" t="s">
        <v>2556</v>
      </c>
      <c r="I1039" s="8" t="s">
        <v>2807</v>
      </c>
      <c r="J1039" s="8" t="s">
        <v>897</v>
      </c>
      <c r="K1039" s="8" t="s">
        <v>897</v>
      </c>
      <c r="L1039" s="8" t="s">
        <v>883</v>
      </c>
      <c r="M1039" s="8" t="s">
        <v>883</v>
      </c>
      <c r="N1039" s="6" t="b">
        <f t="shared" si="32"/>
        <v>0</v>
      </c>
      <c r="O1039" s="12" t="str">
        <f t="shared" si="33"/>
        <v>Sarfaraz Ahmed&amp;Ahsan Ali</v>
      </c>
      <c r="P1039">
        <v>1</v>
      </c>
    </row>
    <row r="1040" spans="1:16" x14ac:dyDescent="0.3">
      <c r="A1040" s="6" t="s">
        <v>148</v>
      </c>
      <c r="B1040" s="6" t="s">
        <v>71</v>
      </c>
      <c r="C1040" s="7">
        <v>0.67567567567567566</v>
      </c>
      <c r="D1040" s="6">
        <v>37</v>
      </c>
      <c r="E1040" s="6">
        <v>25</v>
      </c>
      <c r="F1040" s="6">
        <v>12</v>
      </c>
      <c r="G1040" s="6" t="s">
        <v>1503</v>
      </c>
      <c r="H1040" s="6" t="s">
        <v>2556</v>
      </c>
      <c r="I1040" s="6" t="s">
        <v>2807</v>
      </c>
      <c r="J1040" s="6" t="s">
        <v>897</v>
      </c>
      <c r="K1040" s="6" t="s">
        <v>897</v>
      </c>
      <c r="L1040" s="6" t="s">
        <v>883</v>
      </c>
      <c r="M1040" s="6" t="s">
        <v>883</v>
      </c>
      <c r="N1040" s="6" t="b">
        <f t="shared" si="32"/>
        <v>0</v>
      </c>
      <c r="O1040" s="12" t="str">
        <f t="shared" si="33"/>
        <v>Sarfaraz Ahmed&amp;Mohammad Nawaz</v>
      </c>
      <c r="P1040">
        <v>1</v>
      </c>
    </row>
    <row r="1041" spans="1:16" x14ac:dyDescent="0.3">
      <c r="A1041" s="8" t="s">
        <v>148</v>
      </c>
      <c r="B1041" s="8" t="s">
        <v>215</v>
      </c>
      <c r="C1041" s="9">
        <v>0.5</v>
      </c>
      <c r="D1041" s="8">
        <v>8</v>
      </c>
      <c r="E1041" s="8">
        <v>4</v>
      </c>
      <c r="F1041" s="8">
        <v>4</v>
      </c>
      <c r="G1041" s="8" t="s">
        <v>1503</v>
      </c>
      <c r="H1041" s="8" t="s">
        <v>2556</v>
      </c>
      <c r="I1041" s="8" t="s">
        <v>2807</v>
      </c>
      <c r="J1041" s="8" t="s">
        <v>897</v>
      </c>
      <c r="K1041" s="8" t="s">
        <v>897</v>
      </c>
      <c r="L1041" s="8" t="s">
        <v>883</v>
      </c>
      <c r="M1041" s="8" t="s">
        <v>883</v>
      </c>
      <c r="N1041" s="6" t="b">
        <f t="shared" si="32"/>
        <v>0</v>
      </c>
      <c r="O1041" s="12" t="str">
        <f t="shared" si="33"/>
        <v>Sarfaraz Ahmed&amp;Sohail Tanvir</v>
      </c>
      <c r="P1041">
        <v>1</v>
      </c>
    </row>
    <row r="1042" spans="1:16" x14ac:dyDescent="0.3">
      <c r="A1042" s="6" t="s">
        <v>215</v>
      </c>
      <c r="B1042" s="6" t="s">
        <v>772</v>
      </c>
      <c r="C1042" s="7">
        <v>1</v>
      </c>
      <c r="D1042" s="6">
        <v>3</v>
      </c>
      <c r="E1042" s="6">
        <v>3</v>
      </c>
      <c r="F1042" s="6">
        <v>0</v>
      </c>
      <c r="G1042" s="6" t="s">
        <v>1503</v>
      </c>
      <c r="H1042" s="6" t="s">
        <v>2556</v>
      </c>
      <c r="I1042" s="6" t="s">
        <v>2807</v>
      </c>
      <c r="J1042" s="6" t="s">
        <v>897</v>
      </c>
      <c r="K1042" s="6" t="s">
        <v>897</v>
      </c>
      <c r="L1042" s="6" t="s">
        <v>883</v>
      </c>
      <c r="M1042" s="6" t="s">
        <v>883</v>
      </c>
      <c r="N1042" s="6" t="b">
        <f t="shared" si="32"/>
        <v>0</v>
      </c>
      <c r="O1042" s="12" t="str">
        <f t="shared" si="33"/>
        <v>Sohail Tanvir&amp;Fawad Ahmed</v>
      </c>
      <c r="P1042">
        <v>1</v>
      </c>
    </row>
    <row r="1043" spans="1:16" x14ac:dyDescent="0.3">
      <c r="A1043" s="8" t="s">
        <v>215</v>
      </c>
      <c r="B1043" s="8" t="s">
        <v>221</v>
      </c>
      <c r="C1043" s="9">
        <v>1</v>
      </c>
      <c r="D1043" s="8">
        <v>4</v>
      </c>
      <c r="E1043" s="8">
        <v>4</v>
      </c>
      <c r="F1043" s="8">
        <v>0</v>
      </c>
      <c r="G1043" s="8" t="s">
        <v>1503</v>
      </c>
      <c r="H1043" s="8" t="s">
        <v>2556</v>
      </c>
      <c r="I1043" s="8" t="s">
        <v>2807</v>
      </c>
      <c r="J1043" s="8" t="s">
        <v>897</v>
      </c>
      <c r="K1043" s="8" t="s">
        <v>897</v>
      </c>
      <c r="L1043" s="8" t="s">
        <v>883</v>
      </c>
      <c r="M1043" s="8" t="s">
        <v>883</v>
      </c>
      <c r="N1043" s="6" t="b">
        <f t="shared" si="32"/>
        <v>0</v>
      </c>
      <c r="O1043" s="12" t="str">
        <f t="shared" si="33"/>
        <v>Sohail Tanvir&amp;Mohammad Hasnain</v>
      </c>
      <c r="P1043">
        <v>1</v>
      </c>
    </row>
    <row r="1044" spans="1:16" x14ac:dyDescent="0.3">
      <c r="A1044" s="6" t="s">
        <v>1707</v>
      </c>
      <c r="B1044" s="6" t="s">
        <v>215</v>
      </c>
      <c r="C1044" s="7">
        <v>1</v>
      </c>
      <c r="D1044" s="6">
        <v>1</v>
      </c>
      <c r="E1044" s="6">
        <v>1</v>
      </c>
      <c r="F1044" s="6">
        <v>0</v>
      </c>
      <c r="G1044" s="6" t="s">
        <v>1503</v>
      </c>
      <c r="H1044" s="6" t="s">
        <v>2556</v>
      </c>
      <c r="I1044" s="6" t="s">
        <v>2807</v>
      </c>
      <c r="J1044" s="6" t="s">
        <v>897</v>
      </c>
      <c r="K1044" s="6" t="s">
        <v>897</v>
      </c>
      <c r="L1044" s="6" t="s">
        <v>883</v>
      </c>
      <c r="M1044" s="6" t="s">
        <v>883</v>
      </c>
      <c r="N1044" s="6" t="b">
        <f t="shared" si="32"/>
        <v>0</v>
      </c>
      <c r="O1044" s="12" t="str">
        <f t="shared" si="33"/>
        <v>Harry Gurney&amp;Sohail Tanvir</v>
      </c>
      <c r="P1044">
        <v>1</v>
      </c>
    </row>
    <row r="1045" spans="1:16" x14ac:dyDescent="0.3">
      <c r="A1045" s="8" t="s">
        <v>31</v>
      </c>
      <c r="B1045" s="8" t="s">
        <v>292</v>
      </c>
      <c r="C1045" s="9">
        <v>0.82608695652173914</v>
      </c>
      <c r="D1045" s="8">
        <v>23</v>
      </c>
      <c r="E1045" s="8">
        <v>19</v>
      </c>
      <c r="F1045" s="8">
        <v>4</v>
      </c>
      <c r="G1045" s="8" t="s">
        <v>1503</v>
      </c>
      <c r="H1045" s="8" t="s">
        <v>2560</v>
      </c>
      <c r="I1045" s="8" t="s">
        <v>2807</v>
      </c>
      <c r="J1045" s="8" t="s">
        <v>872</v>
      </c>
      <c r="K1045" s="8" t="s">
        <v>872</v>
      </c>
      <c r="L1045" s="8" t="s">
        <v>850</v>
      </c>
      <c r="M1045" s="8" t="s">
        <v>850</v>
      </c>
      <c r="N1045" s="6" t="b">
        <f t="shared" si="32"/>
        <v>0</v>
      </c>
      <c r="O1045" s="12" t="str">
        <f t="shared" si="33"/>
        <v>Babar Azam&amp;Colin Munro</v>
      </c>
      <c r="P1045">
        <v>1</v>
      </c>
    </row>
    <row r="1046" spans="1:16" x14ac:dyDescent="0.3">
      <c r="A1046" s="6" t="s">
        <v>449</v>
      </c>
      <c r="B1046" s="6" t="s">
        <v>31</v>
      </c>
      <c r="C1046" s="7">
        <v>0.71794871794871795</v>
      </c>
      <c r="D1046" s="6">
        <v>78</v>
      </c>
      <c r="E1046" s="6">
        <v>56</v>
      </c>
      <c r="F1046" s="6">
        <v>22</v>
      </c>
      <c r="G1046" s="6" t="s">
        <v>1503</v>
      </c>
      <c r="H1046" s="6" t="s">
        <v>2560</v>
      </c>
      <c r="I1046" s="6" t="s">
        <v>2807</v>
      </c>
      <c r="J1046" s="6" t="s">
        <v>872</v>
      </c>
      <c r="K1046" s="6" t="s">
        <v>872</v>
      </c>
      <c r="L1046" s="6" t="s">
        <v>850</v>
      </c>
      <c r="M1046" s="6" t="s">
        <v>850</v>
      </c>
      <c r="N1046" s="6" t="b">
        <f t="shared" si="32"/>
        <v>0</v>
      </c>
      <c r="O1046" s="12" t="str">
        <f t="shared" si="33"/>
        <v>Liam Livingstone&amp;Babar Azam</v>
      </c>
      <c r="P1046">
        <v>1</v>
      </c>
    </row>
    <row r="1047" spans="1:16" x14ac:dyDescent="0.3">
      <c r="A1047" s="8" t="s">
        <v>31</v>
      </c>
      <c r="B1047" s="8" t="s">
        <v>858</v>
      </c>
      <c r="C1047" s="9">
        <v>0.59375</v>
      </c>
      <c r="D1047" s="8">
        <v>32</v>
      </c>
      <c r="E1047" s="8">
        <v>19</v>
      </c>
      <c r="F1047" s="8">
        <v>13</v>
      </c>
      <c r="G1047" s="8" t="s">
        <v>1503</v>
      </c>
      <c r="H1047" s="8" t="s">
        <v>2560</v>
      </c>
      <c r="I1047" s="8" t="s">
        <v>2807</v>
      </c>
      <c r="J1047" s="8" t="s">
        <v>872</v>
      </c>
      <c r="K1047" s="8" t="s">
        <v>872</v>
      </c>
      <c r="L1047" s="8" t="s">
        <v>850</v>
      </c>
      <c r="M1047" s="8" t="s">
        <v>850</v>
      </c>
      <c r="N1047" s="6" t="b">
        <f t="shared" si="32"/>
        <v>0</v>
      </c>
      <c r="O1047" s="12" t="str">
        <f t="shared" si="33"/>
        <v>Babar Azam&amp;Colin Ingram</v>
      </c>
      <c r="P1047">
        <v>1</v>
      </c>
    </row>
    <row r="1048" spans="1:16" x14ac:dyDescent="0.3">
      <c r="A1048" s="6" t="s">
        <v>104</v>
      </c>
      <c r="B1048" s="6" t="s">
        <v>31</v>
      </c>
      <c r="C1048" s="7">
        <v>0.6</v>
      </c>
      <c r="D1048" s="6">
        <v>20</v>
      </c>
      <c r="E1048" s="6">
        <v>12</v>
      </c>
      <c r="F1048" s="6">
        <v>8</v>
      </c>
      <c r="G1048" s="6" t="s">
        <v>1503</v>
      </c>
      <c r="H1048" s="6" t="s">
        <v>2560</v>
      </c>
      <c r="I1048" s="6" t="s">
        <v>2807</v>
      </c>
      <c r="J1048" s="6" t="s">
        <v>872</v>
      </c>
      <c r="K1048" s="6" t="s">
        <v>872</v>
      </c>
      <c r="L1048" s="6" t="s">
        <v>850</v>
      </c>
      <c r="M1048" s="6" t="s">
        <v>850</v>
      </c>
      <c r="N1048" s="6" t="b">
        <f t="shared" si="32"/>
        <v>0</v>
      </c>
      <c r="O1048" s="12" t="str">
        <f t="shared" si="33"/>
        <v>Ben Dunk&amp;Babar Azam</v>
      </c>
      <c r="P1048">
        <v>1</v>
      </c>
    </row>
    <row r="1049" spans="1:16" x14ac:dyDescent="0.3">
      <c r="A1049" s="8" t="s">
        <v>138</v>
      </c>
      <c r="B1049" s="8" t="s">
        <v>31</v>
      </c>
      <c r="C1049" s="9">
        <v>0.66666666666666663</v>
      </c>
      <c r="D1049" s="8">
        <v>3</v>
      </c>
      <c r="E1049" s="8">
        <v>2</v>
      </c>
      <c r="F1049" s="8">
        <v>1</v>
      </c>
      <c r="G1049" s="8" t="s">
        <v>1503</v>
      </c>
      <c r="H1049" s="8" t="s">
        <v>2560</v>
      </c>
      <c r="I1049" s="8" t="s">
        <v>2807</v>
      </c>
      <c r="J1049" s="8" t="s">
        <v>872</v>
      </c>
      <c r="K1049" s="8" t="s">
        <v>872</v>
      </c>
      <c r="L1049" s="8" t="s">
        <v>850</v>
      </c>
      <c r="M1049" s="8" t="s">
        <v>850</v>
      </c>
      <c r="N1049" s="6" t="b">
        <f t="shared" si="32"/>
        <v>0</v>
      </c>
      <c r="O1049" s="12" t="str">
        <f t="shared" si="33"/>
        <v>Imad Wasim&amp;Babar Azam</v>
      </c>
      <c r="P1049">
        <v>1</v>
      </c>
    </row>
    <row r="1050" spans="1:16" x14ac:dyDescent="0.3">
      <c r="A1050" s="6" t="s">
        <v>46</v>
      </c>
      <c r="B1050" s="6" t="s">
        <v>31</v>
      </c>
      <c r="C1050" s="7">
        <v>1</v>
      </c>
      <c r="D1050" s="6">
        <v>6</v>
      </c>
      <c r="E1050" s="6">
        <v>6</v>
      </c>
      <c r="F1050" s="6">
        <v>0</v>
      </c>
      <c r="G1050" s="6" t="s">
        <v>1503</v>
      </c>
      <c r="H1050" s="6" t="s">
        <v>2560</v>
      </c>
      <c r="I1050" s="6" t="s">
        <v>2807</v>
      </c>
      <c r="J1050" s="6" t="s">
        <v>872</v>
      </c>
      <c r="K1050" s="6" t="s">
        <v>872</v>
      </c>
      <c r="L1050" s="6" t="s">
        <v>850</v>
      </c>
      <c r="M1050" s="6" t="s">
        <v>850</v>
      </c>
      <c r="N1050" s="6" t="b">
        <f t="shared" si="32"/>
        <v>0</v>
      </c>
      <c r="O1050" s="12" t="str">
        <f t="shared" si="33"/>
        <v>Aamer Yamin&amp;Babar Azam</v>
      </c>
      <c r="P1050">
        <v>1</v>
      </c>
    </row>
    <row r="1051" spans="1:16" x14ac:dyDescent="0.3">
      <c r="A1051" s="8" t="s">
        <v>46</v>
      </c>
      <c r="B1051" s="8" t="s">
        <v>67</v>
      </c>
      <c r="C1051" s="9">
        <v>1</v>
      </c>
      <c r="D1051" s="8">
        <v>3</v>
      </c>
      <c r="E1051" s="8">
        <v>3</v>
      </c>
      <c r="F1051" s="8">
        <v>0</v>
      </c>
      <c r="G1051" s="8" t="s">
        <v>1503</v>
      </c>
      <c r="H1051" s="8" t="s">
        <v>2560</v>
      </c>
      <c r="I1051" s="8" t="s">
        <v>2807</v>
      </c>
      <c r="J1051" s="8" t="s">
        <v>872</v>
      </c>
      <c r="K1051" s="8" t="s">
        <v>872</v>
      </c>
      <c r="L1051" s="8" t="s">
        <v>850</v>
      </c>
      <c r="M1051" s="8" t="s">
        <v>850</v>
      </c>
      <c r="N1051" s="6" t="b">
        <f t="shared" si="32"/>
        <v>0</v>
      </c>
      <c r="O1051" s="12" t="str">
        <f t="shared" si="33"/>
        <v>Aamer Yamin&amp;Iftikhar Ahmed</v>
      </c>
      <c r="P1051">
        <v>1</v>
      </c>
    </row>
    <row r="1052" spans="1:16" x14ac:dyDescent="0.3">
      <c r="A1052" s="6" t="s">
        <v>935</v>
      </c>
      <c r="B1052" s="6" t="s">
        <v>67</v>
      </c>
      <c r="C1052" s="7">
        <v>1</v>
      </c>
      <c r="D1052" s="6">
        <v>6</v>
      </c>
      <c r="E1052" s="6">
        <v>6</v>
      </c>
      <c r="F1052" s="6">
        <v>0</v>
      </c>
      <c r="G1052" s="6" t="s">
        <v>1503</v>
      </c>
      <c r="H1052" s="6" t="s">
        <v>2560</v>
      </c>
      <c r="I1052" s="6" t="s">
        <v>2807</v>
      </c>
      <c r="J1052" s="6" t="s">
        <v>872</v>
      </c>
      <c r="K1052" s="6" t="s">
        <v>872</v>
      </c>
      <c r="L1052" s="6" t="s">
        <v>850</v>
      </c>
      <c r="M1052" s="6" t="s">
        <v>850</v>
      </c>
      <c r="N1052" s="6" t="b">
        <f t="shared" si="32"/>
        <v>0</v>
      </c>
      <c r="O1052" s="12" t="str">
        <f t="shared" si="33"/>
        <v>Mohammad Amir&amp;Iftikhar Ahmed</v>
      </c>
      <c r="P1052">
        <v>1</v>
      </c>
    </row>
    <row r="1053" spans="1:16" x14ac:dyDescent="0.3">
      <c r="A1053" s="8" t="s">
        <v>299</v>
      </c>
      <c r="B1053" s="8" t="s">
        <v>1615</v>
      </c>
      <c r="C1053" s="9">
        <v>0.52631578947368418</v>
      </c>
      <c r="D1053" s="8">
        <v>38</v>
      </c>
      <c r="E1053" s="8">
        <v>20</v>
      </c>
      <c r="F1053" s="8">
        <v>18</v>
      </c>
      <c r="G1053" s="8" t="s">
        <v>1503</v>
      </c>
      <c r="H1053" s="8" t="s">
        <v>2564</v>
      </c>
      <c r="I1053" s="8" t="s">
        <v>2807</v>
      </c>
      <c r="J1053" s="8" t="s">
        <v>909</v>
      </c>
      <c r="K1053" s="8" t="s">
        <v>909</v>
      </c>
      <c r="L1053" s="8" t="s">
        <v>949</v>
      </c>
      <c r="M1053" s="8" t="s">
        <v>949</v>
      </c>
      <c r="N1053" s="6" t="b">
        <f t="shared" si="32"/>
        <v>0</v>
      </c>
      <c r="O1053" s="12" t="str">
        <f t="shared" si="33"/>
        <v>James Vince&amp;Umar Siddiq</v>
      </c>
      <c r="P1053">
        <v>1</v>
      </c>
    </row>
    <row r="1054" spans="1:16" x14ac:dyDescent="0.3">
      <c r="A1054" s="6" t="s">
        <v>1426</v>
      </c>
      <c r="B1054" s="6" t="s">
        <v>299</v>
      </c>
      <c r="C1054" s="7">
        <v>0.75</v>
      </c>
      <c r="D1054" s="6">
        <v>76</v>
      </c>
      <c r="E1054" s="6">
        <v>57</v>
      </c>
      <c r="F1054" s="6">
        <v>19</v>
      </c>
      <c r="G1054" s="6" t="s">
        <v>1503</v>
      </c>
      <c r="H1054" s="6" t="s">
        <v>2564</v>
      </c>
      <c r="I1054" s="6" t="s">
        <v>2807</v>
      </c>
      <c r="J1054" s="6" t="s">
        <v>909</v>
      </c>
      <c r="K1054" s="6" t="s">
        <v>909</v>
      </c>
      <c r="L1054" s="6" t="s">
        <v>949</v>
      </c>
      <c r="M1054" s="6" t="s">
        <v>949</v>
      </c>
      <c r="N1054" s="6" t="b">
        <f t="shared" si="32"/>
        <v>0</v>
      </c>
      <c r="O1054" s="12" t="str">
        <f t="shared" si="33"/>
        <v>Johnson Charles&amp;James Vince</v>
      </c>
      <c r="P1054">
        <v>1</v>
      </c>
    </row>
    <row r="1055" spans="1:16" x14ac:dyDescent="0.3">
      <c r="A1055" s="8" t="s">
        <v>82</v>
      </c>
      <c r="B1055" s="8" t="s">
        <v>299</v>
      </c>
      <c r="C1055" s="9">
        <v>0.75</v>
      </c>
      <c r="D1055" s="8">
        <v>8</v>
      </c>
      <c r="E1055" s="8">
        <v>6</v>
      </c>
      <c r="F1055" s="8">
        <v>2</v>
      </c>
      <c r="G1055" s="8" t="s">
        <v>1503</v>
      </c>
      <c r="H1055" s="8" t="s">
        <v>2564</v>
      </c>
      <c r="I1055" s="8" t="s">
        <v>2807</v>
      </c>
      <c r="J1055" s="8" t="s">
        <v>909</v>
      </c>
      <c r="K1055" s="8" t="s">
        <v>909</v>
      </c>
      <c r="L1055" s="8" t="s">
        <v>949</v>
      </c>
      <c r="M1055" s="8" t="s">
        <v>949</v>
      </c>
      <c r="N1055" s="6" t="b">
        <f t="shared" si="32"/>
        <v>0</v>
      </c>
      <c r="O1055" s="12" t="str">
        <f t="shared" si="33"/>
        <v>Shoaib Malik&amp;James Vince</v>
      </c>
      <c r="P1055">
        <v>1</v>
      </c>
    </row>
    <row r="1056" spans="1:16" x14ac:dyDescent="0.3">
      <c r="A1056" s="6" t="s">
        <v>82</v>
      </c>
      <c r="B1056" s="6" t="s">
        <v>1250</v>
      </c>
      <c r="C1056" s="7">
        <v>0.6</v>
      </c>
      <c r="D1056" s="6">
        <v>45</v>
      </c>
      <c r="E1056" s="6">
        <v>27</v>
      </c>
      <c r="F1056" s="6">
        <v>18</v>
      </c>
      <c r="G1056" s="6" t="s">
        <v>1503</v>
      </c>
      <c r="H1056" s="6" t="s">
        <v>2564</v>
      </c>
      <c r="I1056" s="6" t="s">
        <v>2807</v>
      </c>
      <c r="J1056" s="6" t="s">
        <v>909</v>
      </c>
      <c r="K1056" s="6" t="s">
        <v>909</v>
      </c>
      <c r="L1056" s="6" t="s">
        <v>949</v>
      </c>
      <c r="M1056" s="6" t="s">
        <v>949</v>
      </c>
      <c r="N1056" s="6" t="b">
        <f t="shared" si="32"/>
        <v>0</v>
      </c>
      <c r="O1056" s="12" t="str">
        <f t="shared" si="33"/>
        <v>Shoaib Malik&amp;Daniel Christian</v>
      </c>
      <c r="P1056">
        <v>1</v>
      </c>
    </row>
    <row r="1057" spans="1:16" x14ac:dyDescent="0.3">
      <c r="A1057" s="8" t="s">
        <v>82</v>
      </c>
      <c r="B1057" s="8" t="s">
        <v>308</v>
      </c>
      <c r="C1057" s="9">
        <v>0.75</v>
      </c>
      <c r="D1057" s="8">
        <v>4</v>
      </c>
      <c r="E1057" s="8">
        <v>3</v>
      </c>
      <c r="F1057" s="8">
        <v>1</v>
      </c>
      <c r="G1057" s="8" t="s">
        <v>1503</v>
      </c>
      <c r="H1057" s="8" t="s">
        <v>2564</v>
      </c>
      <c r="I1057" s="8" t="s">
        <v>2807</v>
      </c>
      <c r="J1057" s="8" t="s">
        <v>909</v>
      </c>
      <c r="K1057" s="8" t="s">
        <v>909</v>
      </c>
      <c r="L1057" s="8" t="s">
        <v>949</v>
      </c>
      <c r="M1057" s="8" t="s">
        <v>949</v>
      </c>
      <c r="N1057" s="6" t="b">
        <f t="shared" si="32"/>
        <v>0</v>
      </c>
      <c r="O1057" s="12" t="str">
        <f t="shared" si="33"/>
        <v>Shoaib Malik&amp;Shahid Afridi</v>
      </c>
      <c r="P1057">
        <v>1</v>
      </c>
    </row>
    <row r="1058" spans="1:16" x14ac:dyDescent="0.3">
      <c r="A1058" s="6" t="s">
        <v>1640</v>
      </c>
      <c r="B1058" s="6" t="s">
        <v>95</v>
      </c>
      <c r="C1058" s="7">
        <v>0.8</v>
      </c>
      <c r="D1058" s="6">
        <v>5</v>
      </c>
      <c r="E1058" s="6">
        <v>4</v>
      </c>
      <c r="F1058" s="6">
        <v>1</v>
      </c>
      <c r="G1058" s="6" t="s">
        <v>1503</v>
      </c>
      <c r="H1058" s="6" t="s">
        <v>2568</v>
      </c>
      <c r="I1058" s="6" t="s">
        <v>2807</v>
      </c>
      <c r="J1058" s="6" t="s">
        <v>883</v>
      </c>
      <c r="K1058" s="6" t="s">
        <v>883</v>
      </c>
      <c r="L1058" s="6" t="s">
        <v>872</v>
      </c>
      <c r="M1058" s="6" t="s">
        <v>872</v>
      </c>
      <c r="N1058" s="6" t="b">
        <f t="shared" si="32"/>
        <v>0</v>
      </c>
      <c r="O1058" s="12" t="str">
        <f t="shared" si="33"/>
        <v>Gauhar Ali&amp;Fakhar Zaman</v>
      </c>
      <c r="P1058">
        <v>1</v>
      </c>
    </row>
    <row r="1059" spans="1:16" x14ac:dyDescent="0.3">
      <c r="A1059" s="8" t="s">
        <v>1721</v>
      </c>
      <c r="B1059" s="8" t="s">
        <v>95</v>
      </c>
      <c r="C1059" s="9">
        <v>0.54054054054054057</v>
      </c>
      <c r="D1059" s="8">
        <v>37</v>
      </c>
      <c r="E1059" s="8">
        <v>20</v>
      </c>
      <c r="F1059" s="8">
        <v>17</v>
      </c>
      <c r="G1059" s="8" t="s">
        <v>1503</v>
      </c>
      <c r="H1059" s="8" t="s">
        <v>2568</v>
      </c>
      <c r="I1059" s="8" t="s">
        <v>2807</v>
      </c>
      <c r="J1059" s="8" t="s">
        <v>883</v>
      </c>
      <c r="K1059" s="8" t="s">
        <v>883</v>
      </c>
      <c r="L1059" s="8" t="s">
        <v>872</v>
      </c>
      <c r="M1059" s="8" t="s">
        <v>872</v>
      </c>
      <c r="N1059" s="6" t="b">
        <f t="shared" si="32"/>
        <v>0</v>
      </c>
      <c r="O1059" s="12" t="str">
        <f t="shared" si="33"/>
        <v>Haris Sohail&amp;Fakhar Zaman</v>
      </c>
      <c r="P1059">
        <v>1</v>
      </c>
    </row>
    <row r="1060" spans="1:16" x14ac:dyDescent="0.3">
      <c r="A1060" s="6" t="s">
        <v>1721</v>
      </c>
      <c r="B1060" s="6" t="s">
        <v>1507</v>
      </c>
      <c r="C1060" s="7">
        <v>1</v>
      </c>
      <c r="D1060" s="6">
        <v>20</v>
      </c>
      <c r="E1060" s="6">
        <v>20</v>
      </c>
      <c r="F1060" s="6">
        <v>0</v>
      </c>
      <c r="G1060" s="6" t="s">
        <v>1503</v>
      </c>
      <c r="H1060" s="6" t="s">
        <v>2568</v>
      </c>
      <c r="I1060" s="6" t="s">
        <v>2807</v>
      </c>
      <c r="J1060" s="6" t="s">
        <v>883</v>
      </c>
      <c r="K1060" s="6" t="s">
        <v>883</v>
      </c>
      <c r="L1060" s="6" t="s">
        <v>872</v>
      </c>
      <c r="M1060" s="6" t="s">
        <v>872</v>
      </c>
      <c r="N1060" s="6" t="b">
        <f t="shared" si="32"/>
        <v>0</v>
      </c>
      <c r="O1060" s="12" t="str">
        <f t="shared" si="33"/>
        <v>Haris Sohail&amp;AB de Villiers</v>
      </c>
      <c r="P1060">
        <v>1</v>
      </c>
    </row>
    <row r="1061" spans="1:16" x14ac:dyDescent="0.3">
      <c r="A1061" s="8" t="s">
        <v>1637</v>
      </c>
      <c r="B1061" s="8" t="s">
        <v>1507</v>
      </c>
      <c r="C1061" s="9">
        <v>0.73333333333333328</v>
      </c>
      <c r="D1061" s="8">
        <v>30</v>
      </c>
      <c r="E1061" s="8">
        <v>22</v>
      </c>
      <c r="F1061" s="8">
        <v>8</v>
      </c>
      <c r="G1061" s="8" t="s">
        <v>1503</v>
      </c>
      <c r="H1061" s="8" t="s">
        <v>2568</v>
      </c>
      <c r="I1061" s="8" t="s">
        <v>2807</v>
      </c>
      <c r="J1061" s="8" t="s">
        <v>883</v>
      </c>
      <c r="K1061" s="8" t="s">
        <v>883</v>
      </c>
      <c r="L1061" s="8" t="s">
        <v>872</v>
      </c>
      <c r="M1061" s="8" t="s">
        <v>872</v>
      </c>
      <c r="N1061" s="6" t="b">
        <f t="shared" si="32"/>
        <v>0</v>
      </c>
      <c r="O1061" s="12" t="str">
        <f t="shared" si="33"/>
        <v>Corey Anderson&amp;AB de Villiers</v>
      </c>
      <c r="P1061">
        <v>1</v>
      </c>
    </row>
    <row r="1062" spans="1:16" x14ac:dyDescent="0.3">
      <c r="A1062" s="6" t="s">
        <v>1507</v>
      </c>
      <c r="B1062" s="6" t="s">
        <v>691</v>
      </c>
      <c r="C1062" s="7">
        <v>0.80645161290322576</v>
      </c>
      <c r="D1062" s="6">
        <v>31</v>
      </c>
      <c r="E1062" s="6">
        <v>25</v>
      </c>
      <c r="F1062" s="6">
        <v>6</v>
      </c>
      <c r="G1062" s="6" t="s">
        <v>1503</v>
      </c>
      <c r="H1062" s="6" t="s">
        <v>2568</v>
      </c>
      <c r="I1062" s="6" t="s">
        <v>2807</v>
      </c>
      <c r="J1062" s="6" t="s">
        <v>883</v>
      </c>
      <c r="K1062" s="6" t="s">
        <v>883</v>
      </c>
      <c r="L1062" s="6" t="s">
        <v>872</v>
      </c>
      <c r="M1062" s="6" t="s">
        <v>872</v>
      </c>
      <c r="N1062" s="6" t="b">
        <f t="shared" si="32"/>
        <v>0</v>
      </c>
      <c r="O1062" s="12" t="str">
        <f t="shared" si="33"/>
        <v>AB de Villiers&amp;Sohail Akhtar</v>
      </c>
      <c r="P1062">
        <v>1</v>
      </c>
    </row>
    <row r="1063" spans="1:16" x14ac:dyDescent="0.3">
      <c r="A1063" s="8" t="s">
        <v>691</v>
      </c>
      <c r="B1063" s="8" t="s">
        <v>106</v>
      </c>
      <c r="C1063" s="9">
        <v>0.90625</v>
      </c>
      <c r="D1063" s="8">
        <v>32</v>
      </c>
      <c r="E1063" s="8">
        <v>29</v>
      </c>
      <c r="F1063" s="8">
        <v>3</v>
      </c>
      <c r="G1063" s="8" t="s">
        <v>1503</v>
      </c>
      <c r="H1063" s="8" t="s">
        <v>2568</v>
      </c>
      <c r="I1063" s="8" t="s">
        <v>2807</v>
      </c>
      <c r="J1063" s="8" t="s">
        <v>883</v>
      </c>
      <c r="K1063" s="8" t="s">
        <v>883</v>
      </c>
      <c r="L1063" s="8" t="s">
        <v>872</v>
      </c>
      <c r="M1063" s="8" t="s">
        <v>872</v>
      </c>
      <c r="N1063" s="6" t="b">
        <f t="shared" si="32"/>
        <v>0</v>
      </c>
      <c r="O1063" s="12" t="str">
        <f t="shared" si="33"/>
        <v>Sohail Akhtar&amp;David Wiese</v>
      </c>
      <c r="P1063">
        <v>1</v>
      </c>
    </row>
    <row r="1064" spans="1:16" x14ac:dyDescent="0.3">
      <c r="A1064" s="6" t="s">
        <v>852</v>
      </c>
      <c r="B1064" s="6" t="s">
        <v>874</v>
      </c>
      <c r="C1064" s="7">
        <v>1</v>
      </c>
      <c r="D1064" s="6">
        <v>9</v>
      </c>
      <c r="E1064" s="6">
        <v>9</v>
      </c>
      <c r="F1064" s="6">
        <v>0</v>
      </c>
      <c r="G1064" s="6" t="s">
        <v>1503</v>
      </c>
      <c r="H1064" s="6" t="s">
        <v>2572</v>
      </c>
      <c r="I1064" s="6" t="s">
        <v>2807</v>
      </c>
      <c r="J1064" s="6" t="s">
        <v>850</v>
      </c>
      <c r="K1064" s="6" t="s">
        <v>850</v>
      </c>
      <c r="L1064" s="6" t="s">
        <v>949</v>
      </c>
      <c r="M1064" s="6" t="s">
        <v>949</v>
      </c>
      <c r="N1064" s="6" t="b">
        <f t="shared" si="32"/>
        <v>0</v>
      </c>
      <c r="O1064" s="12" t="str">
        <f t="shared" si="33"/>
        <v>Luke Ronchi&amp;Cameron Delport</v>
      </c>
      <c r="P1064">
        <v>1</v>
      </c>
    </row>
    <row r="1065" spans="1:16" x14ac:dyDescent="0.3">
      <c r="A1065" s="8" t="s">
        <v>343</v>
      </c>
      <c r="B1065" s="8" t="s">
        <v>874</v>
      </c>
      <c r="C1065" s="9">
        <v>0.60869565217391308</v>
      </c>
      <c r="D1065" s="8">
        <v>46</v>
      </c>
      <c r="E1065" s="8">
        <v>28</v>
      </c>
      <c r="F1065" s="8">
        <v>18</v>
      </c>
      <c r="G1065" s="8" t="s">
        <v>1503</v>
      </c>
      <c r="H1065" s="8" t="s">
        <v>2572</v>
      </c>
      <c r="I1065" s="8" t="s">
        <v>2807</v>
      </c>
      <c r="J1065" s="8" t="s">
        <v>850</v>
      </c>
      <c r="K1065" s="8" t="s">
        <v>850</v>
      </c>
      <c r="L1065" s="8" t="s">
        <v>949</v>
      </c>
      <c r="M1065" s="8" t="s">
        <v>949</v>
      </c>
      <c r="N1065" s="6" t="b">
        <f t="shared" si="32"/>
        <v>0</v>
      </c>
      <c r="O1065" s="12" t="str">
        <f t="shared" si="33"/>
        <v>Philip Salt&amp;Cameron Delport</v>
      </c>
      <c r="P1065">
        <v>1</v>
      </c>
    </row>
    <row r="1066" spans="1:16" x14ac:dyDescent="0.3">
      <c r="A1066" s="6" t="s">
        <v>874</v>
      </c>
      <c r="B1066" s="6" t="s">
        <v>880</v>
      </c>
      <c r="C1066" s="7">
        <v>0.69863013698630139</v>
      </c>
      <c r="D1066" s="6">
        <v>73</v>
      </c>
      <c r="E1066" s="6">
        <v>51</v>
      </c>
      <c r="F1066" s="6">
        <v>22</v>
      </c>
      <c r="G1066" s="6" t="s">
        <v>1503</v>
      </c>
      <c r="H1066" s="6" t="s">
        <v>2572</v>
      </c>
      <c r="I1066" s="6" t="s">
        <v>2807</v>
      </c>
      <c r="J1066" s="6" t="s">
        <v>850</v>
      </c>
      <c r="K1066" s="6" t="s">
        <v>850</v>
      </c>
      <c r="L1066" s="6" t="s">
        <v>949</v>
      </c>
      <c r="M1066" s="6" t="s">
        <v>949</v>
      </c>
      <c r="N1066" s="6" t="b">
        <f t="shared" si="32"/>
        <v>0</v>
      </c>
      <c r="O1066" s="12" t="str">
        <f t="shared" si="33"/>
        <v>Cameron Delport&amp;Chadwick Walton</v>
      </c>
      <c r="P1066">
        <v>1</v>
      </c>
    </row>
    <row r="1067" spans="1:16" x14ac:dyDescent="0.3">
      <c r="A1067" s="8" t="s">
        <v>246</v>
      </c>
      <c r="B1067" s="8" t="s">
        <v>874</v>
      </c>
      <c r="C1067" s="9">
        <v>0.89473684210526316</v>
      </c>
      <c r="D1067" s="8">
        <v>19</v>
      </c>
      <c r="E1067" s="8">
        <v>17</v>
      </c>
      <c r="F1067" s="8">
        <v>2</v>
      </c>
      <c r="G1067" s="8" t="s">
        <v>1503</v>
      </c>
      <c r="H1067" s="8" t="s">
        <v>2572</v>
      </c>
      <c r="I1067" s="8" t="s">
        <v>2807</v>
      </c>
      <c r="J1067" s="8" t="s">
        <v>850</v>
      </c>
      <c r="K1067" s="8" t="s">
        <v>850</v>
      </c>
      <c r="L1067" s="8" t="s">
        <v>949</v>
      </c>
      <c r="M1067" s="8" t="s">
        <v>949</v>
      </c>
      <c r="N1067" s="6" t="b">
        <f t="shared" si="32"/>
        <v>0</v>
      </c>
      <c r="O1067" s="12" t="str">
        <f t="shared" si="33"/>
        <v>Asif Ali&amp;Cameron Delport</v>
      </c>
      <c r="P1067">
        <v>1</v>
      </c>
    </row>
    <row r="1068" spans="1:16" x14ac:dyDescent="0.3">
      <c r="A1068" s="6" t="s">
        <v>246</v>
      </c>
      <c r="B1068" s="6" t="s">
        <v>727</v>
      </c>
      <c r="C1068" s="7">
        <v>1</v>
      </c>
      <c r="D1068" s="6">
        <v>23</v>
      </c>
      <c r="E1068" s="6">
        <v>23</v>
      </c>
      <c r="F1068" s="6">
        <v>0</v>
      </c>
      <c r="G1068" s="6" t="s">
        <v>1503</v>
      </c>
      <c r="H1068" s="6" t="s">
        <v>2572</v>
      </c>
      <c r="I1068" s="6" t="s">
        <v>2807</v>
      </c>
      <c r="J1068" s="6" t="s">
        <v>850</v>
      </c>
      <c r="K1068" s="6" t="s">
        <v>850</v>
      </c>
      <c r="L1068" s="6" t="s">
        <v>949</v>
      </c>
      <c r="M1068" s="6" t="s">
        <v>949</v>
      </c>
      <c r="N1068" s="6" t="b">
        <f t="shared" si="32"/>
        <v>0</v>
      </c>
      <c r="O1068" s="12" t="str">
        <f t="shared" si="33"/>
        <v>Asif Ali&amp;Nasir Nawaz</v>
      </c>
      <c r="P1068">
        <v>1</v>
      </c>
    </row>
    <row r="1069" spans="1:16" x14ac:dyDescent="0.3">
      <c r="A1069" s="8" t="s">
        <v>240</v>
      </c>
      <c r="B1069" s="8" t="s">
        <v>727</v>
      </c>
      <c r="C1069" s="9">
        <v>0.9</v>
      </c>
      <c r="D1069" s="8">
        <v>10</v>
      </c>
      <c r="E1069" s="8">
        <v>9</v>
      </c>
      <c r="F1069" s="8">
        <v>1</v>
      </c>
      <c r="G1069" s="8" t="s">
        <v>1503</v>
      </c>
      <c r="H1069" s="8" t="s">
        <v>2572</v>
      </c>
      <c r="I1069" s="8" t="s">
        <v>2807</v>
      </c>
      <c r="J1069" s="8" t="s">
        <v>850</v>
      </c>
      <c r="K1069" s="8" t="s">
        <v>850</v>
      </c>
      <c r="L1069" s="8" t="s">
        <v>949</v>
      </c>
      <c r="M1069" s="8" t="s">
        <v>949</v>
      </c>
      <c r="N1069" s="6" t="b">
        <f t="shared" si="32"/>
        <v>0</v>
      </c>
      <c r="O1069" s="12" t="str">
        <f t="shared" si="33"/>
        <v>Faheem Ashraf&amp;Nasir Nawaz</v>
      </c>
      <c r="P1069">
        <v>1</v>
      </c>
    </row>
    <row r="1070" spans="1:16" x14ac:dyDescent="0.3">
      <c r="A1070" s="6" t="s">
        <v>727</v>
      </c>
      <c r="B1070" s="6" t="s">
        <v>239</v>
      </c>
      <c r="C1070" s="7">
        <v>1</v>
      </c>
      <c r="D1070" s="6">
        <v>2</v>
      </c>
      <c r="E1070" s="6">
        <v>2</v>
      </c>
      <c r="F1070" s="6">
        <v>0</v>
      </c>
      <c r="G1070" s="6" t="s">
        <v>1503</v>
      </c>
      <c r="H1070" s="6" t="s">
        <v>2572</v>
      </c>
      <c r="I1070" s="6" t="s">
        <v>2807</v>
      </c>
      <c r="J1070" s="6" t="s">
        <v>850</v>
      </c>
      <c r="K1070" s="6" t="s">
        <v>850</v>
      </c>
      <c r="L1070" s="6" t="s">
        <v>949</v>
      </c>
      <c r="M1070" s="6" t="s">
        <v>949</v>
      </c>
      <c r="N1070" s="6" t="b">
        <f t="shared" si="32"/>
        <v>0</v>
      </c>
      <c r="O1070" s="12" t="str">
        <f t="shared" si="33"/>
        <v>Nasir Nawaz&amp;Shadab Khan</v>
      </c>
      <c r="P1070">
        <v>1</v>
      </c>
    </row>
    <row r="1071" spans="1:16" x14ac:dyDescent="0.3">
      <c r="A1071" s="8" t="s">
        <v>1570</v>
      </c>
      <c r="B1071" s="8" t="s">
        <v>737</v>
      </c>
      <c r="C1071" s="9">
        <v>0.5</v>
      </c>
      <c r="D1071" s="8">
        <v>4</v>
      </c>
      <c r="E1071" s="8">
        <v>2</v>
      </c>
      <c r="F1071" s="8">
        <v>2</v>
      </c>
      <c r="G1071" s="8" t="s">
        <v>1503</v>
      </c>
      <c r="H1071" s="8" t="s">
        <v>2572</v>
      </c>
      <c r="I1071" s="8" t="s">
        <v>2807</v>
      </c>
      <c r="J1071" s="8" t="s">
        <v>850</v>
      </c>
      <c r="K1071" s="8" t="s">
        <v>850</v>
      </c>
      <c r="L1071" s="8" t="s">
        <v>949</v>
      </c>
      <c r="M1071" s="8" t="s">
        <v>949</v>
      </c>
      <c r="N1071" s="6" t="b">
        <f t="shared" si="32"/>
        <v>0</v>
      </c>
      <c r="O1071" s="12" t="str">
        <f t="shared" si="33"/>
        <v>Mohammad Sami&amp;Zafar Gohar</v>
      </c>
      <c r="P1071">
        <v>1</v>
      </c>
    </row>
    <row r="1072" spans="1:16" x14ac:dyDescent="0.3">
      <c r="A1072" s="6" t="s">
        <v>1570</v>
      </c>
      <c r="B1072" s="6" t="s">
        <v>845</v>
      </c>
      <c r="C1072" s="7">
        <v>1</v>
      </c>
      <c r="D1072" s="6">
        <v>1</v>
      </c>
      <c r="E1072" s="6">
        <v>1</v>
      </c>
      <c r="F1072" s="6">
        <v>0</v>
      </c>
      <c r="G1072" s="6" t="s">
        <v>1503</v>
      </c>
      <c r="H1072" s="6" t="s">
        <v>2572</v>
      </c>
      <c r="I1072" s="6" t="s">
        <v>2807</v>
      </c>
      <c r="J1072" s="6" t="s">
        <v>850</v>
      </c>
      <c r="K1072" s="6" t="s">
        <v>850</v>
      </c>
      <c r="L1072" s="6" t="s">
        <v>949</v>
      </c>
      <c r="M1072" s="6" t="s">
        <v>949</v>
      </c>
      <c r="N1072" s="6" t="b">
        <f t="shared" si="32"/>
        <v>0</v>
      </c>
      <c r="O1072" s="12" t="str">
        <f t="shared" si="33"/>
        <v>Mohammad Sami&amp;Rumman Raees</v>
      </c>
      <c r="P1072">
        <v>1</v>
      </c>
    </row>
    <row r="1073" spans="1:16" x14ac:dyDescent="0.3">
      <c r="A1073" s="8" t="s">
        <v>299</v>
      </c>
      <c r="B1073" s="8" t="s">
        <v>1615</v>
      </c>
      <c r="C1073" s="9">
        <v>0.75</v>
      </c>
      <c r="D1073" s="8">
        <v>12</v>
      </c>
      <c r="E1073" s="8">
        <v>9</v>
      </c>
      <c r="F1073" s="8">
        <v>3</v>
      </c>
      <c r="G1073" s="8" t="s">
        <v>1503</v>
      </c>
      <c r="H1073" s="8" t="s">
        <v>2576</v>
      </c>
      <c r="I1073" s="8" t="s">
        <v>2807</v>
      </c>
      <c r="J1073" s="8" t="s">
        <v>909</v>
      </c>
      <c r="K1073" s="8" t="s">
        <v>909</v>
      </c>
      <c r="L1073" s="8" t="s">
        <v>897</v>
      </c>
      <c r="M1073" s="8" t="s">
        <v>897</v>
      </c>
      <c r="N1073" s="6" t="b">
        <f t="shared" si="32"/>
        <v>0</v>
      </c>
      <c r="O1073" s="12" t="str">
        <f t="shared" si="33"/>
        <v>James Vince&amp;Umar Siddiq</v>
      </c>
      <c r="P1073">
        <v>1</v>
      </c>
    </row>
    <row r="1074" spans="1:16" x14ac:dyDescent="0.3">
      <c r="A1074" s="6" t="s">
        <v>1426</v>
      </c>
      <c r="B1074" s="6" t="s">
        <v>1615</v>
      </c>
      <c r="C1074" s="7">
        <v>0.78</v>
      </c>
      <c r="D1074" s="6">
        <v>50</v>
      </c>
      <c r="E1074" s="6">
        <v>39</v>
      </c>
      <c r="F1074" s="6">
        <v>11</v>
      </c>
      <c r="G1074" s="6" t="s">
        <v>1503</v>
      </c>
      <c r="H1074" s="6" t="s">
        <v>2576</v>
      </c>
      <c r="I1074" s="6" t="s">
        <v>2807</v>
      </c>
      <c r="J1074" s="6" t="s">
        <v>909</v>
      </c>
      <c r="K1074" s="6" t="s">
        <v>909</v>
      </c>
      <c r="L1074" s="6" t="s">
        <v>897</v>
      </c>
      <c r="M1074" s="6" t="s">
        <v>897</v>
      </c>
      <c r="N1074" s="6" t="b">
        <f t="shared" si="32"/>
        <v>0</v>
      </c>
      <c r="O1074" s="12" t="str">
        <f t="shared" si="33"/>
        <v>Johnson Charles&amp;Umar Siddiq</v>
      </c>
      <c r="P1074">
        <v>1</v>
      </c>
    </row>
    <row r="1075" spans="1:16" x14ac:dyDescent="0.3">
      <c r="A1075" s="8" t="s">
        <v>1426</v>
      </c>
      <c r="B1075" s="8" t="s">
        <v>1718</v>
      </c>
      <c r="C1075" s="9">
        <v>1</v>
      </c>
      <c r="D1075" s="8">
        <v>46</v>
      </c>
      <c r="E1075" s="8">
        <v>46</v>
      </c>
      <c r="F1075" s="8">
        <v>0</v>
      </c>
      <c r="G1075" s="8" t="s">
        <v>1503</v>
      </c>
      <c r="H1075" s="8" t="s">
        <v>2576</v>
      </c>
      <c r="I1075" s="8" t="s">
        <v>2807</v>
      </c>
      <c r="J1075" s="8" t="s">
        <v>909</v>
      </c>
      <c r="K1075" s="8" t="s">
        <v>909</v>
      </c>
      <c r="L1075" s="8" t="s">
        <v>897</v>
      </c>
      <c r="M1075" s="8" t="s">
        <v>897</v>
      </c>
      <c r="N1075" s="6" t="b">
        <f t="shared" si="32"/>
        <v>0</v>
      </c>
      <c r="O1075" s="12" t="str">
        <f t="shared" si="33"/>
        <v>Johnson Charles&amp;Tom Moores</v>
      </c>
      <c r="P1075">
        <v>1</v>
      </c>
    </row>
    <row r="1076" spans="1:16" x14ac:dyDescent="0.3">
      <c r="A1076" s="6" t="s">
        <v>82</v>
      </c>
      <c r="B1076" s="6" t="s">
        <v>1718</v>
      </c>
      <c r="C1076" s="7">
        <v>0.60869565217391308</v>
      </c>
      <c r="D1076" s="6">
        <v>23</v>
      </c>
      <c r="E1076" s="6">
        <v>14</v>
      </c>
      <c r="F1076" s="6">
        <v>9</v>
      </c>
      <c r="G1076" s="6" t="s">
        <v>1503</v>
      </c>
      <c r="H1076" s="6" t="s">
        <v>2576</v>
      </c>
      <c r="I1076" s="6" t="s">
        <v>2807</v>
      </c>
      <c r="J1076" s="6" t="s">
        <v>909</v>
      </c>
      <c r="K1076" s="6" t="s">
        <v>909</v>
      </c>
      <c r="L1076" s="6" t="s">
        <v>897</v>
      </c>
      <c r="M1076" s="6" t="s">
        <v>897</v>
      </c>
      <c r="N1076" s="6" t="b">
        <f t="shared" si="32"/>
        <v>0</v>
      </c>
      <c r="O1076" s="12" t="str">
        <f t="shared" si="33"/>
        <v>Shoaib Malik&amp;Tom Moores</v>
      </c>
      <c r="P1076">
        <v>1</v>
      </c>
    </row>
    <row r="1077" spans="1:16" x14ac:dyDescent="0.3">
      <c r="A1077" s="8" t="s">
        <v>1250</v>
      </c>
      <c r="B1077" s="8" t="s">
        <v>82</v>
      </c>
      <c r="C1077" s="9">
        <v>1</v>
      </c>
      <c r="D1077" s="8">
        <v>2</v>
      </c>
      <c r="E1077" s="8">
        <v>2</v>
      </c>
      <c r="F1077" s="8">
        <v>0</v>
      </c>
      <c r="G1077" s="8" t="s">
        <v>1503</v>
      </c>
      <c r="H1077" s="8" t="s">
        <v>2576</v>
      </c>
      <c r="I1077" s="8" t="s">
        <v>2807</v>
      </c>
      <c r="J1077" s="8" t="s">
        <v>909</v>
      </c>
      <c r="K1077" s="8" t="s">
        <v>909</v>
      </c>
      <c r="L1077" s="8" t="s">
        <v>897</v>
      </c>
      <c r="M1077" s="8" t="s">
        <v>897</v>
      </c>
      <c r="N1077" s="6" t="b">
        <f t="shared" si="32"/>
        <v>0</v>
      </c>
      <c r="O1077" s="12" t="str">
        <f t="shared" si="33"/>
        <v>Daniel Christian&amp;Shoaib Malik</v>
      </c>
      <c r="P1077">
        <v>1</v>
      </c>
    </row>
    <row r="1078" spans="1:16" x14ac:dyDescent="0.3">
      <c r="A1078" s="6" t="s">
        <v>82</v>
      </c>
      <c r="B1078" s="6" t="s">
        <v>308</v>
      </c>
      <c r="C1078" s="7">
        <v>1</v>
      </c>
      <c r="D1078" s="6">
        <v>21</v>
      </c>
      <c r="E1078" s="6">
        <v>21</v>
      </c>
      <c r="F1078" s="6">
        <v>0</v>
      </c>
      <c r="G1078" s="6" t="s">
        <v>1503</v>
      </c>
      <c r="H1078" s="6" t="s">
        <v>2576</v>
      </c>
      <c r="I1078" s="6" t="s">
        <v>2807</v>
      </c>
      <c r="J1078" s="6" t="s">
        <v>909</v>
      </c>
      <c r="K1078" s="6" t="s">
        <v>909</v>
      </c>
      <c r="L1078" s="6" t="s">
        <v>897</v>
      </c>
      <c r="M1078" s="6" t="s">
        <v>897</v>
      </c>
      <c r="N1078" s="6" t="b">
        <f t="shared" si="32"/>
        <v>0</v>
      </c>
      <c r="O1078" s="12" t="str">
        <f t="shared" si="33"/>
        <v>Shoaib Malik&amp;Shahid Afridi</v>
      </c>
      <c r="P1078">
        <v>1</v>
      </c>
    </row>
    <row r="1079" spans="1:16" x14ac:dyDescent="0.3">
      <c r="A1079" s="8" t="s">
        <v>308</v>
      </c>
      <c r="B1079" s="8" t="s">
        <v>1595</v>
      </c>
      <c r="C1079" s="9">
        <v>1</v>
      </c>
      <c r="D1079" s="8">
        <v>4</v>
      </c>
      <c r="E1079" s="8">
        <v>4</v>
      </c>
      <c r="F1079" s="8">
        <v>0</v>
      </c>
      <c r="G1079" s="8" t="s">
        <v>1503</v>
      </c>
      <c r="H1079" s="8" t="s">
        <v>2576</v>
      </c>
      <c r="I1079" s="8" t="s">
        <v>2807</v>
      </c>
      <c r="J1079" s="8" t="s">
        <v>909</v>
      </c>
      <c r="K1079" s="8" t="s">
        <v>909</v>
      </c>
      <c r="L1079" s="8" t="s">
        <v>897</v>
      </c>
      <c r="M1079" s="8" t="s">
        <v>897</v>
      </c>
      <c r="N1079" s="6" t="b">
        <f t="shared" si="32"/>
        <v>0</v>
      </c>
      <c r="O1079" s="12" t="str">
        <f t="shared" si="33"/>
        <v>Shahid Afridi&amp;Nauman Ali</v>
      </c>
      <c r="P1079">
        <v>1</v>
      </c>
    </row>
    <row r="1080" spans="1:16" x14ac:dyDescent="0.3">
      <c r="A1080" s="6" t="s">
        <v>1595</v>
      </c>
      <c r="B1080" s="6" t="s">
        <v>139</v>
      </c>
      <c r="C1080" s="7">
        <v>0.6</v>
      </c>
      <c r="D1080" s="6">
        <v>5</v>
      </c>
      <c r="E1080" s="6">
        <v>3</v>
      </c>
      <c r="F1080" s="6">
        <v>2</v>
      </c>
      <c r="G1080" s="6" t="s">
        <v>1503</v>
      </c>
      <c r="H1080" s="6" t="s">
        <v>2576</v>
      </c>
      <c r="I1080" s="6" t="s">
        <v>2807</v>
      </c>
      <c r="J1080" s="6" t="s">
        <v>909</v>
      </c>
      <c r="K1080" s="6" t="s">
        <v>909</v>
      </c>
      <c r="L1080" s="6" t="s">
        <v>897</v>
      </c>
      <c r="M1080" s="6" t="s">
        <v>897</v>
      </c>
      <c r="N1080" s="6" t="b">
        <f t="shared" si="32"/>
        <v>0</v>
      </c>
      <c r="O1080" s="12" t="str">
        <f t="shared" si="33"/>
        <v>Nauman Ali&amp;Mohammad Ilyas</v>
      </c>
      <c r="P1080">
        <v>1</v>
      </c>
    </row>
    <row r="1081" spans="1:16" x14ac:dyDescent="0.3">
      <c r="A1081" s="8" t="s">
        <v>1747</v>
      </c>
      <c r="B1081" s="8" t="s">
        <v>655</v>
      </c>
      <c r="C1081" s="9">
        <v>1</v>
      </c>
      <c r="D1081" s="8">
        <v>1</v>
      </c>
      <c r="E1081" s="8">
        <v>1</v>
      </c>
      <c r="F1081" s="8">
        <v>0</v>
      </c>
      <c r="G1081" s="8" t="s">
        <v>1503</v>
      </c>
      <c r="H1081" s="8" t="s">
        <v>2576</v>
      </c>
      <c r="I1081" s="8" t="s">
        <v>2807</v>
      </c>
      <c r="J1081" s="8" t="s">
        <v>909</v>
      </c>
      <c r="K1081" s="8" t="s">
        <v>909</v>
      </c>
      <c r="L1081" s="8" t="s">
        <v>897</v>
      </c>
      <c r="M1081" s="8" t="s">
        <v>897</v>
      </c>
      <c r="N1081" s="6" t="b">
        <f t="shared" si="32"/>
        <v>0</v>
      </c>
      <c r="O1081" s="12" t="str">
        <f t="shared" si="33"/>
        <v>Mohammad Abbas&amp;Mohammad Irfan</v>
      </c>
      <c r="P1081">
        <v>1</v>
      </c>
    </row>
    <row r="1082" spans="1:16" x14ac:dyDescent="0.3">
      <c r="A1082" s="6" t="s">
        <v>270</v>
      </c>
      <c r="B1082" s="6" t="s">
        <v>1532</v>
      </c>
      <c r="C1082" s="7">
        <v>0.55172413793103448</v>
      </c>
      <c r="D1082" s="6">
        <v>58</v>
      </c>
      <c r="E1082" s="6">
        <v>32</v>
      </c>
      <c r="F1082" s="6">
        <v>26</v>
      </c>
      <c r="G1082" s="6" t="s">
        <v>1503</v>
      </c>
      <c r="H1082" s="6" t="s">
        <v>2580</v>
      </c>
      <c r="I1082" s="6" t="s">
        <v>2754</v>
      </c>
      <c r="J1082" s="6" t="s">
        <v>949</v>
      </c>
      <c r="K1082" s="6" t="s">
        <v>949</v>
      </c>
      <c r="L1082" s="6" t="s">
        <v>897</v>
      </c>
      <c r="M1082" s="6" t="s">
        <v>897</v>
      </c>
      <c r="N1082" s="6" t="b">
        <f t="shared" si="32"/>
        <v>0</v>
      </c>
      <c r="O1082" s="12" t="str">
        <f t="shared" si="33"/>
        <v>Kamran Akmal&amp;Andre Fletcher</v>
      </c>
      <c r="P1082">
        <v>1</v>
      </c>
    </row>
    <row r="1083" spans="1:16" x14ac:dyDescent="0.3">
      <c r="A1083" s="8" t="s">
        <v>270</v>
      </c>
      <c r="B1083" s="8" t="s">
        <v>1043</v>
      </c>
      <c r="C1083" s="9">
        <v>0.67500000000000004</v>
      </c>
      <c r="D1083" s="8">
        <v>40</v>
      </c>
      <c r="E1083" s="8">
        <v>27</v>
      </c>
      <c r="F1083" s="8">
        <v>13</v>
      </c>
      <c r="G1083" s="8" t="s">
        <v>1503</v>
      </c>
      <c r="H1083" s="8" t="s">
        <v>2580</v>
      </c>
      <c r="I1083" s="8" t="s">
        <v>2754</v>
      </c>
      <c r="J1083" s="8" t="s">
        <v>949</v>
      </c>
      <c r="K1083" s="8" t="s">
        <v>949</v>
      </c>
      <c r="L1083" s="8" t="s">
        <v>897</v>
      </c>
      <c r="M1083" s="8" t="s">
        <v>897</v>
      </c>
      <c r="N1083" s="6" t="b">
        <f t="shared" si="32"/>
        <v>0</v>
      </c>
      <c r="O1083" s="12" t="str">
        <f t="shared" si="33"/>
        <v>Kamran Akmal&amp;Imam-ul-Haq</v>
      </c>
      <c r="P1083">
        <v>1</v>
      </c>
    </row>
    <row r="1084" spans="1:16" x14ac:dyDescent="0.3">
      <c r="A1084" s="6" t="s">
        <v>1537</v>
      </c>
      <c r="B1084" s="6" t="s">
        <v>270</v>
      </c>
      <c r="C1084" s="7">
        <v>0.58064516129032262</v>
      </c>
      <c r="D1084" s="6">
        <v>31</v>
      </c>
      <c r="E1084" s="6">
        <v>18</v>
      </c>
      <c r="F1084" s="6">
        <v>13</v>
      </c>
      <c r="G1084" s="6" t="s">
        <v>1503</v>
      </c>
      <c r="H1084" s="6" t="s">
        <v>2580</v>
      </c>
      <c r="I1084" s="6" t="s">
        <v>2754</v>
      </c>
      <c r="J1084" s="6" t="s">
        <v>949</v>
      </c>
      <c r="K1084" s="6" t="s">
        <v>949</v>
      </c>
      <c r="L1084" s="6" t="s">
        <v>897</v>
      </c>
      <c r="M1084" s="6" t="s">
        <v>897</v>
      </c>
      <c r="N1084" s="6" t="b">
        <f t="shared" si="32"/>
        <v>0</v>
      </c>
      <c r="O1084" s="12" t="str">
        <f t="shared" si="33"/>
        <v>Kieron Pollard&amp;Kamran Akmal</v>
      </c>
      <c r="P1084">
        <v>1</v>
      </c>
    </row>
    <row r="1085" spans="1:16" x14ac:dyDescent="0.3">
      <c r="A1085" s="8" t="s">
        <v>1537</v>
      </c>
      <c r="B1085" s="8" t="s">
        <v>960</v>
      </c>
      <c r="C1085" s="9">
        <v>0.91428571428571426</v>
      </c>
      <c r="D1085" s="8">
        <v>35</v>
      </c>
      <c r="E1085" s="8">
        <v>32</v>
      </c>
      <c r="F1085" s="8">
        <v>3</v>
      </c>
      <c r="G1085" s="8" t="s">
        <v>1503</v>
      </c>
      <c r="H1085" s="8" t="s">
        <v>2580</v>
      </c>
      <c r="I1085" s="8" t="s">
        <v>2754</v>
      </c>
      <c r="J1085" s="8" t="s">
        <v>949</v>
      </c>
      <c r="K1085" s="8" t="s">
        <v>949</v>
      </c>
      <c r="L1085" s="8" t="s">
        <v>897</v>
      </c>
      <c r="M1085" s="8" t="s">
        <v>897</v>
      </c>
      <c r="N1085" s="6" t="b">
        <f t="shared" si="32"/>
        <v>0</v>
      </c>
      <c r="O1085" s="12" t="str">
        <f t="shared" si="33"/>
        <v>Kieron Pollard&amp;Darren Sammy</v>
      </c>
      <c r="P1085">
        <v>1</v>
      </c>
    </row>
    <row r="1086" spans="1:16" x14ac:dyDescent="0.3">
      <c r="A1086" s="6" t="s">
        <v>1537</v>
      </c>
      <c r="B1086" s="6" t="s">
        <v>1600</v>
      </c>
      <c r="C1086" s="7">
        <v>0.92307692307692313</v>
      </c>
      <c r="D1086" s="6">
        <v>13</v>
      </c>
      <c r="E1086" s="6">
        <v>12</v>
      </c>
      <c r="F1086" s="6">
        <v>1</v>
      </c>
      <c r="G1086" s="6" t="s">
        <v>1503</v>
      </c>
      <c r="H1086" s="6" t="s">
        <v>2580</v>
      </c>
      <c r="I1086" s="6" t="s">
        <v>2754</v>
      </c>
      <c r="J1086" s="6" t="s">
        <v>949</v>
      </c>
      <c r="K1086" s="6" t="s">
        <v>949</v>
      </c>
      <c r="L1086" s="6" t="s">
        <v>897</v>
      </c>
      <c r="M1086" s="6" t="s">
        <v>897</v>
      </c>
      <c r="N1086" s="6" t="b">
        <f t="shared" si="32"/>
        <v>0</v>
      </c>
      <c r="O1086" s="12" t="str">
        <f t="shared" si="33"/>
        <v>Kieron Pollard&amp;Umar Amin</v>
      </c>
      <c r="P1086">
        <v>1</v>
      </c>
    </row>
    <row r="1087" spans="1:16" x14ac:dyDescent="0.3">
      <c r="A1087" s="8" t="s">
        <v>1615</v>
      </c>
      <c r="B1087" s="8" t="s">
        <v>299</v>
      </c>
      <c r="C1087" s="9">
        <v>1</v>
      </c>
      <c r="D1087" s="8">
        <v>5</v>
      </c>
      <c r="E1087" s="8">
        <v>5</v>
      </c>
      <c r="F1087" s="8">
        <v>0</v>
      </c>
      <c r="G1087" s="8" t="s">
        <v>1503</v>
      </c>
      <c r="H1087" s="8" t="s">
        <v>2583</v>
      </c>
      <c r="I1087" s="8" t="s">
        <v>2754</v>
      </c>
      <c r="J1087" s="8" t="s">
        <v>909</v>
      </c>
      <c r="K1087" s="8" t="s">
        <v>909</v>
      </c>
      <c r="L1087" s="8" t="s">
        <v>872</v>
      </c>
      <c r="M1087" s="8" t="s">
        <v>872</v>
      </c>
      <c r="N1087" s="6" t="b">
        <f t="shared" si="32"/>
        <v>0</v>
      </c>
      <c r="O1087" s="12" t="str">
        <f t="shared" si="33"/>
        <v>Umar Siddiq&amp;James Vince</v>
      </c>
      <c r="P1087">
        <v>1</v>
      </c>
    </row>
    <row r="1088" spans="1:16" x14ac:dyDescent="0.3">
      <c r="A1088" s="6" t="s">
        <v>1426</v>
      </c>
      <c r="B1088" s="6" t="s">
        <v>299</v>
      </c>
      <c r="C1088" s="7">
        <v>0.58333333333333337</v>
      </c>
      <c r="D1088" s="6">
        <v>12</v>
      </c>
      <c r="E1088" s="6">
        <v>7</v>
      </c>
      <c r="F1088" s="6">
        <v>5</v>
      </c>
      <c r="G1088" s="6" t="s">
        <v>1503</v>
      </c>
      <c r="H1088" s="6" t="s">
        <v>2583</v>
      </c>
      <c r="I1088" s="6" t="s">
        <v>2754</v>
      </c>
      <c r="J1088" s="6" t="s">
        <v>909</v>
      </c>
      <c r="K1088" s="6" t="s">
        <v>909</v>
      </c>
      <c r="L1088" s="6" t="s">
        <v>872</v>
      </c>
      <c r="M1088" s="6" t="s">
        <v>872</v>
      </c>
      <c r="N1088" s="6" t="b">
        <f t="shared" si="32"/>
        <v>0</v>
      </c>
      <c r="O1088" s="12" t="str">
        <f t="shared" si="33"/>
        <v>Johnson Charles&amp;James Vince</v>
      </c>
      <c r="P1088">
        <v>1</v>
      </c>
    </row>
    <row r="1089" spans="1:16" x14ac:dyDescent="0.3">
      <c r="A1089" s="8" t="s">
        <v>82</v>
      </c>
      <c r="B1089" s="8" t="s">
        <v>299</v>
      </c>
      <c r="C1089" s="9">
        <v>0.59259259259259256</v>
      </c>
      <c r="D1089" s="8">
        <v>27</v>
      </c>
      <c r="E1089" s="8">
        <v>16</v>
      </c>
      <c r="F1089" s="8">
        <v>11</v>
      </c>
      <c r="G1089" s="8" t="s">
        <v>1503</v>
      </c>
      <c r="H1089" s="8" t="s">
        <v>2583</v>
      </c>
      <c r="I1089" s="8" t="s">
        <v>2754</v>
      </c>
      <c r="J1089" s="8" t="s">
        <v>909</v>
      </c>
      <c r="K1089" s="8" t="s">
        <v>909</v>
      </c>
      <c r="L1089" s="8" t="s">
        <v>872</v>
      </c>
      <c r="M1089" s="8" t="s">
        <v>872</v>
      </c>
      <c r="N1089" s="6" t="b">
        <f t="shared" si="32"/>
        <v>0</v>
      </c>
      <c r="O1089" s="12" t="str">
        <f t="shared" si="33"/>
        <v>Shoaib Malik&amp;James Vince</v>
      </c>
      <c r="P1089">
        <v>1</v>
      </c>
    </row>
    <row r="1090" spans="1:16" x14ac:dyDescent="0.3">
      <c r="A1090" s="6" t="s">
        <v>82</v>
      </c>
      <c r="B1090" s="6" t="s">
        <v>1465</v>
      </c>
      <c r="C1090" s="7">
        <v>0.83870967741935487</v>
      </c>
      <c r="D1090" s="6">
        <v>31</v>
      </c>
      <c r="E1090" s="6">
        <v>26</v>
      </c>
      <c r="F1090" s="6">
        <v>5</v>
      </c>
      <c r="G1090" s="6" t="s">
        <v>1503</v>
      </c>
      <c r="H1090" s="6" t="s">
        <v>2583</v>
      </c>
      <c r="I1090" s="6" t="s">
        <v>2754</v>
      </c>
      <c r="J1090" s="6" t="s">
        <v>909</v>
      </c>
      <c r="K1090" s="6" t="s">
        <v>909</v>
      </c>
      <c r="L1090" s="6" t="s">
        <v>872</v>
      </c>
      <c r="M1090" s="6" t="s">
        <v>872</v>
      </c>
      <c r="N1090" s="6" t="b">
        <f t="shared" si="32"/>
        <v>0</v>
      </c>
      <c r="O1090" s="12" t="str">
        <f t="shared" si="33"/>
        <v>Shoaib Malik&amp;Hammad Azam</v>
      </c>
      <c r="P1090">
        <v>1</v>
      </c>
    </row>
    <row r="1091" spans="1:16" x14ac:dyDescent="0.3">
      <c r="A1091" s="8" t="s">
        <v>1250</v>
      </c>
      <c r="B1091" s="8" t="s">
        <v>1465</v>
      </c>
      <c r="C1091" s="9">
        <v>0.83333333333333337</v>
      </c>
      <c r="D1091" s="8">
        <v>6</v>
      </c>
      <c r="E1091" s="8">
        <v>5</v>
      </c>
      <c r="F1091" s="8">
        <v>1</v>
      </c>
      <c r="G1091" s="8" t="s">
        <v>1503</v>
      </c>
      <c r="H1091" s="8" t="s">
        <v>2583</v>
      </c>
      <c r="I1091" s="8" t="s">
        <v>2754</v>
      </c>
      <c r="J1091" s="8" t="s">
        <v>909</v>
      </c>
      <c r="K1091" s="8" t="s">
        <v>909</v>
      </c>
      <c r="L1091" s="8" t="s">
        <v>872</v>
      </c>
      <c r="M1091" s="8" t="s">
        <v>872</v>
      </c>
      <c r="N1091" s="6" t="b">
        <f t="shared" ref="N1091:N1154" si="34">IF(J1091=M1091,TRUE, FALSE)</f>
        <v>0</v>
      </c>
      <c r="O1091" s="12" t="str">
        <f t="shared" ref="O1091:O1154" si="35">A1091&amp;"&amp;"&amp;B1091</f>
        <v>Daniel Christian&amp;Hammad Azam</v>
      </c>
      <c r="P1091">
        <v>1</v>
      </c>
    </row>
    <row r="1092" spans="1:16" x14ac:dyDescent="0.3">
      <c r="A1092" s="6" t="s">
        <v>1465</v>
      </c>
      <c r="B1092" s="6" t="s">
        <v>1661</v>
      </c>
      <c r="C1092" s="7">
        <v>1</v>
      </c>
      <c r="D1092" s="6">
        <v>28</v>
      </c>
      <c r="E1092" s="6">
        <v>28</v>
      </c>
      <c r="F1092" s="6">
        <v>0</v>
      </c>
      <c r="G1092" s="6" t="s">
        <v>1503</v>
      </c>
      <c r="H1092" s="6" t="s">
        <v>2583</v>
      </c>
      <c r="I1092" s="6" t="s">
        <v>2754</v>
      </c>
      <c r="J1092" s="6" t="s">
        <v>909</v>
      </c>
      <c r="K1092" s="6" t="s">
        <v>909</v>
      </c>
      <c r="L1092" s="6" t="s">
        <v>872</v>
      </c>
      <c r="M1092" s="6" t="s">
        <v>872</v>
      </c>
      <c r="N1092" s="6" t="b">
        <f t="shared" si="34"/>
        <v>0</v>
      </c>
      <c r="O1092" s="12" t="str">
        <f t="shared" si="35"/>
        <v>Hammad Azam&amp;Chris Green</v>
      </c>
      <c r="P1092">
        <v>1</v>
      </c>
    </row>
    <row r="1093" spans="1:16" x14ac:dyDescent="0.3">
      <c r="A1093" s="8" t="s">
        <v>1661</v>
      </c>
      <c r="B1093" s="8" t="s">
        <v>139</v>
      </c>
      <c r="C1093" s="9">
        <v>0.8571428571428571</v>
      </c>
      <c r="D1093" s="8">
        <v>21</v>
      </c>
      <c r="E1093" s="8">
        <v>18</v>
      </c>
      <c r="F1093" s="8">
        <v>3</v>
      </c>
      <c r="G1093" s="8" t="s">
        <v>1503</v>
      </c>
      <c r="H1093" s="8" t="s">
        <v>2583</v>
      </c>
      <c r="I1093" s="8" t="s">
        <v>2754</v>
      </c>
      <c r="J1093" s="8" t="s">
        <v>909</v>
      </c>
      <c r="K1093" s="8" t="s">
        <v>909</v>
      </c>
      <c r="L1093" s="8" t="s">
        <v>872</v>
      </c>
      <c r="M1093" s="8" t="s">
        <v>872</v>
      </c>
      <c r="N1093" s="6" t="b">
        <f t="shared" si="34"/>
        <v>0</v>
      </c>
      <c r="O1093" s="12" t="str">
        <f t="shared" si="35"/>
        <v>Chris Green&amp;Mohammad Ilyas</v>
      </c>
      <c r="P1093">
        <v>1</v>
      </c>
    </row>
    <row r="1094" spans="1:16" x14ac:dyDescent="0.3">
      <c r="A1094" s="6" t="s">
        <v>95</v>
      </c>
      <c r="B1094" s="6" t="s">
        <v>1509</v>
      </c>
      <c r="C1094" s="7">
        <v>0.58333333333333337</v>
      </c>
      <c r="D1094" s="6">
        <v>12</v>
      </c>
      <c r="E1094" s="6">
        <v>7</v>
      </c>
      <c r="F1094" s="6">
        <v>5</v>
      </c>
      <c r="G1094" s="6" t="s">
        <v>1503</v>
      </c>
      <c r="H1094" s="6" t="s">
        <v>2587</v>
      </c>
      <c r="I1094" s="6" t="s">
        <v>2754</v>
      </c>
      <c r="J1094" s="6" t="s">
        <v>883</v>
      </c>
      <c r="K1094" s="6" t="s">
        <v>883</v>
      </c>
      <c r="L1094" s="6" t="s">
        <v>949</v>
      </c>
      <c r="M1094" s="6" t="s">
        <v>949</v>
      </c>
      <c r="N1094" s="6" t="b">
        <f t="shared" si="34"/>
        <v>0</v>
      </c>
      <c r="O1094" s="12" t="str">
        <f t="shared" si="35"/>
        <v>Fakhar Zaman&amp;Anton Devcich</v>
      </c>
      <c r="P1094">
        <v>1</v>
      </c>
    </row>
    <row r="1095" spans="1:16" x14ac:dyDescent="0.3">
      <c r="A1095" s="8" t="s">
        <v>95</v>
      </c>
      <c r="B1095" s="8" t="s">
        <v>1721</v>
      </c>
      <c r="C1095" s="9">
        <v>0.66666666666666663</v>
      </c>
      <c r="D1095" s="8">
        <v>6</v>
      </c>
      <c r="E1095" s="8">
        <v>4</v>
      </c>
      <c r="F1095" s="8">
        <v>2</v>
      </c>
      <c r="G1095" s="8" t="s">
        <v>1503</v>
      </c>
      <c r="H1095" s="8" t="s">
        <v>2587</v>
      </c>
      <c r="I1095" s="8" t="s">
        <v>2754</v>
      </c>
      <c r="J1095" s="8" t="s">
        <v>883</v>
      </c>
      <c r="K1095" s="8" t="s">
        <v>883</v>
      </c>
      <c r="L1095" s="8" t="s">
        <v>949</v>
      </c>
      <c r="M1095" s="8" t="s">
        <v>949</v>
      </c>
      <c r="N1095" s="6" t="b">
        <f t="shared" si="34"/>
        <v>0</v>
      </c>
      <c r="O1095" s="12" t="str">
        <f t="shared" si="35"/>
        <v>Fakhar Zaman&amp;Haris Sohail</v>
      </c>
      <c r="P1095">
        <v>1</v>
      </c>
    </row>
    <row r="1096" spans="1:16" x14ac:dyDescent="0.3">
      <c r="A1096" s="6" t="s">
        <v>1721</v>
      </c>
      <c r="B1096" s="6" t="s">
        <v>1763</v>
      </c>
      <c r="C1096" s="7">
        <v>0.88888888888888884</v>
      </c>
      <c r="D1096" s="6">
        <v>18</v>
      </c>
      <c r="E1096" s="6">
        <v>16</v>
      </c>
      <c r="F1096" s="6">
        <v>2</v>
      </c>
      <c r="G1096" s="6" t="s">
        <v>1503</v>
      </c>
      <c r="H1096" s="6" t="s">
        <v>2587</v>
      </c>
      <c r="I1096" s="6" t="s">
        <v>2754</v>
      </c>
      <c r="J1096" s="6" t="s">
        <v>883</v>
      </c>
      <c r="K1096" s="6" t="s">
        <v>883</v>
      </c>
      <c r="L1096" s="6" t="s">
        <v>949</v>
      </c>
      <c r="M1096" s="6" t="s">
        <v>949</v>
      </c>
      <c r="N1096" s="6" t="b">
        <f t="shared" si="34"/>
        <v>0</v>
      </c>
      <c r="O1096" s="12" t="str">
        <f t="shared" si="35"/>
        <v>Haris Sohail&amp;Ryan ten Doeschate</v>
      </c>
      <c r="P1096">
        <v>1</v>
      </c>
    </row>
    <row r="1097" spans="1:16" x14ac:dyDescent="0.3">
      <c r="A1097" s="8" t="s">
        <v>691</v>
      </c>
      <c r="B1097" s="8" t="s">
        <v>1721</v>
      </c>
      <c r="C1097" s="9">
        <v>0.61111111111111116</v>
      </c>
      <c r="D1097" s="8">
        <v>18</v>
      </c>
      <c r="E1097" s="8">
        <v>11</v>
      </c>
      <c r="F1097" s="8">
        <v>7</v>
      </c>
      <c r="G1097" s="8" t="s">
        <v>1503</v>
      </c>
      <c r="H1097" s="8" t="s">
        <v>2587</v>
      </c>
      <c r="I1097" s="8" t="s">
        <v>2754</v>
      </c>
      <c r="J1097" s="8" t="s">
        <v>883</v>
      </c>
      <c r="K1097" s="8" t="s">
        <v>883</v>
      </c>
      <c r="L1097" s="8" t="s">
        <v>949</v>
      </c>
      <c r="M1097" s="8" t="s">
        <v>949</v>
      </c>
      <c r="N1097" s="6" t="b">
        <f t="shared" si="34"/>
        <v>0</v>
      </c>
      <c r="O1097" s="12" t="str">
        <f t="shared" si="35"/>
        <v>Sohail Akhtar&amp;Haris Sohail</v>
      </c>
      <c r="P1097">
        <v>1</v>
      </c>
    </row>
    <row r="1098" spans="1:16" x14ac:dyDescent="0.3">
      <c r="A1098" s="6" t="s">
        <v>1721</v>
      </c>
      <c r="B1098" s="6" t="s">
        <v>1767</v>
      </c>
      <c r="C1098" s="7">
        <v>0.625</v>
      </c>
      <c r="D1098" s="6">
        <v>32</v>
      </c>
      <c r="E1098" s="6">
        <v>20</v>
      </c>
      <c r="F1098" s="6">
        <v>12</v>
      </c>
      <c r="G1098" s="6" t="s">
        <v>1503</v>
      </c>
      <c r="H1098" s="6" t="s">
        <v>2587</v>
      </c>
      <c r="I1098" s="6" t="s">
        <v>2754</v>
      </c>
      <c r="J1098" s="6" t="s">
        <v>883</v>
      </c>
      <c r="K1098" s="6" t="s">
        <v>883</v>
      </c>
      <c r="L1098" s="6" t="s">
        <v>949</v>
      </c>
      <c r="M1098" s="6" t="s">
        <v>949</v>
      </c>
      <c r="N1098" s="6" t="b">
        <f t="shared" si="34"/>
        <v>0</v>
      </c>
      <c r="O1098" s="12" t="str">
        <f t="shared" si="35"/>
        <v>Haris Sohail&amp;Umair Masood</v>
      </c>
      <c r="P1098">
        <v>1</v>
      </c>
    </row>
    <row r="1099" spans="1:16" x14ac:dyDescent="0.3">
      <c r="A1099" s="8" t="s">
        <v>1767</v>
      </c>
      <c r="B1099" s="8" t="s">
        <v>106</v>
      </c>
      <c r="C1099" s="9">
        <v>1</v>
      </c>
      <c r="D1099" s="8">
        <v>22</v>
      </c>
      <c r="E1099" s="8">
        <v>22</v>
      </c>
      <c r="F1099" s="8">
        <v>0</v>
      </c>
      <c r="G1099" s="8" t="s">
        <v>1503</v>
      </c>
      <c r="H1099" s="8" t="s">
        <v>2587</v>
      </c>
      <c r="I1099" s="8" t="s">
        <v>2754</v>
      </c>
      <c r="J1099" s="8" t="s">
        <v>883</v>
      </c>
      <c r="K1099" s="8" t="s">
        <v>883</v>
      </c>
      <c r="L1099" s="8" t="s">
        <v>949</v>
      </c>
      <c r="M1099" s="8" t="s">
        <v>949</v>
      </c>
      <c r="N1099" s="6" t="b">
        <f t="shared" si="34"/>
        <v>0</v>
      </c>
      <c r="O1099" s="12" t="str">
        <f t="shared" si="35"/>
        <v>Umair Masood&amp;David Wiese</v>
      </c>
      <c r="P1099">
        <v>1</v>
      </c>
    </row>
    <row r="1100" spans="1:16" x14ac:dyDescent="0.3">
      <c r="A1100" s="6" t="s">
        <v>106</v>
      </c>
      <c r="B1100" s="6" t="s">
        <v>351</v>
      </c>
      <c r="C1100" s="7">
        <v>0.77777777777777779</v>
      </c>
      <c r="D1100" s="6">
        <v>9</v>
      </c>
      <c r="E1100" s="6">
        <v>7</v>
      </c>
      <c r="F1100" s="6">
        <v>2</v>
      </c>
      <c r="G1100" s="6" t="s">
        <v>1503</v>
      </c>
      <c r="H1100" s="6" t="s">
        <v>2587</v>
      </c>
      <c r="I1100" s="6" t="s">
        <v>2754</v>
      </c>
      <c r="J1100" s="6" t="s">
        <v>883</v>
      </c>
      <c r="K1100" s="6" t="s">
        <v>883</v>
      </c>
      <c r="L1100" s="6" t="s">
        <v>949</v>
      </c>
      <c r="M1100" s="6" t="s">
        <v>949</v>
      </c>
      <c r="N1100" s="6" t="b">
        <f t="shared" si="34"/>
        <v>0</v>
      </c>
      <c r="O1100" s="12" t="str">
        <f t="shared" si="35"/>
        <v>David Wiese&amp;Shaheen Afridi</v>
      </c>
      <c r="P1100">
        <v>1</v>
      </c>
    </row>
    <row r="1101" spans="1:16" x14ac:dyDescent="0.3">
      <c r="A1101" s="8" t="s">
        <v>106</v>
      </c>
      <c r="B1101" s="8" t="s">
        <v>1642</v>
      </c>
      <c r="C1101" s="9">
        <v>1</v>
      </c>
      <c r="D1101" s="8">
        <v>19</v>
      </c>
      <c r="E1101" s="8">
        <v>19</v>
      </c>
      <c r="F1101" s="8">
        <v>0</v>
      </c>
      <c r="G1101" s="8" t="s">
        <v>1503</v>
      </c>
      <c r="H1101" s="8" t="s">
        <v>2587</v>
      </c>
      <c r="I1101" s="8" t="s">
        <v>2754</v>
      </c>
      <c r="J1101" s="8" t="s">
        <v>883</v>
      </c>
      <c r="K1101" s="8" t="s">
        <v>883</v>
      </c>
      <c r="L1101" s="8" t="s">
        <v>949</v>
      </c>
      <c r="M1101" s="8" t="s">
        <v>949</v>
      </c>
      <c r="N1101" s="6" t="b">
        <f t="shared" si="34"/>
        <v>0</v>
      </c>
      <c r="O1101" s="12" t="str">
        <f t="shared" si="35"/>
        <v>David Wiese&amp;Sandeep Lamichhane</v>
      </c>
      <c r="P1101">
        <v>1</v>
      </c>
    </row>
    <row r="1102" spans="1:16" x14ac:dyDescent="0.3">
      <c r="A1102" s="6" t="s">
        <v>895</v>
      </c>
      <c r="B1102" s="6" t="s">
        <v>900</v>
      </c>
      <c r="C1102" s="7">
        <v>0.625</v>
      </c>
      <c r="D1102" s="6">
        <v>24</v>
      </c>
      <c r="E1102" s="6">
        <v>15</v>
      </c>
      <c r="F1102" s="6">
        <v>9</v>
      </c>
      <c r="G1102" s="6" t="s">
        <v>1503</v>
      </c>
      <c r="H1102" s="6" t="s">
        <v>2591</v>
      </c>
      <c r="I1102" s="6" t="s">
        <v>2754</v>
      </c>
      <c r="J1102" s="6" t="s">
        <v>897</v>
      </c>
      <c r="K1102" s="6" t="s">
        <v>897</v>
      </c>
      <c r="L1102" s="6" t="s">
        <v>850</v>
      </c>
      <c r="M1102" s="6" t="s">
        <v>897</v>
      </c>
      <c r="N1102" s="6" t="b">
        <f t="shared" si="34"/>
        <v>1</v>
      </c>
      <c r="O1102" s="12" t="str">
        <f t="shared" si="35"/>
        <v>Shane Watson&amp;Ahmed Shehzad</v>
      </c>
      <c r="P1102">
        <v>1</v>
      </c>
    </row>
    <row r="1103" spans="1:16" x14ac:dyDescent="0.3">
      <c r="A1103" s="8" t="s">
        <v>900</v>
      </c>
      <c r="B1103" s="8" t="s">
        <v>243</v>
      </c>
      <c r="C1103" s="9">
        <v>0.68421052631578949</v>
      </c>
      <c r="D1103" s="8">
        <v>38</v>
      </c>
      <c r="E1103" s="8">
        <v>26</v>
      </c>
      <c r="F1103" s="8">
        <v>12</v>
      </c>
      <c r="G1103" s="8" t="s">
        <v>1503</v>
      </c>
      <c r="H1103" s="8" t="s">
        <v>2591</v>
      </c>
      <c r="I1103" s="8" t="s">
        <v>2754</v>
      </c>
      <c r="J1103" s="8" t="s">
        <v>897</v>
      </c>
      <c r="K1103" s="8" t="s">
        <v>897</v>
      </c>
      <c r="L1103" s="8" t="s">
        <v>850</v>
      </c>
      <c r="M1103" s="8" t="s">
        <v>897</v>
      </c>
      <c r="N1103" s="6" t="b">
        <f t="shared" si="34"/>
        <v>1</v>
      </c>
      <c r="O1103" s="12" t="str">
        <f t="shared" si="35"/>
        <v>Ahmed Shehzad&amp;Azam Khan</v>
      </c>
      <c r="P1103">
        <v>1</v>
      </c>
    </row>
    <row r="1104" spans="1:16" x14ac:dyDescent="0.3">
      <c r="A1104" s="6" t="s">
        <v>55</v>
      </c>
      <c r="B1104" s="6" t="s">
        <v>900</v>
      </c>
      <c r="C1104" s="7">
        <v>0.5</v>
      </c>
      <c r="D1104" s="6">
        <v>46</v>
      </c>
      <c r="E1104" s="6">
        <v>23</v>
      </c>
      <c r="F1104" s="6">
        <v>23</v>
      </c>
      <c r="G1104" s="6" t="s">
        <v>1503</v>
      </c>
      <c r="H1104" s="6" t="s">
        <v>2591</v>
      </c>
      <c r="I1104" s="6" t="s">
        <v>2754</v>
      </c>
      <c r="J1104" s="6" t="s">
        <v>897</v>
      </c>
      <c r="K1104" s="6" t="s">
        <v>897</v>
      </c>
      <c r="L1104" s="6" t="s">
        <v>850</v>
      </c>
      <c r="M1104" s="6" t="s">
        <v>897</v>
      </c>
      <c r="N1104" s="6" t="b">
        <f t="shared" si="34"/>
        <v>1</v>
      </c>
      <c r="O1104" s="12" t="str">
        <f t="shared" si="35"/>
        <v>Rilee Rossouw&amp;Ahmed Shehzad</v>
      </c>
      <c r="P1104">
        <v>1</v>
      </c>
    </row>
    <row r="1105" spans="1:16" x14ac:dyDescent="0.3">
      <c r="A1105" s="8" t="s">
        <v>506</v>
      </c>
      <c r="B1105" s="8" t="s">
        <v>900</v>
      </c>
      <c r="C1105" s="9">
        <v>0.61363636363636365</v>
      </c>
      <c r="D1105" s="8">
        <v>44</v>
      </c>
      <c r="E1105" s="8">
        <v>27</v>
      </c>
      <c r="F1105" s="8">
        <v>17</v>
      </c>
      <c r="G1105" s="8" t="s">
        <v>1503</v>
      </c>
      <c r="H1105" s="8" t="s">
        <v>2591</v>
      </c>
      <c r="I1105" s="8" t="s">
        <v>2754</v>
      </c>
      <c r="J1105" s="8" t="s">
        <v>897</v>
      </c>
      <c r="K1105" s="8" t="s">
        <v>897</v>
      </c>
      <c r="L1105" s="8" t="s">
        <v>850</v>
      </c>
      <c r="M1105" s="8" t="s">
        <v>897</v>
      </c>
      <c r="N1105" s="6" t="b">
        <f t="shared" si="34"/>
        <v>1</v>
      </c>
      <c r="O1105" s="12" t="str">
        <f t="shared" si="35"/>
        <v>Umar Akmal&amp;Ahmed Shehzad</v>
      </c>
      <c r="P1105">
        <v>1</v>
      </c>
    </row>
    <row r="1106" spans="1:16" x14ac:dyDescent="0.3">
      <c r="A1106" s="6" t="s">
        <v>1776</v>
      </c>
      <c r="B1106" s="6" t="s">
        <v>900</v>
      </c>
      <c r="C1106" s="7">
        <v>1</v>
      </c>
      <c r="D1106" s="6">
        <v>12</v>
      </c>
      <c r="E1106" s="6">
        <v>12</v>
      </c>
      <c r="F1106" s="6">
        <v>0</v>
      </c>
      <c r="G1106" s="6" t="s">
        <v>1503</v>
      </c>
      <c r="H1106" s="6" t="s">
        <v>2591</v>
      </c>
      <c r="I1106" s="6" t="s">
        <v>2754</v>
      </c>
      <c r="J1106" s="6" t="s">
        <v>897</v>
      </c>
      <c r="K1106" s="6" t="s">
        <v>897</v>
      </c>
      <c r="L1106" s="6" t="s">
        <v>850</v>
      </c>
      <c r="M1106" s="6" t="s">
        <v>897</v>
      </c>
      <c r="N1106" s="6" t="b">
        <f t="shared" si="34"/>
        <v>1</v>
      </c>
      <c r="O1106" s="12" t="str">
        <f t="shared" si="35"/>
        <v>Dwayne Bravo&amp;Ahmed Shehzad</v>
      </c>
      <c r="P1106">
        <v>1</v>
      </c>
    </row>
    <row r="1107" spans="1:16" x14ac:dyDescent="0.3">
      <c r="A1107" s="8" t="s">
        <v>148</v>
      </c>
      <c r="B1107" s="8" t="s">
        <v>1776</v>
      </c>
      <c r="C1107" s="9">
        <v>1</v>
      </c>
      <c r="D1107" s="8">
        <v>1</v>
      </c>
      <c r="E1107" s="8">
        <v>1</v>
      </c>
      <c r="F1107" s="8">
        <v>0</v>
      </c>
      <c r="G1107" s="8" t="s">
        <v>1503</v>
      </c>
      <c r="H1107" s="8" t="s">
        <v>2591</v>
      </c>
      <c r="I1107" s="8" t="s">
        <v>2754</v>
      </c>
      <c r="J1107" s="8" t="s">
        <v>897</v>
      </c>
      <c r="K1107" s="8" t="s">
        <v>897</v>
      </c>
      <c r="L1107" s="8" t="s">
        <v>850</v>
      </c>
      <c r="M1107" s="8" t="s">
        <v>897</v>
      </c>
      <c r="N1107" s="6" t="b">
        <f t="shared" si="34"/>
        <v>1</v>
      </c>
      <c r="O1107" s="12" t="str">
        <f t="shared" si="35"/>
        <v>Sarfaraz Ahmed&amp;Dwayne Bravo</v>
      </c>
      <c r="P1107">
        <v>1</v>
      </c>
    </row>
    <row r="1108" spans="1:16" x14ac:dyDescent="0.3">
      <c r="A1108" s="6" t="s">
        <v>71</v>
      </c>
      <c r="B1108" s="6" t="s">
        <v>1776</v>
      </c>
      <c r="C1108" s="7">
        <v>1</v>
      </c>
      <c r="D1108" s="6">
        <v>1</v>
      </c>
      <c r="E1108" s="6">
        <v>1</v>
      </c>
      <c r="F1108" s="6">
        <v>0</v>
      </c>
      <c r="G1108" s="6" t="s">
        <v>1503</v>
      </c>
      <c r="H1108" s="6" t="s">
        <v>2591</v>
      </c>
      <c r="I1108" s="6" t="s">
        <v>2754</v>
      </c>
      <c r="J1108" s="6" t="s">
        <v>897</v>
      </c>
      <c r="K1108" s="6" t="s">
        <v>897</v>
      </c>
      <c r="L1108" s="6" t="s">
        <v>850</v>
      </c>
      <c r="M1108" s="6" t="s">
        <v>897</v>
      </c>
      <c r="N1108" s="6" t="b">
        <f t="shared" si="34"/>
        <v>1</v>
      </c>
      <c r="O1108" s="12" t="str">
        <f t="shared" si="35"/>
        <v>Mohammad Nawaz&amp;Dwayne Bravo</v>
      </c>
      <c r="P1108">
        <v>1</v>
      </c>
    </row>
    <row r="1109" spans="1:16" x14ac:dyDescent="0.3">
      <c r="A1109" s="8" t="s">
        <v>71</v>
      </c>
      <c r="B1109" s="8" t="s">
        <v>772</v>
      </c>
      <c r="C1109" s="9">
        <v>1</v>
      </c>
      <c r="D1109" s="8">
        <v>1</v>
      </c>
      <c r="E1109" s="8">
        <v>1</v>
      </c>
      <c r="F1109" s="8">
        <v>0</v>
      </c>
      <c r="G1109" s="8" t="s">
        <v>1503</v>
      </c>
      <c r="H1109" s="8" t="s">
        <v>2591</v>
      </c>
      <c r="I1109" s="8" t="s">
        <v>2754</v>
      </c>
      <c r="J1109" s="8" t="s">
        <v>897</v>
      </c>
      <c r="K1109" s="8" t="s">
        <v>897</v>
      </c>
      <c r="L1109" s="8" t="s">
        <v>850</v>
      </c>
      <c r="M1109" s="8" t="s">
        <v>897</v>
      </c>
      <c r="N1109" s="6" t="b">
        <f t="shared" si="34"/>
        <v>1</v>
      </c>
      <c r="O1109" s="12" t="str">
        <f t="shared" si="35"/>
        <v>Mohammad Nawaz&amp;Fawad Ahmed</v>
      </c>
      <c r="P1109">
        <v>1</v>
      </c>
    </row>
    <row r="1110" spans="1:16" x14ac:dyDescent="0.3">
      <c r="A1110" s="6" t="s">
        <v>71</v>
      </c>
      <c r="B1110" s="6" t="s">
        <v>221</v>
      </c>
      <c r="C1110" s="7">
        <v>1</v>
      </c>
      <c r="D1110" s="6">
        <v>14</v>
      </c>
      <c r="E1110" s="6">
        <v>14</v>
      </c>
      <c r="F1110" s="6">
        <v>0</v>
      </c>
      <c r="G1110" s="6" t="s">
        <v>1503</v>
      </c>
      <c r="H1110" s="6" t="s">
        <v>2591</v>
      </c>
      <c r="I1110" s="6" t="s">
        <v>2754</v>
      </c>
      <c r="J1110" s="6" t="s">
        <v>897</v>
      </c>
      <c r="K1110" s="6" t="s">
        <v>897</v>
      </c>
      <c r="L1110" s="6" t="s">
        <v>850</v>
      </c>
      <c r="M1110" s="6" t="s">
        <v>897</v>
      </c>
      <c r="N1110" s="6" t="b">
        <f t="shared" si="34"/>
        <v>1</v>
      </c>
      <c r="O1110" s="12" t="str">
        <f t="shared" si="35"/>
        <v>Mohammad Nawaz&amp;Mohammad Hasnain</v>
      </c>
      <c r="P1110">
        <v>1</v>
      </c>
    </row>
    <row r="1111" spans="1:16" x14ac:dyDescent="0.3">
      <c r="A1111" s="8" t="s">
        <v>874</v>
      </c>
      <c r="B1111" s="8" t="s">
        <v>343</v>
      </c>
      <c r="C1111" s="9">
        <v>0.6875</v>
      </c>
      <c r="D1111" s="8">
        <v>32</v>
      </c>
      <c r="E1111" s="8">
        <v>22</v>
      </c>
      <c r="F1111" s="8">
        <v>10</v>
      </c>
      <c r="G1111" s="8" t="s">
        <v>1503</v>
      </c>
      <c r="H1111" s="8" t="s">
        <v>2595</v>
      </c>
      <c r="I1111" s="8" t="s">
        <v>2491</v>
      </c>
      <c r="J1111" s="8" t="s">
        <v>850</v>
      </c>
      <c r="K1111" s="8" t="s">
        <v>850</v>
      </c>
      <c r="L1111" s="8" t="s">
        <v>883</v>
      </c>
      <c r="M1111" s="8" t="s">
        <v>850</v>
      </c>
      <c r="N1111" s="6" t="b">
        <f t="shared" si="34"/>
        <v>1</v>
      </c>
      <c r="O1111" s="12" t="str">
        <f t="shared" si="35"/>
        <v>Cameron Delport&amp;Philip Salt</v>
      </c>
      <c r="P1111">
        <v>1</v>
      </c>
    </row>
    <row r="1112" spans="1:16" x14ac:dyDescent="0.3">
      <c r="A1112" s="6" t="s">
        <v>874</v>
      </c>
      <c r="B1112" s="6" t="s">
        <v>880</v>
      </c>
      <c r="C1112" s="7">
        <v>0.59322033898305082</v>
      </c>
      <c r="D1112" s="6">
        <v>118</v>
      </c>
      <c r="E1112" s="6">
        <v>70</v>
      </c>
      <c r="F1112" s="6">
        <v>48</v>
      </c>
      <c r="G1112" s="6" t="s">
        <v>1503</v>
      </c>
      <c r="H1112" s="6" t="s">
        <v>2595</v>
      </c>
      <c r="I1112" s="6" t="s">
        <v>2491</v>
      </c>
      <c r="J1112" s="6" t="s">
        <v>850</v>
      </c>
      <c r="K1112" s="6" t="s">
        <v>850</v>
      </c>
      <c r="L1112" s="6" t="s">
        <v>883</v>
      </c>
      <c r="M1112" s="6" t="s">
        <v>850</v>
      </c>
      <c r="N1112" s="6" t="b">
        <f t="shared" si="34"/>
        <v>1</v>
      </c>
      <c r="O1112" s="12" t="str">
        <f t="shared" si="35"/>
        <v>Cameron Delport&amp;Chadwick Walton</v>
      </c>
      <c r="P1112">
        <v>1</v>
      </c>
    </row>
    <row r="1113" spans="1:16" x14ac:dyDescent="0.3">
      <c r="A1113" s="8" t="s">
        <v>246</v>
      </c>
      <c r="B1113" s="8" t="s">
        <v>874</v>
      </c>
      <c r="C1113" s="9">
        <v>0.6875</v>
      </c>
      <c r="D1113" s="8">
        <v>80</v>
      </c>
      <c r="E1113" s="8">
        <v>55</v>
      </c>
      <c r="F1113" s="8">
        <v>25</v>
      </c>
      <c r="G1113" s="8" t="s">
        <v>1503</v>
      </c>
      <c r="H1113" s="8" t="s">
        <v>2595</v>
      </c>
      <c r="I1113" s="8" t="s">
        <v>2491</v>
      </c>
      <c r="J1113" s="8" t="s">
        <v>850</v>
      </c>
      <c r="K1113" s="8" t="s">
        <v>850</v>
      </c>
      <c r="L1113" s="8" t="s">
        <v>883</v>
      </c>
      <c r="M1113" s="8" t="s">
        <v>850</v>
      </c>
      <c r="N1113" s="6" t="b">
        <f t="shared" si="34"/>
        <v>1</v>
      </c>
      <c r="O1113" s="12" t="str">
        <f t="shared" si="35"/>
        <v>Asif Ali&amp;Cameron Delport</v>
      </c>
      <c r="P1113">
        <v>1</v>
      </c>
    </row>
    <row r="1114" spans="1:16" x14ac:dyDescent="0.3">
      <c r="A1114" s="6" t="s">
        <v>31</v>
      </c>
      <c r="B1114" s="6" t="s">
        <v>292</v>
      </c>
      <c r="C1114" s="7">
        <v>0.56521739130434778</v>
      </c>
      <c r="D1114" s="6">
        <v>69</v>
      </c>
      <c r="E1114" s="6">
        <v>39</v>
      </c>
      <c r="F1114" s="6">
        <v>30</v>
      </c>
      <c r="G1114" s="6" t="s">
        <v>1503</v>
      </c>
      <c r="H1114" s="6" t="s">
        <v>2599</v>
      </c>
      <c r="I1114" s="6" t="s">
        <v>2491</v>
      </c>
      <c r="J1114" s="6" t="s">
        <v>872</v>
      </c>
      <c r="K1114" s="6" t="s">
        <v>872</v>
      </c>
      <c r="L1114" s="6" t="s">
        <v>897</v>
      </c>
      <c r="M1114" s="6" t="s">
        <v>872</v>
      </c>
      <c r="N1114" s="6" t="b">
        <f t="shared" si="34"/>
        <v>1</v>
      </c>
      <c r="O1114" s="12" t="str">
        <f t="shared" si="35"/>
        <v>Babar Azam&amp;Colin Munro</v>
      </c>
      <c r="P1114">
        <v>1</v>
      </c>
    </row>
    <row r="1115" spans="1:16" x14ac:dyDescent="0.3">
      <c r="A1115" s="8" t="s">
        <v>31</v>
      </c>
      <c r="B1115" s="8" t="s">
        <v>449</v>
      </c>
      <c r="C1115" s="9">
        <v>0.66666666666666663</v>
      </c>
      <c r="D1115" s="8">
        <v>15</v>
      </c>
      <c r="E1115" s="8">
        <v>10</v>
      </c>
      <c r="F1115" s="8">
        <v>5</v>
      </c>
      <c r="G1115" s="8" t="s">
        <v>1503</v>
      </c>
      <c r="H1115" s="8" t="s">
        <v>2599</v>
      </c>
      <c r="I1115" s="8" t="s">
        <v>2491</v>
      </c>
      <c r="J1115" s="8" t="s">
        <v>872</v>
      </c>
      <c r="K1115" s="8" t="s">
        <v>872</v>
      </c>
      <c r="L1115" s="8" t="s">
        <v>897</v>
      </c>
      <c r="M1115" s="8" t="s">
        <v>872</v>
      </c>
      <c r="N1115" s="6" t="b">
        <f t="shared" si="34"/>
        <v>1</v>
      </c>
      <c r="O1115" s="12" t="str">
        <f t="shared" si="35"/>
        <v>Babar Azam&amp;Liam Livingstone</v>
      </c>
      <c r="P1115">
        <v>1</v>
      </c>
    </row>
    <row r="1116" spans="1:16" x14ac:dyDescent="0.3">
      <c r="A1116" s="6" t="s">
        <v>858</v>
      </c>
      <c r="B1116" s="6" t="s">
        <v>31</v>
      </c>
      <c r="C1116" s="7">
        <v>0.70588235294117652</v>
      </c>
      <c r="D1116" s="6">
        <v>34</v>
      </c>
      <c r="E1116" s="6">
        <v>24</v>
      </c>
      <c r="F1116" s="6">
        <v>10</v>
      </c>
      <c r="G1116" s="6" t="s">
        <v>1503</v>
      </c>
      <c r="H1116" s="6" t="s">
        <v>2599</v>
      </c>
      <c r="I1116" s="6" t="s">
        <v>2491</v>
      </c>
      <c r="J1116" s="6" t="s">
        <v>872</v>
      </c>
      <c r="K1116" s="6" t="s">
        <v>872</v>
      </c>
      <c r="L1116" s="6" t="s">
        <v>897</v>
      </c>
      <c r="M1116" s="6" t="s">
        <v>872</v>
      </c>
      <c r="N1116" s="6" t="b">
        <f t="shared" si="34"/>
        <v>1</v>
      </c>
      <c r="O1116" s="12" t="str">
        <f t="shared" si="35"/>
        <v>Colin Ingram&amp;Babar Azam</v>
      </c>
      <c r="P1116">
        <v>1</v>
      </c>
    </row>
    <row r="1117" spans="1:16" x14ac:dyDescent="0.3">
      <c r="A1117" s="8" t="s">
        <v>104</v>
      </c>
      <c r="B1117" s="8" t="s">
        <v>31</v>
      </c>
      <c r="C1117" s="9">
        <v>1</v>
      </c>
      <c r="D1117" s="8">
        <v>10</v>
      </c>
      <c r="E1117" s="8">
        <v>10</v>
      </c>
      <c r="F1117" s="8">
        <v>0</v>
      </c>
      <c r="G1117" s="8" t="s">
        <v>1503</v>
      </c>
      <c r="H1117" s="8" t="s">
        <v>2599</v>
      </c>
      <c r="I1117" s="8" t="s">
        <v>2491</v>
      </c>
      <c r="J1117" s="8" t="s">
        <v>872</v>
      </c>
      <c r="K1117" s="8" t="s">
        <v>872</v>
      </c>
      <c r="L1117" s="8" t="s">
        <v>897</v>
      </c>
      <c r="M1117" s="8" t="s">
        <v>872</v>
      </c>
      <c r="N1117" s="6" t="b">
        <f t="shared" si="34"/>
        <v>1</v>
      </c>
      <c r="O1117" s="12" t="str">
        <f t="shared" si="35"/>
        <v>Ben Dunk&amp;Babar Azam</v>
      </c>
      <c r="P1117">
        <v>1</v>
      </c>
    </row>
    <row r="1118" spans="1:16" x14ac:dyDescent="0.3">
      <c r="A1118" s="6" t="s">
        <v>104</v>
      </c>
      <c r="B1118" s="6" t="s">
        <v>67</v>
      </c>
      <c r="C1118" s="7">
        <v>0.58064516129032262</v>
      </c>
      <c r="D1118" s="6">
        <v>31</v>
      </c>
      <c r="E1118" s="6">
        <v>18</v>
      </c>
      <c r="F1118" s="6">
        <v>13</v>
      </c>
      <c r="G1118" s="6" t="s">
        <v>1503</v>
      </c>
      <c r="H1118" s="6" t="s">
        <v>2599</v>
      </c>
      <c r="I1118" s="6" t="s">
        <v>2491</v>
      </c>
      <c r="J1118" s="6" t="s">
        <v>872</v>
      </c>
      <c r="K1118" s="6" t="s">
        <v>872</v>
      </c>
      <c r="L1118" s="6" t="s">
        <v>897</v>
      </c>
      <c r="M1118" s="6" t="s">
        <v>872</v>
      </c>
      <c r="N1118" s="6" t="b">
        <f t="shared" si="34"/>
        <v>1</v>
      </c>
      <c r="O1118" s="12" t="str">
        <f t="shared" si="35"/>
        <v>Ben Dunk&amp;Iftikhar Ahmed</v>
      </c>
      <c r="P1118">
        <v>1</v>
      </c>
    </row>
    <row r="1119" spans="1:16" x14ac:dyDescent="0.3">
      <c r="A1119" s="8" t="s">
        <v>67</v>
      </c>
      <c r="B1119" s="8" t="s">
        <v>138</v>
      </c>
      <c r="C1119" s="9">
        <v>0.91666666666666663</v>
      </c>
      <c r="D1119" s="8">
        <v>48</v>
      </c>
      <c r="E1119" s="8">
        <v>44</v>
      </c>
      <c r="F1119" s="8">
        <v>4</v>
      </c>
      <c r="G1119" s="8" t="s">
        <v>1503</v>
      </c>
      <c r="H1119" s="8" t="s">
        <v>2599</v>
      </c>
      <c r="I1119" s="8" t="s">
        <v>2491</v>
      </c>
      <c r="J1119" s="8" t="s">
        <v>872</v>
      </c>
      <c r="K1119" s="8" t="s">
        <v>872</v>
      </c>
      <c r="L1119" s="8" t="s">
        <v>897</v>
      </c>
      <c r="M1119" s="8" t="s">
        <v>872</v>
      </c>
      <c r="N1119" s="6" t="b">
        <f t="shared" si="34"/>
        <v>1</v>
      </c>
      <c r="O1119" s="12" t="str">
        <f t="shared" si="35"/>
        <v>Iftikhar Ahmed&amp;Imad Wasim</v>
      </c>
      <c r="P1119">
        <v>1</v>
      </c>
    </row>
    <row r="1120" spans="1:16" x14ac:dyDescent="0.3">
      <c r="A1120" s="6" t="s">
        <v>95</v>
      </c>
      <c r="B1120" s="6" t="s">
        <v>1788</v>
      </c>
      <c r="C1120" s="7">
        <v>0.85185185185185186</v>
      </c>
      <c r="D1120" s="6">
        <v>27</v>
      </c>
      <c r="E1120" s="6">
        <v>23</v>
      </c>
      <c r="F1120" s="6">
        <v>4</v>
      </c>
      <c r="G1120" s="6" t="s">
        <v>1503</v>
      </c>
      <c r="H1120" s="6" t="s">
        <v>2603</v>
      </c>
      <c r="I1120" s="6" t="s">
        <v>2491</v>
      </c>
      <c r="J1120" s="6" t="s">
        <v>883</v>
      </c>
      <c r="K1120" s="6" t="s">
        <v>883</v>
      </c>
      <c r="L1120" s="6" t="s">
        <v>909</v>
      </c>
      <c r="M1120" s="6" t="s">
        <v>909</v>
      </c>
      <c r="N1120" s="6" t="b">
        <f t="shared" si="34"/>
        <v>0</v>
      </c>
      <c r="O1120" s="12" t="str">
        <f t="shared" si="35"/>
        <v>Fakhar Zaman&amp;Riki Wessels</v>
      </c>
      <c r="P1120">
        <v>1</v>
      </c>
    </row>
    <row r="1121" spans="1:16" x14ac:dyDescent="0.3">
      <c r="A1121" s="8" t="s">
        <v>95</v>
      </c>
      <c r="B1121" s="8" t="s">
        <v>691</v>
      </c>
      <c r="C1121" s="9">
        <v>0.58333333333333337</v>
      </c>
      <c r="D1121" s="8">
        <v>12</v>
      </c>
      <c r="E1121" s="8">
        <v>7</v>
      </c>
      <c r="F1121" s="8">
        <v>5</v>
      </c>
      <c r="G1121" s="8" t="s">
        <v>1503</v>
      </c>
      <c r="H1121" s="8" t="s">
        <v>2603</v>
      </c>
      <c r="I1121" s="8" t="s">
        <v>2491</v>
      </c>
      <c r="J1121" s="8" t="s">
        <v>883</v>
      </c>
      <c r="K1121" s="8" t="s">
        <v>883</v>
      </c>
      <c r="L1121" s="8" t="s">
        <v>909</v>
      </c>
      <c r="M1121" s="8" t="s">
        <v>909</v>
      </c>
      <c r="N1121" s="6" t="b">
        <f t="shared" si="34"/>
        <v>0</v>
      </c>
      <c r="O1121" s="12" t="str">
        <f t="shared" si="35"/>
        <v>Fakhar Zaman&amp;Sohail Akhtar</v>
      </c>
      <c r="P1121">
        <v>1</v>
      </c>
    </row>
    <row r="1122" spans="1:16" x14ac:dyDescent="0.3">
      <c r="A1122" s="6" t="s">
        <v>95</v>
      </c>
      <c r="B1122" s="6" t="s">
        <v>1721</v>
      </c>
      <c r="C1122" s="7">
        <v>0.65</v>
      </c>
      <c r="D1122" s="6">
        <v>20</v>
      </c>
      <c r="E1122" s="6">
        <v>13</v>
      </c>
      <c r="F1122" s="6">
        <v>7</v>
      </c>
      <c r="G1122" s="6" t="s">
        <v>1503</v>
      </c>
      <c r="H1122" s="6" t="s">
        <v>2603</v>
      </c>
      <c r="I1122" s="6" t="s">
        <v>2491</v>
      </c>
      <c r="J1122" s="6" t="s">
        <v>883</v>
      </c>
      <c r="K1122" s="6" t="s">
        <v>883</v>
      </c>
      <c r="L1122" s="6" t="s">
        <v>909</v>
      </c>
      <c r="M1122" s="6" t="s">
        <v>909</v>
      </c>
      <c r="N1122" s="6" t="b">
        <f t="shared" si="34"/>
        <v>0</v>
      </c>
      <c r="O1122" s="12" t="str">
        <f t="shared" si="35"/>
        <v>Fakhar Zaman&amp;Haris Sohail</v>
      </c>
      <c r="P1122">
        <v>1</v>
      </c>
    </row>
    <row r="1123" spans="1:16" x14ac:dyDescent="0.3">
      <c r="A1123" s="8" t="s">
        <v>95</v>
      </c>
      <c r="B1123" s="8" t="s">
        <v>1794</v>
      </c>
      <c r="C1123" s="9">
        <v>0.52631578947368418</v>
      </c>
      <c r="D1123" s="8">
        <v>19</v>
      </c>
      <c r="E1123" s="8">
        <v>10</v>
      </c>
      <c r="F1123" s="8">
        <v>9</v>
      </c>
      <c r="G1123" s="8" t="s">
        <v>1503</v>
      </c>
      <c r="H1123" s="8" t="s">
        <v>2603</v>
      </c>
      <c r="I1123" s="8" t="s">
        <v>2491</v>
      </c>
      <c r="J1123" s="8" t="s">
        <v>883</v>
      </c>
      <c r="K1123" s="8" t="s">
        <v>883</v>
      </c>
      <c r="L1123" s="8" t="s">
        <v>909</v>
      </c>
      <c r="M1123" s="8" t="s">
        <v>909</v>
      </c>
      <c r="N1123" s="6" t="b">
        <f t="shared" si="34"/>
        <v>0</v>
      </c>
      <c r="O1123" s="12" t="str">
        <f t="shared" si="35"/>
        <v>Fakhar Zaman&amp;Saad Ali</v>
      </c>
      <c r="P1123">
        <v>1</v>
      </c>
    </row>
    <row r="1124" spans="1:16" x14ac:dyDescent="0.3">
      <c r="A1124" s="6" t="s">
        <v>1794</v>
      </c>
      <c r="B1124" s="6" t="s">
        <v>106</v>
      </c>
      <c r="C1124" s="7">
        <v>0.5</v>
      </c>
      <c r="D1124" s="6">
        <v>16</v>
      </c>
      <c r="E1124" s="6">
        <v>8</v>
      </c>
      <c r="F1124" s="6">
        <v>8</v>
      </c>
      <c r="G1124" s="6" t="s">
        <v>1503</v>
      </c>
      <c r="H1124" s="6" t="s">
        <v>2603</v>
      </c>
      <c r="I1124" s="6" t="s">
        <v>2491</v>
      </c>
      <c r="J1124" s="6" t="s">
        <v>883</v>
      </c>
      <c r="K1124" s="6" t="s">
        <v>883</v>
      </c>
      <c r="L1124" s="6" t="s">
        <v>909</v>
      </c>
      <c r="M1124" s="6" t="s">
        <v>909</v>
      </c>
      <c r="N1124" s="6" t="b">
        <f t="shared" si="34"/>
        <v>0</v>
      </c>
      <c r="O1124" s="12" t="str">
        <f t="shared" si="35"/>
        <v>Saad Ali&amp;David Wiese</v>
      </c>
      <c r="P1124">
        <v>1</v>
      </c>
    </row>
    <row r="1125" spans="1:16" x14ac:dyDescent="0.3">
      <c r="A1125" s="8" t="s">
        <v>106</v>
      </c>
      <c r="B1125" s="8" t="s">
        <v>1798</v>
      </c>
      <c r="C1125" s="9">
        <v>1</v>
      </c>
      <c r="D1125" s="8">
        <v>30</v>
      </c>
      <c r="E1125" s="8">
        <v>30</v>
      </c>
      <c r="F1125" s="8">
        <v>0</v>
      </c>
      <c r="G1125" s="8" t="s">
        <v>1503</v>
      </c>
      <c r="H1125" s="8" t="s">
        <v>2603</v>
      </c>
      <c r="I1125" s="8" t="s">
        <v>2491</v>
      </c>
      <c r="J1125" s="8" t="s">
        <v>883</v>
      </c>
      <c r="K1125" s="8" t="s">
        <v>883</v>
      </c>
      <c r="L1125" s="8" t="s">
        <v>909</v>
      </c>
      <c r="M1125" s="8" t="s">
        <v>909</v>
      </c>
      <c r="N1125" s="6" t="b">
        <f t="shared" si="34"/>
        <v>0</v>
      </c>
      <c r="O1125" s="12" t="str">
        <f t="shared" si="35"/>
        <v>David Wiese&amp;Asela Gunaratne</v>
      </c>
      <c r="P1125">
        <v>1</v>
      </c>
    </row>
    <row r="1126" spans="1:16" x14ac:dyDescent="0.3">
      <c r="A1126" s="6" t="s">
        <v>1798</v>
      </c>
      <c r="B1126" s="6" t="s">
        <v>536</v>
      </c>
      <c r="C1126" s="7">
        <v>1</v>
      </c>
      <c r="D1126" s="6">
        <v>12</v>
      </c>
      <c r="E1126" s="6">
        <v>12</v>
      </c>
      <c r="F1126" s="6">
        <v>0</v>
      </c>
      <c r="G1126" s="6" t="s">
        <v>1503</v>
      </c>
      <c r="H1126" s="6" t="s">
        <v>2603</v>
      </c>
      <c r="I1126" s="6" t="s">
        <v>2491</v>
      </c>
      <c r="J1126" s="6" t="s">
        <v>883</v>
      </c>
      <c r="K1126" s="6" t="s">
        <v>883</v>
      </c>
      <c r="L1126" s="6" t="s">
        <v>909</v>
      </c>
      <c r="M1126" s="6" t="s">
        <v>909</v>
      </c>
      <c r="N1126" s="6" t="b">
        <f t="shared" si="34"/>
        <v>0</v>
      </c>
      <c r="O1126" s="12" t="str">
        <f t="shared" si="35"/>
        <v>Asela Gunaratne&amp;Hassan Khan</v>
      </c>
      <c r="P1126">
        <v>1</v>
      </c>
    </row>
    <row r="1127" spans="1:16" x14ac:dyDescent="0.3">
      <c r="A1127" s="8" t="s">
        <v>536</v>
      </c>
      <c r="B1127" s="8" t="s">
        <v>351</v>
      </c>
      <c r="C1127" s="9">
        <v>0.5714285714285714</v>
      </c>
      <c r="D1127" s="8">
        <v>7</v>
      </c>
      <c r="E1127" s="8">
        <v>4</v>
      </c>
      <c r="F1127" s="8">
        <v>3</v>
      </c>
      <c r="G1127" s="8" t="s">
        <v>1503</v>
      </c>
      <c r="H1127" s="8" t="s">
        <v>2603</v>
      </c>
      <c r="I1127" s="8" t="s">
        <v>2491</v>
      </c>
      <c r="J1127" s="8" t="s">
        <v>883</v>
      </c>
      <c r="K1127" s="8" t="s">
        <v>883</v>
      </c>
      <c r="L1127" s="8" t="s">
        <v>909</v>
      </c>
      <c r="M1127" s="8" t="s">
        <v>909</v>
      </c>
      <c r="N1127" s="6" t="b">
        <f t="shared" si="34"/>
        <v>0</v>
      </c>
      <c r="O1127" s="12" t="str">
        <f t="shared" si="35"/>
        <v>Hassan Khan&amp;Shaheen Afridi</v>
      </c>
      <c r="P1127">
        <v>1</v>
      </c>
    </row>
    <row r="1128" spans="1:16" x14ac:dyDescent="0.3">
      <c r="A1128" s="6" t="s">
        <v>353</v>
      </c>
      <c r="B1128" s="6" t="s">
        <v>536</v>
      </c>
      <c r="C1128" s="7">
        <v>0.75</v>
      </c>
      <c r="D1128" s="6">
        <v>8</v>
      </c>
      <c r="E1128" s="6">
        <v>6</v>
      </c>
      <c r="F1128" s="6">
        <v>2</v>
      </c>
      <c r="G1128" s="6" t="s">
        <v>1503</v>
      </c>
      <c r="H1128" s="6" t="s">
        <v>2603</v>
      </c>
      <c r="I1128" s="6" t="s">
        <v>2491</v>
      </c>
      <c r="J1128" s="6" t="s">
        <v>883</v>
      </c>
      <c r="K1128" s="6" t="s">
        <v>883</v>
      </c>
      <c r="L1128" s="6" t="s">
        <v>909</v>
      </c>
      <c r="M1128" s="6" t="s">
        <v>909</v>
      </c>
      <c r="N1128" s="6" t="b">
        <f t="shared" si="34"/>
        <v>0</v>
      </c>
      <c r="O1128" s="12" t="str">
        <f t="shared" si="35"/>
        <v>Haris Rauf&amp;Hassan Khan</v>
      </c>
      <c r="P1128">
        <v>1</v>
      </c>
    </row>
    <row r="1129" spans="1:16" x14ac:dyDescent="0.3">
      <c r="A1129" s="8" t="s">
        <v>270</v>
      </c>
      <c r="B1129" s="8" t="s">
        <v>1043</v>
      </c>
      <c r="C1129" s="9">
        <v>0.62773722627737227</v>
      </c>
      <c r="D1129" s="8">
        <v>137</v>
      </c>
      <c r="E1129" s="8">
        <v>86</v>
      </c>
      <c r="F1129" s="8">
        <v>51</v>
      </c>
      <c r="G1129" s="8" t="s">
        <v>1503</v>
      </c>
      <c r="H1129" s="8" t="s">
        <v>2607</v>
      </c>
      <c r="I1129" s="8" t="s">
        <v>2491</v>
      </c>
      <c r="J1129" s="8" t="s">
        <v>949</v>
      </c>
      <c r="K1129" s="8" t="s">
        <v>949</v>
      </c>
      <c r="L1129" s="8" t="s">
        <v>872</v>
      </c>
      <c r="M1129" s="8" t="s">
        <v>949</v>
      </c>
      <c r="N1129" s="6" t="b">
        <f t="shared" si="34"/>
        <v>1</v>
      </c>
      <c r="O1129" s="12" t="str">
        <f t="shared" si="35"/>
        <v>Kamran Akmal&amp;Imam-ul-Haq</v>
      </c>
      <c r="P1129">
        <v>1</v>
      </c>
    </row>
    <row r="1130" spans="1:16" x14ac:dyDescent="0.3">
      <c r="A1130" s="6" t="s">
        <v>1537</v>
      </c>
      <c r="B1130" s="6" t="s">
        <v>1043</v>
      </c>
      <c r="C1130" s="7">
        <v>1</v>
      </c>
      <c r="D1130" s="6">
        <v>12</v>
      </c>
      <c r="E1130" s="6">
        <v>12</v>
      </c>
      <c r="F1130" s="6">
        <v>0</v>
      </c>
      <c r="G1130" s="6" t="s">
        <v>1503</v>
      </c>
      <c r="H1130" s="6" t="s">
        <v>2607</v>
      </c>
      <c r="I1130" s="6" t="s">
        <v>2491</v>
      </c>
      <c r="J1130" s="6" t="s">
        <v>949</v>
      </c>
      <c r="K1130" s="6" t="s">
        <v>949</v>
      </c>
      <c r="L1130" s="6" t="s">
        <v>872</v>
      </c>
      <c r="M1130" s="6" t="s">
        <v>949</v>
      </c>
      <c r="N1130" s="6" t="b">
        <f t="shared" si="34"/>
        <v>1</v>
      </c>
      <c r="O1130" s="12" t="str">
        <f t="shared" si="35"/>
        <v>Kieron Pollard&amp;Imam-ul-Haq</v>
      </c>
      <c r="P1130">
        <v>1</v>
      </c>
    </row>
    <row r="1131" spans="1:16" x14ac:dyDescent="0.3">
      <c r="A1131" s="8" t="s">
        <v>496</v>
      </c>
      <c r="B1131" s="8" t="s">
        <v>1043</v>
      </c>
      <c r="C1131" s="9">
        <v>0.52941176470588236</v>
      </c>
      <c r="D1131" s="8">
        <v>17</v>
      </c>
      <c r="E1131" s="8">
        <v>9</v>
      </c>
      <c r="F1131" s="8">
        <v>8</v>
      </c>
      <c r="G1131" s="8" t="s">
        <v>1503</v>
      </c>
      <c r="H1131" s="8" t="s">
        <v>2607</v>
      </c>
      <c r="I1131" s="8" t="s">
        <v>2491</v>
      </c>
      <c r="J1131" s="8" t="s">
        <v>949</v>
      </c>
      <c r="K1131" s="8" t="s">
        <v>949</v>
      </c>
      <c r="L1131" s="8" t="s">
        <v>872</v>
      </c>
      <c r="M1131" s="8" t="s">
        <v>949</v>
      </c>
      <c r="N1131" s="6" t="b">
        <f t="shared" si="34"/>
        <v>1</v>
      </c>
      <c r="O1131" s="12" t="str">
        <f t="shared" si="35"/>
        <v>Liam Dawson&amp;Imam-ul-Haq</v>
      </c>
      <c r="P1131">
        <v>1</v>
      </c>
    </row>
    <row r="1132" spans="1:16" x14ac:dyDescent="0.3">
      <c r="A1132" s="6" t="s">
        <v>960</v>
      </c>
      <c r="B1132" s="6" t="s">
        <v>1043</v>
      </c>
      <c r="C1132" s="7">
        <v>1</v>
      </c>
      <c r="D1132" s="6">
        <v>5</v>
      </c>
      <c r="E1132" s="6">
        <v>5</v>
      </c>
      <c r="F1132" s="6">
        <v>0</v>
      </c>
      <c r="G1132" s="6" t="s">
        <v>1503</v>
      </c>
      <c r="H1132" s="6" t="s">
        <v>2607</v>
      </c>
      <c r="I1132" s="6" t="s">
        <v>2491</v>
      </c>
      <c r="J1132" s="6" t="s">
        <v>949</v>
      </c>
      <c r="K1132" s="6" t="s">
        <v>949</v>
      </c>
      <c r="L1132" s="6" t="s">
        <v>872</v>
      </c>
      <c r="M1132" s="6" t="s">
        <v>949</v>
      </c>
      <c r="N1132" s="6" t="b">
        <f t="shared" si="34"/>
        <v>1</v>
      </c>
      <c r="O1132" s="12" t="str">
        <f t="shared" si="35"/>
        <v>Darren Sammy&amp;Imam-ul-Haq</v>
      </c>
      <c r="P1132">
        <v>1</v>
      </c>
    </row>
    <row r="1133" spans="1:16" x14ac:dyDescent="0.3">
      <c r="A1133" s="8" t="s">
        <v>52</v>
      </c>
      <c r="B1133" s="8" t="s">
        <v>960</v>
      </c>
      <c r="C1133" s="9">
        <v>0.6428571428571429</v>
      </c>
      <c r="D1133" s="8">
        <v>14</v>
      </c>
      <c r="E1133" s="8">
        <v>9</v>
      </c>
      <c r="F1133" s="8">
        <v>5</v>
      </c>
      <c r="G1133" s="8" t="s">
        <v>1503</v>
      </c>
      <c r="H1133" s="8" t="s">
        <v>2607</v>
      </c>
      <c r="I1133" s="8" t="s">
        <v>2491</v>
      </c>
      <c r="J1133" s="8" t="s">
        <v>949</v>
      </c>
      <c r="K1133" s="8" t="s">
        <v>949</v>
      </c>
      <c r="L1133" s="8" t="s">
        <v>872</v>
      </c>
      <c r="M1133" s="8" t="s">
        <v>949</v>
      </c>
      <c r="N1133" s="6" t="b">
        <f t="shared" si="34"/>
        <v>1</v>
      </c>
      <c r="O1133" s="12" t="str">
        <f t="shared" si="35"/>
        <v>Sohaib Maqsood&amp;Darren Sammy</v>
      </c>
      <c r="P1133">
        <v>1</v>
      </c>
    </row>
    <row r="1134" spans="1:16" x14ac:dyDescent="0.3">
      <c r="A1134" s="6" t="s">
        <v>161</v>
      </c>
      <c r="B1134" s="6" t="s">
        <v>52</v>
      </c>
      <c r="C1134" s="7">
        <v>0.6875</v>
      </c>
      <c r="D1134" s="6">
        <v>16</v>
      </c>
      <c r="E1134" s="6">
        <v>11</v>
      </c>
      <c r="F1134" s="6">
        <v>5</v>
      </c>
      <c r="G1134" s="6" t="s">
        <v>1503</v>
      </c>
      <c r="H1134" s="6" t="s">
        <v>2607</v>
      </c>
      <c r="I1134" s="6" t="s">
        <v>2491</v>
      </c>
      <c r="J1134" s="6" t="s">
        <v>949</v>
      </c>
      <c r="K1134" s="6" t="s">
        <v>949</v>
      </c>
      <c r="L1134" s="6" t="s">
        <v>872</v>
      </c>
      <c r="M1134" s="6" t="s">
        <v>949</v>
      </c>
      <c r="N1134" s="6" t="b">
        <f t="shared" si="34"/>
        <v>1</v>
      </c>
      <c r="O1134" s="12" t="str">
        <f t="shared" si="35"/>
        <v>Wahab Riaz&amp;Sohaib Maqsood</v>
      </c>
      <c r="P1134">
        <v>1</v>
      </c>
    </row>
    <row r="1135" spans="1:16" x14ac:dyDescent="0.3">
      <c r="A1135" s="8" t="s">
        <v>251</v>
      </c>
      <c r="B1135" s="8" t="s">
        <v>52</v>
      </c>
      <c r="C1135" s="9">
        <v>0.5</v>
      </c>
      <c r="D1135" s="8">
        <v>2</v>
      </c>
      <c r="E1135" s="8">
        <v>1</v>
      </c>
      <c r="F1135" s="8">
        <v>1</v>
      </c>
      <c r="G1135" s="8" t="s">
        <v>1503</v>
      </c>
      <c r="H1135" s="8" t="s">
        <v>2607</v>
      </c>
      <c r="I1135" s="8" t="s">
        <v>2491</v>
      </c>
      <c r="J1135" s="8" t="s">
        <v>949</v>
      </c>
      <c r="K1135" s="8" t="s">
        <v>949</v>
      </c>
      <c r="L1135" s="8" t="s">
        <v>872</v>
      </c>
      <c r="M1135" s="8" t="s">
        <v>949</v>
      </c>
      <c r="N1135" s="6" t="b">
        <f t="shared" si="34"/>
        <v>1</v>
      </c>
      <c r="O1135" s="12" t="str">
        <f t="shared" si="35"/>
        <v>Hasan Ali&amp;Sohaib Maqsood</v>
      </c>
      <c r="P1135">
        <v>1</v>
      </c>
    </row>
    <row r="1136" spans="1:16" x14ac:dyDescent="0.3">
      <c r="A1136" s="6" t="s">
        <v>895</v>
      </c>
      <c r="B1136" s="6" t="s">
        <v>900</v>
      </c>
      <c r="C1136" s="7">
        <v>0.66666666666666663</v>
      </c>
      <c r="D1136" s="6">
        <v>3</v>
      </c>
      <c r="E1136" s="6">
        <v>2</v>
      </c>
      <c r="F1136" s="6">
        <v>1</v>
      </c>
      <c r="G1136" s="6" t="s">
        <v>1503</v>
      </c>
      <c r="H1136" s="6" t="s">
        <v>2611</v>
      </c>
      <c r="I1136" s="6" t="s">
        <v>2491</v>
      </c>
      <c r="J1136" s="6" t="s">
        <v>897</v>
      </c>
      <c r="K1136" s="6" t="s">
        <v>897</v>
      </c>
      <c r="L1136" s="6" t="s">
        <v>949</v>
      </c>
      <c r="M1136" s="6" t="s">
        <v>897</v>
      </c>
      <c r="N1136" s="6" t="b">
        <f t="shared" si="34"/>
        <v>1</v>
      </c>
      <c r="O1136" s="12" t="str">
        <f t="shared" si="35"/>
        <v>Shane Watson&amp;Ahmed Shehzad</v>
      </c>
      <c r="P1136">
        <v>1</v>
      </c>
    </row>
    <row r="1137" spans="1:16" x14ac:dyDescent="0.3">
      <c r="A1137" s="8" t="s">
        <v>895</v>
      </c>
      <c r="B1137" s="8" t="s">
        <v>58</v>
      </c>
      <c r="C1137" s="9">
        <v>0.6216216216216216</v>
      </c>
      <c r="D1137" s="8">
        <v>111</v>
      </c>
      <c r="E1137" s="8">
        <v>69</v>
      </c>
      <c r="F1137" s="8">
        <v>42</v>
      </c>
      <c r="G1137" s="8" t="s">
        <v>1503</v>
      </c>
      <c r="H1137" s="8" t="s">
        <v>2611</v>
      </c>
      <c r="I1137" s="8" t="s">
        <v>2491</v>
      </c>
      <c r="J1137" s="8" t="s">
        <v>897</v>
      </c>
      <c r="K1137" s="8" t="s">
        <v>897</v>
      </c>
      <c r="L1137" s="8" t="s">
        <v>949</v>
      </c>
      <c r="M1137" s="8" t="s">
        <v>897</v>
      </c>
      <c r="N1137" s="6" t="b">
        <f t="shared" si="34"/>
        <v>1</v>
      </c>
      <c r="O1137" s="12" t="str">
        <f t="shared" si="35"/>
        <v>Shane Watson&amp;Ahsan Ali</v>
      </c>
      <c r="P1137">
        <v>1</v>
      </c>
    </row>
    <row r="1138" spans="1:16" x14ac:dyDescent="0.3">
      <c r="A1138" s="6" t="s">
        <v>58</v>
      </c>
      <c r="B1138" s="6" t="s">
        <v>55</v>
      </c>
      <c r="C1138" s="7">
        <v>1</v>
      </c>
      <c r="D1138" s="6">
        <v>46</v>
      </c>
      <c r="E1138" s="6">
        <v>46</v>
      </c>
      <c r="F1138" s="6">
        <v>0</v>
      </c>
      <c r="G1138" s="6" t="s">
        <v>1503</v>
      </c>
      <c r="H1138" s="6" t="s">
        <v>2611</v>
      </c>
      <c r="I1138" s="6" t="s">
        <v>2491</v>
      </c>
      <c r="J1138" s="6" t="s">
        <v>897</v>
      </c>
      <c r="K1138" s="6" t="s">
        <v>897</v>
      </c>
      <c r="L1138" s="6" t="s">
        <v>949</v>
      </c>
      <c r="M1138" s="6" t="s">
        <v>897</v>
      </c>
      <c r="N1138" s="6" t="b">
        <f t="shared" si="34"/>
        <v>1</v>
      </c>
      <c r="O1138" s="12" t="str">
        <f t="shared" si="35"/>
        <v>Ahsan Ali&amp;Rilee Rossouw</v>
      </c>
      <c r="P1138">
        <v>1</v>
      </c>
    </row>
    <row r="1139" spans="1:16" x14ac:dyDescent="0.3">
      <c r="A1139" s="8" t="s">
        <v>55</v>
      </c>
      <c r="B1139" s="8" t="s">
        <v>506</v>
      </c>
      <c r="C1139" s="9">
        <v>0.91666666666666663</v>
      </c>
      <c r="D1139" s="8">
        <v>12</v>
      </c>
      <c r="E1139" s="8">
        <v>11</v>
      </c>
      <c r="F1139" s="8">
        <v>1</v>
      </c>
      <c r="G1139" s="8" t="s">
        <v>1503</v>
      </c>
      <c r="H1139" s="8" t="s">
        <v>2611</v>
      </c>
      <c r="I1139" s="8" t="s">
        <v>2491</v>
      </c>
      <c r="J1139" s="8" t="s">
        <v>897</v>
      </c>
      <c r="K1139" s="8" t="s">
        <v>897</v>
      </c>
      <c r="L1139" s="8" t="s">
        <v>949</v>
      </c>
      <c r="M1139" s="8" t="s">
        <v>897</v>
      </c>
      <c r="N1139" s="6" t="b">
        <f t="shared" si="34"/>
        <v>1</v>
      </c>
      <c r="O1139" s="12" t="str">
        <f t="shared" si="35"/>
        <v>Rilee Rossouw&amp;Umar Akmal</v>
      </c>
      <c r="P1139">
        <v>1</v>
      </c>
    </row>
    <row r="1140" spans="1:16" x14ac:dyDescent="0.3">
      <c r="A1140" s="6" t="s">
        <v>506</v>
      </c>
      <c r="B1140" s="6" t="s">
        <v>148</v>
      </c>
      <c r="C1140" s="7">
        <v>0.7857142857142857</v>
      </c>
      <c r="D1140" s="6">
        <v>28</v>
      </c>
      <c r="E1140" s="6">
        <v>22</v>
      </c>
      <c r="F1140" s="6">
        <v>6</v>
      </c>
      <c r="G1140" s="6" t="s">
        <v>1503</v>
      </c>
      <c r="H1140" s="6" t="s">
        <v>2611</v>
      </c>
      <c r="I1140" s="6" t="s">
        <v>2491</v>
      </c>
      <c r="J1140" s="6" t="s">
        <v>897</v>
      </c>
      <c r="K1140" s="6" t="s">
        <v>897</v>
      </c>
      <c r="L1140" s="6" t="s">
        <v>949</v>
      </c>
      <c r="M1140" s="6" t="s">
        <v>897</v>
      </c>
      <c r="N1140" s="6" t="b">
        <f t="shared" si="34"/>
        <v>1</v>
      </c>
      <c r="O1140" s="12" t="str">
        <f t="shared" si="35"/>
        <v>Umar Akmal&amp;Sarfaraz Ahmed</v>
      </c>
      <c r="P1140">
        <v>1</v>
      </c>
    </row>
    <row r="1141" spans="1:16" x14ac:dyDescent="0.3">
      <c r="A1141" s="8" t="s">
        <v>148</v>
      </c>
      <c r="B1141" s="8" t="s">
        <v>1776</v>
      </c>
      <c r="C1141" s="9">
        <v>1</v>
      </c>
      <c r="D1141" s="8">
        <v>12</v>
      </c>
      <c r="E1141" s="8">
        <v>12</v>
      </c>
      <c r="F1141" s="8">
        <v>0</v>
      </c>
      <c r="G1141" s="8" t="s">
        <v>1503</v>
      </c>
      <c r="H1141" s="8" t="s">
        <v>2611</v>
      </c>
      <c r="I1141" s="8" t="s">
        <v>2491</v>
      </c>
      <c r="J1141" s="8" t="s">
        <v>897</v>
      </c>
      <c r="K1141" s="8" t="s">
        <v>897</v>
      </c>
      <c r="L1141" s="8" t="s">
        <v>949</v>
      </c>
      <c r="M1141" s="8" t="s">
        <v>897</v>
      </c>
      <c r="N1141" s="6" t="b">
        <f t="shared" si="34"/>
        <v>1</v>
      </c>
      <c r="O1141" s="12" t="str">
        <f t="shared" si="35"/>
        <v>Sarfaraz Ahmed&amp;Dwayne Bravo</v>
      </c>
      <c r="P1141">
        <v>1</v>
      </c>
    </row>
    <row r="1142" spans="1:16" x14ac:dyDescent="0.3">
      <c r="A1142" s="6" t="s">
        <v>1776</v>
      </c>
      <c r="B1142" s="6" t="s">
        <v>71</v>
      </c>
      <c r="C1142" s="7">
        <v>0.8571428571428571</v>
      </c>
      <c r="D1142" s="6">
        <v>14</v>
      </c>
      <c r="E1142" s="6">
        <v>12</v>
      </c>
      <c r="F1142" s="6">
        <v>2</v>
      </c>
      <c r="G1142" s="6" t="s">
        <v>1503</v>
      </c>
      <c r="H1142" s="6" t="s">
        <v>2611</v>
      </c>
      <c r="I1142" s="6" t="s">
        <v>2491</v>
      </c>
      <c r="J1142" s="6" t="s">
        <v>897</v>
      </c>
      <c r="K1142" s="6" t="s">
        <v>897</v>
      </c>
      <c r="L1142" s="6" t="s">
        <v>949</v>
      </c>
      <c r="M1142" s="6" t="s">
        <v>897</v>
      </c>
      <c r="N1142" s="6" t="b">
        <f t="shared" si="34"/>
        <v>1</v>
      </c>
      <c r="O1142" s="12" t="str">
        <f t="shared" si="35"/>
        <v>Dwayne Bravo&amp;Mohammad Nawaz</v>
      </c>
      <c r="P1142">
        <v>1</v>
      </c>
    </row>
    <row r="1143" spans="1:16" x14ac:dyDescent="0.3">
      <c r="A1143" s="8" t="s">
        <v>292</v>
      </c>
      <c r="B1143" s="8" t="s">
        <v>31</v>
      </c>
      <c r="C1143" s="9">
        <v>0.61538461538461542</v>
      </c>
      <c r="D1143" s="8">
        <v>52</v>
      </c>
      <c r="E1143" s="8">
        <v>32</v>
      </c>
      <c r="F1143" s="8">
        <v>20</v>
      </c>
      <c r="G1143" s="8" t="s">
        <v>1503</v>
      </c>
      <c r="H1143" s="8" t="s">
        <v>2614</v>
      </c>
      <c r="I1143" s="8" t="s">
        <v>2491</v>
      </c>
      <c r="J1143" s="8" t="s">
        <v>872</v>
      </c>
      <c r="K1143" s="8" t="s">
        <v>872</v>
      </c>
      <c r="L1143" s="8" t="s">
        <v>850</v>
      </c>
      <c r="M1143" s="8" t="s">
        <v>850</v>
      </c>
      <c r="N1143" s="6" t="b">
        <f t="shared" si="34"/>
        <v>0</v>
      </c>
      <c r="O1143" s="12" t="str">
        <f t="shared" si="35"/>
        <v>Colin Munro&amp;Babar Azam</v>
      </c>
      <c r="P1143">
        <v>1</v>
      </c>
    </row>
    <row r="1144" spans="1:16" x14ac:dyDescent="0.3">
      <c r="A1144" s="6" t="s">
        <v>449</v>
      </c>
      <c r="B1144" s="6" t="s">
        <v>31</v>
      </c>
      <c r="C1144" s="7">
        <v>0.6</v>
      </c>
      <c r="D1144" s="6">
        <v>50</v>
      </c>
      <c r="E1144" s="6">
        <v>30</v>
      </c>
      <c r="F1144" s="6">
        <v>20</v>
      </c>
      <c r="G1144" s="6" t="s">
        <v>1503</v>
      </c>
      <c r="H1144" s="6" t="s">
        <v>2614</v>
      </c>
      <c r="I1144" s="6" t="s">
        <v>2491</v>
      </c>
      <c r="J1144" s="6" t="s">
        <v>872</v>
      </c>
      <c r="K1144" s="6" t="s">
        <v>872</v>
      </c>
      <c r="L1144" s="6" t="s">
        <v>850</v>
      </c>
      <c r="M1144" s="6" t="s">
        <v>850</v>
      </c>
      <c r="N1144" s="6" t="b">
        <f t="shared" si="34"/>
        <v>0</v>
      </c>
      <c r="O1144" s="12" t="str">
        <f t="shared" si="35"/>
        <v>Liam Livingstone&amp;Babar Azam</v>
      </c>
      <c r="P1144">
        <v>1</v>
      </c>
    </row>
    <row r="1145" spans="1:16" x14ac:dyDescent="0.3">
      <c r="A1145" s="8" t="s">
        <v>858</v>
      </c>
      <c r="B1145" s="8" t="s">
        <v>31</v>
      </c>
      <c r="C1145" s="9">
        <v>0.66666666666666663</v>
      </c>
      <c r="D1145" s="8">
        <v>6</v>
      </c>
      <c r="E1145" s="8">
        <v>4</v>
      </c>
      <c r="F1145" s="8">
        <v>2</v>
      </c>
      <c r="G1145" s="8" t="s">
        <v>1503</v>
      </c>
      <c r="H1145" s="8" t="s">
        <v>2614</v>
      </c>
      <c r="I1145" s="8" t="s">
        <v>2491</v>
      </c>
      <c r="J1145" s="8" t="s">
        <v>872</v>
      </c>
      <c r="K1145" s="8" t="s">
        <v>872</v>
      </c>
      <c r="L1145" s="8" t="s">
        <v>850</v>
      </c>
      <c r="M1145" s="8" t="s">
        <v>850</v>
      </c>
      <c r="N1145" s="6" t="b">
        <f t="shared" si="34"/>
        <v>0</v>
      </c>
      <c r="O1145" s="12" t="str">
        <f t="shared" si="35"/>
        <v>Colin Ingram&amp;Babar Azam</v>
      </c>
      <c r="P1145">
        <v>1</v>
      </c>
    </row>
    <row r="1146" spans="1:16" x14ac:dyDescent="0.3">
      <c r="A1146" s="6" t="s">
        <v>858</v>
      </c>
      <c r="B1146" s="6" t="s">
        <v>104</v>
      </c>
      <c r="C1146" s="7">
        <v>0.74193548387096775</v>
      </c>
      <c r="D1146" s="6">
        <v>31</v>
      </c>
      <c r="E1146" s="6">
        <v>23</v>
      </c>
      <c r="F1146" s="6">
        <v>8</v>
      </c>
      <c r="G1146" s="6" t="s">
        <v>1503</v>
      </c>
      <c r="H1146" s="6" t="s">
        <v>2614</v>
      </c>
      <c r="I1146" s="6" t="s">
        <v>2491</v>
      </c>
      <c r="J1146" s="6" t="s">
        <v>872</v>
      </c>
      <c r="K1146" s="6" t="s">
        <v>872</v>
      </c>
      <c r="L1146" s="6" t="s">
        <v>850</v>
      </c>
      <c r="M1146" s="6" t="s">
        <v>850</v>
      </c>
      <c r="N1146" s="6" t="b">
        <f t="shared" si="34"/>
        <v>0</v>
      </c>
      <c r="O1146" s="12" t="str">
        <f t="shared" si="35"/>
        <v>Colin Ingram&amp;Ben Dunk</v>
      </c>
      <c r="P1146">
        <v>1</v>
      </c>
    </row>
    <row r="1147" spans="1:16" x14ac:dyDescent="0.3">
      <c r="A1147" s="8" t="s">
        <v>67</v>
      </c>
      <c r="B1147" s="8" t="s">
        <v>104</v>
      </c>
      <c r="C1147" s="9">
        <v>0.5</v>
      </c>
      <c r="D1147" s="8">
        <v>2</v>
      </c>
      <c r="E1147" s="8">
        <v>1</v>
      </c>
      <c r="F1147" s="8">
        <v>1</v>
      </c>
      <c r="G1147" s="8" t="s">
        <v>1503</v>
      </c>
      <c r="H1147" s="8" t="s">
        <v>2614</v>
      </c>
      <c r="I1147" s="8" t="s">
        <v>2491</v>
      </c>
      <c r="J1147" s="8" t="s">
        <v>872</v>
      </c>
      <c r="K1147" s="8" t="s">
        <v>872</v>
      </c>
      <c r="L1147" s="8" t="s">
        <v>850</v>
      </c>
      <c r="M1147" s="8" t="s">
        <v>850</v>
      </c>
      <c r="N1147" s="6" t="b">
        <f t="shared" si="34"/>
        <v>0</v>
      </c>
      <c r="O1147" s="12" t="str">
        <f t="shared" si="35"/>
        <v>Iftikhar Ahmed&amp;Ben Dunk</v>
      </c>
      <c r="P1147">
        <v>1</v>
      </c>
    </row>
    <row r="1148" spans="1:16" x14ac:dyDescent="0.3">
      <c r="A1148" s="6" t="s">
        <v>104</v>
      </c>
      <c r="B1148" s="6" t="s">
        <v>138</v>
      </c>
      <c r="C1148" s="7">
        <v>1</v>
      </c>
      <c r="D1148" s="6">
        <v>11</v>
      </c>
      <c r="E1148" s="6">
        <v>11</v>
      </c>
      <c r="F1148" s="6">
        <v>0</v>
      </c>
      <c r="G1148" s="6" t="s">
        <v>1503</v>
      </c>
      <c r="H1148" s="6" t="s">
        <v>2614</v>
      </c>
      <c r="I1148" s="6" t="s">
        <v>2491</v>
      </c>
      <c r="J1148" s="6" t="s">
        <v>872</v>
      </c>
      <c r="K1148" s="6" t="s">
        <v>872</v>
      </c>
      <c r="L1148" s="6" t="s">
        <v>850</v>
      </c>
      <c r="M1148" s="6" t="s">
        <v>850</v>
      </c>
      <c r="N1148" s="6" t="b">
        <f t="shared" si="34"/>
        <v>0</v>
      </c>
      <c r="O1148" s="12" t="str">
        <f t="shared" si="35"/>
        <v>Ben Dunk&amp;Imad Wasim</v>
      </c>
      <c r="P1148">
        <v>1</v>
      </c>
    </row>
    <row r="1149" spans="1:16" x14ac:dyDescent="0.3">
      <c r="A1149" s="8" t="s">
        <v>138</v>
      </c>
      <c r="B1149" s="8" t="s">
        <v>46</v>
      </c>
      <c r="C1149" s="9">
        <v>0.8571428571428571</v>
      </c>
      <c r="D1149" s="8">
        <v>7</v>
      </c>
      <c r="E1149" s="8">
        <v>6</v>
      </c>
      <c r="F1149" s="8">
        <v>1</v>
      </c>
      <c r="G1149" s="8" t="s">
        <v>1503</v>
      </c>
      <c r="H1149" s="8" t="s">
        <v>2614</v>
      </c>
      <c r="I1149" s="8" t="s">
        <v>2491</v>
      </c>
      <c r="J1149" s="8" t="s">
        <v>872</v>
      </c>
      <c r="K1149" s="8" t="s">
        <v>872</v>
      </c>
      <c r="L1149" s="8" t="s">
        <v>850</v>
      </c>
      <c r="M1149" s="8" t="s">
        <v>850</v>
      </c>
      <c r="N1149" s="6" t="b">
        <f t="shared" si="34"/>
        <v>0</v>
      </c>
      <c r="O1149" s="12" t="str">
        <f t="shared" si="35"/>
        <v>Imad Wasim&amp;Aamer Yamin</v>
      </c>
      <c r="P1149">
        <v>1</v>
      </c>
    </row>
    <row r="1150" spans="1:16" x14ac:dyDescent="0.3">
      <c r="A1150" s="6" t="s">
        <v>138</v>
      </c>
      <c r="B1150" s="6" t="s">
        <v>935</v>
      </c>
      <c r="C1150" s="7">
        <v>0.5714285714285714</v>
      </c>
      <c r="D1150" s="6">
        <v>7</v>
      </c>
      <c r="E1150" s="6">
        <v>4</v>
      </c>
      <c r="F1150" s="6">
        <v>3</v>
      </c>
      <c r="G1150" s="6" t="s">
        <v>1503</v>
      </c>
      <c r="H1150" s="6" t="s">
        <v>2614</v>
      </c>
      <c r="I1150" s="6" t="s">
        <v>2491</v>
      </c>
      <c r="J1150" s="6" t="s">
        <v>872</v>
      </c>
      <c r="K1150" s="6" t="s">
        <v>872</v>
      </c>
      <c r="L1150" s="6" t="s">
        <v>850</v>
      </c>
      <c r="M1150" s="6" t="s">
        <v>850</v>
      </c>
      <c r="N1150" s="6" t="b">
        <f t="shared" si="34"/>
        <v>0</v>
      </c>
      <c r="O1150" s="12" t="str">
        <f t="shared" si="35"/>
        <v>Imad Wasim&amp;Mohammad Amir</v>
      </c>
      <c r="P1150">
        <v>1</v>
      </c>
    </row>
    <row r="1151" spans="1:16" x14ac:dyDescent="0.3">
      <c r="A1151" s="8" t="s">
        <v>138</v>
      </c>
      <c r="B1151" s="8" t="s">
        <v>412</v>
      </c>
      <c r="C1151" s="9">
        <v>0.75</v>
      </c>
      <c r="D1151" s="8">
        <v>4</v>
      </c>
      <c r="E1151" s="8">
        <v>3</v>
      </c>
      <c r="F1151" s="8">
        <v>1</v>
      </c>
      <c r="G1151" s="8" t="s">
        <v>1503</v>
      </c>
      <c r="H1151" s="8" t="s">
        <v>2614</v>
      </c>
      <c r="I1151" s="8" t="s">
        <v>2491</v>
      </c>
      <c r="J1151" s="8" t="s">
        <v>872</v>
      </c>
      <c r="K1151" s="8" t="s">
        <v>872</v>
      </c>
      <c r="L1151" s="8" t="s">
        <v>850</v>
      </c>
      <c r="M1151" s="8" t="s">
        <v>850</v>
      </c>
      <c r="N1151" s="6" t="b">
        <f t="shared" si="34"/>
        <v>0</v>
      </c>
      <c r="O1151" s="12" t="str">
        <f t="shared" si="35"/>
        <v>Imad Wasim&amp;Usman Shinwari</v>
      </c>
      <c r="P1151">
        <v>1</v>
      </c>
    </row>
    <row r="1152" spans="1:16" x14ac:dyDescent="0.3">
      <c r="A1152" s="6" t="s">
        <v>270</v>
      </c>
      <c r="B1152" s="6" t="s">
        <v>1043</v>
      </c>
      <c r="C1152" s="7">
        <v>0.57037037037037042</v>
      </c>
      <c r="D1152" s="6">
        <v>135</v>
      </c>
      <c r="E1152" s="6">
        <v>77</v>
      </c>
      <c r="F1152" s="6">
        <v>58</v>
      </c>
      <c r="G1152" s="6" t="s">
        <v>1503</v>
      </c>
      <c r="H1152" s="6" t="s">
        <v>2618</v>
      </c>
      <c r="I1152" s="6" t="s">
        <v>2491</v>
      </c>
      <c r="J1152" s="6" t="s">
        <v>949</v>
      </c>
      <c r="K1152" s="6" t="s">
        <v>949</v>
      </c>
      <c r="L1152" s="6" t="s">
        <v>850</v>
      </c>
      <c r="M1152" s="6" t="s">
        <v>949</v>
      </c>
      <c r="N1152" s="6" t="b">
        <f t="shared" si="34"/>
        <v>1</v>
      </c>
      <c r="O1152" s="12" t="str">
        <f t="shared" si="35"/>
        <v>Kamran Akmal&amp;Imam-ul-Haq</v>
      </c>
      <c r="P1152">
        <v>1</v>
      </c>
    </row>
    <row r="1153" spans="1:16" x14ac:dyDescent="0.3">
      <c r="A1153" s="8" t="s">
        <v>1537</v>
      </c>
      <c r="B1153" s="8" t="s">
        <v>270</v>
      </c>
      <c r="C1153" s="9">
        <v>1</v>
      </c>
      <c r="D1153" s="8">
        <v>6</v>
      </c>
      <c r="E1153" s="8">
        <v>6</v>
      </c>
      <c r="F1153" s="8">
        <v>0</v>
      </c>
      <c r="G1153" s="8" t="s">
        <v>1503</v>
      </c>
      <c r="H1153" s="8" t="s">
        <v>2618</v>
      </c>
      <c r="I1153" s="8" t="s">
        <v>2491</v>
      </c>
      <c r="J1153" s="8" t="s">
        <v>949</v>
      </c>
      <c r="K1153" s="8" t="s">
        <v>949</v>
      </c>
      <c r="L1153" s="8" t="s">
        <v>850</v>
      </c>
      <c r="M1153" s="8" t="s">
        <v>949</v>
      </c>
      <c r="N1153" s="6" t="b">
        <f t="shared" si="34"/>
        <v>1</v>
      </c>
      <c r="O1153" s="12" t="str">
        <f t="shared" si="35"/>
        <v>Kieron Pollard&amp;Kamran Akmal</v>
      </c>
      <c r="P1153">
        <v>1</v>
      </c>
    </row>
    <row r="1154" spans="1:16" x14ac:dyDescent="0.3">
      <c r="A1154" s="6" t="s">
        <v>1537</v>
      </c>
      <c r="B1154" s="6" t="s">
        <v>52</v>
      </c>
      <c r="C1154" s="7">
        <v>0.8</v>
      </c>
      <c r="D1154" s="6">
        <v>20</v>
      </c>
      <c r="E1154" s="6">
        <v>16</v>
      </c>
      <c r="F1154" s="6">
        <v>4</v>
      </c>
      <c r="G1154" s="6" t="s">
        <v>1503</v>
      </c>
      <c r="H1154" s="6" t="s">
        <v>2618</v>
      </c>
      <c r="I1154" s="6" t="s">
        <v>2491</v>
      </c>
      <c r="J1154" s="6" t="s">
        <v>949</v>
      </c>
      <c r="K1154" s="6" t="s">
        <v>949</v>
      </c>
      <c r="L1154" s="6" t="s">
        <v>850</v>
      </c>
      <c r="M1154" s="6" t="s">
        <v>949</v>
      </c>
      <c r="N1154" s="6" t="b">
        <f t="shared" si="34"/>
        <v>1</v>
      </c>
      <c r="O1154" s="12" t="str">
        <f t="shared" si="35"/>
        <v>Kieron Pollard&amp;Sohaib Maqsood</v>
      </c>
      <c r="P1154">
        <v>1</v>
      </c>
    </row>
    <row r="1155" spans="1:16" x14ac:dyDescent="0.3">
      <c r="A1155" s="8" t="s">
        <v>1537</v>
      </c>
      <c r="B1155" s="8" t="s">
        <v>960</v>
      </c>
      <c r="C1155" s="9">
        <v>0.65625</v>
      </c>
      <c r="D1155" s="8">
        <v>32</v>
      </c>
      <c r="E1155" s="8">
        <v>21</v>
      </c>
      <c r="F1155" s="8">
        <v>11</v>
      </c>
      <c r="G1155" s="8" t="s">
        <v>1503</v>
      </c>
      <c r="H1155" s="8" t="s">
        <v>2618</v>
      </c>
      <c r="I1155" s="8" t="s">
        <v>2491</v>
      </c>
      <c r="J1155" s="8" t="s">
        <v>949</v>
      </c>
      <c r="K1155" s="8" t="s">
        <v>949</v>
      </c>
      <c r="L1155" s="8" t="s">
        <v>850</v>
      </c>
      <c r="M1155" s="8" t="s">
        <v>949</v>
      </c>
      <c r="N1155" s="6" t="b">
        <f t="shared" ref="N1155:N1218" si="36">IF(J1155=M1155,TRUE, FALSE)</f>
        <v>1</v>
      </c>
      <c r="O1155" s="12" t="str">
        <f t="shared" ref="O1155:O1218" si="37">A1155&amp;"&amp;"&amp;B1155</f>
        <v>Kieron Pollard&amp;Darren Sammy</v>
      </c>
      <c r="P1155">
        <v>1</v>
      </c>
    </row>
    <row r="1156" spans="1:16" x14ac:dyDescent="0.3">
      <c r="A1156" s="6" t="s">
        <v>960</v>
      </c>
      <c r="B1156" s="6" t="s">
        <v>161</v>
      </c>
      <c r="C1156" s="7">
        <v>0.875</v>
      </c>
      <c r="D1156" s="6">
        <v>8</v>
      </c>
      <c r="E1156" s="6">
        <v>7</v>
      </c>
      <c r="F1156" s="6">
        <v>1</v>
      </c>
      <c r="G1156" s="6" t="s">
        <v>1503</v>
      </c>
      <c r="H1156" s="6" t="s">
        <v>2618</v>
      </c>
      <c r="I1156" s="6" t="s">
        <v>2491</v>
      </c>
      <c r="J1156" s="6" t="s">
        <v>949</v>
      </c>
      <c r="K1156" s="6" t="s">
        <v>949</v>
      </c>
      <c r="L1156" s="6" t="s">
        <v>850</v>
      </c>
      <c r="M1156" s="6" t="s">
        <v>949</v>
      </c>
      <c r="N1156" s="6" t="b">
        <f t="shared" si="36"/>
        <v>1</v>
      </c>
      <c r="O1156" s="12" t="str">
        <f t="shared" si="37"/>
        <v>Darren Sammy&amp;Wahab Riaz</v>
      </c>
      <c r="P1156">
        <v>1</v>
      </c>
    </row>
    <row r="1157" spans="1:16" x14ac:dyDescent="0.3">
      <c r="A1157" s="8" t="s">
        <v>960</v>
      </c>
      <c r="B1157" s="8" t="s">
        <v>407</v>
      </c>
      <c r="C1157" s="9">
        <v>1</v>
      </c>
      <c r="D1157" s="8">
        <v>23</v>
      </c>
      <c r="E1157" s="8">
        <v>23</v>
      </c>
      <c r="F1157" s="8">
        <v>0</v>
      </c>
      <c r="G1157" s="8" t="s">
        <v>1503</v>
      </c>
      <c r="H1157" s="8" t="s">
        <v>2618</v>
      </c>
      <c r="I1157" s="8" t="s">
        <v>2491</v>
      </c>
      <c r="J1157" s="8" t="s">
        <v>949</v>
      </c>
      <c r="K1157" s="8" t="s">
        <v>949</v>
      </c>
      <c r="L1157" s="8" t="s">
        <v>850</v>
      </c>
      <c r="M1157" s="8" t="s">
        <v>949</v>
      </c>
      <c r="N1157" s="6" t="b">
        <f t="shared" si="36"/>
        <v>1</v>
      </c>
      <c r="O1157" s="12" t="str">
        <f t="shared" si="37"/>
        <v>Darren Sammy&amp;Chris Jordan</v>
      </c>
      <c r="P1157">
        <v>1</v>
      </c>
    </row>
    <row r="1158" spans="1:16" x14ac:dyDescent="0.3">
      <c r="A1158" s="6" t="s">
        <v>1043</v>
      </c>
      <c r="B1158" s="6" t="s">
        <v>270</v>
      </c>
      <c r="C1158" s="7">
        <v>0.75</v>
      </c>
      <c r="D1158" s="6">
        <v>4</v>
      </c>
      <c r="E1158" s="6">
        <v>3</v>
      </c>
      <c r="F1158" s="6">
        <v>1</v>
      </c>
      <c r="G1158" s="6" t="s">
        <v>1503</v>
      </c>
      <c r="H1158" s="6" t="s">
        <v>2622</v>
      </c>
      <c r="I1158" s="6" t="s">
        <v>2491</v>
      </c>
      <c r="J1158" s="6" t="s">
        <v>949</v>
      </c>
      <c r="K1158" s="6" t="s">
        <v>949</v>
      </c>
      <c r="L1158" s="6" t="s">
        <v>897</v>
      </c>
      <c r="M1158" s="6" t="s">
        <v>897</v>
      </c>
      <c r="N1158" s="6" t="b">
        <f t="shared" si="36"/>
        <v>0</v>
      </c>
      <c r="O1158" s="12" t="str">
        <f t="shared" si="37"/>
        <v>Imam-ul-Haq&amp;Kamran Akmal</v>
      </c>
      <c r="P1158">
        <v>1</v>
      </c>
    </row>
    <row r="1159" spans="1:16" x14ac:dyDescent="0.3">
      <c r="A1159" s="8" t="s">
        <v>270</v>
      </c>
      <c r="B1159" s="8" t="s">
        <v>52</v>
      </c>
      <c r="C1159" s="9">
        <v>0.7407407407407407</v>
      </c>
      <c r="D1159" s="8">
        <v>27</v>
      </c>
      <c r="E1159" s="8">
        <v>20</v>
      </c>
      <c r="F1159" s="8">
        <v>7</v>
      </c>
      <c r="G1159" s="8" t="s">
        <v>1503</v>
      </c>
      <c r="H1159" s="8" t="s">
        <v>2622</v>
      </c>
      <c r="I1159" s="8" t="s">
        <v>2491</v>
      </c>
      <c r="J1159" s="8" t="s">
        <v>949</v>
      </c>
      <c r="K1159" s="8" t="s">
        <v>949</v>
      </c>
      <c r="L1159" s="8" t="s">
        <v>897</v>
      </c>
      <c r="M1159" s="8" t="s">
        <v>897</v>
      </c>
      <c r="N1159" s="6" t="b">
        <f t="shared" si="36"/>
        <v>0</v>
      </c>
      <c r="O1159" s="12" t="str">
        <f t="shared" si="37"/>
        <v>Kamran Akmal&amp;Sohaib Maqsood</v>
      </c>
      <c r="P1159">
        <v>1</v>
      </c>
    </row>
    <row r="1160" spans="1:16" x14ac:dyDescent="0.3">
      <c r="A1160" s="6" t="s">
        <v>52</v>
      </c>
      <c r="B1160" s="6" t="s">
        <v>1600</v>
      </c>
      <c r="C1160" s="7">
        <v>0.64516129032258063</v>
      </c>
      <c r="D1160" s="6">
        <v>31</v>
      </c>
      <c r="E1160" s="6">
        <v>20</v>
      </c>
      <c r="F1160" s="6">
        <v>11</v>
      </c>
      <c r="G1160" s="6" t="s">
        <v>1503</v>
      </c>
      <c r="H1160" s="6" t="s">
        <v>2622</v>
      </c>
      <c r="I1160" s="6" t="s">
        <v>2491</v>
      </c>
      <c r="J1160" s="6" t="s">
        <v>949</v>
      </c>
      <c r="K1160" s="6" t="s">
        <v>949</v>
      </c>
      <c r="L1160" s="6" t="s">
        <v>897</v>
      </c>
      <c r="M1160" s="6" t="s">
        <v>897</v>
      </c>
      <c r="N1160" s="6" t="b">
        <f t="shared" si="36"/>
        <v>0</v>
      </c>
      <c r="O1160" s="12" t="str">
        <f t="shared" si="37"/>
        <v>Sohaib Maqsood&amp;Umar Amin</v>
      </c>
      <c r="P1160">
        <v>1</v>
      </c>
    </row>
    <row r="1161" spans="1:16" x14ac:dyDescent="0.3">
      <c r="A1161" s="8" t="s">
        <v>1600</v>
      </c>
      <c r="B1161" s="8" t="s">
        <v>1841</v>
      </c>
      <c r="C1161" s="9">
        <v>1</v>
      </c>
      <c r="D1161" s="8">
        <v>38</v>
      </c>
      <c r="E1161" s="8">
        <v>38</v>
      </c>
      <c r="F1161" s="8">
        <v>0</v>
      </c>
      <c r="G1161" s="8" t="s">
        <v>1503</v>
      </c>
      <c r="H1161" s="8" t="s">
        <v>2622</v>
      </c>
      <c r="I1161" s="8" t="s">
        <v>2491</v>
      </c>
      <c r="J1161" s="8" t="s">
        <v>949</v>
      </c>
      <c r="K1161" s="8" t="s">
        <v>949</v>
      </c>
      <c r="L1161" s="8" t="s">
        <v>897</v>
      </c>
      <c r="M1161" s="8" t="s">
        <v>897</v>
      </c>
      <c r="N1161" s="6" t="b">
        <f t="shared" si="36"/>
        <v>0</v>
      </c>
      <c r="O1161" s="12" t="str">
        <f t="shared" si="37"/>
        <v>Umar Amin&amp;Nabi Gul</v>
      </c>
      <c r="P1161">
        <v>1</v>
      </c>
    </row>
    <row r="1162" spans="1:16" x14ac:dyDescent="0.3">
      <c r="A1162" s="6" t="s">
        <v>1841</v>
      </c>
      <c r="B1162" s="6" t="s">
        <v>1537</v>
      </c>
      <c r="C1162" s="7">
        <v>1</v>
      </c>
      <c r="D1162" s="6">
        <v>9</v>
      </c>
      <c r="E1162" s="6">
        <v>9</v>
      </c>
      <c r="F1162" s="6">
        <v>0</v>
      </c>
      <c r="G1162" s="6" t="s">
        <v>1503</v>
      </c>
      <c r="H1162" s="6" t="s">
        <v>2622</v>
      </c>
      <c r="I1162" s="6" t="s">
        <v>2491</v>
      </c>
      <c r="J1162" s="6" t="s">
        <v>949</v>
      </c>
      <c r="K1162" s="6" t="s">
        <v>949</v>
      </c>
      <c r="L1162" s="6" t="s">
        <v>897</v>
      </c>
      <c r="M1162" s="6" t="s">
        <v>897</v>
      </c>
      <c r="N1162" s="6" t="b">
        <f t="shared" si="36"/>
        <v>0</v>
      </c>
      <c r="O1162" s="12" t="str">
        <f t="shared" si="37"/>
        <v>Nabi Gul&amp;Kieron Pollard</v>
      </c>
      <c r="P1162">
        <v>1</v>
      </c>
    </row>
    <row r="1163" spans="1:16" x14ac:dyDescent="0.3">
      <c r="A1163" s="8" t="s">
        <v>960</v>
      </c>
      <c r="B1163" s="8" t="s">
        <v>1537</v>
      </c>
      <c r="C1163" s="9">
        <v>0.5</v>
      </c>
      <c r="D1163" s="8">
        <v>14</v>
      </c>
      <c r="E1163" s="8">
        <v>7</v>
      </c>
      <c r="F1163" s="8">
        <v>7</v>
      </c>
      <c r="G1163" s="8" t="s">
        <v>1503</v>
      </c>
      <c r="H1163" s="8" t="s">
        <v>2622</v>
      </c>
      <c r="I1163" s="8" t="s">
        <v>2491</v>
      </c>
      <c r="J1163" s="8" t="s">
        <v>949</v>
      </c>
      <c r="K1163" s="8" t="s">
        <v>949</v>
      </c>
      <c r="L1163" s="8" t="s">
        <v>897</v>
      </c>
      <c r="M1163" s="8" t="s">
        <v>897</v>
      </c>
      <c r="N1163" s="6" t="b">
        <f t="shared" si="36"/>
        <v>0</v>
      </c>
      <c r="O1163" s="12" t="str">
        <f t="shared" si="37"/>
        <v>Darren Sammy&amp;Kieron Pollard</v>
      </c>
      <c r="P1163">
        <v>1</v>
      </c>
    </row>
    <row r="1164" spans="1:16" x14ac:dyDescent="0.3">
      <c r="A1164" s="6" t="s">
        <v>960</v>
      </c>
      <c r="B1164" s="6" t="s">
        <v>161</v>
      </c>
      <c r="C1164" s="7">
        <v>0.5714285714285714</v>
      </c>
      <c r="D1164" s="6">
        <v>28</v>
      </c>
      <c r="E1164" s="6">
        <v>16</v>
      </c>
      <c r="F1164" s="6">
        <v>12</v>
      </c>
      <c r="G1164" s="6" t="s">
        <v>1503</v>
      </c>
      <c r="H1164" s="6" t="s">
        <v>2622</v>
      </c>
      <c r="I1164" s="6" t="s">
        <v>2491</v>
      </c>
      <c r="J1164" s="6" t="s">
        <v>949</v>
      </c>
      <c r="K1164" s="6" t="s">
        <v>949</v>
      </c>
      <c r="L1164" s="6" t="s">
        <v>897</v>
      </c>
      <c r="M1164" s="6" t="s">
        <v>897</v>
      </c>
      <c r="N1164" s="6" t="b">
        <f t="shared" si="36"/>
        <v>0</v>
      </c>
      <c r="O1164" s="12" t="str">
        <f t="shared" si="37"/>
        <v>Darren Sammy&amp;Wahab Riaz</v>
      </c>
      <c r="P1164">
        <v>1</v>
      </c>
    </row>
    <row r="1165" spans="1:16" x14ac:dyDescent="0.3">
      <c r="A1165" s="8" t="s">
        <v>960</v>
      </c>
      <c r="B1165" s="8" t="s">
        <v>407</v>
      </c>
      <c r="C1165" s="9">
        <v>1</v>
      </c>
      <c r="D1165" s="8">
        <v>2</v>
      </c>
      <c r="E1165" s="8">
        <v>2</v>
      </c>
      <c r="F1165" s="8">
        <v>0</v>
      </c>
      <c r="G1165" s="8" t="s">
        <v>1503</v>
      </c>
      <c r="H1165" s="8" t="s">
        <v>2622</v>
      </c>
      <c r="I1165" s="8" t="s">
        <v>2491</v>
      </c>
      <c r="J1165" s="8" t="s">
        <v>949</v>
      </c>
      <c r="K1165" s="8" t="s">
        <v>949</v>
      </c>
      <c r="L1165" s="8" t="s">
        <v>897</v>
      </c>
      <c r="M1165" s="8" t="s">
        <v>897</v>
      </c>
      <c r="N1165" s="6" t="b">
        <f t="shared" si="36"/>
        <v>0</v>
      </c>
      <c r="O1165" s="12" t="str">
        <f t="shared" si="37"/>
        <v>Darren Sammy&amp;Chris Jordan</v>
      </c>
      <c r="P1165">
        <v>1</v>
      </c>
    </row>
    <row r="1166" spans="1:16" x14ac:dyDescent="0.3">
      <c r="A1166" s="6" t="s">
        <v>1168</v>
      </c>
      <c r="B1166" s="6" t="s">
        <v>270</v>
      </c>
      <c r="C1166" s="7">
        <v>1</v>
      </c>
      <c r="D1166" s="6">
        <v>4</v>
      </c>
      <c r="E1166" s="6">
        <v>4</v>
      </c>
      <c r="F1166" s="6">
        <v>0</v>
      </c>
      <c r="G1166" s="6" t="s">
        <v>1846</v>
      </c>
      <c r="H1166" s="6" t="s">
        <v>2490</v>
      </c>
      <c r="I1166" s="6" t="s">
        <v>2807</v>
      </c>
      <c r="J1166" s="6" t="s">
        <v>949</v>
      </c>
      <c r="K1166" s="6" t="s">
        <v>949</v>
      </c>
      <c r="L1166" s="6" t="s">
        <v>909</v>
      </c>
      <c r="M1166" s="6" t="s">
        <v>909</v>
      </c>
      <c r="N1166" s="6" t="b">
        <f t="shared" si="36"/>
        <v>0</v>
      </c>
      <c r="O1166" s="12" t="str">
        <f t="shared" si="37"/>
        <v>Tamim Iqbal&amp;Kamran Akmal</v>
      </c>
      <c r="P1166">
        <v>1</v>
      </c>
    </row>
    <row r="1167" spans="1:16" x14ac:dyDescent="0.3">
      <c r="A1167" s="8" t="s">
        <v>1674</v>
      </c>
      <c r="B1167" s="8" t="s">
        <v>1168</v>
      </c>
      <c r="C1167" s="9">
        <v>0.61111111111111116</v>
      </c>
      <c r="D1167" s="8">
        <v>18</v>
      </c>
      <c r="E1167" s="8">
        <v>11</v>
      </c>
      <c r="F1167" s="8">
        <v>7</v>
      </c>
      <c r="G1167" s="8" t="s">
        <v>1846</v>
      </c>
      <c r="H1167" s="8" t="s">
        <v>2490</v>
      </c>
      <c r="I1167" s="8" t="s">
        <v>2807</v>
      </c>
      <c r="J1167" s="8" t="s">
        <v>949</v>
      </c>
      <c r="K1167" s="8" t="s">
        <v>949</v>
      </c>
      <c r="L1167" s="8" t="s">
        <v>909</v>
      </c>
      <c r="M1167" s="8" t="s">
        <v>909</v>
      </c>
      <c r="N1167" s="6" t="b">
        <f t="shared" si="36"/>
        <v>0</v>
      </c>
      <c r="O1167" s="12" t="str">
        <f t="shared" si="37"/>
        <v>Dwayne Smith&amp;Tamim Iqbal</v>
      </c>
      <c r="P1167">
        <v>1</v>
      </c>
    </row>
    <row r="1168" spans="1:16" x14ac:dyDescent="0.3">
      <c r="A1168" s="6" t="s">
        <v>1674</v>
      </c>
      <c r="B1168" s="6" t="s">
        <v>99</v>
      </c>
      <c r="C1168" s="7">
        <v>0.68571428571428572</v>
      </c>
      <c r="D1168" s="6">
        <v>35</v>
      </c>
      <c r="E1168" s="6">
        <v>24</v>
      </c>
      <c r="F1168" s="6">
        <v>11</v>
      </c>
      <c r="G1168" s="6" t="s">
        <v>1846</v>
      </c>
      <c r="H1168" s="6" t="s">
        <v>2490</v>
      </c>
      <c r="I1168" s="6" t="s">
        <v>2807</v>
      </c>
      <c r="J1168" s="6" t="s">
        <v>949</v>
      </c>
      <c r="K1168" s="6" t="s">
        <v>949</v>
      </c>
      <c r="L1168" s="6" t="s">
        <v>909</v>
      </c>
      <c r="M1168" s="6" t="s">
        <v>909</v>
      </c>
      <c r="N1168" s="6" t="b">
        <f t="shared" si="36"/>
        <v>0</v>
      </c>
      <c r="O1168" s="12" t="str">
        <f t="shared" si="37"/>
        <v>Dwayne Smith&amp;Mohammad Hafeez</v>
      </c>
      <c r="P1168">
        <v>1</v>
      </c>
    </row>
    <row r="1169" spans="1:16" x14ac:dyDescent="0.3">
      <c r="A1169" s="8" t="s">
        <v>99</v>
      </c>
      <c r="B1169" s="8" t="s">
        <v>1721</v>
      </c>
      <c r="C1169" s="9">
        <v>0.68181818181818177</v>
      </c>
      <c r="D1169" s="8">
        <v>44</v>
      </c>
      <c r="E1169" s="8">
        <v>30</v>
      </c>
      <c r="F1169" s="8">
        <v>14</v>
      </c>
      <c r="G1169" s="8" t="s">
        <v>1846</v>
      </c>
      <c r="H1169" s="8" t="s">
        <v>2490</v>
      </c>
      <c r="I1169" s="8" t="s">
        <v>2807</v>
      </c>
      <c r="J1169" s="8" t="s">
        <v>949</v>
      </c>
      <c r="K1169" s="8" t="s">
        <v>949</v>
      </c>
      <c r="L1169" s="8" t="s">
        <v>909</v>
      </c>
      <c r="M1169" s="8" t="s">
        <v>909</v>
      </c>
      <c r="N1169" s="6" t="b">
        <f t="shared" si="36"/>
        <v>0</v>
      </c>
      <c r="O1169" s="12" t="str">
        <f t="shared" si="37"/>
        <v>Mohammad Hafeez&amp;Haris Sohail</v>
      </c>
      <c r="P1169">
        <v>1</v>
      </c>
    </row>
    <row r="1170" spans="1:16" x14ac:dyDescent="0.3">
      <c r="A1170" s="6" t="s">
        <v>99</v>
      </c>
      <c r="B1170" s="6" t="s">
        <v>960</v>
      </c>
      <c r="C1170" s="7">
        <v>0.93548387096774188</v>
      </c>
      <c r="D1170" s="6">
        <v>31</v>
      </c>
      <c r="E1170" s="6">
        <v>29</v>
      </c>
      <c r="F1170" s="6">
        <v>2</v>
      </c>
      <c r="G1170" s="6" t="s">
        <v>1846</v>
      </c>
      <c r="H1170" s="6" t="s">
        <v>2490</v>
      </c>
      <c r="I1170" s="6" t="s">
        <v>2807</v>
      </c>
      <c r="J1170" s="6" t="s">
        <v>949</v>
      </c>
      <c r="K1170" s="6" t="s">
        <v>949</v>
      </c>
      <c r="L1170" s="6" t="s">
        <v>909</v>
      </c>
      <c r="M1170" s="6" t="s">
        <v>909</v>
      </c>
      <c r="N1170" s="6" t="b">
        <f t="shared" si="36"/>
        <v>0</v>
      </c>
      <c r="O1170" s="12" t="str">
        <f t="shared" si="37"/>
        <v>Mohammad Hafeez&amp;Darren Sammy</v>
      </c>
      <c r="P1170">
        <v>1</v>
      </c>
    </row>
    <row r="1171" spans="1:16" x14ac:dyDescent="0.3">
      <c r="A1171" s="8" t="s">
        <v>960</v>
      </c>
      <c r="B1171" s="8" t="s">
        <v>1465</v>
      </c>
      <c r="C1171" s="9">
        <v>1</v>
      </c>
      <c r="D1171" s="8">
        <v>29</v>
      </c>
      <c r="E1171" s="8">
        <v>29</v>
      </c>
      <c r="F1171" s="8">
        <v>0</v>
      </c>
      <c r="G1171" s="8" t="s">
        <v>1846</v>
      </c>
      <c r="H1171" s="8" t="s">
        <v>2490</v>
      </c>
      <c r="I1171" s="8" t="s">
        <v>2807</v>
      </c>
      <c r="J1171" s="8" t="s">
        <v>949</v>
      </c>
      <c r="K1171" s="8" t="s">
        <v>949</v>
      </c>
      <c r="L1171" s="8" t="s">
        <v>909</v>
      </c>
      <c r="M1171" s="8" t="s">
        <v>909</v>
      </c>
      <c r="N1171" s="6" t="b">
        <f t="shared" si="36"/>
        <v>0</v>
      </c>
      <c r="O1171" s="12" t="str">
        <f t="shared" si="37"/>
        <v>Darren Sammy&amp;Hammad Azam</v>
      </c>
      <c r="P1171">
        <v>1</v>
      </c>
    </row>
    <row r="1172" spans="1:16" x14ac:dyDescent="0.3">
      <c r="A1172" s="6" t="s">
        <v>1465</v>
      </c>
      <c r="B1172" s="6" t="s">
        <v>407</v>
      </c>
      <c r="C1172" s="7">
        <v>0.75</v>
      </c>
      <c r="D1172" s="6">
        <v>4</v>
      </c>
      <c r="E1172" s="6">
        <v>3</v>
      </c>
      <c r="F1172" s="6">
        <v>1</v>
      </c>
      <c r="G1172" s="6" t="s">
        <v>1846</v>
      </c>
      <c r="H1172" s="6" t="s">
        <v>2490</v>
      </c>
      <c r="I1172" s="6" t="s">
        <v>2807</v>
      </c>
      <c r="J1172" s="6" t="s">
        <v>949</v>
      </c>
      <c r="K1172" s="6" t="s">
        <v>949</v>
      </c>
      <c r="L1172" s="6" t="s">
        <v>909</v>
      </c>
      <c r="M1172" s="6" t="s">
        <v>909</v>
      </c>
      <c r="N1172" s="6" t="b">
        <f t="shared" si="36"/>
        <v>0</v>
      </c>
      <c r="O1172" s="12" t="str">
        <f t="shared" si="37"/>
        <v>Hammad Azam&amp;Chris Jordan</v>
      </c>
      <c r="P1172">
        <v>1</v>
      </c>
    </row>
    <row r="1173" spans="1:16" x14ac:dyDescent="0.3">
      <c r="A1173" s="8" t="s">
        <v>1858</v>
      </c>
      <c r="B1173" s="8" t="s">
        <v>1255</v>
      </c>
      <c r="C1173" s="9">
        <v>0.58823529411764708</v>
      </c>
      <c r="D1173" s="8">
        <v>34</v>
      </c>
      <c r="E1173" s="8">
        <v>20</v>
      </c>
      <c r="F1173" s="8">
        <v>14</v>
      </c>
      <c r="G1173" s="8" t="s">
        <v>1846</v>
      </c>
      <c r="H1173" s="8" t="s">
        <v>2495</v>
      </c>
      <c r="I1173" s="8" t="s">
        <v>2807</v>
      </c>
      <c r="J1173" s="8" t="s">
        <v>872</v>
      </c>
      <c r="K1173" s="8" t="s">
        <v>872</v>
      </c>
      <c r="L1173" s="8" t="s">
        <v>897</v>
      </c>
      <c r="M1173" s="8" t="s">
        <v>872</v>
      </c>
      <c r="N1173" s="6" t="b">
        <f t="shared" si="36"/>
        <v>1</v>
      </c>
      <c r="O1173" s="12" t="str">
        <f t="shared" si="37"/>
        <v>Khurram Manzoor&amp;Joe Denly</v>
      </c>
      <c r="P1173">
        <v>1</v>
      </c>
    </row>
    <row r="1174" spans="1:16" x14ac:dyDescent="0.3">
      <c r="A1174" s="6" t="s">
        <v>1858</v>
      </c>
      <c r="B1174" s="6" t="s">
        <v>31</v>
      </c>
      <c r="C1174" s="7">
        <v>0.56521739130434778</v>
      </c>
      <c r="D1174" s="6">
        <v>23</v>
      </c>
      <c r="E1174" s="6">
        <v>13</v>
      </c>
      <c r="F1174" s="6">
        <v>10</v>
      </c>
      <c r="G1174" s="6" t="s">
        <v>1846</v>
      </c>
      <c r="H1174" s="6" t="s">
        <v>2495</v>
      </c>
      <c r="I1174" s="6" t="s">
        <v>2807</v>
      </c>
      <c r="J1174" s="6" t="s">
        <v>872</v>
      </c>
      <c r="K1174" s="6" t="s">
        <v>872</v>
      </c>
      <c r="L1174" s="6" t="s">
        <v>897</v>
      </c>
      <c r="M1174" s="6" t="s">
        <v>872</v>
      </c>
      <c r="N1174" s="6" t="b">
        <f t="shared" si="36"/>
        <v>1</v>
      </c>
      <c r="O1174" s="12" t="str">
        <f t="shared" si="37"/>
        <v>Khurram Manzoor&amp;Babar Azam</v>
      </c>
      <c r="P1174">
        <v>1</v>
      </c>
    </row>
    <row r="1175" spans="1:16" x14ac:dyDescent="0.3">
      <c r="A1175" s="8" t="s">
        <v>858</v>
      </c>
      <c r="B1175" s="8" t="s">
        <v>1858</v>
      </c>
      <c r="C1175" s="9">
        <v>0.92307692307692313</v>
      </c>
      <c r="D1175" s="8">
        <v>26</v>
      </c>
      <c r="E1175" s="8">
        <v>24</v>
      </c>
      <c r="F1175" s="8">
        <v>2</v>
      </c>
      <c r="G1175" s="8" t="s">
        <v>1846</v>
      </c>
      <c r="H1175" s="8" t="s">
        <v>2495</v>
      </c>
      <c r="I1175" s="8" t="s">
        <v>2807</v>
      </c>
      <c r="J1175" s="8" t="s">
        <v>872</v>
      </c>
      <c r="K1175" s="8" t="s">
        <v>872</v>
      </c>
      <c r="L1175" s="8" t="s">
        <v>897</v>
      </c>
      <c r="M1175" s="8" t="s">
        <v>872</v>
      </c>
      <c r="N1175" s="6" t="b">
        <f t="shared" si="36"/>
        <v>1</v>
      </c>
      <c r="O1175" s="12" t="str">
        <f t="shared" si="37"/>
        <v>Colin Ingram&amp;Khurram Manzoor</v>
      </c>
      <c r="P1175">
        <v>1</v>
      </c>
    </row>
    <row r="1176" spans="1:16" x14ac:dyDescent="0.3">
      <c r="A1176" s="6" t="s">
        <v>858</v>
      </c>
      <c r="B1176" s="6" t="s">
        <v>986</v>
      </c>
      <c r="C1176" s="7">
        <v>0.85416666666666663</v>
      </c>
      <c r="D1176" s="6">
        <v>48</v>
      </c>
      <c r="E1176" s="6">
        <v>41</v>
      </c>
      <c r="F1176" s="6">
        <v>7</v>
      </c>
      <c r="G1176" s="6" t="s">
        <v>1846</v>
      </c>
      <c r="H1176" s="6" t="s">
        <v>2495</v>
      </c>
      <c r="I1176" s="6" t="s">
        <v>2807</v>
      </c>
      <c r="J1176" s="6" t="s">
        <v>872</v>
      </c>
      <c r="K1176" s="6" t="s">
        <v>872</v>
      </c>
      <c r="L1176" s="6" t="s">
        <v>897</v>
      </c>
      <c r="M1176" s="6" t="s">
        <v>872</v>
      </c>
      <c r="N1176" s="6" t="b">
        <f t="shared" si="36"/>
        <v>1</v>
      </c>
      <c r="O1176" s="12" t="str">
        <f t="shared" si="37"/>
        <v>Colin Ingram&amp;Ravi Bopara</v>
      </c>
      <c r="P1176">
        <v>1</v>
      </c>
    </row>
    <row r="1177" spans="1:16" x14ac:dyDescent="0.3">
      <c r="A1177" s="8" t="s">
        <v>986</v>
      </c>
      <c r="B1177" s="8" t="s">
        <v>308</v>
      </c>
      <c r="C1177" s="9">
        <v>1</v>
      </c>
      <c r="D1177" s="8">
        <v>24</v>
      </c>
      <c r="E1177" s="8">
        <v>24</v>
      </c>
      <c r="F1177" s="8">
        <v>0</v>
      </c>
      <c r="G1177" s="8" t="s">
        <v>1846</v>
      </c>
      <c r="H1177" s="8" t="s">
        <v>2495</v>
      </c>
      <c r="I1177" s="8" t="s">
        <v>2807</v>
      </c>
      <c r="J1177" s="8" t="s">
        <v>872</v>
      </c>
      <c r="K1177" s="8" t="s">
        <v>872</v>
      </c>
      <c r="L1177" s="8" t="s">
        <v>897</v>
      </c>
      <c r="M1177" s="8" t="s">
        <v>872</v>
      </c>
      <c r="N1177" s="6" t="b">
        <f t="shared" si="36"/>
        <v>1</v>
      </c>
      <c r="O1177" s="12" t="str">
        <f t="shared" si="37"/>
        <v>Ravi Bopara&amp;Shahid Afridi</v>
      </c>
      <c r="P1177">
        <v>1</v>
      </c>
    </row>
    <row r="1178" spans="1:16" x14ac:dyDescent="0.3">
      <c r="A1178" s="6" t="s">
        <v>308</v>
      </c>
      <c r="B1178" s="6" t="s">
        <v>138</v>
      </c>
      <c r="C1178" s="7">
        <v>0.66666666666666663</v>
      </c>
      <c r="D1178" s="6">
        <v>6</v>
      </c>
      <c r="E1178" s="6">
        <v>4</v>
      </c>
      <c r="F1178" s="6">
        <v>2</v>
      </c>
      <c r="G1178" s="6" t="s">
        <v>1846</v>
      </c>
      <c r="H1178" s="6" t="s">
        <v>2495</v>
      </c>
      <c r="I1178" s="6" t="s">
        <v>2807</v>
      </c>
      <c r="J1178" s="6" t="s">
        <v>872</v>
      </c>
      <c r="K1178" s="6" t="s">
        <v>872</v>
      </c>
      <c r="L1178" s="6" t="s">
        <v>897</v>
      </c>
      <c r="M1178" s="6" t="s">
        <v>872</v>
      </c>
      <c r="N1178" s="6" t="b">
        <f t="shared" si="36"/>
        <v>1</v>
      </c>
      <c r="O1178" s="12" t="str">
        <f t="shared" si="37"/>
        <v>Shahid Afridi&amp;Imad Wasim</v>
      </c>
      <c r="P1178">
        <v>1</v>
      </c>
    </row>
    <row r="1179" spans="1:16" x14ac:dyDescent="0.3">
      <c r="A1179" s="8" t="s">
        <v>51</v>
      </c>
      <c r="B1179" s="8" t="s">
        <v>308</v>
      </c>
      <c r="C1179" s="9">
        <v>1</v>
      </c>
      <c r="D1179" s="8">
        <v>2</v>
      </c>
      <c r="E1179" s="8">
        <v>2</v>
      </c>
      <c r="F1179" s="8">
        <v>0</v>
      </c>
      <c r="G1179" s="8" t="s">
        <v>1846</v>
      </c>
      <c r="H1179" s="8" t="s">
        <v>2495</v>
      </c>
      <c r="I1179" s="8" t="s">
        <v>2807</v>
      </c>
      <c r="J1179" s="8" t="s">
        <v>872</v>
      </c>
      <c r="K1179" s="8" t="s">
        <v>872</v>
      </c>
      <c r="L1179" s="8" t="s">
        <v>897</v>
      </c>
      <c r="M1179" s="8" t="s">
        <v>872</v>
      </c>
      <c r="N1179" s="6" t="b">
        <f t="shared" si="36"/>
        <v>1</v>
      </c>
      <c r="O1179" s="12" t="str">
        <f t="shared" si="37"/>
        <v>Mohammad Rizwan&amp;Shahid Afridi</v>
      </c>
      <c r="P1179">
        <v>1</v>
      </c>
    </row>
    <row r="1180" spans="1:16" x14ac:dyDescent="0.3">
      <c r="A1180" s="6" t="s">
        <v>51</v>
      </c>
      <c r="B1180" s="6" t="s">
        <v>935</v>
      </c>
      <c r="C1180" s="7">
        <v>1</v>
      </c>
      <c r="D1180" s="6">
        <v>5</v>
      </c>
      <c r="E1180" s="6">
        <v>5</v>
      </c>
      <c r="F1180" s="6">
        <v>0</v>
      </c>
      <c r="G1180" s="6" t="s">
        <v>1846</v>
      </c>
      <c r="H1180" s="6" t="s">
        <v>2495</v>
      </c>
      <c r="I1180" s="6" t="s">
        <v>2807</v>
      </c>
      <c r="J1180" s="6" t="s">
        <v>872</v>
      </c>
      <c r="K1180" s="6" t="s">
        <v>872</v>
      </c>
      <c r="L1180" s="6" t="s">
        <v>897</v>
      </c>
      <c r="M1180" s="6" t="s">
        <v>872</v>
      </c>
      <c r="N1180" s="6" t="b">
        <f t="shared" si="36"/>
        <v>1</v>
      </c>
      <c r="O1180" s="12" t="str">
        <f t="shared" si="37"/>
        <v>Mohammad Rizwan&amp;Mohammad Amir</v>
      </c>
      <c r="P1180">
        <v>1</v>
      </c>
    </row>
    <row r="1181" spans="1:16" x14ac:dyDescent="0.3">
      <c r="A1181" s="8" t="s">
        <v>1869</v>
      </c>
      <c r="B1181" s="8" t="s">
        <v>935</v>
      </c>
      <c r="C1181" s="9">
        <v>1</v>
      </c>
      <c r="D1181" s="8">
        <v>5</v>
      </c>
      <c r="E1181" s="8">
        <v>5</v>
      </c>
      <c r="F1181" s="8">
        <v>0</v>
      </c>
      <c r="G1181" s="8" t="s">
        <v>1846</v>
      </c>
      <c r="H1181" s="8" t="s">
        <v>2495</v>
      </c>
      <c r="I1181" s="8" t="s">
        <v>2807</v>
      </c>
      <c r="J1181" s="8" t="s">
        <v>872</v>
      </c>
      <c r="K1181" s="8" t="s">
        <v>872</v>
      </c>
      <c r="L1181" s="8" t="s">
        <v>897</v>
      </c>
      <c r="M1181" s="8" t="s">
        <v>872</v>
      </c>
      <c r="N1181" s="6" t="b">
        <f t="shared" si="36"/>
        <v>1</v>
      </c>
      <c r="O1181" s="12" t="str">
        <f t="shared" si="37"/>
        <v>Tymal Mills&amp;Mohammad Amir</v>
      </c>
      <c r="P1181">
        <v>1</v>
      </c>
    </row>
    <row r="1182" spans="1:16" x14ac:dyDescent="0.3">
      <c r="A1182" s="6" t="s">
        <v>1872</v>
      </c>
      <c r="B1182" s="6" t="s">
        <v>900</v>
      </c>
      <c r="C1182" s="7">
        <v>0.56818181818181823</v>
      </c>
      <c r="D1182" s="6">
        <v>88</v>
      </c>
      <c r="E1182" s="6">
        <v>50</v>
      </c>
      <c r="F1182" s="6">
        <v>38</v>
      </c>
      <c r="G1182" s="6" t="s">
        <v>1846</v>
      </c>
      <c r="H1182" s="6" t="s">
        <v>2499</v>
      </c>
      <c r="I1182" s="6" t="s">
        <v>2807</v>
      </c>
      <c r="J1182" s="6" t="s">
        <v>909</v>
      </c>
      <c r="K1182" s="6" t="s">
        <v>909</v>
      </c>
      <c r="L1182" s="6" t="s">
        <v>883</v>
      </c>
      <c r="M1182" s="6" t="s">
        <v>909</v>
      </c>
      <c r="N1182" s="6" t="b">
        <f t="shared" si="36"/>
        <v>1</v>
      </c>
      <c r="O1182" s="12" t="str">
        <f t="shared" si="37"/>
        <v>Kumar Sangakkara&amp;Ahmed Shehzad</v>
      </c>
      <c r="P1182">
        <v>1</v>
      </c>
    </row>
    <row r="1183" spans="1:16" x14ac:dyDescent="0.3">
      <c r="A1183" s="8" t="s">
        <v>52</v>
      </c>
      <c r="B1183" s="8" t="s">
        <v>1872</v>
      </c>
      <c r="C1183" s="9">
        <v>0.8</v>
      </c>
      <c r="D1183" s="8">
        <v>5</v>
      </c>
      <c r="E1183" s="8">
        <v>4</v>
      </c>
      <c r="F1183" s="8">
        <v>1</v>
      </c>
      <c r="G1183" s="8" t="s">
        <v>1846</v>
      </c>
      <c r="H1183" s="8" t="s">
        <v>2499</v>
      </c>
      <c r="I1183" s="8" t="s">
        <v>2807</v>
      </c>
      <c r="J1183" s="8" t="s">
        <v>909</v>
      </c>
      <c r="K1183" s="8" t="s">
        <v>909</v>
      </c>
      <c r="L1183" s="8" t="s">
        <v>883</v>
      </c>
      <c r="M1183" s="8" t="s">
        <v>909</v>
      </c>
      <c r="N1183" s="6" t="b">
        <f t="shared" si="36"/>
        <v>1</v>
      </c>
      <c r="O1183" s="12" t="str">
        <f t="shared" si="37"/>
        <v>Sohaib Maqsood&amp;Kumar Sangakkara</v>
      </c>
      <c r="P1183">
        <v>1</v>
      </c>
    </row>
    <row r="1184" spans="1:16" x14ac:dyDescent="0.3">
      <c r="A1184" s="6" t="s">
        <v>82</v>
      </c>
      <c r="B1184" s="6" t="s">
        <v>1872</v>
      </c>
      <c r="C1184" s="7">
        <v>0.77777777777777779</v>
      </c>
      <c r="D1184" s="6">
        <v>54</v>
      </c>
      <c r="E1184" s="6">
        <v>42</v>
      </c>
      <c r="F1184" s="6">
        <v>12</v>
      </c>
      <c r="G1184" s="6" t="s">
        <v>1846</v>
      </c>
      <c r="H1184" s="6" t="s">
        <v>2499</v>
      </c>
      <c r="I1184" s="6" t="s">
        <v>2807</v>
      </c>
      <c r="J1184" s="6" t="s">
        <v>909</v>
      </c>
      <c r="K1184" s="6" t="s">
        <v>909</v>
      </c>
      <c r="L1184" s="6" t="s">
        <v>883</v>
      </c>
      <c r="M1184" s="6" t="s">
        <v>909</v>
      </c>
      <c r="N1184" s="6" t="b">
        <f t="shared" si="36"/>
        <v>1</v>
      </c>
      <c r="O1184" s="12" t="str">
        <f t="shared" si="37"/>
        <v>Shoaib Malik&amp;Kumar Sangakkara</v>
      </c>
      <c r="P1184">
        <v>1</v>
      </c>
    </row>
    <row r="1185" spans="1:16" x14ac:dyDescent="0.3">
      <c r="A1185" s="8" t="s">
        <v>82</v>
      </c>
      <c r="B1185" s="8" t="s">
        <v>1537</v>
      </c>
      <c r="C1185" s="9">
        <v>1</v>
      </c>
      <c r="D1185" s="8">
        <v>11</v>
      </c>
      <c r="E1185" s="8">
        <v>11</v>
      </c>
      <c r="F1185" s="8">
        <v>0</v>
      </c>
      <c r="G1185" s="8" t="s">
        <v>1846</v>
      </c>
      <c r="H1185" s="8" t="s">
        <v>2499</v>
      </c>
      <c r="I1185" s="8" t="s">
        <v>2807</v>
      </c>
      <c r="J1185" s="8" t="s">
        <v>909</v>
      </c>
      <c r="K1185" s="8" t="s">
        <v>909</v>
      </c>
      <c r="L1185" s="8" t="s">
        <v>883</v>
      </c>
      <c r="M1185" s="8" t="s">
        <v>909</v>
      </c>
      <c r="N1185" s="6" t="b">
        <f t="shared" si="36"/>
        <v>1</v>
      </c>
      <c r="O1185" s="12" t="str">
        <f t="shared" si="37"/>
        <v>Shoaib Malik&amp;Kieron Pollard</v>
      </c>
      <c r="P1185">
        <v>1</v>
      </c>
    </row>
    <row r="1186" spans="1:16" x14ac:dyDescent="0.3">
      <c r="A1186" s="6" t="s">
        <v>82</v>
      </c>
      <c r="B1186" s="6" t="s">
        <v>1878</v>
      </c>
      <c r="C1186" s="7">
        <v>1</v>
      </c>
      <c r="D1186" s="6">
        <v>37</v>
      </c>
      <c r="E1186" s="6">
        <v>37</v>
      </c>
      <c r="F1186" s="6">
        <v>0</v>
      </c>
      <c r="G1186" s="6" t="s">
        <v>1846</v>
      </c>
      <c r="H1186" s="6" t="s">
        <v>2499</v>
      </c>
      <c r="I1186" s="6" t="s">
        <v>2807</v>
      </c>
      <c r="J1186" s="6" t="s">
        <v>909</v>
      </c>
      <c r="K1186" s="6" t="s">
        <v>909</v>
      </c>
      <c r="L1186" s="6" t="s">
        <v>883</v>
      </c>
      <c r="M1186" s="6" t="s">
        <v>909</v>
      </c>
      <c r="N1186" s="6" t="b">
        <f t="shared" si="36"/>
        <v>1</v>
      </c>
      <c r="O1186" s="12" t="str">
        <f t="shared" si="37"/>
        <v>Shoaib Malik&amp;Darren Bravo</v>
      </c>
      <c r="P1186">
        <v>1</v>
      </c>
    </row>
    <row r="1187" spans="1:16" x14ac:dyDescent="0.3">
      <c r="A1187" s="8" t="s">
        <v>1878</v>
      </c>
      <c r="B1187" s="8" t="s">
        <v>215</v>
      </c>
      <c r="C1187" s="9">
        <v>0.9</v>
      </c>
      <c r="D1187" s="8">
        <v>10</v>
      </c>
      <c r="E1187" s="8">
        <v>9</v>
      </c>
      <c r="F1187" s="8">
        <v>1</v>
      </c>
      <c r="G1187" s="8" t="s">
        <v>1846</v>
      </c>
      <c r="H1187" s="8" t="s">
        <v>2499</v>
      </c>
      <c r="I1187" s="8" t="s">
        <v>2807</v>
      </c>
      <c r="J1187" s="8" t="s">
        <v>909</v>
      </c>
      <c r="K1187" s="8" t="s">
        <v>909</v>
      </c>
      <c r="L1187" s="8" t="s">
        <v>883</v>
      </c>
      <c r="M1187" s="8" t="s">
        <v>909</v>
      </c>
      <c r="N1187" s="6" t="b">
        <f t="shared" si="36"/>
        <v>1</v>
      </c>
      <c r="O1187" s="12" t="str">
        <f t="shared" si="37"/>
        <v>Darren Bravo&amp;Sohail Tanvir</v>
      </c>
      <c r="P1187">
        <v>1</v>
      </c>
    </row>
    <row r="1188" spans="1:16" x14ac:dyDescent="0.3">
      <c r="A1188" s="6" t="s">
        <v>270</v>
      </c>
      <c r="B1188" s="6" t="s">
        <v>1168</v>
      </c>
      <c r="C1188" s="7">
        <v>0.76811594202898548</v>
      </c>
      <c r="D1188" s="6">
        <v>69</v>
      </c>
      <c r="E1188" s="6">
        <v>53</v>
      </c>
      <c r="F1188" s="6">
        <v>16</v>
      </c>
      <c r="G1188" s="6" t="s">
        <v>1846</v>
      </c>
      <c r="H1188" s="6" t="s">
        <v>2503</v>
      </c>
      <c r="I1188" s="6" t="s">
        <v>2807</v>
      </c>
      <c r="J1188" s="6" t="s">
        <v>949</v>
      </c>
      <c r="K1188" s="6" t="s">
        <v>949</v>
      </c>
      <c r="L1188" s="6" t="s">
        <v>850</v>
      </c>
      <c r="M1188" s="6" t="s">
        <v>949</v>
      </c>
      <c r="N1188" s="6" t="b">
        <f t="shared" si="36"/>
        <v>1</v>
      </c>
      <c r="O1188" s="12" t="str">
        <f t="shared" si="37"/>
        <v>Kamran Akmal&amp;Tamim Iqbal</v>
      </c>
      <c r="P1188">
        <v>1</v>
      </c>
    </row>
    <row r="1189" spans="1:16" x14ac:dyDescent="0.3">
      <c r="A1189" s="8" t="s">
        <v>1674</v>
      </c>
      <c r="B1189" s="8" t="s">
        <v>1168</v>
      </c>
      <c r="C1189" s="9">
        <v>0.55769230769230771</v>
      </c>
      <c r="D1189" s="8">
        <v>52</v>
      </c>
      <c r="E1189" s="8">
        <v>29</v>
      </c>
      <c r="F1189" s="8">
        <v>23</v>
      </c>
      <c r="G1189" s="8" t="s">
        <v>1846</v>
      </c>
      <c r="H1189" s="8" t="s">
        <v>2503</v>
      </c>
      <c r="I1189" s="8" t="s">
        <v>2807</v>
      </c>
      <c r="J1189" s="8" t="s">
        <v>949</v>
      </c>
      <c r="K1189" s="8" t="s">
        <v>949</v>
      </c>
      <c r="L1189" s="8" t="s">
        <v>850</v>
      </c>
      <c r="M1189" s="8" t="s">
        <v>949</v>
      </c>
      <c r="N1189" s="6" t="b">
        <f t="shared" si="36"/>
        <v>1</v>
      </c>
      <c r="O1189" s="12" t="str">
        <f t="shared" si="37"/>
        <v>Dwayne Smith&amp;Tamim Iqbal</v>
      </c>
      <c r="P1189">
        <v>1</v>
      </c>
    </row>
    <row r="1190" spans="1:16" x14ac:dyDescent="0.3">
      <c r="A1190" s="6" t="s">
        <v>1674</v>
      </c>
      <c r="B1190" s="6" t="s">
        <v>99</v>
      </c>
      <c r="C1190" s="7">
        <v>1</v>
      </c>
      <c r="D1190" s="6">
        <v>30</v>
      </c>
      <c r="E1190" s="6">
        <v>30</v>
      </c>
      <c r="F1190" s="6">
        <v>0</v>
      </c>
      <c r="G1190" s="6" t="s">
        <v>1846</v>
      </c>
      <c r="H1190" s="6" t="s">
        <v>2503</v>
      </c>
      <c r="I1190" s="6" t="s">
        <v>2807</v>
      </c>
      <c r="J1190" s="6" t="s">
        <v>949</v>
      </c>
      <c r="K1190" s="6" t="s">
        <v>949</v>
      </c>
      <c r="L1190" s="6" t="s">
        <v>850</v>
      </c>
      <c r="M1190" s="6" t="s">
        <v>949</v>
      </c>
      <c r="N1190" s="6" t="b">
        <f t="shared" si="36"/>
        <v>1</v>
      </c>
      <c r="O1190" s="12" t="str">
        <f t="shared" si="37"/>
        <v>Dwayne Smith&amp;Mohammad Hafeez</v>
      </c>
      <c r="P1190">
        <v>1</v>
      </c>
    </row>
    <row r="1191" spans="1:16" x14ac:dyDescent="0.3">
      <c r="A1191" s="8" t="s">
        <v>960</v>
      </c>
      <c r="B1191" s="8" t="s">
        <v>99</v>
      </c>
      <c r="C1191" s="9">
        <v>0.81818181818181823</v>
      </c>
      <c r="D1191" s="8">
        <v>11</v>
      </c>
      <c r="E1191" s="8">
        <v>9</v>
      </c>
      <c r="F1191" s="8">
        <v>2</v>
      </c>
      <c r="G1191" s="8" t="s">
        <v>1846</v>
      </c>
      <c r="H1191" s="8" t="s">
        <v>2503</v>
      </c>
      <c r="I1191" s="8" t="s">
        <v>2807</v>
      </c>
      <c r="J1191" s="8" t="s">
        <v>949</v>
      </c>
      <c r="K1191" s="8" t="s">
        <v>949</v>
      </c>
      <c r="L1191" s="8" t="s">
        <v>850</v>
      </c>
      <c r="M1191" s="8" t="s">
        <v>949</v>
      </c>
      <c r="N1191" s="6" t="b">
        <f t="shared" si="36"/>
        <v>1</v>
      </c>
      <c r="O1191" s="12" t="str">
        <f t="shared" si="37"/>
        <v>Darren Sammy&amp;Mohammad Hafeez</v>
      </c>
      <c r="P1191">
        <v>1</v>
      </c>
    </row>
    <row r="1192" spans="1:16" x14ac:dyDescent="0.3">
      <c r="A1192" s="6" t="s">
        <v>99</v>
      </c>
      <c r="B1192" s="6" t="s">
        <v>1721</v>
      </c>
      <c r="C1192" s="7">
        <v>0.8571428571428571</v>
      </c>
      <c r="D1192" s="6">
        <v>28</v>
      </c>
      <c r="E1192" s="6">
        <v>24</v>
      </c>
      <c r="F1192" s="6">
        <v>4</v>
      </c>
      <c r="G1192" s="6" t="s">
        <v>1846</v>
      </c>
      <c r="H1192" s="6" t="s">
        <v>2503</v>
      </c>
      <c r="I1192" s="6" t="s">
        <v>2807</v>
      </c>
      <c r="J1192" s="6" t="s">
        <v>949</v>
      </c>
      <c r="K1192" s="6" t="s">
        <v>949</v>
      </c>
      <c r="L1192" s="6" t="s">
        <v>850</v>
      </c>
      <c r="M1192" s="6" t="s">
        <v>949</v>
      </c>
      <c r="N1192" s="6" t="b">
        <f t="shared" si="36"/>
        <v>1</v>
      </c>
      <c r="O1192" s="12" t="str">
        <f t="shared" si="37"/>
        <v>Mohammad Hafeez&amp;Haris Sohail</v>
      </c>
      <c r="P1192">
        <v>1</v>
      </c>
    </row>
    <row r="1193" spans="1:16" x14ac:dyDescent="0.3">
      <c r="A1193" s="8" t="s">
        <v>161</v>
      </c>
      <c r="B1193" s="8" t="s">
        <v>99</v>
      </c>
      <c r="C1193" s="9">
        <v>0.58333333333333337</v>
      </c>
      <c r="D1193" s="8">
        <v>12</v>
      </c>
      <c r="E1193" s="8">
        <v>7</v>
      </c>
      <c r="F1193" s="8">
        <v>5</v>
      </c>
      <c r="G1193" s="8" t="s">
        <v>1846</v>
      </c>
      <c r="H1193" s="8" t="s">
        <v>2503</v>
      </c>
      <c r="I1193" s="8" t="s">
        <v>2807</v>
      </c>
      <c r="J1193" s="8" t="s">
        <v>949</v>
      </c>
      <c r="K1193" s="8" t="s">
        <v>949</v>
      </c>
      <c r="L1193" s="8" t="s">
        <v>850</v>
      </c>
      <c r="M1193" s="8" t="s">
        <v>949</v>
      </c>
      <c r="N1193" s="6" t="b">
        <f t="shared" si="36"/>
        <v>1</v>
      </c>
      <c r="O1193" s="12" t="str">
        <f t="shared" si="37"/>
        <v>Wahab Riaz&amp;Mohammad Hafeez</v>
      </c>
      <c r="P1193">
        <v>1</v>
      </c>
    </row>
    <row r="1194" spans="1:16" x14ac:dyDescent="0.3">
      <c r="A1194" s="6" t="s">
        <v>1887</v>
      </c>
      <c r="B1194" s="6" t="s">
        <v>1890</v>
      </c>
      <c r="C1194" s="7">
        <v>0.60869565217391308</v>
      </c>
      <c r="D1194" s="6">
        <v>46</v>
      </c>
      <c r="E1194" s="6">
        <v>28</v>
      </c>
      <c r="F1194" s="6">
        <v>18</v>
      </c>
      <c r="G1194" s="6" t="s">
        <v>1846</v>
      </c>
      <c r="H1194" s="6" t="s">
        <v>2507</v>
      </c>
      <c r="I1194" s="6" t="s">
        <v>2807</v>
      </c>
      <c r="J1194" s="6" t="s">
        <v>883</v>
      </c>
      <c r="K1194" s="6" t="s">
        <v>883</v>
      </c>
      <c r="L1194" s="6" t="s">
        <v>897</v>
      </c>
      <c r="M1194" s="6" t="s">
        <v>897</v>
      </c>
      <c r="N1194" s="6" t="b">
        <f t="shared" si="36"/>
        <v>0</v>
      </c>
      <c r="O1194" s="12" t="str">
        <f t="shared" si="37"/>
        <v>Sunil Narine&amp;Brendon McCullum</v>
      </c>
      <c r="P1194">
        <v>1</v>
      </c>
    </row>
    <row r="1195" spans="1:16" x14ac:dyDescent="0.3">
      <c r="A1195" s="8" t="s">
        <v>1890</v>
      </c>
      <c r="B1195" s="8" t="s">
        <v>95</v>
      </c>
      <c r="C1195" s="9">
        <v>0.9285714285714286</v>
      </c>
      <c r="D1195" s="8">
        <v>14</v>
      </c>
      <c r="E1195" s="8">
        <v>13</v>
      </c>
      <c r="F1195" s="8">
        <v>1</v>
      </c>
      <c r="G1195" s="8" t="s">
        <v>1846</v>
      </c>
      <c r="H1195" s="8" t="s">
        <v>2507</v>
      </c>
      <c r="I1195" s="8" t="s">
        <v>2807</v>
      </c>
      <c r="J1195" s="8" t="s">
        <v>883</v>
      </c>
      <c r="K1195" s="8" t="s">
        <v>883</v>
      </c>
      <c r="L1195" s="8" t="s">
        <v>897</v>
      </c>
      <c r="M1195" s="8" t="s">
        <v>897</v>
      </c>
      <c r="N1195" s="6" t="b">
        <f t="shared" si="36"/>
        <v>0</v>
      </c>
      <c r="O1195" s="12" t="str">
        <f t="shared" si="37"/>
        <v>Brendon McCullum&amp;Fakhar Zaman</v>
      </c>
      <c r="P1195">
        <v>1</v>
      </c>
    </row>
    <row r="1196" spans="1:16" x14ac:dyDescent="0.3">
      <c r="A1196" s="6" t="s">
        <v>874</v>
      </c>
      <c r="B1196" s="6" t="s">
        <v>1890</v>
      </c>
      <c r="C1196" s="7">
        <v>1</v>
      </c>
      <c r="D1196" s="6">
        <v>1</v>
      </c>
      <c r="E1196" s="6">
        <v>1</v>
      </c>
      <c r="F1196" s="6">
        <v>0</v>
      </c>
      <c r="G1196" s="6" t="s">
        <v>1846</v>
      </c>
      <c r="H1196" s="6" t="s">
        <v>2507</v>
      </c>
      <c r="I1196" s="6" t="s">
        <v>2807</v>
      </c>
      <c r="J1196" s="6" t="s">
        <v>883</v>
      </c>
      <c r="K1196" s="6" t="s">
        <v>883</v>
      </c>
      <c r="L1196" s="6" t="s">
        <v>897</v>
      </c>
      <c r="M1196" s="6" t="s">
        <v>897</v>
      </c>
      <c r="N1196" s="6" t="b">
        <f t="shared" si="36"/>
        <v>0</v>
      </c>
      <c r="O1196" s="12" t="str">
        <f t="shared" si="37"/>
        <v>Cameron Delport&amp;Brendon McCullum</v>
      </c>
      <c r="P1196">
        <v>1</v>
      </c>
    </row>
    <row r="1197" spans="1:16" x14ac:dyDescent="0.3">
      <c r="A1197" s="8" t="s">
        <v>874</v>
      </c>
      <c r="B1197" s="8" t="s">
        <v>1892</v>
      </c>
      <c r="C1197" s="9">
        <v>0.78947368421052633</v>
      </c>
      <c r="D1197" s="8">
        <v>19</v>
      </c>
      <c r="E1197" s="8">
        <v>15</v>
      </c>
      <c r="F1197" s="8">
        <v>4</v>
      </c>
      <c r="G1197" s="8" t="s">
        <v>1846</v>
      </c>
      <c r="H1197" s="8" t="s">
        <v>2507</v>
      </c>
      <c r="I1197" s="8" t="s">
        <v>2807</v>
      </c>
      <c r="J1197" s="8" t="s">
        <v>883</v>
      </c>
      <c r="K1197" s="8" t="s">
        <v>883</v>
      </c>
      <c r="L1197" s="8" t="s">
        <v>897</v>
      </c>
      <c r="M1197" s="8" t="s">
        <v>897</v>
      </c>
      <c r="N1197" s="6" t="b">
        <f t="shared" si="36"/>
        <v>0</v>
      </c>
      <c r="O1197" s="12" t="str">
        <f t="shared" si="37"/>
        <v>Cameron Delport&amp;Gulraiz Sadaf</v>
      </c>
      <c r="P1197">
        <v>1</v>
      </c>
    </row>
    <row r="1198" spans="1:16" x14ac:dyDescent="0.3">
      <c r="A1198" s="6" t="s">
        <v>506</v>
      </c>
      <c r="B1198" s="6" t="s">
        <v>1892</v>
      </c>
      <c r="C1198" s="7">
        <v>0.5</v>
      </c>
      <c r="D1198" s="6">
        <v>2</v>
      </c>
      <c r="E1198" s="6">
        <v>1</v>
      </c>
      <c r="F1198" s="6">
        <v>1</v>
      </c>
      <c r="G1198" s="6" t="s">
        <v>1846</v>
      </c>
      <c r="H1198" s="6" t="s">
        <v>2507</v>
      </c>
      <c r="I1198" s="6" t="s">
        <v>2807</v>
      </c>
      <c r="J1198" s="6" t="s">
        <v>883</v>
      </c>
      <c r="K1198" s="6" t="s">
        <v>883</v>
      </c>
      <c r="L1198" s="6" t="s">
        <v>897</v>
      </c>
      <c r="M1198" s="6" t="s">
        <v>897</v>
      </c>
      <c r="N1198" s="6" t="b">
        <f t="shared" si="36"/>
        <v>0</v>
      </c>
      <c r="O1198" s="12" t="str">
        <f t="shared" si="37"/>
        <v>Umar Akmal&amp;Gulraiz Sadaf</v>
      </c>
      <c r="P1198">
        <v>1</v>
      </c>
    </row>
    <row r="1199" spans="1:16" x14ac:dyDescent="0.3">
      <c r="A1199" s="8" t="s">
        <v>1894</v>
      </c>
      <c r="B1199" s="8" t="s">
        <v>1892</v>
      </c>
      <c r="C1199" s="9">
        <v>0.5</v>
      </c>
      <c r="D1199" s="8">
        <v>8</v>
      </c>
      <c r="E1199" s="8">
        <v>4</v>
      </c>
      <c r="F1199" s="8">
        <v>4</v>
      </c>
      <c r="G1199" s="8" t="s">
        <v>1846</v>
      </c>
      <c r="H1199" s="8" t="s">
        <v>2507</v>
      </c>
      <c r="I1199" s="8" t="s">
        <v>2807</v>
      </c>
      <c r="J1199" s="8" t="s">
        <v>883</v>
      </c>
      <c r="K1199" s="8" t="s">
        <v>883</v>
      </c>
      <c r="L1199" s="8" t="s">
        <v>897</v>
      </c>
      <c r="M1199" s="8" t="s">
        <v>897</v>
      </c>
      <c r="N1199" s="6" t="b">
        <f t="shared" si="36"/>
        <v>0</v>
      </c>
      <c r="O1199" s="12" t="str">
        <f t="shared" si="37"/>
        <v>Raza Hasan&amp;Gulraiz Sadaf</v>
      </c>
      <c r="P1199">
        <v>1</v>
      </c>
    </row>
    <row r="1200" spans="1:16" x14ac:dyDescent="0.3">
      <c r="A1200" s="6" t="s">
        <v>1892</v>
      </c>
      <c r="B1200" s="6" t="s">
        <v>691</v>
      </c>
      <c r="C1200" s="7">
        <v>0.66666666666666663</v>
      </c>
      <c r="D1200" s="6">
        <v>12</v>
      </c>
      <c r="E1200" s="6">
        <v>8</v>
      </c>
      <c r="F1200" s="6">
        <v>4</v>
      </c>
      <c r="G1200" s="6" t="s">
        <v>1846</v>
      </c>
      <c r="H1200" s="6" t="s">
        <v>2507</v>
      </c>
      <c r="I1200" s="6" t="s">
        <v>2807</v>
      </c>
      <c r="J1200" s="6" t="s">
        <v>883</v>
      </c>
      <c r="K1200" s="6" t="s">
        <v>883</v>
      </c>
      <c r="L1200" s="6" t="s">
        <v>897</v>
      </c>
      <c r="M1200" s="6" t="s">
        <v>897</v>
      </c>
      <c r="N1200" s="6" t="b">
        <f t="shared" si="36"/>
        <v>0</v>
      </c>
      <c r="O1200" s="12" t="str">
        <f t="shared" si="37"/>
        <v>Gulraiz Sadaf&amp;Sohail Akhtar</v>
      </c>
      <c r="P1200">
        <v>1</v>
      </c>
    </row>
    <row r="1201" spans="1:16" x14ac:dyDescent="0.3">
      <c r="A1201" s="8" t="s">
        <v>691</v>
      </c>
      <c r="B1201" s="8" t="s">
        <v>1030</v>
      </c>
      <c r="C1201" s="9">
        <v>0.5</v>
      </c>
      <c r="D1201" s="8">
        <v>4</v>
      </c>
      <c r="E1201" s="8">
        <v>2</v>
      </c>
      <c r="F1201" s="8">
        <v>2</v>
      </c>
      <c r="G1201" s="8" t="s">
        <v>1846</v>
      </c>
      <c r="H1201" s="8" t="s">
        <v>2507</v>
      </c>
      <c r="I1201" s="8" t="s">
        <v>2807</v>
      </c>
      <c r="J1201" s="8" t="s">
        <v>883</v>
      </c>
      <c r="K1201" s="8" t="s">
        <v>883</v>
      </c>
      <c r="L1201" s="8" t="s">
        <v>897</v>
      </c>
      <c r="M1201" s="8" t="s">
        <v>897</v>
      </c>
      <c r="N1201" s="6" t="b">
        <f t="shared" si="36"/>
        <v>0</v>
      </c>
      <c r="O1201" s="12" t="str">
        <f t="shared" si="37"/>
        <v>Sohail Akhtar&amp;Yasir Shah</v>
      </c>
      <c r="P1201">
        <v>1</v>
      </c>
    </row>
    <row r="1202" spans="1:16" x14ac:dyDescent="0.3">
      <c r="A1202" s="6" t="s">
        <v>691</v>
      </c>
      <c r="B1202" s="6" t="s">
        <v>351</v>
      </c>
      <c r="C1202" s="7">
        <v>1</v>
      </c>
      <c r="D1202" s="6">
        <v>1</v>
      </c>
      <c r="E1202" s="6">
        <v>1</v>
      </c>
      <c r="F1202" s="6">
        <v>0</v>
      </c>
      <c r="G1202" s="6" t="s">
        <v>1846</v>
      </c>
      <c r="H1202" s="6" t="s">
        <v>2507</v>
      </c>
      <c r="I1202" s="6" t="s">
        <v>2807</v>
      </c>
      <c r="J1202" s="6" t="s">
        <v>883</v>
      </c>
      <c r="K1202" s="6" t="s">
        <v>883</v>
      </c>
      <c r="L1202" s="6" t="s">
        <v>897</v>
      </c>
      <c r="M1202" s="6" t="s">
        <v>897</v>
      </c>
      <c r="N1202" s="6" t="b">
        <f t="shared" si="36"/>
        <v>0</v>
      </c>
      <c r="O1202" s="12" t="str">
        <f t="shared" si="37"/>
        <v>Sohail Akhtar&amp;Shaheen Afridi</v>
      </c>
      <c r="P1202">
        <v>1</v>
      </c>
    </row>
    <row r="1203" spans="1:16" x14ac:dyDescent="0.3">
      <c r="A1203" s="8" t="s">
        <v>691</v>
      </c>
      <c r="B1203" s="8" t="s">
        <v>1902</v>
      </c>
      <c r="C1203" s="9">
        <v>0.94444444444444442</v>
      </c>
      <c r="D1203" s="8">
        <v>18</v>
      </c>
      <c r="E1203" s="8">
        <v>17</v>
      </c>
      <c r="F1203" s="8">
        <v>1</v>
      </c>
      <c r="G1203" s="8" t="s">
        <v>1846</v>
      </c>
      <c r="H1203" s="8" t="s">
        <v>2507</v>
      </c>
      <c r="I1203" s="8" t="s">
        <v>2807</v>
      </c>
      <c r="J1203" s="8" t="s">
        <v>883</v>
      </c>
      <c r="K1203" s="8" t="s">
        <v>883</v>
      </c>
      <c r="L1203" s="8" t="s">
        <v>897</v>
      </c>
      <c r="M1203" s="8" t="s">
        <v>897</v>
      </c>
      <c r="N1203" s="6" t="b">
        <f t="shared" si="36"/>
        <v>0</v>
      </c>
      <c r="O1203" s="12" t="str">
        <f t="shared" si="37"/>
        <v>Sohail Akhtar&amp;Mustafizur Rahman</v>
      </c>
      <c r="P1203">
        <v>1</v>
      </c>
    </row>
    <row r="1204" spans="1:16" x14ac:dyDescent="0.3">
      <c r="A1204" s="6" t="s">
        <v>1872</v>
      </c>
      <c r="B1204" s="6" t="s">
        <v>900</v>
      </c>
      <c r="C1204" s="7">
        <v>0.75</v>
      </c>
      <c r="D1204" s="6">
        <v>8</v>
      </c>
      <c r="E1204" s="6">
        <v>6</v>
      </c>
      <c r="F1204" s="6">
        <v>2</v>
      </c>
      <c r="G1204" s="6" t="s">
        <v>1846</v>
      </c>
      <c r="H1204" s="6" t="s">
        <v>2511</v>
      </c>
      <c r="I1204" s="6" t="s">
        <v>2807</v>
      </c>
      <c r="J1204" s="6" t="s">
        <v>909</v>
      </c>
      <c r="K1204" s="6" t="s">
        <v>909</v>
      </c>
      <c r="L1204" s="6" t="s">
        <v>850</v>
      </c>
      <c r="M1204" s="6" t="s">
        <v>850</v>
      </c>
      <c r="N1204" s="6" t="b">
        <f t="shared" si="36"/>
        <v>0</v>
      </c>
      <c r="O1204" s="12" t="str">
        <f t="shared" si="37"/>
        <v>Kumar Sangakkara&amp;Ahmed Shehzad</v>
      </c>
      <c r="P1204">
        <v>1</v>
      </c>
    </row>
    <row r="1205" spans="1:16" x14ac:dyDescent="0.3">
      <c r="A1205" s="8" t="s">
        <v>1878</v>
      </c>
      <c r="B1205" s="8" t="s">
        <v>900</v>
      </c>
      <c r="C1205" s="9">
        <v>0.8571428571428571</v>
      </c>
      <c r="D1205" s="8">
        <v>7</v>
      </c>
      <c r="E1205" s="8">
        <v>6</v>
      </c>
      <c r="F1205" s="8">
        <v>1</v>
      </c>
      <c r="G1205" s="8" t="s">
        <v>1846</v>
      </c>
      <c r="H1205" s="8" t="s">
        <v>2511</v>
      </c>
      <c r="I1205" s="8" t="s">
        <v>2807</v>
      </c>
      <c r="J1205" s="8" t="s">
        <v>909</v>
      </c>
      <c r="K1205" s="8" t="s">
        <v>909</v>
      </c>
      <c r="L1205" s="8" t="s">
        <v>850</v>
      </c>
      <c r="M1205" s="8" t="s">
        <v>850</v>
      </c>
      <c r="N1205" s="6" t="b">
        <f t="shared" si="36"/>
        <v>0</v>
      </c>
      <c r="O1205" s="12" t="str">
        <f t="shared" si="37"/>
        <v>Darren Bravo&amp;Ahmed Shehzad</v>
      </c>
      <c r="P1205">
        <v>1</v>
      </c>
    </row>
    <row r="1206" spans="1:16" x14ac:dyDescent="0.3">
      <c r="A1206" s="6" t="s">
        <v>900</v>
      </c>
      <c r="B1206" s="6" t="s">
        <v>52</v>
      </c>
      <c r="C1206" s="7">
        <v>0.75</v>
      </c>
      <c r="D1206" s="6">
        <v>4</v>
      </c>
      <c r="E1206" s="6">
        <v>3</v>
      </c>
      <c r="F1206" s="6">
        <v>1</v>
      </c>
      <c r="G1206" s="6" t="s">
        <v>1846</v>
      </c>
      <c r="H1206" s="6" t="s">
        <v>2511</v>
      </c>
      <c r="I1206" s="6" t="s">
        <v>2807</v>
      </c>
      <c r="J1206" s="6" t="s">
        <v>909</v>
      </c>
      <c r="K1206" s="6" t="s">
        <v>909</v>
      </c>
      <c r="L1206" s="6" t="s">
        <v>850</v>
      </c>
      <c r="M1206" s="6" t="s">
        <v>850</v>
      </c>
      <c r="N1206" s="6" t="b">
        <f t="shared" si="36"/>
        <v>0</v>
      </c>
      <c r="O1206" s="12" t="str">
        <f t="shared" si="37"/>
        <v>Ahmed Shehzad&amp;Sohaib Maqsood</v>
      </c>
      <c r="P1206">
        <v>1</v>
      </c>
    </row>
    <row r="1207" spans="1:16" x14ac:dyDescent="0.3">
      <c r="A1207" s="8" t="s">
        <v>82</v>
      </c>
      <c r="B1207" s="8" t="s">
        <v>900</v>
      </c>
      <c r="C1207" s="9">
        <v>0.58333333333333337</v>
      </c>
      <c r="D1207" s="8">
        <v>12</v>
      </c>
      <c r="E1207" s="8">
        <v>7</v>
      </c>
      <c r="F1207" s="8">
        <v>5</v>
      </c>
      <c r="G1207" s="8" t="s">
        <v>1846</v>
      </c>
      <c r="H1207" s="8" t="s">
        <v>2511</v>
      </c>
      <c r="I1207" s="8" t="s">
        <v>2807</v>
      </c>
      <c r="J1207" s="8" t="s">
        <v>909</v>
      </c>
      <c r="K1207" s="8" t="s">
        <v>909</v>
      </c>
      <c r="L1207" s="8" t="s">
        <v>850</v>
      </c>
      <c r="M1207" s="8" t="s">
        <v>850</v>
      </c>
      <c r="N1207" s="6" t="b">
        <f t="shared" si="36"/>
        <v>0</v>
      </c>
      <c r="O1207" s="12" t="str">
        <f t="shared" si="37"/>
        <v>Shoaib Malik&amp;Ahmed Shehzad</v>
      </c>
      <c r="P1207">
        <v>1</v>
      </c>
    </row>
    <row r="1208" spans="1:16" x14ac:dyDescent="0.3">
      <c r="A1208" s="6" t="s">
        <v>1537</v>
      </c>
      <c r="B1208" s="6" t="s">
        <v>82</v>
      </c>
      <c r="C1208" s="7">
        <v>0.51851851851851849</v>
      </c>
      <c r="D1208" s="6">
        <v>54</v>
      </c>
      <c r="E1208" s="6">
        <v>28</v>
      </c>
      <c r="F1208" s="6">
        <v>26</v>
      </c>
      <c r="G1208" s="6" t="s">
        <v>1846</v>
      </c>
      <c r="H1208" s="6" t="s">
        <v>2511</v>
      </c>
      <c r="I1208" s="6" t="s">
        <v>2807</v>
      </c>
      <c r="J1208" s="6" t="s">
        <v>909</v>
      </c>
      <c r="K1208" s="6" t="s">
        <v>909</v>
      </c>
      <c r="L1208" s="6" t="s">
        <v>850</v>
      </c>
      <c r="M1208" s="6" t="s">
        <v>850</v>
      </c>
      <c r="N1208" s="6" t="b">
        <f t="shared" si="36"/>
        <v>0</v>
      </c>
      <c r="O1208" s="12" t="str">
        <f t="shared" si="37"/>
        <v>Kieron Pollard&amp;Shoaib Malik</v>
      </c>
      <c r="P1208">
        <v>1</v>
      </c>
    </row>
    <row r="1209" spans="1:16" x14ac:dyDescent="0.3">
      <c r="A1209" s="8" t="s">
        <v>82</v>
      </c>
      <c r="B1209" s="8" t="s">
        <v>1910</v>
      </c>
      <c r="C1209" s="9">
        <v>0.9</v>
      </c>
      <c r="D1209" s="8">
        <v>10</v>
      </c>
      <c r="E1209" s="8">
        <v>9</v>
      </c>
      <c r="F1209" s="8">
        <v>1</v>
      </c>
      <c r="G1209" s="8" t="s">
        <v>1846</v>
      </c>
      <c r="H1209" s="8" t="s">
        <v>2511</v>
      </c>
      <c r="I1209" s="8" t="s">
        <v>2807</v>
      </c>
      <c r="J1209" s="8" t="s">
        <v>909</v>
      </c>
      <c r="K1209" s="8" t="s">
        <v>909</v>
      </c>
      <c r="L1209" s="8" t="s">
        <v>850</v>
      </c>
      <c r="M1209" s="8" t="s">
        <v>850</v>
      </c>
      <c r="N1209" s="6" t="b">
        <f t="shared" si="36"/>
        <v>0</v>
      </c>
      <c r="O1209" s="12" t="str">
        <f t="shared" si="37"/>
        <v>Shoaib Malik&amp;Saif Badar</v>
      </c>
      <c r="P1209">
        <v>1</v>
      </c>
    </row>
    <row r="1210" spans="1:16" x14ac:dyDescent="0.3">
      <c r="A1210" s="6" t="s">
        <v>1910</v>
      </c>
      <c r="B1210" s="6" t="s">
        <v>215</v>
      </c>
      <c r="C1210" s="7">
        <v>0.8</v>
      </c>
      <c r="D1210" s="6">
        <v>10</v>
      </c>
      <c r="E1210" s="6">
        <v>8</v>
      </c>
      <c r="F1210" s="6">
        <v>2</v>
      </c>
      <c r="G1210" s="6" t="s">
        <v>1846</v>
      </c>
      <c r="H1210" s="6" t="s">
        <v>2511</v>
      </c>
      <c r="I1210" s="6" t="s">
        <v>2807</v>
      </c>
      <c r="J1210" s="6" t="s">
        <v>909</v>
      </c>
      <c r="K1210" s="6" t="s">
        <v>909</v>
      </c>
      <c r="L1210" s="6" t="s">
        <v>850</v>
      </c>
      <c r="M1210" s="6" t="s">
        <v>850</v>
      </c>
      <c r="N1210" s="6" t="b">
        <f t="shared" si="36"/>
        <v>0</v>
      </c>
      <c r="O1210" s="12" t="str">
        <f t="shared" si="37"/>
        <v>Saif Badar&amp;Sohail Tanvir</v>
      </c>
      <c r="P1210">
        <v>1</v>
      </c>
    </row>
    <row r="1211" spans="1:16" x14ac:dyDescent="0.3">
      <c r="A1211" s="8" t="s">
        <v>215</v>
      </c>
      <c r="B1211" s="8" t="s">
        <v>477</v>
      </c>
      <c r="C1211" s="9">
        <v>1</v>
      </c>
      <c r="D1211" s="8">
        <v>9</v>
      </c>
      <c r="E1211" s="8">
        <v>9</v>
      </c>
      <c r="F1211" s="8">
        <v>0</v>
      </c>
      <c r="G1211" s="8" t="s">
        <v>1846</v>
      </c>
      <c r="H1211" s="8" t="s">
        <v>2511</v>
      </c>
      <c r="I1211" s="8" t="s">
        <v>2807</v>
      </c>
      <c r="J1211" s="8" t="s">
        <v>909</v>
      </c>
      <c r="K1211" s="8" t="s">
        <v>909</v>
      </c>
      <c r="L1211" s="8" t="s">
        <v>850</v>
      </c>
      <c r="M1211" s="8" t="s">
        <v>850</v>
      </c>
      <c r="N1211" s="6" t="b">
        <f t="shared" si="36"/>
        <v>0</v>
      </c>
      <c r="O1211" s="12" t="str">
        <f t="shared" si="37"/>
        <v>Sohail Tanvir&amp;Imran Tahir</v>
      </c>
      <c r="P1211">
        <v>1</v>
      </c>
    </row>
    <row r="1212" spans="1:16" x14ac:dyDescent="0.3">
      <c r="A1212" s="6" t="s">
        <v>477</v>
      </c>
      <c r="B1212" s="6" t="s">
        <v>1662</v>
      </c>
      <c r="C1212" s="7">
        <v>1</v>
      </c>
      <c r="D1212" s="6">
        <v>2</v>
      </c>
      <c r="E1212" s="6">
        <v>2</v>
      </c>
      <c r="F1212" s="6">
        <v>0</v>
      </c>
      <c r="G1212" s="6" t="s">
        <v>1846</v>
      </c>
      <c r="H1212" s="6" t="s">
        <v>2511</v>
      </c>
      <c r="I1212" s="6" t="s">
        <v>2807</v>
      </c>
      <c r="J1212" s="6" t="s">
        <v>909</v>
      </c>
      <c r="K1212" s="6" t="s">
        <v>909</v>
      </c>
      <c r="L1212" s="6" t="s">
        <v>850</v>
      </c>
      <c r="M1212" s="6" t="s">
        <v>850</v>
      </c>
      <c r="N1212" s="6" t="b">
        <f t="shared" si="36"/>
        <v>0</v>
      </c>
      <c r="O1212" s="12" t="str">
        <f t="shared" si="37"/>
        <v>Imran Tahir&amp;Junaid Khan</v>
      </c>
      <c r="P1212">
        <v>1</v>
      </c>
    </row>
    <row r="1213" spans="1:16" x14ac:dyDescent="0.3">
      <c r="A1213" s="8" t="s">
        <v>1662</v>
      </c>
      <c r="B1213" s="8" t="s">
        <v>655</v>
      </c>
      <c r="C1213" s="9">
        <v>0.5</v>
      </c>
      <c r="D1213" s="8">
        <v>4</v>
      </c>
      <c r="E1213" s="8">
        <v>2</v>
      </c>
      <c r="F1213" s="8">
        <v>2</v>
      </c>
      <c r="G1213" s="8" t="s">
        <v>1846</v>
      </c>
      <c r="H1213" s="8" t="s">
        <v>2511</v>
      </c>
      <c r="I1213" s="8" t="s">
        <v>2807</v>
      </c>
      <c r="J1213" s="8" t="s">
        <v>909</v>
      </c>
      <c r="K1213" s="8" t="s">
        <v>909</v>
      </c>
      <c r="L1213" s="8" t="s">
        <v>850</v>
      </c>
      <c r="M1213" s="8" t="s">
        <v>850</v>
      </c>
      <c r="N1213" s="6" t="b">
        <f t="shared" si="36"/>
        <v>0</v>
      </c>
      <c r="O1213" s="12" t="str">
        <f t="shared" si="37"/>
        <v>Junaid Khan&amp;Mohammad Irfan</v>
      </c>
      <c r="P1213">
        <v>1</v>
      </c>
    </row>
    <row r="1214" spans="1:16" x14ac:dyDescent="0.3">
      <c r="A1214" s="6" t="s">
        <v>270</v>
      </c>
      <c r="B1214" s="6" t="s">
        <v>1168</v>
      </c>
      <c r="C1214" s="7">
        <v>0.875</v>
      </c>
      <c r="D1214" s="6">
        <v>16</v>
      </c>
      <c r="E1214" s="6">
        <v>14</v>
      </c>
      <c r="F1214" s="6">
        <v>2</v>
      </c>
      <c r="G1214" s="6" t="s">
        <v>1846</v>
      </c>
      <c r="H1214" s="6" t="s">
        <v>2515</v>
      </c>
      <c r="I1214" s="6" t="s">
        <v>2807</v>
      </c>
      <c r="J1214" s="6" t="s">
        <v>949</v>
      </c>
      <c r="K1214" s="6" t="s">
        <v>949</v>
      </c>
      <c r="L1214" s="6" t="s">
        <v>872</v>
      </c>
      <c r="M1214" s="6" t="s">
        <v>872</v>
      </c>
      <c r="N1214" s="6" t="b">
        <f t="shared" si="36"/>
        <v>0</v>
      </c>
      <c r="O1214" s="12" t="str">
        <f t="shared" si="37"/>
        <v>Kamran Akmal&amp;Tamim Iqbal</v>
      </c>
      <c r="P1214">
        <v>1</v>
      </c>
    </row>
    <row r="1215" spans="1:16" x14ac:dyDescent="0.3">
      <c r="A1215" s="8" t="s">
        <v>1168</v>
      </c>
      <c r="B1215" s="8" t="s">
        <v>1674</v>
      </c>
      <c r="C1215" s="9">
        <v>0.81818181818181823</v>
      </c>
      <c r="D1215" s="8">
        <v>11</v>
      </c>
      <c r="E1215" s="8">
        <v>9</v>
      </c>
      <c r="F1215" s="8">
        <v>2</v>
      </c>
      <c r="G1215" s="8" t="s">
        <v>1846</v>
      </c>
      <c r="H1215" s="8" t="s">
        <v>2515</v>
      </c>
      <c r="I1215" s="8" t="s">
        <v>2807</v>
      </c>
      <c r="J1215" s="8" t="s">
        <v>949</v>
      </c>
      <c r="K1215" s="8" t="s">
        <v>949</v>
      </c>
      <c r="L1215" s="8" t="s">
        <v>872</v>
      </c>
      <c r="M1215" s="8" t="s">
        <v>872</v>
      </c>
      <c r="N1215" s="6" t="b">
        <f t="shared" si="36"/>
        <v>0</v>
      </c>
      <c r="O1215" s="12" t="str">
        <f t="shared" si="37"/>
        <v>Tamim Iqbal&amp;Dwayne Smith</v>
      </c>
      <c r="P1215">
        <v>1</v>
      </c>
    </row>
    <row r="1216" spans="1:16" x14ac:dyDescent="0.3">
      <c r="A1216" s="6" t="s">
        <v>99</v>
      </c>
      <c r="B1216" s="6" t="s">
        <v>1674</v>
      </c>
      <c r="C1216" s="7">
        <v>0.63636363636363635</v>
      </c>
      <c r="D1216" s="6">
        <v>11</v>
      </c>
      <c r="E1216" s="6">
        <v>7</v>
      </c>
      <c r="F1216" s="6">
        <v>4</v>
      </c>
      <c r="G1216" s="6" t="s">
        <v>1846</v>
      </c>
      <c r="H1216" s="6" t="s">
        <v>2515</v>
      </c>
      <c r="I1216" s="6" t="s">
        <v>2807</v>
      </c>
      <c r="J1216" s="6" t="s">
        <v>949</v>
      </c>
      <c r="K1216" s="6" t="s">
        <v>949</v>
      </c>
      <c r="L1216" s="6" t="s">
        <v>872</v>
      </c>
      <c r="M1216" s="6" t="s">
        <v>872</v>
      </c>
      <c r="N1216" s="6" t="b">
        <f t="shared" si="36"/>
        <v>0</v>
      </c>
      <c r="O1216" s="12" t="str">
        <f t="shared" si="37"/>
        <v>Mohammad Hafeez&amp;Dwayne Smith</v>
      </c>
      <c r="P1216">
        <v>1</v>
      </c>
    </row>
    <row r="1217" spans="1:16" x14ac:dyDescent="0.3">
      <c r="A1217" s="8" t="s">
        <v>1674</v>
      </c>
      <c r="B1217" s="8" t="s">
        <v>1721</v>
      </c>
      <c r="C1217" s="9">
        <v>0.93333333333333335</v>
      </c>
      <c r="D1217" s="8">
        <v>15</v>
      </c>
      <c r="E1217" s="8">
        <v>14</v>
      </c>
      <c r="F1217" s="8">
        <v>1</v>
      </c>
      <c r="G1217" s="8" t="s">
        <v>1846</v>
      </c>
      <c r="H1217" s="8" t="s">
        <v>2515</v>
      </c>
      <c r="I1217" s="8" t="s">
        <v>2807</v>
      </c>
      <c r="J1217" s="8" t="s">
        <v>949</v>
      </c>
      <c r="K1217" s="8" t="s">
        <v>949</v>
      </c>
      <c r="L1217" s="8" t="s">
        <v>872</v>
      </c>
      <c r="M1217" s="8" t="s">
        <v>872</v>
      </c>
      <c r="N1217" s="6" t="b">
        <f t="shared" si="36"/>
        <v>0</v>
      </c>
      <c r="O1217" s="12" t="str">
        <f t="shared" si="37"/>
        <v>Dwayne Smith&amp;Haris Sohail</v>
      </c>
      <c r="P1217">
        <v>1</v>
      </c>
    </row>
    <row r="1218" spans="1:16" x14ac:dyDescent="0.3">
      <c r="A1218" s="6" t="s">
        <v>1674</v>
      </c>
      <c r="B1218" s="6" t="s">
        <v>1920</v>
      </c>
      <c r="C1218" s="7">
        <v>0.66666666666666663</v>
      </c>
      <c r="D1218" s="6">
        <v>6</v>
      </c>
      <c r="E1218" s="6">
        <v>4</v>
      </c>
      <c r="F1218" s="6">
        <v>2</v>
      </c>
      <c r="G1218" s="6" t="s">
        <v>1846</v>
      </c>
      <c r="H1218" s="6" t="s">
        <v>2515</v>
      </c>
      <c r="I1218" s="6" t="s">
        <v>2807</v>
      </c>
      <c r="J1218" s="6" t="s">
        <v>949</v>
      </c>
      <c r="K1218" s="6" t="s">
        <v>949</v>
      </c>
      <c r="L1218" s="6" t="s">
        <v>872</v>
      </c>
      <c r="M1218" s="6" t="s">
        <v>872</v>
      </c>
      <c r="N1218" s="6" t="b">
        <f t="shared" si="36"/>
        <v>0</v>
      </c>
      <c r="O1218" s="12" t="str">
        <f t="shared" si="37"/>
        <v>Dwayne Smith&amp;Ibtisam Sheikh</v>
      </c>
      <c r="P1218">
        <v>1</v>
      </c>
    </row>
    <row r="1219" spans="1:16" x14ac:dyDescent="0.3">
      <c r="A1219" s="8" t="s">
        <v>1674</v>
      </c>
      <c r="B1219" s="8" t="s">
        <v>960</v>
      </c>
      <c r="C1219" s="9">
        <v>0.8</v>
      </c>
      <c r="D1219" s="8">
        <v>10</v>
      </c>
      <c r="E1219" s="8">
        <v>8</v>
      </c>
      <c r="F1219" s="8">
        <v>2</v>
      </c>
      <c r="G1219" s="8" t="s">
        <v>1846</v>
      </c>
      <c r="H1219" s="8" t="s">
        <v>2515</v>
      </c>
      <c r="I1219" s="8" t="s">
        <v>2807</v>
      </c>
      <c r="J1219" s="8" t="s">
        <v>949</v>
      </c>
      <c r="K1219" s="8" t="s">
        <v>949</v>
      </c>
      <c r="L1219" s="8" t="s">
        <v>872</v>
      </c>
      <c r="M1219" s="8" t="s">
        <v>872</v>
      </c>
      <c r="N1219" s="6" t="b">
        <f t="shared" ref="N1219:N1282" si="38">IF(J1219=M1219,TRUE, FALSE)</f>
        <v>0</v>
      </c>
      <c r="O1219" s="12" t="str">
        <f t="shared" ref="O1219:O1282" si="39">A1219&amp;"&amp;"&amp;B1219</f>
        <v>Dwayne Smith&amp;Darren Sammy</v>
      </c>
      <c r="P1219">
        <v>1</v>
      </c>
    </row>
    <row r="1220" spans="1:16" x14ac:dyDescent="0.3">
      <c r="A1220" s="6" t="s">
        <v>182</v>
      </c>
      <c r="B1220" s="6" t="s">
        <v>1674</v>
      </c>
      <c r="C1220" s="7">
        <v>0.875</v>
      </c>
      <c r="D1220" s="6">
        <v>8</v>
      </c>
      <c r="E1220" s="6">
        <v>7</v>
      </c>
      <c r="F1220" s="6">
        <v>1</v>
      </c>
      <c r="G1220" s="6" t="s">
        <v>1846</v>
      </c>
      <c r="H1220" s="6" t="s">
        <v>2515</v>
      </c>
      <c r="I1220" s="6" t="s">
        <v>2807</v>
      </c>
      <c r="J1220" s="6" t="s">
        <v>949</v>
      </c>
      <c r="K1220" s="6" t="s">
        <v>949</v>
      </c>
      <c r="L1220" s="6" t="s">
        <v>872</v>
      </c>
      <c r="M1220" s="6" t="s">
        <v>872</v>
      </c>
      <c r="N1220" s="6" t="b">
        <f t="shared" si="38"/>
        <v>0</v>
      </c>
      <c r="O1220" s="12" t="str">
        <f t="shared" si="39"/>
        <v>Umaid Asif&amp;Dwayne Smith</v>
      </c>
      <c r="P1220">
        <v>1</v>
      </c>
    </row>
    <row r="1221" spans="1:16" x14ac:dyDescent="0.3">
      <c r="A1221" s="8" t="s">
        <v>1674</v>
      </c>
      <c r="B1221" s="8" t="s">
        <v>407</v>
      </c>
      <c r="C1221" s="9">
        <v>0.5</v>
      </c>
      <c r="D1221" s="8">
        <v>2</v>
      </c>
      <c r="E1221" s="8">
        <v>1</v>
      </c>
      <c r="F1221" s="8">
        <v>1</v>
      </c>
      <c r="G1221" s="8" t="s">
        <v>1846</v>
      </c>
      <c r="H1221" s="8" t="s">
        <v>2515</v>
      </c>
      <c r="I1221" s="8" t="s">
        <v>2807</v>
      </c>
      <c r="J1221" s="8" t="s">
        <v>949</v>
      </c>
      <c r="K1221" s="8" t="s">
        <v>949</v>
      </c>
      <c r="L1221" s="8" t="s">
        <v>872</v>
      </c>
      <c r="M1221" s="8" t="s">
        <v>872</v>
      </c>
      <c r="N1221" s="6" t="b">
        <f t="shared" si="38"/>
        <v>0</v>
      </c>
      <c r="O1221" s="12" t="str">
        <f t="shared" si="39"/>
        <v>Dwayne Smith&amp;Chris Jordan</v>
      </c>
      <c r="P1221">
        <v>1</v>
      </c>
    </row>
    <row r="1222" spans="1:16" x14ac:dyDescent="0.3">
      <c r="A1222" s="6" t="s">
        <v>1674</v>
      </c>
      <c r="B1222" s="6" t="s">
        <v>161</v>
      </c>
      <c r="C1222" s="7">
        <v>0.74193548387096775</v>
      </c>
      <c r="D1222" s="6">
        <v>31</v>
      </c>
      <c r="E1222" s="6">
        <v>23</v>
      </c>
      <c r="F1222" s="6">
        <v>8</v>
      </c>
      <c r="G1222" s="6" t="s">
        <v>1846</v>
      </c>
      <c r="H1222" s="6" t="s">
        <v>2515</v>
      </c>
      <c r="I1222" s="6" t="s">
        <v>2807</v>
      </c>
      <c r="J1222" s="6" t="s">
        <v>949</v>
      </c>
      <c r="K1222" s="6" t="s">
        <v>949</v>
      </c>
      <c r="L1222" s="6" t="s">
        <v>872</v>
      </c>
      <c r="M1222" s="6" t="s">
        <v>872</v>
      </c>
      <c r="N1222" s="6" t="b">
        <f t="shared" si="38"/>
        <v>0</v>
      </c>
      <c r="O1222" s="12" t="str">
        <f t="shared" si="39"/>
        <v>Dwayne Smith&amp;Wahab Riaz</v>
      </c>
      <c r="P1222">
        <v>1</v>
      </c>
    </row>
    <row r="1223" spans="1:16" x14ac:dyDescent="0.3">
      <c r="A1223" s="8" t="s">
        <v>1674</v>
      </c>
      <c r="B1223" s="8" t="s">
        <v>1926</v>
      </c>
      <c r="C1223" s="9">
        <v>1</v>
      </c>
      <c r="D1223" s="8">
        <v>16</v>
      </c>
      <c r="E1223" s="8">
        <v>16</v>
      </c>
      <c r="F1223" s="8">
        <v>0</v>
      </c>
      <c r="G1223" s="8" t="s">
        <v>1846</v>
      </c>
      <c r="H1223" s="8" t="s">
        <v>2515</v>
      </c>
      <c r="I1223" s="8" t="s">
        <v>2807</v>
      </c>
      <c r="J1223" s="8" t="s">
        <v>949</v>
      </c>
      <c r="K1223" s="8" t="s">
        <v>949</v>
      </c>
      <c r="L1223" s="8" t="s">
        <v>872</v>
      </c>
      <c r="M1223" s="8" t="s">
        <v>872</v>
      </c>
      <c r="N1223" s="6" t="b">
        <f t="shared" si="38"/>
        <v>0</v>
      </c>
      <c r="O1223" s="12" t="str">
        <f t="shared" si="39"/>
        <v>Dwayne Smith&amp;Mohammad Asghar</v>
      </c>
      <c r="P1223">
        <v>1</v>
      </c>
    </row>
    <row r="1224" spans="1:16" x14ac:dyDescent="0.3">
      <c r="A1224" s="6" t="s">
        <v>1255</v>
      </c>
      <c r="B1224" s="6" t="s">
        <v>1858</v>
      </c>
      <c r="C1224" s="7">
        <v>0.77777777777777779</v>
      </c>
      <c r="D1224" s="6">
        <v>36</v>
      </c>
      <c r="E1224" s="6">
        <v>28</v>
      </c>
      <c r="F1224" s="6">
        <v>8</v>
      </c>
      <c r="G1224" s="6" t="s">
        <v>1846</v>
      </c>
      <c r="H1224" s="6" t="s">
        <v>2519</v>
      </c>
      <c r="I1224" s="6" t="s">
        <v>2807</v>
      </c>
      <c r="J1224" s="6" t="s">
        <v>872</v>
      </c>
      <c r="K1224" s="6" t="s">
        <v>872</v>
      </c>
      <c r="L1224" s="6" t="s">
        <v>883</v>
      </c>
      <c r="M1224" s="6" t="s">
        <v>872</v>
      </c>
      <c r="N1224" s="6" t="b">
        <f t="shared" si="38"/>
        <v>1</v>
      </c>
      <c r="O1224" s="12" t="str">
        <f t="shared" si="39"/>
        <v>Joe Denly&amp;Khurram Manzoor</v>
      </c>
      <c r="P1224">
        <v>1</v>
      </c>
    </row>
    <row r="1225" spans="1:16" x14ac:dyDescent="0.3">
      <c r="A1225" s="8" t="s">
        <v>858</v>
      </c>
      <c r="B1225" s="8" t="s">
        <v>986</v>
      </c>
      <c r="C1225" s="9">
        <v>0.56000000000000005</v>
      </c>
      <c r="D1225" s="8">
        <v>50</v>
      </c>
      <c r="E1225" s="8">
        <v>28</v>
      </c>
      <c r="F1225" s="8">
        <v>22</v>
      </c>
      <c r="G1225" s="8" t="s">
        <v>1846</v>
      </c>
      <c r="H1225" s="8" t="s">
        <v>2519</v>
      </c>
      <c r="I1225" s="8" t="s">
        <v>2807</v>
      </c>
      <c r="J1225" s="8" t="s">
        <v>872</v>
      </c>
      <c r="K1225" s="8" t="s">
        <v>872</v>
      </c>
      <c r="L1225" s="8" t="s">
        <v>883</v>
      </c>
      <c r="M1225" s="8" t="s">
        <v>872</v>
      </c>
      <c r="N1225" s="6" t="b">
        <f t="shared" si="38"/>
        <v>1</v>
      </c>
      <c r="O1225" s="12" t="str">
        <f t="shared" si="39"/>
        <v>Colin Ingram&amp;Ravi Bopara</v>
      </c>
      <c r="P1225">
        <v>1</v>
      </c>
    </row>
    <row r="1226" spans="1:16" x14ac:dyDescent="0.3">
      <c r="A1226" s="6" t="s">
        <v>986</v>
      </c>
      <c r="B1226" s="6" t="s">
        <v>51</v>
      </c>
      <c r="C1226" s="7">
        <v>0.75</v>
      </c>
      <c r="D1226" s="6">
        <v>4</v>
      </c>
      <c r="E1226" s="6">
        <v>3</v>
      </c>
      <c r="F1226" s="6">
        <v>1</v>
      </c>
      <c r="G1226" s="6" t="s">
        <v>1846</v>
      </c>
      <c r="H1226" s="6" t="s">
        <v>2519</v>
      </c>
      <c r="I1226" s="6" t="s">
        <v>2807</v>
      </c>
      <c r="J1226" s="6" t="s">
        <v>872</v>
      </c>
      <c r="K1226" s="6" t="s">
        <v>872</v>
      </c>
      <c r="L1226" s="6" t="s">
        <v>883</v>
      </c>
      <c r="M1226" s="6" t="s">
        <v>872</v>
      </c>
      <c r="N1226" s="6" t="b">
        <f t="shared" si="38"/>
        <v>1</v>
      </c>
      <c r="O1226" s="12" t="str">
        <f t="shared" si="39"/>
        <v>Ravi Bopara&amp;Mohammad Rizwan</v>
      </c>
      <c r="P1226">
        <v>1</v>
      </c>
    </row>
    <row r="1227" spans="1:16" x14ac:dyDescent="0.3">
      <c r="A1227" s="8" t="s">
        <v>138</v>
      </c>
      <c r="B1227" s="8" t="s">
        <v>986</v>
      </c>
      <c r="C1227" s="9">
        <v>0.75</v>
      </c>
      <c r="D1227" s="8">
        <v>20</v>
      </c>
      <c r="E1227" s="8">
        <v>15</v>
      </c>
      <c r="F1227" s="8">
        <v>5</v>
      </c>
      <c r="G1227" s="8" t="s">
        <v>1846</v>
      </c>
      <c r="H1227" s="8" t="s">
        <v>2519</v>
      </c>
      <c r="I1227" s="8" t="s">
        <v>2807</v>
      </c>
      <c r="J1227" s="8" t="s">
        <v>872</v>
      </c>
      <c r="K1227" s="8" t="s">
        <v>872</v>
      </c>
      <c r="L1227" s="8" t="s">
        <v>883</v>
      </c>
      <c r="M1227" s="8" t="s">
        <v>872</v>
      </c>
      <c r="N1227" s="6" t="b">
        <f t="shared" si="38"/>
        <v>1</v>
      </c>
      <c r="O1227" s="12" t="str">
        <f t="shared" si="39"/>
        <v>Imad Wasim&amp;Ravi Bopara</v>
      </c>
      <c r="P1227">
        <v>1</v>
      </c>
    </row>
    <row r="1228" spans="1:16" x14ac:dyDescent="0.3">
      <c r="A1228" s="6" t="s">
        <v>308</v>
      </c>
      <c r="B1228" s="6" t="s">
        <v>986</v>
      </c>
      <c r="C1228" s="7">
        <v>0.8571428571428571</v>
      </c>
      <c r="D1228" s="6">
        <v>7</v>
      </c>
      <c r="E1228" s="6">
        <v>6</v>
      </c>
      <c r="F1228" s="6">
        <v>1</v>
      </c>
      <c r="G1228" s="6" t="s">
        <v>1846</v>
      </c>
      <c r="H1228" s="6" t="s">
        <v>2519</v>
      </c>
      <c r="I1228" s="6" t="s">
        <v>2807</v>
      </c>
      <c r="J1228" s="6" t="s">
        <v>872</v>
      </c>
      <c r="K1228" s="6" t="s">
        <v>872</v>
      </c>
      <c r="L1228" s="6" t="s">
        <v>883</v>
      </c>
      <c r="M1228" s="6" t="s">
        <v>872</v>
      </c>
      <c r="N1228" s="6" t="b">
        <f t="shared" si="38"/>
        <v>1</v>
      </c>
      <c r="O1228" s="12" t="str">
        <f t="shared" si="39"/>
        <v>Shahid Afridi&amp;Ravi Bopara</v>
      </c>
      <c r="P1228">
        <v>1</v>
      </c>
    </row>
    <row r="1229" spans="1:16" x14ac:dyDescent="0.3">
      <c r="A1229" s="8" t="s">
        <v>986</v>
      </c>
      <c r="B1229" s="8" t="s">
        <v>655</v>
      </c>
      <c r="C1229" s="9">
        <v>0.7192982456140351</v>
      </c>
      <c r="D1229" s="8">
        <v>57</v>
      </c>
      <c r="E1229" s="8">
        <v>41</v>
      </c>
      <c r="F1229" s="8">
        <v>16</v>
      </c>
      <c r="G1229" s="8" t="s">
        <v>1846</v>
      </c>
      <c r="H1229" s="8" t="s">
        <v>2519</v>
      </c>
      <c r="I1229" s="8" t="s">
        <v>2807</v>
      </c>
      <c r="J1229" s="8" t="s">
        <v>872</v>
      </c>
      <c r="K1229" s="8" t="s">
        <v>872</v>
      </c>
      <c r="L1229" s="8" t="s">
        <v>883</v>
      </c>
      <c r="M1229" s="8" t="s">
        <v>872</v>
      </c>
      <c r="N1229" s="6" t="b">
        <f t="shared" si="38"/>
        <v>1</v>
      </c>
      <c r="O1229" s="12" t="str">
        <f t="shared" si="39"/>
        <v>Ravi Bopara&amp;Mohammad Irfan</v>
      </c>
      <c r="P1229">
        <v>1</v>
      </c>
    </row>
    <row r="1230" spans="1:16" x14ac:dyDescent="0.3">
      <c r="A1230" s="6" t="s">
        <v>880</v>
      </c>
      <c r="B1230" s="6" t="s">
        <v>852</v>
      </c>
      <c r="C1230" s="7">
        <v>0.61538461538461542</v>
      </c>
      <c r="D1230" s="6">
        <v>13</v>
      </c>
      <c r="E1230" s="6">
        <v>8</v>
      </c>
      <c r="F1230" s="6">
        <v>5</v>
      </c>
      <c r="G1230" s="6" t="s">
        <v>1846</v>
      </c>
      <c r="H1230" s="6" t="s">
        <v>2523</v>
      </c>
      <c r="I1230" s="6" t="s">
        <v>2829</v>
      </c>
      <c r="J1230" s="6" t="s">
        <v>850</v>
      </c>
      <c r="K1230" s="6" t="s">
        <v>850</v>
      </c>
      <c r="L1230" s="6" t="s">
        <v>897</v>
      </c>
      <c r="M1230" s="6" t="s">
        <v>897</v>
      </c>
      <c r="N1230" s="6" t="b">
        <f t="shared" si="38"/>
        <v>0</v>
      </c>
      <c r="O1230" s="12" t="str">
        <f t="shared" si="39"/>
        <v>Chadwick Walton&amp;Luke Ronchi</v>
      </c>
      <c r="P1230">
        <v>1</v>
      </c>
    </row>
    <row r="1231" spans="1:16" x14ac:dyDescent="0.3">
      <c r="A1231" s="8" t="s">
        <v>246</v>
      </c>
      <c r="B1231" s="8" t="s">
        <v>852</v>
      </c>
      <c r="C1231" s="9">
        <v>0.5</v>
      </c>
      <c r="D1231" s="8">
        <v>12</v>
      </c>
      <c r="E1231" s="8">
        <v>6</v>
      </c>
      <c r="F1231" s="8">
        <v>6</v>
      </c>
      <c r="G1231" s="8" t="s">
        <v>1846</v>
      </c>
      <c r="H1231" s="8" t="s">
        <v>2523</v>
      </c>
      <c r="I1231" s="8" t="s">
        <v>2829</v>
      </c>
      <c r="J1231" s="8" t="s">
        <v>850</v>
      </c>
      <c r="K1231" s="8" t="s">
        <v>850</v>
      </c>
      <c r="L1231" s="8" t="s">
        <v>897</v>
      </c>
      <c r="M1231" s="8" t="s">
        <v>897</v>
      </c>
      <c r="N1231" s="6" t="b">
        <f t="shared" si="38"/>
        <v>0</v>
      </c>
      <c r="O1231" s="12" t="str">
        <f t="shared" si="39"/>
        <v>Asif Ali&amp;Luke Ronchi</v>
      </c>
      <c r="P1231">
        <v>1</v>
      </c>
    </row>
    <row r="1232" spans="1:16" x14ac:dyDescent="0.3">
      <c r="A1232" s="6" t="s">
        <v>852</v>
      </c>
      <c r="B1232" s="6" t="s">
        <v>1939</v>
      </c>
      <c r="C1232" s="7">
        <v>0.78048780487804881</v>
      </c>
      <c r="D1232" s="6">
        <v>41</v>
      </c>
      <c r="E1232" s="6">
        <v>32</v>
      </c>
      <c r="F1232" s="6">
        <v>9</v>
      </c>
      <c r="G1232" s="6" t="s">
        <v>1846</v>
      </c>
      <c r="H1232" s="6" t="s">
        <v>2523</v>
      </c>
      <c r="I1232" s="6" t="s">
        <v>2829</v>
      </c>
      <c r="J1232" s="6" t="s">
        <v>850</v>
      </c>
      <c r="K1232" s="6" t="s">
        <v>850</v>
      </c>
      <c r="L1232" s="6" t="s">
        <v>897</v>
      </c>
      <c r="M1232" s="6" t="s">
        <v>897</v>
      </c>
      <c r="N1232" s="6" t="b">
        <f t="shared" si="38"/>
        <v>0</v>
      </c>
      <c r="O1232" s="12" t="str">
        <f t="shared" si="39"/>
        <v>Luke Ronchi&amp;JP Duminy</v>
      </c>
      <c r="P1232">
        <v>1</v>
      </c>
    </row>
    <row r="1233" spans="1:16" x14ac:dyDescent="0.3">
      <c r="A1233" s="8" t="s">
        <v>1939</v>
      </c>
      <c r="B1233" s="8" t="s">
        <v>1536</v>
      </c>
      <c r="C1233" s="9">
        <v>0.51851851851851849</v>
      </c>
      <c r="D1233" s="8">
        <v>27</v>
      </c>
      <c r="E1233" s="8">
        <v>14</v>
      </c>
      <c r="F1233" s="8">
        <v>13</v>
      </c>
      <c r="G1233" s="8" t="s">
        <v>1846</v>
      </c>
      <c r="H1233" s="8" t="s">
        <v>2523</v>
      </c>
      <c r="I1233" s="8" t="s">
        <v>2829</v>
      </c>
      <c r="J1233" s="8" t="s">
        <v>850</v>
      </c>
      <c r="K1233" s="8" t="s">
        <v>850</v>
      </c>
      <c r="L1233" s="8" t="s">
        <v>897</v>
      </c>
      <c r="M1233" s="8" t="s">
        <v>897</v>
      </c>
      <c r="N1233" s="6" t="b">
        <f t="shared" si="38"/>
        <v>0</v>
      </c>
      <c r="O1233" s="12" t="str">
        <f t="shared" si="39"/>
        <v>JP Duminy&amp;Misbah-ul-Haq</v>
      </c>
      <c r="P1233">
        <v>1</v>
      </c>
    </row>
    <row r="1234" spans="1:16" x14ac:dyDescent="0.3">
      <c r="A1234" s="6" t="s">
        <v>1536</v>
      </c>
      <c r="B1234" s="6" t="s">
        <v>83</v>
      </c>
      <c r="C1234" s="7">
        <v>1</v>
      </c>
      <c r="D1234" s="6">
        <v>22</v>
      </c>
      <c r="E1234" s="6">
        <v>22</v>
      </c>
      <c r="F1234" s="6">
        <v>0</v>
      </c>
      <c r="G1234" s="6" t="s">
        <v>1846</v>
      </c>
      <c r="H1234" s="6" t="s">
        <v>2523</v>
      </c>
      <c r="I1234" s="6" t="s">
        <v>2829</v>
      </c>
      <c r="J1234" s="6" t="s">
        <v>850</v>
      </c>
      <c r="K1234" s="6" t="s">
        <v>850</v>
      </c>
      <c r="L1234" s="6" t="s">
        <v>897</v>
      </c>
      <c r="M1234" s="6" t="s">
        <v>897</v>
      </c>
      <c r="N1234" s="6" t="b">
        <f t="shared" si="38"/>
        <v>0</v>
      </c>
      <c r="O1234" s="12" t="str">
        <f t="shared" si="39"/>
        <v>Misbah-ul-Haq&amp;Hussain Talat</v>
      </c>
      <c r="P1234">
        <v>1</v>
      </c>
    </row>
    <row r="1235" spans="1:16" x14ac:dyDescent="0.3">
      <c r="A1235" s="8" t="s">
        <v>240</v>
      </c>
      <c r="B1235" s="8" t="s">
        <v>83</v>
      </c>
      <c r="C1235" s="9">
        <v>0.72413793103448276</v>
      </c>
      <c r="D1235" s="8">
        <v>29</v>
      </c>
      <c r="E1235" s="8">
        <v>21</v>
      </c>
      <c r="F1235" s="8">
        <v>8</v>
      </c>
      <c r="G1235" s="8" t="s">
        <v>1846</v>
      </c>
      <c r="H1235" s="8" t="s">
        <v>2523</v>
      </c>
      <c r="I1235" s="8" t="s">
        <v>2829</v>
      </c>
      <c r="J1235" s="8" t="s">
        <v>850</v>
      </c>
      <c r="K1235" s="8" t="s">
        <v>850</v>
      </c>
      <c r="L1235" s="8" t="s">
        <v>897</v>
      </c>
      <c r="M1235" s="8" t="s">
        <v>897</v>
      </c>
      <c r="N1235" s="6" t="b">
        <f t="shared" si="38"/>
        <v>0</v>
      </c>
      <c r="O1235" s="12" t="str">
        <f t="shared" si="39"/>
        <v>Faheem Ashraf&amp;Hussain Talat</v>
      </c>
      <c r="P1235">
        <v>1</v>
      </c>
    </row>
    <row r="1236" spans="1:16" x14ac:dyDescent="0.3">
      <c r="A1236" s="6" t="s">
        <v>83</v>
      </c>
      <c r="B1236" s="6" t="s">
        <v>239</v>
      </c>
      <c r="C1236" s="7">
        <v>0.5</v>
      </c>
      <c r="D1236" s="6">
        <v>6</v>
      </c>
      <c r="E1236" s="6">
        <v>3</v>
      </c>
      <c r="F1236" s="6">
        <v>3</v>
      </c>
      <c r="G1236" s="6" t="s">
        <v>1846</v>
      </c>
      <c r="H1236" s="6" t="s">
        <v>2523</v>
      </c>
      <c r="I1236" s="6" t="s">
        <v>2829</v>
      </c>
      <c r="J1236" s="6" t="s">
        <v>850</v>
      </c>
      <c r="K1236" s="6" t="s">
        <v>850</v>
      </c>
      <c r="L1236" s="6" t="s">
        <v>897</v>
      </c>
      <c r="M1236" s="6" t="s">
        <v>897</v>
      </c>
      <c r="N1236" s="6" t="b">
        <f t="shared" si="38"/>
        <v>0</v>
      </c>
      <c r="O1236" s="12" t="str">
        <f t="shared" si="39"/>
        <v>Hussain Talat&amp;Shadab Khan</v>
      </c>
      <c r="P1236">
        <v>1</v>
      </c>
    </row>
    <row r="1237" spans="1:16" x14ac:dyDescent="0.3">
      <c r="A1237" s="8" t="s">
        <v>1131</v>
      </c>
      <c r="B1237" s="8" t="s">
        <v>895</v>
      </c>
      <c r="C1237" s="9">
        <v>0.9</v>
      </c>
      <c r="D1237" s="8">
        <v>10</v>
      </c>
      <c r="E1237" s="8">
        <v>9</v>
      </c>
      <c r="F1237" s="8">
        <v>1</v>
      </c>
      <c r="G1237" s="8" t="s">
        <v>1846</v>
      </c>
      <c r="H1237" s="8" t="s">
        <v>2527</v>
      </c>
      <c r="I1237" s="8" t="s">
        <v>2829</v>
      </c>
      <c r="J1237" s="8" t="s">
        <v>897</v>
      </c>
      <c r="K1237" s="8" t="s">
        <v>897</v>
      </c>
      <c r="L1237" s="8" t="s">
        <v>949</v>
      </c>
      <c r="M1237" s="8" t="s">
        <v>949</v>
      </c>
      <c r="N1237" s="6" t="b">
        <f t="shared" si="38"/>
        <v>0</v>
      </c>
      <c r="O1237" s="12" t="str">
        <f t="shared" si="39"/>
        <v>Asad Shafiq&amp;Shane Watson</v>
      </c>
      <c r="P1237">
        <v>1</v>
      </c>
    </row>
    <row r="1238" spans="1:16" x14ac:dyDescent="0.3">
      <c r="A1238" s="6" t="s">
        <v>895</v>
      </c>
      <c r="B1238" s="6" t="s">
        <v>1600</v>
      </c>
      <c r="C1238" s="7">
        <v>0.78</v>
      </c>
      <c r="D1238" s="6">
        <v>50</v>
      </c>
      <c r="E1238" s="6">
        <v>39</v>
      </c>
      <c r="F1238" s="6">
        <v>11</v>
      </c>
      <c r="G1238" s="6" t="s">
        <v>1846</v>
      </c>
      <c r="H1238" s="6" t="s">
        <v>2527</v>
      </c>
      <c r="I1238" s="6" t="s">
        <v>2829</v>
      </c>
      <c r="J1238" s="6" t="s">
        <v>897</v>
      </c>
      <c r="K1238" s="6" t="s">
        <v>897</v>
      </c>
      <c r="L1238" s="6" t="s">
        <v>949</v>
      </c>
      <c r="M1238" s="6" t="s">
        <v>949</v>
      </c>
      <c r="N1238" s="6" t="b">
        <f t="shared" si="38"/>
        <v>0</v>
      </c>
      <c r="O1238" s="12" t="str">
        <f t="shared" si="39"/>
        <v>Shane Watson&amp;Umar Amin</v>
      </c>
      <c r="P1238">
        <v>1</v>
      </c>
    </row>
    <row r="1239" spans="1:16" x14ac:dyDescent="0.3">
      <c r="A1239" s="8" t="s">
        <v>895</v>
      </c>
      <c r="B1239" s="8" t="s">
        <v>1947</v>
      </c>
      <c r="C1239" s="9">
        <v>1</v>
      </c>
      <c r="D1239" s="8">
        <v>7</v>
      </c>
      <c r="E1239" s="8">
        <v>7</v>
      </c>
      <c r="F1239" s="8">
        <v>0</v>
      </c>
      <c r="G1239" s="8" t="s">
        <v>1846</v>
      </c>
      <c r="H1239" s="8" t="s">
        <v>2527</v>
      </c>
      <c r="I1239" s="8" t="s">
        <v>2829</v>
      </c>
      <c r="J1239" s="8" t="s">
        <v>897</v>
      </c>
      <c r="K1239" s="8" t="s">
        <v>897</v>
      </c>
      <c r="L1239" s="8" t="s">
        <v>949</v>
      </c>
      <c r="M1239" s="8" t="s">
        <v>949</v>
      </c>
      <c r="N1239" s="6" t="b">
        <f t="shared" si="38"/>
        <v>0</v>
      </c>
      <c r="O1239" s="12" t="str">
        <f t="shared" si="39"/>
        <v>Shane Watson&amp;Kevin Pietersen</v>
      </c>
      <c r="P1239">
        <v>1</v>
      </c>
    </row>
    <row r="1240" spans="1:16" x14ac:dyDescent="0.3">
      <c r="A1240" s="6" t="s">
        <v>55</v>
      </c>
      <c r="B1240" s="6" t="s">
        <v>1947</v>
      </c>
      <c r="C1240" s="7">
        <v>0.6875</v>
      </c>
      <c r="D1240" s="6">
        <v>16</v>
      </c>
      <c r="E1240" s="6">
        <v>11</v>
      </c>
      <c r="F1240" s="6">
        <v>5</v>
      </c>
      <c r="G1240" s="6" t="s">
        <v>1846</v>
      </c>
      <c r="H1240" s="6" t="s">
        <v>2527</v>
      </c>
      <c r="I1240" s="6" t="s">
        <v>2829</v>
      </c>
      <c r="J1240" s="6" t="s">
        <v>897</v>
      </c>
      <c r="K1240" s="6" t="s">
        <v>897</v>
      </c>
      <c r="L1240" s="6" t="s">
        <v>949</v>
      </c>
      <c r="M1240" s="6" t="s">
        <v>949</v>
      </c>
      <c r="N1240" s="6" t="b">
        <f t="shared" si="38"/>
        <v>0</v>
      </c>
      <c r="O1240" s="12" t="str">
        <f t="shared" si="39"/>
        <v>Rilee Rossouw&amp;Kevin Pietersen</v>
      </c>
      <c r="P1240">
        <v>1</v>
      </c>
    </row>
    <row r="1241" spans="1:16" x14ac:dyDescent="0.3">
      <c r="A1241" s="8" t="s">
        <v>55</v>
      </c>
      <c r="B1241" s="8" t="s">
        <v>148</v>
      </c>
      <c r="C1241" s="9">
        <v>0.88095238095238093</v>
      </c>
      <c r="D1241" s="8">
        <v>42</v>
      </c>
      <c r="E1241" s="8">
        <v>37</v>
      </c>
      <c r="F1241" s="8">
        <v>5</v>
      </c>
      <c r="G1241" s="8" t="s">
        <v>1846</v>
      </c>
      <c r="H1241" s="8" t="s">
        <v>2527</v>
      </c>
      <c r="I1241" s="8" t="s">
        <v>2829</v>
      </c>
      <c r="J1241" s="8" t="s">
        <v>897</v>
      </c>
      <c r="K1241" s="8" t="s">
        <v>897</v>
      </c>
      <c r="L1241" s="8" t="s">
        <v>949</v>
      </c>
      <c r="M1241" s="8" t="s">
        <v>949</v>
      </c>
      <c r="N1241" s="6" t="b">
        <f t="shared" si="38"/>
        <v>0</v>
      </c>
      <c r="O1241" s="12" t="str">
        <f t="shared" si="39"/>
        <v>Rilee Rossouw&amp;Sarfaraz Ahmed</v>
      </c>
      <c r="P1241">
        <v>1</v>
      </c>
    </row>
    <row r="1242" spans="1:16" x14ac:dyDescent="0.3">
      <c r="A1242" s="6" t="s">
        <v>148</v>
      </c>
      <c r="B1242" s="6" t="s">
        <v>71</v>
      </c>
      <c r="C1242" s="7">
        <v>1</v>
      </c>
      <c r="D1242" s="6">
        <v>17</v>
      </c>
      <c r="E1242" s="6">
        <v>17</v>
      </c>
      <c r="F1242" s="6">
        <v>0</v>
      </c>
      <c r="G1242" s="6" t="s">
        <v>1846</v>
      </c>
      <c r="H1242" s="6" t="s">
        <v>2527</v>
      </c>
      <c r="I1242" s="6" t="s">
        <v>2829</v>
      </c>
      <c r="J1242" s="6" t="s">
        <v>897</v>
      </c>
      <c r="K1242" s="6" t="s">
        <v>897</v>
      </c>
      <c r="L1242" s="6" t="s">
        <v>949</v>
      </c>
      <c r="M1242" s="6" t="s">
        <v>949</v>
      </c>
      <c r="N1242" s="6" t="b">
        <f t="shared" si="38"/>
        <v>0</v>
      </c>
      <c r="O1242" s="12" t="str">
        <f t="shared" si="39"/>
        <v>Sarfaraz Ahmed&amp;Mohammad Nawaz</v>
      </c>
      <c r="P1242">
        <v>1</v>
      </c>
    </row>
    <row r="1243" spans="1:16" x14ac:dyDescent="0.3">
      <c r="A1243" s="8" t="s">
        <v>71</v>
      </c>
      <c r="B1243" s="8" t="s">
        <v>233</v>
      </c>
      <c r="C1243" s="9">
        <v>1</v>
      </c>
      <c r="D1243" s="8">
        <v>3</v>
      </c>
      <c r="E1243" s="8">
        <v>3</v>
      </c>
      <c r="F1243" s="8">
        <v>0</v>
      </c>
      <c r="G1243" s="8" t="s">
        <v>1846</v>
      </c>
      <c r="H1243" s="8" t="s">
        <v>2527</v>
      </c>
      <c r="I1243" s="8" t="s">
        <v>2829</v>
      </c>
      <c r="J1243" s="8" t="s">
        <v>897</v>
      </c>
      <c r="K1243" s="8" t="s">
        <v>897</v>
      </c>
      <c r="L1243" s="8" t="s">
        <v>949</v>
      </c>
      <c r="M1243" s="8" t="s">
        <v>949</v>
      </c>
      <c r="N1243" s="6" t="b">
        <f t="shared" si="38"/>
        <v>0</v>
      </c>
      <c r="O1243" s="12" t="str">
        <f t="shared" si="39"/>
        <v>Mohammad Nawaz&amp;Anwar Ali</v>
      </c>
      <c r="P1243">
        <v>1</v>
      </c>
    </row>
    <row r="1244" spans="1:16" x14ac:dyDescent="0.3">
      <c r="A1244" s="6" t="s">
        <v>233</v>
      </c>
      <c r="B1244" s="6" t="s">
        <v>1953</v>
      </c>
      <c r="C1244" s="7">
        <v>1</v>
      </c>
      <c r="D1244" s="6">
        <v>3</v>
      </c>
      <c r="E1244" s="6">
        <v>3</v>
      </c>
      <c r="F1244" s="6">
        <v>0</v>
      </c>
      <c r="G1244" s="6" t="s">
        <v>1846</v>
      </c>
      <c r="H1244" s="6" t="s">
        <v>2527</v>
      </c>
      <c r="I1244" s="6" t="s">
        <v>2829</v>
      </c>
      <c r="J1244" s="6" t="s">
        <v>897</v>
      </c>
      <c r="K1244" s="6" t="s">
        <v>897</v>
      </c>
      <c r="L1244" s="6" t="s">
        <v>949</v>
      </c>
      <c r="M1244" s="6" t="s">
        <v>949</v>
      </c>
      <c r="N1244" s="6" t="b">
        <f t="shared" si="38"/>
        <v>0</v>
      </c>
      <c r="O1244" s="12" t="str">
        <f t="shared" si="39"/>
        <v>Anwar Ali&amp;John Hastings</v>
      </c>
      <c r="P1244">
        <v>1</v>
      </c>
    </row>
    <row r="1245" spans="1:16" x14ac:dyDescent="0.3">
      <c r="A1245" s="8" t="s">
        <v>1953</v>
      </c>
      <c r="B1245" s="8" t="s">
        <v>536</v>
      </c>
      <c r="C1245" s="9">
        <v>0.83333333333333337</v>
      </c>
      <c r="D1245" s="8">
        <v>6</v>
      </c>
      <c r="E1245" s="8">
        <v>5</v>
      </c>
      <c r="F1245" s="8">
        <v>1</v>
      </c>
      <c r="G1245" s="8" t="s">
        <v>1846</v>
      </c>
      <c r="H1245" s="8" t="s">
        <v>2527</v>
      </c>
      <c r="I1245" s="8" t="s">
        <v>2829</v>
      </c>
      <c r="J1245" s="8" t="s">
        <v>897</v>
      </c>
      <c r="K1245" s="8" t="s">
        <v>897</v>
      </c>
      <c r="L1245" s="8" t="s">
        <v>949</v>
      </c>
      <c r="M1245" s="8" t="s">
        <v>949</v>
      </c>
      <c r="N1245" s="6" t="b">
        <f t="shared" si="38"/>
        <v>0</v>
      </c>
      <c r="O1245" s="12" t="str">
        <f t="shared" si="39"/>
        <v>John Hastings&amp;Hassan Khan</v>
      </c>
      <c r="P1245">
        <v>1</v>
      </c>
    </row>
    <row r="1246" spans="1:16" x14ac:dyDescent="0.3">
      <c r="A1246" s="6" t="s">
        <v>1939</v>
      </c>
      <c r="B1246" s="6" t="s">
        <v>178</v>
      </c>
      <c r="C1246" s="7">
        <v>0.66666666666666663</v>
      </c>
      <c r="D1246" s="6">
        <v>18</v>
      </c>
      <c r="E1246" s="6">
        <v>12</v>
      </c>
      <c r="F1246" s="6">
        <v>6</v>
      </c>
      <c r="G1246" s="6" t="s">
        <v>1846</v>
      </c>
      <c r="H1246" s="6" t="s">
        <v>2535</v>
      </c>
      <c r="I1246" s="6" t="s">
        <v>2829</v>
      </c>
      <c r="J1246" s="6" t="s">
        <v>850</v>
      </c>
      <c r="K1246" s="6" t="s">
        <v>850</v>
      </c>
      <c r="L1246" s="6" t="s">
        <v>883</v>
      </c>
      <c r="M1246" s="6" t="s">
        <v>850</v>
      </c>
      <c r="N1246" s="6" t="b">
        <f t="shared" si="38"/>
        <v>1</v>
      </c>
      <c r="O1246" s="12" t="str">
        <f t="shared" si="39"/>
        <v>JP Duminy&amp;Sahibzada Farhan</v>
      </c>
      <c r="P1246">
        <v>1</v>
      </c>
    </row>
    <row r="1247" spans="1:16" x14ac:dyDescent="0.3">
      <c r="A1247" s="8" t="s">
        <v>1939</v>
      </c>
      <c r="B1247" s="8" t="s">
        <v>1536</v>
      </c>
      <c r="C1247" s="9">
        <v>0.63636363636363635</v>
      </c>
      <c r="D1247" s="8">
        <v>11</v>
      </c>
      <c r="E1247" s="8">
        <v>7</v>
      </c>
      <c r="F1247" s="8">
        <v>4</v>
      </c>
      <c r="G1247" s="8" t="s">
        <v>1846</v>
      </c>
      <c r="H1247" s="8" t="s">
        <v>2535</v>
      </c>
      <c r="I1247" s="8" t="s">
        <v>2829</v>
      </c>
      <c r="J1247" s="8" t="s">
        <v>850</v>
      </c>
      <c r="K1247" s="8" t="s">
        <v>850</v>
      </c>
      <c r="L1247" s="8" t="s">
        <v>883</v>
      </c>
      <c r="M1247" s="8" t="s">
        <v>850</v>
      </c>
      <c r="N1247" s="6" t="b">
        <f t="shared" si="38"/>
        <v>1</v>
      </c>
      <c r="O1247" s="12" t="str">
        <f t="shared" si="39"/>
        <v>JP Duminy&amp;Misbah-ul-Haq</v>
      </c>
      <c r="P1247">
        <v>1</v>
      </c>
    </row>
    <row r="1248" spans="1:16" x14ac:dyDescent="0.3">
      <c r="A1248" s="6" t="s">
        <v>191</v>
      </c>
      <c r="B1248" s="6" t="s">
        <v>1939</v>
      </c>
      <c r="C1248" s="7">
        <v>0.6</v>
      </c>
      <c r="D1248" s="6">
        <v>15</v>
      </c>
      <c r="E1248" s="6">
        <v>9</v>
      </c>
      <c r="F1248" s="6">
        <v>6</v>
      </c>
      <c r="G1248" s="6" t="s">
        <v>1846</v>
      </c>
      <c r="H1248" s="6" t="s">
        <v>2535</v>
      </c>
      <c r="I1248" s="6" t="s">
        <v>2829</v>
      </c>
      <c r="J1248" s="6" t="s">
        <v>850</v>
      </c>
      <c r="K1248" s="6" t="s">
        <v>850</v>
      </c>
      <c r="L1248" s="6" t="s">
        <v>883</v>
      </c>
      <c r="M1248" s="6" t="s">
        <v>850</v>
      </c>
      <c r="N1248" s="6" t="b">
        <f t="shared" si="38"/>
        <v>1</v>
      </c>
      <c r="O1248" s="12" t="str">
        <f t="shared" si="39"/>
        <v>Samit Patel&amp;JP Duminy</v>
      </c>
      <c r="P1248">
        <v>1</v>
      </c>
    </row>
    <row r="1249" spans="1:16" x14ac:dyDescent="0.3">
      <c r="A1249" s="8" t="s">
        <v>246</v>
      </c>
      <c r="B1249" s="8" t="s">
        <v>1939</v>
      </c>
      <c r="C1249" s="9">
        <v>0.64</v>
      </c>
      <c r="D1249" s="8">
        <v>25</v>
      </c>
      <c r="E1249" s="8">
        <v>16</v>
      </c>
      <c r="F1249" s="8">
        <v>9</v>
      </c>
      <c r="G1249" s="8" t="s">
        <v>1846</v>
      </c>
      <c r="H1249" s="8" t="s">
        <v>2535</v>
      </c>
      <c r="I1249" s="8" t="s">
        <v>2829</v>
      </c>
      <c r="J1249" s="8" t="s">
        <v>850</v>
      </c>
      <c r="K1249" s="8" t="s">
        <v>850</v>
      </c>
      <c r="L1249" s="8" t="s">
        <v>883</v>
      </c>
      <c r="M1249" s="8" t="s">
        <v>850</v>
      </c>
      <c r="N1249" s="6" t="b">
        <f t="shared" si="38"/>
        <v>1</v>
      </c>
      <c r="O1249" s="12" t="str">
        <f t="shared" si="39"/>
        <v>Asif Ali&amp;JP Duminy</v>
      </c>
      <c r="P1249">
        <v>1</v>
      </c>
    </row>
    <row r="1250" spans="1:16" x14ac:dyDescent="0.3">
      <c r="A1250" s="6" t="s">
        <v>1939</v>
      </c>
      <c r="B1250" s="6" t="s">
        <v>1365</v>
      </c>
      <c r="C1250" s="7">
        <v>1</v>
      </c>
      <c r="D1250" s="6">
        <v>12</v>
      </c>
      <c r="E1250" s="6">
        <v>12</v>
      </c>
      <c r="F1250" s="6">
        <v>0</v>
      </c>
      <c r="G1250" s="6" t="s">
        <v>1846</v>
      </c>
      <c r="H1250" s="6" t="s">
        <v>2535</v>
      </c>
      <c r="I1250" s="6" t="s">
        <v>2829</v>
      </c>
      <c r="J1250" s="6" t="s">
        <v>850</v>
      </c>
      <c r="K1250" s="6" t="s">
        <v>850</v>
      </c>
      <c r="L1250" s="6" t="s">
        <v>883</v>
      </c>
      <c r="M1250" s="6" t="s">
        <v>850</v>
      </c>
      <c r="N1250" s="6" t="b">
        <f t="shared" si="38"/>
        <v>1</v>
      </c>
      <c r="O1250" s="12" t="str">
        <f t="shared" si="39"/>
        <v>JP Duminy&amp;Andre Russell</v>
      </c>
      <c r="P1250">
        <v>1</v>
      </c>
    </row>
    <row r="1251" spans="1:16" x14ac:dyDescent="0.3">
      <c r="A1251" s="8" t="s">
        <v>83</v>
      </c>
      <c r="B1251" s="8" t="s">
        <v>1365</v>
      </c>
      <c r="C1251" s="9">
        <v>0.59459459459459463</v>
      </c>
      <c r="D1251" s="8">
        <v>37</v>
      </c>
      <c r="E1251" s="8">
        <v>22</v>
      </c>
      <c r="F1251" s="8">
        <v>15</v>
      </c>
      <c r="G1251" s="8" t="s">
        <v>1846</v>
      </c>
      <c r="H1251" s="8" t="s">
        <v>2535</v>
      </c>
      <c r="I1251" s="8" t="s">
        <v>2829</v>
      </c>
      <c r="J1251" s="8" t="s">
        <v>850</v>
      </c>
      <c r="K1251" s="8" t="s">
        <v>850</v>
      </c>
      <c r="L1251" s="8" t="s">
        <v>883</v>
      </c>
      <c r="M1251" s="8" t="s">
        <v>850</v>
      </c>
      <c r="N1251" s="6" t="b">
        <f t="shared" si="38"/>
        <v>1</v>
      </c>
      <c r="O1251" s="12" t="str">
        <f t="shared" si="39"/>
        <v>Hussain Talat&amp;Andre Russell</v>
      </c>
      <c r="P1251">
        <v>1</v>
      </c>
    </row>
    <row r="1252" spans="1:16" x14ac:dyDescent="0.3">
      <c r="A1252" s="6" t="s">
        <v>83</v>
      </c>
      <c r="B1252" s="6" t="s">
        <v>240</v>
      </c>
      <c r="C1252" s="7">
        <v>1</v>
      </c>
      <c r="D1252" s="6">
        <v>2</v>
      </c>
      <c r="E1252" s="6">
        <v>2</v>
      </c>
      <c r="F1252" s="6">
        <v>0</v>
      </c>
      <c r="G1252" s="6" t="s">
        <v>1846</v>
      </c>
      <c r="H1252" s="6" t="s">
        <v>2535</v>
      </c>
      <c r="I1252" s="6" t="s">
        <v>2829</v>
      </c>
      <c r="J1252" s="6" t="s">
        <v>850</v>
      </c>
      <c r="K1252" s="6" t="s">
        <v>850</v>
      </c>
      <c r="L1252" s="6" t="s">
        <v>883</v>
      </c>
      <c r="M1252" s="6" t="s">
        <v>850</v>
      </c>
      <c r="N1252" s="6" t="b">
        <f t="shared" si="38"/>
        <v>1</v>
      </c>
      <c r="O1252" s="12" t="str">
        <f t="shared" si="39"/>
        <v>Hussain Talat&amp;Faheem Ashraf</v>
      </c>
      <c r="P1252">
        <v>1</v>
      </c>
    </row>
    <row r="1253" spans="1:16" x14ac:dyDescent="0.3">
      <c r="A1253" s="8" t="s">
        <v>83</v>
      </c>
      <c r="B1253" s="8" t="s">
        <v>239</v>
      </c>
      <c r="C1253" s="9">
        <v>0.9</v>
      </c>
      <c r="D1253" s="8">
        <v>10</v>
      </c>
      <c r="E1253" s="8">
        <v>9</v>
      </c>
      <c r="F1253" s="8">
        <v>1</v>
      </c>
      <c r="G1253" s="8" t="s">
        <v>1846</v>
      </c>
      <c r="H1253" s="8" t="s">
        <v>2535</v>
      </c>
      <c r="I1253" s="8" t="s">
        <v>2829</v>
      </c>
      <c r="J1253" s="8" t="s">
        <v>850</v>
      </c>
      <c r="K1253" s="8" t="s">
        <v>850</v>
      </c>
      <c r="L1253" s="8" t="s">
        <v>883</v>
      </c>
      <c r="M1253" s="8" t="s">
        <v>850</v>
      </c>
      <c r="N1253" s="6" t="b">
        <f t="shared" si="38"/>
        <v>1</v>
      </c>
      <c r="O1253" s="12" t="str">
        <f t="shared" si="39"/>
        <v>Hussain Talat&amp;Shadab Khan</v>
      </c>
      <c r="P1253">
        <v>1</v>
      </c>
    </row>
    <row r="1254" spans="1:16" x14ac:dyDescent="0.3">
      <c r="A1254" s="6" t="s">
        <v>83</v>
      </c>
      <c r="B1254" s="6" t="s">
        <v>1570</v>
      </c>
      <c r="C1254" s="7">
        <v>1</v>
      </c>
      <c r="D1254" s="6">
        <v>22</v>
      </c>
      <c r="E1254" s="6">
        <v>22</v>
      </c>
      <c r="F1254" s="6">
        <v>0</v>
      </c>
      <c r="G1254" s="6" t="s">
        <v>1846</v>
      </c>
      <c r="H1254" s="6" t="s">
        <v>2535</v>
      </c>
      <c r="I1254" s="6" t="s">
        <v>2829</v>
      </c>
      <c r="J1254" s="6" t="s">
        <v>850</v>
      </c>
      <c r="K1254" s="6" t="s">
        <v>850</v>
      </c>
      <c r="L1254" s="6" t="s">
        <v>883</v>
      </c>
      <c r="M1254" s="6" t="s">
        <v>850</v>
      </c>
      <c r="N1254" s="6" t="b">
        <f t="shared" si="38"/>
        <v>1</v>
      </c>
      <c r="O1254" s="12" t="str">
        <f t="shared" si="39"/>
        <v>Hussain Talat&amp;Mohammad Sami</v>
      </c>
      <c r="P1254">
        <v>1</v>
      </c>
    </row>
    <row r="1255" spans="1:16" x14ac:dyDescent="0.3">
      <c r="A1255" s="8" t="s">
        <v>895</v>
      </c>
      <c r="B1255" s="8" t="s">
        <v>1600</v>
      </c>
      <c r="C1255" s="9">
        <v>0.70370370370370372</v>
      </c>
      <c r="D1255" s="8">
        <v>27</v>
      </c>
      <c r="E1255" s="8">
        <v>19</v>
      </c>
      <c r="F1255" s="8">
        <v>8</v>
      </c>
      <c r="G1255" s="8" t="s">
        <v>1846</v>
      </c>
      <c r="H1255" s="8" t="s">
        <v>2539</v>
      </c>
      <c r="I1255" s="8" t="s">
        <v>2829</v>
      </c>
      <c r="J1255" s="8" t="s">
        <v>897</v>
      </c>
      <c r="K1255" s="8" t="s">
        <v>897</v>
      </c>
      <c r="L1255" s="8" t="s">
        <v>909</v>
      </c>
      <c r="M1255" s="8" t="s">
        <v>909</v>
      </c>
      <c r="N1255" s="6" t="b">
        <f t="shared" si="38"/>
        <v>0</v>
      </c>
      <c r="O1255" s="12" t="str">
        <f t="shared" si="39"/>
        <v>Shane Watson&amp;Umar Amin</v>
      </c>
      <c r="P1255">
        <v>1</v>
      </c>
    </row>
    <row r="1256" spans="1:16" x14ac:dyDescent="0.3">
      <c r="A1256" s="6" t="s">
        <v>1967</v>
      </c>
      <c r="B1256" s="6" t="s">
        <v>895</v>
      </c>
      <c r="C1256" s="7">
        <v>1</v>
      </c>
      <c r="D1256" s="6">
        <v>1</v>
      </c>
      <c r="E1256" s="6">
        <v>1</v>
      </c>
      <c r="F1256" s="6">
        <v>0</v>
      </c>
      <c r="G1256" s="6" t="s">
        <v>1846</v>
      </c>
      <c r="H1256" s="6" t="s">
        <v>2539</v>
      </c>
      <c r="I1256" s="6" t="s">
        <v>2829</v>
      </c>
      <c r="J1256" s="6" t="s">
        <v>897</v>
      </c>
      <c r="K1256" s="6" t="s">
        <v>897</v>
      </c>
      <c r="L1256" s="6" t="s">
        <v>909</v>
      </c>
      <c r="M1256" s="6" t="s">
        <v>909</v>
      </c>
      <c r="N1256" s="6" t="b">
        <f t="shared" si="38"/>
        <v>0</v>
      </c>
      <c r="O1256" s="12" t="str">
        <f t="shared" si="39"/>
        <v>Rameez Raja jr&amp;Shane Watson</v>
      </c>
      <c r="P1256">
        <v>1</v>
      </c>
    </row>
    <row r="1257" spans="1:16" x14ac:dyDescent="0.3">
      <c r="A1257" s="8" t="s">
        <v>148</v>
      </c>
      <c r="B1257" s="8" t="s">
        <v>895</v>
      </c>
      <c r="C1257" s="9">
        <v>1</v>
      </c>
      <c r="D1257" s="8">
        <v>18</v>
      </c>
      <c r="E1257" s="8">
        <v>18</v>
      </c>
      <c r="F1257" s="8">
        <v>0</v>
      </c>
      <c r="G1257" s="8" t="s">
        <v>1846</v>
      </c>
      <c r="H1257" s="8" t="s">
        <v>2539</v>
      </c>
      <c r="I1257" s="8" t="s">
        <v>2829</v>
      </c>
      <c r="J1257" s="8" t="s">
        <v>897</v>
      </c>
      <c r="K1257" s="8" t="s">
        <v>897</v>
      </c>
      <c r="L1257" s="8" t="s">
        <v>909</v>
      </c>
      <c r="M1257" s="8" t="s">
        <v>909</v>
      </c>
      <c r="N1257" s="6" t="b">
        <f t="shared" si="38"/>
        <v>0</v>
      </c>
      <c r="O1257" s="12" t="str">
        <f t="shared" si="39"/>
        <v>Sarfaraz Ahmed&amp;Shane Watson</v>
      </c>
      <c r="P1257">
        <v>1</v>
      </c>
    </row>
    <row r="1258" spans="1:16" x14ac:dyDescent="0.3">
      <c r="A1258" s="6" t="s">
        <v>148</v>
      </c>
      <c r="B1258" s="6" t="s">
        <v>55</v>
      </c>
      <c r="C1258" s="7">
        <v>0.60869565217391308</v>
      </c>
      <c r="D1258" s="6">
        <v>23</v>
      </c>
      <c r="E1258" s="6">
        <v>14</v>
      </c>
      <c r="F1258" s="6">
        <v>9</v>
      </c>
      <c r="G1258" s="6" t="s">
        <v>1846</v>
      </c>
      <c r="H1258" s="6" t="s">
        <v>2539</v>
      </c>
      <c r="I1258" s="6" t="s">
        <v>2829</v>
      </c>
      <c r="J1258" s="6" t="s">
        <v>897</v>
      </c>
      <c r="K1258" s="6" t="s">
        <v>897</v>
      </c>
      <c r="L1258" s="6" t="s">
        <v>909</v>
      </c>
      <c r="M1258" s="6" t="s">
        <v>909</v>
      </c>
      <c r="N1258" s="6" t="b">
        <f t="shared" si="38"/>
        <v>0</v>
      </c>
      <c r="O1258" s="12" t="str">
        <f t="shared" si="39"/>
        <v>Sarfaraz Ahmed&amp;Rilee Rossouw</v>
      </c>
      <c r="P1258">
        <v>1</v>
      </c>
    </row>
    <row r="1259" spans="1:16" x14ac:dyDescent="0.3">
      <c r="A1259" s="8" t="s">
        <v>1971</v>
      </c>
      <c r="B1259" s="8" t="s">
        <v>148</v>
      </c>
      <c r="C1259" s="9">
        <v>0.65217391304347827</v>
      </c>
      <c r="D1259" s="8">
        <v>23</v>
      </c>
      <c r="E1259" s="8">
        <v>15</v>
      </c>
      <c r="F1259" s="8">
        <v>8</v>
      </c>
      <c r="G1259" s="8" t="s">
        <v>1846</v>
      </c>
      <c r="H1259" s="8" t="s">
        <v>2539</v>
      </c>
      <c r="I1259" s="8" t="s">
        <v>2829</v>
      </c>
      <c r="J1259" s="8" t="s">
        <v>897</v>
      </c>
      <c r="K1259" s="8" t="s">
        <v>897</v>
      </c>
      <c r="L1259" s="8" t="s">
        <v>909</v>
      </c>
      <c r="M1259" s="8" t="s">
        <v>909</v>
      </c>
      <c r="N1259" s="6" t="b">
        <f t="shared" si="38"/>
        <v>0</v>
      </c>
      <c r="O1259" s="12" t="str">
        <f t="shared" si="39"/>
        <v>Mahmudullah&amp;Sarfaraz Ahmed</v>
      </c>
      <c r="P1259">
        <v>1</v>
      </c>
    </row>
    <row r="1260" spans="1:16" x14ac:dyDescent="0.3">
      <c r="A1260" s="6" t="s">
        <v>148</v>
      </c>
      <c r="B1260" s="6" t="s">
        <v>71</v>
      </c>
      <c r="C1260" s="7">
        <v>0.66666666666666663</v>
      </c>
      <c r="D1260" s="6">
        <v>9</v>
      </c>
      <c r="E1260" s="6">
        <v>6</v>
      </c>
      <c r="F1260" s="6">
        <v>3</v>
      </c>
      <c r="G1260" s="6" t="s">
        <v>1846</v>
      </c>
      <c r="H1260" s="6" t="s">
        <v>2539</v>
      </c>
      <c r="I1260" s="6" t="s">
        <v>2829</v>
      </c>
      <c r="J1260" s="6" t="s">
        <v>897</v>
      </c>
      <c r="K1260" s="6" t="s">
        <v>897</v>
      </c>
      <c r="L1260" s="6" t="s">
        <v>909</v>
      </c>
      <c r="M1260" s="6" t="s">
        <v>909</v>
      </c>
      <c r="N1260" s="6" t="b">
        <f t="shared" si="38"/>
        <v>0</v>
      </c>
      <c r="O1260" s="12" t="str">
        <f t="shared" si="39"/>
        <v>Sarfaraz Ahmed&amp;Mohammad Nawaz</v>
      </c>
      <c r="P1260">
        <v>1</v>
      </c>
    </row>
    <row r="1261" spans="1:16" x14ac:dyDescent="0.3">
      <c r="A1261" s="8" t="s">
        <v>148</v>
      </c>
      <c r="B1261" s="8" t="s">
        <v>536</v>
      </c>
      <c r="C1261" s="9">
        <v>1</v>
      </c>
      <c r="D1261" s="8">
        <v>2</v>
      </c>
      <c r="E1261" s="8">
        <v>2</v>
      </c>
      <c r="F1261" s="8">
        <v>0</v>
      </c>
      <c r="G1261" s="8" t="s">
        <v>1846</v>
      </c>
      <c r="H1261" s="8" t="s">
        <v>2539</v>
      </c>
      <c r="I1261" s="8" t="s">
        <v>2829</v>
      </c>
      <c r="J1261" s="8" t="s">
        <v>897</v>
      </c>
      <c r="K1261" s="8" t="s">
        <v>897</v>
      </c>
      <c r="L1261" s="8" t="s">
        <v>909</v>
      </c>
      <c r="M1261" s="8" t="s">
        <v>909</v>
      </c>
      <c r="N1261" s="6" t="b">
        <f t="shared" si="38"/>
        <v>0</v>
      </c>
      <c r="O1261" s="12" t="str">
        <f t="shared" si="39"/>
        <v>Sarfaraz Ahmed&amp;Hassan Khan</v>
      </c>
      <c r="P1261">
        <v>1</v>
      </c>
    </row>
    <row r="1262" spans="1:16" x14ac:dyDescent="0.3">
      <c r="A1262" s="6" t="s">
        <v>233</v>
      </c>
      <c r="B1262" s="6" t="s">
        <v>536</v>
      </c>
      <c r="C1262" s="7">
        <v>1</v>
      </c>
      <c r="D1262" s="6">
        <v>1</v>
      </c>
      <c r="E1262" s="6">
        <v>1</v>
      </c>
      <c r="F1262" s="6">
        <v>0</v>
      </c>
      <c r="G1262" s="6" t="s">
        <v>1846</v>
      </c>
      <c r="H1262" s="6" t="s">
        <v>2539</v>
      </c>
      <c r="I1262" s="6" t="s">
        <v>2829</v>
      </c>
      <c r="J1262" s="6" t="s">
        <v>897</v>
      </c>
      <c r="K1262" s="6" t="s">
        <v>897</v>
      </c>
      <c r="L1262" s="6" t="s">
        <v>909</v>
      </c>
      <c r="M1262" s="6" t="s">
        <v>909</v>
      </c>
      <c r="N1262" s="6" t="b">
        <f t="shared" si="38"/>
        <v>0</v>
      </c>
      <c r="O1262" s="12" t="str">
        <f t="shared" si="39"/>
        <v>Anwar Ali&amp;Hassan Khan</v>
      </c>
      <c r="P1262">
        <v>1</v>
      </c>
    </row>
    <row r="1263" spans="1:16" x14ac:dyDescent="0.3">
      <c r="A1263" s="8" t="s">
        <v>95</v>
      </c>
      <c r="B1263" s="8" t="s">
        <v>1890</v>
      </c>
      <c r="C1263" s="9">
        <v>0.6428571428571429</v>
      </c>
      <c r="D1263" s="8">
        <v>42</v>
      </c>
      <c r="E1263" s="8">
        <v>27</v>
      </c>
      <c r="F1263" s="8">
        <v>15</v>
      </c>
      <c r="G1263" s="8" t="s">
        <v>1846</v>
      </c>
      <c r="H1263" s="8" t="s">
        <v>2543</v>
      </c>
      <c r="I1263" s="8" t="s">
        <v>2829</v>
      </c>
      <c r="J1263" s="8" t="s">
        <v>883</v>
      </c>
      <c r="K1263" s="8" t="s">
        <v>883</v>
      </c>
      <c r="L1263" s="8" t="s">
        <v>949</v>
      </c>
      <c r="M1263" s="8" t="s">
        <v>949</v>
      </c>
      <c r="N1263" s="6" t="b">
        <f t="shared" si="38"/>
        <v>0</v>
      </c>
      <c r="O1263" s="12" t="str">
        <f t="shared" si="39"/>
        <v>Fakhar Zaman&amp;Brendon McCullum</v>
      </c>
      <c r="P1263">
        <v>1</v>
      </c>
    </row>
    <row r="1264" spans="1:16" x14ac:dyDescent="0.3">
      <c r="A1264" s="6" t="s">
        <v>1576</v>
      </c>
      <c r="B1264" s="6" t="s">
        <v>95</v>
      </c>
      <c r="C1264" s="7">
        <v>0.8</v>
      </c>
      <c r="D1264" s="6">
        <v>15</v>
      </c>
      <c r="E1264" s="6">
        <v>12</v>
      </c>
      <c r="F1264" s="6">
        <v>3</v>
      </c>
      <c r="G1264" s="6" t="s">
        <v>1846</v>
      </c>
      <c r="H1264" s="6" t="s">
        <v>2543</v>
      </c>
      <c r="I1264" s="6" t="s">
        <v>2829</v>
      </c>
      <c r="J1264" s="6" t="s">
        <v>883</v>
      </c>
      <c r="K1264" s="6" t="s">
        <v>883</v>
      </c>
      <c r="L1264" s="6" t="s">
        <v>949</v>
      </c>
      <c r="M1264" s="6" t="s">
        <v>949</v>
      </c>
      <c r="N1264" s="6" t="b">
        <f t="shared" si="38"/>
        <v>0</v>
      </c>
      <c r="O1264" s="12" t="str">
        <f t="shared" si="39"/>
        <v>Agha Salman&amp;Fakhar Zaman</v>
      </c>
      <c r="P1264">
        <v>1</v>
      </c>
    </row>
    <row r="1265" spans="1:16" x14ac:dyDescent="0.3">
      <c r="A1265" s="8" t="s">
        <v>1576</v>
      </c>
      <c r="B1265" s="8" t="s">
        <v>691</v>
      </c>
      <c r="C1265" s="9">
        <v>0.9285714285714286</v>
      </c>
      <c r="D1265" s="8">
        <v>14</v>
      </c>
      <c r="E1265" s="8">
        <v>13</v>
      </c>
      <c r="F1265" s="8">
        <v>1</v>
      </c>
      <c r="G1265" s="8" t="s">
        <v>1846</v>
      </c>
      <c r="H1265" s="8" t="s">
        <v>2543</v>
      </c>
      <c r="I1265" s="8" t="s">
        <v>2829</v>
      </c>
      <c r="J1265" s="8" t="s">
        <v>883</v>
      </c>
      <c r="K1265" s="8" t="s">
        <v>883</v>
      </c>
      <c r="L1265" s="8" t="s">
        <v>949</v>
      </c>
      <c r="M1265" s="8" t="s">
        <v>949</v>
      </c>
      <c r="N1265" s="6" t="b">
        <f t="shared" si="38"/>
        <v>0</v>
      </c>
      <c r="O1265" s="12" t="str">
        <f t="shared" si="39"/>
        <v>Agha Salman&amp;Sohail Akhtar</v>
      </c>
      <c r="P1265">
        <v>1</v>
      </c>
    </row>
    <row r="1266" spans="1:16" x14ac:dyDescent="0.3">
      <c r="A1266" s="6" t="s">
        <v>691</v>
      </c>
      <c r="B1266" s="6" t="s">
        <v>506</v>
      </c>
      <c r="C1266" s="7">
        <v>1</v>
      </c>
      <c r="D1266" s="6">
        <v>12</v>
      </c>
      <c r="E1266" s="6">
        <v>12</v>
      </c>
      <c r="F1266" s="6">
        <v>0</v>
      </c>
      <c r="G1266" s="6" t="s">
        <v>1846</v>
      </c>
      <c r="H1266" s="6" t="s">
        <v>2543</v>
      </c>
      <c r="I1266" s="6" t="s">
        <v>2829</v>
      </c>
      <c r="J1266" s="6" t="s">
        <v>883</v>
      </c>
      <c r="K1266" s="6" t="s">
        <v>883</v>
      </c>
      <c r="L1266" s="6" t="s">
        <v>949</v>
      </c>
      <c r="M1266" s="6" t="s">
        <v>949</v>
      </c>
      <c r="N1266" s="6" t="b">
        <f t="shared" si="38"/>
        <v>0</v>
      </c>
      <c r="O1266" s="12" t="str">
        <f t="shared" si="39"/>
        <v>Sohail Akhtar&amp;Umar Akmal</v>
      </c>
      <c r="P1266">
        <v>1</v>
      </c>
    </row>
    <row r="1267" spans="1:16" x14ac:dyDescent="0.3">
      <c r="A1267" s="8" t="s">
        <v>506</v>
      </c>
      <c r="B1267" s="8" t="s">
        <v>1887</v>
      </c>
      <c r="C1267" s="9">
        <v>0.7857142857142857</v>
      </c>
      <c r="D1267" s="8">
        <v>14</v>
      </c>
      <c r="E1267" s="8">
        <v>11</v>
      </c>
      <c r="F1267" s="8">
        <v>3</v>
      </c>
      <c r="G1267" s="8" t="s">
        <v>1846</v>
      </c>
      <c r="H1267" s="8" t="s">
        <v>2543</v>
      </c>
      <c r="I1267" s="8" t="s">
        <v>2829</v>
      </c>
      <c r="J1267" s="8" t="s">
        <v>883</v>
      </c>
      <c r="K1267" s="8" t="s">
        <v>883</v>
      </c>
      <c r="L1267" s="8" t="s">
        <v>949</v>
      </c>
      <c r="M1267" s="8" t="s">
        <v>949</v>
      </c>
      <c r="N1267" s="6" t="b">
        <f t="shared" si="38"/>
        <v>0</v>
      </c>
      <c r="O1267" s="12" t="str">
        <f t="shared" si="39"/>
        <v>Umar Akmal&amp;Sunil Narine</v>
      </c>
      <c r="P1267">
        <v>1</v>
      </c>
    </row>
    <row r="1268" spans="1:16" x14ac:dyDescent="0.3">
      <c r="A1268" s="6" t="s">
        <v>907</v>
      </c>
      <c r="B1268" s="6" t="s">
        <v>506</v>
      </c>
      <c r="C1268" s="7">
        <v>0.63636363636363635</v>
      </c>
      <c r="D1268" s="6">
        <v>11</v>
      </c>
      <c r="E1268" s="6">
        <v>7</v>
      </c>
      <c r="F1268" s="6">
        <v>4</v>
      </c>
      <c r="G1268" s="6" t="s">
        <v>1846</v>
      </c>
      <c r="H1268" s="6" t="s">
        <v>2543</v>
      </c>
      <c r="I1268" s="6" t="s">
        <v>2829</v>
      </c>
      <c r="J1268" s="6" t="s">
        <v>883</v>
      </c>
      <c r="K1268" s="6" t="s">
        <v>883</v>
      </c>
      <c r="L1268" s="6" t="s">
        <v>949</v>
      </c>
      <c r="M1268" s="6" t="s">
        <v>949</v>
      </c>
      <c r="N1268" s="6" t="b">
        <f t="shared" si="38"/>
        <v>0</v>
      </c>
      <c r="O1268" s="12" t="str">
        <f t="shared" si="39"/>
        <v>Sohail Khan&amp;Umar Akmal</v>
      </c>
      <c r="P1268">
        <v>1</v>
      </c>
    </row>
    <row r="1269" spans="1:16" x14ac:dyDescent="0.3">
      <c r="A1269" s="8" t="s">
        <v>907</v>
      </c>
      <c r="B1269" s="8" t="s">
        <v>1030</v>
      </c>
      <c r="C1269" s="9">
        <v>1</v>
      </c>
      <c r="D1269" s="8">
        <v>4</v>
      </c>
      <c r="E1269" s="8">
        <v>4</v>
      </c>
      <c r="F1269" s="8">
        <v>0</v>
      </c>
      <c r="G1269" s="8" t="s">
        <v>1846</v>
      </c>
      <c r="H1269" s="8" t="s">
        <v>2543</v>
      </c>
      <c r="I1269" s="8" t="s">
        <v>2829</v>
      </c>
      <c r="J1269" s="8" t="s">
        <v>883</v>
      </c>
      <c r="K1269" s="8" t="s">
        <v>883</v>
      </c>
      <c r="L1269" s="8" t="s">
        <v>949</v>
      </c>
      <c r="M1269" s="8" t="s">
        <v>949</v>
      </c>
      <c r="N1269" s="6" t="b">
        <f t="shared" si="38"/>
        <v>0</v>
      </c>
      <c r="O1269" s="12" t="str">
        <f t="shared" si="39"/>
        <v>Sohail Khan&amp;Yasir Shah</v>
      </c>
      <c r="P1269">
        <v>1</v>
      </c>
    </row>
    <row r="1270" spans="1:16" x14ac:dyDescent="0.3">
      <c r="A1270" s="6" t="s">
        <v>286</v>
      </c>
      <c r="B1270" s="6" t="s">
        <v>1030</v>
      </c>
      <c r="C1270" s="7">
        <v>1</v>
      </c>
      <c r="D1270" s="6">
        <v>1</v>
      </c>
      <c r="E1270" s="6">
        <v>1</v>
      </c>
      <c r="F1270" s="6">
        <v>0</v>
      </c>
      <c r="G1270" s="6" t="s">
        <v>1846</v>
      </c>
      <c r="H1270" s="6" t="s">
        <v>2543</v>
      </c>
      <c r="I1270" s="6" t="s">
        <v>2829</v>
      </c>
      <c r="J1270" s="6" t="s">
        <v>883</v>
      </c>
      <c r="K1270" s="6" t="s">
        <v>883</v>
      </c>
      <c r="L1270" s="6" t="s">
        <v>949</v>
      </c>
      <c r="M1270" s="6" t="s">
        <v>949</v>
      </c>
      <c r="N1270" s="6" t="b">
        <f t="shared" si="38"/>
        <v>0</v>
      </c>
      <c r="O1270" s="12" t="str">
        <f t="shared" si="39"/>
        <v>Salman Irshad&amp;Yasir Shah</v>
      </c>
      <c r="P1270">
        <v>1</v>
      </c>
    </row>
    <row r="1271" spans="1:16" x14ac:dyDescent="0.3">
      <c r="A1271" s="8" t="s">
        <v>286</v>
      </c>
      <c r="B1271" s="8" t="s">
        <v>1902</v>
      </c>
      <c r="C1271" s="9">
        <v>1</v>
      </c>
      <c r="D1271" s="8">
        <v>1</v>
      </c>
      <c r="E1271" s="8">
        <v>1</v>
      </c>
      <c r="F1271" s="8">
        <v>0</v>
      </c>
      <c r="G1271" s="8" t="s">
        <v>1846</v>
      </c>
      <c r="H1271" s="8" t="s">
        <v>2543</v>
      </c>
      <c r="I1271" s="8" t="s">
        <v>2829</v>
      </c>
      <c r="J1271" s="8" t="s">
        <v>883</v>
      </c>
      <c r="K1271" s="8" t="s">
        <v>883</v>
      </c>
      <c r="L1271" s="8" t="s">
        <v>949</v>
      </c>
      <c r="M1271" s="8" t="s">
        <v>949</v>
      </c>
      <c r="N1271" s="6" t="b">
        <f t="shared" si="38"/>
        <v>0</v>
      </c>
      <c r="O1271" s="12" t="str">
        <f t="shared" si="39"/>
        <v>Salman Irshad&amp;Mustafizur Rahman</v>
      </c>
      <c r="P1271">
        <v>1</v>
      </c>
    </row>
    <row r="1272" spans="1:16" x14ac:dyDescent="0.3">
      <c r="A1272" s="6" t="s">
        <v>1255</v>
      </c>
      <c r="B1272" s="6" t="s">
        <v>1858</v>
      </c>
      <c r="C1272" s="7">
        <v>0.66666666666666663</v>
      </c>
      <c r="D1272" s="6">
        <v>6</v>
      </c>
      <c r="E1272" s="6">
        <v>4</v>
      </c>
      <c r="F1272" s="6">
        <v>2</v>
      </c>
      <c r="G1272" s="6" t="s">
        <v>1846</v>
      </c>
      <c r="H1272" s="6" t="s">
        <v>2547</v>
      </c>
      <c r="I1272" s="6" t="s">
        <v>2829</v>
      </c>
      <c r="J1272" s="6" t="s">
        <v>872</v>
      </c>
      <c r="K1272" s="6" t="s">
        <v>872</v>
      </c>
      <c r="L1272" s="6" t="s">
        <v>850</v>
      </c>
      <c r="M1272" s="6" t="s">
        <v>850</v>
      </c>
      <c r="N1272" s="6" t="b">
        <f t="shared" si="38"/>
        <v>0</v>
      </c>
      <c r="O1272" s="12" t="str">
        <f t="shared" si="39"/>
        <v>Joe Denly&amp;Khurram Manzoor</v>
      </c>
      <c r="P1272">
        <v>1</v>
      </c>
    </row>
    <row r="1273" spans="1:16" x14ac:dyDescent="0.3">
      <c r="A1273" s="8" t="s">
        <v>31</v>
      </c>
      <c r="B1273" s="8" t="s">
        <v>1858</v>
      </c>
      <c r="C1273" s="9">
        <v>0.51485148514851486</v>
      </c>
      <c r="D1273" s="8">
        <v>101</v>
      </c>
      <c r="E1273" s="8">
        <v>52</v>
      </c>
      <c r="F1273" s="8">
        <v>49</v>
      </c>
      <c r="G1273" s="8" t="s">
        <v>1846</v>
      </c>
      <c r="H1273" s="8" t="s">
        <v>2547</v>
      </c>
      <c r="I1273" s="8" t="s">
        <v>2829</v>
      </c>
      <c r="J1273" s="8" t="s">
        <v>872</v>
      </c>
      <c r="K1273" s="8" t="s">
        <v>872</v>
      </c>
      <c r="L1273" s="8" t="s">
        <v>850</v>
      </c>
      <c r="M1273" s="8" t="s">
        <v>850</v>
      </c>
      <c r="N1273" s="6" t="b">
        <f t="shared" si="38"/>
        <v>0</v>
      </c>
      <c r="O1273" s="12" t="str">
        <f t="shared" si="39"/>
        <v>Babar Azam&amp;Khurram Manzoor</v>
      </c>
      <c r="P1273">
        <v>1</v>
      </c>
    </row>
    <row r="1274" spans="1:16" x14ac:dyDescent="0.3">
      <c r="A1274" s="6" t="s">
        <v>31</v>
      </c>
      <c r="B1274" s="6" t="s">
        <v>858</v>
      </c>
      <c r="C1274" s="7">
        <v>0.66666666666666663</v>
      </c>
      <c r="D1274" s="6">
        <v>3</v>
      </c>
      <c r="E1274" s="6">
        <v>2</v>
      </c>
      <c r="F1274" s="6">
        <v>1</v>
      </c>
      <c r="G1274" s="6" t="s">
        <v>1846</v>
      </c>
      <c r="H1274" s="6" t="s">
        <v>2547</v>
      </c>
      <c r="I1274" s="6" t="s">
        <v>2829</v>
      </c>
      <c r="J1274" s="6" t="s">
        <v>872</v>
      </c>
      <c r="K1274" s="6" t="s">
        <v>872</v>
      </c>
      <c r="L1274" s="6" t="s">
        <v>850</v>
      </c>
      <c r="M1274" s="6" t="s">
        <v>850</v>
      </c>
      <c r="N1274" s="6" t="b">
        <f t="shared" si="38"/>
        <v>0</v>
      </c>
      <c r="O1274" s="12" t="str">
        <f t="shared" si="39"/>
        <v>Babar Azam&amp;Colin Ingram</v>
      </c>
      <c r="P1274">
        <v>1</v>
      </c>
    </row>
    <row r="1275" spans="1:16" x14ac:dyDescent="0.3">
      <c r="A1275" s="8" t="s">
        <v>31</v>
      </c>
      <c r="B1275" s="8" t="s">
        <v>986</v>
      </c>
      <c r="C1275" s="9">
        <v>1</v>
      </c>
      <c r="D1275" s="8">
        <v>53</v>
      </c>
      <c r="E1275" s="8">
        <v>53</v>
      </c>
      <c r="F1275" s="8">
        <v>0</v>
      </c>
      <c r="G1275" s="8" t="s">
        <v>1846</v>
      </c>
      <c r="H1275" s="8" t="s">
        <v>2547</v>
      </c>
      <c r="I1275" s="8" t="s">
        <v>2829</v>
      </c>
      <c r="J1275" s="8" t="s">
        <v>872</v>
      </c>
      <c r="K1275" s="8" t="s">
        <v>872</v>
      </c>
      <c r="L1275" s="8" t="s">
        <v>850</v>
      </c>
      <c r="M1275" s="8" t="s">
        <v>850</v>
      </c>
      <c r="N1275" s="6" t="b">
        <f t="shared" si="38"/>
        <v>0</v>
      </c>
      <c r="O1275" s="12" t="str">
        <f t="shared" si="39"/>
        <v>Babar Azam&amp;Ravi Bopara</v>
      </c>
      <c r="P1275">
        <v>1</v>
      </c>
    </row>
    <row r="1276" spans="1:16" x14ac:dyDescent="0.3">
      <c r="A1276" s="6" t="s">
        <v>986</v>
      </c>
      <c r="B1276" s="6" t="s">
        <v>138</v>
      </c>
      <c r="C1276" s="7">
        <v>1</v>
      </c>
      <c r="D1276" s="6">
        <v>8</v>
      </c>
      <c r="E1276" s="6">
        <v>8</v>
      </c>
      <c r="F1276" s="6">
        <v>0</v>
      </c>
      <c r="G1276" s="6" t="s">
        <v>1846</v>
      </c>
      <c r="H1276" s="6" t="s">
        <v>2547</v>
      </c>
      <c r="I1276" s="6" t="s">
        <v>2829</v>
      </c>
      <c r="J1276" s="6" t="s">
        <v>872</v>
      </c>
      <c r="K1276" s="6" t="s">
        <v>872</v>
      </c>
      <c r="L1276" s="6" t="s">
        <v>850</v>
      </c>
      <c r="M1276" s="6" t="s">
        <v>850</v>
      </c>
      <c r="N1276" s="6" t="b">
        <f t="shared" si="38"/>
        <v>0</v>
      </c>
      <c r="O1276" s="12" t="str">
        <f t="shared" si="39"/>
        <v>Ravi Bopara&amp;Imad Wasim</v>
      </c>
      <c r="P1276">
        <v>1</v>
      </c>
    </row>
    <row r="1277" spans="1:16" x14ac:dyDescent="0.3">
      <c r="A1277" s="8" t="s">
        <v>138</v>
      </c>
      <c r="B1277" s="8" t="s">
        <v>51</v>
      </c>
      <c r="C1277" s="9">
        <v>0.83333333333333337</v>
      </c>
      <c r="D1277" s="8">
        <v>12</v>
      </c>
      <c r="E1277" s="8">
        <v>10</v>
      </c>
      <c r="F1277" s="8">
        <v>2</v>
      </c>
      <c r="G1277" s="8" t="s">
        <v>1846</v>
      </c>
      <c r="H1277" s="8" t="s">
        <v>2547</v>
      </c>
      <c r="I1277" s="8" t="s">
        <v>2829</v>
      </c>
      <c r="J1277" s="8" t="s">
        <v>872</v>
      </c>
      <c r="K1277" s="8" t="s">
        <v>872</v>
      </c>
      <c r="L1277" s="8" t="s">
        <v>850</v>
      </c>
      <c r="M1277" s="8" t="s">
        <v>850</v>
      </c>
      <c r="N1277" s="6" t="b">
        <f t="shared" si="38"/>
        <v>0</v>
      </c>
      <c r="O1277" s="12" t="str">
        <f t="shared" si="39"/>
        <v>Imad Wasim&amp;Mohammad Rizwan</v>
      </c>
      <c r="P1277">
        <v>1</v>
      </c>
    </row>
    <row r="1278" spans="1:16" x14ac:dyDescent="0.3">
      <c r="A1278" s="6" t="s">
        <v>51</v>
      </c>
      <c r="B1278" s="6" t="s">
        <v>655</v>
      </c>
      <c r="C1278" s="7">
        <v>0.95454545454545459</v>
      </c>
      <c r="D1278" s="6">
        <v>22</v>
      </c>
      <c r="E1278" s="6">
        <v>21</v>
      </c>
      <c r="F1278" s="6">
        <v>1</v>
      </c>
      <c r="G1278" s="6" t="s">
        <v>1846</v>
      </c>
      <c r="H1278" s="6" t="s">
        <v>2547</v>
      </c>
      <c r="I1278" s="6" t="s">
        <v>2829</v>
      </c>
      <c r="J1278" s="6" t="s">
        <v>872</v>
      </c>
      <c r="K1278" s="6" t="s">
        <v>872</v>
      </c>
      <c r="L1278" s="6" t="s">
        <v>850</v>
      </c>
      <c r="M1278" s="6" t="s">
        <v>850</v>
      </c>
      <c r="N1278" s="6" t="b">
        <f t="shared" si="38"/>
        <v>0</v>
      </c>
      <c r="O1278" s="12" t="str">
        <f t="shared" si="39"/>
        <v>Mohammad Rizwan&amp;Mohammad Irfan</v>
      </c>
      <c r="P1278">
        <v>1</v>
      </c>
    </row>
    <row r="1279" spans="1:16" x14ac:dyDescent="0.3">
      <c r="A1279" s="8" t="s">
        <v>1872</v>
      </c>
      <c r="B1279" s="8" t="s">
        <v>900</v>
      </c>
      <c r="C1279" s="9">
        <v>0.5490196078431373</v>
      </c>
      <c r="D1279" s="8">
        <v>51</v>
      </c>
      <c r="E1279" s="8">
        <v>28</v>
      </c>
      <c r="F1279" s="8">
        <v>23</v>
      </c>
      <c r="G1279" s="8" t="s">
        <v>1846</v>
      </c>
      <c r="H1279" s="8" t="s">
        <v>2551</v>
      </c>
      <c r="I1279" s="8" t="s">
        <v>2807</v>
      </c>
      <c r="J1279" s="8" t="s">
        <v>909</v>
      </c>
      <c r="K1279" s="8" t="s">
        <v>909</v>
      </c>
      <c r="L1279" s="8" t="s">
        <v>949</v>
      </c>
      <c r="M1279" s="8" t="s">
        <v>909</v>
      </c>
      <c r="N1279" s="6" t="b">
        <f t="shared" si="38"/>
        <v>1</v>
      </c>
      <c r="O1279" s="12" t="str">
        <f t="shared" si="39"/>
        <v>Kumar Sangakkara&amp;Ahmed Shehzad</v>
      </c>
      <c r="P1279">
        <v>1</v>
      </c>
    </row>
    <row r="1280" spans="1:16" x14ac:dyDescent="0.3">
      <c r="A1280" s="6" t="s">
        <v>52</v>
      </c>
      <c r="B1280" s="6" t="s">
        <v>900</v>
      </c>
      <c r="C1280" s="7">
        <v>0.75</v>
      </c>
      <c r="D1280" s="6">
        <v>56</v>
      </c>
      <c r="E1280" s="6">
        <v>42</v>
      </c>
      <c r="F1280" s="6">
        <v>14</v>
      </c>
      <c r="G1280" s="6" t="s">
        <v>1846</v>
      </c>
      <c r="H1280" s="6" t="s">
        <v>2551</v>
      </c>
      <c r="I1280" s="6" t="s">
        <v>2807</v>
      </c>
      <c r="J1280" s="6" t="s">
        <v>909</v>
      </c>
      <c r="K1280" s="6" t="s">
        <v>909</v>
      </c>
      <c r="L1280" s="6" t="s">
        <v>949</v>
      </c>
      <c r="M1280" s="6" t="s">
        <v>909</v>
      </c>
      <c r="N1280" s="6" t="b">
        <f t="shared" si="38"/>
        <v>1</v>
      </c>
      <c r="O1280" s="12" t="str">
        <f t="shared" si="39"/>
        <v>Sohaib Maqsood&amp;Ahmed Shehzad</v>
      </c>
      <c r="P1280">
        <v>1</v>
      </c>
    </row>
    <row r="1281" spans="1:16" x14ac:dyDescent="0.3">
      <c r="A1281" s="8" t="s">
        <v>52</v>
      </c>
      <c r="B1281" s="8" t="s">
        <v>82</v>
      </c>
      <c r="C1281" s="9">
        <v>0.60606060606060608</v>
      </c>
      <c r="D1281" s="8">
        <v>33</v>
      </c>
      <c r="E1281" s="8">
        <v>20</v>
      </c>
      <c r="F1281" s="8">
        <v>13</v>
      </c>
      <c r="G1281" s="8" t="s">
        <v>1846</v>
      </c>
      <c r="H1281" s="8" t="s">
        <v>2551</v>
      </c>
      <c r="I1281" s="8" t="s">
        <v>2807</v>
      </c>
      <c r="J1281" s="8" t="s">
        <v>909</v>
      </c>
      <c r="K1281" s="8" t="s">
        <v>909</v>
      </c>
      <c r="L1281" s="8" t="s">
        <v>949</v>
      </c>
      <c r="M1281" s="8" t="s">
        <v>909</v>
      </c>
      <c r="N1281" s="6" t="b">
        <f t="shared" si="38"/>
        <v>1</v>
      </c>
      <c r="O1281" s="12" t="str">
        <f t="shared" si="39"/>
        <v>Sohaib Maqsood&amp;Shoaib Malik</v>
      </c>
      <c r="P1281">
        <v>1</v>
      </c>
    </row>
    <row r="1282" spans="1:16" x14ac:dyDescent="0.3">
      <c r="A1282" s="6" t="s">
        <v>52</v>
      </c>
      <c r="B1282" s="6" t="s">
        <v>1537</v>
      </c>
      <c r="C1282" s="7">
        <v>0.80246913580246915</v>
      </c>
      <c r="D1282" s="6">
        <v>81</v>
      </c>
      <c r="E1282" s="6">
        <v>65</v>
      </c>
      <c r="F1282" s="6">
        <v>16</v>
      </c>
      <c r="G1282" s="6" t="s">
        <v>1846</v>
      </c>
      <c r="H1282" s="6" t="s">
        <v>2551</v>
      </c>
      <c r="I1282" s="6" t="s">
        <v>2807</v>
      </c>
      <c r="J1282" s="6" t="s">
        <v>909</v>
      </c>
      <c r="K1282" s="6" t="s">
        <v>909</v>
      </c>
      <c r="L1282" s="6" t="s">
        <v>949</v>
      </c>
      <c r="M1282" s="6" t="s">
        <v>909</v>
      </c>
      <c r="N1282" s="6" t="b">
        <f t="shared" si="38"/>
        <v>1</v>
      </c>
      <c r="O1282" s="12" t="str">
        <f t="shared" si="39"/>
        <v>Sohaib Maqsood&amp;Kieron Pollard</v>
      </c>
      <c r="P1282">
        <v>1</v>
      </c>
    </row>
    <row r="1283" spans="1:16" x14ac:dyDescent="0.3">
      <c r="A1283" s="8" t="s">
        <v>52</v>
      </c>
      <c r="B1283" s="8" t="s">
        <v>900</v>
      </c>
      <c r="C1283" s="9">
        <v>0.66666666666666663</v>
      </c>
      <c r="D1283" s="8">
        <v>3</v>
      </c>
      <c r="E1283" s="8">
        <v>2</v>
      </c>
      <c r="F1283" s="8">
        <v>1</v>
      </c>
      <c r="G1283" s="8" t="s">
        <v>1846</v>
      </c>
      <c r="H1283" s="8" t="s">
        <v>2556</v>
      </c>
      <c r="I1283" s="8" t="s">
        <v>2807</v>
      </c>
      <c r="J1283" s="8" t="s">
        <v>909</v>
      </c>
      <c r="K1283" s="8" t="s">
        <v>909</v>
      </c>
      <c r="L1283" s="8" t="s">
        <v>897</v>
      </c>
      <c r="M1283" s="8" t="s">
        <v>897</v>
      </c>
      <c r="N1283" s="6" t="b">
        <f t="shared" ref="N1283:N1346" si="40">IF(J1283=M1283,TRUE, FALSE)</f>
        <v>0</v>
      </c>
      <c r="O1283" s="12" t="str">
        <f t="shared" ref="O1283:O1346" si="41">A1283&amp;"&amp;"&amp;B1283</f>
        <v>Sohaib Maqsood&amp;Ahmed Shehzad</v>
      </c>
      <c r="P1283">
        <v>1</v>
      </c>
    </row>
    <row r="1284" spans="1:16" x14ac:dyDescent="0.3">
      <c r="A1284" s="6" t="s">
        <v>52</v>
      </c>
      <c r="B1284" s="6" t="s">
        <v>215</v>
      </c>
      <c r="C1284" s="7">
        <v>0.5</v>
      </c>
      <c r="D1284" s="6">
        <v>38</v>
      </c>
      <c r="E1284" s="6">
        <v>19</v>
      </c>
      <c r="F1284" s="6">
        <v>19</v>
      </c>
      <c r="G1284" s="6" t="s">
        <v>1846</v>
      </c>
      <c r="H1284" s="6" t="s">
        <v>2556</v>
      </c>
      <c r="I1284" s="6" t="s">
        <v>2807</v>
      </c>
      <c r="J1284" s="6" t="s">
        <v>909</v>
      </c>
      <c r="K1284" s="6" t="s">
        <v>909</v>
      </c>
      <c r="L1284" s="6" t="s">
        <v>897</v>
      </c>
      <c r="M1284" s="6" t="s">
        <v>897</v>
      </c>
      <c r="N1284" s="6" t="b">
        <f t="shared" si="40"/>
        <v>0</v>
      </c>
      <c r="O1284" s="12" t="str">
        <f t="shared" si="41"/>
        <v>Sohaib Maqsood&amp;Sohail Tanvir</v>
      </c>
      <c r="P1284">
        <v>1</v>
      </c>
    </row>
    <row r="1285" spans="1:16" x14ac:dyDescent="0.3">
      <c r="A1285" s="8" t="s">
        <v>82</v>
      </c>
      <c r="B1285" s="8" t="s">
        <v>52</v>
      </c>
      <c r="C1285" s="9">
        <v>0.8</v>
      </c>
      <c r="D1285" s="8">
        <v>40</v>
      </c>
      <c r="E1285" s="8">
        <v>32</v>
      </c>
      <c r="F1285" s="8">
        <v>8</v>
      </c>
      <c r="G1285" s="8" t="s">
        <v>1846</v>
      </c>
      <c r="H1285" s="8" t="s">
        <v>2556</v>
      </c>
      <c r="I1285" s="8" t="s">
        <v>2807</v>
      </c>
      <c r="J1285" s="8" t="s">
        <v>909</v>
      </c>
      <c r="K1285" s="8" t="s">
        <v>909</v>
      </c>
      <c r="L1285" s="8" t="s">
        <v>897</v>
      </c>
      <c r="M1285" s="8" t="s">
        <v>897</v>
      </c>
      <c r="N1285" s="6" t="b">
        <f t="shared" si="40"/>
        <v>0</v>
      </c>
      <c r="O1285" s="12" t="str">
        <f t="shared" si="41"/>
        <v>Shoaib Malik&amp;Sohaib Maqsood</v>
      </c>
      <c r="P1285">
        <v>1</v>
      </c>
    </row>
    <row r="1286" spans="1:16" x14ac:dyDescent="0.3">
      <c r="A1286" s="6" t="s">
        <v>82</v>
      </c>
      <c r="B1286" s="6" t="s">
        <v>2003</v>
      </c>
      <c r="C1286" s="7">
        <v>0.57894736842105265</v>
      </c>
      <c r="D1286" s="6">
        <v>38</v>
      </c>
      <c r="E1286" s="6">
        <v>22</v>
      </c>
      <c r="F1286" s="6">
        <v>16</v>
      </c>
      <c r="G1286" s="6" t="s">
        <v>1846</v>
      </c>
      <c r="H1286" s="6" t="s">
        <v>2556</v>
      </c>
      <c r="I1286" s="6" t="s">
        <v>2807</v>
      </c>
      <c r="J1286" s="6" t="s">
        <v>909</v>
      </c>
      <c r="K1286" s="6" t="s">
        <v>909</v>
      </c>
      <c r="L1286" s="6" t="s">
        <v>897</v>
      </c>
      <c r="M1286" s="6" t="s">
        <v>897</v>
      </c>
      <c r="N1286" s="6" t="b">
        <f t="shared" si="40"/>
        <v>0</v>
      </c>
      <c r="O1286" s="12" t="str">
        <f t="shared" si="41"/>
        <v>Shoaib Malik&amp;Ross Whiteley</v>
      </c>
      <c r="P1286">
        <v>1</v>
      </c>
    </row>
    <row r="1287" spans="1:16" x14ac:dyDescent="0.3">
      <c r="A1287" s="8" t="s">
        <v>82</v>
      </c>
      <c r="B1287" s="8" t="s">
        <v>1537</v>
      </c>
      <c r="C1287" s="9">
        <v>0.74137931034482762</v>
      </c>
      <c r="D1287" s="8">
        <v>58</v>
      </c>
      <c r="E1287" s="8">
        <v>43</v>
      </c>
      <c r="F1287" s="8">
        <v>15</v>
      </c>
      <c r="G1287" s="8" t="s">
        <v>1846</v>
      </c>
      <c r="H1287" s="8" t="s">
        <v>2556</v>
      </c>
      <c r="I1287" s="8" t="s">
        <v>2807</v>
      </c>
      <c r="J1287" s="8" t="s">
        <v>909</v>
      </c>
      <c r="K1287" s="8" t="s">
        <v>909</v>
      </c>
      <c r="L1287" s="8" t="s">
        <v>897</v>
      </c>
      <c r="M1287" s="8" t="s">
        <v>897</v>
      </c>
      <c r="N1287" s="6" t="b">
        <f t="shared" si="40"/>
        <v>0</v>
      </c>
      <c r="O1287" s="12" t="str">
        <f t="shared" si="41"/>
        <v>Shoaib Malik&amp;Kieron Pollard</v>
      </c>
      <c r="P1287">
        <v>1</v>
      </c>
    </row>
    <row r="1288" spans="1:16" x14ac:dyDescent="0.3">
      <c r="A1288" s="6" t="s">
        <v>95</v>
      </c>
      <c r="B1288" s="6" t="s">
        <v>1509</v>
      </c>
      <c r="C1288" s="7">
        <v>0.6071428571428571</v>
      </c>
      <c r="D1288" s="6">
        <v>56</v>
      </c>
      <c r="E1288" s="6">
        <v>34</v>
      </c>
      <c r="F1288" s="6">
        <v>22</v>
      </c>
      <c r="G1288" s="6" t="s">
        <v>1846</v>
      </c>
      <c r="H1288" s="6" t="s">
        <v>2560</v>
      </c>
      <c r="I1288" s="6" t="s">
        <v>2807</v>
      </c>
      <c r="J1288" s="6" t="s">
        <v>883</v>
      </c>
      <c r="K1288" s="6" t="s">
        <v>883</v>
      </c>
      <c r="L1288" s="6" t="s">
        <v>850</v>
      </c>
      <c r="M1288" s="6" t="s">
        <v>850</v>
      </c>
      <c r="N1288" s="6" t="b">
        <f t="shared" si="40"/>
        <v>0</v>
      </c>
      <c r="O1288" s="12" t="str">
        <f t="shared" si="41"/>
        <v>Fakhar Zaman&amp;Anton Devcich</v>
      </c>
      <c r="P1288">
        <v>1</v>
      </c>
    </row>
    <row r="1289" spans="1:16" x14ac:dyDescent="0.3">
      <c r="A1289" s="8" t="s">
        <v>1509</v>
      </c>
      <c r="B1289" s="8" t="s">
        <v>1576</v>
      </c>
      <c r="C1289" s="9">
        <v>0.82222222222222219</v>
      </c>
      <c r="D1289" s="8">
        <v>45</v>
      </c>
      <c r="E1289" s="8">
        <v>37</v>
      </c>
      <c r="F1289" s="8">
        <v>8</v>
      </c>
      <c r="G1289" s="8" t="s">
        <v>1846</v>
      </c>
      <c r="H1289" s="8" t="s">
        <v>2560</v>
      </c>
      <c r="I1289" s="8" t="s">
        <v>2807</v>
      </c>
      <c r="J1289" s="8" t="s">
        <v>883</v>
      </c>
      <c r="K1289" s="8" t="s">
        <v>883</v>
      </c>
      <c r="L1289" s="8" t="s">
        <v>850</v>
      </c>
      <c r="M1289" s="8" t="s">
        <v>850</v>
      </c>
      <c r="N1289" s="6" t="b">
        <f t="shared" si="40"/>
        <v>0</v>
      </c>
      <c r="O1289" s="12" t="str">
        <f t="shared" si="41"/>
        <v>Anton Devcich&amp;Agha Salman</v>
      </c>
      <c r="P1289">
        <v>1</v>
      </c>
    </row>
    <row r="1290" spans="1:16" x14ac:dyDescent="0.3">
      <c r="A1290" s="6" t="s">
        <v>1509</v>
      </c>
      <c r="B1290" s="6" t="s">
        <v>1982</v>
      </c>
      <c r="C1290" s="7">
        <v>0.55000000000000004</v>
      </c>
      <c r="D1290" s="6">
        <v>20</v>
      </c>
      <c r="E1290" s="6">
        <v>11</v>
      </c>
      <c r="F1290" s="6">
        <v>9</v>
      </c>
      <c r="G1290" s="6" t="s">
        <v>1846</v>
      </c>
      <c r="H1290" s="6" t="s">
        <v>2560</v>
      </c>
      <c r="I1290" s="6" t="s">
        <v>2807</v>
      </c>
      <c r="J1290" s="6" t="s">
        <v>883</v>
      </c>
      <c r="K1290" s="6" t="s">
        <v>883</v>
      </c>
      <c r="L1290" s="6" t="s">
        <v>850</v>
      </c>
      <c r="M1290" s="6" t="s">
        <v>850</v>
      </c>
      <c r="N1290" s="6" t="b">
        <f t="shared" si="40"/>
        <v>0</v>
      </c>
      <c r="O1290" s="12" t="str">
        <f t="shared" si="41"/>
        <v>Anton Devcich&amp;Denesh Ramdin</v>
      </c>
      <c r="P1290">
        <v>1</v>
      </c>
    </row>
    <row r="1291" spans="1:16" x14ac:dyDescent="0.3">
      <c r="A1291" s="8" t="s">
        <v>1890</v>
      </c>
      <c r="B1291" s="8" t="s">
        <v>1509</v>
      </c>
      <c r="C1291" s="9">
        <v>1</v>
      </c>
      <c r="D1291" s="8">
        <v>9</v>
      </c>
      <c r="E1291" s="8">
        <v>9</v>
      </c>
      <c r="F1291" s="8">
        <v>0</v>
      </c>
      <c r="G1291" s="8" t="s">
        <v>1846</v>
      </c>
      <c r="H1291" s="8" t="s">
        <v>2560</v>
      </c>
      <c r="I1291" s="8" t="s">
        <v>2807</v>
      </c>
      <c r="J1291" s="8" t="s">
        <v>883</v>
      </c>
      <c r="K1291" s="8" t="s">
        <v>883</v>
      </c>
      <c r="L1291" s="8" t="s">
        <v>850</v>
      </c>
      <c r="M1291" s="8" t="s">
        <v>850</v>
      </c>
      <c r="N1291" s="6" t="b">
        <f t="shared" si="40"/>
        <v>0</v>
      </c>
      <c r="O1291" s="12" t="str">
        <f t="shared" si="41"/>
        <v>Brendon McCullum&amp;Anton Devcich</v>
      </c>
      <c r="P1291">
        <v>1</v>
      </c>
    </row>
    <row r="1292" spans="1:16" x14ac:dyDescent="0.3">
      <c r="A1292" s="6" t="s">
        <v>1890</v>
      </c>
      <c r="B1292" s="6" t="s">
        <v>1887</v>
      </c>
      <c r="C1292" s="7">
        <v>0.77777777777777779</v>
      </c>
      <c r="D1292" s="6">
        <v>27</v>
      </c>
      <c r="E1292" s="6">
        <v>21</v>
      </c>
      <c r="F1292" s="6">
        <v>6</v>
      </c>
      <c r="G1292" s="6" t="s">
        <v>1846</v>
      </c>
      <c r="H1292" s="6" t="s">
        <v>2560</v>
      </c>
      <c r="I1292" s="6" t="s">
        <v>2807</v>
      </c>
      <c r="J1292" s="6" t="s">
        <v>883</v>
      </c>
      <c r="K1292" s="6" t="s">
        <v>883</v>
      </c>
      <c r="L1292" s="6" t="s">
        <v>850</v>
      </c>
      <c r="M1292" s="6" t="s">
        <v>850</v>
      </c>
      <c r="N1292" s="6" t="b">
        <f t="shared" si="40"/>
        <v>0</v>
      </c>
      <c r="O1292" s="12" t="str">
        <f t="shared" si="41"/>
        <v>Brendon McCullum&amp;Sunil Narine</v>
      </c>
      <c r="P1292">
        <v>1</v>
      </c>
    </row>
    <row r="1293" spans="1:16" x14ac:dyDescent="0.3">
      <c r="A1293" s="8" t="s">
        <v>907</v>
      </c>
      <c r="B1293" s="8" t="s">
        <v>1890</v>
      </c>
      <c r="C1293" s="9">
        <v>1</v>
      </c>
      <c r="D1293" s="8">
        <v>1</v>
      </c>
      <c r="E1293" s="8">
        <v>1</v>
      </c>
      <c r="F1293" s="8">
        <v>0</v>
      </c>
      <c r="G1293" s="8" t="s">
        <v>1846</v>
      </c>
      <c r="H1293" s="8" t="s">
        <v>2560</v>
      </c>
      <c r="I1293" s="8" t="s">
        <v>2807</v>
      </c>
      <c r="J1293" s="8" t="s">
        <v>883</v>
      </c>
      <c r="K1293" s="8" t="s">
        <v>883</v>
      </c>
      <c r="L1293" s="8" t="s">
        <v>850</v>
      </c>
      <c r="M1293" s="8" t="s">
        <v>850</v>
      </c>
      <c r="N1293" s="6" t="b">
        <f t="shared" si="40"/>
        <v>0</v>
      </c>
      <c r="O1293" s="12" t="str">
        <f t="shared" si="41"/>
        <v>Sohail Khan&amp;Brendon McCullum</v>
      </c>
      <c r="P1293">
        <v>1</v>
      </c>
    </row>
    <row r="1294" spans="1:16" x14ac:dyDescent="0.3">
      <c r="A1294" s="6" t="s">
        <v>1890</v>
      </c>
      <c r="B1294" s="6" t="s">
        <v>46</v>
      </c>
      <c r="C1294" s="7">
        <v>0.91666666666666663</v>
      </c>
      <c r="D1294" s="6">
        <v>12</v>
      </c>
      <c r="E1294" s="6">
        <v>11</v>
      </c>
      <c r="F1294" s="6">
        <v>1</v>
      </c>
      <c r="G1294" s="6" t="s">
        <v>1846</v>
      </c>
      <c r="H1294" s="6" t="s">
        <v>2560</v>
      </c>
      <c r="I1294" s="6" t="s">
        <v>2807</v>
      </c>
      <c r="J1294" s="6" t="s">
        <v>883</v>
      </c>
      <c r="K1294" s="6" t="s">
        <v>883</v>
      </c>
      <c r="L1294" s="6" t="s">
        <v>850</v>
      </c>
      <c r="M1294" s="6" t="s">
        <v>850</v>
      </c>
      <c r="N1294" s="6" t="b">
        <f t="shared" si="40"/>
        <v>0</v>
      </c>
      <c r="O1294" s="12" t="str">
        <f t="shared" si="41"/>
        <v>Brendon McCullum&amp;Aamer Yamin</v>
      </c>
      <c r="P1294">
        <v>1</v>
      </c>
    </row>
    <row r="1295" spans="1:16" x14ac:dyDescent="0.3">
      <c r="A1295" s="8" t="s">
        <v>286</v>
      </c>
      <c r="B1295" s="8" t="s">
        <v>1890</v>
      </c>
      <c r="C1295" s="9">
        <v>1</v>
      </c>
      <c r="D1295" s="8">
        <v>1</v>
      </c>
      <c r="E1295" s="8">
        <v>1</v>
      </c>
      <c r="F1295" s="8">
        <v>0</v>
      </c>
      <c r="G1295" s="8" t="s">
        <v>1846</v>
      </c>
      <c r="H1295" s="8" t="s">
        <v>2560</v>
      </c>
      <c r="I1295" s="8" t="s">
        <v>2807</v>
      </c>
      <c r="J1295" s="8" t="s">
        <v>883</v>
      </c>
      <c r="K1295" s="8" t="s">
        <v>883</v>
      </c>
      <c r="L1295" s="8" t="s">
        <v>850</v>
      </c>
      <c r="M1295" s="8" t="s">
        <v>850</v>
      </c>
      <c r="N1295" s="6" t="b">
        <f t="shared" si="40"/>
        <v>0</v>
      </c>
      <c r="O1295" s="12" t="str">
        <f t="shared" si="41"/>
        <v>Salman Irshad&amp;Brendon McCullum</v>
      </c>
      <c r="P1295">
        <v>1</v>
      </c>
    </row>
    <row r="1296" spans="1:16" x14ac:dyDescent="0.3">
      <c r="A1296" s="6" t="s">
        <v>895</v>
      </c>
      <c r="B1296" s="6" t="s">
        <v>1131</v>
      </c>
      <c r="C1296" s="7">
        <v>0.73333333333333328</v>
      </c>
      <c r="D1296" s="6">
        <v>60</v>
      </c>
      <c r="E1296" s="6">
        <v>44</v>
      </c>
      <c r="F1296" s="6">
        <v>16</v>
      </c>
      <c r="G1296" s="6" t="s">
        <v>1846</v>
      </c>
      <c r="H1296" s="6" t="s">
        <v>2564</v>
      </c>
      <c r="I1296" s="6" t="s">
        <v>2807</v>
      </c>
      <c r="J1296" s="6" t="s">
        <v>897</v>
      </c>
      <c r="K1296" s="6" t="s">
        <v>897</v>
      </c>
      <c r="L1296" s="6" t="s">
        <v>872</v>
      </c>
      <c r="M1296" s="6" t="s">
        <v>897</v>
      </c>
      <c r="N1296" s="6" t="b">
        <f t="shared" si="40"/>
        <v>1</v>
      </c>
      <c r="O1296" s="12" t="str">
        <f t="shared" si="41"/>
        <v>Shane Watson&amp;Asad Shafiq</v>
      </c>
      <c r="P1296">
        <v>1</v>
      </c>
    </row>
    <row r="1297" spans="1:16" x14ac:dyDescent="0.3">
      <c r="A1297" s="8" t="s">
        <v>1947</v>
      </c>
      <c r="B1297" s="8" t="s">
        <v>895</v>
      </c>
      <c r="C1297" s="9">
        <v>0.60465116279069764</v>
      </c>
      <c r="D1297" s="8">
        <v>86</v>
      </c>
      <c r="E1297" s="8">
        <v>52</v>
      </c>
      <c r="F1297" s="8">
        <v>34</v>
      </c>
      <c r="G1297" s="8" t="s">
        <v>1846</v>
      </c>
      <c r="H1297" s="8" t="s">
        <v>2564</v>
      </c>
      <c r="I1297" s="8" t="s">
        <v>2807</v>
      </c>
      <c r="J1297" s="8" t="s">
        <v>897</v>
      </c>
      <c r="K1297" s="8" t="s">
        <v>897</v>
      </c>
      <c r="L1297" s="8" t="s">
        <v>872</v>
      </c>
      <c r="M1297" s="8" t="s">
        <v>897</v>
      </c>
      <c r="N1297" s="6" t="b">
        <f t="shared" si="40"/>
        <v>1</v>
      </c>
      <c r="O1297" s="12" t="str">
        <f t="shared" si="41"/>
        <v>Kevin Pietersen&amp;Shane Watson</v>
      </c>
      <c r="P1297">
        <v>1</v>
      </c>
    </row>
    <row r="1298" spans="1:16" x14ac:dyDescent="0.3">
      <c r="A1298" s="6" t="s">
        <v>55</v>
      </c>
      <c r="B1298" s="6" t="s">
        <v>895</v>
      </c>
      <c r="C1298" s="7">
        <v>0.8666666666666667</v>
      </c>
      <c r="D1298" s="6">
        <v>15</v>
      </c>
      <c r="E1298" s="6">
        <v>13</v>
      </c>
      <c r="F1298" s="6">
        <v>2</v>
      </c>
      <c r="G1298" s="6" t="s">
        <v>1846</v>
      </c>
      <c r="H1298" s="6" t="s">
        <v>2564</v>
      </c>
      <c r="I1298" s="6" t="s">
        <v>2807</v>
      </c>
      <c r="J1298" s="6" t="s">
        <v>897</v>
      </c>
      <c r="K1298" s="6" t="s">
        <v>897</v>
      </c>
      <c r="L1298" s="6" t="s">
        <v>872</v>
      </c>
      <c r="M1298" s="6" t="s">
        <v>897</v>
      </c>
      <c r="N1298" s="6" t="b">
        <f t="shared" si="40"/>
        <v>1</v>
      </c>
      <c r="O1298" s="12" t="str">
        <f t="shared" si="41"/>
        <v>Rilee Rossouw&amp;Shane Watson</v>
      </c>
      <c r="P1298">
        <v>1</v>
      </c>
    </row>
    <row r="1299" spans="1:16" x14ac:dyDescent="0.3">
      <c r="A1299" s="8" t="s">
        <v>895</v>
      </c>
      <c r="B1299" s="8" t="s">
        <v>233</v>
      </c>
      <c r="C1299" s="9">
        <v>0.6470588235294118</v>
      </c>
      <c r="D1299" s="8">
        <v>17</v>
      </c>
      <c r="E1299" s="8">
        <v>11</v>
      </c>
      <c r="F1299" s="8">
        <v>6</v>
      </c>
      <c r="G1299" s="8" t="s">
        <v>1846</v>
      </c>
      <c r="H1299" s="8" t="s">
        <v>2564</v>
      </c>
      <c r="I1299" s="8" t="s">
        <v>2807</v>
      </c>
      <c r="J1299" s="8" t="s">
        <v>897</v>
      </c>
      <c r="K1299" s="8" t="s">
        <v>897</v>
      </c>
      <c r="L1299" s="8" t="s">
        <v>872</v>
      </c>
      <c r="M1299" s="8" t="s">
        <v>897</v>
      </c>
      <c r="N1299" s="6" t="b">
        <f t="shared" si="40"/>
        <v>1</v>
      </c>
      <c r="O1299" s="12" t="str">
        <f t="shared" si="41"/>
        <v>Shane Watson&amp;Anwar Ali</v>
      </c>
      <c r="P1299">
        <v>1</v>
      </c>
    </row>
    <row r="1300" spans="1:16" x14ac:dyDescent="0.3">
      <c r="A1300" s="6" t="s">
        <v>1967</v>
      </c>
      <c r="B1300" s="6" t="s">
        <v>895</v>
      </c>
      <c r="C1300" s="7">
        <v>1</v>
      </c>
      <c r="D1300" s="6">
        <v>1</v>
      </c>
      <c r="E1300" s="6">
        <v>1</v>
      </c>
      <c r="F1300" s="6">
        <v>0</v>
      </c>
      <c r="G1300" s="6" t="s">
        <v>1846</v>
      </c>
      <c r="H1300" s="6" t="s">
        <v>2564</v>
      </c>
      <c r="I1300" s="6" t="s">
        <v>2807</v>
      </c>
      <c r="J1300" s="6" t="s">
        <v>897</v>
      </c>
      <c r="K1300" s="6" t="s">
        <v>897</v>
      </c>
      <c r="L1300" s="6" t="s">
        <v>872</v>
      </c>
      <c r="M1300" s="6" t="s">
        <v>897</v>
      </c>
      <c r="N1300" s="6" t="b">
        <f t="shared" si="40"/>
        <v>1</v>
      </c>
      <c r="O1300" s="12" t="str">
        <f t="shared" si="41"/>
        <v>Rameez Raja jr&amp;Shane Watson</v>
      </c>
      <c r="P1300">
        <v>1</v>
      </c>
    </row>
    <row r="1301" spans="1:16" x14ac:dyDescent="0.3">
      <c r="A1301" s="8" t="s">
        <v>1872</v>
      </c>
      <c r="B1301" s="8" t="s">
        <v>900</v>
      </c>
      <c r="C1301" s="9">
        <v>0.73770491803278693</v>
      </c>
      <c r="D1301" s="8">
        <v>61</v>
      </c>
      <c r="E1301" s="8">
        <v>45</v>
      </c>
      <c r="F1301" s="8">
        <v>16</v>
      </c>
      <c r="G1301" s="8" t="s">
        <v>1846</v>
      </c>
      <c r="H1301" s="8" t="s">
        <v>2568</v>
      </c>
      <c r="I1301" s="8" t="s">
        <v>2807</v>
      </c>
      <c r="J1301" s="8" t="s">
        <v>909</v>
      </c>
      <c r="K1301" s="8" t="s">
        <v>909</v>
      </c>
      <c r="L1301" s="8" t="s">
        <v>883</v>
      </c>
      <c r="M1301" s="8" t="s">
        <v>883</v>
      </c>
      <c r="N1301" s="6" t="b">
        <f t="shared" si="40"/>
        <v>0</v>
      </c>
      <c r="O1301" s="12" t="str">
        <f t="shared" si="41"/>
        <v>Kumar Sangakkara&amp;Ahmed Shehzad</v>
      </c>
      <c r="P1301">
        <v>1</v>
      </c>
    </row>
    <row r="1302" spans="1:16" x14ac:dyDescent="0.3">
      <c r="A1302" s="6" t="s">
        <v>900</v>
      </c>
      <c r="B1302" s="6" t="s">
        <v>52</v>
      </c>
      <c r="C1302" s="7">
        <v>0.5161290322580645</v>
      </c>
      <c r="D1302" s="6">
        <v>31</v>
      </c>
      <c r="E1302" s="6">
        <v>16</v>
      </c>
      <c r="F1302" s="6">
        <v>15</v>
      </c>
      <c r="G1302" s="6" t="s">
        <v>1846</v>
      </c>
      <c r="H1302" s="6" t="s">
        <v>2568</v>
      </c>
      <c r="I1302" s="6" t="s">
        <v>2807</v>
      </c>
      <c r="J1302" s="6" t="s">
        <v>909</v>
      </c>
      <c r="K1302" s="6" t="s">
        <v>909</v>
      </c>
      <c r="L1302" s="6" t="s">
        <v>883</v>
      </c>
      <c r="M1302" s="6" t="s">
        <v>883</v>
      </c>
      <c r="N1302" s="6" t="b">
        <f t="shared" si="40"/>
        <v>0</v>
      </c>
      <c r="O1302" s="12" t="str">
        <f t="shared" si="41"/>
        <v>Ahmed Shehzad&amp;Sohaib Maqsood</v>
      </c>
      <c r="P1302">
        <v>1</v>
      </c>
    </row>
    <row r="1303" spans="1:16" x14ac:dyDescent="0.3">
      <c r="A1303" s="8" t="s">
        <v>52</v>
      </c>
      <c r="B1303" s="8" t="s">
        <v>82</v>
      </c>
      <c r="C1303" s="9">
        <v>1</v>
      </c>
      <c r="D1303" s="8">
        <v>16</v>
      </c>
      <c r="E1303" s="8">
        <v>16</v>
      </c>
      <c r="F1303" s="8">
        <v>0</v>
      </c>
      <c r="G1303" s="8" t="s">
        <v>1846</v>
      </c>
      <c r="H1303" s="8" t="s">
        <v>2568</v>
      </c>
      <c r="I1303" s="8" t="s">
        <v>2807</v>
      </c>
      <c r="J1303" s="8" t="s">
        <v>909</v>
      </c>
      <c r="K1303" s="8" t="s">
        <v>909</v>
      </c>
      <c r="L1303" s="8" t="s">
        <v>883</v>
      </c>
      <c r="M1303" s="8" t="s">
        <v>883</v>
      </c>
      <c r="N1303" s="6" t="b">
        <f t="shared" si="40"/>
        <v>0</v>
      </c>
      <c r="O1303" s="12" t="str">
        <f t="shared" si="41"/>
        <v>Sohaib Maqsood&amp;Shoaib Malik</v>
      </c>
      <c r="P1303">
        <v>1</v>
      </c>
    </row>
    <row r="1304" spans="1:16" x14ac:dyDescent="0.3">
      <c r="A1304" s="6" t="s">
        <v>82</v>
      </c>
      <c r="B1304" s="6" t="s">
        <v>1537</v>
      </c>
      <c r="C1304" s="7">
        <v>1</v>
      </c>
      <c r="D1304" s="6">
        <v>3</v>
      </c>
      <c r="E1304" s="6">
        <v>3</v>
      </c>
      <c r="F1304" s="6">
        <v>0</v>
      </c>
      <c r="G1304" s="6" t="s">
        <v>1846</v>
      </c>
      <c r="H1304" s="6" t="s">
        <v>2568</v>
      </c>
      <c r="I1304" s="6" t="s">
        <v>2807</v>
      </c>
      <c r="J1304" s="6" t="s">
        <v>909</v>
      </c>
      <c r="K1304" s="6" t="s">
        <v>909</v>
      </c>
      <c r="L1304" s="6" t="s">
        <v>883</v>
      </c>
      <c r="M1304" s="6" t="s">
        <v>883</v>
      </c>
      <c r="N1304" s="6" t="b">
        <f t="shared" si="40"/>
        <v>0</v>
      </c>
      <c r="O1304" s="12" t="str">
        <f t="shared" si="41"/>
        <v>Shoaib Malik&amp;Kieron Pollard</v>
      </c>
      <c r="P1304">
        <v>1</v>
      </c>
    </row>
    <row r="1305" spans="1:16" x14ac:dyDescent="0.3">
      <c r="A1305" s="8" t="s">
        <v>1537</v>
      </c>
      <c r="B1305" s="8" t="s">
        <v>215</v>
      </c>
      <c r="C1305" s="9">
        <v>0.77777777777777779</v>
      </c>
      <c r="D1305" s="8">
        <v>9</v>
      </c>
      <c r="E1305" s="8">
        <v>7</v>
      </c>
      <c r="F1305" s="8">
        <v>2</v>
      </c>
      <c r="G1305" s="8" t="s">
        <v>1846</v>
      </c>
      <c r="H1305" s="8" t="s">
        <v>2568</v>
      </c>
      <c r="I1305" s="8" t="s">
        <v>2807</v>
      </c>
      <c r="J1305" s="8" t="s">
        <v>909</v>
      </c>
      <c r="K1305" s="8" t="s">
        <v>909</v>
      </c>
      <c r="L1305" s="8" t="s">
        <v>883</v>
      </c>
      <c r="M1305" s="8" t="s">
        <v>883</v>
      </c>
      <c r="N1305" s="6" t="b">
        <f t="shared" si="40"/>
        <v>0</v>
      </c>
      <c r="O1305" s="12" t="str">
        <f t="shared" si="41"/>
        <v>Kieron Pollard&amp;Sohail Tanvir</v>
      </c>
      <c r="P1305">
        <v>1</v>
      </c>
    </row>
    <row r="1306" spans="1:16" x14ac:dyDescent="0.3">
      <c r="A1306" s="6" t="s">
        <v>1537</v>
      </c>
      <c r="B1306" s="6" t="s">
        <v>477</v>
      </c>
      <c r="C1306" s="7">
        <v>0.66666666666666663</v>
      </c>
      <c r="D1306" s="6">
        <v>3</v>
      </c>
      <c r="E1306" s="6">
        <v>2</v>
      </c>
      <c r="F1306" s="6">
        <v>1</v>
      </c>
      <c r="G1306" s="6" t="s">
        <v>1846</v>
      </c>
      <c r="H1306" s="6" t="s">
        <v>2568</v>
      </c>
      <c r="I1306" s="6" t="s">
        <v>2807</v>
      </c>
      <c r="J1306" s="6" t="s">
        <v>909</v>
      </c>
      <c r="K1306" s="6" t="s">
        <v>909</v>
      </c>
      <c r="L1306" s="6" t="s">
        <v>883</v>
      </c>
      <c r="M1306" s="6" t="s">
        <v>883</v>
      </c>
      <c r="N1306" s="6" t="b">
        <f t="shared" si="40"/>
        <v>0</v>
      </c>
      <c r="O1306" s="12" t="str">
        <f t="shared" si="41"/>
        <v>Kieron Pollard&amp;Imran Tahir</v>
      </c>
      <c r="P1306">
        <v>1</v>
      </c>
    </row>
    <row r="1307" spans="1:16" x14ac:dyDescent="0.3">
      <c r="A1307" s="8" t="s">
        <v>477</v>
      </c>
      <c r="B1307" s="8" t="s">
        <v>1662</v>
      </c>
      <c r="C1307" s="9">
        <v>0.66666666666666663</v>
      </c>
      <c r="D1307" s="8">
        <v>3</v>
      </c>
      <c r="E1307" s="8">
        <v>2</v>
      </c>
      <c r="F1307" s="8">
        <v>1</v>
      </c>
      <c r="G1307" s="8" t="s">
        <v>1846</v>
      </c>
      <c r="H1307" s="8" t="s">
        <v>2568</v>
      </c>
      <c r="I1307" s="8" t="s">
        <v>2807</v>
      </c>
      <c r="J1307" s="8" t="s">
        <v>909</v>
      </c>
      <c r="K1307" s="8" t="s">
        <v>909</v>
      </c>
      <c r="L1307" s="8" t="s">
        <v>883</v>
      </c>
      <c r="M1307" s="8" t="s">
        <v>883</v>
      </c>
      <c r="N1307" s="6" t="b">
        <f t="shared" si="40"/>
        <v>0</v>
      </c>
      <c r="O1307" s="12" t="str">
        <f t="shared" si="41"/>
        <v>Imran Tahir&amp;Junaid Khan</v>
      </c>
      <c r="P1307">
        <v>1</v>
      </c>
    </row>
    <row r="1308" spans="1:16" x14ac:dyDescent="0.3">
      <c r="A1308" s="6" t="s">
        <v>852</v>
      </c>
      <c r="B1308" s="6" t="s">
        <v>1939</v>
      </c>
      <c r="C1308" s="7">
        <v>0.69230769230769229</v>
      </c>
      <c r="D1308" s="6">
        <v>39</v>
      </c>
      <c r="E1308" s="6">
        <v>27</v>
      </c>
      <c r="F1308" s="6">
        <v>12</v>
      </c>
      <c r="G1308" s="6" t="s">
        <v>1846</v>
      </c>
      <c r="H1308" s="6" t="s">
        <v>2572</v>
      </c>
      <c r="I1308" s="6" t="s">
        <v>2807</v>
      </c>
      <c r="J1308" s="6" t="s">
        <v>850</v>
      </c>
      <c r="K1308" s="6" t="s">
        <v>850</v>
      </c>
      <c r="L1308" s="6" t="s">
        <v>949</v>
      </c>
      <c r="M1308" s="6" t="s">
        <v>850</v>
      </c>
      <c r="N1308" s="6" t="b">
        <f t="shared" si="40"/>
        <v>1</v>
      </c>
      <c r="O1308" s="12" t="str">
        <f t="shared" si="41"/>
        <v>Luke Ronchi&amp;JP Duminy</v>
      </c>
      <c r="P1308">
        <v>1</v>
      </c>
    </row>
    <row r="1309" spans="1:16" x14ac:dyDescent="0.3">
      <c r="A1309" s="8" t="s">
        <v>1939</v>
      </c>
      <c r="B1309" s="8" t="s">
        <v>83</v>
      </c>
      <c r="C1309" s="9">
        <v>0.52459016393442626</v>
      </c>
      <c r="D1309" s="8">
        <v>61</v>
      </c>
      <c r="E1309" s="8">
        <v>32</v>
      </c>
      <c r="F1309" s="8">
        <v>29</v>
      </c>
      <c r="G1309" s="8" t="s">
        <v>1846</v>
      </c>
      <c r="H1309" s="8" t="s">
        <v>2572</v>
      </c>
      <c r="I1309" s="8" t="s">
        <v>2807</v>
      </c>
      <c r="J1309" s="8" t="s">
        <v>850</v>
      </c>
      <c r="K1309" s="8" t="s">
        <v>850</v>
      </c>
      <c r="L1309" s="8" t="s">
        <v>949</v>
      </c>
      <c r="M1309" s="8" t="s">
        <v>850</v>
      </c>
      <c r="N1309" s="6" t="b">
        <f t="shared" si="40"/>
        <v>1</v>
      </c>
      <c r="O1309" s="12" t="str">
        <f t="shared" si="41"/>
        <v>JP Duminy&amp;Hussain Talat</v>
      </c>
      <c r="P1309">
        <v>1</v>
      </c>
    </row>
    <row r="1310" spans="1:16" x14ac:dyDescent="0.3">
      <c r="A1310" s="6" t="s">
        <v>246</v>
      </c>
      <c r="B1310" s="6" t="s">
        <v>1939</v>
      </c>
      <c r="C1310" s="7">
        <v>0.63380281690140849</v>
      </c>
      <c r="D1310" s="6">
        <v>71</v>
      </c>
      <c r="E1310" s="6">
        <v>45</v>
      </c>
      <c r="F1310" s="6">
        <v>26</v>
      </c>
      <c r="G1310" s="6" t="s">
        <v>1846</v>
      </c>
      <c r="H1310" s="6" t="s">
        <v>2572</v>
      </c>
      <c r="I1310" s="6" t="s">
        <v>2807</v>
      </c>
      <c r="J1310" s="6" t="s">
        <v>850</v>
      </c>
      <c r="K1310" s="6" t="s">
        <v>850</v>
      </c>
      <c r="L1310" s="6" t="s">
        <v>949</v>
      </c>
      <c r="M1310" s="6" t="s">
        <v>850</v>
      </c>
      <c r="N1310" s="6" t="b">
        <f t="shared" si="40"/>
        <v>1</v>
      </c>
      <c r="O1310" s="12" t="str">
        <f t="shared" si="41"/>
        <v>Asif Ali&amp;JP Duminy</v>
      </c>
      <c r="P1310">
        <v>1</v>
      </c>
    </row>
    <row r="1311" spans="1:16" x14ac:dyDescent="0.3">
      <c r="A1311" s="8" t="s">
        <v>1939</v>
      </c>
      <c r="B1311" s="8" t="s">
        <v>240</v>
      </c>
      <c r="C1311" s="9">
        <v>0.90909090909090906</v>
      </c>
      <c r="D1311" s="8">
        <v>11</v>
      </c>
      <c r="E1311" s="8">
        <v>10</v>
      </c>
      <c r="F1311" s="8">
        <v>1</v>
      </c>
      <c r="G1311" s="8" t="s">
        <v>1846</v>
      </c>
      <c r="H1311" s="8" t="s">
        <v>2572</v>
      </c>
      <c r="I1311" s="8" t="s">
        <v>2807</v>
      </c>
      <c r="J1311" s="8" t="s">
        <v>850</v>
      </c>
      <c r="K1311" s="8" t="s">
        <v>850</v>
      </c>
      <c r="L1311" s="8" t="s">
        <v>949</v>
      </c>
      <c r="M1311" s="8" t="s">
        <v>850</v>
      </c>
      <c r="N1311" s="6" t="b">
        <f t="shared" si="40"/>
        <v>1</v>
      </c>
      <c r="O1311" s="12" t="str">
        <f t="shared" si="41"/>
        <v>JP Duminy&amp;Faheem Ashraf</v>
      </c>
      <c r="P1311">
        <v>1</v>
      </c>
    </row>
    <row r="1312" spans="1:16" x14ac:dyDescent="0.3">
      <c r="A1312" s="6" t="s">
        <v>1255</v>
      </c>
      <c r="B1312" s="6" t="s">
        <v>2029</v>
      </c>
      <c r="C1312" s="7">
        <v>0.80952380952380953</v>
      </c>
      <c r="D1312" s="6">
        <v>21</v>
      </c>
      <c r="E1312" s="6">
        <v>17</v>
      </c>
      <c r="F1312" s="6">
        <v>4</v>
      </c>
      <c r="G1312" s="6" t="s">
        <v>1846</v>
      </c>
      <c r="H1312" s="6" t="s">
        <v>2576</v>
      </c>
      <c r="I1312" s="6" t="s">
        <v>2807</v>
      </c>
      <c r="J1312" s="6" t="s">
        <v>872</v>
      </c>
      <c r="K1312" s="6" t="s">
        <v>872</v>
      </c>
      <c r="L1312" s="6" t="s">
        <v>909</v>
      </c>
      <c r="M1312" s="6" t="s">
        <v>872</v>
      </c>
      <c r="N1312" s="6" t="b">
        <f t="shared" si="40"/>
        <v>1</v>
      </c>
      <c r="O1312" s="12" t="str">
        <f t="shared" si="41"/>
        <v>Joe Denly&amp;Lendl Simmons</v>
      </c>
      <c r="P1312">
        <v>1</v>
      </c>
    </row>
    <row r="1313" spans="1:16" x14ac:dyDescent="0.3">
      <c r="A1313" s="8" t="s">
        <v>1255</v>
      </c>
      <c r="B1313" s="8" t="s">
        <v>31</v>
      </c>
      <c r="C1313" s="9">
        <v>0.51694915254237284</v>
      </c>
      <c r="D1313" s="8">
        <v>118</v>
      </c>
      <c r="E1313" s="8">
        <v>61</v>
      </c>
      <c r="F1313" s="8">
        <v>57</v>
      </c>
      <c r="G1313" s="8" t="s">
        <v>1846</v>
      </c>
      <c r="H1313" s="8" t="s">
        <v>2576</v>
      </c>
      <c r="I1313" s="8" t="s">
        <v>2807</v>
      </c>
      <c r="J1313" s="8" t="s">
        <v>872</v>
      </c>
      <c r="K1313" s="8" t="s">
        <v>872</v>
      </c>
      <c r="L1313" s="8" t="s">
        <v>909</v>
      </c>
      <c r="M1313" s="8" t="s">
        <v>872</v>
      </c>
      <c r="N1313" s="6" t="b">
        <f t="shared" si="40"/>
        <v>1</v>
      </c>
      <c r="O1313" s="12" t="str">
        <f t="shared" si="41"/>
        <v>Joe Denly&amp;Babar Azam</v>
      </c>
      <c r="P1313">
        <v>1</v>
      </c>
    </row>
    <row r="1314" spans="1:16" x14ac:dyDescent="0.3">
      <c r="A1314" s="6" t="s">
        <v>31</v>
      </c>
      <c r="B1314" s="6" t="s">
        <v>858</v>
      </c>
      <c r="C1314" s="7">
        <v>1</v>
      </c>
      <c r="D1314" s="6">
        <v>58</v>
      </c>
      <c r="E1314" s="6">
        <v>58</v>
      </c>
      <c r="F1314" s="6">
        <v>0</v>
      </c>
      <c r="G1314" s="6" t="s">
        <v>1846</v>
      </c>
      <c r="H1314" s="6" t="s">
        <v>2576</v>
      </c>
      <c r="I1314" s="6" t="s">
        <v>2807</v>
      </c>
      <c r="J1314" s="6" t="s">
        <v>872</v>
      </c>
      <c r="K1314" s="6" t="s">
        <v>872</v>
      </c>
      <c r="L1314" s="6" t="s">
        <v>909</v>
      </c>
      <c r="M1314" s="6" t="s">
        <v>872</v>
      </c>
      <c r="N1314" s="6" t="b">
        <f t="shared" si="40"/>
        <v>1</v>
      </c>
      <c r="O1314" s="12" t="str">
        <f t="shared" si="41"/>
        <v>Babar Azam&amp;Colin Ingram</v>
      </c>
      <c r="P1314">
        <v>1</v>
      </c>
    </row>
    <row r="1315" spans="1:16" x14ac:dyDescent="0.3">
      <c r="A1315" s="8" t="s">
        <v>858</v>
      </c>
      <c r="B1315" s="8" t="s">
        <v>986</v>
      </c>
      <c r="C1315" s="9">
        <v>0.87878787878787878</v>
      </c>
      <c r="D1315" s="8">
        <v>33</v>
      </c>
      <c r="E1315" s="8">
        <v>29</v>
      </c>
      <c r="F1315" s="8">
        <v>4</v>
      </c>
      <c r="G1315" s="8" t="s">
        <v>1846</v>
      </c>
      <c r="H1315" s="8" t="s">
        <v>2576</v>
      </c>
      <c r="I1315" s="8" t="s">
        <v>2807</v>
      </c>
      <c r="J1315" s="8" t="s">
        <v>872</v>
      </c>
      <c r="K1315" s="8" t="s">
        <v>872</v>
      </c>
      <c r="L1315" s="8" t="s">
        <v>909</v>
      </c>
      <c r="M1315" s="8" t="s">
        <v>872</v>
      </c>
      <c r="N1315" s="6" t="b">
        <f t="shared" si="40"/>
        <v>1</v>
      </c>
      <c r="O1315" s="12" t="str">
        <f t="shared" si="41"/>
        <v>Colin Ingram&amp;Ravi Bopara</v>
      </c>
      <c r="P1315">
        <v>1</v>
      </c>
    </row>
    <row r="1316" spans="1:16" x14ac:dyDescent="0.3">
      <c r="A1316" s="6" t="s">
        <v>99</v>
      </c>
      <c r="B1316" s="6" t="s">
        <v>270</v>
      </c>
      <c r="C1316" s="7">
        <v>1</v>
      </c>
      <c r="D1316" s="6">
        <v>5</v>
      </c>
      <c r="E1316" s="6">
        <v>5</v>
      </c>
      <c r="F1316" s="6">
        <v>0</v>
      </c>
      <c r="G1316" s="6" t="s">
        <v>1846</v>
      </c>
      <c r="H1316" s="6" t="s">
        <v>2580</v>
      </c>
      <c r="I1316" s="6" t="s">
        <v>2807</v>
      </c>
      <c r="J1316" s="6" t="s">
        <v>949</v>
      </c>
      <c r="K1316" s="6" t="s">
        <v>949</v>
      </c>
      <c r="L1316" s="6" t="s">
        <v>897</v>
      </c>
      <c r="M1316" s="6" t="s">
        <v>897</v>
      </c>
      <c r="N1316" s="6" t="b">
        <f t="shared" si="40"/>
        <v>0</v>
      </c>
      <c r="O1316" s="12" t="str">
        <f t="shared" si="41"/>
        <v>Mohammad Hafeez&amp;Kamran Akmal</v>
      </c>
      <c r="P1316">
        <v>1</v>
      </c>
    </row>
    <row r="1317" spans="1:16" x14ac:dyDescent="0.3">
      <c r="A1317" s="8" t="s">
        <v>1674</v>
      </c>
      <c r="B1317" s="8" t="s">
        <v>99</v>
      </c>
      <c r="C1317" s="9">
        <v>0.875</v>
      </c>
      <c r="D1317" s="8">
        <v>56</v>
      </c>
      <c r="E1317" s="8">
        <v>49</v>
      </c>
      <c r="F1317" s="8">
        <v>7</v>
      </c>
      <c r="G1317" s="8" t="s">
        <v>1846</v>
      </c>
      <c r="H1317" s="8" t="s">
        <v>2580</v>
      </c>
      <c r="I1317" s="8" t="s">
        <v>2807</v>
      </c>
      <c r="J1317" s="8" t="s">
        <v>949</v>
      </c>
      <c r="K1317" s="8" t="s">
        <v>949</v>
      </c>
      <c r="L1317" s="8" t="s">
        <v>897</v>
      </c>
      <c r="M1317" s="8" t="s">
        <v>897</v>
      </c>
      <c r="N1317" s="6" t="b">
        <f t="shared" si="40"/>
        <v>0</v>
      </c>
      <c r="O1317" s="12" t="str">
        <f t="shared" si="41"/>
        <v>Dwayne Smith&amp;Mohammad Hafeez</v>
      </c>
      <c r="P1317">
        <v>1</v>
      </c>
    </row>
    <row r="1318" spans="1:16" x14ac:dyDescent="0.3">
      <c r="A1318" s="6" t="s">
        <v>99</v>
      </c>
      <c r="B1318" s="6" t="s">
        <v>1788</v>
      </c>
      <c r="C1318" s="7">
        <v>0.6785714285714286</v>
      </c>
      <c r="D1318" s="6">
        <v>28</v>
      </c>
      <c r="E1318" s="6">
        <v>19</v>
      </c>
      <c r="F1318" s="6">
        <v>9</v>
      </c>
      <c r="G1318" s="6" t="s">
        <v>1846</v>
      </c>
      <c r="H1318" s="6" t="s">
        <v>2580</v>
      </c>
      <c r="I1318" s="6" t="s">
        <v>2807</v>
      </c>
      <c r="J1318" s="6" t="s">
        <v>949</v>
      </c>
      <c r="K1318" s="6" t="s">
        <v>949</v>
      </c>
      <c r="L1318" s="6" t="s">
        <v>897</v>
      </c>
      <c r="M1318" s="6" t="s">
        <v>897</v>
      </c>
      <c r="N1318" s="6" t="b">
        <f t="shared" si="40"/>
        <v>0</v>
      </c>
      <c r="O1318" s="12" t="str">
        <f t="shared" si="41"/>
        <v>Mohammad Hafeez&amp;Riki Wessels</v>
      </c>
      <c r="P1318">
        <v>1</v>
      </c>
    </row>
    <row r="1319" spans="1:16" x14ac:dyDescent="0.3">
      <c r="A1319" s="8" t="s">
        <v>118</v>
      </c>
      <c r="B1319" s="8" t="s">
        <v>1788</v>
      </c>
      <c r="C1319" s="9">
        <v>0.66666666666666663</v>
      </c>
      <c r="D1319" s="8">
        <v>6</v>
      </c>
      <c r="E1319" s="8">
        <v>4</v>
      </c>
      <c r="F1319" s="8">
        <v>2</v>
      </c>
      <c r="G1319" s="8" t="s">
        <v>1846</v>
      </c>
      <c r="H1319" s="8" t="s">
        <v>2580</v>
      </c>
      <c r="I1319" s="8" t="s">
        <v>2807</v>
      </c>
      <c r="J1319" s="8" t="s">
        <v>949</v>
      </c>
      <c r="K1319" s="8" t="s">
        <v>949</v>
      </c>
      <c r="L1319" s="8" t="s">
        <v>897</v>
      </c>
      <c r="M1319" s="8" t="s">
        <v>897</v>
      </c>
      <c r="N1319" s="6" t="b">
        <f t="shared" si="40"/>
        <v>0</v>
      </c>
      <c r="O1319" s="12" t="str">
        <f t="shared" si="41"/>
        <v>Khushdil Shah&amp;Riki Wessels</v>
      </c>
      <c r="P1319">
        <v>1</v>
      </c>
    </row>
    <row r="1320" spans="1:16" x14ac:dyDescent="0.3">
      <c r="A1320" s="6" t="s">
        <v>1788</v>
      </c>
      <c r="B1320" s="6" t="s">
        <v>496</v>
      </c>
      <c r="C1320" s="7">
        <v>0.66666666666666663</v>
      </c>
      <c r="D1320" s="6">
        <v>6</v>
      </c>
      <c r="E1320" s="6">
        <v>4</v>
      </c>
      <c r="F1320" s="6">
        <v>2</v>
      </c>
      <c r="G1320" s="6" t="s">
        <v>1846</v>
      </c>
      <c r="H1320" s="6" t="s">
        <v>2580</v>
      </c>
      <c r="I1320" s="6" t="s">
        <v>2807</v>
      </c>
      <c r="J1320" s="6" t="s">
        <v>949</v>
      </c>
      <c r="K1320" s="6" t="s">
        <v>949</v>
      </c>
      <c r="L1320" s="6" t="s">
        <v>897</v>
      </c>
      <c r="M1320" s="6" t="s">
        <v>897</v>
      </c>
      <c r="N1320" s="6" t="b">
        <f t="shared" si="40"/>
        <v>0</v>
      </c>
      <c r="O1320" s="12" t="str">
        <f t="shared" si="41"/>
        <v>Riki Wessels&amp;Liam Dawson</v>
      </c>
      <c r="P1320">
        <v>1</v>
      </c>
    </row>
    <row r="1321" spans="1:16" x14ac:dyDescent="0.3">
      <c r="A1321" s="8" t="s">
        <v>960</v>
      </c>
      <c r="B1321" s="8" t="s">
        <v>1788</v>
      </c>
      <c r="C1321" s="9">
        <v>0.5901639344262295</v>
      </c>
      <c r="D1321" s="8">
        <v>61</v>
      </c>
      <c r="E1321" s="8">
        <v>36</v>
      </c>
      <c r="F1321" s="8">
        <v>25</v>
      </c>
      <c r="G1321" s="8" t="s">
        <v>1846</v>
      </c>
      <c r="H1321" s="8" t="s">
        <v>2580</v>
      </c>
      <c r="I1321" s="8" t="s">
        <v>2807</v>
      </c>
      <c r="J1321" s="8" t="s">
        <v>949</v>
      </c>
      <c r="K1321" s="8" t="s">
        <v>949</v>
      </c>
      <c r="L1321" s="8" t="s">
        <v>897</v>
      </c>
      <c r="M1321" s="8" t="s">
        <v>897</v>
      </c>
      <c r="N1321" s="6" t="b">
        <f t="shared" si="40"/>
        <v>0</v>
      </c>
      <c r="O1321" s="12" t="str">
        <f t="shared" si="41"/>
        <v>Darren Sammy&amp;Riki Wessels</v>
      </c>
      <c r="P1321">
        <v>1</v>
      </c>
    </row>
    <row r="1322" spans="1:16" x14ac:dyDescent="0.3">
      <c r="A1322" s="6" t="s">
        <v>2029</v>
      </c>
      <c r="B1322" s="6" t="s">
        <v>1255</v>
      </c>
      <c r="C1322" s="7">
        <v>0.84210526315789469</v>
      </c>
      <c r="D1322" s="6">
        <v>19</v>
      </c>
      <c r="E1322" s="6">
        <v>16</v>
      </c>
      <c r="F1322" s="6">
        <v>3</v>
      </c>
      <c r="G1322" s="6" t="s">
        <v>1846</v>
      </c>
      <c r="H1322" s="6" t="s">
        <v>2583</v>
      </c>
      <c r="I1322" s="6" t="s">
        <v>2807</v>
      </c>
      <c r="J1322" s="6" t="s">
        <v>872</v>
      </c>
      <c r="K1322" s="6" t="s">
        <v>872</v>
      </c>
      <c r="L1322" s="6" t="s">
        <v>883</v>
      </c>
      <c r="M1322" s="6" t="s">
        <v>872</v>
      </c>
      <c r="N1322" s="6" t="b">
        <f t="shared" si="40"/>
        <v>1</v>
      </c>
      <c r="O1322" s="12" t="str">
        <f t="shared" si="41"/>
        <v>Lendl Simmons&amp;Joe Denly</v>
      </c>
      <c r="P1322">
        <v>1</v>
      </c>
    </row>
    <row r="1323" spans="1:16" x14ac:dyDescent="0.3">
      <c r="A1323" s="8" t="s">
        <v>2029</v>
      </c>
      <c r="B1323" s="8" t="s">
        <v>31</v>
      </c>
      <c r="C1323" s="9">
        <v>0.54166666666666663</v>
      </c>
      <c r="D1323" s="8">
        <v>72</v>
      </c>
      <c r="E1323" s="8">
        <v>39</v>
      </c>
      <c r="F1323" s="8">
        <v>33</v>
      </c>
      <c r="G1323" s="8" t="s">
        <v>1846</v>
      </c>
      <c r="H1323" s="8" t="s">
        <v>2583</v>
      </c>
      <c r="I1323" s="8" t="s">
        <v>2807</v>
      </c>
      <c r="J1323" s="8" t="s">
        <v>872</v>
      </c>
      <c r="K1323" s="8" t="s">
        <v>872</v>
      </c>
      <c r="L1323" s="8" t="s">
        <v>883</v>
      </c>
      <c r="M1323" s="8" t="s">
        <v>872</v>
      </c>
      <c r="N1323" s="6" t="b">
        <f t="shared" si="40"/>
        <v>1</v>
      </c>
      <c r="O1323" s="12" t="str">
        <f t="shared" si="41"/>
        <v>Lendl Simmons&amp;Babar Azam</v>
      </c>
      <c r="P1323">
        <v>1</v>
      </c>
    </row>
    <row r="1324" spans="1:16" x14ac:dyDescent="0.3">
      <c r="A1324" s="6" t="s">
        <v>31</v>
      </c>
      <c r="B1324" s="6" t="s">
        <v>858</v>
      </c>
      <c r="C1324" s="7">
        <v>0.63636363636363635</v>
      </c>
      <c r="D1324" s="6">
        <v>33</v>
      </c>
      <c r="E1324" s="6">
        <v>21</v>
      </c>
      <c r="F1324" s="6">
        <v>12</v>
      </c>
      <c r="G1324" s="6" t="s">
        <v>1846</v>
      </c>
      <c r="H1324" s="6" t="s">
        <v>2583</v>
      </c>
      <c r="I1324" s="6" t="s">
        <v>2807</v>
      </c>
      <c r="J1324" s="6" t="s">
        <v>872</v>
      </c>
      <c r="K1324" s="6" t="s">
        <v>872</v>
      </c>
      <c r="L1324" s="6" t="s">
        <v>883</v>
      </c>
      <c r="M1324" s="6" t="s">
        <v>872</v>
      </c>
      <c r="N1324" s="6" t="b">
        <f t="shared" si="40"/>
        <v>1</v>
      </c>
      <c r="O1324" s="12" t="str">
        <f t="shared" si="41"/>
        <v>Babar Azam&amp;Colin Ingram</v>
      </c>
      <c r="P1324">
        <v>1</v>
      </c>
    </row>
    <row r="1325" spans="1:16" x14ac:dyDescent="0.3">
      <c r="A1325" s="8" t="s">
        <v>31</v>
      </c>
      <c r="B1325" s="8" t="s">
        <v>986</v>
      </c>
      <c r="C1325" s="9">
        <v>1</v>
      </c>
      <c r="D1325" s="8">
        <v>40</v>
      </c>
      <c r="E1325" s="8">
        <v>40</v>
      </c>
      <c r="F1325" s="8">
        <v>0</v>
      </c>
      <c r="G1325" s="8" t="s">
        <v>1846</v>
      </c>
      <c r="H1325" s="8" t="s">
        <v>2583</v>
      </c>
      <c r="I1325" s="8" t="s">
        <v>2807</v>
      </c>
      <c r="J1325" s="8" t="s">
        <v>872</v>
      </c>
      <c r="K1325" s="8" t="s">
        <v>872</v>
      </c>
      <c r="L1325" s="8" t="s">
        <v>883</v>
      </c>
      <c r="M1325" s="8" t="s">
        <v>872</v>
      </c>
      <c r="N1325" s="6" t="b">
        <f t="shared" si="40"/>
        <v>1</v>
      </c>
      <c r="O1325" s="12" t="str">
        <f t="shared" si="41"/>
        <v>Babar Azam&amp;Ravi Bopara</v>
      </c>
      <c r="P1325">
        <v>1</v>
      </c>
    </row>
    <row r="1326" spans="1:16" x14ac:dyDescent="0.3">
      <c r="A1326" s="6" t="s">
        <v>308</v>
      </c>
      <c r="B1326" s="6" t="s">
        <v>986</v>
      </c>
      <c r="C1326" s="7">
        <v>0.8571428571428571</v>
      </c>
      <c r="D1326" s="6">
        <v>7</v>
      </c>
      <c r="E1326" s="6">
        <v>6</v>
      </c>
      <c r="F1326" s="6">
        <v>1</v>
      </c>
      <c r="G1326" s="6" t="s">
        <v>1846</v>
      </c>
      <c r="H1326" s="6" t="s">
        <v>2583</v>
      </c>
      <c r="I1326" s="6" t="s">
        <v>2807</v>
      </c>
      <c r="J1326" s="6" t="s">
        <v>872</v>
      </c>
      <c r="K1326" s="6" t="s">
        <v>872</v>
      </c>
      <c r="L1326" s="6" t="s">
        <v>883</v>
      </c>
      <c r="M1326" s="6" t="s">
        <v>872</v>
      </c>
      <c r="N1326" s="6" t="b">
        <f t="shared" si="40"/>
        <v>1</v>
      </c>
      <c r="O1326" s="12" t="str">
        <f t="shared" si="41"/>
        <v>Shahid Afridi&amp;Ravi Bopara</v>
      </c>
      <c r="P1326">
        <v>1</v>
      </c>
    </row>
    <row r="1327" spans="1:16" x14ac:dyDescent="0.3">
      <c r="A1327" s="8" t="s">
        <v>986</v>
      </c>
      <c r="B1327" s="8" t="s">
        <v>51</v>
      </c>
      <c r="C1327" s="9">
        <v>0.92307692307692313</v>
      </c>
      <c r="D1327" s="8">
        <v>13</v>
      </c>
      <c r="E1327" s="8">
        <v>12</v>
      </c>
      <c r="F1327" s="8">
        <v>1</v>
      </c>
      <c r="G1327" s="8" t="s">
        <v>1846</v>
      </c>
      <c r="H1327" s="8" t="s">
        <v>2583</v>
      </c>
      <c r="I1327" s="8" t="s">
        <v>2807</v>
      </c>
      <c r="J1327" s="8" t="s">
        <v>872</v>
      </c>
      <c r="K1327" s="8" t="s">
        <v>872</v>
      </c>
      <c r="L1327" s="8" t="s">
        <v>883</v>
      </c>
      <c r="M1327" s="8" t="s">
        <v>872</v>
      </c>
      <c r="N1327" s="6" t="b">
        <f t="shared" si="40"/>
        <v>1</v>
      </c>
      <c r="O1327" s="12" t="str">
        <f t="shared" si="41"/>
        <v>Ravi Bopara&amp;Mohammad Rizwan</v>
      </c>
      <c r="P1327">
        <v>1</v>
      </c>
    </row>
    <row r="1328" spans="1:16" x14ac:dyDescent="0.3">
      <c r="A1328" s="6" t="s">
        <v>852</v>
      </c>
      <c r="B1328" s="6" t="s">
        <v>1939</v>
      </c>
      <c r="C1328" s="7">
        <v>0.86956521739130432</v>
      </c>
      <c r="D1328" s="6">
        <v>46</v>
      </c>
      <c r="E1328" s="6">
        <v>40</v>
      </c>
      <c r="F1328" s="6">
        <v>6</v>
      </c>
      <c r="G1328" s="6" t="s">
        <v>1846</v>
      </c>
      <c r="H1328" s="6" t="s">
        <v>2587</v>
      </c>
      <c r="I1328" s="6" t="s">
        <v>2829</v>
      </c>
      <c r="J1328" s="6" t="s">
        <v>850</v>
      </c>
      <c r="K1328" s="6" t="s">
        <v>850</v>
      </c>
      <c r="L1328" s="6" t="s">
        <v>909</v>
      </c>
      <c r="M1328" s="6" t="s">
        <v>850</v>
      </c>
      <c r="N1328" s="6" t="b">
        <f t="shared" si="40"/>
        <v>1</v>
      </c>
      <c r="O1328" s="12" t="str">
        <f t="shared" si="41"/>
        <v>Luke Ronchi&amp;JP Duminy</v>
      </c>
      <c r="P1328">
        <v>1</v>
      </c>
    </row>
    <row r="1329" spans="1:16" x14ac:dyDescent="0.3">
      <c r="A1329" s="8" t="s">
        <v>166</v>
      </c>
      <c r="B1329" s="8" t="s">
        <v>852</v>
      </c>
      <c r="C1329" s="9">
        <v>0.6</v>
      </c>
      <c r="D1329" s="8">
        <v>45</v>
      </c>
      <c r="E1329" s="8">
        <v>27</v>
      </c>
      <c r="F1329" s="8">
        <v>18</v>
      </c>
      <c r="G1329" s="8" t="s">
        <v>1846</v>
      </c>
      <c r="H1329" s="8" t="s">
        <v>2587</v>
      </c>
      <c r="I1329" s="8" t="s">
        <v>2829</v>
      </c>
      <c r="J1329" s="8" t="s">
        <v>850</v>
      </c>
      <c r="K1329" s="8" t="s">
        <v>850</v>
      </c>
      <c r="L1329" s="8" t="s">
        <v>909</v>
      </c>
      <c r="M1329" s="8" t="s">
        <v>850</v>
      </c>
      <c r="N1329" s="6" t="b">
        <f t="shared" si="40"/>
        <v>1</v>
      </c>
      <c r="O1329" s="12" t="str">
        <f t="shared" si="41"/>
        <v>Alex Hales&amp;Luke Ronchi</v>
      </c>
      <c r="P1329">
        <v>1</v>
      </c>
    </row>
    <row r="1330" spans="1:16" x14ac:dyDescent="0.3">
      <c r="A1330" s="6" t="s">
        <v>166</v>
      </c>
      <c r="B1330" s="6" t="s">
        <v>83</v>
      </c>
      <c r="C1330" s="7">
        <v>1</v>
      </c>
      <c r="D1330" s="6">
        <v>46</v>
      </c>
      <c r="E1330" s="6">
        <v>46</v>
      </c>
      <c r="F1330" s="6">
        <v>0</v>
      </c>
      <c r="G1330" s="6" t="s">
        <v>1846</v>
      </c>
      <c r="H1330" s="6" t="s">
        <v>2587</v>
      </c>
      <c r="I1330" s="6" t="s">
        <v>2829</v>
      </c>
      <c r="J1330" s="6" t="s">
        <v>850</v>
      </c>
      <c r="K1330" s="6" t="s">
        <v>850</v>
      </c>
      <c r="L1330" s="6" t="s">
        <v>909</v>
      </c>
      <c r="M1330" s="6" t="s">
        <v>850</v>
      </c>
      <c r="N1330" s="6" t="b">
        <f t="shared" si="40"/>
        <v>1</v>
      </c>
      <c r="O1330" s="12" t="str">
        <f t="shared" si="41"/>
        <v>Alex Hales&amp;Hussain Talat</v>
      </c>
      <c r="P1330">
        <v>1</v>
      </c>
    </row>
    <row r="1331" spans="1:16" x14ac:dyDescent="0.3">
      <c r="A1331" s="8" t="s">
        <v>83</v>
      </c>
      <c r="B1331" s="8" t="s">
        <v>246</v>
      </c>
      <c r="C1331" s="9">
        <v>0.94736842105263153</v>
      </c>
      <c r="D1331" s="8">
        <v>38</v>
      </c>
      <c r="E1331" s="8">
        <v>36</v>
      </c>
      <c r="F1331" s="8">
        <v>2</v>
      </c>
      <c r="G1331" s="8" t="s">
        <v>1846</v>
      </c>
      <c r="H1331" s="8" t="s">
        <v>2587</v>
      </c>
      <c r="I1331" s="8" t="s">
        <v>2829</v>
      </c>
      <c r="J1331" s="8" t="s">
        <v>850</v>
      </c>
      <c r="K1331" s="8" t="s">
        <v>850</v>
      </c>
      <c r="L1331" s="8" t="s">
        <v>909</v>
      </c>
      <c r="M1331" s="8" t="s">
        <v>850</v>
      </c>
      <c r="N1331" s="6" t="b">
        <f t="shared" si="40"/>
        <v>1</v>
      </c>
      <c r="O1331" s="12" t="str">
        <f t="shared" si="41"/>
        <v>Hussain Talat&amp;Asif Ali</v>
      </c>
      <c r="P1331">
        <v>1</v>
      </c>
    </row>
    <row r="1332" spans="1:16" x14ac:dyDescent="0.3">
      <c r="A1332" s="6" t="s">
        <v>246</v>
      </c>
      <c r="B1332" s="6" t="s">
        <v>240</v>
      </c>
      <c r="C1332" s="7">
        <v>0.56666666666666665</v>
      </c>
      <c r="D1332" s="6">
        <v>30</v>
      </c>
      <c r="E1332" s="6">
        <v>17</v>
      </c>
      <c r="F1332" s="6">
        <v>13</v>
      </c>
      <c r="G1332" s="6" t="s">
        <v>1846</v>
      </c>
      <c r="H1332" s="6" t="s">
        <v>2587</v>
      </c>
      <c r="I1332" s="6" t="s">
        <v>2829</v>
      </c>
      <c r="J1332" s="6" t="s">
        <v>850</v>
      </c>
      <c r="K1332" s="6" t="s">
        <v>850</v>
      </c>
      <c r="L1332" s="6" t="s">
        <v>909</v>
      </c>
      <c r="M1332" s="6" t="s">
        <v>850</v>
      </c>
      <c r="N1332" s="6" t="b">
        <f t="shared" si="40"/>
        <v>1</v>
      </c>
      <c r="O1332" s="12" t="str">
        <f t="shared" si="41"/>
        <v>Asif Ali&amp;Faheem Ashraf</v>
      </c>
      <c r="P1332">
        <v>1</v>
      </c>
    </row>
    <row r="1333" spans="1:16" x14ac:dyDescent="0.3">
      <c r="A1333" s="8" t="s">
        <v>95</v>
      </c>
      <c r="B1333" s="8" t="s">
        <v>1509</v>
      </c>
      <c r="C1333" s="9">
        <v>0.58139534883720934</v>
      </c>
      <c r="D1333" s="8">
        <v>43</v>
      </c>
      <c r="E1333" s="8">
        <v>25</v>
      </c>
      <c r="F1333" s="8">
        <v>18</v>
      </c>
      <c r="G1333" s="8" t="s">
        <v>1846</v>
      </c>
      <c r="H1333" s="8" t="s">
        <v>2591</v>
      </c>
      <c r="I1333" s="8" t="s">
        <v>2829</v>
      </c>
      <c r="J1333" s="8" t="s">
        <v>883</v>
      </c>
      <c r="K1333" s="8" t="s">
        <v>883</v>
      </c>
      <c r="L1333" s="8" t="s">
        <v>897</v>
      </c>
      <c r="M1333" s="8" t="s">
        <v>883</v>
      </c>
      <c r="N1333" s="6" t="b">
        <f t="shared" si="40"/>
        <v>1</v>
      </c>
      <c r="O1333" s="12" t="str">
        <f t="shared" si="41"/>
        <v>Fakhar Zaman&amp;Anton Devcich</v>
      </c>
      <c r="P1333">
        <v>1</v>
      </c>
    </row>
    <row r="1334" spans="1:16" x14ac:dyDescent="0.3">
      <c r="A1334" s="6" t="s">
        <v>95</v>
      </c>
      <c r="B1334" s="6" t="s">
        <v>1576</v>
      </c>
      <c r="C1334" s="7">
        <v>0.9</v>
      </c>
      <c r="D1334" s="6">
        <v>10</v>
      </c>
      <c r="E1334" s="6">
        <v>9</v>
      </c>
      <c r="F1334" s="6">
        <v>1</v>
      </c>
      <c r="G1334" s="6" t="s">
        <v>1846</v>
      </c>
      <c r="H1334" s="6" t="s">
        <v>2591</v>
      </c>
      <c r="I1334" s="6" t="s">
        <v>2829</v>
      </c>
      <c r="J1334" s="6" t="s">
        <v>883</v>
      </c>
      <c r="K1334" s="6" t="s">
        <v>883</v>
      </c>
      <c r="L1334" s="6" t="s">
        <v>897</v>
      </c>
      <c r="M1334" s="6" t="s">
        <v>883</v>
      </c>
      <c r="N1334" s="6" t="b">
        <f t="shared" si="40"/>
        <v>1</v>
      </c>
      <c r="O1334" s="12" t="str">
        <f t="shared" si="41"/>
        <v>Fakhar Zaman&amp;Agha Salman</v>
      </c>
      <c r="P1334">
        <v>1</v>
      </c>
    </row>
    <row r="1335" spans="1:16" x14ac:dyDescent="0.3">
      <c r="A1335" s="8" t="s">
        <v>95</v>
      </c>
      <c r="B1335" s="8" t="s">
        <v>1890</v>
      </c>
      <c r="C1335" s="9">
        <v>0.75</v>
      </c>
      <c r="D1335" s="8">
        <v>20</v>
      </c>
      <c r="E1335" s="8">
        <v>15</v>
      </c>
      <c r="F1335" s="8">
        <v>5</v>
      </c>
      <c r="G1335" s="8" t="s">
        <v>1846</v>
      </c>
      <c r="H1335" s="8" t="s">
        <v>2591</v>
      </c>
      <c r="I1335" s="8" t="s">
        <v>2829</v>
      </c>
      <c r="J1335" s="8" t="s">
        <v>883</v>
      </c>
      <c r="K1335" s="8" t="s">
        <v>883</v>
      </c>
      <c r="L1335" s="8" t="s">
        <v>897</v>
      </c>
      <c r="M1335" s="8" t="s">
        <v>883</v>
      </c>
      <c r="N1335" s="6" t="b">
        <f t="shared" si="40"/>
        <v>1</v>
      </c>
      <c r="O1335" s="12" t="str">
        <f t="shared" si="41"/>
        <v>Fakhar Zaman&amp;Brendon McCullum</v>
      </c>
      <c r="P1335">
        <v>1</v>
      </c>
    </row>
    <row r="1336" spans="1:16" x14ac:dyDescent="0.3">
      <c r="A1336" s="6" t="s">
        <v>95</v>
      </c>
      <c r="B1336" s="6" t="s">
        <v>1892</v>
      </c>
      <c r="C1336" s="7">
        <v>0.66176470588235292</v>
      </c>
      <c r="D1336" s="6">
        <v>68</v>
      </c>
      <c r="E1336" s="6">
        <v>45</v>
      </c>
      <c r="F1336" s="6">
        <v>23</v>
      </c>
      <c r="G1336" s="6" t="s">
        <v>1846</v>
      </c>
      <c r="H1336" s="6" t="s">
        <v>2591</v>
      </c>
      <c r="I1336" s="6" t="s">
        <v>2829</v>
      </c>
      <c r="J1336" s="6" t="s">
        <v>883</v>
      </c>
      <c r="K1336" s="6" t="s">
        <v>883</v>
      </c>
      <c r="L1336" s="6" t="s">
        <v>897</v>
      </c>
      <c r="M1336" s="6" t="s">
        <v>883</v>
      </c>
      <c r="N1336" s="6" t="b">
        <f t="shared" si="40"/>
        <v>1</v>
      </c>
      <c r="O1336" s="12" t="str">
        <f t="shared" si="41"/>
        <v>Fakhar Zaman&amp;Gulraiz Sadaf</v>
      </c>
      <c r="P1336">
        <v>1</v>
      </c>
    </row>
    <row r="1337" spans="1:16" x14ac:dyDescent="0.3">
      <c r="A1337" s="8" t="s">
        <v>1892</v>
      </c>
      <c r="B1337" s="8" t="s">
        <v>1887</v>
      </c>
      <c r="C1337" s="9">
        <v>0.67741935483870963</v>
      </c>
      <c r="D1337" s="8">
        <v>62</v>
      </c>
      <c r="E1337" s="8">
        <v>42</v>
      </c>
      <c r="F1337" s="8">
        <v>20</v>
      </c>
      <c r="G1337" s="8" t="s">
        <v>1846</v>
      </c>
      <c r="H1337" s="8" t="s">
        <v>2591</v>
      </c>
      <c r="I1337" s="8" t="s">
        <v>2829</v>
      </c>
      <c r="J1337" s="8" t="s">
        <v>883</v>
      </c>
      <c r="K1337" s="8" t="s">
        <v>883</v>
      </c>
      <c r="L1337" s="8" t="s">
        <v>897</v>
      </c>
      <c r="M1337" s="8" t="s">
        <v>883</v>
      </c>
      <c r="N1337" s="6" t="b">
        <f t="shared" si="40"/>
        <v>1</v>
      </c>
      <c r="O1337" s="12" t="str">
        <f t="shared" si="41"/>
        <v>Gulraiz Sadaf&amp;Sunil Narine</v>
      </c>
      <c r="P1337">
        <v>1</v>
      </c>
    </row>
    <row r="1338" spans="1:16" x14ac:dyDescent="0.3">
      <c r="A1338" s="6" t="s">
        <v>270</v>
      </c>
      <c r="B1338" s="6" t="s">
        <v>99</v>
      </c>
      <c r="C1338" s="7">
        <v>1</v>
      </c>
      <c r="D1338" s="6">
        <v>3</v>
      </c>
      <c r="E1338" s="6">
        <v>3</v>
      </c>
      <c r="F1338" s="6">
        <v>0</v>
      </c>
      <c r="G1338" s="6" t="s">
        <v>1846</v>
      </c>
      <c r="H1338" s="6" t="s">
        <v>2595</v>
      </c>
      <c r="I1338" s="6" t="s">
        <v>2829</v>
      </c>
      <c r="J1338" s="6" t="s">
        <v>949</v>
      </c>
      <c r="K1338" s="6" t="s">
        <v>949</v>
      </c>
      <c r="L1338" s="6" t="s">
        <v>872</v>
      </c>
      <c r="M1338" s="6" t="s">
        <v>949</v>
      </c>
      <c r="N1338" s="6" t="b">
        <f t="shared" si="40"/>
        <v>1</v>
      </c>
      <c r="O1338" s="12" t="str">
        <f t="shared" si="41"/>
        <v>Kamran Akmal&amp;Mohammad Hafeez</v>
      </c>
      <c r="P1338">
        <v>1</v>
      </c>
    </row>
    <row r="1339" spans="1:16" x14ac:dyDescent="0.3">
      <c r="A1339" s="8" t="s">
        <v>270</v>
      </c>
      <c r="B1339" s="8" t="s">
        <v>1674</v>
      </c>
      <c r="C1339" s="9">
        <v>0.65909090909090906</v>
      </c>
      <c r="D1339" s="8">
        <v>44</v>
      </c>
      <c r="E1339" s="8">
        <v>29</v>
      </c>
      <c r="F1339" s="8">
        <v>15</v>
      </c>
      <c r="G1339" s="8" t="s">
        <v>1846</v>
      </c>
      <c r="H1339" s="8" t="s">
        <v>2595</v>
      </c>
      <c r="I1339" s="8" t="s">
        <v>2829</v>
      </c>
      <c r="J1339" s="8" t="s">
        <v>949</v>
      </c>
      <c r="K1339" s="8" t="s">
        <v>949</v>
      </c>
      <c r="L1339" s="8" t="s">
        <v>872</v>
      </c>
      <c r="M1339" s="8" t="s">
        <v>949</v>
      </c>
      <c r="N1339" s="6" t="b">
        <f t="shared" si="40"/>
        <v>1</v>
      </c>
      <c r="O1339" s="12" t="str">
        <f t="shared" si="41"/>
        <v>Kamran Akmal&amp;Dwayne Smith</v>
      </c>
      <c r="P1339">
        <v>1</v>
      </c>
    </row>
    <row r="1340" spans="1:16" x14ac:dyDescent="0.3">
      <c r="A1340" s="6" t="s">
        <v>270</v>
      </c>
      <c r="B1340" s="6" t="s">
        <v>1788</v>
      </c>
      <c r="C1340" s="7">
        <v>0.67647058823529416</v>
      </c>
      <c r="D1340" s="6">
        <v>34</v>
      </c>
      <c r="E1340" s="6">
        <v>23</v>
      </c>
      <c r="F1340" s="6">
        <v>11</v>
      </c>
      <c r="G1340" s="6" t="s">
        <v>1846</v>
      </c>
      <c r="H1340" s="6" t="s">
        <v>2595</v>
      </c>
      <c r="I1340" s="6" t="s">
        <v>2829</v>
      </c>
      <c r="J1340" s="6" t="s">
        <v>949</v>
      </c>
      <c r="K1340" s="6" t="s">
        <v>949</v>
      </c>
      <c r="L1340" s="6" t="s">
        <v>872</v>
      </c>
      <c r="M1340" s="6" t="s">
        <v>949</v>
      </c>
      <c r="N1340" s="6" t="b">
        <f t="shared" si="40"/>
        <v>1</v>
      </c>
      <c r="O1340" s="12" t="str">
        <f t="shared" si="41"/>
        <v>Kamran Akmal&amp;Riki Wessels</v>
      </c>
      <c r="P1340">
        <v>1</v>
      </c>
    </row>
    <row r="1341" spans="1:16" x14ac:dyDescent="0.3">
      <c r="A1341" s="8" t="s">
        <v>270</v>
      </c>
      <c r="B1341" s="8" t="s">
        <v>2058</v>
      </c>
      <c r="C1341" s="9">
        <v>0.54054054054054057</v>
      </c>
      <c r="D1341" s="8">
        <v>37</v>
      </c>
      <c r="E1341" s="8">
        <v>20</v>
      </c>
      <c r="F1341" s="8">
        <v>17</v>
      </c>
      <c r="G1341" s="8" t="s">
        <v>1846</v>
      </c>
      <c r="H1341" s="8" t="s">
        <v>2595</v>
      </c>
      <c r="I1341" s="8" t="s">
        <v>2829</v>
      </c>
      <c r="J1341" s="8" t="s">
        <v>949</v>
      </c>
      <c r="K1341" s="8" t="s">
        <v>949</v>
      </c>
      <c r="L1341" s="8" t="s">
        <v>872</v>
      </c>
      <c r="M1341" s="8" t="s">
        <v>949</v>
      </c>
      <c r="N1341" s="6" t="b">
        <f t="shared" si="40"/>
        <v>1</v>
      </c>
      <c r="O1341" s="12" t="str">
        <f t="shared" si="41"/>
        <v>Kamran Akmal&amp;Saad Nasim</v>
      </c>
      <c r="P1341">
        <v>1</v>
      </c>
    </row>
    <row r="1342" spans="1:16" x14ac:dyDescent="0.3">
      <c r="A1342" s="6" t="s">
        <v>2058</v>
      </c>
      <c r="B1342" s="6" t="s">
        <v>960</v>
      </c>
      <c r="C1342" s="7">
        <v>0.83333333333333337</v>
      </c>
      <c r="D1342" s="6">
        <v>42</v>
      </c>
      <c r="E1342" s="6">
        <v>35</v>
      </c>
      <c r="F1342" s="6">
        <v>7</v>
      </c>
      <c r="G1342" s="6" t="s">
        <v>1846</v>
      </c>
      <c r="H1342" s="6" t="s">
        <v>2595</v>
      </c>
      <c r="I1342" s="6" t="s">
        <v>2829</v>
      </c>
      <c r="J1342" s="6" t="s">
        <v>949</v>
      </c>
      <c r="K1342" s="6" t="s">
        <v>949</v>
      </c>
      <c r="L1342" s="6" t="s">
        <v>872</v>
      </c>
      <c r="M1342" s="6" t="s">
        <v>949</v>
      </c>
      <c r="N1342" s="6" t="b">
        <f t="shared" si="40"/>
        <v>1</v>
      </c>
      <c r="O1342" s="12" t="str">
        <f t="shared" si="41"/>
        <v>Saad Nasim&amp;Darren Sammy</v>
      </c>
      <c r="P1342">
        <v>1</v>
      </c>
    </row>
    <row r="1343" spans="1:16" x14ac:dyDescent="0.3">
      <c r="A1343" s="8" t="s">
        <v>960</v>
      </c>
      <c r="B1343" s="8" t="s">
        <v>496</v>
      </c>
      <c r="C1343" s="9">
        <v>0.90476190476190477</v>
      </c>
      <c r="D1343" s="8">
        <v>21</v>
      </c>
      <c r="E1343" s="8">
        <v>19</v>
      </c>
      <c r="F1343" s="8">
        <v>2</v>
      </c>
      <c r="G1343" s="8" t="s">
        <v>1846</v>
      </c>
      <c r="H1343" s="8" t="s">
        <v>2595</v>
      </c>
      <c r="I1343" s="8" t="s">
        <v>2829</v>
      </c>
      <c r="J1343" s="8" t="s">
        <v>949</v>
      </c>
      <c r="K1343" s="8" t="s">
        <v>949</v>
      </c>
      <c r="L1343" s="8" t="s">
        <v>872</v>
      </c>
      <c r="M1343" s="8" t="s">
        <v>949</v>
      </c>
      <c r="N1343" s="6" t="b">
        <f t="shared" si="40"/>
        <v>1</v>
      </c>
      <c r="O1343" s="12" t="str">
        <f t="shared" si="41"/>
        <v>Darren Sammy&amp;Liam Dawson</v>
      </c>
      <c r="P1343">
        <v>1</v>
      </c>
    </row>
    <row r="1344" spans="1:16" x14ac:dyDescent="0.3">
      <c r="A1344" s="6" t="s">
        <v>425</v>
      </c>
      <c r="B1344" s="6" t="s">
        <v>895</v>
      </c>
      <c r="C1344" s="7">
        <v>0.57894736842105265</v>
      </c>
      <c r="D1344" s="6">
        <v>19</v>
      </c>
      <c r="E1344" s="6">
        <v>11</v>
      </c>
      <c r="F1344" s="6">
        <v>8</v>
      </c>
      <c r="G1344" s="6" t="s">
        <v>1846</v>
      </c>
      <c r="H1344" s="6" t="s">
        <v>2599</v>
      </c>
      <c r="I1344" s="6" t="s">
        <v>2829</v>
      </c>
      <c r="J1344" s="6" t="s">
        <v>897</v>
      </c>
      <c r="K1344" s="6" t="s">
        <v>897</v>
      </c>
      <c r="L1344" s="6" t="s">
        <v>850</v>
      </c>
      <c r="M1344" s="6" t="s">
        <v>850</v>
      </c>
      <c r="N1344" s="6" t="b">
        <f t="shared" si="40"/>
        <v>0</v>
      </c>
      <c r="O1344" s="12" t="str">
        <f t="shared" si="41"/>
        <v>Jason Roy&amp;Shane Watson</v>
      </c>
      <c r="P1344">
        <v>1</v>
      </c>
    </row>
    <row r="1345" spans="1:16" x14ac:dyDescent="0.3">
      <c r="A1345" s="8" t="s">
        <v>425</v>
      </c>
      <c r="B1345" s="8" t="s">
        <v>1600</v>
      </c>
      <c r="C1345" s="9">
        <v>0.54545454545454541</v>
      </c>
      <c r="D1345" s="8">
        <v>11</v>
      </c>
      <c r="E1345" s="8">
        <v>6</v>
      </c>
      <c r="F1345" s="8">
        <v>5</v>
      </c>
      <c r="G1345" s="8" t="s">
        <v>1846</v>
      </c>
      <c r="H1345" s="8" t="s">
        <v>2599</v>
      </c>
      <c r="I1345" s="8" t="s">
        <v>2829</v>
      </c>
      <c r="J1345" s="8" t="s">
        <v>897</v>
      </c>
      <c r="K1345" s="8" t="s">
        <v>897</v>
      </c>
      <c r="L1345" s="8" t="s">
        <v>850</v>
      </c>
      <c r="M1345" s="8" t="s">
        <v>850</v>
      </c>
      <c r="N1345" s="6" t="b">
        <f t="shared" si="40"/>
        <v>0</v>
      </c>
      <c r="O1345" s="12" t="str">
        <f t="shared" si="41"/>
        <v>Jason Roy&amp;Umar Amin</v>
      </c>
      <c r="P1345">
        <v>1</v>
      </c>
    </row>
    <row r="1346" spans="1:16" x14ac:dyDescent="0.3">
      <c r="A1346" s="6" t="s">
        <v>1947</v>
      </c>
      <c r="B1346" s="6" t="s">
        <v>1600</v>
      </c>
      <c r="C1346" s="7">
        <v>0.63636363636363635</v>
      </c>
      <c r="D1346" s="6">
        <v>11</v>
      </c>
      <c r="E1346" s="6">
        <v>7</v>
      </c>
      <c r="F1346" s="6">
        <v>4</v>
      </c>
      <c r="G1346" s="6" t="s">
        <v>1846</v>
      </c>
      <c r="H1346" s="6" t="s">
        <v>2599</v>
      </c>
      <c r="I1346" s="6" t="s">
        <v>2829</v>
      </c>
      <c r="J1346" s="6" t="s">
        <v>897</v>
      </c>
      <c r="K1346" s="6" t="s">
        <v>897</v>
      </c>
      <c r="L1346" s="6" t="s">
        <v>850</v>
      </c>
      <c r="M1346" s="6" t="s">
        <v>850</v>
      </c>
      <c r="N1346" s="6" t="b">
        <f t="shared" si="40"/>
        <v>0</v>
      </c>
      <c r="O1346" s="12" t="str">
        <f t="shared" si="41"/>
        <v>Kevin Pietersen&amp;Umar Amin</v>
      </c>
      <c r="P1346">
        <v>1</v>
      </c>
    </row>
    <row r="1347" spans="1:16" x14ac:dyDescent="0.3">
      <c r="A1347" s="8" t="s">
        <v>148</v>
      </c>
      <c r="B1347" s="8" t="s">
        <v>1600</v>
      </c>
      <c r="C1347" s="9">
        <v>0.625</v>
      </c>
      <c r="D1347" s="8">
        <v>64</v>
      </c>
      <c r="E1347" s="8">
        <v>40</v>
      </c>
      <c r="F1347" s="8">
        <v>24</v>
      </c>
      <c r="G1347" s="8" t="s">
        <v>1846</v>
      </c>
      <c r="H1347" s="8" t="s">
        <v>2599</v>
      </c>
      <c r="I1347" s="8" t="s">
        <v>2829</v>
      </c>
      <c r="J1347" s="8" t="s">
        <v>897</v>
      </c>
      <c r="K1347" s="8" t="s">
        <v>897</v>
      </c>
      <c r="L1347" s="8" t="s">
        <v>850</v>
      </c>
      <c r="M1347" s="8" t="s">
        <v>850</v>
      </c>
      <c r="N1347" s="6" t="b">
        <f t="shared" ref="N1347:N1410" si="42">IF(J1347=M1347,TRUE, FALSE)</f>
        <v>0</v>
      </c>
      <c r="O1347" s="12" t="str">
        <f t="shared" ref="O1347:O1410" si="43">A1347&amp;"&amp;"&amp;B1347</f>
        <v>Sarfaraz Ahmed&amp;Umar Amin</v>
      </c>
      <c r="P1347">
        <v>1</v>
      </c>
    </row>
    <row r="1348" spans="1:16" x14ac:dyDescent="0.3">
      <c r="A1348" s="6" t="s">
        <v>148</v>
      </c>
      <c r="B1348" s="6" t="s">
        <v>55</v>
      </c>
      <c r="C1348" s="7">
        <v>1</v>
      </c>
      <c r="D1348" s="6">
        <v>43</v>
      </c>
      <c r="E1348" s="6">
        <v>43</v>
      </c>
      <c r="F1348" s="6">
        <v>0</v>
      </c>
      <c r="G1348" s="6" t="s">
        <v>1846</v>
      </c>
      <c r="H1348" s="6" t="s">
        <v>2599</v>
      </c>
      <c r="I1348" s="6" t="s">
        <v>2829</v>
      </c>
      <c r="J1348" s="6" t="s">
        <v>897</v>
      </c>
      <c r="K1348" s="6" t="s">
        <v>897</v>
      </c>
      <c r="L1348" s="6" t="s">
        <v>850</v>
      </c>
      <c r="M1348" s="6" t="s">
        <v>850</v>
      </c>
      <c r="N1348" s="6" t="b">
        <f t="shared" si="42"/>
        <v>0</v>
      </c>
      <c r="O1348" s="12" t="str">
        <f t="shared" si="43"/>
        <v>Sarfaraz Ahmed&amp;Rilee Rossouw</v>
      </c>
      <c r="P1348">
        <v>1</v>
      </c>
    </row>
    <row r="1349" spans="1:16" x14ac:dyDescent="0.3">
      <c r="A1349" s="8" t="s">
        <v>55</v>
      </c>
      <c r="B1349" s="8" t="s">
        <v>233</v>
      </c>
      <c r="C1349" s="9">
        <v>0.7142857142857143</v>
      </c>
      <c r="D1349" s="8">
        <v>7</v>
      </c>
      <c r="E1349" s="8">
        <v>5</v>
      </c>
      <c r="F1349" s="8">
        <v>2</v>
      </c>
      <c r="G1349" s="8" t="s">
        <v>1846</v>
      </c>
      <c r="H1349" s="8" t="s">
        <v>2599</v>
      </c>
      <c r="I1349" s="8" t="s">
        <v>2829</v>
      </c>
      <c r="J1349" s="8" t="s">
        <v>897</v>
      </c>
      <c r="K1349" s="8" t="s">
        <v>897</v>
      </c>
      <c r="L1349" s="8" t="s">
        <v>850</v>
      </c>
      <c r="M1349" s="8" t="s">
        <v>850</v>
      </c>
      <c r="N1349" s="6" t="b">
        <f t="shared" si="42"/>
        <v>0</v>
      </c>
      <c r="O1349" s="12" t="str">
        <f t="shared" si="43"/>
        <v>Rilee Rossouw&amp;Anwar Ali</v>
      </c>
      <c r="P1349">
        <v>1</v>
      </c>
    </row>
    <row r="1350" spans="1:16" x14ac:dyDescent="0.3">
      <c r="A1350" s="6" t="s">
        <v>55</v>
      </c>
      <c r="B1350" s="6" t="s">
        <v>71</v>
      </c>
      <c r="C1350" s="7">
        <v>0.66666666666666663</v>
      </c>
      <c r="D1350" s="6">
        <v>3</v>
      </c>
      <c r="E1350" s="6">
        <v>2</v>
      </c>
      <c r="F1350" s="6">
        <v>1</v>
      </c>
      <c r="G1350" s="6" t="s">
        <v>1846</v>
      </c>
      <c r="H1350" s="6" t="s">
        <v>2599</v>
      </c>
      <c r="I1350" s="6" t="s">
        <v>2829</v>
      </c>
      <c r="J1350" s="6" t="s">
        <v>897</v>
      </c>
      <c r="K1350" s="6" t="s">
        <v>897</v>
      </c>
      <c r="L1350" s="6" t="s">
        <v>850</v>
      </c>
      <c r="M1350" s="6" t="s">
        <v>850</v>
      </c>
      <c r="N1350" s="6" t="b">
        <f t="shared" si="42"/>
        <v>0</v>
      </c>
      <c r="O1350" s="12" t="str">
        <f t="shared" si="43"/>
        <v>Rilee Rossouw&amp;Mohammad Nawaz</v>
      </c>
      <c r="P1350">
        <v>1</v>
      </c>
    </row>
    <row r="1351" spans="1:16" x14ac:dyDescent="0.3">
      <c r="A1351" s="8" t="s">
        <v>536</v>
      </c>
      <c r="B1351" s="8" t="s">
        <v>55</v>
      </c>
      <c r="C1351" s="9">
        <v>0.625</v>
      </c>
      <c r="D1351" s="8">
        <v>24</v>
      </c>
      <c r="E1351" s="8">
        <v>15</v>
      </c>
      <c r="F1351" s="8">
        <v>9</v>
      </c>
      <c r="G1351" s="8" t="s">
        <v>1846</v>
      </c>
      <c r="H1351" s="8" t="s">
        <v>2599</v>
      </c>
      <c r="I1351" s="8" t="s">
        <v>2829</v>
      </c>
      <c r="J1351" s="8" t="s">
        <v>897</v>
      </c>
      <c r="K1351" s="8" t="s">
        <v>897</v>
      </c>
      <c r="L1351" s="8" t="s">
        <v>850</v>
      </c>
      <c r="M1351" s="8" t="s">
        <v>850</v>
      </c>
      <c r="N1351" s="6" t="b">
        <f t="shared" si="42"/>
        <v>0</v>
      </c>
      <c r="O1351" s="12" t="str">
        <f t="shared" si="43"/>
        <v>Hassan Khan&amp;Rilee Rossouw</v>
      </c>
      <c r="P1351">
        <v>1</v>
      </c>
    </row>
    <row r="1352" spans="1:16" x14ac:dyDescent="0.3">
      <c r="A1352" s="6" t="s">
        <v>1509</v>
      </c>
      <c r="B1352" s="6" t="s">
        <v>95</v>
      </c>
      <c r="C1352" s="7">
        <v>0.68421052631578949</v>
      </c>
      <c r="D1352" s="6">
        <v>19</v>
      </c>
      <c r="E1352" s="6">
        <v>13</v>
      </c>
      <c r="F1352" s="6">
        <v>6</v>
      </c>
      <c r="G1352" s="6" t="s">
        <v>1846</v>
      </c>
      <c r="H1352" s="6" t="s">
        <v>2603</v>
      </c>
      <c r="I1352" s="6" t="s">
        <v>2829</v>
      </c>
      <c r="J1352" s="6" t="s">
        <v>883</v>
      </c>
      <c r="K1352" s="6" t="s">
        <v>883</v>
      </c>
      <c r="L1352" s="6" t="s">
        <v>949</v>
      </c>
      <c r="M1352" s="6" t="s">
        <v>949</v>
      </c>
      <c r="N1352" s="6" t="b">
        <f t="shared" si="42"/>
        <v>0</v>
      </c>
      <c r="O1352" s="12" t="str">
        <f t="shared" si="43"/>
        <v>Anton Devcich&amp;Fakhar Zaman</v>
      </c>
      <c r="P1352">
        <v>1</v>
      </c>
    </row>
    <row r="1353" spans="1:16" x14ac:dyDescent="0.3">
      <c r="A1353" s="8" t="s">
        <v>1509</v>
      </c>
      <c r="B1353" s="8" t="s">
        <v>1890</v>
      </c>
      <c r="C1353" s="9">
        <v>0.66666666666666663</v>
      </c>
      <c r="D1353" s="8">
        <v>21</v>
      </c>
      <c r="E1353" s="8">
        <v>14</v>
      </c>
      <c r="F1353" s="8">
        <v>7</v>
      </c>
      <c r="G1353" s="8" t="s">
        <v>1846</v>
      </c>
      <c r="H1353" s="8" t="s">
        <v>2603</v>
      </c>
      <c r="I1353" s="8" t="s">
        <v>2829</v>
      </c>
      <c r="J1353" s="8" t="s">
        <v>883</v>
      </c>
      <c r="K1353" s="8" t="s">
        <v>883</v>
      </c>
      <c r="L1353" s="8" t="s">
        <v>949</v>
      </c>
      <c r="M1353" s="8" t="s">
        <v>949</v>
      </c>
      <c r="N1353" s="6" t="b">
        <f t="shared" si="42"/>
        <v>0</v>
      </c>
      <c r="O1353" s="12" t="str">
        <f t="shared" si="43"/>
        <v>Anton Devcich&amp;Brendon McCullum</v>
      </c>
      <c r="P1353">
        <v>1</v>
      </c>
    </row>
    <row r="1354" spans="1:16" x14ac:dyDescent="0.3">
      <c r="A1354" s="6" t="s">
        <v>1576</v>
      </c>
      <c r="B1354" s="6" t="s">
        <v>1509</v>
      </c>
      <c r="C1354" s="7">
        <v>0.50909090909090904</v>
      </c>
      <c r="D1354" s="6">
        <v>55</v>
      </c>
      <c r="E1354" s="6">
        <v>28</v>
      </c>
      <c r="F1354" s="6">
        <v>27</v>
      </c>
      <c r="G1354" s="6" t="s">
        <v>1846</v>
      </c>
      <c r="H1354" s="6" t="s">
        <v>2603</v>
      </c>
      <c r="I1354" s="6" t="s">
        <v>2829</v>
      </c>
      <c r="J1354" s="6" t="s">
        <v>883</v>
      </c>
      <c r="K1354" s="6" t="s">
        <v>883</v>
      </c>
      <c r="L1354" s="6" t="s">
        <v>949</v>
      </c>
      <c r="M1354" s="6" t="s">
        <v>949</v>
      </c>
      <c r="N1354" s="6" t="b">
        <f t="shared" si="42"/>
        <v>0</v>
      </c>
      <c r="O1354" s="12" t="str">
        <f t="shared" si="43"/>
        <v>Agha Salman&amp;Anton Devcich</v>
      </c>
      <c r="P1354">
        <v>1</v>
      </c>
    </row>
    <row r="1355" spans="1:16" x14ac:dyDescent="0.3">
      <c r="A1355" s="8" t="s">
        <v>1509</v>
      </c>
      <c r="B1355" s="8" t="s">
        <v>1892</v>
      </c>
      <c r="C1355" s="9">
        <v>0.66666666666666663</v>
      </c>
      <c r="D1355" s="8">
        <v>24</v>
      </c>
      <c r="E1355" s="8">
        <v>16</v>
      </c>
      <c r="F1355" s="8">
        <v>8</v>
      </c>
      <c r="G1355" s="8" t="s">
        <v>1846</v>
      </c>
      <c r="H1355" s="8" t="s">
        <v>2603</v>
      </c>
      <c r="I1355" s="8" t="s">
        <v>2829</v>
      </c>
      <c r="J1355" s="8" t="s">
        <v>883</v>
      </c>
      <c r="K1355" s="8" t="s">
        <v>883</v>
      </c>
      <c r="L1355" s="8" t="s">
        <v>949</v>
      </c>
      <c r="M1355" s="8" t="s">
        <v>949</v>
      </c>
      <c r="N1355" s="6" t="b">
        <f t="shared" si="42"/>
        <v>0</v>
      </c>
      <c r="O1355" s="12" t="str">
        <f t="shared" si="43"/>
        <v>Anton Devcich&amp;Gulraiz Sadaf</v>
      </c>
      <c r="P1355">
        <v>1</v>
      </c>
    </row>
    <row r="1356" spans="1:16" x14ac:dyDescent="0.3">
      <c r="A1356" s="6" t="s">
        <v>691</v>
      </c>
      <c r="B1356" s="6" t="s">
        <v>1892</v>
      </c>
      <c r="C1356" s="7">
        <v>0.5357142857142857</v>
      </c>
      <c r="D1356" s="6">
        <v>56</v>
      </c>
      <c r="E1356" s="6">
        <v>30</v>
      </c>
      <c r="F1356" s="6">
        <v>26</v>
      </c>
      <c r="G1356" s="6" t="s">
        <v>1846</v>
      </c>
      <c r="H1356" s="6" t="s">
        <v>2603</v>
      </c>
      <c r="I1356" s="6" t="s">
        <v>2829</v>
      </c>
      <c r="J1356" s="6" t="s">
        <v>883</v>
      </c>
      <c r="K1356" s="6" t="s">
        <v>883</v>
      </c>
      <c r="L1356" s="6" t="s">
        <v>949</v>
      </c>
      <c r="M1356" s="6" t="s">
        <v>949</v>
      </c>
      <c r="N1356" s="6" t="b">
        <f t="shared" si="42"/>
        <v>0</v>
      </c>
      <c r="O1356" s="12" t="str">
        <f t="shared" si="43"/>
        <v>Sohail Akhtar&amp;Gulraiz Sadaf</v>
      </c>
      <c r="P1356">
        <v>1</v>
      </c>
    </row>
    <row r="1357" spans="1:16" x14ac:dyDescent="0.3">
      <c r="A1357" s="8" t="s">
        <v>1939</v>
      </c>
      <c r="B1357" s="8" t="s">
        <v>166</v>
      </c>
      <c r="C1357" s="9">
        <v>0.8</v>
      </c>
      <c r="D1357" s="8">
        <v>5</v>
      </c>
      <c r="E1357" s="8">
        <v>4</v>
      </c>
      <c r="F1357" s="8">
        <v>1</v>
      </c>
      <c r="G1357" s="8" t="s">
        <v>1846</v>
      </c>
      <c r="H1357" s="8" t="s">
        <v>2607</v>
      </c>
      <c r="I1357" s="8" t="s">
        <v>2829</v>
      </c>
      <c r="J1357" s="8" t="s">
        <v>850</v>
      </c>
      <c r="K1357" s="8" t="s">
        <v>850</v>
      </c>
      <c r="L1357" s="8" t="s">
        <v>872</v>
      </c>
      <c r="M1357" s="8" t="s">
        <v>872</v>
      </c>
      <c r="N1357" s="6" t="b">
        <f t="shared" si="42"/>
        <v>0</v>
      </c>
      <c r="O1357" s="12" t="str">
        <f t="shared" si="43"/>
        <v>JP Duminy&amp;Alex Hales</v>
      </c>
      <c r="P1357">
        <v>1</v>
      </c>
    </row>
    <row r="1358" spans="1:16" x14ac:dyDescent="0.3">
      <c r="A1358" s="6" t="s">
        <v>166</v>
      </c>
      <c r="B1358" s="6" t="s">
        <v>880</v>
      </c>
      <c r="C1358" s="7">
        <v>0.83333333333333337</v>
      </c>
      <c r="D1358" s="6">
        <v>12</v>
      </c>
      <c r="E1358" s="6">
        <v>10</v>
      </c>
      <c r="F1358" s="6">
        <v>2</v>
      </c>
      <c r="G1358" s="6" t="s">
        <v>1846</v>
      </c>
      <c r="H1358" s="6" t="s">
        <v>2607</v>
      </c>
      <c r="I1358" s="6" t="s">
        <v>2829</v>
      </c>
      <c r="J1358" s="6" t="s">
        <v>850</v>
      </c>
      <c r="K1358" s="6" t="s">
        <v>850</v>
      </c>
      <c r="L1358" s="6" t="s">
        <v>872</v>
      </c>
      <c r="M1358" s="6" t="s">
        <v>872</v>
      </c>
      <c r="N1358" s="6" t="b">
        <f t="shared" si="42"/>
        <v>0</v>
      </c>
      <c r="O1358" s="12" t="str">
        <f t="shared" si="43"/>
        <v>Alex Hales&amp;Chadwick Walton</v>
      </c>
      <c r="P1358">
        <v>1</v>
      </c>
    </row>
    <row r="1359" spans="1:16" x14ac:dyDescent="0.3">
      <c r="A1359" s="8" t="s">
        <v>1536</v>
      </c>
      <c r="B1359" s="8" t="s">
        <v>880</v>
      </c>
      <c r="C1359" s="9">
        <v>0.54285714285714282</v>
      </c>
      <c r="D1359" s="8">
        <v>35</v>
      </c>
      <c r="E1359" s="8">
        <v>19</v>
      </c>
      <c r="F1359" s="8">
        <v>16</v>
      </c>
      <c r="G1359" s="8" t="s">
        <v>1846</v>
      </c>
      <c r="H1359" s="8" t="s">
        <v>2607</v>
      </c>
      <c r="I1359" s="8" t="s">
        <v>2829</v>
      </c>
      <c r="J1359" s="8" t="s">
        <v>850</v>
      </c>
      <c r="K1359" s="8" t="s">
        <v>850</v>
      </c>
      <c r="L1359" s="8" t="s">
        <v>872</v>
      </c>
      <c r="M1359" s="8" t="s">
        <v>872</v>
      </c>
      <c r="N1359" s="6" t="b">
        <f t="shared" si="42"/>
        <v>0</v>
      </c>
      <c r="O1359" s="12" t="str">
        <f t="shared" si="43"/>
        <v>Misbah-ul-Haq&amp;Chadwick Walton</v>
      </c>
      <c r="P1359">
        <v>1</v>
      </c>
    </row>
    <row r="1360" spans="1:16" x14ac:dyDescent="0.3">
      <c r="A1360" s="6" t="s">
        <v>880</v>
      </c>
      <c r="B1360" s="6" t="s">
        <v>83</v>
      </c>
      <c r="C1360" s="7">
        <v>0.88888888888888884</v>
      </c>
      <c r="D1360" s="6">
        <v>9</v>
      </c>
      <c r="E1360" s="6">
        <v>8</v>
      </c>
      <c r="F1360" s="6">
        <v>1</v>
      </c>
      <c r="G1360" s="6" t="s">
        <v>1846</v>
      </c>
      <c r="H1360" s="6" t="s">
        <v>2607</v>
      </c>
      <c r="I1360" s="6" t="s">
        <v>2829</v>
      </c>
      <c r="J1360" s="6" t="s">
        <v>850</v>
      </c>
      <c r="K1360" s="6" t="s">
        <v>850</v>
      </c>
      <c r="L1360" s="6" t="s">
        <v>872</v>
      </c>
      <c r="M1360" s="6" t="s">
        <v>872</v>
      </c>
      <c r="N1360" s="6" t="b">
        <f t="shared" si="42"/>
        <v>0</v>
      </c>
      <c r="O1360" s="12" t="str">
        <f t="shared" si="43"/>
        <v>Chadwick Walton&amp;Hussain Talat</v>
      </c>
      <c r="P1360">
        <v>1</v>
      </c>
    </row>
    <row r="1361" spans="1:16" x14ac:dyDescent="0.3">
      <c r="A1361" s="8" t="s">
        <v>246</v>
      </c>
      <c r="B1361" s="8" t="s">
        <v>880</v>
      </c>
      <c r="C1361" s="9">
        <v>1</v>
      </c>
      <c r="D1361" s="8">
        <v>5</v>
      </c>
      <c r="E1361" s="8">
        <v>5</v>
      </c>
      <c r="F1361" s="8">
        <v>0</v>
      </c>
      <c r="G1361" s="8" t="s">
        <v>1846</v>
      </c>
      <c r="H1361" s="8" t="s">
        <v>2607</v>
      </c>
      <c r="I1361" s="8" t="s">
        <v>2829</v>
      </c>
      <c r="J1361" s="8" t="s">
        <v>850</v>
      </c>
      <c r="K1361" s="8" t="s">
        <v>850</v>
      </c>
      <c r="L1361" s="8" t="s">
        <v>872</v>
      </c>
      <c r="M1361" s="8" t="s">
        <v>872</v>
      </c>
      <c r="N1361" s="6" t="b">
        <f t="shared" si="42"/>
        <v>0</v>
      </c>
      <c r="O1361" s="12" t="str">
        <f t="shared" si="43"/>
        <v>Asif Ali&amp;Chadwick Walton</v>
      </c>
      <c r="P1361">
        <v>1</v>
      </c>
    </row>
    <row r="1362" spans="1:16" x14ac:dyDescent="0.3">
      <c r="A1362" s="6" t="s">
        <v>246</v>
      </c>
      <c r="B1362" s="6" t="s">
        <v>239</v>
      </c>
      <c r="C1362" s="7">
        <v>0.85</v>
      </c>
      <c r="D1362" s="6">
        <v>40</v>
      </c>
      <c r="E1362" s="6">
        <v>34</v>
      </c>
      <c r="F1362" s="6">
        <v>6</v>
      </c>
      <c r="G1362" s="6" t="s">
        <v>1846</v>
      </c>
      <c r="H1362" s="6" t="s">
        <v>2607</v>
      </c>
      <c r="I1362" s="6" t="s">
        <v>2829</v>
      </c>
      <c r="J1362" s="6" t="s">
        <v>850</v>
      </c>
      <c r="K1362" s="6" t="s">
        <v>850</v>
      </c>
      <c r="L1362" s="6" t="s">
        <v>872</v>
      </c>
      <c r="M1362" s="6" t="s">
        <v>872</v>
      </c>
      <c r="N1362" s="6" t="b">
        <f t="shared" si="42"/>
        <v>0</v>
      </c>
      <c r="O1362" s="12" t="str">
        <f t="shared" si="43"/>
        <v>Asif Ali&amp;Shadab Khan</v>
      </c>
      <c r="P1362">
        <v>1</v>
      </c>
    </row>
    <row r="1363" spans="1:16" x14ac:dyDescent="0.3">
      <c r="A1363" s="8" t="s">
        <v>239</v>
      </c>
      <c r="B1363" s="8" t="s">
        <v>240</v>
      </c>
      <c r="C1363" s="9">
        <v>1</v>
      </c>
      <c r="D1363" s="8">
        <v>8</v>
      </c>
      <c r="E1363" s="8">
        <v>8</v>
      </c>
      <c r="F1363" s="8">
        <v>0</v>
      </c>
      <c r="G1363" s="8" t="s">
        <v>1846</v>
      </c>
      <c r="H1363" s="8" t="s">
        <v>2607</v>
      </c>
      <c r="I1363" s="8" t="s">
        <v>2829</v>
      </c>
      <c r="J1363" s="8" t="s">
        <v>850</v>
      </c>
      <c r="K1363" s="8" t="s">
        <v>850</v>
      </c>
      <c r="L1363" s="8" t="s">
        <v>872</v>
      </c>
      <c r="M1363" s="8" t="s">
        <v>872</v>
      </c>
      <c r="N1363" s="6" t="b">
        <f t="shared" si="42"/>
        <v>0</v>
      </c>
      <c r="O1363" s="12" t="str">
        <f t="shared" si="43"/>
        <v>Shadab Khan&amp;Faheem Ashraf</v>
      </c>
      <c r="P1363">
        <v>1</v>
      </c>
    </row>
    <row r="1364" spans="1:16" x14ac:dyDescent="0.3">
      <c r="A1364" s="6" t="s">
        <v>518</v>
      </c>
      <c r="B1364" s="6" t="s">
        <v>240</v>
      </c>
      <c r="C1364" s="7">
        <v>0.5</v>
      </c>
      <c r="D1364" s="6">
        <v>8</v>
      </c>
      <c r="E1364" s="6">
        <v>4</v>
      </c>
      <c r="F1364" s="6">
        <v>4</v>
      </c>
      <c r="G1364" s="6" t="s">
        <v>1846</v>
      </c>
      <c r="H1364" s="6" t="s">
        <v>2607</v>
      </c>
      <c r="I1364" s="6" t="s">
        <v>2829</v>
      </c>
      <c r="J1364" s="6" t="s">
        <v>850</v>
      </c>
      <c r="K1364" s="6" t="s">
        <v>850</v>
      </c>
      <c r="L1364" s="6" t="s">
        <v>872</v>
      </c>
      <c r="M1364" s="6" t="s">
        <v>872</v>
      </c>
      <c r="N1364" s="6" t="b">
        <f t="shared" si="42"/>
        <v>0</v>
      </c>
      <c r="O1364" s="12" t="str">
        <f t="shared" si="43"/>
        <v>Amad Butt&amp;Faheem Ashraf</v>
      </c>
      <c r="P1364">
        <v>1</v>
      </c>
    </row>
    <row r="1365" spans="1:16" x14ac:dyDescent="0.3">
      <c r="A1365" s="8" t="s">
        <v>518</v>
      </c>
      <c r="B1365" s="8" t="s">
        <v>737</v>
      </c>
      <c r="C1365" s="9">
        <v>0.7</v>
      </c>
      <c r="D1365" s="8">
        <v>10</v>
      </c>
      <c r="E1365" s="8">
        <v>7</v>
      </c>
      <c r="F1365" s="8">
        <v>3</v>
      </c>
      <c r="G1365" s="8" t="s">
        <v>1846</v>
      </c>
      <c r="H1365" s="8" t="s">
        <v>2607</v>
      </c>
      <c r="I1365" s="8" t="s">
        <v>2829</v>
      </c>
      <c r="J1365" s="8" t="s">
        <v>850</v>
      </c>
      <c r="K1365" s="8" t="s">
        <v>850</v>
      </c>
      <c r="L1365" s="8" t="s">
        <v>872</v>
      </c>
      <c r="M1365" s="8" t="s">
        <v>872</v>
      </c>
      <c r="N1365" s="6" t="b">
        <f t="shared" si="42"/>
        <v>0</v>
      </c>
      <c r="O1365" s="12" t="str">
        <f t="shared" si="43"/>
        <v>Amad Butt&amp;Zafar Gohar</v>
      </c>
      <c r="P1365">
        <v>1</v>
      </c>
    </row>
    <row r="1366" spans="1:16" x14ac:dyDescent="0.3">
      <c r="A1366" s="6" t="s">
        <v>518</v>
      </c>
      <c r="B1366" s="6" t="s">
        <v>2078</v>
      </c>
      <c r="C1366" s="7">
        <v>1</v>
      </c>
      <c r="D1366" s="6">
        <v>1</v>
      </c>
      <c r="E1366" s="6">
        <v>1</v>
      </c>
      <c r="F1366" s="6">
        <v>0</v>
      </c>
      <c r="G1366" s="6" t="s">
        <v>1846</v>
      </c>
      <c r="H1366" s="6" t="s">
        <v>2607</v>
      </c>
      <c r="I1366" s="6" t="s">
        <v>2829</v>
      </c>
      <c r="J1366" s="6" t="s">
        <v>850</v>
      </c>
      <c r="K1366" s="6" t="s">
        <v>850</v>
      </c>
      <c r="L1366" s="6" t="s">
        <v>872</v>
      </c>
      <c r="M1366" s="6" t="s">
        <v>872</v>
      </c>
      <c r="N1366" s="6" t="b">
        <f t="shared" si="42"/>
        <v>0</v>
      </c>
      <c r="O1366" s="12" t="str">
        <f t="shared" si="43"/>
        <v>Amad Butt&amp;Steven Finn</v>
      </c>
      <c r="P1366">
        <v>1</v>
      </c>
    </row>
    <row r="1367" spans="1:16" x14ac:dyDescent="0.3">
      <c r="A1367" s="8" t="s">
        <v>1255</v>
      </c>
      <c r="B1367" s="8" t="s">
        <v>1858</v>
      </c>
      <c r="C1367" s="9">
        <v>0.6470588235294118</v>
      </c>
      <c r="D1367" s="8">
        <v>17</v>
      </c>
      <c r="E1367" s="8">
        <v>11</v>
      </c>
      <c r="F1367" s="8">
        <v>6</v>
      </c>
      <c r="G1367" s="8" t="s">
        <v>1846</v>
      </c>
      <c r="H1367" s="8" t="s">
        <v>2611</v>
      </c>
      <c r="I1367" s="8" t="s">
        <v>2807</v>
      </c>
      <c r="J1367" s="8" t="s">
        <v>872</v>
      </c>
      <c r="K1367" s="8" t="s">
        <v>872</v>
      </c>
      <c r="L1367" s="8" t="s">
        <v>850</v>
      </c>
      <c r="M1367" s="8" t="s">
        <v>850</v>
      </c>
      <c r="N1367" s="6" t="b">
        <f t="shared" si="42"/>
        <v>0</v>
      </c>
      <c r="O1367" s="12" t="str">
        <f t="shared" si="43"/>
        <v>Joe Denly&amp;Khurram Manzoor</v>
      </c>
      <c r="P1367">
        <v>1</v>
      </c>
    </row>
    <row r="1368" spans="1:16" x14ac:dyDescent="0.3">
      <c r="A1368" s="6" t="s">
        <v>2083</v>
      </c>
      <c r="B1368" s="6" t="s">
        <v>1255</v>
      </c>
      <c r="C1368" s="7">
        <v>0.72413793103448276</v>
      </c>
      <c r="D1368" s="6">
        <v>29</v>
      </c>
      <c r="E1368" s="6">
        <v>21</v>
      </c>
      <c r="F1368" s="6">
        <v>8</v>
      </c>
      <c r="G1368" s="6" t="s">
        <v>1846</v>
      </c>
      <c r="H1368" s="6" t="s">
        <v>2611</v>
      </c>
      <c r="I1368" s="6" t="s">
        <v>2807</v>
      </c>
      <c r="J1368" s="6" t="s">
        <v>872</v>
      </c>
      <c r="K1368" s="6" t="s">
        <v>872</v>
      </c>
      <c r="L1368" s="6" t="s">
        <v>850</v>
      </c>
      <c r="M1368" s="6" t="s">
        <v>850</v>
      </c>
      <c r="N1368" s="6" t="b">
        <f t="shared" si="42"/>
        <v>0</v>
      </c>
      <c r="O1368" s="12" t="str">
        <f t="shared" si="43"/>
        <v>Eoin Morgan&amp;Joe Denly</v>
      </c>
      <c r="P1368">
        <v>1</v>
      </c>
    </row>
    <row r="1369" spans="1:16" x14ac:dyDescent="0.3">
      <c r="A1369" s="8" t="s">
        <v>858</v>
      </c>
      <c r="B1369" s="8" t="s">
        <v>1255</v>
      </c>
      <c r="C1369" s="9">
        <v>0.6097560975609756</v>
      </c>
      <c r="D1369" s="8">
        <v>82</v>
      </c>
      <c r="E1369" s="8">
        <v>50</v>
      </c>
      <c r="F1369" s="8">
        <v>32</v>
      </c>
      <c r="G1369" s="8" t="s">
        <v>1846</v>
      </c>
      <c r="H1369" s="8" t="s">
        <v>2611</v>
      </c>
      <c r="I1369" s="8" t="s">
        <v>2807</v>
      </c>
      <c r="J1369" s="8" t="s">
        <v>872</v>
      </c>
      <c r="K1369" s="8" t="s">
        <v>872</v>
      </c>
      <c r="L1369" s="8" t="s">
        <v>850</v>
      </c>
      <c r="M1369" s="8" t="s">
        <v>850</v>
      </c>
      <c r="N1369" s="6" t="b">
        <f t="shared" si="42"/>
        <v>0</v>
      </c>
      <c r="O1369" s="12" t="str">
        <f t="shared" si="43"/>
        <v>Colin Ingram&amp;Joe Denly</v>
      </c>
      <c r="P1369">
        <v>1</v>
      </c>
    </row>
    <row r="1370" spans="1:16" x14ac:dyDescent="0.3">
      <c r="A1370" s="6" t="s">
        <v>858</v>
      </c>
      <c r="B1370" s="6" t="s">
        <v>308</v>
      </c>
      <c r="C1370" s="7">
        <v>0.94444444444444442</v>
      </c>
      <c r="D1370" s="6">
        <v>72</v>
      </c>
      <c r="E1370" s="6">
        <v>68</v>
      </c>
      <c r="F1370" s="6">
        <v>4</v>
      </c>
      <c r="G1370" s="6" t="s">
        <v>1846</v>
      </c>
      <c r="H1370" s="6" t="s">
        <v>2611</v>
      </c>
      <c r="I1370" s="6" t="s">
        <v>2807</v>
      </c>
      <c r="J1370" s="6" t="s">
        <v>872</v>
      </c>
      <c r="K1370" s="6" t="s">
        <v>872</v>
      </c>
      <c r="L1370" s="6" t="s">
        <v>850</v>
      </c>
      <c r="M1370" s="6" t="s">
        <v>850</v>
      </c>
      <c r="N1370" s="6" t="b">
        <f t="shared" si="42"/>
        <v>0</v>
      </c>
      <c r="O1370" s="12" t="str">
        <f t="shared" si="43"/>
        <v>Colin Ingram&amp;Shahid Afridi</v>
      </c>
      <c r="P1370">
        <v>1</v>
      </c>
    </row>
    <row r="1371" spans="1:16" x14ac:dyDescent="0.3">
      <c r="A1371" s="8" t="s">
        <v>1168</v>
      </c>
      <c r="B1371" s="8" t="s">
        <v>270</v>
      </c>
      <c r="C1371" s="9">
        <v>1</v>
      </c>
      <c r="D1371" s="8">
        <v>9</v>
      </c>
      <c r="E1371" s="8">
        <v>9</v>
      </c>
      <c r="F1371" s="8">
        <v>0</v>
      </c>
      <c r="G1371" s="8" t="s">
        <v>1846</v>
      </c>
      <c r="H1371" s="8" t="s">
        <v>2614</v>
      </c>
      <c r="I1371" s="8" t="s">
        <v>2552</v>
      </c>
      <c r="J1371" s="8" t="s">
        <v>949</v>
      </c>
      <c r="K1371" s="8" t="s">
        <v>949</v>
      </c>
      <c r="L1371" s="8" t="s">
        <v>897</v>
      </c>
      <c r="M1371" s="8" t="s">
        <v>949</v>
      </c>
      <c r="N1371" s="6" t="b">
        <f t="shared" si="42"/>
        <v>1</v>
      </c>
      <c r="O1371" s="12" t="str">
        <f t="shared" si="43"/>
        <v>Tamim Iqbal&amp;Kamran Akmal</v>
      </c>
      <c r="P1371">
        <v>1</v>
      </c>
    </row>
    <row r="1372" spans="1:16" x14ac:dyDescent="0.3">
      <c r="A1372" s="6" t="s">
        <v>1532</v>
      </c>
      <c r="B1372" s="6" t="s">
        <v>1168</v>
      </c>
      <c r="C1372" s="7">
        <v>1</v>
      </c>
      <c r="D1372" s="6">
        <v>1</v>
      </c>
      <c r="E1372" s="6">
        <v>1</v>
      </c>
      <c r="F1372" s="6">
        <v>0</v>
      </c>
      <c r="G1372" s="6" t="s">
        <v>1846</v>
      </c>
      <c r="H1372" s="6" t="s">
        <v>2614</v>
      </c>
      <c r="I1372" s="6" t="s">
        <v>2552</v>
      </c>
      <c r="J1372" s="6" t="s">
        <v>949</v>
      </c>
      <c r="K1372" s="6" t="s">
        <v>949</v>
      </c>
      <c r="L1372" s="6" t="s">
        <v>897</v>
      </c>
      <c r="M1372" s="6" t="s">
        <v>949</v>
      </c>
      <c r="N1372" s="6" t="b">
        <f t="shared" si="42"/>
        <v>1</v>
      </c>
      <c r="O1372" s="12" t="str">
        <f t="shared" si="43"/>
        <v>Andre Fletcher&amp;Tamim Iqbal</v>
      </c>
      <c r="P1372">
        <v>1</v>
      </c>
    </row>
    <row r="1373" spans="1:16" x14ac:dyDescent="0.3">
      <c r="A1373" s="8" t="s">
        <v>99</v>
      </c>
      <c r="B1373" s="8" t="s">
        <v>1168</v>
      </c>
      <c r="C1373" s="9">
        <v>0.56818181818181823</v>
      </c>
      <c r="D1373" s="8">
        <v>44</v>
      </c>
      <c r="E1373" s="8">
        <v>25</v>
      </c>
      <c r="F1373" s="8">
        <v>19</v>
      </c>
      <c r="G1373" s="8" t="s">
        <v>1846</v>
      </c>
      <c r="H1373" s="8" t="s">
        <v>2614</v>
      </c>
      <c r="I1373" s="8" t="s">
        <v>2552</v>
      </c>
      <c r="J1373" s="8" t="s">
        <v>949</v>
      </c>
      <c r="K1373" s="8" t="s">
        <v>949</v>
      </c>
      <c r="L1373" s="8" t="s">
        <v>897</v>
      </c>
      <c r="M1373" s="8" t="s">
        <v>949</v>
      </c>
      <c r="N1373" s="6" t="b">
        <f t="shared" si="42"/>
        <v>1</v>
      </c>
      <c r="O1373" s="12" t="str">
        <f t="shared" si="43"/>
        <v>Mohammad Hafeez&amp;Tamim Iqbal</v>
      </c>
      <c r="P1373">
        <v>1</v>
      </c>
    </row>
    <row r="1374" spans="1:16" x14ac:dyDescent="0.3">
      <c r="A1374" s="6" t="s">
        <v>496</v>
      </c>
      <c r="B1374" s="6" t="s">
        <v>1168</v>
      </c>
      <c r="C1374" s="7">
        <v>1</v>
      </c>
      <c r="D1374" s="6">
        <v>5</v>
      </c>
      <c r="E1374" s="6">
        <v>5</v>
      </c>
      <c r="F1374" s="6">
        <v>0</v>
      </c>
      <c r="G1374" s="6" t="s">
        <v>1846</v>
      </c>
      <c r="H1374" s="6" t="s">
        <v>2614</v>
      </c>
      <c r="I1374" s="6" t="s">
        <v>2552</v>
      </c>
      <c r="J1374" s="6" t="s">
        <v>949</v>
      </c>
      <c r="K1374" s="6" t="s">
        <v>949</v>
      </c>
      <c r="L1374" s="6" t="s">
        <v>897</v>
      </c>
      <c r="M1374" s="6" t="s">
        <v>949</v>
      </c>
      <c r="N1374" s="6" t="b">
        <f t="shared" si="42"/>
        <v>1</v>
      </c>
      <c r="O1374" s="12" t="str">
        <f t="shared" si="43"/>
        <v>Liam Dawson&amp;Tamim Iqbal</v>
      </c>
      <c r="P1374">
        <v>1</v>
      </c>
    </row>
    <row r="1375" spans="1:16" x14ac:dyDescent="0.3">
      <c r="A1375" s="8" t="s">
        <v>496</v>
      </c>
      <c r="B1375" s="8" t="s">
        <v>2058</v>
      </c>
      <c r="C1375" s="9">
        <v>0.6785714285714286</v>
      </c>
      <c r="D1375" s="8">
        <v>28</v>
      </c>
      <c r="E1375" s="8">
        <v>19</v>
      </c>
      <c r="F1375" s="8">
        <v>9</v>
      </c>
      <c r="G1375" s="8" t="s">
        <v>1846</v>
      </c>
      <c r="H1375" s="8" t="s">
        <v>2614</v>
      </c>
      <c r="I1375" s="8" t="s">
        <v>2552</v>
      </c>
      <c r="J1375" s="8" t="s">
        <v>949</v>
      </c>
      <c r="K1375" s="8" t="s">
        <v>949</v>
      </c>
      <c r="L1375" s="8" t="s">
        <v>897</v>
      </c>
      <c r="M1375" s="8" t="s">
        <v>949</v>
      </c>
      <c r="N1375" s="6" t="b">
        <f t="shared" si="42"/>
        <v>1</v>
      </c>
      <c r="O1375" s="12" t="str">
        <f t="shared" si="43"/>
        <v>Liam Dawson&amp;Saad Nasim</v>
      </c>
      <c r="P1375">
        <v>1</v>
      </c>
    </row>
    <row r="1376" spans="1:16" x14ac:dyDescent="0.3">
      <c r="A1376" s="6" t="s">
        <v>496</v>
      </c>
      <c r="B1376" s="6" t="s">
        <v>182</v>
      </c>
      <c r="C1376" s="7">
        <v>0.73076923076923073</v>
      </c>
      <c r="D1376" s="6">
        <v>26</v>
      </c>
      <c r="E1376" s="6">
        <v>19</v>
      </c>
      <c r="F1376" s="6">
        <v>7</v>
      </c>
      <c r="G1376" s="6" t="s">
        <v>1846</v>
      </c>
      <c r="H1376" s="6" t="s">
        <v>2614</v>
      </c>
      <c r="I1376" s="6" t="s">
        <v>2552</v>
      </c>
      <c r="J1376" s="6" t="s">
        <v>949</v>
      </c>
      <c r="K1376" s="6" t="s">
        <v>949</v>
      </c>
      <c r="L1376" s="6" t="s">
        <v>897</v>
      </c>
      <c r="M1376" s="6" t="s">
        <v>949</v>
      </c>
      <c r="N1376" s="6" t="b">
        <f t="shared" si="42"/>
        <v>1</v>
      </c>
      <c r="O1376" s="12" t="str">
        <f t="shared" si="43"/>
        <v>Liam Dawson&amp;Umaid Asif</v>
      </c>
      <c r="P1376">
        <v>1</v>
      </c>
    </row>
    <row r="1377" spans="1:16" x14ac:dyDescent="0.3">
      <c r="A1377" s="8" t="s">
        <v>496</v>
      </c>
      <c r="B1377" s="8" t="s">
        <v>960</v>
      </c>
      <c r="C1377" s="9">
        <v>0.92</v>
      </c>
      <c r="D1377" s="8">
        <v>25</v>
      </c>
      <c r="E1377" s="8">
        <v>23</v>
      </c>
      <c r="F1377" s="8">
        <v>2</v>
      </c>
      <c r="G1377" s="8" t="s">
        <v>1846</v>
      </c>
      <c r="H1377" s="8" t="s">
        <v>2614</v>
      </c>
      <c r="I1377" s="8" t="s">
        <v>2552</v>
      </c>
      <c r="J1377" s="8" t="s">
        <v>949</v>
      </c>
      <c r="K1377" s="8" t="s">
        <v>949</v>
      </c>
      <c r="L1377" s="8" t="s">
        <v>897</v>
      </c>
      <c r="M1377" s="8" t="s">
        <v>949</v>
      </c>
      <c r="N1377" s="6" t="b">
        <f t="shared" si="42"/>
        <v>1</v>
      </c>
      <c r="O1377" s="12" t="str">
        <f t="shared" si="43"/>
        <v>Liam Dawson&amp;Darren Sammy</v>
      </c>
      <c r="P1377">
        <v>1</v>
      </c>
    </row>
    <row r="1378" spans="1:16" x14ac:dyDescent="0.3">
      <c r="A1378" s="6" t="s">
        <v>496</v>
      </c>
      <c r="B1378" s="6" t="s">
        <v>161</v>
      </c>
      <c r="C1378" s="7">
        <v>1</v>
      </c>
      <c r="D1378" s="6">
        <v>1</v>
      </c>
      <c r="E1378" s="6">
        <v>1</v>
      </c>
      <c r="F1378" s="6">
        <v>0</v>
      </c>
      <c r="G1378" s="6" t="s">
        <v>1846</v>
      </c>
      <c r="H1378" s="6" t="s">
        <v>2614</v>
      </c>
      <c r="I1378" s="6" t="s">
        <v>2552</v>
      </c>
      <c r="J1378" s="6" t="s">
        <v>949</v>
      </c>
      <c r="K1378" s="6" t="s">
        <v>949</v>
      </c>
      <c r="L1378" s="6" t="s">
        <v>897</v>
      </c>
      <c r="M1378" s="6" t="s">
        <v>949</v>
      </c>
      <c r="N1378" s="6" t="b">
        <f t="shared" si="42"/>
        <v>1</v>
      </c>
      <c r="O1378" s="12" t="str">
        <f t="shared" si="43"/>
        <v>Liam Dawson&amp;Wahab Riaz</v>
      </c>
      <c r="P1378">
        <v>1</v>
      </c>
    </row>
    <row r="1379" spans="1:16" x14ac:dyDescent="0.3">
      <c r="A1379" s="8" t="s">
        <v>161</v>
      </c>
      <c r="B1379" s="8" t="s">
        <v>251</v>
      </c>
      <c r="C1379" s="9">
        <v>0.78947368421052633</v>
      </c>
      <c r="D1379" s="8">
        <v>19</v>
      </c>
      <c r="E1379" s="8">
        <v>15</v>
      </c>
      <c r="F1379" s="8">
        <v>4</v>
      </c>
      <c r="G1379" s="8" t="s">
        <v>1846</v>
      </c>
      <c r="H1379" s="8" t="s">
        <v>2614</v>
      </c>
      <c r="I1379" s="8" t="s">
        <v>2552</v>
      </c>
      <c r="J1379" s="8" t="s">
        <v>949</v>
      </c>
      <c r="K1379" s="8" t="s">
        <v>949</v>
      </c>
      <c r="L1379" s="8" t="s">
        <v>897</v>
      </c>
      <c r="M1379" s="8" t="s">
        <v>949</v>
      </c>
      <c r="N1379" s="6" t="b">
        <f t="shared" si="42"/>
        <v>1</v>
      </c>
      <c r="O1379" s="12" t="str">
        <f t="shared" si="43"/>
        <v>Wahab Riaz&amp;Hasan Ali</v>
      </c>
      <c r="P1379">
        <v>1</v>
      </c>
    </row>
    <row r="1380" spans="1:16" x14ac:dyDescent="0.3">
      <c r="A1380" s="6" t="s">
        <v>251</v>
      </c>
      <c r="B1380" s="6" t="s">
        <v>2097</v>
      </c>
      <c r="C1380" s="7">
        <v>1</v>
      </c>
      <c r="D1380" s="6">
        <v>4</v>
      </c>
      <c r="E1380" s="6">
        <v>4</v>
      </c>
      <c r="F1380" s="6">
        <v>0</v>
      </c>
      <c r="G1380" s="6" t="s">
        <v>1846</v>
      </c>
      <c r="H1380" s="6" t="s">
        <v>2614</v>
      </c>
      <c r="I1380" s="6" t="s">
        <v>2552</v>
      </c>
      <c r="J1380" s="6" t="s">
        <v>949</v>
      </c>
      <c r="K1380" s="6" t="s">
        <v>949</v>
      </c>
      <c r="L1380" s="6" t="s">
        <v>897</v>
      </c>
      <c r="M1380" s="6" t="s">
        <v>949</v>
      </c>
      <c r="N1380" s="6" t="b">
        <f t="shared" si="42"/>
        <v>1</v>
      </c>
      <c r="O1380" s="12" t="str">
        <f t="shared" si="43"/>
        <v>Hasan Ali&amp;Sameen Gul</v>
      </c>
      <c r="P1380">
        <v>1</v>
      </c>
    </row>
    <row r="1381" spans="1:16" x14ac:dyDescent="0.3">
      <c r="A1381" s="8" t="s">
        <v>270</v>
      </c>
      <c r="B1381" s="8" t="s">
        <v>1532</v>
      </c>
      <c r="C1381" s="9">
        <v>0.68224299065420557</v>
      </c>
      <c r="D1381" s="8">
        <v>107</v>
      </c>
      <c r="E1381" s="8">
        <v>73</v>
      </c>
      <c r="F1381" s="8">
        <v>34</v>
      </c>
      <c r="G1381" s="8" t="s">
        <v>1846</v>
      </c>
      <c r="H1381" s="8" t="s">
        <v>2618</v>
      </c>
      <c r="I1381" s="8" t="s">
        <v>2552</v>
      </c>
      <c r="J1381" s="8" t="s">
        <v>949</v>
      </c>
      <c r="K1381" s="8" t="s">
        <v>949</v>
      </c>
      <c r="L1381" s="8" t="s">
        <v>872</v>
      </c>
      <c r="M1381" s="8" t="s">
        <v>949</v>
      </c>
      <c r="N1381" s="6" t="b">
        <f t="shared" si="42"/>
        <v>1</v>
      </c>
      <c r="O1381" s="12" t="str">
        <f t="shared" si="43"/>
        <v>Kamran Akmal&amp;Andre Fletcher</v>
      </c>
      <c r="P1381">
        <v>1</v>
      </c>
    </row>
    <row r="1382" spans="1:16" x14ac:dyDescent="0.3">
      <c r="A1382" s="6" t="s">
        <v>496</v>
      </c>
      <c r="B1382" s="6" t="s">
        <v>270</v>
      </c>
      <c r="C1382" s="7">
        <v>0.69230769230769229</v>
      </c>
      <c r="D1382" s="6">
        <v>13</v>
      </c>
      <c r="E1382" s="6">
        <v>9</v>
      </c>
      <c r="F1382" s="6">
        <v>4</v>
      </c>
      <c r="G1382" s="6" t="s">
        <v>1846</v>
      </c>
      <c r="H1382" s="6" t="s">
        <v>2618</v>
      </c>
      <c r="I1382" s="6" t="s">
        <v>2552</v>
      </c>
      <c r="J1382" s="6" t="s">
        <v>949</v>
      </c>
      <c r="K1382" s="6" t="s">
        <v>949</v>
      </c>
      <c r="L1382" s="6" t="s">
        <v>872</v>
      </c>
      <c r="M1382" s="6" t="s">
        <v>949</v>
      </c>
      <c r="N1382" s="6" t="b">
        <f t="shared" si="42"/>
        <v>1</v>
      </c>
      <c r="O1382" s="12" t="str">
        <f t="shared" si="43"/>
        <v>Liam Dawson&amp;Kamran Akmal</v>
      </c>
      <c r="P1382">
        <v>1</v>
      </c>
    </row>
    <row r="1383" spans="1:16" x14ac:dyDescent="0.3">
      <c r="A1383" s="8" t="s">
        <v>99</v>
      </c>
      <c r="B1383" s="8" t="s">
        <v>496</v>
      </c>
      <c r="C1383" s="9">
        <v>0.76470588235294112</v>
      </c>
      <c r="D1383" s="8">
        <v>17</v>
      </c>
      <c r="E1383" s="8">
        <v>13</v>
      </c>
      <c r="F1383" s="8">
        <v>4</v>
      </c>
      <c r="G1383" s="8" t="s">
        <v>1846</v>
      </c>
      <c r="H1383" s="8" t="s">
        <v>2618</v>
      </c>
      <c r="I1383" s="8" t="s">
        <v>2552</v>
      </c>
      <c r="J1383" s="8" t="s">
        <v>949</v>
      </c>
      <c r="K1383" s="8" t="s">
        <v>949</v>
      </c>
      <c r="L1383" s="8" t="s">
        <v>872</v>
      </c>
      <c r="M1383" s="8" t="s">
        <v>949</v>
      </c>
      <c r="N1383" s="6" t="b">
        <f t="shared" si="42"/>
        <v>1</v>
      </c>
      <c r="O1383" s="12" t="str">
        <f t="shared" si="43"/>
        <v>Mohammad Hafeez&amp;Liam Dawson</v>
      </c>
      <c r="P1383">
        <v>1</v>
      </c>
    </row>
    <row r="1384" spans="1:16" x14ac:dyDescent="0.3">
      <c r="A1384" s="6" t="s">
        <v>496</v>
      </c>
      <c r="B1384" s="6" t="s">
        <v>960</v>
      </c>
      <c r="C1384" s="7">
        <v>0.69230769230769229</v>
      </c>
      <c r="D1384" s="6">
        <v>13</v>
      </c>
      <c r="E1384" s="6">
        <v>9</v>
      </c>
      <c r="F1384" s="6">
        <v>4</v>
      </c>
      <c r="G1384" s="6" t="s">
        <v>1846</v>
      </c>
      <c r="H1384" s="6" t="s">
        <v>2618</v>
      </c>
      <c r="I1384" s="6" t="s">
        <v>2552</v>
      </c>
      <c r="J1384" s="6" t="s">
        <v>949</v>
      </c>
      <c r="K1384" s="6" t="s">
        <v>949</v>
      </c>
      <c r="L1384" s="6" t="s">
        <v>872</v>
      </c>
      <c r="M1384" s="6" t="s">
        <v>949</v>
      </c>
      <c r="N1384" s="6" t="b">
        <f t="shared" si="42"/>
        <v>1</v>
      </c>
      <c r="O1384" s="12" t="str">
        <f t="shared" si="43"/>
        <v>Liam Dawson&amp;Darren Sammy</v>
      </c>
      <c r="P1384">
        <v>1</v>
      </c>
    </row>
    <row r="1385" spans="1:16" x14ac:dyDescent="0.3">
      <c r="A1385" s="8" t="s">
        <v>960</v>
      </c>
      <c r="B1385" s="8" t="s">
        <v>2058</v>
      </c>
      <c r="C1385" s="9">
        <v>1</v>
      </c>
      <c r="D1385" s="8">
        <v>23</v>
      </c>
      <c r="E1385" s="8">
        <v>23</v>
      </c>
      <c r="F1385" s="8">
        <v>0</v>
      </c>
      <c r="G1385" s="8" t="s">
        <v>1846</v>
      </c>
      <c r="H1385" s="8" t="s">
        <v>2618</v>
      </c>
      <c r="I1385" s="8" t="s">
        <v>2552</v>
      </c>
      <c r="J1385" s="8" t="s">
        <v>949</v>
      </c>
      <c r="K1385" s="8" t="s">
        <v>949</v>
      </c>
      <c r="L1385" s="8" t="s">
        <v>872</v>
      </c>
      <c r="M1385" s="8" t="s">
        <v>949</v>
      </c>
      <c r="N1385" s="6" t="b">
        <f t="shared" si="42"/>
        <v>1</v>
      </c>
      <c r="O1385" s="12" t="str">
        <f t="shared" si="43"/>
        <v>Darren Sammy&amp;Saad Nasim</v>
      </c>
      <c r="P1385">
        <v>1</v>
      </c>
    </row>
    <row r="1386" spans="1:16" x14ac:dyDescent="0.3">
      <c r="A1386" s="6" t="s">
        <v>2058</v>
      </c>
      <c r="B1386" s="6" t="s">
        <v>161</v>
      </c>
      <c r="C1386" s="7">
        <v>1</v>
      </c>
      <c r="D1386" s="6">
        <v>2</v>
      </c>
      <c r="E1386" s="6">
        <v>2</v>
      </c>
      <c r="F1386" s="6">
        <v>0</v>
      </c>
      <c r="G1386" s="6" t="s">
        <v>1846</v>
      </c>
      <c r="H1386" s="6" t="s">
        <v>2618</v>
      </c>
      <c r="I1386" s="6" t="s">
        <v>2552</v>
      </c>
      <c r="J1386" s="6" t="s">
        <v>949</v>
      </c>
      <c r="K1386" s="6" t="s">
        <v>949</v>
      </c>
      <c r="L1386" s="6" t="s">
        <v>872</v>
      </c>
      <c r="M1386" s="6" t="s">
        <v>949</v>
      </c>
      <c r="N1386" s="6" t="b">
        <f t="shared" si="42"/>
        <v>1</v>
      </c>
      <c r="O1386" s="12" t="str">
        <f t="shared" si="43"/>
        <v>Saad Nasim&amp;Wahab Riaz</v>
      </c>
      <c r="P1386">
        <v>1</v>
      </c>
    </row>
    <row r="1387" spans="1:16" x14ac:dyDescent="0.3">
      <c r="A1387" s="8" t="s">
        <v>1532</v>
      </c>
      <c r="B1387" s="8" t="s">
        <v>270</v>
      </c>
      <c r="C1387" s="9">
        <v>0.91666666666666663</v>
      </c>
      <c r="D1387" s="8">
        <v>12</v>
      </c>
      <c r="E1387" s="8">
        <v>11</v>
      </c>
      <c r="F1387" s="8">
        <v>1</v>
      </c>
      <c r="G1387" s="8" t="s">
        <v>1846</v>
      </c>
      <c r="H1387" s="8" t="s">
        <v>2622</v>
      </c>
      <c r="I1387" s="8" t="s">
        <v>2491</v>
      </c>
      <c r="J1387" s="8" t="s">
        <v>949</v>
      </c>
      <c r="K1387" s="8" t="s">
        <v>949</v>
      </c>
      <c r="L1387" s="8" t="s">
        <v>850</v>
      </c>
      <c r="M1387" s="8" t="s">
        <v>850</v>
      </c>
      <c r="N1387" s="6" t="b">
        <f t="shared" si="42"/>
        <v>0</v>
      </c>
      <c r="O1387" s="12" t="str">
        <f t="shared" si="43"/>
        <v>Andre Fletcher&amp;Kamran Akmal</v>
      </c>
      <c r="P1387">
        <v>1</v>
      </c>
    </row>
    <row r="1388" spans="1:16" x14ac:dyDescent="0.3">
      <c r="A1388" s="6" t="s">
        <v>99</v>
      </c>
      <c r="B1388" s="6" t="s">
        <v>1532</v>
      </c>
      <c r="C1388" s="7">
        <v>0.5714285714285714</v>
      </c>
      <c r="D1388" s="6">
        <v>14</v>
      </c>
      <c r="E1388" s="6">
        <v>8</v>
      </c>
      <c r="F1388" s="6">
        <v>6</v>
      </c>
      <c r="G1388" s="6" t="s">
        <v>1846</v>
      </c>
      <c r="H1388" s="6" t="s">
        <v>2622</v>
      </c>
      <c r="I1388" s="6" t="s">
        <v>2491</v>
      </c>
      <c r="J1388" s="6" t="s">
        <v>949</v>
      </c>
      <c r="K1388" s="6" t="s">
        <v>949</v>
      </c>
      <c r="L1388" s="6" t="s">
        <v>850</v>
      </c>
      <c r="M1388" s="6" t="s">
        <v>850</v>
      </c>
      <c r="N1388" s="6" t="b">
        <f t="shared" si="42"/>
        <v>0</v>
      </c>
      <c r="O1388" s="12" t="str">
        <f t="shared" si="43"/>
        <v>Mohammad Hafeez&amp;Andre Fletcher</v>
      </c>
      <c r="P1388">
        <v>1</v>
      </c>
    </row>
    <row r="1389" spans="1:16" x14ac:dyDescent="0.3">
      <c r="A1389" s="8" t="s">
        <v>407</v>
      </c>
      <c r="B1389" s="8" t="s">
        <v>1532</v>
      </c>
      <c r="C1389" s="9">
        <v>0.66666666666666663</v>
      </c>
      <c r="D1389" s="8">
        <v>12</v>
      </c>
      <c r="E1389" s="8">
        <v>8</v>
      </c>
      <c r="F1389" s="8">
        <v>4</v>
      </c>
      <c r="G1389" s="8" t="s">
        <v>1846</v>
      </c>
      <c r="H1389" s="8" t="s">
        <v>2622</v>
      </c>
      <c r="I1389" s="8" t="s">
        <v>2491</v>
      </c>
      <c r="J1389" s="8" t="s">
        <v>949</v>
      </c>
      <c r="K1389" s="8" t="s">
        <v>949</v>
      </c>
      <c r="L1389" s="8" t="s">
        <v>850</v>
      </c>
      <c r="M1389" s="8" t="s">
        <v>850</v>
      </c>
      <c r="N1389" s="6" t="b">
        <f t="shared" si="42"/>
        <v>0</v>
      </c>
      <c r="O1389" s="12" t="str">
        <f t="shared" si="43"/>
        <v>Chris Jordan&amp;Andre Fletcher</v>
      </c>
      <c r="P1389">
        <v>1</v>
      </c>
    </row>
    <row r="1390" spans="1:16" x14ac:dyDescent="0.3">
      <c r="A1390" s="6" t="s">
        <v>407</v>
      </c>
      <c r="B1390" s="6" t="s">
        <v>496</v>
      </c>
      <c r="C1390" s="7">
        <v>0.69230769230769229</v>
      </c>
      <c r="D1390" s="6">
        <v>52</v>
      </c>
      <c r="E1390" s="6">
        <v>36</v>
      </c>
      <c r="F1390" s="6">
        <v>16</v>
      </c>
      <c r="G1390" s="6" t="s">
        <v>1846</v>
      </c>
      <c r="H1390" s="6" t="s">
        <v>2622</v>
      </c>
      <c r="I1390" s="6" t="s">
        <v>2491</v>
      </c>
      <c r="J1390" s="6" t="s">
        <v>949</v>
      </c>
      <c r="K1390" s="6" t="s">
        <v>949</v>
      </c>
      <c r="L1390" s="6" t="s">
        <v>850</v>
      </c>
      <c r="M1390" s="6" t="s">
        <v>850</v>
      </c>
      <c r="N1390" s="6" t="b">
        <f t="shared" si="42"/>
        <v>0</v>
      </c>
      <c r="O1390" s="12" t="str">
        <f t="shared" si="43"/>
        <v>Chris Jordan&amp;Liam Dawson</v>
      </c>
      <c r="P1390">
        <v>1</v>
      </c>
    </row>
    <row r="1391" spans="1:16" x14ac:dyDescent="0.3">
      <c r="A1391" s="8" t="s">
        <v>496</v>
      </c>
      <c r="B1391" s="8" t="s">
        <v>2058</v>
      </c>
      <c r="C1391" s="9">
        <v>0.81818181818181823</v>
      </c>
      <c r="D1391" s="8">
        <v>11</v>
      </c>
      <c r="E1391" s="8">
        <v>9</v>
      </c>
      <c r="F1391" s="8">
        <v>2</v>
      </c>
      <c r="G1391" s="8" t="s">
        <v>1846</v>
      </c>
      <c r="H1391" s="8" t="s">
        <v>2622</v>
      </c>
      <c r="I1391" s="8" t="s">
        <v>2491</v>
      </c>
      <c r="J1391" s="8" t="s">
        <v>949</v>
      </c>
      <c r="K1391" s="8" t="s">
        <v>949</v>
      </c>
      <c r="L1391" s="8" t="s">
        <v>850</v>
      </c>
      <c r="M1391" s="8" t="s">
        <v>850</v>
      </c>
      <c r="N1391" s="6" t="b">
        <f t="shared" si="42"/>
        <v>0</v>
      </c>
      <c r="O1391" s="12" t="str">
        <f t="shared" si="43"/>
        <v>Liam Dawson&amp;Saad Nasim</v>
      </c>
      <c r="P1391">
        <v>1</v>
      </c>
    </row>
    <row r="1392" spans="1:16" x14ac:dyDescent="0.3">
      <c r="A1392" s="6" t="s">
        <v>960</v>
      </c>
      <c r="B1392" s="6" t="s">
        <v>496</v>
      </c>
      <c r="C1392" s="7">
        <v>0.6</v>
      </c>
      <c r="D1392" s="6">
        <v>10</v>
      </c>
      <c r="E1392" s="6">
        <v>6</v>
      </c>
      <c r="F1392" s="6">
        <v>4</v>
      </c>
      <c r="G1392" s="6" t="s">
        <v>1846</v>
      </c>
      <c r="H1392" s="6" t="s">
        <v>2622</v>
      </c>
      <c r="I1392" s="6" t="s">
        <v>2491</v>
      </c>
      <c r="J1392" s="6" t="s">
        <v>949</v>
      </c>
      <c r="K1392" s="6" t="s">
        <v>949</v>
      </c>
      <c r="L1392" s="6" t="s">
        <v>850</v>
      </c>
      <c r="M1392" s="6" t="s">
        <v>850</v>
      </c>
      <c r="N1392" s="6" t="b">
        <f t="shared" si="42"/>
        <v>0</v>
      </c>
      <c r="O1392" s="12" t="str">
        <f t="shared" si="43"/>
        <v>Darren Sammy&amp;Liam Dawson</v>
      </c>
      <c r="P1392">
        <v>1</v>
      </c>
    </row>
    <row r="1393" spans="1:16" x14ac:dyDescent="0.3">
      <c r="A1393" s="8" t="s">
        <v>496</v>
      </c>
      <c r="B1393" s="8" t="s">
        <v>251</v>
      </c>
      <c r="C1393" s="9">
        <v>1</v>
      </c>
      <c r="D1393" s="8">
        <v>20</v>
      </c>
      <c r="E1393" s="8">
        <v>20</v>
      </c>
      <c r="F1393" s="8">
        <v>0</v>
      </c>
      <c r="G1393" s="8" t="s">
        <v>1846</v>
      </c>
      <c r="H1393" s="8" t="s">
        <v>2622</v>
      </c>
      <c r="I1393" s="8" t="s">
        <v>2491</v>
      </c>
      <c r="J1393" s="8" t="s">
        <v>949</v>
      </c>
      <c r="K1393" s="8" t="s">
        <v>949</v>
      </c>
      <c r="L1393" s="8" t="s">
        <v>850</v>
      </c>
      <c r="M1393" s="8" t="s">
        <v>850</v>
      </c>
      <c r="N1393" s="6" t="b">
        <f t="shared" si="42"/>
        <v>0</v>
      </c>
      <c r="O1393" s="12" t="str">
        <f t="shared" si="43"/>
        <v>Liam Dawson&amp;Hasan Ali</v>
      </c>
      <c r="P1393">
        <v>1</v>
      </c>
    </row>
    <row r="1394" spans="1:16" x14ac:dyDescent="0.3">
      <c r="A1394" s="6" t="s">
        <v>251</v>
      </c>
      <c r="B1394" s="6" t="s">
        <v>161</v>
      </c>
      <c r="C1394" s="7">
        <v>1</v>
      </c>
      <c r="D1394" s="6">
        <v>6</v>
      </c>
      <c r="E1394" s="6">
        <v>6</v>
      </c>
      <c r="F1394" s="6">
        <v>0</v>
      </c>
      <c r="G1394" s="6" t="s">
        <v>1846</v>
      </c>
      <c r="H1394" s="6" t="s">
        <v>2622</v>
      </c>
      <c r="I1394" s="6" t="s">
        <v>2491</v>
      </c>
      <c r="J1394" s="6" t="s">
        <v>949</v>
      </c>
      <c r="K1394" s="6" t="s">
        <v>949</v>
      </c>
      <c r="L1394" s="6" t="s">
        <v>850</v>
      </c>
      <c r="M1394" s="6" t="s">
        <v>850</v>
      </c>
      <c r="N1394" s="6" t="b">
        <f t="shared" si="42"/>
        <v>0</v>
      </c>
      <c r="O1394" s="12" t="str">
        <f t="shared" si="43"/>
        <v>Hasan Ali&amp;Wahab Riaz</v>
      </c>
      <c r="P1394">
        <v>1</v>
      </c>
    </row>
    <row r="1395" spans="1:16" x14ac:dyDescent="0.3">
      <c r="A1395" s="8" t="s">
        <v>161</v>
      </c>
      <c r="B1395" s="8" t="s">
        <v>2097</v>
      </c>
      <c r="C1395" s="9">
        <v>0.93333333333333335</v>
      </c>
      <c r="D1395" s="8">
        <v>30</v>
      </c>
      <c r="E1395" s="8">
        <v>28</v>
      </c>
      <c r="F1395" s="8">
        <v>2</v>
      </c>
      <c r="G1395" s="8" t="s">
        <v>1846</v>
      </c>
      <c r="H1395" s="8" t="s">
        <v>2622</v>
      </c>
      <c r="I1395" s="8" t="s">
        <v>2491</v>
      </c>
      <c r="J1395" s="8" t="s">
        <v>949</v>
      </c>
      <c r="K1395" s="8" t="s">
        <v>949</v>
      </c>
      <c r="L1395" s="8" t="s">
        <v>850</v>
      </c>
      <c r="M1395" s="8" t="s">
        <v>850</v>
      </c>
      <c r="N1395" s="6" t="b">
        <f t="shared" si="42"/>
        <v>0</v>
      </c>
      <c r="O1395" s="12" t="str">
        <f t="shared" si="43"/>
        <v>Wahab Riaz&amp;Sameen Gul</v>
      </c>
      <c r="P1395">
        <v>1</v>
      </c>
    </row>
    <row r="1396" spans="1:16" x14ac:dyDescent="0.3">
      <c r="A1396" s="6" t="s">
        <v>270</v>
      </c>
      <c r="B1396" s="6" t="s">
        <v>855</v>
      </c>
      <c r="C1396" s="7">
        <v>0.64754098360655743</v>
      </c>
      <c r="D1396" s="6">
        <v>122</v>
      </c>
      <c r="E1396" s="6">
        <v>79</v>
      </c>
      <c r="F1396" s="6">
        <v>43</v>
      </c>
      <c r="G1396" s="6" t="s">
        <v>2119</v>
      </c>
      <c r="H1396" s="6" t="s">
        <v>2490</v>
      </c>
      <c r="I1396" s="6" t="s">
        <v>2807</v>
      </c>
      <c r="J1396" s="6" t="s">
        <v>949</v>
      </c>
      <c r="K1396" s="6" t="s">
        <v>949</v>
      </c>
      <c r="L1396" s="6" t="s">
        <v>850</v>
      </c>
      <c r="M1396" s="6" t="s">
        <v>850</v>
      </c>
      <c r="N1396" s="6" t="b">
        <f t="shared" si="42"/>
        <v>0</v>
      </c>
      <c r="O1396" s="12" t="str">
        <f t="shared" si="43"/>
        <v>Kamran Akmal&amp;Dawid Malan</v>
      </c>
      <c r="P1396">
        <v>1</v>
      </c>
    </row>
    <row r="1397" spans="1:16" x14ac:dyDescent="0.3">
      <c r="A1397" s="8" t="s">
        <v>270</v>
      </c>
      <c r="B1397" s="8" t="s">
        <v>2083</v>
      </c>
      <c r="C1397" s="9">
        <v>0.75</v>
      </c>
      <c r="D1397" s="8">
        <v>4</v>
      </c>
      <c r="E1397" s="8">
        <v>3</v>
      </c>
      <c r="F1397" s="8">
        <v>1</v>
      </c>
      <c r="G1397" s="8" t="s">
        <v>2119</v>
      </c>
      <c r="H1397" s="8" t="s">
        <v>2490</v>
      </c>
      <c r="I1397" s="8" t="s">
        <v>2807</v>
      </c>
      <c r="J1397" s="8" t="s">
        <v>949</v>
      </c>
      <c r="K1397" s="8" t="s">
        <v>949</v>
      </c>
      <c r="L1397" s="8" t="s">
        <v>850</v>
      </c>
      <c r="M1397" s="8" t="s">
        <v>850</v>
      </c>
      <c r="N1397" s="6" t="b">
        <f t="shared" si="42"/>
        <v>0</v>
      </c>
      <c r="O1397" s="12" t="str">
        <f t="shared" si="43"/>
        <v>Kamran Akmal&amp;Eoin Morgan</v>
      </c>
      <c r="P1397">
        <v>1</v>
      </c>
    </row>
    <row r="1398" spans="1:16" x14ac:dyDescent="0.3">
      <c r="A1398" s="6" t="s">
        <v>270</v>
      </c>
      <c r="B1398" s="6" t="s">
        <v>1721</v>
      </c>
      <c r="C1398" s="7">
        <v>1</v>
      </c>
      <c r="D1398" s="6">
        <v>85</v>
      </c>
      <c r="E1398" s="6">
        <v>85</v>
      </c>
      <c r="F1398" s="6">
        <v>0</v>
      </c>
      <c r="G1398" s="6" t="s">
        <v>2119</v>
      </c>
      <c r="H1398" s="6" t="s">
        <v>2490</v>
      </c>
      <c r="I1398" s="6" t="s">
        <v>2807</v>
      </c>
      <c r="J1398" s="6" t="s">
        <v>949</v>
      </c>
      <c r="K1398" s="6" t="s">
        <v>949</v>
      </c>
      <c r="L1398" s="6" t="s">
        <v>850</v>
      </c>
      <c r="M1398" s="6" t="s">
        <v>850</v>
      </c>
      <c r="N1398" s="6" t="b">
        <f t="shared" si="42"/>
        <v>0</v>
      </c>
      <c r="O1398" s="12" t="str">
        <f t="shared" si="43"/>
        <v>Kamran Akmal&amp;Haris Sohail</v>
      </c>
      <c r="P1398">
        <v>1</v>
      </c>
    </row>
    <row r="1399" spans="1:16" x14ac:dyDescent="0.3">
      <c r="A1399" s="8" t="s">
        <v>960</v>
      </c>
      <c r="B1399" s="8" t="s">
        <v>1721</v>
      </c>
      <c r="C1399" s="9">
        <v>1</v>
      </c>
      <c r="D1399" s="8">
        <v>7</v>
      </c>
      <c r="E1399" s="8">
        <v>7</v>
      </c>
      <c r="F1399" s="8">
        <v>0</v>
      </c>
      <c r="G1399" s="8" t="s">
        <v>2119</v>
      </c>
      <c r="H1399" s="8" t="s">
        <v>2490</v>
      </c>
      <c r="I1399" s="8" t="s">
        <v>2807</v>
      </c>
      <c r="J1399" s="8" t="s">
        <v>949</v>
      </c>
      <c r="K1399" s="8" t="s">
        <v>949</v>
      </c>
      <c r="L1399" s="8" t="s">
        <v>850</v>
      </c>
      <c r="M1399" s="8" t="s">
        <v>850</v>
      </c>
      <c r="N1399" s="6" t="b">
        <f t="shared" si="42"/>
        <v>0</v>
      </c>
      <c r="O1399" s="12" t="str">
        <f t="shared" si="43"/>
        <v>Darren Sammy&amp;Haris Sohail</v>
      </c>
      <c r="P1399">
        <v>1</v>
      </c>
    </row>
    <row r="1400" spans="1:16" x14ac:dyDescent="0.3">
      <c r="A1400" s="6" t="s">
        <v>1721</v>
      </c>
      <c r="B1400" s="6" t="s">
        <v>308</v>
      </c>
      <c r="C1400" s="7">
        <v>0.6</v>
      </c>
      <c r="D1400" s="6">
        <v>10</v>
      </c>
      <c r="E1400" s="6">
        <v>6</v>
      </c>
      <c r="F1400" s="6">
        <v>4</v>
      </c>
      <c r="G1400" s="6" t="s">
        <v>2119</v>
      </c>
      <c r="H1400" s="6" t="s">
        <v>2490</v>
      </c>
      <c r="I1400" s="6" t="s">
        <v>2807</v>
      </c>
      <c r="J1400" s="6" t="s">
        <v>949</v>
      </c>
      <c r="K1400" s="6" t="s">
        <v>949</v>
      </c>
      <c r="L1400" s="6" t="s">
        <v>850</v>
      </c>
      <c r="M1400" s="6" t="s">
        <v>850</v>
      </c>
      <c r="N1400" s="6" t="b">
        <f t="shared" si="42"/>
        <v>0</v>
      </c>
      <c r="O1400" s="12" t="str">
        <f t="shared" si="43"/>
        <v>Haris Sohail&amp;Shahid Afridi</v>
      </c>
      <c r="P1400">
        <v>1</v>
      </c>
    </row>
    <row r="1401" spans="1:16" x14ac:dyDescent="0.3">
      <c r="A1401" s="8" t="s">
        <v>1721</v>
      </c>
      <c r="B1401" s="8" t="s">
        <v>67</v>
      </c>
      <c r="C1401" s="9">
        <v>1</v>
      </c>
      <c r="D1401" s="8">
        <v>6</v>
      </c>
      <c r="E1401" s="8">
        <v>6</v>
      </c>
      <c r="F1401" s="8">
        <v>0</v>
      </c>
      <c r="G1401" s="8" t="s">
        <v>2119</v>
      </c>
      <c r="H1401" s="8" t="s">
        <v>2490</v>
      </c>
      <c r="I1401" s="8" t="s">
        <v>2807</v>
      </c>
      <c r="J1401" s="8" t="s">
        <v>949</v>
      </c>
      <c r="K1401" s="8" t="s">
        <v>949</v>
      </c>
      <c r="L1401" s="8" t="s">
        <v>850</v>
      </c>
      <c r="M1401" s="8" t="s">
        <v>850</v>
      </c>
      <c r="N1401" s="6" t="b">
        <f t="shared" si="42"/>
        <v>0</v>
      </c>
      <c r="O1401" s="12" t="str">
        <f t="shared" si="43"/>
        <v>Haris Sohail&amp;Iftikhar Ahmed</v>
      </c>
      <c r="P1401">
        <v>1</v>
      </c>
    </row>
    <row r="1402" spans="1:16" x14ac:dyDescent="0.3">
      <c r="A1402" s="6" t="s">
        <v>407</v>
      </c>
      <c r="B1402" s="6" t="s">
        <v>67</v>
      </c>
      <c r="C1402" s="7">
        <v>1</v>
      </c>
      <c r="D1402" s="6">
        <v>2</v>
      </c>
      <c r="E1402" s="6">
        <v>2</v>
      </c>
      <c r="F1402" s="6">
        <v>0</v>
      </c>
      <c r="G1402" s="6" t="s">
        <v>2119</v>
      </c>
      <c r="H1402" s="6" t="s">
        <v>2490</v>
      </c>
      <c r="I1402" s="6" t="s">
        <v>2807</v>
      </c>
      <c r="J1402" s="6" t="s">
        <v>949</v>
      </c>
      <c r="K1402" s="6" t="s">
        <v>949</v>
      </c>
      <c r="L1402" s="6" t="s">
        <v>850</v>
      </c>
      <c r="M1402" s="6" t="s">
        <v>850</v>
      </c>
      <c r="N1402" s="6" t="b">
        <f t="shared" si="42"/>
        <v>0</v>
      </c>
      <c r="O1402" s="12" t="str">
        <f t="shared" si="43"/>
        <v>Chris Jordan&amp;Iftikhar Ahmed</v>
      </c>
      <c r="P1402">
        <v>1</v>
      </c>
    </row>
    <row r="1403" spans="1:16" x14ac:dyDescent="0.3">
      <c r="A1403" s="8" t="s">
        <v>407</v>
      </c>
      <c r="B1403" s="8" t="s">
        <v>251</v>
      </c>
      <c r="C1403" s="9">
        <v>0.69230769230769229</v>
      </c>
      <c r="D1403" s="8">
        <v>13</v>
      </c>
      <c r="E1403" s="8">
        <v>9</v>
      </c>
      <c r="F1403" s="8">
        <v>4</v>
      </c>
      <c r="G1403" s="8" t="s">
        <v>2119</v>
      </c>
      <c r="H1403" s="8" t="s">
        <v>2490</v>
      </c>
      <c r="I1403" s="8" t="s">
        <v>2807</v>
      </c>
      <c r="J1403" s="8" t="s">
        <v>949</v>
      </c>
      <c r="K1403" s="8" t="s">
        <v>949</v>
      </c>
      <c r="L1403" s="8" t="s">
        <v>850</v>
      </c>
      <c r="M1403" s="8" t="s">
        <v>850</v>
      </c>
      <c r="N1403" s="6" t="b">
        <f t="shared" si="42"/>
        <v>0</v>
      </c>
      <c r="O1403" s="12" t="str">
        <f t="shared" si="43"/>
        <v>Chris Jordan&amp;Hasan Ali</v>
      </c>
      <c r="P1403">
        <v>1</v>
      </c>
    </row>
    <row r="1404" spans="1:16" x14ac:dyDescent="0.3">
      <c r="A1404" s="6" t="s">
        <v>407</v>
      </c>
      <c r="B1404" s="6" t="s">
        <v>1662</v>
      </c>
      <c r="C1404" s="7">
        <v>1</v>
      </c>
      <c r="D1404" s="6">
        <v>7</v>
      </c>
      <c r="E1404" s="6">
        <v>7</v>
      </c>
      <c r="F1404" s="6">
        <v>0</v>
      </c>
      <c r="G1404" s="6" t="s">
        <v>2119</v>
      </c>
      <c r="H1404" s="6" t="s">
        <v>2490</v>
      </c>
      <c r="I1404" s="6" t="s">
        <v>2807</v>
      </c>
      <c r="J1404" s="6" t="s">
        <v>949</v>
      </c>
      <c r="K1404" s="6" t="s">
        <v>949</v>
      </c>
      <c r="L1404" s="6" t="s">
        <v>850</v>
      </c>
      <c r="M1404" s="6" t="s">
        <v>850</v>
      </c>
      <c r="N1404" s="6" t="b">
        <f t="shared" si="42"/>
        <v>0</v>
      </c>
      <c r="O1404" s="12" t="str">
        <f t="shared" si="43"/>
        <v>Chris Jordan&amp;Junaid Khan</v>
      </c>
      <c r="P1404">
        <v>1</v>
      </c>
    </row>
    <row r="1405" spans="1:16" x14ac:dyDescent="0.3">
      <c r="A1405" s="8" t="s">
        <v>1131</v>
      </c>
      <c r="B1405" s="8" t="s">
        <v>900</v>
      </c>
      <c r="C1405" s="9">
        <v>0.6428571428571429</v>
      </c>
      <c r="D1405" s="8">
        <v>14</v>
      </c>
      <c r="E1405" s="8">
        <v>9</v>
      </c>
      <c r="F1405" s="8">
        <v>5</v>
      </c>
      <c r="G1405" s="8" t="s">
        <v>2119</v>
      </c>
      <c r="H1405" s="8" t="s">
        <v>2495</v>
      </c>
      <c r="I1405" s="8" t="s">
        <v>2807</v>
      </c>
      <c r="J1405" s="8" t="s">
        <v>897</v>
      </c>
      <c r="K1405" s="8" t="s">
        <v>897</v>
      </c>
      <c r="L1405" s="8" t="s">
        <v>883</v>
      </c>
      <c r="M1405" s="8" t="s">
        <v>897</v>
      </c>
      <c r="N1405" s="6" t="b">
        <f t="shared" si="42"/>
        <v>1</v>
      </c>
      <c r="O1405" s="12" t="str">
        <f t="shared" si="43"/>
        <v>Asad Shafiq&amp;Ahmed Shehzad</v>
      </c>
      <c r="P1405">
        <v>1</v>
      </c>
    </row>
    <row r="1406" spans="1:16" x14ac:dyDescent="0.3">
      <c r="A1406" s="6" t="s">
        <v>1131</v>
      </c>
      <c r="B1406" s="6" t="s">
        <v>1947</v>
      </c>
      <c r="C1406" s="7">
        <v>0.625</v>
      </c>
      <c r="D1406" s="6">
        <v>8</v>
      </c>
      <c r="E1406" s="6">
        <v>5</v>
      </c>
      <c r="F1406" s="6">
        <v>3</v>
      </c>
      <c r="G1406" s="6" t="s">
        <v>2119</v>
      </c>
      <c r="H1406" s="6" t="s">
        <v>2495</v>
      </c>
      <c r="I1406" s="6" t="s">
        <v>2807</v>
      </c>
      <c r="J1406" s="6" t="s">
        <v>897</v>
      </c>
      <c r="K1406" s="6" t="s">
        <v>897</v>
      </c>
      <c r="L1406" s="6" t="s">
        <v>883</v>
      </c>
      <c r="M1406" s="6" t="s">
        <v>897</v>
      </c>
      <c r="N1406" s="6" t="b">
        <f t="shared" si="42"/>
        <v>1</v>
      </c>
      <c r="O1406" s="12" t="str">
        <f t="shared" si="43"/>
        <v>Asad Shafiq&amp;Kevin Pietersen</v>
      </c>
      <c r="P1406">
        <v>1</v>
      </c>
    </row>
    <row r="1407" spans="1:16" x14ac:dyDescent="0.3">
      <c r="A1407" s="8" t="s">
        <v>1131</v>
      </c>
      <c r="B1407" s="8" t="s">
        <v>55</v>
      </c>
      <c r="C1407" s="9">
        <v>0.51724137931034486</v>
      </c>
      <c r="D1407" s="8">
        <v>29</v>
      </c>
      <c r="E1407" s="8">
        <v>15</v>
      </c>
      <c r="F1407" s="8">
        <v>14</v>
      </c>
      <c r="G1407" s="8" t="s">
        <v>2119</v>
      </c>
      <c r="H1407" s="8" t="s">
        <v>2495</v>
      </c>
      <c r="I1407" s="8" t="s">
        <v>2807</v>
      </c>
      <c r="J1407" s="8" t="s">
        <v>897</v>
      </c>
      <c r="K1407" s="8" t="s">
        <v>897</v>
      </c>
      <c r="L1407" s="8" t="s">
        <v>883</v>
      </c>
      <c r="M1407" s="8" t="s">
        <v>897</v>
      </c>
      <c r="N1407" s="6" t="b">
        <f t="shared" si="42"/>
        <v>1</v>
      </c>
      <c r="O1407" s="12" t="str">
        <f t="shared" si="43"/>
        <v>Asad Shafiq&amp;Rilee Rossouw</v>
      </c>
      <c r="P1407">
        <v>1</v>
      </c>
    </row>
    <row r="1408" spans="1:16" x14ac:dyDescent="0.3">
      <c r="A1408" s="6" t="s">
        <v>55</v>
      </c>
      <c r="B1408" s="6" t="s">
        <v>148</v>
      </c>
      <c r="C1408" s="7">
        <v>0.66666666666666663</v>
      </c>
      <c r="D1408" s="6">
        <v>3</v>
      </c>
      <c r="E1408" s="6">
        <v>2</v>
      </c>
      <c r="F1408" s="6">
        <v>1</v>
      </c>
      <c r="G1408" s="6" t="s">
        <v>2119</v>
      </c>
      <c r="H1408" s="6" t="s">
        <v>2495</v>
      </c>
      <c r="I1408" s="6" t="s">
        <v>2807</v>
      </c>
      <c r="J1408" s="6" t="s">
        <v>897</v>
      </c>
      <c r="K1408" s="6" t="s">
        <v>897</v>
      </c>
      <c r="L1408" s="6" t="s">
        <v>883</v>
      </c>
      <c r="M1408" s="6" t="s">
        <v>897</v>
      </c>
      <c r="N1408" s="6" t="b">
        <f t="shared" si="42"/>
        <v>1</v>
      </c>
      <c r="O1408" s="12" t="str">
        <f t="shared" si="43"/>
        <v>Rilee Rossouw&amp;Sarfaraz Ahmed</v>
      </c>
      <c r="P1408">
        <v>1</v>
      </c>
    </row>
    <row r="1409" spans="1:16" x14ac:dyDescent="0.3">
      <c r="A1409" s="8" t="s">
        <v>55</v>
      </c>
      <c r="B1409" s="8" t="s">
        <v>71</v>
      </c>
      <c r="C1409" s="9">
        <v>0.5</v>
      </c>
      <c r="D1409" s="8">
        <v>2</v>
      </c>
      <c r="E1409" s="8">
        <v>1</v>
      </c>
      <c r="F1409" s="8">
        <v>1</v>
      </c>
      <c r="G1409" s="8" t="s">
        <v>2119</v>
      </c>
      <c r="H1409" s="8" t="s">
        <v>2495</v>
      </c>
      <c r="I1409" s="8" t="s">
        <v>2807</v>
      </c>
      <c r="J1409" s="8" t="s">
        <v>897</v>
      </c>
      <c r="K1409" s="8" t="s">
        <v>897</v>
      </c>
      <c r="L1409" s="8" t="s">
        <v>883</v>
      </c>
      <c r="M1409" s="8" t="s">
        <v>897</v>
      </c>
      <c r="N1409" s="6" t="b">
        <f t="shared" si="42"/>
        <v>1</v>
      </c>
      <c r="O1409" s="12" t="str">
        <f t="shared" si="43"/>
        <v>Rilee Rossouw&amp;Mohammad Nawaz</v>
      </c>
      <c r="P1409">
        <v>1</v>
      </c>
    </row>
    <row r="1410" spans="1:16" x14ac:dyDescent="0.3">
      <c r="A1410" s="6" t="s">
        <v>55</v>
      </c>
      <c r="B1410" s="6" t="s">
        <v>1402</v>
      </c>
      <c r="C1410" s="7">
        <v>0.55555555555555558</v>
      </c>
      <c r="D1410" s="6">
        <v>27</v>
      </c>
      <c r="E1410" s="6">
        <v>15</v>
      </c>
      <c r="F1410" s="6">
        <v>12</v>
      </c>
      <c r="G1410" s="6" t="s">
        <v>2119</v>
      </c>
      <c r="H1410" s="6" t="s">
        <v>2495</v>
      </c>
      <c r="I1410" s="6" t="s">
        <v>2807</v>
      </c>
      <c r="J1410" s="6" t="s">
        <v>897</v>
      </c>
      <c r="K1410" s="6" t="s">
        <v>897</v>
      </c>
      <c r="L1410" s="6" t="s">
        <v>883</v>
      </c>
      <c r="M1410" s="6" t="s">
        <v>897</v>
      </c>
      <c r="N1410" s="6" t="b">
        <f t="shared" si="42"/>
        <v>1</v>
      </c>
      <c r="O1410" s="12" t="str">
        <f t="shared" si="43"/>
        <v>Rilee Rossouw&amp;Thisara Perera</v>
      </c>
      <c r="P1410">
        <v>1</v>
      </c>
    </row>
    <row r="1411" spans="1:16" x14ac:dyDescent="0.3">
      <c r="A1411" s="8" t="s">
        <v>55</v>
      </c>
      <c r="B1411" s="8" t="s">
        <v>536</v>
      </c>
      <c r="C1411" s="9">
        <v>0.64444444444444449</v>
      </c>
      <c r="D1411" s="8">
        <v>45</v>
      </c>
      <c r="E1411" s="8">
        <v>29</v>
      </c>
      <c r="F1411" s="8">
        <v>16</v>
      </c>
      <c r="G1411" s="8" t="s">
        <v>2119</v>
      </c>
      <c r="H1411" s="8" t="s">
        <v>2495</v>
      </c>
      <c r="I1411" s="8" t="s">
        <v>2807</v>
      </c>
      <c r="J1411" s="8" t="s">
        <v>897</v>
      </c>
      <c r="K1411" s="8" t="s">
        <v>897</v>
      </c>
      <c r="L1411" s="8" t="s">
        <v>883</v>
      </c>
      <c r="M1411" s="8" t="s">
        <v>897</v>
      </c>
      <c r="N1411" s="6" t="b">
        <f t="shared" ref="N1411:N1474" si="44">IF(J1411=M1411,TRUE, FALSE)</f>
        <v>1</v>
      </c>
      <c r="O1411" s="12" t="str">
        <f t="shared" ref="O1411:O1474" si="45">A1411&amp;"&amp;"&amp;B1411</f>
        <v>Rilee Rossouw&amp;Hassan Khan</v>
      </c>
      <c r="P1411">
        <v>1</v>
      </c>
    </row>
    <row r="1412" spans="1:16" x14ac:dyDescent="0.3">
      <c r="A1412" s="6" t="s">
        <v>55</v>
      </c>
      <c r="B1412" s="6" t="s">
        <v>233</v>
      </c>
      <c r="C1412" s="7">
        <v>1</v>
      </c>
      <c r="D1412" s="6">
        <v>13</v>
      </c>
      <c r="E1412" s="6">
        <v>13</v>
      </c>
      <c r="F1412" s="6">
        <v>0</v>
      </c>
      <c r="G1412" s="6" t="s">
        <v>2119</v>
      </c>
      <c r="H1412" s="6" t="s">
        <v>2495</v>
      </c>
      <c r="I1412" s="6" t="s">
        <v>2807</v>
      </c>
      <c r="J1412" s="6" t="s">
        <v>897</v>
      </c>
      <c r="K1412" s="6" t="s">
        <v>897</v>
      </c>
      <c r="L1412" s="6" t="s">
        <v>883</v>
      </c>
      <c r="M1412" s="6" t="s">
        <v>897</v>
      </c>
      <c r="N1412" s="6" t="b">
        <f t="shared" si="44"/>
        <v>1</v>
      </c>
      <c r="O1412" s="12" t="str">
        <f t="shared" si="45"/>
        <v>Rilee Rossouw&amp;Anwar Ali</v>
      </c>
      <c r="P1412">
        <v>1</v>
      </c>
    </row>
    <row r="1413" spans="1:16" x14ac:dyDescent="0.3">
      <c r="A1413" s="8" t="s">
        <v>233</v>
      </c>
      <c r="B1413" s="8" t="s">
        <v>1869</v>
      </c>
      <c r="C1413" s="9">
        <v>1</v>
      </c>
      <c r="D1413" s="8">
        <v>3</v>
      </c>
      <c r="E1413" s="8">
        <v>3</v>
      </c>
      <c r="F1413" s="8">
        <v>0</v>
      </c>
      <c r="G1413" s="8" t="s">
        <v>2119</v>
      </c>
      <c r="H1413" s="8" t="s">
        <v>2495</v>
      </c>
      <c r="I1413" s="8" t="s">
        <v>2807</v>
      </c>
      <c r="J1413" s="8" t="s">
        <v>897</v>
      </c>
      <c r="K1413" s="8" t="s">
        <v>897</v>
      </c>
      <c r="L1413" s="8" t="s">
        <v>883</v>
      </c>
      <c r="M1413" s="8" t="s">
        <v>897</v>
      </c>
      <c r="N1413" s="6" t="b">
        <f t="shared" si="44"/>
        <v>1</v>
      </c>
      <c r="O1413" s="12" t="str">
        <f t="shared" si="45"/>
        <v>Anwar Ali&amp;Tymal Mills</v>
      </c>
      <c r="P1413">
        <v>1</v>
      </c>
    </row>
    <row r="1414" spans="1:16" x14ac:dyDescent="0.3">
      <c r="A1414" s="6" t="s">
        <v>31</v>
      </c>
      <c r="B1414" s="6" t="s">
        <v>1192</v>
      </c>
      <c r="C1414" s="7">
        <v>0.5</v>
      </c>
      <c r="D1414" s="6">
        <v>2</v>
      </c>
      <c r="E1414" s="6">
        <v>1</v>
      </c>
      <c r="F1414" s="6">
        <v>1</v>
      </c>
      <c r="G1414" s="6" t="s">
        <v>2119</v>
      </c>
      <c r="H1414" s="6" t="s">
        <v>2499</v>
      </c>
      <c r="I1414" s="6" t="s">
        <v>2807</v>
      </c>
      <c r="J1414" s="6" t="s">
        <v>872</v>
      </c>
      <c r="K1414" s="6" t="s">
        <v>872</v>
      </c>
      <c r="L1414" s="6" t="s">
        <v>949</v>
      </c>
      <c r="M1414" s="6" t="s">
        <v>949</v>
      </c>
      <c r="N1414" s="6" t="b">
        <f t="shared" si="44"/>
        <v>0</v>
      </c>
      <c r="O1414" s="12" t="str">
        <f t="shared" si="45"/>
        <v>Babar Azam&amp;Chris Gayle</v>
      </c>
      <c r="P1414">
        <v>1</v>
      </c>
    </row>
    <row r="1415" spans="1:16" x14ac:dyDescent="0.3">
      <c r="A1415" s="8" t="s">
        <v>1872</v>
      </c>
      <c r="B1415" s="8" t="s">
        <v>1192</v>
      </c>
      <c r="C1415" s="9">
        <v>0.83333333333333337</v>
      </c>
      <c r="D1415" s="8">
        <v>6</v>
      </c>
      <c r="E1415" s="8">
        <v>5</v>
      </c>
      <c r="F1415" s="8">
        <v>1</v>
      </c>
      <c r="G1415" s="8" t="s">
        <v>2119</v>
      </c>
      <c r="H1415" s="8" t="s">
        <v>2499</v>
      </c>
      <c r="I1415" s="8" t="s">
        <v>2807</v>
      </c>
      <c r="J1415" s="8" t="s">
        <v>872</v>
      </c>
      <c r="K1415" s="8" t="s">
        <v>872</v>
      </c>
      <c r="L1415" s="8" t="s">
        <v>949</v>
      </c>
      <c r="M1415" s="8" t="s">
        <v>949</v>
      </c>
      <c r="N1415" s="6" t="b">
        <f t="shared" si="44"/>
        <v>0</v>
      </c>
      <c r="O1415" s="12" t="str">
        <f t="shared" si="45"/>
        <v>Kumar Sangakkara&amp;Chris Gayle</v>
      </c>
      <c r="P1415">
        <v>1</v>
      </c>
    </row>
    <row r="1416" spans="1:16" x14ac:dyDescent="0.3">
      <c r="A1416" s="6" t="s">
        <v>82</v>
      </c>
      <c r="B1416" s="6" t="s">
        <v>1192</v>
      </c>
      <c r="C1416" s="7">
        <v>1</v>
      </c>
      <c r="D1416" s="6">
        <v>4</v>
      </c>
      <c r="E1416" s="6">
        <v>4</v>
      </c>
      <c r="F1416" s="6">
        <v>0</v>
      </c>
      <c r="G1416" s="6" t="s">
        <v>2119</v>
      </c>
      <c r="H1416" s="6" t="s">
        <v>2499</v>
      </c>
      <c r="I1416" s="6" t="s">
        <v>2807</v>
      </c>
      <c r="J1416" s="6" t="s">
        <v>872</v>
      </c>
      <c r="K1416" s="6" t="s">
        <v>872</v>
      </c>
      <c r="L1416" s="6" t="s">
        <v>949</v>
      </c>
      <c r="M1416" s="6" t="s">
        <v>949</v>
      </c>
      <c r="N1416" s="6" t="b">
        <f t="shared" si="44"/>
        <v>0</v>
      </c>
      <c r="O1416" s="12" t="str">
        <f t="shared" si="45"/>
        <v>Shoaib Malik&amp;Chris Gayle</v>
      </c>
      <c r="P1416">
        <v>1</v>
      </c>
    </row>
    <row r="1417" spans="1:16" x14ac:dyDescent="0.3">
      <c r="A1417" s="8" t="s">
        <v>986</v>
      </c>
      <c r="B1417" s="8" t="s">
        <v>82</v>
      </c>
      <c r="C1417" s="9">
        <v>0.55932203389830504</v>
      </c>
      <c r="D1417" s="8">
        <v>59</v>
      </c>
      <c r="E1417" s="8">
        <v>33</v>
      </c>
      <c r="F1417" s="8">
        <v>26</v>
      </c>
      <c r="G1417" s="8" t="s">
        <v>2119</v>
      </c>
      <c r="H1417" s="8" t="s">
        <v>2499</v>
      </c>
      <c r="I1417" s="8" t="s">
        <v>2807</v>
      </c>
      <c r="J1417" s="8" t="s">
        <v>872</v>
      </c>
      <c r="K1417" s="8" t="s">
        <v>872</v>
      </c>
      <c r="L1417" s="8" t="s">
        <v>949</v>
      </c>
      <c r="M1417" s="8" t="s">
        <v>949</v>
      </c>
      <c r="N1417" s="6" t="b">
        <f t="shared" si="44"/>
        <v>0</v>
      </c>
      <c r="O1417" s="12" t="str">
        <f t="shared" si="45"/>
        <v>Ravi Bopara&amp;Shoaib Malik</v>
      </c>
      <c r="P1417">
        <v>1</v>
      </c>
    </row>
    <row r="1418" spans="1:16" x14ac:dyDescent="0.3">
      <c r="A1418" s="6" t="s">
        <v>82</v>
      </c>
      <c r="B1418" s="6" t="s">
        <v>1537</v>
      </c>
      <c r="C1418" s="7">
        <v>0.75</v>
      </c>
      <c r="D1418" s="6">
        <v>24</v>
      </c>
      <c r="E1418" s="6">
        <v>18</v>
      </c>
      <c r="F1418" s="6">
        <v>6</v>
      </c>
      <c r="G1418" s="6" t="s">
        <v>2119</v>
      </c>
      <c r="H1418" s="6" t="s">
        <v>2499</v>
      </c>
      <c r="I1418" s="6" t="s">
        <v>2807</v>
      </c>
      <c r="J1418" s="6" t="s">
        <v>872</v>
      </c>
      <c r="K1418" s="6" t="s">
        <v>872</v>
      </c>
      <c r="L1418" s="6" t="s">
        <v>949</v>
      </c>
      <c r="M1418" s="6" t="s">
        <v>949</v>
      </c>
      <c r="N1418" s="6" t="b">
        <f t="shared" si="44"/>
        <v>0</v>
      </c>
      <c r="O1418" s="12" t="str">
        <f t="shared" si="45"/>
        <v>Shoaib Malik&amp;Kieron Pollard</v>
      </c>
      <c r="P1418">
        <v>1</v>
      </c>
    </row>
    <row r="1419" spans="1:16" x14ac:dyDescent="0.3">
      <c r="A1419" s="8" t="s">
        <v>1537</v>
      </c>
      <c r="B1419" s="8" t="s">
        <v>935</v>
      </c>
      <c r="C1419" s="9">
        <v>0.9</v>
      </c>
      <c r="D1419" s="8">
        <v>30</v>
      </c>
      <c r="E1419" s="8">
        <v>27</v>
      </c>
      <c r="F1419" s="8">
        <v>3</v>
      </c>
      <c r="G1419" s="8" t="s">
        <v>2119</v>
      </c>
      <c r="H1419" s="8" t="s">
        <v>2499</v>
      </c>
      <c r="I1419" s="8" t="s">
        <v>2807</v>
      </c>
      <c r="J1419" s="8" t="s">
        <v>872</v>
      </c>
      <c r="K1419" s="8" t="s">
        <v>872</v>
      </c>
      <c r="L1419" s="8" t="s">
        <v>949</v>
      </c>
      <c r="M1419" s="8" t="s">
        <v>949</v>
      </c>
      <c r="N1419" s="6" t="b">
        <f t="shared" si="44"/>
        <v>0</v>
      </c>
      <c r="O1419" s="12" t="str">
        <f t="shared" si="45"/>
        <v>Kieron Pollard&amp;Mohammad Amir</v>
      </c>
      <c r="P1419">
        <v>1</v>
      </c>
    </row>
    <row r="1420" spans="1:16" x14ac:dyDescent="0.3">
      <c r="A1420" s="6" t="s">
        <v>2149</v>
      </c>
      <c r="B1420" s="6" t="s">
        <v>1674</v>
      </c>
      <c r="C1420" s="7">
        <v>0.50684931506849318</v>
      </c>
      <c r="D1420" s="6">
        <v>73</v>
      </c>
      <c r="E1420" s="6">
        <v>37</v>
      </c>
      <c r="F1420" s="6">
        <v>36</v>
      </c>
      <c r="G1420" s="6" t="s">
        <v>2119</v>
      </c>
      <c r="H1420" s="6" t="s">
        <v>2503</v>
      </c>
      <c r="I1420" s="6" t="s">
        <v>2807</v>
      </c>
      <c r="J1420" s="6" t="s">
        <v>850</v>
      </c>
      <c r="K1420" s="6" t="s">
        <v>850</v>
      </c>
      <c r="L1420" s="6" t="s">
        <v>883</v>
      </c>
      <c r="M1420" s="6" t="s">
        <v>883</v>
      </c>
      <c r="N1420" s="6" t="b">
        <f t="shared" si="44"/>
        <v>0</v>
      </c>
      <c r="O1420" s="12" t="str">
        <f t="shared" si="45"/>
        <v>Sam Billings&amp;Dwayne Smith</v>
      </c>
      <c r="P1420">
        <v>1</v>
      </c>
    </row>
    <row r="1421" spans="1:16" x14ac:dyDescent="0.3">
      <c r="A1421" s="8" t="s">
        <v>2152</v>
      </c>
      <c r="B1421" s="8" t="s">
        <v>1674</v>
      </c>
      <c r="C1421" s="9">
        <v>1</v>
      </c>
      <c r="D1421" s="8">
        <v>6</v>
      </c>
      <c r="E1421" s="8">
        <v>6</v>
      </c>
      <c r="F1421" s="8">
        <v>0</v>
      </c>
      <c r="G1421" s="8" t="s">
        <v>2119</v>
      </c>
      <c r="H1421" s="8" t="s">
        <v>2503</v>
      </c>
      <c r="I1421" s="8" t="s">
        <v>2807</v>
      </c>
      <c r="J1421" s="8" t="s">
        <v>850</v>
      </c>
      <c r="K1421" s="8" t="s">
        <v>850</v>
      </c>
      <c r="L1421" s="8" t="s">
        <v>883</v>
      </c>
      <c r="M1421" s="8" t="s">
        <v>883</v>
      </c>
      <c r="N1421" s="6" t="b">
        <f t="shared" si="44"/>
        <v>0</v>
      </c>
      <c r="O1421" s="12" t="str">
        <f t="shared" si="45"/>
        <v>Brad Haddin&amp;Dwayne Smith</v>
      </c>
      <c r="P1421">
        <v>1</v>
      </c>
    </row>
    <row r="1422" spans="1:16" x14ac:dyDescent="0.3">
      <c r="A1422" s="6" t="s">
        <v>1536</v>
      </c>
      <c r="B1422" s="6" t="s">
        <v>2152</v>
      </c>
      <c r="C1422" s="7">
        <v>0.60869565217391308</v>
      </c>
      <c r="D1422" s="6">
        <v>23</v>
      </c>
      <c r="E1422" s="6">
        <v>14</v>
      </c>
      <c r="F1422" s="6">
        <v>9</v>
      </c>
      <c r="G1422" s="6" t="s">
        <v>2119</v>
      </c>
      <c r="H1422" s="6" t="s">
        <v>2503</v>
      </c>
      <c r="I1422" s="6" t="s">
        <v>2807</v>
      </c>
      <c r="J1422" s="6" t="s">
        <v>850</v>
      </c>
      <c r="K1422" s="6" t="s">
        <v>850</v>
      </c>
      <c r="L1422" s="6" t="s">
        <v>883</v>
      </c>
      <c r="M1422" s="6" t="s">
        <v>883</v>
      </c>
      <c r="N1422" s="6" t="b">
        <f t="shared" si="44"/>
        <v>0</v>
      </c>
      <c r="O1422" s="12" t="str">
        <f t="shared" si="45"/>
        <v>Misbah-ul-Haq&amp;Brad Haddin</v>
      </c>
      <c r="P1422">
        <v>1</v>
      </c>
    </row>
    <row r="1423" spans="1:16" x14ac:dyDescent="0.3">
      <c r="A1423" s="8" t="s">
        <v>1536</v>
      </c>
      <c r="B1423" s="8" t="s">
        <v>895</v>
      </c>
      <c r="C1423" s="9">
        <v>0.58823529411764708</v>
      </c>
      <c r="D1423" s="8">
        <v>17</v>
      </c>
      <c r="E1423" s="8">
        <v>10</v>
      </c>
      <c r="F1423" s="8">
        <v>7</v>
      </c>
      <c r="G1423" s="8" t="s">
        <v>2119</v>
      </c>
      <c r="H1423" s="8" t="s">
        <v>2503</v>
      </c>
      <c r="I1423" s="8" t="s">
        <v>2807</v>
      </c>
      <c r="J1423" s="8" t="s">
        <v>850</v>
      </c>
      <c r="K1423" s="8" t="s">
        <v>850</v>
      </c>
      <c r="L1423" s="8" t="s">
        <v>883</v>
      </c>
      <c r="M1423" s="8" t="s">
        <v>883</v>
      </c>
      <c r="N1423" s="6" t="b">
        <f t="shared" si="44"/>
        <v>0</v>
      </c>
      <c r="O1423" s="12" t="str">
        <f t="shared" si="45"/>
        <v>Misbah-ul-Haq&amp;Shane Watson</v>
      </c>
      <c r="P1423">
        <v>1</v>
      </c>
    </row>
    <row r="1424" spans="1:16" x14ac:dyDescent="0.3">
      <c r="A1424" s="6" t="s">
        <v>1536</v>
      </c>
      <c r="B1424" s="6" t="s">
        <v>246</v>
      </c>
      <c r="C1424" s="7">
        <v>0.75</v>
      </c>
      <c r="D1424" s="6">
        <v>4</v>
      </c>
      <c r="E1424" s="6">
        <v>3</v>
      </c>
      <c r="F1424" s="6">
        <v>1</v>
      </c>
      <c r="G1424" s="6" t="s">
        <v>2119</v>
      </c>
      <c r="H1424" s="6" t="s">
        <v>2503</v>
      </c>
      <c r="I1424" s="6" t="s">
        <v>2807</v>
      </c>
      <c r="J1424" s="6" t="s">
        <v>850</v>
      </c>
      <c r="K1424" s="6" t="s">
        <v>850</v>
      </c>
      <c r="L1424" s="6" t="s">
        <v>883</v>
      </c>
      <c r="M1424" s="6" t="s">
        <v>883</v>
      </c>
      <c r="N1424" s="6" t="b">
        <f t="shared" si="44"/>
        <v>0</v>
      </c>
      <c r="O1424" s="12" t="str">
        <f t="shared" si="45"/>
        <v>Misbah-ul-Haq&amp;Asif Ali</v>
      </c>
      <c r="P1424">
        <v>1</v>
      </c>
    </row>
    <row r="1425" spans="1:16" x14ac:dyDescent="0.3">
      <c r="A1425" s="8" t="s">
        <v>1536</v>
      </c>
      <c r="B1425" s="8" t="s">
        <v>239</v>
      </c>
      <c r="C1425" s="9">
        <v>0.9</v>
      </c>
      <c r="D1425" s="8">
        <v>40</v>
      </c>
      <c r="E1425" s="8">
        <v>36</v>
      </c>
      <c r="F1425" s="8">
        <v>4</v>
      </c>
      <c r="G1425" s="8" t="s">
        <v>2119</v>
      </c>
      <c r="H1425" s="8" t="s">
        <v>2503</v>
      </c>
      <c r="I1425" s="8" t="s">
        <v>2807</v>
      </c>
      <c r="J1425" s="8" t="s">
        <v>850</v>
      </c>
      <c r="K1425" s="8" t="s">
        <v>850</v>
      </c>
      <c r="L1425" s="8" t="s">
        <v>883</v>
      </c>
      <c r="M1425" s="8" t="s">
        <v>883</v>
      </c>
      <c r="N1425" s="6" t="b">
        <f t="shared" si="44"/>
        <v>0</v>
      </c>
      <c r="O1425" s="12" t="str">
        <f t="shared" si="45"/>
        <v>Misbah-ul-Haq&amp;Shadab Khan</v>
      </c>
      <c r="P1425">
        <v>1</v>
      </c>
    </row>
    <row r="1426" spans="1:16" x14ac:dyDescent="0.3">
      <c r="A1426" s="6" t="s">
        <v>2138</v>
      </c>
      <c r="B1426" s="6" t="s">
        <v>1192</v>
      </c>
      <c r="C1426" s="7">
        <v>0.6785714285714286</v>
      </c>
      <c r="D1426" s="6">
        <v>28</v>
      </c>
      <c r="E1426" s="6">
        <v>19</v>
      </c>
      <c r="F1426" s="6">
        <v>9</v>
      </c>
      <c r="G1426" s="6" t="s">
        <v>2119</v>
      </c>
      <c r="H1426" s="6" t="s">
        <v>2507</v>
      </c>
      <c r="I1426" s="6" t="s">
        <v>2807</v>
      </c>
      <c r="J1426" s="6" t="s">
        <v>872</v>
      </c>
      <c r="K1426" s="6" t="s">
        <v>872</v>
      </c>
      <c r="L1426" s="6" t="s">
        <v>897</v>
      </c>
      <c r="M1426" s="6" t="s">
        <v>897</v>
      </c>
      <c r="N1426" s="6" t="b">
        <f t="shared" si="44"/>
        <v>0</v>
      </c>
      <c r="O1426" s="12" t="str">
        <f t="shared" si="45"/>
        <v>Shahzaib Hasan&amp;Chris Gayle</v>
      </c>
      <c r="P1426">
        <v>1</v>
      </c>
    </row>
    <row r="1427" spans="1:16" x14ac:dyDescent="0.3">
      <c r="A1427" s="8" t="s">
        <v>31</v>
      </c>
      <c r="B1427" s="8" t="s">
        <v>1192</v>
      </c>
      <c r="C1427" s="9">
        <v>0.8571428571428571</v>
      </c>
      <c r="D1427" s="8">
        <v>7</v>
      </c>
      <c r="E1427" s="8">
        <v>6</v>
      </c>
      <c r="F1427" s="8">
        <v>1</v>
      </c>
      <c r="G1427" s="8" t="s">
        <v>2119</v>
      </c>
      <c r="H1427" s="8" t="s">
        <v>2507</v>
      </c>
      <c r="I1427" s="8" t="s">
        <v>2807</v>
      </c>
      <c r="J1427" s="8" t="s">
        <v>872</v>
      </c>
      <c r="K1427" s="8" t="s">
        <v>872</v>
      </c>
      <c r="L1427" s="8" t="s">
        <v>897</v>
      </c>
      <c r="M1427" s="8" t="s">
        <v>897</v>
      </c>
      <c r="N1427" s="6" t="b">
        <f t="shared" si="44"/>
        <v>0</v>
      </c>
      <c r="O1427" s="12" t="str">
        <f t="shared" si="45"/>
        <v>Babar Azam&amp;Chris Gayle</v>
      </c>
      <c r="P1427">
        <v>1</v>
      </c>
    </row>
    <row r="1428" spans="1:16" x14ac:dyDescent="0.3">
      <c r="A1428" s="6" t="s">
        <v>1872</v>
      </c>
      <c r="B1428" s="6" t="s">
        <v>31</v>
      </c>
      <c r="C1428" s="7">
        <v>0.56818181818181823</v>
      </c>
      <c r="D1428" s="6">
        <v>44</v>
      </c>
      <c r="E1428" s="6">
        <v>25</v>
      </c>
      <c r="F1428" s="6">
        <v>19</v>
      </c>
      <c r="G1428" s="6" t="s">
        <v>2119</v>
      </c>
      <c r="H1428" s="6" t="s">
        <v>2507</v>
      </c>
      <c r="I1428" s="6" t="s">
        <v>2807</v>
      </c>
      <c r="J1428" s="6" t="s">
        <v>872</v>
      </c>
      <c r="K1428" s="6" t="s">
        <v>872</v>
      </c>
      <c r="L1428" s="6" t="s">
        <v>897</v>
      </c>
      <c r="M1428" s="6" t="s">
        <v>897</v>
      </c>
      <c r="N1428" s="6" t="b">
        <f t="shared" si="44"/>
        <v>0</v>
      </c>
      <c r="O1428" s="12" t="str">
        <f t="shared" si="45"/>
        <v>Kumar Sangakkara&amp;Babar Azam</v>
      </c>
      <c r="P1428">
        <v>1</v>
      </c>
    </row>
    <row r="1429" spans="1:16" x14ac:dyDescent="0.3">
      <c r="A1429" s="8" t="s">
        <v>1537</v>
      </c>
      <c r="B1429" s="8" t="s">
        <v>31</v>
      </c>
      <c r="C1429" s="9">
        <v>0.77777777777777779</v>
      </c>
      <c r="D1429" s="8">
        <v>18</v>
      </c>
      <c r="E1429" s="8">
        <v>14</v>
      </c>
      <c r="F1429" s="8">
        <v>4</v>
      </c>
      <c r="G1429" s="8" t="s">
        <v>2119</v>
      </c>
      <c r="H1429" s="8" t="s">
        <v>2507</v>
      </c>
      <c r="I1429" s="8" t="s">
        <v>2807</v>
      </c>
      <c r="J1429" s="8" t="s">
        <v>872</v>
      </c>
      <c r="K1429" s="8" t="s">
        <v>872</v>
      </c>
      <c r="L1429" s="8" t="s">
        <v>897</v>
      </c>
      <c r="M1429" s="8" t="s">
        <v>897</v>
      </c>
      <c r="N1429" s="6" t="b">
        <f t="shared" si="44"/>
        <v>0</v>
      </c>
      <c r="O1429" s="12" t="str">
        <f t="shared" si="45"/>
        <v>Kieron Pollard&amp;Babar Azam</v>
      </c>
      <c r="P1429">
        <v>1</v>
      </c>
    </row>
    <row r="1430" spans="1:16" x14ac:dyDescent="0.3">
      <c r="A1430" s="6" t="s">
        <v>82</v>
      </c>
      <c r="B1430" s="6" t="s">
        <v>31</v>
      </c>
      <c r="C1430" s="7">
        <v>0.57692307692307687</v>
      </c>
      <c r="D1430" s="6">
        <v>26</v>
      </c>
      <c r="E1430" s="6">
        <v>15</v>
      </c>
      <c r="F1430" s="6">
        <v>11</v>
      </c>
      <c r="G1430" s="6" t="s">
        <v>2119</v>
      </c>
      <c r="H1430" s="6" t="s">
        <v>2507</v>
      </c>
      <c r="I1430" s="6" t="s">
        <v>2807</v>
      </c>
      <c r="J1430" s="6" t="s">
        <v>872</v>
      </c>
      <c r="K1430" s="6" t="s">
        <v>872</v>
      </c>
      <c r="L1430" s="6" t="s">
        <v>897</v>
      </c>
      <c r="M1430" s="6" t="s">
        <v>897</v>
      </c>
      <c r="N1430" s="6" t="b">
        <f t="shared" si="44"/>
        <v>0</v>
      </c>
      <c r="O1430" s="12" t="str">
        <f t="shared" si="45"/>
        <v>Shoaib Malik&amp;Babar Azam</v>
      </c>
      <c r="P1430">
        <v>1</v>
      </c>
    </row>
    <row r="1431" spans="1:16" x14ac:dyDescent="0.3">
      <c r="A1431" s="8" t="s">
        <v>31</v>
      </c>
      <c r="B1431" s="8" t="s">
        <v>986</v>
      </c>
      <c r="C1431" s="9">
        <v>0.88888888888888884</v>
      </c>
      <c r="D1431" s="8">
        <v>18</v>
      </c>
      <c r="E1431" s="8">
        <v>16</v>
      </c>
      <c r="F1431" s="8">
        <v>2</v>
      </c>
      <c r="G1431" s="8" t="s">
        <v>2119</v>
      </c>
      <c r="H1431" s="8" t="s">
        <v>2507</v>
      </c>
      <c r="I1431" s="8" t="s">
        <v>2807</v>
      </c>
      <c r="J1431" s="8" t="s">
        <v>872</v>
      </c>
      <c r="K1431" s="8" t="s">
        <v>872</v>
      </c>
      <c r="L1431" s="8" t="s">
        <v>897</v>
      </c>
      <c r="M1431" s="8" t="s">
        <v>897</v>
      </c>
      <c r="N1431" s="6" t="b">
        <f t="shared" si="44"/>
        <v>0</v>
      </c>
      <c r="O1431" s="12" t="str">
        <f t="shared" si="45"/>
        <v>Babar Azam&amp;Ravi Bopara</v>
      </c>
      <c r="P1431">
        <v>1</v>
      </c>
    </row>
    <row r="1432" spans="1:16" x14ac:dyDescent="0.3">
      <c r="A1432" s="6" t="s">
        <v>986</v>
      </c>
      <c r="B1432" s="6" t="s">
        <v>138</v>
      </c>
      <c r="C1432" s="7">
        <v>1</v>
      </c>
      <c r="D1432" s="6">
        <v>16</v>
      </c>
      <c r="E1432" s="6">
        <v>16</v>
      </c>
      <c r="F1432" s="6">
        <v>0</v>
      </c>
      <c r="G1432" s="6" t="s">
        <v>2119</v>
      </c>
      <c r="H1432" s="6" t="s">
        <v>2507</v>
      </c>
      <c r="I1432" s="6" t="s">
        <v>2807</v>
      </c>
      <c r="J1432" s="6" t="s">
        <v>872</v>
      </c>
      <c r="K1432" s="6" t="s">
        <v>872</v>
      </c>
      <c r="L1432" s="6" t="s">
        <v>897</v>
      </c>
      <c r="M1432" s="6" t="s">
        <v>897</v>
      </c>
      <c r="N1432" s="6" t="b">
        <f t="shared" si="44"/>
        <v>0</v>
      </c>
      <c r="O1432" s="12" t="str">
        <f t="shared" si="45"/>
        <v>Ravi Bopara&amp;Imad Wasim</v>
      </c>
      <c r="P1432">
        <v>1</v>
      </c>
    </row>
    <row r="1433" spans="1:16" x14ac:dyDescent="0.3">
      <c r="A1433" s="8" t="s">
        <v>138</v>
      </c>
      <c r="B1433" s="8" t="s">
        <v>907</v>
      </c>
      <c r="C1433" s="9">
        <v>0.7142857142857143</v>
      </c>
      <c r="D1433" s="8">
        <v>7</v>
      </c>
      <c r="E1433" s="8">
        <v>5</v>
      </c>
      <c r="F1433" s="8">
        <v>2</v>
      </c>
      <c r="G1433" s="8" t="s">
        <v>2119</v>
      </c>
      <c r="H1433" s="8" t="s">
        <v>2507</v>
      </c>
      <c r="I1433" s="8" t="s">
        <v>2807</v>
      </c>
      <c r="J1433" s="8" t="s">
        <v>872</v>
      </c>
      <c r="K1433" s="8" t="s">
        <v>872</v>
      </c>
      <c r="L1433" s="8" t="s">
        <v>897</v>
      </c>
      <c r="M1433" s="8" t="s">
        <v>897</v>
      </c>
      <c r="N1433" s="6" t="b">
        <f t="shared" si="44"/>
        <v>0</v>
      </c>
      <c r="O1433" s="12" t="str">
        <f t="shared" si="45"/>
        <v>Imad Wasim&amp;Sohail Khan</v>
      </c>
      <c r="P1433">
        <v>1</v>
      </c>
    </row>
    <row r="1434" spans="1:16" x14ac:dyDescent="0.3">
      <c r="A1434" s="6" t="s">
        <v>425</v>
      </c>
      <c r="B1434" s="6" t="s">
        <v>1890</v>
      </c>
      <c r="C1434" s="7">
        <v>1</v>
      </c>
      <c r="D1434" s="6">
        <v>5</v>
      </c>
      <c r="E1434" s="6">
        <v>5</v>
      </c>
      <c r="F1434" s="6">
        <v>0</v>
      </c>
      <c r="G1434" s="6" t="s">
        <v>2119</v>
      </c>
      <c r="H1434" s="6" t="s">
        <v>2511</v>
      </c>
      <c r="I1434" s="6" t="s">
        <v>2807</v>
      </c>
      <c r="J1434" s="6" t="s">
        <v>883</v>
      </c>
      <c r="K1434" s="6" t="s">
        <v>883</v>
      </c>
      <c r="L1434" s="6" t="s">
        <v>949</v>
      </c>
      <c r="M1434" s="6" t="s">
        <v>949</v>
      </c>
      <c r="N1434" s="6" t="b">
        <f t="shared" si="44"/>
        <v>0</v>
      </c>
      <c r="O1434" s="12" t="str">
        <f t="shared" si="45"/>
        <v>Jason Roy&amp;Brendon McCullum</v>
      </c>
      <c r="P1434">
        <v>1</v>
      </c>
    </row>
    <row r="1435" spans="1:16" x14ac:dyDescent="0.3">
      <c r="A1435" s="8" t="s">
        <v>425</v>
      </c>
      <c r="B1435" s="8" t="s">
        <v>95</v>
      </c>
      <c r="C1435" s="9">
        <v>1</v>
      </c>
      <c r="D1435" s="8">
        <v>4</v>
      </c>
      <c r="E1435" s="8">
        <v>4</v>
      </c>
      <c r="F1435" s="8">
        <v>0</v>
      </c>
      <c r="G1435" s="8" t="s">
        <v>2119</v>
      </c>
      <c r="H1435" s="8" t="s">
        <v>2511</v>
      </c>
      <c r="I1435" s="8" t="s">
        <v>2807</v>
      </c>
      <c r="J1435" s="8" t="s">
        <v>883</v>
      </c>
      <c r="K1435" s="8" t="s">
        <v>883</v>
      </c>
      <c r="L1435" s="8" t="s">
        <v>949</v>
      </c>
      <c r="M1435" s="8" t="s">
        <v>949</v>
      </c>
      <c r="N1435" s="6" t="b">
        <f t="shared" si="44"/>
        <v>0</v>
      </c>
      <c r="O1435" s="12" t="str">
        <f t="shared" si="45"/>
        <v>Jason Roy&amp;Fakhar Zaman</v>
      </c>
      <c r="P1435">
        <v>1</v>
      </c>
    </row>
    <row r="1436" spans="1:16" x14ac:dyDescent="0.3">
      <c r="A1436" s="6" t="s">
        <v>95</v>
      </c>
      <c r="B1436" s="6" t="s">
        <v>2173</v>
      </c>
      <c r="C1436" s="7">
        <v>1</v>
      </c>
      <c r="D1436" s="6">
        <v>18</v>
      </c>
      <c r="E1436" s="6">
        <v>18</v>
      </c>
      <c r="F1436" s="6">
        <v>0</v>
      </c>
      <c r="G1436" s="6" t="s">
        <v>2119</v>
      </c>
      <c r="H1436" s="6" t="s">
        <v>2511</v>
      </c>
      <c r="I1436" s="6" t="s">
        <v>2807</v>
      </c>
      <c r="J1436" s="6" t="s">
        <v>883</v>
      </c>
      <c r="K1436" s="6" t="s">
        <v>883</v>
      </c>
      <c r="L1436" s="6" t="s">
        <v>949</v>
      </c>
      <c r="M1436" s="6" t="s">
        <v>949</v>
      </c>
      <c r="N1436" s="6" t="b">
        <f t="shared" si="44"/>
        <v>0</v>
      </c>
      <c r="O1436" s="12" t="str">
        <f t="shared" si="45"/>
        <v>Fakhar Zaman&amp;Grant Elliott</v>
      </c>
      <c r="P1436">
        <v>1</v>
      </c>
    </row>
    <row r="1437" spans="1:16" x14ac:dyDescent="0.3">
      <c r="A1437" s="8" t="s">
        <v>51</v>
      </c>
      <c r="B1437" s="8" t="s">
        <v>95</v>
      </c>
      <c r="C1437" s="9">
        <v>0.55000000000000004</v>
      </c>
      <c r="D1437" s="8">
        <v>20</v>
      </c>
      <c r="E1437" s="8">
        <v>11</v>
      </c>
      <c r="F1437" s="8">
        <v>9</v>
      </c>
      <c r="G1437" s="8" t="s">
        <v>2119</v>
      </c>
      <c r="H1437" s="8" t="s">
        <v>2511</v>
      </c>
      <c r="I1437" s="8" t="s">
        <v>2807</v>
      </c>
      <c r="J1437" s="8" t="s">
        <v>883</v>
      </c>
      <c r="K1437" s="8" t="s">
        <v>883</v>
      </c>
      <c r="L1437" s="8" t="s">
        <v>949</v>
      </c>
      <c r="M1437" s="8" t="s">
        <v>949</v>
      </c>
      <c r="N1437" s="6" t="b">
        <f t="shared" si="44"/>
        <v>0</v>
      </c>
      <c r="O1437" s="12" t="str">
        <f t="shared" si="45"/>
        <v>Mohammad Rizwan&amp;Fakhar Zaman</v>
      </c>
      <c r="P1437">
        <v>1</v>
      </c>
    </row>
    <row r="1438" spans="1:16" x14ac:dyDescent="0.3">
      <c r="A1438" s="6" t="s">
        <v>95</v>
      </c>
      <c r="B1438" s="6" t="s">
        <v>1887</v>
      </c>
      <c r="C1438" s="7">
        <v>0.6</v>
      </c>
      <c r="D1438" s="6">
        <v>5</v>
      </c>
      <c r="E1438" s="6">
        <v>3</v>
      </c>
      <c r="F1438" s="6">
        <v>2</v>
      </c>
      <c r="G1438" s="6" t="s">
        <v>2119</v>
      </c>
      <c r="H1438" s="6" t="s">
        <v>2511</v>
      </c>
      <c r="I1438" s="6" t="s">
        <v>2807</v>
      </c>
      <c r="J1438" s="6" t="s">
        <v>883</v>
      </c>
      <c r="K1438" s="6" t="s">
        <v>883</v>
      </c>
      <c r="L1438" s="6" t="s">
        <v>949</v>
      </c>
      <c r="M1438" s="6" t="s">
        <v>949</v>
      </c>
      <c r="N1438" s="6" t="b">
        <f t="shared" si="44"/>
        <v>0</v>
      </c>
      <c r="O1438" s="12" t="str">
        <f t="shared" si="45"/>
        <v>Fakhar Zaman&amp;Sunil Narine</v>
      </c>
      <c r="P1438">
        <v>1</v>
      </c>
    </row>
    <row r="1439" spans="1:16" x14ac:dyDescent="0.3">
      <c r="A1439" s="8" t="s">
        <v>215</v>
      </c>
      <c r="B1439" s="8" t="s">
        <v>95</v>
      </c>
      <c r="C1439" s="9">
        <v>1</v>
      </c>
      <c r="D1439" s="8">
        <v>1</v>
      </c>
      <c r="E1439" s="8">
        <v>1</v>
      </c>
      <c r="F1439" s="8">
        <v>0</v>
      </c>
      <c r="G1439" s="8" t="s">
        <v>2119</v>
      </c>
      <c r="H1439" s="8" t="s">
        <v>2511</v>
      </c>
      <c r="I1439" s="8" t="s">
        <v>2807</v>
      </c>
      <c r="J1439" s="8" t="s">
        <v>883</v>
      </c>
      <c r="K1439" s="8" t="s">
        <v>883</v>
      </c>
      <c r="L1439" s="8" t="s">
        <v>949</v>
      </c>
      <c r="M1439" s="8" t="s">
        <v>949</v>
      </c>
      <c r="N1439" s="6" t="b">
        <f t="shared" si="44"/>
        <v>0</v>
      </c>
      <c r="O1439" s="12" t="str">
        <f t="shared" si="45"/>
        <v>Sohail Tanvir&amp;Fakhar Zaman</v>
      </c>
      <c r="P1439">
        <v>1</v>
      </c>
    </row>
    <row r="1440" spans="1:16" x14ac:dyDescent="0.3">
      <c r="A1440" s="6" t="s">
        <v>95</v>
      </c>
      <c r="B1440" s="6" t="s">
        <v>1134</v>
      </c>
      <c r="C1440" s="7">
        <v>0.83333333333333337</v>
      </c>
      <c r="D1440" s="6">
        <v>6</v>
      </c>
      <c r="E1440" s="6">
        <v>5</v>
      </c>
      <c r="F1440" s="6">
        <v>1</v>
      </c>
      <c r="G1440" s="6" t="s">
        <v>2119</v>
      </c>
      <c r="H1440" s="6" t="s">
        <v>2511</v>
      </c>
      <c r="I1440" s="6" t="s">
        <v>2807</v>
      </c>
      <c r="J1440" s="6" t="s">
        <v>883</v>
      </c>
      <c r="K1440" s="6" t="s">
        <v>883</v>
      </c>
      <c r="L1440" s="6" t="s">
        <v>949</v>
      </c>
      <c r="M1440" s="6" t="s">
        <v>949</v>
      </c>
      <c r="N1440" s="6" t="b">
        <f t="shared" si="44"/>
        <v>0</v>
      </c>
      <c r="O1440" s="12" t="str">
        <f t="shared" si="45"/>
        <v>Fakhar Zaman&amp;Bilawal Bhatti</v>
      </c>
      <c r="P1440">
        <v>1</v>
      </c>
    </row>
    <row r="1441" spans="1:16" x14ac:dyDescent="0.3">
      <c r="A1441" s="8" t="s">
        <v>1030</v>
      </c>
      <c r="B1441" s="8" t="s">
        <v>95</v>
      </c>
      <c r="C1441" s="9">
        <v>1</v>
      </c>
      <c r="D1441" s="8">
        <v>2</v>
      </c>
      <c r="E1441" s="8">
        <v>2</v>
      </c>
      <c r="F1441" s="8">
        <v>0</v>
      </c>
      <c r="G1441" s="8" t="s">
        <v>2119</v>
      </c>
      <c r="H1441" s="8" t="s">
        <v>2511</v>
      </c>
      <c r="I1441" s="8" t="s">
        <v>2807</v>
      </c>
      <c r="J1441" s="8" t="s">
        <v>883</v>
      </c>
      <c r="K1441" s="8" t="s">
        <v>883</v>
      </c>
      <c r="L1441" s="8" t="s">
        <v>949</v>
      </c>
      <c r="M1441" s="8" t="s">
        <v>949</v>
      </c>
      <c r="N1441" s="6" t="b">
        <f t="shared" si="44"/>
        <v>0</v>
      </c>
      <c r="O1441" s="12" t="str">
        <f t="shared" si="45"/>
        <v>Yasir Shah&amp;Fakhar Zaman</v>
      </c>
      <c r="P1441">
        <v>1</v>
      </c>
    </row>
    <row r="1442" spans="1:16" x14ac:dyDescent="0.3">
      <c r="A1442" s="6" t="s">
        <v>900</v>
      </c>
      <c r="B1442" s="6" t="s">
        <v>1131</v>
      </c>
      <c r="C1442" s="7">
        <v>0.74285714285714288</v>
      </c>
      <c r="D1442" s="6">
        <v>35</v>
      </c>
      <c r="E1442" s="6">
        <v>26</v>
      </c>
      <c r="F1442" s="6">
        <v>9</v>
      </c>
      <c r="G1442" s="6" t="s">
        <v>2119</v>
      </c>
      <c r="H1442" s="6" t="s">
        <v>2515</v>
      </c>
      <c r="I1442" s="6" t="s">
        <v>2829</v>
      </c>
      <c r="J1442" s="6" t="s">
        <v>897</v>
      </c>
      <c r="K1442" s="6" t="s">
        <v>897</v>
      </c>
      <c r="L1442" s="6" t="s">
        <v>850</v>
      </c>
      <c r="M1442" s="6" t="s">
        <v>850</v>
      </c>
      <c r="N1442" s="6" t="b">
        <f t="shared" si="44"/>
        <v>0</v>
      </c>
      <c r="O1442" s="12" t="str">
        <f t="shared" si="45"/>
        <v>Ahmed Shehzad&amp;Asad Shafiq</v>
      </c>
      <c r="P1442">
        <v>1</v>
      </c>
    </row>
    <row r="1443" spans="1:16" x14ac:dyDescent="0.3">
      <c r="A1443" s="8" t="s">
        <v>1131</v>
      </c>
      <c r="B1443" s="8" t="s">
        <v>55</v>
      </c>
      <c r="C1443" s="9">
        <v>0.77419354838709675</v>
      </c>
      <c r="D1443" s="8">
        <v>31</v>
      </c>
      <c r="E1443" s="8">
        <v>24</v>
      </c>
      <c r="F1443" s="8">
        <v>7</v>
      </c>
      <c r="G1443" s="8" t="s">
        <v>2119</v>
      </c>
      <c r="H1443" s="8" t="s">
        <v>2515</v>
      </c>
      <c r="I1443" s="8" t="s">
        <v>2829</v>
      </c>
      <c r="J1443" s="8" t="s">
        <v>897</v>
      </c>
      <c r="K1443" s="8" t="s">
        <v>897</v>
      </c>
      <c r="L1443" s="8" t="s">
        <v>850</v>
      </c>
      <c r="M1443" s="8" t="s">
        <v>850</v>
      </c>
      <c r="N1443" s="6" t="b">
        <f t="shared" si="44"/>
        <v>0</v>
      </c>
      <c r="O1443" s="12" t="str">
        <f t="shared" si="45"/>
        <v>Asad Shafiq&amp;Rilee Rossouw</v>
      </c>
      <c r="P1443">
        <v>1</v>
      </c>
    </row>
    <row r="1444" spans="1:16" x14ac:dyDescent="0.3">
      <c r="A1444" s="6" t="s">
        <v>148</v>
      </c>
      <c r="B1444" s="6" t="s">
        <v>1131</v>
      </c>
      <c r="C1444" s="7">
        <v>0.63157894736842102</v>
      </c>
      <c r="D1444" s="6">
        <v>19</v>
      </c>
      <c r="E1444" s="6">
        <v>12</v>
      </c>
      <c r="F1444" s="6">
        <v>7</v>
      </c>
      <c r="G1444" s="6" t="s">
        <v>2119</v>
      </c>
      <c r="H1444" s="6" t="s">
        <v>2515</v>
      </c>
      <c r="I1444" s="6" t="s">
        <v>2829</v>
      </c>
      <c r="J1444" s="6" t="s">
        <v>897</v>
      </c>
      <c r="K1444" s="6" t="s">
        <v>897</v>
      </c>
      <c r="L1444" s="6" t="s">
        <v>850</v>
      </c>
      <c r="M1444" s="6" t="s">
        <v>850</v>
      </c>
      <c r="N1444" s="6" t="b">
        <f t="shared" si="44"/>
        <v>0</v>
      </c>
      <c r="O1444" s="12" t="str">
        <f t="shared" si="45"/>
        <v>Sarfaraz Ahmed&amp;Asad Shafiq</v>
      </c>
      <c r="P1444">
        <v>1</v>
      </c>
    </row>
    <row r="1445" spans="1:16" x14ac:dyDescent="0.3">
      <c r="A1445" s="8" t="s">
        <v>1971</v>
      </c>
      <c r="B1445" s="8" t="s">
        <v>1131</v>
      </c>
      <c r="C1445" s="9">
        <v>0.70588235294117652</v>
      </c>
      <c r="D1445" s="8">
        <v>17</v>
      </c>
      <c r="E1445" s="8">
        <v>12</v>
      </c>
      <c r="F1445" s="8">
        <v>5</v>
      </c>
      <c r="G1445" s="8" t="s">
        <v>2119</v>
      </c>
      <c r="H1445" s="8" t="s">
        <v>2515</v>
      </c>
      <c r="I1445" s="8" t="s">
        <v>2829</v>
      </c>
      <c r="J1445" s="8" t="s">
        <v>897</v>
      </c>
      <c r="K1445" s="8" t="s">
        <v>897</v>
      </c>
      <c r="L1445" s="8" t="s">
        <v>850</v>
      </c>
      <c r="M1445" s="8" t="s">
        <v>850</v>
      </c>
      <c r="N1445" s="6" t="b">
        <f t="shared" si="44"/>
        <v>0</v>
      </c>
      <c r="O1445" s="12" t="str">
        <f t="shared" si="45"/>
        <v>Mahmudullah&amp;Asad Shafiq</v>
      </c>
      <c r="P1445">
        <v>1</v>
      </c>
    </row>
    <row r="1446" spans="1:16" x14ac:dyDescent="0.3">
      <c r="A1446" s="6" t="s">
        <v>1402</v>
      </c>
      <c r="B1446" s="6" t="s">
        <v>1971</v>
      </c>
      <c r="C1446" s="7">
        <v>0.58695652173913049</v>
      </c>
      <c r="D1446" s="6">
        <v>46</v>
      </c>
      <c r="E1446" s="6">
        <v>27</v>
      </c>
      <c r="F1446" s="6">
        <v>19</v>
      </c>
      <c r="G1446" s="6" t="s">
        <v>2119</v>
      </c>
      <c r="H1446" s="6" t="s">
        <v>2515</v>
      </c>
      <c r="I1446" s="6" t="s">
        <v>2829</v>
      </c>
      <c r="J1446" s="6" t="s">
        <v>897</v>
      </c>
      <c r="K1446" s="6" t="s">
        <v>897</v>
      </c>
      <c r="L1446" s="6" t="s">
        <v>850</v>
      </c>
      <c r="M1446" s="6" t="s">
        <v>850</v>
      </c>
      <c r="N1446" s="6" t="b">
        <f t="shared" si="44"/>
        <v>0</v>
      </c>
      <c r="O1446" s="12" t="str">
        <f t="shared" si="45"/>
        <v>Thisara Perera&amp;Mahmudullah</v>
      </c>
      <c r="P1446">
        <v>1</v>
      </c>
    </row>
    <row r="1447" spans="1:16" x14ac:dyDescent="0.3">
      <c r="A1447" s="8" t="s">
        <v>425</v>
      </c>
      <c r="B1447" s="8" t="s">
        <v>1890</v>
      </c>
      <c r="C1447" s="9">
        <v>1</v>
      </c>
      <c r="D1447" s="8">
        <v>12</v>
      </c>
      <c r="E1447" s="8">
        <v>12</v>
      </c>
      <c r="F1447" s="8">
        <v>0</v>
      </c>
      <c r="G1447" s="8" t="s">
        <v>2119</v>
      </c>
      <c r="H1447" s="8" t="s">
        <v>2519</v>
      </c>
      <c r="I1447" s="8" t="s">
        <v>2829</v>
      </c>
      <c r="J1447" s="8" t="s">
        <v>883</v>
      </c>
      <c r="K1447" s="8" t="s">
        <v>883</v>
      </c>
      <c r="L1447" s="8" t="s">
        <v>872</v>
      </c>
      <c r="M1447" s="8" t="s">
        <v>883</v>
      </c>
      <c r="N1447" s="6" t="b">
        <f t="shared" si="44"/>
        <v>1</v>
      </c>
      <c r="O1447" s="12" t="str">
        <f t="shared" si="45"/>
        <v>Jason Roy&amp;Brendon McCullum</v>
      </c>
      <c r="P1447">
        <v>1</v>
      </c>
    </row>
    <row r="1448" spans="1:16" x14ac:dyDescent="0.3">
      <c r="A1448" s="6" t="s">
        <v>95</v>
      </c>
      <c r="B1448" s="6" t="s">
        <v>425</v>
      </c>
      <c r="C1448" s="7">
        <v>0.68888888888888888</v>
      </c>
      <c r="D1448" s="6">
        <v>45</v>
      </c>
      <c r="E1448" s="6">
        <v>31</v>
      </c>
      <c r="F1448" s="6">
        <v>14</v>
      </c>
      <c r="G1448" s="6" t="s">
        <v>2119</v>
      </c>
      <c r="H1448" s="6" t="s">
        <v>2519</v>
      </c>
      <c r="I1448" s="6" t="s">
        <v>2829</v>
      </c>
      <c r="J1448" s="6" t="s">
        <v>883</v>
      </c>
      <c r="K1448" s="6" t="s">
        <v>883</v>
      </c>
      <c r="L1448" s="6" t="s">
        <v>872</v>
      </c>
      <c r="M1448" s="6" t="s">
        <v>883</v>
      </c>
      <c r="N1448" s="6" t="b">
        <f t="shared" si="44"/>
        <v>1</v>
      </c>
      <c r="O1448" s="12" t="str">
        <f t="shared" si="45"/>
        <v>Fakhar Zaman&amp;Jason Roy</v>
      </c>
      <c r="P1448">
        <v>1</v>
      </c>
    </row>
    <row r="1449" spans="1:16" x14ac:dyDescent="0.3">
      <c r="A1449" s="8" t="s">
        <v>506</v>
      </c>
      <c r="B1449" s="8" t="s">
        <v>95</v>
      </c>
      <c r="C1449" s="9">
        <v>0.53191489361702127</v>
      </c>
      <c r="D1449" s="8">
        <v>47</v>
      </c>
      <c r="E1449" s="8">
        <v>25</v>
      </c>
      <c r="F1449" s="8">
        <v>22</v>
      </c>
      <c r="G1449" s="8" t="s">
        <v>2119</v>
      </c>
      <c r="H1449" s="8" t="s">
        <v>2519</v>
      </c>
      <c r="I1449" s="8" t="s">
        <v>2829</v>
      </c>
      <c r="J1449" s="8" t="s">
        <v>883</v>
      </c>
      <c r="K1449" s="8" t="s">
        <v>883</v>
      </c>
      <c r="L1449" s="8" t="s">
        <v>872</v>
      </c>
      <c r="M1449" s="8" t="s">
        <v>883</v>
      </c>
      <c r="N1449" s="6" t="b">
        <f t="shared" si="44"/>
        <v>1</v>
      </c>
      <c r="O1449" s="12" t="str">
        <f t="shared" si="45"/>
        <v>Umar Akmal&amp;Fakhar Zaman</v>
      </c>
      <c r="P1449">
        <v>1</v>
      </c>
    </row>
    <row r="1450" spans="1:16" x14ac:dyDescent="0.3">
      <c r="A1450" s="6" t="s">
        <v>95</v>
      </c>
      <c r="B1450" s="6" t="s">
        <v>51</v>
      </c>
      <c r="C1450" s="7">
        <v>1</v>
      </c>
      <c r="D1450" s="6">
        <v>34</v>
      </c>
      <c r="E1450" s="6">
        <v>34</v>
      </c>
      <c r="F1450" s="6">
        <v>0</v>
      </c>
      <c r="G1450" s="6" t="s">
        <v>2119</v>
      </c>
      <c r="H1450" s="6" t="s">
        <v>2519</v>
      </c>
      <c r="I1450" s="6" t="s">
        <v>2829</v>
      </c>
      <c r="J1450" s="6" t="s">
        <v>883</v>
      </c>
      <c r="K1450" s="6" t="s">
        <v>883</v>
      </c>
      <c r="L1450" s="6" t="s">
        <v>872</v>
      </c>
      <c r="M1450" s="6" t="s">
        <v>883</v>
      </c>
      <c r="N1450" s="6" t="b">
        <f t="shared" si="44"/>
        <v>1</v>
      </c>
      <c r="O1450" s="12" t="str">
        <f t="shared" si="45"/>
        <v>Fakhar Zaman&amp;Mohammad Rizwan</v>
      </c>
      <c r="P1450">
        <v>1</v>
      </c>
    </row>
    <row r="1451" spans="1:16" x14ac:dyDescent="0.3">
      <c r="A1451" s="8" t="s">
        <v>51</v>
      </c>
      <c r="B1451" s="8" t="s">
        <v>2173</v>
      </c>
      <c r="C1451" s="9">
        <v>0.74358974358974361</v>
      </c>
      <c r="D1451" s="8">
        <v>39</v>
      </c>
      <c r="E1451" s="8">
        <v>29</v>
      </c>
      <c r="F1451" s="8">
        <v>10</v>
      </c>
      <c r="G1451" s="8" t="s">
        <v>2119</v>
      </c>
      <c r="H1451" s="8" t="s">
        <v>2519</v>
      </c>
      <c r="I1451" s="8" t="s">
        <v>2829</v>
      </c>
      <c r="J1451" s="8" t="s">
        <v>883</v>
      </c>
      <c r="K1451" s="8" t="s">
        <v>883</v>
      </c>
      <c r="L1451" s="8" t="s">
        <v>872</v>
      </c>
      <c r="M1451" s="8" t="s">
        <v>883</v>
      </c>
      <c r="N1451" s="6" t="b">
        <f t="shared" si="44"/>
        <v>1</v>
      </c>
      <c r="O1451" s="12" t="str">
        <f t="shared" si="45"/>
        <v>Mohammad Rizwan&amp;Grant Elliott</v>
      </c>
      <c r="P1451">
        <v>1</v>
      </c>
    </row>
    <row r="1452" spans="1:16" x14ac:dyDescent="0.3">
      <c r="A1452" s="6" t="s">
        <v>2173</v>
      </c>
      <c r="B1452" s="6" t="s">
        <v>1887</v>
      </c>
      <c r="C1452" s="7">
        <v>1</v>
      </c>
      <c r="D1452" s="6">
        <v>17</v>
      </c>
      <c r="E1452" s="6">
        <v>17</v>
      </c>
      <c r="F1452" s="6">
        <v>0</v>
      </c>
      <c r="G1452" s="6" t="s">
        <v>2119</v>
      </c>
      <c r="H1452" s="6" t="s">
        <v>2519</v>
      </c>
      <c r="I1452" s="6" t="s">
        <v>2829</v>
      </c>
      <c r="J1452" s="6" t="s">
        <v>883</v>
      </c>
      <c r="K1452" s="6" t="s">
        <v>883</v>
      </c>
      <c r="L1452" s="6" t="s">
        <v>872</v>
      </c>
      <c r="M1452" s="6" t="s">
        <v>883</v>
      </c>
      <c r="N1452" s="6" t="b">
        <f t="shared" si="44"/>
        <v>1</v>
      </c>
      <c r="O1452" s="12" t="str">
        <f t="shared" si="45"/>
        <v>Grant Elliott&amp;Sunil Narine</v>
      </c>
      <c r="P1452">
        <v>1</v>
      </c>
    </row>
    <row r="1453" spans="1:16" x14ac:dyDescent="0.3">
      <c r="A1453" s="8" t="s">
        <v>1887</v>
      </c>
      <c r="B1453" s="8" t="s">
        <v>215</v>
      </c>
      <c r="C1453" s="9">
        <v>1</v>
      </c>
      <c r="D1453" s="8">
        <v>13</v>
      </c>
      <c r="E1453" s="8">
        <v>13</v>
      </c>
      <c r="F1453" s="8">
        <v>0</v>
      </c>
      <c r="G1453" s="8" t="s">
        <v>2119</v>
      </c>
      <c r="H1453" s="8" t="s">
        <v>2519</v>
      </c>
      <c r="I1453" s="8" t="s">
        <v>2829</v>
      </c>
      <c r="J1453" s="8" t="s">
        <v>883</v>
      </c>
      <c r="K1453" s="8" t="s">
        <v>883</v>
      </c>
      <c r="L1453" s="8" t="s">
        <v>872</v>
      </c>
      <c r="M1453" s="8" t="s">
        <v>883</v>
      </c>
      <c r="N1453" s="6" t="b">
        <f t="shared" si="44"/>
        <v>1</v>
      </c>
      <c r="O1453" s="12" t="str">
        <f t="shared" si="45"/>
        <v>Sunil Narine&amp;Sohail Tanvir</v>
      </c>
      <c r="P1453">
        <v>1</v>
      </c>
    </row>
    <row r="1454" spans="1:16" x14ac:dyDescent="0.3">
      <c r="A1454" s="6" t="s">
        <v>215</v>
      </c>
      <c r="B1454" s="6" t="s">
        <v>655</v>
      </c>
      <c r="C1454" s="7">
        <v>0.66666666666666663</v>
      </c>
      <c r="D1454" s="6">
        <v>3</v>
      </c>
      <c r="E1454" s="6">
        <v>2</v>
      </c>
      <c r="F1454" s="6">
        <v>1</v>
      </c>
      <c r="G1454" s="6" t="s">
        <v>2119</v>
      </c>
      <c r="H1454" s="6" t="s">
        <v>2519</v>
      </c>
      <c r="I1454" s="6" t="s">
        <v>2829</v>
      </c>
      <c r="J1454" s="6" t="s">
        <v>883</v>
      </c>
      <c r="K1454" s="6" t="s">
        <v>883</v>
      </c>
      <c r="L1454" s="6" t="s">
        <v>872</v>
      </c>
      <c r="M1454" s="6" t="s">
        <v>883</v>
      </c>
      <c r="N1454" s="6" t="b">
        <f t="shared" si="44"/>
        <v>1</v>
      </c>
      <c r="O1454" s="12" t="str">
        <f t="shared" si="45"/>
        <v>Sohail Tanvir&amp;Mohammad Irfan</v>
      </c>
      <c r="P1454">
        <v>1</v>
      </c>
    </row>
    <row r="1455" spans="1:16" x14ac:dyDescent="0.3">
      <c r="A1455" s="8" t="s">
        <v>1674</v>
      </c>
      <c r="B1455" s="8" t="s">
        <v>2149</v>
      </c>
      <c r="C1455" s="9">
        <v>1</v>
      </c>
      <c r="D1455" s="8">
        <v>1</v>
      </c>
      <c r="E1455" s="8">
        <v>1</v>
      </c>
      <c r="F1455" s="8">
        <v>0</v>
      </c>
      <c r="G1455" s="8" t="s">
        <v>2119</v>
      </c>
      <c r="H1455" s="8" t="s">
        <v>2527</v>
      </c>
      <c r="I1455" s="8" t="s">
        <v>2829</v>
      </c>
      <c r="J1455" s="8" t="s">
        <v>850</v>
      </c>
      <c r="K1455" s="8" t="s">
        <v>850</v>
      </c>
      <c r="L1455" s="8" t="s">
        <v>872</v>
      </c>
      <c r="M1455" s="8" t="s">
        <v>872</v>
      </c>
      <c r="N1455" s="6" t="b">
        <f t="shared" si="44"/>
        <v>0</v>
      </c>
      <c r="O1455" s="12" t="str">
        <f t="shared" si="45"/>
        <v>Dwayne Smith&amp;Sam Billings</v>
      </c>
      <c r="P1455">
        <v>1</v>
      </c>
    </row>
    <row r="1456" spans="1:16" x14ac:dyDescent="0.3">
      <c r="A1456" s="6" t="s">
        <v>2152</v>
      </c>
      <c r="B1456" s="6" t="s">
        <v>1674</v>
      </c>
      <c r="C1456" s="7">
        <v>0.66666666666666663</v>
      </c>
      <c r="D1456" s="6">
        <v>9</v>
      </c>
      <c r="E1456" s="6">
        <v>6</v>
      </c>
      <c r="F1456" s="6">
        <v>3</v>
      </c>
      <c r="G1456" s="6" t="s">
        <v>2119</v>
      </c>
      <c r="H1456" s="6" t="s">
        <v>2527</v>
      </c>
      <c r="I1456" s="6" t="s">
        <v>2829</v>
      </c>
      <c r="J1456" s="6" t="s">
        <v>850</v>
      </c>
      <c r="K1456" s="6" t="s">
        <v>850</v>
      </c>
      <c r="L1456" s="6" t="s">
        <v>872</v>
      </c>
      <c r="M1456" s="6" t="s">
        <v>872</v>
      </c>
      <c r="N1456" s="6" t="b">
        <f t="shared" si="44"/>
        <v>0</v>
      </c>
      <c r="O1456" s="12" t="str">
        <f t="shared" si="45"/>
        <v>Brad Haddin&amp;Dwayne Smith</v>
      </c>
      <c r="P1456">
        <v>1</v>
      </c>
    </row>
    <row r="1457" spans="1:16" x14ac:dyDescent="0.3">
      <c r="A1457" s="8" t="s">
        <v>1674</v>
      </c>
      <c r="B1457" s="8" t="s">
        <v>1536</v>
      </c>
      <c r="C1457" s="9">
        <v>0.64102564102564108</v>
      </c>
      <c r="D1457" s="8">
        <v>39</v>
      </c>
      <c r="E1457" s="8">
        <v>25</v>
      </c>
      <c r="F1457" s="8">
        <v>14</v>
      </c>
      <c r="G1457" s="8" t="s">
        <v>2119</v>
      </c>
      <c r="H1457" s="8" t="s">
        <v>2527</v>
      </c>
      <c r="I1457" s="8" t="s">
        <v>2829</v>
      </c>
      <c r="J1457" s="8" t="s">
        <v>850</v>
      </c>
      <c r="K1457" s="8" t="s">
        <v>850</v>
      </c>
      <c r="L1457" s="8" t="s">
        <v>872</v>
      </c>
      <c r="M1457" s="8" t="s">
        <v>872</v>
      </c>
      <c r="N1457" s="6" t="b">
        <f t="shared" si="44"/>
        <v>0</v>
      </c>
      <c r="O1457" s="12" t="str">
        <f t="shared" si="45"/>
        <v>Dwayne Smith&amp;Misbah-ul-Haq</v>
      </c>
      <c r="P1457">
        <v>1</v>
      </c>
    </row>
    <row r="1458" spans="1:16" x14ac:dyDescent="0.3">
      <c r="A1458" s="6" t="s">
        <v>1536</v>
      </c>
      <c r="B1458" s="6" t="s">
        <v>895</v>
      </c>
      <c r="C1458" s="7">
        <v>1</v>
      </c>
      <c r="D1458" s="6">
        <v>16</v>
      </c>
      <c r="E1458" s="6">
        <v>16</v>
      </c>
      <c r="F1458" s="6">
        <v>0</v>
      </c>
      <c r="G1458" s="6" t="s">
        <v>2119</v>
      </c>
      <c r="H1458" s="6" t="s">
        <v>2527</v>
      </c>
      <c r="I1458" s="6" t="s">
        <v>2829</v>
      </c>
      <c r="J1458" s="6" t="s">
        <v>850</v>
      </c>
      <c r="K1458" s="6" t="s">
        <v>850</v>
      </c>
      <c r="L1458" s="6" t="s">
        <v>872</v>
      </c>
      <c r="M1458" s="6" t="s">
        <v>872</v>
      </c>
      <c r="N1458" s="6" t="b">
        <f t="shared" si="44"/>
        <v>0</v>
      </c>
      <c r="O1458" s="12" t="str">
        <f t="shared" si="45"/>
        <v>Misbah-ul-Haq&amp;Shane Watson</v>
      </c>
      <c r="P1458">
        <v>1</v>
      </c>
    </row>
    <row r="1459" spans="1:16" x14ac:dyDescent="0.3">
      <c r="A1459" s="8" t="s">
        <v>895</v>
      </c>
      <c r="B1459" s="8" t="s">
        <v>2201</v>
      </c>
      <c r="C1459" s="9">
        <v>1</v>
      </c>
      <c r="D1459" s="8">
        <v>26</v>
      </c>
      <c r="E1459" s="8">
        <v>26</v>
      </c>
      <c r="F1459" s="8">
        <v>0</v>
      </c>
      <c r="G1459" s="8" t="s">
        <v>2119</v>
      </c>
      <c r="H1459" s="8" t="s">
        <v>2527</v>
      </c>
      <c r="I1459" s="8" t="s">
        <v>2829</v>
      </c>
      <c r="J1459" s="8" t="s">
        <v>850</v>
      </c>
      <c r="K1459" s="8" t="s">
        <v>850</v>
      </c>
      <c r="L1459" s="8" t="s">
        <v>872</v>
      </c>
      <c r="M1459" s="8" t="s">
        <v>872</v>
      </c>
      <c r="N1459" s="6" t="b">
        <f t="shared" si="44"/>
        <v>0</v>
      </c>
      <c r="O1459" s="12" t="str">
        <f t="shared" si="45"/>
        <v>Shane Watson&amp;Imran Khalid</v>
      </c>
      <c r="P1459">
        <v>1</v>
      </c>
    </row>
    <row r="1460" spans="1:16" x14ac:dyDescent="0.3">
      <c r="A1460" s="6" t="s">
        <v>246</v>
      </c>
      <c r="B1460" s="6" t="s">
        <v>2201</v>
      </c>
      <c r="C1460" s="7">
        <v>0.8</v>
      </c>
      <c r="D1460" s="6">
        <v>5</v>
      </c>
      <c r="E1460" s="6">
        <v>4</v>
      </c>
      <c r="F1460" s="6">
        <v>1</v>
      </c>
      <c r="G1460" s="6" t="s">
        <v>2119</v>
      </c>
      <c r="H1460" s="6" t="s">
        <v>2527</v>
      </c>
      <c r="I1460" s="6" t="s">
        <v>2829</v>
      </c>
      <c r="J1460" s="6" t="s">
        <v>850</v>
      </c>
      <c r="K1460" s="6" t="s">
        <v>850</v>
      </c>
      <c r="L1460" s="6" t="s">
        <v>872</v>
      </c>
      <c r="M1460" s="6" t="s">
        <v>872</v>
      </c>
      <c r="N1460" s="6" t="b">
        <f t="shared" si="44"/>
        <v>0</v>
      </c>
      <c r="O1460" s="12" t="str">
        <f t="shared" si="45"/>
        <v>Asif Ali&amp;Imran Khalid</v>
      </c>
      <c r="P1460">
        <v>1</v>
      </c>
    </row>
    <row r="1461" spans="1:16" x14ac:dyDescent="0.3">
      <c r="A1461" s="8" t="s">
        <v>246</v>
      </c>
      <c r="B1461" s="8" t="s">
        <v>1570</v>
      </c>
      <c r="C1461" s="9">
        <v>1</v>
      </c>
      <c r="D1461" s="8">
        <v>5</v>
      </c>
      <c r="E1461" s="8">
        <v>5</v>
      </c>
      <c r="F1461" s="8">
        <v>0</v>
      </c>
      <c r="G1461" s="8" t="s">
        <v>2119</v>
      </c>
      <c r="H1461" s="8" t="s">
        <v>2527</v>
      </c>
      <c r="I1461" s="8" t="s">
        <v>2829</v>
      </c>
      <c r="J1461" s="8" t="s">
        <v>850</v>
      </c>
      <c r="K1461" s="8" t="s">
        <v>850</v>
      </c>
      <c r="L1461" s="8" t="s">
        <v>872</v>
      </c>
      <c r="M1461" s="8" t="s">
        <v>872</v>
      </c>
      <c r="N1461" s="6" t="b">
        <f t="shared" si="44"/>
        <v>0</v>
      </c>
      <c r="O1461" s="12" t="str">
        <f t="shared" si="45"/>
        <v>Asif Ali&amp;Mohammad Sami</v>
      </c>
      <c r="P1461">
        <v>1</v>
      </c>
    </row>
    <row r="1462" spans="1:16" x14ac:dyDescent="0.3">
      <c r="A1462" s="6" t="s">
        <v>1570</v>
      </c>
      <c r="B1462" s="6" t="s">
        <v>239</v>
      </c>
      <c r="C1462" s="7">
        <v>0.5</v>
      </c>
      <c r="D1462" s="6">
        <v>2</v>
      </c>
      <c r="E1462" s="6">
        <v>1</v>
      </c>
      <c r="F1462" s="6">
        <v>1</v>
      </c>
      <c r="G1462" s="6" t="s">
        <v>2119</v>
      </c>
      <c r="H1462" s="6" t="s">
        <v>2527</v>
      </c>
      <c r="I1462" s="6" t="s">
        <v>2829</v>
      </c>
      <c r="J1462" s="6" t="s">
        <v>850</v>
      </c>
      <c r="K1462" s="6" t="s">
        <v>850</v>
      </c>
      <c r="L1462" s="6" t="s">
        <v>872</v>
      </c>
      <c r="M1462" s="6" t="s">
        <v>872</v>
      </c>
      <c r="N1462" s="6" t="b">
        <f t="shared" si="44"/>
        <v>0</v>
      </c>
      <c r="O1462" s="12" t="str">
        <f t="shared" si="45"/>
        <v>Mohammad Sami&amp;Shadab Khan</v>
      </c>
      <c r="P1462">
        <v>1</v>
      </c>
    </row>
    <row r="1463" spans="1:16" x14ac:dyDescent="0.3">
      <c r="A1463" s="8" t="s">
        <v>425</v>
      </c>
      <c r="B1463" s="8" t="s">
        <v>95</v>
      </c>
      <c r="C1463" s="9">
        <v>0.66233766233766234</v>
      </c>
      <c r="D1463" s="8">
        <v>77</v>
      </c>
      <c r="E1463" s="8">
        <v>51</v>
      </c>
      <c r="F1463" s="8">
        <v>26</v>
      </c>
      <c r="G1463" s="8" t="s">
        <v>2119</v>
      </c>
      <c r="H1463" s="8" t="s">
        <v>2531</v>
      </c>
      <c r="I1463" s="8" t="s">
        <v>2829</v>
      </c>
      <c r="J1463" s="8" t="s">
        <v>883</v>
      </c>
      <c r="K1463" s="8" t="s">
        <v>883</v>
      </c>
      <c r="L1463" s="8" t="s">
        <v>897</v>
      </c>
      <c r="M1463" s="8" t="s">
        <v>897</v>
      </c>
      <c r="N1463" s="6" t="b">
        <f t="shared" si="44"/>
        <v>0</v>
      </c>
      <c r="O1463" s="12" t="str">
        <f t="shared" si="45"/>
        <v>Jason Roy&amp;Fakhar Zaman</v>
      </c>
      <c r="P1463">
        <v>1</v>
      </c>
    </row>
    <row r="1464" spans="1:16" x14ac:dyDescent="0.3">
      <c r="A1464" s="6" t="s">
        <v>506</v>
      </c>
      <c r="B1464" s="6" t="s">
        <v>95</v>
      </c>
      <c r="C1464" s="7">
        <v>0.56666666666666665</v>
      </c>
      <c r="D1464" s="6">
        <v>30</v>
      </c>
      <c r="E1464" s="6">
        <v>17</v>
      </c>
      <c r="F1464" s="6">
        <v>13</v>
      </c>
      <c r="G1464" s="6" t="s">
        <v>2119</v>
      </c>
      <c r="H1464" s="6" t="s">
        <v>2531</v>
      </c>
      <c r="I1464" s="6" t="s">
        <v>2829</v>
      </c>
      <c r="J1464" s="6" t="s">
        <v>883</v>
      </c>
      <c r="K1464" s="6" t="s">
        <v>883</v>
      </c>
      <c r="L1464" s="6" t="s">
        <v>897</v>
      </c>
      <c r="M1464" s="6" t="s">
        <v>897</v>
      </c>
      <c r="N1464" s="6" t="b">
        <f t="shared" si="44"/>
        <v>0</v>
      </c>
      <c r="O1464" s="12" t="str">
        <f t="shared" si="45"/>
        <v>Umar Akmal&amp;Fakhar Zaman</v>
      </c>
      <c r="P1464">
        <v>1</v>
      </c>
    </row>
    <row r="1465" spans="1:16" x14ac:dyDescent="0.3">
      <c r="A1465" s="8" t="s">
        <v>51</v>
      </c>
      <c r="B1465" s="8" t="s">
        <v>95</v>
      </c>
      <c r="C1465" s="9">
        <v>0.5</v>
      </c>
      <c r="D1465" s="8">
        <v>16</v>
      </c>
      <c r="E1465" s="8">
        <v>8</v>
      </c>
      <c r="F1465" s="8">
        <v>8</v>
      </c>
      <c r="G1465" s="8" t="s">
        <v>2119</v>
      </c>
      <c r="H1465" s="8" t="s">
        <v>2531</v>
      </c>
      <c r="I1465" s="8" t="s">
        <v>2829</v>
      </c>
      <c r="J1465" s="8" t="s">
        <v>883</v>
      </c>
      <c r="K1465" s="8" t="s">
        <v>883</v>
      </c>
      <c r="L1465" s="8" t="s">
        <v>897</v>
      </c>
      <c r="M1465" s="8" t="s">
        <v>897</v>
      </c>
      <c r="N1465" s="6" t="b">
        <f t="shared" si="44"/>
        <v>0</v>
      </c>
      <c r="O1465" s="12" t="str">
        <f t="shared" si="45"/>
        <v>Mohammad Rizwan&amp;Fakhar Zaman</v>
      </c>
      <c r="P1465">
        <v>1</v>
      </c>
    </row>
    <row r="1466" spans="1:16" x14ac:dyDescent="0.3">
      <c r="A1466" s="6" t="s">
        <v>51</v>
      </c>
      <c r="B1466" s="6" t="s">
        <v>874</v>
      </c>
      <c r="C1466" s="7">
        <v>0.5679012345679012</v>
      </c>
      <c r="D1466" s="6">
        <v>81</v>
      </c>
      <c r="E1466" s="6">
        <v>46</v>
      </c>
      <c r="F1466" s="6">
        <v>35</v>
      </c>
      <c r="G1466" s="6" t="s">
        <v>2119</v>
      </c>
      <c r="H1466" s="6" t="s">
        <v>2531</v>
      </c>
      <c r="I1466" s="6" t="s">
        <v>2829</v>
      </c>
      <c r="J1466" s="6" t="s">
        <v>883</v>
      </c>
      <c r="K1466" s="6" t="s">
        <v>883</v>
      </c>
      <c r="L1466" s="6" t="s">
        <v>897</v>
      </c>
      <c r="M1466" s="6" t="s">
        <v>897</v>
      </c>
      <c r="N1466" s="6" t="b">
        <f t="shared" si="44"/>
        <v>0</v>
      </c>
      <c r="O1466" s="12" t="str">
        <f t="shared" si="45"/>
        <v>Mohammad Rizwan&amp;Cameron Delport</v>
      </c>
      <c r="P1466">
        <v>1</v>
      </c>
    </row>
    <row r="1467" spans="1:16" x14ac:dyDescent="0.3">
      <c r="A1467" s="8" t="s">
        <v>270</v>
      </c>
      <c r="B1467" s="8" t="s">
        <v>1168</v>
      </c>
      <c r="C1467" s="9">
        <v>0.76470588235294112</v>
      </c>
      <c r="D1467" s="8">
        <v>17</v>
      </c>
      <c r="E1467" s="8">
        <v>13</v>
      </c>
      <c r="F1467" s="8">
        <v>4</v>
      </c>
      <c r="G1467" s="8" t="s">
        <v>2119</v>
      </c>
      <c r="H1467" s="8" t="s">
        <v>2535</v>
      </c>
      <c r="I1467" s="8" t="s">
        <v>2829</v>
      </c>
      <c r="J1467" s="8" t="s">
        <v>949</v>
      </c>
      <c r="K1467" s="8" t="s">
        <v>949</v>
      </c>
      <c r="L1467" s="8" t="s">
        <v>850</v>
      </c>
      <c r="M1467" s="8" t="s">
        <v>850</v>
      </c>
      <c r="N1467" s="6" t="b">
        <f t="shared" si="44"/>
        <v>0</v>
      </c>
      <c r="O1467" s="12" t="str">
        <f t="shared" si="45"/>
        <v>Kamran Akmal&amp;Tamim Iqbal</v>
      </c>
      <c r="P1467">
        <v>1</v>
      </c>
    </row>
    <row r="1468" spans="1:16" x14ac:dyDescent="0.3">
      <c r="A1468" s="6" t="s">
        <v>99</v>
      </c>
      <c r="B1468" s="6" t="s">
        <v>270</v>
      </c>
      <c r="C1468" s="7">
        <v>0.90909090909090906</v>
      </c>
      <c r="D1468" s="6">
        <v>11</v>
      </c>
      <c r="E1468" s="6">
        <v>10</v>
      </c>
      <c r="F1468" s="6">
        <v>1</v>
      </c>
      <c r="G1468" s="6" t="s">
        <v>2119</v>
      </c>
      <c r="H1468" s="6" t="s">
        <v>2535</v>
      </c>
      <c r="I1468" s="6" t="s">
        <v>2829</v>
      </c>
      <c r="J1468" s="6" t="s">
        <v>949</v>
      </c>
      <c r="K1468" s="6" t="s">
        <v>949</v>
      </c>
      <c r="L1468" s="6" t="s">
        <v>850</v>
      </c>
      <c r="M1468" s="6" t="s">
        <v>850</v>
      </c>
      <c r="N1468" s="6" t="b">
        <f t="shared" si="44"/>
        <v>0</v>
      </c>
      <c r="O1468" s="12" t="str">
        <f t="shared" si="45"/>
        <v>Mohammad Hafeez&amp;Kamran Akmal</v>
      </c>
      <c r="P1468">
        <v>1</v>
      </c>
    </row>
    <row r="1469" spans="1:16" x14ac:dyDescent="0.3">
      <c r="A1469" s="8" t="s">
        <v>2083</v>
      </c>
      <c r="B1469" s="8" t="s">
        <v>270</v>
      </c>
      <c r="C1469" s="9">
        <v>0.70588235294117652</v>
      </c>
      <c r="D1469" s="8">
        <v>17</v>
      </c>
      <c r="E1469" s="8">
        <v>12</v>
      </c>
      <c r="F1469" s="8">
        <v>5</v>
      </c>
      <c r="G1469" s="8" t="s">
        <v>2119</v>
      </c>
      <c r="H1469" s="8" t="s">
        <v>2535</v>
      </c>
      <c r="I1469" s="8" t="s">
        <v>2829</v>
      </c>
      <c r="J1469" s="8" t="s">
        <v>949</v>
      </c>
      <c r="K1469" s="8" t="s">
        <v>949</v>
      </c>
      <c r="L1469" s="8" t="s">
        <v>850</v>
      </c>
      <c r="M1469" s="8" t="s">
        <v>850</v>
      </c>
      <c r="N1469" s="6" t="b">
        <f t="shared" si="44"/>
        <v>0</v>
      </c>
      <c r="O1469" s="12" t="str">
        <f t="shared" si="45"/>
        <v>Eoin Morgan&amp;Kamran Akmal</v>
      </c>
      <c r="P1469">
        <v>1</v>
      </c>
    </row>
    <row r="1470" spans="1:16" x14ac:dyDescent="0.3">
      <c r="A1470" s="6" t="s">
        <v>2083</v>
      </c>
      <c r="B1470" s="6" t="s">
        <v>52</v>
      </c>
      <c r="C1470" s="7">
        <v>1</v>
      </c>
      <c r="D1470" s="6">
        <v>1</v>
      </c>
      <c r="E1470" s="6">
        <v>1</v>
      </c>
      <c r="F1470" s="6">
        <v>0</v>
      </c>
      <c r="G1470" s="6" t="s">
        <v>2119</v>
      </c>
      <c r="H1470" s="6" t="s">
        <v>2535</v>
      </c>
      <c r="I1470" s="6" t="s">
        <v>2829</v>
      </c>
      <c r="J1470" s="6" t="s">
        <v>949</v>
      </c>
      <c r="K1470" s="6" t="s">
        <v>949</v>
      </c>
      <c r="L1470" s="6" t="s">
        <v>850</v>
      </c>
      <c r="M1470" s="6" t="s">
        <v>850</v>
      </c>
      <c r="N1470" s="6" t="b">
        <f t="shared" si="44"/>
        <v>0</v>
      </c>
      <c r="O1470" s="12" t="str">
        <f t="shared" si="45"/>
        <v>Eoin Morgan&amp;Sohaib Maqsood</v>
      </c>
      <c r="P1470">
        <v>1</v>
      </c>
    </row>
    <row r="1471" spans="1:16" x14ac:dyDescent="0.3">
      <c r="A1471" s="8" t="s">
        <v>2083</v>
      </c>
      <c r="B1471" s="8" t="s">
        <v>2214</v>
      </c>
      <c r="C1471" s="9">
        <v>0.75</v>
      </c>
      <c r="D1471" s="8">
        <v>20</v>
      </c>
      <c r="E1471" s="8">
        <v>15</v>
      </c>
      <c r="F1471" s="8">
        <v>5</v>
      </c>
      <c r="G1471" s="8" t="s">
        <v>2119</v>
      </c>
      <c r="H1471" s="8" t="s">
        <v>2535</v>
      </c>
      <c r="I1471" s="8" t="s">
        <v>2829</v>
      </c>
      <c r="J1471" s="8" t="s">
        <v>949</v>
      </c>
      <c r="K1471" s="8" t="s">
        <v>949</v>
      </c>
      <c r="L1471" s="8" t="s">
        <v>850</v>
      </c>
      <c r="M1471" s="8" t="s">
        <v>850</v>
      </c>
      <c r="N1471" s="6" t="b">
        <f t="shared" si="44"/>
        <v>0</v>
      </c>
      <c r="O1471" s="12" t="str">
        <f t="shared" si="45"/>
        <v>Eoin Morgan&amp;Shakib Al Hasan</v>
      </c>
      <c r="P1471">
        <v>1</v>
      </c>
    </row>
    <row r="1472" spans="1:16" x14ac:dyDescent="0.3">
      <c r="A1472" s="6" t="s">
        <v>2083</v>
      </c>
      <c r="B1472" s="6" t="s">
        <v>960</v>
      </c>
      <c r="C1472" s="7">
        <v>1</v>
      </c>
      <c r="D1472" s="6">
        <v>12</v>
      </c>
      <c r="E1472" s="6">
        <v>12</v>
      </c>
      <c r="F1472" s="6">
        <v>0</v>
      </c>
      <c r="G1472" s="6" t="s">
        <v>2119</v>
      </c>
      <c r="H1472" s="6" t="s">
        <v>2535</v>
      </c>
      <c r="I1472" s="6" t="s">
        <v>2829</v>
      </c>
      <c r="J1472" s="6" t="s">
        <v>949</v>
      </c>
      <c r="K1472" s="6" t="s">
        <v>949</v>
      </c>
      <c r="L1472" s="6" t="s">
        <v>850</v>
      </c>
      <c r="M1472" s="6" t="s">
        <v>850</v>
      </c>
      <c r="N1472" s="6" t="b">
        <f t="shared" si="44"/>
        <v>0</v>
      </c>
      <c r="O1472" s="12" t="str">
        <f t="shared" si="45"/>
        <v>Eoin Morgan&amp;Darren Sammy</v>
      </c>
      <c r="P1472">
        <v>1</v>
      </c>
    </row>
    <row r="1473" spans="1:16" x14ac:dyDescent="0.3">
      <c r="A1473" s="8" t="s">
        <v>960</v>
      </c>
      <c r="B1473" s="8" t="s">
        <v>308</v>
      </c>
      <c r="C1473" s="9">
        <v>0.64516129032258063</v>
      </c>
      <c r="D1473" s="8">
        <v>31</v>
      </c>
      <c r="E1473" s="8">
        <v>20</v>
      </c>
      <c r="F1473" s="8">
        <v>11</v>
      </c>
      <c r="G1473" s="8" t="s">
        <v>2119</v>
      </c>
      <c r="H1473" s="8" t="s">
        <v>2535</v>
      </c>
      <c r="I1473" s="8" t="s">
        <v>2829</v>
      </c>
      <c r="J1473" s="8" t="s">
        <v>949</v>
      </c>
      <c r="K1473" s="8" t="s">
        <v>949</v>
      </c>
      <c r="L1473" s="8" t="s">
        <v>850</v>
      </c>
      <c r="M1473" s="8" t="s">
        <v>850</v>
      </c>
      <c r="N1473" s="6" t="b">
        <f t="shared" si="44"/>
        <v>0</v>
      </c>
      <c r="O1473" s="12" t="str">
        <f t="shared" si="45"/>
        <v>Darren Sammy&amp;Shahid Afridi</v>
      </c>
      <c r="P1473">
        <v>1</v>
      </c>
    </row>
    <row r="1474" spans="1:16" x14ac:dyDescent="0.3">
      <c r="A1474" s="6" t="s">
        <v>308</v>
      </c>
      <c r="B1474" s="6" t="s">
        <v>161</v>
      </c>
      <c r="C1474" s="7">
        <v>0.68</v>
      </c>
      <c r="D1474" s="6">
        <v>25</v>
      </c>
      <c r="E1474" s="6">
        <v>17</v>
      </c>
      <c r="F1474" s="6">
        <v>8</v>
      </c>
      <c r="G1474" s="6" t="s">
        <v>2119</v>
      </c>
      <c r="H1474" s="6" t="s">
        <v>2535</v>
      </c>
      <c r="I1474" s="6" t="s">
        <v>2829</v>
      </c>
      <c r="J1474" s="6" t="s">
        <v>949</v>
      </c>
      <c r="K1474" s="6" t="s">
        <v>949</v>
      </c>
      <c r="L1474" s="6" t="s">
        <v>850</v>
      </c>
      <c r="M1474" s="6" t="s">
        <v>850</v>
      </c>
      <c r="N1474" s="6" t="b">
        <f t="shared" si="44"/>
        <v>0</v>
      </c>
      <c r="O1474" s="12" t="str">
        <f t="shared" si="45"/>
        <v>Shahid Afridi&amp;Wahab Riaz</v>
      </c>
      <c r="P1474">
        <v>1</v>
      </c>
    </row>
    <row r="1475" spans="1:16" x14ac:dyDescent="0.3">
      <c r="A1475" s="8" t="s">
        <v>161</v>
      </c>
      <c r="B1475" s="8" t="s">
        <v>251</v>
      </c>
      <c r="C1475" s="9">
        <v>1</v>
      </c>
      <c r="D1475" s="8">
        <v>23</v>
      </c>
      <c r="E1475" s="8">
        <v>23</v>
      </c>
      <c r="F1475" s="8">
        <v>0</v>
      </c>
      <c r="G1475" s="8" t="s">
        <v>2119</v>
      </c>
      <c r="H1475" s="8" t="s">
        <v>2535</v>
      </c>
      <c r="I1475" s="8" t="s">
        <v>2829</v>
      </c>
      <c r="J1475" s="8" t="s">
        <v>949</v>
      </c>
      <c r="K1475" s="8" t="s">
        <v>949</v>
      </c>
      <c r="L1475" s="8" t="s">
        <v>850</v>
      </c>
      <c r="M1475" s="8" t="s">
        <v>850</v>
      </c>
      <c r="N1475" s="6" t="b">
        <f t="shared" ref="N1475:N1538" si="46">IF(J1475=M1475,TRUE, FALSE)</f>
        <v>0</v>
      </c>
      <c r="O1475" s="12" t="str">
        <f t="shared" ref="O1475:O1538" si="47">A1475&amp;"&amp;"&amp;B1475</f>
        <v>Wahab Riaz&amp;Hasan Ali</v>
      </c>
      <c r="P1475">
        <v>1</v>
      </c>
    </row>
    <row r="1476" spans="1:16" x14ac:dyDescent="0.3">
      <c r="A1476" s="6" t="s">
        <v>251</v>
      </c>
      <c r="B1476" s="6" t="s">
        <v>1662</v>
      </c>
      <c r="C1476" s="7">
        <v>0.5</v>
      </c>
      <c r="D1476" s="6">
        <v>2</v>
      </c>
      <c r="E1476" s="6">
        <v>1</v>
      </c>
      <c r="F1476" s="6">
        <v>1</v>
      </c>
      <c r="G1476" s="6" t="s">
        <v>2119</v>
      </c>
      <c r="H1476" s="6" t="s">
        <v>2535</v>
      </c>
      <c r="I1476" s="6" t="s">
        <v>2829</v>
      </c>
      <c r="J1476" s="6" t="s">
        <v>949</v>
      </c>
      <c r="K1476" s="6" t="s">
        <v>949</v>
      </c>
      <c r="L1476" s="6" t="s">
        <v>850</v>
      </c>
      <c r="M1476" s="6" t="s">
        <v>850</v>
      </c>
      <c r="N1476" s="6" t="b">
        <f t="shared" si="46"/>
        <v>0</v>
      </c>
      <c r="O1476" s="12" t="str">
        <f t="shared" si="47"/>
        <v>Hasan Ali&amp;Junaid Khan</v>
      </c>
      <c r="P1476">
        <v>1</v>
      </c>
    </row>
    <row r="1477" spans="1:16" x14ac:dyDescent="0.3">
      <c r="A1477" s="8" t="s">
        <v>31</v>
      </c>
      <c r="B1477" s="8" t="s">
        <v>1872</v>
      </c>
      <c r="C1477" s="9">
        <v>0.63888888888888884</v>
      </c>
      <c r="D1477" s="8">
        <v>72</v>
      </c>
      <c r="E1477" s="8">
        <v>46</v>
      </c>
      <c r="F1477" s="8">
        <v>26</v>
      </c>
      <c r="G1477" s="8" t="s">
        <v>2119</v>
      </c>
      <c r="H1477" s="8" t="s">
        <v>2539</v>
      </c>
      <c r="I1477" s="8" t="s">
        <v>2829</v>
      </c>
      <c r="J1477" s="8" t="s">
        <v>872</v>
      </c>
      <c r="K1477" s="8" t="s">
        <v>872</v>
      </c>
      <c r="L1477" s="8" t="s">
        <v>949</v>
      </c>
      <c r="M1477" s="8" t="s">
        <v>872</v>
      </c>
      <c r="N1477" s="6" t="b">
        <f t="shared" si="46"/>
        <v>1</v>
      </c>
      <c r="O1477" s="12" t="str">
        <f t="shared" si="47"/>
        <v>Babar Azam&amp;Kumar Sangakkara</v>
      </c>
      <c r="P1477">
        <v>1</v>
      </c>
    </row>
    <row r="1478" spans="1:16" x14ac:dyDescent="0.3">
      <c r="A1478" s="6" t="s">
        <v>1872</v>
      </c>
      <c r="B1478" s="6" t="s">
        <v>1192</v>
      </c>
      <c r="C1478" s="7">
        <v>0.66666666666666663</v>
      </c>
      <c r="D1478" s="6">
        <v>3</v>
      </c>
      <c r="E1478" s="6">
        <v>2</v>
      </c>
      <c r="F1478" s="6">
        <v>1</v>
      </c>
      <c r="G1478" s="6" t="s">
        <v>2119</v>
      </c>
      <c r="H1478" s="6" t="s">
        <v>2539</v>
      </c>
      <c r="I1478" s="6" t="s">
        <v>2829</v>
      </c>
      <c r="J1478" s="6" t="s">
        <v>872</v>
      </c>
      <c r="K1478" s="6" t="s">
        <v>872</v>
      </c>
      <c r="L1478" s="6" t="s">
        <v>949</v>
      </c>
      <c r="M1478" s="6" t="s">
        <v>872</v>
      </c>
      <c r="N1478" s="6" t="b">
        <f t="shared" si="46"/>
        <v>1</v>
      </c>
      <c r="O1478" s="12" t="str">
        <f t="shared" si="47"/>
        <v>Kumar Sangakkara&amp;Chris Gayle</v>
      </c>
      <c r="P1478">
        <v>1</v>
      </c>
    </row>
    <row r="1479" spans="1:16" x14ac:dyDescent="0.3">
      <c r="A1479" s="8" t="s">
        <v>1192</v>
      </c>
      <c r="B1479" s="8" t="s">
        <v>82</v>
      </c>
      <c r="C1479" s="9">
        <v>0.73333333333333328</v>
      </c>
      <c r="D1479" s="8">
        <v>15</v>
      </c>
      <c r="E1479" s="8">
        <v>11</v>
      </c>
      <c r="F1479" s="8">
        <v>4</v>
      </c>
      <c r="G1479" s="8" t="s">
        <v>2119</v>
      </c>
      <c r="H1479" s="8" t="s">
        <v>2539</v>
      </c>
      <c r="I1479" s="8" t="s">
        <v>2829</v>
      </c>
      <c r="J1479" s="8" t="s">
        <v>872</v>
      </c>
      <c r="K1479" s="8" t="s">
        <v>872</v>
      </c>
      <c r="L1479" s="8" t="s">
        <v>949</v>
      </c>
      <c r="M1479" s="8" t="s">
        <v>872</v>
      </c>
      <c r="N1479" s="6" t="b">
        <f t="shared" si="46"/>
        <v>1</v>
      </c>
      <c r="O1479" s="12" t="str">
        <f t="shared" si="47"/>
        <v>Chris Gayle&amp;Shoaib Malik</v>
      </c>
      <c r="P1479">
        <v>1</v>
      </c>
    </row>
    <row r="1480" spans="1:16" x14ac:dyDescent="0.3">
      <c r="A1480" s="6" t="s">
        <v>986</v>
      </c>
      <c r="B1480" s="6" t="s">
        <v>82</v>
      </c>
      <c r="C1480" s="7">
        <v>0.68181818181818177</v>
      </c>
      <c r="D1480" s="6">
        <v>44</v>
      </c>
      <c r="E1480" s="6">
        <v>30</v>
      </c>
      <c r="F1480" s="6">
        <v>14</v>
      </c>
      <c r="G1480" s="6" t="s">
        <v>2119</v>
      </c>
      <c r="H1480" s="6" t="s">
        <v>2539</v>
      </c>
      <c r="I1480" s="6" t="s">
        <v>2829</v>
      </c>
      <c r="J1480" s="6" t="s">
        <v>872</v>
      </c>
      <c r="K1480" s="6" t="s">
        <v>872</v>
      </c>
      <c r="L1480" s="6" t="s">
        <v>949</v>
      </c>
      <c r="M1480" s="6" t="s">
        <v>872</v>
      </c>
      <c r="N1480" s="6" t="b">
        <f t="shared" si="46"/>
        <v>1</v>
      </c>
      <c r="O1480" s="12" t="str">
        <f t="shared" si="47"/>
        <v>Ravi Bopara&amp;Shoaib Malik</v>
      </c>
      <c r="P1480">
        <v>1</v>
      </c>
    </row>
    <row r="1481" spans="1:16" x14ac:dyDescent="0.3">
      <c r="A1481" s="8" t="s">
        <v>82</v>
      </c>
      <c r="B1481" s="8" t="s">
        <v>1537</v>
      </c>
      <c r="C1481" s="9">
        <v>0.90243902439024393</v>
      </c>
      <c r="D1481" s="8">
        <v>41</v>
      </c>
      <c r="E1481" s="8">
        <v>37</v>
      </c>
      <c r="F1481" s="8">
        <v>4</v>
      </c>
      <c r="G1481" s="8" t="s">
        <v>2119</v>
      </c>
      <c r="H1481" s="8" t="s">
        <v>2539</v>
      </c>
      <c r="I1481" s="8" t="s">
        <v>2829</v>
      </c>
      <c r="J1481" s="8" t="s">
        <v>872</v>
      </c>
      <c r="K1481" s="8" t="s">
        <v>872</v>
      </c>
      <c r="L1481" s="8" t="s">
        <v>949</v>
      </c>
      <c r="M1481" s="8" t="s">
        <v>872</v>
      </c>
      <c r="N1481" s="6" t="b">
        <f t="shared" si="46"/>
        <v>1</v>
      </c>
      <c r="O1481" s="12" t="str">
        <f t="shared" si="47"/>
        <v>Shoaib Malik&amp;Kieron Pollard</v>
      </c>
      <c r="P1481">
        <v>1</v>
      </c>
    </row>
    <row r="1482" spans="1:16" x14ac:dyDescent="0.3">
      <c r="A1482" s="6" t="s">
        <v>2226</v>
      </c>
      <c r="B1482" s="6" t="s">
        <v>1674</v>
      </c>
      <c r="C1482" s="7">
        <v>0.5625</v>
      </c>
      <c r="D1482" s="6">
        <v>32</v>
      </c>
      <c r="E1482" s="6">
        <v>18</v>
      </c>
      <c r="F1482" s="6">
        <v>14</v>
      </c>
      <c r="G1482" s="6" t="s">
        <v>2119</v>
      </c>
      <c r="H1482" s="6" t="s">
        <v>2543</v>
      </c>
      <c r="I1482" s="6" t="s">
        <v>2829</v>
      </c>
      <c r="J1482" s="6" t="s">
        <v>850</v>
      </c>
      <c r="K1482" s="6" t="s">
        <v>850</v>
      </c>
      <c r="L1482" s="6" t="s">
        <v>883</v>
      </c>
      <c r="M1482" s="6" t="s">
        <v>883</v>
      </c>
      <c r="N1482" s="6" t="b">
        <f t="shared" si="46"/>
        <v>0</v>
      </c>
      <c r="O1482" s="12" t="str">
        <f t="shared" si="47"/>
        <v>Rafatullah Mohmand&amp;Dwayne Smith</v>
      </c>
      <c r="P1482">
        <v>1</v>
      </c>
    </row>
    <row r="1483" spans="1:16" x14ac:dyDescent="0.3">
      <c r="A1483" s="8" t="s">
        <v>1674</v>
      </c>
      <c r="B1483" s="8" t="s">
        <v>2152</v>
      </c>
      <c r="C1483" s="9">
        <v>0.8</v>
      </c>
      <c r="D1483" s="8">
        <v>5</v>
      </c>
      <c r="E1483" s="8">
        <v>4</v>
      </c>
      <c r="F1483" s="8">
        <v>1</v>
      </c>
      <c r="G1483" s="8" t="s">
        <v>2119</v>
      </c>
      <c r="H1483" s="8" t="s">
        <v>2543</v>
      </c>
      <c r="I1483" s="8" t="s">
        <v>2829</v>
      </c>
      <c r="J1483" s="8" t="s">
        <v>850</v>
      </c>
      <c r="K1483" s="8" t="s">
        <v>850</v>
      </c>
      <c r="L1483" s="8" t="s">
        <v>883</v>
      </c>
      <c r="M1483" s="8" t="s">
        <v>883</v>
      </c>
      <c r="N1483" s="6" t="b">
        <f t="shared" si="46"/>
        <v>0</v>
      </c>
      <c r="O1483" s="12" t="str">
        <f t="shared" si="47"/>
        <v>Dwayne Smith&amp;Brad Haddin</v>
      </c>
      <c r="P1483">
        <v>1</v>
      </c>
    </row>
    <row r="1484" spans="1:16" x14ac:dyDescent="0.3">
      <c r="A1484" s="6" t="s">
        <v>64</v>
      </c>
      <c r="B1484" s="6" t="s">
        <v>1674</v>
      </c>
      <c r="C1484" s="7">
        <v>0.5</v>
      </c>
      <c r="D1484" s="6">
        <v>4</v>
      </c>
      <c r="E1484" s="6">
        <v>2</v>
      </c>
      <c r="F1484" s="6">
        <v>2</v>
      </c>
      <c r="G1484" s="6" t="s">
        <v>2119</v>
      </c>
      <c r="H1484" s="6" t="s">
        <v>2543</v>
      </c>
      <c r="I1484" s="6" t="s">
        <v>2829</v>
      </c>
      <c r="J1484" s="6" t="s">
        <v>850</v>
      </c>
      <c r="K1484" s="6" t="s">
        <v>850</v>
      </c>
      <c r="L1484" s="6" t="s">
        <v>883</v>
      </c>
      <c r="M1484" s="6" t="s">
        <v>883</v>
      </c>
      <c r="N1484" s="6" t="b">
        <f t="shared" si="46"/>
        <v>0</v>
      </c>
      <c r="O1484" s="12" t="str">
        <f t="shared" si="47"/>
        <v>Ben Duckett&amp;Dwayne Smith</v>
      </c>
      <c r="P1484">
        <v>1</v>
      </c>
    </row>
    <row r="1485" spans="1:16" x14ac:dyDescent="0.3">
      <c r="A1485" s="8" t="s">
        <v>64</v>
      </c>
      <c r="B1485" s="8" t="s">
        <v>1536</v>
      </c>
      <c r="C1485" s="9">
        <v>0.5</v>
      </c>
      <c r="D1485" s="8">
        <v>32</v>
      </c>
      <c r="E1485" s="8">
        <v>16</v>
      </c>
      <c r="F1485" s="8">
        <v>16</v>
      </c>
      <c r="G1485" s="8" t="s">
        <v>2119</v>
      </c>
      <c r="H1485" s="8" t="s">
        <v>2543</v>
      </c>
      <c r="I1485" s="8" t="s">
        <v>2829</v>
      </c>
      <c r="J1485" s="8" t="s">
        <v>850</v>
      </c>
      <c r="K1485" s="8" t="s">
        <v>850</v>
      </c>
      <c r="L1485" s="8" t="s">
        <v>883</v>
      </c>
      <c r="M1485" s="8" t="s">
        <v>883</v>
      </c>
      <c r="N1485" s="6" t="b">
        <f t="shared" si="46"/>
        <v>0</v>
      </c>
      <c r="O1485" s="12" t="str">
        <f t="shared" si="47"/>
        <v>Ben Duckett&amp;Misbah-ul-Haq</v>
      </c>
      <c r="P1485">
        <v>1</v>
      </c>
    </row>
    <row r="1486" spans="1:16" x14ac:dyDescent="0.3">
      <c r="A1486" s="6" t="s">
        <v>895</v>
      </c>
      <c r="B1486" s="6" t="s">
        <v>64</v>
      </c>
      <c r="C1486" s="7">
        <v>1</v>
      </c>
      <c r="D1486" s="6">
        <v>8</v>
      </c>
      <c r="E1486" s="6">
        <v>8</v>
      </c>
      <c r="F1486" s="6">
        <v>0</v>
      </c>
      <c r="G1486" s="6" t="s">
        <v>2119</v>
      </c>
      <c r="H1486" s="6" t="s">
        <v>2543</v>
      </c>
      <c r="I1486" s="6" t="s">
        <v>2829</v>
      </c>
      <c r="J1486" s="6" t="s">
        <v>850</v>
      </c>
      <c r="K1486" s="6" t="s">
        <v>850</v>
      </c>
      <c r="L1486" s="6" t="s">
        <v>883</v>
      </c>
      <c r="M1486" s="6" t="s">
        <v>883</v>
      </c>
      <c r="N1486" s="6" t="b">
        <f t="shared" si="46"/>
        <v>0</v>
      </c>
      <c r="O1486" s="12" t="str">
        <f t="shared" si="47"/>
        <v>Shane Watson&amp;Ben Duckett</v>
      </c>
      <c r="P1486">
        <v>1</v>
      </c>
    </row>
    <row r="1487" spans="1:16" x14ac:dyDescent="0.3">
      <c r="A1487" s="8" t="s">
        <v>895</v>
      </c>
      <c r="B1487" s="8" t="s">
        <v>239</v>
      </c>
      <c r="C1487" s="9">
        <v>1</v>
      </c>
      <c r="D1487" s="8">
        <v>7</v>
      </c>
      <c r="E1487" s="8">
        <v>7</v>
      </c>
      <c r="F1487" s="8">
        <v>0</v>
      </c>
      <c r="G1487" s="8" t="s">
        <v>2119</v>
      </c>
      <c r="H1487" s="8" t="s">
        <v>2543</v>
      </c>
      <c r="I1487" s="8" t="s">
        <v>2829</v>
      </c>
      <c r="J1487" s="8" t="s">
        <v>850</v>
      </c>
      <c r="K1487" s="8" t="s">
        <v>850</v>
      </c>
      <c r="L1487" s="8" t="s">
        <v>883</v>
      </c>
      <c r="M1487" s="8" t="s">
        <v>883</v>
      </c>
      <c r="N1487" s="6" t="b">
        <f t="shared" si="46"/>
        <v>0</v>
      </c>
      <c r="O1487" s="12" t="str">
        <f t="shared" si="47"/>
        <v>Shane Watson&amp;Shadab Khan</v>
      </c>
      <c r="P1487">
        <v>1</v>
      </c>
    </row>
    <row r="1488" spans="1:16" x14ac:dyDescent="0.3">
      <c r="A1488" s="6" t="s">
        <v>239</v>
      </c>
      <c r="B1488" s="6" t="s">
        <v>518</v>
      </c>
      <c r="C1488" s="7">
        <v>0.67924528301886788</v>
      </c>
      <c r="D1488" s="6">
        <v>53</v>
      </c>
      <c r="E1488" s="6">
        <v>36</v>
      </c>
      <c r="F1488" s="6">
        <v>17</v>
      </c>
      <c r="G1488" s="6" t="s">
        <v>2119</v>
      </c>
      <c r="H1488" s="6" t="s">
        <v>2543</v>
      </c>
      <c r="I1488" s="6" t="s">
        <v>2829</v>
      </c>
      <c r="J1488" s="6" t="s">
        <v>850</v>
      </c>
      <c r="K1488" s="6" t="s">
        <v>850</v>
      </c>
      <c r="L1488" s="6" t="s">
        <v>883</v>
      </c>
      <c r="M1488" s="6" t="s">
        <v>883</v>
      </c>
      <c r="N1488" s="6" t="b">
        <f t="shared" si="46"/>
        <v>0</v>
      </c>
      <c r="O1488" s="12" t="str">
        <f t="shared" si="47"/>
        <v>Shadab Khan&amp;Amad Butt</v>
      </c>
      <c r="P1488">
        <v>1</v>
      </c>
    </row>
    <row r="1489" spans="1:16" x14ac:dyDescent="0.3">
      <c r="A1489" s="8" t="s">
        <v>239</v>
      </c>
      <c r="B1489" s="8" t="s">
        <v>1570</v>
      </c>
      <c r="C1489" s="9">
        <v>0.66666666666666663</v>
      </c>
      <c r="D1489" s="8">
        <v>9</v>
      </c>
      <c r="E1489" s="8">
        <v>6</v>
      </c>
      <c r="F1489" s="8">
        <v>3</v>
      </c>
      <c r="G1489" s="8" t="s">
        <v>2119</v>
      </c>
      <c r="H1489" s="8" t="s">
        <v>2543</v>
      </c>
      <c r="I1489" s="8" t="s">
        <v>2829</v>
      </c>
      <c r="J1489" s="8" t="s">
        <v>850</v>
      </c>
      <c r="K1489" s="8" t="s">
        <v>850</v>
      </c>
      <c r="L1489" s="8" t="s">
        <v>883</v>
      </c>
      <c r="M1489" s="8" t="s">
        <v>883</v>
      </c>
      <c r="N1489" s="6" t="b">
        <f t="shared" si="46"/>
        <v>0</v>
      </c>
      <c r="O1489" s="12" t="str">
        <f t="shared" si="47"/>
        <v>Shadab Khan&amp;Mohammad Sami</v>
      </c>
      <c r="P1489">
        <v>1</v>
      </c>
    </row>
    <row r="1490" spans="1:16" x14ac:dyDescent="0.3">
      <c r="A1490" s="6" t="s">
        <v>31</v>
      </c>
      <c r="B1490" s="6" t="s">
        <v>1872</v>
      </c>
      <c r="C1490" s="7">
        <v>0.55555555555555558</v>
      </c>
      <c r="D1490" s="6">
        <v>63</v>
      </c>
      <c r="E1490" s="6">
        <v>35</v>
      </c>
      <c r="F1490" s="6">
        <v>28</v>
      </c>
      <c r="G1490" s="6" t="s">
        <v>2119</v>
      </c>
      <c r="H1490" s="6" t="s">
        <v>2547</v>
      </c>
      <c r="I1490" s="6" t="s">
        <v>2807</v>
      </c>
      <c r="J1490" s="6" t="s">
        <v>872</v>
      </c>
      <c r="K1490" s="6" t="s">
        <v>872</v>
      </c>
      <c r="L1490" s="6" t="s">
        <v>897</v>
      </c>
      <c r="M1490" s="6" t="s">
        <v>897</v>
      </c>
      <c r="N1490" s="6" t="b">
        <f t="shared" si="46"/>
        <v>0</v>
      </c>
      <c r="O1490" s="12" t="str">
        <f t="shared" si="47"/>
        <v>Babar Azam&amp;Kumar Sangakkara</v>
      </c>
      <c r="P1490">
        <v>1</v>
      </c>
    </row>
    <row r="1491" spans="1:16" x14ac:dyDescent="0.3">
      <c r="A1491" s="8" t="s">
        <v>1192</v>
      </c>
      <c r="B1491" s="8" t="s">
        <v>31</v>
      </c>
      <c r="C1491" s="9">
        <v>0.9285714285714286</v>
      </c>
      <c r="D1491" s="8">
        <v>14</v>
      </c>
      <c r="E1491" s="8">
        <v>13</v>
      </c>
      <c r="F1491" s="8">
        <v>1</v>
      </c>
      <c r="G1491" s="8" t="s">
        <v>2119</v>
      </c>
      <c r="H1491" s="8" t="s">
        <v>2547</v>
      </c>
      <c r="I1491" s="8" t="s">
        <v>2807</v>
      </c>
      <c r="J1491" s="8" t="s">
        <v>872</v>
      </c>
      <c r="K1491" s="8" t="s">
        <v>872</v>
      </c>
      <c r="L1491" s="8" t="s">
        <v>897</v>
      </c>
      <c r="M1491" s="8" t="s">
        <v>897</v>
      </c>
      <c r="N1491" s="6" t="b">
        <f t="shared" si="46"/>
        <v>0</v>
      </c>
      <c r="O1491" s="12" t="str">
        <f t="shared" si="47"/>
        <v>Chris Gayle&amp;Babar Azam</v>
      </c>
      <c r="P1491">
        <v>1</v>
      </c>
    </row>
    <row r="1492" spans="1:16" x14ac:dyDescent="0.3">
      <c r="A1492" s="6" t="s">
        <v>82</v>
      </c>
      <c r="B1492" s="6" t="s">
        <v>1192</v>
      </c>
      <c r="C1492" s="7">
        <v>0.52941176470588236</v>
      </c>
      <c r="D1492" s="6">
        <v>17</v>
      </c>
      <c r="E1492" s="6">
        <v>9</v>
      </c>
      <c r="F1492" s="6">
        <v>8</v>
      </c>
      <c r="G1492" s="6" t="s">
        <v>2119</v>
      </c>
      <c r="H1492" s="6" t="s">
        <v>2547</v>
      </c>
      <c r="I1492" s="6" t="s">
        <v>2807</v>
      </c>
      <c r="J1492" s="6" t="s">
        <v>872</v>
      </c>
      <c r="K1492" s="6" t="s">
        <v>872</v>
      </c>
      <c r="L1492" s="6" t="s">
        <v>897</v>
      </c>
      <c r="M1492" s="6" t="s">
        <v>897</v>
      </c>
      <c r="N1492" s="6" t="b">
        <f t="shared" si="46"/>
        <v>0</v>
      </c>
      <c r="O1492" s="12" t="str">
        <f t="shared" si="47"/>
        <v>Shoaib Malik&amp;Chris Gayle</v>
      </c>
      <c r="P1492">
        <v>1</v>
      </c>
    </row>
    <row r="1493" spans="1:16" x14ac:dyDescent="0.3">
      <c r="A1493" s="8" t="s">
        <v>1192</v>
      </c>
      <c r="B1493" s="8" t="s">
        <v>1537</v>
      </c>
      <c r="C1493" s="9">
        <v>0.56756756756756754</v>
      </c>
      <c r="D1493" s="8">
        <v>37</v>
      </c>
      <c r="E1493" s="8">
        <v>21</v>
      </c>
      <c r="F1493" s="8">
        <v>16</v>
      </c>
      <c r="G1493" s="8" t="s">
        <v>2119</v>
      </c>
      <c r="H1493" s="8" t="s">
        <v>2547</v>
      </c>
      <c r="I1493" s="8" t="s">
        <v>2807</v>
      </c>
      <c r="J1493" s="8" t="s">
        <v>872</v>
      </c>
      <c r="K1493" s="8" t="s">
        <v>872</v>
      </c>
      <c r="L1493" s="8" t="s">
        <v>897</v>
      </c>
      <c r="M1493" s="8" t="s">
        <v>897</v>
      </c>
      <c r="N1493" s="6" t="b">
        <f t="shared" si="46"/>
        <v>0</v>
      </c>
      <c r="O1493" s="12" t="str">
        <f t="shared" si="47"/>
        <v>Chris Gayle&amp;Kieron Pollard</v>
      </c>
      <c r="P1493">
        <v>1</v>
      </c>
    </row>
    <row r="1494" spans="1:16" x14ac:dyDescent="0.3">
      <c r="A1494" s="6" t="s">
        <v>986</v>
      </c>
      <c r="B1494" s="6" t="s">
        <v>1537</v>
      </c>
      <c r="C1494" s="7">
        <v>0.5</v>
      </c>
      <c r="D1494" s="6">
        <v>2</v>
      </c>
      <c r="E1494" s="6">
        <v>1</v>
      </c>
      <c r="F1494" s="6">
        <v>1</v>
      </c>
      <c r="G1494" s="6" t="s">
        <v>2119</v>
      </c>
      <c r="H1494" s="6" t="s">
        <v>2547</v>
      </c>
      <c r="I1494" s="6" t="s">
        <v>2807</v>
      </c>
      <c r="J1494" s="6" t="s">
        <v>872</v>
      </c>
      <c r="K1494" s="6" t="s">
        <v>872</v>
      </c>
      <c r="L1494" s="6" t="s">
        <v>897</v>
      </c>
      <c r="M1494" s="6" t="s">
        <v>897</v>
      </c>
      <c r="N1494" s="6" t="b">
        <f t="shared" si="46"/>
        <v>0</v>
      </c>
      <c r="O1494" s="12" t="str">
        <f t="shared" si="47"/>
        <v>Ravi Bopara&amp;Kieron Pollard</v>
      </c>
      <c r="P1494">
        <v>1</v>
      </c>
    </row>
    <row r="1495" spans="1:16" x14ac:dyDescent="0.3">
      <c r="A1495" s="8" t="s">
        <v>1537</v>
      </c>
      <c r="B1495" s="8" t="s">
        <v>138</v>
      </c>
      <c r="C1495" s="9">
        <v>1</v>
      </c>
      <c r="D1495" s="8">
        <v>30</v>
      </c>
      <c r="E1495" s="8">
        <v>30</v>
      </c>
      <c r="F1495" s="8">
        <v>0</v>
      </c>
      <c r="G1495" s="8" t="s">
        <v>2119</v>
      </c>
      <c r="H1495" s="8" t="s">
        <v>2547</v>
      </c>
      <c r="I1495" s="8" t="s">
        <v>2807</v>
      </c>
      <c r="J1495" s="8" t="s">
        <v>872</v>
      </c>
      <c r="K1495" s="8" t="s">
        <v>872</v>
      </c>
      <c r="L1495" s="8" t="s">
        <v>897</v>
      </c>
      <c r="M1495" s="8" t="s">
        <v>897</v>
      </c>
      <c r="N1495" s="6" t="b">
        <f t="shared" si="46"/>
        <v>0</v>
      </c>
      <c r="O1495" s="12" t="str">
        <f t="shared" si="47"/>
        <v>Kieron Pollard&amp;Imad Wasim</v>
      </c>
      <c r="P1495">
        <v>1</v>
      </c>
    </row>
    <row r="1496" spans="1:16" x14ac:dyDescent="0.3">
      <c r="A1496" s="6" t="s">
        <v>138</v>
      </c>
      <c r="B1496" s="6" t="s">
        <v>907</v>
      </c>
      <c r="C1496" s="7">
        <v>1</v>
      </c>
      <c r="D1496" s="6">
        <v>6</v>
      </c>
      <c r="E1496" s="6">
        <v>6</v>
      </c>
      <c r="F1496" s="6">
        <v>0</v>
      </c>
      <c r="G1496" s="6" t="s">
        <v>2119</v>
      </c>
      <c r="H1496" s="6" t="s">
        <v>2547</v>
      </c>
      <c r="I1496" s="6" t="s">
        <v>2807</v>
      </c>
      <c r="J1496" s="6" t="s">
        <v>872</v>
      </c>
      <c r="K1496" s="6" t="s">
        <v>872</v>
      </c>
      <c r="L1496" s="6" t="s">
        <v>897</v>
      </c>
      <c r="M1496" s="6" t="s">
        <v>897</v>
      </c>
      <c r="N1496" s="6" t="b">
        <f t="shared" si="46"/>
        <v>0</v>
      </c>
      <c r="O1496" s="12" t="str">
        <f t="shared" si="47"/>
        <v>Imad Wasim&amp;Sohail Khan</v>
      </c>
      <c r="P1496">
        <v>1</v>
      </c>
    </row>
    <row r="1497" spans="1:16" x14ac:dyDescent="0.3">
      <c r="A1497" s="8" t="s">
        <v>1168</v>
      </c>
      <c r="B1497" s="8" t="s">
        <v>270</v>
      </c>
      <c r="C1497" s="9">
        <v>0.83333333333333337</v>
      </c>
      <c r="D1497" s="8">
        <v>6</v>
      </c>
      <c r="E1497" s="8">
        <v>5</v>
      </c>
      <c r="F1497" s="8">
        <v>1</v>
      </c>
      <c r="G1497" s="8" t="s">
        <v>2119</v>
      </c>
      <c r="H1497" s="8" t="s">
        <v>2551</v>
      </c>
      <c r="I1497" s="8" t="s">
        <v>2807</v>
      </c>
      <c r="J1497" s="8" t="s">
        <v>949</v>
      </c>
      <c r="K1497" s="8" t="s">
        <v>949</v>
      </c>
      <c r="L1497" s="8" t="s">
        <v>883</v>
      </c>
      <c r="M1497" s="8" t="s">
        <v>949</v>
      </c>
      <c r="N1497" s="6" t="b">
        <f t="shared" si="46"/>
        <v>1</v>
      </c>
      <c r="O1497" s="12" t="str">
        <f t="shared" si="47"/>
        <v>Tamim Iqbal&amp;Kamran Akmal</v>
      </c>
      <c r="P1497">
        <v>1</v>
      </c>
    </row>
    <row r="1498" spans="1:16" x14ac:dyDescent="0.3">
      <c r="A1498" s="6" t="s">
        <v>270</v>
      </c>
      <c r="B1498" s="6" t="s">
        <v>99</v>
      </c>
      <c r="C1498" s="7">
        <v>0.75471698113207553</v>
      </c>
      <c r="D1498" s="6">
        <v>53</v>
      </c>
      <c r="E1498" s="6">
        <v>40</v>
      </c>
      <c r="F1498" s="6">
        <v>13</v>
      </c>
      <c r="G1498" s="6" t="s">
        <v>2119</v>
      </c>
      <c r="H1498" s="6" t="s">
        <v>2551</v>
      </c>
      <c r="I1498" s="6" t="s">
        <v>2807</v>
      </c>
      <c r="J1498" s="6" t="s">
        <v>949</v>
      </c>
      <c r="K1498" s="6" t="s">
        <v>949</v>
      </c>
      <c r="L1498" s="6" t="s">
        <v>883</v>
      </c>
      <c r="M1498" s="6" t="s">
        <v>949</v>
      </c>
      <c r="N1498" s="6" t="b">
        <f t="shared" si="46"/>
        <v>1</v>
      </c>
      <c r="O1498" s="12" t="str">
        <f t="shared" si="47"/>
        <v>Kamran Akmal&amp;Mohammad Hafeez</v>
      </c>
      <c r="P1498">
        <v>1</v>
      </c>
    </row>
    <row r="1499" spans="1:16" x14ac:dyDescent="0.3">
      <c r="A1499" s="8" t="s">
        <v>2242</v>
      </c>
      <c r="B1499" s="8" t="s">
        <v>270</v>
      </c>
      <c r="C1499" s="9">
        <v>0.51428571428571423</v>
      </c>
      <c r="D1499" s="8">
        <v>35</v>
      </c>
      <c r="E1499" s="8">
        <v>18</v>
      </c>
      <c r="F1499" s="8">
        <v>17</v>
      </c>
      <c r="G1499" s="8" t="s">
        <v>2119</v>
      </c>
      <c r="H1499" s="8" t="s">
        <v>2551</v>
      </c>
      <c r="I1499" s="8" t="s">
        <v>2807</v>
      </c>
      <c r="J1499" s="8" t="s">
        <v>949</v>
      </c>
      <c r="K1499" s="8" t="s">
        <v>949</v>
      </c>
      <c r="L1499" s="8" t="s">
        <v>883</v>
      </c>
      <c r="M1499" s="8" t="s">
        <v>949</v>
      </c>
      <c r="N1499" s="6" t="b">
        <f t="shared" si="46"/>
        <v>1</v>
      </c>
      <c r="O1499" s="12" t="str">
        <f t="shared" si="47"/>
        <v>Marlon Samuels&amp;Kamran Akmal</v>
      </c>
      <c r="P1499">
        <v>1</v>
      </c>
    </row>
    <row r="1500" spans="1:16" x14ac:dyDescent="0.3">
      <c r="A1500" s="6" t="s">
        <v>2214</v>
      </c>
      <c r="B1500" s="6" t="s">
        <v>2242</v>
      </c>
      <c r="C1500" s="7">
        <v>0.55263157894736847</v>
      </c>
      <c r="D1500" s="6">
        <v>38</v>
      </c>
      <c r="E1500" s="6">
        <v>21</v>
      </c>
      <c r="F1500" s="6">
        <v>17</v>
      </c>
      <c r="G1500" s="6" t="s">
        <v>2119</v>
      </c>
      <c r="H1500" s="6" t="s">
        <v>2551</v>
      </c>
      <c r="I1500" s="6" t="s">
        <v>2807</v>
      </c>
      <c r="J1500" s="6" t="s">
        <v>949</v>
      </c>
      <c r="K1500" s="6" t="s">
        <v>949</v>
      </c>
      <c r="L1500" s="6" t="s">
        <v>883</v>
      </c>
      <c r="M1500" s="6" t="s">
        <v>949</v>
      </c>
      <c r="N1500" s="6" t="b">
        <f t="shared" si="46"/>
        <v>1</v>
      </c>
      <c r="O1500" s="12" t="str">
        <f t="shared" si="47"/>
        <v>Shakib Al Hasan&amp;Marlon Samuels</v>
      </c>
      <c r="P1500">
        <v>1</v>
      </c>
    </row>
    <row r="1501" spans="1:16" x14ac:dyDescent="0.3">
      <c r="A1501" s="8" t="s">
        <v>308</v>
      </c>
      <c r="B1501" s="8" t="s">
        <v>2214</v>
      </c>
      <c r="C1501" s="9">
        <v>0.66666666666666663</v>
      </c>
      <c r="D1501" s="8">
        <v>15</v>
      </c>
      <c r="E1501" s="8">
        <v>10</v>
      </c>
      <c r="F1501" s="8">
        <v>5</v>
      </c>
      <c r="G1501" s="8" t="s">
        <v>2119</v>
      </c>
      <c r="H1501" s="8" t="s">
        <v>2551</v>
      </c>
      <c r="I1501" s="8" t="s">
        <v>2807</v>
      </c>
      <c r="J1501" s="8" t="s">
        <v>949</v>
      </c>
      <c r="K1501" s="8" t="s">
        <v>949</v>
      </c>
      <c r="L1501" s="8" t="s">
        <v>883</v>
      </c>
      <c r="M1501" s="8" t="s">
        <v>949</v>
      </c>
      <c r="N1501" s="6" t="b">
        <f t="shared" si="46"/>
        <v>1</v>
      </c>
      <c r="O1501" s="12" t="str">
        <f t="shared" si="47"/>
        <v>Shahid Afridi&amp;Shakib Al Hasan</v>
      </c>
      <c r="P1501">
        <v>1</v>
      </c>
    </row>
    <row r="1502" spans="1:16" x14ac:dyDescent="0.3">
      <c r="A1502" s="6" t="s">
        <v>2214</v>
      </c>
      <c r="B1502" s="6" t="s">
        <v>960</v>
      </c>
      <c r="C1502" s="7">
        <v>1</v>
      </c>
      <c r="D1502" s="6">
        <v>25</v>
      </c>
      <c r="E1502" s="6">
        <v>25</v>
      </c>
      <c r="F1502" s="6">
        <v>0</v>
      </c>
      <c r="G1502" s="6" t="s">
        <v>2119</v>
      </c>
      <c r="H1502" s="6" t="s">
        <v>2551</v>
      </c>
      <c r="I1502" s="6" t="s">
        <v>2807</v>
      </c>
      <c r="J1502" s="6" t="s">
        <v>949</v>
      </c>
      <c r="K1502" s="6" t="s">
        <v>949</v>
      </c>
      <c r="L1502" s="6" t="s">
        <v>883</v>
      </c>
      <c r="M1502" s="6" t="s">
        <v>949</v>
      </c>
      <c r="N1502" s="6" t="b">
        <f t="shared" si="46"/>
        <v>1</v>
      </c>
      <c r="O1502" s="12" t="str">
        <f t="shared" si="47"/>
        <v>Shakib Al Hasan&amp;Darren Sammy</v>
      </c>
      <c r="P1502">
        <v>1</v>
      </c>
    </row>
    <row r="1503" spans="1:16" x14ac:dyDescent="0.3">
      <c r="A1503" s="8" t="s">
        <v>960</v>
      </c>
      <c r="B1503" s="8" t="s">
        <v>161</v>
      </c>
      <c r="C1503" s="9">
        <v>1</v>
      </c>
      <c r="D1503" s="8">
        <v>17</v>
      </c>
      <c r="E1503" s="8">
        <v>17</v>
      </c>
      <c r="F1503" s="8">
        <v>0</v>
      </c>
      <c r="G1503" s="8" t="s">
        <v>2119</v>
      </c>
      <c r="H1503" s="8" t="s">
        <v>2551</v>
      </c>
      <c r="I1503" s="8" t="s">
        <v>2807</v>
      </c>
      <c r="J1503" s="8" t="s">
        <v>949</v>
      </c>
      <c r="K1503" s="8" t="s">
        <v>949</v>
      </c>
      <c r="L1503" s="8" t="s">
        <v>883</v>
      </c>
      <c r="M1503" s="8" t="s">
        <v>949</v>
      </c>
      <c r="N1503" s="6" t="b">
        <f t="shared" si="46"/>
        <v>1</v>
      </c>
      <c r="O1503" s="12" t="str">
        <f t="shared" si="47"/>
        <v>Darren Sammy&amp;Wahab Riaz</v>
      </c>
      <c r="P1503">
        <v>1</v>
      </c>
    </row>
    <row r="1504" spans="1:16" x14ac:dyDescent="0.3">
      <c r="A1504" s="6" t="s">
        <v>83</v>
      </c>
      <c r="B1504" s="6" t="s">
        <v>2226</v>
      </c>
      <c r="C1504" s="7">
        <v>0.71666666666666667</v>
      </c>
      <c r="D1504" s="6">
        <v>60</v>
      </c>
      <c r="E1504" s="6">
        <v>43</v>
      </c>
      <c r="F1504" s="6">
        <v>17</v>
      </c>
      <c r="G1504" s="6" t="s">
        <v>2119</v>
      </c>
      <c r="H1504" s="6" t="s">
        <v>2556</v>
      </c>
      <c r="I1504" s="6" t="s">
        <v>2807</v>
      </c>
      <c r="J1504" s="6" t="s">
        <v>850</v>
      </c>
      <c r="K1504" s="6" t="s">
        <v>850</v>
      </c>
      <c r="L1504" s="6" t="s">
        <v>897</v>
      </c>
      <c r="M1504" s="6" t="s">
        <v>850</v>
      </c>
      <c r="N1504" s="6" t="b">
        <f t="shared" si="46"/>
        <v>1</v>
      </c>
      <c r="O1504" s="12" t="str">
        <f t="shared" si="47"/>
        <v>Hussain Talat&amp;Rafatullah Mohmand</v>
      </c>
      <c r="P1504">
        <v>1</v>
      </c>
    </row>
    <row r="1505" spans="1:16" x14ac:dyDescent="0.3">
      <c r="A1505" s="8" t="s">
        <v>83</v>
      </c>
      <c r="B1505" s="8" t="s">
        <v>1536</v>
      </c>
      <c r="C1505" s="9">
        <v>1</v>
      </c>
      <c r="D1505" s="8">
        <v>56</v>
      </c>
      <c r="E1505" s="8">
        <v>56</v>
      </c>
      <c r="F1505" s="8">
        <v>0</v>
      </c>
      <c r="G1505" s="8" t="s">
        <v>2119</v>
      </c>
      <c r="H1505" s="8" t="s">
        <v>2556</v>
      </c>
      <c r="I1505" s="8" t="s">
        <v>2807</v>
      </c>
      <c r="J1505" s="8" t="s">
        <v>850</v>
      </c>
      <c r="K1505" s="8" t="s">
        <v>850</v>
      </c>
      <c r="L1505" s="8" t="s">
        <v>897</v>
      </c>
      <c r="M1505" s="8" t="s">
        <v>850</v>
      </c>
      <c r="N1505" s="6" t="b">
        <f t="shared" si="46"/>
        <v>1</v>
      </c>
      <c r="O1505" s="12" t="str">
        <f t="shared" si="47"/>
        <v>Hussain Talat&amp;Misbah-ul-Haq</v>
      </c>
      <c r="P1505">
        <v>1</v>
      </c>
    </row>
    <row r="1506" spans="1:16" x14ac:dyDescent="0.3">
      <c r="A1506" s="6" t="s">
        <v>2152</v>
      </c>
      <c r="B1506" s="6" t="s">
        <v>1536</v>
      </c>
      <c r="C1506" s="7">
        <v>0.53658536585365857</v>
      </c>
      <c r="D1506" s="6">
        <v>41</v>
      </c>
      <c r="E1506" s="6">
        <v>22</v>
      </c>
      <c r="F1506" s="6">
        <v>19</v>
      </c>
      <c r="G1506" s="6" t="s">
        <v>2119</v>
      </c>
      <c r="H1506" s="6" t="s">
        <v>2556</v>
      </c>
      <c r="I1506" s="6" t="s">
        <v>2807</v>
      </c>
      <c r="J1506" s="6" t="s">
        <v>850</v>
      </c>
      <c r="K1506" s="6" t="s">
        <v>850</v>
      </c>
      <c r="L1506" s="6" t="s">
        <v>897</v>
      </c>
      <c r="M1506" s="6" t="s">
        <v>850</v>
      </c>
      <c r="N1506" s="6" t="b">
        <f t="shared" si="46"/>
        <v>1</v>
      </c>
      <c r="O1506" s="12" t="str">
        <f t="shared" si="47"/>
        <v>Brad Haddin&amp;Misbah-ul-Haq</v>
      </c>
      <c r="P1506">
        <v>1</v>
      </c>
    </row>
    <row r="1507" spans="1:16" x14ac:dyDescent="0.3">
      <c r="A1507" s="8" t="s">
        <v>895</v>
      </c>
      <c r="B1507" s="8" t="s">
        <v>1536</v>
      </c>
      <c r="C1507" s="9">
        <v>0.66666666666666663</v>
      </c>
      <c r="D1507" s="8">
        <v>18</v>
      </c>
      <c r="E1507" s="8">
        <v>12</v>
      </c>
      <c r="F1507" s="8">
        <v>6</v>
      </c>
      <c r="G1507" s="8" t="s">
        <v>2119</v>
      </c>
      <c r="H1507" s="8" t="s">
        <v>2556</v>
      </c>
      <c r="I1507" s="8" t="s">
        <v>2807</v>
      </c>
      <c r="J1507" s="8" t="s">
        <v>850</v>
      </c>
      <c r="K1507" s="8" t="s">
        <v>850</v>
      </c>
      <c r="L1507" s="8" t="s">
        <v>897</v>
      </c>
      <c r="M1507" s="8" t="s">
        <v>850</v>
      </c>
      <c r="N1507" s="6" t="b">
        <f t="shared" si="46"/>
        <v>1</v>
      </c>
      <c r="O1507" s="12" t="str">
        <f t="shared" si="47"/>
        <v>Shane Watson&amp;Misbah-ul-Haq</v>
      </c>
      <c r="P1507">
        <v>1</v>
      </c>
    </row>
    <row r="1508" spans="1:16" x14ac:dyDescent="0.3">
      <c r="A1508" s="6" t="s">
        <v>895</v>
      </c>
      <c r="B1508" s="6" t="s">
        <v>239</v>
      </c>
      <c r="C1508" s="7">
        <v>0.96666666666666667</v>
      </c>
      <c r="D1508" s="6">
        <v>30</v>
      </c>
      <c r="E1508" s="6">
        <v>29</v>
      </c>
      <c r="F1508" s="6">
        <v>1</v>
      </c>
      <c r="G1508" s="6" t="s">
        <v>2119</v>
      </c>
      <c r="H1508" s="6" t="s">
        <v>2556</v>
      </c>
      <c r="I1508" s="6" t="s">
        <v>2807</v>
      </c>
      <c r="J1508" s="6" t="s">
        <v>850</v>
      </c>
      <c r="K1508" s="6" t="s">
        <v>850</v>
      </c>
      <c r="L1508" s="6" t="s">
        <v>897</v>
      </c>
      <c r="M1508" s="6" t="s">
        <v>850</v>
      </c>
      <c r="N1508" s="6" t="b">
        <f t="shared" si="46"/>
        <v>1</v>
      </c>
      <c r="O1508" s="12" t="str">
        <f t="shared" si="47"/>
        <v>Shane Watson&amp;Shadab Khan</v>
      </c>
      <c r="P1508">
        <v>1</v>
      </c>
    </row>
    <row r="1509" spans="1:16" x14ac:dyDescent="0.3">
      <c r="A1509" s="8" t="s">
        <v>874</v>
      </c>
      <c r="B1509" s="8" t="s">
        <v>1890</v>
      </c>
      <c r="C1509" s="9">
        <v>0.75</v>
      </c>
      <c r="D1509" s="8">
        <v>4</v>
      </c>
      <c r="E1509" s="8">
        <v>3</v>
      </c>
      <c r="F1509" s="8">
        <v>1</v>
      </c>
      <c r="G1509" s="8" t="s">
        <v>2119</v>
      </c>
      <c r="H1509" s="8" t="s">
        <v>2560</v>
      </c>
      <c r="I1509" s="8" t="s">
        <v>2807</v>
      </c>
      <c r="J1509" s="8" t="s">
        <v>883</v>
      </c>
      <c r="K1509" s="8" t="s">
        <v>883</v>
      </c>
      <c r="L1509" s="8" t="s">
        <v>872</v>
      </c>
      <c r="M1509" s="8" t="s">
        <v>872</v>
      </c>
      <c r="N1509" s="6" t="b">
        <f t="shared" si="46"/>
        <v>0</v>
      </c>
      <c r="O1509" s="12" t="str">
        <f t="shared" si="47"/>
        <v>Cameron Delport&amp;Brendon McCullum</v>
      </c>
      <c r="P1509">
        <v>1</v>
      </c>
    </row>
    <row r="1510" spans="1:16" x14ac:dyDescent="0.3">
      <c r="A1510" s="6" t="s">
        <v>95</v>
      </c>
      <c r="B1510" s="6" t="s">
        <v>1890</v>
      </c>
      <c r="C1510" s="7">
        <v>0.52777777777777779</v>
      </c>
      <c r="D1510" s="6">
        <v>36</v>
      </c>
      <c r="E1510" s="6">
        <v>19</v>
      </c>
      <c r="F1510" s="6">
        <v>17</v>
      </c>
      <c r="G1510" s="6" t="s">
        <v>2119</v>
      </c>
      <c r="H1510" s="6" t="s">
        <v>2560</v>
      </c>
      <c r="I1510" s="6" t="s">
        <v>2807</v>
      </c>
      <c r="J1510" s="6" t="s">
        <v>883</v>
      </c>
      <c r="K1510" s="6" t="s">
        <v>883</v>
      </c>
      <c r="L1510" s="6" t="s">
        <v>872</v>
      </c>
      <c r="M1510" s="6" t="s">
        <v>872</v>
      </c>
      <c r="N1510" s="6" t="b">
        <f t="shared" si="46"/>
        <v>0</v>
      </c>
      <c r="O1510" s="12" t="str">
        <f t="shared" si="47"/>
        <v>Fakhar Zaman&amp;Brendon McCullum</v>
      </c>
      <c r="P1510">
        <v>1</v>
      </c>
    </row>
    <row r="1511" spans="1:16" x14ac:dyDescent="0.3">
      <c r="A1511" s="8" t="s">
        <v>506</v>
      </c>
      <c r="B1511" s="8" t="s">
        <v>1890</v>
      </c>
      <c r="C1511" s="9">
        <v>0.58064516129032262</v>
      </c>
      <c r="D1511" s="8">
        <v>31</v>
      </c>
      <c r="E1511" s="8">
        <v>18</v>
      </c>
      <c r="F1511" s="8">
        <v>13</v>
      </c>
      <c r="G1511" s="8" t="s">
        <v>2119</v>
      </c>
      <c r="H1511" s="8" t="s">
        <v>2560</v>
      </c>
      <c r="I1511" s="8" t="s">
        <v>2807</v>
      </c>
      <c r="J1511" s="8" t="s">
        <v>883</v>
      </c>
      <c r="K1511" s="8" t="s">
        <v>883</v>
      </c>
      <c r="L1511" s="8" t="s">
        <v>872</v>
      </c>
      <c r="M1511" s="8" t="s">
        <v>872</v>
      </c>
      <c r="N1511" s="6" t="b">
        <f t="shared" si="46"/>
        <v>0</v>
      </c>
      <c r="O1511" s="12" t="str">
        <f t="shared" si="47"/>
        <v>Umar Akmal&amp;Brendon McCullum</v>
      </c>
      <c r="P1511">
        <v>1</v>
      </c>
    </row>
    <row r="1512" spans="1:16" x14ac:dyDescent="0.3">
      <c r="A1512" s="6" t="s">
        <v>1887</v>
      </c>
      <c r="B1512" s="6" t="s">
        <v>506</v>
      </c>
      <c r="C1512" s="7">
        <v>0.72727272727272729</v>
      </c>
      <c r="D1512" s="6">
        <v>22</v>
      </c>
      <c r="E1512" s="6">
        <v>16</v>
      </c>
      <c r="F1512" s="6">
        <v>6</v>
      </c>
      <c r="G1512" s="6" t="s">
        <v>2119</v>
      </c>
      <c r="H1512" s="6" t="s">
        <v>2560</v>
      </c>
      <c r="I1512" s="6" t="s">
        <v>2807</v>
      </c>
      <c r="J1512" s="6" t="s">
        <v>883</v>
      </c>
      <c r="K1512" s="6" t="s">
        <v>883</v>
      </c>
      <c r="L1512" s="6" t="s">
        <v>872</v>
      </c>
      <c r="M1512" s="6" t="s">
        <v>872</v>
      </c>
      <c r="N1512" s="6" t="b">
        <f t="shared" si="46"/>
        <v>0</v>
      </c>
      <c r="O1512" s="12" t="str">
        <f t="shared" si="47"/>
        <v>Sunil Narine&amp;Umar Akmal</v>
      </c>
      <c r="P1512">
        <v>1</v>
      </c>
    </row>
    <row r="1513" spans="1:16" x14ac:dyDescent="0.3">
      <c r="A1513" s="8" t="s">
        <v>506</v>
      </c>
      <c r="B1513" s="8" t="s">
        <v>2173</v>
      </c>
      <c r="C1513" s="9">
        <v>1</v>
      </c>
      <c r="D1513" s="8">
        <v>14</v>
      </c>
      <c r="E1513" s="8">
        <v>14</v>
      </c>
      <c r="F1513" s="8">
        <v>0</v>
      </c>
      <c r="G1513" s="8" t="s">
        <v>2119</v>
      </c>
      <c r="H1513" s="8" t="s">
        <v>2560</v>
      </c>
      <c r="I1513" s="8" t="s">
        <v>2807</v>
      </c>
      <c r="J1513" s="8" t="s">
        <v>883</v>
      </c>
      <c r="K1513" s="8" t="s">
        <v>883</v>
      </c>
      <c r="L1513" s="8" t="s">
        <v>872</v>
      </c>
      <c r="M1513" s="8" t="s">
        <v>872</v>
      </c>
      <c r="N1513" s="6" t="b">
        <f t="shared" si="46"/>
        <v>0</v>
      </c>
      <c r="O1513" s="12" t="str">
        <f t="shared" si="47"/>
        <v>Umar Akmal&amp;Grant Elliott</v>
      </c>
      <c r="P1513">
        <v>1</v>
      </c>
    </row>
    <row r="1514" spans="1:16" x14ac:dyDescent="0.3">
      <c r="A1514" s="6" t="s">
        <v>51</v>
      </c>
      <c r="B1514" s="6" t="s">
        <v>2173</v>
      </c>
      <c r="C1514" s="7">
        <v>0.66666666666666663</v>
      </c>
      <c r="D1514" s="6">
        <v>6</v>
      </c>
      <c r="E1514" s="6">
        <v>4</v>
      </c>
      <c r="F1514" s="6">
        <v>2</v>
      </c>
      <c r="G1514" s="6" t="s">
        <v>2119</v>
      </c>
      <c r="H1514" s="6" t="s">
        <v>2560</v>
      </c>
      <c r="I1514" s="6" t="s">
        <v>2807</v>
      </c>
      <c r="J1514" s="6" t="s">
        <v>883</v>
      </c>
      <c r="K1514" s="6" t="s">
        <v>883</v>
      </c>
      <c r="L1514" s="6" t="s">
        <v>872</v>
      </c>
      <c r="M1514" s="6" t="s">
        <v>872</v>
      </c>
      <c r="N1514" s="6" t="b">
        <f t="shared" si="46"/>
        <v>0</v>
      </c>
      <c r="O1514" s="12" t="str">
        <f t="shared" si="47"/>
        <v>Mohammad Rizwan&amp;Grant Elliott</v>
      </c>
      <c r="P1514">
        <v>1</v>
      </c>
    </row>
    <row r="1515" spans="1:16" x14ac:dyDescent="0.3">
      <c r="A1515" s="8" t="s">
        <v>51</v>
      </c>
      <c r="B1515" s="8" t="s">
        <v>215</v>
      </c>
      <c r="C1515" s="9">
        <v>0.59259259259259256</v>
      </c>
      <c r="D1515" s="8">
        <v>54</v>
      </c>
      <c r="E1515" s="8">
        <v>32</v>
      </c>
      <c r="F1515" s="8">
        <v>22</v>
      </c>
      <c r="G1515" s="8" t="s">
        <v>2119</v>
      </c>
      <c r="H1515" s="8" t="s">
        <v>2560</v>
      </c>
      <c r="I1515" s="8" t="s">
        <v>2807</v>
      </c>
      <c r="J1515" s="8" t="s">
        <v>883</v>
      </c>
      <c r="K1515" s="8" t="s">
        <v>883</v>
      </c>
      <c r="L1515" s="8" t="s">
        <v>872</v>
      </c>
      <c r="M1515" s="8" t="s">
        <v>872</v>
      </c>
      <c r="N1515" s="6" t="b">
        <f t="shared" si="46"/>
        <v>0</v>
      </c>
      <c r="O1515" s="12" t="str">
        <f t="shared" si="47"/>
        <v>Mohammad Rizwan&amp;Sohail Tanvir</v>
      </c>
      <c r="P1515">
        <v>1</v>
      </c>
    </row>
    <row r="1516" spans="1:16" x14ac:dyDescent="0.3">
      <c r="A1516" s="6" t="s">
        <v>1131</v>
      </c>
      <c r="B1516" s="6" t="s">
        <v>900</v>
      </c>
      <c r="C1516" s="7">
        <v>1</v>
      </c>
      <c r="D1516" s="6">
        <v>3</v>
      </c>
      <c r="E1516" s="6">
        <v>3</v>
      </c>
      <c r="F1516" s="6">
        <v>0</v>
      </c>
      <c r="G1516" s="6" t="s">
        <v>2119</v>
      </c>
      <c r="H1516" s="6" t="s">
        <v>2564</v>
      </c>
      <c r="I1516" s="6" t="s">
        <v>2807</v>
      </c>
      <c r="J1516" s="6" t="s">
        <v>897</v>
      </c>
      <c r="K1516" s="6" t="s">
        <v>897</v>
      </c>
      <c r="L1516" s="6" t="s">
        <v>949</v>
      </c>
      <c r="M1516" s="6" t="s">
        <v>949</v>
      </c>
      <c r="N1516" s="6" t="b">
        <f t="shared" si="46"/>
        <v>0</v>
      </c>
      <c r="O1516" s="12" t="str">
        <f t="shared" si="47"/>
        <v>Asad Shafiq&amp;Ahmed Shehzad</v>
      </c>
      <c r="P1516">
        <v>1</v>
      </c>
    </row>
    <row r="1517" spans="1:16" x14ac:dyDescent="0.3">
      <c r="A1517" s="8" t="s">
        <v>1947</v>
      </c>
      <c r="B1517" s="8" t="s">
        <v>900</v>
      </c>
      <c r="C1517" s="9">
        <v>1</v>
      </c>
      <c r="D1517" s="8">
        <v>1</v>
      </c>
      <c r="E1517" s="8">
        <v>1</v>
      </c>
      <c r="F1517" s="8">
        <v>0</v>
      </c>
      <c r="G1517" s="8" t="s">
        <v>2119</v>
      </c>
      <c r="H1517" s="8" t="s">
        <v>2564</v>
      </c>
      <c r="I1517" s="8" t="s">
        <v>2807</v>
      </c>
      <c r="J1517" s="8" t="s">
        <v>897</v>
      </c>
      <c r="K1517" s="8" t="s">
        <v>897</v>
      </c>
      <c r="L1517" s="8" t="s">
        <v>949</v>
      </c>
      <c r="M1517" s="8" t="s">
        <v>949</v>
      </c>
      <c r="N1517" s="6" t="b">
        <f t="shared" si="46"/>
        <v>0</v>
      </c>
      <c r="O1517" s="12" t="str">
        <f t="shared" si="47"/>
        <v>Kevin Pietersen&amp;Ahmed Shehzad</v>
      </c>
      <c r="P1517">
        <v>1</v>
      </c>
    </row>
    <row r="1518" spans="1:16" x14ac:dyDescent="0.3">
      <c r="A1518" s="6" t="s">
        <v>1947</v>
      </c>
      <c r="B1518" s="6" t="s">
        <v>55</v>
      </c>
      <c r="C1518" s="7">
        <v>0.55813953488372092</v>
      </c>
      <c r="D1518" s="6">
        <v>86</v>
      </c>
      <c r="E1518" s="6">
        <v>48</v>
      </c>
      <c r="F1518" s="6">
        <v>38</v>
      </c>
      <c r="G1518" s="6" t="s">
        <v>2119</v>
      </c>
      <c r="H1518" s="6" t="s">
        <v>2564</v>
      </c>
      <c r="I1518" s="6" t="s">
        <v>2807</v>
      </c>
      <c r="J1518" s="6" t="s">
        <v>897</v>
      </c>
      <c r="K1518" s="6" t="s">
        <v>897</v>
      </c>
      <c r="L1518" s="6" t="s">
        <v>949</v>
      </c>
      <c r="M1518" s="6" t="s">
        <v>949</v>
      </c>
      <c r="N1518" s="6" t="b">
        <f t="shared" si="46"/>
        <v>0</v>
      </c>
      <c r="O1518" s="12" t="str">
        <f t="shared" si="47"/>
        <v>Kevin Pietersen&amp;Rilee Rossouw</v>
      </c>
      <c r="P1518">
        <v>1</v>
      </c>
    </row>
    <row r="1519" spans="1:16" x14ac:dyDescent="0.3">
      <c r="A1519" s="8" t="s">
        <v>71</v>
      </c>
      <c r="B1519" s="8" t="s">
        <v>1947</v>
      </c>
      <c r="C1519" s="9">
        <v>1</v>
      </c>
      <c r="D1519" s="8">
        <v>15</v>
      </c>
      <c r="E1519" s="8">
        <v>15</v>
      </c>
      <c r="F1519" s="8">
        <v>0</v>
      </c>
      <c r="G1519" s="8" t="s">
        <v>2119</v>
      </c>
      <c r="H1519" s="8" t="s">
        <v>2564</v>
      </c>
      <c r="I1519" s="8" t="s">
        <v>2807</v>
      </c>
      <c r="J1519" s="8" t="s">
        <v>897</v>
      </c>
      <c r="K1519" s="8" t="s">
        <v>897</v>
      </c>
      <c r="L1519" s="8" t="s">
        <v>949</v>
      </c>
      <c r="M1519" s="8" t="s">
        <v>949</v>
      </c>
      <c r="N1519" s="6" t="b">
        <f t="shared" si="46"/>
        <v>0</v>
      </c>
      <c r="O1519" s="12" t="str">
        <f t="shared" si="47"/>
        <v>Mohammad Nawaz&amp;Kevin Pietersen</v>
      </c>
      <c r="P1519">
        <v>1</v>
      </c>
    </row>
    <row r="1520" spans="1:16" x14ac:dyDescent="0.3">
      <c r="A1520" s="6" t="s">
        <v>71</v>
      </c>
      <c r="B1520" s="6" t="s">
        <v>148</v>
      </c>
      <c r="C1520" s="7">
        <v>0.6</v>
      </c>
      <c r="D1520" s="6">
        <v>20</v>
      </c>
      <c r="E1520" s="6">
        <v>12</v>
      </c>
      <c r="F1520" s="6">
        <v>8</v>
      </c>
      <c r="G1520" s="6" t="s">
        <v>2119</v>
      </c>
      <c r="H1520" s="6" t="s">
        <v>2564</v>
      </c>
      <c r="I1520" s="6" t="s">
        <v>2807</v>
      </c>
      <c r="J1520" s="6" t="s">
        <v>897</v>
      </c>
      <c r="K1520" s="6" t="s">
        <v>897</v>
      </c>
      <c r="L1520" s="6" t="s">
        <v>949</v>
      </c>
      <c r="M1520" s="6" t="s">
        <v>949</v>
      </c>
      <c r="N1520" s="6" t="b">
        <f t="shared" si="46"/>
        <v>0</v>
      </c>
      <c r="O1520" s="12" t="str">
        <f t="shared" si="47"/>
        <v>Mohammad Nawaz&amp;Sarfaraz Ahmed</v>
      </c>
      <c r="P1520">
        <v>1</v>
      </c>
    </row>
    <row r="1521" spans="1:16" x14ac:dyDescent="0.3">
      <c r="A1521" s="8" t="s">
        <v>71</v>
      </c>
      <c r="B1521" s="8" t="s">
        <v>536</v>
      </c>
      <c r="C1521" s="9">
        <v>1</v>
      </c>
      <c r="D1521" s="8">
        <v>6</v>
      </c>
      <c r="E1521" s="8">
        <v>6</v>
      </c>
      <c r="F1521" s="8">
        <v>0</v>
      </c>
      <c r="G1521" s="8" t="s">
        <v>2119</v>
      </c>
      <c r="H1521" s="8" t="s">
        <v>2564</v>
      </c>
      <c r="I1521" s="8" t="s">
        <v>2807</v>
      </c>
      <c r="J1521" s="8" t="s">
        <v>897</v>
      </c>
      <c r="K1521" s="8" t="s">
        <v>897</v>
      </c>
      <c r="L1521" s="8" t="s">
        <v>949</v>
      </c>
      <c r="M1521" s="8" t="s">
        <v>949</v>
      </c>
      <c r="N1521" s="6" t="b">
        <f t="shared" si="46"/>
        <v>0</v>
      </c>
      <c r="O1521" s="12" t="str">
        <f t="shared" si="47"/>
        <v>Mohammad Nawaz&amp;Hassan Khan</v>
      </c>
      <c r="P1521">
        <v>1</v>
      </c>
    </row>
    <row r="1522" spans="1:16" x14ac:dyDescent="0.3">
      <c r="A1522" s="6" t="s">
        <v>536</v>
      </c>
      <c r="B1522" s="6" t="s">
        <v>2258</v>
      </c>
      <c r="C1522" s="7">
        <v>1</v>
      </c>
      <c r="D1522" s="6">
        <v>1</v>
      </c>
      <c r="E1522" s="6">
        <v>1</v>
      </c>
      <c r="F1522" s="6">
        <v>0</v>
      </c>
      <c r="G1522" s="6" t="s">
        <v>2119</v>
      </c>
      <c r="H1522" s="6" t="s">
        <v>2564</v>
      </c>
      <c r="I1522" s="6" t="s">
        <v>2807</v>
      </c>
      <c r="J1522" s="6" t="s">
        <v>897</v>
      </c>
      <c r="K1522" s="6" t="s">
        <v>897</v>
      </c>
      <c r="L1522" s="6" t="s">
        <v>949</v>
      </c>
      <c r="M1522" s="6" t="s">
        <v>949</v>
      </c>
      <c r="N1522" s="6" t="b">
        <f t="shared" si="46"/>
        <v>0</v>
      </c>
      <c r="O1522" s="12" t="str">
        <f t="shared" si="47"/>
        <v>Hassan Khan&amp;Zulfiqar Babar</v>
      </c>
      <c r="P1522">
        <v>1</v>
      </c>
    </row>
    <row r="1523" spans="1:16" x14ac:dyDescent="0.3">
      <c r="A1523" s="8" t="s">
        <v>536</v>
      </c>
      <c r="B1523" s="8" t="s">
        <v>2260</v>
      </c>
      <c r="C1523" s="9">
        <v>0.5</v>
      </c>
      <c r="D1523" s="8">
        <v>4</v>
      </c>
      <c r="E1523" s="8">
        <v>2</v>
      </c>
      <c r="F1523" s="8">
        <v>2</v>
      </c>
      <c r="G1523" s="8" t="s">
        <v>2119</v>
      </c>
      <c r="H1523" s="8" t="s">
        <v>2564</v>
      </c>
      <c r="I1523" s="8" t="s">
        <v>2807</v>
      </c>
      <c r="J1523" s="8" t="s">
        <v>897</v>
      </c>
      <c r="K1523" s="8" t="s">
        <v>897</v>
      </c>
      <c r="L1523" s="8" t="s">
        <v>949</v>
      </c>
      <c r="M1523" s="8" t="s">
        <v>949</v>
      </c>
      <c r="N1523" s="6" t="b">
        <f t="shared" si="46"/>
        <v>0</v>
      </c>
      <c r="O1523" s="12" t="str">
        <f t="shared" si="47"/>
        <v>Hassan Khan&amp;Umar Gul</v>
      </c>
      <c r="P1523">
        <v>1</v>
      </c>
    </row>
    <row r="1524" spans="1:16" x14ac:dyDescent="0.3">
      <c r="A1524" s="6" t="s">
        <v>536</v>
      </c>
      <c r="B1524" s="6" t="s">
        <v>1869</v>
      </c>
      <c r="C1524" s="7">
        <v>1</v>
      </c>
      <c r="D1524" s="6">
        <v>2</v>
      </c>
      <c r="E1524" s="6">
        <v>2</v>
      </c>
      <c r="F1524" s="6">
        <v>0</v>
      </c>
      <c r="G1524" s="6" t="s">
        <v>2119</v>
      </c>
      <c r="H1524" s="6" t="s">
        <v>2564</v>
      </c>
      <c r="I1524" s="6" t="s">
        <v>2807</v>
      </c>
      <c r="J1524" s="6" t="s">
        <v>897</v>
      </c>
      <c r="K1524" s="6" t="s">
        <v>897</v>
      </c>
      <c r="L1524" s="6" t="s">
        <v>949</v>
      </c>
      <c r="M1524" s="6" t="s">
        <v>949</v>
      </c>
      <c r="N1524" s="6" t="b">
        <f t="shared" si="46"/>
        <v>0</v>
      </c>
      <c r="O1524" s="12" t="str">
        <f t="shared" si="47"/>
        <v>Hassan Khan&amp;Tymal Mills</v>
      </c>
      <c r="P1524">
        <v>1</v>
      </c>
    </row>
    <row r="1525" spans="1:16" x14ac:dyDescent="0.3">
      <c r="A1525" s="8" t="s">
        <v>1674</v>
      </c>
      <c r="B1525" s="8" t="s">
        <v>64</v>
      </c>
      <c r="C1525" s="9">
        <v>0.56756756756756754</v>
      </c>
      <c r="D1525" s="8">
        <v>37</v>
      </c>
      <c r="E1525" s="8">
        <v>21</v>
      </c>
      <c r="F1525" s="8">
        <v>16</v>
      </c>
      <c r="G1525" s="8" t="s">
        <v>2119</v>
      </c>
      <c r="H1525" s="8" t="s">
        <v>2568</v>
      </c>
      <c r="I1525" s="8" t="s">
        <v>2807</v>
      </c>
      <c r="J1525" s="8" t="s">
        <v>850</v>
      </c>
      <c r="K1525" s="8" t="s">
        <v>850</v>
      </c>
      <c r="L1525" s="8" t="s">
        <v>872</v>
      </c>
      <c r="M1525" s="8" t="s">
        <v>872</v>
      </c>
      <c r="N1525" s="6" t="b">
        <f t="shared" si="46"/>
        <v>0</v>
      </c>
      <c r="O1525" s="12" t="str">
        <f t="shared" si="47"/>
        <v>Dwayne Smith&amp;Ben Duckett</v>
      </c>
      <c r="P1525">
        <v>1</v>
      </c>
    </row>
    <row r="1526" spans="1:16" x14ac:dyDescent="0.3">
      <c r="A1526" s="6" t="s">
        <v>83</v>
      </c>
      <c r="B1526" s="6" t="s">
        <v>1674</v>
      </c>
      <c r="C1526" s="7">
        <v>0.55000000000000004</v>
      </c>
      <c r="D1526" s="6">
        <v>20</v>
      </c>
      <c r="E1526" s="6">
        <v>11</v>
      </c>
      <c r="F1526" s="6">
        <v>9</v>
      </c>
      <c r="G1526" s="6" t="s">
        <v>2119</v>
      </c>
      <c r="H1526" s="6" t="s">
        <v>2568</v>
      </c>
      <c r="I1526" s="6" t="s">
        <v>2807</v>
      </c>
      <c r="J1526" s="6" t="s">
        <v>850</v>
      </c>
      <c r="K1526" s="6" t="s">
        <v>850</v>
      </c>
      <c r="L1526" s="6" t="s">
        <v>872</v>
      </c>
      <c r="M1526" s="6" t="s">
        <v>872</v>
      </c>
      <c r="N1526" s="6" t="b">
        <f t="shared" si="46"/>
        <v>0</v>
      </c>
      <c r="O1526" s="12" t="str">
        <f t="shared" si="47"/>
        <v>Hussain Talat&amp;Dwayne Smith</v>
      </c>
      <c r="P1526">
        <v>1</v>
      </c>
    </row>
    <row r="1527" spans="1:16" x14ac:dyDescent="0.3">
      <c r="A1527" s="8" t="s">
        <v>895</v>
      </c>
      <c r="B1527" s="8" t="s">
        <v>1674</v>
      </c>
      <c r="C1527" s="9">
        <v>0.5</v>
      </c>
      <c r="D1527" s="8">
        <v>4</v>
      </c>
      <c r="E1527" s="8">
        <v>2</v>
      </c>
      <c r="F1527" s="8">
        <v>2</v>
      </c>
      <c r="G1527" s="8" t="s">
        <v>2119</v>
      </c>
      <c r="H1527" s="8" t="s">
        <v>2568</v>
      </c>
      <c r="I1527" s="8" t="s">
        <v>2807</v>
      </c>
      <c r="J1527" s="8" t="s">
        <v>850</v>
      </c>
      <c r="K1527" s="8" t="s">
        <v>850</v>
      </c>
      <c r="L1527" s="8" t="s">
        <v>872</v>
      </c>
      <c r="M1527" s="8" t="s">
        <v>872</v>
      </c>
      <c r="N1527" s="6" t="b">
        <f t="shared" si="46"/>
        <v>0</v>
      </c>
      <c r="O1527" s="12" t="str">
        <f t="shared" si="47"/>
        <v>Shane Watson&amp;Dwayne Smith</v>
      </c>
      <c r="P1527">
        <v>1</v>
      </c>
    </row>
    <row r="1528" spans="1:16" x14ac:dyDescent="0.3">
      <c r="A1528" s="6" t="s">
        <v>2152</v>
      </c>
      <c r="B1528" s="6" t="s">
        <v>1674</v>
      </c>
      <c r="C1528" s="7">
        <v>0.5</v>
      </c>
      <c r="D1528" s="6">
        <v>40</v>
      </c>
      <c r="E1528" s="6">
        <v>20</v>
      </c>
      <c r="F1528" s="6">
        <v>20</v>
      </c>
      <c r="G1528" s="6" t="s">
        <v>2119</v>
      </c>
      <c r="H1528" s="6" t="s">
        <v>2568</v>
      </c>
      <c r="I1528" s="6" t="s">
        <v>2807</v>
      </c>
      <c r="J1528" s="6" t="s">
        <v>850</v>
      </c>
      <c r="K1528" s="6" t="s">
        <v>850</v>
      </c>
      <c r="L1528" s="6" t="s">
        <v>872</v>
      </c>
      <c r="M1528" s="6" t="s">
        <v>872</v>
      </c>
      <c r="N1528" s="6" t="b">
        <f t="shared" si="46"/>
        <v>0</v>
      </c>
      <c r="O1528" s="12" t="str">
        <f t="shared" si="47"/>
        <v>Brad Haddin&amp;Dwayne Smith</v>
      </c>
      <c r="P1528">
        <v>1</v>
      </c>
    </row>
    <row r="1529" spans="1:16" x14ac:dyDescent="0.3">
      <c r="A1529" s="8" t="s">
        <v>239</v>
      </c>
      <c r="B1529" s="8" t="s">
        <v>1674</v>
      </c>
      <c r="C1529" s="9">
        <v>1</v>
      </c>
      <c r="D1529" s="8">
        <v>3</v>
      </c>
      <c r="E1529" s="8">
        <v>3</v>
      </c>
      <c r="F1529" s="8">
        <v>0</v>
      </c>
      <c r="G1529" s="8" t="s">
        <v>2119</v>
      </c>
      <c r="H1529" s="8" t="s">
        <v>2568</v>
      </c>
      <c r="I1529" s="8" t="s">
        <v>2807</v>
      </c>
      <c r="J1529" s="8" t="s">
        <v>850</v>
      </c>
      <c r="K1529" s="8" t="s">
        <v>850</v>
      </c>
      <c r="L1529" s="8" t="s">
        <v>872</v>
      </c>
      <c r="M1529" s="8" t="s">
        <v>872</v>
      </c>
      <c r="N1529" s="6" t="b">
        <f t="shared" si="46"/>
        <v>0</v>
      </c>
      <c r="O1529" s="12" t="str">
        <f t="shared" si="47"/>
        <v>Shadab Khan&amp;Dwayne Smith</v>
      </c>
      <c r="P1529">
        <v>1</v>
      </c>
    </row>
    <row r="1530" spans="1:16" x14ac:dyDescent="0.3">
      <c r="A1530" s="6" t="s">
        <v>1536</v>
      </c>
      <c r="B1530" s="6" t="s">
        <v>239</v>
      </c>
      <c r="C1530" s="7">
        <v>0.55000000000000004</v>
      </c>
      <c r="D1530" s="6">
        <v>20</v>
      </c>
      <c r="E1530" s="6">
        <v>11</v>
      </c>
      <c r="F1530" s="6">
        <v>9</v>
      </c>
      <c r="G1530" s="6" t="s">
        <v>2119</v>
      </c>
      <c r="H1530" s="6" t="s">
        <v>2568</v>
      </c>
      <c r="I1530" s="6" t="s">
        <v>2807</v>
      </c>
      <c r="J1530" s="6" t="s">
        <v>850</v>
      </c>
      <c r="K1530" s="6" t="s">
        <v>850</v>
      </c>
      <c r="L1530" s="6" t="s">
        <v>872</v>
      </c>
      <c r="M1530" s="6" t="s">
        <v>872</v>
      </c>
      <c r="N1530" s="6" t="b">
        <f t="shared" si="46"/>
        <v>0</v>
      </c>
      <c r="O1530" s="12" t="str">
        <f t="shared" si="47"/>
        <v>Misbah-ul-Haq&amp;Shadab Khan</v>
      </c>
      <c r="P1530">
        <v>1</v>
      </c>
    </row>
    <row r="1531" spans="1:16" x14ac:dyDescent="0.3">
      <c r="A1531" s="8" t="s">
        <v>1536</v>
      </c>
      <c r="B1531" s="8" t="s">
        <v>1570</v>
      </c>
      <c r="C1531" s="9">
        <v>1</v>
      </c>
      <c r="D1531" s="8">
        <v>12</v>
      </c>
      <c r="E1531" s="8">
        <v>12</v>
      </c>
      <c r="F1531" s="8">
        <v>0</v>
      </c>
      <c r="G1531" s="8" t="s">
        <v>2119</v>
      </c>
      <c r="H1531" s="8" t="s">
        <v>2568</v>
      </c>
      <c r="I1531" s="8" t="s">
        <v>2807</v>
      </c>
      <c r="J1531" s="8" t="s">
        <v>850</v>
      </c>
      <c r="K1531" s="8" t="s">
        <v>850</v>
      </c>
      <c r="L1531" s="8" t="s">
        <v>872</v>
      </c>
      <c r="M1531" s="8" t="s">
        <v>872</v>
      </c>
      <c r="N1531" s="6" t="b">
        <f t="shared" si="46"/>
        <v>0</v>
      </c>
      <c r="O1531" s="12" t="str">
        <f t="shared" si="47"/>
        <v>Misbah-ul-Haq&amp;Mohammad Sami</v>
      </c>
      <c r="P1531">
        <v>1</v>
      </c>
    </row>
    <row r="1532" spans="1:16" x14ac:dyDescent="0.3">
      <c r="A1532" s="6" t="s">
        <v>900</v>
      </c>
      <c r="B1532" s="6" t="s">
        <v>2269</v>
      </c>
      <c r="C1532" s="7">
        <v>0.61290322580645162</v>
      </c>
      <c r="D1532" s="6">
        <v>31</v>
      </c>
      <c r="E1532" s="6">
        <v>19</v>
      </c>
      <c r="F1532" s="6">
        <v>12</v>
      </c>
      <c r="G1532" s="6" t="s">
        <v>2119</v>
      </c>
      <c r="H1532" s="6" t="s">
        <v>3054</v>
      </c>
      <c r="I1532" s="6" t="s">
        <v>2829</v>
      </c>
      <c r="J1532" s="6" t="s">
        <v>897</v>
      </c>
      <c r="K1532" s="6" t="s">
        <v>897</v>
      </c>
      <c r="L1532" s="6" t="s">
        <v>949</v>
      </c>
      <c r="M1532" s="6" t="s">
        <v>897</v>
      </c>
      <c r="N1532" s="6" t="b">
        <f t="shared" si="46"/>
        <v>1</v>
      </c>
      <c r="O1532" s="12" t="str">
        <f t="shared" si="47"/>
        <v>Ahmed Shehzad&amp;Luke Wright</v>
      </c>
      <c r="P1532">
        <v>1</v>
      </c>
    </row>
    <row r="1533" spans="1:16" x14ac:dyDescent="0.3">
      <c r="A1533" s="8" t="s">
        <v>900</v>
      </c>
      <c r="B1533" s="8" t="s">
        <v>1947</v>
      </c>
      <c r="C1533" s="9">
        <v>0.57777777777777772</v>
      </c>
      <c r="D1533" s="8">
        <v>90</v>
      </c>
      <c r="E1533" s="8">
        <v>52</v>
      </c>
      <c r="F1533" s="8">
        <v>38</v>
      </c>
      <c r="G1533" s="8" t="s">
        <v>2119</v>
      </c>
      <c r="H1533" s="8" t="s">
        <v>3054</v>
      </c>
      <c r="I1533" s="8" t="s">
        <v>2829</v>
      </c>
      <c r="J1533" s="8" t="s">
        <v>897</v>
      </c>
      <c r="K1533" s="8" t="s">
        <v>897</v>
      </c>
      <c r="L1533" s="8" t="s">
        <v>949</v>
      </c>
      <c r="M1533" s="8" t="s">
        <v>897</v>
      </c>
      <c r="N1533" s="6" t="b">
        <f t="shared" si="46"/>
        <v>1</v>
      </c>
      <c r="O1533" s="12" t="str">
        <f t="shared" si="47"/>
        <v>Ahmed Shehzad&amp;Kevin Pietersen</v>
      </c>
      <c r="P1533">
        <v>1</v>
      </c>
    </row>
    <row r="1534" spans="1:16" x14ac:dyDescent="0.3">
      <c r="A1534" s="6" t="s">
        <v>1947</v>
      </c>
      <c r="B1534" s="6" t="s">
        <v>55</v>
      </c>
      <c r="C1534" s="7">
        <v>1</v>
      </c>
      <c r="D1534" s="6">
        <v>40</v>
      </c>
      <c r="E1534" s="6">
        <v>40</v>
      </c>
      <c r="F1534" s="6">
        <v>0</v>
      </c>
      <c r="G1534" s="6" t="s">
        <v>2119</v>
      </c>
      <c r="H1534" s="6" t="s">
        <v>3054</v>
      </c>
      <c r="I1534" s="6" t="s">
        <v>2829</v>
      </c>
      <c r="J1534" s="6" t="s">
        <v>897</v>
      </c>
      <c r="K1534" s="6" t="s">
        <v>897</v>
      </c>
      <c r="L1534" s="6" t="s">
        <v>949</v>
      </c>
      <c r="M1534" s="6" t="s">
        <v>897</v>
      </c>
      <c r="N1534" s="6" t="b">
        <f t="shared" si="46"/>
        <v>1</v>
      </c>
      <c r="O1534" s="12" t="str">
        <f t="shared" si="47"/>
        <v>Kevin Pietersen&amp;Rilee Rossouw</v>
      </c>
      <c r="P1534">
        <v>1</v>
      </c>
    </row>
    <row r="1535" spans="1:16" x14ac:dyDescent="0.3">
      <c r="A1535" s="8" t="s">
        <v>55</v>
      </c>
      <c r="B1535" s="8" t="s">
        <v>148</v>
      </c>
      <c r="C1535" s="9">
        <v>0.53125</v>
      </c>
      <c r="D1535" s="8">
        <v>32</v>
      </c>
      <c r="E1535" s="8">
        <v>17</v>
      </c>
      <c r="F1535" s="8">
        <v>15</v>
      </c>
      <c r="G1535" s="8" t="s">
        <v>2119</v>
      </c>
      <c r="H1535" s="8" t="s">
        <v>3054</v>
      </c>
      <c r="I1535" s="8" t="s">
        <v>2829</v>
      </c>
      <c r="J1535" s="8" t="s">
        <v>897</v>
      </c>
      <c r="K1535" s="8" t="s">
        <v>897</v>
      </c>
      <c r="L1535" s="8" t="s">
        <v>949</v>
      </c>
      <c r="M1535" s="8" t="s">
        <v>897</v>
      </c>
      <c r="N1535" s="6" t="b">
        <f t="shared" si="46"/>
        <v>1</v>
      </c>
      <c r="O1535" s="12" t="str">
        <f t="shared" si="47"/>
        <v>Rilee Rossouw&amp;Sarfaraz Ahmed</v>
      </c>
      <c r="P1535">
        <v>1</v>
      </c>
    </row>
    <row r="1536" spans="1:16" x14ac:dyDescent="0.3">
      <c r="A1536" s="6" t="s">
        <v>233</v>
      </c>
      <c r="B1536" s="6" t="s">
        <v>148</v>
      </c>
      <c r="C1536" s="7">
        <v>0.83333333333333337</v>
      </c>
      <c r="D1536" s="6">
        <v>24</v>
      </c>
      <c r="E1536" s="6">
        <v>20</v>
      </c>
      <c r="F1536" s="6">
        <v>4</v>
      </c>
      <c r="G1536" s="6" t="s">
        <v>2119</v>
      </c>
      <c r="H1536" s="6" t="s">
        <v>3054</v>
      </c>
      <c r="I1536" s="6" t="s">
        <v>2829</v>
      </c>
      <c r="J1536" s="6" t="s">
        <v>897</v>
      </c>
      <c r="K1536" s="6" t="s">
        <v>897</v>
      </c>
      <c r="L1536" s="6" t="s">
        <v>949</v>
      </c>
      <c r="M1536" s="6" t="s">
        <v>897</v>
      </c>
      <c r="N1536" s="6" t="b">
        <f t="shared" si="46"/>
        <v>1</v>
      </c>
      <c r="O1536" s="12" t="str">
        <f t="shared" si="47"/>
        <v>Anwar Ali&amp;Sarfaraz Ahmed</v>
      </c>
      <c r="P1536">
        <v>1</v>
      </c>
    </row>
    <row r="1537" spans="1:16" x14ac:dyDescent="0.3">
      <c r="A1537" s="8" t="s">
        <v>148</v>
      </c>
      <c r="B1537" s="8" t="s">
        <v>2058</v>
      </c>
      <c r="C1537" s="9">
        <v>1</v>
      </c>
      <c r="D1537" s="8">
        <v>13</v>
      </c>
      <c r="E1537" s="8">
        <v>13</v>
      </c>
      <c r="F1537" s="8">
        <v>0</v>
      </c>
      <c r="G1537" s="8" t="s">
        <v>2119</v>
      </c>
      <c r="H1537" s="8" t="s">
        <v>3054</v>
      </c>
      <c r="I1537" s="8" t="s">
        <v>2829</v>
      </c>
      <c r="J1537" s="8" t="s">
        <v>897</v>
      </c>
      <c r="K1537" s="8" t="s">
        <v>897</v>
      </c>
      <c r="L1537" s="8" t="s">
        <v>949</v>
      </c>
      <c r="M1537" s="8" t="s">
        <v>897</v>
      </c>
      <c r="N1537" s="6" t="b">
        <f t="shared" si="46"/>
        <v>1</v>
      </c>
      <c r="O1537" s="12" t="str">
        <f t="shared" si="47"/>
        <v>Sarfaraz Ahmed&amp;Saad Nasim</v>
      </c>
      <c r="P1537">
        <v>1</v>
      </c>
    </row>
    <row r="1538" spans="1:16" x14ac:dyDescent="0.3">
      <c r="A1538" s="6" t="s">
        <v>2058</v>
      </c>
      <c r="B1538" s="6" t="s">
        <v>71</v>
      </c>
      <c r="C1538" s="7">
        <v>0.81818181818181823</v>
      </c>
      <c r="D1538" s="6">
        <v>11</v>
      </c>
      <c r="E1538" s="6">
        <v>9</v>
      </c>
      <c r="F1538" s="6">
        <v>2</v>
      </c>
      <c r="G1538" s="6" t="s">
        <v>2119</v>
      </c>
      <c r="H1538" s="6" t="s">
        <v>3054</v>
      </c>
      <c r="I1538" s="6" t="s">
        <v>2829</v>
      </c>
      <c r="J1538" s="6" t="s">
        <v>897</v>
      </c>
      <c r="K1538" s="6" t="s">
        <v>897</v>
      </c>
      <c r="L1538" s="6" t="s">
        <v>949</v>
      </c>
      <c r="M1538" s="6" t="s">
        <v>897</v>
      </c>
      <c r="N1538" s="6" t="b">
        <f t="shared" si="46"/>
        <v>1</v>
      </c>
      <c r="O1538" s="12" t="str">
        <f t="shared" si="47"/>
        <v>Saad Nasim&amp;Mohammad Nawaz</v>
      </c>
      <c r="P1538">
        <v>1</v>
      </c>
    </row>
    <row r="1539" spans="1:16" x14ac:dyDescent="0.3">
      <c r="A1539" s="8" t="s">
        <v>71</v>
      </c>
      <c r="B1539" s="8" t="s">
        <v>536</v>
      </c>
      <c r="C1539" s="9">
        <v>0.5</v>
      </c>
      <c r="D1539" s="8">
        <v>2</v>
      </c>
      <c r="E1539" s="8">
        <v>1</v>
      </c>
      <c r="F1539" s="8">
        <v>1</v>
      </c>
      <c r="G1539" s="8" t="s">
        <v>2119</v>
      </c>
      <c r="H1539" s="8" t="s">
        <v>3054</v>
      </c>
      <c r="I1539" s="8" t="s">
        <v>2829</v>
      </c>
      <c r="J1539" s="8" t="s">
        <v>897</v>
      </c>
      <c r="K1539" s="8" t="s">
        <v>897</v>
      </c>
      <c r="L1539" s="8" t="s">
        <v>949</v>
      </c>
      <c r="M1539" s="8" t="s">
        <v>897</v>
      </c>
      <c r="N1539" s="6" t="b">
        <f t="shared" ref="N1539:N1602" si="48">IF(J1539=M1539,TRUE, FALSE)</f>
        <v>1</v>
      </c>
      <c r="O1539" s="12" t="str">
        <f t="shared" ref="O1539:O1602" si="49">A1539&amp;"&amp;"&amp;B1539</f>
        <v>Mohammad Nawaz&amp;Hassan Khan</v>
      </c>
      <c r="P1539">
        <v>1</v>
      </c>
    </row>
    <row r="1540" spans="1:16" x14ac:dyDescent="0.3">
      <c r="A1540" s="6" t="s">
        <v>31</v>
      </c>
      <c r="B1540" s="6" t="s">
        <v>1192</v>
      </c>
      <c r="C1540" s="7">
        <v>0.59523809523809523</v>
      </c>
      <c r="D1540" s="6">
        <v>42</v>
      </c>
      <c r="E1540" s="6">
        <v>25</v>
      </c>
      <c r="F1540" s="6">
        <v>17</v>
      </c>
      <c r="G1540" s="6" t="s">
        <v>2119</v>
      </c>
      <c r="H1540" s="6" t="s">
        <v>3058</v>
      </c>
      <c r="I1540" s="6" t="s">
        <v>2829</v>
      </c>
      <c r="J1540" s="6" t="s">
        <v>872</v>
      </c>
      <c r="K1540" s="6" t="s">
        <v>872</v>
      </c>
      <c r="L1540" s="6" t="s">
        <v>850</v>
      </c>
      <c r="M1540" s="6" t="s">
        <v>872</v>
      </c>
      <c r="N1540" s="6" t="b">
        <f t="shared" si="48"/>
        <v>1</v>
      </c>
      <c r="O1540" s="12" t="str">
        <f t="shared" si="49"/>
        <v>Babar Azam&amp;Chris Gayle</v>
      </c>
      <c r="P1540">
        <v>1</v>
      </c>
    </row>
    <row r="1541" spans="1:16" x14ac:dyDescent="0.3">
      <c r="A1541" s="8" t="s">
        <v>1872</v>
      </c>
      <c r="B1541" s="8" t="s">
        <v>82</v>
      </c>
      <c r="C1541" s="9">
        <v>0.5</v>
      </c>
      <c r="D1541" s="8">
        <v>34</v>
      </c>
      <c r="E1541" s="8">
        <v>17</v>
      </c>
      <c r="F1541" s="8">
        <v>17</v>
      </c>
      <c r="G1541" s="8" t="s">
        <v>2119</v>
      </c>
      <c r="H1541" s="8" t="s">
        <v>3058</v>
      </c>
      <c r="I1541" s="8" t="s">
        <v>2829</v>
      </c>
      <c r="J1541" s="8" t="s">
        <v>872</v>
      </c>
      <c r="K1541" s="8" t="s">
        <v>872</v>
      </c>
      <c r="L1541" s="8" t="s">
        <v>850</v>
      </c>
      <c r="M1541" s="8" t="s">
        <v>872</v>
      </c>
      <c r="N1541" s="6" t="b">
        <f t="shared" si="48"/>
        <v>1</v>
      </c>
      <c r="O1541" s="12" t="str">
        <f t="shared" si="49"/>
        <v>Kumar Sangakkara&amp;Shoaib Malik</v>
      </c>
      <c r="P1541">
        <v>1</v>
      </c>
    </row>
    <row r="1542" spans="1:16" x14ac:dyDescent="0.3">
      <c r="A1542" s="6" t="s">
        <v>986</v>
      </c>
      <c r="B1542" s="6" t="s">
        <v>82</v>
      </c>
      <c r="C1542" s="7">
        <v>0.58333333333333337</v>
      </c>
      <c r="D1542" s="6">
        <v>24</v>
      </c>
      <c r="E1542" s="6">
        <v>14</v>
      </c>
      <c r="F1542" s="6">
        <v>10</v>
      </c>
      <c r="G1542" s="6" t="s">
        <v>2119</v>
      </c>
      <c r="H1542" s="6" t="s">
        <v>3058</v>
      </c>
      <c r="I1542" s="6" t="s">
        <v>2829</v>
      </c>
      <c r="J1542" s="6" t="s">
        <v>872</v>
      </c>
      <c r="K1542" s="6" t="s">
        <v>872</v>
      </c>
      <c r="L1542" s="6" t="s">
        <v>850</v>
      </c>
      <c r="M1542" s="6" t="s">
        <v>872</v>
      </c>
      <c r="N1542" s="6" t="b">
        <f t="shared" si="48"/>
        <v>1</v>
      </c>
      <c r="O1542" s="12" t="str">
        <f t="shared" si="49"/>
        <v>Ravi Bopara&amp;Shoaib Malik</v>
      </c>
      <c r="P1542">
        <v>1</v>
      </c>
    </row>
    <row r="1543" spans="1:16" x14ac:dyDescent="0.3">
      <c r="A1543" s="8" t="s">
        <v>82</v>
      </c>
      <c r="B1543" s="8" t="s">
        <v>1537</v>
      </c>
      <c r="C1543" s="9">
        <v>1</v>
      </c>
      <c r="D1543" s="8">
        <v>15</v>
      </c>
      <c r="E1543" s="8">
        <v>15</v>
      </c>
      <c r="F1543" s="8">
        <v>0</v>
      </c>
      <c r="G1543" s="8" t="s">
        <v>2119</v>
      </c>
      <c r="H1543" s="8" t="s">
        <v>3058</v>
      </c>
      <c r="I1543" s="8" t="s">
        <v>2829</v>
      </c>
      <c r="J1543" s="8" t="s">
        <v>872</v>
      </c>
      <c r="K1543" s="8" t="s">
        <v>872</v>
      </c>
      <c r="L1543" s="8" t="s">
        <v>850</v>
      </c>
      <c r="M1543" s="8" t="s">
        <v>872</v>
      </c>
      <c r="N1543" s="6" t="b">
        <f t="shared" si="48"/>
        <v>1</v>
      </c>
      <c r="O1543" s="12" t="str">
        <f t="shared" si="49"/>
        <v>Shoaib Malik&amp;Kieron Pollard</v>
      </c>
      <c r="P1543">
        <v>1</v>
      </c>
    </row>
    <row r="1544" spans="1:16" x14ac:dyDescent="0.3">
      <c r="A1544" s="6" t="s">
        <v>138</v>
      </c>
      <c r="B1544" s="6" t="s">
        <v>1537</v>
      </c>
      <c r="C1544" s="7">
        <v>0.82352941176470584</v>
      </c>
      <c r="D1544" s="6">
        <v>17</v>
      </c>
      <c r="E1544" s="6">
        <v>14</v>
      </c>
      <c r="F1544" s="6">
        <v>3</v>
      </c>
      <c r="G1544" s="6" t="s">
        <v>2119</v>
      </c>
      <c r="H1544" s="6" t="s">
        <v>3058</v>
      </c>
      <c r="I1544" s="6" t="s">
        <v>2829</v>
      </c>
      <c r="J1544" s="6" t="s">
        <v>872</v>
      </c>
      <c r="K1544" s="6" t="s">
        <v>872</v>
      </c>
      <c r="L1544" s="6" t="s">
        <v>850</v>
      </c>
      <c r="M1544" s="6" t="s">
        <v>872</v>
      </c>
      <c r="N1544" s="6" t="b">
        <f t="shared" si="48"/>
        <v>1</v>
      </c>
      <c r="O1544" s="12" t="str">
        <f t="shared" si="49"/>
        <v>Imad Wasim&amp;Kieron Pollard</v>
      </c>
      <c r="P1544">
        <v>1</v>
      </c>
    </row>
    <row r="1545" spans="1:16" x14ac:dyDescent="0.3">
      <c r="A1545" s="8" t="s">
        <v>1537</v>
      </c>
      <c r="B1545" s="8" t="s">
        <v>907</v>
      </c>
      <c r="C1545" s="9">
        <v>1</v>
      </c>
      <c r="D1545" s="8">
        <v>2</v>
      </c>
      <c r="E1545" s="8">
        <v>2</v>
      </c>
      <c r="F1545" s="8">
        <v>0</v>
      </c>
      <c r="G1545" s="8" t="s">
        <v>2119</v>
      </c>
      <c r="H1545" s="8" t="s">
        <v>3058</v>
      </c>
      <c r="I1545" s="8" t="s">
        <v>2829</v>
      </c>
      <c r="J1545" s="8" t="s">
        <v>872</v>
      </c>
      <c r="K1545" s="8" t="s">
        <v>872</v>
      </c>
      <c r="L1545" s="8" t="s">
        <v>850</v>
      </c>
      <c r="M1545" s="8" t="s">
        <v>872</v>
      </c>
      <c r="N1545" s="6" t="b">
        <f t="shared" si="48"/>
        <v>1</v>
      </c>
      <c r="O1545" s="12" t="str">
        <f t="shared" si="49"/>
        <v>Kieron Pollard&amp;Sohail Khan</v>
      </c>
      <c r="P1545">
        <v>1</v>
      </c>
    </row>
    <row r="1546" spans="1:16" x14ac:dyDescent="0.3">
      <c r="A1546" s="6" t="s">
        <v>935</v>
      </c>
      <c r="B1546" s="6" t="s">
        <v>907</v>
      </c>
      <c r="C1546" s="7">
        <v>1</v>
      </c>
      <c r="D1546" s="6">
        <v>1</v>
      </c>
      <c r="E1546" s="6">
        <v>1</v>
      </c>
      <c r="F1546" s="6">
        <v>0</v>
      </c>
      <c r="G1546" s="6" t="s">
        <v>2119</v>
      </c>
      <c r="H1546" s="6" t="s">
        <v>3058</v>
      </c>
      <c r="I1546" s="6" t="s">
        <v>2829</v>
      </c>
      <c r="J1546" s="6" t="s">
        <v>872</v>
      </c>
      <c r="K1546" s="6" t="s">
        <v>872</v>
      </c>
      <c r="L1546" s="6" t="s">
        <v>850</v>
      </c>
      <c r="M1546" s="6" t="s">
        <v>872</v>
      </c>
      <c r="N1546" s="6" t="b">
        <f t="shared" si="48"/>
        <v>1</v>
      </c>
      <c r="O1546" s="12" t="str">
        <f t="shared" si="49"/>
        <v>Mohammad Amir&amp;Sohail Khan</v>
      </c>
      <c r="P1546">
        <v>1</v>
      </c>
    </row>
    <row r="1547" spans="1:16" x14ac:dyDescent="0.3">
      <c r="A1547" s="8" t="s">
        <v>935</v>
      </c>
      <c r="B1547" s="8" t="s">
        <v>1143</v>
      </c>
      <c r="C1547" s="9">
        <v>0.5</v>
      </c>
      <c r="D1547" s="8">
        <v>2</v>
      </c>
      <c r="E1547" s="8">
        <v>1</v>
      </c>
      <c r="F1547" s="8">
        <v>1</v>
      </c>
      <c r="G1547" s="8" t="s">
        <v>2119</v>
      </c>
      <c r="H1547" s="8" t="s">
        <v>3058</v>
      </c>
      <c r="I1547" s="8" t="s">
        <v>2829</v>
      </c>
      <c r="J1547" s="8" t="s">
        <v>872</v>
      </c>
      <c r="K1547" s="8" t="s">
        <v>872</v>
      </c>
      <c r="L1547" s="8" t="s">
        <v>850</v>
      </c>
      <c r="M1547" s="8" t="s">
        <v>872</v>
      </c>
      <c r="N1547" s="6" t="b">
        <f t="shared" si="48"/>
        <v>1</v>
      </c>
      <c r="O1547" s="12" t="str">
        <f t="shared" si="49"/>
        <v>Mohammad Amir&amp;Usama Mir</v>
      </c>
      <c r="P1547">
        <v>1</v>
      </c>
    </row>
    <row r="1548" spans="1:16" x14ac:dyDescent="0.3">
      <c r="A1548" s="6" t="s">
        <v>935</v>
      </c>
      <c r="B1548" s="6" t="s">
        <v>412</v>
      </c>
      <c r="C1548" s="7">
        <v>1</v>
      </c>
      <c r="D1548" s="6">
        <v>1</v>
      </c>
      <c r="E1548" s="6">
        <v>1</v>
      </c>
      <c r="F1548" s="6">
        <v>0</v>
      </c>
      <c r="G1548" s="6" t="s">
        <v>2119</v>
      </c>
      <c r="H1548" s="6" t="s">
        <v>3058</v>
      </c>
      <c r="I1548" s="6" t="s">
        <v>2829</v>
      </c>
      <c r="J1548" s="6" t="s">
        <v>872</v>
      </c>
      <c r="K1548" s="6" t="s">
        <v>872</v>
      </c>
      <c r="L1548" s="6" t="s">
        <v>850</v>
      </c>
      <c r="M1548" s="6" t="s">
        <v>872</v>
      </c>
      <c r="N1548" s="6" t="b">
        <f t="shared" si="48"/>
        <v>1</v>
      </c>
      <c r="O1548" s="12" t="str">
        <f t="shared" si="49"/>
        <v>Mohammad Amir&amp;Usman Shinwari</v>
      </c>
      <c r="P1548">
        <v>1</v>
      </c>
    </row>
    <row r="1549" spans="1:16" x14ac:dyDescent="0.3">
      <c r="A1549" s="8" t="s">
        <v>270</v>
      </c>
      <c r="B1549" s="8" t="s">
        <v>855</v>
      </c>
      <c r="C1549" s="9">
        <v>0.62886597938144329</v>
      </c>
      <c r="D1549" s="8">
        <v>97</v>
      </c>
      <c r="E1549" s="8">
        <v>61</v>
      </c>
      <c r="F1549" s="8">
        <v>36</v>
      </c>
      <c r="G1549" s="8" t="s">
        <v>2119</v>
      </c>
      <c r="H1549" s="8" t="s">
        <v>3062</v>
      </c>
      <c r="I1549" s="8" t="s">
        <v>2807</v>
      </c>
      <c r="J1549" s="8" t="s">
        <v>949</v>
      </c>
      <c r="K1549" s="8" t="s">
        <v>949</v>
      </c>
      <c r="L1549" s="8" t="s">
        <v>872</v>
      </c>
      <c r="M1549" s="8" t="s">
        <v>949</v>
      </c>
      <c r="N1549" s="6" t="b">
        <f t="shared" si="48"/>
        <v>1</v>
      </c>
      <c r="O1549" s="12" t="str">
        <f t="shared" si="49"/>
        <v>Kamran Akmal&amp;Dawid Malan</v>
      </c>
      <c r="P1549">
        <v>1</v>
      </c>
    </row>
    <row r="1550" spans="1:16" x14ac:dyDescent="0.3">
      <c r="A1550" s="6" t="s">
        <v>270</v>
      </c>
      <c r="B1550" s="6" t="s">
        <v>2242</v>
      </c>
      <c r="C1550" s="7">
        <v>0.55844155844155841</v>
      </c>
      <c r="D1550" s="6">
        <v>77</v>
      </c>
      <c r="E1550" s="6">
        <v>43</v>
      </c>
      <c r="F1550" s="6">
        <v>34</v>
      </c>
      <c r="G1550" s="6" t="s">
        <v>2119</v>
      </c>
      <c r="H1550" s="6" t="s">
        <v>3062</v>
      </c>
      <c r="I1550" s="6" t="s">
        <v>2807</v>
      </c>
      <c r="J1550" s="6" t="s">
        <v>949</v>
      </c>
      <c r="K1550" s="6" t="s">
        <v>949</v>
      </c>
      <c r="L1550" s="6" t="s">
        <v>872</v>
      </c>
      <c r="M1550" s="6" t="s">
        <v>949</v>
      </c>
      <c r="N1550" s="6" t="b">
        <f t="shared" si="48"/>
        <v>1</v>
      </c>
      <c r="O1550" s="12" t="str">
        <f t="shared" si="49"/>
        <v>Kamran Akmal&amp;Marlon Samuels</v>
      </c>
      <c r="P1550">
        <v>1</v>
      </c>
    </row>
    <row r="1551" spans="1:16" x14ac:dyDescent="0.3">
      <c r="A1551" s="8" t="s">
        <v>2242</v>
      </c>
      <c r="B1551" s="8" t="s">
        <v>308</v>
      </c>
      <c r="C1551" s="9">
        <v>1</v>
      </c>
      <c r="D1551" s="8">
        <v>5</v>
      </c>
      <c r="E1551" s="8">
        <v>5</v>
      </c>
      <c r="F1551" s="8">
        <v>0</v>
      </c>
      <c r="G1551" s="8" t="s">
        <v>2119</v>
      </c>
      <c r="H1551" s="8" t="s">
        <v>3062</v>
      </c>
      <c r="I1551" s="8" t="s">
        <v>2807</v>
      </c>
      <c r="J1551" s="8" t="s">
        <v>949</v>
      </c>
      <c r="K1551" s="8" t="s">
        <v>949</v>
      </c>
      <c r="L1551" s="8" t="s">
        <v>872</v>
      </c>
      <c r="M1551" s="8" t="s">
        <v>949</v>
      </c>
      <c r="N1551" s="6" t="b">
        <f t="shared" si="48"/>
        <v>1</v>
      </c>
      <c r="O1551" s="12" t="str">
        <f t="shared" si="49"/>
        <v>Marlon Samuels&amp;Shahid Afridi</v>
      </c>
      <c r="P1551">
        <v>1</v>
      </c>
    </row>
    <row r="1552" spans="1:16" x14ac:dyDescent="0.3">
      <c r="A1552" s="6" t="s">
        <v>2242</v>
      </c>
      <c r="B1552" s="6" t="s">
        <v>960</v>
      </c>
      <c r="C1552" s="7">
        <v>1</v>
      </c>
      <c r="D1552" s="6">
        <v>32</v>
      </c>
      <c r="E1552" s="6">
        <v>32</v>
      </c>
      <c r="F1552" s="6">
        <v>0</v>
      </c>
      <c r="G1552" s="6" t="s">
        <v>2119</v>
      </c>
      <c r="H1552" s="6" t="s">
        <v>3062</v>
      </c>
      <c r="I1552" s="6" t="s">
        <v>2807</v>
      </c>
      <c r="J1552" s="6" t="s">
        <v>949</v>
      </c>
      <c r="K1552" s="6" t="s">
        <v>949</v>
      </c>
      <c r="L1552" s="6" t="s">
        <v>872</v>
      </c>
      <c r="M1552" s="6" t="s">
        <v>949</v>
      </c>
      <c r="N1552" s="6" t="b">
        <f t="shared" si="48"/>
        <v>1</v>
      </c>
      <c r="O1552" s="12" t="str">
        <f t="shared" si="49"/>
        <v>Marlon Samuels&amp;Darren Sammy</v>
      </c>
      <c r="P1552">
        <v>1</v>
      </c>
    </row>
    <row r="1553" spans="1:16" x14ac:dyDescent="0.3">
      <c r="A1553" s="8" t="s">
        <v>270</v>
      </c>
      <c r="B1553" s="8" t="s">
        <v>855</v>
      </c>
      <c r="C1553" s="9">
        <v>0.59523809523809523</v>
      </c>
      <c r="D1553" s="8">
        <v>42</v>
      </c>
      <c r="E1553" s="8">
        <v>25</v>
      </c>
      <c r="F1553" s="8">
        <v>17</v>
      </c>
      <c r="G1553" s="8" t="s">
        <v>2119</v>
      </c>
      <c r="H1553" s="8" t="s">
        <v>2622</v>
      </c>
      <c r="I1553" s="8" t="s">
        <v>2552</v>
      </c>
      <c r="J1553" s="8" t="s">
        <v>949</v>
      </c>
      <c r="K1553" s="8" t="s">
        <v>949</v>
      </c>
      <c r="L1553" s="8" t="s">
        <v>897</v>
      </c>
      <c r="M1553" s="8" t="s">
        <v>949</v>
      </c>
      <c r="N1553" s="6" t="b">
        <f t="shared" si="48"/>
        <v>1</v>
      </c>
      <c r="O1553" s="12" t="str">
        <f t="shared" si="49"/>
        <v>Kamran Akmal&amp;Dawid Malan</v>
      </c>
      <c r="P1553">
        <v>1</v>
      </c>
    </row>
    <row r="1554" spans="1:16" x14ac:dyDescent="0.3">
      <c r="A1554" s="6" t="s">
        <v>2242</v>
      </c>
      <c r="B1554" s="6" t="s">
        <v>270</v>
      </c>
      <c r="C1554" s="7">
        <v>0.625</v>
      </c>
      <c r="D1554" s="6">
        <v>40</v>
      </c>
      <c r="E1554" s="6">
        <v>25</v>
      </c>
      <c r="F1554" s="6">
        <v>15</v>
      </c>
      <c r="G1554" s="6" t="s">
        <v>2119</v>
      </c>
      <c r="H1554" s="6" t="s">
        <v>2622</v>
      </c>
      <c r="I1554" s="6" t="s">
        <v>2552</v>
      </c>
      <c r="J1554" s="6" t="s">
        <v>949</v>
      </c>
      <c r="K1554" s="6" t="s">
        <v>949</v>
      </c>
      <c r="L1554" s="6" t="s">
        <v>897</v>
      </c>
      <c r="M1554" s="6" t="s">
        <v>949</v>
      </c>
      <c r="N1554" s="6" t="b">
        <f t="shared" si="48"/>
        <v>1</v>
      </c>
      <c r="O1554" s="12" t="str">
        <f t="shared" si="49"/>
        <v>Marlon Samuels&amp;Kamran Akmal</v>
      </c>
      <c r="P1554">
        <v>1</v>
      </c>
    </row>
    <row r="1555" spans="1:16" x14ac:dyDescent="0.3">
      <c r="A1555" s="8" t="s">
        <v>2242</v>
      </c>
      <c r="B1555" s="8" t="s">
        <v>99</v>
      </c>
      <c r="C1555" s="9">
        <v>1</v>
      </c>
      <c r="D1555" s="8">
        <v>19</v>
      </c>
      <c r="E1555" s="8">
        <v>19</v>
      </c>
      <c r="F1555" s="8">
        <v>0</v>
      </c>
      <c r="G1555" s="8" t="s">
        <v>2119</v>
      </c>
      <c r="H1555" s="8" t="s">
        <v>2622</v>
      </c>
      <c r="I1555" s="8" t="s">
        <v>2552</v>
      </c>
      <c r="J1555" s="8" t="s">
        <v>949</v>
      </c>
      <c r="K1555" s="8" t="s">
        <v>949</v>
      </c>
      <c r="L1555" s="8" t="s">
        <v>897</v>
      </c>
      <c r="M1555" s="8" t="s">
        <v>949</v>
      </c>
      <c r="N1555" s="6" t="b">
        <f t="shared" si="48"/>
        <v>1</v>
      </c>
      <c r="O1555" s="12" t="str">
        <f t="shared" si="49"/>
        <v>Marlon Samuels&amp;Mohammad Hafeez</v>
      </c>
      <c r="P1555">
        <v>1</v>
      </c>
    </row>
    <row r="1556" spans="1:16" x14ac:dyDescent="0.3">
      <c r="A1556" s="6" t="s">
        <v>99</v>
      </c>
      <c r="B1556" s="6" t="s">
        <v>118</v>
      </c>
      <c r="C1556" s="7">
        <v>0.75</v>
      </c>
      <c r="D1556" s="6">
        <v>4</v>
      </c>
      <c r="E1556" s="6">
        <v>3</v>
      </c>
      <c r="F1556" s="6">
        <v>1</v>
      </c>
      <c r="G1556" s="6" t="s">
        <v>2119</v>
      </c>
      <c r="H1556" s="6" t="s">
        <v>2622</v>
      </c>
      <c r="I1556" s="6" t="s">
        <v>2552</v>
      </c>
      <c r="J1556" s="6" t="s">
        <v>949</v>
      </c>
      <c r="K1556" s="6" t="s">
        <v>949</v>
      </c>
      <c r="L1556" s="6" t="s">
        <v>897</v>
      </c>
      <c r="M1556" s="6" t="s">
        <v>949</v>
      </c>
      <c r="N1556" s="6" t="b">
        <f t="shared" si="48"/>
        <v>1</v>
      </c>
      <c r="O1556" s="12" t="str">
        <f t="shared" si="49"/>
        <v>Mohammad Hafeez&amp;Khushdil Shah</v>
      </c>
      <c r="P1556">
        <v>1</v>
      </c>
    </row>
    <row r="1557" spans="1:16" x14ac:dyDescent="0.3">
      <c r="A1557" s="8" t="s">
        <v>67</v>
      </c>
      <c r="B1557" s="8" t="s">
        <v>99</v>
      </c>
      <c r="C1557" s="9">
        <v>0.65384615384615385</v>
      </c>
      <c r="D1557" s="8">
        <v>26</v>
      </c>
      <c r="E1557" s="8">
        <v>17</v>
      </c>
      <c r="F1557" s="8">
        <v>9</v>
      </c>
      <c r="G1557" s="8" t="s">
        <v>2119</v>
      </c>
      <c r="H1557" s="8" t="s">
        <v>2622</v>
      </c>
      <c r="I1557" s="8" t="s">
        <v>2552</v>
      </c>
      <c r="J1557" s="8" t="s">
        <v>949</v>
      </c>
      <c r="K1557" s="8" t="s">
        <v>949</v>
      </c>
      <c r="L1557" s="8" t="s">
        <v>897</v>
      </c>
      <c r="M1557" s="8" t="s">
        <v>949</v>
      </c>
      <c r="N1557" s="6" t="b">
        <f t="shared" si="48"/>
        <v>1</v>
      </c>
      <c r="O1557" s="12" t="str">
        <f t="shared" si="49"/>
        <v>Iftikhar Ahmed&amp;Mohammad Hafeez</v>
      </c>
      <c r="P1557">
        <v>1</v>
      </c>
    </row>
    <row r="1558" spans="1:16" x14ac:dyDescent="0.3">
      <c r="A1558" s="6" t="s">
        <v>67</v>
      </c>
      <c r="B1558" s="6" t="s">
        <v>960</v>
      </c>
      <c r="C1558" s="7">
        <v>1</v>
      </c>
      <c r="D1558" s="6">
        <v>14</v>
      </c>
      <c r="E1558" s="6">
        <v>14</v>
      </c>
      <c r="F1558" s="6">
        <v>0</v>
      </c>
      <c r="G1558" s="6" t="s">
        <v>2119</v>
      </c>
      <c r="H1558" s="6" t="s">
        <v>2622</v>
      </c>
      <c r="I1558" s="6" t="s">
        <v>2552</v>
      </c>
      <c r="J1558" s="6" t="s">
        <v>949</v>
      </c>
      <c r="K1558" s="6" t="s">
        <v>949</v>
      </c>
      <c r="L1558" s="6" t="s">
        <v>897</v>
      </c>
      <c r="M1558" s="6" t="s">
        <v>949</v>
      </c>
      <c r="N1558" s="6" t="b">
        <f t="shared" si="48"/>
        <v>1</v>
      </c>
      <c r="O1558" s="12" t="str">
        <f t="shared" si="49"/>
        <v>Iftikhar Ahmed&amp;Darren Sammy</v>
      </c>
      <c r="P1558">
        <v>1</v>
      </c>
    </row>
    <row r="1559" spans="1:16" x14ac:dyDescent="0.3">
      <c r="A1559" s="8" t="s">
        <v>960</v>
      </c>
      <c r="B1559" s="8" t="s">
        <v>407</v>
      </c>
      <c r="C1559" s="9">
        <v>0.8</v>
      </c>
      <c r="D1559" s="8">
        <v>35</v>
      </c>
      <c r="E1559" s="8">
        <v>28</v>
      </c>
      <c r="F1559" s="8">
        <v>7</v>
      </c>
      <c r="G1559" s="8" t="s">
        <v>2119</v>
      </c>
      <c r="H1559" s="8" t="s">
        <v>2622</v>
      </c>
      <c r="I1559" s="8" t="s">
        <v>2552</v>
      </c>
      <c r="J1559" s="8" t="s">
        <v>949</v>
      </c>
      <c r="K1559" s="8" t="s">
        <v>949</v>
      </c>
      <c r="L1559" s="8" t="s">
        <v>897</v>
      </c>
      <c r="M1559" s="8" t="s">
        <v>949</v>
      </c>
      <c r="N1559" s="6" t="b">
        <f t="shared" si="48"/>
        <v>1</v>
      </c>
      <c r="O1559" s="12" t="str">
        <f t="shared" si="49"/>
        <v>Darren Sammy&amp;Chris Jordan</v>
      </c>
      <c r="P1559">
        <v>1</v>
      </c>
    </row>
    <row r="1560" spans="1:16" x14ac:dyDescent="0.3">
      <c r="A1560" s="6" t="s">
        <v>895</v>
      </c>
      <c r="B1560" s="6" t="s">
        <v>25</v>
      </c>
      <c r="C1560" s="7">
        <v>0.52380952380952384</v>
      </c>
      <c r="D1560" s="6">
        <v>21</v>
      </c>
      <c r="E1560" s="6">
        <v>11</v>
      </c>
      <c r="F1560" s="6">
        <v>10</v>
      </c>
      <c r="G1560" s="6" t="s">
        <v>2292</v>
      </c>
      <c r="H1560" s="6" t="s">
        <v>2490</v>
      </c>
      <c r="I1560" s="6" t="s">
        <v>2807</v>
      </c>
      <c r="J1560" s="6" t="s">
        <v>850</v>
      </c>
      <c r="K1560" s="6" t="s">
        <v>850</v>
      </c>
      <c r="L1560" s="6" t="s">
        <v>897</v>
      </c>
      <c r="M1560" s="6" t="s">
        <v>897</v>
      </c>
      <c r="N1560" s="6" t="b">
        <f t="shared" si="48"/>
        <v>0</v>
      </c>
      <c r="O1560" s="12" t="str">
        <f t="shared" si="49"/>
        <v>Shane Watson&amp;Sharjeel Khan</v>
      </c>
      <c r="P1560">
        <v>1</v>
      </c>
    </row>
    <row r="1561" spans="1:16" x14ac:dyDescent="0.3">
      <c r="A1561" s="8" t="s">
        <v>895</v>
      </c>
      <c r="B1561" s="8" t="s">
        <v>1600</v>
      </c>
      <c r="C1561" s="9">
        <v>1</v>
      </c>
      <c r="D1561" s="8">
        <v>3</v>
      </c>
      <c r="E1561" s="8">
        <v>3</v>
      </c>
      <c r="F1561" s="8">
        <v>0</v>
      </c>
      <c r="G1561" s="8" t="s">
        <v>2292</v>
      </c>
      <c r="H1561" s="8" t="s">
        <v>2490</v>
      </c>
      <c r="I1561" s="8" t="s">
        <v>2807</v>
      </c>
      <c r="J1561" s="8" t="s">
        <v>850</v>
      </c>
      <c r="K1561" s="8" t="s">
        <v>850</v>
      </c>
      <c r="L1561" s="8" t="s">
        <v>897</v>
      </c>
      <c r="M1561" s="8" t="s">
        <v>897</v>
      </c>
      <c r="N1561" s="6" t="b">
        <f t="shared" si="48"/>
        <v>0</v>
      </c>
      <c r="O1561" s="12" t="str">
        <f t="shared" si="49"/>
        <v>Shane Watson&amp;Umar Amin</v>
      </c>
      <c r="P1561">
        <v>1</v>
      </c>
    </row>
    <row r="1562" spans="1:16" x14ac:dyDescent="0.3">
      <c r="A1562" s="6" t="s">
        <v>31</v>
      </c>
      <c r="B1562" s="6" t="s">
        <v>895</v>
      </c>
      <c r="C1562" s="7">
        <v>0.75</v>
      </c>
      <c r="D1562" s="6">
        <v>4</v>
      </c>
      <c r="E1562" s="6">
        <v>3</v>
      </c>
      <c r="F1562" s="6">
        <v>1</v>
      </c>
      <c r="G1562" s="6" t="s">
        <v>2292</v>
      </c>
      <c r="H1562" s="6" t="s">
        <v>2490</v>
      </c>
      <c r="I1562" s="6" t="s">
        <v>2807</v>
      </c>
      <c r="J1562" s="6" t="s">
        <v>850</v>
      </c>
      <c r="K1562" s="6" t="s">
        <v>850</v>
      </c>
      <c r="L1562" s="6" t="s">
        <v>897</v>
      </c>
      <c r="M1562" s="6" t="s">
        <v>897</v>
      </c>
      <c r="N1562" s="6" t="b">
        <f t="shared" si="48"/>
        <v>0</v>
      </c>
      <c r="O1562" s="12" t="str">
        <f t="shared" si="49"/>
        <v>Babar Azam&amp;Shane Watson</v>
      </c>
      <c r="P1562">
        <v>1</v>
      </c>
    </row>
    <row r="1563" spans="1:16" x14ac:dyDescent="0.3">
      <c r="A1563" s="8" t="s">
        <v>31</v>
      </c>
      <c r="B1563" s="8" t="s">
        <v>2149</v>
      </c>
      <c r="C1563" s="9">
        <v>0.5</v>
      </c>
      <c r="D1563" s="8">
        <v>4</v>
      </c>
      <c r="E1563" s="8">
        <v>2</v>
      </c>
      <c r="F1563" s="8">
        <v>2</v>
      </c>
      <c r="G1563" s="8" t="s">
        <v>2292</v>
      </c>
      <c r="H1563" s="8" t="s">
        <v>2490</v>
      </c>
      <c r="I1563" s="8" t="s">
        <v>2807</v>
      </c>
      <c r="J1563" s="8" t="s">
        <v>850</v>
      </c>
      <c r="K1563" s="8" t="s">
        <v>850</v>
      </c>
      <c r="L1563" s="8" t="s">
        <v>897</v>
      </c>
      <c r="M1563" s="8" t="s">
        <v>897</v>
      </c>
      <c r="N1563" s="6" t="b">
        <f t="shared" si="48"/>
        <v>0</v>
      </c>
      <c r="O1563" s="12" t="str">
        <f t="shared" si="49"/>
        <v>Babar Azam&amp;Sam Billings</v>
      </c>
      <c r="P1563">
        <v>1</v>
      </c>
    </row>
    <row r="1564" spans="1:16" x14ac:dyDescent="0.3">
      <c r="A1564" s="6" t="s">
        <v>31</v>
      </c>
      <c r="B1564" s="6" t="s">
        <v>1536</v>
      </c>
      <c r="C1564" s="7">
        <v>0.54166666666666663</v>
      </c>
      <c r="D1564" s="6">
        <v>24</v>
      </c>
      <c r="E1564" s="6">
        <v>13</v>
      </c>
      <c r="F1564" s="6">
        <v>11</v>
      </c>
      <c r="G1564" s="6" t="s">
        <v>2292</v>
      </c>
      <c r="H1564" s="6" t="s">
        <v>2490</v>
      </c>
      <c r="I1564" s="6" t="s">
        <v>2807</v>
      </c>
      <c r="J1564" s="6" t="s">
        <v>850</v>
      </c>
      <c r="K1564" s="6" t="s">
        <v>850</v>
      </c>
      <c r="L1564" s="6" t="s">
        <v>897</v>
      </c>
      <c r="M1564" s="6" t="s">
        <v>897</v>
      </c>
      <c r="N1564" s="6" t="b">
        <f t="shared" si="48"/>
        <v>0</v>
      </c>
      <c r="O1564" s="12" t="str">
        <f t="shared" si="49"/>
        <v>Babar Azam&amp;Misbah-ul-Haq</v>
      </c>
      <c r="P1564">
        <v>1</v>
      </c>
    </row>
    <row r="1565" spans="1:16" x14ac:dyDescent="0.3">
      <c r="A1565" s="8" t="s">
        <v>2201</v>
      </c>
      <c r="B1565" s="8" t="s">
        <v>1536</v>
      </c>
      <c r="C1565" s="9">
        <v>0.5714285714285714</v>
      </c>
      <c r="D1565" s="8">
        <v>7</v>
      </c>
      <c r="E1565" s="8">
        <v>4</v>
      </c>
      <c r="F1565" s="8">
        <v>3</v>
      </c>
      <c r="G1565" s="8" t="s">
        <v>2292</v>
      </c>
      <c r="H1565" s="8" t="s">
        <v>2490</v>
      </c>
      <c r="I1565" s="8" t="s">
        <v>2807</v>
      </c>
      <c r="J1565" s="8" t="s">
        <v>850</v>
      </c>
      <c r="K1565" s="8" t="s">
        <v>850</v>
      </c>
      <c r="L1565" s="8" t="s">
        <v>897</v>
      </c>
      <c r="M1565" s="8" t="s">
        <v>897</v>
      </c>
      <c r="N1565" s="6" t="b">
        <f t="shared" si="48"/>
        <v>0</v>
      </c>
      <c r="O1565" s="12" t="str">
        <f t="shared" si="49"/>
        <v>Imran Khalid&amp;Misbah-ul-Haq</v>
      </c>
      <c r="P1565">
        <v>1</v>
      </c>
    </row>
    <row r="1566" spans="1:16" x14ac:dyDescent="0.3">
      <c r="A1566" s="6" t="s">
        <v>1536</v>
      </c>
      <c r="B1566" s="6" t="s">
        <v>1365</v>
      </c>
      <c r="C1566" s="7">
        <v>0.66666666666666663</v>
      </c>
      <c r="D1566" s="6">
        <v>57</v>
      </c>
      <c r="E1566" s="6">
        <v>38</v>
      </c>
      <c r="F1566" s="6">
        <v>19</v>
      </c>
      <c r="G1566" s="6" t="s">
        <v>2292</v>
      </c>
      <c r="H1566" s="6" t="s">
        <v>2490</v>
      </c>
      <c r="I1566" s="6" t="s">
        <v>2807</v>
      </c>
      <c r="J1566" s="6" t="s">
        <v>850</v>
      </c>
      <c r="K1566" s="6" t="s">
        <v>850</v>
      </c>
      <c r="L1566" s="6" t="s">
        <v>897</v>
      </c>
      <c r="M1566" s="6" t="s">
        <v>897</v>
      </c>
      <c r="N1566" s="6" t="b">
        <f t="shared" si="48"/>
        <v>0</v>
      </c>
      <c r="O1566" s="12" t="str">
        <f t="shared" si="49"/>
        <v>Misbah-ul-Haq&amp;Andre Russell</v>
      </c>
      <c r="P1566">
        <v>1</v>
      </c>
    </row>
    <row r="1567" spans="1:16" x14ac:dyDescent="0.3">
      <c r="A1567" s="8" t="s">
        <v>1365</v>
      </c>
      <c r="B1567" s="8" t="s">
        <v>2300</v>
      </c>
      <c r="C1567" s="9">
        <v>0.94594594594594594</v>
      </c>
      <c r="D1567" s="8">
        <v>37</v>
      </c>
      <c r="E1567" s="8">
        <v>35</v>
      </c>
      <c r="F1567" s="8">
        <v>2</v>
      </c>
      <c r="G1567" s="8" t="s">
        <v>2292</v>
      </c>
      <c r="H1567" s="8" t="s">
        <v>2490</v>
      </c>
      <c r="I1567" s="8" t="s">
        <v>2807</v>
      </c>
      <c r="J1567" s="8" t="s">
        <v>850</v>
      </c>
      <c r="K1567" s="8" t="s">
        <v>850</v>
      </c>
      <c r="L1567" s="8" t="s">
        <v>897</v>
      </c>
      <c r="M1567" s="8" t="s">
        <v>897</v>
      </c>
      <c r="N1567" s="6" t="b">
        <f t="shared" si="48"/>
        <v>0</v>
      </c>
      <c r="O1567" s="12" t="str">
        <f t="shared" si="49"/>
        <v>Andre Russell&amp;Samuel Badree</v>
      </c>
      <c r="P1567">
        <v>1</v>
      </c>
    </row>
    <row r="1568" spans="1:16" x14ac:dyDescent="0.3">
      <c r="A1568" s="6" t="s">
        <v>1192</v>
      </c>
      <c r="B1568" s="6" t="s">
        <v>2303</v>
      </c>
      <c r="C1568" s="7">
        <v>1</v>
      </c>
      <c r="D1568" s="6">
        <v>6</v>
      </c>
      <c r="E1568" s="6">
        <v>6</v>
      </c>
      <c r="F1568" s="6">
        <v>0</v>
      </c>
      <c r="G1568" s="6" t="s">
        <v>2292</v>
      </c>
      <c r="H1568" s="6" t="s">
        <v>2495</v>
      </c>
      <c r="I1568" s="6" t="s">
        <v>2807</v>
      </c>
      <c r="J1568" s="6" t="s">
        <v>883</v>
      </c>
      <c r="K1568" s="6" t="s">
        <v>883</v>
      </c>
      <c r="L1568" s="6" t="s">
        <v>872</v>
      </c>
      <c r="M1568" s="6" t="s">
        <v>872</v>
      </c>
      <c r="N1568" s="6" t="b">
        <f t="shared" si="48"/>
        <v>0</v>
      </c>
      <c r="O1568" s="12" t="str">
        <f t="shared" si="49"/>
        <v>Chris Gayle&amp;Azhar Ali</v>
      </c>
      <c r="P1568">
        <v>1</v>
      </c>
    </row>
    <row r="1569" spans="1:16" x14ac:dyDescent="0.3">
      <c r="A1569" s="8" t="s">
        <v>2303</v>
      </c>
      <c r="B1569" s="8" t="s">
        <v>874</v>
      </c>
      <c r="C1569" s="9">
        <v>0.58064516129032262</v>
      </c>
      <c r="D1569" s="8">
        <v>31</v>
      </c>
      <c r="E1569" s="8">
        <v>18</v>
      </c>
      <c r="F1569" s="8">
        <v>13</v>
      </c>
      <c r="G1569" s="8" t="s">
        <v>2292</v>
      </c>
      <c r="H1569" s="8" t="s">
        <v>2495</v>
      </c>
      <c r="I1569" s="8" t="s">
        <v>2807</v>
      </c>
      <c r="J1569" s="8" t="s">
        <v>883</v>
      </c>
      <c r="K1569" s="8" t="s">
        <v>883</v>
      </c>
      <c r="L1569" s="8" t="s">
        <v>872</v>
      </c>
      <c r="M1569" s="8" t="s">
        <v>872</v>
      </c>
      <c r="N1569" s="6" t="b">
        <f t="shared" si="48"/>
        <v>0</v>
      </c>
      <c r="O1569" s="12" t="str">
        <f t="shared" si="49"/>
        <v>Azhar Ali&amp;Cameron Delport</v>
      </c>
      <c r="P1569">
        <v>1</v>
      </c>
    </row>
    <row r="1570" spans="1:16" x14ac:dyDescent="0.3">
      <c r="A1570" s="6" t="s">
        <v>874</v>
      </c>
      <c r="B1570" s="6" t="s">
        <v>52</v>
      </c>
      <c r="C1570" s="7">
        <v>0.89473684210526316</v>
      </c>
      <c r="D1570" s="6">
        <v>19</v>
      </c>
      <c r="E1570" s="6">
        <v>17</v>
      </c>
      <c r="F1570" s="6">
        <v>2</v>
      </c>
      <c r="G1570" s="6" t="s">
        <v>2292</v>
      </c>
      <c r="H1570" s="6" t="s">
        <v>2495</v>
      </c>
      <c r="I1570" s="6" t="s">
        <v>2807</v>
      </c>
      <c r="J1570" s="6" t="s">
        <v>883</v>
      </c>
      <c r="K1570" s="6" t="s">
        <v>883</v>
      </c>
      <c r="L1570" s="6" t="s">
        <v>872</v>
      </c>
      <c r="M1570" s="6" t="s">
        <v>872</v>
      </c>
      <c r="N1570" s="6" t="b">
        <f t="shared" si="48"/>
        <v>0</v>
      </c>
      <c r="O1570" s="12" t="str">
        <f t="shared" si="49"/>
        <v>Cameron Delport&amp;Sohaib Maqsood</v>
      </c>
      <c r="P1570">
        <v>1</v>
      </c>
    </row>
    <row r="1571" spans="1:16" x14ac:dyDescent="0.3">
      <c r="A1571" s="8" t="s">
        <v>52</v>
      </c>
      <c r="B1571" s="8" t="s">
        <v>51</v>
      </c>
      <c r="C1571" s="9">
        <v>0.91666666666666663</v>
      </c>
      <c r="D1571" s="8">
        <v>24</v>
      </c>
      <c r="E1571" s="8">
        <v>22</v>
      </c>
      <c r="F1571" s="8">
        <v>2</v>
      </c>
      <c r="G1571" s="8" t="s">
        <v>2292</v>
      </c>
      <c r="H1571" s="8" t="s">
        <v>2495</v>
      </c>
      <c r="I1571" s="8" t="s">
        <v>2807</v>
      </c>
      <c r="J1571" s="8" t="s">
        <v>883</v>
      </c>
      <c r="K1571" s="8" t="s">
        <v>883</v>
      </c>
      <c r="L1571" s="8" t="s">
        <v>872</v>
      </c>
      <c r="M1571" s="8" t="s">
        <v>872</v>
      </c>
      <c r="N1571" s="6" t="b">
        <f t="shared" si="48"/>
        <v>0</v>
      </c>
      <c r="O1571" s="12" t="str">
        <f t="shared" si="49"/>
        <v>Sohaib Maqsood&amp;Mohammad Rizwan</v>
      </c>
      <c r="P1571">
        <v>1</v>
      </c>
    </row>
    <row r="1572" spans="1:16" x14ac:dyDescent="0.3">
      <c r="A1572" s="6" t="s">
        <v>51</v>
      </c>
      <c r="B1572" s="6" t="s">
        <v>1776</v>
      </c>
      <c r="C1572" s="7">
        <v>0.6216216216216216</v>
      </c>
      <c r="D1572" s="6">
        <v>37</v>
      </c>
      <c r="E1572" s="6">
        <v>23</v>
      </c>
      <c r="F1572" s="6">
        <v>14</v>
      </c>
      <c r="G1572" s="6" t="s">
        <v>2292</v>
      </c>
      <c r="H1572" s="6" t="s">
        <v>2495</v>
      </c>
      <c r="I1572" s="6" t="s">
        <v>2807</v>
      </c>
      <c r="J1572" s="6" t="s">
        <v>883</v>
      </c>
      <c r="K1572" s="6" t="s">
        <v>883</v>
      </c>
      <c r="L1572" s="6" t="s">
        <v>872</v>
      </c>
      <c r="M1572" s="6" t="s">
        <v>872</v>
      </c>
      <c r="N1572" s="6" t="b">
        <f t="shared" si="48"/>
        <v>0</v>
      </c>
      <c r="O1572" s="12" t="str">
        <f t="shared" si="49"/>
        <v>Mohammad Rizwan&amp;Dwayne Bravo</v>
      </c>
      <c r="P1572">
        <v>1</v>
      </c>
    </row>
    <row r="1573" spans="1:16" x14ac:dyDescent="0.3">
      <c r="A1573" s="8" t="s">
        <v>51</v>
      </c>
      <c r="B1573" s="8" t="s">
        <v>2312</v>
      </c>
      <c r="C1573" s="9">
        <v>1</v>
      </c>
      <c r="D1573" s="8">
        <v>14</v>
      </c>
      <c r="E1573" s="8">
        <v>14</v>
      </c>
      <c r="F1573" s="8">
        <v>0</v>
      </c>
      <c r="G1573" s="8" t="s">
        <v>2292</v>
      </c>
      <c r="H1573" s="8" t="s">
        <v>2495</v>
      </c>
      <c r="I1573" s="8" t="s">
        <v>2807</v>
      </c>
      <c r="J1573" s="8" t="s">
        <v>883</v>
      </c>
      <c r="K1573" s="8" t="s">
        <v>883</v>
      </c>
      <c r="L1573" s="8" t="s">
        <v>872</v>
      </c>
      <c r="M1573" s="8" t="s">
        <v>872</v>
      </c>
      <c r="N1573" s="6" t="b">
        <f t="shared" si="48"/>
        <v>0</v>
      </c>
      <c r="O1573" s="12" t="str">
        <f t="shared" si="49"/>
        <v>Mohammad Rizwan&amp;Naved Yasin</v>
      </c>
      <c r="P1573">
        <v>1</v>
      </c>
    </row>
    <row r="1574" spans="1:16" x14ac:dyDescent="0.3">
      <c r="A1574" s="6" t="s">
        <v>2312</v>
      </c>
      <c r="B1574" s="6" t="s">
        <v>737</v>
      </c>
      <c r="C1574" s="7">
        <v>1</v>
      </c>
      <c r="D1574" s="6">
        <v>2</v>
      </c>
      <c r="E1574" s="6">
        <v>2</v>
      </c>
      <c r="F1574" s="6">
        <v>0</v>
      </c>
      <c r="G1574" s="6" t="s">
        <v>2292</v>
      </c>
      <c r="H1574" s="6" t="s">
        <v>2495</v>
      </c>
      <c r="I1574" s="6" t="s">
        <v>2807</v>
      </c>
      <c r="J1574" s="6" t="s">
        <v>883</v>
      </c>
      <c r="K1574" s="6" t="s">
        <v>883</v>
      </c>
      <c r="L1574" s="6" t="s">
        <v>872</v>
      </c>
      <c r="M1574" s="6" t="s">
        <v>872</v>
      </c>
      <c r="N1574" s="6" t="b">
        <f t="shared" si="48"/>
        <v>0</v>
      </c>
      <c r="O1574" s="12" t="str">
        <f t="shared" si="49"/>
        <v>Naved Yasin&amp;Zafar Gohar</v>
      </c>
      <c r="P1574">
        <v>1</v>
      </c>
    </row>
    <row r="1575" spans="1:16" x14ac:dyDescent="0.3">
      <c r="A1575" s="8" t="s">
        <v>99</v>
      </c>
      <c r="B1575" s="8" t="s">
        <v>1168</v>
      </c>
      <c r="C1575" s="9">
        <v>0.61111111111111116</v>
      </c>
      <c r="D1575" s="8">
        <v>18</v>
      </c>
      <c r="E1575" s="8">
        <v>11</v>
      </c>
      <c r="F1575" s="8">
        <v>7</v>
      </c>
      <c r="G1575" s="8" t="s">
        <v>2292</v>
      </c>
      <c r="H1575" s="8" t="s">
        <v>2499</v>
      </c>
      <c r="I1575" s="8" t="s">
        <v>2807</v>
      </c>
      <c r="J1575" s="8" t="s">
        <v>949</v>
      </c>
      <c r="K1575" s="8" t="s">
        <v>949</v>
      </c>
      <c r="L1575" s="8" t="s">
        <v>850</v>
      </c>
      <c r="M1575" s="8" t="s">
        <v>949</v>
      </c>
      <c r="N1575" s="6" t="b">
        <f t="shared" si="48"/>
        <v>1</v>
      </c>
      <c r="O1575" s="12" t="str">
        <f t="shared" si="49"/>
        <v>Mohammad Hafeez&amp;Tamim Iqbal</v>
      </c>
      <c r="P1575">
        <v>1</v>
      </c>
    </row>
    <row r="1576" spans="1:16" x14ac:dyDescent="0.3">
      <c r="A1576" s="6" t="s">
        <v>1168</v>
      </c>
      <c r="B1576" s="6" t="s">
        <v>855</v>
      </c>
      <c r="C1576" s="7">
        <v>0.6</v>
      </c>
      <c r="D1576" s="6">
        <v>15</v>
      </c>
      <c r="E1576" s="6">
        <v>9</v>
      </c>
      <c r="F1576" s="6">
        <v>6</v>
      </c>
      <c r="G1576" s="6" t="s">
        <v>2292</v>
      </c>
      <c r="H1576" s="6" t="s">
        <v>2499</v>
      </c>
      <c r="I1576" s="6" t="s">
        <v>2807</v>
      </c>
      <c r="J1576" s="6" t="s">
        <v>949</v>
      </c>
      <c r="K1576" s="6" t="s">
        <v>949</v>
      </c>
      <c r="L1576" s="6" t="s">
        <v>850</v>
      </c>
      <c r="M1576" s="6" t="s">
        <v>949</v>
      </c>
      <c r="N1576" s="6" t="b">
        <f t="shared" si="48"/>
        <v>1</v>
      </c>
      <c r="O1576" s="12" t="str">
        <f t="shared" si="49"/>
        <v>Tamim Iqbal&amp;Dawid Malan</v>
      </c>
      <c r="P1576">
        <v>1</v>
      </c>
    </row>
    <row r="1577" spans="1:16" x14ac:dyDescent="0.3">
      <c r="A1577" s="8" t="s">
        <v>270</v>
      </c>
      <c r="B1577" s="8" t="s">
        <v>1168</v>
      </c>
      <c r="C1577" s="9">
        <v>0.8</v>
      </c>
      <c r="D1577" s="8">
        <v>10</v>
      </c>
      <c r="E1577" s="8">
        <v>8</v>
      </c>
      <c r="F1577" s="8">
        <v>2</v>
      </c>
      <c r="G1577" s="8" t="s">
        <v>2292</v>
      </c>
      <c r="H1577" s="8" t="s">
        <v>2499</v>
      </c>
      <c r="I1577" s="8" t="s">
        <v>2807</v>
      </c>
      <c r="J1577" s="8" t="s">
        <v>949</v>
      </c>
      <c r="K1577" s="8" t="s">
        <v>949</v>
      </c>
      <c r="L1577" s="8" t="s">
        <v>850</v>
      </c>
      <c r="M1577" s="8" t="s">
        <v>949</v>
      </c>
      <c r="N1577" s="6" t="b">
        <f t="shared" si="48"/>
        <v>1</v>
      </c>
      <c r="O1577" s="12" t="str">
        <f t="shared" si="49"/>
        <v>Kamran Akmal&amp;Tamim Iqbal</v>
      </c>
      <c r="P1577">
        <v>1</v>
      </c>
    </row>
    <row r="1578" spans="1:16" x14ac:dyDescent="0.3">
      <c r="A1578" s="6" t="s">
        <v>1168</v>
      </c>
      <c r="B1578" s="6" t="s">
        <v>2319</v>
      </c>
      <c r="C1578" s="7">
        <v>0.64444444444444449</v>
      </c>
      <c r="D1578" s="6">
        <v>45</v>
      </c>
      <c r="E1578" s="6">
        <v>29</v>
      </c>
      <c r="F1578" s="6">
        <v>16</v>
      </c>
      <c r="G1578" s="6" t="s">
        <v>2292</v>
      </c>
      <c r="H1578" s="6" t="s">
        <v>2499</v>
      </c>
      <c r="I1578" s="6" t="s">
        <v>2807</v>
      </c>
      <c r="J1578" s="6" t="s">
        <v>949</v>
      </c>
      <c r="K1578" s="6" t="s">
        <v>949</v>
      </c>
      <c r="L1578" s="6" t="s">
        <v>850</v>
      </c>
      <c r="M1578" s="6" t="s">
        <v>949</v>
      </c>
      <c r="N1578" s="6" t="b">
        <f t="shared" si="48"/>
        <v>1</v>
      </c>
      <c r="O1578" s="12" t="str">
        <f t="shared" si="49"/>
        <v>Tamim Iqbal&amp;Shahid Yousuf</v>
      </c>
      <c r="P1578">
        <v>1</v>
      </c>
    </row>
    <row r="1579" spans="1:16" x14ac:dyDescent="0.3">
      <c r="A1579" s="8" t="s">
        <v>1168</v>
      </c>
      <c r="B1579" s="8" t="s">
        <v>308</v>
      </c>
      <c r="C1579" s="9">
        <v>0.56756756756756754</v>
      </c>
      <c r="D1579" s="8">
        <v>37</v>
      </c>
      <c r="E1579" s="8">
        <v>21</v>
      </c>
      <c r="F1579" s="8">
        <v>16</v>
      </c>
      <c r="G1579" s="8" t="s">
        <v>2292</v>
      </c>
      <c r="H1579" s="8" t="s">
        <v>2499</v>
      </c>
      <c r="I1579" s="8" t="s">
        <v>2807</v>
      </c>
      <c r="J1579" s="8" t="s">
        <v>949</v>
      </c>
      <c r="K1579" s="8" t="s">
        <v>949</v>
      </c>
      <c r="L1579" s="8" t="s">
        <v>850</v>
      </c>
      <c r="M1579" s="8" t="s">
        <v>949</v>
      </c>
      <c r="N1579" s="6" t="b">
        <f t="shared" si="48"/>
        <v>1</v>
      </c>
      <c r="O1579" s="12" t="str">
        <f t="shared" si="49"/>
        <v>Tamim Iqbal&amp;Shahid Afridi</v>
      </c>
      <c r="P1579">
        <v>1</v>
      </c>
    </row>
    <row r="1580" spans="1:16" x14ac:dyDescent="0.3">
      <c r="A1580" s="6" t="s">
        <v>960</v>
      </c>
      <c r="B1580" s="6" t="s">
        <v>1168</v>
      </c>
      <c r="C1580" s="7">
        <v>1</v>
      </c>
      <c r="D1580" s="6">
        <v>17</v>
      </c>
      <c r="E1580" s="6">
        <v>17</v>
      </c>
      <c r="F1580" s="6">
        <v>0</v>
      </c>
      <c r="G1580" s="6" t="s">
        <v>2292</v>
      </c>
      <c r="H1580" s="6" t="s">
        <v>2499</v>
      </c>
      <c r="I1580" s="6" t="s">
        <v>2807</v>
      </c>
      <c r="J1580" s="6" t="s">
        <v>949</v>
      </c>
      <c r="K1580" s="6" t="s">
        <v>949</v>
      </c>
      <c r="L1580" s="6" t="s">
        <v>850</v>
      </c>
      <c r="M1580" s="6" t="s">
        <v>949</v>
      </c>
      <c r="N1580" s="6" t="b">
        <f t="shared" si="48"/>
        <v>1</v>
      </c>
      <c r="O1580" s="12" t="str">
        <f t="shared" si="49"/>
        <v>Darren Sammy&amp;Tamim Iqbal</v>
      </c>
      <c r="P1580">
        <v>1</v>
      </c>
    </row>
    <row r="1581" spans="1:16" x14ac:dyDescent="0.3">
      <c r="A1581" s="8" t="s">
        <v>960</v>
      </c>
      <c r="B1581" s="8" t="s">
        <v>161</v>
      </c>
      <c r="C1581" s="9">
        <v>0.58823529411764708</v>
      </c>
      <c r="D1581" s="8">
        <v>17</v>
      </c>
      <c r="E1581" s="8">
        <v>10</v>
      </c>
      <c r="F1581" s="8">
        <v>7</v>
      </c>
      <c r="G1581" s="8" t="s">
        <v>2292</v>
      </c>
      <c r="H1581" s="8" t="s">
        <v>2499</v>
      </c>
      <c r="I1581" s="8" t="s">
        <v>2807</v>
      </c>
      <c r="J1581" s="8" t="s">
        <v>949</v>
      </c>
      <c r="K1581" s="8" t="s">
        <v>949</v>
      </c>
      <c r="L1581" s="8" t="s">
        <v>850</v>
      </c>
      <c r="M1581" s="8" t="s">
        <v>949</v>
      </c>
      <c r="N1581" s="6" t="b">
        <f t="shared" si="48"/>
        <v>1</v>
      </c>
      <c r="O1581" s="12" t="str">
        <f t="shared" si="49"/>
        <v>Darren Sammy&amp;Wahab Riaz</v>
      </c>
      <c r="P1581">
        <v>1</v>
      </c>
    </row>
    <row r="1582" spans="1:16" x14ac:dyDescent="0.3">
      <c r="A1582" s="6" t="s">
        <v>161</v>
      </c>
      <c r="B1582" s="6" t="s">
        <v>1662</v>
      </c>
      <c r="C1582" s="7">
        <v>0.9</v>
      </c>
      <c r="D1582" s="6">
        <v>10</v>
      </c>
      <c r="E1582" s="6">
        <v>9</v>
      </c>
      <c r="F1582" s="6">
        <v>1</v>
      </c>
      <c r="G1582" s="6" t="s">
        <v>2292</v>
      </c>
      <c r="H1582" s="6" t="s">
        <v>2499</v>
      </c>
      <c r="I1582" s="6" t="s">
        <v>2807</v>
      </c>
      <c r="J1582" s="6" t="s">
        <v>949</v>
      </c>
      <c r="K1582" s="6" t="s">
        <v>949</v>
      </c>
      <c r="L1582" s="6" t="s">
        <v>850</v>
      </c>
      <c r="M1582" s="6" t="s">
        <v>949</v>
      </c>
      <c r="N1582" s="6" t="b">
        <f t="shared" si="48"/>
        <v>1</v>
      </c>
      <c r="O1582" s="12" t="str">
        <f t="shared" si="49"/>
        <v>Wahab Riaz&amp;Junaid Khan</v>
      </c>
      <c r="P1582">
        <v>1</v>
      </c>
    </row>
    <row r="1583" spans="1:16" x14ac:dyDescent="0.3">
      <c r="A1583" s="8" t="s">
        <v>2029</v>
      </c>
      <c r="B1583" s="8" t="s">
        <v>2326</v>
      </c>
      <c r="C1583" s="9">
        <v>1</v>
      </c>
      <c r="D1583" s="8">
        <v>5</v>
      </c>
      <c r="E1583" s="8">
        <v>5</v>
      </c>
      <c r="F1583" s="8">
        <v>0</v>
      </c>
      <c r="G1583" s="8" t="s">
        <v>2292</v>
      </c>
      <c r="H1583" s="8" t="s">
        <v>2503</v>
      </c>
      <c r="I1583" s="8" t="s">
        <v>2807</v>
      </c>
      <c r="J1583" s="8" t="s">
        <v>872</v>
      </c>
      <c r="K1583" s="8" t="s">
        <v>872</v>
      </c>
      <c r="L1583" s="8" t="s">
        <v>897</v>
      </c>
      <c r="M1583" s="8" t="s">
        <v>897</v>
      </c>
      <c r="N1583" s="6" t="b">
        <f t="shared" si="48"/>
        <v>0</v>
      </c>
      <c r="O1583" s="12" t="str">
        <f t="shared" si="49"/>
        <v>Lendl Simmons&amp;Nauman Anwar</v>
      </c>
      <c r="P1583">
        <v>1</v>
      </c>
    </row>
    <row r="1584" spans="1:16" x14ac:dyDescent="0.3">
      <c r="A1584" s="6" t="s">
        <v>299</v>
      </c>
      <c r="B1584" s="6" t="s">
        <v>2029</v>
      </c>
      <c r="C1584" s="7">
        <v>0.76</v>
      </c>
      <c r="D1584" s="6">
        <v>25</v>
      </c>
      <c r="E1584" s="6">
        <v>19</v>
      </c>
      <c r="F1584" s="6">
        <v>6</v>
      </c>
      <c r="G1584" s="6" t="s">
        <v>2292</v>
      </c>
      <c r="H1584" s="6" t="s">
        <v>2503</v>
      </c>
      <c r="I1584" s="6" t="s">
        <v>2807</v>
      </c>
      <c r="J1584" s="6" t="s">
        <v>872</v>
      </c>
      <c r="K1584" s="6" t="s">
        <v>872</v>
      </c>
      <c r="L1584" s="6" t="s">
        <v>897</v>
      </c>
      <c r="M1584" s="6" t="s">
        <v>897</v>
      </c>
      <c r="N1584" s="6" t="b">
        <f t="shared" si="48"/>
        <v>0</v>
      </c>
      <c r="O1584" s="12" t="str">
        <f t="shared" si="49"/>
        <v>James Vince&amp;Lendl Simmons</v>
      </c>
      <c r="P1584">
        <v>1</v>
      </c>
    </row>
    <row r="1585" spans="1:16" x14ac:dyDescent="0.3">
      <c r="A1585" s="8" t="s">
        <v>299</v>
      </c>
      <c r="B1585" s="8" t="s">
        <v>2214</v>
      </c>
      <c r="C1585" s="9">
        <v>1</v>
      </c>
      <c r="D1585" s="8">
        <v>30</v>
      </c>
      <c r="E1585" s="8">
        <v>30</v>
      </c>
      <c r="F1585" s="8">
        <v>0</v>
      </c>
      <c r="G1585" s="8" t="s">
        <v>2292</v>
      </c>
      <c r="H1585" s="8" t="s">
        <v>2503</v>
      </c>
      <c r="I1585" s="8" t="s">
        <v>2807</v>
      </c>
      <c r="J1585" s="8" t="s">
        <v>872</v>
      </c>
      <c r="K1585" s="8" t="s">
        <v>872</v>
      </c>
      <c r="L1585" s="8" t="s">
        <v>897</v>
      </c>
      <c r="M1585" s="8" t="s">
        <v>897</v>
      </c>
      <c r="N1585" s="6" t="b">
        <f t="shared" si="48"/>
        <v>0</v>
      </c>
      <c r="O1585" s="12" t="str">
        <f t="shared" si="49"/>
        <v>James Vince&amp;Shakib Al Hasan</v>
      </c>
      <c r="P1585">
        <v>1</v>
      </c>
    </row>
    <row r="1586" spans="1:16" x14ac:dyDescent="0.3">
      <c r="A1586" s="6" t="s">
        <v>2214</v>
      </c>
      <c r="B1586" s="6" t="s">
        <v>82</v>
      </c>
      <c r="C1586" s="7">
        <v>1</v>
      </c>
      <c r="D1586" s="6">
        <v>17</v>
      </c>
      <c r="E1586" s="6">
        <v>17</v>
      </c>
      <c r="F1586" s="6">
        <v>0</v>
      </c>
      <c r="G1586" s="6" t="s">
        <v>2292</v>
      </c>
      <c r="H1586" s="6" t="s">
        <v>2503</v>
      </c>
      <c r="I1586" s="6" t="s">
        <v>2807</v>
      </c>
      <c r="J1586" s="6" t="s">
        <v>872</v>
      </c>
      <c r="K1586" s="6" t="s">
        <v>872</v>
      </c>
      <c r="L1586" s="6" t="s">
        <v>897</v>
      </c>
      <c r="M1586" s="6" t="s">
        <v>897</v>
      </c>
      <c r="N1586" s="6" t="b">
        <f t="shared" si="48"/>
        <v>0</v>
      </c>
      <c r="O1586" s="12" t="str">
        <f t="shared" si="49"/>
        <v>Shakib Al Hasan&amp;Shoaib Malik</v>
      </c>
      <c r="P1586">
        <v>1</v>
      </c>
    </row>
    <row r="1587" spans="1:16" x14ac:dyDescent="0.3">
      <c r="A1587" s="8" t="s">
        <v>986</v>
      </c>
      <c r="B1587" s="8" t="s">
        <v>82</v>
      </c>
      <c r="C1587" s="9">
        <v>0.57971014492753625</v>
      </c>
      <c r="D1587" s="8">
        <v>69</v>
      </c>
      <c r="E1587" s="8">
        <v>40</v>
      </c>
      <c r="F1587" s="8">
        <v>29</v>
      </c>
      <c r="G1587" s="8" t="s">
        <v>2292</v>
      </c>
      <c r="H1587" s="8" t="s">
        <v>2503</v>
      </c>
      <c r="I1587" s="8" t="s">
        <v>2807</v>
      </c>
      <c r="J1587" s="8" t="s">
        <v>872</v>
      </c>
      <c r="K1587" s="8" t="s">
        <v>872</v>
      </c>
      <c r="L1587" s="8" t="s">
        <v>897</v>
      </c>
      <c r="M1587" s="8" t="s">
        <v>897</v>
      </c>
      <c r="N1587" s="6" t="b">
        <f t="shared" si="48"/>
        <v>0</v>
      </c>
      <c r="O1587" s="12" t="str">
        <f t="shared" si="49"/>
        <v>Ravi Bopara&amp;Shoaib Malik</v>
      </c>
      <c r="P1587">
        <v>1</v>
      </c>
    </row>
    <row r="1588" spans="1:16" x14ac:dyDescent="0.3">
      <c r="A1588" s="6" t="s">
        <v>82</v>
      </c>
      <c r="B1588" s="6" t="s">
        <v>138</v>
      </c>
      <c r="C1588" s="7">
        <v>1</v>
      </c>
      <c r="D1588" s="6">
        <v>8</v>
      </c>
      <c r="E1588" s="6">
        <v>8</v>
      </c>
      <c r="F1588" s="6">
        <v>0</v>
      </c>
      <c r="G1588" s="6" t="s">
        <v>2292</v>
      </c>
      <c r="H1588" s="6" t="s">
        <v>2503</v>
      </c>
      <c r="I1588" s="6" t="s">
        <v>2807</v>
      </c>
      <c r="J1588" s="6" t="s">
        <v>872</v>
      </c>
      <c r="K1588" s="6" t="s">
        <v>872</v>
      </c>
      <c r="L1588" s="6" t="s">
        <v>897</v>
      </c>
      <c r="M1588" s="6" t="s">
        <v>897</v>
      </c>
      <c r="N1588" s="6" t="b">
        <f t="shared" si="48"/>
        <v>0</v>
      </c>
      <c r="O1588" s="12" t="str">
        <f t="shared" si="49"/>
        <v>Shoaib Malik&amp;Imad Wasim</v>
      </c>
      <c r="P1588">
        <v>1</v>
      </c>
    </row>
    <row r="1589" spans="1:16" x14ac:dyDescent="0.3">
      <c r="A1589" s="8" t="s">
        <v>215</v>
      </c>
      <c r="B1589" s="8" t="s">
        <v>138</v>
      </c>
      <c r="C1589" s="9">
        <v>1</v>
      </c>
      <c r="D1589" s="8">
        <v>1</v>
      </c>
      <c r="E1589" s="8">
        <v>1</v>
      </c>
      <c r="F1589" s="8">
        <v>0</v>
      </c>
      <c r="G1589" s="8" t="s">
        <v>2292</v>
      </c>
      <c r="H1589" s="8" t="s">
        <v>2503</v>
      </c>
      <c r="I1589" s="8" t="s">
        <v>2807</v>
      </c>
      <c r="J1589" s="8" t="s">
        <v>872</v>
      </c>
      <c r="K1589" s="8" t="s">
        <v>872</v>
      </c>
      <c r="L1589" s="8" t="s">
        <v>897</v>
      </c>
      <c r="M1589" s="8" t="s">
        <v>897</v>
      </c>
      <c r="N1589" s="6" t="b">
        <f t="shared" si="48"/>
        <v>0</v>
      </c>
      <c r="O1589" s="12" t="str">
        <f t="shared" si="49"/>
        <v>Sohail Tanvir&amp;Imad Wasim</v>
      </c>
      <c r="P1589">
        <v>1</v>
      </c>
    </row>
    <row r="1590" spans="1:16" x14ac:dyDescent="0.3">
      <c r="A1590" s="6" t="s">
        <v>215</v>
      </c>
      <c r="B1590" s="6" t="s">
        <v>67</v>
      </c>
      <c r="C1590" s="7">
        <v>1</v>
      </c>
      <c r="D1590" s="6">
        <v>1</v>
      </c>
      <c r="E1590" s="6">
        <v>1</v>
      </c>
      <c r="F1590" s="6">
        <v>0</v>
      </c>
      <c r="G1590" s="6" t="s">
        <v>2292</v>
      </c>
      <c r="H1590" s="6" t="s">
        <v>2503</v>
      </c>
      <c r="I1590" s="6" t="s">
        <v>2807</v>
      </c>
      <c r="J1590" s="6" t="s">
        <v>872</v>
      </c>
      <c r="K1590" s="6" t="s">
        <v>872</v>
      </c>
      <c r="L1590" s="6" t="s">
        <v>897</v>
      </c>
      <c r="M1590" s="6" t="s">
        <v>897</v>
      </c>
      <c r="N1590" s="6" t="b">
        <f t="shared" si="48"/>
        <v>0</v>
      </c>
      <c r="O1590" s="12" t="str">
        <f t="shared" si="49"/>
        <v>Sohail Tanvir&amp;Iftikhar Ahmed</v>
      </c>
      <c r="P1590">
        <v>1</v>
      </c>
    </row>
    <row r="1591" spans="1:16" x14ac:dyDescent="0.3">
      <c r="A1591" s="8" t="s">
        <v>51</v>
      </c>
      <c r="B1591" s="8" t="s">
        <v>2303</v>
      </c>
      <c r="C1591" s="9">
        <v>1</v>
      </c>
      <c r="D1591" s="8">
        <v>4</v>
      </c>
      <c r="E1591" s="8">
        <v>4</v>
      </c>
      <c r="F1591" s="8">
        <v>0</v>
      </c>
      <c r="G1591" s="8" t="s">
        <v>2292</v>
      </c>
      <c r="H1591" s="8" t="s">
        <v>2507</v>
      </c>
      <c r="I1591" s="8" t="s">
        <v>2807</v>
      </c>
      <c r="J1591" s="8" t="s">
        <v>883</v>
      </c>
      <c r="K1591" s="8" t="s">
        <v>883</v>
      </c>
      <c r="L1591" s="8" t="s">
        <v>949</v>
      </c>
      <c r="M1591" s="8" t="s">
        <v>949</v>
      </c>
      <c r="N1591" s="6" t="b">
        <f t="shared" si="48"/>
        <v>0</v>
      </c>
      <c r="O1591" s="12" t="str">
        <f t="shared" si="49"/>
        <v>Mohammad Rizwan&amp;Azhar Ali</v>
      </c>
      <c r="P1591">
        <v>1</v>
      </c>
    </row>
    <row r="1592" spans="1:16" x14ac:dyDescent="0.3">
      <c r="A1592" s="6" t="s">
        <v>506</v>
      </c>
      <c r="B1592" s="6" t="s">
        <v>2303</v>
      </c>
      <c r="C1592" s="7">
        <v>0.51219512195121952</v>
      </c>
      <c r="D1592" s="6">
        <v>41</v>
      </c>
      <c r="E1592" s="6">
        <v>21</v>
      </c>
      <c r="F1592" s="6">
        <v>20</v>
      </c>
      <c r="G1592" s="6" t="s">
        <v>2292</v>
      </c>
      <c r="H1592" s="6" t="s">
        <v>2507</v>
      </c>
      <c r="I1592" s="6" t="s">
        <v>2807</v>
      </c>
      <c r="J1592" s="6" t="s">
        <v>883</v>
      </c>
      <c r="K1592" s="6" t="s">
        <v>883</v>
      </c>
      <c r="L1592" s="6" t="s">
        <v>949</v>
      </c>
      <c r="M1592" s="6" t="s">
        <v>949</v>
      </c>
      <c r="N1592" s="6" t="b">
        <f t="shared" si="48"/>
        <v>0</v>
      </c>
      <c r="O1592" s="12" t="str">
        <f t="shared" si="49"/>
        <v>Umar Akmal&amp;Azhar Ali</v>
      </c>
      <c r="P1592">
        <v>1</v>
      </c>
    </row>
    <row r="1593" spans="1:16" x14ac:dyDescent="0.3">
      <c r="A1593" s="8" t="s">
        <v>2303</v>
      </c>
      <c r="B1593" s="8" t="s">
        <v>1776</v>
      </c>
      <c r="C1593" s="9">
        <v>0.61111111111111116</v>
      </c>
      <c r="D1593" s="8">
        <v>18</v>
      </c>
      <c r="E1593" s="8">
        <v>11</v>
      </c>
      <c r="F1593" s="8">
        <v>7</v>
      </c>
      <c r="G1593" s="8" t="s">
        <v>2292</v>
      </c>
      <c r="H1593" s="8" t="s">
        <v>2507</v>
      </c>
      <c r="I1593" s="8" t="s">
        <v>2807</v>
      </c>
      <c r="J1593" s="8" t="s">
        <v>883</v>
      </c>
      <c r="K1593" s="8" t="s">
        <v>883</v>
      </c>
      <c r="L1593" s="8" t="s">
        <v>949</v>
      </c>
      <c r="M1593" s="8" t="s">
        <v>949</v>
      </c>
      <c r="N1593" s="6" t="b">
        <f t="shared" si="48"/>
        <v>0</v>
      </c>
      <c r="O1593" s="12" t="str">
        <f t="shared" si="49"/>
        <v>Azhar Ali&amp;Dwayne Bravo</v>
      </c>
      <c r="P1593">
        <v>1</v>
      </c>
    </row>
    <row r="1594" spans="1:16" x14ac:dyDescent="0.3">
      <c r="A1594" s="6" t="s">
        <v>1776</v>
      </c>
      <c r="B1594" s="6" t="s">
        <v>1465</v>
      </c>
      <c r="C1594" s="7">
        <v>0.72727272727272729</v>
      </c>
      <c r="D1594" s="6">
        <v>44</v>
      </c>
      <c r="E1594" s="6">
        <v>32</v>
      </c>
      <c r="F1594" s="6">
        <v>12</v>
      </c>
      <c r="G1594" s="6" t="s">
        <v>2292</v>
      </c>
      <c r="H1594" s="6" t="s">
        <v>2507</v>
      </c>
      <c r="I1594" s="6" t="s">
        <v>2807</v>
      </c>
      <c r="J1594" s="6" t="s">
        <v>883</v>
      </c>
      <c r="K1594" s="6" t="s">
        <v>883</v>
      </c>
      <c r="L1594" s="6" t="s">
        <v>949</v>
      </c>
      <c r="M1594" s="6" t="s">
        <v>949</v>
      </c>
      <c r="N1594" s="6" t="b">
        <f t="shared" si="48"/>
        <v>0</v>
      </c>
      <c r="O1594" s="12" t="str">
        <f t="shared" si="49"/>
        <v>Dwayne Bravo&amp;Hammad Azam</v>
      </c>
      <c r="P1594">
        <v>1</v>
      </c>
    </row>
    <row r="1595" spans="1:16" x14ac:dyDescent="0.3">
      <c r="A1595" s="8" t="s">
        <v>1465</v>
      </c>
      <c r="B1595" s="8" t="s">
        <v>2308</v>
      </c>
      <c r="C1595" s="9">
        <v>0.78260869565217395</v>
      </c>
      <c r="D1595" s="8">
        <v>23</v>
      </c>
      <c r="E1595" s="8">
        <v>18</v>
      </c>
      <c r="F1595" s="8">
        <v>5</v>
      </c>
      <c r="G1595" s="8" t="s">
        <v>2292</v>
      </c>
      <c r="H1595" s="8" t="s">
        <v>2507</v>
      </c>
      <c r="I1595" s="8" t="s">
        <v>2807</v>
      </c>
      <c r="J1595" s="8" t="s">
        <v>883</v>
      </c>
      <c r="K1595" s="8" t="s">
        <v>883</v>
      </c>
      <c r="L1595" s="8" t="s">
        <v>949</v>
      </c>
      <c r="M1595" s="8" t="s">
        <v>949</v>
      </c>
      <c r="N1595" s="6" t="b">
        <f t="shared" si="48"/>
        <v>0</v>
      </c>
      <c r="O1595" s="12" t="str">
        <f t="shared" si="49"/>
        <v>Hammad Azam&amp;Zohaib Khan</v>
      </c>
      <c r="P1595">
        <v>1</v>
      </c>
    </row>
    <row r="1596" spans="1:16" x14ac:dyDescent="0.3">
      <c r="A1596" s="6" t="s">
        <v>25</v>
      </c>
      <c r="B1596" s="6" t="s">
        <v>895</v>
      </c>
      <c r="C1596" s="7">
        <v>0.58064516129032262</v>
      </c>
      <c r="D1596" s="6">
        <v>31</v>
      </c>
      <c r="E1596" s="6">
        <v>18</v>
      </c>
      <c r="F1596" s="6">
        <v>13</v>
      </c>
      <c r="G1596" s="6" t="s">
        <v>2292</v>
      </c>
      <c r="H1596" s="6" t="s">
        <v>2511</v>
      </c>
      <c r="I1596" s="6" t="s">
        <v>2807</v>
      </c>
      <c r="J1596" s="6" t="s">
        <v>850</v>
      </c>
      <c r="K1596" s="6" t="s">
        <v>850</v>
      </c>
      <c r="L1596" s="6" t="s">
        <v>872</v>
      </c>
      <c r="M1596" s="6" t="s">
        <v>850</v>
      </c>
      <c r="N1596" s="6" t="b">
        <f t="shared" si="48"/>
        <v>1</v>
      </c>
      <c r="O1596" s="12" t="str">
        <f t="shared" si="49"/>
        <v>Sharjeel Khan&amp;Shane Watson</v>
      </c>
      <c r="P1596">
        <v>1</v>
      </c>
    </row>
    <row r="1597" spans="1:16" x14ac:dyDescent="0.3">
      <c r="A1597" s="8" t="s">
        <v>2342</v>
      </c>
      <c r="B1597" s="8" t="s">
        <v>25</v>
      </c>
      <c r="C1597" s="9">
        <v>0.77777777777777779</v>
      </c>
      <c r="D1597" s="8">
        <v>45</v>
      </c>
      <c r="E1597" s="8">
        <v>35</v>
      </c>
      <c r="F1597" s="8">
        <v>10</v>
      </c>
      <c r="G1597" s="8" t="s">
        <v>2292</v>
      </c>
      <c r="H1597" s="8" t="s">
        <v>2511</v>
      </c>
      <c r="I1597" s="8" t="s">
        <v>2807</v>
      </c>
      <c r="J1597" s="8" t="s">
        <v>850</v>
      </c>
      <c r="K1597" s="8" t="s">
        <v>850</v>
      </c>
      <c r="L1597" s="8" t="s">
        <v>872</v>
      </c>
      <c r="M1597" s="8" t="s">
        <v>850</v>
      </c>
      <c r="N1597" s="6" t="b">
        <f t="shared" si="48"/>
        <v>1</v>
      </c>
      <c r="O1597" s="12" t="str">
        <f t="shared" si="49"/>
        <v>Khalid Latif&amp;Sharjeel Khan</v>
      </c>
      <c r="P1597">
        <v>1</v>
      </c>
    </row>
    <row r="1598" spans="1:16" x14ac:dyDescent="0.3">
      <c r="A1598" s="6" t="s">
        <v>2342</v>
      </c>
      <c r="B1598" s="6" t="s">
        <v>2343</v>
      </c>
      <c r="C1598" s="7">
        <v>0.53846153846153844</v>
      </c>
      <c r="D1598" s="6">
        <v>13</v>
      </c>
      <c r="E1598" s="6">
        <v>7</v>
      </c>
      <c r="F1598" s="6">
        <v>6</v>
      </c>
      <c r="G1598" s="6" t="s">
        <v>2292</v>
      </c>
      <c r="H1598" s="6" t="s">
        <v>2511</v>
      </c>
      <c r="I1598" s="6" t="s">
        <v>2807</v>
      </c>
      <c r="J1598" s="6" t="s">
        <v>850</v>
      </c>
      <c r="K1598" s="6" t="s">
        <v>850</v>
      </c>
      <c r="L1598" s="6" t="s">
        <v>872</v>
      </c>
      <c r="M1598" s="6" t="s">
        <v>850</v>
      </c>
      <c r="N1598" s="6" t="b">
        <f t="shared" si="48"/>
        <v>1</v>
      </c>
      <c r="O1598" s="12" t="str">
        <f t="shared" si="49"/>
        <v>Khalid Latif&amp;Ashar Zaidi</v>
      </c>
      <c r="P1598">
        <v>1</v>
      </c>
    </row>
    <row r="1599" spans="1:16" x14ac:dyDescent="0.3">
      <c r="A1599" s="8" t="s">
        <v>1365</v>
      </c>
      <c r="B1599" s="8" t="s">
        <v>2342</v>
      </c>
      <c r="C1599" s="9">
        <v>1</v>
      </c>
      <c r="D1599" s="8">
        <v>2</v>
      </c>
      <c r="E1599" s="8">
        <v>2</v>
      </c>
      <c r="F1599" s="8">
        <v>0</v>
      </c>
      <c r="G1599" s="8" t="s">
        <v>2292</v>
      </c>
      <c r="H1599" s="8" t="s">
        <v>2511</v>
      </c>
      <c r="I1599" s="8" t="s">
        <v>2807</v>
      </c>
      <c r="J1599" s="8" t="s">
        <v>850</v>
      </c>
      <c r="K1599" s="8" t="s">
        <v>850</v>
      </c>
      <c r="L1599" s="8" t="s">
        <v>872</v>
      </c>
      <c r="M1599" s="8" t="s">
        <v>850</v>
      </c>
      <c r="N1599" s="6" t="b">
        <f t="shared" si="48"/>
        <v>1</v>
      </c>
      <c r="O1599" s="12" t="str">
        <f t="shared" si="49"/>
        <v>Andre Russell&amp;Khalid Latif</v>
      </c>
      <c r="P1599">
        <v>1</v>
      </c>
    </row>
    <row r="1600" spans="1:16" x14ac:dyDescent="0.3">
      <c r="A1600" s="6" t="s">
        <v>2342</v>
      </c>
      <c r="B1600" s="6" t="s">
        <v>1536</v>
      </c>
      <c r="C1600" s="7">
        <v>1</v>
      </c>
      <c r="D1600" s="6">
        <v>32</v>
      </c>
      <c r="E1600" s="6">
        <v>32</v>
      </c>
      <c r="F1600" s="6">
        <v>0</v>
      </c>
      <c r="G1600" s="6" t="s">
        <v>2292</v>
      </c>
      <c r="H1600" s="6" t="s">
        <v>2511</v>
      </c>
      <c r="I1600" s="6" t="s">
        <v>2807</v>
      </c>
      <c r="J1600" s="6" t="s">
        <v>850</v>
      </c>
      <c r="K1600" s="6" t="s">
        <v>850</v>
      </c>
      <c r="L1600" s="6" t="s">
        <v>872</v>
      </c>
      <c r="M1600" s="6" t="s">
        <v>850</v>
      </c>
      <c r="N1600" s="6" t="b">
        <f t="shared" si="48"/>
        <v>1</v>
      </c>
      <c r="O1600" s="12" t="str">
        <f t="shared" si="49"/>
        <v>Khalid Latif&amp;Misbah-ul-Haq</v>
      </c>
      <c r="P1600">
        <v>1</v>
      </c>
    </row>
    <row r="1601" spans="1:16" x14ac:dyDescent="0.3">
      <c r="A1601" s="8" t="s">
        <v>2149</v>
      </c>
      <c r="B1601" s="8" t="s">
        <v>1536</v>
      </c>
      <c r="C1601" s="9">
        <v>1</v>
      </c>
      <c r="D1601" s="8">
        <v>4</v>
      </c>
      <c r="E1601" s="8">
        <v>4</v>
      </c>
      <c r="F1601" s="8">
        <v>0</v>
      </c>
      <c r="G1601" s="8" t="s">
        <v>2292</v>
      </c>
      <c r="H1601" s="8" t="s">
        <v>2511</v>
      </c>
      <c r="I1601" s="8" t="s">
        <v>2807</v>
      </c>
      <c r="J1601" s="8" t="s">
        <v>850</v>
      </c>
      <c r="K1601" s="8" t="s">
        <v>850</v>
      </c>
      <c r="L1601" s="8" t="s">
        <v>872</v>
      </c>
      <c r="M1601" s="8" t="s">
        <v>850</v>
      </c>
      <c r="N1601" s="6" t="b">
        <f t="shared" si="48"/>
        <v>1</v>
      </c>
      <c r="O1601" s="12" t="str">
        <f t="shared" si="49"/>
        <v>Sam Billings&amp;Misbah-ul-Haq</v>
      </c>
      <c r="P1601">
        <v>1</v>
      </c>
    </row>
    <row r="1602" spans="1:16" x14ac:dyDescent="0.3">
      <c r="A1602" s="6" t="s">
        <v>2201</v>
      </c>
      <c r="B1602" s="6" t="s">
        <v>1536</v>
      </c>
      <c r="C1602" s="7">
        <v>0.75</v>
      </c>
      <c r="D1602" s="6">
        <v>16</v>
      </c>
      <c r="E1602" s="6">
        <v>12</v>
      </c>
      <c r="F1602" s="6">
        <v>4</v>
      </c>
      <c r="G1602" s="6" t="s">
        <v>2292</v>
      </c>
      <c r="H1602" s="6" t="s">
        <v>2511</v>
      </c>
      <c r="I1602" s="6" t="s">
        <v>2807</v>
      </c>
      <c r="J1602" s="6" t="s">
        <v>850</v>
      </c>
      <c r="K1602" s="6" t="s">
        <v>850</v>
      </c>
      <c r="L1602" s="6" t="s">
        <v>872</v>
      </c>
      <c r="M1602" s="6" t="s">
        <v>850</v>
      </c>
      <c r="N1602" s="6" t="b">
        <f t="shared" si="48"/>
        <v>1</v>
      </c>
      <c r="O1602" s="12" t="str">
        <f t="shared" si="49"/>
        <v>Imran Khalid&amp;Misbah-ul-Haq</v>
      </c>
      <c r="P1602">
        <v>1</v>
      </c>
    </row>
    <row r="1603" spans="1:16" x14ac:dyDescent="0.3">
      <c r="A1603" s="8" t="s">
        <v>2201</v>
      </c>
      <c r="B1603" s="8" t="s">
        <v>1570</v>
      </c>
      <c r="C1603" s="9">
        <v>1</v>
      </c>
      <c r="D1603" s="8">
        <v>12</v>
      </c>
      <c r="E1603" s="8">
        <v>12</v>
      </c>
      <c r="F1603" s="8">
        <v>0</v>
      </c>
      <c r="G1603" s="8" t="s">
        <v>2292</v>
      </c>
      <c r="H1603" s="8" t="s">
        <v>2511</v>
      </c>
      <c r="I1603" s="8" t="s">
        <v>2807</v>
      </c>
      <c r="J1603" s="8" t="s">
        <v>850</v>
      </c>
      <c r="K1603" s="8" t="s">
        <v>850</v>
      </c>
      <c r="L1603" s="8" t="s">
        <v>872</v>
      </c>
      <c r="M1603" s="8" t="s">
        <v>850</v>
      </c>
      <c r="N1603" s="6" t="b">
        <f t="shared" ref="N1603:N1666" si="50">IF(J1603=M1603,TRUE, FALSE)</f>
        <v>1</v>
      </c>
      <c r="O1603" s="12" t="str">
        <f t="shared" ref="O1603:O1666" si="51">A1603&amp;"&amp;"&amp;B1603</f>
        <v>Imran Khalid&amp;Mohammad Sami</v>
      </c>
      <c r="P1603">
        <v>1</v>
      </c>
    </row>
    <row r="1604" spans="1:16" x14ac:dyDescent="0.3">
      <c r="A1604" s="6" t="s">
        <v>1570</v>
      </c>
      <c r="B1604" s="6" t="s">
        <v>2349</v>
      </c>
      <c r="C1604" s="7">
        <v>1</v>
      </c>
      <c r="D1604" s="6">
        <v>20</v>
      </c>
      <c r="E1604" s="6">
        <v>20</v>
      </c>
      <c r="F1604" s="6">
        <v>0</v>
      </c>
      <c r="G1604" s="6" t="s">
        <v>2292</v>
      </c>
      <c r="H1604" s="6" t="s">
        <v>2511</v>
      </c>
      <c r="I1604" s="6" t="s">
        <v>2807</v>
      </c>
      <c r="J1604" s="6" t="s">
        <v>850</v>
      </c>
      <c r="K1604" s="6" t="s">
        <v>850</v>
      </c>
      <c r="L1604" s="6" t="s">
        <v>872</v>
      </c>
      <c r="M1604" s="6" t="s">
        <v>850</v>
      </c>
      <c r="N1604" s="6" t="b">
        <f t="shared" si="50"/>
        <v>1</v>
      </c>
      <c r="O1604" s="12" t="str">
        <f t="shared" si="51"/>
        <v>Mohammad Sami&amp;Saeed Ajmal</v>
      </c>
      <c r="P1604">
        <v>1</v>
      </c>
    </row>
    <row r="1605" spans="1:16" x14ac:dyDescent="0.3">
      <c r="A1605" s="8" t="s">
        <v>1168</v>
      </c>
      <c r="B1605" s="8" t="s">
        <v>99</v>
      </c>
      <c r="C1605" s="9">
        <v>0.63636363636363635</v>
      </c>
      <c r="D1605" s="8">
        <v>22</v>
      </c>
      <c r="E1605" s="8">
        <v>14</v>
      </c>
      <c r="F1605" s="8">
        <v>8</v>
      </c>
      <c r="G1605" s="8" t="s">
        <v>2292</v>
      </c>
      <c r="H1605" s="8" t="s">
        <v>2515</v>
      </c>
      <c r="I1605" s="8" t="s">
        <v>2807</v>
      </c>
      <c r="J1605" s="8" t="s">
        <v>949</v>
      </c>
      <c r="K1605" s="8" t="s">
        <v>949</v>
      </c>
      <c r="L1605" s="8" t="s">
        <v>897</v>
      </c>
      <c r="M1605" s="8" t="s">
        <v>897</v>
      </c>
      <c r="N1605" s="6" t="b">
        <f t="shared" si="50"/>
        <v>0</v>
      </c>
      <c r="O1605" s="12" t="str">
        <f t="shared" si="51"/>
        <v>Tamim Iqbal&amp;Mohammad Hafeez</v>
      </c>
      <c r="P1605">
        <v>1</v>
      </c>
    </row>
    <row r="1606" spans="1:16" x14ac:dyDescent="0.3">
      <c r="A1606" s="6" t="s">
        <v>99</v>
      </c>
      <c r="B1606" s="6" t="s">
        <v>855</v>
      </c>
      <c r="C1606" s="7">
        <v>1</v>
      </c>
      <c r="D1606" s="6">
        <v>2</v>
      </c>
      <c r="E1606" s="6">
        <v>2</v>
      </c>
      <c r="F1606" s="6">
        <v>0</v>
      </c>
      <c r="G1606" s="6" t="s">
        <v>2292</v>
      </c>
      <c r="H1606" s="6" t="s">
        <v>2515</v>
      </c>
      <c r="I1606" s="6" t="s">
        <v>2807</v>
      </c>
      <c r="J1606" s="6" t="s">
        <v>949</v>
      </c>
      <c r="K1606" s="6" t="s">
        <v>949</v>
      </c>
      <c r="L1606" s="6" t="s">
        <v>897</v>
      </c>
      <c r="M1606" s="6" t="s">
        <v>897</v>
      </c>
      <c r="N1606" s="6" t="b">
        <f t="shared" si="50"/>
        <v>0</v>
      </c>
      <c r="O1606" s="12" t="str">
        <f t="shared" si="51"/>
        <v>Mohammad Hafeez&amp;Dawid Malan</v>
      </c>
      <c r="P1606">
        <v>1</v>
      </c>
    </row>
    <row r="1607" spans="1:16" x14ac:dyDescent="0.3">
      <c r="A1607" s="8" t="s">
        <v>855</v>
      </c>
      <c r="B1607" s="8" t="s">
        <v>270</v>
      </c>
      <c r="C1607" s="9">
        <v>0.68421052631578949</v>
      </c>
      <c r="D1607" s="8">
        <v>19</v>
      </c>
      <c r="E1607" s="8">
        <v>13</v>
      </c>
      <c r="F1607" s="8">
        <v>6</v>
      </c>
      <c r="G1607" s="8" t="s">
        <v>2292</v>
      </c>
      <c r="H1607" s="8" t="s">
        <v>2515</v>
      </c>
      <c r="I1607" s="8" t="s">
        <v>2807</v>
      </c>
      <c r="J1607" s="8" t="s">
        <v>949</v>
      </c>
      <c r="K1607" s="8" t="s">
        <v>949</v>
      </c>
      <c r="L1607" s="8" t="s">
        <v>897</v>
      </c>
      <c r="M1607" s="8" t="s">
        <v>897</v>
      </c>
      <c r="N1607" s="6" t="b">
        <f t="shared" si="50"/>
        <v>0</v>
      </c>
      <c r="O1607" s="12" t="str">
        <f t="shared" si="51"/>
        <v>Dawid Malan&amp;Kamran Akmal</v>
      </c>
      <c r="P1607">
        <v>1</v>
      </c>
    </row>
    <row r="1608" spans="1:16" x14ac:dyDescent="0.3">
      <c r="A1608" s="6" t="s">
        <v>2319</v>
      </c>
      <c r="B1608" s="6" t="s">
        <v>855</v>
      </c>
      <c r="C1608" s="7">
        <v>0.6875</v>
      </c>
      <c r="D1608" s="6">
        <v>16</v>
      </c>
      <c r="E1608" s="6">
        <v>11</v>
      </c>
      <c r="F1608" s="6">
        <v>5</v>
      </c>
      <c r="G1608" s="6" t="s">
        <v>2292</v>
      </c>
      <c r="H1608" s="6" t="s">
        <v>2515</v>
      </c>
      <c r="I1608" s="6" t="s">
        <v>2807</v>
      </c>
      <c r="J1608" s="6" t="s">
        <v>949</v>
      </c>
      <c r="K1608" s="6" t="s">
        <v>949</v>
      </c>
      <c r="L1608" s="6" t="s">
        <v>897</v>
      </c>
      <c r="M1608" s="6" t="s">
        <v>897</v>
      </c>
      <c r="N1608" s="6" t="b">
        <f t="shared" si="50"/>
        <v>0</v>
      </c>
      <c r="O1608" s="12" t="str">
        <f t="shared" si="51"/>
        <v>Shahid Yousuf&amp;Dawid Malan</v>
      </c>
      <c r="P1608">
        <v>1</v>
      </c>
    </row>
    <row r="1609" spans="1:16" x14ac:dyDescent="0.3">
      <c r="A1609" s="8" t="s">
        <v>960</v>
      </c>
      <c r="B1609" s="8" t="s">
        <v>2319</v>
      </c>
      <c r="C1609" s="9">
        <v>0.63157894736842102</v>
      </c>
      <c r="D1609" s="8">
        <v>57</v>
      </c>
      <c r="E1609" s="8">
        <v>36</v>
      </c>
      <c r="F1609" s="8">
        <v>21</v>
      </c>
      <c r="G1609" s="8" t="s">
        <v>2292</v>
      </c>
      <c r="H1609" s="8" t="s">
        <v>2515</v>
      </c>
      <c r="I1609" s="8" t="s">
        <v>2807</v>
      </c>
      <c r="J1609" s="8" t="s">
        <v>949</v>
      </c>
      <c r="K1609" s="8" t="s">
        <v>949</v>
      </c>
      <c r="L1609" s="8" t="s">
        <v>897</v>
      </c>
      <c r="M1609" s="8" t="s">
        <v>897</v>
      </c>
      <c r="N1609" s="6" t="b">
        <f t="shared" si="50"/>
        <v>0</v>
      </c>
      <c r="O1609" s="12" t="str">
        <f t="shared" si="51"/>
        <v>Darren Sammy&amp;Shahid Yousuf</v>
      </c>
      <c r="P1609">
        <v>1</v>
      </c>
    </row>
    <row r="1610" spans="1:16" x14ac:dyDescent="0.3">
      <c r="A1610" s="6" t="s">
        <v>960</v>
      </c>
      <c r="B1610" s="6" t="s">
        <v>161</v>
      </c>
      <c r="C1610" s="7">
        <v>1</v>
      </c>
      <c r="D1610" s="6">
        <v>48</v>
      </c>
      <c r="E1610" s="6">
        <v>48</v>
      </c>
      <c r="F1610" s="6">
        <v>0</v>
      </c>
      <c r="G1610" s="6" t="s">
        <v>2292</v>
      </c>
      <c r="H1610" s="6" t="s">
        <v>2515</v>
      </c>
      <c r="I1610" s="6" t="s">
        <v>2807</v>
      </c>
      <c r="J1610" s="6" t="s">
        <v>949</v>
      </c>
      <c r="K1610" s="6" t="s">
        <v>949</v>
      </c>
      <c r="L1610" s="6" t="s">
        <v>897</v>
      </c>
      <c r="M1610" s="6" t="s">
        <v>897</v>
      </c>
      <c r="N1610" s="6" t="b">
        <f t="shared" si="50"/>
        <v>0</v>
      </c>
      <c r="O1610" s="12" t="str">
        <f t="shared" si="51"/>
        <v>Darren Sammy&amp;Wahab Riaz</v>
      </c>
      <c r="P1610">
        <v>1</v>
      </c>
    </row>
    <row r="1611" spans="1:16" x14ac:dyDescent="0.3">
      <c r="A1611" s="8" t="s">
        <v>161</v>
      </c>
      <c r="B1611" s="8" t="s">
        <v>1662</v>
      </c>
      <c r="C1611" s="9">
        <v>1</v>
      </c>
      <c r="D1611" s="8">
        <v>10</v>
      </c>
      <c r="E1611" s="8">
        <v>10</v>
      </c>
      <c r="F1611" s="8">
        <v>0</v>
      </c>
      <c r="G1611" s="8" t="s">
        <v>2292</v>
      </c>
      <c r="H1611" s="8" t="s">
        <v>2515</v>
      </c>
      <c r="I1611" s="8" t="s">
        <v>2807</v>
      </c>
      <c r="J1611" s="8" t="s">
        <v>949</v>
      </c>
      <c r="K1611" s="8" t="s">
        <v>949</v>
      </c>
      <c r="L1611" s="8" t="s">
        <v>897</v>
      </c>
      <c r="M1611" s="8" t="s">
        <v>897</v>
      </c>
      <c r="N1611" s="6" t="b">
        <f t="shared" si="50"/>
        <v>0</v>
      </c>
      <c r="O1611" s="12" t="str">
        <f t="shared" si="51"/>
        <v>Wahab Riaz&amp;Junaid Khan</v>
      </c>
      <c r="P1611">
        <v>1</v>
      </c>
    </row>
    <row r="1612" spans="1:16" x14ac:dyDescent="0.3">
      <c r="A1612" s="6" t="s">
        <v>874</v>
      </c>
      <c r="B1612" s="6" t="s">
        <v>2303</v>
      </c>
      <c r="C1612" s="7">
        <v>0.67741935483870963</v>
      </c>
      <c r="D1612" s="6">
        <v>62</v>
      </c>
      <c r="E1612" s="6">
        <v>42</v>
      </c>
      <c r="F1612" s="6">
        <v>20</v>
      </c>
      <c r="G1612" s="6" t="s">
        <v>2292</v>
      </c>
      <c r="H1612" s="6" t="s">
        <v>2519</v>
      </c>
      <c r="I1612" s="6" t="s">
        <v>2807</v>
      </c>
      <c r="J1612" s="6" t="s">
        <v>883</v>
      </c>
      <c r="K1612" s="6" t="s">
        <v>883</v>
      </c>
      <c r="L1612" s="6" t="s">
        <v>897</v>
      </c>
      <c r="M1612" s="6" t="s">
        <v>883</v>
      </c>
      <c r="N1612" s="6" t="b">
        <f t="shared" si="50"/>
        <v>1</v>
      </c>
      <c r="O1612" s="12" t="str">
        <f t="shared" si="51"/>
        <v>Cameron Delport&amp;Azhar Ali</v>
      </c>
      <c r="P1612">
        <v>1</v>
      </c>
    </row>
    <row r="1613" spans="1:16" x14ac:dyDescent="0.3">
      <c r="A1613" s="8" t="s">
        <v>506</v>
      </c>
      <c r="B1613" s="8" t="s">
        <v>874</v>
      </c>
      <c r="C1613" s="9">
        <v>0.67368421052631577</v>
      </c>
      <c r="D1613" s="8">
        <v>95</v>
      </c>
      <c r="E1613" s="8">
        <v>64</v>
      </c>
      <c r="F1613" s="8">
        <v>31</v>
      </c>
      <c r="G1613" s="8" t="s">
        <v>2292</v>
      </c>
      <c r="H1613" s="8" t="s">
        <v>2519</v>
      </c>
      <c r="I1613" s="8" t="s">
        <v>2807</v>
      </c>
      <c r="J1613" s="8" t="s">
        <v>883</v>
      </c>
      <c r="K1613" s="8" t="s">
        <v>883</v>
      </c>
      <c r="L1613" s="8" t="s">
        <v>897</v>
      </c>
      <c r="M1613" s="8" t="s">
        <v>883</v>
      </c>
      <c r="N1613" s="6" t="b">
        <f t="shared" si="50"/>
        <v>1</v>
      </c>
      <c r="O1613" s="12" t="str">
        <f t="shared" si="51"/>
        <v>Umar Akmal&amp;Cameron Delport</v>
      </c>
      <c r="P1613">
        <v>1</v>
      </c>
    </row>
    <row r="1614" spans="1:16" x14ac:dyDescent="0.3">
      <c r="A1614" s="6" t="s">
        <v>506</v>
      </c>
      <c r="B1614" s="6" t="s">
        <v>1776</v>
      </c>
      <c r="C1614" s="7">
        <v>1</v>
      </c>
      <c r="D1614" s="6">
        <v>93</v>
      </c>
      <c r="E1614" s="6">
        <v>93</v>
      </c>
      <c r="F1614" s="6">
        <v>0</v>
      </c>
      <c r="G1614" s="6" t="s">
        <v>2292</v>
      </c>
      <c r="H1614" s="6" t="s">
        <v>2519</v>
      </c>
      <c r="I1614" s="6" t="s">
        <v>2807</v>
      </c>
      <c r="J1614" s="6" t="s">
        <v>883</v>
      </c>
      <c r="K1614" s="6" t="s">
        <v>883</v>
      </c>
      <c r="L1614" s="6" t="s">
        <v>897</v>
      </c>
      <c r="M1614" s="6" t="s">
        <v>883</v>
      </c>
      <c r="N1614" s="6" t="b">
        <f t="shared" si="50"/>
        <v>1</v>
      </c>
      <c r="O1614" s="12" t="str">
        <f t="shared" si="51"/>
        <v>Umar Akmal&amp;Dwayne Bravo</v>
      </c>
      <c r="P1614">
        <v>1</v>
      </c>
    </row>
    <row r="1615" spans="1:16" x14ac:dyDescent="0.3">
      <c r="A1615" s="8" t="s">
        <v>1776</v>
      </c>
      <c r="B1615" s="8" t="s">
        <v>1465</v>
      </c>
      <c r="C1615" s="9">
        <v>1</v>
      </c>
      <c r="D1615" s="8">
        <v>5</v>
      </c>
      <c r="E1615" s="8">
        <v>5</v>
      </c>
      <c r="F1615" s="8">
        <v>0</v>
      </c>
      <c r="G1615" s="8" t="s">
        <v>2292</v>
      </c>
      <c r="H1615" s="8" t="s">
        <v>2519</v>
      </c>
      <c r="I1615" s="8" t="s">
        <v>2807</v>
      </c>
      <c r="J1615" s="8" t="s">
        <v>883</v>
      </c>
      <c r="K1615" s="8" t="s">
        <v>883</v>
      </c>
      <c r="L1615" s="8" t="s">
        <v>897</v>
      </c>
      <c r="M1615" s="8" t="s">
        <v>883</v>
      </c>
      <c r="N1615" s="6" t="b">
        <f t="shared" si="50"/>
        <v>1</v>
      </c>
      <c r="O1615" s="12" t="str">
        <f t="shared" si="51"/>
        <v>Dwayne Bravo&amp;Hammad Azam</v>
      </c>
      <c r="P1615">
        <v>1</v>
      </c>
    </row>
    <row r="1616" spans="1:16" x14ac:dyDescent="0.3">
      <c r="A1616" s="6" t="s">
        <v>2303</v>
      </c>
      <c r="B1616" s="6" t="s">
        <v>874</v>
      </c>
      <c r="C1616" s="7">
        <v>0.85</v>
      </c>
      <c r="D1616" s="6">
        <v>20</v>
      </c>
      <c r="E1616" s="6">
        <v>17</v>
      </c>
      <c r="F1616" s="6">
        <v>3</v>
      </c>
      <c r="G1616" s="6" t="s">
        <v>2292</v>
      </c>
      <c r="H1616" s="6" t="s">
        <v>2523</v>
      </c>
      <c r="I1616" s="6" t="s">
        <v>2829</v>
      </c>
      <c r="J1616" s="6" t="s">
        <v>883</v>
      </c>
      <c r="K1616" s="6" t="s">
        <v>883</v>
      </c>
      <c r="L1616" s="6" t="s">
        <v>850</v>
      </c>
      <c r="M1616" s="6" t="s">
        <v>850</v>
      </c>
      <c r="N1616" s="6" t="b">
        <f t="shared" si="50"/>
        <v>0</v>
      </c>
      <c r="O1616" s="12" t="str">
        <f t="shared" si="51"/>
        <v>Azhar Ali&amp;Cameron Delport</v>
      </c>
      <c r="P1616">
        <v>1</v>
      </c>
    </row>
    <row r="1617" spans="1:16" x14ac:dyDescent="0.3">
      <c r="A1617" s="8" t="s">
        <v>2312</v>
      </c>
      <c r="B1617" s="8" t="s">
        <v>2303</v>
      </c>
      <c r="C1617" s="9">
        <v>0.61538461538461542</v>
      </c>
      <c r="D1617" s="8">
        <v>26</v>
      </c>
      <c r="E1617" s="8">
        <v>16</v>
      </c>
      <c r="F1617" s="8">
        <v>10</v>
      </c>
      <c r="G1617" s="8" t="s">
        <v>2292</v>
      </c>
      <c r="H1617" s="8" t="s">
        <v>2523</v>
      </c>
      <c r="I1617" s="8" t="s">
        <v>2829</v>
      </c>
      <c r="J1617" s="8" t="s">
        <v>883</v>
      </c>
      <c r="K1617" s="8" t="s">
        <v>883</v>
      </c>
      <c r="L1617" s="8" t="s">
        <v>850</v>
      </c>
      <c r="M1617" s="8" t="s">
        <v>850</v>
      </c>
      <c r="N1617" s="6" t="b">
        <f t="shared" si="50"/>
        <v>0</v>
      </c>
      <c r="O1617" s="12" t="str">
        <f t="shared" si="51"/>
        <v>Naved Yasin&amp;Azhar Ali</v>
      </c>
      <c r="P1617">
        <v>1</v>
      </c>
    </row>
    <row r="1618" spans="1:16" x14ac:dyDescent="0.3">
      <c r="A1618" s="6" t="s">
        <v>2312</v>
      </c>
      <c r="B1618" s="6" t="s">
        <v>506</v>
      </c>
      <c r="C1618" s="7">
        <v>0.6097560975609756</v>
      </c>
      <c r="D1618" s="6">
        <v>41</v>
      </c>
      <c r="E1618" s="6">
        <v>25</v>
      </c>
      <c r="F1618" s="6">
        <v>16</v>
      </c>
      <c r="G1618" s="6" t="s">
        <v>2292</v>
      </c>
      <c r="H1618" s="6" t="s">
        <v>2523</v>
      </c>
      <c r="I1618" s="6" t="s">
        <v>2829</v>
      </c>
      <c r="J1618" s="6" t="s">
        <v>883</v>
      </c>
      <c r="K1618" s="6" t="s">
        <v>883</v>
      </c>
      <c r="L1618" s="6" t="s">
        <v>850</v>
      </c>
      <c r="M1618" s="6" t="s">
        <v>850</v>
      </c>
      <c r="N1618" s="6" t="b">
        <f t="shared" si="50"/>
        <v>0</v>
      </c>
      <c r="O1618" s="12" t="str">
        <f t="shared" si="51"/>
        <v>Naved Yasin&amp;Umar Akmal</v>
      </c>
      <c r="P1618">
        <v>1</v>
      </c>
    </row>
    <row r="1619" spans="1:16" x14ac:dyDescent="0.3">
      <c r="A1619" s="8" t="s">
        <v>506</v>
      </c>
      <c r="B1619" s="8" t="s">
        <v>1776</v>
      </c>
      <c r="C1619" s="9">
        <v>1</v>
      </c>
      <c r="D1619" s="8">
        <v>23</v>
      </c>
      <c r="E1619" s="8">
        <v>23</v>
      </c>
      <c r="F1619" s="8">
        <v>0</v>
      </c>
      <c r="G1619" s="8" t="s">
        <v>2292</v>
      </c>
      <c r="H1619" s="8" t="s">
        <v>2523</v>
      </c>
      <c r="I1619" s="8" t="s">
        <v>2829</v>
      </c>
      <c r="J1619" s="8" t="s">
        <v>883</v>
      </c>
      <c r="K1619" s="8" t="s">
        <v>883</v>
      </c>
      <c r="L1619" s="8" t="s">
        <v>850</v>
      </c>
      <c r="M1619" s="8" t="s">
        <v>850</v>
      </c>
      <c r="N1619" s="6" t="b">
        <f t="shared" si="50"/>
        <v>0</v>
      </c>
      <c r="O1619" s="12" t="str">
        <f t="shared" si="51"/>
        <v>Umar Akmal&amp;Dwayne Bravo</v>
      </c>
      <c r="P1619">
        <v>1</v>
      </c>
    </row>
    <row r="1620" spans="1:16" x14ac:dyDescent="0.3">
      <c r="A1620" s="6" t="s">
        <v>51</v>
      </c>
      <c r="B1620" s="6" t="s">
        <v>1776</v>
      </c>
      <c r="C1620" s="7">
        <v>0.56666666666666665</v>
      </c>
      <c r="D1620" s="6">
        <v>60</v>
      </c>
      <c r="E1620" s="6">
        <v>34</v>
      </c>
      <c r="F1620" s="6">
        <v>26</v>
      </c>
      <c r="G1620" s="6" t="s">
        <v>2292</v>
      </c>
      <c r="H1620" s="6" t="s">
        <v>2523</v>
      </c>
      <c r="I1620" s="6" t="s">
        <v>2829</v>
      </c>
      <c r="J1620" s="6" t="s">
        <v>883</v>
      </c>
      <c r="K1620" s="6" t="s">
        <v>883</v>
      </c>
      <c r="L1620" s="6" t="s">
        <v>850</v>
      </c>
      <c r="M1620" s="6" t="s">
        <v>850</v>
      </c>
      <c r="N1620" s="6" t="b">
        <f t="shared" si="50"/>
        <v>0</v>
      </c>
      <c r="O1620" s="12" t="str">
        <f t="shared" si="51"/>
        <v>Mohammad Rizwan&amp;Dwayne Bravo</v>
      </c>
      <c r="P1620">
        <v>1</v>
      </c>
    </row>
    <row r="1621" spans="1:16" x14ac:dyDescent="0.3">
      <c r="A1621" s="8" t="s">
        <v>51</v>
      </c>
      <c r="B1621" s="8" t="s">
        <v>2311</v>
      </c>
      <c r="C1621" s="9">
        <v>1</v>
      </c>
      <c r="D1621" s="8">
        <v>14</v>
      </c>
      <c r="E1621" s="8">
        <v>14</v>
      </c>
      <c r="F1621" s="8">
        <v>0</v>
      </c>
      <c r="G1621" s="8" t="s">
        <v>2292</v>
      </c>
      <c r="H1621" s="8" t="s">
        <v>2523</v>
      </c>
      <c r="I1621" s="8" t="s">
        <v>2829</v>
      </c>
      <c r="J1621" s="8" t="s">
        <v>883</v>
      </c>
      <c r="K1621" s="8" t="s">
        <v>883</v>
      </c>
      <c r="L1621" s="8" t="s">
        <v>850</v>
      </c>
      <c r="M1621" s="8" t="s">
        <v>850</v>
      </c>
      <c r="N1621" s="6" t="b">
        <f t="shared" si="50"/>
        <v>0</v>
      </c>
      <c r="O1621" s="12" t="str">
        <f t="shared" si="51"/>
        <v>Mohammad Rizwan&amp;Kevon Cooper</v>
      </c>
      <c r="P1621">
        <v>1</v>
      </c>
    </row>
    <row r="1622" spans="1:16" x14ac:dyDescent="0.3">
      <c r="A1622" s="6" t="s">
        <v>51</v>
      </c>
      <c r="B1622" s="6" t="s">
        <v>2308</v>
      </c>
      <c r="C1622" s="7">
        <v>0.92307692307692313</v>
      </c>
      <c r="D1622" s="6">
        <v>39</v>
      </c>
      <c r="E1622" s="6">
        <v>36</v>
      </c>
      <c r="F1622" s="6">
        <v>3</v>
      </c>
      <c r="G1622" s="6" t="s">
        <v>2292</v>
      </c>
      <c r="H1622" s="6" t="s">
        <v>2523</v>
      </c>
      <c r="I1622" s="6" t="s">
        <v>2829</v>
      </c>
      <c r="J1622" s="6" t="s">
        <v>883</v>
      </c>
      <c r="K1622" s="6" t="s">
        <v>883</v>
      </c>
      <c r="L1622" s="6" t="s">
        <v>850</v>
      </c>
      <c r="M1622" s="6" t="s">
        <v>850</v>
      </c>
      <c r="N1622" s="6" t="b">
        <f t="shared" si="50"/>
        <v>0</v>
      </c>
      <c r="O1622" s="12" t="str">
        <f t="shared" si="51"/>
        <v>Mohammad Rizwan&amp;Zohaib Khan</v>
      </c>
      <c r="P1622">
        <v>1</v>
      </c>
    </row>
    <row r="1623" spans="1:16" x14ac:dyDescent="0.3">
      <c r="A1623" s="8" t="s">
        <v>99</v>
      </c>
      <c r="B1623" s="8" t="s">
        <v>1168</v>
      </c>
      <c r="C1623" s="9">
        <v>0.63440860215053763</v>
      </c>
      <c r="D1623" s="8">
        <v>93</v>
      </c>
      <c r="E1623" s="8">
        <v>59</v>
      </c>
      <c r="F1623" s="8">
        <v>34</v>
      </c>
      <c r="G1623" s="8" t="s">
        <v>2292</v>
      </c>
      <c r="H1623" s="8" t="s">
        <v>2527</v>
      </c>
      <c r="I1623" s="8" t="s">
        <v>2829</v>
      </c>
      <c r="J1623" s="8" t="s">
        <v>949</v>
      </c>
      <c r="K1623" s="8" t="s">
        <v>949</v>
      </c>
      <c r="L1623" s="8" t="s">
        <v>872</v>
      </c>
      <c r="M1623" s="8" t="s">
        <v>949</v>
      </c>
      <c r="N1623" s="6" t="b">
        <f t="shared" si="50"/>
        <v>1</v>
      </c>
      <c r="O1623" s="12" t="str">
        <f t="shared" si="51"/>
        <v>Mohammad Hafeez&amp;Tamim Iqbal</v>
      </c>
      <c r="P1623">
        <v>1</v>
      </c>
    </row>
    <row r="1624" spans="1:16" x14ac:dyDescent="0.3">
      <c r="A1624" s="6" t="s">
        <v>270</v>
      </c>
      <c r="B1624" s="6" t="s">
        <v>1168</v>
      </c>
      <c r="C1624" s="7">
        <v>0.8</v>
      </c>
      <c r="D1624" s="6">
        <v>15</v>
      </c>
      <c r="E1624" s="6">
        <v>12</v>
      </c>
      <c r="F1624" s="6">
        <v>3</v>
      </c>
      <c r="G1624" s="6" t="s">
        <v>2292</v>
      </c>
      <c r="H1624" s="6" t="s">
        <v>2527</v>
      </c>
      <c r="I1624" s="6" t="s">
        <v>2829</v>
      </c>
      <c r="J1624" s="6" t="s">
        <v>949</v>
      </c>
      <c r="K1624" s="6" t="s">
        <v>949</v>
      </c>
      <c r="L1624" s="6" t="s">
        <v>872</v>
      </c>
      <c r="M1624" s="6" t="s">
        <v>949</v>
      </c>
      <c r="N1624" s="6" t="b">
        <f t="shared" si="50"/>
        <v>1</v>
      </c>
      <c r="O1624" s="12" t="str">
        <f t="shared" si="51"/>
        <v>Kamran Akmal&amp;Tamim Iqbal</v>
      </c>
      <c r="P1624">
        <v>1</v>
      </c>
    </row>
    <row r="1625" spans="1:16" x14ac:dyDescent="0.3">
      <c r="A1625" s="8" t="s">
        <v>270</v>
      </c>
      <c r="B1625" s="8" t="s">
        <v>855</v>
      </c>
      <c r="C1625" s="9">
        <v>0.8571428571428571</v>
      </c>
      <c r="D1625" s="8">
        <v>35</v>
      </c>
      <c r="E1625" s="8">
        <v>30</v>
      </c>
      <c r="F1625" s="8">
        <v>5</v>
      </c>
      <c r="G1625" s="8" t="s">
        <v>2292</v>
      </c>
      <c r="H1625" s="8" t="s">
        <v>2527</v>
      </c>
      <c r="I1625" s="8" t="s">
        <v>2829</v>
      </c>
      <c r="J1625" s="8" t="s">
        <v>949</v>
      </c>
      <c r="K1625" s="8" t="s">
        <v>949</v>
      </c>
      <c r="L1625" s="8" t="s">
        <v>872</v>
      </c>
      <c r="M1625" s="8" t="s">
        <v>949</v>
      </c>
      <c r="N1625" s="6" t="b">
        <f t="shared" si="50"/>
        <v>1</v>
      </c>
      <c r="O1625" s="12" t="str">
        <f t="shared" si="51"/>
        <v>Kamran Akmal&amp;Dawid Malan</v>
      </c>
      <c r="P1625">
        <v>1</v>
      </c>
    </row>
    <row r="1626" spans="1:16" x14ac:dyDescent="0.3">
      <c r="A1626" s="6" t="s">
        <v>855</v>
      </c>
      <c r="B1626" s="6" t="s">
        <v>308</v>
      </c>
      <c r="C1626" s="7">
        <v>1</v>
      </c>
      <c r="D1626" s="6">
        <v>12</v>
      </c>
      <c r="E1626" s="6">
        <v>12</v>
      </c>
      <c r="F1626" s="6">
        <v>0</v>
      </c>
      <c r="G1626" s="6" t="s">
        <v>2292</v>
      </c>
      <c r="H1626" s="6" t="s">
        <v>2527</v>
      </c>
      <c r="I1626" s="6" t="s">
        <v>2829</v>
      </c>
      <c r="J1626" s="6" t="s">
        <v>949</v>
      </c>
      <c r="K1626" s="6" t="s">
        <v>949</v>
      </c>
      <c r="L1626" s="6" t="s">
        <v>872</v>
      </c>
      <c r="M1626" s="6" t="s">
        <v>949</v>
      </c>
      <c r="N1626" s="6" t="b">
        <f t="shared" si="50"/>
        <v>1</v>
      </c>
      <c r="O1626" s="12" t="str">
        <f t="shared" si="51"/>
        <v>Dawid Malan&amp;Shahid Afridi</v>
      </c>
      <c r="P1626">
        <v>1</v>
      </c>
    </row>
    <row r="1627" spans="1:16" x14ac:dyDescent="0.3">
      <c r="A1627" s="8" t="s">
        <v>960</v>
      </c>
      <c r="B1627" s="8" t="s">
        <v>308</v>
      </c>
      <c r="C1627" s="9">
        <v>0.51428571428571423</v>
      </c>
      <c r="D1627" s="8">
        <v>35</v>
      </c>
      <c r="E1627" s="8">
        <v>18</v>
      </c>
      <c r="F1627" s="8">
        <v>17</v>
      </c>
      <c r="G1627" s="8" t="s">
        <v>2292</v>
      </c>
      <c r="H1627" s="8" t="s">
        <v>2527</v>
      </c>
      <c r="I1627" s="8" t="s">
        <v>2829</v>
      </c>
      <c r="J1627" s="8" t="s">
        <v>949</v>
      </c>
      <c r="K1627" s="8" t="s">
        <v>949</v>
      </c>
      <c r="L1627" s="8" t="s">
        <v>872</v>
      </c>
      <c r="M1627" s="8" t="s">
        <v>949</v>
      </c>
      <c r="N1627" s="6" t="b">
        <f t="shared" si="50"/>
        <v>1</v>
      </c>
      <c r="O1627" s="12" t="str">
        <f t="shared" si="51"/>
        <v>Darren Sammy&amp;Shahid Afridi</v>
      </c>
      <c r="P1627">
        <v>1</v>
      </c>
    </row>
    <row r="1628" spans="1:16" x14ac:dyDescent="0.3">
      <c r="A1628" s="6" t="s">
        <v>895</v>
      </c>
      <c r="B1628" s="6" t="s">
        <v>25</v>
      </c>
      <c r="C1628" s="7">
        <v>0.92</v>
      </c>
      <c r="D1628" s="6">
        <v>25</v>
      </c>
      <c r="E1628" s="6">
        <v>23</v>
      </c>
      <c r="F1628" s="6">
        <v>2</v>
      </c>
      <c r="G1628" s="6" t="s">
        <v>2292</v>
      </c>
      <c r="H1628" s="6" t="s">
        <v>2531</v>
      </c>
      <c r="I1628" s="6" t="s">
        <v>2829</v>
      </c>
      <c r="J1628" s="6" t="s">
        <v>850</v>
      </c>
      <c r="K1628" s="6" t="s">
        <v>850</v>
      </c>
      <c r="L1628" s="6" t="s">
        <v>897</v>
      </c>
      <c r="M1628" s="6" t="s">
        <v>897</v>
      </c>
      <c r="N1628" s="6" t="b">
        <f t="shared" si="50"/>
        <v>0</v>
      </c>
      <c r="O1628" s="12" t="str">
        <f t="shared" si="51"/>
        <v>Shane Watson&amp;Sharjeel Khan</v>
      </c>
      <c r="P1628">
        <v>1</v>
      </c>
    </row>
    <row r="1629" spans="1:16" x14ac:dyDescent="0.3">
      <c r="A1629" s="8" t="s">
        <v>895</v>
      </c>
      <c r="B1629" s="8" t="s">
        <v>2152</v>
      </c>
      <c r="C1629" s="9">
        <v>0.56666666666666665</v>
      </c>
      <c r="D1629" s="8">
        <v>30</v>
      </c>
      <c r="E1629" s="8">
        <v>17</v>
      </c>
      <c r="F1629" s="8">
        <v>13</v>
      </c>
      <c r="G1629" s="8" t="s">
        <v>2292</v>
      </c>
      <c r="H1629" s="8" t="s">
        <v>2531</v>
      </c>
      <c r="I1629" s="8" t="s">
        <v>2829</v>
      </c>
      <c r="J1629" s="8" t="s">
        <v>850</v>
      </c>
      <c r="K1629" s="8" t="s">
        <v>850</v>
      </c>
      <c r="L1629" s="8" t="s">
        <v>897</v>
      </c>
      <c r="M1629" s="8" t="s">
        <v>897</v>
      </c>
      <c r="N1629" s="6" t="b">
        <f t="shared" si="50"/>
        <v>0</v>
      </c>
      <c r="O1629" s="12" t="str">
        <f t="shared" si="51"/>
        <v>Shane Watson&amp;Brad Haddin</v>
      </c>
      <c r="P1629">
        <v>1</v>
      </c>
    </row>
    <row r="1630" spans="1:16" x14ac:dyDescent="0.3">
      <c r="A1630" s="6" t="s">
        <v>2152</v>
      </c>
      <c r="B1630" s="6" t="s">
        <v>2342</v>
      </c>
      <c r="C1630" s="7">
        <v>1</v>
      </c>
      <c r="D1630" s="6">
        <v>15</v>
      </c>
      <c r="E1630" s="6">
        <v>15</v>
      </c>
      <c r="F1630" s="6">
        <v>0</v>
      </c>
      <c r="G1630" s="6" t="s">
        <v>2292</v>
      </c>
      <c r="H1630" s="6" t="s">
        <v>2531</v>
      </c>
      <c r="I1630" s="6" t="s">
        <v>2829</v>
      </c>
      <c r="J1630" s="6" t="s">
        <v>850</v>
      </c>
      <c r="K1630" s="6" t="s">
        <v>850</v>
      </c>
      <c r="L1630" s="6" t="s">
        <v>897</v>
      </c>
      <c r="M1630" s="6" t="s">
        <v>897</v>
      </c>
      <c r="N1630" s="6" t="b">
        <f t="shared" si="50"/>
        <v>0</v>
      </c>
      <c r="O1630" s="12" t="str">
        <f t="shared" si="51"/>
        <v>Brad Haddin&amp;Khalid Latif</v>
      </c>
      <c r="P1630">
        <v>1</v>
      </c>
    </row>
    <row r="1631" spans="1:16" x14ac:dyDescent="0.3">
      <c r="A1631" s="8" t="s">
        <v>2149</v>
      </c>
      <c r="B1631" s="8" t="s">
        <v>2342</v>
      </c>
      <c r="C1631" s="9">
        <v>0.5</v>
      </c>
      <c r="D1631" s="8">
        <v>4</v>
      </c>
      <c r="E1631" s="8">
        <v>2</v>
      </c>
      <c r="F1631" s="8">
        <v>2</v>
      </c>
      <c r="G1631" s="8" t="s">
        <v>2292</v>
      </c>
      <c r="H1631" s="8" t="s">
        <v>2531</v>
      </c>
      <c r="I1631" s="8" t="s">
        <v>2829</v>
      </c>
      <c r="J1631" s="8" t="s">
        <v>850</v>
      </c>
      <c r="K1631" s="8" t="s">
        <v>850</v>
      </c>
      <c r="L1631" s="8" t="s">
        <v>897</v>
      </c>
      <c r="M1631" s="8" t="s">
        <v>897</v>
      </c>
      <c r="N1631" s="6" t="b">
        <f t="shared" si="50"/>
        <v>0</v>
      </c>
      <c r="O1631" s="12" t="str">
        <f t="shared" si="51"/>
        <v>Sam Billings&amp;Khalid Latif</v>
      </c>
      <c r="P1631">
        <v>1</v>
      </c>
    </row>
    <row r="1632" spans="1:16" x14ac:dyDescent="0.3">
      <c r="A1632" s="6" t="s">
        <v>2342</v>
      </c>
      <c r="B1632" s="6" t="s">
        <v>2201</v>
      </c>
      <c r="C1632" s="7">
        <v>1</v>
      </c>
      <c r="D1632" s="6">
        <v>4</v>
      </c>
      <c r="E1632" s="6">
        <v>4</v>
      </c>
      <c r="F1632" s="6">
        <v>0</v>
      </c>
      <c r="G1632" s="6" t="s">
        <v>2292</v>
      </c>
      <c r="H1632" s="6" t="s">
        <v>2531</v>
      </c>
      <c r="I1632" s="6" t="s">
        <v>2829</v>
      </c>
      <c r="J1632" s="6" t="s">
        <v>850</v>
      </c>
      <c r="K1632" s="6" t="s">
        <v>850</v>
      </c>
      <c r="L1632" s="6" t="s">
        <v>897</v>
      </c>
      <c r="M1632" s="6" t="s">
        <v>897</v>
      </c>
      <c r="N1632" s="6" t="b">
        <f t="shared" si="50"/>
        <v>0</v>
      </c>
      <c r="O1632" s="12" t="str">
        <f t="shared" si="51"/>
        <v>Khalid Latif&amp;Imran Khalid</v>
      </c>
      <c r="P1632">
        <v>1</v>
      </c>
    </row>
    <row r="1633" spans="1:16" x14ac:dyDescent="0.3">
      <c r="A1633" s="8" t="s">
        <v>2201</v>
      </c>
      <c r="B1633" s="8" t="s">
        <v>98</v>
      </c>
      <c r="C1633" s="9">
        <v>1</v>
      </c>
      <c r="D1633" s="8">
        <v>18</v>
      </c>
      <c r="E1633" s="8">
        <v>18</v>
      </c>
      <c r="F1633" s="8">
        <v>0</v>
      </c>
      <c r="G1633" s="8" t="s">
        <v>2292</v>
      </c>
      <c r="H1633" s="8" t="s">
        <v>2531</v>
      </c>
      <c r="I1633" s="8" t="s">
        <v>2829</v>
      </c>
      <c r="J1633" s="8" t="s">
        <v>850</v>
      </c>
      <c r="K1633" s="8" t="s">
        <v>850</v>
      </c>
      <c r="L1633" s="8" t="s">
        <v>897</v>
      </c>
      <c r="M1633" s="8" t="s">
        <v>897</v>
      </c>
      <c r="N1633" s="6" t="b">
        <f t="shared" si="50"/>
        <v>0</v>
      </c>
      <c r="O1633" s="12" t="str">
        <f t="shared" si="51"/>
        <v>Imran Khalid&amp;Kamran Ghulam</v>
      </c>
      <c r="P1633">
        <v>1</v>
      </c>
    </row>
    <row r="1634" spans="1:16" x14ac:dyDescent="0.3">
      <c r="A1634" s="6" t="s">
        <v>1365</v>
      </c>
      <c r="B1634" s="6" t="s">
        <v>98</v>
      </c>
      <c r="C1634" s="7">
        <v>0.58823529411764708</v>
      </c>
      <c r="D1634" s="6">
        <v>17</v>
      </c>
      <c r="E1634" s="6">
        <v>10</v>
      </c>
      <c r="F1634" s="6">
        <v>7</v>
      </c>
      <c r="G1634" s="6" t="s">
        <v>2292</v>
      </c>
      <c r="H1634" s="6" t="s">
        <v>2531</v>
      </c>
      <c r="I1634" s="6" t="s">
        <v>2829</v>
      </c>
      <c r="J1634" s="6" t="s">
        <v>850</v>
      </c>
      <c r="K1634" s="6" t="s">
        <v>850</v>
      </c>
      <c r="L1634" s="6" t="s">
        <v>897</v>
      </c>
      <c r="M1634" s="6" t="s">
        <v>897</v>
      </c>
      <c r="N1634" s="6" t="b">
        <f t="shared" si="50"/>
        <v>0</v>
      </c>
      <c r="O1634" s="12" t="str">
        <f t="shared" si="51"/>
        <v>Andre Russell&amp;Kamran Ghulam</v>
      </c>
      <c r="P1634">
        <v>1</v>
      </c>
    </row>
    <row r="1635" spans="1:16" x14ac:dyDescent="0.3">
      <c r="A1635" s="8" t="s">
        <v>98</v>
      </c>
      <c r="B1635" s="8" t="s">
        <v>2349</v>
      </c>
      <c r="C1635" s="9">
        <v>1</v>
      </c>
      <c r="D1635" s="8">
        <v>2</v>
      </c>
      <c r="E1635" s="8">
        <v>2</v>
      </c>
      <c r="F1635" s="8">
        <v>0</v>
      </c>
      <c r="G1635" s="8" t="s">
        <v>2292</v>
      </c>
      <c r="H1635" s="8" t="s">
        <v>2531</v>
      </c>
      <c r="I1635" s="8" t="s">
        <v>2829</v>
      </c>
      <c r="J1635" s="8" t="s">
        <v>850</v>
      </c>
      <c r="K1635" s="8" t="s">
        <v>850</v>
      </c>
      <c r="L1635" s="8" t="s">
        <v>897</v>
      </c>
      <c r="M1635" s="8" t="s">
        <v>897</v>
      </c>
      <c r="N1635" s="6" t="b">
        <f t="shared" si="50"/>
        <v>0</v>
      </c>
      <c r="O1635" s="12" t="str">
        <f t="shared" si="51"/>
        <v>Kamran Ghulam&amp;Saeed Ajmal</v>
      </c>
      <c r="P1635">
        <v>1</v>
      </c>
    </row>
    <row r="1636" spans="1:16" x14ac:dyDescent="0.3">
      <c r="A1636" s="6" t="s">
        <v>2349</v>
      </c>
      <c r="B1636" s="6" t="s">
        <v>845</v>
      </c>
      <c r="C1636" s="7">
        <v>0.8571428571428571</v>
      </c>
      <c r="D1636" s="6">
        <v>14</v>
      </c>
      <c r="E1636" s="6">
        <v>12</v>
      </c>
      <c r="F1636" s="6">
        <v>2</v>
      </c>
      <c r="G1636" s="6" t="s">
        <v>2292</v>
      </c>
      <c r="H1636" s="6" t="s">
        <v>2531</v>
      </c>
      <c r="I1636" s="6" t="s">
        <v>2829</v>
      </c>
      <c r="J1636" s="6" t="s">
        <v>850</v>
      </c>
      <c r="K1636" s="6" t="s">
        <v>850</v>
      </c>
      <c r="L1636" s="6" t="s">
        <v>897</v>
      </c>
      <c r="M1636" s="6" t="s">
        <v>897</v>
      </c>
      <c r="N1636" s="6" t="b">
        <f t="shared" si="50"/>
        <v>0</v>
      </c>
      <c r="O1636" s="12" t="str">
        <f t="shared" si="51"/>
        <v>Saeed Ajmal&amp;Rumman Raees</v>
      </c>
      <c r="P1636">
        <v>1</v>
      </c>
    </row>
    <row r="1637" spans="1:16" x14ac:dyDescent="0.3">
      <c r="A1637" s="8" t="s">
        <v>655</v>
      </c>
      <c r="B1637" s="8" t="s">
        <v>2349</v>
      </c>
      <c r="C1637" s="9">
        <v>1</v>
      </c>
      <c r="D1637" s="8">
        <v>2</v>
      </c>
      <c r="E1637" s="8">
        <v>2</v>
      </c>
      <c r="F1637" s="8">
        <v>0</v>
      </c>
      <c r="G1637" s="8" t="s">
        <v>2292</v>
      </c>
      <c r="H1637" s="8" t="s">
        <v>2531</v>
      </c>
      <c r="I1637" s="8" t="s">
        <v>2829</v>
      </c>
      <c r="J1637" s="8" t="s">
        <v>850</v>
      </c>
      <c r="K1637" s="8" t="s">
        <v>850</v>
      </c>
      <c r="L1637" s="8" t="s">
        <v>897</v>
      </c>
      <c r="M1637" s="8" t="s">
        <v>897</v>
      </c>
      <c r="N1637" s="6" t="b">
        <f t="shared" si="50"/>
        <v>0</v>
      </c>
      <c r="O1637" s="12" t="str">
        <f t="shared" si="51"/>
        <v>Mohammad Irfan&amp;Saeed Ajmal</v>
      </c>
      <c r="P1637">
        <v>1</v>
      </c>
    </row>
    <row r="1638" spans="1:16" x14ac:dyDescent="0.3">
      <c r="A1638" s="6" t="s">
        <v>2326</v>
      </c>
      <c r="B1638" s="6" t="s">
        <v>82</v>
      </c>
      <c r="C1638" s="7">
        <v>0.64814814814814814</v>
      </c>
      <c r="D1638" s="6">
        <v>54</v>
      </c>
      <c r="E1638" s="6">
        <v>35</v>
      </c>
      <c r="F1638" s="6">
        <v>19</v>
      </c>
      <c r="G1638" s="6" t="s">
        <v>2292</v>
      </c>
      <c r="H1638" s="6" t="s">
        <v>2535</v>
      </c>
      <c r="I1638" s="6" t="s">
        <v>2829</v>
      </c>
      <c r="J1638" s="6" t="s">
        <v>872</v>
      </c>
      <c r="K1638" s="6" t="s">
        <v>872</v>
      </c>
      <c r="L1638" s="6" t="s">
        <v>883</v>
      </c>
      <c r="M1638" s="6" t="s">
        <v>872</v>
      </c>
      <c r="N1638" s="6" t="b">
        <f t="shared" si="50"/>
        <v>1</v>
      </c>
      <c r="O1638" s="12" t="str">
        <f t="shared" si="51"/>
        <v>Nauman Anwar&amp;Shoaib Malik</v>
      </c>
      <c r="P1638">
        <v>1</v>
      </c>
    </row>
    <row r="1639" spans="1:16" x14ac:dyDescent="0.3">
      <c r="A1639" s="8" t="s">
        <v>299</v>
      </c>
      <c r="B1639" s="8" t="s">
        <v>82</v>
      </c>
      <c r="C1639" s="9">
        <v>0.875</v>
      </c>
      <c r="D1639" s="8">
        <v>8</v>
      </c>
      <c r="E1639" s="8">
        <v>7</v>
      </c>
      <c r="F1639" s="8">
        <v>1</v>
      </c>
      <c r="G1639" s="8" t="s">
        <v>2292</v>
      </c>
      <c r="H1639" s="8" t="s">
        <v>2535</v>
      </c>
      <c r="I1639" s="8" t="s">
        <v>2829</v>
      </c>
      <c r="J1639" s="8" t="s">
        <v>872</v>
      </c>
      <c r="K1639" s="8" t="s">
        <v>872</v>
      </c>
      <c r="L1639" s="8" t="s">
        <v>883</v>
      </c>
      <c r="M1639" s="8" t="s">
        <v>872</v>
      </c>
      <c r="N1639" s="6" t="b">
        <f t="shared" si="50"/>
        <v>1</v>
      </c>
      <c r="O1639" s="12" t="str">
        <f t="shared" si="51"/>
        <v>James Vince&amp;Shoaib Malik</v>
      </c>
      <c r="P1639">
        <v>1</v>
      </c>
    </row>
    <row r="1640" spans="1:16" x14ac:dyDescent="0.3">
      <c r="A1640" s="6" t="s">
        <v>986</v>
      </c>
      <c r="B1640" s="6" t="s">
        <v>82</v>
      </c>
      <c r="C1640" s="7">
        <v>0.78787878787878785</v>
      </c>
      <c r="D1640" s="6">
        <v>33</v>
      </c>
      <c r="E1640" s="6">
        <v>26</v>
      </c>
      <c r="F1640" s="6">
        <v>7</v>
      </c>
      <c r="G1640" s="6" t="s">
        <v>2292</v>
      </c>
      <c r="H1640" s="6" t="s">
        <v>2535</v>
      </c>
      <c r="I1640" s="6" t="s">
        <v>2829</v>
      </c>
      <c r="J1640" s="6" t="s">
        <v>872</v>
      </c>
      <c r="K1640" s="6" t="s">
        <v>872</v>
      </c>
      <c r="L1640" s="6" t="s">
        <v>883</v>
      </c>
      <c r="M1640" s="6" t="s">
        <v>872</v>
      </c>
      <c r="N1640" s="6" t="b">
        <f t="shared" si="50"/>
        <v>1</v>
      </c>
      <c r="O1640" s="12" t="str">
        <f t="shared" si="51"/>
        <v>Ravi Bopara&amp;Shoaib Malik</v>
      </c>
      <c r="P1640">
        <v>1</v>
      </c>
    </row>
    <row r="1641" spans="1:16" x14ac:dyDescent="0.3">
      <c r="A1641" s="8" t="s">
        <v>2214</v>
      </c>
      <c r="B1641" s="8" t="s">
        <v>986</v>
      </c>
      <c r="C1641" s="9">
        <v>0.6428571428571429</v>
      </c>
      <c r="D1641" s="8">
        <v>14</v>
      </c>
      <c r="E1641" s="8">
        <v>9</v>
      </c>
      <c r="F1641" s="8">
        <v>5</v>
      </c>
      <c r="G1641" s="8" t="s">
        <v>2292</v>
      </c>
      <c r="H1641" s="8" t="s">
        <v>2535</v>
      </c>
      <c r="I1641" s="8" t="s">
        <v>2829</v>
      </c>
      <c r="J1641" s="8" t="s">
        <v>872</v>
      </c>
      <c r="K1641" s="8" t="s">
        <v>872</v>
      </c>
      <c r="L1641" s="8" t="s">
        <v>883</v>
      </c>
      <c r="M1641" s="8" t="s">
        <v>872</v>
      </c>
      <c r="N1641" s="6" t="b">
        <f t="shared" si="50"/>
        <v>1</v>
      </c>
      <c r="O1641" s="12" t="str">
        <f t="shared" si="51"/>
        <v>Shakib Al Hasan&amp;Ravi Bopara</v>
      </c>
      <c r="P1641">
        <v>1</v>
      </c>
    </row>
    <row r="1642" spans="1:16" x14ac:dyDescent="0.3">
      <c r="A1642" s="6" t="s">
        <v>986</v>
      </c>
      <c r="B1642" s="6" t="s">
        <v>138</v>
      </c>
      <c r="C1642" s="7">
        <v>0.6333333333333333</v>
      </c>
      <c r="D1642" s="6">
        <v>30</v>
      </c>
      <c r="E1642" s="6">
        <v>19</v>
      </c>
      <c r="F1642" s="6">
        <v>11</v>
      </c>
      <c r="G1642" s="6" t="s">
        <v>2292</v>
      </c>
      <c r="H1642" s="6" t="s">
        <v>2535</v>
      </c>
      <c r="I1642" s="6" t="s">
        <v>2829</v>
      </c>
      <c r="J1642" s="6" t="s">
        <v>872</v>
      </c>
      <c r="K1642" s="6" t="s">
        <v>872</v>
      </c>
      <c r="L1642" s="6" t="s">
        <v>883</v>
      </c>
      <c r="M1642" s="6" t="s">
        <v>872</v>
      </c>
      <c r="N1642" s="6" t="b">
        <f t="shared" si="50"/>
        <v>1</v>
      </c>
      <c r="O1642" s="12" t="str">
        <f t="shared" si="51"/>
        <v>Ravi Bopara&amp;Imad Wasim</v>
      </c>
      <c r="P1642">
        <v>1</v>
      </c>
    </row>
    <row r="1643" spans="1:16" x14ac:dyDescent="0.3">
      <c r="A1643" s="8" t="s">
        <v>986</v>
      </c>
      <c r="B1643" s="8" t="s">
        <v>2393</v>
      </c>
      <c r="C1643" s="9">
        <v>0.82456140350877194</v>
      </c>
      <c r="D1643" s="8">
        <v>57</v>
      </c>
      <c r="E1643" s="8">
        <v>47</v>
      </c>
      <c r="F1643" s="8">
        <v>10</v>
      </c>
      <c r="G1643" s="8" t="s">
        <v>2292</v>
      </c>
      <c r="H1643" s="8" t="s">
        <v>2535</v>
      </c>
      <c r="I1643" s="8" t="s">
        <v>2829</v>
      </c>
      <c r="J1643" s="8" t="s">
        <v>872</v>
      </c>
      <c r="K1643" s="8" t="s">
        <v>872</v>
      </c>
      <c r="L1643" s="8" t="s">
        <v>883</v>
      </c>
      <c r="M1643" s="8" t="s">
        <v>872</v>
      </c>
      <c r="N1643" s="6" t="b">
        <f t="shared" si="50"/>
        <v>1</v>
      </c>
      <c r="O1643" s="12" t="str">
        <f t="shared" si="51"/>
        <v>Ravi Bopara&amp;Mushfiqur Rahim</v>
      </c>
      <c r="P1643">
        <v>1</v>
      </c>
    </row>
    <row r="1644" spans="1:16" x14ac:dyDescent="0.3">
      <c r="A1644" s="6" t="s">
        <v>895</v>
      </c>
      <c r="B1644" s="6" t="s">
        <v>25</v>
      </c>
      <c r="C1644" s="7">
        <v>0.70370370370370372</v>
      </c>
      <c r="D1644" s="6">
        <v>27</v>
      </c>
      <c r="E1644" s="6">
        <v>19</v>
      </c>
      <c r="F1644" s="6">
        <v>8</v>
      </c>
      <c r="G1644" s="6" t="s">
        <v>2292</v>
      </c>
      <c r="H1644" s="6" t="s">
        <v>2539</v>
      </c>
      <c r="I1644" s="6" t="s">
        <v>2829</v>
      </c>
      <c r="J1644" s="6" t="s">
        <v>850</v>
      </c>
      <c r="K1644" s="6" t="s">
        <v>850</v>
      </c>
      <c r="L1644" s="6" t="s">
        <v>949</v>
      </c>
      <c r="M1644" s="6" t="s">
        <v>949</v>
      </c>
      <c r="N1644" s="6" t="b">
        <f t="shared" si="50"/>
        <v>0</v>
      </c>
      <c r="O1644" s="12" t="str">
        <f t="shared" si="51"/>
        <v>Shane Watson&amp;Sharjeel Khan</v>
      </c>
      <c r="P1644">
        <v>1</v>
      </c>
    </row>
    <row r="1645" spans="1:16" x14ac:dyDescent="0.3">
      <c r="A1645" s="8" t="s">
        <v>2342</v>
      </c>
      <c r="B1645" s="8" t="s">
        <v>25</v>
      </c>
      <c r="C1645" s="9">
        <v>0.56521739130434778</v>
      </c>
      <c r="D1645" s="8">
        <v>46</v>
      </c>
      <c r="E1645" s="8">
        <v>26</v>
      </c>
      <c r="F1645" s="8">
        <v>20</v>
      </c>
      <c r="G1645" s="8" t="s">
        <v>2292</v>
      </c>
      <c r="H1645" s="8" t="s">
        <v>2539</v>
      </c>
      <c r="I1645" s="8" t="s">
        <v>2829</v>
      </c>
      <c r="J1645" s="8" t="s">
        <v>850</v>
      </c>
      <c r="K1645" s="8" t="s">
        <v>850</v>
      </c>
      <c r="L1645" s="8" t="s">
        <v>949</v>
      </c>
      <c r="M1645" s="8" t="s">
        <v>949</v>
      </c>
      <c r="N1645" s="6" t="b">
        <f t="shared" si="50"/>
        <v>0</v>
      </c>
      <c r="O1645" s="12" t="str">
        <f t="shared" si="51"/>
        <v>Khalid Latif&amp;Sharjeel Khan</v>
      </c>
      <c r="P1645">
        <v>1</v>
      </c>
    </row>
    <row r="1646" spans="1:16" x14ac:dyDescent="0.3">
      <c r="A1646" s="6" t="s">
        <v>1536</v>
      </c>
      <c r="B1646" s="6" t="s">
        <v>2342</v>
      </c>
      <c r="C1646" s="7">
        <v>0.56140350877192979</v>
      </c>
      <c r="D1646" s="6">
        <v>57</v>
      </c>
      <c r="E1646" s="6">
        <v>32</v>
      </c>
      <c r="F1646" s="6">
        <v>25</v>
      </c>
      <c r="G1646" s="6" t="s">
        <v>2292</v>
      </c>
      <c r="H1646" s="6" t="s">
        <v>2539</v>
      </c>
      <c r="I1646" s="6" t="s">
        <v>2829</v>
      </c>
      <c r="J1646" s="6" t="s">
        <v>850</v>
      </c>
      <c r="K1646" s="6" t="s">
        <v>850</v>
      </c>
      <c r="L1646" s="6" t="s">
        <v>949</v>
      </c>
      <c r="M1646" s="6" t="s">
        <v>949</v>
      </c>
      <c r="N1646" s="6" t="b">
        <f t="shared" si="50"/>
        <v>0</v>
      </c>
      <c r="O1646" s="12" t="str">
        <f t="shared" si="51"/>
        <v>Misbah-ul-Haq&amp;Khalid Latif</v>
      </c>
      <c r="P1646">
        <v>1</v>
      </c>
    </row>
    <row r="1647" spans="1:16" x14ac:dyDescent="0.3">
      <c r="A1647" s="8" t="s">
        <v>2342</v>
      </c>
      <c r="B1647" s="8" t="s">
        <v>1365</v>
      </c>
      <c r="C1647" s="9">
        <v>0.6</v>
      </c>
      <c r="D1647" s="8">
        <v>5</v>
      </c>
      <c r="E1647" s="8">
        <v>3</v>
      </c>
      <c r="F1647" s="8">
        <v>2</v>
      </c>
      <c r="G1647" s="8" t="s">
        <v>2292</v>
      </c>
      <c r="H1647" s="8" t="s">
        <v>2539</v>
      </c>
      <c r="I1647" s="8" t="s">
        <v>2829</v>
      </c>
      <c r="J1647" s="8" t="s">
        <v>850</v>
      </c>
      <c r="K1647" s="8" t="s">
        <v>850</v>
      </c>
      <c r="L1647" s="8" t="s">
        <v>949</v>
      </c>
      <c r="M1647" s="8" t="s">
        <v>949</v>
      </c>
      <c r="N1647" s="6" t="b">
        <f t="shared" si="50"/>
        <v>0</v>
      </c>
      <c r="O1647" s="12" t="str">
        <f t="shared" si="51"/>
        <v>Khalid Latif&amp;Andre Russell</v>
      </c>
      <c r="P1647">
        <v>1</v>
      </c>
    </row>
    <row r="1648" spans="1:16" x14ac:dyDescent="0.3">
      <c r="A1648" s="6" t="s">
        <v>2342</v>
      </c>
      <c r="B1648" s="6" t="s">
        <v>2152</v>
      </c>
      <c r="C1648" s="7">
        <v>1</v>
      </c>
      <c r="D1648" s="6">
        <v>31</v>
      </c>
      <c r="E1648" s="6">
        <v>31</v>
      </c>
      <c r="F1648" s="6">
        <v>0</v>
      </c>
      <c r="G1648" s="6" t="s">
        <v>2292</v>
      </c>
      <c r="H1648" s="6" t="s">
        <v>2539</v>
      </c>
      <c r="I1648" s="6" t="s">
        <v>2829</v>
      </c>
      <c r="J1648" s="6" t="s">
        <v>850</v>
      </c>
      <c r="K1648" s="6" t="s">
        <v>850</v>
      </c>
      <c r="L1648" s="6" t="s">
        <v>949</v>
      </c>
      <c r="M1648" s="6" t="s">
        <v>949</v>
      </c>
      <c r="N1648" s="6" t="b">
        <f t="shared" si="50"/>
        <v>0</v>
      </c>
      <c r="O1648" s="12" t="str">
        <f t="shared" si="51"/>
        <v>Khalid Latif&amp;Brad Haddin</v>
      </c>
      <c r="P1648">
        <v>1</v>
      </c>
    </row>
    <row r="1649" spans="1:16" x14ac:dyDescent="0.3">
      <c r="A1649" s="8" t="s">
        <v>1570</v>
      </c>
      <c r="B1649" s="8" t="s">
        <v>2152</v>
      </c>
      <c r="C1649" s="9">
        <v>0.6</v>
      </c>
      <c r="D1649" s="8">
        <v>5</v>
      </c>
      <c r="E1649" s="8">
        <v>3</v>
      </c>
      <c r="F1649" s="8">
        <v>2</v>
      </c>
      <c r="G1649" s="8" t="s">
        <v>2292</v>
      </c>
      <c r="H1649" s="8" t="s">
        <v>2539</v>
      </c>
      <c r="I1649" s="8" t="s">
        <v>2829</v>
      </c>
      <c r="J1649" s="8" t="s">
        <v>850</v>
      </c>
      <c r="K1649" s="8" t="s">
        <v>850</v>
      </c>
      <c r="L1649" s="8" t="s">
        <v>949</v>
      </c>
      <c r="M1649" s="8" t="s">
        <v>949</v>
      </c>
      <c r="N1649" s="6" t="b">
        <f t="shared" si="50"/>
        <v>0</v>
      </c>
      <c r="O1649" s="12" t="str">
        <f t="shared" si="51"/>
        <v>Mohammad Sami&amp;Brad Haddin</v>
      </c>
      <c r="P1649">
        <v>1</v>
      </c>
    </row>
    <row r="1650" spans="1:16" x14ac:dyDescent="0.3">
      <c r="A1650" s="6" t="s">
        <v>82</v>
      </c>
      <c r="B1650" s="6" t="s">
        <v>2326</v>
      </c>
      <c r="C1650" s="7">
        <v>0.625</v>
      </c>
      <c r="D1650" s="6">
        <v>16</v>
      </c>
      <c r="E1650" s="6">
        <v>10</v>
      </c>
      <c r="F1650" s="6">
        <v>6</v>
      </c>
      <c r="G1650" s="6" t="s">
        <v>2292</v>
      </c>
      <c r="H1650" s="6" t="s">
        <v>2543</v>
      </c>
      <c r="I1650" s="6" t="s">
        <v>2829</v>
      </c>
      <c r="J1650" s="6" t="s">
        <v>872</v>
      </c>
      <c r="K1650" s="6" t="s">
        <v>872</v>
      </c>
      <c r="L1650" s="6" t="s">
        <v>897</v>
      </c>
      <c r="M1650" s="6" t="s">
        <v>897</v>
      </c>
      <c r="N1650" s="6" t="b">
        <f t="shared" si="50"/>
        <v>0</v>
      </c>
      <c r="O1650" s="12" t="str">
        <f t="shared" si="51"/>
        <v>Shoaib Malik&amp;Nauman Anwar</v>
      </c>
      <c r="P1650">
        <v>1</v>
      </c>
    </row>
    <row r="1651" spans="1:16" x14ac:dyDescent="0.3">
      <c r="A1651" s="8" t="s">
        <v>82</v>
      </c>
      <c r="B1651" s="8" t="s">
        <v>299</v>
      </c>
      <c r="C1651" s="9">
        <v>0.51063829787234039</v>
      </c>
      <c r="D1651" s="8">
        <v>47</v>
      </c>
      <c r="E1651" s="8">
        <v>24</v>
      </c>
      <c r="F1651" s="8">
        <v>23</v>
      </c>
      <c r="G1651" s="8" t="s">
        <v>2292</v>
      </c>
      <c r="H1651" s="8" t="s">
        <v>2543</v>
      </c>
      <c r="I1651" s="8" t="s">
        <v>2829</v>
      </c>
      <c r="J1651" s="8" t="s">
        <v>872</v>
      </c>
      <c r="K1651" s="8" t="s">
        <v>872</v>
      </c>
      <c r="L1651" s="8" t="s">
        <v>897</v>
      </c>
      <c r="M1651" s="8" t="s">
        <v>897</v>
      </c>
      <c r="N1651" s="6" t="b">
        <f t="shared" si="50"/>
        <v>0</v>
      </c>
      <c r="O1651" s="12" t="str">
        <f t="shared" si="51"/>
        <v>Shoaib Malik&amp;James Vince</v>
      </c>
      <c r="P1651">
        <v>1</v>
      </c>
    </row>
    <row r="1652" spans="1:16" x14ac:dyDescent="0.3">
      <c r="A1652" s="6" t="s">
        <v>2214</v>
      </c>
      <c r="B1652" s="6" t="s">
        <v>82</v>
      </c>
      <c r="C1652" s="7">
        <v>0.52173913043478259</v>
      </c>
      <c r="D1652" s="6">
        <v>23</v>
      </c>
      <c r="E1652" s="6">
        <v>12</v>
      </c>
      <c r="F1652" s="6">
        <v>11</v>
      </c>
      <c r="G1652" s="6" t="s">
        <v>2292</v>
      </c>
      <c r="H1652" s="6" t="s">
        <v>2543</v>
      </c>
      <c r="I1652" s="6" t="s">
        <v>2829</v>
      </c>
      <c r="J1652" s="6" t="s">
        <v>872</v>
      </c>
      <c r="K1652" s="6" t="s">
        <v>872</v>
      </c>
      <c r="L1652" s="6" t="s">
        <v>897</v>
      </c>
      <c r="M1652" s="6" t="s">
        <v>897</v>
      </c>
      <c r="N1652" s="6" t="b">
        <f t="shared" si="50"/>
        <v>0</v>
      </c>
      <c r="O1652" s="12" t="str">
        <f t="shared" si="51"/>
        <v>Shakib Al Hasan&amp;Shoaib Malik</v>
      </c>
      <c r="P1652">
        <v>1</v>
      </c>
    </row>
    <row r="1653" spans="1:16" x14ac:dyDescent="0.3">
      <c r="A1653" s="8" t="s">
        <v>2214</v>
      </c>
      <c r="B1653" s="8" t="s">
        <v>986</v>
      </c>
      <c r="C1653" s="9">
        <v>0.90909090909090906</v>
      </c>
      <c r="D1653" s="8">
        <v>11</v>
      </c>
      <c r="E1653" s="8">
        <v>10</v>
      </c>
      <c r="F1653" s="8">
        <v>1</v>
      </c>
      <c r="G1653" s="8" t="s">
        <v>2292</v>
      </c>
      <c r="H1653" s="8" t="s">
        <v>2543</v>
      </c>
      <c r="I1653" s="8" t="s">
        <v>2829</v>
      </c>
      <c r="J1653" s="8" t="s">
        <v>872</v>
      </c>
      <c r="K1653" s="8" t="s">
        <v>872</v>
      </c>
      <c r="L1653" s="8" t="s">
        <v>897</v>
      </c>
      <c r="M1653" s="8" t="s">
        <v>897</v>
      </c>
      <c r="N1653" s="6" t="b">
        <f t="shared" si="50"/>
        <v>0</v>
      </c>
      <c r="O1653" s="12" t="str">
        <f t="shared" si="51"/>
        <v>Shakib Al Hasan&amp;Ravi Bopara</v>
      </c>
      <c r="P1653">
        <v>1</v>
      </c>
    </row>
    <row r="1654" spans="1:16" x14ac:dyDescent="0.3">
      <c r="A1654" s="6" t="s">
        <v>215</v>
      </c>
      <c r="B1654" s="6" t="s">
        <v>986</v>
      </c>
      <c r="C1654" s="7">
        <v>0.5714285714285714</v>
      </c>
      <c r="D1654" s="6">
        <v>14</v>
      </c>
      <c r="E1654" s="6">
        <v>8</v>
      </c>
      <c r="F1654" s="6">
        <v>6</v>
      </c>
      <c r="G1654" s="6" t="s">
        <v>2292</v>
      </c>
      <c r="H1654" s="6" t="s">
        <v>2543</v>
      </c>
      <c r="I1654" s="6" t="s">
        <v>2829</v>
      </c>
      <c r="J1654" s="6" t="s">
        <v>872</v>
      </c>
      <c r="K1654" s="6" t="s">
        <v>872</v>
      </c>
      <c r="L1654" s="6" t="s">
        <v>897</v>
      </c>
      <c r="M1654" s="6" t="s">
        <v>897</v>
      </c>
      <c r="N1654" s="6" t="b">
        <f t="shared" si="50"/>
        <v>0</v>
      </c>
      <c r="O1654" s="12" t="str">
        <f t="shared" si="51"/>
        <v>Sohail Tanvir&amp;Ravi Bopara</v>
      </c>
      <c r="P1654">
        <v>1</v>
      </c>
    </row>
    <row r="1655" spans="1:16" x14ac:dyDescent="0.3">
      <c r="A1655" s="8" t="s">
        <v>986</v>
      </c>
      <c r="B1655" s="8" t="s">
        <v>2393</v>
      </c>
      <c r="C1655" s="9">
        <v>1</v>
      </c>
      <c r="D1655" s="8">
        <v>8</v>
      </c>
      <c r="E1655" s="8">
        <v>8</v>
      </c>
      <c r="F1655" s="8">
        <v>0</v>
      </c>
      <c r="G1655" s="8" t="s">
        <v>2292</v>
      </c>
      <c r="H1655" s="8" t="s">
        <v>2543</v>
      </c>
      <c r="I1655" s="8" t="s">
        <v>2829</v>
      </c>
      <c r="J1655" s="8" t="s">
        <v>872</v>
      </c>
      <c r="K1655" s="8" t="s">
        <v>872</v>
      </c>
      <c r="L1655" s="8" t="s">
        <v>897</v>
      </c>
      <c r="M1655" s="8" t="s">
        <v>897</v>
      </c>
      <c r="N1655" s="6" t="b">
        <f t="shared" si="50"/>
        <v>0</v>
      </c>
      <c r="O1655" s="12" t="str">
        <f t="shared" si="51"/>
        <v>Ravi Bopara&amp;Mushfiqur Rahim</v>
      </c>
      <c r="P1655">
        <v>1</v>
      </c>
    </row>
    <row r="1656" spans="1:16" x14ac:dyDescent="0.3">
      <c r="A1656" s="6" t="s">
        <v>138</v>
      </c>
      <c r="B1656" s="6" t="s">
        <v>2393</v>
      </c>
      <c r="C1656" s="7">
        <v>1</v>
      </c>
      <c r="D1656" s="6">
        <v>2</v>
      </c>
      <c r="E1656" s="6">
        <v>2</v>
      </c>
      <c r="F1656" s="6">
        <v>0</v>
      </c>
      <c r="G1656" s="6" t="s">
        <v>2292</v>
      </c>
      <c r="H1656" s="6" t="s">
        <v>2543</v>
      </c>
      <c r="I1656" s="6" t="s">
        <v>2829</v>
      </c>
      <c r="J1656" s="6" t="s">
        <v>872</v>
      </c>
      <c r="K1656" s="6" t="s">
        <v>872</v>
      </c>
      <c r="L1656" s="6" t="s">
        <v>897</v>
      </c>
      <c r="M1656" s="6" t="s">
        <v>897</v>
      </c>
      <c r="N1656" s="6" t="b">
        <f t="shared" si="50"/>
        <v>0</v>
      </c>
      <c r="O1656" s="12" t="str">
        <f t="shared" si="51"/>
        <v>Imad Wasim&amp;Mushfiqur Rahim</v>
      </c>
      <c r="P1656">
        <v>1</v>
      </c>
    </row>
    <row r="1657" spans="1:16" x14ac:dyDescent="0.3">
      <c r="A1657" s="8" t="s">
        <v>2393</v>
      </c>
      <c r="B1657" s="8" t="s">
        <v>1143</v>
      </c>
      <c r="C1657" s="9">
        <v>1</v>
      </c>
      <c r="D1657" s="8">
        <v>5</v>
      </c>
      <c r="E1657" s="8">
        <v>5</v>
      </c>
      <c r="F1657" s="8">
        <v>0</v>
      </c>
      <c r="G1657" s="8" t="s">
        <v>2292</v>
      </c>
      <c r="H1657" s="8" t="s">
        <v>2543</v>
      </c>
      <c r="I1657" s="8" t="s">
        <v>2829</v>
      </c>
      <c r="J1657" s="8" t="s">
        <v>872</v>
      </c>
      <c r="K1657" s="8" t="s">
        <v>872</v>
      </c>
      <c r="L1657" s="8" t="s">
        <v>897</v>
      </c>
      <c r="M1657" s="8" t="s">
        <v>897</v>
      </c>
      <c r="N1657" s="6" t="b">
        <f t="shared" si="50"/>
        <v>0</v>
      </c>
      <c r="O1657" s="12" t="str">
        <f t="shared" si="51"/>
        <v>Mushfiqur Rahim&amp;Usama Mir</v>
      </c>
      <c r="P1657">
        <v>1</v>
      </c>
    </row>
    <row r="1658" spans="1:16" x14ac:dyDescent="0.3">
      <c r="A1658" s="6" t="s">
        <v>2393</v>
      </c>
      <c r="B1658" s="6" t="s">
        <v>907</v>
      </c>
      <c r="C1658" s="7">
        <v>0.5</v>
      </c>
      <c r="D1658" s="6">
        <v>2</v>
      </c>
      <c r="E1658" s="6">
        <v>1</v>
      </c>
      <c r="F1658" s="6">
        <v>1</v>
      </c>
      <c r="G1658" s="6" t="s">
        <v>2292</v>
      </c>
      <c r="H1658" s="6" t="s">
        <v>2543</v>
      </c>
      <c r="I1658" s="6" t="s">
        <v>2829</v>
      </c>
      <c r="J1658" s="6" t="s">
        <v>872</v>
      </c>
      <c r="K1658" s="6" t="s">
        <v>872</v>
      </c>
      <c r="L1658" s="6" t="s">
        <v>897</v>
      </c>
      <c r="M1658" s="6" t="s">
        <v>897</v>
      </c>
      <c r="N1658" s="6" t="b">
        <f t="shared" si="50"/>
        <v>0</v>
      </c>
      <c r="O1658" s="12" t="str">
        <f t="shared" si="51"/>
        <v>Mushfiqur Rahim&amp;Sohail Khan</v>
      </c>
      <c r="P1658">
        <v>1</v>
      </c>
    </row>
    <row r="1659" spans="1:16" x14ac:dyDescent="0.3">
      <c r="A1659" s="8" t="s">
        <v>907</v>
      </c>
      <c r="B1659" s="8" t="s">
        <v>668</v>
      </c>
      <c r="C1659" s="9">
        <v>1</v>
      </c>
      <c r="D1659" s="8">
        <v>7</v>
      </c>
      <c r="E1659" s="8">
        <v>7</v>
      </c>
      <c r="F1659" s="8">
        <v>0</v>
      </c>
      <c r="G1659" s="8" t="s">
        <v>2292</v>
      </c>
      <c r="H1659" s="8" t="s">
        <v>2543</v>
      </c>
      <c r="I1659" s="8" t="s">
        <v>2829</v>
      </c>
      <c r="J1659" s="8" t="s">
        <v>872</v>
      </c>
      <c r="K1659" s="8" t="s">
        <v>872</v>
      </c>
      <c r="L1659" s="8" t="s">
        <v>897</v>
      </c>
      <c r="M1659" s="8" t="s">
        <v>897</v>
      </c>
      <c r="N1659" s="6" t="b">
        <f t="shared" si="50"/>
        <v>0</v>
      </c>
      <c r="O1659" s="12" t="str">
        <f t="shared" si="51"/>
        <v>Sohail Khan&amp;Mir Hamza</v>
      </c>
      <c r="P1659">
        <v>1</v>
      </c>
    </row>
    <row r="1660" spans="1:16" x14ac:dyDescent="0.3">
      <c r="A1660" s="6" t="s">
        <v>2303</v>
      </c>
      <c r="B1660" s="6" t="s">
        <v>1192</v>
      </c>
      <c r="C1660" s="7">
        <v>1</v>
      </c>
      <c r="D1660" s="6">
        <v>4</v>
      </c>
      <c r="E1660" s="6">
        <v>4</v>
      </c>
      <c r="F1660" s="6">
        <v>0</v>
      </c>
      <c r="G1660" s="6" t="s">
        <v>2292</v>
      </c>
      <c r="H1660" s="6" t="s">
        <v>2547</v>
      </c>
      <c r="I1660" s="6" t="s">
        <v>2829</v>
      </c>
      <c r="J1660" s="6" t="s">
        <v>883</v>
      </c>
      <c r="K1660" s="6" t="s">
        <v>883</v>
      </c>
      <c r="L1660" s="6" t="s">
        <v>949</v>
      </c>
      <c r="M1660" s="6" t="s">
        <v>883</v>
      </c>
      <c r="N1660" s="6" t="b">
        <f t="shared" si="50"/>
        <v>1</v>
      </c>
      <c r="O1660" s="12" t="str">
        <f t="shared" si="51"/>
        <v>Azhar Ali&amp;Chris Gayle</v>
      </c>
      <c r="P1660">
        <v>1</v>
      </c>
    </row>
    <row r="1661" spans="1:16" x14ac:dyDescent="0.3">
      <c r="A1661" s="8" t="s">
        <v>874</v>
      </c>
      <c r="B1661" s="8" t="s">
        <v>2303</v>
      </c>
      <c r="C1661" s="9">
        <v>0.60377358490566035</v>
      </c>
      <c r="D1661" s="8">
        <v>53</v>
      </c>
      <c r="E1661" s="8">
        <v>32</v>
      </c>
      <c r="F1661" s="8">
        <v>21</v>
      </c>
      <c r="G1661" s="8" t="s">
        <v>2292</v>
      </c>
      <c r="H1661" s="8" t="s">
        <v>2547</v>
      </c>
      <c r="I1661" s="8" t="s">
        <v>2829</v>
      </c>
      <c r="J1661" s="8" t="s">
        <v>883</v>
      </c>
      <c r="K1661" s="8" t="s">
        <v>883</v>
      </c>
      <c r="L1661" s="8" t="s">
        <v>949</v>
      </c>
      <c r="M1661" s="8" t="s">
        <v>883</v>
      </c>
      <c r="N1661" s="6" t="b">
        <f t="shared" si="50"/>
        <v>1</v>
      </c>
      <c r="O1661" s="12" t="str">
        <f t="shared" si="51"/>
        <v>Cameron Delport&amp;Azhar Ali</v>
      </c>
      <c r="P1661">
        <v>1</v>
      </c>
    </row>
    <row r="1662" spans="1:16" x14ac:dyDescent="0.3">
      <c r="A1662" s="6" t="s">
        <v>874</v>
      </c>
      <c r="B1662" s="6" t="s">
        <v>506</v>
      </c>
      <c r="C1662" s="7">
        <v>0.7722772277227723</v>
      </c>
      <c r="D1662" s="6">
        <v>101</v>
      </c>
      <c r="E1662" s="6">
        <v>78</v>
      </c>
      <c r="F1662" s="6">
        <v>23</v>
      </c>
      <c r="G1662" s="6" t="s">
        <v>2292</v>
      </c>
      <c r="H1662" s="6" t="s">
        <v>2547</v>
      </c>
      <c r="I1662" s="6" t="s">
        <v>2829</v>
      </c>
      <c r="J1662" s="6" t="s">
        <v>883</v>
      </c>
      <c r="K1662" s="6" t="s">
        <v>883</v>
      </c>
      <c r="L1662" s="6" t="s">
        <v>949</v>
      </c>
      <c r="M1662" s="6" t="s">
        <v>883</v>
      </c>
      <c r="N1662" s="6" t="b">
        <f t="shared" si="50"/>
        <v>1</v>
      </c>
      <c r="O1662" s="12" t="str">
        <f t="shared" si="51"/>
        <v>Cameron Delport&amp;Umar Akmal</v>
      </c>
      <c r="P1662">
        <v>1</v>
      </c>
    </row>
    <row r="1663" spans="1:16" x14ac:dyDescent="0.3">
      <c r="A1663" s="8" t="s">
        <v>506</v>
      </c>
      <c r="B1663" s="8" t="s">
        <v>1776</v>
      </c>
      <c r="C1663" s="9">
        <v>0.98113207547169812</v>
      </c>
      <c r="D1663" s="8">
        <v>53</v>
      </c>
      <c r="E1663" s="8">
        <v>52</v>
      </c>
      <c r="F1663" s="8">
        <v>1</v>
      </c>
      <c r="G1663" s="8" t="s">
        <v>2292</v>
      </c>
      <c r="H1663" s="8" t="s">
        <v>2547</v>
      </c>
      <c r="I1663" s="8" t="s">
        <v>2829</v>
      </c>
      <c r="J1663" s="8" t="s">
        <v>883</v>
      </c>
      <c r="K1663" s="8" t="s">
        <v>883</v>
      </c>
      <c r="L1663" s="8" t="s">
        <v>949</v>
      </c>
      <c r="M1663" s="8" t="s">
        <v>883</v>
      </c>
      <c r="N1663" s="6" t="b">
        <f t="shared" si="50"/>
        <v>1</v>
      </c>
      <c r="O1663" s="12" t="str">
        <f t="shared" si="51"/>
        <v>Umar Akmal&amp;Dwayne Bravo</v>
      </c>
      <c r="P1663">
        <v>1</v>
      </c>
    </row>
    <row r="1664" spans="1:16" x14ac:dyDescent="0.3">
      <c r="A1664" s="6" t="s">
        <v>299</v>
      </c>
      <c r="B1664" s="6" t="s">
        <v>2138</v>
      </c>
      <c r="C1664" s="7">
        <v>0.66666666666666663</v>
      </c>
      <c r="D1664" s="6">
        <v>3</v>
      </c>
      <c r="E1664" s="6">
        <v>2</v>
      </c>
      <c r="F1664" s="6">
        <v>1</v>
      </c>
      <c r="G1664" s="6" t="s">
        <v>2292</v>
      </c>
      <c r="H1664" s="6" t="s">
        <v>2551</v>
      </c>
      <c r="I1664" s="6" t="s">
        <v>2829</v>
      </c>
      <c r="J1664" s="6" t="s">
        <v>872</v>
      </c>
      <c r="K1664" s="6" t="s">
        <v>872</v>
      </c>
      <c r="L1664" s="6" t="s">
        <v>850</v>
      </c>
      <c r="M1664" s="6" t="s">
        <v>850</v>
      </c>
      <c r="N1664" s="6" t="b">
        <f t="shared" si="50"/>
        <v>0</v>
      </c>
      <c r="O1664" s="12" t="str">
        <f t="shared" si="51"/>
        <v>James Vince&amp;Shahzaib Hasan</v>
      </c>
      <c r="P1664">
        <v>1</v>
      </c>
    </row>
    <row r="1665" spans="1:16" x14ac:dyDescent="0.3">
      <c r="A1665" s="8" t="s">
        <v>2138</v>
      </c>
      <c r="B1665" s="8" t="s">
        <v>986</v>
      </c>
      <c r="C1665" s="9">
        <v>0.59090909090909094</v>
      </c>
      <c r="D1665" s="8">
        <v>44</v>
      </c>
      <c r="E1665" s="8">
        <v>26</v>
      </c>
      <c r="F1665" s="8">
        <v>18</v>
      </c>
      <c r="G1665" s="8" t="s">
        <v>2292</v>
      </c>
      <c r="H1665" s="8" t="s">
        <v>2551</v>
      </c>
      <c r="I1665" s="8" t="s">
        <v>2829</v>
      </c>
      <c r="J1665" s="8" t="s">
        <v>872</v>
      </c>
      <c r="K1665" s="8" t="s">
        <v>872</v>
      </c>
      <c r="L1665" s="8" t="s">
        <v>850</v>
      </c>
      <c r="M1665" s="8" t="s">
        <v>850</v>
      </c>
      <c r="N1665" s="6" t="b">
        <f t="shared" si="50"/>
        <v>0</v>
      </c>
      <c r="O1665" s="12" t="str">
        <f t="shared" si="51"/>
        <v>Shahzaib Hasan&amp;Ravi Bopara</v>
      </c>
      <c r="P1665">
        <v>1</v>
      </c>
    </row>
    <row r="1666" spans="1:16" x14ac:dyDescent="0.3">
      <c r="A1666" s="6" t="s">
        <v>2393</v>
      </c>
      <c r="B1666" s="6" t="s">
        <v>986</v>
      </c>
      <c r="C1666" s="7">
        <v>0.55000000000000004</v>
      </c>
      <c r="D1666" s="6">
        <v>60</v>
      </c>
      <c r="E1666" s="6">
        <v>33</v>
      </c>
      <c r="F1666" s="6">
        <v>27</v>
      </c>
      <c r="G1666" s="6" t="s">
        <v>2292</v>
      </c>
      <c r="H1666" s="6" t="s">
        <v>2551</v>
      </c>
      <c r="I1666" s="6" t="s">
        <v>2829</v>
      </c>
      <c r="J1666" s="6" t="s">
        <v>872</v>
      </c>
      <c r="K1666" s="6" t="s">
        <v>872</v>
      </c>
      <c r="L1666" s="6" t="s">
        <v>850</v>
      </c>
      <c r="M1666" s="6" t="s">
        <v>850</v>
      </c>
      <c r="N1666" s="6" t="b">
        <f t="shared" si="50"/>
        <v>0</v>
      </c>
      <c r="O1666" s="12" t="str">
        <f t="shared" si="51"/>
        <v>Mushfiqur Rahim&amp;Ravi Bopara</v>
      </c>
      <c r="P1666">
        <v>1</v>
      </c>
    </row>
    <row r="1667" spans="1:16" x14ac:dyDescent="0.3">
      <c r="A1667" s="8" t="s">
        <v>986</v>
      </c>
      <c r="B1667" s="8" t="s">
        <v>82</v>
      </c>
      <c r="C1667" s="9">
        <v>1</v>
      </c>
      <c r="D1667" s="8">
        <v>18</v>
      </c>
      <c r="E1667" s="8">
        <v>18</v>
      </c>
      <c r="F1667" s="8">
        <v>0</v>
      </c>
      <c r="G1667" s="8" t="s">
        <v>2292</v>
      </c>
      <c r="H1667" s="8" t="s">
        <v>2551</v>
      </c>
      <c r="I1667" s="8" t="s">
        <v>2829</v>
      </c>
      <c r="J1667" s="8" t="s">
        <v>872</v>
      </c>
      <c r="K1667" s="8" t="s">
        <v>872</v>
      </c>
      <c r="L1667" s="8" t="s">
        <v>850</v>
      </c>
      <c r="M1667" s="8" t="s">
        <v>850</v>
      </c>
      <c r="N1667" s="6" t="b">
        <f t="shared" ref="N1667:N1730" si="52">IF(J1667=M1667,TRUE, FALSE)</f>
        <v>0</v>
      </c>
      <c r="O1667" s="12" t="str">
        <f t="shared" ref="O1667:O1730" si="53">A1667&amp;"&amp;"&amp;B1667</f>
        <v>Ravi Bopara&amp;Shoaib Malik</v>
      </c>
      <c r="P1667">
        <v>1</v>
      </c>
    </row>
    <row r="1668" spans="1:16" x14ac:dyDescent="0.3">
      <c r="A1668" s="6" t="s">
        <v>2214</v>
      </c>
      <c r="B1668" s="6" t="s">
        <v>82</v>
      </c>
      <c r="C1668" s="7">
        <v>0.5</v>
      </c>
      <c r="D1668" s="6">
        <v>14</v>
      </c>
      <c r="E1668" s="6">
        <v>7</v>
      </c>
      <c r="F1668" s="6">
        <v>7</v>
      </c>
      <c r="G1668" s="6" t="s">
        <v>2292</v>
      </c>
      <c r="H1668" s="6" t="s">
        <v>2551</v>
      </c>
      <c r="I1668" s="6" t="s">
        <v>2829</v>
      </c>
      <c r="J1668" s="6" t="s">
        <v>872</v>
      </c>
      <c r="K1668" s="6" t="s">
        <v>872</v>
      </c>
      <c r="L1668" s="6" t="s">
        <v>850</v>
      </c>
      <c r="M1668" s="6" t="s">
        <v>850</v>
      </c>
      <c r="N1668" s="6" t="b">
        <f t="shared" si="52"/>
        <v>0</v>
      </c>
      <c r="O1668" s="12" t="str">
        <f t="shared" si="53"/>
        <v>Shakib Al Hasan&amp;Shoaib Malik</v>
      </c>
      <c r="P1668">
        <v>1</v>
      </c>
    </row>
    <row r="1669" spans="1:16" x14ac:dyDescent="0.3">
      <c r="A1669" s="8" t="s">
        <v>900</v>
      </c>
      <c r="B1669" s="8" t="s">
        <v>1131</v>
      </c>
      <c r="C1669" s="9">
        <v>0.52500000000000002</v>
      </c>
      <c r="D1669" s="8">
        <v>40</v>
      </c>
      <c r="E1669" s="8">
        <v>21</v>
      </c>
      <c r="F1669" s="8">
        <v>19</v>
      </c>
      <c r="G1669" s="8" t="s">
        <v>2292</v>
      </c>
      <c r="H1669" s="8" t="s">
        <v>2556</v>
      </c>
      <c r="I1669" s="8" t="s">
        <v>2829</v>
      </c>
      <c r="J1669" s="8" t="s">
        <v>897</v>
      </c>
      <c r="K1669" s="8" t="s">
        <v>897</v>
      </c>
      <c r="L1669" s="8" t="s">
        <v>949</v>
      </c>
      <c r="M1669" s="8" t="s">
        <v>949</v>
      </c>
      <c r="N1669" s="6" t="b">
        <f t="shared" si="52"/>
        <v>0</v>
      </c>
      <c r="O1669" s="12" t="str">
        <f t="shared" si="53"/>
        <v>Ahmed Shehzad&amp;Asad Shafiq</v>
      </c>
      <c r="P1669">
        <v>1</v>
      </c>
    </row>
    <row r="1670" spans="1:16" x14ac:dyDescent="0.3">
      <c r="A1670" s="6" t="s">
        <v>1131</v>
      </c>
      <c r="B1670" s="6" t="s">
        <v>1872</v>
      </c>
      <c r="C1670" s="7">
        <v>1</v>
      </c>
      <c r="D1670" s="6">
        <v>1</v>
      </c>
      <c r="E1670" s="6">
        <v>1</v>
      </c>
      <c r="F1670" s="6">
        <v>0</v>
      </c>
      <c r="G1670" s="6" t="s">
        <v>2292</v>
      </c>
      <c r="H1670" s="6" t="s">
        <v>2556</v>
      </c>
      <c r="I1670" s="6" t="s">
        <v>2829</v>
      </c>
      <c r="J1670" s="6" t="s">
        <v>897</v>
      </c>
      <c r="K1670" s="6" t="s">
        <v>897</v>
      </c>
      <c r="L1670" s="6" t="s">
        <v>949</v>
      </c>
      <c r="M1670" s="6" t="s">
        <v>949</v>
      </c>
      <c r="N1670" s="6" t="b">
        <f t="shared" si="52"/>
        <v>0</v>
      </c>
      <c r="O1670" s="12" t="str">
        <f t="shared" si="53"/>
        <v>Asad Shafiq&amp;Kumar Sangakkara</v>
      </c>
      <c r="P1670">
        <v>1</v>
      </c>
    </row>
    <row r="1671" spans="1:16" x14ac:dyDescent="0.3">
      <c r="A1671" s="8" t="s">
        <v>2424</v>
      </c>
      <c r="B1671" s="8" t="s">
        <v>1131</v>
      </c>
      <c r="C1671" s="9">
        <v>1</v>
      </c>
      <c r="D1671" s="8">
        <v>1</v>
      </c>
      <c r="E1671" s="8">
        <v>1</v>
      </c>
      <c r="F1671" s="8">
        <v>0</v>
      </c>
      <c r="G1671" s="8" t="s">
        <v>2292</v>
      </c>
      <c r="H1671" s="8" t="s">
        <v>2556</v>
      </c>
      <c r="I1671" s="8" t="s">
        <v>2829</v>
      </c>
      <c r="J1671" s="8" t="s">
        <v>897</v>
      </c>
      <c r="K1671" s="8" t="s">
        <v>897</v>
      </c>
      <c r="L1671" s="8" t="s">
        <v>949</v>
      </c>
      <c r="M1671" s="8" t="s">
        <v>949</v>
      </c>
      <c r="N1671" s="6" t="b">
        <f t="shared" si="52"/>
        <v>0</v>
      </c>
      <c r="O1671" s="12" t="str">
        <f t="shared" si="53"/>
        <v>Akbar-ur-Rehman&amp;Asad Shafiq</v>
      </c>
      <c r="P1671">
        <v>1</v>
      </c>
    </row>
    <row r="1672" spans="1:16" x14ac:dyDescent="0.3">
      <c r="A1672" s="6" t="s">
        <v>71</v>
      </c>
      <c r="B1672" s="6" t="s">
        <v>1131</v>
      </c>
      <c r="C1672" s="7">
        <v>1</v>
      </c>
      <c r="D1672" s="6">
        <v>9</v>
      </c>
      <c r="E1672" s="6">
        <v>9</v>
      </c>
      <c r="F1672" s="6">
        <v>0</v>
      </c>
      <c r="G1672" s="6" t="s">
        <v>2292</v>
      </c>
      <c r="H1672" s="6" t="s">
        <v>2556</v>
      </c>
      <c r="I1672" s="6" t="s">
        <v>2829</v>
      </c>
      <c r="J1672" s="6" t="s">
        <v>897</v>
      </c>
      <c r="K1672" s="6" t="s">
        <v>897</v>
      </c>
      <c r="L1672" s="6" t="s">
        <v>949</v>
      </c>
      <c r="M1672" s="6" t="s">
        <v>949</v>
      </c>
      <c r="N1672" s="6" t="b">
        <f t="shared" si="52"/>
        <v>0</v>
      </c>
      <c r="O1672" s="12" t="str">
        <f t="shared" si="53"/>
        <v>Mohammad Nawaz&amp;Asad Shafiq</v>
      </c>
      <c r="P1672">
        <v>1</v>
      </c>
    </row>
    <row r="1673" spans="1:16" x14ac:dyDescent="0.3">
      <c r="A1673" s="8" t="s">
        <v>148</v>
      </c>
      <c r="B1673" s="8" t="s">
        <v>71</v>
      </c>
      <c r="C1673" s="9">
        <v>0.61538461538461542</v>
      </c>
      <c r="D1673" s="8">
        <v>13</v>
      </c>
      <c r="E1673" s="8">
        <v>8</v>
      </c>
      <c r="F1673" s="8">
        <v>5</v>
      </c>
      <c r="G1673" s="8" t="s">
        <v>2292</v>
      </c>
      <c r="H1673" s="8" t="s">
        <v>2556</v>
      </c>
      <c r="I1673" s="8" t="s">
        <v>2829</v>
      </c>
      <c r="J1673" s="8" t="s">
        <v>897</v>
      </c>
      <c r="K1673" s="8" t="s">
        <v>897</v>
      </c>
      <c r="L1673" s="8" t="s">
        <v>949</v>
      </c>
      <c r="M1673" s="8" t="s">
        <v>949</v>
      </c>
      <c r="N1673" s="6" t="b">
        <f t="shared" si="52"/>
        <v>0</v>
      </c>
      <c r="O1673" s="12" t="str">
        <f t="shared" si="53"/>
        <v>Sarfaraz Ahmed&amp;Mohammad Nawaz</v>
      </c>
      <c r="P1673">
        <v>1</v>
      </c>
    </row>
    <row r="1674" spans="1:16" x14ac:dyDescent="0.3">
      <c r="A1674" s="6" t="s">
        <v>148</v>
      </c>
      <c r="B1674" s="6" t="s">
        <v>2173</v>
      </c>
      <c r="C1674" s="7">
        <v>1</v>
      </c>
      <c r="D1674" s="6">
        <v>10</v>
      </c>
      <c r="E1674" s="6">
        <v>10</v>
      </c>
      <c r="F1674" s="6">
        <v>0</v>
      </c>
      <c r="G1674" s="6" t="s">
        <v>2292</v>
      </c>
      <c r="H1674" s="6" t="s">
        <v>2556</v>
      </c>
      <c r="I1674" s="6" t="s">
        <v>2829</v>
      </c>
      <c r="J1674" s="6" t="s">
        <v>897</v>
      </c>
      <c r="K1674" s="6" t="s">
        <v>897</v>
      </c>
      <c r="L1674" s="6" t="s">
        <v>949</v>
      </c>
      <c r="M1674" s="6" t="s">
        <v>949</v>
      </c>
      <c r="N1674" s="6" t="b">
        <f t="shared" si="52"/>
        <v>0</v>
      </c>
      <c r="O1674" s="12" t="str">
        <f t="shared" si="53"/>
        <v>Sarfaraz Ahmed&amp;Grant Elliott</v>
      </c>
      <c r="P1674">
        <v>1</v>
      </c>
    </row>
    <row r="1675" spans="1:16" x14ac:dyDescent="0.3">
      <c r="A1675" s="8" t="s">
        <v>2173</v>
      </c>
      <c r="B1675" s="8" t="s">
        <v>36</v>
      </c>
      <c r="C1675" s="9">
        <v>0.5</v>
      </c>
      <c r="D1675" s="8">
        <v>4</v>
      </c>
      <c r="E1675" s="8">
        <v>2</v>
      </c>
      <c r="F1675" s="8">
        <v>2</v>
      </c>
      <c r="G1675" s="8" t="s">
        <v>2292</v>
      </c>
      <c r="H1675" s="8" t="s">
        <v>2556</v>
      </c>
      <c r="I1675" s="8" t="s">
        <v>2829</v>
      </c>
      <c r="J1675" s="8" t="s">
        <v>897</v>
      </c>
      <c r="K1675" s="8" t="s">
        <v>897</v>
      </c>
      <c r="L1675" s="8" t="s">
        <v>949</v>
      </c>
      <c r="M1675" s="8" t="s">
        <v>949</v>
      </c>
      <c r="N1675" s="6" t="b">
        <f t="shared" si="52"/>
        <v>0</v>
      </c>
      <c r="O1675" s="12" t="str">
        <f t="shared" si="53"/>
        <v>Grant Elliott&amp;Mohammad Nabi</v>
      </c>
      <c r="P1675">
        <v>1</v>
      </c>
    </row>
    <row r="1676" spans="1:16" x14ac:dyDescent="0.3">
      <c r="A1676" s="6" t="s">
        <v>2173</v>
      </c>
      <c r="B1676" s="6" t="s">
        <v>2260</v>
      </c>
      <c r="C1676" s="7">
        <v>1</v>
      </c>
      <c r="D1676" s="6">
        <v>1</v>
      </c>
      <c r="E1676" s="6">
        <v>1</v>
      </c>
      <c r="F1676" s="6">
        <v>0</v>
      </c>
      <c r="G1676" s="6" t="s">
        <v>2292</v>
      </c>
      <c r="H1676" s="6" t="s">
        <v>2556</v>
      </c>
      <c r="I1676" s="6" t="s">
        <v>2829</v>
      </c>
      <c r="J1676" s="6" t="s">
        <v>897</v>
      </c>
      <c r="K1676" s="6" t="s">
        <v>897</v>
      </c>
      <c r="L1676" s="6" t="s">
        <v>949</v>
      </c>
      <c r="M1676" s="6" t="s">
        <v>949</v>
      </c>
      <c r="N1676" s="6" t="b">
        <f t="shared" si="52"/>
        <v>0</v>
      </c>
      <c r="O1676" s="12" t="str">
        <f t="shared" si="53"/>
        <v>Grant Elliott&amp;Umar Gul</v>
      </c>
      <c r="P1676">
        <v>1</v>
      </c>
    </row>
    <row r="1677" spans="1:16" x14ac:dyDescent="0.3">
      <c r="A1677" s="8" t="s">
        <v>2173</v>
      </c>
      <c r="B1677" s="8" t="s">
        <v>2258</v>
      </c>
      <c r="C1677" s="9">
        <v>0.58730158730158732</v>
      </c>
      <c r="D1677" s="8">
        <v>63</v>
      </c>
      <c r="E1677" s="8">
        <v>37</v>
      </c>
      <c r="F1677" s="8">
        <v>26</v>
      </c>
      <c r="G1677" s="8" t="s">
        <v>2292</v>
      </c>
      <c r="H1677" s="8" t="s">
        <v>2556</v>
      </c>
      <c r="I1677" s="8" t="s">
        <v>2829</v>
      </c>
      <c r="J1677" s="8" t="s">
        <v>897</v>
      </c>
      <c r="K1677" s="8" t="s">
        <v>897</v>
      </c>
      <c r="L1677" s="8" t="s">
        <v>949</v>
      </c>
      <c r="M1677" s="8" t="s">
        <v>949</v>
      </c>
      <c r="N1677" s="6" t="b">
        <f t="shared" si="52"/>
        <v>0</v>
      </c>
      <c r="O1677" s="12" t="str">
        <f t="shared" si="53"/>
        <v>Grant Elliott&amp;Zulfiqar Babar</v>
      </c>
      <c r="P1677">
        <v>1</v>
      </c>
    </row>
    <row r="1678" spans="1:16" x14ac:dyDescent="0.3">
      <c r="A1678" s="6" t="s">
        <v>1192</v>
      </c>
      <c r="B1678" s="6" t="s">
        <v>2303</v>
      </c>
      <c r="C1678" s="7">
        <v>0.55555555555555558</v>
      </c>
      <c r="D1678" s="6">
        <v>108</v>
      </c>
      <c r="E1678" s="6">
        <v>60</v>
      </c>
      <c r="F1678" s="6">
        <v>48</v>
      </c>
      <c r="G1678" s="6" t="s">
        <v>2292</v>
      </c>
      <c r="H1678" s="6" t="s">
        <v>2560</v>
      </c>
      <c r="I1678" s="6" t="s">
        <v>2807</v>
      </c>
      <c r="J1678" s="6" t="s">
        <v>883</v>
      </c>
      <c r="K1678" s="6" t="s">
        <v>883</v>
      </c>
      <c r="L1678" s="6" t="s">
        <v>897</v>
      </c>
      <c r="M1678" s="6" t="s">
        <v>897</v>
      </c>
      <c r="N1678" s="6" t="b">
        <f t="shared" si="52"/>
        <v>0</v>
      </c>
      <c r="O1678" s="12" t="str">
        <f t="shared" si="53"/>
        <v>Chris Gayle&amp;Azhar Ali</v>
      </c>
      <c r="P1678">
        <v>1</v>
      </c>
    </row>
    <row r="1679" spans="1:16" x14ac:dyDescent="0.3">
      <c r="A1679" s="8" t="s">
        <v>506</v>
      </c>
      <c r="B1679" s="8" t="s">
        <v>2303</v>
      </c>
      <c r="C1679" s="9">
        <v>0.61764705882352944</v>
      </c>
      <c r="D1679" s="8">
        <v>34</v>
      </c>
      <c r="E1679" s="8">
        <v>21</v>
      </c>
      <c r="F1679" s="8">
        <v>13</v>
      </c>
      <c r="G1679" s="8" t="s">
        <v>2292</v>
      </c>
      <c r="H1679" s="8" t="s">
        <v>2560</v>
      </c>
      <c r="I1679" s="8" t="s">
        <v>2807</v>
      </c>
      <c r="J1679" s="8" t="s">
        <v>883</v>
      </c>
      <c r="K1679" s="8" t="s">
        <v>883</v>
      </c>
      <c r="L1679" s="8" t="s">
        <v>897</v>
      </c>
      <c r="M1679" s="8" t="s">
        <v>897</v>
      </c>
      <c r="N1679" s="6" t="b">
        <f t="shared" si="52"/>
        <v>0</v>
      </c>
      <c r="O1679" s="12" t="str">
        <f t="shared" si="53"/>
        <v>Umar Akmal&amp;Azhar Ali</v>
      </c>
      <c r="P1679">
        <v>1</v>
      </c>
    </row>
    <row r="1680" spans="1:16" x14ac:dyDescent="0.3">
      <c r="A1680" s="6" t="s">
        <v>506</v>
      </c>
      <c r="B1680" s="6" t="s">
        <v>1776</v>
      </c>
      <c r="C1680" s="7">
        <v>0.73333333333333328</v>
      </c>
      <c r="D1680" s="6">
        <v>75</v>
      </c>
      <c r="E1680" s="6">
        <v>55</v>
      </c>
      <c r="F1680" s="6">
        <v>20</v>
      </c>
      <c r="G1680" s="6" t="s">
        <v>2292</v>
      </c>
      <c r="H1680" s="6" t="s">
        <v>2560</v>
      </c>
      <c r="I1680" s="6" t="s">
        <v>2807</v>
      </c>
      <c r="J1680" s="6" t="s">
        <v>883</v>
      </c>
      <c r="K1680" s="6" t="s">
        <v>883</v>
      </c>
      <c r="L1680" s="6" t="s">
        <v>897</v>
      </c>
      <c r="M1680" s="6" t="s">
        <v>897</v>
      </c>
      <c r="N1680" s="6" t="b">
        <f t="shared" si="52"/>
        <v>0</v>
      </c>
      <c r="O1680" s="12" t="str">
        <f t="shared" si="53"/>
        <v>Umar Akmal&amp;Dwayne Bravo</v>
      </c>
      <c r="P1680">
        <v>1</v>
      </c>
    </row>
    <row r="1681" spans="1:16" x14ac:dyDescent="0.3">
      <c r="A1681" s="8" t="s">
        <v>2029</v>
      </c>
      <c r="B1681" s="8" t="s">
        <v>2138</v>
      </c>
      <c r="C1681" s="9">
        <v>0.56097560975609762</v>
      </c>
      <c r="D1681" s="8">
        <v>41</v>
      </c>
      <c r="E1681" s="8">
        <v>23</v>
      </c>
      <c r="F1681" s="8">
        <v>18</v>
      </c>
      <c r="G1681" s="8" t="s">
        <v>2292</v>
      </c>
      <c r="H1681" s="8" t="s">
        <v>2564</v>
      </c>
      <c r="I1681" s="8" t="s">
        <v>2807</v>
      </c>
      <c r="J1681" s="8" t="s">
        <v>872</v>
      </c>
      <c r="K1681" s="8" t="s">
        <v>872</v>
      </c>
      <c r="L1681" s="8" t="s">
        <v>949</v>
      </c>
      <c r="M1681" s="8" t="s">
        <v>949</v>
      </c>
      <c r="N1681" s="6" t="b">
        <f t="shared" si="52"/>
        <v>0</v>
      </c>
      <c r="O1681" s="12" t="str">
        <f t="shared" si="53"/>
        <v>Lendl Simmons&amp;Shahzaib Hasan</v>
      </c>
      <c r="P1681">
        <v>1</v>
      </c>
    </row>
    <row r="1682" spans="1:16" x14ac:dyDescent="0.3">
      <c r="A1682" s="6" t="s">
        <v>2029</v>
      </c>
      <c r="B1682" s="6" t="s">
        <v>1788</v>
      </c>
      <c r="C1682" s="7">
        <v>0.75</v>
      </c>
      <c r="D1682" s="6">
        <v>12</v>
      </c>
      <c r="E1682" s="6">
        <v>9</v>
      </c>
      <c r="F1682" s="6">
        <v>3</v>
      </c>
      <c r="G1682" s="6" t="s">
        <v>2292</v>
      </c>
      <c r="H1682" s="6" t="s">
        <v>2564</v>
      </c>
      <c r="I1682" s="6" t="s">
        <v>2807</v>
      </c>
      <c r="J1682" s="6" t="s">
        <v>872</v>
      </c>
      <c r="K1682" s="6" t="s">
        <v>872</v>
      </c>
      <c r="L1682" s="6" t="s">
        <v>949</v>
      </c>
      <c r="M1682" s="6" t="s">
        <v>949</v>
      </c>
      <c r="N1682" s="6" t="b">
        <f t="shared" si="52"/>
        <v>0</v>
      </c>
      <c r="O1682" s="12" t="str">
        <f t="shared" si="53"/>
        <v>Lendl Simmons&amp;Riki Wessels</v>
      </c>
      <c r="P1682">
        <v>1</v>
      </c>
    </row>
    <row r="1683" spans="1:16" x14ac:dyDescent="0.3">
      <c r="A1683" s="8" t="s">
        <v>2029</v>
      </c>
      <c r="B1683" s="8" t="s">
        <v>82</v>
      </c>
      <c r="C1683" s="9">
        <v>0.56666666666666665</v>
      </c>
      <c r="D1683" s="8">
        <v>30</v>
      </c>
      <c r="E1683" s="8">
        <v>17</v>
      </c>
      <c r="F1683" s="8">
        <v>13</v>
      </c>
      <c r="G1683" s="8" t="s">
        <v>2292</v>
      </c>
      <c r="H1683" s="8" t="s">
        <v>2564</v>
      </c>
      <c r="I1683" s="8" t="s">
        <v>2807</v>
      </c>
      <c r="J1683" s="8" t="s">
        <v>872</v>
      </c>
      <c r="K1683" s="8" t="s">
        <v>872</v>
      </c>
      <c r="L1683" s="8" t="s">
        <v>949</v>
      </c>
      <c r="M1683" s="8" t="s">
        <v>949</v>
      </c>
      <c r="N1683" s="6" t="b">
        <f t="shared" si="52"/>
        <v>0</v>
      </c>
      <c r="O1683" s="12" t="str">
        <f t="shared" si="53"/>
        <v>Lendl Simmons&amp;Shoaib Malik</v>
      </c>
      <c r="P1683">
        <v>1</v>
      </c>
    </row>
    <row r="1684" spans="1:16" x14ac:dyDescent="0.3">
      <c r="A1684" s="6" t="s">
        <v>82</v>
      </c>
      <c r="B1684" s="6" t="s">
        <v>986</v>
      </c>
      <c r="C1684" s="7">
        <v>1</v>
      </c>
      <c r="D1684" s="6">
        <v>15</v>
      </c>
      <c r="E1684" s="6">
        <v>15</v>
      </c>
      <c r="F1684" s="6">
        <v>0</v>
      </c>
      <c r="G1684" s="6" t="s">
        <v>2292</v>
      </c>
      <c r="H1684" s="6" t="s">
        <v>2564</v>
      </c>
      <c r="I1684" s="6" t="s">
        <v>2807</v>
      </c>
      <c r="J1684" s="6" t="s">
        <v>872</v>
      </c>
      <c r="K1684" s="6" t="s">
        <v>872</v>
      </c>
      <c r="L1684" s="6" t="s">
        <v>949</v>
      </c>
      <c r="M1684" s="6" t="s">
        <v>949</v>
      </c>
      <c r="N1684" s="6" t="b">
        <f t="shared" si="52"/>
        <v>0</v>
      </c>
      <c r="O1684" s="12" t="str">
        <f t="shared" si="53"/>
        <v>Shoaib Malik&amp;Ravi Bopara</v>
      </c>
      <c r="P1684">
        <v>1</v>
      </c>
    </row>
    <row r="1685" spans="1:16" x14ac:dyDescent="0.3">
      <c r="A1685" s="8" t="s">
        <v>986</v>
      </c>
      <c r="B1685" s="8" t="s">
        <v>2214</v>
      </c>
      <c r="C1685" s="9">
        <v>0.6333333333333333</v>
      </c>
      <c r="D1685" s="8">
        <v>30</v>
      </c>
      <c r="E1685" s="8">
        <v>19</v>
      </c>
      <c r="F1685" s="8">
        <v>11</v>
      </c>
      <c r="G1685" s="8" t="s">
        <v>2292</v>
      </c>
      <c r="H1685" s="8" t="s">
        <v>2564</v>
      </c>
      <c r="I1685" s="8" t="s">
        <v>2807</v>
      </c>
      <c r="J1685" s="8" t="s">
        <v>872</v>
      </c>
      <c r="K1685" s="8" t="s">
        <v>872</v>
      </c>
      <c r="L1685" s="8" t="s">
        <v>949</v>
      </c>
      <c r="M1685" s="8" t="s">
        <v>949</v>
      </c>
      <c r="N1685" s="6" t="b">
        <f t="shared" si="52"/>
        <v>0</v>
      </c>
      <c r="O1685" s="12" t="str">
        <f t="shared" si="53"/>
        <v>Ravi Bopara&amp;Shakib Al Hasan</v>
      </c>
      <c r="P1685">
        <v>1</v>
      </c>
    </row>
    <row r="1686" spans="1:16" x14ac:dyDescent="0.3">
      <c r="A1686" s="6" t="s">
        <v>986</v>
      </c>
      <c r="B1686" s="6" t="s">
        <v>1134</v>
      </c>
      <c r="C1686" s="7">
        <v>0.5714285714285714</v>
      </c>
      <c r="D1686" s="6">
        <v>7</v>
      </c>
      <c r="E1686" s="6">
        <v>4</v>
      </c>
      <c r="F1686" s="6">
        <v>3</v>
      </c>
      <c r="G1686" s="6" t="s">
        <v>2292</v>
      </c>
      <c r="H1686" s="6" t="s">
        <v>2564</v>
      </c>
      <c r="I1686" s="6" t="s">
        <v>2807</v>
      </c>
      <c r="J1686" s="6" t="s">
        <v>872</v>
      </c>
      <c r="K1686" s="6" t="s">
        <v>872</v>
      </c>
      <c r="L1686" s="6" t="s">
        <v>949</v>
      </c>
      <c r="M1686" s="6" t="s">
        <v>949</v>
      </c>
      <c r="N1686" s="6" t="b">
        <f t="shared" si="52"/>
        <v>0</v>
      </c>
      <c r="O1686" s="12" t="str">
        <f t="shared" si="53"/>
        <v>Ravi Bopara&amp;Bilawal Bhatti</v>
      </c>
      <c r="P1686">
        <v>1</v>
      </c>
    </row>
    <row r="1687" spans="1:16" x14ac:dyDescent="0.3">
      <c r="A1687" s="8" t="s">
        <v>907</v>
      </c>
      <c r="B1687" s="8" t="s">
        <v>1134</v>
      </c>
      <c r="C1687" s="9">
        <v>0.53846153846153844</v>
      </c>
      <c r="D1687" s="8">
        <v>13</v>
      </c>
      <c r="E1687" s="8">
        <v>7</v>
      </c>
      <c r="F1687" s="8">
        <v>6</v>
      </c>
      <c r="G1687" s="8" t="s">
        <v>2292</v>
      </c>
      <c r="H1687" s="8" t="s">
        <v>2564</v>
      </c>
      <c r="I1687" s="8" t="s">
        <v>2807</v>
      </c>
      <c r="J1687" s="8" t="s">
        <v>872</v>
      </c>
      <c r="K1687" s="8" t="s">
        <v>872</v>
      </c>
      <c r="L1687" s="8" t="s">
        <v>949</v>
      </c>
      <c r="M1687" s="8" t="s">
        <v>949</v>
      </c>
      <c r="N1687" s="6" t="b">
        <f t="shared" si="52"/>
        <v>0</v>
      </c>
      <c r="O1687" s="12" t="str">
        <f t="shared" si="53"/>
        <v>Sohail Khan&amp;Bilawal Bhatti</v>
      </c>
      <c r="P1687">
        <v>1</v>
      </c>
    </row>
    <row r="1688" spans="1:16" x14ac:dyDescent="0.3">
      <c r="A1688" s="6" t="s">
        <v>1134</v>
      </c>
      <c r="B1688" s="6" t="s">
        <v>1143</v>
      </c>
      <c r="C1688" s="7">
        <v>0.81818181818181823</v>
      </c>
      <c r="D1688" s="6">
        <v>11</v>
      </c>
      <c r="E1688" s="6">
        <v>9</v>
      </c>
      <c r="F1688" s="6">
        <v>2</v>
      </c>
      <c r="G1688" s="6" t="s">
        <v>2292</v>
      </c>
      <c r="H1688" s="6" t="s">
        <v>2564</v>
      </c>
      <c r="I1688" s="6" t="s">
        <v>2807</v>
      </c>
      <c r="J1688" s="6" t="s">
        <v>872</v>
      </c>
      <c r="K1688" s="6" t="s">
        <v>872</v>
      </c>
      <c r="L1688" s="6" t="s">
        <v>949</v>
      </c>
      <c r="M1688" s="6" t="s">
        <v>949</v>
      </c>
      <c r="N1688" s="6" t="b">
        <f t="shared" si="52"/>
        <v>0</v>
      </c>
      <c r="O1688" s="12" t="str">
        <f t="shared" si="53"/>
        <v>Bilawal Bhatti&amp;Usama Mir</v>
      </c>
      <c r="P1688">
        <v>1</v>
      </c>
    </row>
    <row r="1689" spans="1:16" x14ac:dyDescent="0.3">
      <c r="A1689" s="8" t="s">
        <v>874</v>
      </c>
      <c r="B1689" s="8" t="s">
        <v>2303</v>
      </c>
      <c r="C1689" s="9">
        <v>0.75</v>
      </c>
      <c r="D1689" s="8">
        <v>4</v>
      </c>
      <c r="E1689" s="8">
        <v>3</v>
      </c>
      <c r="F1689" s="8">
        <v>1</v>
      </c>
      <c r="G1689" s="8" t="s">
        <v>2292</v>
      </c>
      <c r="H1689" s="8" t="s">
        <v>2568</v>
      </c>
      <c r="I1689" s="8" t="s">
        <v>2807</v>
      </c>
      <c r="J1689" s="8" t="s">
        <v>883</v>
      </c>
      <c r="K1689" s="8" t="s">
        <v>883</v>
      </c>
      <c r="L1689" s="8" t="s">
        <v>850</v>
      </c>
      <c r="M1689" s="8" t="s">
        <v>850</v>
      </c>
      <c r="N1689" s="6" t="b">
        <f t="shared" si="52"/>
        <v>0</v>
      </c>
      <c r="O1689" s="12" t="str">
        <f t="shared" si="53"/>
        <v>Cameron Delport&amp;Azhar Ali</v>
      </c>
      <c r="P1689">
        <v>1</v>
      </c>
    </row>
    <row r="1690" spans="1:16" x14ac:dyDescent="0.3">
      <c r="A1690" s="6" t="s">
        <v>52</v>
      </c>
      <c r="B1690" s="6" t="s">
        <v>874</v>
      </c>
      <c r="C1690" s="7">
        <v>1</v>
      </c>
      <c r="D1690" s="6">
        <v>2</v>
      </c>
      <c r="E1690" s="6">
        <v>2</v>
      </c>
      <c r="F1690" s="6">
        <v>0</v>
      </c>
      <c r="G1690" s="6" t="s">
        <v>2292</v>
      </c>
      <c r="H1690" s="6" t="s">
        <v>2568</v>
      </c>
      <c r="I1690" s="6" t="s">
        <v>2807</v>
      </c>
      <c r="J1690" s="6" t="s">
        <v>883</v>
      </c>
      <c r="K1690" s="6" t="s">
        <v>883</v>
      </c>
      <c r="L1690" s="6" t="s">
        <v>850</v>
      </c>
      <c r="M1690" s="6" t="s">
        <v>850</v>
      </c>
      <c r="N1690" s="6" t="b">
        <f t="shared" si="52"/>
        <v>0</v>
      </c>
      <c r="O1690" s="12" t="str">
        <f t="shared" si="53"/>
        <v>Sohaib Maqsood&amp;Cameron Delport</v>
      </c>
      <c r="P1690">
        <v>1</v>
      </c>
    </row>
    <row r="1691" spans="1:16" x14ac:dyDescent="0.3">
      <c r="A1691" s="8" t="s">
        <v>52</v>
      </c>
      <c r="B1691" s="8" t="s">
        <v>51</v>
      </c>
      <c r="C1691" s="9">
        <v>1</v>
      </c>
      <c r="D1691" s="8">
        <v>2</v>
      </c>
      <c r="E1691" s="8">
        <v>2</v>
      </c>
      <c r="F1691" s="8">
        <v>0</v>
      </c>
      <c r="G1691" s="8" t="s">
        <v>2292</v>
      </c>
      <c r="H1691" s="8" t="s">
        <v>2568</v>
      </c>
      <c r="I1691" s="8" t="s">
        <v>2807</v>
      </c>
      <c r="J1691" s="8" t="s">
        <v>883</v>
      </c>
      <c r="K1691" s="8" t="s">
        <v>883</v>
      </c>
      <c r="L1691" s="8" t="s">
        <v>850</v>
      </c>
      <c r="M1691" s="8" t="s">
        <v>850</v>
      </c>
      <c r="N1691" s="6" t="b">
        <f t="shared" si="52"/>
        <v>0</v>
      </c>
      <c r="O1691" s="12" t="str">
        <f t="shared" si="53"/>
        <v>Sohaib Maqsood&amp;Mohammad Rizwan</v>
      </c>
      <c r="P1691">
        <v>1</v>
      </c>
    </row>
    <row r="1692" spans="1:16" x14ac:dyDescent="0.3">
      <c r="A1692" s="6" t="s">
        <v>52</v>
      </c>
      <c r="B1692" s="6" t="s">
        <v>506</v>
      </c>
      <c r="C1692" s="7">
        <v>0.5670103092783505</v>
      </c>
      <c r="D1692" s="6">
        <v>97</v>
      </c>
      <c r="E1692" s="6">
        <v>55</v>
      </c>
      <c r="F1692" s="6">
        <v>42</v>
      </c>
      <c r="G1692" s="6" t="s">
        <v>2292</v>
      </c>
      <c r="H1692" s="6" t="s">
        <v>2568</v>
      </c>
      <c r="I1692" s="6" t="s">
        <v>2807</v>
      </c>
      <c r="J1692" s="6" t="s">
        <v>883</v>
      </c>
      <c r="K1692" s="6" t="s">
        <v>883</v>
      </c>
      <c r="L1692" s="6" t="s">
        <v>850</v>
      </c>
      <c r="M1692" s="6" t="s">
        <v>850</v>
      </c>
      <c r="N1692" s="6" t="b">
        <f t="shared" si="52"/>
        <v>0</v>
      </c>
      <c r="O1692" s="12" t="str">
        <f t="shared" si="53"/>
        <v>Sohaib Maqsood&amp;Umar Akmal</v>
      </c>
      <c r="P1692">
        <v>1</v>
      </c>
    </row>
    <row r="1693" spans="1:16" x14ac:dyDescent="0.3">
      <c r="A1693" s="8" t="s">
        <v>506</v>
      </c>
      <c r="B1693" s="8" t="s">
        <v>1776</v>
      </c>
      <c r="C1693" s="9">
        <v>0.68292682926829273</v>
      </c>
      <c r="D1693" s="8">
        <v>41</v>
      </c>
      <c r="E1693" s="8">
        <v>28</v>
      </c>
      <c r="F1693" s="8">
        <v>13</v>
      </c>
      <c r="G1693" s="8" t="s">
        <v>2292</v>
      </c>
      <c r="H1693" s="8" t="s">
        <v>2568</v>
      </c>
      <c r="I1693" s="8" t="s">
        <v>2807</v>
      </c>
      <c r="J1693" s="8" t="s">
        <v>883</v>
      </c>
      <c r="K1693" s="8" t="s">
        <v>883</v>
      </c>
      <c r="L1693" s="8" t="s">
        <v>850</v>
      </c>
      <c r="M1693" s="8" t="s">
        <v>850</v>
      </c>
      <c r="N1693" s="6" t="b">
        <f t="shared" si="52"/>
        <v>0</v>
      </c>
      <c r="O1693" s="12" t="str">
        <f t="shared" si="53"/>
        <v>Umar Akmal&amp;Dwayne Bravo</v>
      </c>
      <c r="P1693">
        <v>1</v>
      </c>
    </row>
    <row r="1694" spans="1:16" x14ac:dyDescent="0.3">
      <c r="A1694" s="6" t="s">
        <v>506</v>
      </c>
      <c r="B1694" s="6" t="s">
        <v>2311</v>
      </c>
      <c r="C1694" s="7">
        <v>1</v>
      </c>
      <c r="D1694" s="6">
        <v>44</v>
      </c>
      <c r="E1694" s="6">
        <v>44</v>
      </c>
      <c r="F1694" s="6">
        <v>0</v>
      </c>
      <c r="G1694" s="6" t="s">
        <v>2292</v>
      </c>
      <c r="H1694" s="6" t="s">
        <v>2568</v>
      </c>
      <c r="I1694" s="6" t="s">
        <v>2807</v>
      </c>
      <c r="J1694" s="6" t="s">
        <v>883</v>
      </c>
      <c r="K1694" s="6" t="s">
        <v>883</v>
      </c>
      <c r="L1694" s="6" t="s">
        <v>850</v>
      </c>
      <c r="M1694" s="6" t="s">
        <v>850</v>
      </c>
      <c r="N1694" s="6" t="b">
        <f t="shared" si="52"/>
        <v>0</v>
      </c>
      <c r="O1694" s="12" t="str">
        <f t="shared" si="53"/>
        <v>Umar Akmal&amp;Kevon Cooper</v>
      </c>
      <c r="P1694">
        <v>1</v>
      </c>
    </row>
    <row r="1695" spans="1:16" x14ac:dyDescent="0.3">
      <c r="A1695" s="8" t="s">
        <v>900</v>
      </c>
      <c r="B1695" s="8" t="s">
        <v>1947</v>
      </c>
      <c r="C1695" s="9">
        <v>0.54545454545454541</v>
      </c>
      <c r="D1695" s="8">
        <v>11</v>
      </c>
      <c r="E1695" s="8">
        <v>6</v>
      </c>
      <c r="F1695" s="8">
        <v>5</v>
      </c>
      <c r="G1695" s="8" t="s">
        <v>2292</v>
      </c>
      <c r="H1695" s="8" t="s">
        <v>3054</v>
      </c>
      <c r="I1695" s="8" t="s">
        <v>2807</v>
      </c>
      <c r="J1695" s="8" t="s">
        <v>897</v>
      </c>
      <c r="K1695" s="8" t="s">
        <v>897</v>
      </c>
      <c r="L1695" s="8" t="s">
        <v>949</v>
      </c>
      <c r="M1695" s="8" t="s">
        <v>897</v>
      </c>
      <c r="N1695" s="6" t="b">
        <f t="shared" si="52"/>
        <v>1</v>
      </c>
      <c r="O1695" s="12" t="str">
        <f t="shared" si="53"/>
        <v>Ahmed Shehzad&amp;Kevin Pietersen</v>
      </c>
      <c r="P1695">
        <v>1</v>
      </c>
    </row>
    <row r="1696" spans="1:16" x14ac:dyDescent="0.3">
      <c r="A1696" s="6" t="s">
        <v>1947</v>
      </c>
      <c r="B1696" s="6" t="s">
        <v>1872</v>
      </c>
      <c r="C1696" s="7">
        <v>0.53164556962025311</v>
      </c>
      <c r="D1696" s="6">
        <v>79</v>
      </c>
      <c r="E1696" s="6">
        <v>42</v>
      </c>
      <c r="F1696" s="6">
        <v>37</v>
      </c>
      <c r="G1696" s="6" t="s">
        <v>2292</v>
      </c>
      <c r="H1696" s="6" t="s">
        <v>3054</v>
      </c>
      <c r="I1696" s="6" t="s">
        <v>2807</v>
      </c>
      <c r="J1696" s="6" t="s">
        <v>897</v>
      </c>
      <c r="K1696" s="6" t="s">
        <v>897</v>
      </c>
      <c r="L1696" s="6" t="s">
        <v>949</v>
      </c>
      <c r="M1696" s="6" t="s">
        <v>897</v>
      </c>
      <c r="N1696" s="6" t="b">
        <f t="shared" si="52"/>
        <v>1</v>
      </c>
      <c r="O1696" s="12" t="str">
        <f t="shared" si="53"/>
        <v>Kevin Pietersen&amp;Kumar Sangakkara</v>
      </c>
      <c r="P1696">
        <v>1</v>
      </c>
    </row>
    <row r="1697" spans="1:16" x14ac:dyDescent="0.3">
      <c r="A1697" s="8" t="s">
        <v>1947</v>
      </c>
      <c r="B1697" s="8" t="s">
        <v>148</v>
      </c>
      <c r="C1697" s="9">
        <v>1</v>
      </c>
      <c r="D1697" s="8">
        <v>5</v>
      </c>
      <c r="E1697" s="8">
        <v>5</v>
      </c>
      <c r="F1697" s="8">
        <v>0</v>
      </c>
      <c r="G1697" s="8" t="s">
        <v>2292</v>
      </c>
      <c r="H1697" s="8" t="s">
        <v>3054</v>
      </c>
      <c r="I1697" s="8" t="s">
        <v>2807</v>
      </c>
      <c r="J1697" s="8" t="s">
        <v>897</v>
      </c>
      <c r="K1697" s="8" t="s">
        <v>897</v>
      </c>
      <c r="L1697" s="8" t="s">
        <v>949</v>
      </c>
      <c r="M1697" s="8" t="s">
        <v>897</v>
      </c>
      <c r="N1697" s="6" t="b">
        <f t="shared" si="52"/>
        <v>1</v>
      </c>
      <c r="O1697" s="12" t="str">
        <f t="shared" si="53"/>
        <v>Kevin Pietersen&amp;Sarfaraz Ahmed</v>
      </c>
      <c r="P1697">
        <v>1</v>
      </c>
    </row>
    <row r="1698" spans="1:16" x14ac:dyDescent="0.3">
      <c r="A1698" s="6" t="s">
        <v>1947</v>
      </c>
      <c r="B1698" s="6" t="s">
        <v>71</v>
      </c>
      <c r="C1698" s="7">
        <v>0.54545454545454541</v>
      </c>
      <c r="D1698" s="6">
        <v>11</v>
      </c>
      <c r="E1698" s="6">
        <v>6</v>
      </c>
      <c r="F1698" s="6">
        <v>5</v>
      </c>
      <c r="G1698" s="6" t="s">
        <v>2292</v>
      </c>
      <c r="H1698" s="6" t="s">
        <v>3054</v>
      </c>
      <c r="I1698" s="6" t="s">
        <v>2807</v>
      </c>
      <c r="J1698" s="6" t="s">
        <v>897</v>
      </c>
      <c r="K1698" s="6" t="s">
        <v>897</v>
      </c>
      <c r="L1698" s="6" t="s">
        <v>949</v>
      </c>
      <c r="M1698" s="6" t="s">
        <v>897</v>
      </c>
      <c r="N1698" s="6" t="b">
        <f t="shared" si="52"/>
        <v>1</v>
      </c>
      <c r="O1698" s="12" t="str">
        <f t="shared" si="53"/>
        <v>Kevin Pietersen&amp;Mohammad Nawaz</v>
      </c>
      <c r="P1698">
        <v>1</v>
      </c>
    </row>
    <row r="1699" spans="1:16" x14ac:dyDescent="0.3">
      <c r="A1699" s="8" t="s">
        <v>71</v>
      </c>
      <c r="B1699" s="8" t="s">
        <v>2173</v>
      </c>
      <c r="C1699" s="9">
        <v>1</v>
      </c>
      <c r="D1699" s="8">
        <v>20</v>
      </c>
      <c r="E1699" s="8">
        <v>20</v>
      </c>
      <c r="F1699" s="8">
        <v>0</v>
      </c>
      <c r="G1699" s="8" t="s">
        <v>2292</v>
      </c>
      <c r="H1699" s="8" t="s">
        <v>3054</v>
      </c>
      <c r="I1699" s="8" t="s">
        <v>2807</v>
      </c>
      <c r="J1699" s="8" t="s">
        <v>897</v>
      </c>
      <c r="K1699" s="8" t="s">
        <v>897</v>
      </c>
      <c r="L1699" s="8" t="s">
        <v>949</v>
      </c>
      <c r="M1699" s="8" t="s">
        <v>897</v>
      </c>
      <c r="N1699" s="6" t="b">
        <f t="shared" si="52"/>
        <v>1</v>
      </c>
      <c r="O1699" s="12" t="str">
        <f t="shared" si="53"/>
        <v>Mohammad Nawaz&amp;Grant Elliott</v>
      </c>
      <c r="P1699">
        <v>1</v>
      </c>
    </row>
    <row r="1700" spans="1:16" x14ac:dyDescent="0.3">
      <c r="A1700" s="6" t="s">
        <v>2173</v>
      </c>
      <c r="B1700" s="6" t="s">
        <v>2457</v>
      </c>
      <c r="C1700" s="7">
        <v>0.75</v>
      </c>
      <c r="D1700" s="6">
        <v>4</v>
      </c>
      <c r="E1700" s="6">
        <v>3</v>
      </c>
      <c r="F1700" s="6">
        <v>1</v>
      </c>
      <c r="G1700" s="6" t="s">
        <v>2292</v>
      </c>
      <c r="H1700" s="6" t="s">
        <v>3054</v>
      </c>
      <c r="I1700" s="6" t="s">
        <v>2807</v>
      </c>
      <c r="J1700" s="6" t="s">
        <v>897</v>
      </c>
      <c r="K1700" s="6" t="s">
        <v>897</v>
      </c>
      <c r="L1700" s="6" t="s">
        <v>949</v>
      </c>
      <c r="M1700" s="6" t="s">
        <v>897</v>
      </c>
      <c r="N1700" s="6" t="b">
        <f t="shared" si="52"/>
        <v>1</v>
      </c>
      <c r="O1700" s="12" t="str">
        <f t="shared" si="53"/>
        <v>Grant Elliott&amp;Nathan McCullum</v>
      </c>
      <c r="P1700">
        <v>1</v>
      </c>
    </row>
    <row r="1701" spans="1:16" x14ac:dyDescent="0.3">
      <c r="A1701" s="8" t="s">
        <v>233</v>
      </c>
      <c r="B1701" s="8" t="s">
        <v>2173</v>
      </c>
      <c r="C1701" s="9">
        <v>0.7142857142857143</v>
      </c>
      <c r="D1701" s="8">
        <v>7</v>
      </c>
      <c r="E1701" s="8">
        <v>5</v>
      </c>
      <c r="F1701" s="8">
        <v>2</v>
      </c>
      <c r="G1701" s="8" t="s">
        <v>2292</v>
      </c>
      <c r="H1701" s="8" t="s">
        <v>3054</v>
      </c>
      <c r="I1701" s="8" t="s">
        <v>2807</v>
      </c>
      <c r="J1701" s="8" t="s">
        <v>897</v>
      </c>
      <c r="K1701" s="8" t="s">
        <v>897</v>
      </c>
      <c r="L1701" s="8" t="s">
        <v>949</v>
      </c>
      <c r="M1701" s="8" t="s">
        <v>897</v>
      </c>
      <c r="N1701" s="6" t="b">
        <f t="shared" si="52"/>
        <v>1</v>
      </c>
      <c r="O1701" s="12" t="str">
        <f t="shared" si="53"/>
        <v>Anwar Ali&amp;Grant Elliott</v>
      </c>
      <c r="P1701">
        <v>1</v>
      </c>
    </row>
    <row r="1702" spans="1:16" x14ac:dyDescent="0.3">
      <c r="A1702" s="6" t="s">
        <v>233</v>
      </c>
      <c r="B1702" s="6" t="s">
        <v>2461</v>
      </c>
      <c r="C1702" s="7">
        <v>1</v>
      </c>
      <c r="D1702" s="6">
        <v>1</v>
      </c>
      <c r="E1702" s="6">
        <v>1</v>
      </c>
      <c r="F1702" s="6">
        <v>0</v>
      </c>
      <c r="G1702" s="6" t="s">
        <v>2292</v>
      </c>
      <c r="H1702" s="6" t="s">
        <v>3054</v>
      </c>
      <c r="I1702" s="6" t="s">
        <v>2807</v>
      </c>
      <c r="J1702" s="6" t="s">
        <v>897</v>
      </c>
      <c r="K1702" s="6" t="s">
        <v>897</v>
      </c>
      <c r="L1702" s="6" t="s">
        <v>949</v>
      </c>
      <c r="M1702" s="6" t="s">
        <v>897</v>
      </c>
      <c r="N1702" s="6" t="b">
        <f t="shared" si="52"/>
        <v>1</v>
      </c>
      <c r="O1702" s="12" t="str">
        <f t="shared" si="53"/>
        <v>Anwar Ali&amp;Aizaz Cheema</v>
      </c>
      <c r="P1702">
        <v>1</v>
      </c>
    </row>
    <row r="1703" spans="1:16" x14ac:dyDescent="0.3">
      <c r="A1703" s="8" t="s">
        <v>2029</v>
      </c>
      <c r="B1703" s="8" t="s">
        <v>1788</v>
      </c>
      <c r="C1703" s="9">
        <v>0.95</v>
      </c>
      <c r="D1703" s="8">
        <v>20</v>
      </c>
      <c r="E1703" s="8">
        <v>19</v>
      </c>
      <c r="F1703" s="8">
        <v>1</v>
      </c>
      <c r="G1703" s="8" t="s">
        <v>2292</v>
      </c>
      <c r="H1703" s="8" t="s">
        <v>3058</v>
      </c>
      <c r="I1703" s="8" t="s">
        <v>2807</v>
      </c>
      <c r="J1703" s="8" t="s">
        <v>872</v>
      </c>
      <c r="K1703" s="8" t="s">
        <v>872</v>
      </c>
      <c r="L1703" s="8" t="s">
        <v>850</v>
      </c>
      <c r="M1703" s="8" t="s">
        <v>850</v>
      </c>
      <c r="N1703" s="6" t="b">
        <f t="shared" si="52"/>
        <v>0</v>
      </c>
      <c r="O1703" s="12" t="str">
        <f t="shared" si="53"/>
        <v>Lendl Simmons&amp;Riki Wessels</v>
      </c>
      <c r="P1703">
        <v>1</v>
      </c>
    </row>
    <row r="1704" spans="1:16" x14ac:dyDescent="0.3">
      <c r="A1704" s="6" t="s">
        <v>67</v>
      </c>
      <c r="B1704" s="6" t="s">
        <v>2029</v>
      </c>
      <c r="C1704" s="7">
        <v>1</v>
      </c>
      <c r="D1704" s="6">
        <v>8</v>
      </c>
      <c r="E1704" s="6">
        <v>8</v>
      </c>
      <c r="F1704" s="6">
        <v>0</v>
      </c>
      <c r="G1704" s="6" t="s">
        <v>2292</v>
      </c>
      <c r="H1704" s="6" t="s">
        <v>3058</v>
      </c>
      <c r="I1704" s="6" t="s">
        <v>2807</v>
      </c>
      <c r="J1704" s="6" t="s">
        <v>872</v>
      </c>
      <c r="K1704" s="6" t="s">
        <v>872</v>
      </c>
      <c r="L1704" s="6" t="s">
        <v>850</v>
      </c>
      <c r="M1704" s="6" t="s">
        <v>850</v>
      </c>
      <c r="N1704" s="6" t="b">
        <f t="shared" si="52"/>
        <v>0</v>
      </c>
      <c r="O1704" s="12" t="str">
        <f t="shared" si="53"/>
        <v>Iftikhar Ahmed&amp;Lendl Simmons</v>
      </c>
      <c r="P1704">
        <v>1</v>
      </c>
    </row>
    <row r="1705" spans="1:16" x14ac:dyDescent="0.3">
      <c r="A1705" s="8" t="s">
        <v>67</v>
      </c>
      <c r="B1705" s="8" t="s">
        <v>82</v>
      </c>
      <c r="C1705" s="9">
        <v>1</v>
      </c>
      <c r="D1705" s="8">
        <v>1</v>
      </c>
      <c r="E1705" s="8">
        <v>1</v>
      </c>
      <c r="F1705" s="8">
        <v>0</v>
      </c>
      <c r="G1705" s="8" t="s">
        <v>2292</v>
      </c>
      <c r="H1705" s="8" t="s">
        <v>3058</v>
      </c>
      <c r="I1705" s="8" t="s">
        <v>2807</v>
      </c>
      <c r="J1705" s="8" t="s">
        <v>872</v>
      </c>
      <c r="K1705" s="8" t="s">
        <v>872</v>
      </c>
      <c r="L1705" s="8" t="s">
        <v>850</v>
      </c>
      <c r="M1705" s="8" t="s">
        <v>850</v>
      </c>
      <c r="N1705" s="6" t="b">
        <f t="shared" si="52"/>
        <v>0</v>
      </c>
      <c r="O1705" s="12" t="str">
        <f t="shared" si="53"/>
        <v>Iftikhar Ahmed&amp;Shoaib Malik</v>
      </c>
      <c r="P1705">
        <v>1</v>
      </c>
    </row>
    <row r="1706" spans="1:16" x14ac:dyDescent="0.3">
      <c r="A1706" s="6" t="s">
        <v>67</v>
      </c>
      <c r="B1706" s="6" t="s">
        <v>986</v>
      </c>
      <c r="C1706" s="7">
        <v>0.7</v>
      </c>
      <c r="D1706" s="6">
        <v>10</v>
      </c>
      <c r="E1706" s="6">
        <v>7</v>
      </c>
      <c r="F1706" s="6">
        <v>3</v>
      </c>
      <c r="G1706" s="6" t="s">
        <v>2292</v>
      </c>
      <c r="H1706" s="6" t="s">
        <v>3058</v>
      </c>
      <c r="I1706" s="6" t="s">
        <v>2807</v>
      </c>
      <c r="J1706" s="6" t="s">
        <v>872</v>
      </c>
      <c r="K1706" s="6" t="s">
        <v>872</v>
      </c>
      <c r="L1706" s="6" t="s">
        <v>850</v>
      </c>
      <c r="M1706" s="6" t="s">
        <v>850</v>
      </c>
      <c r="N1706" s="6" t="b">
        <f t="shared" si="52"/>
        <v>0</v>
      </c>
      <c r="O1706" s="12" t="str">
        <f t="shared" si="53"/>
        <v>Iftikhar Ahmed&amp;Ravi Bopara</v>
      </c>
      <c r="P1706">
        <v>1</v>
      </c>
    </row>
    <row r="1707" spans="1:16" x14ac:dyDescent="0.3">
      <c r="A1707" s="8" t="s">
        <v>986</v>
      </c>
      <c r="B1707" s="8" t="s">
        <v>1763</v>
      </c>
      <c r="C1707" s="9">
        <v>0.75510204081632648</v>
      </c>
      <c r="D1707" s="8">
        <v>49</v>
      </c>
      <c r="E1707" s="8">
        <v>37</v>
      </c>
      <c r="F1707" s="8">
        <v>12</v>
      </c>
      <c r="G1707" s="8" t="s">
        <v>2292</v>
      </c>
      <c r="H1707" s="8" t="s">
        <v>3058</v>
      </c>
      <c r="I1707" s="8" t="s">
        <v>2807</v>
      </c>
      <c r="J1707" s="8" t="s">
        <v>872</v>
      </c>
      <c r="K1707" s="8" t="s">
        <v>872</v>
      </c>
      <c r="L1707" s="8" t="s">
        <v>850</v>
      </c>
      <c r="M1707" s="8" t="s">
        <v>850</v>
      </c>
      <c r="N1707" s="6" t="b">
        <f t="shared" si="52"/>
        <v>0</v>
      </c>
      <c r="O1707" s="12" t="str">
        <f t="shared" si="53"/>
        <v>Ravi Bopara&amp;Ryan ten Doeschate</v>
      </c>
      <c r="P1707">
        <v>1</v>
      </c>
    </row>
    <row r="1708" spans="1:16" x14ac:dyDescent="0.3">
      <c r="A1708" s="6" t="s">
        <v>1763</v>
      </c>
      <c r="B1708" s="6" t="s">
        <v>138</v>
      </c>
      <c r="C1708" s="7">
        <v>1</v>
      </c>
      <c r="D1708" s="6">
        <v>16</v>
      </c>
      <c r="E1708" s="6">
        <v>16</v>
      </c>
      <c r="F1708" s="6">
        <v>0</v>
      </c>
      <c r="G1708" s="6" t="s">
        <v>2292</v>
      </c>
      <c r="H1708" s="6" t="s">
        <v>3058</v>
      </c>
      <c r="I1708" s="6" t="s">
        <v>2807</v>
      </c>
      <c r="J1708" s="6" t="s">
        <v>872</v>
      </c>
      <c r="K1708" s="6" t="s">
        <v>872</v>
      </c>
      <c r="L1708" s="6" t="s">
        <v>850</v>
      </c>
      <c r="M1708" s="6" t="s">
        <v>850</v>
      </c>
      <c r="N1708" s="6" t="b">
        <f t="shared" si="52"/>
        <v>0</v>
      </c>
      <c r="O1708" s="12" t="str">
        <f t="shared" si="53"/>
        <v>Ryan ten Doeschate&amp;Imad Wasim</v>
      </c>
      <c r="P1708">
        <v>1</v>
      </c>
    </row>
    <row r="1709" spans="1:16" x14ac:dyDescent="0.3">
      <c r="A1709" s="8" t="s">
        <v>138</v>
      </c>
      <c r="B1709" s="8" t="s">
        <v>907</v>
      </c>
      <c r="C1709" s="9">
        <v>0.54545454545454541</v>
      </c>
      <c r="D1709" s="8">
        <v>11</v>
      </c>
      <c r="E1709" s="8">
        <v>6</v>
      </c>
      <c r="F1709" s="8">
        <v>5</v>
      </c>
      <c r="G1709" s="8" t="s">
        <v>2292</v>
      </c>
      <c r="H1709" s="8" t="s">
        <v>3058</v>
      </c>
      <c r="I1709" s="8" t="s">
        <v>2807</v>
      </c>
      <c r="J1709" s="8" t="s">
        <v>872</v>
      </c>
      <c r="K1709" s="8" t="s">
        <v>872</v>
      </c>
      <c r="L1709" s="8" t="s">
        <v>850</v>
      </c>
      <c r="M1709" s="8" t="s">
        <v>850</v>
      </c>
      <c r="N1709" s="6" t="b">
        <f t="shared" si="52"/>
        <v>0</v>
      </c>
      <c r="O1709" s="12" t="str">
        <f t="shared" si="53"/>
        <v>Imad Wasim&amp;Sohail Khan</v>
      </c>
      <c r="P1709">
        <v>1</v>
      </c>
    </row>
    <row r="1710" spans="1:16" x14ac:dyDescent="0.3">
      <c r="A1710" s="6" t="s">
        <v>907</v>
      </c>
      <c r="B1710" s="6" t="s">
        <v>935</v>
      </c>
      <c r="C1710" s="7">
        <v>0.63636363636363635</v>
      </c>
      <c r="D1710" s="6">
        <v>11</v>
      </c>
      <c r="E1710" s="6">
        <v>7</v>
      </c>
      <c r="F1710" s="6">
        <v>4</v>
      </c>
      <c r="G1710" s="6" t="s">
        <v>2292</v>
      </c>
      <c r="H1710" s="6" t="s">
        <v>3058</v>
      </c>
      <c r="I1710" s="6" t="s">
        <v>2807</v>
      </c>
      <c r="J1710" s="6" t="s">
        <v>872</v>
      </c>
      <c r="K1710" s="6" t="s">
        <v>872</v>
      </c>
      <c r="L1710" s="6" t="s">
        <v>850</v>
      </c>
      <c r="M1710" s="6" t="s">
        <v>850</v>
      </c>
      <c r="N1710" s="6" t="b">
        <f t="shared" si="52"/>
        <v>0</v>
      </c>
      <c r="O1710" s="12" t="str">
        <f t="shared" si="53"/>
        <v>Sohail Khan&amp;Mohammad Amir</v>
      </c>
      <c r="P1710">
        <v>1</v>
      </c>
    </row>
    <row r="1711" spans="1:16" x14ac:dyDescent="0.3">
      <c r="A1711" s="8" t="s">
        <v>25</v>
      </c>
      <c r="B1711" s="8" t="s">
        <v>1674</v>
      </c>
      <c r="C1711" s="9">
        <v>0.82407407407407407</v>
      </c>
      <c r="D1711" s="8">
        <v>108</v>
      </c>
      <c r="E1711" s="8">
        <v>89</v>
      </c>
      <c r="F1711" s="8">
        <v>19</v>
      </c>
      <c r="G1711" s="8" t="s">
        <v>2292</v>
      </c>
      <c r="H1711" s="8" t="s">
        <v>3062</v>
      </c>
      <c r="I1711" s="8" t="s">
        <v>2807</v>
      </c>
      <c r="J1711" s="8" t="s">
        <v>850</v>
      </c>
      <c r="K1711" s="8" t="s">
        <v>850</v>
      </c>
      <c r="L1711" s="8" t="s">
        <v>949</v>
      </c>
      <c r="M1711" s="8" t="s">
        <v>850</v>
      </c>
      <c r="N1711" s="6" t="b">
        <f t="shared" si="52"/>
        <v>1</v>
      </c>
      <c r="O1711" s="12" t="str">
        <f t="shared" si="53"/>
        <v>Sharjeel Khan&amp;Dwayne Smith</v>
      </c>
      <c r="P1711">
        <v>1</v>
      </c>
    </row>
    <row r="1712" spans="1:16" x14ac:dyDescent="0.3">
      <c r="A1712" s="6" t="s">
        <v>2342</v>
      </c>
      <c r="B1712" s="6" t="s">
        <v>25</v>
      </c>
      <c r="C1712" s="7">
        <v>0.55555555555555558</v>
      </c>
      <c r="D1712" s="6">
        <v>63</v>
      </c>
      <c r="E1712" s="6">
        <v>35</v>
      </c>
      <c r="F1712" s="6">
        <v>28</v>
      </c>
      <c r="G1712" s="6" t="s">
        <v>2292</v>
      </c>
      <c r="H1712" s="6" t="s">
        <v>3062</v>
      </c>
      <c r="I1712" s="6" t="s">
        <v>2807</v>
      </c>
      <c r="J1712" s="6" t="s">
        <v>850</v>
      </c>
      <c r="K1712" s="6" t="s">
        <v>850</v>
      </c>
      <c r="L1712" s="6" t="s">
        <v>949</v>
      </c>
      <c r="M1712" s="6" t="s">
        <v>850</v>
      </c>
      <c r="N1712" s="6" t="b">
        <f t="shared" si="52"/>
        <v>1</v>
      </c>
      <c r="O1712" s="12" t="str">
        <f t="shared" si="53"/>
        <v>Khalid Latif&amp;Sharjeel Khan</v>
      </c>
      <c r="P1712">
        <v>1</v>
      </c>
    </row>
    <row r="1713" spans="1:16" x14ac:dyDescent="0.3">
      <c r="A1713" s="8" t="s">
        <v>2342</v>
      </c>
      <c r="B1713" s="8" t="s">
        <v>1365</v>
      </c>
      <c r="C1713" s="9">
        <v>1</v>
      </c>
      <c r="D1713" s="8">
        <v>28</v>
      </c>
      <c r="E1713" s="8">
        <v>28</v>
      </c>
      <c r="F1713" s="8">
        <v>0</v>
      </c>
      <c r="G1713" s="8" t="s">
        <v>2292</v>
      </c>
      <c r="H1713" s="8" t="s">
        <v>3062</v>
      </c>
      <c r="I1713" s="8" t="s">
        <v>2807</v>
      </c>
      <c r="J1713" s="8" t="s">
        <v>850</v>
      </c>
      <c r="K1713" s="8" t="s">
        <v>850</v>
      </c>
      <c r="L1713" s="8" t="s">
        <v>949</v>
      </c>
      <c r="M1713" s="8" t="s">
        <v>850</v>
      </c>
      <c r="N1713" s="6" t="b">
        <f t="shared" si="52"/>
        <v>1</v>
      </c>
      <c r="O1713" s="12" t="str">
        <f t="shared" si="53"/>
        <v>Khalid Latif&amp;Andre Russell</v>
      </c>
      <c r="P1713">
        <v>1</v>
      </c>
    </row>
    <row r="1714" spans="1:16" x14ac:dyDescent="0.3">
      <c r="A1714" s="6" t="s">
        <v>1947</v>
      </c>
      <c r="B1714" s="6" t="s">
        <v>900</v>
      </c>
      <c r="C1714" s="7">
        <v>0.54545454545454541</v>
      </c>
      <c r="D1714" s="6">
        <v>33</v>
      </c>
      <c r="E1714" s="6">
        <v>18</v>
      </c>
      <c r="F1714" s="6">
        <v>15</v>
      </c>
      <c r="G1714" s="6" t="s">
        <v>2292</v>
      </c>
      <c r="H1714" s="6" t="s">
        <v>2622</v>
      </c>
      <c r="I1714" s="6" t="s">
        <v>2807</v>
      </c>
      <c r="J1714" s="6" t="s">
        <v>897</v>
      </c>
      <c r="K1714" s="6" t="s">
        <v>897</v>
      </c>
      <c r="L1714" s="6" t="s">
        <v>850</v>
      </c>
      <c r="M1714" s="6" t="s">
        <v>850</v>
      </c>
      <c r="N1714" s="6" t="b">
        <f t="shared" si="52"/>
        <v>0</v>
      </c>
      <c r="O1714" s="12" t="str">
        <f t="shared" si="53"/>
        <v>Kevin Pietersen&amp;Ahmed Shehzad</v>
      </c>
      <c r="P1714">
        <v>1</v>
      </c>
    </row>
    <row r="1715" spans="1:16" x14ac:dyDescent="0.3">
      <c r="A1715" s="8" t="s">
        <v>1872</v>
      </c>
      <c r="B1715" s="8" t="s">
        <v>900</v>
      </c>
      <c r="C1715" s="9">
        <v>0.63218390804597702</v>
      </c>
      <c r="D1715" s="8">
        <v>87</v>
      </c>
      <c r="E1715" s="8">
        <v>55</v>
      </c>
      <c r="F1715" s="8">
        <v>32</v>
      </c>
      <c r="G1715" s="8" t="s">
        <v>2292</v>
      </c>
      <c r="H1715" s="8" t="s">
        <v>2622</v>
      </c>
      <c r="I1715" s="8" t="s">
        <v>2807</v>
      </c>
      <c r="J1715" s="8" t="s">
        <v>897</v>
      </c>
      <c r="K1715" s="8" t="s">
        <v>897</v>
      </c>
      <c r="L1715" s="8" t="s">
        <v>850</v>
      </c>
      <c r="M1715" s="8" t="s">
        <v>850</v>
      </c>
      <c r="N1715" s="6" t="b">
        <f t="shared" si="52"/>
        <v>0</v>
      </c>
      <c r="O1715" s="12" t="str">
        <f t="shared" si="53"/>
        <v>Kumar Sangakkara&amp;Ahmed Shehzad</v>
      </c>
      <c r="P1715">
        <v>1</v>
      </c>
    </row>
    <row r="1716" spans="1:16" x14ac:dyDescent="0.3">
      <c r="A1716" s="6" t="s">
        <v>900</v>
      </c>
      <c r="B1716" s="6" t="s">
        <v>71</v>
      </c>
      <c r="C1716" s="7">
        <v>0.53333333333333333</v>
      </c>
      <c r="D1716" s="6">
        <v>15</v>
      </c>
      <c r="E1716" s="6">
        <v>8</v>
      </c>
      <c r="F1716" s="6">
        <v>7</v>
      </c>
      <c r="G1716" s="6" t="s">
        <v>2292</v>
      </c>
      <c r="H1716" s="6" t="s">
        <v>2622</v>
      </c>
      <c r="I1716" s="6" t="s">
        <v>2807</v>
      </c>
      <c r="J1716" s="6" t="s">
        <v>897</v>
      </c>
      <c r="K1716" s="6" t="s">
        <v>897</v>
      </c>
      <c r="L1716" s="6" t="s">
        <v>850</v>
      </c>
      <c r="M1716" s="6" t="s">
        <v>850</v>
      </c>
      <c r="N1716" s="6" t="b">
        <f t="shared" si="52"/>
        <v>0</v>
      </c>
      <c r="O1716" s="12" t="str">
        <f t="shared" si="53"/>
        <v>Ahmed Shehzad&amp;Mohammad Nawaz</v>
      </c>
      <c r="P1716">
        <v>1</v>
      </c>
    </row>
    <row r="1717" spans="1:16" x14ac:dyDescent="0.3">
      <c r="A1717" s="8" t="s">
        <v>900</v>
      </c>
      <c r="B1717" s="8" t="s">
        <v>148</v>
      </c>
      <c r="C1717" s="9">
        <v>0.75</v>
      </c>
      <c r="D1717" s="8">
        <v>12</v>
      </c>
      <c r="E1717" s="8">
        <v>9</v>
      </c>
      <c r="F1717" s="8">
        <v>3</v>
      </c>
      <c r="G1717" s="8" t="s">
        <v>2292</v>
      </c>
      <c r="H1717" s="8" t="s">
        <v>2622</v>
      </c>
      <c r="I1717" s="8" t="s">
        <v>2807</v>
      </c>
      <c r="J1717" s="8" t="s">
        <v>897</v>
      </c>
      <c r="K1717" s="8" t="s">
        <v>897</v>
      </c>
      <c r="L1717" s="8" t="s">
        <v>850</v>
      </c>
      <c r="M1717" s="8" t="s">
        <v>850</v>
      </c>
      <c r="N1717" s="6" t="b">
        <f t="shared" si="52"/>
        <v>0</v>
      </c>
      <c r="O1717" s="12" t="str">
        <f t="shared" si="53"/>
        <v>Ahmed Shehzad&amp;Sarfaraz Ahmed</v>
      </c>
      <c r="P1717">
        <v>1</v>
      </c>
    </row>
    <row r="1718" spans="1:16" x14ac:dyDescent="0.3">
      <c r="A1718" s="6" t="s">
        <v>148</v>
      </c>
      <c r="B1718" s="6" t="s">
        <v>2173</v>
      </c>
      <c r="C1718" s="7">
        <v>0.5</v>
      </c>
      <c r="D1718" s="6">
        <v>6</v>
      </c>
      <c r="E1718" s="6">
        <v>3</v>
      </c>
      <c r="F1718" s="6">
        <v>3</v>
      </c>
      <c r="G1718" s="6" t="s">
        <v>2292</v>
      </c>
      <c r="H1718" s="6" t="s">
        <v>2622</v>
      </c>
      <c r="I1718" s="6" t="s">
        <v>2807</v>
      </c>
      <c r="J1718" s="6" t="s">
        <v>897</v>
      </c>
      <c r="K1718" s="6" t="s">
        <v>897</v>
      </c>
      <c r="L1718" s="6" t="s">
        <v>850</v>
      </c>
      <c r="M1718" s="6" t="s">
        <v>850</v>
      </c>
      <c r="N1718" s="6" t="b">
        <f t="shared" si="52"/>
        <v>0</v>
      </c>
      <c r="O1718" s="12" t="str">
        <f t="shared" si="53"/>
        <v>Sarfaraz Ahmed&amp;Grant Elliott</v>
      </c>
      <c r="P1718">
        <v>1</v>
      </c>
    </row>
    <row r="1719" spans="1:16" x14ac:dyDescent="0.3">
      <c r="A1719" s="8" t="s">
        <v>233</v>
      </c>
      <c r="B1719" s="8" t="s">
        <v>2173</v>
      </c>
      <c r="C1719" s="9">
        <v>0.8666666666666667</v>
      </c>
      <c r="D1719" s="8">
        <v>15</v>
      </c>
      <c r="E1719" s="8">
        <v>13</v>
      </c>
      <c r="F1719" s="8">
        <v>2</v>
      </c>
      <c r="G1719" s="8" t="s">
        <v>2292</v>
      </c>
      <c r="H1719" s="8" t="s">
        <v>2622</v>
      </c>
      <c r="I1719" s="8" t="s">
        <v>2807</v>
      </c>
      <c r="J1719" s="8" t="s">
        <v>897</v>
      </c>
      <c r="K1719" s="8" t="s">
        <v>897</v>
      </c>
      <c r="L1719" s="8" t="s">
        <v>850</v>
      </c>
      <c r="M1719" s="8" t="s">
        <v>850</v>
      </c>
      <c r="N1719" s="6" t="b">
        <f t="shared" si="52"/>
        <v>0</v>
      </c>
      <c r="O1719" s="12" t="str">
        <f t="shared" si="53"/>
        <v>Anwar Ali&amp;Grant Elliott</v>
      </c>
      <c r="P1719">
        <v>1</v>
      </c>
    </row>
    <row r="1720" spans="1:16" x14ac:dyDescent="0.3">
      <c r="A1720" s="6" t="s">
        <v>2173</v>
      </c>
      <c r="B1720" s="6" t="s">
        <v>2457</v>
      </c>
      <c r="C1720" s="7">
        <v>1</v>
      </c>
      <c r="D1720" s="6">
        <v>10</v>
      </c>
      <c r="E1720" s="6">
        <v>10</v>
      </c>
      <c r="F1720" s="6">
        <v>0</v>
      </c>
      <c r="G1720" s="6" t="s">
        <v>2292</v>
      </c>
      <c r="H1720" s="6" t="s">
        <v>2622</v>
      </c>
      <c r="I1720" s="6" t="s">
        <v>2807</v>
      </c>
      <c r="J1720" s="6" t="s">
        <v>897</v>
      </c>
      <c r="K1720" s="6" t="s">
        <v>897</v>
      </c>
      <c r="L1720" s="6" t="s">
        <v>850</v>
      </c>
      <c r="M1720" s="6" t="s">
        <v>850</v>
      </c>
      <c r="N1720" s="6" t="b">
        <f t="shared" si="52"/>
        <v>0</v>
      </c>
      <c r="O1720" s="12" t="str">
        <f t="shared" si="53"/>
        <v>Grant Elliott&amp;Nathan McCullum</v>
      </c>
      <c r="P1720">
        <v>1</v>
      </c>
    </row>
    <row r="1721" spans="1:16" x14ac:dyDescent="0.3">
      <c r="A1721" s="6" t="s">
        <v>31</v>
      </c>
      <c r="B1721" s="6" t="s">
        <v>25</v>
      </c>
      <c r="C1721" s="7">
        <f>+E1721/D1721</f>
        <v>0.34848484848484851</v>
      </c>
      <c r="D1721" s="6">
        <v>66</v>
      </c>
      <c r="E1721" s="6">
        <v>23</v>
      </c>
      <c r="F1721" s="6">
        <v>43</v>
      </c>
      <c r="G1721" s="6" t="s">
        <v>27</v>
      </c>
      <c r="H1721" s="6" t="s">
        <v>2490</v>
      </c>
      <c r="I1721" s="6" t="s">
        <v>2491</v>
      </c>
      <c r="J1721" s="6" t="s">
        <v>872</v>
      </c>
      <c r="K1721" s="6" t="s">
        <v>872</v>
      </c>
      <c r="L1721" s="6" t="s">
        <v>909</v>
      </c>
      <c r="M1721" s="6" t="s">
        <v>909</v>
      </c>
      <c r="N1721" s="6" t="b">
        <f t="shared" si="52"/>
        <v>0</v>
      </c>
      <c r="O1721" s="12" t="str">
        <f t="shared" si="53"/>
        <v>Babar Azam&amp;Sharjeel Khan</v>
      </c>
      <c r="P1721">
        <v>2</v>
      </c>
    </row>
    <row r="1722" spans="1:16" x14ac:dyDescent="0.3">
      <c r="A1722" s="8" t="s">
        <v>31</v>
      </c>
      <c r="B1722" s="8" t="s">
        <v>35</v>
      </c>
      <c r="C1722" s="7">
        <f t="shared" ref="C1722:C1785" si="54">+E1722/D1722</f>
        <v>0</v>
      </c>
      <c r="D1722" s="8">
        <v>5</v>
      </c>
      <c r="E1722" s="8">
        <v>0</v>
      </c>
      <c r="F1722" s="8">
        <v>5</v>
      </c>
      <c r="G1722" s="8" t="s">
        <v>27</v>
      </c>
      <c r="H1722" s="8" t="s">
        <v>2490</v>
      </c>
      <c r="I1722" s="8" t="s">
        <v>2491</v>
      </c>
      <c r="J1722" s="8" t="s">
        <v>872</v>
      </c>
      <c r="K1722" s="8" t="s">
        <v>872</v>
      </c>
      <c r="L1722" s="8" t="s">
        <v>909</v>
      </c>
      <c r="M1722" s="8" t="s">
        <v>909</v>
      </c>
      <c r="N1722" s="6" t="b">
        <f t="shared" si="52"/>
        <v>0</v>
      </c>
      <c r="O1722" s="12" t="str">
        <f t="shared" si="53"/>
        <v>Babar Azam&amp;Joe Clarke</v>
      </c>
      <c r="P1722">
        <v>2</v>
      </c>
    </row>
    <row r="1723" spans="1:16" x14ac:dyDescent="0.3">
      <c r="A1723" s="6" t="s">
        <v>36</v>
      </c>
      <c r="B1723" s="6" t="s">
        <v>35</v>
      </c>
      <c r="C1723" s="7">
        <f t="shared" si="54"/>
        <v>0.3125</v>
      </c>
      <c r="D1723" s="6">
        <v>32</v>
      </c>
      <c r="E1723" s="6">
        <v>10</v>
      </c>
      <c r="F1723" s="6">
        <v>22</v>
      </c>
      <c r="G1723" s="6" t="s">
        <v>27</v>
      </c>
      <c r="H1723" s="6" t="s">
        <v>2490</v>
      </c>
      <c r="I1723" s="6" t="s">
        <v>2491</v>
      </c>
      <c r="J1723" s="6" t="s">
        <v>872</v>
      </c>
      <c r="K1723" s="6" t="s">
        <v>872</v>
      </c>
      <c r="L1723" s="6" t="s">
        <v>909</v>
      </c>
      <c r="M1723" s="6" t="s">
        <v>909</v>
      </c>
      <c r="N1723" s="6" t="b">
        <f t="shared" si="52"/>
        <v>0</v>
      </c>
      <c r="O1723" s="12" t="str">
        <f t="shared" si="53"/>
        <v>Mohammad Nabi&amp;Joe Clarke</v>
      </c>
      <c r="P1723">
        <v>2</v>
      </c>
    </row>
    <row r="1724" spans="1:16" x14ac:dyDescent="0.3">
      <c r="A1724" s="8" t="s">
        <v>39</v>
      </c>
      <c r="B1724" s="8" t="s">
        <v>35</v>
      </c>
      <c r="C1724" s="7">
        <f t="shared" si="54"/>
        <v>0.5</v>
      </c>
      <c r="D1724" s="8">
        <v>2</v>
      </c>
      <c r="E1724" s="8">
        <v>1</v>
      </c>
      <c r="F1724" s="8">
        <v>1</v>
      </c>
      <c r="G1724" s="8" t="s">
        <v>27</v>
      </c>
      <c r="H1724" s="8" t="s">
        <v>2490</v>
      </c>
      <c r="I1724" s="8" t="s">
        <v>2491</v>
      </c>
      <c r="J1724" s="8" t="s">
        <v>872</v>
      </c>
      <c r="K1724" s="8" t="s">
        <v>872</v>
      </c>
      <c r="L1724" s="8" t="s">
        <v>909</v>
      </c>
      <c r="M1724" s="8" t="s">
        <v>909</v>
      </c>
      <c r="N1724" s="6" t="b">
        <f t="shared" si="52"/>
        <v>0</v>
      </c>
      <c r="O1724" s="12" t="str">
        <f t="shared" si="53"/>
        <v>Tom Lammonby&amp;Joe Clarke</v>
      </c>
      <c r="P1724">
        <v>2</v>
      </c>
    </row>
    <row r="1725" spans="1:16" x14ac:dyDescent="0.3">
      <c r="A1725" s="6" t="s">
        <v>44</v>
      </c>
      <c r="B1725" s="6" t="s">
        <v>35</v>
      </c>
      <c r="C1725" s="7">
        <f t="shared" si="54"/>
        <v>0.4</v>
      </c>
      <c r="D1725" s="6">
        <v>5</v>
      </c>
      <c r="E1725" s="6">
        <v>2</v>
      </c>
      <c r="F1725" s="6">
        <v>3</v>
      </c>
      <c r="G1725" s="6" t="s">
        <v>27</v>
      </c>
      <c r="H1725" s="6" t="s">
        <v>2490</v>
      </c>
      <c r="I1725" s="6" t="s">
        <v>2491</v>
      </c>
      <c r="J1725" s="6" t="s">
        <v>872</v>
      </c>
      <c r="K1725" s="6" t="s">
        <v>872</v>
      </c>
      <c r="L1725" s="6" t="s">
        <v>909</v>
      </c>
      <c r="M1725" s="6" t="s">
        <v>909</v>
      </c>
      <c r="N1725" s="6" t="b">
        <f t="shared" si="52"/>
        <v>0</v>
      </c>
      <c r="O1725" s="12" t="str">
        <f t="shared" si="53"/>
        <v>Lewis Gregory&amp;Joe Clarke</v>
      </c>
      <c r="P1725">
        <v>2</v>
      </c>
    </row>
    <row r="1726" spans="1:16" x14ac:dyDescent="0.3">
      <c r="A1726" s="8" t="s">
        <v>46</v>
      </c>
      <c r="B1726" s="8" t="s">
        <v>44</v>
      </c>
      <c r="C1726" s="7">
        <f t="shared" si="54"/>
        <v>6.6666666666666666E-2</v>
      </c>
      <c r="D1726" s="8">
        <v>15</v>
      </c>
      <c r="E1726" s="8">
        <v>1</v>
      </c>
      <c r="F1726" s="8">
        <v>14</v>
      </c>
      <c r="G1726" s="8" t="s">
        <v>27</v>
      </c>
      <c r="H1726" s="8" t="s">
        <v>2490</v>
      </c>
      <c r="I1726" s="8" t="s">
        <v>2491</v>
      </c>
      <c r="J1726" s="8" t="s">
        <v>872</v>
      </c>
      <c r="K1726" s="8" t="s">
        <v>872</v>
      </c>
      <c r="L1726" s="8" t="s">
        <v>909</v>
      </c>
      <c r="M1726" s="8" t="s">
        <v>909</v>
      </c>
      <c r="N1726" s="6" t="b">
        <f t="shared" si="52"/>
        <v>0</v>
      </c>
      <c r="O1726" s="12" t="str">
        <f t="shared" si="53"/>
        <v>Aamer Yamin&amp;Lewis Gregory</v>
      </c>
      <c r="P1726">
        <v>2</v>
      </c>
    </row>
    <row r="1727" spans="1:16" x14ac:dyDescent="0.3">
      <c r="A1727" s="6" t="s">
        <v>51</v>
      </c>
      <c r="B1727" s="6" t="s">
        <v>47</v>
      </c>
      <c r="C1727" s="7">
        <f t="shared" si="54"/>
        <v>0.31578947368421051</v>
      </c>
      <c r="D1727" s="6">
        <v>38</v>
      </c>
      <c r="E1727" s="6">
        <v>12</v>
      </c>
      <c r="F1727" s="6">
        <v>26</v>
      </c>
      <c r="G1727" s="6" t="s">
        <v>27</v>
      </c>
      <c r="H1727" s="6" t="s">
        <v>2490</v>
      </c>
      <c r="I1727" s="6" t="s">
        <v>2491</v>
      </c>
      <c r="J1727" s="6" t="s">
        <v>909</v>
      </c>
      <c r="K1727" s="6" t="s">
        <v>872</v>
      </c>
      <c r="L1727" s="6" t="s">
        <v>909</v>
      </c>
      <c r="M1727" s="6" t="s">
        <v>909</v>
      </c>
      <c r="N1727" s="6" t="b">
        <f t="shared" si="52"/>
        <v>1</v>
      </c>
      <c r="O1727" s="12" t="str">
        <f t="shared" si="53"/>
        <v>Mohammad Rizwan&amp;Shan Masood</v>
      </c>
      <c r="P1727">
        <v>2</v>
      </c>
    </row>
    <row r="1728" spans="1:16" x14ac:dyDescent="0.3">
      <c r="A1728" s="8" t="s">
        <v>52</v>
      </c>
      <c r="B1728" s="8" t="s">
        <v>51</v>
      </c>
      <c r="C1728" s="7">
        <f t="shared" si="54"/>
        <v>0.47619047619047616</v>
      </c>
      <c r="D1728" s="8">
        <v>63</v>
      </c>
      <c r="E1728" s="8">
        <v>30</v>
      </c>
      <c r="F1728" s="8">
        <v>33</v>
      </c>
      <c r="G1728" s="8" t="s">
        <v>27</v>
      </c>
      <c r="H1728" s="8" t="s">
        <v>2490</v>
      </c>
      <c r="I1728" s="8" t="s">
        <v>2491</v>
      </c>
      <c r="J1728" s="8" t="s">
        <v>909</v>
      </c>
      <c r="K1728" s="8" t="s">
        <v>872</v>
      </c>
      <c r="L1728" s="8" t="s">
        <v>909</v>
      </c>
      <c r="M1728" s="8" t="s">
        <v>909</v>
      </c>
      <c r="N1728" s="6" t="b">
        <f t="shared" si="52"/>
        <v>1</v>
      </c>
      <c r="O1728" s="12" t="str">
        <f t="shared" si="53"/>
        <v>Sohaib Maqsood&amp;Mohammad Rizwan</v>
      </c>
      <c r="P1728">
        <v>2</v>
      </c>
    </row>
    <row r="1729" spans="1:16" x14ac:dyDescent="0.3">
      <c r="A1729" s="6" t="s">
        <v>51</v>
      </c>
      <c r="B1729" s="6" t="s">
        <v>55</v>
      </c>
      <c r="C1729" s="7">
        <f t="shared" si="54"/>
        <v>0</v>
      </c>
      <c r="D1729" s="6">
        <v>2</v>
      </c>
      <c r="E1729" s="6">
        <v>0</v>
      </c>
      <c r="F1729" s="6">
        <v>2</v>
      </c>
      <c r="G1729" s="6" t="s">
        <v>27</v>
      </c>
      <c r="H1729" s="6" t="s">
        <v>2490</v>
      </c>
      <c r="I1729" s="6" t="s">
        <v>2491</v>
      </c>
      <c r="J1729" s="6" t="s">
        <v>909</v>
      </c>
      <c r="K1729" s="6" t="s">
        <v>872</v>
      </c>
      <c r="L1729" s="6" t="s">
        <v>909</v>
      </c>
      <c r="M1729" s="6" t="s">
        <v>909</v>
      </c>
      <c r="N1729" s="6" t="b">
        <f t="shared" si="52"/>
        <v>1</v>
      </c>
      <c r="O1729" s="12" t="str">
        <f t="shared" si="53"/>
        <v>Mohammad Rizwan&amp;Rilee Rossouw</v>
      </c>
      <c r="P1729">
        <v>2</v>
      </c>
    </row>
    <row r="1730" spans="1:16" x14ac:dyDescent="0.3">
      <c r="A1730" s="8" t="s">
        <v>51</v>
      </c>
      <c r="B1730" s="8" t="s">
        <v>57</v>
      </c>
      <c r="C1730" s="7">
        <f t="shared" si="54"/>
        <v>0.36842105263157893</v>
      </c>
      <c r="D1730" s="8">
        <v>19</v>
      </c>
      <c r="E1730" s="8">
        <v>7</v>
      </c>
      <c r="F1730" s="8">
        <v>12</v>
      </c>
      <c r="G1730" s="8" t="s">
        <v>27</v>
      </c>
      <c r="H1730" s="8" t="s">
        <v>2490</v>
      </c>
      <c r="I1730" s="8" t="s">
        <v>2491</v>
      </c>
      <c r="J1730" s="8" t="s">
        <v>909</v>
      </c>
      <c r="K1730" s="8" t="s">
        <v>872</v>
      </c>
      <c r="L1730" s="8" t="s">
        <v>909</v>
      </c>
      <c r="M1730" s="8" t="s">
        <v>909</v>
      </c>
      <c r="N1730" s="6" t="b">
        <f t="shared" si="52"/>
        <v>1</v>
      </c>
      <c r="O1730" s="12" t="str">
        <f t="shared" si="53"/>
        <v>Mohammad Rizwan&amp;Tim David</v>
      </c>
      <c r="P1730">
        <v>2</v>
      </c>
    </row>
    <row r="1731" spans="1:16" x14ac:dyDescent="0.3">
      <c r="A1731" s="6" t="s">
        <v>58</v>
      </c>
      <c r="B1731" s="6" t="s">
        <v>63</v>
      </c>
      <c r="C1731" s="7">
        <f t="shared" si="54"/>
        <v>0.47096774193548385</v>
      </c>
      <c r="D1731" s="6">
        <v>155</v>
      </c>
      <c r="E1731" s="6">
        <v>73</v>
      </c>
      <c r="F1731" s="6">
        <v>82</v>
      </c>
      <c r="G1731" s="6" t="s">
        <v>27</v>
      </c>
      <c r="H1731" s="6" t="s">
        <v>2495</v>
      </c>
      <c r="I1731" s="6" t="s">
        <v>2491</v>
      </c>
      <c r="J1731" s="6" t="s">
        <v>897</v>
      </c>
      <c r="K1731" s="6" t="s">
        <v>897</v>
      </c>
      <c r="L1731" s="6" t="s">
        <v>949</v>
      </c>
      <c r="M1731" s="6" t="s">
        <v>949</v>
      </c>
      <c r="N1731" s="6" t="b">
        <f t="shared" ref="N1731:N1794" si="55">IF(J1731=M1731,TRUE, FALSE)</f>
        <v>0</v>
      </c>
      <c r="O1731" s="12" t="str">
        <f t="shared" ref="O1731:O1794" si="56">A1731&amp;"&amp;"&amp;B1731</f>
        <v>Ahsan Ali&amp;Will Smeed</v>
      </c>
      <c r="P1731">
        <v>2</v>
      </c>
    </row>
    <row r="1732" spans="1:16" x14ac:dyDescent="0.3">
      <c r="A1732" s="8" t="s">
        <v>64</v>
      </c>
      <c r="B1732" s="8" t="s">
        <v>63</v>
      </c>
      <c r="C1732" s="7">
        <f t="shared" si="54"/>
        <v>0</v>
      </c>
      <c r="D1732" s="8">
        <v>1</v>
      </c>
      <c r="E1732" s="8">
        <v>0</v>
      </c>
      <c r="F1732" s="8">
        <v>1</v>
      </c>
      <c r="G1732" s="8" t="s">
        <v>27</v>
      </c>
      <c r="H1732" s="8" t="s">
        <v>2495</v>
      </c>
      <c r="I1732" s="8" t="s">
        <v>2491</v>
      </c>
      <c r="J1732" s="8" t="s">
        <v>897</v>
      </c>
      <c r="K1732" s="8" t="s">
        <v>897</v>
      </c>
      <c r="L1732" s="8" t="s">
        <v>949</v>
      </c>
      <c r="M1732" s="8" t="s">
        <v>949</v>
      </c>
      <c r="N1732" s="6" t="b">
        <f t="shared" si="55"/>
        <v>0</v>
      </c>
      <c r="O1732" s="12" t="str">
        <f t="shared" si="56"/>
        <v>Ben Duckett&amp;Will Smeed</v>
      </c>
      <c r="P1732">
        <v>2</v>
      </c>
    </row>
    <row r="1733" spans="1:16" x14ac:dyDescent="0.3">
      <c r="A1733" s="6" t="s">
        <v>67</v>
      </c>
      <c r="B1733" s="6" t="s">
        <v>63</v>
      </c>
      <c r="C1733" s="7">
        <f t="shared" si="54"/>
        <v>0.33333333333333331</v>
      </c>
      <c r="D1733" s="6">
        <v>24</v>
      </c>
      <c r="E1733" s="6">
        <v>8</v>
      </c>
      <c r="F1733" s="6">
        <v>16</v>
      </c>
      <c r="G1733" s="6" t="s">
        <v>27</v>
      </c>
      <c r="H1733" s="6" t="s">
        <v>2495</v>
      </c>
      <c r="I1733" s="6" t="s">
        <v>2491</v>
      </c>
      <c r="J1733" s="6" t="s">
        <v>897</v>
      </c>
      <c r="K1733" s="6" t="s">
        <v>897</v>
      </c>
      <c r="L1733" s="6" t="s">
        <v>949</v>
      </c>
      <c r="M1733" s="6" t="s">
        <v>949</v>
      </c>
      <c r="N1733" s="6" t="b">
        <f t="shared" si="55"/>
        <v>0</v>
      </c>
      <c r="O1733" s="12" t="str">
        <f t="shared" si="56"/>
        <v>Iftikhar Ahmed&amp;Will Smeed</v>
      </c>
      <c r="P1733">
        <v>2</v>
      </c>
    </row>
    <row r="1734" spans="1:16" x14ac:dyDescent="0.3">
      <c r="A1734" s="8" t="s">
        <v>63</v>
      </c>
      <c r="B1734" s="8" t="s">
        <v>71</v>
      </c>
      <c r="C1734" s="7">
        <f t="shared" si="54"/>
        <v>0</v>
      </c>
      <c r="D1734" s="8">
        <v>12</v>
      </c>
      <c r="E1734" s="8">
        <v>0</v>
      </c>
      <c r="F1734" s="8">
        <v>12</v>
      </c>
      <c r="G1734" s="8" t="s">
        <v>27</v>
      </c>
      <c r="H1734" s="8" t="s">
        <v>2495</v>
      </c>
      <c r="I1734" s="8" t="s">
        <v>2491</v>
      </c>
      <c r="J1734" s="8" t="s">
        <v>897</v>
      </c>
      <c r="K1734" s="8" t="s">
        <v>897</v>
      </c>
      <c r="L1734" s="8" t="s">
        <v>949</v>
      </c>
      <c r="M1734" s="8" t="s">
        <v>949</v>
      </c>
      <c r="N1734" s="6" t="b">
        <f t="shared" si="55"/>
        <v>0</v>
      </c>
      <c r="O1734" s="12" t="str">
        <f t="shared" si="56"/>
        <v>Will Smeed&amp;Mohammad Nawaz</v>
      </c>
      <c r="P1734">
        <v>2</v>
      </c>
    </row>
    <row r="1735" spans="1:16" x14ac:dyDescent="0.3">
      <c r="A1735" s="6" t="s">
        <v>76</v>
      </c>
      <c r="B1735" s="6" t="s">
        <v>72</v>
      </c>
      <c r="C1735" s="7">
        <f t="shared" si="54"/>
        <v>0.30232558139534882</v>
      </c>
      <c r="D1735" s="6">
        <v>43</v>
      </c>
      <c r="E1735" s="6">
        <v>13</v>
      </c>
      <c r="F1735" s="6">
        <v>30</v>
      </c>
      <c r="G1735" s="6" t="s">
        <v>27</v>
      </c>
      <c r="H1735" s="6" t="s">
        <v>2495</v>
      </c>
      <c r="I1735" s="6" t="s">
        <v>2491</v>
      </c>
      <c r="J1735" s="6" t="s">
        <v>949</v>
      </c>
      <c r="K1735" s="6" t="s">
        <v>897</v>
      </c>
      <c r="L1735" s="6" t="s">
        <v>949</v>
      </c>
      <c r="M1735" s="6" t="s">
        <v>949</v>
      </c>
      <c r="N1735" s="6" t="b">
        <f t="shared" si="55"/>
        <v>1</v>
      </c>
      <c r="O1735" s="12" t="str">
        <f t="shared" si="56"/>
        <v>Tom Kohler-Cadmore&amp;Yasir Khan</v>
      </c>
      <c r="P1735">
        <v>2</v>
      </c>
    </row>
    <row r="1736" spans="1:16" x14ac:dyDescent="0.3">
      <c r="A1736" s="8" t="s">
        <v>76</v>
      </c>
      <c r="B1736" s="8" t="s">
        <v>79</v>
      </c>
      <c r="C1736" s="7">
        <f t="shared" si="54"/>
        <v>0.47368421052631576</v>
      </c>
      <c r="D1736" s="8">
        <v>19</v>
      </c>
      <c r="E1736" s="8">
        <v>9</v>
      </c>
      <c r="F1736" s="8">
        <v>10</v>
      </c>
      <c r="G1736" s="8" t="s">
        <v>27</v>
      </c>
      <c r="H1736" s="8" t="s">
        <v>2495</v>
      </c>
      <c r="I1736" s="8" t="s">
        <v>2491</v>
      </c>
      <c r="J1736" s="8" t="s">
        <v>949</v>
      </c>
      <c r="K1736" s="8" t="s">
        <v>897</v>
      </c>
      <c r="L1736" s="8" t="s">
        <v>949</v>
      </c>
      <c r="M1736" s="8" t="s">
        <v>949</v>
      </c>
      <c r="N1736" s="6" t="b">
        <f t="shared" si="55"/>
        <v>1</v>
      </c>
      <c r="O1736" s="12" t="str">
        <f t="shared" si="56"/>
        <v>Tom Kohler-Cadmore&amp;Haider Ali</v>
      </c>
      <c r="P1736">
        <v>2</v>
      </c>
    </row>
    <row r="1737" spans="1:16" x14ac:dyDescent="0.3">
      <c r="A1737" s="6" t="s">
        <v>82</v>
      </c>
      <c r="B1737" s="6" t="s">
        <v>79</v>
      </c>
      <c r="C1737" s="7">
        <f t="shared" si="54"/>
        <v>0</v>
      </c>
      <c r="D1737" s="6">
        <v>19</v>
      </c>
      <c r="E1737" s="6">
        <v>0</v>
      </c>
      <c r="F1737" s="6">
        <v>19</v>
      </c>
      <c r="G1737" s="6" t="s">
        <v>27</v>
      </c>
      <c r="H1737" s="6" t="s">
        <v>2495</v>
      </c>
      <c r="I1737" s="6" t="s">
        <v>2491</v>
      </c>
      <c r="J1737" s="6" t="s">
        <v>949</v>
      </c>
      <c r="K1737" s="6" t="s">
        <v>897</v>
      </c>
      <c r="L1737" s="6" t="s">
        <v>949</v>
      </c>
      <c r="M1737" s="6" t="s">
        <v>949</v>
      </c>
      <c r="N1737" s="6" t="b">
        <f t="shared" si="55"/>
        <v>1</v>
      </c>
      <c r="O1737" s="12" t="str">
        <f t="shared" si="56"/>
        <v>Shoaib Malik&amp;Haider Ali</v>
      </c>
      <c r="P1737">
        <v>2</v>
      </c>
    </row>
    <row r="1738" spans="1:16" x14ac:dyDescent="0.3">
      <c r="A1738" s="8" t="s">
        <v>82</v>
      </c>
      <c r="B1738" s="8" t="s">
        <v>83</v>
      </c>
      <c r="C1738" s="7">
        <f t="shared" si="54"/>
        <v>0.35802469135802467</v>
      </c>
      <c r="D1738" s="8">
        <v>81</v>
      </c>
      <c r="E1738" s="8">
        <v>29</v>
      </c>
      <c r="F1738" s="8">
        <v>52</v>
      </c>
      <c r="G1738" s="8" t="s">
        <v>27</v>
      </c>
      <c r="H1738" s="8" t="s">
        <v>2495</v>
      </c>
      <c r="I1738" s="8" t="s">
        <v>2491</v>
      </c>
      <c r="J1738" s="8" t="s">
        <v>949</v>
      </c>
      <c r="K1738" s="8" t="s">
        <v>897</v>
      </c>
      <c r="L1738" s="8" t="s">
        <v>949</v>
      </c>
      <c r="M1738" s="8" t="s">
        <v>949</v>
      </c>
      <c r="N1738" s="6" t="b">
        <f t="shared" si="55"/>
        <v>1</v>
      </c>
      <c r="O1738" s="12" t="str">
        <f t="shared" si="56"/>
        <v>Shoaib Malik&amp;Hussain Talat</v>
      </c>
      <c r="P1738">
        <v>2</v>
      </c>
    </row>
    <row r="1739" spans="1:16" x14ac:dyDescent="0.3">
      <c r="A1739" s="6" t="s">
        <v>86</v>
      </c>
      <c r="B1739" s="6" t="s">
        <v>82</v>
      </c>
      <c r="C1739" s="7">
        <f t="shared" si="54"/>
        <v>0.33333333333333331</v>
      </c>
      <c r="D1739" s="6">
        <v>30</v>
      </c>
      <c r="E1739" s="6">
        <v>10</v>
      </c>
      <c r="F1739" s="6">
        <v>20</v>
      </c>
      <c r="G1739" s="6" t="s">
        <v>27</v>
      </c>
      <c r="H1739" s="6" t="s">
        <v>2495</v>
      </c>
      <c r="I1739" s="6" t="s">
        <v>2491</v>
      </c>
      <c r="J1739" s="6" t="s">
        <v>949</v>
      </c>
      <c r="K1739" s="6" t="s">
        <v>897</v>
      </c>
      <c r="L1739" s="6" t="s">
        <v>949</v>
      </c>
      <c r="M1739" s="6" t="s">
        <v>949</v>
      </c>
      <c r="N1739" s="6" t="b">
        <f t="shared" si="55"/>
        <v>1</v>
      </c>
      <c r="O1739" s="12" t="str">
        <f t="shared" si="56"/>
        <v>Sherfane Rutherford&amp;Shoaib Malik</v>
      </c>
      <c r="P1739">
        <v>2</v>
      </c>
    </row>
    <row r="1740" spans="1:16" x14ac:dyDescent="0.3">
      <c r="A1740" s="8" t="s">
        <v>90</v>
      </c>
      <c r="B1740" s="8" t="s">
        <v>95</v>
      </c>
      <c r="C1740" s="7">
        <f t="shared" si="54"/>
        <v>0.2696629213483146</v>
      </c>
      <c r="D1740" s="8">
        <v>89</v>
      </c>
      <c r="E1740" s="8">
        <v>24</v>
      </c>
      <c r="F1740" s="8">
        <v>65</v>
      </c>
      <c r="G1740" s="8" t="s">
        <v>27</v>
      </c>
      <c r="H1740" s="8" t="s">
        <v>2499</v>
      </c>
      <c r="I1740" s="8" t="s">
        <v>2491</v>
      </c>
      <c r="J1740" s="8" t="s">
        <v>883</v>
      </c>
      <c r="K1740" s="8" t="s">
        <v>883</v>
      </c>
      <c r="L1740" s="8" t="s">
        <v>909</v>
      </c>
      <c r="M1740" s="8" t="s">
        <v>909</v>
      </c>
      <c r="N1740" s="6" t="b">
        <f t="shared" si="55"/>
        <v>0</v>
      </c>
      <c r="O1740" s="12" t="str">
        <f t="shared" si="56"/>
        <v>Abdullah Shafique&amp;Fakhar Zaman</v>
      </c>
      <c r="P1740">
        <v>2</v>
      </c>
    </row>
    <row r="1741" spans="1:16" x14ac:dyDescent="0.3">
      <c r="A1741" s="6" t="s">
        <v>95</v>
      </c>
      <c r="B1741" s="6" t="s">
        <v>98</v>
      </c>
      <c r="C1741" s="7">
        <f t="shared" si="54"/>
        <v>0.39285714285714285</v>
      </c>
      <c r="D1741" s="6">
        <v>28</v>
      </c>
      <c r="E1741" s="6">
        <v>11</v>
      </c>
      <c r="F1741" s="6">
        <v>17</v>
      </c>
      <c r="G1741" s="6" t="s">
        <v>27</v>
      </c>
      <c r="H1741" s="6" t="s">
        <v>2499</v>
      </c>
      <c r="I1741" s="6" t="s">
        <v>2491</v>
      </c>
      <c r="J1741" s="6" t="s">
        <v>883</v>
      </c>
      <c r="K1741" s="6" t="s">
        <v>883</v>
      </c>
      <c r="L1741" s="6" t="s">
        <v>909</v>
      </c>
      <c r="M1741" s="6" t="s">
        <v>909</v>
      </c>
      <c r="N1741" s="6" t="b">
        <f t="shared" si="55"/>
        <v>0</v>
      </c>
      <c r="O1741" s="12" t="str">
        <f t="shared" si="56"/>
        <v>Fakhar Zaman&amp;Kamran Ghulam</v>
      </c>
      <c r="P1741">
        <v>2</v>
      </c>
    </row>
    <row r="1742" spans="1:16" x14ac:dyDescent="0.3">
      <c r="A1742" s="8" t="s">
        <v>98</v>
      </c>
      <c r="B1742" s="8" t="s">
        <v>99</v>
      </c>
      <c r="C1742" s="7">
        <f t="shared" si="54"/>
        <v>0.46666666666666667</v>
      </c>
      <c r="D1742" s="8">
        <v>30</v>
      </c>
      <c r="E1742" s="8">
        <v>14</v>
      </c>
      <c r="F1742" s="8">
        <v>16</v>
      </c>
      <c r="G1742" s="8" t="s">
        <v>27</v>
      </c>
      <c r="H1742" s="8" t="s">
        <v>2499</v>
      </c>
      <c r="I1742" s="8" t="s">
        <v>2491</v>
      </c>
      <c r="J1742" s="8" t="s">
        <v>883</v>
      </c>
      <c r="K1742" s="8" t="s">
        <v>883</v>
      </c>
      <c r="L1742" s="8" t="s">
        <v>909</v>
      </c>
      <c r="M1742" s="8" t="s">
        <v>909</v>
      </c>
      <c r="N1742" s="6" t="b">
        <f t="shared" si="55"/>
        <v>0</v>
      </c>
      <c r="O1742" s="12" t="str">
        <f t="shared" si="56"/>
        <v>Kamran Ghulam&amp;Mohammad Hafeez</v>
      </c>
      <c r="P1742">
        <v>2</v>
      </c>
    </row>
    <row r="1743" spans="1:16" x14ac:dyDescent="0.3">
      <c r="A1743" s="6" t="s">
        <v>104</v>
      </c>
      <c r="B1743" s="6" t="s">
        <v>98</v>
      </c>
      <c r="C1743" s="7">
        <f t="shared" si="54"/>
        <v>0</v>
      </c>
      <c r="D1743" s="6">
        <v>29</v>
      </c>
      <c r="E1743" s="6">
        <v>0</v>
      </c>
      <c r="F1743" s="6">
        <v>29</v>
      </c>
      <c r="G1743" s="6" t="s">
        <v>27</v>
      </c>
      <c r="H1743" s="6" t="s">
        <v>2499</v>
      </c>
      <c r="I1743" s="6" t="s">
        <v>2491</v>
      </c>
      <c r="J1743" s="6" t="s">
        <v>883</v>
      </c>
      <c r="K1743" s="6" t="s">
        <v>883</v>
      </c>
      <c r="L1743" s="6" t="s">
        <v>909</v>
      </c>
      <c r="M1743" s="6" t="s">
        <v>909</v>
      </c>
      <c r="N1743" s="6" t="b">
        <f t="shared" si="55"/>
        <v>0</v>
      </c>
      <c r="O1743" s="12" t="str">
        <f t="shared" si="56"/>
        <v>Ben Dunk&amp;Kamran Ghulam</v>
      </c>
      <c r="P1743">
        <v>2</v>
      </c>
    </row>
    <row r="1744" spans="1:16" x14ac:dyDescent="0.3">
      <c r="A1744" s="8" t="s">
        <v>104</v>
      </c>
      <c r="B1744" s="8" t="s">
        <v>106</v>
      </c>
      <c r="C1744" s="7">
        <f t="shared" si="54"/>
        <v>0.47368421052631576</v>
      </c>
      <c r="D1744" s="8">
        <v>19</v>
      </c>
      <c r="E1744" s="8">
        <v>9</v>
      </c>
      <c r="F1744" s="8">
        <v>10</v>
      </c>
      <c r="G1744" s="8" t="s">
        <v>27</v>
      </c>
      <c r="H1744" s="8" t="s">
        <v>2499</v>
      </c>
      <c r="I1744" s="8" t="s">
        <v>2491</v>
      </c>
      <c r="J1744" s="8" t="s">
        <v>883</v>
      </c>
      <c r="K1744" s="8" t="s">
        <v>883</v>
      </c>
      <c r="L1744" s="8" t="s">
        <v>909</v>
      </c>
      <c r="M1744" s="8" t="s">
        <v>909</v>
      </c>
      <c r="N1744" s="6" t="b">
        <f t="shared" si="55"/>
        <v>0</v>
      </c>
      <c r="O1744" s="12" t="str">
        <f t="shared" si="56"/>
        <v>Ben Dunk&amp;David Wiese</v>
      </c>
      <c r="P1744">
        <v>2</v>
      </c>
    </row>
    <row r="1745" spans="1:16" x14ac:dyDescent="0.3">
      <c r="A1745" s="6" t="s">
        <v>106</v>
      </c>
      <c r="B1745" s="6" t="s">
        <v>107</v>
      </c>
      <c r="C1745" s="7">
        <f t="shared" si="54"/>
        <v>0.43333333333333335</v>
      </c>
      <c r="D1745" s="6">
        <v>30</v>
      </c>
      <c r="E1745" s="6">
        <v>13</v>
      </c>
      <c r="F1745" s="6">
        <v>17</v>
      </c>
      <c r="G1745" s="6" t="s">
        <v>27</v>
      </c>
      <c r="H1745" s="6" t="s">
        <v>2499</v>
      </c>
      <c r="I1745" s="6" t="s">
        <v>2491</v>
      </c>
      <c r="J1745" s="6" t="s">
        <v>883</v>
      </c>
      <c r="K1745" s="6" t="s">
        <v>883</v>
      </c>
      <c r="L1745" s="6" t="s">
        <v>909</v>
      </c>
      <c r="M1745" s="6" t="s">
        <v>909</v>
      </c>
      <c r="N1745" s="6" t="b">
        <f t="shared" si="55"/>
        <v>0</v>
      </c>
      <c r="O1745" s="12" t="str">
        <f t="shared" si="56"/>
        <v>David Wiese&amp;Rashid Khan</v>
      </c>
      <c r="P1745">
        <v>2</v>
      </c>
    </row>
    <row r="1746" spans="1:16" x14ac:dyDescent="0.3">
      <c r="A1746" s="8" t="s">
        <v>51</v>
      </c>
      <c r="B1746" s="8" t="s">
        <v>47</v>
      </c>
      <c r="C1746" s="7">
        <f t="shared" si="54"/>
        <v>0.44666666666666666</v>
      </c>
      <c r="D1746" s="8">
        <v>150</v>
      </c>
      <c r="E1746" s="8">
        <v>67</v>
      </c>
      <c r="F1746" s="8">
        <v>83</v>
      </c>
      <c r="G1746" s="8" t="s">
        <v>27</v>
      </c>
      <c r="H1746" s="8" t="s">
        <v>2499</v>
      </c>
      <c r="I1746" s="8" t="s">
        <v>2491</v>
      </c>
      <c r="J1746" s="8" t="s">
        <v>909</v>
      </c>
      <c r="K1746" s="8" t="s">
        <v>883</v>
      </c>
      <c r="L1746" s="8" t="s">
        <v>909</v>
      </c>
      <c r="M1746" s="8" t="s">
        <v>909</v>
      </c>
      <c r="N1746" s="6" t="b">
        <f t="shared" si="55"/>
        <v>1</v>
      </c>
      <c r="O1746" s="12" t="str">
        <f t="shared" si="56"/>
        <v>Mohammad Rizwan&amp;Shan Masood</v>
      </c>
      <c r="P1746">
        <v>2</v>
      </c>
    </row>
    <row r="1747" spans="1:16" x14ac:dyDescent="0.3">
      <c r="A1747" s="6" t="s">
        <v>51</v>
      </c>
      <c r="B1747" s="6" t="s">
        <v>52</v>
      </c>
      <c r="C1747" s="7">
        <f t="shared" si="54"/>
        <v>0.1111111111111111</v>
      </c>
      <c r="D1747" s="6">
        <v>18</v>
      </c>
      <c r="E1747" s="6">
        <v>2</v>
      </c>
      <c r="F1747" s="6">
        <v>16</v>
      </c>
      <c r="G1747" s="6" t="s">
        <v>27</v>
      </c>
      <c r="H1747" s="6" t="s">
        <v>2499</v>
      </c>
      <c r="I1747" s="6" t="s">
        <v>2491</v>
      </c>
      <c r="J1747" s="6" t="s">
        <v>909</v>
      </c>
      <c r="K1747" s="6" t="s">
        <v>883</v>
      </c>
      <c r="L1747" s="6" t="s">
        <v>909</v>
      </c>
      <c r="M1747" s="6" t="s">
        <v>909</v>
      </c>
      <c r="N1747" s="6" t="b">
        <f t="shared" si="55"/>
        <v>1</v>
      </c>
      <c r="O1747" s="12" t="str">
        <f t="shared" si="56"/>
        <v>Mohammad Rizwan&amp;Sohaib Maqsood</v>
      </c>
      <c r="P1747">
        <v>2</v>
      </c>
    </row>
    <row r="1748" spans="1:16" x14ac:dyDescent="0.3">
      <c r="A1748" s="8" t="s">
        <v>55</v>
      </c>
      <c r="B1748" s="8" t="s">
        <v>52</v>
      </c>
      <c r="C1748" s="7">
        <f t="shared" si="54"/>
        <v>0.38461538461538464</v>
      </c>
      <c r="D1748" s="8">
        <v>13</v>
      </c>
      <c r="E1748" s="8">
        <v>5</v>
      </c>
      <c r="F1748" s="8">
        <v>8</v>
      </c>
      <c r="G1748" s="8" t="s">
        <v>27</v>
      </c>
      <c r="H1748" s="8" t="s">
        <v>2499</v>
      </c>
      <c r="I1748" s="8" t="s">
        <v>2491</v>
      </c>
      <c r="J1748" s="8" t="s">
        <v>909</v>
      </c>
      <c r="K1748" s="8" t="s">
        <v>883</v>
      </c>
      <c r="L1748" s="8" t="s">
        <v>909</v>
      </c>
      <c r="M1748" s="8" t="s">
        <v>909</v>
      </c>
      <c r="N1748" s="6" t="b">
        <f t="shared" si="55"/>
        <v>1</v>
      </c>
      <c r="O1748" s="12" t="str">
        <f t="shared" si="56"/>
        <v>Rilee Rossouw&amp;Sohaib Maqsood</v>
      </c>
      <c r="P1748">
        <v>2</v>
      </c>
    </row>
    <row r="1749" spans="1:16" x14ac:dyDescent="0.3">
      <c r="A1749" s="6" t="s">
        <v>57</v>
      </c>
      <c r="B1749" s="6" t="s">
        <v>52</v>
      </c>
      <c r="C1749" s="7">
        <f t="shared" si="54"/>
        <v>0.1</v>
      </c>
      <c r="D1749" s="6">
        <v>10</v>
      </c>
      <c r="E1749" s="6">
        <v>1</v>
      </c>
      <c r="F1749" s="6">
        <v>9</v>
      </c>
      <c r="G1749" s="6" t="s">
        <v>27</v>
      </c>
      <c r="H1749" s="6" t="s">
        <v>2499</v>
      </c>
      <c r="I1749" s="6" t="s">
        <v>2491</v>
      </c>
      <c r="J1749" s="6" t="s">
        <v>909</v>
      </c>
      <c r="K1749" s="6" t="s">
        <v>883</v>
      </c>
      <c r="L1749" s="6" t="s">
        <v>909</v>
      </c>
      <c r="M1749" s="6" t="s">
        <v>909</v>
      </c>
      <c r="N1749" s="6" t="b">
        <f t="shared" si="55"/>
        <v>1</v>
      </c>
      <c r="O1749" s="12" t="str">
        <f t="shared" si="56"/>
        <v>Tim David&amp;Sohaib Maqsood</v>
      </c>
      <c r="P1749">
        <v>2</v>
      </c>
    </row>
    <row r="1750" spans="1:16" x14ac:dyDescent="0.3">
      <c r="A1750" s="8" t="s">
        <v>118</v>
      </c>
      <c r="B1750" s="8" t="s">
        <v>52</v>
      </c>
      <c r="C1750" s="7">
        <f t="shared" si="54"/>
        <v>0</v>
      </c>
      <c r="D1750" s="8">
        <v>3</v>
      </c>
      <c r="E1750" s="8">
        <v>0</v>
      </c>
      <c r="F1750" s="8">
        <v>3</v>
      </c>
      <c r="G1750" s="8" t="s">
        <v>27</v>
      </c>
      <c r="H1750" s="8" t="s">
        <v>2499</v>
      </c>
      <c r="I1750" s="8" t="s">
        <v>2491</v>
      </c>
      <c r="J1750" s="8" t="s">
        <v>909</v>
      </c>
      <c r="K1750" s="8" t="s">
        <v>883</v>
      </c>
      <c r="L1750" s="8" t="s">
        <v>909</v>
      </c>
      <c r="M1750" s="8" t="s">
        <v>909</v>
      </c>
      <c r="N1750" s="6" t="b">
        <f t="shared" si="55"/>
        <v>1</v>
      </c>
      <c r="O1750" s="12" t="str">
        <f t="shared" si="56"/>
        <v>Khushdil Shah&amp;Sohaib Maqsood</v>
      </c>
      <c r="P1750">
        <v>2</v>
      </c>
    </row>
    <row r="1751" spans="1:16" x14ac:dyDescent="0.3">
      <c r="A1751" s="6" t="s">
        <v>119</v>
      </c>
      <c r="B1751" s="6" t="s">
        <v>118</v>
      </c>
      <c r="C1751" s="7">
        <f t="shared" si="54"/>
        <v>0</v>
      </c>
      <c r="D1751" s="6">
        <v>18</v>
      </c>
      <c r="E1751" s="6">
        <v>0</v>
      </c>
      <c r="F1751" s="6">
        <v>18</v>
      </c>
      <c r="G1751" s="6" t="s">
        <v>27</v>
      </c>
      <c r="H1751" s="6" t="s">
        <v>2499</v>
      </c>
      <c r="I1751" s="6" t="s">
        <v>2491</v>
      </c>
      <c r="J1751" s="6" t="s">
        <v>909</v>
      </c>
      <c r="K1751" s="6" t="s">
        <v>883</v>
      </c>
      <c r="L1751" s="6" t="s">
        <v>909</v>
      </c>
      <c r="M1751" s="6" t="s">
        <v>909</v>
      </c>
      <c r="N1751" s="6" t="b">
        <f t="shared" si="55"/>
        <v>1</v>
      </c>
      <c r="O1751" s="12" t="str">
        <f t="shared" si="56"/>
        <v>David Willey&amp;Khushdil Shah</v>
      </c>
      <c r="P1751">
        <v>2</v>
      </c>
    </row>
    <row r="1752" spans="1:16" x14ac:dyDescent="0.3">
      <c r="A1752" s="8" t="s">
        <v>31</v>
      </c>
      <c r="B1752" s="8" t="s">
        <v>25</v>
      </c>
      <c r="C1752" s="7">
        <f t="shared" si="54"/>
        <v>0.375</v>
      </c>
      <c r="D1752" s="8">
        <v>16</v>
      </c>
      <c r="E1752" s="8">
        <v>6</v>
      </c>
      <c r="F1752" s="8">
        <v>10</v>
      </c>
      <c r="G1752" s="8" t="s">
        <v>27</v>
      </c>
      <c r="H1752" s="8" t="s">
        <v>2503</v>
      </c>
      <c r="I1752" s="8" t="s">
        <v>2491</v>
      </c>
      <c r="J1752" s="8" t="s">
        <v>872</v>
      </c>
      <c r="K1752" s="8" t="s">
        <v>872</v>
      </c>
      <c r="L1752" s="8" t="s">
        <v>897</v>
      </c>
      <c r="M1752" s="8" t="s">
        <v>897</v>
      </c>
      <c r="N1752" s="6" t="b">
        <f t="shared" si="55"/>
        <v>0</v>
      </c>
      <c r="O1752" s="12" t="str">
        <f t="shared" si="56"/>
        <v>Babar Azam&amp;Sharjeel Khan</v>
      </c>
      <c r="P1752">
        <v>2</v>
      </c>
    </row>
    <row r="1753" spans="1:16" x14ac:dyDescent="0.3">
      <c r="A1753" s="6" t="s">
        <v>31</v>
      </c>
      <c r="B1753" s="6" t="s">
        <v>35</v>
      </c>
      <c r="C1753" s="7">
        <f t="shared" si="54"/>
        <v>0</v>
      </c>
      <c r="D1753" s="6">
        <v>2</v>
      </c>
      <c r="E1753" s="6">
        <v>0</v>
      </c>
      <c r="F1753" s="6">
        <v>2</v>
      </c>
      <c r="G1753" s="6" t="s">
        <v>27</v>
      </c>
      <c r="H1753" s="6" t="s">
        <v>2503</v>
      </c>
      <c r="I1753" s="6" t="s">
        <v>2491</v>
      </c>
      <c r="J1753" s="6" t="s">
        <v>872</v>
      </c>
      <c r="K1753" s="6" t="s">
        <v>872</v>
      </c>
      <c r="L1753" s="6" t="s">
        <v>897</v>
      </c>
      <c r="M1753" s="6" t="s">
        <v>897</v>
      </c>
      <c r="N1753" s="6" t="b">
        <f t="shared" si="55"/>
        <v>0</v>
      </c>
      <c r="O1753" s="12" t="str">
        <f t="shared" si="56"/>
        <v>Babar Azam&amp;Joe Clarke</v>
      </c>
      <c r="P1753">
        <v>2</v>
      </c>
    </row>
    <row r="1754" spans="1:16" x14ac:dyDescent="0.3">
      <c r="A1754" s="8" t="s">
        <v>39</v>
      </c>
      <c r="B1754" s="8" t="s">
        <v>31</v>
      </c>
      <c r="C1754" s="7">
        <f t="shared" si="54"/>
        <v>0.375</v>
      </c>
      <c r="D1754" s="8">
        <v>8</v>
      </c>
      <c r="E1754" s="8">
        <v>3</v>
      </c>
      <c r="F1754" s="8">
        <v>5</v>
      </c>
      <c r="G1754" s="8" t="s">
        <v>27</v>
      </c>
      <c r="H1754" s="8" t="s">
        <v>2503</v>
      </c>
      <c r="I1754" s="8" t="s">
        <v>2491</v>
      </c>
      <c r="J1754" s="8" t="s">
        <v>872</v>
      </c>
      <c r="K1754" s="8" t="s">
        <v>872</v>
      </c>
      <c r="L1754" s="8" t="s">
        <v>897</v>
      </c>
      <c r="M1754" s="8" t="s">
        <v>897</v>
      </c>
      <c r="N1754" s="6" t="b">
        <f t="shared" si="55"/>
        <v>0</v>
      </c>
      <c r="O1754" s="12" t="str">
        <f t="shared" si="56"/>
        <v>Tom Lammonby&amp;Babar Azam</v>
      </c>
      <c r="P1754">
        <v>2</v>
      </c>
    </row>
    <row r="1755" spans="1:16" x14ac:dyDescent="0.3">
      <c r="A1755" s="6" t="s">
        <v>31</v>
      </c>
      <c r="B1755" s="6" t="s">
        <v>44</v>
      </c>
      <c r="C1755" s="7">
        <f t="shared" si="54"/>
        <v>0.375</v>
      </c>
      <c r="D1755" s="6">
        <v>8</v>
      </c>
      <c r="E1755" s="6">
        <v>3</v>
      </c>
      <c r="F1755" s="6">
        <v>5</v>
      </c>
      <c r="G1755" s="6" t="s">
        <v>27</v>
      </c>
      <c r="H1755" s="6" t="s">
        <v>2503</v>
      </c>
      <c r="I1755" s="6" t="s">
        <v>2491</v>
      </c>
      <c r="J1755" s="6" t="s">
        <v>872</v>
      </c>
      <c r="K1755" s="6" t="s">
        <v>872</v>
      </c>
      <c r="L1755" s="6" t="s">
        <v>897</v>
      </c>
      <c r="M1755" s="6" t="s">
        <v>897</v>
      </c>
      <c r="N1755" s="6" t="b">
        <f t="shared" si="55"/>
        <v>0</v>
      </c>
      <c r="O1755" s="12" t="str">
        <f t="shared" si="56"/>
        <v>Babar Azam&amp;Lewis Gregory</v>
      </c>
      <c r="P1755">
        <v>2</v>
      </c>
    </row>
    <row r="1756" spans="1:16" x14ac:dyDescent="0.3">
      <c r="A1756" s="8" t="s">
        <v>31</v>
      </c>
      <c r="B1756" s="8" t="s">
        <v>131</v>
      </c>
      <c r="C1756" s="7">
        <f t="shared" si="54"/>
        <v>0.5</v>
      </c>
      <c r="D1756" s="8">
        <v>12</v>
      </c>
      <c r="E1756" s="8">
        <v>6</v>
      </c>
      <c r="F1756" s="8">
        <v>6</v>
      </c>
      <c r="G1756" s="8" t="s">
        <v>27</v>
      </c>
      <c r="H1756" s="8" t="s">
        <v>2503</v>
      </c>
      <c r="I1756" s="8" t="s">
        <v>2491</v>
      </c>
      <c r="J1756" s="8" t="s">
        <v>872</v>
      </c>
      <c r="K1756" s="8" t="s">
        <v>872</v>
      </c>
      <c r="L1756" s="8" t="s">
        <v>897</v>
      </c>
      <c r="M1756" s="8" t="s">
        <v>897</v>
      </c>
      <c r="N1756" s="6" t="b">
        <f t="shared" si="55"/>
        <v>0</v>
      </c>
      <c r="O1756" s="12" t="str">
        <f t="shared" si="56"/>
        <v>Babar Azam&amp;Mohammad Taha</v>
      </c>
      <c r="P1756">
        <v>2</v>
      </c>
    </row>
    <row r="1757" spans="1:16" x14ac:dyDescent="0.3">
      <c r="A1757" s="6" t="s">
        <v>46</v>
      </c>
      <c r="B1757" s="6" t="s">
        <v>31</v>
      </c>
      <c r="C1757" s="7">
        <f t="shared" si="54"/>
        <v>0.47826086956521741</v>
      </c>
      <c r="D1757" s="6">
        <v>23</v>
      </c>
      <c r="E1757" s="6">
        <v>11</v>
      </c>
      <c r="F1757" s="6">
        <v>12</v>
      </c>
      <c r="G1757" s="6" t="s">
        <v>27</v>
      </c>
      <c r="H1757" s="6" t="s">
        <v>2503</v>
      </c>
      <c r="I1757" s="6" t="s">
        <v>2491</v>
      </c>
      <c r="J1757" s="6" t="s">
        <v>872</v>
      </c>
      <c r="K1757" s="6" t="s">
        <v>872</v>
      </c>
      <c r="L1757" s="6" t="s">
        <v>897</v>
      </c>
      <c r="M1757" s="6" t="s">
        <v>897</v>
      </c>
      <c r="N1757" s="6" t="b">
        <f t="shared" si="55"/>
        <v>0</v>
      </c>
      <c r="O1757" s="12" t="str">
        <f t="shared" si="56"/>
        <v>Aamer Yamin&amp;Babar Azam</v>
      </c>
      <c r="P1757">
        <v>2</v>
      </c>
    </row>
    <row r="1758" spans="1:16" x14ac:dyDescent="0.3">
      <c r="A1758" s="8" t="s">
        <v>138</v>
      </c>
      <c r="B1758" s="8" t="s">
        <v>46</v>
      </c>
      <c r="C1758" s="7">
        <f t="shared" si="54"/>
        <v>0</v>
      </c>
      <c r="D1758" s="8">
        <v>20</v>
      </c>
      <c r="E1758" s="8">
        <v>0</v>
      </c>
      <c r="F1758" s="8">
        <v>20</v>
      </c>
      <c r="G1758" s="8" t="s">
        <v>27</v>
      </c>
      <c r="H1758" s="8" t="s">
        <v>2503</v>
      </c>
      <c r="I1758" s="8" t="s">
        <v>2491</v>
      </c>
      <c r="J1758" s="8" t="s">
        <v>872</v>
      </c>
      <c r="K1758" s="8" t="s">
        <v>872</v>
      </c>
      <c r="L1758" s="8" t="s">
        <v>897</v>
      </c>
      <c r="M1758" s="8" t="s">
        <v>897</v>
      </c>
      <c r="N1758" s="6" t="b">
        <f t="shared" si="55"/>
        <v>0</v>
      </c>
      <c r="O1758" s="12" t="str">
        <f t="shared" si="56"/>
        <v>Imad Wasim&amp;Aamer Yamin</v>
      </c>
      <c r="P1758">
        <v>2</v>
      </c>
    </row>
    <row r="1759" spans="1:16" x14ac:dyDescent="0.3">
      <c r="A1759" s="6" t="s">
        <v>138</v>
      </c>
      <c r="B1759" s="6" t="s">
        <v>139</v>
      </c>
      <c r="C1759" s="7">
        <f t="shared" si="54"/>
        <v>0.5</v>
      </c>
      <c r="D1759" s="6">
        <v>14</v>
      </c>
      <c r="E1759" s="6">
        <v>7</v>
      </c>
      <c r="F1759" s="6">
        <v>7</v>
      </c>
      <c r="G1759" s="6" t="s">
        <v>27</v>
      </c>
      <c r="H1759" s="6" t="s">
        <v>2503</v>
      </c>
      <c r="I1759" s="6" t="s">
        <v>2491</v>
      </c>
      <c r="J1759" s="6" t="s">
        <v>872</v>
      </c>
      <c r="K1759" s="6" t="s">
        <v>872</v>
      </c>
      <c r="L1759" s="6" t="s">
        <v>897</v>
      </c>
      <c r="M1759" s="6" t="s">
        <v>897</v>
      </c>
      <c r="N1759" s="6" t="b">
        <f t="shared" si="55"/>
        <v>0</v>
      </c>
      <c r="O1759" s="12" t="str">
        <f t="shared" si="56"/>
        <v>Imad Wasim&amp;Mohammad Ilyas</v>
      </c>
      <c r="P1759">
        <v>2</v>
      </c>
    </row>
    <row r="1760" spans="1:16" x14ac:dyDescent="0.3">
      <c r="A1760" s="8" t="s">
        <v>143</v>
      </c>
      <c r="B1760" s="8" t="s">
        <v>138</v>
      </c>
      <c r="C1760" s="7">
        <f t="shared" si="54"/>
        <v>0</v>
      </c>
      <c r="D1760" s="8">
        <v>19</v>
      </c>
      <c r="E1760" s="8">
        <v>0</v>
      </c>
      <c r="F1760" s="8">
        <v>19</v>
      </c>
      <c r="G1760" s="8" t="s">
        <v>27</v>
      </c>
      <c r="H1760" s="8" t="s">
        <v>2503</v>
      </c>
      <c r="I1760" s="8" t="s">
        <v>2491</v>
      </c>
      <c r="J1760" s="8" t="s">
        <v>872</v>
      </c>
      <c r="K1760" s="8" t="s">
        <v>872</v>
      </c>
      <c r="L1760" s="8" t="s">
        <v>897</v>
      </c>
      <c r="M1760" s="8" t="s">
        <v>897</v>
      </c>
      <c r="N1760" s="6" t="b">
        <f t="shared" si="55"/>
        <v>0</v>
      </c>
      <c r="O1760" s="12" t="str">
        <f t="shared" si="56"/>
        <v>Mohammad Imran&amp;Imad Wasim</v>
      </c>
      <c r="P1760">
        <v>2</v>
      </c>
    </row>
    <row r="1761" spans="1:16" x14ac:dyDescent="0.3">
      <c r="A1761" s="6" t="s">
        <v>63</v>
      </c>
      <c r="B1761" s="6" t="s">
        <v>58</v>
      </c>
      <c r="C1761" s="7">
        <f t="shared" si="54"/>
        <v>0.39473684210526316</v>
      </c>
      <c r="D1761" s="6">
        <v>76</v>
      </c>
      <c r="E1761" s="6">
        <v>30</v>
      </c>
      <c r="F1761" s="6">
        <v>46</v>
      </c>
      <c r="G1761" s="6" t="s">
        <v>27</v>
      </c>
      <c r="H1761" s="6" t="s">
        <v>2503</v>
      </c>
      <c r="I1761" s="6" t="s">
        <v>2491</v>
      </c>
      <c r="J1761" s="6" t="s">
        <v>897</v>
      </c>
      <c r="K1761" s="6" t="s">
        <v>872</v>
      </c>
      <c r="L1761" s="6" t="s">
        <v>897</v>
      </c>
      <c r="M1761" s="6" t="s">
        <v>897</v>
      </c>
      <c r="N1761" s="6" t="b">
        <f t="shared" si="55"/>
        <v>1</v>
      </c>
      <c r="O1761" s="12" t="str">
        <f t="shared" si="56"/>
        <v>Will Smeed&amp;Ahsan Ali</v>
      </c>
      <c r="P1761">
        <v>2</v>
      </c>
    </row>
    <row r="1762" spans="1:16" x14ac:dyDescent="0.3">
      <c r="A1762" s="8" t="s">
        <v>64</v>
      </c>
      <c r="B1762" s="8" t="s">
        <v>58</v>
      </c>
      <c r="C1762" s="7">
        <f t="shared" si="54"/>
        <v>0.2857142857142857</v>
      </c>
      <c r="D1762" s="8">
        <v>7</v>
      </c>
      <c r="E1762" s="8">
        <v>2</v>
      </c>
      <c r="F1762" s="8">
        <v>5</v>
      </c>
      <c r="G1762" s="8" t="s">
        <v>27</v>
      </c>
      <c r="H1762" s="8" t="s">
        <v>2503</v>
      </c>
      <c r="I1762" s="8" t="s">
        <v>2491</v>
      </c>
      <c r="J1762" s="8" t="s">
        <v>897</v>
      </c>
      <c r="K1762" s="8" t="s">
        <v>872</v>
      </c>
      <c r="L1762" s="8" t="s">
        <v>897</v>
      </c>
      <c r="M1762" s="8" t="s">
        <v>897</v>
      </c>
      <c r="N1762" s="6" t="b">
        <f t="shared" si="55"/>
        <v>1</v>
      </c>
      <c r="O1762" s="12" t="str">
        <f t="shared" si="56"/>
        <v>Ben Duckett&amp;Ahsan Ali</v>
      </c>
      <c r="P1762">
        <v>2</v>
      </c>
    </row>
    <row r="1763" spans="1:16" x14ac:dyDescent="0.3">
      <c r="A1763" s="6" t="s">
        <v>58</v>
      </c>
      <c r="B1763" s="6" t="s">
        <v>148</v>
      </c>
      <c r="C1763" s="7">
        <f t="shared" si="54"/>
        <v>0.27272727272727271</v>
      </c>
      <c r="D1763" s="6">
        <v>22</v>
      </c>
      <c r="E1763" s="6">
        <v>6</v>
      </c>
      <c r="F1763" s="6">
        <v>16</v>
      </c>
      <c r="G1763" s="6" t="s">
        <v>27</v>
      </c>
      <c r="H1763" s="6" t="s">
        <v>2503</v>
      </c>
      <c r="I1763" s="6" t="s">
        <v>2491</v>
      </c>
      <c r="J1763" s="6" t="s">
        <v>897</v>
      </c>
      <c r="K1763" s="6" t="s">
        <v>872</v>
      </c>
      <c r="L1763" s="6" t="s">
        <v>897</v>
      </c>
      <c r="M1763" s="6" t="s">
        <v>897</v>
      </c>
      <c r="N1763" s="6" t="b">
        <f t="shared" si="55"/>
        <v>1</v>
      </c>
      <c r="O1763" s="12" t="str">
        <f t="shared" si="56"/>
        <v>Ahsan Ali&amp;Sarfaraz Ahmed</v>
      </c>
      <c r="P1763">
        <v>2</v>
      </c>
    </row>
    <row r="1764" spans="1:16" x14ac:dyDescent="0.3">
      <c r="A1764" s="8" t="s">
        <v>79</v>
      </c>
      <c r="B1764" s="8" t="s">
        <v>72</v>
      </c>
      <c r="C1764" s="7">
        <f t="shared" si="54"/>
        <v>0.46153846153846156</v>
      </c>
      <c r="D1764" s="8">
        <v>26</v>
      </c>
      <c r="E1764" s="8">
        <v>12</v>
      </c>
      <c r="F1764" s="8">
        <v>14</v>
      </c>
      <c r="G1764" s="8" t="s">
        <v>27</v>
      </c>
      <c r="H1764" s="8" t="s">
        <v>2507</v>
      </c>
      <c r="I1764" s="8" t="s">
        <v>2491</v>
      </c>
      <c r="J1764" s="8" t="s">
        <v>949</v>
      </c>
      <c r="K1764" s="8" t="s">
        <v>949</v>
      </c>
      <c r="L1764" s="8" t="s">
        <v>850</v>
      </c>
      <c r="M1764" s="8" t="s">
        <v>850</v>
      </c>
      <c r="N1764" s="6" t="b">
        <f t="shared" si="55"/>
        <v>0</v>
      </c>
      <c r="O1764" s="12" t="str">
        <f t="shared" si="56"/>
        <v>Haider Ali&amp;Yasir Khan</v>
      </c>
      <c r="P1764">
        <v>2</v>
      </c>
    </row>
    <row r="1765" spans="1:16" x14ac:dyDescent="0.3">
      <c r="A1765" s="6" t="s">
        <v>83</v>
      </c>
      <c r="B1765" s="6" t="s">
        <v>79</v>
      </c>
      <c r="C1765" s="7">
        <f t="shared" si="54"/>
        <v>0.4</v>
      </c>
      <c r="D1765" s="6">
        <v>5</v>
      </c>
      <c r="E1765" s="6">
        <v>2</v>
      </c>
      <c r="F1765" s="6">
        <v>3</v>
      </c>
      <c r="G1765" s="6" t="s">
        <v>27</v>
      </c>
      <c r="H1765" s="6" t="s">
        <v>2507</v>
      </c>
      <c r="I1765" s="6" t="s">
        <v>2491</v>
      </c>
      <c r="J1765" s="6" t="s">
        <v>949</v>
      </c>
      <c r="K1765" s="6" t="s">
        <v>949</v>
      </c>
      <c r="L1765" s="6" t="s">
        <v>850</v>
      </c>
      <c r="M1765" s="6" t="s">
        <v>850</v>
      </c>
      <c r="N1765" s="6" t="b">
        <f t="shared" si="55"/>
        <v>0</v>
      </c>
      <c r="O1765" s="12" t="str">
        <f t="shared" si="56"/>
        <v>Hussain Talat&amp;Haider Ali</v>
      </c>
      <c r="P1765">
        <v>2</v>
      </c>
    </row>
    <row r="1766" spans="1:16" x14ac:dyDescent="0.3">
      <c r="A1766" s="8" t="s">
        <v>82</v>
      </c>
      <c r="B1766" s="8" t="s">
        <v>79</v>
      </c>
      <c r="C1766" s="7">
        <f t="shared" si="54"/>
        <v>0</v>
      </c>
      <c r="D1766" s="8">
        <v>12</v>
      </c>
      <c r="E1766" s="8">
        <v>0</v>
      </c>
      <c r="F1766" s="8">
        <v>12</v>
      </c>
      <c r="G1766" s="8" t="s">
        <v>27</v>
      </c>
      <c r="H1766" s="8" t="s">
        <v>2507</v>
      </c>
      <c r="I1766" s="8" t="s">
        <v>2491</v>
      </c>
      <c r="J1766" s="8" t="s">
        <v>949</v>
      </c>
      <c r="K1766" s="8" t="s">
        <v>949</v>
      </c>
      <c r="L1766" s="8" t="s">
        <v>850</v>
      </c>
      <c r="M1766" s="8" t="s">
        <v>850</v>
      </c>
      <c r="N1766" s="6" t="b">
        <f t="shared" si="55"/>
        <v>0</v>
      </c>
      <c r="O1766" s="12" t="str">
        <f t="shared" si="56"/>
        <v>Shoaib Malik&amp;Haider Ali</v>
      </c>
      <c r="P1766">
        <v>2</v>
      </c>
    </row>
    <row r="1767" spans="1:16" x14ac:dyDescent="0.3">
      <c r="A1767" s="6" t="s">
        <v>82</v>
      </c>
      <c r="B1767" s="6" t="s">
        <v>86</v>
      </c>
      <c r="C1767" s="7">
        <f t="shared" si="54"/>
        <v>0.34246575342465752</v>
      </c>
      <c r="D1767" s="6">
        <v>73</v>
      </c>
      <c r="E1767" s="6">
        <v>25</v>
      </c>
      <c r="F1767" s="6">
        <v>48</v>
      </c>
      <c r="G1767" s="6" t="s">
        <v>27</v>
      </c>
      <c r="H1767" s="6" t="s">
        <v>2507</v>
      </c>
      <c r="I1767" s="6" t="s">
        <v>2491</v>
      </c>
      <c r="J1767" s="6" t="s">
        <v>949</v>
      </c>
      <c r="K1767" s="6" t="s">
        <v>949</v>
      </c>
      <c r="L1767" s="6" t="s">
        <v>850</v>
      </c>
      <c r="M1767" s="6" t="s">
        <v>850</v>
      </c>
      <c r="N1767" s="6" t="b">
        <f t="shared" si="55"/>
        <v>0</v>
      </c>
      <c r="O1767" s="12" t="str">
        <f t="shared" si="56"/>
        <v>Shoaib Malik&amp;Sherfane Rutherford</v>
      </c>
      <c r="P1767">
        <v>2</v>
      </c>
    </row>
    <row r="1768" spans="1:16" x14ac:dyDescent="0.3">
      <c r="A1768" s="8" t="s">
        <v>86</v>
      </c>
      <c r="B1768" s="8" t="s">
        <v>89</v>
      </c>
      <c r="C1768" s="7">
        <f t="shared" si="54"/>
        <v>0.49019607843137253</v>
      </c>
      <c r="D1768" s="8">
        <v>51</v>
      </c>
      <c r="E1768" s="8">
        <v>25</v>
      </c>
      <c r="F1768" s="8">
        <v>26</v>
      </c>
      <c r="G1768" s="8" t="s">
        <v>27</v>
      </c>
      <c r="H1768" s="8" t="s">
        <v>2507</v>
      </c>
      <c r="I1768" s="8" t="s">
        <v>2491</v>
      </c>
      <c r="J1768" s="8" t="s">
        <v>949</v>
      </c>
      <c r="K1768" s="8" t="s">
        <v>949</v>
      </c>
      <c r="L1768" s="8" t="s">
        <v>850</v>
      </c>
      <c r="M1768" s="8" t="s">
        <v>850</v>
      </c>
      <c r="N1768" s="6" t="b">
        <f t="shared" si="55"/>
        <v>0</v>
      </c>
      <c r="O1768" s="12" t="str">
        <f t="shared" si="56"/>
        <v>Sherfane Rutherford&amp;Ben Cutting</v>
      </c>
      <c r="P1768">
        <v>2</v>
      </c>
    </row>
    <row r="1769" spans="1:16" x14ac:dyDescent="0.3">
      <c r="A1769" s="6" t="s">
        <v>161</v>
      </c>
      <c r="B1769" s="6" t="s">
        <v>86</v>
      </c>
      <c r="C1769" s="7">
        <f t="shared" si="54"/>
        <v>4.2553191489361701E-2</v>
      </c>
      <c r="D1769" s="6">
        <v>47</v>
      </c>
      <c r="E1769" s="6">
        <v>2</v>
      </c>
      <c r="F1769" s="6">
        <v>45</v>
      </c>
      <c r="G1769" s="6" t="s">
        <v>27</v>
      </c>
      <c r="H1769" s="6" t="s">
        <v>2507</v>
      </c>
      <c r="I1769" s="6" t="s">
        <v>2491</v>
      </c>
      <c r="J1769" s="6" t="s">
        <v>949</v>
      </c>
      <c r="K1769" s="6" t="s">
        <v>949</v>
      </c>
      <c r="L1769" s="6" t="s">
        <v>850</v>
      </c>
      <c r="M1769" s="6" t="s">
        <v>850</v>
      </c>
      <c r="N1769" s="6" t="b">
        <f t="shared" si="55"/>
        <v>0</v>
      </c>
      <c r="O1769" s="12" t="str">
        <f t="shared" si="56"/>
        <v>Wahab Riaz&amp;Sherfane Rutherford</v>
      </c>
      <c r="P1769">
        <v>2</v>
      </c>
    </row>
    <row r="1770" spans="1:16" x14ac:dyDescent="0.3">
      <c r="A1770" s="8" t="s">
        <v>166</v>
      </c>
      <c r="B1770" s="8" t="s">
        <v>162</v>
      </c>
      <c r="C1770" s="7">
        <f t="shared" si="54"/>
        <v>0.49107142857142855</v>
      </c>
      <c r="D1770" s="8">
        <v>112</v>
      </c>
      <c r="E1770" s="8">
        <v>55</v>
      </c>
      <c r="F1770" s="8">
        <v>57</v>
      </c>
      <c r="G1770" s="8" t="s">
        <v>27</v>
      </c>
      <c r="H1770" s="8" t="s">
        <v>2507</v>
      </c>
      <c r="I1770" s="8" t="s">
        <v>2491</v>
      </c>
      <c r="J1770" s="8" t="s">
        <v>850</v>
      </c>
      <c r="K1770" s="8" t="s">
        <v>949</v>
      </c>
      <c r="L1770" s="8" t="s">
        <v>850</v>
      </c>
      <c r="M1770" s="8" t="s">
        <v>850</v>
      </c>
      <c r="N1770" s="6" t="b">
        <f t="shared" si="55"/>
        <v>1</v>
      </c>
      <c r="O1770" s="12" t="str">
        <f t="shared" si="56"/>
        <v>Alex Hales&amp;Paul Stirling</v>
      </c>
      <c r="P1770">
        <v>2</v>
      </c>
    </row>
    <row r="1771" spans="1:16" x14ac:dyDescent="0.3">
      <c r="A1771" s="6" t="s">
        <v>167</v>
      </c>
      <c r="B1771" s="6" t="s">
        <v>166</v>
      </c>
      <c r="C1771" s="7">
        <f t="shared" si="54"/>
        <v>0</v>
      </c>
      <c r="D1771" s="6">
        <v>27</v>
      </c>
      <c r="E1771" s="6">
        <v>0</v>
      </c>
      <c r="F1771" s="6">
        <v>27</v>
      </c>
      <c r="G1771" s="6" t="s">
        <v>27</v>
      </c>
      <c r="H1771" s="6" t="s">
        <v>2507</v>
      </c>
      <c r="I1771" s="6" t="s">
        <v>2491</v>
      </c>
      <c r="J1771" s="6" t="s">
        <v>850</v>
      </c>
      <c r="K1771" s="6" t="s">
        <v>949</v>
      </c>
      <c r="L1771" s="6" t="s">
        <v>850</v>
      </c>
      <c r="M1771" s="6" t="s">
        <v>850</v>
      </c>
      <c r="N1771" s="6" t="b">
        <f t="shared" si="55"/>
        <v>1</v>
      </c>
      <c r="O1771" s="12" t="str">
        <f t="shared" si="56"/>
        <v>Rahmanullah Gurbaz&amp;Alex Hales</v>
      </c>
      <c r="P1771">
        <v>2</v>
      </c>
    </row>
    <row r="1772" spans="1:16" x14ac:dyDescent="0.3">
      <c r="A1772" s="8" t="s">
        <v>31</v>
      </c>
      <c r="B1772" s="8" t="s">
        <v>25</v>
      </c>
      <c r="C1772" s="7">
        <f t="shared" si="54"/>
        <v>0.2857142857142857</v>
      </c>
      <c r="D1772" s="8">
        <v>84</v>
      </c>
      <c r="E1772" s="8">
        <v>24</v>
      </c>
      <c r="F1772" s="8">
        <v>60</v>
      </c>
      <c r="G1772" s="8" t="s">
        <v>27</v>
      </c>
      <c r="H1772" s="8" t="s">
        <v>2511</v>
      </c>
      <c r="I1772" s="8" t="s">
        <v>2491</v>
      </c>
      <c r="J1772" s="8" t="s">
        <v>872</v>
      </c>
      <c r="K1772" s="8" t="s">
        <v>872</v>
      </c>
      <c r="L1772" s="8" t="s">
        <v>883</v>
      </c>
      <c r="M1772" s="8" t="s">
        <v>883</v>
      </c>
      <c r="N1772" s="6" t="b">
        <f t="shared" si="55"/>
        <v>0</v>
      </c>
      <c r="O1772" s="12" t="str">
        <f t="shared" si="56"/>
        <v>Babar Azam&amp;Sharjeel Khan</v>
      </c>
      <c r="P1772">
        <v>2</v>
      </c>
    </row>
    <row r="1773" spans="1:16" x14ac:dyDescent="0.3">
      <c r="A1773" s="6" t="s">
        <v>31</v>
      </c>
      <c r="B1773" s="6" t="s">
        <v>36</v>
      </c>
      <c r="C1773" s="7">
        <f t="shared" si="54"/>
        <v>0.31818181818181818</v>
      </c>
      <c r="D1773" s="6">
        <v>22</v>
      </c>
      <c r="E1773" s="6">
        <v>7</v>
      </c>
      <c r="F1773" s="6">
        <v>15</v>
      </c>
      <c r="G1773" s="6" t="s">
        <v>27</v>
      </c>
      <c r="H1773" s="6" t="s">
        <v>2511</v>
      </c>
      <c r="I1773" s="6" t="s">
        <v>2491</v>
      </c>
      <c r="J1773" s="6" t="s">
        <v>872</v>
      </c>
      <c r="K1773" s="6" t="s">
        <v>872</v>
      </c>
      <c r="L1773" s="6" t="s">
        <v>883</v>
      </c>
      <c r="M1773" s="6" t="s">
        <v>883</v>
      </c>
      <c r="N1773" s="6" t="b">
        <f t="shared" si="55"/>
        <v>0</v>
      </c>
      <c r="O1773" s="12" t="str">
        <f t="shared" si="56"/>
        <v>Babar Azam&amp;Mohammad Nabi</v>
      </c>
      <c r="P1773">
        <v>2</v>
      </c>
    </row>
    <row r="1774" spans="1:16" x14ac:dyDescent="0.3">
      <c r="A1774" s="8" t="s">
        <v>35</v>
      </c>
      <c r="B1774" s="8" t="s">
        <v>31</v>
      </c>
      <c r="C1774" s="7">
        <f t="shared" si="54"/>
        <v>0.375</v>
      </c>
      <c r="D1774" s="8">
        <v>16</v>
      </c>
      <c r="E1774" s="8">
        <v>6</v>
      </c>
      <c r="F1774" s="8">
        <v>10</v>
      </c>
      <c r="G1774" s="8" t="s">
        <v>27</v>
      </c>
      <c r="H1774" s="8" t="s">
        <v>2511</v>
      </c>
      <c r="I1774" s="8" t="s">
        <v>2491</v>
      </c>
      <c r="J1774" s="8" t="s">
        <v>872</v>
      </c>
      <c r="K1774" s="8" t="s">
        <v>872</v>
      </c>
      <c r="L1774" s="8" t="s">
        <v>883</v>
      </c>
      <c r="M1774" s="8" t="s">
        <v>883</v>
      </c>
      <c r="N1774" s="6" t="b">
        <f t="shared" si="55"/>
        <v>0</v>
      </c>
      <c r="O1774" s="12" t="str">
        <f t="shared" si="56"/>
        <v>Joe Clarke&amp;Babar Azam</v>
      </c>
      <c r="P1774">
        <v>2</v>
      </c>
    </row>
    <row r="1775" spans="1:16" x14ac:dyDescent="0.3">
      <c r="A1775" s="6" t="s">
        <v>35</v>
      </c>
      <c r="B1775" s="6" t="s">
        <v>46</v>
      </c>
      <c r="C1775" s="7">
        <f t="shared" si="54"/>
        <v>0.4375</v>
      </c>
      <c r="D1775" s="6">
        <v>16</v>
      </c>
      <c r="E1775" s="6">
        <v>7</v>
      </c>
      <c r="F1775" s="6">
        <v>9</v>
      </c>
      <c r="G1775" s="6" t="s">
        <v>27</v>
      </c>
      <c r="H1775" s="6" t="s">
        <v>2511</v>
      </c>
      <c r="I1775" s="6" t="s">
        <v>2491</v>
      </c>
      <c r="J1775" s="6" t="s">
        <v>872</v>
      </c>
      <c r="K1775" s="6" t="s">
        <v>872</v>
      </c>
      <c r="L1775" s="6" t="s">
        <v>883</v>
      </c>
      <c r="M1775" s="6" t="s">
        <v>883</v>
      </c>
      <c r="N1775" s="6" t="b">
        <f t="shared" si="55"/>
        <v>0</v>
      </c>
      <c r="O1775" s="12" t="str">
        <f t="shared" si="56"/>
        <v>Joe Clarke&amp;Aamer Yamin</v>
      </c>
      <c r="P1775">
        <v>2</v>
      </c>
    </row>
    <row r="1776" spans="1:16" x14ac:dyDescent="0.3">
      <c r="A1776" s="8" t="s">
        <v>44</v>
      </c>
      <c r="B1776" s="8" t="s">
        <v>35</v>
      </c>
      <c r="C1776" s="7">
        <f t="shared" si="54"/>
        <v>0.5</v>
      </c>
      <c r="D1776" s="8">
        <v>4</v>
      </c>
      <c r="E1776" s="8">
        <v>2</v>
      </c>
      <c r="F1776" s="8">
        <v>2</v>
      </c>
      <c r="G1776" s="8" t="s">
        <v>27</v>
      </c>
      <c r="H1776" s="8" t="s">
        <v>2511</v>
      </c>
      <c r="I1776" s="8" t="s">
        <v>2491</v>
      </c>
      <c r="J1776" s="8" t="s">
        <v>872</v>
      </c>
      <c r="K1776" s="8" t="s">
        <v>872</v>
      </c>
      <c r="L1776" s="8" t="s">
        <v>883</v>
      </c>
      <c r="M1776" s="8" t="s">
        <v>883</v>
      </c>
      <c r="N1776" s="6" t="b">
        <f t="shared" si="55"/>
        <v>0</v>
      </c>
      <c r="O1776" s="12" t="str">
        <f t="shared" si="56"/>
        <v>Lewis Gregory&amp;Joe Clarke</v>
      </c>
      <c r="P1776">
        <v>2</v>
      </c>
    </row>
    <row r="1777" spans="1:16" x14ac:dyDescent="0.3">
      <c r="A1777" s="6" t="s">
        <v>178</v>
      </c>
      <c r="B1777" s="6" t="s">
        <v>35</v>
      </c>
      <c r="C1777" s="7">
        <f t="shared" si="54"/>
        <v>0.38095238095238093</v>
      </c>
      <c r="D1777" s="6">
        <v>21</v>
      </c>
      <c r="E1777" s="6">
        <v>8</v>
      </c>
      <c r="F1777" s="6">
        <v>13</v>
      </c>
      <c r="G1777" s="6" t="s">
        <v>27</v>
      </c>
      <c r="H1777" s="6" t="s">
        <v>2511</v>
      </c>
      <c r="I1777" s="6" t="s">
        <v>2491</v>
      </c>
      <c r="J1777" s="6" t="s">
        <v>872</v>
      </c>
      <c r="K1777" s="6" t="s">
        <v>872</v>
      </c>
      <c r="L1777" s="6" t="s">
        <v>883</v>
      </c>
      <c r="M1777" s="6" t="s">
        <v>883</v>
      </c>
      <c r="N1777" s="6" t="b">
        <f t="shared" si="55"/>
        <v>0</v>
      </c>
      <c r="O1777" s="12" t="str">
        <f t="shared" si="56"/>
        <v>Sahibzada Farhan&amp;Joe Clarke</v>
      </c>
      <c r="P1777">
        <v>2</v>
      </c>
    </row>
    <row r="1778" spans="1:16" x14ac:dyDescent="0.3">
      <c r="A1778" s="8" t="s">
        <v>182</v>
      </c>
      <c r="B1778" s="8" t="s">
        <v>35</v>
      </c>
      <c r="C1778" s="7">
        <f t="shared" si="54"/>
        <v>0</v>
      </c>
      <c r="D1778" s="8">
        <v>2</v>
      </c>
      <c r="E1778" s="8">
        <v>0</v>
      </c>
      <c r="F1778" s="8">
        <v>2</v>
      </c>
      <c r="G1778" s="8" t="s">
        <v>27</v>
      </c>
      <c r="H1778" s="8" t="s">
        <v>2511</v>
      </c>
      <c r="I1778" s="8" t="s">
        <v>2491</v>
      </c>
      <c r="J1778" s="8" t="s">
        <v>872</v>
      </c>
      <c r="K1778" s="8" t="s">
        <v>872</v>
      </c>
      <c r="L1778" s="8" t="s">
        <v>883</v>
      </c>
      <c r="M1778" s="8" t="s">
        <v>883</v>
      </c>
      <c r="N1778" s="6" t="b">
        <f t="shared" si="55"/>
        <v>0</v>
      </c>
      <c r="O1778" s="12" t="str">
        <f t="shared" si="56"/>
        <v>Umaid Asif&amp;Joe Clarke</v>
      </c>
      <c r="P1778">
        <v>2</v>
      </c>
    </row>
    <row r="1779" spans="1:16" x14ac:dyDescent="0.3">
      <c r="A1779" s="6" t="s">
        <v>90</v>
      </c>
      <c r="B1779" s="6" t="s">
        <v>95</v>
      </c>
      <c r="C1779" s="7">
        <f t="shared" si="54"/>
        <v>0.33333333333333331</v>
      </c>
      <c r="D1779" s="6">
        <v>24</v>
      </c>
      <c r="E1779" s="6">
        <v>8</v>
      </c>
      <c r="F1779" s="6">
        <v>16</v>
      </c>
      <c r="G1779" s="6" t="s">
        <v>27</v>
      </c>
      <c r="H1779" s="6" t="s">
        <v>2511</v>
      </c>
      <c r="I1779" s="6" t="s">
        <v>2491</v>
      </c>
      <c r="J1779" s="6" t="s">
        <v>883</v>
      </c>
      <c r="K1779" s="6" t="s">
        <v>872</v>
      </c>
      <c r="L1779" s="6" t="s">
        <v>883</v>
      </c>
      <c r="M1779" s="6" t="s">
        <v>883</v>
      </c>
      <c r="N1779" s="6" t="b">
        <f t="shared" si="55"/>
        <v>1</v>
      </c>
      <c r="O1779" s="12" t="str">
        <f t="shared" si="56"/>
        <v>Abdullah Shafique&amp;Fakhar Zaman</v>
      </c>
      <c r="P1779">
        <v>2</v>
      </c>
    </row>
    <row r="1780" spans="1:16" x14ac:dyDescent="0.3">
      <c r="A1780" s="8" t="s">
        <v>98</v>
      </c>
      <c r="B1780" s="8" t="s">
        <v>95</v>
      </c>
      <c r="C1780" s="7">
        <f t="shared" si="54"/>
        <v>0.25</v>
      </c>
      <c r="D1780" s="8">
        <v>24</v>
      </c>
      <c r="E1780" s="8">
        <v>6</v>
      </c>
      <c r="F1780" s="8">
        <v>18</v>
      </c>
      <c r="G1780" s="8" t="s">
        <v>27</v>
      </c>
      <c r="H1780" s="8" t="s">
        <v>2511</v>
      </c>
      <c r="I1780" s="8" t="s">
        <v>2491</v>
      </c>
      <c r="J1780" s="8" t="s">
        <v>883</v>
      </c>
      <c r="K1780" s="8" t="s">
        <v>872</v>
      </c>
      <c r="L1780" s="8" t="s">
        <v>883</v>
      </c>
      <c r="M1780" s="8" t="s">
        <v>883</v>
      </c>
      <c r="N1780" s="6" t="b">
        <f t="shared" si="55"/>
        <v>1</v>
      </c>
      <c r="O1780" s="12" t="str">
        <f t="shared" si="56"/>
        <v>Kamran Ghulam&amp;Fakhar Zaman</v>
      </c>
      <c r="P1780">
        <v>2</v>
      </c>
    </row>
    <row r="1781" spans="1:16" x14ac:dyDescent="0.3">
      <c r="A1781" s="6" t="s">
        <v>95</v>
      </c>
      <c r="B1781" s="6" t="s">
        <v>99</v>
      </c>
      <c r="C1781" s="7">
        <f t="shared" si="54"/>
        <v>0.42857142857142855</v>
      </c>
      <c r="D1781" s="6">
        <v>42</v>
      </c>
      <c r="E1781" s="6">
        <v>18</v>
      </c>
      <c r="F1781" s="6">
        <v>24</v>
      </c>
      <c r="G1781" s="6" t="s">
        <v>27</v>
      </c>
      <c r="H1781" s="6" t="s">
        <v>2511</v>
      </c>
      <c r="I1781" s="6" t="s">
        <v>2491</v>
      </c>
      <c r="J1781" s="6" t="s">
        <v>883</v>
      </c>
      <c r="K1781" s="6" t="s">
        <v>872</v>
      </c>
      <c r="L1781" s="6" t="s">
        <v>883</v>
      </c>
      <c r="M1781" s="6" t="s">
        <v>883</v>
      </c>
      <c r="N1781" s="6" t="b">
        <f t="shared" si="55"/>
        <v>1</v>
      </c>
      <c r="O1781" s="12" t="str">
        <f t="shared" si="56"/>
        <v>Fakhar Zaman&amp;Mohammad Hafeez</v>
      </c>
      <c r="P1781">
        <v>2</v>
      </c>
    </row>
    <row r="1782" spans="1:16" x14ac:dyDescent="0.3">
      <c r="A1782" s="8" t="s">
        <v>191</v>
      </c>
      <c r="B1782" s="8" t="s">
        <v>95</v>
      </c>
      <c r="C1782" s="7">
        <f t="shared" si="54"/>
        <v>0.27027027027027029</v>
      </c>
      <c r="D1782" s="8">
        <v>74</v>
      </c>
      <c r="E1782" s="8">
        <v>20</v>
      </c>
      <c r="F1782" s="8">
        <v>54</v>
      </c>
      <c r="G1782" s="8" t="s">
        <v>27</v>
      </c>
      <c r="H1782" s="8" t="s">
        <v>2511</v>
      </c>
      <c r="I1782" s="8" t="s">
        <v>2491</v>
      </c>
      <c r="J1782" s="8" t="s">
        <v>883</v>
      </c>
      <c r="K1782" s="8" t="s">
        <v>872</v>
      </c>
      <c r="L1782" s="8" t="s">
        <v>883</v>
      </c>
      <c r="M1782" s="8" t="s">
        <v>883</v>
      </c>
      <c r="N1782" s="6" t="b">
        <f t="shared" si="55"/>
        <v>1</v>
      </c>
      <c r="O1782" s="12" t="str">
        <f t="shared" si="56"/>
        <v>Samit Patel&amp;Fakhar Zaman</v>
      </c>
      <c r="P1782">
        <v>2</v>
      </c>
    </row>
    <row r="1783" spans="1:16" x14ac:dyDescent="0.3">
      <c r="A1783" s="6" t="s">
        <v>106</v>
      </c>
      <c r="B1783" s="6" t="s">
        <v>191</v>
      </c>
      <c r="C1783" s="7">
        <f t="shared" si="54"/>
        <v>0</v>
      </c>
      <c r="D1783" s="6">
        <v>26</v>
      </c>
      <c r="E1783" s="6">
        <v>0</v>
      </c>
      <c r="F1783" s="6">
        <v>26</v>
      </c>
      <c r="G1783" s="6" t="s">
        <v>27</v>
      </c>
      <c r="H1783" s="6" t="s">
        <v>2511</v>
      </c>
      <c r="I1783" s="6" t="s">
        <v>2491</v>
      </c>
      <c r="J1783" s="6" t="s">
        <v>883</v>
      </c>
      <c r="K1783" s="6" t="s">
        <v>872</v>
      </c>
      <c r="L1783" s="6" t="s">
        <v>883</v>
      </c>
      <c r="M1783" s="6" t="s">
        <v>883</v>
      </c>
      <c r="N1783" s="6" t="b">
        <f t="shared" si="55"/>
        <v>1</v>
      </c>
      <c r="O1783" s="12" t="str">
        <f t="shared" si="56"/>
        <v>David Wiese&amp;Samit Patel</v>
      </c>
      <c r="P1783">
        <v>2</v>
      </c>
    </row>
    <row r="1784" spans="1:16" x14ac:dyDescent="0.3">
      <c r="A1784" s="8" t="s">
        <v>51</v>
      </c>
      <c r="B1784" s="8" t="s">
        <v>47</v>
      </c>
      <c r="C1784" s="7">
        <f t="shared" si="54"/>
        <v>0</v>
      </c>
      <c r="D1784" s="8">
        <v>12</v>
      </c>
      <c r="E1784" s="8">
        <v>0</v>
      </c>
      <c r="F1784" s="8">
        <v>12</v>
      </c>
      <c r="G1784" s="8" t="s">
        <v>27</v>
      </c>
      <c r="H1784" s="8" t="s">
        <v>2515</v>
      </c>
      <c r="I1784" s="8" t="s">
        <v>2491</v>
      </c>
      <c r="J1784" s="8" t="s">
        <v>909</v>
      </c>
      <c r="K1784" s="8" t="s">
        <v>909</v>
      </c>
      <c r="L1784" s="8" t="s">
        <v>897</v>
      </c>
      <c r="M1784" s="8" t="s">
        <v>909</v>
      </c>
      <c r="N1784" s="6" t="b">
        <f t="shared" si="55"/>
        <v>1</v>
      </c>
      <c r="O1784" s="12" t="str">
        <f t="shared" si="56"/>
        <v>Mohammad Rizwan&amp;Shan Masood</v>
      </c>
      <c r="P1784">
        <v>2</v>
      </c>
    </row>
    <row r="1785" spans="1:16" x14ac:dyDescent="0.3">
      <c r="A1785" s="6" t="s">
        <v>52</v>
      </c>
      <c r="B1785" s="6" t="s">
        <v>47</v>
      </c>
      <c r="C1785" s="7">
        <f t="shared" si="54"/>
        <v>0.42</v>
      </c>
      <c r="D1785" s="6">
        <v>50</v>
      </c>
      <c r="E1785" s="6">
        <v>21</v>
      </c>
      <c r="F1785" s="6">
        <v>29</v>
      </c>
      <c r="G1785" s="6" t="s">
        <v>27</v>
      </c>
      <c r="H1785" s="6" t="s">
        <v>2515</v>
      </c>
      <c r="I1785" s="6" t="s">
        <v>2491</v>
      </c>
      <c r="J1785" s="6" t="s">
        <v>909</v>
      </c>
      <c r="K1785" s="6" t="s">
        <v>909</v>
      </c>
      <c r="L1785" s="6" t="s">
        <v>897</v>
      </c>
      <c r="M1785" s="6" t="s">
        <v>909</v>
      </c>
      <c r="N1785" s="6" t="b">
        <f t="shared" si="55"/>
        <v>1</v>
      </c>
      <c r="O1785" s="12" t="str">
        <f t="shared" si="56"/>
        <v>Sohaib Maqsood&amp;Shan Masood</v>
      </c>
      <c r="P1785">
        <v>2</v>
      </c>
    </row>
    <row r="1786" spans="1:16" x14ac:dyDescent="0.3">
      <c r="A1786" s="8" t="s">
        <v>55</v>
      </c>
      <c r="B1786" s="8" t="s">
        <v>47</v>
      </c>
      <c r="C1786" s="7">
        <f t="shared" ref="C1786:C1849" si="57">+E1786/D1786</f>
        <v>0.45652173913043476</v>
      </c>
      <c r="D1786" s="8">
        <v>46</v>
      </c>
      <c r="E1786" s="8">
        <v>21</v>
      </c>
      <c r="F1786" s="8">
        <v>25</v>
      </c>
      <c r="G1786" s="8" t="s">
        <v>27</v>
      </c>
      <c r="H1786" s="8" t="s">
        <v>2515</v>
      </c>
      <c r="I1786" s="8" t="s">
        <v>2491</v>
      </c>
      <c r="J1786" s="8" t="s">
        <v>909</v>
      </c>
      <c r="K1786" s="8" t="s">
        <v>909</v>
      </c>
      <c r="L1786" s="8" t="s">
        <v>897</v>
      </c>
      <c r="M1786" s="8" t="s">
        <v>909</v>
      </c>
      <c r="N1786" s="6" t="b">
        <f t="shared" si="55"/>
        <v>1</v>
      </c>
      <c r="O1786" s="12" t="str">
        <f t="shared" si="56"/>
        <v>Rilee Rossouw&amp;Shan Masood</v>
      </c>
      <c r="P1786">
        <v>2</v>
      </c>
    </row>
    <row r="1787" spans="1:16" x14ac:dyDescent="0.3">
      <c r="A1787" s="6" t="s">
        <v>57</v>
      </c>
      <c r="B1787" s="6" t="s">
        <v>47</v>
      </c>
      <c r="C1787" s="7">
        <f t="shared" si="57"/>
        <v>0.47619047619047616</v>
      </c>
      <c r="D1787" s="6">
        <v>42</v>
      </c>
      <c r="E1787" s="6">
        <v>20</v>
      </c>
      <c r="F1787" s="6">
        <v>22</v>
      </c>
      <c r="G1787" s="6" t="s">
        <v>27</v>
      </c>
      <c r="H1787" s="6" t="s">
        <v>2515</v>
      </c>
      <c r="I1787" s="6" t="s">
        <v>2491</v>
      </c>
      <c r="J1787" s="6" t="s">
        <v>909</v>
      </c>
      <c r="K1787" s="6" t="s">
        <v>909</v>
      </c>
      <c r="L1787" s="6" t="s">
        <v>897</v>
      </c>
      <c r="M1787" s="6" t="s">
        <v>909</v>
      </c>
      <c r="N1787" s="6" t="b">
        <f t="shared" si="55"/>
        <v>1</v>
      </c>
      <c r="O1787" s="12" t="str">
        <f t="shared" si="56"/>
        <v>Tim David&amp;Shan Masood</v>
      </c>
      <c r="P1787">
        <v>2</v>
      </c>
    </row>
    <row r="1788" spans="1:16" x14ac:dyDescent="0.3">
      <c r="A1788" s="8" t="s">
        <v>118</v>
      </c>
      <c r="B1788" s="8" t="s">
        <v>57</v>
      </c>
      <c r="C1788" s="7">
        <f t="shared" si="57"/>
        <v>0.22222222222222221</v>
      </c>
      <c r="D1788" s="8">
        <v>36</v>
      </c>
      <c r="E1788" s="8">
        <v>8</v>
      </c>
      <c r="F1788" s="8">
        <v>28</v>
      </c>
      <c r="G1788" s="8" t="s">
        <v>27</v>
      </c>
      <c r="H1788" s="8" t="s">
        <v>2515</v>
      </c>
      <c r="I1788" s="8" t="s">
        <v>2491</v>
      </c>
      <c r="J1788" s="8" t="s">
        <v>909</v>
      </c>
      <c r="K1788" s="8" t="s">
        <v>909</v>
      </c>
      <c r="L1788" s="8" t="s">
        <v>897</v>
      </c>
      <c r="M1788" s="8" t="s">
        <v>909</v>
      </c>
      <c r="N1788" s="6" t="b">
        <f t="shared" si="55"/>
        <v>1</v>
      </c>
      <c r="O1788" s="12" t="str">
        <f t="shared" si="56"/>
        <v>Khushdil Shah&amp;Tim David</v>
      </c>
      <c r="P1788">
        <v>2</v>
      </c>
    </row>
    <row r="1789" spans="1:16" x14ac:dyDescent="0.3">
      <c r="A1789" s="6" t="s">
        <v>63</v>
      </c>
      <c r="B1789" s="6" t="s">
        <v>58</v>
      </c>
      <c r="C1789" s="7">
        <f t="shared" si="57"/>
        <v>0.21428571428571427</v>
      </c>
      <c r="D1789" s="6">
        <v>14</v>
      </c>
      <c r="E1789" s="6">
        <v>3</v>
      </c>
      <c r="F1789" s="6">
        <v>11</v>
      </c>
      <c r="G1789" s="6" t="s">
        <v>27</v>
      </c>
      <c r="H1789" s="6" t="s">
        <v>2515</v>
      </c>
      <c r="I1789" s="6" t="s">
        <v>2491</v>
      </c>
      <c r="J1789" s="6" t="s">
        <v>897</v>
      </c>
      <c r="K1789" s="6" t="s">
        <v>909</v>
      </c>
      <c r="L1789" s="6" t="s">
        <v>897</v>
      </c>
      <c r="M1789" s="6" t="s">
        <v>909</v>
      </c>
      <c r="N1789" s="6" t="b">
        <f t="shared" si="55"/>
        <v>0</v>
      </c>
      <c r="O1789" s="12" t="str">
        <f t="shared" si="56"/>
        <v>Will Smeed&amp;Ahsan Ali</v>
      </c>
      <c r="P1789">
        <v>2</v>
      </c>
    </row>
    <row r="1790" spans="1:16" x14ac:dyDescent="0.3">
      <c r="A1790" s="8" t="s">
        <v>64</v>
      </c>
      <c r="B1790" s="8" t="s">
        <v>58</v>
      </c>
      <c r="C1790" s="7">
        <f t="shared" si="57"/>
        <v>0.13333333333333333</v>
      </c>
      <c r="D1790" s="8">
        <v>15</v>
      </c>
      <c r="E1790" s="8">
        <v>2</v>
      </c>
      <c r="F1790" s="8">
        <v>13</v>
      </c>
      <c r="G1790" s="8" t="s">
        <v>27</v>
      </c>
      <c r="H1790" s="8" t="s">
        <v>2515</v>
      </c>
      <c r="I1790" s="8" t="s">
        <v>2491</v>
      </c>
      <c r="J1790" s="8" t="s">
        <v>897</v>
      </c>
      <c r="K1790" s="8" t="s">
        <v>909</v>
      </c>
      <c r="L1790" s="8" t="s">
        <v>897</v>
      </c>
      <c r="M1790" s="8" t="s">
        <v>909</v>
      </c>
      <c r="N1790" s="6" t="b">
        <f t="shared" si="55"/>
        <v>0</v>
      </c>
      <c r="O1790" s="12" t="str">
        <f t="shared" si="56"/>
        <v>Ben Duckett&amp;Ahsan Ali</v>
      </c>
      <c r="P1790">
        <v>2</v>
      </c>
    </row>
    <row r="1791" spans="1:16" x14ac:dyDescent="0.3">
      <c r="A1791" s="6" t="s">
        <v>148</v>
      </c>
      <c r="B1791" s="6" t="s">
        <v>64</v>
      </c>
      <c r="C1791" s="7">
        <f t="shared" si="57"/>
        <v>0.30882352941176472</v>
      </c>
      <c r="D1791" s="6">
        <v>68</v>
      </c>
      <c r="E1791" s="6">
        <v>21</v>
      </c>
      <c r="F1791" s="6">
        <v>47</v>
      </c>
      <c r="G1791" s="6" t="s">
        <v>27</v>
      </c>
      <c r="H1791" s="6" t="s">
        <v>2515</v>
      </c>
      <c r="I1791" s="6" t="s">
        <v>2491</v>
      </c>
      <c r="J1791" s="6" t="s">
        <v>897</v>
      </c>
      <c r="K1791" s="6" t="s">
        <v>909</v>
      </c>
      <c r="L1791" s="6" t="s">
        <v>897</v>
      </c>
      <c r="M1791" s="6" t="s">
        <v>909</v>
      </c>
      <c r="N1791" s="6" t="b">
        <f t="shared" si="55"/>
        <v>0</v>
      </c>
      <c r="O1791" s="12" t="str">
        <f t="shared" si="56"/>
        <v>Sarfaraz Ahmed&amp;Ben Duckett</v>
      </c>
      <c r="P1791">
        <v>2</v>
      </c>
    </row>
    <row r="1792" spans="1:16" x14ac:dyDescent="0.3">
      <c r="A1792" s="8" t="s">
        <v>67</v>
      </c>
      <c r="B1792" s="8" t="s">
        <v>148</v>
      </c>
      <c r="C1792" s="7">
        <f t="shared" si="57"/>
        <v>0</v>
      </c>
      <c r="D1792" s="8">
        <v>21</v>
      </c>
      <c r="E1792" s="8">
        <v>0</v>
      </c>
      <c r="F1792" s="8">
        <v>21</v>
      </c>
      <c r="G1792" s="8" t="s">
        <v>27</v>
      </c>
      <c r="H1792" s="8" t="s">
        <v>2515</v>
      </c>
      <c r="I1792" s="8" t="s">
        <v>2491</v>
      </c>
      <c r="J1792" s="8" t="s">
        <v>897</v>
      </c>
      <c r="K1792" s="8" t="s">
        <v>909</v>
      </c>
      <c r="L1792" s="8" t="s">
        <v>897</v>
      </c>
      <c r="M1792" s="8" t="s">
        <v>909</v>
      </c>
      <c r="N1792" s="6" t="b">
        <f t="shared" si="55"/>
        <v>0</v>
      </c>
      <c r="O1792" s="12" t="str">
        <f t="shared" si="56"/>
        <v>Iftikhar Ahmed&amp;Sarfaraz Ahmed</v>
      </c>
      <c r="P1792">
        <v>2</v>
      </c>
    </row>
    <row r="1793" spans="1:16" x14ac:dyDescent="0.3">
      <c r="A1793" s="6" t="s">
        <v>71</v>
      </c>
      <c r="B1793" s="6" t="s">
        <v>67</v>
      </c>
      <c r="C1793" s="7">
        <f t="shared" si="57"/>
        <v>0.33333333333333331</v>
      </c>
      <c r="D1793" s="6">
        <v>3</v>
      </c>
      <c r="E1793" s="6">
        <v>1</v>
      </c>
      <c r="F1793" s="6">
        <v>2</v>
      </c>
      <c r="G1793" s="6" t="s">
        <v>27</v>
      </c>
      <c r="H1793" s="6" t="s">
        <v>2515</v>
      </c>
      <c r="I1793" s="6" t="s">
        <v>2491</v>
      </c>
      <c r="J1793" s="6" t="s">
        <v>897</v>
      </c>
      <c r="K1793" s="6" t="s">
        <v>909</v>
      </c>
      <c r="L1793" s="6" t="s">
        <v>897</v>
      </c>
      <c r="M1793" s="6" t="s">
        <v>909</v>
      </c>
      <c r="N1793" s="6" t="b">
        <f t="shared" si="55"/>
        <v>0</v>
      </c>
      <c r="O1793" s="12" t="str">
        <f t="shared" si="56"/>
        <v>Mohammad Nawaz&amp;Iftikhar Ahmed</v>
      </c>
      <c r="P1793">
        <v>2</v>
      </c>
    </row>
    <row r="1794" spans="1:16" x14ac:dyDescent="0.3">
      <c r="A1794" s="8" t="s">
        <v>212</v>
      </c>
      <c r="B1794" s="8" t="s">
        <v>67</v>
      </c>
      <c r="C1794" s="7">
        <f t="shared" si="57"/>
        <v>0.33333333333333331</v>
      </c>
      <c r="D1794" s="8">
        <v>42</v>
      </c>
      <c r="E1794" s="8">
        <v>14</v>
      </c>
      <c r="F1794" s="8">
        <v>28</v>
      </c>
      <c r="G1794" s="8" t="s">
        <v>27</v>
      </c>
      <c r="H1794" s="8" t="s">
        <v>2515</v>
      </c>
      <c r="I1794" s="8" t="s">
        <v>2491</v>
      </c>
      <c r="J1794" s="8" t="s">
        <v>897</v>
      </c>
      <c r="K1794" s="8" t="s">
        <v>909</v>
      </c>
      <c r="L1794" s="8" t="s">
        <v>897</v>
      </c>
      <c r="M1794" s="8" t="s">
        <v>909</v>
      </c>
      <c r="N1794" s="6" t="b">
        <f t="shared" si="55"/>
        <v>0</v>
      </c>
      <c r="O1794" s="12" t="str">
        <f t="shared" si="56"/>
        <v>James Faulkner&amp;Iftikhar Ahmed</v>
      </c>
      <c r="P1794">
        <v>2</v>
      </c>
    </row>
    <row r="1795" spans="1:16" x14ac:dyDescent="0.3">
      <c r="A1795" s="6" t="s">
        <v>215</v>
      </c>
      <c r="B1795" s="6" t="s">
        <v>212</v>
      </c>
      <c r="C1795" s="7">
        <f t="shared" si="57"/>
        <v>0</v>
      </c>
      <c r="D1795" s="6">
        <v>18</v>
      </c>
      <c r="E1795" s="6">
        <v>0</v>
      </c>
      <c r="F1795" s="6">
        <v>18</v>
      </c>
      <c r="G1795" s="6" t="s">
        <v>27</v>
      </c>
      <c r="H1795" s="6" t="s">
        <v>2515</v>
      </c>
      <c r="I1795" s="6" t="s">
        <v>2491</v>
      </c>
      <c r="J1795" s="6" t="s">
        <v>897</v>
      </c>
      <c r="K1795" s="6" t="s">
        <v>909</v>
      </c>
      <c r="L1795" s="6" t="s">
        <v>897</v>
      </c>
      <c r="M1795" s="6" t="s">
        <v>909</v>
      </c>
      <c r="N1795" s="6" t="b">
        <f t="shared" ref="N1795:N1858" si="58">IF(J1795=M1795,TRUE, FALSE)</f>
        <v>0</v>
      </c>
      <c r="O1795" s="12" t="str">
        <f t="shared" ref="O1795:O1858" si="59">A1795&amp;"&amp;"&amp;B1795</f>
        <v>Sohail Tanvir&amp;James Faulkner</v>
      </c>
      <c r="P1795">
        <v>2</v>
      </c>
    </row>
    <row r="1796" spans="1:16" x14ac:dyDescent="0.3">
      <c r="A1796" s="8" t="s">
        <v>218</v>
      </c>
      <c r="B1796" s="8" t="s">
        <v>215</v>
      </c>
      <c r="C1796" s="7">
        <f t="shared" si="57"/>
        <v>0</v>
      </c>
      <c r="D1796" s="8">
        <v>13</v>
      </c>
      <c r="E1796" s="8">
        <v>0</v>
      </c>
      <c r="F1796" s="8">
        <v>13</v>
      </c>
      <c r="G1796" s="8" t="s">
        <v>27</v>
      </c>
      <c r="H1796" s="8" t="s">
        <v>2515</v>
      </c>
      <c r="I1796" s="8" t="s">
        <v>2491</v>
      </c>
      <c r="J1796" s="8" t="s">
        <v>897</v>
      </c>
      <c r="K1796" s="8" t="s">
        <v>909</v>
      </c>
      <c r="L1796" s="8" t="s">
        <v>897</v>
      </c>
      <c r="M1796" s="8" t="s">
        <v>909</v>
      </c>
      <c r="N1796" s="6" t="b">
        <f t="shared" si="58"/>
        <v>0</v>
      </c>
      <c r="O1796" s="12" t="str">
        <f t="shared" si="59"/>
        <v>Naseem Shah&amp;Sohail Tanvir</v>
      </c>
      <c r="P1796">
        <v>2</v>
      </c>
    </row>
    <row r="1797" spans="1:16" x14ac:dyDescent="0.3">
      <c r="A1797" s="6" t="s">
        <v>221</v>
      </c>
      <c r="B1797" s="6" t="s">
        <v>218</v>
      </c>
      <c r="C1797" s="7">
        <f t="shared" si="57"/>
        <v>0</v>
      </c>
      <c r="D1797" s="6">
        <v>1</v>
      </c>
      <c r="E1797" s="6">
        <v>0</v>
      </c>
      <c r="F1797" s="6">
        <v>1</v>
      </c>
      <c r="G1797" s="6" t="s">
        <v>27</v>
      </c>
      <c r="H1797" s="6" t="s">
        <v>2515</v>
      </c>
      <c r="I1797" s="6" t="s">
        <v>2491</v>
      </c>
      <c r="J1797" s="6" t="s">
        <v>897</v>
      </c>
      <c r="K1797" s="6" t="s">
        <v>909</v>
      </c>
      <c r="L1797" s="6" t="s">
        <v>897</v>
      </c>
      <c r="M1797" s="6" t="s">
        <v>909</v>
      </c>
      <c r="N1797" s="6" t="b">
        <f t="shared" si="58"/>
        <v>0</v>
      </c>
      <c r="O1797" s="12" t="str">
        <f t="shared" si="59"/>
        <v>Mohammad Hasnain&amp;Naseem Shah</v>
      </c>
      <c r="P1797">
        <v>2</v>
      </c>
    </row>
    <row r="1798" spans="1:16" x14ac:dyDescent="0.3">
      <c r="A1798" s="8" t="s">
        <v>51</v>
      </c>
      <c r="B1798" s="8" t="s">
        <v>47</v>
      </c>
      <c r="C1798" s="7">
        <f t="shared" si="57"/>
        <v>0.4</v>
      </c>
      <c r="D1798" s="8">
        <v>30</v>
      </c>
      <c r="E1798" s="8">
        <v>12</v>
      </c>
      <c r="F1798" s="8">
        <v>18</v>
      </c>
      <c r="G1798" s="8" t="s">
        <v>27</v>
      </c>
      <c r="H1798" s="8" t="s">
        <v>2519</v>
      </c>
      <c r="I1798" s="8" t="s">
        <v>2491</v>
      </c>
      <c r="J1798" s="8" t="s">
        <v>909</v>
      </c>
      <c r="K1798" s="8" t="s">
        <v>909</v>
      </c>
      <c r="L1798" s="8" t="s">
        <v>850</v>
      </c>
      <c r="M1798" s="8" t="s">
        <v>909</v>
      </c>
      <c r="N1798" s="6" t="b">
        <f t="shared" si="58"/>
        <v>1</v>
      </c>
      <c r="O1798" s="12" t="str">
        <f t="shared" si="59"/>
        <v>Mohammad Rizwan&amp;Shan Masood</v>
      </c>
      <c r="P1798">
        <v>2</v>
      </c>
    </row>
    <row r="1799" spans="1:16" x14ac:dyDescent="0.3">
      <c r="A1799" s="6" t="s">
        <v>52</v>
      </c>
      <c r="B1799" s="6" t="s">
        <v>47</v>
      </c>
      <c r="C1799" s="7">
        <f t="shared" si="57"/>
        <v>0.2857142857142857</v>
      </c>
      <c r="D1799" s="6">
        <v>35</v>
      </c>
      <c r="E1799" s="6">
        <v>10</v>
      </c>
      <c r="F1799" s="6">
        <v>25</v>
      </c>
      <c r="G1799" s="6" t="s">
        <v>27</v>
      </c>
      <c r="H1799" s="6" t="s">
        <v>2519</v>
      </c>
      <c r="I1799" s="6" t="s">
        <v>2491</v>
      </c>
      <c r="J1799" s="6" t="s">
        <v>909</v>
      </c>
      <c r="K1799" s="6" t="s">
        <v>909</v>
      </c>
      <c r="L1799" s="6" t="s">
        <v>850</v>
      </c>
      <c r="M1799" s="6" t="s">
        <v>909</v>
      </c>
      <c r="N1799" s="6" t="b">
        <f t="shared" si="58"/>
        <v>1</v>
      </c>
      <c r="O1799" s="12" t="str">
        <f t="shared" si="59"/>
        <v>Sohaib Maqsood&amp;Shan Masood</v>
      </c>
      <c r="P1799">
        <v>2</v>
      </c>
    </row>
    <row r="1800" spans="1:16" x14ac:dyDescent="0.3">
      <c r="A1800" s="8" t="s">
        <v>55</v>
      </c>
      <c r="B1800" s="8" t="s">
        <v>52</v>
      </c>
      <c r="C1800" s="7">
        <f t="shared" si="57"/>
        <v>0</v>
      </c>
      <c r="D1800" s="8">
        <v>13</v>
      </c>
      <c r="E1800" s="8">
        <v>0</v>
      </c>
      <c r="F1800" s="8">
        <v>13</v>
      </c>
      <c r="G1800" s="8" t="s">
        <v>27</v>
      </c>
      <c r="H1800" s="8" t="s">
        <v>2519</v>
      </c>
      <c r="I1800" s="8" t="s">
        <v>2491</v>
      </c>
      <c r="J1800" s="8" t="s">
        <v>909</v>
      </c>
      <c r="K1800" s="8" t="s">
        <v>909</v>
      </c>
      <c r="L1800" s="8" t="s">
        <v>850</v>
      </c>
      <c r="M1800" s="8" t="s">
        <v>909</v>
      </c>
      <c r="N1800" s="6" t="b">
        <f t="shared" si="58"/>
        <v>1</v>
      </c>
      <c r="O1800" s="12" t="str">
        <f t="shared" si="59"/>
        <v>Rilee Rossouw&amp;Sohaib Maqsood</v>
      </c>
      <c r="P1800">
        <v>2</v>
      </c>
    </row>
    <row r="1801" spans="1:16" x14ac:dyDescent="0.3">
      <c r="A1801" s="6" t="s">
        <v>55</v>
      </c>
      <c r="B1801" s="6" t="s">
        <v>57</v>
      </c>
      <c r="C1801" s="7">
        <f t="shared" si="57"/>
        <v>0.35454545454545455</v>
      </c>
      <c r="D1801" s="6">
        <v>110</v>
      </c>
      <c r="E1801" s="6">
        <v>39</v>
      </c>
      <c r="F1801" s="6">
        <v>71</v>
      </c>
      <c r="G1801" s="6" t="s">
        <v>27</v>
      </c>
      <c r="H1801" s="6" t="s">
        <v>2519</v>
      </c>
      <c r="I1801" s="6" t="s">
        <v>2491</v>
      </c>
      <c r="J1801" s="6" t="s">
        <v>909</v>
      </c>
      <c r="K1801" s="6" t="s">
        <v>909</v>
      </c>
      <c r="L1801" s="6" t="s">
        <v>850</v>
      </c>
      <c r="M1801" s="6" t="s">
        <v>909</v>
      </c>
      <c r="N1801" s="6" t="b">
        <f t="shared" si="58"/>
        <v>1</v>
      </c>
      <c r="O1801" s="12" t="str">
        <f t="shared" si="59"/>
        <v>Rilee Rossouw&amp;Tim David</v>
      </c>
      <c r="P1801">
        <v>2</v>
      </c>
    </row>
    <row r="1802" spans="1:16" x14ac:dyDescent="0.3">
      <c r="A1802" s="8" t="s">
        <v>55</v>
      </c>
      <c r="B1802" s="8" t="s">
        <v>118</v>
      </c>
      <c r="C1802" s="7">
        <f t="shared" si="57"/>
        <v>0.46666666666666667</v>
      </c>
      <c r="D1802" s="8">
        <v>15</v>
      </c>
      <c r="E1802" s="8">
        <v>7</v>
      </c>
      <c r="F1802" s="8">
        <v>8</v>
      </c>
      <c r="G1802" s="8" t="s">
        <v>27</v>
      </c>
      <c r="H1802" s="8" t="s">
        <v>2519</v>
      </c>
      <c r="I1802" s="8" t="s">
        <v>2491</v>
      </c>
      <c r="J1802" s="8" t="s">
        <v>909</v>
      </c>
      <c r="K1802" s="8" t="s">
        <v>909</v>
      </c>
      <c r="L1802" s="8" t="s">
        <v>850</v>
      </c>
      <c r="M1802" s="8" t="s">
        <v>909</v>
      </c>
      <c r="N1802" s="6" t="b">
        <f t="shared" si="58"/>
        <v>1</v>
      </c>
      <c r="O1802" s="12" t="str">
        <f t="shared" si="59"/>
        <v>Rilee Rossouw&amp;Khushdil Shah</v>
      </c>
      <c r="P1802">
        <v>2</v>
      </c>
    </row>
    <row r="1803" spans="1:16" x14ac:dyDescent="0.3">
      <c r="A1803" s="6" t="s">
        <v>233</v>
      </c>
      <c r="B1803" s="6" t="s">
        <v>55</v>
      </c>
      <c r="C1803" s="7">
        <f t="shared" si="57"/>
        <v>0</v>
      </c>
      <c r="D1803" s="6">
        <v>21</v>
      </c>
      <c r="E1803" s="6">
        <v>0</v>
      </c>
      <c r="F1803" s="6">
        <v>21</v>
      </c>
      <c r="G1803" s="6" t="s">
        <v>27</v>
      </c>
      <c r="H1803" s="6" t="s">
        <v>2519</v>
      </c>
      <c r="I1803" s="6" t="s">
        <v>2491</v>
      </c>
      <c r="J1803" s="6" t="s">
        <v>909</v>
      </c>
      <c r="K1803" s="6" t="s">
        <v>909</v>
      </c>
      <c r="L1803" s="6" t="s">
        <v>850</v>
      </c>
      <c r="M1803" s="6" t="s">
        <v>909</v>
      </c>
      <c r="N1803" s="6" t="b">
        <f t="shared" si="58"/>
        <v>1</v>
      </c>
      <c r="O1803" s="12" t="str">
        <f t="shared" si="59"/>
        <v>Anwar Ali&amp;Rilee Rossouw</v>
      </c>
      <c r="P1803">
        <v>2</v>
      </c>
    </row>
    <row r="1804" spans="1:16" x14ac:dyDescent="0.3">
      <c r="A1804" s="8" t="s">
        <v>166</v>
      </c>
      <c r="B1804" s="8" t="s">
        <v>162</v>
      </c>
      <c r="C1804" s="7">
        <f t="shared" si="57"/>
        <v>0.13636363636363635</v>
      </c>
      <c r="D1804" s="8">
        <v>22</v>
      </c>
      <c r="E1804" s="8">
        <v>3</v>
      </c>
      <c r="F1804" s="8">
        <v>19</v>
      </c>
      <c r="G1804" s="8" t="s">
        <v>27</v>
      </c>
      <c r="H1804" s="8" t="s">
        <v>2519</v>
      </c>
      <c r="I1804" s="8" t="s">
        <v>2491</v>
      </c>
      <c r="J1804" s="8" t="s">
        <v>850</v>
      </c>
      <c r="K1804" s="8" t="s">
        <v>909</v>
      </c>
      <c r="L1804" s="8" t="s">
        <v>850</v>
      </c>
      <c r="M1804" s="8" t="s">
        <v>909</v>
      </c>
      <c r="N1804" s="6" t="b">
        <f t="shared" si="58"/>
        <v>0</v>
      </c>
      <c r="O1804" s="12" t="str">
        <f t="shared" si="59"/>
        <v>Alex Hales&amp;Paul Stirling</v>
      </c>
      <c r="P1804">
        <v>2</v>
      </c>
    </row>
    <row r="1805" spans="1:16" x14ac:dyDescent="0.3">
      <c r="A1805" s="6" t="s">
        <v>167</v>
      </c>
      <c r="B1805" s="6" t="s">
        <v>166</v>
      </c>
      <c r="C1805" s="7">
        <f t="shared" si="57"/>
        <v>0.42857142857142855</v>
      </c>
      <c r="D1805" s="6">
        <v>35</v>
      </c>
      <c r="E1805" s="6">
        <v>15</v>
      </c>
      <c r="F1805" s="6">
        <v>20</v>
      </c>
      <c r="G1805" s="6" t="s">
        <v>27</v>
      </c>
      <c r="H1805" s="6" t="s">
        <v>2519</v>
      </c>
      <c r="I1805" s="6" t="s">
        <v>2491</v>
      </c>
      <c r="J1805" s="6" t="s">
        <v>850</v>
      </c>
      <c r="K1805" s="6" t="s">
        <v>909</v>
      </c>
      <c r="L1805" s="6" t="s">
        <v>850</v>
      </c>
      <c r="M1805" s="6" t="s">
        <v>909</v>
      </c>
      <c r="N1805" s="6" t="b">
        <f t="shared" si="58"/>
        <v>0</v>
      </c>
      <c r="O1805" s="12" t="str">
        <f t="shared" si="59"/>
        <v>Rahmanullah Gurbaz&amp;Alex Hales</v>
      </c>
      <c r="P1805">
        <v>2</v>
      </c>
    </row>
    <row r="1806" spans="1:16" x14ac:dyDescent="0.3">
      <c r="A1806" s="8" t="s">
        <v>239</v>
      </c>
      <c r="B1806" s="8" t="s">
        <v>167</v>
      </c>
      <c r="C1806" s="7">
        <f t="shared" si="57"/>
        <v>0.375</v>
      </c>
      <c r="D1806" s="8">
        <v>24</v>
      </c>
      <c r="E1806" s="8">
        <v>9</v>
      </c>
      <c r="F1806" s="8">
        <v>15</v>
      </c>
      <c r="G1806" s="8" t="s">
        <v>27</v>
      </c>
      <c r="H1806" s="8" t="s">
        <v>2519</v>
      </c>
      <c r="I1806" s="8" t="s">
        <v>2491</v>
      </c>
      <c r="J1806" s="8" t="s">
        <v>850</v>
      </c>
      <c r="K1806" s="8" t="s">
        <v>909</v>
      </c>
      <c r="L1806" s="8" t="s">
        <v>850</v>
      </c>
      <c r="M1806" s="8" t="s">
        <v>909</v>
      </c>
      <c r="N1806" s="6" t="b">
        <f t="shared" si="58"/>
        <v>0</v>
      </c>
      <c r="O1806" s="12" t="str">
        <f t="shared" si="59"/>
        <v>Shadab Khan&amp;Rahmanullah Gurbaz</v>
      </c>
      <c r="P1806">
        <v>2</v>
      </c>
    </row>
    <row r="1807" spans="1:16" x14ac:dyDescent="0.3">
      <c r="A1807" s="6" t="s">
        <v>240</v>
      </c>
      <c r="B1807" s="6" t="s">
        <v>239</v>
      </c>
      <c r="C1807" s="7">
        <f t="shared" si="57"/>
        <v>0</v>
      </c>
      <c r="D1807" s="6">
        <v>1</v>
      </c>
      <c r="E1807" s="6">
        <v>0</v>
      </c>
      <c r="F1807" s="6">
        <v>1</v>
      </c>
      <c r="G1807" s="6" t="s">
        <v>27</v>
      </c>
      <c r="H1807" s="6" t="s">
        <v>2519</v>
      </c>
      <c r="I1807" s="6" t="s">
        <v>2491</v>
      </c>
      <c r="J1807" s="6" t="s">
        <v>850</v>
      </c>
      <c r="K1807" s="6" t="s">
        <v>909</v>
      </c>
      <c r="L1807" s="6" t="s">
        <v>850</v>
      </c>
      <c r="M1807" s="6" t="s">
        <v>909</v>
      </c>
      <c r="N1807" s="6" t="b">
        <f t="shared" si="58"/>
        <v>0</v>
      </c>
      <c r="O1807" s="12" t="str">
        <f t="shared" si="59"/>
        <v>Faheem Ashraf&amp;Shadab Khan</v>
      </c>
      <c r="P1807">
        <v>2</v>
      </c>
    </row>
    <row r="1808" spans="1:16" x14ac:dyDescent="0.3">
      <c r="A1808" s="8" t="s">
        <v>243</v>
      </c>
      <c r="B1808" s="8" t="s">
        <v>239</v>
      </c>
      <c r="C1808" s="7">
        <f t="shared" si="57"/>
        <v>0.375</v>
      </c>
      <c r="D1808" s="8">
        <v>32</v>
      </c>
      <c r="E1808" s="8">
        <v>12</v>
      </c>
      <c r="F1808" s="8">
        <v>20</v>
      </c>
      <c r="G1808" s="8" t="s">
        <v>27</v>
      </c>
      <c r="H1808" s="8" t="s">
        <v>2519</v>
      </c>
      <c r="I1808" s="8" t="s">
        <v>2491</v>
      </c>
      <c r="J1808" s="8" t="s">
        <v>850</v>
      </c>
      <c r="K1808" s="8" t="s">
        <v>909</v>
      </c>
      <c r="L1808" s="8" t="s">
        <v>850</v>
      </c>
      <c r="M1808" s="8" t="s">
        <v>909</v>
      </c>
      <c r="N1808" s="6" t="b">
        <f t="shared" si="58"/>
        <v>0</v>
      </c>
      <c r="O1808" s="12" t="str">
        <f t="shared" si="59"/>
        <v>Azam Khan&amp;Shadab Khan</v>
      </c>
      <c r="P1808">
        <v>2</v>
      </c>
    </row>
    <row r="1809" spans="1:16" x14ac:dyDescent="0.3">
      <c r="A1809" s="6" t="s">
        <v>239</v>
      </c>
      <c r="B1809" s="6" t="s">
        <v>246</v>
      </c>
      <c r="C1809" s="7">
        <f t="shared" si="57"/>
        <v>0.375</v>
      </c>
      <c r="D1809" s="6">
        <v>24</v>
      </c>
      <c r="E1809" s="6">
        <v>9</v>
      </c>
      <c r="F1809" s="6">
        <v>15</v>
      </c>
      <c r="G1809" s="6" t="s">
        <v>27</v>
      </c>
      <c r="H1809" s="6" t="s">
        <v>2519</v>
      </c>
      <c r="I1809" s="6" t="s">
        <v>2491</v>
      </c>
      <c r="J1809" s="6" t="s">
        <v>850</v>
      </c>
      <c r="K1809" s="6" t="s">
        <v>909</v>
      </c>
      <c r="L1809" s="6" t="s">
        <v>850</v>
      </c>
      <c r="M1809" s="6" t="s">
        <v>909</v>
      </c>
      <c r="N1809" s="6" t="b">
        <f t="shared" si="58"/>
        <v>0</v>
      </c>
      <c r="O1809" s="12" t="str">
        <f t="shared" si="59"/>
        <v>Shadab Khan&amp;Asif Ali</v>
      </c>
      <c r="P1809">
        <v>2</v>
      </c>
    </row>
    <row r="1810" spans="1:16" x14ac:dyDescent="0.3">
      <c r="A1810" s="8" t="s">
        <v>248</v>
      </c>
      <c r="B1810" s="8" t="s">
        <v>239</v>
      </c>
      <c r="C1810" s="7">
        <f t="shared" si="57"/>
        <v>0.23684210526315788</v>
      </c>
      <c r="D1810" s="8">
        <v>38</v>
      </c>
      <c r="E1810" s="8">
        <v>9</v>
      </c>
      <c r="F1810" s="8">
        <v>29</v>
      </c>
      <c r="G1810" s="8" t="s">
        <v>27</v>
      </c>
      <c r="H1810" s="8" t="s">
        <v>2519</v>
      </c>
      <c r="I1810" s="8" t="s">
        <v>2491</v>
      </c>
      <c r="J1810" s="8" t="s">
        <v>850</v>
      </c>
      <c r="K1810" s="8" t="s">
        <v>909</v>
      </c>
      <c r="L1810" s="8" t="s">
        <v>850</v>
      </c>
      <c r="M1810" s="8" t="s">
        <v>909</v>
      </c>
      <c r="N1810" s="6" t="b">
        <f t="shared" si="58"/>
        <v>0</v>
      </c>
      <c r="O1810" s="12" t="str">
        <f t="shared" si="59"/>
        <v>Mubashir Khan&amp;Shadab Khan</v>
      </c>
      <c r="P1810">
        <v>2</v>
      </c>
    </row>
    <row r="1811" spans="1:16" x14ac:dyDescent="0.3">
      <c r="A1811" s="6" t="s">
        <v>251</v>
      </c>
      <c r="B1811" s="6" t="s">
        <v>239</v>
      </c>
      <c r="C1811" s="7">
        <f t="shared" si="57"/>
        <v>0.375</v>
      </c>
      <c r="D1811" s="6">
        <v>8</v>
      </c>
      <c r="E1811" s="6">
        <v>3</v>
      </c>
      <c r="F1811" s="6">
        <v>5</v>
      </c>
      <c r="G1811" s="6" t="s">
        <v>27</v>
      </c>
      <c r="H1811" s="6" t="s">
        <v>2519</v>
      </c>
      <c r="I1811" s="6" t="s">
        <v>2491</v>
      </c>
      <c r="J1811" s="6" t="s">
        <v>850</v>
      </c>
      <c r="K1811" s="6" t="s">
        <v>909</v>
      </c>
      <c r="L1811" s="6" t="s">
        <v>850</v>
      </c>
      <c r="M1811" s="6" t="s">
        <v>909</v>
      </c>
      <c r="N1811" s="6" t="b">
        <f t="shared" si="58"/>
        <v>0</v>
      </c>
      <c r="O1811" s="12" t="str">
        <f t="shared" si="59"/>
        <v>Hasan Ali&amp;Shadab Khan</v>
      </c>
      <c r="P1811">
        <v>2</v>
      </c>
    </row>
    <row r="1812" spans="1:16" x14ac:dyDescent="0.3">
      <c r="A1812" s="8" t="s">
        <v>256</v>
      </c>
      <c r="B1812" s="8" t="s">
        <v>239</v>
      </c>
      <c r="C1812" s="7">
        <f t="shared" si="57"/>
        <v>0</v>
      </c>
      <c r="D1812" s="8">
        <v>27</v>
      </c>
      <c r="E1812" s="8">
        <v>0</v>
      </c>
      <c r="F1812" s="8">
        <v>27</v>
      </c>
      <c r="G1812" s="8" t="s">
        <v>27</v>
      </c>
      <c r="H1812" s="8" t="s">
        <v>2519</v>
      </c>
      <c r="I1812" s="8" t="s">
        <v>2491</v>
      </c>
      <c r="J1812" s="8" t="s">
        <v>850</v>
      </c>
      <c r="K1812" s="8" t="s">
        <v>909</v>
      </c>
      <c r="L1812" s="8" t="s">
        <v>850</v>
      </c>
      <c r="M1812" s="8" t="s">
        <v>909</v>
      </c>
      <c r="N1812" s="6" t="b">
        <f t="shared" si="58"/>
        <v>0</v>
      </c>
      <c r="O1812" s="12" t="str">
        <f t="shared" si="59"/>
        <v>Mohammad Wasim&amp;Shadab Khan</v>
      </c>
      <c r="P1812">
        <v>2</v>
      </c>
    </row>
    <row r="1813" spans="1:16" x14ac:dyDescent="0.3">
      <c r="A1813" s="6" t="s">
        <v>259</v>
      </c>
      <c r="B1813" s="6" t="s">
        <v>256</v>
      </c>
      <c r="C1813" s="7">
        <f t="shared" si="57"/>
        <v>0</v>
      </c>
      <c r="D1813" s="6">
        <v>3</v>
      </c>
      <c r="E1813" s="6">
        <v>0</v>
      </c>
      <c r="F1813" s="6">
        <v>3</v>
      </c>
      <c r="G1813" s="6" t="s">
        <v>27</v>
      </c>
      <c r="H1813" s="6" t="s">
        <v>2519</v>
      </c>
      <c r="I1813" s="6" t="s">
        <v>2491</v>
      </c>
      <c r="J1813" s="6" t="s">
        <v>850</v>
      </c>
      <c r="K1813" s="6" t="s">
        <v>909</v>
      </c>
      <c r="L1813" s="6" t="s">
        <v>850</v>
      </c>
      <c r="M1813" s="6" t="s">
        <v>909</v>
      </c>
      <c r="N1813" s="6" t="b">
        <f t="shared" si="58"/>
        <v>0</v>
      </c>
      <c r="O1813" s="12" t="str">
        <f t="shared" si="59"/>
        <v>Marchant de Lange&amp;Mohammad Wasim</v>
      </c>
      <c r="P1813">
        <v>2</v>
      </c>
    </row>
    <row r="1814" spans="1:16" x14ac:dyDescent="0.3">
      <c r="A1814" s="8" t="s">
        <v>90</v>
      </c>
      <c r="B1814" s="8" t="s">
        <v>95</v>
      </c>
      <c r="C1814" s="7">
        <f t="shared" si="57"/>
        <v>0.43617021276595747</v>
      </c>
      <c r="D1814" s="8">
        <v>94</v>
      </c>
      <c r="E1814" s="8">
        <v>41</v>
      </c>
      <c r="F1814" s="8">
        <v>53</v>
      </c>
      <c r="G1814" s="8" t="s">
        <v>27</v>
      </c>
      <c r="H1814" s="8" t="s">
        <v>2523</v>
      </c>
      <c r="I1814" s="8" t="s">
        <v>2491</v>
      </c>
      <c r="J1814" s="8" t="s">
        <v>883</v>
      </c>
      <c r="K1814" s="8" t="s">
        <v>883</v>
      </c>
      <c r="L1814" s="8" t="s">
        <v>949</v>
      </c>
      <c r="M1814" s="8" t="s">
        <v>883</v>
      </c>
      <c r="N1814" s="6" t="b">
        <f t="shared" si="58"/>
        <v>1</v>
      </c>
      <c r="O1814" s="12" t="str">
        <f t="shared" si="59"/>
        <v>Abdullah Shafique&amp;Fakhar Zaman</v>
      </c>
      <c r="P1814">
        <v>2</v>
      </c>
    </row>
    <row r="1815" spans="1:16" x14ac:dyDescent="0.3">
      <c r="A1815" s="6" t="s">
        <v>98</v>
      </c>
      <c r="B1815" s="6" t="s">
        <v>95</v>
      </c>
      <c r="C1815" s="7">
        <f t="shared" si="57"/>
        <v>0.35</v>
      </c>
      <c r="D1815" s="6">
        <v>20</v>
      </c>
      <c r="E1815" s="6">
        <v>7</v>
      </c>
      <c r="F1815" s="6">
        <v>13</v>
      </c>
      <c r="G1815" s="6" t="s">
        <v>27</v>
      </c>
      <c r="H1815" s="6" t="s">
        <v>2523</v>
      </c>
      <c r="I1815" s="6" t="s">
        <v>2491</v>
      </c>
      <c r="J1815" s="6" t="s">
        <v>883</v>
      </c>
      <c r="K1815" s="6" t="s">
        <v>883</v>
      </c>
      <c r="L1815" s="6" t="s">
        <v>949</v>
      </c>
      <c r="M1815" s="6" t="s">
        <v>883</v>
      </c>
      <c r="N1815" s="6" t="b">
        <f t="shared" si="58"/>
        <v>1</v>
      </c>
      <c r="O1815" s="12" t="str">
        <f t="shared" si="59"/>
        <v>Kamran Ghulam&amp;Fakhar Zaman</v>
      </c>
      <c r="P1815">
        <v>2</v>
      </c>
    </row>
    <row r="1816" spans="1:16" x14ac:dyDescent="0.3">
      <c r="A1816" s="8" t="s">
        <v>99</v>
      </c>
      <c r="B1816" s="8" t="s">
        <v>98</v>
      </c>
      <c r="C1816" s="7">
        <f t="shared" si="57"/>
        <v>0.33333333333333331</v>
      </c>
      <c r="D1816" s="8">
        <v>45</v>
      </c>
      <c r="E1816" s="8">
        <v>15</v>
      </c>
      <c r="F1816" s="8">
        <v>30</v>
      </c>
      <c r="G1816" s="8" t="s">
        <v>27</v>
      </c>
      <c r="H1816" s="8" t="s">
        <v>2523</v>
      </c>
      <c r="I1816" s="8" t="s">
        <v>2491</v>
      </c>
      <c r="J1816" s="8" t="s">
        <v>883</v>
      </c>
      <c r="K1816" s="8" t="s">
        <v>883</v>
      </c>
      <c r="L1816" s="8" t="s">
        <v>949</v>
      </c>
      <c r="M1816" s="8" t="s">
        <v>883</v>
      </c>
      <c r="N1816" s="6" t="b">
        <f t="shared" si="58"/>
        <v>1</v>
      </c>
      <c r="O1816" s="12" t="str">
        <f t="shared" si="59"/>
        <v>Mohammad Hafeez&amp;Kamran Ghulam</v>
      </c>
      <c r="P1816">
        <v>2</v>
      </c>
    </row>
    <row r="1817" spans="1:16" x14ac:dyDescent="0.3">
      <c r="A1817" s="6" t="s">
        <v>106</v>
      </c>
      <c r="B1817" s="6" t="s">
        <v>99</v>
      </c>
      <c r="C1817" s="7">
        <f t="shared" si="57"/>
        <v>0</v>
      </c>
      <c r="D1817" s="6">
        <v>1</v>
      </c>
      <c r="E1817" s="6">
        <v>0</v>
      </c>
      <c r="F1817" s="6">
        <v>1</v>
      </c>
      <c r="G1817" s="6" t="s">
        <v>27</v>
      </c>
      <c r="H1817" s="6" t="s">
        <v>2523</v>
      </c>
      <c r="I1817" s="6" t="s">
        <v>2491</v>
      </c>
      <c r="J1817" s="6" t="s">
        <v>883</v>
      </c>
      <c r="K1817" s="6" t="s">
        <v>883</v>
      </c>
      <c r="L1817" s="6" t="s">
        <v>949</v>
      </c>
      <c r="M1817" s="6" t="s">
        <v>883</v>
      </c>
      <c r="N1817" s="6" t="b">
        <f t="shared" si="58"/>
        <v>1</v>
      </c>
      <c r="O1817" s="12" t="str">
        <f t="shared" si="59"/>
        <v>David Wiese&amp;Mohammad Hafeez</v>
      </c>
      <c r="P1817">
        <v>2</v>
      </c>
    </row>
    <row r="1818" spans="1:16" x14ac:dyDescent="0.3">
      <c r="A1818" s="8" t="s">
        <v>107</v>
      </c>
      <c r="B1818" s="8" t="s">
        <v>99</v>
      </c>
      <c r="C1818" s="7">
        <f t="shared" si="57"/>
        <v>0.37931034482758619</v>
      </c>
      <c r="D1818" s="8">
        <v>58</v>
      </c>
      <c r="E1818" s="8">
        <v>22</v>
      </c>
      <c r="F1818" s="8">
        <v>36</v>
      </c>
      <c r="G1818" s="8" t="s">
        <v>27</v>
      </c>
      <c r="H1818" s="8" t="s">
        <v>2523</v>
      </c>
      <c r="I1818" s="8" t="s">
        <v>2491</v>
      </c>
      <c r="J1818" s="8" t="s">
        <v>883</v>
      </c>
      <c r="K1818" s="8" t="s">
        <v>883</v>
      </c>
      <c r="L1818" s="8" t="s">
        <v>949</v>
      </c>
      <c r="M1818" s="8" t="s">
        <v>883</v>
      </c>
      <c r="N1818" s="6" t="b">
        <f t="shared" si="58"/>
        <v>1</v>
      </c>
      <c r="O1818" s="12" t="str">
        <f t="shared" si="59"/>
        <v>Rashid Khan&amp;Mohammad Hafeez</v>
      </c>
      <c r="P1818">
        <v>2</v>
      </c>
    </row>
    <row r="1819" spans="1:16" x14ac:dyDescent="0.3">
      <c r="A1819" s="6" t="s">
        <v>83</v>
      </c>
      <c r="B1819" s="6" t="s">
        <v>270</v>
      </c>
      <c r="C1819" s="7">
        <f t="shared" si="57"/>
        <v>0.24193548387096775</v>
      </c>
      <c r="D1819" s="6">
        <v>62</v>
      </c>
      <c r="E1819" s="6">
        <v>15</v>
      </c>
      <c r="F1819" s="6">
        <v>47</v>
      </c>
      <c r="G1819" s="6" t="s">
        <v>27</v>
      </c>
      <c r="H1819" s="6" t="s">
        <v>2523</v>
      </c>
      <c r="I1819" s="6" t="s">
        <v>2491</v>
      </c>
      <c r="J1819" s="6" t="s">
        <v>949</v>
      </c>
      <c r="K1819" s="6" t="s">
        <v>883</v>
      </c>
      <c r="L1819" s="6" t="s">
        <v>949</v>
      </c>
      <c r="M1819" s="6" t="s">
        <v>883</v>
      </c>
      <c r="N1819" s="6" t="b">
        <f t="shared" si="58"/>
        <v>0</v>
      </c>
      <c r="O1819" s="12" t="str">
        <f t="shared" si="59"/>
        <v>Hussain Talat&amp;Kamran Akmal</v>
      </c>
      <c r="P1819">
        <v>2</v>
      </c>
    </row>
    <row r="1820" spans="1:16" x14ac:dyDescent="0.3">
      <c r="A1820" s="8" t="s">
        <v>270</v>
      </c>
      <c r="B1820" s="8" t="s">
        <v>79</v>
      </c>
      <c r="C1820" s="7">
        <f t="shared" si="57"/>
        <v>0</v>
      </c>
      <c r="D1820" s="8">
        <v>6</v>
      </c>
      <c r="E1820" s="8">
        <v>0</v>
      </c>
      <c r="F1820" s="8">
        <v>6</v>
      </c>
      <c r="G1820" s="8" t="s">
        <v>27</v>
      </c>
      <c r="H1820" s="8" t="s">
        <v>2523</v>
      </c>
      <c r="I1820" s="8" t="s">
        <v>2491</v>
      </c>
      <c r="J1820" s="8" t="s">
        <v>949</v>
      </c>
      <c r="K1820" s="8" t="s">
        <v>883</v>
      </c>
      <c r="L1820" s="8" t="s">
        <v>949</v>
      </c>
      <c r="M1820" s="8" t="s">
        <v>883</v>
      </c>
      <c r="N1820" s="6" t="b">
        <f t="shared" si="58"/>
        <v>0</v>
      </c>
      <c r="O1820" s="12" t="str">
        <f t="shared" si="59"/>
        <v>Kamran Akmal&amp;Haider Ali</v>
      </c>
      <c r="P1820">
        <v>2</v>
      </c>
    </row>
    <row r="1821" spans="1:16" x14ac:dyDescent="0.3">
      <c r="A1821" s="6" t="s">
        <v>82</v>
      </c>
      <c r="B1821" s="6" t="s">
        <v>79</v>
      </c>
      <c r="C1821" s="7">
        <f t="shared" si="57"/>
        <v>0.25925925925925924</v>
      </c>
      <c r="D1821" s="6">
        <v>27</v>
      </c>
      <c r="E1821" s="6">
        <v>7</v>
      </c>
      <c r="F1821" s="6">
        <v>20</v>
      </c>
      <c r="G1821" s="6" t="s">
        <v>27</v>
      </c>
      <c r="H1821" s="6" t="s">
        <v>2523</v>
      </c>
      <c r="I1821" s="6" t="s">
        <v>2491</v>
      </c>
      <c r="J1821" s="6" t="s">
        <v>949</v>
      </c>
      <c r="K1821" s="6" t="s">
        <v>883</v>
      </c>
      <c r="L1821" s="6" t="s">
        <v>949</v>
      </c>
      <c r="M1821" s="6" t="s">
        <v>883</v>
      </c>
      <c r="N1821" s="6" t="b">
        <f t="shared" si="58"/>
        <v>0</v>
      </c>
      <c r="O1821" s="12" t="str">
        <f t="shared" si="59"/>
        <v>Shoaib Malik&amp;Haider Ali</v>
      </c>
      <c r="P1821">
        <v>2</v>
      </c>
    </row>
    <row r="1822" spans="1:16" x14ac:dyDescent="0.3">
      <c r="A1822" s="8" t="s">
        <v>79</v>
      </c>
      <c r="B1822" s="8" t="s">
        <v>86</v>
      </c>
      <c r="C1822" s="7">
        <f t="shared" si="57"/>
        <v>0.41666666666666669</v>
      </c>
      <c r="D1822" s="8">
        <v>36</v>
      </c>
      <c r="E1822" s="8">
        <v>15</v>
      </c>
      <c r="F1822" s="8">
        <v>21</v>
      </c>
      <c r="G1822" s="8" t="s">
        <v>27</v>
      </c>
      <c r="H1822" s="8" t="s">
        <v>2523</v>
      </c>
      <c r="I1822" s="8" t="s">
        <v>2491</v>
      </c>
      <c r="J1822" s="8" t="s">
        <v>949</v>
      </c>
      <c r="K1822" s="8" t="s">
        <v>883</v>
      </c>
      <c r="L1822" s="8" t="s">
        <v>949</v>
      </c>
      <c r="M1822" s="8" t="s">
        <v>883</v>
      </c>
      <c r="N1822" s="6" t="b">
        <f t="shared" si="58"/>
        <v>0</v>
      </c>
      <c r="O1822" s="12" t="str">
        <f t="shared" si="59"/>
        <v>Haider Ali&amp;Sherfane Rutherford</v>
      </c>
      <c r="P1822">
        <v>2</v>
      </c>
    </row>
    <row r="1823" spans="1:16" x14ac:dyDescent="0.3">
      <c r="A1823" s="6" t="s">
        <v>89</v>
      </c>
      <c r="B1823" s="6" t="s">
        <v>79</v>
      </c>
      <c r="C1823" s="7">
        <f t="shared" si="57"/>
        <v>0.30303030303030304</v>
      </c>
      <c r="D1823" s="6">
        <v>33</v>
      </c>
      <c r="E1823" s="6">
        <v>10</v>
      </c>
      <c r="F1823" s="6">
        <v>23</v>
      </c>
      <c r="G1823" s="6" t="s">
        <v>27</v>
      </c>
      <c r="H1823" s="6" t="s">
        <v>2523</v>
      </c>
      <c r="I1823" s="6" t="s">
        <v>2491</v>
      </c>
      <c r="J1823" s="6" t="s">
        <v>949</v>
      </c>
      <c r="K1823" s="6" t="s">
        <v>883</v>
      </c>
      <c r="L1823" s="6" t="s">
        <v>949</v>
      </c>
      <c r="M1823" s="6" t="s">
        <v>883</v>
      </c>
      <c r="N1823" s="6" t="b">
        <f t="shared" si="58"/>
        <v>0</v>
      </c>
      <c r="O1823" s="12" t="str">
        <f t="shared" si="59"/>
        <v>Ben Cutting&amp;Haider Ali</v>
      </c>
      <c r="P1823">
        <v>2</v>
      </c>
    </row>
    <row r="1824" spans="1:16" x14ac:dyDescent="0.3">
      <c r="A1824" s="8" t="s">
        <v>79</v>
      </c>
      <c r="B1824" s="8" t="s">
        <v>161</v>
      </c>
      <c r="C1824" s="7">
        <f t="shared" si="57"/>
        <v>0</v>
      </c>
      <c r="D1824" s="8">
        <v>9</v>
      </c>
      <c r="E1824" s="8">
        <v>0</v>
      </c>
      <c r="F1824" s="8">
        <v>9</v>
      </c>
      <c r="G1824" s="8" t="s">
        <v>27</v>
      </c>
      <c r="H1824" s="8" t="s">
        <v>2523</v>
      </c>
      <c r="I1824" s="8" t="s">
        <v>2491</v>
      </c>
      <c r="J1824" s="8" t="s">
        <v>949</v>
      </c>
      <c r="K1824" s="8" t="s">
        <v>883</v>
      </c>
      <c r="L1824" s="8" t="s">
        <v>949</v>
      </c>
      <c r="M1824" s="8" t="s">
        <v>883</v>
      </c>
      <c r="N1824" s="6" t="b">
        <f t="shared" si="58"/>
        <v>0</v>
      </c>
      <c r="O1824" s="12" t="str">
        <f t="shared" si="59"/>
        <v>Haider Ali&amp;Wahab Riaz</v>
      </c>
      <c r="P1824">
        <v>2</v>
      </c>
    </row>
    <row r="1825" spans="1:16" x14ac:dyDescent="0.3">
      <c r="A1825" s="6" t="s">
        <v>161</v>
      </c>
      <c r="B1825" s="6" t="s">
        <v>282</v>
      </c>
      <c r="C1825" s="7">
        <f t="shared" si="57"/>
        <v>0</v>
      </c>
      <c r="D1825" s="6">
        <v>5</v>
      </c>
      <c r="E1825" s="6">
        <v>0</v>
      </c>
      <c r="F1825" s="6">
        <v>5</v>
      </c>
      <c r="G1825" s="6" t="s">
        <v>27</v>
      </c>
      <c r="H1825" s="6" t="s">
        <v>2523</v>
      </c>
      <c r="I1825" s="6" t="s">
        <v>2491</v>
      </c>
      <c r="J1825" s="6" t="s">
        <v>949</v>
      </c>
      <c r="K1825" s="6" t="s">
        <v>883</v>
      </c>
      <c r="L1825" s="6" t="s">
        <v>949</v>
      </c>
      <c r="M1825" s="6" t="s">
        <v>883</v>
      </c>
      <c r="N1825" s="6" t="b">
        <f t="shared" si="58"/>
        <v>0</v>
      </c>
      <c r="O1825" s="12" t="str">
        <f t="shared" si="59"/>
        <v>Wahab Riaz&amp;Usman Qadir</v>
      </c>
      <c r="P1825">
        <v>2</v>
      </c>
    </row>
    <row r="1826" spans="1:16" x14ac:dyDescent="0.3">
      <c r="A1826" s="8" t="s">
        <v>286</v>
      </c>
      <c r="B1826" s="8" t="s">
        <v>282</v>
      </c>
      <c r="C1826" s="7">
        <f t="shared" si="57"/>
        <v>0.125</v>
      </c>
      <c r="D1826" s="8">
        <v>8</v>
      </c>
      <c r="E1826" s="8">
        <v>1</v>
      </c>
      <c r="F1826" s="8">
        <v>7</v>
      </c>
      <c r="G1826" s="8" t="s">
        <v>27</v>
      </c>
      <c r="H1826" s="8" t="s">
        <v>2523</v>
      </c>
      <c r="I1826" s="8" t="s">
        <v>2491</v>
      </c>
      <c r="J1826" s="8" t="s">
        <v>949</v>
      </c>
      <c r="K1826" s="8" t="s">
        <v>883</v>
      </c>
      <c r="L1826" s="8" t="s">
        <v>949</v>
      </c>
      <c r="M1826" s="8" t="s">
        <v>883</v>
      </c>
      <c r="N1826" s="6" t="b">
        <f t="shared" si="58"/>
        <v>0</v>
      </c>
      <c r="O1826" s="12" t="str">
        <f t="shared" si="59"/>
        <v>Salman Irshad&amp;Usman Qadir</v>
      </c>
      <c r="P1826">
        <v>2</v>
      </c>
    </row>
    <row r="1827" spans="1:16" x14ac:dyDescent="0.3">
      <c r="A1827" s="6" t="s">
        <v>166</v>
      </c>
      <c r="B1827" s="6" t="s">
        <v>162</v>
      </c>
      <c r="C1827" s="7">
        <f t="shared" si="57"/>
        <v>0.4</v>
      </c>
      <c r="D1827" s="6">
        <v>55</v>
      </c>
      <c r="E1827" s="6">
        <v>22</v>
      </c>
      <c r="F1827" s="6">
        <v>33</v>
      </c>
      <c r="G1827" s="6" t="s">
        <v>27</v>
      </c>
      <c r="H1827" s="6" t="s">
        <v>2527</v>
      </c>
      <c r="I1827" s="6" t="s">
        <v>2491</v>
      </c>
      <c r="J1827" s="6" t="s">
        <v>850</v>
      </c>
      <c r="K1827" s="6" t="s">
        <v>850</v>
      </c>
      <c r="L1827" s="6" t="s">
        <v>897</v>
      </c>
      <c r="M1827" s="6" t="s">
        <v>850</v>
      </c>
      <c r="N1827" s="6" t="b">
        <f t="shared" si="58"/>
        <v>1</v>
      </c>
      <c r="O1827" s="12" t="str">
        <f t="shared" si="59"/>
        <v>Alex Hales&amp;Paul Stirling</v>
      </c>
      <c r="P1827">
        <v>2</v>
      </c>
    </row>
    <row r="1828" spans="1:16" x14ac:dyDescent="0.3">
      <c r="A1828" s="8" t="s">
        <v>292</v>
      </c>
      <c r="B1828" s="8" t="s">
        <v>162</v>
      </c>
      <c r="C1828" s="7">
        <f t="shared" si="57"/>
        <v>0.46808510638297873</v>
      </c>
      <c r="D1828" s="8">
        <v>47</v>
      </c>
      <c r="E1828" s="8">
        <v>22</v>
      </c>
      <c r="F1828" s="8">
        <v>25</v>
      </c>
      <c r="G1828" s="8" t="s">
        <v>27</v>
      </c>
      <c r="H1828" s="8" t="s">
        <v>2527</v>
      </c>
      <c r="I1828" s="8" t="s">
        <v>2491</v>
      </c>
      <c r="J1828" s="8" t="s">
        <v>850</v>
      </c>
      <c r="K1828" s="8" t="s">
        <v>850</v>
      </c>
      <c r="L1828" s="8" t="s">
        <v>897</v>
      </c>
      <c r="M1828" s="8" t="s">
        <v>850</v>
      </c>
      <c r="N1828" s="6" t="b">
        <f t="shared" si="58"/>
        <v>1</v>
      </c>
      <c r="O1828" s="12" t="str">
        <f t="shared" si="59"/>
        <v>Colin Munro&amp;Paul Stirling</v>
      </c>
      <c r="P1828">
        <v>2</v>
      </c>
    </row>
    <row r="1829" spans="1:16" x14ac:dyDescent="0.3">
      <c r="A1829" s="6" t="s">
        <v>239</v>
      </c>
      <c r="B1829" s="6" t="s">
        <v>292</v>
      </c>
      <c r="C1829" s="7">
        <f t="shared" si="57"/>
        <v>0.26470588235294118</v>
      </c>
      <c r="D1829" s="6">
        <v>34</v>
      </c>
      <c r="E1829" s="6">
        <v>9</v>
      </c>
      <c r="F1829" s="6">
        <v>25</v>
      </c>
      <c r="G1829" s="6" t="s">
        <v>27</v>
      </c>
      <c r="H1829" s="6" t="s">
        <v>2527</v>
      </c>
      <c r="I1829" s="6" t="s">
        <v>2491</v>
      </c>
      <c r="J1829" s="6" t="s">
        <v>850</v>
      </c>
      <c r="K1829" s="6" t="s">
        <v>850</v>
      </c>
      <c r="L1829" s="6" t="s">
        <v>897</v>
      </c>
      <c r="M1829" s="6" t="s">
        <v>850</v>
      </c>
      <c r="N1829" s="6" t="b">
        <f t="shared" si="58"/>
        <v>1</v>
      </c>
      <c r="O1829" s="12" t="str">
        <f t="shared" si="59"/>
        <v>Shadab Khan&amp;Colin Munro</v>
      </c>
      <c r="P1829">
        <v>2</v>
      </c>
    </row>
    <row r="1830" spans="1:16" x14ac:dyDescent="0.3">
      <c r="A1830" s="8" t="s">
        <v>292</v>
      </c>
      <c r="B1830" s="8" t="s">
        <v>243</v>
      </c>
      <c r="C1830" s="7">
        <f t="shared" si="57"/>
        <v>0.30107526881720431</v>
      </c>
      <c r="D1830" s="8">
        <v>93</v>
      </c>
      <c r="E1830" s="8">
        <v>28</v>
      </c>
      <c r="F1830" s="8">
        <v>65</v>
      </c>
      <c r="G1830" s="8" t="s">
        <v>27</v>
      </c>
      <c r="H1830" s="8" t="s">
        <v>2527</v>
      </c>
      <c r="I1830" s="8" t="s">
        <v>2491</v>
      </c>
      <c r="J1830" s="8" t="s">
        <v>850</v>
      </c>
      <c r="K1830" s="8" t="s">
        <v>850</v>
      </c>
      <c r="L1830" s="8" t="s">
        <v>897</v>
      </c>
      <c r="M1830" s="8" t="s">
        <v>850</v>
      </c>
      <c r="N1830" s="6" t="b">
        <f t="shared" si="58"/>
        <v>1</v>
      </c>
      <c r="O1830" s="12" t="str">
        <f t="shared" si="59"/>
        <v>Colin Munro&amp;Azam Khan</v>
      </c>
      <c r="P1830">
        <v>2</v>
      </c>
    </row>
    <row r="1831" spans="1:16" x14ac:dyDescent="0.3">
      <c r="A1831" s="6" t="s">
        <v>246</v>
      </c>
      <c r="B1831" s="6" t="s">
        <v>292</v>
      </c>
      <c r="C1831" s="7">
        <f t="shared" si="57"/>
        <v>0</v>
      </c>
      <c r="D1831" s="6">
        <v>19</v>
      </c>
      <c r="E1831" s="6">
        <v>0</v>
      </c>
      <c r="F1831" s="6">
        <v>19</v>
      </c>
      <c r="G1831" s="6" t="s">
        <v>27</v>
      </c>
      <c r="H1831" s="6" t="s">
        <v>2527</v>
      </c>
      <c r="I1831" s="6" t="s">
        <v>2491</v>
      </c>
      <c r="J1831" s="6" t="s">
        <v>850</v>
      </c>
      <c r="K1831" s="6" t="s">
        <v>850</v>
      </c>
      <c r="L1831" s="6" t="s">
        <v>897</v>
      </c>
      <c r="M1831" s="6" t="s">
        <v>850</v>
      </c>
      <c r="N1831" s="6" t="b">
        <f t="shared" si="58"/>
        <v>1</v>
      </c>
      <c r="O1831" s="12" t="str">
        <f t="shared" si="59"/>
        <v>Asif Ali&amp;Colin Munro</v>
      </c>
      <c r="P1831">
        <v>2</v>
      </c>
    </row>
    <row r="1832" spans="1:16" x14ac:dyDescent="0.3">
      <c r="A1832" s="8" t="s">
        <v>296</v>
      </c>
      <c r="B1832" s="8" t="s">
        <v>58</v>
      </c>
      <c r="C1832" s="7">
        <f t="shared" si="57"/>
        <v>0.25925925925925924</v>
      </c>
      <c r="D1832" s="8">
        <v>54</v>
      </c>
      <c r="E1832" s="8">
        <v>14</v>
      </c>
      <c r="F1832" s="8">
        <v>40</v>
      </c>
      <c r="G1832" s="8" t="s">
        <v>27</v>
      </c>
      <c r="H1832" s="8" t="s">
        <v>2527</v>
      </c>
      <c r="I1832" s="8" t="s">
        <v>2491</v>
      </c>
      <c r="J1832" s="8" t="s">
        <v>897</v>
      </c>
      <c r="K1832" s="8" t="s">
        <v>850</v>
      </c>
      <c r="L1832" s="8" t="s">
        <v>897</v>
      </c>
      <c r="M1832" s="8" t="s">
        <v>850</v>
      </c>
      <c r="N1832" s="6" t="b">
        <f t="shared" si="58"/>
        <v>0</v>
      </c>
      <c r="O1832" s="12" t="str">
        <f t="shared" si="59"/>
        <v>Abdul Bangalzai&amp;Ahsan Ali</v>
      </c>
      <c r="P1832">
        <v>2</v>
      </c>
    </row>
    <row r="1833" spans="1:16" x14ac:dyDescent="0.3">
      <c r="A1833" s="6" t="s">
        <v>299</v>
      </c>
      <c r="B1833" s="6" t="s">
        <v>58</v>
      </c>
      <c r="C1833" s="7">
        <f t="shared" si="57"/>
        <v>0</v>
      </c>
      <c r="D1833" s="6">
        <v>1</v>
      </c>
      <c r="E1833" s="6">
        <v>0</v>
      </c>
      <c r="F1833" s="6">
        <v>1</v>
      </c>
      <c r="G1833" s="6" t="s">
        <v>27</v>
      </c>
      <c r="H1833" s="6" t="s">
        <v>2527</v>
      </c>
      <c r="I1833" s="6" t="s">
        <v>2491</v>
      </c>
      <c r="J1833" s="6" t="s">
        <v>897</v>
      </c>
      <c r="K1833" s="6" t="s">
        <v>850</v>
      </c>
      <c r="L1833" s="6" t="s">
        <v>897</v>
      </c>
      <c r="M1833" s="6" t="s">
        <v>850</v>
      </c>
      <c r="N1833" s="6" t="b">
        <f t="shared" si="58"/>
        <v>0</v>
      </c>
      <c r="O1833" s="12" t="str">
        <f t="shared" si="59"/>
        <v>James Vince&amp;Ahsan Ali</v>
      </c>
      <c r="P1833">
        <v>2</v>
      </c>
    </row>
    <row r="1834" spans="1:16" x14ac:dyDescent="0.3">
      <c r="A1834" s="8" t="s">
        <v>148</v>
      </c>
      <c r="B1834" s="8" t="s">
        <v>58</v>
      </c>
      <c r="C1834" s="7">
        <f t="shared" si="57"/>
        <v>0.4375</v>
      </c>
      <c r="D1834" s="8">
        <v>16</v>
      </c>
      <c r="E1834" s="8">
        <v>7</v>
      </c>
      <c r="F1834" s="8">
        <v>9</v>
      </c>
      <c r="G1834" s="8" t="s">
        <v>27</v>
      </c>
      <c r="H1834" s="8" t="s">
        <v>2527</v>
      </c>
      <c r="I1834" s="8" t="s">
        <v>2491</v>
      </c>
      <c r="J1834" s="8" t="s">
        <v>897</v>
      </c>
      <c r="K1834" s="8" t="s">
        <v>850</v>
      </c>
      <c r="L1834" s="8" t="s">
        <v>897</v>
      </c>
      <c r="M1834" s="8" t="s">
        <v>850</v>
      </c>
      <c r="N1834" s="6" t="b">
        <f t="shared" si="58"/>
        <v>0</v>
      </c>
      <c r="O1834" s="12" t="str">
        <f t="shared" si="59"/>
        <v>Sarfaraz Ahmed&amp;Ahsan Ali</v>
      </c>
      <c r="P1834">
        <v>2</v>
      </c>
    </row>
    <row r="1835" spans="1:16" x14ac:dyDescent="0.3">
      <c r="A1835" s="6" t="s">
        <v>148</v>
      </c>
      <c r="B1835" s="6" t="s">
        <v>64</v>
      </c>
      <c r="C1835" s="7">
        <f t="shared" si="57"/>
        <v>0.21428571428571427</v>
      </c>
      <c r="D1835" s="6">
        <v>14</v>
      </c>
      <c r="E1835" s="6">
        <v>3</v>
      </c>
      <c r="F1835" s="6">
        <v>11</v>
      </c>
      <c r="G1835" s="6" t="s">
        <v>27</v>
      </c>
      <c r="H1835" s="6" t="s">
        <v>2527</v>
      </c>
      <c r="I1835" s="6" t="s">
        <v>2491</v>
      </c>
      <c r="J1835" s="6" t="s">
        <v>897</v>
      </c>
      <c r="K1835" s="6" t="s">
        <v>850</v>
      </c>
      <c r="L1835" s="6" t="s">
        <v>897</v>
      </c>
      <c r="M1835" s="6" t="s">
        <v>850</v>
      </c>
      <c r="N1835" s="6" t="b">
        <f t="shared" si="58"/>
        <v>0</v>
      </c>
      <c r="O1835" s="12" t="str">
        <f t="shared" si="59"/>
        <v>Sarfaraz Ahmed&amp;Ben Duckett</v>
      </c>
      <c r="P1835">
        <v>2</v>
      </c>
    </row>
    <row r="1836" spans="1:16" x14ac:dyDescent="0.3">
      <c r="A1836" s="8" t="s">
        <v>148</v>
      </c>
      <c r="B1836" s="8" t="s">
        <v>67</v>
      </c>
      <c r="C1836" s="7">
        <f t="shared" si="57"/>
        <v>0.45454545454545453</v>
      </c>
      <c r="D1836" s="8">
        <v>11</v>
      </c>
      <c r="E1836" s="8">
        <v>5</v>
      </c>
      <c r="F1836" s="8">
        <v>6</v>
      </c>
      <c r="G1836" s="8" t="s">
        <v>27</v>
      </c>
      <c r="H1836" s="8" t="s">
        <v>2527</v>
      </c>
      <c r="I1836" s="8" t="s">
        <v>2491</v>
      </c>
      <c r="J1836" s="8" t="s">
        <v>897</v>
      </c>
      <c r="K1836" s="8" t="s">
        <v>850</v>
      </c>
      <c r="L1836" s="8" t="s">
        <v>897</v>
      </c>
      <c r="M1836" s="8" t="s">
        <v>850</v>
      </c>
      <c r="N1836" s="6" t="b">
        <f t="shared" si="58"/>
        <v>0</v>
      </c>
      <c r="O1836" s="12" t="str">
        <f t="shared" si="59"/>
        <v>Sarfaraz Ahmed&amp;Iftikhar Ahmed</v>
      </c>
      <c r="P1836">
        <v>2</v>
      </c>
    </row>
    <row r="1837" spans="1:16" x14ac:dyDescent="0.3">
      <c r="A1837" s="6" t="s">
        <v>71</v>
      </c>
      <c r="B1837" s="6" t="s">
        <v>148</v>
      </c>
      <c r="C1837" s="7">
        <f t="shared" si="57"/>
        <v>0</v>
      </c>
      <c r="D1837" s="6">
        <v>3</v>
      </c>
      <c r="E1837" s="6">
        <v>0</v>
      </c>
      <c r="F1837" s="6">
        <v>3</v>
      </c>
      <c r="G1837" s="6" t="s">
        <v>27</v>
      </c>
      <c r="H1837" s="6" t="s">
        <v>2527</v>
      </c>
      <c r="I1837" s="6" t="s">
        <v>2491</v>
      </c>
      <c r="J1837" s="6" t="s">
        <v>897</v>
      </c>
      <c r="K1837" s="6" t="s">
        <v>850</v>
      </c>
      <c r="L1837" s="6" t="s">
        <v>897</v>
      </c>
      <c r="M1837" s="6" t="s">
        <v>850</v>
      </c>
      <c r="N1837" s="6" t="b">
        <f t="shared" si="58"/>
        <v>0</v>
      </c>
      <c r="O1837" s="12" t="str">
        <f t="shared" si="59"/>
        <v>Mohammad Nawaz&amp;Sarfaraz Ahmed</v>
      </c>
      <c r="P1837">
        <v>2</v>
      </c>
    </row>
    <row r="1838" spans="1:16" x14ac:dyDescent="0.3">
      <c r="A1838" s="8" t="s">
        <v>308</v>
      </c>
      <c r="B1838" s="8" t="s">
        <v>71</v>
      </c>
      <c r="C1838" s="7">
        <f t="shared" si="57"/>
        <v>0.30769230769230771</v>
      </c>
      <c r="D1838" s="8">
        <v>13</v>
      </c>
      <c r="E1838" s="8">
        <v>4</v>
      </c>
      <c r="F1838" s="8">
        <v>9</v>
      </c>
      <c r="G1838" s="8" t="s">
        <v>27</v>
      </c>
      <c r="H1838" s="8" t="s">
        <v>2527</v>
      </c>
      <c r="I1838" s="8" t="s">
        <v>2491</v>
      </c>
      <c r="J1838" s="8" t="s">
        <v>897</v>
      </c>
      <c r="K1838" s="8" t="s">
        <v>850</v>
      </c>
      <c r="L1838" s="8" t="s">
        <v>897</v>
      </c>
      <c r="M1838" s="8" t="s">
        <v>850</v>
      </c>
      <c r="N1838" s="6" t="b">
        <f t="shared" si="58"/>
        <v>0</v>
      </c>
      <c r="O1838" s="12" t="str">
        <f t="shared" si="59"/>
        <v>Shahid Afridi&amp;Mohammad Nawaz</v>
      </c>
      <c r="P1838">
        <v>2</v>
      </c>
    </row>
    <row r="1839" spans="1:16" x14ac:dyDescent="0.3">
      <c r="A1839" s="6" t="s">
        <v>71</v>
      </c>
      <c r="B1839" s="6" t="s">
        <v>212</v>
      </c>
      <c r="C1839" s="7">
        <f t="shared" si="57"/>
        <v>0.5</v>
      </c>
      <c r="D1839" s="6">
        <v>76</v>
      </c>
      <c r="E1839" s="6">
        <v>38</v>
      </c>
      <c r="F1839" s="6">
        <v>38</v>
      </c>
      <c r="G1839" s="6" t="s">
        <v>27</v>
      </c>
      <c r="H1839" s="6" t="s">
        <v>2527</v>
      </c>
      <c r="I1839" s="6" t="s">
        <v>2491</v>
      </c>
      <c r="J1839" s="6" t="s">
        <v>897</v>
      </c>
      <c r="K1839" s="6" t="s">
        <v>850</v>
      </c>
      <c r="L1839" s="6" t="s">
        <v>897</v>
      </c>
      <c r="M1839" s="6" t="s">
        <v>850</v>
      </c>
      <c r="N1839" s="6" t="b">
        <f t="shared" si="58"/>
        <v>0</v>
      </c>
      <c r="O1839" s="12" t="str">
        <f t="shared" si="59"/>
        <v>Mohammad Nawaz&amp;James Faulkner</v>
      </c>
      <c r="P1839">
        <v>2</v>
      </c>
    </row>
    <row r="1840" spans="1:16" x14ac:dyDescent="0.3">
      <c r="A1840" s="8" t="s">
        <v>270</v>
      </c>
      <c r="B1840" s="8" t="s">
        <v>269</v>
      </c>
      <c r="C1840" s="7">
        <f t="shared" si="57"/>
        <v>0.22641509433962265</v>
      </c>
      <c r="D1840" s="8">
        <v>53</v>
      </c>
      <c r="E1840" s="8">
        <v>12</v>
      </c>
      <c r="F1840" s="8">
        <v>41</v>
      </c>
      <c r="G1840" s="8" t="s">
        <v>27</v>
      </c>
      <c r="H1840" s="8" t="s">
        <v>2531</v>
      </c>
      <c r="I1840" s="8" t="s">
        <v>2491</v>
      </c>
      <c r="J1840" s="8" t="s">
        <v>949</v>
      </c>
      <c r="K1840" s="8" t="s">
        <v>949</v>
      </c>
      <c r="L1840" s="8" t="s">
        <v>872</v>
      </c>
      <c r="M1840" s="8" t="s">
        <v>949</v>
      </c>
      <c r="N1840" s="6" t="b">
        <f t="shared" si="58"/>
        <v>1</v>
      </c>
      <c r="O1840" s="12" t="str">
        <f t="shared" si="59"/>
        <v>Kamran Akmal&amp;Hazratullah Zazai</v>
      </c>
      <c r="P1840">
        <v>2</v>
      </c>
    </row>
    <row r="1841" spans="1:16" x14ac:dyDescent="0.3">
      <c r="A1841" s="6" t="s">
        <v>270</v>
      </c>
      <c r="B1841" s="6" t="s">
        <v>79</v>
      </c>
      <c r="C1841" s="7">
        <f t="shared" si="57"/>
        <v>0.42857142857142855</v>
      </c>
      <c r="D1841" s="6">
        <v>21</v>
      </c>
      <c r="E1841" s="6">
        <v>9</v>
      </c>
      <c r="F1841" s="6">
        <v>12</v>
      </c>
      <c r="G1841" s="6" t="s">
        <v>27</v>
      </c>
      <c r="H1841" s="6" t="s">
        <v>2531</v>
      </c>
      <c r="I1841" s="6" t="s">
        <v>2491</v>
      </c>
      <c r="J1841" s="6" t="s">
        <v>949</v>
      </c>
      <c r="K1841" s="6" t="s">
        <v>949</v>
      </c>
      <c r="L1841" s="6" t="s">
        <v>872</v>
      </c>
      <c r="M1841" s="6" t="s">
        <v>949</v>
      </c>
      <c r="N1841" s="6" t="b">
        <f t="shared" si="58"/>
        <v>1</v>
      </c>
      <c r="O1841" s="12" t="str">
        <f t="shared" si="59"/>
        <v>Kamran Akmal&amp;Haider Ali</v>
      </c>
      <c r="P1841">
        <v>2</v>
      </c>
    </row>
    <row r="1842" spans="1:16" x14ac:dyDescent="0.3">
      <c r="A1842" s="8" t="s">
        <v>82</v>
      </c>
      <c r="B1842" s="8" t="s">
        <v>79</v>
      </c>
      <c r="C1842" s="7">
        <f t="shared" si="57"/>
        <v>0.44827586206896552</v>
      </c>
      <c r="D1842" s="8">
        <v>29</v>
      </c>
      <c r="E1842" s="8">
        <v>13</v>
      </c>
      <c r="F1842" s="8">
        <v>16</v>
      </c>
      <c r="G1842" s="8" t="s">
        <v>27</v>
      </c>
      <c r="H1842" s="8" t="s">
        <v>2531</v>
      </c>
      <c r="I1842" s="8" t="s">
        <v>2491</v>
      </c>
      <c r="J1842" s="8" t="s">
        <v>949</v>
      </c>
      <c r="K1842" s="8" t="s">
        <v>949</v>
      </c>
      <c r="L1842" s="8" t="s">
        <v>872</v>
      </c>
      <c r="M1842" s="8" t="s">
        <v>949</v>
      </c>
      <c r="N1842" s="6" t="b">
        <f t="shared" si="58"/>
        <v>1</v>
      </c>
      <c r="O1842" s="12" t="str">
        <f t="shared" si="59"/>
        <v>Shoaib Malik&amp;Haider Ali</v>
      </c>
      <c r="P1842">
        <v>2</v>
      </c>
    </row>
    <row r="1843" spans="1:16" x14ac:dyDescent="0.3">
      <c r="A1843" s="6" t="s">
        <v>89</v>
      </c>
      <c r="B1843" s="6" t="s">
        <v>82</v>
      </c>
      <c r="C1843" s="7">
        <f t="shared" si="57"/>
        <v>0.40677966101694918</v>
      </c>
      <c r="D1843" s="6">
        <v>59</v>
      </c>
      <c r="E1843" s="6">
        <v>24</v>
      </c>
      <c r="F1843" s="6">
        <v>35</v>
      </c>
      <c r="G1843" s="6" t="s">
        <v>27</v>
      </c>
      <c r="H1843" s="6" t="s">
        <v>2531</v>
      </c>
      <c r="I1843" s="6" t="s">
        <v>2491</v>
      </c>
      <c r="J1843" s="6" t="s">
        <v>949</v>
      </c>
      <c r="K1843" s="6" t="s">
        <v>949</v>
      </c>
      <c r="L1843" s="6" t="s">
        <v>872</v>
      </c>
      <c r="M1843" s="6" t="s">
        <v>949</v>
      </c>
      <c r="N1843" s="6" t="b">
        <f t="shared" si="58"/>
        <v>1</v>
      </c>
      <c r="O1843" s="12" t="str">
        <f t="shared" si="59"/>
        <v>Ben Cutting&amp;Shoaib Malik</v>
      </c>
      <c r="P1843">
        <v>2</v>
      </c>
    </row>
    <row r="1844" spans="1:16" x14ac:dyDescent="0.3">
      <c r="A1844" s="8" t="s">
        <v>86</v>
      </c>
      <c r="B1844" s="8" t="s">
        <v>82</v>
      </c>
      <c r="C1844" s="7">
        <f t="shared" si="57"/>
        <v>0.34615384615384615</v>
      </c>
      <c r="D1844" s="8">
        <v>26</v>
      </c>
      <c r="E1844" s="8">
        <v>9</v>
      </c>
      <c r="F1844" s="8">
        <v>17</v>
      </c>
      <c r="G1844" s="8" t="s">
        <v>27</v>
      </c>
      <c r="H1844" s="8" t="s">
        <v>2531</v>
      </c>
      <c r="I1844" s="8" t="s">
        <v>2491</v>
      </c>
      <c r="J1844" s="8" t="s">
        <v>949</v>
      </c>
      <c r="K1844" s="8" t="s">
        <v>949</v>
      </c>
      <c r="L1844" s="8" t="s">
        <v>872</v>
      </c>
      <c r="M1844" s="8" t="s">
        <v>949</v>
      </c>
      <c r="N1844" s="6" t="b">
        <f t="shared" si="58"/>
        <v>1</v>
      </c>
      <c r="O1844" s="12" t="str">
        <f t="shared" si="59"/>
        <v>Sherfane Rutherford&amp;Shoaib Malik</v>
      </c>
      <c r="P1844">
        <v>2</v>
      </c>
    </row>
    <row r="1845" spans="1:16" x14ac:dyDescent="0.3">
      <c r="A1845" s="6" t="s">
        <v>25</v>
      </c>
      <c r="B1845" s="6" t="s">
        <v>31</v>
      </c>
      <c r="C1845" s="7">
        <f t="shared" si="57"/>
        <v>0</v>
      </c>
      <c r="D1845" s="6">
        <v>2</v>
      </c>
      <c r="E1845" s="6">
        <v>0</v>
      </c>
      <c r="F1845" s="6">
        <v>2</v>
      </c>
      <c r="G1845" s="6" t="s">
        <v>27</v>
      </c>
      <c r="H1845" s="6" t="s">
        <v>2531</v>
      </c>
      <c r="I1845" s="6" t="s">
        <v>2491</v>
      </c>
      <c r="J1845" s="6" t="s">
        <v>872</v>
      </c>
      <c r="K1845" s="6" t="s">
        <v>949</v>
      </c>
      <c r="L1845" s="6" t="s">
        <v>872</v>
      </c>
      <c r="M1845" s="6" t="s">
        <v>949</v>
      </c>
      <c r="N1845" s="6" t="b">
        <f t="shared" si="58"/>
        <v>0</v>
      </c>
      <c r="O1845" s="12" t="str">
        <f t="shared" si="59"/>
        <v>Sharjeel Khan&amp;Babar Azam</v>
      </c>
      <c r="P1845">
        <v>2</v>
      </c>
    </row>
    <row r="1846" spans="1:16" x14ac:dyDescent="0.3">
      <c r="A1846" s="8" t="s">
        <v>178</v>
      </c>
      <c r="B1846" s="8" t="s">
        <v>31</v>
      </c>
      <c r="C1846" s="7">
        <f t="shared" si="57"/>
        <v>0</v>
      </c>
      <c r="D1846" s="8">
        <v>1</v>
      </c>
      <c r="E1846" s="8">
        <v>0</v>
      </c>
      <c r="F1846" s="8">
        <v>1</v>
      </c>
      <c r="G1846" s="8" t="s">
        <v>27</v>
      </c>
      <c r="H1846" s="8" t="s">
        <v>2531</v>
      </c>
      <c r="I1846" s="8" t="s">
        <v>2491</v>
      </c>
      <c r="J1846" s="8" t="s">
        <v>872</v>
      </c>
      <c r="K1846" s="8" t="s">
        <v>949</v>
      </c>
      <c r="L1846" s="8" t="s">
        <v>872</v>
      </c>
      <c r="M1846" s="8" t="s">
        <v>949</v>
      </c>
      <c r="N1846" s="6" t="b">
        <f t="shared" si="58"/>
        <v>0</v>
      </c>
      <c r="O1846" s="12" t="str">
        <f t="shared" si="59"/>
        <v>Sahibzada Farhan&amp;Babar Azam</v>
      </c>
      <c r="P1846">
        <v>2</v>
      </c>
    </row>
    <row r="1847" spans="1:16" x14ac:dyDescent="0.3">
      <c r="A1847" s="6" t="s">
        <v>328</v>
      </c>
      <c r="B1847" s="6" t="s">
        <v>31</v>
      </c>
      <c r="C1847" s="7">
        <f t="shared" si="57"/>
        <v>0.41891891891891891</v>
      </c>
      <c r="D1847" s="6">
        <v>74</v>
      </c>
      <c r="E1847" s="6">
        <v>31</v>
      </c>
      <c r="F1847" s="6">
        <v>43</v>
      </c>
      <c r="G1847" s="6" t="s">
        <v>27</v>
      </c>
      <c r="H1847" s="6" t="s">
        <v>2531</v>
      </c>
      <c r="I1847" s="6" t="s">
        <v>2491</v>
      </c>
      <c r="J1847" s="6" t="s">
        <v>872</v>
      </c>
      <c r="K1847" s="6" t="s">
        <v>949</v>
      </c>
      <c r="L1847" s="6" t="s">
        <v>872</v>
      </c>
      <c r="M1847" s="6" t="s">
        <v>949</v>
      </c>
      <c r="N1847" s="6" t="b">
        <f t="shared" si="58"/>
        <v>0</v>
      </c>
      <c r="O1847" s="12" t="str">
        <f t="shared" si="59"/>
        <v>Ian Cockbain&amp;Babar Azam</v>
      </c>
      <c r="P1847">
        <v>2</v>
      </c>
    </row>
    <row r="1848" spans="1:16" x14ac:dyDescent="0.3">
      <c r="A1848" s="8" t="s">
        <v>31</v>
      </c>
      <c r="B1848" s="8" t="s">
        <v>36</v>
      </c>
      <c r="C1848" s="7">
        <f t="shared" si="57"/>
        <v>0.44444444444444442</v>
      </c>
      <c r="D1848" s="8">
        <v>18</v>
      </c>
      <c r="E1848" s="8">
        <v>8</v>
      </c>
      <c r="F1848" s="8">
        <v>10</v>
      </c>
      <c r="G1848" s="8" t="s">
        <v>27</v>
      </c>
      <c r="H1848" s="8" t="s">
        <v>2531</v>
      </c>
      <c r="I1848" s="8" t="s">
        <v>2491</v>
      </c>
      <c r="J1848" s="8" t="s">
        <v>872</v>
      </c>
      <c r="K1848" s="8" t="s">
        <v>949</v>
      </c>
      <c r="L1848" s="8" t="s">
        <v>872</v>
      </c>
      <c r="M1848" s="8" t="s">
        <v>949</v>
      </c>
      <c r="N1848" s="6" t="b">
        <f t="shared" si="58"/>
        <v>0</v>
      </c>
      <c r="O1848" s="12" t="str">
        <f t="shared" si="59"/>
        <v>Babar Azam&amp;Mohammad Nabi</v>
      </c>
      <c r="P1848">
        <v>2</v>
      </c>
    </row>
    <row r="1849" spans="1:16" x14ac:dyDescent="0.3">
      <c r="A1849" s="6" t="s">
        <v>31</v>
      </c>
      <c r="B1849" s="6" t="s">
        <v>46</v>
      </c>
      <c r="C1849" s="7">
        <f t="shared" si="57"/>
        <v>0.39393939393939392</v>
      </c>
      <c r="D1849" s="6">
        <v>33</v>
      </c>
      <c r="E1849" s="6">
        <v>13</v>
      </c>
      <c r="F1849" s="6">
        <v>20</v>
      </c>
      <c r="G1849" s="6" t="s">
        <v>27</v>
      </c>
      <c r="H1849" s="6" t="s">
        <v>2531</v>
      </c>
      <c r="I1849" s="6" t="s">
        <v>2491</v>
      </c>
      <c r="J1849" s="6" t="s">
        <v>872</v>
      </c>
      <c r="K1849" s="6" t="s">
        <v>949</v>
      </c>
      <c r="L1849" s="6" t="s">
        <v>872</v>
      </c>
      <c r="M1849" s="6" t="s">
        <v>949</v>
      </c>
      <c r="N1849" s="6" t="b">
        <f t="shared" si="58"/>
        <v>0</v>
      </c>
      <c r="O1849" s="12" t="str">
        <f t="shared" si="59"/>
        <v>Babar Azam&amp;Aamer Yamin</v>
      </c>
      <c r="P1849">
        <v>2</v>
      </c>
    </row>
    <row r="1850" spans="1:16" x14ac:dyDescent="0.3">
      <c r="A1850" s="8" t="s">
        <v>44</v>
      </c>
      <c r="B1850" s="8" t="s">
        <v>31</v>
      </c>
      <c r="C1850" s="7">
        <f t="shared" ref="C1850:C1913" si="60">+E1850/D1850</f>
        <v>0.25806451612903225</v>
      </c>
      <c r="D1850" s="8">
        <v>31</v>
      </c>
      <c r="E1850" s="8">
        <v>8</v>
      </c>
      <c r="F1850" s="8">
        <v>23</v>
      </c>
      <c r="G1850" s="8" t="s">
        <v>27</v>
      </c>
      <c r="H1850" s="8" t="s">
        <v>2531</v>
      </c>
      <c r="I1850" s="8" t="s">
        <v>2491</v>
      </c>
      <c r="J1850" s="8" t="s">
        <v>872</v>
      </c>
      <c r="K1850" s="8" t="s">
        <v>949</v>
      </c>
      <c r="L1850" s="8" t="s">
        <v>872</v>
      </c>
      <c r="M1850" s="8" t="s">
        <v>949</v>
      </c>
      <c r="N1850" s="6" t="b">
        <f t="shared" si="58"/>
        <v>0</v>
      </c>
      <c r="O1850" s="12" t="str">
        <f t="shared" si="59"/>
        <v>Lewis Gregory&amp;Babar Azam</v>
      </c>
      <c r="P1850">
        <v>2</v>
      </c>
    </row>
    <row r="1851" spans="1:16" x14ac:dyDescent="0.3">
      <c r="A1851" s="6" t="s">
        <v>95</v>
      </c>
      <c r="B1851" s="6" t="s">
        <v>90</v>
      </c>
      <c r="C1851" s="7">
        <f t="shared" si="60"/>
        <v>0.46987951807228917</v>
      </c>
      <c r="D1851" s="6">
        <v>83</v>
      </c>
      <c r="E1851" s="6">
        <v>39</v>
      </c>
      <c r="F1851" s="6">
        <v>44</v>
      </c>
      <c r="G1851" s="6" t="s">
        <v>27</v>
      </c>
      <c r="H1851" s="6" t="s">
        <v>2535</v>
      </c>
      <c r="I1851" s="6" t="s">
        <v>2491</v>
      </c>
      <c r="J1851" s="6" t="s">
        <v>883</v>
      </c>
      <c r="K1851" s="6" t="s">
        <v>883</v>
      </c>
      <c r="L1851" s="6" t="s">
        <v>850</v>
      </c>
      <c r="M1851" s="6" t="s">
        <v>883</v>
      </c>
      <c r="N1851" s="6" t="b">
        <f t="shared" si="58"/>
        <v>1</v>
      </c>
      <c r="O1851" s="12" t="str">
        <f t="shared" si="59"/>
        <v>Fakhar Zaman&amp;Abdullah Shafique</v>
      </c>
      <c r="P1851">
        <v>2</v>
      </c>
    </row>
    <row r="1852" spans="1:16" x14ac:dyDescent="0.3">
      <c r="A1852" s="8" t="s">
        <v>98</v>
      </c>
      <c r="B1852" s="8" t="s">
        <v>95</v>
      </c>
      <c r="C1852" s="7">
        <f t="shared" si="60"/>
        <v>0.33333333333333331</v>
      </c>
      <c r="D1852" s="8">
        <v>3</v>
      </c>
      <c r="E1852" s="8">
        <v>1</v>
      </c>
      <c r="F1852" s="8">
        <v>2</v>
      </c>
      <c r="G1852" s="8" t="s">
        <v>27</v>
      </c>
      <c r="H1852" s="8" t="s">
        <v>2535</v>
      </c>
      <c r="I1852" s="8" t="s">
        <v>2491</v>
      </c>
      <c r="J1852" s="8" t="s">
        <v>883</v>
      </c>
      <c r="K1852" s="8" t="s">
        <v>883</v>
      </c>
      <c r="L1852" s="8" t="s">
        <v>850</v>
      </c>
      <c r="M1852" s="8" t="s">
        <v>883</v>
      </c>
      <c r="N1852" s="6" t="b">
        <f t="shared" si="58"/>
        <v>1</v>
      </c>
      <c r="O1852" s="12" t="str">
        <f t="shared" si="59"/>
        <v>Kamran Ghulam&amp;Fakhar Zaman</v>
      </c>
      <c r="P1852">
        <v>2</v>
      </c>
    </row>
    <row r="1853" spans="1:16" x14ac:dyDescent="0.3">
      <c r="A1853" s="6" t="s">
        <v>95</v>
      </c>
      <c r="B1853" s="6" t="s">
        <v>99</v>
      </c>
      <c r="C1853" s="7">
        <f t="shared" si="60"/>
        <v>0</v>
      </c>
      <c r="D1853" s="6">
        <v>10</v>
      </c>
      <c r="E1853" s="6">
        <v>0</v>
      </c>
      <c r="F1853" s="6">
        <v>10</v>
      </c>
      <c r="G1853" s="6" t="s">
        <v>27</v>
      </c>
      <c r="H1853" s="6" t="s">
        <v>2535</v>
      </c>
      <c r="I1853" s="6" t="s">
        <v>2491</v>
      </c>
      <c r="J1853" s="6" t="s">
        <v>883</v>
      </c>
      <c r="K1853" s="6" t="s">
        <v>883</v>
      </c>
      <c r="L1853" s="6" t="s">
        <v>850</v>
      </c>
      <c r="M1853" s="6" t="s">
        <v>883</v>
      </c>
      <c r="N1853" s="6" t="b">
        <f t="shared" si="58"/>
        <v>1</v>
      </c>
      <c r="O1853" s="12" t="str">
        <f t="shared" si="59"/>
        <v>Fakhar Zaman&amp;Mohammad Hafeez</v>
      </c>
      <c r="P1853">
        <v>2</v>
      </c>
    </row>
    <row r="1854" spans="1:16" x14ac:dyDescent="0.3">
      <c r="A1854" s="8" t="s">
        <v>343</v>
      </c>
      <c r="B1854" s="8" t="s">
        <v>99</v>
      </c>
      <c r="C1854" s="7">
        <f t="shared" si="60"/>
        <v>0</v>
      </c>
      <c r="D1854" s="8">
        <v>5</v>
      </c>
      <c r="E1854" s="8">
        <v>0</v>
      </c>
      <c r="F1854" s="8">
        <v>5</v>
      </c>
      <c r="G1854" s="8" t="s">
        <v>27</v>
      </c>
      <c r="H1854" s="8" t="s">
        <v>2535</v>
      </c>
      <c r="I1854" s="8" t="s">
        <v>2491</v>
      </c>
      <c r="J1854" s="8" t="s">
        <v>883</v>
      </c>
      <c r="K1854" s="8" t="s">
        <v>883</v>
      </c>
      <c r="L1854" s="8" t="s">
        <v>850</v>
      </c>
      <c r="M1854" s="8" t="s">
        <v>883</v>
      </c>
      <c r="N1854" s="6" t="b">
        <f t="shared" si="58"/>
        <v>1</v>
      </c>
      <c r="O1854" s="12" t="str">
        <f t="shared" si="59"/>
        <v>Philip Salt&amp;Mohammad Hafeez</v>
      </c>
      <c r="P1854">
        <v>2</v>
      </c>
    </row>
    <row r="1855" spans="1:16" x14ac:dyDescent="0.3">
      <c r="A1855" s="6" t="s">
        <v>346</v>
      </c>
      <c r="B1855" s="6" t="s">
        <v>343</v>
      </c>
      <c r="C1855" s="7">
        <f t="shared" si="60"/>
        <v>0</v>
      </c>
      <c r="D1855" s="6">
        <v>2</v>
      </c>
      <c r="E1855" s="6">
        <v>0</v>
      </c>
      <c r="F1855" s="6">
        <v>2</v>
      </c>
      <c r="G1855" s="6" t="s">
        <v>27</v>
      </c>
      <c r="H1855" s="6" t="s">
        <v>2535</v>
      </c>
      <c r="I1855" s="6" t="s">
        <v>2491</v>
      </c>
      <c r="J1855" s="6" t="s">
        <v>883</v>
      </c>
      <c r="K1855" s="6" t="s">
        <v>883</v>
      </c>
      <c r="L1855" s="6" t="s">
        <v>850</v>
      </c>
      <c r="M1855" s="6" t="s">
        <v>883</v>
      </c>
      <c r="N1855" s="6" t="b">
        <f t="shared" si="58"/>
        <v>1</v>
      </c>
      <c r="O1855" s="12" t="str">
        <f t="shared" si="59"/>
        <v>Harry Brook&amp;Philip Salt</v>
      </c>
      <c r="P1855">
        <v>2</v>
      </c>
    </row>
    <row r="1856" spans="1:16" x14ac:dyDescent="0.3">
      <c r="A1856" s="8" t="s">
        <v>106</v>
      </c>
      <c r="B1856" s="8" t="s">
        <v>346</v>
      </c>
      <c r="C1856" s="7">
        <f t="shared" si="60"/>
        <v>0.39215686274509803</v>
      </c>
      <c r="D1856" s="8">
        <v>51</v>
      </c>
      <c r="E1856" s="8">
        <v>20</v>
      </c>
      <c r="F1856" s="8">
        <v>31</v>
      </c>
      <c r="G1856" s="8" t="s">
        <v>27</v>
      </c>
      <c r="H1856" s="8" t="s">
        <v>2535</v>
      </c>
      <c r="I1856" s="8" t="s">
        <v>2491</v>
      </c>
      <c r="J1856" s="8" t="s">
        <v>883</v>
      </c>
      <c r="K1856" s="8" t="s">
        <v>883</v>
      </c>
      <c r="L1856" s="8" t="s">
        <v>850</v>
      </c>
      <c r="M1856" s="8" t="s">
        <v>883</v>
      </c>
      <c r="N1856" s="6" t="b">
        <f t="shared" si="58"/>
        <v>1</v>
      </c>
      <c r="O1856" s="12" t="str">
        <f t="shared" si="59"/>
        <v>David Wiese&amp;Harry Brook</v>
      </c>
      <c r="P1856">
        <v>2</v>
      </c>
    </row>
    <row r="1857" spans="1:16" x14ac:dyDescent="0.3">
      <c r="A1857" s="6" t="s">
        <v>346</v>
      </c>
      <c r="B1857" s="6" t="s">
        <v>107</v>
      </c>
      <c r="C1857" s="7">
        <f t="shared" si="60"/>
        <v>0.33333333333333331</v>
      </c>
      <c r="D1857" s="6">
        <v>18</v>
      </c>
      <c r="E1857" s="6">
        <v>6</v>
      </c>
      <c r="F1857" s="6">
        <v>12</v>
      </c>
      <c r="G1857" s="6" t="s">
        <v>27</v>
      </c>
      <c r="H1857" s="6" t="s">
        <v>2535</v>
      </c>
      <c r="I1857" s="6" t="s">
        <v>2491</v>
      </c>
      <c r="J1857" s="6" t="s">
        <v>883</v>
      </c>
      <c r="K1857" s="6" t="s">
        <v>883</v>
      </c>
      <c r="L1857" s="6" t="s">
        <v>850</v>
      </c>
      <c r="M1857" s="6" t="s">
        <v>883</v>
      </c>
      <c r="N1857" s="6" t="b">
        <f t="shared" si="58"/>
        <v>1</v>
      </c>
      <c r="O1857" s="12" t="str">
        <f t="shared" si="59"/>
        <v>Harry Brook&amp;Rashid Khan</v>
      </c>
      <c r="P1857">
        <v>2</v>
      </c>
    </row>
    <row r="1858" spans="1:16" x14ac:dyDescent="0.3">
      <c r="A1858" s="8" t="s">
        <v>107</v>
      </c>
      <c r="B1858" s="8" t="s">
        <v>351</v>
      </c>
      <c r="C1858" s="7">
        <f t="shared" si="60"/>
        <v>0.2</v>
      </c>
      <c r="D1858" s="8">
        <v>5</v>
      </c>
      <c r="E1858" s="8">
        <v>1</v>
      </c>
      <c r="F1858" s="8">
        <v>4</v>
      </c>
      <c r="G1858" s="8" t="s">
        <v>27</v>
      </c>
      <c r="H1858" s="8" t="s">
        <v>2535</v>
      </c>
      <c r="I1858" s="8" t="s">
        <v>2491</v>
      </c>
      <c r="J1858" s="8" t="s">
        <v>883</v>
      </c>
      <c r="K1858" s="8" t="s">
        <v>883</v>
      </c>
      <c r="L1858" s="8" t="s">
        <v>850</v>
      </c>
      <c r="M1858" s="8" t="s">
        <v>883</v>
      </c>
      <c r="N1858" s="6" t="b">
        <f t="shared" si="58"/>
        <v>1</v>
      </c>
      <c r="O1858" s="12" t="str">
        <f t="shared" si="59"/>
        <v>Rashid Khan&amp;Shaheen Afridi</v>
      </c>
      <c r="P1858">
        <v>2</v>
      </c>
    </row>
    <row r="1859" spans="1:16" x14ac:dyDescent="0.3">
      <c r="A1859" s="6" t="s">
        <v>355</v>
      </c>
      <c r="B1859" s="6" t="s">
        <v>107</v>
      </c>
      <c r="C1859" s="7">
        <f t="shared" si="60"/>
        <v>0</v>
      </c>
      <c r="D1859" s="6">
        <v>14</v>
      </c>
      <c r="E1859" s="6">
        <v>0</v>
      </c>
      <c r="F1859" s="6">
        <v>14</v>
      </c>
      <c r="G1859" s="6" t="s">
        <v>27</v>
      </c>
      <c r="H1859" s="6" t="s">
        <v>2535</v>
      </c>
      <c r="I1859" s="6" t="s">
        <v>2491</v>
      </c>
      <c r="J1859" s="6" t="s">
        <v>883</v>
      </c>
      <c r="K1859" s="6" t="s">
        <v>883</v>
      </c>
      <c r="L1859" s="6" t="s">
        <v>850</v>
      </c>
      <c r="M1859" s="6" t="s">
        <v>883</v>
      </c>
      <c r="N1859" s="6" t="b">
        <f t="shared" ref="N1859:N1922" si="61">IF(J1859=M1859,TRUE, FALSE)</f>
        <v>1</v>
      </c>
      <c r="O1859" s="12" t="str">
        <f t="shared" ref="O1859:O1922" si="62">A1859&amp;"&amp;"&amp;B1859</f>
        <v>Zaman Khan&amp;Rashid Khan</v>
      </c>
      <c r="P1859">
        <v>2</v>
      </c>
    </row>
    <row r="1860" spans="1:16" x14ac:dyDescent="0.3">
      <c r="A1860" s="8" t="s">
        <v>162</v>
      </c>
      <c r="B1860" s="8" t="s">
        <v>166</v>
      </c>
      <c r="C1860" s="7">
        <f t="shared" si="60"/>
        <v>0.3125</v>
      </c>
      <c r="D1860" s="8">
        <v>16</v>
      </c>
      <c r="E1860" s="8">
        <v>5</v>
      </c>
      <c r="F1860" s="8">
        <v>11</v>
      </c>
      <c r="G1860" s="8" t="s">
        <v>27</v>
      </c>
      <c r="H1860" s="8" t="s">
        <v>2535</v>
      </c>
      <c r="I1860" s="8" t="s">
        <v>2491</v>
      </c>
      <c r="J1860" s="8" t="s">
        <v>850</v>
      </c>
      <c r="K1860" s="8" t="s">
        <v>883</v>
      </c>
      <c r="L1860" s="8" t="s">
        <v>850</v>
      </c>
      <c r="M1860" s="8" t="s">
        <v>883</v>
      </c>
      <c r="N1860" s="6" t="b">
        <f t="shared" si="61"/>
        <v>0</v>
      </c>
      <c r="O1860" s="12" t="str">
        <f t="shared" si="62"/>
        <v>Paul Stirling&amp;Alex Hales</v>
      </c>
      <c r="P1860">
        <v>2</v>
      </c>
    </row>
    <row r="1861" spans="1:16" x14ac:dyDescent="0.3">
      <c r="A1861" s="6" t="s">
        <v>162</v>
      </c>
      <c r="B1861" s="6" t="s">
        <v>292</v>
      </c>
      <c r="C1861" s="7">
        <f t="shared" si="60"/>
        <v>0.42857142857142855</v>
      </c>
      <c r="D1861" s="6">
        <v>21</v>
      </c>
      <c r="E1861" s="6">
        <v>9</v>
      </c>
      <c r="F1861" s="6">
        <v>12</v>
      </c>
      <c r="G1861" s="6" t="s">
        <v>27</v>
      </c>
      <c r="H1861" s="6" t="s">
        <v>2535</v>
      </c>
      <c r="I1861" s="6" t="s">
        <v>2491</v>
      </c>
      <c r="J1861" s="6" t="s">
        <v>850</v>
      </c>
      <c r="K1861" s="6" t="s">
        <v>883</v>
      </c>
      <c r="L1861" s="6" t="s">
        <v>850</v>
      </c>
      <c r="M1861" s="6" t="s">
        <v>883</v>
      </c>
      <c r="N1861" s="6" t="b">
        <f t="shared" si="61"/>
        <v>0</v>
      </c>
      <c r="O1861" s="12" t="str">
        <f t="shared" si="62"/>
        <v>Paul Stirling&amp;Colin Munro</v>
      </c>
      <c r="P1861">
        <v>2</v>
      </c>
    </row>
    <row r="1862" spans="1:16" x14ac:dyDescent="0.3">
      <c r="A1862" s="8" t="s">
        <v>292</v>
      </c>
      <c r="B1862" s="8" t="s">
        <v>239</v>
      </c>
      <c r="C1862" s="7">
        <f t="shared" si="60"/>
        <v>0.48</v>
      </c>
      <c r="D1862" s="8">
        <v>100</v>
      </c>
      <c r="E1862" s="8">
        <v>48</v>
      </c>
      <c r="F1862" s="8">
        <v>52</v>
      </c>
      <c r="G1862" s="8" t="s">
        <v>27</v>
      </c>
      <c r="H1862" s="8" t="s">
        <v>2535</v>
      </c>
      <c r="I1862" s="8" t="s">
        <v>2491</v>
      </c>
      <c r="J1862" s="8" t="s">
        <v>850</v>
      </c>
      <c r="K1862" s="8" t="s">
        <v>883</v>
      </c>
      <c r="L1862" s="8" t="s">
        <v>850</v>
      </c>
      <c r="M1862" s="8" t="s">
        <v>883</v>
      </c>
      <c r="N1862" s="6" t="b">
        <f t="shared" si="61"/>
        <v>0</v>
      </c>
      <c r="O1862" s="12" t="str">
        <f t="shared" si="62"/>
        <v>Colin Munro&amp;Shadab Khan</v>
      </c>
      <c r="P1862">
        <v>2</v>
      </c>
    </row>
    <row r="1863" spans="1:16" x14ac:dyDescent="0.3">
      <c r="A1863" s="6" t="s">
        <v>243</v>
      </c>
      <c r="B1863" s="6" t="s">
        <v>292</v>
      </c>
      <c r="C1863" s="7">
        <f t="shared" si="60"/>
        <v>0</v>
      </c>
      <c r="D1863" s="6">
        <v>12</v>
      </c>
      <c r="E1863" s="6">
        <v>0</v>
      </c>
      <c r="F1863" s="6">
        <v>12</v>
      </c>
      <c r="G1863" s="6" t="s">
        <v>27</v>
      </c>
      <c r="H1863" s="6" t="s">
        <v>2535</v>
      </c>
      <c r="I1863" s="6" t="s">
        <v>2491</v>
      </c>
      <c r="J1863" s="6" t="s">
        <v>850</v>
      </c>
      <c r="K1863" s="6" t="s">
        <v>883</v>
      </c>
      <c r="L1863" s="6" t="s">
        <v>850</v>
      </c>
      <c r="M1863" s="6" t="s">
        <v>883</v>
      </c>
      <c r="N1863" s="6" t="b">
        <f t="shared" si="61"/>
        <v>0</v>
      </c>
      <c r="O1863" s="12" t="str">
        <f t="shared" si="62"/>
        <v>Azam Khan&amp;Colin Munro</v>
      </c>
      <c r="P1863">
        <v>2</v>
      </c>
    </row>
    <row r="1864" spans="1:16" x14ac:dyDescent="0.3">
      <c r="A1864" s="8" t="s">
        <v>243</v>
      </c>
      <c r="B1864" s="8" t="s">
        <v>246</v>
      </c>
      <c r="C1864" s="7">
        <f t="shared" si="60"/>
        <v>0.46153846153846156</v>
      </c>
      <c r="D1864" s="8">
        <v>26</v>
      </c>
      <c r="E1864" s="8">
        <v>12</v>
      </c>
      <c r="F1864" s="8">
        <v>14</v>
      </c>
      <c r="G1864" s="8" t="s">
        <v>27</v>
      </c>
      <c r="H1864" s="8" t="s">
        <v>2535</v>
      </c>
      <c r="I1864" s="8" t="s">
        <v>2491</v>
      </c>
      <c r="J1864" s="8" t="s">
        <v>850</v>
      </c>
      <c r="K1864" s="8" t="s">
        <v>883</v>
      </c>
      <c r="L1864" s="8" t="s">
        <v>850</v>
      </c>
      <c r="M1864" s="8" t="s">
        <v>883</v>
      </c>
      <c r="N1864" s="6" t="b">
        <f t="shared" si="61"/>
        <v>0</v>
      </c>
      <c r="O1864" s="12" t="str">
        <f t="shared" si="62"/>
        <v>Azam Khan&amp;Asif Ali</v>
      </c>
      <c r="P1864">
        <v>2</v>
      </c>
    </row>
    <row r="1865" spans="1:16" x14ac:dyDescent="0.3">
      <c r="A1865" s="6" t="s">
        <v>47</v>
      </c>
      <c r="B1865" s="6" t="s">
        <v>51</v>
      </c>
      <c r="C1865" s="7">
        <f t="shared" si="60"/>
        <v>0.41176470588235292</v>
      </c>
      <c r="D1865" s="6">
        <v>85</v>
      </c>
      <c r="E1865" s="6">
        <v>35</v>
      </c>
      <c r="F1865" s="6">
        <v>50</v>
      </c>
      <c r="G1865" s="6" t="s">
        <v>27</v>
      </c>
      <c r="H1865" s="6" t="s">
        <v>2539</v>
      </c>
      <c r="I1865" s="6" t="s">
        <v>2491</v>
      </c>
      <c r="J1865" s="6" t="s">
        <v>909</v>
      </c>
      <c r="K1865" s="6" t="s">
        <v>909</v>
      </c>
      <c r="L1865" s="6" t="s">
        <v>949</v>
      </c>
      <c r="M1865" s="6" t="s">
        <v>909</v>
      </c>
      <c r="N1865" s="6" t="b">
        <f t="shared" si="61"/>
        <v>1</v>
      </c>
      <c r="O1865" s="12" t="str">
        <f t="shared" si="62"/>
        <v>Shan Masood&amp;Mohammad Rizwan</v>
      </c>
      <c r="P1865">
        <v>2</v>
      </c>
    </row>
    <row r="1866" spans="1:16" x14ac:dyDescent="0.3">
      <c r="A1866" s="8" t="s">
        <v>51</v>
      </c>
      <c r="B1866" s="8" t="s">
        <v>52</v>
      </c>
      <c r="C1866" s="7">
        <f t="shared" si="60"/>
        <v>0.40476190476190477</v>
      </c>
      <c r="D1866" s="8">
        <v>42</v>
      </c>
      <c r="E1866" s="8">
        <v>17</v>
      </c>
      <c r="F1866" s="8">
        <v>25</v>
      </c>
      <c r="G1866" s="8" t="s">
        <v>27</v>
      </c>
      <c r="H1866" s="8" t="s">
        <v>2539</v>
      </c>
      <c r="I1866" s="8" t="s">
        <v>2491</v>
      </c>
      <c r="J1866" s="8" t="s">
        <v>909</v>
      </c>
      <c r="K1866" s="8" t="s">
        <v>909</v>
      </c>
      <c r="L1866" s="8" t="s">
        <v>949</v>
      </c>
      <c r="M1866" s="8" t="s">
        <v>909</v>
      </c>
      <c r="N1866" s="6" t="b">
        <f t="shared" si="61"/>
        <v>1</v>
      </c>
      <c r="O1866" s="12" t="str">
        <f t="shared" si="62"/>
        <v>Mohammad Rizwan&amp;Sohaib Maqsood</v>
      </c>
      <c r="P1866">
        <v>2</v>
      </c>
    </row>
    <row r="1867" spans="1:16" x14ac:dyDescent="0.3">
      <c r="A1867" s="6" t="s">
        <v>51</v>
      </c>
      <c r="B1867" s="6" t="s">
        <v>57</v>
      </c>
      <c r="C1867" s="7">
        <f t="shared" si="60"/>
        <v>0.21739130434782608</v>
      </c>
      <c r="D1867" s="6">
        <v>69</v>
      </c>
      <c r="E1867" s="6">
        <v>15</v>
      </c>
      <c r="F1867" s="6">
        <v>54</v>
      </c>
      <c r="G1867" s="6" t="s">
        <v>27</v>
      </c>
      <c r="H1867" s="6" t="s">
        <v>2539</v>
      </c>
      <c r="I1867" s="6" t="s">
        <v>2491</v>
      </c>
      <c r="J1867" s="6" t="s">
        <v>909</v>
      </c>
      <c r="K1867" s="6" t="s">
        <v>909</v>
      </c>
      <c r="L1867" s="6" t="s">
        <v>949</v>
      </c>
      <c r="M1867" s="6" t="s">
        <v>909</v>
      </c>
      <c r="N1867" s="6" t="b">
        <f t="shared" si="61"/>
        <v>1</v>
      </c>
      <c r="O1867" s="12" t="str">
        <f t="shared" si="62"/>
        <v>Mohammad Rizwan&amp;Tim David</v>
      </c>
      <c r="P1867">
        <v>2</v>
      </c>
    </row>
    <row r="1868" spans="1:16" x14ac:dyDescent="0.3">
      <c r="A1868" s="8" t="s">
        <v>118</v>
      </c>
      <c r="B1868" s="8" t="s">
        <v>57</v>
      </c>
      <c r="C1868" s="7">
        <f t="shared" si="60"/>
        <v>0.29166666666666669</v>
      </c>
      <c r="D1868" s="8">
        <v>72</v>
      </c>
      <c r="E1868" s="8">
        <v>21</v>
      </c>
      <c r="F1868" s="8">
        <v>51</v>
      </c>
      <c r="G1868" s="8" t="s">
        <v>27</v>
      </c>
      <c r="H1868" s="8" t="s">
        <v>2539</v>
      </c>
      <c r="I1868" s="8" t="s">
        <v>2491</v>
      </c>
      <c r="J1868" s="8" t="s">
        <v>909</v>
      </c>
      <c r="K1868" s="8" t="s">
        <v>909</v>
      </c>
      <c r="L1868" s="8" t="s">
        <v>949</v>
      </c>
      <c r="M1868" s="8" t="s">
        <v>909</v>
      </c>
      <c r="N1868" s="6" t="b">
        <f t="shared" si="61"/>
        <v>1</v>
      </c>
      <c r="O1868" s="12" t="str">
        <f t="shared" si="62"/>
        <v>Khushdil Shah&amp;Tim David</v>
      </c>
      <c r="P1868">
        <v>2</v>
      </c>
    </row>
    <row r="1869" spans="1:16" x14ac:dyDescent="0.3">
      <c r="A1869" s="6" t="s">
        <v>270</v>
      </c>
      <c r="B1869" s="6" t="s">
        <v>269</v>
      </c>
      <c r="C1869" s="7">
        <f t="shared" si="60"/>
        <v>0.41666666666666669</v>
      </c>
      <c r="D1869" s="6">
        <v>24</v>
      </c>
      <c r="E1869" s="6">
        <v>10</v>
      </c>
      <c r="F1869" s="6">
        <v>14</v>
      </c>
      <c r="G1869" s="6" t="s">
        <v>27</v>
      </c>
      <c r="H1869" s="6" t="s">
        <v>2539</v>
      </c>
      <c r="I1869" s="6" t="s">
        <v>2491</v>
      </c>
      <c r="J1869" s="6" t="s">
        <v>949</v>
      </c>
      <c r="K1869" s="6" t="s">
        <v>909</v>
      </c>
      <c r="L1869" s="6" t="s">
        <v>949</v>
      </c>
      <c r="M1869" s="6" t="s">
        <v>909</v>
      </c>
      <c r="N1869" s="6" t="b">
        <f t="shared" si="61"/>
        <v>0</v>
      </c>
      <c r="O1869" s="12" t="str">
        <f t="shared" si="62"/>
        <v>Kamran Akmal&amp;Hazratullah Zazai</v>
      </c>
      <c r="P1869">
        <v>2</v>
      </c>
    </row>
    <row r="1870" spans="1:16" x14ac:dyDescent="0.3">
      <c r="A1870" s="8" t="s">
        <v>269</v>
      </c>
      <c r="B1870" s="8" t="s">
        <v>79</v>
      </c>
      <c r="C1870" s="7">
        <f t="shared" si="60"/>
        <v>0.22580645161290322</v>
      </c>
      <c r="D1870" s="8">
        <v>31</v>
      </c>
      <c r="E1870" s="8">
        <v>7</v>
      </c>
      <c r="F1870" s="8">
        <v>24</v>
      </c>
      <c r="G1870" s="8" t="s">
        <v>27</v>
      </c>
      <c r="H1870" s="8" t="s">
        <v>2539</v>
      </c>
      <c r="I1870" s="8" t="s">
        <v>2491</v>
      </c>
      <c r="J1870" s="8" t="s">
        <v>949</v>
      </c>
      <c r="K1870" s="8" t="s">
        <v>909</v>
      </c>
      <c r="L1870" s="8" t="s">
        <v>949</v>
      </c>
      <c r="M1870" s="8" t="s">
        <v>909</v>
      </c>
      <c r="N1870" s="6" t="b">
        <f t="shared" si="61"/>
        <v>0</v>
      </c>
      <c r="O1870" s="12" t="str">
        <f t="shared" si="62"/>
        <v>Hazratullah Zazai&amp;Haider Ali</v>
      </c>
      <c r="P1870">
        <v>2</v>
      </c>
    </row>
    <row r="1871" spans="1:16" x14ac:dyDescent="0.3">
      <c r="A1871" s="6" t="s">
        <v>82</v>
      </c>
      <c r="B1871" s="6" t="s">
        <v>269</v>
      </c>
      <c r="C1871" s="7">
        <f t="shared" si="60"/>
        <v>0.37931034482758619</v>
      </c>
      <c r="D1871" s="6">
        <v>29</v>
      </c>
      <c r="E1871" s="6">
        <v>11</v>
      </c>
      <c r="F1871" s="6">
        <v>18</v>
      </c>
      <c r="G1871" s="6" t="s">
        <v>27</v>
      </c>
      <c r="H1871" s="6" t="s">
        <v>2539</v>
      </c>
      <c r="I1871" s="6" t="s">
        <v>2491</v>
      </c>
      <c r="J1871" s="6" t="s">
        <v>949</v>
      </c>
      <c r="K1871" s="6" t="s">
        <v>909</v>
      </c>
      <c r="L1871" s="6" t="s">
        <v>949</v>
      </c>
      <c r="M1871" s="6" t="s">
        <v>909</v>
      </c>
      <c r="N1871" s="6" t="b">
        <f t="shared" si="61"/>
        <v>0</v>
      </c>
      <c r="O1871" s="12" t="str">
        <f t="shared" si="62"/>
        <v>Shoaib Malik&amp;Hazratullah Zazai</v>
      </c>
      <c r="P1871">
        <v>2</v>
      </c>
    </row>
    <row r="1872" spans="1:16" x14ac:dyDescent="0.3">
      <c r="A1872" s="8" t="s">
        <v>86</v>
      </c>
      <c r="B1872" s="8" t="s">
        <v>269</v>
      </c>
      <c r="C1872" s="7">
        <f t="shared" si="60"/>
        <v>0.22222222222222221</v>
      </c>
      <c r="D1872" s="8">
        <v>9</v>
      </c>
      <c r="E1872" s="8">
        <v>2</v>
      </c>
      <c r="F1872" s="8">
        <v>7</v>
      </c>
      <c r="G1872" s="8" t="s">
        <v>27</v>
      </c>
      <c r="H1872" s="8" t="s">
        <v>2539</v>
      </c>
      <c r="I1872" s="8" t="s">
        <v>2491</v>
      </c>
      <c r="J1872" s="8" t="s">
        <v>949</v>
      </c>
      <c r="K1872" s="8" t="s">
        <v>909</v>
      </c>
      <c r="L1872" s="8" t="s">
        <v>949</v>
      </c>
      <c r="M1872" s="8" t="s">
        <v>909</v>
      </c>
      <c r="N1872" s="6" t="b">
        <f t="shared" si="61"/>
        <v>0</v>
      </c>
      <c r="O1872" s="12" t="str">
        <f t="shared" si="62"/>
        <v>Sherfane Rutherford&amp;Hazratullah Zazai</v>
      </c>
      <c r="P1872">
        <v>2</v>
      </c>
    </row>
    <row r="1873" spans="1:16" x14ac:dyDescent="0.3">
      <c r="A1873" s="6" t="s">
        <v>269</v>
      </c>
      <c r="B1873" s="6" t="s">
        <v>89</v>
      </c>
      <c r="C1873" s="7">
        <f t="shared" si="60"/>
        <v>0</v>
      </c>
      <c r="D1873" s="6">
        <v>3</v>
      </c>
      <c r="E1873" s="6">
        <v>0</v>
      </c>
      <c r="F1873" s="6">
        <v>3</v>
      </c>
      <c r="G1873" s="6" t="s">
        <v>27</v>
      </c>
      <c r="H1873" s="6" t="s">
        <v>2539</v>
      </c>
      <c r="I1873" s="6" t="s">
        <v>2491</v>
      </c>
      <c r="J1873" s="6" t="s">
        <v>949</v>
      </c>
      <c r="K1873" s="6" t="s">
        <v>909</v>
      </c>
      <c r="L1873" s="6" t="s">
        <v>949</v>
      </c>
      <c r="M1873" s="6" t="s">
        <v>909</v>
      </c>
      <c r="N1873" s="6" t="b">
        <f t="shared" si="61"/>
        <v>0</v>
      </c>
      <c r="O1873" s="12" t="str">
        <f t="shared" si="62"/>
        <v>Hazratullah Zazai&amp;Ben Cutting</v>
      </c>
      <c r="P1873">
        <v>2</v>
      </c>
    </row>
    <row r="1874" spans="1:16" x14ac:dyDescent="0.3">
      <c r="A1874" s="8" t="s">
        <v>161</v>
      </c>
      <c r="B1874" s="8" t="s">
        <v>89</v>
      </c>
      <c r="C1874" s="7">
        <f t="shared" si="60"/>
        <v>0.5</v>
      </c>
      <c r="D1874" s="8">
        <v>4</v>
      </c>
      <c r="E1874" s="8">
        <v>2</v>
      </c>
      <c r="F1874" s="8">
        <v>2</v>
      </c>
      <c r="G1874" s="8" t="s">
        <v>27</v>
      </c>
      <c r="H1874" s="8" t="s">
        <v>2539</v>
      </c>
      <c r="I1874" s="8" t="s">
        <v>2491</v>
      </c>
      <c r="J1874" s="8" t="s">
        <v>949</v>
      </c>
      <c r="K1874" s="8" t="s">
        <v>909</v>
      </c>
      <c r="L1874" s="8" t="s">
        <v>949</v>
      </c>
      <c r="M1874" s="8" t="s">
        <v>909</v>
      </c>
      <c r="N1874" s="6" t="b">
        <f t="shared" si="61"/>
        <v>0</v>
      </c>
      <c r="O1874" s="12" t="str">
        <f t="shared" si="62"/>
        <v>Wahab Riaz&amp;Ben Cutting</v>
      </c>
      <c r="P1874">
        <v>2</v>
      </c>
    </row>
    <row r="1875" spans="1:16" x14ac:dyDescent="0.3">
      <c r="A1875" s="6" t="s">
        <v>89</v>
      </c>
      <c r="B1875" s="6" t="s">
        <v>282</v>
      </c>
      <c r="C1875" s="7">
        <f t="shared" si="60"/>
        <v>0.45454545454545453</v>
      </c>
      <c r="D1875" s="6">
        <v>22</v>
      </c>
      <c r="E1875" s="6">
        <v>10</v>
      </c>
      <c r="F1875" s="6">
        <v>12</v>
      </c>
      <c r="G1875" s="6" t="s">
        <v>27</v>
      </c>
      <c r="H1875" s="6" t="s">
        <v>2539</v>
      </c>
      <c r="I1875" s="6" t="s">
        <v>2491</v>
      </c>
      <c r="J1875" s="6" t="s">
        <v>949</v>
      </c>
      <c r="K1875" s="6" t="s">
        <v>909</v>
      </c>
      <c r="L1875" s="6" t="s">
        <v>949</v>
      </c>
      <c r="M1875" s="6" t="s">
        <v>909</v>
      </c>
      <c r="N1875" s="6" t="b">
        <f t="shared" si="61"/>
        <v>0</v>
      </c>
      <c r="O1875" s="12" t="str">
        <f t="shared" si="62"/>
        <v>Ben Cutting&amp;Usman Qadir</v>
      </c>
      <c r="P1875">
        <v>2</v>
      </c>
    </row>
    <row r="1876" spans="1:16" x14ac:dyDescent="0.3">
      <c r="A1876" s="8" t="s">
        <v>382</v>
      </c>
      <c r="B1876" s="8" t="s">
        <v>89</v>
      </c>
      <c r="C1876" s="7">
        <f t="shared" si="60"/>
        <v>7.6923076923076927E-2</v>
      </c>
      <c r="D1876" s="8">
        <v>39</v>
      </c>
      <c r="E1876" s="8">
        <v>3</v>
      </c>
      <c r="F1876" s="8">
        <v>36</v>
      </c>
      <c r="G1876" s="8" t="s">
        <v>27</v>
      </c>
      <c r="H1876" s="8" t="s">
        <v>2539</v>
      </c>
      <c r="I1876" s="8" t="s">
        <v>2491</v>
      </c>
      <c r="J1876" s="8" t="s">
        <v>949</v>
      </c>
      <c r="K1876" s="8" t="s">
        <v>909</v>
      </c>
      <c r="L1876" s="8" t="s">
        <v>949</v>
      </c>
      <c r="M1876" s="8" t="s">
        <v>909</v>
      </c>
      <c r="N1876" s="6" t="b">
        <f t="shared" si="61"/>
        <v>0</v>
      </c>
      <c r="O1876" s="12" t="str">
        <f t="shared" si="62"/>
        <v>Mohammad Umar&amp;Ben Cutting</v>
      </c>
      <c r="P1876">
        <v>2</v>
      </c>
    </row>
    <row r="1877" spans="1:16" x14ac:dyDescent="0.3">
      <c r="A1877" s="6" t="s">
        <v>385</v>
      </c>
      <c r="B1877" s="6" t="s">
        <v>89</v>
      </c>
      <c r="C1877" s="7">
        <f t="shared" si="60"/>
        <v>0</v>
      </c>
      <c r="D1877" s="6">
        <v>4</v>
      </c>
      <c r="E1877" s="6">
        <v>0</v>
      </c>
      <c r="F1877" s="6">
        <v>4</v>
      </c>
      <c r="G1877" s="6" t="s">
        <v>27</v>
      </c>
      <c r="H1877" s="6" t="s">
        <v>2539</v>
      </c>
      <c r="I1877" s="6" t="s">
        <v>2491</v>
      </c>
      <c r="J1877" s="6" t="s">
        <v>949</v>
      </c>
      <c r="K1877" s="6" t="s">
        <v>909</v>
      </c>
      <c r="L1877" s="6" t="s">
        <v>949</v>
      </c>
      <c r="M1877" s="6" t="s">
        <v>909</v>
      </c>
      <c r="N1877" s="6" t="b">
        <f t="shared" si="61"/>
        <v>0</v>
      </c>
      <c r="O1877" s="12" t="str">
        <f t="shared" si="62"/>
        <v>Saqib Mahmood&amp;Ben Cutting</v>
      </c>
      <c r="P1877">
        <v>2</v>
      </c>
    </row>
    <row r="1878" spans="1:16" x14ac:dyDescent="0.3">
      <c r="A1878" s="8" t="s">
        <v>166</v>
      </c>
      <c r="B1878" s="8" t="s">
        <v>162</v>
      </c>
      <c r="C1878" s="7">
        <f t="shared" si="60"/>
        <v>0.45454545454545453</v>
      </c>
      <c r="D1878" s="8">
        <v>66</v>
      </c>
      <c r="E1878" s="8">
        <v>30</v>
      </c>
      <c r="F1878" s="8">
        <v>36</v>
      </c>
      <c r="G1878" s="8" t="s">
        <v>27</v>
      </c>
      <c r="H1878" s="8" t="s">
        <v>2543</v>
      </c>
      <c r="I1878" s="8" t="s">
        <v>2491</v>
      </c>
      <c r="J1878" s="8" t="s">
        <v>850</v>
      </c>
      <c r="K1878" s="8" t="s">
        <v>850</v>
      </c>
      <c r="L1878" s="8" t="s">
        <v>872</v>
      </c>
      <c r="M1878" s="8" t="s">
        <v>850</v>
      </c>
      <c r="N1878" s="6" t="b">
        <f t="shared" si="61"/>
        <v>1</v>
      </c>
      <c r="O1878" s="12" t="str">
        <f t="shared" si="62"/>
        <v>Alex Hales&amp;Paul Stirling</v>
      </c>
      <c r="P1878">
        <v>2</v>
      </c>
    </row>
    <row r="1879" spans="1:16" x14ac:dyDescent="0.3">
      <c r="A1879" s="6" t="s">
        <v>162</v>
      </c>
      <c r="B1879" s="6" t="s">
        <v>292</v>
      </c>
      <c r="C1879" s="7">
        <f t="shared" si="60"/>
        <v>0.33333333333333331</v>
      </c>
      <c r="D1879" s="6">
        <v>9</v>
      </c>
      <c r="E1879" s="6">
        <v>3</v>
      </c>
      <c r="F1879" s="6">
        <v>6</v>
      </c>
      <c r="G1879" s="6" t="s">
        <v>27</v>
      </c>
      <c r="H1879" s="6" t="s">
        <v>2543</v>
      </c>
      <c r="I1879" s="6" t="s">
        <v>2491</v>
      </c>
      <c r="J1879" s="6" t="s">
        <v>850</v>
      </c>
      <c r="K1879" s="6" t="s">
        <v>850</v>
      </c>
      <c r="L1879" s="6" t="s">
        <v>872</v>
      </c>
      <c r="M1879" s="6" t="s">
        <v>850</v>
      </c>
      <c r="N1879" s="6" t="b">
        <f t="shared" si="61"/>
        <v>1</v>
      </c>
      <c r="O1879" s="12" t="str">
        <f t="shared" si="62"/>
        <v>Paul Stirling&amp;Colin Munro</v>
      </c>
      <c r="P1879">
        <v>2</v>
      </c>
    </row>
    <row r="1880" spans="1:16" x14ac:dyDescent="0.3">
      <c r="A1880" s="8" t="s">
        <v>292</v>
      </c>
      <c r="B1880" s="8" t="s">
        <v>239</v>
      </c>
      <c r="C1880" s="7">
        <f t="shared" si="60"/>
        <v>0.38181818181818183</v>
      </c>
      <c r="D1880" s="8">
        <v>55</v>
      </c>
      <c r="E1880" s="8">
        <v>21</v>
      </c>
      <c r="F1880" s="8">
        <v>34</v>
      </c>
      <c r="G1880" s="8" t="s">
        <v>27</v>
      </c>
      <c r="H1880" s="8" t="s">
        <v>2543</v>
      </c>
      <c r="I1880" s="8" t="s">
        <v>2491</v>
      </c>
      <c r="J1880" s="8" t="s">
        <v>850</v>
      </c>
      <c r="K1880" s="8" t="s">
        <v>850</v>
      </c>
      <c r="L1880" s="8" t="s">
        <v>872</v>
      </c>
      <c r="M1880" s="8" t="s">
        <v>850</v>
      </c>
      <c r="N1880" s="6" t="b">
        <f t="shared" si="61"/>
        <v>1</v>
      </c>
      <c r="O1880" s="12" t="str">
        <f t="shared" si="62"/>
        <v>Colin Munro&amp;Shadab Khan</v>
      </c>
      <c r="P1880">
        <v>2</v>
      </c>
    </row>
    <row r="1881" spans="1:16" x14ac:dyDescent="0.3">
      <c r="A1881" s="6" t="s">
        <v>292</v>
      </c>
      <c r="B1881" s="6" t="s">
        <v>246</v>
      </c>
      <c r="C1881" s="7">
        <f t="shared" si="60"/>
        <v>0.375</v>
      </c>
      <c r="D1881" s="6">
        <v>16</v>
      </c>
      <c r="E1881" s="6">
        <v>6</v>
      </c>
      <c r="F1881" s="6">
        <v>10</v>
      </c>
      <c r="G1881" s="6" t="s">
        <v>27</v>
      </c>
      <c r="H1881" s="6" t="s">
        <v>2543</v>
      </c>
      <c r="I1881" s="6" t="s">
        <v>2491</v>
      </c>
      <c r="J1881" s="6" t="s">
        <v>850</v>
      </c>
      <c r="K1881" s="6" t="s">
        <v>850</v>
      </c>
      <c r="L1881" s="6" t="s">
        <v>872</v>
      </c>
      <c r="M1881" s="6" t="s">
        <v>850</v>
      </c>
      <c r="N1881" s="6" t="b">
        <f t="shared" si="61"/>
        <v>1</v>
      </c>
      <c r="O1881" s="12" t="str">
        <f t="shared" si="62"/>
        <v>Colin Munro&amp;Asif Ali</v>
      </c>
      <c r="P1881">
        <v>2</v>
      </c>
    </row>
    <row r="1882" spans="1:16" x14ac:dyDescent="0.3">
      <c r="A1882" s="8" t="s">
        <v>243</v>
      </c>
      <c r="B1882" s="8" t="s">
        <v>292</v>
      </c>
      <c r="C1882" s="7">
        <f t="shared" si="60"/>
        <v>0</v>
      </c>
      <c r="D1882" s="8">
        <v>6</v>
      </c>
      <c r="E1882" s="8">
        <v>0</v>
      </c>
      <c r="F1882" s="8">
        <v>6</v>
      </c>
      <c r="G1882" s="8" t="s">
        <v>27</v>
      </c>
      <c r="H1882" s="8" t="s">
        <v>2543</v>
      </c>
      <c r="I1882" s="8" t="s">
        <v>2491</v>
      </c>
      <c r="J1882" s="8" t="s">
        <v>850</v>
      </c>
      <c r="K1882" s="8" t="s">
        <v>850</v>
      </c>
      <c r="L1882" s="8" t="s">
        <v>872</v>
      </c>
      <c r="M1882" s="8" t="s">
        <v>850</v>
      </c>
      <c r="N1882" s="6" t="b">
        <f t="shared" si="61"/>
        <v>1</v>
      </c>
      <c r="O1882" s="12" t="str">
        <f t="shared" si="62"/>
        <v>Azam Khan&amp;Colin Munro</v>
      </c>
      <c r="P1882">
        <v>2</v>
      </c>
    </row>
    <row r="1883" spans="1:16" x14ac:dyDescent="0.3">
      <c r="A1883" s="6" t="s">
        <v>240</v>
      </c>
      <c r="B1883" s="6" t="s">
        <v>243</v>
      </c>
      <c r="C1883" s="7">
        <f t="shared" si="60"/>
        <v>0.36</v>
      </c>
      <c r="D1883" s="6">
        <v>25</v>
      </c>
      <c r="E1883" s="6">
        <v>9</v>
      </c>
      <c r="F1883" s="6">
        <v>16</v>
      </c>
      <c r="G1883" s="6" t="s">
        <v>27</v>
      </c>
      <c r="H1883" s="6" t="s">
        <v>2543</v>
      </c>
      <c r="I1883" s="6" t="s">
        <v>2491</v>
      </c>
      <c r="J1883" s="6" t="s">
        <v>850</v>
      </c>
      <c r="K1883" s="6" t="s">
        <v>850</v>
      </c>
      <c r="L1883" s="6" t="s">
        <v>872</v>
      </c>
      <c r="M1883" s="6" t="s">
        <v>850</v>
      </c>
      <c r="N1883" s="6" t="b">
        <f t="shared" si="61"/>
        <v>1</v>
      </c>
      <c r="O1883" s="12" t="str">
        <f t="shared" si="62"/>
        <v>Faheem Ashraf&amp;Azam Khan</v>
      </c>
      <c r="P1883">
        <v>2</v>
      </c>
    </row>
    <row r="1884" spans="1:16" x14ac:dyDescent="0.3">
      <c r="A1884" s="8" t="s">
        <v>31</v>
      </c>
      <c r="B1884" s="8" t="s">
        <v>25</v>
      </c>
      <c r="C1884" s="7">
        <f t="shared" si="60"/>
        <v>0</v>
      </c>
      <c r="D1884" s="8">
        <v>6</v>
      </c>
      <c r="E1884" s="8">
        <v>0</v>
      </c>
      <c r="F1884" s="8">
        <v>6</v>
      </c>
      <c r="G1884" s="8" t="s">
        <v>27</v>
      </c>
      <c r="H1884" s="8" t="s">
        <v>2543</v>
      </c>
      <c r="I1884" s="8" t="s">
        <v>2491</v>
      </c>
      <c r="J1884" s="8" t="s">
        <v>872</v>
      </c>
      <c r="K1884" s="8" t="s">
        <v>850</v>
      </c>
      <c r="L1884" s="8" t="s">
        <v>872</v>
      </c>
      <c r="M1884" s="8" t="s">
        <v>850</v>
      </c>
      <c r="N1884" s="6" t="b">
        <f t="shared" si="61"/>
        <v>0</v>
      </c>
      <c r="O1884" s="12" t="str">
        <f t="shared" si="62"/>
        <v>Babar Azam&amp;Sharjeel Khan</v>
      </c>
      <c r="P1884">
        <v>2</v>
      </c>
    </row>
    <row r="1885" spans="1:16" x14ac:dyDescent="0.3">
      <c r="A1885" s="6" t="s">
        <v>178</v>
      </c>
      <c r="B1885" s="6" t="s">
        <v>31</v>
      </c>
      <c r="C1885" s="7">
        <f t="shared" si="60"/>
        <v>0.46666666666666667</v>
      </c>
      <c r="D1885" s="6">
        <v>15</v>
      </c>
      <c r="E1885" s="6">
        <v>7</v>
      </c>
      <c r="F1885" s="6">
        <v>8</v>
      </c>
      <c r="G1885" s="6" t="s">
        <v>27</v>
      </c>
      <c r="H1885" s="6" t="s">
        <v>2543</v>
      </c>
      <c r="I1885" s="6" t="s">
        <v>2491</v>
      </c>
      <c r="J1885" s="6" t="s">
        <v>872</v>
      </c>
      <c r="K1885" s="6" t="s">
        <v>850</v>
      </c>
      <c r="L1885" s="6" t="s">
        <v>872</v>
      </c>
      <c r="M1885" s="6" t="s">
        <v>850</v>
      </c>
      <c r="N1885" s="6" t="b">
        <f t="shared" si="61"/>
        <v>0</v>
      </c>
      <c r="O1885" s="12" t="str">
        <f t="shared" si="62"/>
        <v>Sahibzada Farhan&amp;Babar Azam</v>
      </c>
      <c r="P1885">
        <v>2</v>
      </c>
    </row>
    <row r="1886" spans="1:16" x14ac:dyDescent="0.3">
      <c r="A1886" s="8" t="s">
        <v>328</v>
      </c>
      <c r="B1886" s="8" t="s">
        <v>178</v>
      </c>
      <c r="C1886" s="7">
        <f t="shared" si="60"/>
        <v>0.14285714285714285</v>
      </c>
      <c r="D1886" s="8">
        <v>14</v>
      </c>
      <c r="E1886" s="8">
        <v>2</v>
      </c>
      <c r="F1886" s="8">
        <v>12</v>
      </c>
      <c r="G1886" s="8" t="s">
        <v>27</v>
      </c>
      <c r="H1886" s="8" t="s">
        <v>2543</v>
      </c>
      <c r="I1886" s="8" t="s">
        <v>2491</v>
      </c>
      <c r="J1886" s="8" t="s">
        <v>872</v>
      </c>
      <c r="K1886" s="8" t="s">
        <v>850</v>
      </c>
      <c r="L1886" s="8" t="s">
        <v>872</v>
      </c>
      <c r="M1886" s="8" t="s">
        <v>850</v>
      </c>
      <c r="N1886" s="6" t="b">
        <f t="shared" si="61"/>
        <v>0</v>
      </c>
      <c r="O1886" s="12" t="str">
        <f t="shared" si="62"/>
        <v>Ian Cockbain&amp;Sahibzada Farhan</v>
      </c>
      <c r="P1886">
        <v>2</v>
      </c>
    </row>
    <row r="1887" spans="1:16" x14ac:dyDescent="0.3">
      <c r="A1887" s="6" t="s">
        <v>138</v>
      </c>
      <c r="B1887" s="6" t="s">
        <v>178</v>
      </c>
      <c r="C1887" s="7">
        <f t="shared" si="60"/>
        <v>0</v>
      </c>
      <c r="D1887" s="6">
        <v>13</v>
      </c>
      <c r="E1887" s="6">
        <v>0</v>
      </c>
      <c r="F1887" s="6">
        <v>13</v>
      </c>
      <c r="G1887" s="6" t="s">
        <v>27</v>
      </c>
      <c r="H1887" s="6" t="s">
        <v>2543</v>
      </c>
      <c r="I1887" s="6" t="s">
        <v>2491</v>
      </c>
      <c r="J1887" s="6" t="s">
        <v>872</v>
      </c>
      <c r="K1887" s="6" t="s">
        <v>850</v>
      </c>
      <c r="L1887" s="6" t="s">
        <v>872</v>
      </c>
      <c r="M1887" s="6" t="s">
        <v>850</v>
      </c>
      <c r="N1887" s="6" t="b">
        <f t="shared" si="61"/>
        <v>0</v>
      </c>
      <c r="O1887" s="12" t="str">
        <f t="shared" si="62"/>
        <v>Imad Wasim&amp;Sahibzada Farhan</v>
      </c>
      <c r="P1887">
        <v>2</v>
      </c>
    </row>
    <row r="1888" spans="1:16" x14ac:dyDescent="0.3">
      <c r="A1888" s="8" t="s">
        <v>138</v>
      </c>
      <c r="B1888" s="8" t="s">
        <v>44</v>
      </c>
      <c r="C1888" s="7">
        <f t="shared" si="60"/>
        <v>0.34782608695652173</v>
      </c>
      <c r="D1888" s="8">
        <v>23</v>
      </c>
      <c r="E1888" s="8">
        <v>8</v>
      </c>
      <c r="F1888" s="8">
        <v>15</v>
      </c>
      <c r="G1888" s="8" t="s">
        <v>27</v>
      </c>
      <c r="H1888" s="8" t="s">
        <v>2543</v>
      </c>
      <c r="I1888" s="8" t="s">
        <v>2491</v>
      </c>
      <c r="J1888" s="8" t="s">
        <v>872</v>
      </c>
      <c r="K1888" s="8" t="s">
        <v>850</v>
      </c>
      <c r="L1888" s="8" t="s">
        <v>872</v>
      </c>
      <c r="M1888" s="8" t="s">
        <v>850</v>
      </c>
      <c r="N1888" s="6" t="b">
        <f t="shared" si="61"/>
        <v>0</v>
      </c>
      <c r="O1888" s="12" t="str">
        <f t="shared" si="62"/>
        <v>Imad Wasim&amp;Lewis Gregory</v>
      </c>
      <c r="P1888">
        <v>2</v>
      </c>
    </row>
    <row r="1889" spans="1:16" x14ac:dyDescent="0.3">
      <c r="A1889" s="6" t="s">
        <v>36</v>
      </c>
      <c r="B1889" s="6" t="s">
        <v>138</v>
      </c>
      <c r="C1889" s="7">
        <f t="shared" si="60"/>
        <v>0</v>
      </c>
      <c r="D1889" s="6">
        <v>1</v>
      </c>
      <c r="E1889" s="6">
        <v>0</v>
      </c>
      <c r="F1889" s="6">
        <v>1</v>
      </c>
      <c r="G1889" s="6" t="s">
        <v>27</v>
      </c>
      <c r="H1889" s="6" t="s">
        <v>2543</v>
      </c>
      <c r="I1889" s="6" t="s">
        <v>2491</v>
      </c>
      <c r="J1889" s="6" t="s">
        <v>872</v>
      </c>
      <c r="K1889" s="6" t="s">
        <v>850</v>
      </c>
      <c r="L1889" s="6" t="s">
        <v>872</v>
      </c>
      <c r="M1889" s="6" t="s">
        <v>850</v>
      </c>
      <c r="N1889" s="6" t="b">
        <f t="shared" si="61"/>
        <v>0</v>
      </c>
      <c r="O1889" s="12" t="str">
        <f t="shared" si="62"/>
        <v>Mohammad Nabi&amp;Imad Wasim</v>
      </c>
      <c r="P1889">
        <v>2</v>
      </c>
    </row>
    <row r="1890" spans="1:16" x14ac:dyDescent="0.3">
      <c r="A1890" s="8" t="s">
        <v>407</v>
      </c>
      <c r="B1890" s="8" t="s">
        <v>36</v>
      </c>
      <c r="C1890" s="7">
        <f t="shared" si="60"/>
        <v>0.29411764705882354</v>
      </c>
      <c r="D1890" s="8">
        <v>17</v>
      </c>
      <c r="E1890" s="8">
        <v>5</v>
      </c>
      <c r="F1890" s="8">
        <v>12</v>
      </c>
      <c r="G1890" s="8" t="s">
        <v>27</v>
      </c>
      <c r="H1890" s="8" t="s">
        <v>2543</v>
      </c>
      <c r="I1890" s="8" t="s">
        <v>2491</v>
      </c>
      <c r="J1890" s="8" t="s">
        <v>872</v>
      </c>
      <c r="K1890" s="8" t="s">
        <v>850</v>
      </c>
      <c r="L1890" s="8" t="s">
        <v>872</v>
      </c>
      <c r="M1890" s="8" t="s">
        <v>850</v>
      </c>
      <c r="N1890" s="6" t="b">
        <f t="shared" si="61"/>
        <v>0</v>
      </c>
      <c r="O1890" s="12" t="str">
        <f t="shared" si="62"/>
        <v>Chris Jordan&amp;Mohammad Nabi</v>
      </c>
      <c r="P1890">
        <v>2</v>
      </c>
    </row>
    <row r="1891" spans="1:16" x14ac:dyDescent="0.3">
      <c r="A1891" s="6" t="s">
        <v>182</v>
      </c>
      <c r="B1891" s="6" t="s">
        <v>36</v>
      </c>
      <c r="C1891" s="7">
        <f t="shared" si="60"/>
        <v>0.37037037037037035</v>
      </c>
      <c r="D1891" s="6">
        <v>27</v>
      </c>
      <c r="E1891" s="6">
        <v>10</v>
      </c>
      <c r="F1891" s="6">
        <v>17</v>
      </c>
      <c r="G1891" s="6" t="s">
        <v>27</v>
      </c>
      <c r="H1891" s="6" t="s">
        <v>2543</v>
      </c>
      <c r="I1891" s="6" t="s">
        <v>2491</v>
      </c>
      <c r="J1891" s="6" t="s">
        <v>872</v>
      </c>
      <c r="K1891" s="6" t="s">
        <v>850</v>
      </c>
      <c r="L1891" s="6" t="s">
        <v>872</v>
      </c>
      <c r="M1891" s="6" t="s">
        <v>850</v>
      </c>
      <c r="N1891" s="6" t="b">
        <f t="shared" si="61"/>
        <v>0</v>
      </c>
      <c r="O1891" s="12" t="str">
        <f t="shared" si="62"/>
        <v>Umaid Asif&amp;Mohammad Nabi</v>
      </c>
      <c r="P1891">
        <v>2</v>
      </c>
    </row>
    <row r="1892" spans="1:16" x14ac:dyDescent="0.3">
      <c r="A1892" s="8" t="s">
        <v>412</v>
      </c>
      <c r="B1892" s="8" t="s">
        <v>36</v>
      </c>
      <c r="C1892" s="7">
        <f t="shared" si="60"/>
        <v>0.30769230769230771</v>
      </c>
      <c r="D1892" s="8">
        <v>26</v>
      </c>
      <c r="E1892" s="8">
        <v>8</v>
      </c>
      <c r="F1892" s="8">
        <v>18</v>
      </c>
      <c r="G1892" s="8" t="s">
        <v>27</v>
      </c>
      <c r="H1892" s="8" t="s">
        <v>2543</v>
      </c>
      <c r="I1892" s="8" t="s">
        <v>2491</v>
      </c>
      <c r="J1892" s="8" t="s">
        <v>872</v>
      </c>
      <c r="K1892" s="8" t="s">
        <v>850</v>
      </c>
      <c r="L1892" s="8" t="s">
        <v>872</v>
      </c>
      <c r="M1892" s="8" t="s">
        <v>850</v>
      </c>
      <c r="N1892" s="6" t="b">
        <f t="shared" si="61"/>
        <v>0</v>
      </c>
      <c r="O1892" s="12" t="str">
        <f t="shared" si="62"/>
        <v>Usman Shinwari&amp;Mohammad Nabi</v>
      </c>
      <c r="P1892">
        <v>2</v>
      </c>
    </row>
    <row r="1893" spans="1:16" x14ac:dyDescent="0.3">
      <c r="A1893" s="6" t="s">
        <v>95</v>
      </c>
      <c r="B1893" s="6" t="s">
        <v>90</v>
      </c>
      <c r="C1893" s="7">
        <f t="shared" si="60"/>
        <v>0.47540983606557374</v>
      </c>
      <c r="D1893" s="6">
        <v>61</v>
      </c>
      <c r="E1893" s="6">
        <v>29</v>
      </c>
      <c r="F1893" s="6">
        <v>32</v>
      </c>
      <c r="G1893" s="6" t="s">
        <v>27</v>
      </c>
      <c r="H1893" s="6" t="s">
        <v>2547</v>
      </c>
      <c r="I1893" s="6" t="s">
        <v>2491</v>
      </c>
      <c r="J1893" s="6" t="s">
        <v>883</v>
      </c>
      <c r="K1893" s="6" t="s">
        <v>883</v>
      </c>
      <c r="L1893" s="6" t="s">
        <v>897</v>
      </c>
      <c r="M1893" s="6" t="s">
        <v>897</v>
      </c>
      <c r="N1893" s="6" t="b">
        <f t="shared" si="61"/>
        <v>0</v>
      </c>
      <c r="O1893" s="12" t="str">
        <f t="shared" si="62"/>
        <v>Fakhar Zaman&amp;Abdullah Shafique</v>
      </c>
      <c r="P1893">
        <v>2</v>
      </c>
    </row>
    <row r="1894" spans="1:16" x14ac:dyDescent="0.3">
      <c r="A1894" s="8" t="s">
        <v>98</v>
      </c>
      <c r="B1894" s="8" t="s">
        <v>95</v>
      </c>
      <c r="C1894" s="7">
        <f t="shared" si="60"/>
        <v>0.47499999999999998</v>
      </c>
      <c r="D1894" s="8">
        <v>40</v>
      </c>
      <c r="E1894" s="8">
        <v>19</v>
      </c>
      <c r="F1894" s="8">
        <v>21</v>
      </c>
      <c r="G1894" s="8" t="s">
        <v>27</v>
      </c>
      <c r="H1894" s="8" t="s">
        <v>2547</v>
      </c>
      <c r="I1894" s="8" t="s">
        <v>2491</v>
      </c>
      <c r="J1894" s="8" t="s">
        <v>883</v>
      </c>
      <c r="K1894" s="8" t="s">
        <v>883</v>
      </c>
      <c r="L1894" s="8" t="s">
        <v>897</v>
      </c>
      <c r="M1894" s="8" t="s">
        <v>897</v>
      </c>
      <c r="N1894" s="6" t="b">
        <f t="shared" si="61"/>
        <v>0</v>
      </c>
      <c r="O1894" s="12" t="str">
        <f t="shared" si="62"/>
        <v>Kamran Ghulam&amp;Fakhar Zaman</v>
      </c>
      <c r="P1894">
        <v>2</v>
      </c>
    </row>
    <row r="1895" spans="1:16" x14ac:dyDescent="0.3">
      <c r="A1895" s="6" t="s">
        <v>95</v>
      </c>
      <c r="B1895" s="6" t="s">
        <v>99</v>
      </c>
      <c r="C1895" s="7">
        <f t="shared" si="60"/>
        <v>0.27272727272727271</v>
      </c>
      <c r="D1895" s="6">
        <v>11</v>
      </c>
      <c r="E1895" s="6">
        <v>3</v>
      </c>
      <c r="F1895" s="6">
        <v>8</v>
      </c>
      <c r="G1895" s="6" t="s">
        <v>27</v>
      </c>
      <c r="H1895" s="6" t="s">
        <v>2547</v>
      </c>
      <c r="I1895" s="6" t="s">
        <v>2491</v>
      </c>
      <c r="J1895" s="6" t="s">
        <v>883</v>
      </c>
      <c r="K1895" s="6" t="s">
        <v>883</v>
      </c>
      <c r="L1895" s="6" t="s">
        <v>897</v>
      </c>
      <c r="M1895" s="6" t="s">
        <v>897</v>
      </c>
      <c r="N1895" s="6" t="b">
        <f t="shared" si="61"/>
        <v>0</v>
      </c>
      <c r="O1895" s="12" t="str">
        <f t="shared" si="62"/>
        <v>Fakhar Zaman&amp;Mohammad Hafeez</v>
      </c>
      <c r="P1895">
        <v>2</v>
      </c>
    </row>
    <row r="1896" spans="1:16" x14ac:dyDescent="0.3">
      <c r="A1896" s="8" t="s">
        <v>95</v>
      </c>
      <c r="B1896" s="8" t="s">
        <v>343</v>
      </c>
      <c r="C1896" s="7">
        <f t="shared" si="60"/>
        <v>0.33333333333333331</v>
      </c>
      <c r="D1896" s="8">
        <v>12</v>
      </c>
      <c r="E1896" s="8">
        <v>4</v>
      </c>
      <c r="F1896" s="8">
        <v>8</v>
      </c>
      <c r="G1896" s="8" t="s">
        <v>27</v>
      </c>
      <c r="H1896" s="8" t="s">
        <v>2547</v>
      </c>
      <c r="I1896" s="8" t="s">
        <v>2491</v>
      </c>
      <c r="J1896" s="8" t="s">
        <v>883</v>
      </c>
      <c r="K1896" s="8" t="s">
        <v>883</v>
      </c>
      <c r="L1896" s="8" t="s">
        <v>897</v>
      </c>
      <c r="M1896" s="8" t="s">
        <v>897</v>
      </c>
      <c r="N1896" s="6" t="b">
        <f t="shared" si="61"/>
        <v>0</v>
      </c>
      <c r="O1896" s="12" t="str">
        <f t="shared" si="62"/>
        <v>Fakhar Zaman&amp;Philip Salt</v>
      </c>
      <c r="P1896">
        <v>2</v>
      </c>
    </row>
    <row r="1897" spans="1:16" x14ac:dyDescent="0.3">
      <c r="A1897" s="6" t="s">
        <v>346</v>
      </c>
      <c r="B1897" s="6" t="s">
        <v>95</v>
      </c>
      <c r="C1897" s="7">
        <f t="shared" si="60"/>
        <v>0.48</v>
      </c>
      <c r="D1897" s="6">
        <v>25</v>
      </c>
      <c r="E1897" s="6">
        <v>12</v>
      </c>
      <c r="F1897" s="6">
        <v>13</v>
      </c>
      <c r="G1897" s="6" t="s">
        <v>27</v>
      </c>
      <c r="H1897" s="6" t="s">
        <v>2547</v>
      </c>
      <c r="I1897" s="6" t="s">
        <v>2491</v>
      </c>
      <c r="J1897" s="6" t="s">
        <v>883</v>
      </c>
      <c r="K1897" s="6" t="s">
        <v>883</v>
      </c>
      <c r="L1897" s="6" t="s">
        <v>897</v>
      </c>
      <c r="M1897" s="6" t="s">
        <v>897</v>
      </c>
      <c r="N1897" s="6" t="b">
        <f t="shared" si="61"/>
        <v>0</v>
      </c>
      <c r="O1897" s="12" t="str">
        <f t="shared" si="62"/>
        <v>Harry Brook&amp;Fakhar Zaman</v>
      </c>
      <c r="P1897">
        <v>2</v>
      </c>
    </row>
    <row r="1898" spans="1:16" x14ac:dyDescent="0.3">
      <c r="A1898" s="8" t="s">
        <v>106</v>
      </c>
      <c r="B1898" s="8" t="s">
        <v>346</v>
      </c>
      <c r="C1898" s="7">
        <f t="shared" si="60"/>
        <v>0.34920634920634919</v>
      </c>
      <c r="D1898" s="8">
        <v>63</v>
      </c>
      <c r="E1898" s="8">
        <v>22</v>
      </c>
      <c r="F1898" s="8">
        <v>41</v>
      </c>
      <c r="G1898" s="8" t="s">
        <v>27</v>
      </c>
      <c r="H1898" s="8" t="s">
        <v>2547</v>
      </c>
      <c r="I1898" s="8" t="s">
        <v>2491</v>
      </c>
      <c r="J1898" s="8" t="s">
        <v>883</v>
      </c>
      <c r="K1898" s="8" t="s">
        <v>883</v>
      </c>
      <c r="L1898" s="8" t="s">
        <v>897</v>
      </c>
      <c r="M1898" s="8" t="s">
        <v>897</v>
      </c>
      <c r="N1898" s="6" t="b">
        <f t="shared" si="61"/>
        <v>0</v>
      </c>
      <c r="O1898" s="12" t="str">
        <f t="shared" si="62"/>
        <v>David Wiese&amp;Harry Brook</v>
      </c>
      <c r="P1898">
        <v>2</v>
      </c>
    </row>
    <row r="1899" spans="1:16" x14ac:dyDescent="0.3">
      <c r="A1899" s="6" t="s">
        <v>58</v>
      </c>
      <c r="B1899" s="6" t="s">
        <v>425</v>
      </c>
      <c r="C1899" s="7">
        <f t="shared" si="60"/>
        <v>9.8591549295774641E-2</v>
      </c>
      <c r="D1899" s="6">
        <v>71</v>
      </c>
      <c r="E1899" s="6">
        <v>7</v>
      </c>
      <c r="F1899" s="6">
        <v>64</v>
      </c>
      <c r="G1899" s="6" t="s">
        <v>27</v>
      </c>
      <c r="H1899" s="6" t="s">
        <v>2547</v>
      </c>
      <c r="I1899" s="6" t="s">
        <v>2491</v>
      </c>
      <c r="J1899" s="6" t="s">
        <v>897</v>
      </c>
      <c r="K1899" s="6" t="s">
        <v>883</v>
      </c>
      <c r="L1899" s="6" t="s">
        <v>897</v>
      </c>
      <c r="M1899" s="6" t="s">
        <v>897</v>
      </c>
      <c r="N1899" s="6" t="b">
        <f t="shared" si="61"/>
        <v>1</v>
      </c>
      <c r="O1899" s="12" t="str">
        <f t="shared" si="62"/>
        <v>Ahsan Ali&amp;Jason Roy</v>
      </c>
      <c r="P1899">
        <v>2</v>
      </c>
    </row>
    <row r="1900" spans="1:16" x14ac:dyDescent="0.3">
      <c r="A1900" s="8" t="s">
        <v>299</v>
      </c>
      <c r="B1900" s="8" t="s">
        <v>425</v>
      </c>
      <c r="C1900" s="7">
        <f t="shared" si="60"/>
        <v>0.45833333333333331</v>
      </c>
      <c r="D1900" s="8">
        <v>96</v>
      </c>
      <c r="E1900" s="8">
        <v>44</v>
      </c>
      <c r="F1900" s="8">
        <v>52</v>
      </c>
      <c r="G1900" s="8" t="s">
        <v>27</v>
      </c>
      <c r="H1900" s="8" t="s">
        <v>2547</v>
      </c>
      <c r="I1900" s="8" t="s">
        <v>2491</v>
      </c>
      <c r="J1900" s="8" t="s">
        <v>897</v>
      </c>
      <c r="K1900" s="8" t="s">
        <v>883</v>
      </c>
      <c r="L1900" s="8" t="s">
        <v>897</v>
      </c>
      <c r="M1900" s="8" t="s">
        <v>897</v>
      </c>
      <c r="N1900" s="6" t="b">
        <f t="shared" si="61"/>
        <v>1</v>
      </c>
      <c r="O1900" s="12" t="str">
        <f t="shared" si="62"/>
        <v>James Vince&amp;Jason Roy</v>
      </c>
      <c r="P1900">
        <v>2</v>
      </c>
    </row>
    <row r="1901" spans="1:16" x14ac:dyDescent="0.3">
      <c r="A1901" s="6" t="s">
        <v>67</v>
      </c>
      <c r="B1901" s="6" t="s">
        <v>299</v>
      </c>
      <c r="C1901" s="7">
        <f t="shared" si="60"/>
        <v>0.42857142857142855</v>
      </c>
      <c r="D1901" s="6">
        <v>7</v>
      </c>
      <c r="E1901" s="6">
        <v>3</v>
      </c>
      <c r="F1901" s="6">
        <v>4</v>
      </c>
      <c r="G1901" s="6" t="s">
        <v>27</v>
      </c>
      <c r="H1901" s="6" t="s">
        <v>2547</v>
      </c>
      <c r="I1901" s="6" t="s">
        <v>2491</v>
      </c>
      <c r="J1901" s="6" t="s">
        <v>897</v>
      </c>
      <c r="K1901" s="6" t="s">
        <v>883</v>
      </c>
      <c r="L1901" s="6" t="s">
        <v>897</v>
      </c>
      <c r="M1901" s="6" t="s">
        <v>897</v>
      </c>
      <c r="N1901" s="6" t="b">
        <f t="shared" si="61"/>
        <v>1</v>
      </c>
      <c r="O1901" s="12" t="str">
        <f t="shared" si="62"/>
        <v>Iftikhar Ahmed&amp;James Vince</v>
      </c>
      <c r="P1901">
        <v>2</v>
      </c>
    </row>
    <row r="1902" spans="1:16" x14ac:dyDescent="0.3">
      <c r="A1902" s="8" t="s">
        <v>71</v>
      </c>
      <c r="B1902" s="8" t="s">
        <v>299</v>
      </c>
      <c r="C1902" s="7">
        <f t="shared" si="60"/>
        <v>0.35714285714285715</v>
      </c>
      <c r="D1902" s="8">
        <v>70</v>
      </c>
      <c r="E1902" s="8">
        <v>25</v>
      </c>
      <c r="F1902" s="8">
        <v>45</v>
      </c>
      <c r="G1902" s="8" t="s">
        <v>27</v>
      </c>
      <c r="H1902" s="8" t="s">
        <v>2547</v>
      </c>
      <c r="I1902" s="8" t="s">
        <v>2491</v>
      </c>
      <c r="J1902" s="8" t="s">
        <v>897</v>
      </c>
      <c r="K1902" s="8" t="s">
        <v>883</v>
      </c>
      <c r="L1902" s="8" t="s">
        <v>897</v>
      </c>
      <c r="M1902" s="8" t="s">
        <v>897</v>
      </c>
      <c r="N1902" s="6" t="b">
        <f t="shared" si="61"/>
        <v>1</v>
      </c>
      <c r="O1902" s="12" t="str">
        <f t="shared" si="62"/>
        <v>Mohammad Nawaz&amp;James Vince</v>
      </c>
      <c r="P1902">
        <v>2</v>
      </c>
    </row>
    <row r="1903" spans="1:16" x14ac:dyDescent="0.3">
      <c r="A1903" s="6" t="s">
        <v>51</v>
      </c>
      <c r="B1903" s="6" t="s">
        <v>47</v>
      </c>
      <c r="C1903" s="7">
        <f t="shared" si="60"/>
        <v>0.34693877551020408</v>
      </c>
      <c r="D1903" s="6">
        <v>98</v>
      </c>
      <c r="E1903" s="6">
        <v>34</v>
      </c>
      <c r="F1903" s="6">
        <v>64</v>
      </c>
      <c r="G1903" s="6" t="s">
        <v>27</v>
      </c>
      <c r="H1903" s="6" t="s">
        <v>2551</v>
      </c>
      <c r="I1903" s="6" t="s">
        <v>2552</v>
      </c>
      <c r="J1903" s="6" t="s">
        <v>909</v>
      </c>
      <c r="K1903" s="6" t="s">
        <v>909</v>
      </c>
      <c r="L1903" s="6" t="s">
        <v>949</v>
      </c>
      <c r="M1903" s="6" t="s">
        <v>909</v>
      </c>
      <c r="N1903" s="6" t="b">
        <f t="shared" si="61"/>
        <v>1</v>
      </c>
      <c r="O1903" s="12" t="str">
        <f t="shared" si="62"/>
        <v>Mohammad Rizwan&amp;Shan Masood</v>
      </c>
      <c r="P1903">
        <v>2</v>
      </c>
    </row>
    <row r="1904" spans="1:16" x14ac:dyDescent="0.3">
      <c r="A1904" s="8" t="s">
        <v>47</v>
      </c>
      <c r="B1904" s="8" t="s">
        <v>57</v>
      </c>
      <c r="C1904" s="7">
        <f t="shared" si="60"/>
        <v>0.12121212121212122</v>
      </c>
      <c r="D1904" s="8">
        <v>33</v>
      </c>
      <c r="E1904" s="8">
        <v>4</v>
      </c>
      <c r="F1904" s="8">
        <v>29</v>
      </c>
      <c r="G1904" s="8" t="s">
        <v>27</v>
      </c>
      <c r="H1904" s="8" t="s">
        <v>2551</v>
      </c>
      <c r="I1904" s="8" t="s">
        <v>2552</v>
      </c>
      <c r="J1904" s="8" t="s">
        <v>909</v>
      </c>
      <c r="K1904" s="8" t="s">
        <v>909</v>
      </c>
      <c r="L1904" s="8" t="s">
        <v>949</v>
      </c>
      <c r="M1904" s="8" t="s">
        <v>909</v>
      </c>
      <c r="N1904" s="6" t="b">
        <f t="shared" si="61"/>
        <v>1</v>
      </c>
      <c r="O1904" s="12" t="str">
        <f t="shared" si="62"/>
        <v>Shan Masood&amp;Tim David</v>
      </c>
      <c r="P1904">
        <v>2</v>
      </c>
    </row>
    <row r="1905" spans="1:16" x14ac:dyDescent="0.3">
      <c r="A1905" s="6" t="s">
        <v>55</v>
      </c>
      <c r="B1905" s="6" t="s">
        <v>57</v>
      </c>
      <c r="C1905" s="7">
        <f t="shared" si="60"/>
        <v>0.5</v>
      </c>
      <c r="D1905" s="6">
        <v>30</v>
      </c>
      <c r="E1905" s="6">
        <v>15</v>
      </c>
      <c r="F1905" s="6">
        <v>15</v>
      </c>
      <c r="G1905" s="6" t="s">
        <v>27</v>
      </c>
      <c r="H1905" s="6" t="s">
        <v>2551</v>
      </c>
      <c r="I1905" s="6" t="s">
        <v>2552</v>
      </c>
      <c r="J1905" s="6" t="s">
        <v>909</v>
      </c>
      <c r="K1905" s="6" t="s">
        <v>909</v>
      </c>
      <c r="L1905" s="6" t="s">
        <v>949</v>
      </c>
      <c r="M1905" s="6" t="s">
        <v>909</v>
      </c>
      <c r="N1905" s="6" t="b">
        <f t="shared" si="61"/>
        <v>1</v>
      </c>
      <c r="O1905" s="12" t="str">
        <f t="shared" si="62"/>
        <v>Rilee Rossouw&amp;Tim David</v>
      </c>
      <c r="P1905">
        <v>2</v>
      </c>
    </row>
    <row r="1906" spans="1:16" x14ac:dyDescent="0.3">
      <c r="A1906" s="8" t="s">
        <v>118</v>
      </c>
      <c r="B1906" s="8" t="s">
        <v>57</v>
      </c>
      <c r="C1906" s="7">
        <f t="shared" si="60"/>
        <v>0</v>
      </c>
      <c r="D1906" s="8">
        <v>19</v>
      </c>
      <c r="E1906" s="8">
        <v>0</v>
      </c>
      <c r="F1906" s="8">
        <v>19</v>
      </c>
      <c r="G1906" s="8" t="s">
        <v>27</v>
      </c>
      <c r="H1906" s="8" t="s">
        <v>2551</v>
      </c>
      <c r="I1906" s="8" t="s">
        <v>2552</v>
      </c>
      <c r="J1906" s="8" t="s">
        <v>909</v>
      </c>
      <c r="K1906" s="8" t="s">
        <v>909</v>
      </c>
      <c r="L1906" s="8" t="s">
        <v>949</v>
      </c>
      <c r="M1906" s="8" t="s">
        <v>909</v>
      </c>
      <c r="N1906" s="6" t="b">
        <f t="shared" si="61"/>
        <v>1</v>
      </c>
      <c r="O1906" s="12" t="str">
        <f t="shared" si="62"/>
        <v>Khushdil Shah&amp;Tim David</v>
      </c>
      <c r="P1906">
        <v>2</v>
      </c>
    </row>
    <row r="1907" spans="1:16" x14ac:dyDescent="0.3">
      <c r="A1907" s="6" t="s">
        <v>233</v>
      </c>
      <c r="B1907" s="6" t="s">
        <v>118</v>
      </c>
      <c r="C1907" s="7">
        <f t="shared" si="60"/>
        <v>0.16666666666666666</v>
      </c>
      <c r="D1907" s="6">
        <v>6</v>
      </c>
      <c r="E1907" s="6">
        <v>1</v>
      </c>
      <c r="F1907" s="6">
        <v>5</v>
      </c>
      <c r="G1907" s="6" t="s">
        <v>27</v>
      </c>
      <c r="H1907" s="6" t="s">
        <v>2551</v>
      </c>
      <c r="I1907" s="6" t="s">
        <v>2552</v>
      </c>
      <c r="J1907" s="6" t="s">
        <v>909</v>
      </c>
      <c r="K1907" s="6" t="s">
        <v>909</v>
      </c>
      <c r="L1907" s="6" t="s">
        <v>949</v>
      </c>
      <c r="M1907" s="6" t="s">
        <v>909</v>
      </c>
      <c r="N1907" s="6" t="b">
        <f t="shared" si="61"/>
        <v>1</v>
      </c>
      <c r="O1907" s="12" t="str">
        <f t="shared" si="62"/>
        <v>Anwar Ali&amp;Khushdil Shah</v>
      </c>
      <c r="P1907">
        <v>2</v>
      </c>
    </row>
    <row r="1908" spans="1:16" x14ac:dyDescent="0.3">
      <c r="A1908" s="8" t="s">
        <v>52</v>
      </c>
      <c r="B1908" s="8" t="s">
        <v>118</v>
      </c>
      <c r="C1908" s="7">
        <f t="shared" si="60"/>
        <v>0</v>
      </c>
      <c r="D1908" s="8">
        <v>6</v>
      </c>
      <c r="E1908" s="8">
        <v>0</v>
      </c>
      <c r="F1908" s="8">
        <v>6</v>
      </c>
      <c r="G1908" s="8" t="s">
        <v>27</v>
      </c>
      <c r="H1908" s="8" t="s">
        <v>2551</v>
      </c>
      <c r="I1908" s="8" t="s">
        <v>2552</v>
      </c>
      <c r="J1908" s="8" t="s">
        <v>909</v>
      </c>
      <c r="K1908" s="8" t="s">
        <v>909</v>
      </c>
      <c r="L1908" s="8" t="s">
        <v>949</v>
      </c>
      <c r="M1908" s="8" t="s">
        <v>909</v>
      </c>
      <c r="N1908" s="6" t="b">
        <f t="shared" si="61"/>
        <v>1</v>
      </c>
      <c r="O1908" s="12" t="str">
        <f t="shared" si="62"/>
        <v>Sohaib Maqsood&amp;Khushdil Shah</v>
      </c>
      <c r="P1908">
        <v>2</v>
      </c>
    </row>
    <row r="1909" spans="1:16" x14ac:dyDescent="0.3">
      <c r="A1909" s="6" t="s">
        <v>52</v>
      </c>
      <c r="B1909" s="6" t="s">
        <v>442</v>
      </c>
      <c r="C1909" s="7">
        <f t="shared" si="60"/>
        <v>0.2857142857142857</v>
      </c>
      <c r="D1909" s="6">
        <v>7</v>
      </c>
      <c r="E1909" s="6">
        <v>2</v>
      </c>
      <c r="F1909" s="6">
        <v>5</v>
      </c>
      <c r="G1909" s="6" t="s">
        <v>27</v>
      </c>
      <c r="H1909" s="6" t="s">
        <v>2551</v>
      </c>
      <c r="I1909" s="6" t="s">
        <v>2552</v>
      </c>
      <c r="J1909" s="6" t="s">
        <v>909</v>
      </c>
      <c r="K1909" s="6" t="s">
        <v>909</v>
      </c>
      <c r="L1909" s="6" t="s">
        <v>949</v>
      </c>
      <c r="M1909" s="6" t="s">
        <v>909</v>
      </c>
      <c r="N1909" s="6" t="b">
        <f t="shared" si="61"/>
        <v>1</v>
      </c>
      <c r="O1909" s="12" t="str">
        <f t="shared" si="62"/>
        <v>Sohaib Maqsood&amp;Abbas Afridi</v>
      </c>
      <c r="P1909">
        <v>2</v>
      </c>
    </row>
    <row r="1910" spans="1:16" x14ac:dyDescent="0.3">
      <c r="A1910" s="8" t="s">
        <v>79</v>
      </c>
      <c r="B1910" s="8" t="s">
        <v>270</v>
      </c>
      <c r="C1910" s="7">
        <f t="shared" si="60"/>
        <v>0.2</v>
      </c>
      <c r="D1910" s="8">
        <v>5</v>
      </c>
      <c r="E1910" s="8">
        <v>1</v>
      </c>
      <c r="F1910" s="8">
        <v>4</v>
      </c>
      <c r="G1910" s="8" t="s">
        <v>27</v>
      </c>
      <c r="H1910" s="8" t="s">
        <v>2551</v>
      </c>
      <c r="I1910" s="8" t="s">
        <v>2552</v>
      </c>
      <c r="J1910" s="8" t="s">
        <v>949</v>
      </c>
      <c r="K1910" s="8" t="s">
        <v>909</v>
      </c>
      <c r="L1910" s="8" t="s">
        <v>949</v>
      </c>
      <c r="M1910" s="8" t="s">
        <v>909</v>
      </c>
      <c r="N1910" s="6" t="b">
        <f t="shared" si="61"/>
        <v>0</v>
      </c>
      <c r="O1910" s="12" t="str">
        <f t="shared" si="62"/>
        <v>Haider Ali&amp;Kamran Akmal</v>
      </c>
      <c r="P1910">
        <v>2</v>
      </c>
    </row>
    <row r="1911" spans="1:16" x14ac:dyDescent="0.3">
      <c r="A1911" s="6" t="s">
        <v>82</v>
      </c>
      <c r="B1911" s="6" t="s">
        <v>449</v>
      </c>
      <c r="C1911" s="7">
        <f t="shared" si="60"/>
        <v>0.35135135135135137</v>
      </c>
      <c r="D1911" s="6">
        <v>37</v>
      </c>
      <c r="E1911" s="6">
        <v>13</v>
      </c>
      <c r="F1911" s="6">
        <v>24</v>
      </c>
      <c r="G1911" s="6" t="s">
        <v>27</v>
      </c>
      <c r="H1911" s="6" t="s">
        <v>2551</v>
      </c>
      <c r="I1911" s="6" t="s">
        <v>2552</v>
      </c>
      <c r="J1911" s="6" t="s">
        <v>949</v>
      </c>
      <c r="K1911" s="6" t="s">
        <v>909</v>
      </c>
      <c r="L1911" s="6" t="s">
        <v>949</v>
      </c>
      <c r="M1911" s="6" t="s">
        <v>909</v>
      </c>
      <c r="N1911" s="6" t="b">
        <f t="shared" si="61"/>
        <v>0</v>
      </c>
      <c r="O1911" s="12" t="str">
        <f t="shared" si="62"/>
        <v>Shoaib Malik&amp;Liam Livingstone</v>
      </c>
      <c r="P1911">
        <v>2</v>
      </c>
    </row>
    <row r="1912" spans="1:16" x14ac:dyDescent="0.3">
      <c r="A1912" s="8" t="s">
        <v>83</v>
      </c>
      <c r="B1912" s="8" t="s">
        <v>82</v>
      </c>
      <c r="C1912" s="7">
        <f t="shared" si="60"/>
        <v>0.44444444444444442</v>
      </c>
      <c r="D1912" s="8">
        <v>9</v>
      </c>
      <c r="E1912" s="8">
        <v>4</v>
      </c>
      <c r="F1912" s="8">
        <v>5</v>
      </c>
      <c r="G1912" s="8" t="s">
        <v>27</v>
      </c>
      <c r="H1912" s="8" t="s">
        <v>2551</v>
      </c>
      <c r="I1912" s="8" t="s">
        <v>2552</v>
      </c>
      <c r="J1912" s="8" t="s">
        <v>949</v>
      </c>
      <c r="K1912" s="8" t="s">
        <v>909</v>
      </c>
      <c r="L1912" s="8" t="s">
        <v>949</v>
      </c>
      <c r="M1912" s="8" t="s">
        <v>909</v>
      </c>
      <c r="N1912" s="6" t="b">
        <f t="shared" si="61"/>
        <v>0</v>
      </c>
      <c r="O1912" s="12" t="str">
        <f t="shared" si="62"/>
        <v>Hussain Talat&amp;Shoaib Malik</v>
      </c>
      <c r="P1912">
        <v>2</v>
      </c>
    </row>
    <row r="1913" spans="1:16" x14ac:dyDescent="0.3">
      <c r="A1913" s="6" t="s">
        <v>82</v>
      </c>
      <c r="B1913" s="6" t="s">
        <v>86</v>
      </c>
      <c r="C1913" s="7">
        <f t="shared" si="60"/>
        <v>0.47499999999999998</v>
      </c>
      <c r="D1913" s="6">
        <v>40</v>
      </c>
      <c r="E1913" s="6">
        <v>19</v>
      </c>
      <c r="F1913" s="6">
        <v>21</v>
      </c>
      <c r="G1913" s="6" t="s">
        <v>27</v>
      </c>
      <c r="H1913" s="6" t="s">
        <v>2551</v>
      </c>
      <c r="I1913" s="6" t="s">
        <v>2552</v>
      </c>
      <c r="J1913" s="6" t="s">
        <v>949</v>
      </c>
      <c r="K1913" s="6" t="s">
        <v>909</v>
      </c>
      <c r="L1913" s="6" t="s">
        <v>949</v>
      </c>
      <c r="M1913" s="6" t="s">
        <v>909</v>
      </c>
      <c r="N1913" s="6" t="b">
        <f t="shared" si="61"/>
        <v>0</v>
      </c>
      <c r="O1913" s="12" t="str">
        <f t="shared" si="62"/>
        <v>Shoaib Malik&amp;Sherfane Rutherford</v>
      </c>
      <c r="P1913">
        <v>2</v>
      </c>
    </row>
    <row r="1914" spans="1:16" x14ac:dyDescent="0.3">
      <c r="A1914" s="8" t="s">
        <v>89</v>
      </c>
      <c r="B1914" s="8" t="s">
        <v>82</v>
      </c>
      <c r="C1914" s="7">
        <f t="shared" ref="C1914:C1977" si="63">+E1914/D1914</f>
        <v>0</v>
      </c>
      <c r="D1914" s="8">
        <v>20</v>
      </c>
      <c r="E1914" s="8">
        <v>0</v>
      </c>
      <c r="F1914" s="8">
        <v>20</v>
      </c>
      <c r="G1914" s="8" t="s">
        <v>27</v>
      </c>
      <c r="H1914" s="8" t="s">
        <v>2551</v>
      </c>
      <c r="I1914" s="8" t="s">
        <v>2552</v>
      </c>
      <c r="J1914" s="8" t="s">
        <v>949</v>
      </c>
      <c r="K1914" s="8" t="s">
        <v>909</v>
      </c>
      <c r="L1914" s="8" t="s">
        <v>949</v>
      </c>
      <c r="M1914" s="8" t="s">
        <v>909</v>
      </c>
      <c r="N1914" s="6" t="b">
        <f t="shared" si="61"/>
        <v>0</v>
      </c>
      <c r="O1914" s="12" t="str">
        <f t="shared" si="62"/>
        <v>Ben Cutting&amp;Shoaib Malik</v>
      </c>
      <c r="P1914">
        <v>2</v>
      </c>
    </row>
    <row r="1915" spans="1:16" x14ac:dyDescent="0.3">
      <c r="A1915" s="6" t="s">
        <v>161</v>
      </c>
      <c r="B1915" s="6" t="s">
        <v>89</v>
      </c>
      <c r="C1915" s="7">
        <f t="shared" si="63"/>
        <v>0.14285714285714285</v>
      </c>
      <c r="D1915" s="6">
        <v>7</v>
      </c>
      <c r="E1915" s="6">
        <v>1</v>
      </c>
      <c r="F1915" s="6">
        <v>6</v>
      </c>
      <c r="G1915" s="6" t="s">
        <v>27</v>
      </c>
      <c r="H1915" s="6" t="s">
        <v>2551</v>
      </c>
      <c r="I1915" s="6" t="s">
        <v>2552</v>
      </c>
      <c r="J1915" s="6" t="s">
        <v>949</v>
      </c>
      <c r="K1915" s="6" t="s">
        <v>909</v>
      </c>
      <c r="L1915" s="6" t="s">
        <v>949</v>
      </c>
      <c r="M1915" s="6" t="s">
        <v>909</v>
      </c>
      <c r="N1915" s="6" t="b">
        <f t="shared" si="61"/>
        <v>0</v>
      </c>
      <c r="O1915" s="12" t="str">
        <f t="shared" si="62"/>
        <v>Wahab Riaz&amp;Ben Cutting</v>
      </c>
      <c r="P1915">
        <v>2</v>
      </c>
    </row>
    <row r="1916" spans="1:16" x14ac:dyDescent="0.3">
      <c r="A1916" s="8" t="s">
        <v>385</v>
      </c>
      <c r="B1916" s="8" t="s">
        <v>89</v>
      </c>
      <c r="C1916" s="7">
        <f t="shared" si="63"/>
        <v>0.10526315789473684</v>
      </c>
      <c r="D1916" s="8">
        <v>19</v>
      </c>
      <c r="E1916" s="8">
        <v>2</v>
      </c>
      <c r="F1916" s="8">
        <v>17</v>
      </c>
      <c r="G1916" s="8" t="s">
        <v>27</v>
      </c>
      <c r="H1916" s="8" t="s">
        <v>2551</v>
      </c>
      <c r="I1916" s="8" t="s">
        <v>2552</v>
      </c>
      <c r="J1916" s="8" t="s">
        <v>949</v>
      </c>
      <c r="K1916" s="8" t="s">
        <v>909</v>
      </c>
      <c r="L1916" s="8" t="s">
        <v>949</v>
      </c>
      <c r="M1916" s="8" t="s">
        <v>909</v>
      </c>
      <c r="N1916" s="6" t="b">
        <f t="shared" si="61"/>
        <v>0</v>
      </c>
      <c r="O1916" s="12" t="str">
        <f t="shared" si="62"/>
        <v>Saqib Mahmood&amp;Ben Cutting</v>
      </c>
      <c r="P1916">
        <v>2</v>
      </c>
    </row>
    <row r="1917" spans="1:16" x14ac:dyDescent="0.3">
      <c r="A1917" s="6" t="s">
        <v>286</v>
      </c>
      <c r="B1917" s="6" t="s">
        <v>385</v>
      </c>
      <c r="C1917" s="7">
        <f t="shared" si="63"/>
        <v>0.16666666666666666</v>
      </c>
      <c r="D1917" s="6">
        <v>12</v>
      </c>
      <c r="E1917" s="6">
        <v>2</v>
      </c>
      <c r="F1917" s="6">
        <v>10</v>
      </c>
      <c r="G1917" s="6" t="s">
        <v>27</v>
      </c>
      <c r="H1917" s="6" t="s">
        <v>2551</v>
      </c>
      <c r="I1917" s="6" t="s">
        <v>2552</v>
      </c>
      <c r="J1917" s="6" t="s">
        <v>949</v>
      </c>
      <c r="K1917" s="6" t="s">
        <v>909</v>
      </c>
      <c r="L1917" s="6" t="s">
        <v>949</v>
      </c>
      <c r="M1917" s="6" t="s">
        <v>909</v>
      </c>
      <c r="N1917" s="6" t="b">
        <f t="shared" si="61"/>
        <v>0</v>
      </c>
      <c r="O1917" s="12" t="str">
        <f t="shared" si="62"/>
        <v>Salman Irshad&amp;Saqib Mahmood</v>
      </c>
      <c r="P1917">
        <v>2</v>
      </c>
    </row>
    <row r="1918" spans="1:16" x14ac:dyDescent="0.3">
      <c r="A1918" s="8" t="s">
        <v>95</v>
      </c>
      <c r="B1918" s="8" t="s">
        <v>90</v>
      </c>
      <c r="C1918" s="7">
        <f t="shared" si="63"/>
        <v>0.2</v>
      </c>
      <c r="D1918" s="8">
        <v>5</v>
      </c>
      <c r="E1918" s="8">
        <v>1</v>
      </c>
      <c r="F1918" s="8">
        <v>4</v>
      </c>
      <c r="G1918" s="8" t="s">
        <v>27</v>
      </c>
      <c r="H1918" s="8" t="s">
        <v>2556</v>
      </c>
      <c r="I1918" s="8" t="s">
        <v>2552</v>
      </c>
      <c r="J1918" s="8" t="s">
        <v>883</v>
      </c>
      <c r="K1918" s="8" t="s">
        <v>883</v>
      </c>
      <c r="L1918" s="8" t="s">
        <v>909</v>
      </c>
      <c r="M1918" s="8" t="s">
        <v>883</v>
      </c>
      <c r="N1918" s="6" t="b">
        <f t="shared" si="61"/>
        <v>1</v>
      </c>
      <c r="O1918" s="12" t="str">
        <f t="shared" si="62"/>
        <v>Fakhar Zaman&amp;Abdullah Shafique</v>
      </c>
      <c r="P1918">
        <v>2</v>
      </c>
    </row>
    <row r="1919" spans="1:16" x14ac:dyDescent="0.3">
      <c r="A1919" s="6" t="s">
        <v>98</v>
      </c>
      <c r="B1919" s="6" t="s">
        <v>95</v>
      </c>
      <c r="C1919" s="7">
        <f t="shared" si="63"/>
        <v>0.48837209302325579</v>
      </c>
      <c r="D1919" s="6">
        <v>86</v>
      </c>
      <c r="E1919" s="6">
        <v>42</v>
      </c>
      <c r="F1919" s="6">
        <v>44</v>
      </c>
      <c r="G1919" s="6" t="s">
        <v>27</v>
      </c>
      <c r="H1919" s="6" t="s">
        <v>2556</v>
      </c>
      <c r="I1919" s="6" t="s">
        <v>2552</v>
      </c>
      <c r="J1919" s="6" t="s">
        <v>883</v>
      </c>
      <c r="K1919" s="6" t="s">
        <v>883</v>
      </c>
      <c r="L1919" s="6" t="s">
        <v>909</v>
      </c>
      <c r="M1919" s="6" t="s">
        <v>883</v>
      </c>
      <c r="N1919" s="6" t="b">
        <f t="shared" si="61"/>
        <v>1</v>
      </c>
      <c r="O1919" s="12" t="str">
        <f t="shared" si="62"/>
        <v>Kamran Ghulam&amp;Fakhar Zaman</v>
      </c>
      <c r="P1919">
        <v>2</v>
      </c>
    </row>
    <row r="1920" spans="1:16" x14ac:dyDescent="0.3">
      <c r="A1920" s="8" t="s">
        <v>99</v>
      </c>
      <c r="B1920" s="8" t="s">
        <v>95</v>
      </c>
      <c r="C1920" s="7">
        <f t="shared" si="63"/>
        <v>0.44444444444444442</v>
      </c>
      <c r="D1920" s="8">
        <v>27</v>
      </c>
      <c r="E1920" s="8">
        <v>12</v>
      </c>
      <c r="F1920" s="8">
        <v>15</v>
      </c>
      <c r="G1920" s="8" t="s">
        <v>27</v>
      </c>
      <c r="H1920" s="8" t="s">
        <v>2556</v>
      </c>
      <c r="I1920" s="8" t="s">
        <v>2552</v>
      </c>
      <c r="J1920" s="8" t="s">
        <v>883</v>
      </c>
      <c r="K1920" s="8" t="s">
        <v>883</v>
      </c>
      <c r="L1920" s="8" t="s">
        <v>909</v>
      </c>
      <c r="M1920" s="8" t="s">
        <v>883</v>
      </c>
      <c r="N1920" s="6" t="b">
        <f t="shared" si="61"/>
        <v>1</v>
      </c>
      <c r="O1920" s="12" t="str">
        <f t="shared" si="62"/>
        <v>Mohammad Hafeez&amp;Fakhar Zaman</v>
      </c>
      <c r="P1920">
        <v>2</v>
      </c>
    </row>
    <row r="1921" spans="1:16" x14ac:dyDescent="0.3">
      <c r="A1921" s="6" t="s">
        <v>343</v>
      </c>
      <c r="B1921" s="6" t="s">
        <v>99</v>
      </c>
      <c r="C1921" s="7">
        <f t="shared" si="63"/>
        <v>0.28333333333333333</v>
      </c>
      <c r="D1921" s="6">
        <v>60</v>
      </c>
      <c r="E1921" s="6">
        <v>17</v>
      </c>
      <c r="F1921" s="6">
        <v>43</v>
      </c>
      <c r="G1921" s="6" t="s">
        <v>27</v>
      </c>
      <c r="H1921" s="6" t="s">
        <v>2556</v>
      </c>
      <c r="I1921" s="6" t="s">
        <v>2552</v>
      </c>
      <c r="J1921" s="6" t="s">
        <v>883</v>
      </c>
      <c r="K1921" s="6" t="s">
        <v>883</v>
      </c>
      <c r="L1921" s="6" t="s">
        <v>909</v>
      </c>
      <c r="M1921" s="6" t="s">
        <v>883</v>
      </c>
      <c r="N1921" s="6" t="b">
        <f t="shared" si="61"/>
        <v>1</v>
      </c>
      <c r="O1921" s="12" t="str">
        <f t="shared" si="62"/>
        <v>Philip Salt&amp;Mohammad Hafeez</v>
      </c>
      <c r="P1921">
        <v>2</v>
      </c>
    </row>
    <row r="1922" spans="1:16" x14ac:dyDescent="0.3">
      <c r="A1922" s="8" t="s">
        <v>107</v>
      </c>
      <c r="B1922" s="8" t="s">
        <v>343</v>
      </c>
      <c r="C1922" s="7">
        <f t="shared" si="63"/>
        <v>3.7037037037037035E-2</v>
      </c>
      <c r="D1922" s="8">
        <v>27</v>
      </c>
      <c r="E1922" s="8">
        <v>1</v>
      </c>
      <c r="F1922" s="8">
        <v>26</v>
      </c>
      <c r="G1922" s="8" t="s">
        <v>27</v>
      </c>
      <c r="H1922" s="8" t="s">
        <v>2556</v>
      </c>
      <c r="I1922" s="8" t="s">
        <v>2552</v>
      </c>
      <c r="J1922" s="8" t="s">
        <v>883</v>
      </c>
      <c r="K1922" s="8" t="s">
        <v>883</v>
      </c>
      <c r="L1922" s="8" t="s">
        <v>909</v>
      </c>
      <c r="M1922" s="8" t="s">
        <v>883</v>
      </c>
      <c r="N1922" s="6" t="b">
        <f t="shared" si="61"/>
        <v>1</v>
      </c>
      <c r="O1922" s="12" t="str">
        <f t="shared" si="62"/>
        <v>Rashid Khan&amp;Philip Salt</v>
      </c>
      <c r="P1922">
        <v>2</v>
      </c>
    </row>
    <row r="1923" spans="1:16" x14ac:dyDescent="0.3">
      <c r="A1923" s="6" t="s">
        <v>51</v>
      </c>
      <c r="B1923" s="6" t="s">
        <v>47</v>
      </c>
      <c r="C1923" s="7">
        <f t="shared" si="63"/>
        <v>0.42857142857142855</v>
      </c>
      <c r="D1923" s="6">
        <v>14</v>
      </c>
      <c r="E1923" s="6">
        <v>6</v>
      </c>
      <c r="F1923" s="6">
        <v>8</v>
      </c>
      <c r="G1923" s="6" t="s">
        <v>27</v>
      </c>
      <c r="H1923" s="6" t="s">
        <v>2556</v>
      </c>
      <c r="I1923" s="6" t="s">
        <v>2552</v>
      </c>
      <c r="J1923" s="6" t="s">
        <v>909</v>
      </c>
      <c r="K1923" s="6" t="s">
        <v>883</v>
      </c>
      <c r="L1923" s="6" t="s">
        <v>909</v>
      </c>
      <c r="M1923" s="6" t="s">
        <v>883</v>
      </c>
      <c r="N1923" s="6" t="b">
        <f t="shared" ref="N1923:N1986" si="64">IF(J1923=M1923,TRUE, FALSE)</f>
        <v>0</v>
      </c>
      <c r="O1923" s="12" t="str">
        <f t="shared" ref="O1923:O1986" si="65">A1923&amp;"&amp;"&amp;B1923</f>
        <v>Mohammad Rizwan&amp;Shan Masood</v>
      </c>
      <c r="P1923">
        <v>2</v>
      </c>
    </row>
    <row r="1924" spans="1:16" x14ac:dyDescent="0.3">
      <c r="A1924" s="8" t="s">
        <v>51</v>
      </c>
      <c r="B1924" s="8" t="s">
        <v>52</v>
      </c>
      <c r="C1924" s="7">
        <f t="shared" si="63"/>
        <v>0.31818181818181818</v>
      </c>
      <c r="D1924" s="8">
        <v>44</v>
      </c>
      <c r="E1924" s="8">
        <v>14</v>
      </c>
      <c r="F1924" s="8">
        <v>30</v>
      </c>
      <c r="G1924" s="8" t="s">
        <v>27</v>
      </c>
      <c r="H1924" s="8" t="s">
        <v>2556</v>
      </c>
      <c r="I1924" s="8" t="s">
        <v>2552</v>
      </c>
      <c r="J1924" s="8" t="s">
        <v>909</v>
      </c>
      <c r="K1924" s="8" t="s">
        <v>883</v>
      </c>
      <c r="L1924" s="8" t="s">
        <v>909</v>
      </c>
      <c r="M1924" s="8" t="s">
        <v>883</v>
      </c>
      <c r="N1924" s="6" t="b">
        <f t="shared" si="64"/>
        <v>0</v>
      </c>
      <c r="O1924" s="12" t="str">
        <f t="shared" si="65"/>
        <v>Mohammad Rizwan&amp;Sohaib Maqsood</v>
      </c>
      <c r="P1924">
        <v>2</v>
      </c>
    </row>
    <row r="1925" spans="1:16" x14ac:dyDescent="0.3">
      <c r="A1925" s="6" t="s">
        <v>57</v>
      </c>
      <c r="B1925" s="6" t="s">
        <v>52</v>
      </c>
      <c r="C1925" s="7">
        <f t="shared" si="63"/>
        <v>0</v>
      </c>
      <c r="D1925" s="6">
        <v>29</v>
      </c>
      <c r="E1925" s="6">
        <v>0</v>
      </c>
      <c r="F1925" s="6">
        <v>29</v>
      </c>
      <c r="G1925" s="6" t="s">
        <v>27</v>
      </c>
      <c r="H1925" s="6" t="s">
        <v>2556</v>
      </c>
      <c r="I1925" s="6" t="s">
        <v>2552</v>
      </c>
      <c r="J1925" s="6" t="s">
        <v>909</v>
      </c>
      <c r="K1925" s="6" t="s">
        <v>883</v>
      </c>
      <c r="L1925" s="6" t="s">
        <v>909</v>
      </c>
      <c r="M1925" s="6" t="s">
        <v>883</v>
      </c>
      <c r="N1925" s="6" t="b">
        <f t="shared" si="64"/>
        <v>0</v>
      </c>
      <c r="O1925" s="12" t="str">
        <f t="shared" si="65"/>
        <v>Tim David&amp;Sohaib Maqsood</v>
      </c>
      <c r="P1925">
        <v>2</v>
      </c>
    </row>
    <row r="1926" spans="1:16" x14ac:dyDescent="0.3">
      <c r="A1926" s="8" t="s">
        <v>118</v>
      </c>
      <c r="B1926" s="8" t="s">
        <v>57</v>
      </c>
      <c r="C1926" s="7">
        <f t="shared" si="63"/>
        <v>0</v>
      </c>
      <c r="D1926" s="8">
        <v>24</v>
      </c>
      <c r="E1926" s="8">
        <v>0</v>
      </c>
      <c r="F1926" s="8">
        <v>24</v>
      </c>
      <c r="G1926" s="8" t="s">
        <v>27</v>
      </c>
      <c r="H1926" s="8" t="s">
        <v>2556</v>
      </c>
      <c r="I1926" s="8" t="s">
        <v>2552</v>
      </c>
      <c r="J1926" s="8" t="s">
        <v>909</v>
      </c>
      <c r="K1926" s="8" t="s">
        <v>883</v>
      </c>
      <c r="L1926" s="8" t="s">
        <v>909</v>
      </c>
      <c r="M1926" s="8" t="s">
        <v>883</v>
      </c>
      <c r="N1926" s="6" t="b">
        <f t="shared" si="64"/>
        <v>0</v>
      </c>
      <c r="O1926" s="12" t="str">
        <f t="shared" si="65"/>
        <v>Khushdil Shah&amp;Tim David</v>
      </c>
      <c r="P1926">
        <v>2</v>
      </c>
    </row>
    <row r="1927" spans="1:16" x14ac:dyDescent="0.3">
      <c r="A1927" s="6" t="s">
        <v>233</v>
      </c>
      <c r="B1927" s="6" t="s">
        <v>118</v>
      </c>
      <c r="C1927" s="7">
        <f t="shared" si="63"/>
        <v>0.45454545454545453</v>
      </c>
      <c r="D1927" s="6">
        <v>11</v>
      </c>
      <c r="E1927" s="6">
        <v>5</v>
      </c>
      <c r="F1927" s="6">
        <v>6</v>
      </c>
      <c r="G1927" s="6" t="s">
        <v>27</v>
      </c>
      <c r="H1927" s="6" t="s">
        <v>2556</v>
      </c>
      <c r="I1927" s="6" t="s">
        <v>2552</v>
      </c>
      <c r="J1927" s="6" t="s">
        <v>909</v>
      </c>
      <c r="K1927" s="6" t="s">
        <v>883</v>
      </c>
      <c r="L1927" s="6" t="s">
        <v>909</v>
      </c>
      <c r="M1927" s="6" t="s">
        <v>883</v>
      </c>
      <c r="N1927" s="6" t="b">
        <f t="shared" si="64"/>
        <v>0</v>
      </c>
      <c r="O1927" s="12" t="str">
        <f t="shared" si="65"/>
        <v>Anwar Ali&amp;Khushdil Shah</v>
      </c>
      <c r="P1927">
        <v>2</v>
      </c>
    </row>
    <row r="1928" spans="1:16" x14ac:dyDescent="0.3">
      <c r="A1928" s="8" t="s">
        <v>442</v>
      </c>
      <c r="B1928" s="8" t="s">
        <v>118</v>
      </c>
      <c r="C1928" s="7">
        <f t="shared" si="63"/>
        <v>0.1111111111111111</v>
      </c>
      <c r="D1928" s="8">
        <v>9</v>
      </c>
      <c r="E1928" s="8">
        <v>1</v>
      </c>
      <c r="F1928" s="8">
        <v>8</v>
      </c>
      <c r="G1928" s="8" t="s">
        <v>27</v>
      </c>
      <c r="H1928" s="8" t="s">
        <v>2556</v>
      </c>
      <c r="I1928" s="8" t="s">
        <v>2552</v>
      </c>
      <c r="J1928" s="8" t="s">
        <v>909</v>
      </c>
      <c r="K1928" s="8" t="s">
        <v>883</v>
      </c>
      <c r="L1928" s="8" t="s">
        <v>909</v>
      </c>
      <c r="M1928" s="8" t="s">
        <v>883</v>
      </c>
      <c r="N1928" s="6" t="b">
        <f t="shared" si="64"/>
        <v>0</v>
      </c>
      <c r="O1928" s="12" t="str">
        <f t="shared" si="65"/>
        <v>Abbas Afridi&amp;Khushdil Shah</v>
      </c>
      <c r="P1928">
        <v>2</v>
      </c>
    </row>
    <row r="1929" spans="1:16" x14ac:dyDescent="0.3">
      <c r="A1929" s="6" t="s">
        <v>477</v>
      </c>
      <c r="B1929" s="6" t="s">
        <v>118</v>
      </c>
      <c r="C1929" s="7">
        <f t="shared" si="63"/>
        <v>0</v>
      </c>
      <c r="D1929" s="6">
        <v>8</v>
      </c>
      <c r="E1929" s="6">
        <v>0</v>
      </c>
      <c r="F1929" s="6">
        <v>8</v>
      </c>
      <c r="G1929" s="6" t="s">
        <v>27</v>
      </c>
      <c r="H1929" s="6" t="s">
        <v>2556</v>
      </c>
      <c r="I1929" s="6" t="s">
        <v>2552</v>
      </c>
      <c r="J1929" s="6" t="s">
        <v>909</v>
      </c>
      <c r="K1929" s="6" t="s">
        <v>883</v>
      </c>
      <c r="L1929" s="6" t="s">
        <v>909</v>
      </c>
      <c r="M1929" s="6" t="s">
        <v>883</v>
      </c>
      <c r="N1929" s="6" t="b">
        <f t="shared" si="64"/>
        <v>0</v>
      </c>
      <c r="O1929" s="12" t="str">
        <f t="shared" si="65"/>
        <v>Imran Tahir&amp;Khushdil Shah</v>
      </c>
      <c r="P1929">
        <v>2</v>
      </c>
    </row>
    <row r="1930" spans="1:16" x14ac:dyDescent="0.3">
      <c r="A1930" s="8" t="s">
        <v>478</v>
      </c>
      <c r="B1930" s="8" t="s">
        <v>477</v>
      </c>
      <c r="C1930" s="7">
        <f t="shared" si="63"/>
        <v>0</v>
      </c>
      <c r="D1930" s="8">
        <v>2</v>
      </c>
      <c r="E1930" s="8">
        <v>0</v>
      </c>
      <c r="F1930" s="8">
        <v>2</v>
      </c>
      <c r="G1930" s="8" t="s">
        <v>27</v>
      </c>
      <c r="H1930" s="8" t="s">
        <v>2556</v>
      </c>
      <c r="I1930" s="8" t="s">
        <v>2552</v>
      </c>
      <c r="J1930" s="8" t="s">
        <v>909</v>
      </c>
      <c r="K1930" s="8" t="s">
        <v>883</v>
      </c>
      <c r="L1930" s="8" t="s">
        <v>909</v>
      </c>
      <c r="M1930" s="8" t="s">
        <v>883</v>
      </c>
      <c r="N1930" s="6" t="b">
        <f t="shared" si="64"/>
        <v>0</v>
      </c>
      <c r="O1930" s="12" t="str">
        <f t="shared" si="65"/>
        <v>Blessing Muzarabani&amp;Imran Tahir</v>
      </c>
      <c r="P1930">
        <v>2</v>
      </c>
    </row>
    <row r="1931" spans="1:16" x14ac:dyDescent="0.3">
      <c r="A1931" s="6" t="s">
        <v>477</v>
      </c>
      <c r="B1931" s="6" t="s">
        <v>482</v>
      </c>
      <c r="C1931" s="7">
        <f t="shared" si="63"/>
        <v>8.3333333333333329E-2</v>
      </c>
      <c r="D1931" s="6">
        <v>12</v>
      </c>
      <c r="E1931" s="6">
        <v>1</v>
      </c>
      <c r="F1931" s="6">
        <v>11</v>
      </c>
      <c r="G1931" s="6" t="s">
        <v>27</v>
      </c>
      <c r="H1931" s="6" t="s">
        <v>2556</v>
      </c>
      <c r="I1931" s="6" t="s">
        <v>2552</v>
      </c>
      <c r="J1931" s="6" t="s">
        <v>909</v>
      </c>
      <c r="K1931" s="6" t="s">
        <v>883</v>
      </c>
      <c r="L1931" s="6" t="s">
        <v>909</v>
      </c>
      <c r="M1931" s="6" t="s">
        <v>883</v>
      </c>
      <c r="N1931" s="6" t="b">
        <f t="shared" si="64"/>
        <v>0</v>
      </c>
      <c r="O1931" s="12" t="str">
        <f t="shared" si="65"/>
        <v>Imran Tahir&amp;Shahnawaz Dahani</v>
      </c>
      <c r="P1931">
        <v>2</v>
      </c>
    </row>
    <row r="1932" spans="1:16" x14ac:dyDescent="0.3">
      <c r="A1932" s="8" t="s">
        <v>167</v>
      </c>
      <c r="B1932" s="8" t="s">
        <v>166</v>
      </c>
      <c r="C1932" s="7">
        <f t="shared" si="63"/>
        <v>0.39583333333333331</v>
      </c>
      <c r="D1932" s="8">
        <v>48</v>
      </c>
      <c r="E1932" s="8">
        <v>19</v>
      </c>
      <c r="F1932" s="8">
        <v>29</v>
      </c>
      <c r="G1932" s="8" t="s">
        <v>27</v>
      </c>
      <c r="H1932" s="8" t="s">
        <v>2560</v>
      </c>
      <c r="I1932" s="8" t="s">
        <v>2552</v>
      </c>
      <c r="J1932" s="8" t="s">
        <v>850</v>
      </c>
      <c r="K1932" s="8" t="s">
        <v>850</v>
      </c>
      <c r="L1932" s="8" t="s">
        <v>897</v>
      </c>
      <c r="M1932" s="8" t="s">
        <v>897</v>
      </c>
      <c r="N1932" s="6" t="b">
        <f t="shared" si="64"/>
        <v>0</v>
      </c>
      <c r="O1932" s="12" t="str">
        <f t="shared" si="65"/>
        <v>Rahmanullah Gurbaz&amp;Alex Hales</v>
      </c>
      <c r="P1932">
        <v>2</v>
      </c>
    </row>
    <row r="1933" spans="1:16" x14ac:dyDescent="0.3">
      <c r="A1933" s="6" t="s">
        <v>239</v>
      </c>
      <c r="B1933" s="6" t="s">
        <v>166</v>
      </c>
      <c r="C1933" s="7">
        <f t="shared" si="63"/>
        <v>0.23076923076923078</v>
      </c>
      <c r="D1933" s="6">
        <v>52</v>
      </c>
      <c r="E1933" s="6">
        <v>12</v>
      </c>
      <c r="F1933" s="6">
        <v>40</v>
      </c>
      <c r="G1933" s="6" t="s">
        <v>27</v>
      </c>
      <c r="H1933" s="6" t="s">
        <v>2560</v>
      </c>
      <c r="I1933" s="6" t="s">
        <v>2552</v>
      </c>
      <c r="J1933" s="6" t="s">
        <v>850</v>
      </c>
      <c r="K1933" s="6" t="s">
        <v>850</v>
      </c>
      <c r="L1933" s="6" t="s">
        <v>897</v>
      </c>
      <c r="M1933" s="6" t="s">
        <v>897</v>
      </c>
      <c r="N1933" s="6" t="b">
        <f t="shared" si="64"/>
        <v>0</v>
      </c>
      <c r="O1933" s="12" t="str">
        <f t="shared" si="65"/>
        <v>Shadab Khan&amp;Alex Hales</v>
      </c>
      <c r="P1933">
        <v>2</v>
      </c>
    </row>
    <row r="1934" spans="1:16" x14ac:dyDescent="0.3">
      <c r="A1934" s="8" t="s">
        <v>166</v>
      </c>
      <c r="B1934" s="8" t="s">
        <v>246</v>
      </c>
      <c r="C1934" s="7">
        <f t="shared" si="63"/>
        <v>0</v>
      </c>
      <c r="D1934" s="8">
        <v>9</v>
      </c>
      <c r="E1934" s="8">
        <v>0</v>
      </c>
      <c r="F1934" s="8">
        <v>9</v>
      </c>
      <c r="G1934" s="8" t="s">
        <v>27</v>
      </c>
      <c r="H1934" s="8" t="s">
        <v>2560</v>
      </c>
      <c r="I1934" s="8" t="s">
        <v>2552</v>
      </c>
      <c r="J1934" s="8" t="s">
        <v>850</v>
      </c>
      <c r="K1934" s="8" t="s">
        <v>850</v>
      </c>
      <c r="L1934" s="8" t="s">
        <v>897</v>
      </c>
      <c r="M1934" s="8" t="s">
        <v>897</v>
      </c>
      <c r="N1934" s="6" t="b">
        <f t="shared" si="64"/>
        <v>0</v>
      </c>
      <c r="O1934" s="12" t="str">
        <f t="shared" si="65"/>
        <v>Alex Hales&amp;Asif Ali</v>
      </c>
      <c r="P1934">
        <v>2</v>
      </c>
    </row>
    <row r="1935" spans="1:16" x14ac:dyDescent="0.3">
      <c r="A1935" s="6" t="s">
        <v>496</v>
      </c>
      <c r="B1935" s="6" t="s">
        <v>246</v>
      </c>
      <c r="C1935" s="7">
        <f t="shared" si="63"/>
        <v>0.14285714285714285</v>
      </c>
      <c r="D1935" s="6">
        <v>7</v>
      </c>
      <c r="E1935" s="6">
        <v>1</v>
      </c>
      <c r="F1935" s="6">
        <v>6</v>
      </c>
      <c r="G1935" s="6" t="s">
        <v>27</v>
      </c>
      <c r="H1935" s="6" t="s">
        <v>2560</v>
      </c>
      <c r="I1935" s="6" t="s">
        <v>2552</v>
      </c>
      <c r="J1935" s="6" t="s">
        <v>850</v>
      </c>
      <c r="K1935" s="6" t="s">
        <v>850</v>
      </c>
      <c r="L1935" s="6" t="s">
        <v>897</v>
      </c>
      <c r="M1935" s="6" t="s">
        <v>897</v>
      </c>
      <c r="N1935" s="6" t="b">
        <f t="shared" si="64"/>
        <v>0</v>
      </c>
      <c r="O1935" s="12" t="str">
        <f t="shared" si="65"/>
        <v>Liam Dawson&amp;Asif Ali</v>
      </c>
      <c r="P1935">
        <v>2</v>
      </c>
    </row>
    <row r="1936" spans="1:16" x14ac:dyDescent="0.3">
      <c r="A1936" s="8" t="s">
        <v>496</v>
      </c>
      <c r="B1936" s="8" t="s">
        <v>240</v>
      </c>
      <c r="C1936" s="7">
        <f t="shared" si="63"/>
        <v>0.29487179487179488</v>
      </c>
      <c r="D1936" s="8">
        <v>78</v>
      </c>
      <c r="E1936" s="8">
        <v>23</v>
      </c>
      <c r="F1936" s="8">
        <v>55</v>
      </c>
      <c r="G1936" s="8" t="s">
        <v>27</v>
      </c>
      <c r="H1936" s="8" t="s">
        <v>2560</v>
      </c>
      <c r="I1936" s="8" t="s">
        <v>2552</v>
      </c>
      <c r="J1936" s="8" t="s">
        <v>850</v>
      </c>
      <c r="K1936" s="8" t="s">
        <v>850</v>
      </c>
      <c r="L1936" s="8" t="s">
        <v>897</v>
      </c>
      <c r="M1936" s="8" t="s">
        <v>897</v>
      </c>
      <c r="N1936" s="6" t="b">
        <f t="shared" si="64"/>
        <v>0</v>
      </c>
      <c r="O1936" s="12" t="str">
        <f t="shared" si="65"/>
        <v>Liam Dawson&amp;Faheem Ashraf</v>
      </c>
      <c r="P1936">
        <v>2</v>
      </c>
    </row>
    <row r="1937" spans="1:16" x14ac:dyDescent="0.3">
      <c r="A1937" s="6" t="s">
        <v>496</v>
      </c>
      <c r="B1937" s="6" t="s">
        <v>251</v>
      </c>
      <c r="C1937" s="7">
        <f t="shared" si="63"/>
        <v>0</v>
      </c>
      <c r="D1937" s="6">
        <v>10</v>
      </c>
      <c r="E1937" s="6">
        <v>0</v>
      </c>
      <c r="F1937" s="6">
        <v>10</v>
      </c>
      <c r="G1937" s="6" t="s">
        <v>27</v>
      </c>
      <c r="H1937" s="6" t="s">
        <v>2560</v>
      </c>
      <c r="I1937" s="6" t="s">
        <v>2552</v>
      </c>
      <c r="J1937" s="6" t="s">
        <v>850</v>
      </c>
      <c r="K1937" s="6" t="s">
        <v>850</v>
      </c>
      <c r="L1937" s="6" t="s">
        <v>897</v>
      </c>
      <c r="M1937" s="6" t="s">
        <v>897</v>
      </c>
      <c r="N1937" s="6" t="b">
        <f t="shared" si="64"/>
        <v>0</v>
      </c>
      <c r="O1937" s="12" t="str">
        <f t="shared" si="65"/>
        <v>Liam Dawson&amp;Hasan Ali</v>
      </c>
      <c r="P1937">
        <v>2</v>
      </c>
    </row>
    <row r="1938" spans="1:16" x14ac:dyDescent="0.3">
      <c r="A1938" s="8" t="s">
        <v>251</v>
      </c>
      <c r="B1938" s="8" t="s">
        <v>256</v>
      </c>
      <c r="C1938" s="7">
        <f t="shared" si="63"/>
        <v>0</v>
      </c>
      <c r="D1938" s="8">
        <v>12</v>
      </c>
      <c r="E1938" s="8">
        <v>0</v>
      </c>
      <c r="F1938" s="8">
        <v>12</v>
      </c>
      <c r="G1938" s="8" t="s">
        <v>27</v>
      </c>
      <c r="H1938" s="8" t="s">
        <v>2560</v>
      </c>
      <c r="I1938" s="8" t="s">
        <v>2552</v>
      </c>
      <c r="J1938" s="8" t="s">
        <v>850</v>
      </c>
      <c r="K1938" s="8" t="s">
        <v>850</v>
      </c>
      <c r="L1938" s="8" t="s">
        <v>897</v>
      </c>
      <c r="M1938" s="8" t="s">
        <v>897</v>
      </c>
      <c r="N1938" s="6" t="b">
        <f t="shared" si="64"/>
        <v>0</v>
      </c>
      <c r="O1938" s="12" t="str">
        <f t="shared" si="65"/>
        <v>Hasan Ali&amp;Mohammad Wasim</v>
      </c>
      <c r="P1938">
        <v>2</v>
      </c>
    </row>
    <row r="1939" spans="1:16" x14ac:dyDescent="0.3">
      <c r="A1939" s="6" t="s">
        <v>58</v>
      </c>
      <c r="B1939" s="6" t="s">
        <v>425</v>
      </c>
      <c r="C1939" s="7">
        <f t="shared" si="63"/>
        <v>0.38636363636363635</v>
      </c>
      <c r="D1939" s="6">
        <v>88</v>
      </c>
      <c r="E1939" s="6">
        <v>34</v>
      </c>
      <c r="F1939" s="6">
        <v>54</v>
      </c>
      <c r="G1939" s="6" t="s">
        <v>27</v>
      </c>
      <c r="H1939" s="6" t="s">
        <v>2560</v>
      </c>
      <c r="I1939" s="6" t="s">
        <v>2552</v>
      </c>
      <c r="J1939" s="6" t="s">
        <v>897</v>
      </c>
      <c r="K1939" s="6" t="s">
        <v>850</v>
      </c>
      <c r="L1939" s="6" t="s">
        <v>897</v>
      </c>
      <c r="M1939" s="6" t="s">
        <v>897</v>
      </c>
      <c r="N1939" s="6" t="b">
        <f t="shared" si="64"/>
        <v>1</v>
      </c>
      <c r="O1939" s="12" t="str">
        <f t="shared" si="65"/>
        <v>Ahsan Ali&amp;Jason Roy</v>
      </c>
      <c r="P1939">
        <v>2</v>
      </c>
    </row>
    <row r="1940" spans="1:16" x14ac:dyDescent="0.3">
      <c r="A1940" s="8" t="s">
        <v>58</v>
      </c>
      <c r="B1940" s="8" t="s">
        <v>299</v>
      </c>
      <c r="C1940" s="7">
        <f t="shared" si="63"/>
        <v>0</v>
      </c>
      <c r="D1940" s="8">
        <v>8</v>
      </c>
      <c r="E1940" s="8">
        <v>0</v>
      </c>
      <c r="F1940" s="8">
        <v>8</v>
      </c>
      <c r="G1940" s="8" t="s">
        <v>27</v>
      </c>
      <c r="H1940" s="8" t="s">
        <v>2560</v>
      </c>
      <c r="I1940" s="8" t="s">
        <v>2552</v>
      </c>
      <c r="J1940" s="8" t="s">
        <v>897</v>
      </c>
      <c r="K1940" s="8" t="s">
        <v>850</v>
      </c>
      <c r="L1940" s="8" t="s">
        <v>897</v>
      </c>
      <c r="M1940" s="8" t="s">
        <v>897</v>
      </c>
      <c r="N1940" s="6" t="b">
        <f t="shared" si="64"/>
        <v>1</v>
      </c>
      <c r="O1940" s="12" t="str">
        <f t="shared" si="65"/>
        <v>Ahsan Ali&amp;James Vince</v>
      </c>
      <c r="P1940">
        <v>2</v>
      </c>
    </row>
    <row r="1941" spans="1:16" x14ac:dyDescent="0.3">
      <c r="A1941" s="6" t="s">
        <v>148</v>
      </c>
      <c r="B1941" s="6" t="s">
        <v>299</v>
      </c>
      <c r="C1941" s="7">
        <f t="shared" si="63"/>
        <v>0.23684210526315788</v>
      </c>
      <c r="D1941" s="6">
        <v>38</v>
      </c>
      <c r="E1941" s="6">
        <v>9</v>
      </c>
      <c r="F1941" s="6">
        <v>29</v>
      </c>
      <c r="G1941" s="6" t="s">
        <v>27</v>
      </c>
      <c r="H1941" s="6" t="s">
        <v>2560</v>
      </c>
      <c r="I1941" s="6" t="s">
        <v>2552</v>
      </c>
      <c r="J1941" s="6" t="s">
        <v>897</v>
      </c>
      <c r="K1941" s="6" t="s">
        <v>850</v>
      </c>
      <c r="L1941" s="6" t="s">
        <v>897</v>
      </c>
      <c r="M1941" s="6" t="s">
        <v>897</v>
      </c>
      <c r="N1941" s="6" t="b">
        <f t="shared" si="64"/>
        <v>1</v>
      </c>
      <c r="O1941" s="12" t="str">
        <f t="shared" si="65"/>
        <v>Sarfaraz Ahmed&amp;James Vince</v>
      </c>
      <c r="P1941">
        <v>2</v>
      </c>
    </row>
    <row r="1942" spans="1:16" x14ac:dyDescent="0.3">
      <c r="A1942" s="8" t="s">
        <v>67</v>
      </c>
      <c r="B1942" s="8" t="s">
        <v>148</v>
      </c>
      <c r="C1942" s="7">
        <f t="shared" si="63"/>
        <v>0.44444444444444442</v>
      </c>
      <c r="D1942" s="8">
        <v>9</v>
      </c>
      <c r="E1942" s="8">
        <v>4</v>
      </c>
      <c r="F1942" s="8">
        <v>5</v>
      </c>
      <c r="G1942" s="8" t="s">
        <v>27</v>
      </c>
      <c r="H1942" s="8" t="s">
        <v>2560</v>
      </c>
      <c r="I1942" s="8" t="s">
        <v>2552</v>
      </c>
      <c r="J1942" s="8" t="s">
        <v>897</v>
      </c>
      <c r="K1942" s="8" t="s">
        <v>850</v>
      </c>
      <c r="L1942" s="8" t="s">
        <v>897</v>
      </c>
      <c r="M1942" s="8" t="s">
        <v>897</v>
      </c>
      <c r="N1942" s="6" t="b">
        <f t="shared" si="64"/>
        <v>1</v>
      </c>
      <c r="O1942" s="12" t="str">
        <f t="shared" si="65"/>
        <v>Iftikhar Ahmed&amp;Sarfaraz Ahmed</v>
      </c>
      <c r="P1942">
        <v>2</v>
      </c>
    </row>
    <row r="1943" spans="1:16" x14ac:dyDescent="0.3">
      <c r="A1943" s="6" t="s">
        <v>506</v>
      </c>
      <c r="B1943" s="6" t="s">
        <v>148</v>
      </c>
      <c r="C1943" s="7">
        <f t="shared" si="63"/>
        <v>0.44230769230769229</v>
      </c>
      <c r="D1943" s="6">
        <v>52</v>
      </c>
      <c r="E1943" s="6">
        <v>23</v>
      </c>
      <c r="F1943" s="6">
        <v>29</v>
      </c>
      <c r="G1943" s="6" t="s">
        <v>27</v>
      </c>
      <c r="H1943" s="6" t="s">
        <v>2560</v>
      </c>
      <c r="I1943" s="6" t="s">
        <v>2552</v>
      </c>
      <c r="J1943" s="6" t="s">
        <v>897</v>
      </c>
      <c r="K1943" s="6" t="s">
        <v>850</v>
      </c>
      <c r="L1943" s="6" t="s">
        <v>897</v>
      </c>
      <c r="M1943" s="6" t="s">
        <v>897</v>
      </c>
      <c r="N1943" s="6" t="b">
        <f t="shared" si="64"/>
        <v>1</v>
      </c>
      <c r="O1943" s="12" t="str">
        <f t="shared" si="65"/>
        <v>Umar Akmal&amp;Sarfaraz Ahmed</v>
      </c>
      <c r="P1943">
        <v>2</v>
      </c>
    </row>
    <row r="1944" spans="1:16" x14ac:dyDescent="0.3">
      <c r="A1944" s="8" t="s">
        <v>212</v>
      </c>
      <c r="B1944" s="8" t="s">
        <v>148</v>
      </c>
      <c r="C1944" s="7">
        <f t="shared" si="63"/>
        <v>5.8823529411764705E-2</v>
      </c>
      <c r="D1944" s="8">
        <v>17</v>
      </c>
      <c r="E1944" s="8">
        <v>1</v>
      </c>
      <c r="F1944" s="8">
        <v>16</v>
      </c>
      <c r="G1944" s="8" t="s">
        <v>27</v>
      </c>
      <c r="H1944" s="8" t="s">
        <v>2560</v>
      </c>
      <c r="I1944" s="8" t="s">
        <v>2552</v>
      </c>
      <c r="J1944" s="8" t="s">
        <v>897</v>
      </c>
      <c r="K1944" s="8" t="s">
        <v>850</v>
      </c>
      <c r="L1944" s="8" t="s">
        <v>897</v>
      </c>
      <c r="M1944" s="8" t="s">
        <v>897</v>
      </c>
      <c r="N1944" s="6" t="b">
        <f t="shared" si="64"/>
        <v>1</v>
      </c>
      <c r="O1944" s="12" t="str">
        <f t="shared" si="65"/>
        <v>James Faulkner&amp;Sarfaraz Ahmed</v>
      </c>
      <c r="P1944">
        <v>2</v>
      </c>
    </row>
    <row r="1945" spans="1:16" x14ac:dyDescent="0.3">
      <c r="A1945" s="6" t="s">
        <v>269</v>
      </c>
      <c r="B1945" s="6" t="s">
        <v>507</v>
      </c>
      <c r="C1945" s="7">
        <f t="shared" si="63"/>
        <v>0.49484536082474229</v>
      </c>
      <c r="D1945" s="6">
        <v>97</v>
      </c>
      <c r="E1945" s="6">
        <v>48</v>
      </c>
      <c r="F1945" s="6">
        <v>49</v>
      </c>
      <c r="G1945" s="6" t="s">
        <v>27</v>
      </c>
      <c r="H1945" s="6" t="s">
        <v>2564</v>
      </c>
      <c r="I1945" s="6" t="s">
        <v>2552</v>
      </c>
      <c r="J1945" s="6" t="s">
        <v>949</v>
      </c>
      <c r="K1945" s="6" t="s">
        <v>949</v>
      </c>
      <c r="L1945" s="6" t="s">
        <v>872</v>
      </c>
      <c r="M1945" s="6" t="s">
        <v>949</v>
      </c>
      <c r="N1945" s="6" t="b">
        <f t="shared" si="64"/>
        <v>1</v>
      </c>
      <c r="O1945" s="12" t="str">
        <f t="shared" si="65"/>
        <v>Hazratullah Zazai&amp;Mohammad Haris</v>
      </c>
      <c r="P1945">
        <v>2</v>
      </c>
    </row>
    <row r="1946" spans="1:16" x14ac:dyDescent="0.3">
      <c r="A1946" s="8" t="s">
        <v>449</v>
      </c>
      <c r="B1946" s="8" t="s">
        <v>269</v>
      </c>
      <c r="C1946" s="7">
        <f t="shared" si="63"/>
        <v>0.35294117647058826</v>
      </c>
      <c r="D1946" s="8">
        <v>17</v>
      </c>
      <c r="E1946" s="8">
        <v>6</v>
      </c>
      <c r="F1946" s="8">
        <v>11</v>
      </c>
      <c r="G1946" s="8" t="s">
        <v>27</v>
      </c>
      <c r="H1946" s="8" t="s">
        <v>2564</v>
      </c>
      <c r="I1946" s="8" t="s">
        <v>2552</v>
      </c>
      <c r="J1946" s="8" t="s">
        <v>949</v>
      </c>
      <c r="K1946" s="8" t="s">
        <v>949</v>
      </c>
      <c r="L1946" s="8" t="s">
        <v>872</v>
      </c>
      <c r="M1946" s="8" t="s">
        <v>949</v>
      </c>
      <c r="N1946" s="6" t="b">
        <f t="shared" si="64"/>
        <v>1</v>
      </c>
      <c r="O1946" s="12" t="str">
        <f t="shared" si="65"/>
        <v>Liam Livingstone&amp;Hazratullah Zazai</v>
      </c>
      <c r="P1946">
        <v>2</v>
      </c>
    </row>
    <row r="1947" spans="1:16" x14ac:dyDescent="0.3">
      <c r="A1947" s="6" t="s">
        <v>269</v>
      </c>
      <c r="B1947" s="6" t="s">
        <v>82</v>
      </c>
      <c r="C1947" s="7">
        <f t="shared" si="63"/>
        <v>0</v>
      </c>
      <c r="D1947" s="6">
        <v>15</v>
      </c>
      <c r="E1947" s="6">
        <v>0</v>
      </c>
      <c r="F1947" s="6">
        <v>15</v>
      </c>
      <c r="G1947" s="6" t="s">
        <v>27</v>
      </c>
      <c r="H1947" s="6" t="s">
        <v>2564</v>
      </c>
      <c r="I1947" s="6" t="s">
        <v>2552</v>
      </c>
      <c r="J1947" s="6" t="s">
        <v>949</v>
      </c>
      <c r="K1947" s="6" t="s">
        <v>949</v>
      </c>
      <c r="L1947" s="6" t="s">
        <v>872</v>
      </c>
      <c r="M1947" s="6" t="s">
        <v>949</v>
      </c>
      <c r="N1947" s="6" t="b">
        <f t="shared" si="64"/>
        <v>1</v>
      </c>
      <c r="O1947" s="12" t="str">
        <f t="shared" si="65"/>
        <v>Hazratullah Zazai&amp;Shoaib Malik</v>
      </c>
      <c r="P1947">
        <v>2</v>
      </c>
    </row>
    <row r="1948" spans="1:16" x14ac:dyDescent="0.3">
      <c r="A1948" s="8" t="s">
        <v>89</v>
      </c>
      <c r="B1948" s="8" t="s">
        <v>82</v>
      </c>
      <c r="C1948" s="7">
        <f t="shared" si="63"/>
        <v>0.31111111111111112</v>
      </c>
      <c r="D1948" s="8">
        <v>45</v>
      </c>
      <c r="E1948" s="8">
        <v>14</v>
      </c>
      <c r="F1948" s="8">
        <v>31</v>
      </c>
      <c r="G1948" s="8" t="s">
        <v>27</v>
      </c>
      <c r="H1948" s="8" t="s">
        <v>2564</v>
      </c>
      <c r="I1948" s="8" t="s">
        <v>2552</v>
      </c>
      <c r="J1948" s="8" t="s">
        <v>949</v>
      </c>
      <c r="K1948" s="8" t="s">
        <v>949</v>
      </c>
      <c r="L1948" s="8" t="s">
        <v>872</v>
      </c>
      <c r="M1948" s="8" t="s">
        <v>949</v>
      </c>
      <c r="N1948" s="6" t="b">
        <f t="shared" si="64"/>
        <v>1</v>
      </c>
      <c r="O1948" s="12" t="str">
        <f t="shared" si="65"/>
        <v>Ben Cutting&amp;Shoaib Malik</v>
      </c>
      <c r="P1948">
        <v>2</v>
      </c>
    </row>
    <row r="1949" spans="1:16" x14ac:dyDescent="0.3">
      <c r="A1949" s="6" t="s">
        <v>86</v>
      </c>
      <c r="B1949" s="6" t="s">
        <v>89</v>
      </c>
      <c r="C1949" s="7">
        <f t="shared" si="63"/>
        <v>0</v>
      </c>
      <c r="D1949" s="6">
        <v>26</v>
      </c>
      <c r="E1949" s="6">
        <v>0</v>
      </c>
      <c r="F1949" s="6">
        <v>26</v>
      </c>
      <c r="G1949" s="6" t="s">
        <v>27</v>
      </c>
      <c r="H1949" s="6" t="s">
        <v>2564</v>
      </c>
      <c r="I1949" s="6" t="s">
        <v>2552</v>
      </c>
      <c r="J1949" s="6" t="s">
        <v>949</v>
      </c>
      <c r="K1949" s="6" t="s">
        <v>949</v>
      </c>
      <c r="L1949" s="6" t="s">
        <v>872</v>
      </c>
      <c r="M1949" s="6" t="s">
        <v>949</v>
      </c>
      <c r="N1949" s="6" t="b">
        <f t="shared" si="64"/>
        <v>1</v>
      </c>
      <c r="O1949" s="12" t="str">
        <f t="shared" si="65"/>
        <v>Sherfane Rutherford&amp;Ben Cutting</v>
      </c>
      <c r="P1949">
        <v>2</v>
      </c>
    </row>
    <row r="1950" spans="1:16" x14ac:dyDescent="0.3">
      <c r="A1950" s="8" t="s">
        <v>79</v>
      </c>
      <c r="B1950" s="8" t="s">
        <v>86</v>
      </c>
      <c r="C1950" s="7">
        <f t="shared" si="63"/>
        <v>0</v>
      </c>
      <c r="D1950" s="8">
        <v>11</v>
      </c>
      <c r="E1950" s="8">
        <v>0</v>
      </c>
      <c r="F1950" s="8">
        <v>11</v>
      </c>
      <c r="G1950" s="8" t="s">
        <v>27</v>
      </c>
      <c r="H1950" s="8" t="s">
        <v>2564</v>
      </c>
      <c r="I1950" s="8" t="s">
        <v>2552</v>
      </c>
      <c r="J1950" s="8" t="s">
        <v>949</v>
      </c>
      <c r="K1950" s="8" t="s">
        <v>949</v>
      </c>
      <c r="L1950" s="8" t="s">
        <v>872</v>
      </c>
      <c r="M1950" s="8" t="s">
        <v>949</v>
      </c>
      <c r="N1950" s="6" t="b">
        <f t="shared" si="64"/>
        <v>1</v>
      </c>
      <c r="O1950" s="12" t="str">
        <f t="shared" si="65"/>
        <v>Haider Ali&amp;Sherfane Rutherford</v>
      </c>
      <c r="P1950">
        <v>2</v>
      </c>
    </row>
    <row r="1951" spans="1:16" x14ac:dyDescent="0.3">
      <c r="A1951" s="6" t="s">
        <v>518</v>
      </c>
      <c r="B1951" s="6" t="s">
        <v>79</v>
      </c>
      <c r="C1951" s="7">
        <f t="shared" si="63"/>
        <v>0.33333333333333331</v>
      </c>
      <c r="D1951" s="6">
        <v>3</v>
      </c>
      <c r="E1951" s="6">
        <v>1</v>
      </c>
      <c r="F1951" s="6">
        <v>2</v>
      </c>
      <c r="G1951" s="6" t="s">
        <v>27</v>
      </c>
      <c r="H1951" s="6" t="s">
        <v>2564</v>
      </c>
      <c r="I1951" s="6" t="s">
        <v>2552</v>
      </c>
      <c r="J1951" s="6" t="s">
        <v>949</v>
      </c>
      <c r="K1951" s="6" t="s">
        <v>949</v>
      </c>
      <c r="L1951" s="6" t="s">
        <v>872</v>
      </c>
      <c r="M1951" s="6" t="s">
        <v>949</v>
      </c>
      <c r="N1951" s="6" t="b">
        <f t="shared" si="64"/>
        <v>1</v>
      </c>
      <c r="O1951" s="12" t="str">
        <f t="shared" si="65"/>
        <v>Amad Butt&amp;Haider Ali</v>
      </c>
      <c r="P1951">
        <v>2</v>
      </c>
    </row>
    <row r="1952" spans="1:16" x14ac:dyDescent="0.3">
      <c r="A1952" s="8" t="s">
        <v>31</v>
      </c>
      <c r="B1952" s="8" t="s">
        <v>25</v>
      </c>
      <c r="C1952" s="7">
        <f t="shared" si="63"/>
        <v>0.44</v>
      </c>
      <c r="D1952" s="8">
        <v>25</v>
      </c>
      <c r="E1952" s="8">
        <v>11</v>
      </c>
      <c r="F1952" s="8">
        <v>14</v>
      </c>
      <c r="G1952" s="8" t="s">
        <v>27</v>
      </c>
      <c r="H1952" s="8" t="s">
        <v>2564</v>
      </c>
      <c r="I1952" s="8" t="s">
        <v>2552</v>
      </c>
      <c r="J1952" s="8" t="s">
        <v>872</v>
      </c>
      <c r="K1952" s="8" t="s">
        <v>949</v>
      </c>
      <c r="L1952" s="8" t="s">
        <v>872</v>
      </c>
      <c r="M1952" s="8" t="s">
        <v>949</v>
      </c>
      <c r="N1952" s="6" t="b">
        <f t="shared" si="64"/>
        <v>0</v>
      </c>
      <c r="O1952" s="12" t="str">
        <f t="shared" si="65"/>
        <v>Babar Azam&amp;Sharjeel Khan</v>
      </c>
      <c r="P1952">
        <v>2</v>
      </c>
    </row>
    <row r="1953" spans="1:16" x14ac:dyDescent="0.3">
      <c r="A1953" s="6" t="s">
        <v>35</v>
      </c>
      <c r="B1953" s="6" t="s">
        <v>31</v>
      </c>
      <c r="C1953" s="7">
        <f t="shared" si="63"/>
        <v>0.43333333333333335</v>
      </c>
      <c r="D1953" s="6">
        <v>60</v>
      </c>
      <c r="E1953" s="6">
        <v>26</v>
      </c>
      <c r="F1953" s="6">
        <v>34</v>
      </c>
      <c r="G1953" s="6" t="s">
        <v>27</v>
      </c>
      <c r="H1953" s="6" t="s">
        <v>2564</v>
      </c>
      <c r="I1953" s="6" t="s">
        <v>2552</v>
      </c>
      <c r="J1953" s="6" t="s">
        <v>872</v>
      </c>
      <c r="K1953" s="6" t="s">
        <v>949</v>
      </c>
      <c r="L1953" s="6" t="s">
        <v>872</v>
      </c>
      <c r="M1953" s="6" t="s">
        <v>949</v>
      </c>
      <c r="N1953" s="6" t="b">
        <f t="shared" si="64"/>
        <v>0</v>
      </c>
      <c r="O1953" s="12" t="str">
        <f t="shared" si="65"/>
        <v>Joe Clarke&amp;Babar Azam</v>
      </c>
      <c r="P1953">
        <v>2</v>
      </c>
    </row>
    <row r="1954" spans="1:16" x14ac:dyDescent="0.3">
      <c r="A1954" s="8" t="s">
        <v>31</v>
      </c>
      <c r="B1954" s="8" t="s">
        <v>36</v>
      </c>
      <c r="C1954" s="7">
        <f t="shared" si="63"/>
        <v>0.46666666666666667</v>
      </c>
      <c r="D1954" s="8">
        <v>30</v>
      </c>
      <c r="E1954" s="8">
        <v>14</v>
      </c>
      <c r="F1954" s="8">
        <v>16</v>
      </c>
      <c r="G1954" s="8" t="s">
        <v>27</v>
      </c>
      <c r="H1954" s="8" t="s">
        <v>2564</v>
      </c>
      <c r="I1954" s="8" t="s">
        <v>2552</v>
      </c>
      <c r="J1954" s="8" t="s">
        <v>872</v>
      </c>
      <c r="K1954" s="8" t="s">
        <v>949</v>
      </c>
      <c r="L1954" s="8" t="s">
        <v>872</v>
      </c>
      <c r="M1954" s="8" t="s">
        <v>949</v>
      </c>
      <c r="N1954" s="6" t="b">
        <f t="shared" si="64"/>
        <v>0</v>
      </c>
      <c r="O1954" s="12" t="str">
        <f t="shared" si="65"/>
        <v>Babar Azam&amp;Mohammad Nabi</v>
      </c>
      <c r="P1954">
        <v>2</v>
      </c>
    </row>
    <row r="1955" spans="1:16" x14ac:dyDescent="0.3">
      <c r="A1955" s="6" t="s">
        <v>328</v>
      </c>
      <c r="B1955" s="6" t="s">
        <v>36</v>
      </c>
      <c r="C1955" s="7">
        <f t="shared" si="63"/>
        <v>0</v>
      </c>
      <c r="D1955" s="6">
        <v>15</v>
      </c>
      <c r="E1955" s="6">
        <v>0</v>
      </c>
      <c r="F1955" s="6">
        <v>15</v>
      </c>
      <c r="G1955" s="6" t="s">
        <v>27</v>
      </c>
      <c r="H1955" s="6" t="s">
        <v>2564</v>
      </c>
      <c r="I1955" s="6" t="s">
        <v>2552</v>
      </c>
      <c r="J1955" s="6" t="s">
        <v>872</v>
      </c>
      <c r="K1955" s="6" t="s">
        <v>949</v>
      </c>
      <c r="L1955" s="6" t="s">
        <v>872</v>
      </c>
      <c r="M1955" s="6" t="s">
        <v>949</v>
      </c>
      <c r="N1955" s="6" t="b">
        <f t="shared" si="64"/>
        <v>0</v>
      </c>
      <c r="O1955" s="12" t="str">
        <f t="shared" si="65"/>
        <v>Ian Cockbain&amp;Mohammad Nabi</v>
      </c>
      <c r="P1955">
        <v>2</v>
      </c>
    </row>
    <row r="1956" spans="1:16" x14ac:dyDescent="0.3">
      <c r="A1956" s="8" t="s">
        <v>46</v>
      </c>
      <c r="B1956" s="8" t="s">
        <v>328</v>
      </c>
      <c r="C1956" s="7">
        <f t="shared" si="63"/>
        <v>6.6666666666666666E-2</v>
      </c>
      <c r="D1956" s="8">
        <v>15</v>
      </c>
      <c r="E1956" s="8">
        <v>1</v>
      </c>
      <c r="F1956" s="8">
        <v>14</v>
      </c>
      <c r="G1956" s="8" t="s">
        <v>27</v>
      </c>
      <c r="H1956" s="8" t="s">
        <v>2564</v>
      </c>
      <c r="I1956" s="8" t="s">
        <v>2552</v>
      </c>
      <c r="J1956" s="8" t="s">
        <v>872</v>
      </c>
      <c r="K1956" s="8" t="s">
        <v>949</v>
      </c>
      <c r="L1956" s="8" t="s">
        <v>872</v>
      </c>
      <c r="M1956" s="8" t="s">
        <v>949</v>
      </c>
      <c r="N1956" s="6" t="b">
        <f t="shared" si="64"/>
        <v>0</v>
      </c>
      <c r="O1956" s="12" t="str">
        <f t="shared" si="65"/>
        <v>Aamer Yamin&amp;Ian Cockbain</v>
      </c>
      <c r="P1956">
        <v>2</v>
      </c>
    </row>
    <row r="1957" spans="1:16" x14ac:dyDescent="0.3">
      <c r="A1957" s="6" t="s">
        <v>178</v>
      </c>
      <c r="B1957" s="6" t="s">
        <v>46</v>
      </c>
      <c r="C1957" s="7">
        <f t="shared" si="63"/>
        <v>0</v>
      </c>
      <c r="D1957" s="6">
        <v>6</v>
      </c>
      <c r="E1957" s="6">
        <v>0</v>
      </c>
      <c r="F1957" s="6">
        <v>6</v>
      </c>
      <c r="G1957" s="6" t="s">
        <v>27</v>
      </c>
      <c r="H1957" s="6" t="s">
        <v>2564</v>
      </c>
      <c r="I1957" s="6" t="s">
        <v>2552</v>
      </c>
      <c r="J1957" s="6" t="s">
        <v>872</v>
      </c>
      <c r="K1957" s="6" t="s">
        <v>949</v>
      </c>
      <c r="L1957" s="6" t="s">
        <v>872</v>
      </c>
      <c r="M1957" s="6" t="s">
        <v>949</v>
      </c>
      <c r="N1957" s="6" t="b">
        <f t="shared" si="64"/>
        <v>0</v>
      </c>
      <c r="O1957" s="12" t="str">
        <f t="shared" si="65"/>
        <v>Sahibzada Farhan&amp;Aamer Yamin</v>
      </c>
      <c r="P1957">
        <v>2</v>
      </c>
    </row>
    <row r="1958" spans="1:16" x14ac:dyDescent="0.3">
      <c r="A1958" s="8" t="s">
        <v>178</v>
      </c>
      <c r="B1958" s="8" t="s">
        <v>407</v>
      </c>
      <c r="C1958" s="7">
        <f t="shared" si="63"/>
        <v>0.5</v>
      </c>
      <c r="D1958" s="8">
        <v>2</v>
      </c>
      <c r="E1958" s="8">
        <v>1</v>
      </c>
      <c r="F1958" s="8">
        <v>1</v>
      </c>
      <c r="G1958" s="8" t="s">
        <v>27</v>
      </c>
      <c r="H1958" s="8" t="s">
        <v>2564</v>
      </c>
      <c r="I1958" s="8" t="s">
        <v>2552</v>
      </c>
      <c r="J1958" s="8" t="s">
        <v>872</v>
      </c>
      <c r="K1958" s="8" t="s">
        <v>949</v>
      </c>
      <c r="L1958" s="8" t="s">
        <v>872</v>
      </c>
      <c r="M1958" s="8" t="s">
        <v>949</v>
      </c>
      <c r="N1958" s="6" t="b">
        <f t="shared" si="64"/>
        <v>0</v>
      </c>
      <c r="O1958" s="12" t="str">
        <f t="shared" si="65"/>
        <v>Sahibzada Farhan&amp;Chris Jordan</v>
      </c>
      <c r="P1958">
        <v>2</v>
      </c>
    </row>
    <row r="1959" spans="1:16" x14ac:dyDescent="0.3">
      <c r="A1959" s="6" t="s">
        <v>58</v>
      </c>
      <c r="B1959" s="6" t="s">
        <v>148</v>
      </c>
      <c r="C1959" s="7">
        <f t="shared" si="63"/>
        <v>0.4</v>
      </c>
      <c r="D1959" s="6">
        <v>20</v>
      </c>
      <c r="E1959" s="6">
        <v>8</v>
      </c>
      <c r="F1959" s="6">
        <v>12</v>
      </c>
      <c r="G1959" s="6" t="s">
        <v>27</v>
      </c>
      <c r="H1959" s="6" t="s">
        <v>2568</v>
      </c>
      <c r="I1959" s="6" t="s">
        <v>2552</v>
      </c>
      <c r="J1959" s="6" t="s">
        <v>897</v>
      </c>
      <c r="K1959" s="6" t="s">
        <v>897</v>
      </c>
      <c r="L1959" s="6" t="s">
        <v>883</v>
      </c>
      <c r="M1959" s="6" t="s">
        <v>883</v>
      </c>
      <c r="N1959" s="6" t="b">
        <f t="shared" si="64"/>
        <v>0</v>
      </c>
      <c r="O1959" s="12" t="str">
        <f t="shared" si="65"/>
        <v>Ahsan Ali&amp;Sarfaraz Ahmed</v>
      </c>
      <c r="P1959">
        <v>2</v>
      </c>
    </row>
    <row r="1960" spans="1:16" x14ac:dyDescent="0.3">
      <c r="A1960" s="8" t="s">
        <v>58</v>
      </c>
      <c r="B1960" s="8" t="s">
        <v>67</v>
      </c>
      <c r="C1960" s="7">
        <f t="shared" si="63"/>
        <v>0</v>
      </c>
      <c r="D1960" s="8">
        <v>5</v>
      </c>
      <c r="E1960" s="8">
        <v>0</v>
      </c>
      <c r="F1960" s="8">
        <v>5</v>
      </c>
      <c r="G1960" s="8" t="s">
        <v>27</v>
      </c>
      <c r="H1960" s="8" t="s">
        <v>2568</v>
      </c>
      <c r="I1960" s="8" t="s">
        <v>2552</v>
      </c>
      <c r="J1960" s="8" t="s">
        <v>897</v>
      </c>
      <c r="K1960" s="8" t="s">
        <v>897</v>
      </c>
      <c r="L1960" s="8" t="s">
        <v>883</v>
      </c>
      <c r="M1960" s="8" t="s">
        <v>883</v>
      </c>
      <c r="N1960" s="6" t="b">
        <f t="shared" si="64"/>
        <v>0</v>
      </c>
      <c r="O1960" s="12" t="str">
        <f t="shared" si="65"/>
        <v>Ahsan Ali&amp;Iftikhar Ahmed</v>
      </c>
      <c r="P1960">
        <v>2</v>
      </c>
    </row>
    <row r="1961" spans="1:16" x14ac:dyDescent="0.3">
      <c r="A1961" s="6" t="s">
        <v>67</v>
      </c>
      <c r="B1961" s="6" t="s">
        <v>506</v>
      </c>
      <c r="C1961" s="7">
        <f t="shared" si="63"/>
        <v>0.13793103448275862</v>
      </c>
      <c r="D1961" s="6">
        <v>29</v>
      </c>
      <c r="E1961" s="6">
        <v>4</v>
      </c>
      <c r="F1961" s="6">
        <v>25</v>
      </c>
      <c r="G1961" s="6" t="s">
        <v>27</v>
      </c>
      <c r="H1961" s="6" t="s">
        <v>2568</v>
      </c>
      <c r="I1961" s="6" t="s">
        <v>2552</v>
      </c>
      <c r="J1961" s="6" t="s">
        <v>897</v>
      </c>
      <c r="K1961" s="6" t="s">
        <v>897</v>
      </c>
      <c r="L1961" s="6" t="s">
        <v>883</v>
      </c>
      <c r="M1961" s="6" t="s">
        <v>883</v>
      </c>
      <c r="N1961" s="6" t="b">
        <f t="shared" si="64"/>
        <v>0</v>
      </c>
      <c r="O1961" s="12" t="str">
        <f t="shared" si="65"/>
        <v>Iftikhar Ahmed&amp;Umar Akmal</v>
      </c>
      <c r="P1961">
        <v>2</v>
      </c>
    </row>
    <row r="1962" spans="1:16" x14ac:dyDescent="0.3">
      <c r="A1962" s="8" t="s">
        <v>536</v>
      </c>
      <c r="B1962" s="8" t="s">
        <v>67</v>
      </c>
      <c r="C1962" s="7">
        <f t="shared" si="63"/>
        <v>0.32692307692307693</v>
      </c>
      <c r="D1962" s="8">
        <v>52</v>
      </c>
      <c r="E1962" s="8">
        <v>17</v>
      </c>
      <c r="F1962" s="8">
        <v>35</v>
      </c>
      <c r="G1962" s="8" t="s">
        <v>27</v>
      </c>
      <c r="H1962" s="8" t="s">
        <v>2568</v>
      </c>
      <c r="I1962" s="8" t="s">
        <v>2552</v>
      </c>
      <c r="J1962" s="8" t="s">
        <v>897</v>
      </c>
      <c r="K1962" s="8" t="s">
        <v>897</v>
      </c>
      <c r="L1962" s="8" t="s">
        <v>883</v>
      </c>
      <c r="M1962" s="8" t="s">
        <v>883</v>
      </c>
      <c r="N1962" s="6" t="b">
        <f t="shared" si="64"/>
        <v>0</v>
      </c>
      <c r="O1962" s="12" t="str">
        <f t="shared" si="65"/>
        <v>Hassan Khan&amp;Iftikhar Ahmed</v>
      </c>
      <c r="P1962">
        <v>2</v>
      </c>
    </row>
    <row r="1963" spans="1:16" x14ac:dyDescent="0.3">
      <c r="A1963" s="6" t="s">
        <v>215</v>
      </c>
      <c r="B1963" s="6" t="s">
        <v>67</v>
      </c>
      <c r="C1963" s="7">
        <f t="shared" si="63"/>
        <v>0.27777777777777779</v>
      </c>
      <c r="D1963" s="6">
        <v>18</v>
      </c>
      <c r="E1963" s="6">
        <v>5</v>
      </c>
      <c r="F1963" s="6">
        <v>13</v>
      </c>
      <c r="G1963" s="6" t="s">
        <v>27</v>
      </c>
      <c r="H1963" s="6" t="s">
        <v>2568</v>
      </c>
      <c r="I1963" s="6" t="s">
        <v>2552</v>
      </c>
      <c r="J1963" s="6" t="s">
        <v>897</v>
      </c>
      <c r="K1963" s="6" t="s">
        <v>897</v>
      </c>
      <c r="L1963" s="6" t="s">
        <v>883</v>
      </c>
      <c r="M1963" s="6" t="s">
        <v>883</v>
      </c>
      <c r="N1963" s="6" t="b">
        <f t="shared" si="64"/>
        <v>0</v>
      </c>
      <c r="O1963" s="12" t="str">
        <f t="shared" si="65"/>
        <v>Sohail Tanvir&amp;Iftikhar Ahmed</v>
      </c>
      <c r="P1963">
        <v>2</v>
      </c>
    </row>
    <row r="1964" spans="1:16" x14ac:dyDescent="0.3">
      <c r="A1964" s="8" t="s">
        <v>215</v>
      </c>
      <c r="B1964" s="8" t="s">
        <v>540</v>
      </c>
      <c r="C1964" s="7">
        <f t="shared" si="63"/>
        <v>0.35</v>
      </c>
      <c r="D1964" s="8">
        <v>20</v>
      </c>
      <c r="E1964" s="8">
        <v>7</v>
      </c>
      <c r="F1964" s="8">
        <v>13</v>
      </c>
      <c r="G1964" s="8" t="s">
        <v>27</v>
      </c>
      <c r="H1964" s="8" t="s">
        <v>2568</v>
      </c>
      <c r="I1964" s="8" t="s">
        <v>2552</v>
      </c>
      <c r="J1964" s="8" t="s">
        <v>897</v>
      </c>
      <c r="K1964" s="8" t="s">
        <v>897</v>
      </c>
      <c r="L1964" s="8" t="s">
        <v>883</v>
      </c>
      <c r="M1964" s="8" t="s">
        <v>883</v>
      </c>
      <c r="N1964" s="6" t="b">
        <f t="shared" si="64"/>
        <v>0</v>
      </c>
      <c r="O1964" s="12" t="str">
        <f t="shared" si="65"/>
        <v>Sohail Tanvir&amp;Noor Ahmad</v>
      </c>
      <c r="P1964">
        <v>2</v>
      </c>
    </row>
    <row r="1965" spans="1:16" x14ac:dyDescent="0.3">
      <c r="A1965" s="6" t="s">
        <v>90</v>
      </c>
      <c r="B1965" s="6" t="s">
        <v>95</v>
      </c>
      <c r="C1965" s="7">
        <f t="shared" si="63"/>
        <v>0.46341463414634149</v>
      </c>
      <c r="D1965" s="6">
        <v>41</v>
      </c>
      <c r="E1965" s="6">
        <v>19</v>
      </c>
      <c r="F1965" s="6">
        <v>22</v>
      </c>
      <c r="G1965" s="6" t="s">
        <v>27</v>
      </c>
      <c r="H1965" s="6" t="s">
        <v>2568</v>
      </c>
      <c r="I1965" s="6" t="s">
        <v>2552</v>
      </c>
      <c r="J1965" s="6" t="s">
        <v>883</v>
      </c>
      <c r="K1965" s="6" t="s">
        <v>897</v>
      </c>
      <c r="L1965" s="6" t="s">
        <v>883</v>
      </c>
      <c r="M1965" s="6" t="s">
        <v>883</v>
      </c>
      <c r="N1965" s="6" t="b">
        <f t="shared" si="64"/>
        <v>1</v>
      </c>
      <c r="O1965" s="12" t="str">
        <f t="shared" si="65"/>
        <v>Abdullah Shafique&amp;Fakhar Zaman</v>
      </c>
      <c r="P1965">
        <v>2</v>
      </c>
    </row>
    <row r="1966" spans="1:16" x14ac:dyDescent="0.3">
      <c r="A1966" s="8" t="s">
        <v>95</v>
      </c>
      <c r="B1966" s="8" t="s">
        <v>98</v>
      </c>
      <c r="C1966" s="7">
        <f t="shared" si="63"/>
        <v>0.40259740259740262</v>
      </c>
      <c r="D1966" s="8">
        <v>77</v>
      </c>
      <c r="E1966" s="8">
        <v>31</v>
      </c>
      <c r="F1966" s="8">
        <v>46</v>
      </c>
      <c r="G1966" s="8" t="s">
        <v>27</v>
      </c>
      <c r="H1966" s="8" t="s">
        <v>2568</v>
      </c>
      <c r="I1966" s="8" t="s">
        <v>2552</v>
      </c>
      <c r="J1966" s="8" t="s">
        <v>883</v>
      </c>
      <c r="K1966" s="8" t="s">
        <v>897</v>
      </c>
      <c r="L1966" s="8" t="s">
        <v>883</v>
      </c>
      <c r="M1966" s="8" t="s">
        <v>883</v>
      </c>
      <c r="N1966" s="6" t="b">
        <f t="shared" si="64"/>
        <v>1</v>
      </c>
      <c r="O1966" s="12" t="str">
        <f t="shared" si="65"/>
        <v>Fakhar Zaman&amp;Kamran Ghulam</v>
      </c>
      <c r="P1966">
        <v>2</v>
      </c>
    </row>
    <row r="1967" spans="1:16" x14ac:dyDescent="0.3">
      <c r="A1967" s="6" t="s">
        <v>99</v>
      </c>
      <c r="B1967" s="6" t="s">
        <v>98</v>
      </c>
      <c r="C1967" s="7">
        <f t="shared" si="63"/>
        <v>0.140625</v>
      </c>
      <c r="D1967" s="6">
        <v>64</v>
      </c>
      <c r="E1967" s="6">
        <v>9</v>
      </c>
      <c r="F1967" s="6">
        <v>55</v>
      </c>
      <c r="G1967" s="6" t="s">
        <v>27</v>
      </c>
      <c r="H1967" s="6" t="s">
        <v>2568</v>
      </c>
      <c r="I1967" s="6" t="s">
        <v>2552</v>
      </c>
      <c r="J1967" s="6" t="s">
        <v>883</v>
      </c>
      <c r="K1967" s="6" t="s">
        <v>897</v>
      </c>
      <c r="L1967" s="6" t="s">
        <v>883</v>
      </c>
      <c r="M1967" s="6" t="s">
        <v>883</v>
      </c>
      <c r="N1967" s="6" t="b">
        <f t="shared" si="64"/>
        <v>1</v>
      </c>
      <c r="O1967" s="12" t="str">
        <f t="shared" si="65"/>
        <v>Mohammad Hafeez&amp;Kamran Ghulam</v>
      </c>
      <c r="P1967">
        <v>2</v>
      </c>
    </row>
    <row r="1968" spans="1:16" x14ac:dyDescent="0.3">
      <c r="A1968" s="8" t="s">
        <v>166</v>
      </c>
      <c r="B1968" s="8" t="s">
        <v>167</v>
      </c>
      <c r="C1968" s="7">
        <f t="shared" si="63"/>
        <v>0</v>
      </c>
      <c r="D1968" s="8">
        <v>12</v>
      </c>
      <c r="E1968" s="8">
        <v>0</v>
      </c>
      <c r="F1968" s="8">
        <v>12</v>
      </c>
      <c r="G1968" s="8" t="s">
        <v>27</v>
      </c>
      <c r="H1968" s="8" t="s">
        <v>2572</v>
      </c>
      <c r="I1968" s="8" t="s">
        <v>2552</v>
      </c>
      <c r="J1968" s="8" t="s">
        <v>850</v>
      </c>
      <c r="K1968" s="8" t="s">
        <v>850</v>
      </c>
      <c r="L1968" s="8" t="s">
        <v>872</v>
      </c>
      <c r="M1968" s="8" t="s">
        <v>850</v>
      </c>
      <c r="N1968" s="6" t="b">
        <f t="shared" si="64"/>
        <v>1</v>
      </c>
      <c r="O1968" s="12" t="str">
        <f t="shared" si="65"/>
        <v>Alex Hales&amp;Rahmanullah Gurbaz</v>
      </c>
      <c r="P1968">
        <v>2</v>
      </c>
    </row>
    <row r="1969" spans="1:16" x14ac:dyDescent="0.3">
      <c r="A1969" s="6" t="s">
        <v>489</v>
      </c>
      <c r="B1969" s="6" t="s">
        <v>166</v>
      </c>
      <c r="C1969" s="7">
        <f t="shared" si="63"/>
        <v>0.14285714285714285</v>
      </c>
      <c r="D1969" s="6">
        <v>14</v>
      </c>
      <c r="E1969" s="6">
        <v>2</v>
      </c>
      <c r="F1969" s="6">
        <v>12</v>
      </c>
      <c r="G1969" s="6" t="s">
        <v>27</v>
      </c>
      <c r="H1969" s="6" t="s">
        <v>2572</v>
      </c>
      <c r="I1969" s="6" t="s">
        <v>2552</v>
      </c>
      <c r="J1969" s="6" t="s">
        <v>850</v>
      </c>
      <c r="K1969" s="6" t="s">
        <v>850</v>
      </c>
      <c r="L1969" s="6" t="s">
        <v>872</v>
      </c>
      <c r="M1969" s="6" t="s">
        <v>850</v>
      </c>
      <c r="N1969" s="6" t="b">
        <f t="shared" si="64"/>
        <v>1</v>
      </c>
      <c r="O1969" s="12" t="str">
        <f t="shared" si="65"/>
        <v>Muhammad Akhlaq&amp;Alex Hales</v>
      </c>
      <c r="P1969">
        <v>2</v>
      </c>
    </row>
    <row r="1970" spans="1:16" x14ac:dyDescent="0.3">
      <c r="A1970" s="8" t="s">
        <v>166</v>
      </c>
      <c r="B1970" s="8" t="s">
        <v>239</v>
      </c>
      <c r="C1970" s="7">
        <f t="shared" si="63"/>
        <v>0.30232558139534882</v>
      </c>
      <c r="D1970" s="8">
        <v>43</v>
      </c>
      <c r="E1970" s="8">
        <v>13</v>
      </c>
      <c r="F1970" s="8">
        <v>30</v>
      </c>
      <c r="G1970" s="8" t="s">
        <v>27</v>
      </c>
      <c r="H1970" s="8" t="s">
        <v>2572</v>
      </c>
      <c r="I1970" s="8" t="s">
        <v>2552</v>
      </c>
      <c r="J1970" s="8" t="s">
        <v>850</v>
      </c>
      <c r="K1970" s="8" t="s">
        <v>850</v>
      </c>
      <c r="L1970" s="8" t="s">
        <v>872</v>
      </c>
      <c r="M1970" s="8" t="s">
        <v>850</v>
      </c>
      <c r="N1970" s="6" t="b">
        <f t="shared" si="64"/>
        <v>1</v>
      </c>
      <c r="O1970" s="12" t="str">
        <f t="shared" si="65"/>
        <v>Alex Hales&amp;Shadab Khan</v>
      </c>
      <c r="P1970">
        <v>2</v>
      </c>
    </row>
    <row r="1971" spans="1:16" x14ac:dyDescent="0.3">
      <c r="A1971" s="6" t="s">
        <v>496</v>
      </c>
      <c r="B1971" s="6" t="s">
        <v>239</v>
      </c>
      <c r="C1971" s="7">
        <f t="shared" si="63"/>
        <v>0</v>
      </c>
      <c r="D1971" s="6">
        <v>34</v>
      </c>
      <c r="E1971" s="6">
        <v>0</v>
      </c>
      <c r="F1971" s="6">
        <v>34</v>
      </c>
      <c r="G1971" s="6" t="s">
        <v>27</v>
      </c>
      <c r="H1971" s="6" t="s">
        <v>2572</v>
      </c>
      <c r="I1971" s="6" t="s">
        <v>2552</v>
      </c>
      <c r="J1971" s="6" t="s">
        <v>850</v>
      </c>
      <c r="K1971" s="6" t="s">
        <v>850</v>
      </c>
      <c r="L1971" s="6" t="s">
        <v>872</v>
      </c>
      <c r="M1971" s="6" t="s">
        <v>850</v>
      </c>
      <c r="N1971" s="6" t="b">
        <f t="shared" si="64"/>
        <v>1</v>
      </c>
      <c r="O1971" s="12" t="str">
        <f t="shared" si="65"/>
        <v>Liam Dawson&amp;Shadab Khan</v>
      </c>
      <c r="P1971">
        <v>2</v>
      </c>
    </row>
    <row r="1972" spans="1:16" x14ac:dyDescent="0.3">
      <c r="A1972" s="8" t="s">
        <v>243</v>
      </c>
      <c r="B1972" s="8" t="s">
        <v>496</v>
      </c>
      <c r="C1972" s="7">
        <f t="shared" si="63"/>
        <v>0.25</v>
      </c>
      <c r="D1972" s="8">
        <v>20</v>
      </c>
      <c r="E1972" s="8">
        <v>5</v>
      </c>
      <c r="F1972" s="8">
        <v>15</v>
      </c>
      <c r="G1972" s="8" t="s">
        <v>27</v>
      </c>
      <c r="H1972" s="8" t="s">
        <v>2572</v>
      </c>
      <c r="I1972" s="8" t="s">
        <v>2552</v>
      </c>
      <c r="J1972" s="8" t="s">
        <v>850</v>
      </c>
      <c r="K1972" s="8" t="s">
        <v>850</v>
      </c>
      <c r="L1972" s="8" t="s">
        <v>872</v>
      </c>
      <c r="M1972" s="8" t="s">
        <v>850</v>
      </c>
      <c r="N1972" s="6" t="b">
        <f t="shared" si="64"/>
        <v>1</v>
      </c>
      <c r="O1972" s="12" t="str">
        <f t="shared" si="65"/>
        <v>Azam Khan&amp;Liam Dawson</v>
      </c>
      <c r="P1972">
        <v>2</v>
      </c>
    </row>
    <row r="1973" spans="1:16" x14ac:dyDescent="0.3">
      <c r="A1973" s="6" t="s">
        <v>246</v>
      </c>
      <c r="B1973" s="6" t="s">
        <v>243</v>
      </c>
      <c r="C1973" s="7">
        <f t="shared" si="63"/>
        <v>0.26666666666666666</v>
      </c>
      <c r="D1973" s="6">
        <v>30</v>
      </c>
      <c r="E1973" s="6">
        <v>8</v>
      </c>
      <c r="F1973" s="6">
        <v>22</v>
      </c>
      <c r="G1973" s="6" t="s">
        <v>27</v>
      </c>
      <c r="H1973" s="6" t="s">
        <v>2572</v>
      </c>
      <c r="I1973" s="6" t="s">
        <v>2552</v>
      </c>
      <c r="J1973" s="6" t="s">
        <v>850</v>
      </c>
      <c r="K1973" s="6" t="s">
        <v>850</v>
      </c>
      <c r="L1973" s="6" t="s">
        <v>872</v>
      </c>
      <c r="M1973" s="6" t="s">
        <v>850</v>
      </c>
      <c r="N1973" s="6" t="b">
        <f t="shared" si="64"/>
        <v>1</v>
      </c>
      <c r="O1973" s="12" t="str">
        <f t="shared" si="65"/>
        <v>Asif Ali&amp;Azam Khan</v>
      </c>
      <c r="P1973">
        <v>2</v>
      </c>
    </row>
    <row r="1974" spans="1:16" x14ac:dyDescent="0.3">
      <c r="A1974" s="8" t="s">
        <v>240</v>
      </c>
      <c r="B1974" s="8" t="s">
        <v>246</v>
      </c>
      <c r="C1974" s="7">
        <f t="shared" si="63"/>
        <v>0</v>
      </c>
      <c r="D1974" s="8">
        <v>28</v>
      </c>
      <c r="E1974" s="8">
        <v>0</v>
      </c>
      <c r="F1974" s="8">
        <v>28</v>
      </c>
      <c r="G1974" s="8" t="s">
        <v>27</v>
      </c>
      <c r="H1974" s="8" t="s">
        <v>2572</v>
      </c>
      <c r="I1974" s="8" t="s">
        <v>2552</v>
      </c>
      <c r="J1974" s="8" t="s">
        <v>850</v>
      </c>
      <c r="K1974" s="8" t="s">
        <v>850</v>
      </c>
      <c r="L1974" s="8" t="s">
        <v>872</v>
      </c>
      <c r="M1974" s="8" t="s">
        <v>850</v>
      </c>
      <c r="N1974" s="6" t="b">
        <f t="shared" si="64"/>
        <v>1</v>
      </c>
      <c r="O1974" s="12" t="str">
        <f t="shared" si="65"/>
        <v>Faheem Ashraf&amp;Asif Ali</v>
      </c>
      <c r="P1974">
        <v>2</v>
      </c>
    </row>
    <row r="1975" spans="1:16" x14ac:dyDescent="0.3">
      <c r="A1975" s="6" t="s">
        <v>251</v>
      </c>
      <c r="B1975" s="6" t="s">
        <v>240</v>
      </c>
      <c r="C1975" s="7">
        <f t="shared" si="63"/>
        <v>0.29268292682926828</v>
      </c>
      <c r="D1975" s="6">
        <v>41</v>
      </c>
      <c r="E1975" s="6">
        <v>12</v>
      </c>
      <c r="F1975" s="6">
        <v>29</v>
      </c>
      <c r="G1975" s="6" t="s">
        <v>27</v>
      </c>
      <c r="H1975" s="6" t="s">
        <v>2572</v>
      </c>
      <c r="I1975" s="6" t="s">
        <v>2552</v>
      </c>
      <c r="J1975" s="6" t="s">
        <v>850</v>
      </c>
      <c r="K1975" s="6" t="s">
        <v>850</v>
      </c>
      <c r="L1975" s="6" t="s">
        <v>872</v>
      </c>
      <c r="M1975" s="6" t="s">
        <v>850</v>
      </c>
      <c r="N1975" s="6" t="b">
        <f t="shared" si="64"/>
        <v>1</v>
      </c>
      <c r="O1975" s="12" t="str">
        <f t="shared" si="65"/>
        <v>Hasan Ali&amp;Faheem Ashraf</v>
      </c>
      <c r="P1975">
        <v>2</v>
      </c>
    </row>
    <row r="1976" spans="1:16" x14ac:dyDescent="0.3">
      <c r="A1976" s="8" t="s">
        <v>25</v>
      </c>
      <c r="B1976" s="8" t="s">
        <v>31</v>
      </c>
      <c r="C1976" s="7">
        <f t="shared" si="63"/>
        <v>0.23529411764705882</v>
      </c>
      <c r="D1976" s="8">
        <v>17</v>
      </c>
      <c r="E1976" s="8">
        <v>4</v>
      </c>
      <c r="F1976" s="8">
        <v>13</v>
      </c>
      <c r="G1976" s="8" t="s">
        <v>27</v>
      </c>
      <c r="H1976" s="8" t="s">
        <v>2572</v>
      </c>
      <c r="I1976" s="8" t="s">
        <v>2552</v>
      </c>
      <c r="J1976" s="8" t="s">
        <v>872</v>
      </c>
      <c r="K1976" s="8" t="s">
        <v>850</v>
      </c>
      <c r="L1976" s="8" t="s">
        <v>872</v>
      </c>
      <c r="M1976" s="8" t="s">
        <v>850</v>
      </c>
      <c r="N1976" s="6" t="b">
        <f t="shared" si="64"/>
        <v>0</v>
      </c>
      <c r="O1976" s="12" t="str">
        <f t="shared" si="65"/>
        <v>Sharjeel Khan&amp;Babar Azam</v>
      </c>
      <c r="P1976">
        <v>2</v>
      </c>
    </row>
    <row r="1977" spans="1:16" x14ac:dyDescent="0.3">
      <c r="A1977" s="6" t="s">
        <v>178</v>
      </c>
      <c r="B1977" s="6" t="s">
        <v>25</v>
      </c>
      <c r="C1977" s="7">
        <f t="shared" si="63"/>
        <v>0.28813559322033899</v>
      </c>
      <c r="D1977" s="6">
        <v>59</v>
      </c>
      <c r="E1977" s="6">
        <v>17</v>
      </c>
      <c r="F1977" s="6">
        <v>42</v>
      </c>
      <c r="G1977" s="6" t="s">
        <v>27</v>
      </c>
      <c r="H1977" s="6" t="s">
        <v>2572</v>
      </c>
      <c r="I1977" s="6" t="s">
        <v>2552</v>
      </c>
      <c r="J1977" s="6" t="s">
        <v>872</v>
      </c>
      <c r="K1977" s="6" t="s">
        <v>850</v>
      </c>
      <c r="L1977" s="6" t="s">
        <v>872</v>
      </c>
      <c r="M1977" s="6" t="s">
        <v>850</v>
      </c>
      <c r="N1977" s="6" t="b">
        <f t="shared" si="64"/>
        <v>0</v>
      </c>
      <c r="O1977" s="12" t="str">
        <f t="shared" si="65"/>
        <v>Sahibzada Farhan&amp;Sharjeel Khan</v>
      </c>
      <c r="P1977">
        <v>2</v>
      </c>
    </row>
    <row r="1978" spans="1:16" x14ac:dyDescent="0.3">
      <c r="A1978" s="8" t="s">
        <v>25</v>
      </c>
      <c r="B1978" s="8" t="s">
        <v>563</v>
      </c>
      <c r="C1978" s="7">
        <f t="shared" ref="C1978:C2041" si="66">+E1978/D1978</f>
        <v>0</v>
      </c>
      <c r="D1978" s="8">
        <v>2</v>
      </c>
      <c r="E1978" s="8">
        <v>0</v>
      </c>
      <c r="F1978" s="8">
        <v>2</v>
      </c>
      <c r="G1978" s="8" t="s">
        <v>27</v>
      </c>
      <c r="H1978" s="8" t="s">
        <v>2572</v>
      </c>
      <c r="I1978" s="8" t="s">
        <v>2552</v>
      </c>
      <c r="J1978" s="8" t="s">
        <v>872</v>
      </c>
      <c r="K1978" s="8" t="s">
        <v>850</v>
      </c>
      <c r="L1978" s="8" t="s">
        <v>872</v>
      </c>
      <c r="M1978" s="8" t="s">
        <v>850</v>
      </c>
      <c r="N1978" s="6" t="b">
        <f t="shared" si="64"/>
        <v>0</v>
      </c>
      <c r="O1978" s="12" t="str">
        <f t="shared" si="65"/>
        <v>Sharjeel Khan&amp;Qasim Akram</v>
      </c>
      <c r="P1978">
        <v>2</v>
      </c>
    </row>
    <row r="1979" spans="1:16" x14ac:dyDescent="0.3">
      <c r="A1979" s="6" t="s">
        <v>563</v>
      </c>
      <c r="B1979" s="6" t="s">
        <v>36</v>
      </c>
      <c r="C1979" s="7">
        <f t="shared" si="66"/>
        <v>0.25</v>
      </c>
      <c r="D1979" s="6">
        <v>4</v>
      </c>
      <c r="E1979" s="6">
        <v>1</v>
      </c>
      <c r="F1979" s="6">
        <v>3</v>
      </c>
      <c r="G1979" s="6" t="s">
        <v>27</v>
      </c>
      <c r="H1979" s="6" t="s">
        <v>2572</v>
      </c>
      <c r="I1979" s="6" t="s">
        <v>2552</v>
      </c>
      <c r="J1979" s="6" t="s">
        <v>872</v>
      </c>
      <c r="K1979" s="6" t="s">
        <v>850</v>
      </c>
      <c r="L1979" s="6" t="s">
        <v>872</v>
      </c>
      <c r="M1979" s="6" t="s">
        <v>850</v>
      </c>
      <c r="N1979" s="6" t="b">
        <f t="shared" si="64"/>
        <v>0</v>
      </c>
      <c r="O1979" s="12" t="str">
        <f t="shared" si="65"/>
        <v>Qasim Akram&amp;Mohammad Nabi</v>
      </c>
      <c r="P1979">
        <v>2</v>
      </c>
    </row>
    <row r="1980" spans="1:16" x14ac:dyDescent="0.3">
      <c r="A1980" s="8" t="s">
        <v>563</v>
      </c>
      <c r="B1980" s="8" t="s">
        <v>138</v>
      </c>
      <c r="C1980" s="7">
        <f t="shared" si="66"/>
        <v>0.49074074074074076</v>
      </c>
      <c r="D1980" s="8">
        <v>108</v>
      </c>
      <c r="E1980" s="8">
        <v>53</v>
      </c>
      <c r="F1980" s="8">
        <v>55</v>
      </c>
      <c r="G1980" s="8" t="s">
        <v>27</v>
      </c>
      <c r="H1980" s="8" t="s">
        <v>2572</v>
      </c>
      <c r="I1980" s="8" t="s">
        <v>2552</v>
      </c>
      <c r="J1980" s="8" t="s">
        <v>872</v>
      </c>
      <c r="K1980" s="8" t="s">
        <v>850</v>
      </c>
      <c r="L1980" s="8" t="s">
        <v>872</v>
      </c>
      <c r="M1980" s="8" t="s">
        <v>850</v>
      </c>
      <c r="N1980" s="6" t="b">
        <f t="shared" si="64"/>
        <v>0</v>
      </c>
      <c r="O1980" s="12" t="str">
        <f t="shared" si="65"/>
        <v>Qasim Akram&amp;Imad Wasim</v>
      </c>
      <c r="P1980">
        <v>2</v>
      </c>
    </row>
    <row r="1981" spans="1:16" x14ac:dyDescent="0.3">
      <c r="A1981" s="6" t="s">
        <v>568</v>
      </c>
      <c r="B1981" s="6" t="s">
        <v>563</v>
      </c>
      <c r="C1981" s="7">
        <f t="shared" si="66"/>
        <v>0</v>
      </c>
      <c r="D1981" s="6">
        <v>2</v>
      </c>
      <c r="E1981" s="6">
        <v>0</v>
      </c>
      <c r="F1981" s="6">
        <v>2</v>
      </c>
      <c r="G1981" s="6" t="s">
        <v>27</v>
      </c>
      <c r="H1981" s="6" t="s">
        <v>2572</v>
      </c>
      <c r="I1981" s="6" t="s">
        <v>2552</v>
      </c>
      <c r="J1981" s="6" t="s">
        <v>872</v>
      </c>
      <c r="K1981" s="6" t="s">
        <v>850</v>
      </c>
      <c r="L1981" s="6" t="s">
        <v>872</v>
      </c>
      <c r="M1981" s="6" t="s">
        <v>850</v>
      </c>
      <c r="N1981" s="6" t="b">
        <f t="shared" si="64"/>
        <v>0</v>
      </c>
      <c r="O1981" s="12" t="str">
        <f t="shared" si="65"/>
        <v>Jordan Thompson&amp;Qasim Akram</v>
      </c>
      <c r="P1981">
        <v>2</v>
      </c>
    </row>
    <row r="1982" spans="1:16" x14ac:dyDescent="0.3">
      <c r="A1982" s="8" t="s">
        <v>269</v>
      </c>
      <c r="B1982" s="8" t="s">
        <v>507</v>
      </c>
      <c r="C1982" s="7">
        <f t="shared" si="66"/>
        <v>0.2</v>
      </c>
      <c r="D1982" s="8">
        <v>5</v>
      </c>
      <c r="E1982" s="8">
        <v>1</v>
      </c>
      <c r="F1982" s="8">
        <v>4</v>
      </c>
      <c r="G1982" s="8" t="s">
        <v>27</v>
      </c>
      <c r="H1982" s="8" t="s">
        <v>2576</v>
      </c>
      <c r="I1982" s="8" t="s">
        <v>2552</v>
      </c>
      <c r="J1982" s="8" t="s">
        <v>949</v>
      </c>
      <c r="K1982" s="8" t="s">
        <v>949</v>
      </c>
      <c r="L1982" s="8" t="s">
        <v>897</v>
      </c>
      <c r="M1982" s="8" t="s">
        <v>949</v>
      </c>
      <c r="N1982" s="6" t="b">
        <f t="shared" si="64"/>
        <v>1</v>
      </c>
      <c r="O1982" s="12" t="str">
        <f t="shared" si="65"/>
        <v>Hazratullah Zazai&amp;Mohammad Haris</v>
      </c>
      <c r="P1982">
        <v>2</v>
      </c>
    </row>
    <row r="1983" spans="1:16" x14ac:dyDescent="0.3">
      <c r="A1983" s="6" t="s">
        <v>449</v>
      </c>
      <c r="B1983" s="6" t="s">
        <v>507</v>
      </c>
      <c r="C1983" s="7">
        <f t="shared" si="66"/>
        <v>0</v>
      </c>
      <c r="D1983" s="6">
        <v>1</v>
      </c>
      <c r="E1983" s="6">
        <v>0</v>
      </c>
      <c r="F1983" s="6">
        <v>1</v>
      </c>
      <c r="G1983" s="6" t="s">
        <v>27</v>
      </c>
      <c r="H1983" s="6" t="s">
        <v>2576</v>
      </c>
      <c r="I1983" s="6" t="s">
        <v>2552</v>
      </c>
      <c r="J1983" s="6" t="s">
        <v>949</v>
      </c>
      <c r="K1983" s="6" t="s">
        <v>949</v>
      </c>
      <c r="L1983" s="6" t="s">
        <v>897</v>
      </c>
      <c r="M1983" s="6" t="s">
        <v>949</v>
      </c>
      <c r="N1983" s="6" t="b">
        <f t="shared" si="64"/>
        <v>1</v>
      </c>
      <c r="O1983" s="12" t="str">
        <f t="shared" si="65"/>
        <v>Liam Livingstone&amp;Mohammad Haris</v>
      </c>
      <c r="P1983">
        <v>2</v>
      </c>
    </row>
    <row r="1984" spans="1:16" x14ac:dyDescent="0.3">
      <c r="A1984" s="8" t="s">
        <v>507</v>
      </c>
      <c r="B1984" s="8" t="s">
        <v>82</v>
      </c>
      <c r="C1984" s="7">
        <f t="shared" si="66"/>
        <v>0.46153846153846156</v>
      </c>
      <c r="D1984" s="8">
        <v>52</v>
      </c>
      <c r="E1984" s="8">
        <v>24</v>
      </c>
      <c r="F1984" s="8">
        <v>28</v>
      </c>
      <c r="G1984" s="8" t="s">
        <v>27</v>
      </c>
      <c r="H1984" s="8" t="s">
        <v>2576</v>
      </c>
      <c r="I1984" s="8" t="s">
        <v>2552</v>
      </c>
      <c r="J1984" s="8" t="s">
        <v>949</v>
      </c>
      <c r="K1984" s="8" t="s">
        <v>949</v>
      </c>
      <c r="L1984" s="8" t="s">
        <v>897</v>
      </c>
      <c r="M1984" s="8" t="s">
        <v>949</v>
      </c>
      <c r="N1984" s="6" t="b">
        <f t="shared" si="64"/>
        <v>1</v>
      </c>
      <c r="O1984" s="12" t="str">
        <f t="shared" si="65"/>
        <v>Mohammad Haris&amp;Shoaib Malik</v>
      </c>
      <c r="P1984">
        <v>2</v>
      </c>
    </row>
    <row r="1985" spans="1:16" x14ac:dyDescent="0.3">
      <c r="A1985" s="6" t="s">
        <v>83</v>
      </c>
      <c r="B1985" s="6" t="s">
        <v>82</v>
      </c>
      <c r="C1985" s="7">
        <f t="shared" si="66"/>
        <v>0.20547945205479451</v>
      </c>
      <c r="D1985" s="6">
        <v>73</v>
      </c>
      <c r="E1985" s="6">
        <v>15</v>
      </c>
      <c r="F1985" s="6">
        <v>58</v>
      </c>
      <c r="G1985" s="6" t="s">
        <v>27</v>
      </c>
      <c r="H1985" s="6" t="s">
        <v>2576</v>
      </c>
      <c r="I1985" s="6" t="s">
        <v>2552</v>
      </c>
      <c r="J1985" s="6" t="s">
        <v>949</v>
      </c>
      <c r="K1985" s="6" t="s">
        <v>949</v>
      </c>
      <c r="L1985" s="6" t="s">
        <v>897</v>
      </c>
      <c r="M1985" s="6" t="s">
        <v>949</v>
      </c>
      <c r="N1985" s="6" t="b">
        <f t="shared" si="64"/>
        <v>1</v>
      </c>
      <c r="O1985" s="12" t="str">
        <f t="shared" si="65"/>
        <v>Hussain Talat&amp;Shoaib Malik</v>
      </c>
      <c r="P1985">
        <v>2</v>
      </c>
    </row>
    <row r="1986" spans="1:16" x14ac:dyDescent="0.3">
      <c r="A1986" s="8" t="s">
        <v>86</v>
      </c>
      <c r="B1986" s="8" t="s">
        <v>83</v>
      </c>
      <c r="C1986" s="7">
        <f t="shared" si="66"/>
        <v>0</v>
      </c>
      <c r="D1986" s="8">
        <v>1</v>
      </c>
      <c r="E1986" s="8">
        <v>0</v>
      </c>
      <c r="F1986" s="8">
        <v>1</v>
      </c>
      <c r="G1986" s="8" t="s">
        <v>27</v>
      </c>
      <c r="H1986" s="8" t="s">
        <v>2576</v>
      </c>
      <c r="I1986" s="8" t="s">
        <v>2552</v>
      </c>
      <c r="J1986" s="8" t="s">
        <v>949</v>
      </c>
      <c r="K1986" s="8" t="s">
        <v>949</v>
      </c>
      <c r="L1986" s="8" t="s">
        <v>897</v>
      </c>
      <c r="M1986" s="8" t="s">
        <v>949</v>
      </c>
      <c r="N1986" s="6" t="b">
        <f t="shared" si="64"/>
        <v>1</v>
      </c>
      <c r="O1986" s="12" t="str">
        <f t="shared" si="65"/>
        <v>Sherfane Rutherford&amp;Hussain Talat</v>
      </c>
      <c r="P1986">
        <v>2</v>
      </c>
    </row>
    <row r="1987" spans="1:16" x14ac:dyDescent="0.3">
      <c r="A1987" s="6" t="s">
        <v>83</v>
      </c>
      <c r="B1987" s="6" t="s">
        <v>89</v>
      </c>
      <c r="C1987" s="7">
        <f t="shared" si="66"/>
        <v>0.28000000000000003</v>
      </c>
      <c r="D1987" s="6">
        <v>50</v>
      </c>
      <c r="E1987" s="6">
        <v>14</v>
      </c>
      <c r="F1987" s="6">
        <v>36</v>
      </c>
      <c r="G1987" s="6" t="s">
        <v>27</v>
      </c>
      <c r="H1987" s="6" t="s">
        <v>2576</v>
      </c>
      <c r="I1987" s="6" t="s">
        <v>2552</v>
      </c>
      <c r="J1987" s="6" t="s">
        <v>949</v>
      </c>
      <c r="K1987" s="6" t="s">
        <v>949</v>
      </c>
      <c r="L1987" s="6" t="s">
        <v>897</v>
      </c>
      <c r="M1987" s="6" t="s">
        <v>949</v>
      </c>
      <c r="N1987" s="6" t="b">
        <f t="shared" ref="N1987:N2050" si="67">IF(J1987=M1987,TRUE, FALSE)</f>
        <v>1</v>
      </c>
      <c r="O1987" s="12" t="str">
        <f t="shared" ref="O1987:O2050" si="68">A1987&amp;"&amp;"&amp;B1987</f>
        <v>Hussain Talat&amp;Ben Cutting</v>
      </c>
      <c r="P1987">
        <v>2</v>
      </c>
    </row>
    <row r="1988" spans="1:16" x14ac:dyDescent="0.3">
      <c r="A1988" s="8" t="s">
        <v>161</v>
      </c>
      <c r="B1988" s="8" t="s">
        <v>83</v>
      </c>
      <c r="C1988" s="7">
        <f t="shared" si="66"/>
        <v>0</v>
      </c>
      <c r="D1988" s="8">
        <v>36</v>
      </c>
      <c r="E1988" s="8">
        <v>0</v>
      </c>
      <c r="F1988" s="8">
        <v>36</v>
      </c>
      <c r="G1988" s="8" t="s">
        <v>27</v>
      </c>
      <c r="H1988" s="8" t="s">
        <v>2576</v>
      </c>
      <c r="I1988" s="8" t="s">
        <v>2552</v>
      </c>
      <c r="J1988" s="8" t="s">
        <v>949</v>
      </c>
      <c r="K1988" s="8" t="s">
        <v>949</v>
      </c>
      <c r="L1988" s="8" t="s">
        <v>897</v>
      </c>
      <c r="M1988" s="8" t="s">
        <v>949</v>
      </c>
      <c r="N1988" s="6" t="b">
        <f t="shared" si="67"/>
        <v>1</v>
      </c>
      <c r="O1988" s="12" t="str">
        <f t="shared" si="68"/>
        <v>Wahab Riaz&amp;Hussain Talat</v>
      </c>
      <c r="P1988">
        <v>2</v>
      </c>
    </row>
    <row r="1989" spans="1:16" x14ac:dyDescent="0.3">
      <c r="A1989" s="6" t="s">
        <v>282</v>
      </c>
      <c r="B1989" s="6" t="s">
        <v>161</v>
      </c>
      <c r="C1989" s="7">
        <f t="shared" si="66"/>
        <v>0</v>
      </c>
      <c r="D1989" s="6">
        <v>1</v>
      </c>
      <c r="E1989" s="6">
        <v>0</v>
      </c>
      <c r="F1989" s="6">
        <v>1</v>
      </c>
      <c r="G1989" s="6" t="s">
        <v>27</v>
      </c>
      <c r="H1989" s="6" t="s">
        <v>2576</v>
      </c>
      <c r="I1989" s="6" t="s">
        <v>2552</v>
      </c>
      <c r="J1989" s="6" t="s">
        <v>949</v>
      </c>
      <c r="K1989" s="6" t="s">
        <v>949</v>
      </c>
      <c r="L1989" s="6" t="s">
        <v>897</v>
      </c>
      <c r="M1989" s="6" t="s">
        <v>949</v>
      </c>
      <c r="N1989" s="6" t="b">
        <f t="shared" si="67"/>
        <v>1</v>
      </c>
      <c r="O1989" s="12" t="str">
        <f t="shared" si="68"/>
        <v>Usman Qadir&amp;Wahab Riaz</v>
      </c>
      <c r="P1989">
        <v>2</v>
      </c>
    </row>
    <row r="1990" spans="1:16" x14ac:dyDescent="0.3">
      <c r="A1990" s="8" t="s">
        <v>63</v>
      </c>
      <c r="B1990" s="8" t="s">
        <v>425</v>
      </c>
      <c r="C1990" s="7">
        <f t="shared" si="66"/>
        <v>0.45833333333333331</v>
      </c>
      <c r="D1990" s="8">
        <v>24</v>
      </c>
      <c r="E1990" s="8">
        <v>11</v>
      </c>
      <c r="F1990" s="8">
        <v>13</v>
      </c>
      <c r="G1990" s="8" t="s">
        <v>27</v>
      </c>
      <c r="H1990" s="8" t="s">
        <v>2576</v>
      </c>
      <c r="I1990" s="8" t="s">
        <v>2552</v>
      </c>
      <c r="J1990" s="8" t="s">
        <v>897</v>
      </c>
      <c r="K1990" s="8" t="s">
        <v>949</v>
      </c>
      <c r="L1990" s="8" t="s">
        <v>897</v>
      </c>
      <c r="M1990" s="8" t="s">
        <v>949</v>
      </c>
      <c r="N1990" s="6" t="b">
        <f t="shared" si="67"/>
        <v>0</v>
      </c>
      <c r="O1990" s="12" t="str">
        <f t="shared" si="68"/>
        <v>Will Smeed&amp;Jason Roy</v>
      </c>
      <c r="P1990">
        <v>2</v>
      </c>
    </row>
    <row r="1991" spans="1:16" x14ac:dyDescent="0.3">
      <c r="A1991" s="6" t="s">
        <v>299</v>
      </c>
      <c r="B1991" s="6" t="s">
        <v>63</v>
      </c>
      <c r="C1991" s="7">
        <f t="shared" si="66"/>
        <v>0</v>
      </c>
      <c r="D1991" s="6">
        <v>5</v>
      </c>
      <c r="E1991" s="6">
        <v>0</v>
      </c>
      <c r="F1991" s="6">
        <v>5</v>
      </c>
      <c r="G1991" s="6" t="s">
        <v>27</v>
      </c>
      <c r="H1991" s="6" t="s">
        <v>2576</v>
      </c>
      <c r="I1991" s="6" t="s">
        <v>2552</v>
      </c>
      <c r="J1991" s="6" t="s">
        <v>897</v>
      </c>
      <c r="K1991" s="6" t="s">
        <v>949</v>
      </c>
      <c r="L1991" s="6" t="s">
        <v>897</v>
      </c>
      <c r="M1991" s="6" t="s">
        <v>949</v>
      </c>
      <c r="N1991" s="6" t="b">
        <f t="shared" si="67"/>
        <v>0</v>
      </c>
      <c r="O1991" s="12" t="str">
        <f t="shared" si="68"/>
        <v>James Vince&amp;Will Smeed</v>
      </c>
      <c r="P1991">
        <v>2</v>
      </c>
    </row>
    <row r="1992" spans="1:16" x14ac:dyDescent="0.3">
      <c r="A1992" s="8" t="s">
        <v>148</v>
      </c>
      <c r="B1992" s="8" t="s">
        <v>63</v>
      </c>
      <c r="C1992" s="7">
        <f t="shared" si="66"/>
        <v>0.47169811320754718</v>
      </c>
      <c r="D1992" s="8">
        <v>53</v>
      </c>
      <c r="E1992" s="8">
        <v>25</v>
      </c>
      <c r="F1992" s="8">
        <v>28</v>
      </c>
      <c r="G1992" s="8" t="s">
        <v>27</v>
      </c>
      <c r="H1992" s="8" t="s">
        <v>2576</v>
      </c>
      <c r="I1992" s="8" t="s">
        <v>2552</v>
      </c>
      <c r="J1992" s="8" t="s">
        <v>897</v>
      </c>
      <c r="K1992" s="8" t="s">
        <v>949</v>
      </c>
      <c r="L1992" s="8" t="s">
        <v>897</v>
      </c>
      <c r="M1992" s="8" t="s">
        <v>949</v>
      </c>
      <c r="N1992" s="6" t="b">
        <f t="shared" si="67"/>
        <v>0</v>
      </c>
      <c r="O1992" s="12" t="str">
        <f t="shared" si="68"/>
        <v>Sarfaraz Ahmed&amp;Will Smeed</v>
      </c>
      <c r="P1992">
        <v>2</v>
      </c>
    </row>
    <row r="1993" spans="1:16" x14ac:dyDescent="0.3">
      <c r="A1993" s="6" t="s">
        <v>67</v>
      </c>
      <c r="B1993" s="6" t="s">
        <v>63</v>
      </c>
      <c r="C1993" s="7">
        <f t="shared" si="66"/>
        <v>0.23809523809523808</v>
      </c>
      <c r="D1993" s="6">
        <v>42</v>
      </c>
      <c r="E1993" s="6">
        <v>10</v>
      </c>
      <c r="F1993" s="6">
        <v>32</v>
      </c>
      <c r="G1993" s="6" t="s">
        <v>27</v>
      </c>
      <c r="H1993" s="6" t="s">
        <v>2576</v>
      </c>
      <c r="I1993" s="6" t="s">
        <v>2552</v>
      </c>
      <c r="J1993" s="6" t="s">
        <v>897</v>
      </c>
      <c r="K1993" s="6" t="s">
        <v>949</v>
      </c>
      <c r="L1993" s="6" t="s">
        <v>897</v>
      </c>
      <c r="M1993" s="6" t="s">
        <v>949</v>
      </c>
      <c r="N1993" s="6" t="b">
        <f t="shared" si="67"/>
        <v>0</v>
      </c>
      <c r="O1993" s="12" t="str">
        <f t="shared" si="68"/>
        <v>Iftikhar Ahmed&amp;Will Smeed</v>
      </c>
      <c r="P1993">
        <v>2</v>
      </c>
    </row>
    <row r="1994" spans="1:16" x14ac:dyDescent="0.3">
      <c r="A1994" s="8" t="s">
        <v>63</v>
      </c>
      <c r="B1994" s="8" t="s">
        <v>506</v>
      </c>
      <c r="C1994" s="7">
        <f t="shared" si="66"/>
        <v>0.5</v>
      </c>
      <c r="D1994" s="8">
        <v>2</v>
      </c>
      <c r="E1994" s="8">
        <v>1</v>
      </c>
      <c r="F1994" s="8">
        <v>1</v>
      </c>
      <c r="G1994" s="8" t="s">
        <v>27</v>
      </c>
      <c r="H1994" s="8" t="s">
        <v>2576</v>
      </c>
      <c r="I1994" s="8" t="s">
        <v>2552</v>
      </c>
      <c r="J1994" s="8" t="s">
        <v>897</v>
      </c>
      <c r="K1994" s="8" t="s">
        <v>949</v>
      </c>
      <c r="L1994" s="8" t="s">
        <v>897</v>
      </c>
      <c r="M1994" s="8" t="s">
        <v>949</v>
      </c>
      <c r="N1994" s="6" t="b">
        <f t="shared" si="67"/>
        <v>0</v>
      </c>
      <c r="O1994" s="12" t="str">
        <f t="shared" si="68"/>
        <v>Will Smeed&amp;Umar Akmal</v>
      </c>
      <c r="P1994">
        <v>2</v>
      </c>
    </row>
    <row r="1995" spans="1:16" x14ac:dyDescent="0.3">
      <c r="A1995" s="6" t="s">
        <v>215</v>
      </c>
      <c r="B1995" s="6" t="s">
        <v>63</v>
      </c>
      <c r="C1995" s="7">
        <f t="shared" si="66"/>
        <v>0.21428571428571427</v>
      </c>
      <c r="D1995" s="6">
        <v>28</v>
      </c>
      <c r="E1995" s="6">
        <v>6</v>
      </c>
      <c r="F1995" s="6">
        <v>22</v>
      </c>
      <c r="G1995" s="6" t="s">
        <v>27</v>
      </c>
      <c r="H1995" s="6" t="s">
        <v>2576</v>
      </c>
      <c r="I1995" s="6" t="s">
        <v>2552</v>
      </c>
      <c r="J1995" s="6" t="s">
        <v>897</v>
      </c>
      <c r="K1995" s="6" t="s">
        <v>949</v>
      </c>
      <c r="L1995" s="6" t="s">
        <v>897</v>
      </c>
      <c r="M1995" s="6" t="s">
        <v>949</v>
      </c>
      <c r="N1995" s="6" t="b">
        <f t="shared" si="67"/>
        <v>0</v>
      </c>
      <c r="O1995" s="12" t="str">
        <f t="shared" si="68"/>
        <v>Sohail Tanvir&amp;Will Smeed</v>
      </c>
      <c r="P1995">
        <v>2</v>
      </c>
    </row>
    <row r="1996" spans="1:16" x14ac:dyDescent="0.3">
      <c r="A1996" s="8" t="s">
        <v>540</v>
      </c>
      <c r="B1996" s="8" t="s">
        <v>215</v>
      </c>
      <c r="C1996" s="7">
        <f t="shared" si="66"/>
        <v>0</v>
      </c>
      <c r="D1996" s="8">
        <v>1</v>
      </c>
      <c r="E1996" s="8">
        <v>0</v>
      </c>
      <c r="F1996" s="8">
        <v>1</v>
      </c>
      <c r="G1996" s="8" t="s">
        <v>27</v>
      </c>
      <c r="H1996" s="8" t="s">
        <v>2576</v>
      </c>
      <c r="I1996" s="8" t="s">
        <v>2552</v>
      </c>
      <c r="J1996" s="8" t="s">
        <v>897</v>
      </c>
      <c r="K1996" s="8" t="s">
        <v>949</v>
      </c>
      <c r="L1996" s="8" t="s">
        <v>897</v>
      </c>
      <c r="M1996" s="8" t="s">
        <v>949</v>
      </c>
      <c r="N1996" s="6" t="b">
        <f t="shared" si="67"/>
        <v>0</v>
      </c>
      <c r="O1996" s="12" t="str">
        <f t="shared" si="68"/>
        <v>Noor Ahmad&amp;Sohail Tanvir</v>
      </c>
      <c r="P1996">
        <v>2</v>
      </c>
    </row>
    <row r="1997" spans="1:16" x14ac:dyDescent="0.3">
      <c r="A1997" s="6" t="s">
        <v>597</v>
      </c>
      <c r="B1997" s="6" t="s">
        <v>215</v>
      </c>
      <c r="C1997" s="7">
        <f t="shared" si="66"/>
        <v>0</v>
      </c>
      <c r="D1997" s="6">
        <v>1</v>
      </c>
      <c r="E1997" s="6">
        <v>0</v>
      </c>
      <c r="F1997" s="6">
        <v>1</v>
      </c>
      <c r="G1997" s="6" t="s">
        <v>27</v>
      </c>
      <c r="H1997" s="6" t="s">
        <v>2576</v>
      </c>
      <c r="I1997" s="6" t="s">
        <v>2552</v>
      </c>
      <c r="J1997" s="6" t="s">
        <v>897</v>
      </c>
      <c r="K1997" s="6" t="s">
        <v>949</v>
      </c>
      <c r="L1997" s="6" t="s">
        <v>897</v>
      </c>
      <c r="M1997" s="6" t="s">
        <v>949</v>
      </c>
      <c r="N1997" s="6" t="b">
        <f t="shared" si="67"/>
        <v>0</v>
      </c>
      <c r="O1997" s="12" t="str">
        <f t="shared" si="68"/>
        <v>Khurram Shahzad&amp;Sohail Tanvir</v>
      </c>
      <c r="P1997">
        <v>2</v>
      </c>
    </row>
    <row r="1998" spans="1:16" x14ac:dyDescent="0.3">
      <c r="A1998" s="8" t="s">
        <v>597</v>
      </c>
      <c r="B1998" s="8" t="s">
        <v>218</v>
      </c>
      <c r="C1998" s="7">
        <f t="shared" si="66"/>
        <v>0</v>
      </c>
      <c r="D1998" s="8">
        <v>5</v>
      </c>
      <c r="E1998" s="8">
        <v>0</v>
      </c>
      <c r="F1998" s="8">
        <v>5</v>
      </c>
      <c r="G1998" s="8" t="s">
        <v>27</v>
      </c>
      <c r="H1998" s="8" t="s">
        <v>2576</v>
      </c>
      <c r="I1998" s="8" t="s">
        <v>2552</v>
      </c>
      <c r="J1998" s="8" t="s">
        <v>897</v>
      </c>
      <c r="K1998" s="8" t="s">
        <v>949</v>
      </c>
      <c r="L1998" s="8" t="s">
        <v>897</v>
      </c>
      <c r="M1998" s="8" t="s">
        <v>949</v>
      </c>
      <c r="N1998" s="6" t="b">
        <f t="shared" si="67"/>
        <v>0</v>
      </c>
      <c r="O1998" s="12" t="str">
        <f t="shared" si="68"/>
        <v>Khurram Shahzad&amp;Naseem Shah</v>
      </c>
      <c r="P1998">
        <v>2</v>
      </c>
    </row>
    <row r="1999" spans="1:16" x14ac:dyDescent="0.3">
      <c r="A1999" s="6" t="s">
        <v>31</v>
      </c>
      <c r="B1999" s="6" t="s">
        <v>25</v>
      </c>
      <c r="C1999" s="7">
        <f t="shared" si="66"/>
        <v>0.4</v>
      </c>
      <c r="D1999" s="6">
        <v>5</v>
      </c>
      <c r="E1999" s="6">
        <v>2</v>
      </c>
      <c r="F1999" s="6">
        <v>3</v>
      </c>
      <c r="G1999" s="6" t="s">
        <v>27</v>
      </c>
      <c r="H1999" s="6" t="s">
        <v>2580</v>
      </c>
      <c r="I1999" s="6" t="s">
        <v>2552</v>
      </c>
      <c r="J1999" s="6" t="s">
        <v>872</v>
      </c>
      <c r="K1999" s="6" t="s">
        <v>872</v>
      </c>
      <c r="L1999" s="6" t="s">
        <v>909</v>
      </c>
      <c r="M1999" s="6" t="s">
        <v>909</v>
      </c>
      <c r="N1999" s="6" t="b">
        <f t="shared" si="67"/>
        <v>0</v>
      </c>
      <c r="O1999" s="12" t="str">
        <f t="shared" si="68"/>
        <v>Babar Azam&amp;Sharjeel Khan</v>
      </c>
      <c r="P1999">
        <v>2</v>
      </c>
    </row>
    <row r="2000" spans="1:16" x14ac:dyDescent="0.3">
      <c r="A2000" s="8" t="s">
        <v>25</v>
      </c>
      <c r="B2000" s="8" t="s">
        <v>35</v>
      </c>
      <c r="C2000" s="7">
        <f t="shared" si="66"/>
        <v>0.44444444444444442</v>
      </c>
      <c r="D2000" s="8">
        <v>72</v>
      </c>
      <c r="E2000" s="8">
        <v>32</v>
      </c>
      <c r="F2000" s="8">
        <v>40</v>
      </c>
      <c r="G2000" s="8" t="s">
        <v>27</v>
      </c>
      <c r="H2000" s="8" t="s">
        <v>2580</v>
      </c>
      <c r="I2000" s="8" t="s">
        <v>2552</v>
      </c>
      <c r="J2000" s="8" t="s">
        <v>872</v>
      </c>
      <c r="K2000" s="8" t="s">
        <v>872</v>
      </c>
      <c r="L2000" s="8" t="s">
        <v>909</v>
      </c>
      <c r="M2000" s="8" t="s">
        <v>909</v>
      </c>
      <c r="N2000" s="6" t="b">
        <f t="shared" si="67"/>
        <v>0</v>
      </c>
      <c r="O2000" s="12" t="str">
        <f t="shared" si="68"/>
        <v>Sharjeel Khan&amp;Joe Clarke</v>
      </c>
      <c r="P2000">
        <v>2</v>
      </c>
    </row>
    <row r="2001" spans="1:16" x14ac:dyDescent="0.3">
      <c r="A2001" s="6" t="s">
        <v>25</v>
      </c>
      <c r="B2001" s="6" t="s">
        <v>563</v>
      </c>
      <c r="C2001" s="7">
        <f t="shared" si="66"/>
        <v>0.14285714285714285</v>
      </c>
      <c r="D2001" s="6">
        <v>7</v>
      </c>
      <c r="E2001" s="6">
        <v>1</v>
      </c>
      <c r="F2001" s="6">
        <v>6</v>
      </c>
      <c r="G2001" s="6" t="s">
        <v>27</v>
      </c>
      <c r="H2001" s="6" t="s">
        <v>2580</v>
      </c>
      <c r="I2001" s="6" t="s">
        <v>2552</v>
      </c>
      <c r="J2001" s="6" t="s">
        <v>872</v>
      </c>
      <c r="K2001" s="6" t="s">
        <v>872</v>
      </c>
      <c r="L2001" s="6" t="s">
        <v>909</v>
      </c>
      <c r="M2001" s="6" t="s">
        <v>909</v>
      </c>
      <c r="N2001" s="6" t="b">
        <f t="shared" si="67"/>
        <v>0</v>
      </c>
      <c r="O2001" s="12" t="str">
        <f t="shared" si="68"/>
        <v>Sharjeel Khan&amp;Qasim Akram</v>
      </c>
      <c r="P2001">
        <v>2</v>
      </c>
    </row>
    <row r="2002" spans="1:16" x14ac:dyDescent="0.3">
      <c r="A2002" s="8" t="s">
        <v>604</v>
      </c>
      <c r="B2002" s="8" t="s">
        <v>563</v>
      </c>
      <c r="C2002" s="7">
        <f t="shared" si="66"/>
        <v>0.48</v>
      </c>
      <c r="D2002" s="8">
        <v>25</v>
      </c>
      <c r="E2002" s="8">
        <v>12</v>
      </c>
      <c r="F2002" s="8">
        <v>13</v>
      </c>
      <c r="G2002" s="8" t="s">
        <v>27</v>
      </c>
      <c r="H2002" s="8" t="s">
        <v>2580</v>
      </c>
      <c r="I2002" s="8" t="s">
        <v>2552</v>
      </c>
      <c r="J2002" s="8" t="s">
        <v>872</v>
      </c>
      <c r="K2002" s="8" t="s">
        <v>872</v>
      </c>
      <c r="L2002" s="8" t="s">
        <v>909</v>
      </c>
      <c r="M2002" s="8" t="s">
        <v>909</v>
      </c>
      <c r="N2002" s="6" t="b">
        <f t="shared" si="67"/>
        <v>0</v>
      </c>
      <c r="O2002" s="12" t="str">
        <f t="shared" si="68"/>
        <v>Rohail Nazir&amp;Qasim Akram</v>
      </c>
      <c r="P2002">
        <v>2</v>
      </c>
    </row>
    <row r="2003" spans="1:16" x14ac:dyDescent="0.3">
      <c r="A2003" s="6" t="s">
        <v>36</v>
      </c>
      <c r="B2003" s="6" t="s">
        <v>604</v>
      </c>
      <c r="C2003" s="7">
        <f t="shared" si="66"/>
        <v>0</v>
      </c>
      <c r="D2003" s="6">
        <v>21</v>
      </c>
      <c r="E2003" s="6">
        <v>0</v>
      </c>
      <c r="F2003" s="6">
        <v>21</v>
      </c>
      <c r="G2003" s="6" t="s">
        <v>27</v>
      </c>
      <c r="H2003" s="6" t="s">
        <v>2580</v>
      </c>
      <c r="I2003" s="6" t="s">
        <v>2552</v>
      </c>
      <c r="J2003" s="6" t="s">
        <v>872</v>
      </c>
      <c r="K2003" s="6" t="s">
        <v>872</v>
      </c>
      <c r="L2003" s="6" t="s">
        <v>909</v>
      </c>
      <c r="M2003" s="6" t="s">
        <v>909</v>
      </c>
      <c r="N2003" s="6" t="b">
        <f t="shared" si="67"/>
        <v>0</v>
      </c>
      <c r="O2003" s="12" t="str">
        <f t="shared" si="68"/>
        <v>Mohammad Nabi&amp;Rohail Nazir</v>
      </c>
      <c r="P2003">
        <v>2</v>
      </c>
    </row>
    <row r="2004" spans="1:16" x14ac:dyDescent="0.3">
      <c r="A2004" s="8" t="s">
        <v>36</v>
      </c>
      <c r="B2004" s="8" t="s">
        <v>138</v>
      </c>
      <c r="C2004" s="7">
        <f t="shared" si="66"/>
        <v>0.4375</v>
      </c>
      <c r="D2004" s="8">
        <v>48</v>
      </c>
      <c r="E2004" s="8">
        <v>21</v>
      </c>
      <c r="F2004" s="8">
        <v>27</v>
      </c>
      <c r="G2004" s="8" t="s">
        <v>27</v>
      </c>
      <c r="H2004" s="8" t="s">
        <v>2580</v>
      </c>
      <c r="I2004" s="8" t="s">
        <v>2552</v>
      </c>
      <c r="J2004" s="8" t="s">
        <v>872</v>
      </c>
      <c r="K2004" s="8" t="s">
        <v>872</v>
      </c>
      <c r="L2004" s="8" t="s">
        <v>909</v>
      </c>
      <c r="M2004" s="8" t="s">
        <v>909</v>
      </c>
      <c r="N2004" s="6" t="b">
        <f t="shared" si="67"/>
        <v>0</v>
      </c>
      <c r="O2004" s="12" t="str">
        <f t="shared" si="68"/>
        <v>Mohammad Nabi&amp;Imad Wasim</v>
      </c>
      <c r="P2004">
        <v>2</v>
      </c>
    </row>
    <row r="2005" spans="1:16" x14ac:dyDescent="0.3">
      <c r="A2005" s="6" t="s">
        <v>407</v>
      </c>
      <c r="B2005" s="6" t="s">
        <v>138</v>
      </c>
      <c r="C2005" s="7">
        <f t="shared" si="66"/>
        <v>0</v>
      </c>
      <c r="D2005" s="6">
        <v>32</v>
      </c>
      <c r="E2005" s="6">
        <v>0</v>
      </c>
      <c r="F2005" s="6">
        <v>32</v>
      </c>
      <c r="G2005" s="6" t="s">
        <v>27</v>
      </c>
      <c r="H2005" s="6" t="s">
        <v>2580</v>
      </c>
      <c r="I2005" s="6" t="s">
        <v>2552</v>
      </c>
      <c r="J2005" s="6" t="s">
        <v>872</v>
      </c>
      <c r="K2005" s="6" t="s">
        <v>872</v>
      </c>
      <c r="L2005" s="6" t="s">
        <v>909</v>
      </c>
      <c r="M2005" s="6" t="s">
        <v>909</v>
      </c>
      <c r="N2005" s="6" t="b">
        <f t="shared" si="67"/>
        <v>0</v>
      </c>
      <c r="O2005" s="12" t="str">
        <f t="shared" si="68"/>
        <v>Chris Jordan&amp;Imad Wasim</v>
      </c>
      <c r="P2005">
        <v>2</v>
      </c>
    </row>
    <row r="2006" spans="1:16" x14ac:dyDescent="0.3">
      <c r="A2006" s="8" t="s">
        <v>47</v>
      </c>
      <c r="B2006" s="8" t="s">
        <v>51</v>
      </c>
      <c r="C2006" s="7">
        <f t="shared" si="66"/>
        <v>0.45</v>
      </c>
      <c r="D2006" s="8">
        <v>100</v>
      </c>
      <c r="E2006" s="8">
        <v>45</v>
      </c>
      <c r="F2006" s="8">
        <v>55</v>
      </c>
      <c r="G2006" s="8" t="s">
        <v>27</v>
      </c>
      <c r="H2006" s="8" t="s">
        <v>2580</v>
      </c>
      <c r="I2006" s="8" t="s">
        <v>2552</v>
      </c>
      <c r="J2006" s="8" t="s">
        <v>909</v>
      </c>
      <c r="K2006" s="8" t="s">
        <v>872</v>
      </c>
      <c r="L2006" s="8" t="s">
        <v>909</v>
      </c>
      <c r="M2006" s="8" t="s">
        <v>909</v>
      </c>
      <c r="N2006" s="6" t="b">
        <f t="shared" si="67"/>
        <v>1</v>
      </c>
      <c r="O2006" s="12" t="str">
        <f t="shared" si="68"/>
        <v>Shan Masood&amp;Mohammad Rizwan</v>
      </c>
      <c r="P2006">
        <v>2</v>
      </c>
    </row>
    <row r="2007" spans="1:16" x14ac:dyDescent="0.3">
      <c r="A2007" s="6" t="s">
        <v>57</v>
      </c>
      <c r="B2007" s="6" t="s">
        <v>51</v>
      </c>
      <c r="C2007" s="7">
        <f t="shared" si="66"/>
        <v>0.3</v>
      </c>
      <c r="D2007" s="6">
        <v>30</v>
      </c>
      <c r="E2007" s="6">
        <v>9</v>
      </c>
      <c r="F2007" s="6">
        <v>21</v>
      </c>
      <c r="G2007" s="6" t="s">
        <v>27</v>
      </c>
      <c r="H2007" s="6" t="s">
        <v>2580</v>
      </c>
      <c r="I2007" s="6" t="s">
        <v>2552</v>
      </c>
      <c r="J2007" s="6" t="s">
        <v>909</v>
      </c>
      <c r="K2007" s="6" t="s">
        <v>872</v>
      </c>
      <c r="L2007" s="6" t="s">
        <v>909</v>
      </c>
      <c r="M2007" s="6" t="s">
        <v>909</v>
      </c>
      <c r="N2007" s="6" t="b">
        <f t="shared" si="67"/>
        <v>1</v>
      </c>
      <c r="O2007" s="12" t="str">
        <f t="shared" si="68"/>
        <v>Tim David&amp;Mohammad Rizwan</v>
      </c>
      <c r="P2007">
        <v>2</v>
      </c>
    </row>
    <row r="2008" spans="1:16" x14ac:dyDescent="0.3">
      <c r="A2008" s="8" t="s">
        <v>55</v>
      </c>
      <c r="B2008" s="8" t="s">
        <v>57</v>
      </c>
      <c r="C2008" s="7">
        <f t="shared" si="66"/>
        <v>0</v>
      </c>
      <c r="D2008" s="8">
        <v>13</v>
      </c>
      <c r="E2008" s="8">
        <v>0</v>
      </c>
      <c r="F2008" s="8">
        <v>13</v>
      </c>
      <c r="G2008" s="8" t="s">
        <v>27</v>
      </c>
      <c r="H2008" s="8" t="s">
        <v>2580</v>
      </c>
      <c r="I2008" s="8" t="s">
        <v>2552</v>
      </c>
      <c r="J2008" s="8" t="s">
        <v>909</v>
      </c>
      <c r="K2008" s="8" t="s">
        <v>872</v>
      </c>
      <c r="L2008" s="8" t="s">
        <v>909</v>
      </c>
      <c r="M2008" s="8" t="s">
        <v>909</v>
      </c>
      <c r="N2008" s="6" t="b">
        <f t="shared" si="67"/>
        <v>1</v>
      </c>
      <c r="O2008" s="12" t="str">
        <f t="shared" si="68"/>
        <v>Rilee Rossouw&amp;Tim David</v>
      </c>
      <c r="P2008">
        <v>2</v>
      </c>
    </row>
    <row r="2009" spans="1:16" x14ac:dyDescent="0.3">
      <c r="A2009" s="6" t="s">
        <v>55</v>
      </c>
      <c r="B2009" s="6" t="s">
        <v>118</v>
      </c>
      <c r="C2009" s="7">
        <f t="shared" si="66"/>
        <v>0.4</v>
      </c>
      <c r="D2009" s="6">
        <v>35</v>
      </c>
      <c r="E2009" s="6">
        <v>14</v>
      </c>
      <c r="F2009" s="6">
        <v>21</v>
      </c>
      <c r="G2009" s="6" t="s">
        <v>27</v>
      </c>
      <c r="H2009" s="6" t="s">
        <v>2580</v>
      </c>
      <c r="I2009" s="6" t="s">
        <v>2552</v>
      </c>
      <c r="J2009" s="6" t="s">
        <v>909</v>
      </c>
      <c r="K2009" s="6" t="s">
        <v>872</v>
      </c>
      <c r="L2009" s="6" t="s">
        <v>909</v>
      </c>
      <c r="M2009" s="6" t="s">
        <v>909</v>
      </c>
      <c r="N2009" s="6" t="b">
        <f t="shared" si="67"/>
        <v>1</v>
      </c>
      <c r="O2009" s="12" t="str">
        <f t="shared" si="68"/>
        <v>Rilee Rossouw&amp;Khushdil Shah</v>
      </c>
      <c r="P2009">
        <v>2</v>
      </c>
    </row>
    <row r="2010" spans="1:16" x14ac:dyDescent="0.3">
      <c r="A2010" s="8" t="s">
        <v>269</v>
      </c>
      <c r="B2010" s="8" t="s">
        <v>507</v>
      </c>
      <c r="C2010" s="7">
        <f t="shared" si="66"/>
        <v>0.17808219178082191</v>
      </c>
      <c r="D2010" s="8">
        <v>73</v>
      </c>
      <c r="E2010" s="8">
        <v>13</v>
      </c>
      <c r="F2010" s="8">
        <v>60</v>
      </c>
      <c r="G2010" s="8" t="s">
        <v>27</v>
      </c>
      <c r="H2010" s="8" t="s">
        <v>2583</v>
      </c>
      <c r="I2010" s="8" t="s">
        <v>2552</v>
      </c>
      <c r="J2010" s="8" t="s">
        <v>949</v>
      </c>
      <c r="K2010" s="8" t="s">
        <v>949</v>
      </c>
      <c r="L2010" s="8" t="s">
        <v>850</v>
      </c>
      <c r="M2010" s="8" t="s">
        <v>949</v>
      </c>
      <c r="N2010" s="6" t="b">
        <f t="shared" si="67"/>
        <v>1</v>
      </c>
      <c r="O2010" s="12" t="str">
        <f t="shared" si="68"/>
        <v>Hazratullah Zazai&amp;Mohammad Haris</v>
      </c>
      <c r="P2010">
        <v>2</v>
      </c>
    </row>
    <row r="2011" spans="1:16" x14ac:dyDescent="0.3">
      <c r="A2011" s="6" t="s">
        <v>507</v>
      </c>
      <c r="B2011" s="6" t="s">
        <v>72</v>
      </c>
      <c r="C2011" s="7">
        <f t="shared" si="66"/>
        <v>0.25</v>
      </c>
      <c r="D2011" s="6">
        <v>40</v>
      </c>
      <c r="E2011" s="6">
        <v>10</v>
      </c>
      <c r="F2011" s="6">
        <v>30</v>
      </c>
      <c r="G2011" s="6" t="s">
        <v>27</v>
      </c>
      <c r="H2011" s="6" t="s">
        <v>2583</v>
      </c>
      <c r="I2011" s="6" t="s">
        <v>2552</v>
      </c>
      <c r="J2011" s="6" t="s">
        <v>949</v>
      </c>
      <c r="K2011" s="6" t="s">
        <v>949</v>
      </c>
      <c r="L2011" s="6" t="s">
        <v>850</v>
      </c>
      <c r="M2011" s="6" t="s">
        <v>949</v>
      </c>
      <c r="N2011" s="6" t="b">
        <f t="shared" si="67"/>
        <v>1</v>
      </c>
      <c r="O2011" s="12" t="str">
        <f t="shared" si="68"/>
        <v>Mohammad Haris&amp;Yasir Khan</v>
      </c>
      <c r="P2011">
        <v>2</v>
      </c>
    </row>
    <row r="2012" spans="1:16" x14ac:dyDescent="0.3">
      <c r="A2012" s="8" t="s">
        <v>82</v>
      </c>
      <c r="B2012" s="8" t="s">
        <v>72</v>
      </c>
      <c r="C2012" s="7">
        <f t="shared" si="66"/>
        <v>0</v>
      </c>
      <c r="D2012" s="8">
        <v>35</v>
      </c>
      <c r="E2012" s="8">
        <v>0</v>
      </c>
      <c r="F2012" s="8">
        <v>35</v>
      </c>
      <c r="G2012" s="8" t="s">
        <v>27</v>
      </c>
      <c r="H2012" s="8" t="s">
        <v>2583</v>
      </c>
      <c r="I2012" s="8" t="s">
        <v>2552</v>
      </c>
      <c r="J2012" s="8" t="s">
        <v>949</v>
      </c>
      <c r="K2012" s="8" t="s">
        <v>949</v>
      </c>
      <c r="L2012" s="8" t="s">
        <v>850</v>
      </c>
      <c r="M2012" s="8" t="s">
        <v>949</v>
      </c>
      <c r="N2012" s="6" t="b">
        <f t="shared" si="67"/>
        <v>1</v>
      </c>
      <c r="O2012" s="12" t="str">
        <f t="shared" si="68"/>
        <v>Shoaib Malik&amp;Yasir Khan</v>
      </c>
      <c r="P2012">
        <v>2</v>
      </c>
    </row>
    <row r="2013" spans="1:16" x14ac:dyDescent="0.3">
      <c r="A2013" s="6" t="s">
        <v>82</v>
      </c>
      <c r="B2013" s="6" t="s">
        <v>86</v>
      </c>
      <c r="C2013" s="7">
        <f t="shared" si="66"/>
        <v>0.46666666666666667</v>
      </c>
      <c r="D2013" s="6">
        <v>30</v>
      </c>
      <c r="E2013" s="6">
        <v>14</v>
      </c>
      <c r="F2013" s="6">
        <v>16</v>
      </c>
      <c r="G2013" s="6" t="s">
        <v>27</v>
      </c>
      <c r="H2013" s="6" t="s">
        <v>2583</v>
      </c>
      <c r="I2013" s="6" t="s">
        <v>2552</v>
      </c>
      <c r="J2013" s="6" t="s">
        <v>949</v>
      </c>
      <c r="K2013" s="6" t="s">
        <v>949</v>
      </c>
      <c r="L2013" s="6" t="s">
        <v>850</v>
      </c>
      <c r="M2013" s="6" t="s">
        <v>949</v>
      </c>
      <c r="N2013" s="6" t="b">
        <f t="shared" si="67"/>
        <v>1</v>
      </c>
      <c r="O2013" s="12" t="str">
        <f t="shared" si="68"/>
        <v>Shoaib Malik&amp;Sherfane Rutherford</v>
      </c>
      <c r="P2013">
        <v>2</v>
      </c>
    </row>
    <row r="2014" spans="1:16" x14ac:dyDescent="0.3">
      <c r="A2014" s="8" t="s">
        <v>449</v>
      </c>
      <c r="B2014" s="8" t="s">
        <v>82</v>
      </c>
      <c r="C2014" s="7">
        <f t="shared" si="66"/>
        <v>0.47368421052631576</v>
      </c>
      <c r="D2014" s="8">
        <v>19</v>
      </c>
      <c r="E2014" s="8">
        <v>9</v>
      </c>
      <c r="F2014" s="8">
        <v>10</v>
      </c>
      <c r="G2014" s="8" t="s">
        <v>27</v>
      </c>
      <c r="H2014" s="8" t="s">
        <v>2583</v>
      </c>
      <c r="I2014" s="8" t="s">
        <v>2552</v>
      </c>
      <c r="J2014" s="8" t="s">
        <v>949</v>
      </c>
      <c r="K2014" s="8" t="s">
        <v>949</v>
      </c>
      <c r="L2014" s="8" t="s">
        <v>850</v>
      </c>
      <c r="M2014" s="8" t="s">
        <v>949</v>
      </c>
      <c r="N2014" s="6" t="b">
        <f t="shared" si="67"/>
        <v>1</v>
      </c>
      <c r="O2014" s="12" t="str">
        <f t="shared" si="68"/>
        <v>Liam Livingstone&amp;Shoaib Malik</v>
      </c>
      <c r="P2014">
        <v>2</v>
      </c>
    </row>
    <row r="2015" spans="1:16" x14ac:dyDescent="0.3">
      <c r="A2015" s="6" t="s">
        <v>89</v>
      </c>
      <c r="B2015" s="6" t="s">
        <v>82</v>
      </c>
      <c r="C2015" s="7">
        <f t="shared" si="66"/>
        <v>0</v>
      </c>
      <c r="D2015" s="6">
        <v>14</v>
      </c>
      <c r="E2015" s="6">
        <v>0</v>
      </c>
      <c r="F2015" s="6">
        <v>14</v>
      </c>
      <c r="G2015" s="6" t="s">
        <v>27</v>
      </c>
      <c r="H2015" s="6" t="s">
        <v>2583</v>
      </c>
      <c r="I2015" s="6" t="s">
        <v>2552</v>
      </c>
      <c r="J2015" s="6" t="s">
        <v>949</v>
      </c>
      <c r="K2015" s="6" t="s">
        <v>949</v>
      </c>
      <c r="L2015" s="6" t="s">
        <v>850</v>
      </c>
      <c r="M2015" s="6" t="s">
        <v>949</v>
      </c>
      <c r="N2015" s="6" t="b">
        <f t="shared" si="67"/>
        <v>1</v>
      </c>
      <c r="O2015" s="12" t="str">
        <f t="shared" si="68"/>
        <v>Ben Cutting&amp;Shoaib Malik</v>
      </c>
      <c r="P2015">
        <v>2</v>
      </c>
    </row>
    <row r="2016" spans="1:16" x14ac:dyDescent="0.3">
      <c r="A2016" s="8" t="s">
        <v>89</v>
      </c>
      <c r="B2016" s="8" t="s">
        <v>83</v>
      </c>
      <c r="C2016" s="7">
        <f t="shared" si="66"/>
        <v>0</v>
      </c>
      <c r="D2016" s="8">
        <v>2</v>
      </c>
      <c r="E2016" s="8">
        <v>0</v>
      </c>
      <c r="F2016" s="8">
        <v>2</v>
      </c>
      <c r="G2016" s="8" t="s">
        <v>27</v>
      </c>
      <c r="H2016" s="8" t="s">
        <v>2583</v>
      </c>
      <c r="I2016" s="8" t="s">
        <v>2552</v>
      </c>
      <c r="J2016" s="8" t="s">
        <v>949</v>
      </c>
      <c r="K2016" s="8" t="s">
        <v>949</v>
      </c>
      <c r="L2016" s="8" t="s">
        <v>850</v>
      </c>
      <c r="M2016" s="8" t="s">
        <v>949</v>
      </c>
      <c r="N2016" s="6" t="b">
        <f t="shared" si="67"/>
        <v>1</v>
      </c>
      <c r="O2016" s="12" t="str">
        <f t="shared" si="68"/>
        <v>Ben Cutting&amp;Hussain Talat</v>
      </c>
      <c r="P2016">
        <v>2</v>
      </c>
    </row>
    <row r="2017" spans="1:16" x14ac:dyDescent="0.3">
      <c r="A2017" s="6" t="s">
        <v>161</v>
      </c>
      <c r="B2017" s="6" t="s">
        <v>83</v>
      </c>
      <c r="C2017" s="7">
        <f t="shared" si="66"/>
        <v>0</v>
      </c>
      <c r="D2017" s="6">
        <v>4</v>
      </c>
      <c r="E2017" s="6">
        <v>0</v>
      </c>
      <c r="F2017" s="6">
        <v>4</v>
      </c>
      <c r="G2017" s="6" t="s">
        <v>27</v>
      </c>
      <c r="H2017" s="6" t="s">
        <v>2583</v>
      </c>
      <c r="I2017" s="6" t="s">
        <v>2552</v>
      </c>
      <c r="J2017" s="6" t="s">
        <v>949</v>
      </c>
      <c r="K2017" s="6" t="s">
        <v>949</v>
      </c>
      <c r="L2017" s="6" t="s">
        <v>850</v>
      </c>
      <c r="M2017" s="6" t="s">
        <v>949</v>
      </c>
      <c r="N2017" s="6" t="b">
        <f t="shared" si="67"/>
        <v>1</v>
      </c>
      <c r="O2017" s="12" t="str">
        <f t="shared" si="68"/>
        <v>Wahab Riaz&amp;Hussain Talat</v>
      </c>
      <c r="P2017">
        <v>2</v>
      </c>
    </row>
    <row r="2018" spans="1:16" x14ac:dyDescent="0.3">
      <c r="A2018" s="8" t="s">
        <v>83</v>
      </c>
      <c r="B2018" s="8" t="s">
        <v>282</v>
      </c>
      <c r="C2018" s="7">
        <f t="shared" si="66"/>
        <v>0.4</v>
      </c>
      <c r="D2018" s="8">
        <v>10</v>
      </c>
      <c r="E2018" s="8">
        <v>4</v>
      </c>
      <c r="F2018" s="8">
        <v>6</v>
      </c>
      <c r="G2018" s="8" t="s">
        <v>27</v>
      </c>
      <c r="H2018" s="8" t="s">
        <v>2583</v>
      </c>
      <c r="I2018" s="8" t="s">
        <v>2552</v>
      </c>
      <c r="J2018" s="8" t="s">
        <v>949</v>
      </c>
      <c r="K2018" s="8" t="s">
        <v>949</v>
      </c>
      <c r="L2018" s="8" t="s">
        <v>850</v>
      </c>
      <c r="M2018" s="8" t="s">
        <v>949</v>
      </c>
      <c r="N2018" s="6" t="b">
        <f t="shared" si="67"/>
        <v>1</v>
      </c>
      <c r="O2018" s="12" t="str">
        <f t="shared" si="68"/>
        <v>Hussain Talat&amp;Usman Qadir</v>
      </c>
      <c r="P2018">
        <v>2</v>
      </c>
    </row>
    <row r="2019" spans="1:16" x14ac:dyDescent="0.3">
      <c r="A2019" s="6" t="s">
        <v>248</v>
      </c>
      <c r="B2019" s="6" t="s">
        <v>167</v>
      </c>
      <c r="C2019" s="7">
        <f t="shared" si="66"/>
        <v>0.14814814814814814</v>
      </c>
      <c r="D2019" s="6">
        <v>54</v>
      </c>
      <c r="E2019" s="6">
        <v>8</v>
      </c>
      <c r="F2019" s="6">
        <v>46</v>
      </c>
      <c r="G2019" s="6" t="s">
        <v>27</v>
      </c>
      <c r="H2019" s="6" t="s">
        <v>2583</v>
      </c>
      <c r="I2019" s="6" t="s">
        <v>2552</v>
      </c>
      <c r="J2019" s="6" t="s">
        <v>850</v>
      </c>
      <c r="K2019" s="6" t="s">
        <v>949</v>
      </c>
      <c r="L2019" s="6" t="s">
        <v>850</v>
      </c>
      <c r="M2019" s="6" t="s">
        <v>949</v>
      </c>
      <c r="N2019" s="6" t="b">
        <f t="shared" si="67"/>
        <v>0</v>
      </c>
      <c r="O2019" s="12" t="str">
        <f t="shared" si="68"/>
        <v>Mubashir Khan&amp;Rahmanullah Gurbaz</v>
      </c>
      <c r="P2019">
        <v>2</v>
      </c>
    </row>
    <row r="2020" spans="1:16" x14ac:dyDescent="0.3">
      <c r="A2020" s="8" t="s">
        <v>629</v>
      </c>
      <c r="B2020" s="8" t="s">
        <v>248</v>
      </c>
      <c r="C2020" s="7">
        <f t="shared" si="66"/>
        <v>0</v>
      </c>
      <c r="D2020" s="8">
        <v>1</v>
      </c>
      <c r="E2020" s="8">
        <v>0</v>
      </c>
      <c r="F2020" s="8">
        <v>1</v>
      </c>
      <c r="G2020" s="8" t="s">
        <v>27</v>
      </c>
      <c r="H2020" s="8" t="s">
        <v>2583</v>
      </c>
      <c r="I2020" s="8" t="s">
        <v>2552</v>
      </c>
      <c r="J2020" s="8" t="s">
        <v>850</v>
      </c>
      <c r="K2020" s="8" t="s">
        <v>949</v>
      </c>
      <c r="L2020" s="8" t="s">
        <v>850</v>
      </c>
      <c r="M2020" s="8" t="s">
        <v>949</v>
      </c>
      <c r="N2020" s="6" t="b">
        <f t="shared" si="67"/>
        <v>0</v>
      </c>
      <c r="O2020" s="12" t="str">
        <f t="shared" si="68"/>
        <v>Danish Aziz&amp;Mubashir Khan</v>
      </c>
      <c r="P2020">
        <v>2</v>
      </c>
    </row>
    <row r="2021" spans="1:16" x14ac:dyDescent="0.3">
      <c r="A2021" s="6" t="s">
        <v>248</v>
      </c>
      <c r="B2021" s="6" t="s">
        <v>243</v>
      </c>
      <c r="C2021" s="7">
        <f t="shared" si="66"/>
        <v>0.35294117647058826</v>
      </c>
      <c r="D2021" s="6">
        <v>34</v>
      </c>
      <c r="E2021" s="6">
        <v>12</v>
      </c>
      <c r="F2021" s="6">
        <v>22</v>
      </c>
      <c r="G2021" s="6" t="s">
        <v>27</v>
      </c>
      <c r="H2021" s="6" t="s">
        <v>2583</v>
      </c>
      <c r="I2021" s="6" t="s">
        <v>2552</v>
      </c>
      <c r="J2021" s="6" t="s">
        <v>850</v>
      </c>
      <c r="K2021" s="6" t="s">
        <v>949</v>
      </c>
      <c r="L2021" s="6" t="s">
        <v>850</v>
      </c>
      <c r="M2021" s="6" t="s">
        <v>949</v>
      </c>
      <c r="N2021" s="6" t="b">
        <f t="shared" si="67"/>
        <v>0</v>
      </c>
      <c r="O2021" s="12" t="str">
        <f t="shared" si="68"/>
        <v>Mubashir Khan&amp;Azam Khan</v>
      </c>
      <c r="P2021">
        <v>2</v>
      </c>
    </row>
    <row r="2022" spans="1:16" x14ac:dyDescent="0.3">
      <c r="A2022" s="8" t="s">
        <v>496</v>
      </c>
      <c r="B2022" s="8" t="s">
        <v>243</v>
      </c>
      <c r="C2022" s="7">
        <f t="shared" si="66"/>
        <v>9.5238095238095233E-2</v>
      </c>
      <c r="D2022" s="8">
        <v>42</v>
      </c>
      <c r="E2022" s="8">
        <v>4</v>
      </c>
      <c r="F2022" s="8">
        <v>38</v>
      </c>
      <c r="G2022" s="8" t="s">
        <v>27</v>
      </c>
      <c r="H2022" s="8" t="s">
        <v>2583</v>
      </c>
      <c r="I2022" s="8" t="s">
        <v>2552</v>
      </c>
      <c r="J2022" s="8" t="s">
        <v>850</v>
      </c>
      <c r="K2022" s="8" t="s">
        <v>949</v>
      </c>
      <c r="L2022" s="8" t="s">
        <v>850</v>
      </c>
      <c r="M2022" s="8" t="s">
        <v>949</v>
      </c>
      <c r="N2022" s="6" t="b">
        <f t="shared" si="67"/>
        <v>0</v>
      </c>
      <c r="O2022" s="12" t="str">
        <f t="shared" si="68"/>
        <v>Liam Dawson&amp;Azam Khan</v>
      </c>
      <c r="P2022">
        <v>2</v>
      </c>
    </row>
    <row r="2023" spans="1:16" x14ac:dyDescent="0.3">
      <c r="A2023" s="6" t="s">
        <v>246</v>
      </c>
      <c r="B2023" s="6" t="s">
        <v>243</v>
      </c>
      <c r="C2023" s="7">
        <f t="shared" si="66"/>
        <v>0.40740740740740738</v>
      </c>
      <c r="D2023" s="6">
        <v>27</v>
      </c>
      <c r="E2023" s="6">
        <v>11</v>
      </c>
      <c r="F2023" s="6">
        <v>16</v>
      </c>
      <c r="G2023" s="6" t="s">
        <v>27</v>
      </c>
      <c r="H2023" s="6" t="s">
        <v>2583</v>
      </c>
      <c r="I2023" s="6" t="s">
        <v>2552</v>
      </c>
      <c r="J2023" s="6" t="s">
        <v>850</v>
      </c>
      <c r="K2023" s="6" t="s">
        <v>949</v>
      </c>
      <c r="L2023" s="6" t="s">
        <v>850</v>
      </c>
      <c r="M2023" s="6" t="s">
        <v>949</v>
      </c>
      <c r="N2023" s="6" t="b">
        <f t="shared" si="67"/>
        <v>0</v>
      </c>
      <c r="O2023" s="12" t="str">
        <f t="shared" si="68"/>
        <v>Asif Ali&amp;Azam Khan</v>
      </c>
      <c r="P2023">
        <v>2</v>
      </c>
    </row>
    <row r="2024" spans="1:16" x14ac:dyDescent="0.3">
      <c r="A2024" s="8" t="s">
        <v>240</v>
      </c>
      <c r="B2024" s="8" t="s">
        <v>243</v>
      </c>
      <c r="C2024" s="7">
        <f t="shared" si="66"/>
        <v>0.375</v>
      </c>
      <c r="D2024" s="8">
        <v>24</v>
      </c>
      <c r="E2024" s="8">
        <v>9</v>
      </c>
      <c r="F2024" s="8">
        <v>15</v>
      </c>
      <c r="G2024" s="8" t="s">
        <v>27</v>
      </c>
      <c r="H2024" s="8" t="s">
        <v>2583</v>
      </c>
      <c r="I2024" s="8" t="s">
        <v>2552</v>
      </c>
      <c r="J2024" s="8" t="s">
        <v>850</v>
      </c>
      <c r="K2024" s="8" t="s">
        <v>949</v>
      </c>
      <c r="L2024" s="8" t="s">
        <v>850</v>
      </c>
      <c r="M2024" s="8" t="s">
        <v>949</v>
      </c>
      <c r="N2024" s="6" t="b">
        <f t="shared" si="67"/>
        <v>0</v>
      </c>
      <c r="O2024" s="12" t="str">
        <f t="shared" si="68"/>
        <v>Faheem Ashraf&amp;Azam Khan</v>
      </c>
      <c r="P2024">
        <v>2</v>
      </c>
    </row>
    <row r="2025" spans="1:16" x14ac:dyDescent="0.3">
      <c r="A2025" s="6" t="s">
        <v>259</v>
      </c>
      <c r="B2025" s="6" t="s">
        <v>243</v>
      </c>
      <c r="C2025" s="7">
        <f t="shared" si="66"/>
        <v>0</v>
      </c>
      <c r="D2025" s="6">
        <v>16</v>
      </c>
      <c r="E2025" s="6">
        <v>0</v>
      </c>
      <c r="F2025" s="6">
        <v>16</v>
      </c>
      <c r="G2025" s="6" t="s">
        <v>27</v>
      </c>
      <c r="H2025" s="6" t="s">
        <v>2583</v>
      </c>
      <c r="I2025" s="6" t="s">
        <v>2552</v>
      </c>
      <c r="J2025" s="6" t="s">
        <v>850</v>
      </c>
      <c r="K2025" s="6" t="s">
        <v>949</v>
      </c>
      <c r="L2025" s="6" t="s">
        <v>850</v>
      </c>
      <c r="M2025" s="6" t="s">
        <v>949</v>
      </c>
      <c r="N2025" s="6" t="b">
        <f t="shared" si="67"/>
        <v>0</v>
      </c>
      <c r="O2025" s="12" t="str">
        <f t="shared" si="68"/>
        <v>Marchant de Lange&amp;Azam Khan</v>
      </c>
      <c r="P2025">
        <v>2</v>
      </c>
    </row>
    <row r="2026" spans="1:16" x14ac:dyDescent="0.3">
      <c r="A2026" s="8" t="s">
        <v>636</v>
      </c>
      <c r="B2026" s="8" t="s">
        <v>259</v>
      </c>
      <c r="C2026" s="7">
        <f t="shared" si="66"/>
        <v>0.46153846153846156</v>
      </c>
      <c r="D2026" s="8">
        <v>13</v>
      </c>
      <c r="E2026" s="8">
        <v>6</v>
      </c>
      <c r="F2026" s="8">
        <v>7</v>
      </c>
      <c r="G2026" s="8" t="s">
        <v>27</v>
      </c>
      <c r="H2026" s="8" t="s">
        <v>2583</v>
      </c>
      <c r="I2026" s="8" t="s">
        <v>2552</v>
      </c>
      <c r="J2026" s="8" t="s">
        <v>850</v>
      </c>
      <c r="K2026" s="8" t="s">
        <v>949</v>
      </c>
      <c r="L2026" s="8" t="s">
        <v>850</v>
      </c>
      <c r="M2026" s="8" t="s">
        <v>949</v>
      </c>
      <c r="N2026" s="6" t="b">
        <f t="shared" si="67"/>
        <v>0</v>
      </c>
      <c r="O2026" s="12" t="str">
        <f t="shared" si="68"/>
        <v>Muhammad Musa&amp;Marchant de Lange</v>
      </c>
      <c r="P2026">
        <v>2</v>
      </c>
    </row>
    <row r="2027" spans="1:16" x14ac:dyDescent="0.3">
      <c r="A2027" s="6" t="s">
        <v>47</v>
      </c>
      <c r="B2027" s="6" t="s">
        <v>51</v>
      </c>
      <c r="C2027" s="7">
        <f t="shared" si="66"/>
        <v>0.47899159663865548</v>
      </c>
      <c r="D2027" s="6">
        <v>119</v>
      </c>
      <c r="E2027" s="6">
        <v>57</v>
      </c>
      <c r="F2027" s="6">
        <v>62</v>
      </c>
      <c r="G2027" s="6" t="s">
        <v>27</v>
      </c>
      <c r="H2027" s="6" t="s">
        <v>2587</v>
      </c>
      <c r="I2027" s="6" t="s">
        <v>2552</v>
      </c>
      <c r="J2027" s="6" t="s">
        <v>909</v>
      </c>
      <c r="K2027" s="6" t="s">
        <v>909</v>
      </c>
      <c r="L2027" s="6" t="s">
        <v>897</v>
      </c>
      <c r="M2027" s="6" t="s">
        <v>909</v>
      </c>
      <c r="N2027" s="6" t="b">
        <f t="shared" si="67"/>
        <v>1</v>
      </c>
      <c r="O2027" s="12" t="str">
        <f t="shared" si="68"/>
        <v>Shan Masood&amp;Mohammad Rizwan</v>
      </c>
      <c r="P2027">
        <v>2</v>
      </c>
    </row>
    <row r="2028" spans="1:16" x14ac:dyDescent="0.3">
      <c r="A2028" s="8" t="s">
        <v>51</v>
      </c>
      <c r="B2028" s="8" t="s">
        <v>55</v>
      </c>
      <c r="C2028" s="7">
        <f t="shared" si="66"/>
        <v>0.31067961165048541</v>
      </c>
      <c r="D2028" s="8">
        <v>103</v>
      </c>
      <c r="E2028" s="8">
        <v>32</v>
      </c>
      <c r="F2028" s="8">
        <v>71</v>
      </c>
      <c r="G2028" s="8" t="s">
        <v>27</v>
      </c>
      <c r="H2028" s="8" t="s">
        <v>2587</v>
      </c>
      <c r="I2028" s="8" t="s">
        <v>2552</v>
      </c>
      <c r="J2028" s="8" t="s">
        <v>909</v>
      </c>
      <c r="K2028" s="8" t="s">
        <v>909</v>
      </c>
      <c r="L2028" s="8" t="s">
        <v>897</v>
      </c>
      <c r="M2028" s="8" t="s">
        <v>909</v>
      </c>
      <c r="N2028" s="6" t="b">
        <f t="shared" si="67"/>
        <v>1</v>
      </c>
      <c r="O2028" s="12" t="str">
        <f t="shared" si="68"/>
        <v>Mohammad Rizwan&amp;Rilee Rossouw</v>
      </c>
      <c r="P2028">
        <v>2</v>
      </c>
    </row>
    <row r="2029" spans="1:16" x14ac:dyDescent="0.3">
      <c r="A2029" s="6" t="s">
        <v>51</v>
      </c>
      <c r="B2029" s="6" t="s">
        <v>118</v>
      </c>
      <c r="C2029" s="7">
        <f t="shared" si="66"/>
        <v>0.23076923076923078</v>
      </c>
      <c r="D2029" s="6">
        <v>13</v>
      </c>
      <c r="E2029" s="6">
        <v>3</v>
      </c>
      <c r="F2029" s="6">
        <v>10</v>
      </c>
      <c r="G2029" s="6" t="s">
        <v>27</v>
      </c>
      <c r="H2029" s="6" t="s">
        <v>2587</v>
      </c>
      <c r="I2029" s="6" t="s">
        <v>2552</v>
      </c>
      <c r="J2029" s="6" t="s">
        <v>909</v>
      </c>
      <c r="K2029" s="6" t="s">
        <v>909</v>
      </c>
      <c r="L2029" s="6" t="s">
        <v>897</v>
      </c>
      <c r="M2029" s="6" t="s">
        <v>909</v>
      </c>
      <c r="N2029" s="6" t="b">
        <f t="shared" si="67"/>
        <v>1</v>
      </c>
      <c r="O2029" s="12" t="str">
        <f t="shared" si="68"/>
        <v>Mohammad Rizwan&amp;Khushdil Shah</v>
      </c>
      <c r="P2029">
        <v>2</v>
      </c>
    </row>
    <row r="2030" spans="1:16" x14ac:dyDescent="0.3">
      <c r="A2030" s="8" t="s">
        <v>63</v>
      </c>
      <c r="B2030" s="8" t="s">
        <v>425</v>
      </c>
      <c r="C2030" s="7">
        <f t="shared" si="66"/>
        <v>0.1</v>
      </c>
      <c r="D2030" s="8">
        <v>10</v>
      </c>
      <c r="E2030" s="8">
        <v>1</v>
      </c>
      <c r="F2030" s="8">
        <v>9</v>
      </c>
      <c r="G2030" s="8" t="s">
        <v>27</v>
      </c>
      <c r="H2030" s="8" t="s">
        <v>2587</v>
      </c>
      <c r="I2030" s="8" t="s">
        <v>2552</v>
      </c>
      <c r="J2030" s="8" t="s">
        <v>897</v>
      </c>
      <c r="K2030" s="8" t="s">
        <v>909</v>
      </c>
      <c r="L2030" s="8" t="s">
        <v>897</v>
      </c>
      <c r="M2030" s="8" t="s">
        <v>909</v>
      </c>
      <c r="N2030" s="6" t="b">
        <f t="shared" si="67"/>
        <v>0</v>
      </c>
      <c r="O2030" s="12" t="str">
        <f t="shared" si="68"/>
        <v>Will Smeed&amp;Jason Roy</v>
      </c>
      <c r="P2030">
        <v>2</v>
      </c>
    </row>
    <row r="2031" spans="1:16" x14ac:dyDescent="0.3">
      <c r="A2031" s="6" t="s">
        <v>58</v>
      </c>
      <c r="B2031" s="6" t="s">
        <v>425</v>
      </c>
      <c r="C2031" s="7">
        <f t="shared" si="66"/>
        <v>7.6923076923076927E-2</v>
      </c>
      <c r="D2031" s="6">
        <v>13</v>
      </c>
      <c r="E2031" s="6">
        <v>1</v>
      </c>
      <c r="F2031" s="6">
        <v>12</v>
      </c>
      <c r="G2031" s="6" t="s">
        <v>27</v>
      </c>
      <c r="H2031" s="6" t="s">
        <v>2587</v>
      </c>
      <c r="I2031" s="6" t="s">
        <v>2552</v>
      </c>
      <c r="J2031" s="6" t="s">
        <v>897</v>
      </c>
      <c r="K2031" s="6" t="s">
        <v>909</v>
      </c>
      <c r="L2031" s="6" t="s">
        <v>897</v>
      </c>
      <c r="M2031" s="6" t="s">
        <v>909</v>
      </c>
      <c r="N2031" s="6" t="b">
        <f t="shared" si="67"/>
        <v>0</v>
      </c>
      <c r="O2031" s="12" t="str">
        <f t="shared" si="68"/>
        <v>Ahsan Ali&amp;Jason Roy</v>
      </c>
      <c r="P2031">
        <v>2</v>
      </c>
    </row>
    <row r="2032" spans="1:16" x14ac:dyDescent="0.3">
      <c r="A2032" s="8" t="s">
        <v>425</v>
      </c>
      <c r="B2032" s="8" t="s">
        <v>506</v>
      </c>
      <c r="C2032" s="7">
        <f t="shared" si="66"/>
        <v>0.48571428571428571</v>
      </c>
      <c r="D2032" s="8">
        <v>35</v>
      </c>
      <c r="E2032" s="8">
        <v>17</v>
      </c>
      <c r="F2032" s="8">
        <v>18</v>
      </c>
      <c r="G2032" s="8" t="s">
        <v>27</v>
      </c>
      <c r="H2032" s="8" t="s">
        <v>2587</v>
      </c>
      <c r="I2032" s="8" t="s">
        <v>2552</v>
      </c>
      <c r="J2032" s="8" t="s">
        <v>897</v>
      </c>
      <c r="K2032" s="8" t="s">
        <v>909</v>
      </c>
      <c r="L2032" s="8" t="s">
        <v>897</v>
      </c>
      <c r="M2032" s="8" t="s">
        <v>909</v>
      </c>
      <c r="N2032" s="6" t="b">
        <f t="shared" si="67"/>
        <v>0</v>
      </c>
      <c r="O2032" s="12" t="str">
        <f t="shared" si="68"/>
        <v>Jason Roy&amp;Umar Akmal</v>
      </c>
      <c r="P2032">
        <v>2</v>
      </c>
    </row>
    <row r="2033" spans="1:16" x14ac:dyDescent="0.3">
      <c r="A2033" s="6" t="s">
        <v>67</v>
      </c>
      <c r="B2033" s="6" t="s">
        <v>506</v>
      </c>
      <c r="C2033" s="7">
        <f t="shared" si="66"/>
        <v>0.22222222222222221</v>
      </c>
      <c r="D2033" s="6">
        <v>18</v>
      </c>
      <c r="E2033" s="6">
        <v>4</v>
      </c>
      <c r="F2033" s="6">
        <v>14</v>
      </c>
      <c r="G2033" s="6" t="s">
        <v>27</v>
      </c>
      <c r="H2033" s="6" t="s">
        <v>2587</v>
      </c>
      <c r="I2033" s="6" t="s">
        <v>2552</v>
      </c>
      <c r="J2033" s="6" t="s">
        <v>897</v>
      </c>
      <c r="K2033" s="6" t="s">
        <v>909</v>
      </c>
      <c r="L2033" s="6" t="s">
        <v>897</v>
      </c>
      <c r="M2033" s="6" t="s">
        <v>909</v>
      </c>
      <c r="N2033" s="6" t="b">
        <f t="shared" si="67"/>
        <v>0</v>
      </c>
      <c r="O2033" s="12" t="str">
        <f t="shared" si="68"/>
        <v>Iftikhar Ahmed&amp;Umar Akmal</v>
      </c>
      <c r="P2033">
        <v>2</v>
      </c>
    </row>
    <row r="2034" spans="1:16" x14ac:dyDescent="0.3">
      <c r="A2034" s="8" t="s">
        <v>148</v>
      </c>
      <c r="B2034" s="8" t="s">
        <v>506</v>
      </c>
      <c r="C2034" s="7">
        <f t="shared" si="66"/>
        <v>0</v>
      </c>
      <c r="D2034" s="8">
        <v>36</v>
      </c>
      <c r="E2034" s="8">
        <v>0</v>
      </c>
      <c r="F2034" s="8">
        <v>36</v>
      </c>
      <c r="G2034" s="8" t="s">
        <v>27</v>
      </c>
      <c r="H2034" s="8" t="s">
        <v>2587</v>
      </c>
      <c r="I2034" s="8" t="s">
        <v>2552</v>
      </c>
      <c r="J2034" s="8" t="s">
        <v>897</v>
      </c>
      <c r="K2034" s="8" t="s">
        <v>909</v>
      </c>
      <c r="L2034" s="8" t="s">
        <v>897</v>
      </c>
      <c r="M2034" s="8" t="s">
        <v>909</v>
      </c>
      <c r="N2034" s="6" t="b">
        <f t="shared" si="67"/>
        <v>0</v>
      </c>
      <c r="O2034" s="12" t="str">
        <f t="shared" si="68"/>
        <v>Sarfaraz Ahmed&amp;Umar Akmal</v>
      </c>
      <c r="P2034">
        <v>2</v>
      </c>
    </row>
    <row r="2035" spans="1:16" x14ac:dyDescent="0.3">
      <c r="A2035" s="6" t="s">
        <v>215</v>
      </c>
      <c r="B2035" s="6" t="s">
        <v>148</v>
      </c>
      <c r="C2035" s="7">
        <f t="shared" si="66"/>
        <v>0.41666666666666669</v>
      </c>
      <c r="D2035" s="6">
        <v>12</v>
      </c>
      <c r="E2035" s="6">
        <v>5</v>
      </c>
      <c r="F2035" s="6">
        <v>7</v>
      </c>
      <c r="G2035" s="6" t="s">
        <v>27</v>
      </c>
      <c r="H2035" s="6" t="s">
        <v>2587</v>
      </c>
      <c r="I2035" s="6" t="s">
        <v>2552</v>
      </c>
      <c r="J2035" s="6" t="s">
        <v>897</v>
      </c>
      <c r="K2035" s="6" t="s">
        <v>909</v>
      </c>
      <c r="L2035" s="6" t="s">
        <v>897</v>
      </c>
      <c r="M2035" s="6" t="s">
        <v>909</v>
      </c>
      <c r="N2035" s="6" t="b">
        <f t="shared" si="67"/>
        <v>0</v>
      </c>
      <c r="O2035" s="12" t="str">
        <f t="shared" si="68"/>
        <v>Sohail Tanvir&amp;Sarfaraz Ahmed</v>
      </c>
      <c r="P2035">
        <v>2</v>
      </c>
    </row>
    <row r="2036" spans="1:16" x14ac:dyDescent="0.3">
      <c r="A2036" s="8" t="s">
        <v>148</v>
      </c>
      <c r="B2036" s="8" t="s">
        <v>540</v>
      </c>
      <c r="C2036" s="7">
        <f t="shared" si="66"/>
        <v>0.2</v>
      </c>
      <c r="D2036" s="8">
        <v>10</v>
      </c>
      <c r="E2036" s="8">
        <v>2</v>
      </c>
      <c r="F2036" s="8">
        <v>8</v>
      </c>
      <c r="G2036" s="8" t="s">
        <v>27</v>
      </c>
      <c r="H2036" s="8" t="s">
        <v>2587</v>
      </c>
      <c r="I2036" s="8" t="s">
        <v>2552</v>
      </c>
      <c r="J2036" s="8" t="s">
        <v>897</v>
      </c>
      <c r="K2036" s="8" t="s">
        <v>909</v>
      </c>
      <c r="L2036" s="8" t="s">
        <v>897</v>
      </c>
      <c r="M2036" s="8" t="s">
        <v>909</v>
      </c>
      <c r="N2036" s="6" t="b">
        <f t="shared" si="67"/>
        <v>0</v>
      </c>
      <c r="O2036" s="12" t="str">
        <f t="shared" si="68"/>
        <v>Sarfaraz Ahmed&amp;Noor Ahmad</v>
      </c>
      <c r="P2036">
        <v>2</v>
      </c>
    </row>
    <row r="2037" spans="1:16" x14ac:dyDescent="0.3">
      <c r="A2037" s="6" t="s">
        <v>148</v>
      </c>
      <c r="B2037" s="6" t="s">
        <v>218</v>
      </c>
      <c r="C2037" s="7">
        <f t="shared" si="66"/>
        <v>0.33333333333333331</v>
      </c>
      <c r="D2037" s="6">
        <v>3</v>
      </c>
      <c r="E2037" s="6">
        <v>1</v>
      </c>
      <c r="F2037" s="6">
        <v>2</v>
      </c>
      <c r="G2037" s="6" t="s">
        <v>27</v>
      </c>
      <c r="H2037" s="6" t="s">
        <v>2587</v>
      </c>
      <c r="I2037" s="6" t="s">
        <v>2552</v>
      </c>
      <c r="J2037" s="6" t="s">
        <v>897</v>
      </c>
      <c r="K2037" s="6" t="s">
        <v>909</v>
      </c>
      <c r="L2037" s="6" t="s">
        <v>897</v>
      </c>
      <c r="M2037" s="6" t="s">
        <v>909</v>
      </c>
      <c r="N2037" s="6" t="b">
        <f t="shared" si="67"/>
        <v>0</v>
      </c>
      <c r="O2037" s="12" t="str">
        <f t="shared" si="68"/>
        <v>Sarfaraz Ahmed&amp;Naseem Shah</v>
      </c>
      <c r="P2037">
        <v>2</v>
      </c>
    </row>
    <row r="2038" spans="1:16" x14ac:dyDescent="0.3">
      <c r="A2038" s="8" t="s">
        <v>652</v>
      </c>
      <c r="B2038" s="8" t="s">
        <v>148</v>
      </c>
      <c r="C2038" s="7">
        <f t="shared" si="66"/>
        <v>0</v>
      </c>
      <c r="D2038" s="8">
        <v>5</v>
      </c>
      <c r="E2038" s="8">
        <v>0</v>
      </c>
      <c r="F2038" s="8">
        <v>5</v>
      </c>
      <c r="G2038" s="8" t="s">
        <v>27</v>
      </c>
      <c r="H2038" s="8" t="s">
        <v>2587</v>
      </c>
      <c r="I2038" s="8" t="s">
        <v>2552</v>
      </c>
      <c r="J2038" s="8" t="s">
        <v>897</v>
      </c>
      <c r="K2038" s="8" t="s">
        <v>909</v>
      </c>
      <c r="L2038" s="8" t="s">
        <v>897</v>
      </c>
      <c r="M2038" s="8" t="s">
        <v>909</v>
      </c>
      <c r="N2038" s="6" t="b">
        <f t="shared" si="67"/>
        <v>0</v>
      </c>
      <c r="O2038" s="12" t="str">
        <f t="shared" si="68"/>
        <v>Ghulam Mudassar&amp;Sarfaraz Ahmed</v>
      </c>
      <c r="P2038">
        <v>2</v>
      </c>
    </row>
    <row r="2039" spans="1:16" x14ac:dyDescent="0.3">
      <c r="A2039" s="6" t="s">
        <v>655</v>
      </c>
      <c r="B2039" s="6" t="s">
        <v>148</v>
      </c>
      <c r="C2039" s="7">
        <f t="shared" si="66"/>
        <v>0</v>
      </c>
      <c r="D2039" s="6">
        <v>2</v>
      </c>
      <c r="E2039" s="6">
        <v>0</v>
      </c>
      <c r="F2039" s="6">
        <v>2</v>
      </c>
      <c r="G2039" s="6" t="s">
        <v>27</v>
      </c>
      <c r="H2039" s="6" t="s">
        <v>2587</v>
      </c>
      <c r="I2039" s="6" t="s">
        <v>2552</v>
      </c>
      <c r="J2039" s="6" t="s">
        <v>897</v>
      </c>
      <c r="K2039" s="6" t="s">
        <v>909</v>
      </c>
      <c r="L2039" s="6" t="s">
        <v>897</v>
      </c>
      <c r="M2039" s="6" t="s">
        <v>909</v>
      </c>
      <c r="N2039" s="6" t="b">
        <f t="shared" si="67"/>
        <v>0</v>
      </c>
      <c r="O2039" s="12" t="str">
        <f t="shared" si="68"/>
        <v>Mohammad Irfan&amp;Sarfaraz Ahmed</v>
      </c>
      <c r="P2039">
        <v>2</v>
      </c>
    </row>
    <row r="2040" spans="1:16" x14ac:dyDescent="0.3">
      <c r="A2040" s="8" t="s">
        <v>35</v>
      </c>
      <c r="B2040" s="8" t="s">
        <v>31</v>
      </c>
      <c r="C2040" s="7">
        <f t="shared" si="66"/>
        <v>0.33333333333333331</v>
      </c>
      <c r="D2040" s="8">
        <v>12</v>
      </c>
      <c r="E2040" s="8">
        <v>4</v>
      </c>
      <c r="F2040" s="8">
        <v>8</v>
      </c>
      <c r="G2040" s="8" t="s">
        <v>27</v>
      </c>
      <c r="H2040" s="8" t="s">
        <v>2591</v>
      </c>
      <c r="I2040" s="8" t="s">
        <v>2552</v>
      </c>
      <c r="J2040" s="8" t="s">
        <v>872</v>
      </c>
      <c r="K2040" s="8" t="s">
        <v>872</v>
      </c>
      <c r="L2040" s="8" t="s">
        <v>883</v>
      </c>
      <c r="M2040" s="8" t="s">
        <v>872</v>
      </c>
      <c r="N2040" s="6" t="b">
        <f t="shared" si="67"/>
        <v>1</v>
      </c>
      <c r="O2040" s="12" t="str">
        <f t="shared" si="68"/>
        <v>Joe Clarke&amp;Babar Azam</v>
      </c>
      <c r="P2040">
        <v>2</v>
      </c>
    </row>
    <row r="2041" spans="1:16" x14ac:dyDescent="0.3">
      <c r="A2041" s="6" t="s">
        <v>25</v>
      </c>
      <c r="B2041" s="6" t="s">
        <v>31</v>
      </c>
      <c r="C2041" s="7">
        <f t="shared" si="66"/>
        <v>0.16666666666666666</v>
      </c>
      <c r="D2041" s="6">
        <v>12</v>
      </c>
      <c r="E2041" s="6">
        <v>2</v>
      </c>
      <c r="F2041" s="6">
        <v>10</v>
      </c>
      <c r="G2041" s="6" t="s">
        <v>27</v>
      </c>
      <c r="H2041" s="6" t="s">
        <v>2591</v>
      </c>
      <c r="I2041" s="6" t="s">
        <v>2552</v>
      </c>
      <c r="J2041" s="6" t="s">
        <v>872</v>
      </c>
      <c r="K2041" s="6" t="s">
        <v>872</v>
      </c>
      <c r="L2041" s="6" t="s">
        <v>883</v>
      </c>
      <c r="M2041" s="6" t="s">
        <v>872</v>
      </c>
      <c r="N2041" s="6" t="b">
        <f t="shared" si="67"/>
        <v>1</v>
      </c>
      <c r="O2041" s="12" t="str">
        <f t="shared" si="68"/>
        <v>Sharjeel Khan&amp;Babar Azam</v>
      </c>
      <c r="P2041">
        <v>2</v>
      </c>
    </row>
    <row r="2042" spans="1:16" x14ac:dyDescent="0.3">
      <c r="A2042" s="8" t="s">
        <v>31</v>
      </c>
      <c r="B2042" s="8" t="s">
        <v>563</v>
      </c>
      <c r="C2042" s="7">
        <f t="shared" ref="C2042:C2105" si="69">+E2042/D2042</f>
        <v>0.23529411764705882</v>
      </c>
      <c r="D2042" s="8">
        <v>34</v>
      </c>
      <c r="E2042" s="8">
        <v>8</v>
      </c>
      <c r="F2042" s="8">
        <v>26</v>
      </c>
      <c r="G2042" s="8" t="s">
        <v>27</v>
      </c>
      <c r="H2042" s="8" t="s">
        <v>2591</v>
      </c>
      <c r="I2042" s="8" t="s">
        <v>2552</v>
      </c>
      <c r="J2042" s="8" t="s">
        <v>872</v>
      </c>
      <c r="K2042" s="8" t="s">
        <v>872</v>
      </c>
      <c r="L2042" s="8" t="s">
        <v>883</v>
      </c>
      <c r="M2042" s="8" t="s">
        <v>872</v>
      </c>
      <c r="N2042" s="6" t="b">
        <f t="shared" si="67"/>
        <v>1</v>
      </c>
      <c r="O2042" s="12" t="str">
        <f t="shared" si="68"/>
        <v>Babar Azam&amp;Qasim Akram</v>
      </c>
      <c r="P2042">
        <v>2</v>
      </c>
    </row>
    <row r="2043" spans="1:16" x14ac:dyDescent="0.3">
      <c r="A2043" s="6" t="s">
        <v>604</v>
      </c>
      <c r="B2043" s="6" t="s">
        <v>31</v>
      </c>
      <c r="C2043" s="7">
        <f t="shared" si="69"/>
        <v>0.43478260869565216</v>
      </c>
      <c r="D2043" s="6">
        <v>23</v>
      </c>
      <c r="E2043" s="6">
        <v>10</v>
      </c>
      <c r="F2043" s="6">
        <v>13</v>
      </c>
      <c r="G2043" s="6" t="s">
        <v>27</v>
      </c>
      <c r="H2043" s="6" t="s">
        <v>2591</v>
      </c>
      <c r="I2043" s="6" t="s">
        <v>2552</v>
      </c>
      <c r="J2043" s="6" t="s">
        <v>872</v>
      </c>
      <c r="K2043" s="6" t="s">
        <v>872</v>
      </c>
      <c r="L2043" s="6" t="s">
        <v>883</v>
      </c>
      <c r="M2043" s="6" t="s">
        <v>872</v>
      </c>
      <c r="N2043" s="6" t="b">
        <f t="shared" si="67"/>
        <v>1</v>
      </c>
      <c r="O2043" s="12" t="str">
        <f t="shared" si="68"/>
        <v>Rohail Nazir&amp;Babar Azam</v>
      </c>
      <c r="P2043">
        <v>2</v>
      </c>
    </row>
    <row r="2044" spans="1:16" x14ac:dyDescent="0.3">
      <c r="A2044" s="8" t="s">
        <v>36</v>
      </c>
      <c r="B2044" s="8" t="s">
        <v>604</v>
      </c>
      <c r="C2044" s="7">
        <f t="shared" si="69"/>
        <v>0</v>
      </c>
      <c r="D2044" s="8">
        <v>18</v>
      </c>
      <c r="E2044" s="8">
        <v>0</v>
      </c>
      <c r="F2044" s="8">
        <v>18</v>
      </c>
      <c r="G2044" s="8" t="s">
        <v>27</v>
      </c>
      <c r="H2044" s="8" t="s">
        <v>2591</v>
      </c>
      <c r="I2044" s="8" t="s">
        <v>2552</v>
      </c>
      <c r="J2044" s="8" t="s">
        <v>872</v>
      </c>
      <c r="K2044" s="8" t="s">
        <v>872</v>
      </c>
      <c r="L2044" s="8" t="s">
        <v>883</v>
      </c>
      <c r="M2044" s="8" t="s">
        <v>872</v>
      </c>
      <c r="N2044" s="6" t="b">
        <f t="shared" si="67"/>
        <v>1</v>
      </c>
      <c r="O2044" s="12" t="str">
        <f t="shared" si="68"/>
        <v>Mohammad Nabi&amp;Rohail Nazir</v>
      </c>
      <c r="P2044">
        <v>2</v>
      </c>
    </row>
    <row r="2045" spans="1:16" x14ac:dyDescent="0.3">
      <c r="A2045" s="6" t="s">
        <v>138</v>
      </c>
      <c r="B2045" s="6" t="s">
        <v>36</v>
      </c>
      <c r="C2045" s="7">
        <f t="shared" si="69"/>
        <v>0.38461538461538464</v>
      </c>
      <c r="D2045" s="6">
        <v>13</v>
      </c>
      <c r="E2045" s="6">
        <v>5</v>
      </c>
      <c r="F2045" s="6">
        <v>8</v>
      </c>
      <c r="G2045" s="6" t="s">
        <v>27</v>
      </c>
      <c r="H2045" s="6" t="s">
        <v>2591</v>
      </c>
      <c r="I2045" s="6" t="s">
        <v>2552</v>
      </c>
      <c r="J2045" s="6" t="s">
        <v>872</v>
      </c>
      <c r="K2045" s="6" t="s">
        <v>872</v>
      </c>
      <c r="L2045" s="6" t="s">
        <v>883</v>
      </c>
      <c r="M2045" s="6" t="s">
        <v>872</v>
      </c>
      <c r="N2045" s="6" t="b">
        <f t="shared" si="67"/>
        <v>1</v>
      </c>
      <c r="O2045" s="12" t="str">
        <f t="shared" si="68"/>
        <v>Imad Wasim&amp;Mohammad Nabi</v>
      </c>
      <c r="P2045">
        <v>2</v>
      </c>
    </row>
    <row r="2046" spans="1:16" x14ac:dyDescent="0.3">
      <c r="A2046" s="8" t="s">
        <v>44</v>
      </c>
      <c r="B2046" s="8" t="s">
        <v>138</v>
      </c>
      <c r="C2046" s="7">
        <f t="shared" si="69"/>
        <v>0</v>
      </c>
      <c r="D2046" s="8">
        <v>8</v>
      </c>
      <c r="E2046" s="8">
        <v>0</v>
      </c>
      <c r="F2046" s="8">
        <v>8</v>
      </c>
      <c r="G2046" s="8" t="s">
        <v>27</v>
      </c>
      <c r="H2046" s="8" t="s">
        <v>2591</v>
      </c>
      <c r="I2046" s="8" t="s">
        <v>2552</v>
      </c>
      <c r="J2046" s="8" t="s">
        <v>872</v>
      </c>
      <c r="K2046" s="8" t="s">
        <v>872</v>
      </c>
      <c r="L2046" s="8" t="s">
        <v>883</v>
      </c>
      <c r="M2046" s="8" t="s">
        <v>872</v>
      </c>
      <c r="N2046" s="6" t="b">
        <f t="shared" si="67"/>
        <v>1</v>
      </c>
      <c r="O2046" s="12" t="str">
        <f t="shared" si="68"/>
        <v>Lewis Gregory&amp;Imad Wasim</v>
      </c>
      <c r="P2046">
        <v>2</v>
      </c>
    </row>
    <row r="2047" spans="1:16" x14ac:dyDescent="0.3">
      <c r="A2047" s="6" t="s">
        <v>412</v>
      </c>
      <c r="B2047" s="6" t="s">
        <v>44</v>
      </c>
      <c r="C2047" s="7">
        <f t="shared" si="69"/>
        <v>0.1</v>
      </c>
      <c r="D2047" s="6">
        <v>30</v>
      </c>
      <c r="E2047" s="6">
        <v>3</v>
      </c>
      <c r="F2047" s="6">
        <v>27</v>
      </c>
      <c r="G2047" s="6" t="s">
        <v>27</v>
      </c>
      <c r="H2047" s="6" t="s">
        <v>2591</v>
      </c>
      <c r="I2047" s="6" t="s">
        <v>2552</v>
      </c>
      <c r="J2047" s="6" t="s">
        <v>872</v>
      </c>
      <c r="K2047" s="6" t="s">
        <v>872</v>
      </c>
      <c r="L2047" s="6" t="s">
        <v>883</v>
      </c>
      <c r="M2047" s="6" t="s">
        <v>872</v>
      </c>
      <c r="N2047" s="6" t="b">
        <f t="shared" si="67"/>
        <v>1</v>
      </c>
      <c r="O2047" s="12" t="str">
        <f t="shared" si="68"/>
        <v>Usman Shinwari&amp;Lewis Gregory</v>
      </c>
      <c r="P2047">
        <v>2</v>
      </c>
    </row>
    <row r="2048" spans="1:16" x14ac:dyDescent="0.3">
      <c r="A2048" s="8" t="s">
        <v>668</v>
      </c>
      <c r="B2048" s="8" t="s">
        <v>412</v>
      </c>
      <c r="C2048" s="7">
        <f t="shared" si="69"/>
        <v>0</v>
      </c>
      <c r="D2048" s="8">
        <v>5</v>
      </c>
      <c r="E2048" s="8">
        <v>0</v>
      </c>
      <c r="F2048" s="8">
        <v>5</v>
      </c>
      <c r="G2048" s="8" t="s">
        <v>27</v>
      </c>
      <c r="H2048" s="8" t="s">
        <v>2591</v>
      </c>
      <c r="I2048" s="8" t="s">
        <v>2552</v>
      </c>
      <c r="J2048" s="8" t="s">
        <v>872</v>
      </c>
      <c r="K2048" s="8" t="s">
        <v>872</v>
      </c>
      <c r="L2048" s="8" t="s">
        <v>883</v>
      </c>
      <c r="M2048" s="8" t="s">
        <v>872</v>
      </c>
      <c r="N2048" s="6" t="b">
        <f t="shared" si="67"/>
        <v>1</v>
      </c>
      <c r="O2048" s="12" t="str">
        <f t="shared" si="68"/>
        <v>Mir Hamza&amp;Usman Shinwari</v>
      </c>
      <c r="P2048">
        <v>2</v>
      </c>
    </row>
    <row r="2049" spans="1:16" x14ac:dyDescent="0.3">
      <c r="A2049" s="6" t="s">
        <v>95</v>
      </c>
      <c r="B2049" s="6" t="s">
        <v>90</v>
      </c>
      <c r="C2049" s="7">
        <f t="shared" si="69"/>
        <v>0.25</v>
      </c>
      <c r="D2049" s="6">
        <v>4</v>
      </c>
      <c r="E2049" s="6">
        <v>1</v>
      </c>
      <c r="F2049" s="6">
        <v>3</v>
      </c>
      <c r="G2049" s="6" t="s">
        <v>27</v>
      </c>
      <c r="H2049" s="6" t="s">
        <v>2591</v>
      </c>
      <c r="I2049" s="6" t="s">
        <v>2552</v>
      </c>
      <c r="J2049" s="6" t="s">
        <v>883</v>
      </c>
      <c r="K2049" s="6" t="s">
        <v>872</v>
      </c>
      <c r="L2049" s="6" t="s">
        <v>883</v>
      </c>
      <c r="M2049" s="6" t="s">
        <v>872</v>
      </c>
      <c r="N2049" s="6" t="b">
        <f t="shared" si="67"/>
        <v>0</v>
      </c>
      <c r="O2049" s="12" t="str">
        <f t="shared" si="68"/>
        <v>Fakhar Zaman&amp;Abdullah Shafique</v>
      </c>
      <c r="P2049">
        <v>2</v>
      </c>
    </row>
    <row r="2050" spans="1:16" x14ac:dyDescent="0.3">
      <c r="A2050" s="8" t="s">
        <v>98</v>
      </c>
      <c r="B2050" s="8" t="s">
        <v>90</v>
      </c>
      <c r="C2050" s="7">
        <f t="shared" si="69"/>
        <v>0.16666666666666666</v>
      </c>
      <c r="D2050" s="8">
        <v>6</v>
      </c>
      <c r="E2050" s="8">
        <v>1</v>
      </c>
      <c r="F2050" s="8">
        <v>5</v>
      </c>
      <c r="G2050" s="8" t="s">
        <v>27</v>
      </c>
      <c r="H2050" s="8" t="s">
        <v>2591</v>
      </c>
      <c r="I2050" s="8" t="s">
        <v>2552</v>
      </c>
      <c r="J2050" s="8" t="s">
        <v>883</v>
      </c>
      <c r="K2050" s="8" t="s">
        <v>872</v>
      </c>
      <c r="L2050" s="8" t="s">
        <v>883</v>
      </c>
      <c r="M2050" s="8" t="s">
        <v>872</v>
      </c>
      <c r="N2050" s="6" t="b">
        <f t="shared" si="67"/>
        <v>0</v>
      </c>
      <c r="O2050" s="12" t="str">
        <f t="shared" si="68"/>
        <v>Kamran Ghulam&amp;Abdullah Shafique</v>
      </c>
      <c r="P2050">
        <v>2</v>
      </c>
    </row>
    <row r="2051" spans="1:16" x14ac:dyDescent="0.3">
      <c r="A2051" s="6" t="s">
        <v>98</v>
      </c>
      <c r="B2051" s="6" t="s">
        <v>99</v>
      </c>
      <c r="C2051" s="7">
        <f t="shared" si="69"/>
        <v>0.30952380952380953</v>
      </c>
      <c r="D2051" s="6">
        <v>42</v>
      </c>
      <c r="E2051" s="6">
        <v>13</v>
      </c>
      <c r="F2051" s="6">
        <v>29</v>
      </c>
      <c r="G2051" s="6" t="s">
        <v>27</v>
      </c>
      <c r="H2051" s="6" t="s">
        <v>2591</v>
      </c>
      <c r="I2051" s="6" t="s">
        <v>2552</v>
      </c>
      <c r="J2051" s="6" t="s">
        <v>883</v>
      </c>
      <c r="K2051" s="6" t="s">
        <v>872</v>
      </c>
      <c r="L2051" s="6" t="s">
        <v>883</v>
      </c>
      <c r="M2051" s="6" t="s">
        <v>872</v>
      </c>
      <c r="N2051" s="6" t="b">
        <f t="shared" ref="N2051:N2114" si="70">IF(J2051=M2051,TRUE, FALSE)</f>
        <v>0</v>
      </c>
      <c r="O2051" s="12" t="str">
        <f t="shared" ref="O2051:O2114" si="71">A2051&amp;"&amp;"&amp;B2051</f>
        <v>Kamran Ghulam&amp;Mohammad Hafeez</v>
      </c>
      <c r="P2051">
        <v>2</v>
      </c>
    </row>
    <row r="2052" spans="1:16" x14ac:dyDescent="0.3">
      <c r="A2052" s="8" t="s">
        <v>99</v>
      </c>
      <c r="B2052" s="8" t="s">
        <v>343</v>
      </c>
      <c r="C2052" s="7">
        <f t="shared" si="69"/>
        <v>0.27272727272727271</v>
      </c>
      <c r="D2052" s="8">
        <v>11</v>
      </c>
      <c r="E2052" s="8">
        <v>3</v>
      </c>
      <c r="F2052" s="8">
        <v>8</v>
      </c>
      <c r="G2052" s="8" t="s">
        <v>27</v>
      </c>
      <c r="H2052" s="8" t="s">
        <v>2591</v>
      </c>
      <c r="I2052" s="8" t="s">
        <v>2552</v>
      </c>
      <c r="J2052" s="8" t="s">
        <v>883</v>
      </c>
      <c r="K2052" s="8" t="s">
        <v>872</v>
      </c>
      <c r="L2052" s="8" t="s">
        <v>883</v>
      </c>
      <c r="M2052" s="8" t="s">
        <v>872</v>
      </c>
      <c r="N2052" s="6" t="b">
        <f t="shared" si="70"/>
        <v>0</v>
      </c>
      <c r="O2052" s="12" t="str">
        <f t="shared" si="71"/>
        <v>Mohammad Hafeez&amp;Philip Salt</v>
      </c>
      <c r="P2052">
        <v>2</v>
      </c>
    </row>
    <row r="2053" spans="1:16" x14ac:dyDescent="0.3">
      <c r="A2053" s="6" t="s">
        <v>346</v>
      </c>
      <c r="B2053" s="6" t="s">
        <v>99</v>
      </c>
      <c r="C2053" s="7">
        <f t="shared" si="69"/>
        <v>0</v>
      </c>
      <c r="D2053" s="6">
        <v>30</v>
      </c>
      <c r="E2053" s="6">
        <v>0</v>
      </c>
      <c r="F2053" s="6">
        <v>30</v>
      </c>
      <c r="G2053" s="6" t="s">
        <v>27</v>
      </c>
      <c r="H2053" s="6" t="s">
        <v>2591</v>
      </c>
      <c r="I2053" s="6" t="s">
        <v>2552</v>
      </c>
      <c r="J2053" s="6" t="s">
        <v>883</v>
      </c>
      <c r="K2053" s="6" t="s">
        <v>872</v>
      </c>
      <c r="L2053" s="6" t="s">
        <v>883</v>
      </c>
      <c r="M2053" s="6" t="s">
        <v>872</v>
      </c>
      <c r="N2053" s="6" t="b">
        <f t="shared" si="70"/>
        <v>0</v>
      </c>
      <c r="O2053" s="12" t="str">
        <f t="shared" si="71"/>
        <v>Harry Brook&amp;Mohammad Hafeez</v>
      </c>
      <c r="P2053">
        <v>2</v>
      </c>
    </row>
    <row r="2054" spans="1:16" x14ac:dyDescent="0.3">
      <c r="A2054" s="8" t="s">
        <v>346</v>
      </c>
      <c r="B2054" s="8" t="s">
        <v>106</v>
      </c>
      <c r="C2054" s="7">
        <f t="shared" si="69"/>
        <v>0.47272727272727272</v>
      </c>
      <c r="D2054" s="8">
        <v>55</v>
      </c>
      <c r="E2054" s="8">
        <v>26</v>
      </c>
      <c r="F2054" s="8">
        <v>29</v>
      </c>
      <c r="G2054" s="8" t="s">
        <v>27</v>
      </c>
      <c r="H2054" s="8" t="s">
        <v>2591</v>
      </c>
      <c r="I2054" s="8" t="s">
        <v>2552</v>
      </c>
      <c r="J2054" s="8" t="s">
        <v>883</v>
      </c>
      <c r="K2054" s="8" t="s">
        <v>872</v>
      </c>
      <c r="L2054" s="8" t="s">
        <v>883</v>
      </c>
      <c r="M2054" s="8" t="s">
        <v>872</v>
      </c>
      <c r="N2054" s="6" t="b">
        <f t="shared" si="70"/>
        <v>0</v>
      </c>
      <c r="O2054" s="12" t="str">
        <f t="shared" si="71"/>
        <v>Harry Brook&amp;David Wiese</v>
      </c>
      <c r="P2054">
        <v>2</v>
      </c>
    </row>
    <row r="2055" spans="1:16" x14ac:dyDescent="0.3">
      <c r="A2055" s="6" t="s">
        <v>107</v>
      </c>
      <c r="B2055" s="6" t="s">
        <v>106</v>
      </c>
      <c r="C2055" s="7">
        <f t="shared" si="69"/>
        <v>0</v>
      </c>
      <c r="D2055" s="6">
        <v>31</v>
      </c>
      <c r="E2055" s="6">
        <v>0</v>
      </c>
      <c r="F2055" s="6">
        <v>31</v>
      </c>
      <c r="G2055" s="6" t="s">
        <v>27</v>
      </c>
      <c r="H2055" s="6" t="s">
        <v>2591</v>
      </c>
      <c r="I2055" s="6" t="s">
        <v>2552</v>
      </c>
      <c r="J2055" s="6" t="s">
        <v>883</v>
      </c>
      <c r="K2055" s="6" t="s">
        <v>872</v>
      </c>
      <c r="L2055" s="6" t="s">
        <v>883</v>
      </c>
      <c r="M2055" s="6" t="s">
        <v>872</v>
      </c>
      <c r="N2055" s="6" t="b">
        <f t="shared" si="70"/>
        <v>0</v>
      </c>
      <c r="O2055" s="12" t="str">
        <f t="shared" si="71"/>
        <v>Rashid Khan&amp;David Wiese</v>
      </c>
      <c r="P2055">
        <v>2</v>
      </c>
    </row>
    <row r="2056" spans="1:16" x14ac:dyDescent="0.3">
      <c r="A2056" s="8" t="s">
        <v>353</v>
      </c>
      <c r="B2056" s="8" t="s">
        <v>355</v>
      </c>
      <c r="C2056" s="7">
        <f t="shared" si="69"/>
        <v>0.5</v>
      </c>
      <c r="D2056" s="8">
        <v>2</v>
      </c>
      <c r="E2056" s="8">
        <v>1</v>
      </c>
      <c r="F2056" s="8">
        <v>1</v>
      </c>
      <c r="G2056" s="8" t="s">
        <v>27</v>
      </c>
      <c r="H2056" s="8" t="s">
        <v>2591</v>
      </c>
      <c r="I2056" s="8" t="s">
        <v>2552</v>
      </c>
      <c r="J2056" s="8" t="s">
        <v>883</v>
      </c>
      <c r="K2056" s="8" t="s">
        <v>872</v>
      </c>
      <c r="L2056" s="8" t="s">
        <v>883</v>
      </c>
      <c r="M2056" s="8" t="s">
        <v>872</v>
      </c>
      <c r="N2056" s="6" t="b">
        <f t="shared" si="70"/>
        <v>0</v>
      </c>
      <c r="O2056" s="12" t="str">
        <f t="shared" si="71"/>
        <v>Haris Rauf&amp;Zaman Khan</v>
      </c>
      <c r="P2056">
        <v>2</v>
      </c>
    </row>
    <row r="2057" spans="1:16" x14ac:dyDescent="0.3">
      <c r="A2057" s="6" t="s">
        <v>343</v>
      </c>
      <c r="B2057" s="6" t="s">
        <v>95</v>
      </c>
      <c r="C2057" s="7">
        <f t="shared" si="69"/>
        <v>0.33333333333333331</v>
      </c>
      <c r="D2057" s="6">
        <v>6</v>
      </c>
      <c r="E2057" s="6">
        <v>2</v>
      </c>
      <c r="F2057" s="6">
        <v>4</v>
      </c>
      <c r="G2057" s="6" t="s">
        <v>27</v>
      </c>
      <c r="H2057" s="6" t="s">
        <v>2595</v>
      </c>
      <c r="I2057" s="6" t="s">
        <v>2552</v>
      </c>
      <c r="J2057" s="6" t="s">
        <v>883</v>
      </c>
      <c r="K2057" s="6" t="s">
        <v>883</v>
      </c>
      <c r="L2057" s="6" t="s">
        <v>850</v>
      </c>
      <c r="M2057" s="6" t="s">
        <v>883</v>
      </c>
      <c r="N2057" s="6" t="b">
        <f t="shared" si="70"/>
        <v>1</v>
      </c>
      <c r="O2057" s="12" t="str">
        <f t="shared" si="71"/>
        <v>Philip Salt&amp;Fakhar Zaman</v>
      </c>
      <c r="P2057">
        <v>2</v>
      </c>
    </row>
    <row r="2058" spans="1:16" x14ac:dyDescent="0.3">
      <c r="A2058" s="8" t="s">
        <v>99</v>
      </c>
      <c r="B2058" s="8" t="s">
        <v>95</v>
      </c>
      <c r="C2058" s="7">
        <f t="shared" si="69"/>
        <v>0.33333333333333331</v>
      </c>
      <c r="D2058" s="8">
        <v>6</v>
      </c>
      <c r="E2058" s="8">
        <v>2</v>
      </c>
      <c r="F2058" s="8">
        <v>4</v>
      </c>
      <c r="G2058" s="8" t="s">
        <v>27</v>
      </c>
      <c r="H2058" s="8" t="s">
        <v>2595</v>
      </c>
      <c r="I2058" s="8" t="s">
        <v>2552</v>
      </c>
      <c r="J2058" s="8" t="s">
        <v>883</v>
      </c>
      <c r="K2058" s="8" t="s">
        <v>883</v>
      </c>
      <c r="L2058" s="8" t="s">
        <v>850</v>
      </c>
      <c r="M2058" s="8" t="s">
        <v>883</v>
      </c>
      <c r="N2058" s="6" t="b">
        <f t="shared" si="70"/>
        <v>1</v>
      </c>
      <c r="O2058" s="12" t="str">
        <f t="shared" si="71"/>
        <v>Mohammad Hafeez&amp;Fakhar Zaman</v>
      </c>
      <c r="P2058">
        <v>2</v>
      </c>
    </row>
    <row r="2059" spans="1:16" x14ac:dyDescent="0.3">
      <c r="A2059" s="6" t="s">
        <v>95</v>
      </c>
      <c r="B2059" s="6" t="s">
        <v>346</v>
      </c>
      <c r="C2059" s="7">
        <f t="shared" si="69"/>
        <v>0.42574257425742573</v>
      </c>
      <c r="D2059" s="6">
        <v>101</v>
      </c>
      <c r="E2059" s="6">
        <v>43</v>
      </c>
      <c r="F2059" s="6">
        <v>58</v>
      </c>
      <c r="G2059" s="6" t="s">
        <v>27</v>
      </c>
      <c r="H2059" s="6" t="s">
        <v>2595</v>
      </c>
      <c r="I2059" s="6" t="s">
        <v>2552</v>
      </c>
      <c r="J2059" s="6" t="s">
        <v>883</v>
      </c>
      <c r="K2059" s="6" t="s">
        <v>883</v>
      </c>
      <c r="L2059" s="6" t="s">
        <v>850</v>
      </c>
      <c r="M2059" s="6" t="s">
        <v>883</v>
      </c>
      <c r="N2059" s="6" t="b">
        <f t="shared" si="70"/>
        <v>1</v>
      </c>
      <c r="O2059" s="12" t="str">
        <f t="shared" si="71"/>
        <v>Fakhar Zaman&amp;Harry Brook</v>
      </c>
      <c r="P2059">
        <v>2</v>
      </c>
    </row>
    <row r="2060" spans="1:16" x14ac:dyDescent="0.3">
      <c r="A2060" s="8" t="s">
        <v>691</v>
      </c>
      <c r="B2060" s="8" t="s">
        <v>346</v>
      </c>
      <c r="C2060" s="7">
        <f t="shared" si="69"/>
        <v>0.5</v>
      </c>
      <c r="D2060" s="8">
        <v>30</v>
      </c>
      <c r="E2060" s="8">
        <v>15</v>
      </c>
      <c r="F2060" s="8">
        <v>15</v>
      </c>
      <c r="G2060" s="8" t="s">
        <v>27</v>
      </c>
      <c r="H2060" s="8" t="s">
        <v>2595</v>
      </c>
      <c r="I2060" s="8" t="s">
        <v>2552</v>
      </c>
      <c r="J2060" s="8" t="s">
        <v>883</v>
      </c>
      <c r="K2060" s="8" t="s">
        <v>883</v>
      </c>
      <c r="L2060" s="8" t="s">
        <v>850</v>
      </c>
      <c r="M2060" s="8" t="s">
        <v>883</v>
      </c>
      <c r="N2060" s="6" t="b">
        <f t="shared" si="70"/>
        <v>1</v>
      </c>
      <c r="O2060" s="12" t="str">
        <f t="shared" si="71"/>
        <v>Sohail Akhtar&amp;Harry Brook</v>
      </c>
      <c r="P2060">
        <v>2</v>
      </c>
    </row>
    <row r="2061" spans="1:16" x14ac:dyDescent="0.3">
      <c r="A2061" s="6" t="s">
        <v>106</v>
      </c>
      <c r="B2061" s="6" t="s">
        <v>346</v>
      </c>
      <c r="C2061" s="7">
        <f t="shared" si="69"/>
        <v>0.31481481481481483</v>
      </c>
      <c r="D2061" s="6">
        <v>54</v>
      </c>
      <c r="E2061" s="6">
        <v>17</v>
      </c>
      <c r="F2061" s="6">
        <v>37</v>
      </c>
      <c r="G2061" s="6" t="s">
        <v>27</v>
      </c>
      <c r="H2061" s="6" t="s">
        <v>2595</v>
      </c>
      <c r="I2061" s="6" t="s">
        <v>2552</v>
      </c>
      <c r="J2061" s="6" t="s">
        <v>883</v>
      </c>
      <c r="K2061" s="6" t="s">
        <v>883</v>
      </c>
      <c r="L2061" s="6" t="s">
        <v>850</v>
      </c>
      <c r="M2061" s="6" t="s">
        <v>883</v>
      </c>
      <c r="N2061" s="6" t="b">
        <f t="shared" si="70"/>
        <v>1</v>
      </c>
      <c r="O2061" s="12" t="str">
        <f t="shared" si="71"/>
        <v>David Wiese&amp;Harry Brook</v>
      </c>
      <c r="P2061">
        <v>2</v>
      </c>
    </row>
    <row r="2062" spans="1:16" x14ac:dyDescent="0.3">
      <c r="A2062" s="8" t="s">
        <v>248</v>
      </c>
      <c r="B2062" s="8" t="s">
        <v>167</v>
      </c>
      <c r="C2062" s="7">
        <f t="shared" si="69"/>
        <v>0.25925925925925924</v>
      </c>
      <c r="D2062" s="8">
        <v>27</v>
      </c>
      <c r="E2062" s="8">
        <v>7</v>
      </c>
      <c r="F2062" s="8">
        <v>20</v>
      </c>
      <c r="G2062" s="8" t="s">
        <v>27</v>
      </c>
      <c r="H2062" s="8" t="s">
        <v>2595</v>
      </c>
      <c r="I2062" s="8" t="s">
        <v>2552</v>
      </c>
      <c r="J2062" s="8" t="s">
        <v>850</v>
      </c>
      <c r="K2062" s="8" t="s">
        <v>883</v>
      </c>
      <c r="L2062" s="8" t="s">
        <v>850</v>
      </c>
      <c r="M2062" s="8" t="s">
        <v>883</v>
      </c>
      <c r="N2062" s="6" t="b">
        <f t="shared" si="70"/>
        <v>0</v>
      </c>
      <c r="O2062" s="12" t="str">
        <f t="shared" si="71"/>
        <v>Mubashir Khan&amp;Rahmanullah Gurbaz</v>
      </c>
      <c r="P2062">
        <v>2</v>
      </c>
    </row>
    <row r="2063" spans="1:16" x14ac:dyDescent="0.3">
      <c r="A2063" s="6" t="s">
        <v>248</v>
      </c>
      <c r="B2063" s="6" t="s">
        <v>256</v>
      </c>
      <c r="C2063" s="7">
        <f t="shared" si="69"/>
        <v>0</v>
      </c>
      <c r="D2063" s="6">
        <v>1</v>
      </c>
      <c r="E2063" s="6">
        <v>0</v>
      </c>
      <c r="F2063" s="6">
        <v>1</v>
      </c>
      <c r="G2063" s="6" t="s">
        <v>27</v>
      </c>
      <c r="H2063" s="6" t="s">
        <v>2595</v>
      </c>
      <c r="I2063" s="6" t="s">
        <v>2552</v>
      </c>
      <c r="J2063" s="6" t="s">
        <v>850</v>
      </c>
      <c r="K2063" s="6" t="s">
        <v>883</v>
      </c>
      <c r="L2063" s="6" t="s">
        <v>850</v>
      </c>
      <c r="M2063" s="6" t="s">
        <v>883</v>
      </c>
      <c r="N2063" s="6" t="b">
        <f t="shared" si="70"/>
        <v>0</v>
      </c>
      <c r="O2063" s="12" t="str">
        <f t="shared" si="71"/>
        <v>Mubashir Khan&amp;Mohammad Wasim</v>
      </c>
      <c r="P2063">
        <v>2</v>
      </c>
    </row>
    <row r="2064" spans="1:16" x14ac:dyDescent="0.3">
      <c r="A2064" s="8" t="s">
        <v>256</v>
      </c>
      <c r="B2064" s="8" t="s">
        <v>496</v>
      </c>
      <c r="C2064" s="7">
        <f t="shared" si="69"/>
        <v>0.375</v>
      </c>
      <c r="D2064" s="8">
        <v>32</v>
      </c>
      <c r="E2064" s="8">
        <v>12</v>
      </c>
      <c r="F2064" s="8">
        <v>20</v>
      </c>
      <c r="G2064" s="8" t="s">
        <v>27</v>
      </c>
      <c r="H2064" s="8" t="s">
        <v>2595</v>
      </c>
      <c r="I2064" s="8" t="s">
        <v>2552</v>
      </c>
      <c r="J2064" s="8" t="s">
        <v>850</v>
      </c>
      <c r="K2064" s="8" t="s">
        <v>883</v>
      </c>
      <c r="L2064" s="8" t="s">
        <v>850</v>
      </c>
      <c r="M2064" s="8" t="s">
        <v>883</v>
      </c>
      <c r="N2064" s="6" t="b">
        <f t="shared" si="70"/>
        <v>0</v>
      </c>
      <c r="O2064" s="12" t="str">
        <f t="shared" si="71"/>
        <v>Mohammad Wasim&amp;Liam Dawson</v>
      </c>
      <c r="P2064">
        <v>2</v>
      </c>
    </row>
    <row r="2065" spans="1:16" x14ac:dyDescent="0.3">
      <c r="A2065" s="6" t="s">
        <v>496</v>
      </c>
      <c r="B2065" s="6" t="s">
        <v>243</v>
      </c>
      <c r="C2065" s="7">
        <f t="shared" si="69"/>
        <v>0.47368421052631576</v>
      </c>
      <c r="D2065" s="6">
        <v>19</v>
      </c>
      <c r="E2065" s="6">
        <v>9</v>
      </c>
      <c r="F2065" s="6">
        <v>10</v>
      </c>
      <c r="G2065" s="6" t="s">
        <v>27</v>
      </c>
      <c r="H2065" s="6" t="s">
        <v>2595</v>
      </c>
      <c r="I2065" s="6" t="s">
        <v>2552</v>
      </c>
      <c r="J2065" s="6" t="s">
        <v>850</v>
      </c>
      <c r="K2065" s="6" t="s">
        <v>883</v>
      </c>
      <c r="L2065" s="6" t="s">
        <v>850</v>
      </c>
      <c r="M2065" s="6" t="s">
        <v>883</v>
      </c>
      <c r="N2065" s="6" t="b">
        <f t="shared" si="70"/>
        <v>0</v>
      </c>
      <c r="O2065" s="12" t="str">
        <f t="shared" si="71"/>
        <v>Liam Dawson&amp;Azam Khan</v>
      </c>
      <c r="P2065">
        <v>2</v>
      </c>
    </row>
    <row r="2066" spans="1:16" x14ac:dyDescent="0.3">
      <c r="A2066" s="8" t="s">
        <v>629</v>
      </c>
      <c r="B2066" s="8" t="s">
        <v>496</v>
      </c>
      <c r="C2066" s="7">
        <f t="shared" si="69"/>
        <v>0</v>
      </c>
      <c r="D2066" s="8">
        <v>22</v>
      </c>
      <c r="E2066" s="8">
        <v>0</v>
      </c>
      <c r="F2066" s="8">
        <v>22</v>
      </c>
      <c r="G2066" s="8" t="s">
        <v>27</v>
      </c>
      <c r="H2066" s="8" t="s">
        <v>2595</v>
      </c>
      <c r="I2066" s="8" t="s">
        <v>2552</v>
      </c>
      <c r="J2066" s="8" t="s">
        <v>850</v>
      </c>
      <c r="K2066" s="8" t="s">
        <v>883</v>
      </c>
      <c r="L2066" s="8" t="s">
        <v>850</v>
      </c>
      <c r="M2066" s="8" t="s">
        <v>883</v>
      </c>
      <c r="N2066" s="6" t="b">
        <f t="shared" si="70"/>
        <v>0</v>
      </c>
      <c r="O2066" s="12" t="str">
        <f t="shared" si="71"/>
        <v>Danish Aziz&amp;Liam Dawson</v>
      </c>
      <c r="P2066">
        <v>2</v>
      </c>
    </row>
    <row r="2067" spans="1:16" x14ac:dyDescent="0.3">
      <c r="A2067" s="6" t="s">
        <v>629</v>
      </c>
      <c r="B2067" s="6" t="s">
        <v>246</v>
      </c>
      <c r="C2067" s="7">
        <f t="shared" si="69"/>
        <v>0.2</v>
      </c>
      <c r="D2067" s="6">
        <v>15</v>
      </c>
      <c r="E2067" s="6">
        <v>3</v>
      </c>
      <c r="F2067" s="6">
        <v>12</v>
      </c>
      <c r="G2067" s="6" t="s">
        <v>27</v>
      </c>
      <c r="H2067" s="6" t="s">
        <v>2595</v>
      </c>
      <c r="I2067" s="6" t="s">
        <v>2552</v>
      </c>
      <c r="J2067" s="6" t="s">
        <v>850</v>
      </c>
      <c r="K2067" s="6" t="s">
        <v>883</v>
      </c>
      <c r="L2067" s="6" t="s">
        <v>850</v>
      </c>
      <c r="M2067" s="6" t="s">
        <v>883</v>
      </c>
      <c r="N2067" s="6" t="b">
        <f t="shared" si="70"/>
        <v>0</v>
      </c>
      <c r="O2067" s="12" t="str">
        <f t="shared" si="71"/>
        <v>Danish Aziz&amp;Asif Ali</v>
      </c>
      <c r="P2067">
        <v>2</v>
      </c>
    </row>
    <row r="2068" spans="1:16" x14ac:dyDescent="0.3">
      <c r="A2068" s="8" t="s">
        <v>240</v>
      </c>
      <c r="B2068" s="8" t="s">
        <v>629</v>
      </c>
      <c r="C2068" s="7">
        <f t="shared" si="69"/>
        <v>0.15384615384615385</v>
      </c>
      <c r="D2068" s="8">
        <v>13</v>
      </c>
      <c r="E2068" s="8">
        <v>2</v>
      </c>
      <c r="F2068" s="8">
        <v>11</v>
      </c>
      <c r="G2068" s="8" t="s">
        <v>27</v>
      </c>
      <c r="H2068" s="8" t="s">
        <v>2595</v>
      </c>
      <c r="I2068" s="8" t="s">
        <v>2552</v>
      </c>
      <c r="J2068" s="8" t="s">
        <v>850</v>
      </c>
      <c r="K2068" s="8" t="s">
        <v>883</v>
      </c>
      <c r="L2068" s="8" t="s">
        <v>850</v>
      </c>
      <c r="M2068" s="8" t="s">
        <v>883</v>
      </c>
      <c r="N2068" s="6" t="b">
        <f t="shared" si="70"/>
        <v>0</v>
      </c>
      <c r="O2068" s="12" t="str">
        <f t="shared" si="71"/>
        <v>Faheem Ashraf&amp;Danish Aziz</v>
      </c>
      <c r="P2068">
        <v>2</v>
      </c>
    </row>
    <row r="2069" spans="1:16" x14ac:dyDescent="0.3">
      <c r="A2069" s="6" t="s">
        <v>259</v>
      </c>
      <c r="B2069" s="6" t="s">
        <v>629</v>
      </c>
      <c r="C2069" s="7">
        <f t="shared" si="69"/>
        <v>0.2</v>
      </c>
      <c r="D2069" s="6">
        <v>10</v>
      </c>
      <c r="E2069" s="6">
        <v>2</v>
      </c>
      <c r="F2069" s="6">
        <v>8</v>
      </c>
      <c r="G2069" s="6" t="s">
        <v>27</v>
      </c>
      <c r="H2069" s="6" t="s">
        <v>2595</v>
      </c>
      <c r="I2069" s="6" t="s">
        <v>2552</v>
      </c>
      <c r="J2069" s="6" t="s">
        <v>850</v>
      </c>
      <c r="K2069" s="6" t="s">
        <v>883</v>
      </c>
      <c r="L2069" s="6" t="s">
        <v>850</v>
      </c>
      <c r="M2069" s="6" t="s">
        <v>883</v>
      </c>
      <c r="N2069" s="6" t="b">
        <f t="shared" si="70"/>
        <v>0</v>
      </c>
      <c r="O2069" s="12" t="str">
        <f t="shared" si="71"/>
        <v>Marchant de Lange&amp;Danish Aziz</v>
      </c>
      <c r="P2069">
        <v>2</v>
      </c>
    </row>
    <row r="2070" spans="1:16" x14ac:dyDescent="0.3">
      <c r="A2070" s="8" t="s">
        <v>702</v>
      </c>
      <c r="B2070" s="8" t="s">
        <v>629</v>
      </c>
      <c r="C2070" s="7">
        <f t="shared" si="69"/>
        <v>0.125</v>
      </c>
      <c r="D2070" s="8">
        <v>8</v>
      </c>
      <c r="E2070" s="8">
        <v>1</v>
      </c>
      <c r="F2070" s="8">
        <v>7</v>
      </c>
      <c r="G2070" s="8" t="s">
        <v>27</v>
      </c>
      <c r="H2070" s="8" t="s">
        <v>2595</v>
      </c>
      <c r="I2070" s="8" t="s">
        <v>2552</v>
      </c>
      <c r="J2070" s="8" t="s">
        <v>850</v>
      </c>
      <c r="K2070" s="8" t="s">
        <v>883</v>
      </c>
      <c r="L2070" s="8" t="s">
        <v>850</v>
      </c>
      <c r="M2070" s="8" t="s">
        <v>883</v>
      </c>
      <c r="N2070" s="6" t="b">
        <f t="shared" si="70"/>
        <v>0</v>
      </c>
      <c r="O2070" s="12" t="str">
        <f t="shared" si="71"/>
        <v>Waqas Maqsood&amp;Danish Aziz</v>
      </c>
      <c r="P2070">
        <v>2</v>
      </c>
    </row>
    <row r="2071" spans="1:16" x14ac:dyDescent="0.3">
      <c r="A2071" s="6" t="s">
        <v>705</v>
      </c>
      <c r="B2071" s="6" t="s">
        <v>629</v>
      </c>
      <c r="C2071" s="7">
        <f t="shared" si="69"/>
        <v>0</v>
      </c>
      <c r="D2071" s="6">
        <v>1</v>
      </c>
      <c r="E2071" s="6">
        <v>0</v>
      </c>
      <c r="F2071" s="6">
        <v>1</v>
      </c>
      <c r="G2071" s="6" t="s">
        <v>27</v>
      </c>
      <c r="H2071" s="6" t="s">
        <v>2595</v>
      </c>
      <c r="I2071" s="6" t="s">
        <v>2552</v>
      </c>
      <c r="J2071" s="6" t="s">
        <v>850</v>
      </c>
      <c r="K2071" s="6" t="s">
        <v>883</v>
      </c>
      <c r="L2071" s="6" t="s">
        <v>850</v>
      </c>
      <c r="M2071" s="6" t="s">
        <v>883</v>
      </c>
      <c r="N2071" s="6" t="b">
        <f t="shared" si="70"/>
        <v>0</v>
      </c>
      <c r="O2071" s="12" t="str">
        <f t="shared" si="71"/>
        <v>Zahir Khan&amp;Danish Aziz</v>
      </c>
      <c r="P2071">
        <v>2</v>
      </c>
    </row>
    <row r="2072" spans="1:16" x14ac:dyDescent="0.3">
      <c r="A2072" s="8" t="s">
        <v>63</v>
      </c>
      <c r="B2072" s="8" t="s">
        <v>425</v>
      </c>
      <c r="C2072" s="7">
        <f t="shared" si="69"/>
        <v>0.47619047619047616</v>
      </c>
      <c r="D2072" s="8">
        <v>21</v>
      </c>
      <c r="E2072" s="8">
        <v>10</v>
      </c>
      <c r="F2072" s="8">
        <v>11</v>
      </c>
      <c r="G2072" s="8" t="s">
        <v>27</v>
      </c>
      <c r="H2072" s="8" t="s">
        <v>2599</v>
      </c>
      <c r="I2072" s="8" t="s">
        <v>2552</v>
      </c>
      <c r="J2072" s="8" t="s">
        <v>897</v>
      </c>
      <c r="K2072" s="8" t="s">
        <v>897</v>
      </c>
      <c r="L2072" s="8" t="s">
        <v>872</v>
      </c>
      <c r="M2072" s="8" t="s">
        <v>897</v>
      </c>
      <c r="N2072" s="6" t="b">
        <f t="shared" si="70"/>
        <v>1</v>
      </c>
      <c r="O2072" s="12" t="str">
        <f t="shared" si="71"/>
        <v>Will Smeed&amp;Jason Roy</v>
      </c>
      <c r="P2072">
        <v>2</v>
      </c>
    </row>
    <row r="2073" spans="1:16" x14ac:dyDescent="0.3">
      <c r="A2073" s="6" t="s">
        <v>299</v>
      </c>
      <c r="B2073" s="6" t="s">
        <v>425</v>
      </c>
      <c r="C2073" s="7">
        <f t="shared" si="69"/>
        <v>0.32222222222222224</v>
      </c>
      <c r="D2073" s="6">
        <v>90</v>
      </c>
      <c r="E2073" s="6">
        <v>29</v>
      </c>
      <c r="F2073" s="6">
        <v>61</v>
      </c>
      <c r="G2073" s="6" t="s">
        <v>27</v>
      </c>
      <c r="H2073" s="6" t="s">
        <v>2599</v>
      </c>
      <c r="I2073" s="6" t="s">
        <v>2552</v>
      </c>
      <c r="J2073" s="6" t="s">
        <v>897</v>
      </c>
      <c r="K2073" s="6" t="s">
        <v>897</v>
      </c>
      <c r="L2073" s="6" t="s">
        <v>872</v>
      </c>
      <c r="M2073" s="6" t="s">
        <v>897</v>
      </c>
      <c r="N2073" s="6" t="b">
        <f t="shared" si="70"/>
        <v>1</v>
      </c>
      <c r="O2073" s="12" t="str">
        <f t="shared" si="71"/>
        <v>James Vince&amp;Jason Roy</v>
      </c>
      <c r="P2073">
        <v>2</v>
      </c>
    </row>
    <row r="2074" spans="1:16" x14ac:dyDescent="0.3">
      <c r="A2074" s="8" t="s">
        <v>506</v>
      </c>
      <c r="B2074" s="8" t="s">
        <v>425</v>
      </c>
      <c r="C2074" s="7">
        <f t="shared" si="69"/>
        <v>0.33333333333333331</v>
      </c>
      <c r="D2074" s="8">
        <v>6</v>
      </c>
      <c r="E2074" s="8">
        <v>2</v>
      </c>
      <c r="F2074" s="8">
        <v>4</v>
      </c>
      <c r="G2074" s="8" t="s">
        <v>27</v>
      </c>
      <c r="H2074" s="8" t="s">
        <v>2599</v>
      </c>
      <c r="I2074" s="8" t="s">
        <v>2552</v>
      </c>
      <c r="J2074" s="8" t="s">
        <v>897</v>
      </c>
      <c r="K2074" s="8" t="s">
        <v>897</v>
      </c>
      <c r="L2074" s="8" t="s">
        <v>872</v>
      </c>
      <c r="M2074" s="8" t="s">
        <v>897</v>
      </c>
      <c r="N2074" s="6" t="b">
        <f t="shared" si="70"/>
        <v>1</v>
      </c>
      <c r="O2074" s="12" t="str">
        <f t="shared" si="71"/>
        <v>Umar Akmal&amp;Jason Roy</v>
      </c>
      <c r="P2074">
        <v>2</v>
      </c>
    </row>
    <row r="2075" spans="1:16" x14ac:dyDescent="0.3">
      <c r="A2075" s="6" t="s">
        <v>425</v>
      </c>
      <c r="B2075" s="6" t="s">
        <v>67</v>
      </c>
      <c r="C2075" s="7">
        <f t="shared" si="69"/>
        <v>0.13333333333333333</v>
      </c>
      <c r="D2075" s="6">
        <v>45</v>
      </c>
      <c r="E2075" s="6">
        <v>6</v>
      </c>
      <c r="F2075" s="6">
        <v>39</v>
      </c>
      <c r="G2075" s="6" t="s">
        <v>27</v>
      </c>
      <c r="H2075" s="6" t="s">
        <v>2599</v>
      </c>
      <c r="I2075" s="6" t="s">
        <v>2552</v>
      </c>
      <c r="J2075" s="6" t="s">
        <v>897</v>
      </c>
      <c r="K2075" s="6" t="s">
        <v>897</v>
      </c>
      <c r="L2075" s="6" t="s">
        <v>872</v>
      </c>
      <c r="M2075" s="6" t="s">
        <v>897</v>
      </c>
      <c r="N2075" s="6" t="b">
        <f t="shared" si="70"/>
        <v>1</v>
      </c>
      <c r="O2075" s="12" t="str">
        <f t="shared" si="71"/>
        <v>Jason Roy&amp;Iftikhar Ahmed</v>
      </c>
      <c r="P2075">
        <v>2</v>
      </c>
    </row>
    <row r="2076" spans="1:16" x14ac:dyDescent="0.3">
      <c r="A2076" s="8" t="s">
        <v>536</v>
      </c>
      <c r="B2076" s="8" t="s">
        <v>67</v>
      </c>
      <c r="C2076" s="7">
        <f t="shared" si="69"/>
        <v>0.125</v>
      </c>
      <c r="D2076" s="8">
        <v>24</v>
      </c>
      <c r="E2076" s="8">
        <v>3</v>
      </c>
      <c r="F2076" s="8">
        <v>21</v>
      </c>
      <c r="G2076" s="8" t="s">
        <v>27</v>
      </c>
      <c r="H2076" s="8" t="s">
        <v>2599</v>
      </c>
      <c r="I2076" s="8" t="s">
        <v>2552</v>
      </c>
      <c r="J2076" s="8" t="s">
        <v>897</v>
      </c>
      <c r="K2076" s="8" t="s">
        <v>897</v>
      </c>
      <c r="L2076" s="8" t="s">
        <v>872</v>
      </c>
      <c r="M2076" s="8" t="s">
        <v>897</v>
      </c>
      <c r="N2076" s="6" t="b">
        <f t="shared" si="70"/>
        <v>1</v>
      </c>
      <c r="O2076" s="12" t="str">
        <f t="shared" si="71"/>
        <v>Hassan Khan&amp;Iftikhar Ahmed</v>
      </c>
      <c r="P2076">
        <v>2</v>
      </c>
    </row>
    <row r="2077" spans="1:16" x14ac:dyDescent="0.3">
      <c r="A2077" s="6" t="s">
        <v>31</v>
      </c>
      <c r="B2077" s="6" t="s">
        <v>35</v>
      </c>
      <c r="C2077" s="7">
        <f t="shared" si="69"/>
        <v>0.41379310344827586</v>
      </c>
      <c r="D2077" s="6">
        <v>87</v>
      </c>
      <c r="E2077" s="6">
        <v>36</v>
      </c>
      <c r="F2077" s="6">
        <v>51</v>
      </c>
      <c r="G2077" s="6" t="s">
        <v>27</v>
      </c>
      <c r="H2077" s="6" t="s">
        <v>2599</v>
      </c>
      <c r="I2077" s="6" t="s">
        <v>2552</v>
      </c>
      <c r="J2077" s="6" t="s">
        <v>872</v>
      </c>
      <c r="K2077" s="6" t="s">
        <v>897</v>
      </c>
      <c r="L2077" s="6" t="s">
        <v>872</v>
      </c>
      <c r="M2077" s="6" t="s">
        <v>897</v>
      </c>
      <c r="N2077" s="6" t="b">
        <f t="shared" si="70"/>
        <v>0</v>
      </c>
      <c r="O2077" s="12" t="str">
        <f t="shared" si="71"/>
        <v>Babar Azam&amp;Joe Clarke</v>
      </c>
      <c r="P2077">
        <v>2</v>
      </c>
    </row>
    <row r="2078" spans="1:16" x14ac:dyDescent="0.3">
      <c r="A2078" s="8" t="s">
        <v>35</v>
      </c>
      <c r="B2078" s="8" t="s">
        <v>25</v>
      </c>
      <c r="C2078" s="7">
        <f t="shared" si="69"/>
        <v>0.2</v>
      </c>
      <c r="D2078" s="8">
        <v>20</v>
      </c>
      <c r="E2078" s="8">
        <v>4</v>
      </c>
      <c r="F2078" s="8">
        <v>16</v>
      </c>
      <c r="G2078" s="8" t="s">
        <v>27</v>
      </c>
      <c r="H2078" s="8" t="s">
        <v>2599</v>
      </c>
      <c r="I2078" s="8" t="s">
        <v>2552</v>
      </c>
      <c r="J2078" s="8" t="s">
        <v>872</v>
      </c>
      <c r="K2078" s="8" t="s">
        <v>897</v>
      </c>
      <c r="L2078" s="8" t="s">
        <v>872</v>
      </c>
      <c r="M2078" s="8" t="s">
        <v>897</v>
      </c>
      <c r="N2078" s="6" t="b">
        <f t="shared" si="70"/>
        <v>0</v>
      </c>
      <c r="O2078" s="12" t="str">
        <f t="shared" si="71"/>
        <v>Joe Clarke&amp;Sharjeel Khan</v>
      </c>
      <c r="P2078">
        <v>2</v>
      </c>
    </row>
    <row r="2079" spans="1:16" x14ac:dyDescent="0.3">
      <c r="A2079" s="6" t="s">
        <v>35</v>
      </c>
      <c r="B2079" s="6" t="s">
        <v>563</v>
      </c>
      <c r="C2079" s="7">
        <f t="shared" si="69"/>
        <v>0</v>
      </c>
      <c r="D2079" s="6">
        <v>5</v>
      </c>
      <c r="E2079" s="6">
        <v>0</v>
      </c>
      <c r="F2079" s="6">
        <v>5</v>
      </c>
      <c r="G2079" s="6" t="s">
        <v>27</v>
      </c>
      <c r="H2079" s="6" t="s">
        <v>2599</v>
      </c>
      <c r="I2079" s="6" t="s">
        <v>2552</v>
      </c>
      <c r="J2079" s="6" t="s">
        <v>872</v>
      </c>
      <c r="K2079" s="6" t="s">
        <v>897</v>
      </c>
      <c r="L2079" s="6" t="s">
        <v>872</v>
      </c>
      <c r="M2079" s="6" t="s">
        <v>897</v>
      </c>
      <c r="N2079" s="6" t="b">
        <f t="shared" si="70"/>
        <v>0</v>
      </c>
      <c r="O2079" s="12" t="str">
        <f t="shared" si="71"/>
        <v>Joe Clarke&amp;Qasim Akram</v>
      </c>
      <c r="P2079">
        <v>2</v>
      </c>
    </row>
    <row r="2080" spans="1:16" x14ac:dyDescent="0.3">
      <c r="A2080" s="8" t="s">
        <v>604</v>
      </c>
      <c r="B2080" s="8" t="s">
        <v>563</v>
      </c>
      <c r="C2080" s="7">
        <f t="shared" si="69"/>
        <v>0.18181818181818182</v>
      </c>
      <c r="D2080" s="8">
        <v>11</v>
      </c>
      <c r="E2080" s="8">
        <v>2</v>
      </c>
      <c r="F2080" s="8">
        <v>9</v>
      </c>
      <c r="G2080" s="8" t="s">
        <v>27</v>
      </c>
      <c r="H2080" s="8" t="s">
        <v>2599</v>
      </c>
      <c r="I2080" s="8" t="s">
        <v>2552</v>
      </c>
      <c r="J2080" s="8" t="s">
        <v>872</v>
      </c>
      <c r="K2080" s="8" t="s">
        <v>897</v>
      </c>
      <c r="L2080" s="8" t="s">
        <v>872</v>
      </c>
      <c r="M2080" s="8" t="s">
        <v>897</v>
      </c>
      <c r="N2080" s="6" t="b">
        <f t="shared" si="70"/>
        <v>0</v>
      </c>
      <c r="O2080" s="12" t="str">
        <f t="shared" si="71"/>
        <v>Rohail Nazir&amp;Qasim Akram</v>
      </c>
      <c r="P2080">
        <v>2</v>
      </c>
    </row>
    <row r="2081" spans="1:16" x14ac:dyDescent="0.3">
      <c r="A2081" s="6" t="s">
        <v>138</v>
      </c>
      <c r="B2081" s="6" t="s">
        <v>604</v>
      </c>
      <c r="C2081" s="7">
        <f t="shared" si="69"/>
        <v>0</v>
      </c>
      <c r="D2081" s="6">
        <v>8</v>
      </c>
      <c r="E2081" s="6">
        <v>0</v>
      </c>
      <c r="F2081" s="6">
        <v>8</v>
      </c>
      <c r="G2081" s="6" t="s">
        <v>27</v>
      </c>
      <c r="H2081" s="6" t="s">
        <v>2599</v>
      </c>
      <c r="I2081" s="6" t="s">
        <v>2552</v>
      </c>
      <c r="J2081" s="6" t="s">
        <v>872</v>
      </c>
      <c r="K2081" s="6" t="s">
        <v>897</v>
      </c>
      <c r="L2081" s="6" t="s">
        <v>872</v>
      </c>
      <c r="M2081" s="6" t="s">
        <v>897</v>
      </c>
      <c r="N2081" s="6" t="b">
        <f t="shared" si="70"/>
        <v>0</v>
      </c>
      <c r="O2081" s="12" t="str">
        <f t="shared" si="71"/>
        <v>Imad Wasim&amp;Rohail Nazir</v>
      </c>
      <c r="P2081">
        <v>2</v>
      </c>
    </row>
    <row r="2082" spans="1:16" x14ac:dyDescent="0.3">
      <c r="A2082" s="8" t="s">
        <v>44</v>
      </c>
      <c r="B2082" s="8" t="s">
        <v>138</v>
      </c>
      <c r="C2082" s="7">
        <f t="shared" si="69"/>
        <v>9.0909090909090912E-2</v>
      </c>
      <c r="D2082" s="8">
        <v>11</v>
      </c>
      <c r="E2082" s="8">
        <v>1</v>
      </c>
      <c r="F2082" s="8">
        <v>10</v>
      </c>
      <c r="G2082" s="8" t="s">
        <v>27</v>
      </c>
      <c r="H2082" s="8" t="s">
        <v>2599</v>
      </c>
      <c r="I2082" s="8" t="s">
        <v>2552</v>
      </c>
      <c r="J2082" s="8" t="s">
        <v>872</v>
      </c>
      <c r="K2082" s="8" t="s">
        <v>897</v>
      </c>
      <c r="L2082" s="8" t="s">
        <v>872</v>
      </c>
      <c r="M2082" s="8" t="s">
        <v>897</v>
      </c>
      <c r="N2082" s="6" t="b">
        <f t="shared" si="70"/>
        <v>0</v>
      </c>
      <c r="O2082" s="12" t="str">
        <f t="shared" si="71"/>
        <v>Lewis Gregory&amp;Imad Wasim</v>
      </c>
      <c r="P2082">
        <v>2</v>
      </c>
    </row>
    <row r="2083" spans="1:16" x14ac:dyDescent="0.3">
      <c r="A2083" s="6" t="s">
        <v>182</v>
      </c>
      <c r="B2083" s="6" t="s">
        <v>138</v>
      </c>
      <c r="C2083" s="7">
        <f t="shared" si="69"/>
        <v>0</v>
      </c>
      <c r="D2083" s="6">
        <v>1</v>
      </c>
      <c r="E2083" s="6">
        <v>0</v>
      </c>
      <c r="F2083" s="6">
        <v>1</v>
      </c>
      <c r="G2083" s="6" t="s">
        <v>27</v>
      </c>
      <c r="H2083" s="6" t="s">
        <v>2599</v>
      </c>
      <c r="I2083" s="6" t="s">
        <v>2552</v>
      </c>
      <c r="J2083" s="6" t="s">
        <v>872</v>
      </c>
      <c r="K2083" s="6" t="s">
        <v>897</v>
      </c>
      <c r="L2083" s="6" t="s">
        <v>872</v>
      </c>
      <c r="M2083" s="6" t="s">
        <v>897</v>
      </c>
      <c r="N2083" s="6" t="b">
        <f t="shared" si="70"/>
        <v>0</v>
      </c>
      <c r="O2083" s="12" t="str">
        <f t="shared" si="71"/>
        <v>Umaid Asif&amp;Imad Wasim</v>
      </c>
      <c r="P2083">
        <v>2</v>
      </c>
    </row>
    <row r="2084" spans="1:16" x14ac:dyDescent="0.3">
      <c r="A2084" s="8" t="s">
        <v>182</v>
      </c>
      <c r="B2084" s="8" t="s">
        <v>412</v>
      </c>
      <c r="C2084" s="7">
        <f t="shared" si="69"/>
        <v>0.5</v>
      </c>
      <c r="D2084" s="8">
        <v>4</v>
      </c>
      <c r="E2084" s="8">
        <v>2</v>
      </c>
      <c r="F2084" s="8">
        <v>2</v>
      </c>
      <c r="G2084" s="8" t="s">
        <v>27</v>
      </c>
      <c r="H2084" s="8" t="s">
        <v>2599</v>
      </c>
      <c r="I2084" s="8" t="s">
        <v>2552</v>
      </c>
      <c r="J2084" s="8" t="s">
        <v>872</v>
      </c>
      <c r="K2084" s="8" t="s">
        <v>897</v>
      </c>
      <c r="L2084" s="8" t="s">
        <v>872</v>
      </c>
      <c r="M2084" s="8" t="s">
        <v>897</v>
      </c>
      <c r="N2084" s="6" t="b">
        <f t="shared" si="70"/>
        <v>0</v>
      </c>
      <c r="O2084" s="12" t="str">
        <f t="shared" si="71"/>
        <v>Umaid Asif&amp;Usman Shinwari</v>
      </c>
      <c r="P2084">
        <v>2</v>
      </c>
    </row>
    <row r="2085" spans="1:16" x14ac:dyDescent="0.3">
      <c r="A2085" s="6" t="s">
        <v>723</v>
      </c>
      <c r="B2085" s="6" t="s">
        <v>727</v>
      </c>
      <c r="C2085" s="7">
        <f t="shared" si="69"/>
        <v>0.22222222222222221</v>
      </c>
      <c r="D2085" s="6">
        <v>9</v>
      </c>
      <c r="E2085" s="6">
        <v>2</v>
      </c>
      <c r="F2085" s="6">
        <v>7</v>
      </c>
      <c r="G2085" s="6" t="s">
        <v>27</v>
      </c>
      <c r="H2085" s="6" t="s">
        <v>2603</v>
      </c>
      <c r="I2085" s="6" t="s">
        <v>2552</v>
      </c>
      <c r="J2085" s="6" t="s">
        <v>850</v>
      </c>
      <c r="K2085" s="6" t="s">
        <v>850</v>
      </c>
      <c r="L2085" s="6" t="s">
        <v>909</v>
      </c>
      <c r="M2085" s="6" t="s">
        <v>909</v>
      </c>
      <c r="N2085" s="6" t="b">
        <f t="shared" si="70"/>
        <v>0</v>
      </c>
      <c r="O2085" s="12" t="str">
        <f t="shared" si="71"/>
        <v>Mohammad Huraira&amp;Nasir Nawaz</v>
      </c>
      <c r="P2085">
        <v>2</v>
      </c>
    </row>
    <row r="2086" spans="1:16" x14ac:dyDescent="0.3">
      <c r="A2086" s="8" t="s">
        <v>727</v>
      </c>
      <c r="B2086" s="8" t="s">
        <v>496</v>
      </c>
      <c r="C2086" s="7">
        <f t="shared" si="69"/>
        <v>0.18518518518518517</v>
      </c>
      <c r="D2086" s="8">
        <v>27</v>
      </c>
      <c r="E2086" s="8">
        <v>5</v>
      </c>
      <c r="F2086" s="8">
        <v>22</v>
      </c>
      <c r="G2086" s="8" t="s">
        <v>27</v>
      </c>
      <c r="H2086" s="8" t="s">
        <v>2603</v>
      </c>
      <c r="I2086" s="8" t="s">
        <v>2552</v>
      </c>
      <c r="J2086" s="8" t="s">
        <v>850</v>
      </c>
      <c r="K2086" s="8" t="s">
        <v>850</v>
      </c>
      <c r="L2086" s="8" t="s">
        <v>909</v>
      </c>
      <c r="M2086" s="8" t="s">
        <v>909</v>
      </c>
      <c r="N2086" s="6" t="b">
        <f t="shared" si="70"/>
        <v>0</v>
      </c>
      <c r="O2086" s="12" t="str">
        <f t="shared" si="71"/>
        <v>Nasir Nawaz&amp;Liam Dawson</v>
      </c>
      <c r="P2086">
        <v>2</v>
      </c>
    </row>
    <row r="2087" spans="1:16" x14ac:dyDescent="0.3">
      <c r="A2087" s="6" t="s">
        <v>727</v>
      </c>
      <c r="B2087" s="6" t="s">
        <v>243</v>
      </c>
      <c r="C2087" s="7">
        <f t="shared" si="69"/>
        <v>0.22222222222222221</v>
      </c>
      <c r="D2087" s="6">
        <v>9</v>
      </c>
      <c r="E2087" s="6">
        <v>2</v>
      </c>
      <c r="F2087" s="6">
        <v>7</v>
      </c>
      <c r="G2087" s="6" t="s">
        <v>27</v>
      </c>
      <c r="H2087" s="6" t="s">
        <v>2603</v>
      </c>
      <c r="I2087" s="6" t="s">
        <v>2552</v>
      </c>
      <c r="J2087" s="6" t="s">
        <v>850</v>
      </c>
      <c r="K2087" s="6" t="s">
        <v>850</v>
      </c>
      <c r="L2087" s="6" t="s">
        <v>909</v>
      </c>
      <c r="M2087" s="6" t="s">
        <v>909</v>
      </c>
      <c r="N2087" s="6" t="b">
        <f t="shared" si="70"/>
        <v>0</v>
      </c>
      <c r="O2087" s="12" t="str">
        <f t="shared" si="71"/>
        <v>Nasir Nawaz&amp;Azam Khan</v>
      </c>
      <c r="P2087">
        <v>2</v>
      </c>
    </row>
    <row r="2088" spans="1:16" x14ac:dyDescent="0.3">
      <c r="A2088" s="8" t="s">
        <v>629</v>
      </c>
      <c r="B2088" s="8" t="s">
        <v>243</v>
      </c>
      <c r="C2088" s="7">
        <f t="shared" si="69"/>
        <v>0</v>
      </c>
      <c r="D2088" s="8">
        <v>8</v>
      </c>
      <c r="E2088" s="8">
        <v>0</v>
      </c>
      <c r="F2088" s="8">
        <v>8</v>
      </c>
      <c r="G2088" s="8" t="s">
        <v>27</v>
      </c>
      <c r="H2088" s="8" t="s">
        <v>2603</v>
      </c>
      <c r="I2088" s="8" t="s">
        <v>2552</v>
      </c>
      <c r="J2088" s="8" t="s">
        <v>850</v>
      </c>
      <c r="K2088" s="8" t="s">
        <v>850</v>
      </c>
      <c r="L2088" s="8" t="s">
        <v>909</v>
      </c>
      <c r="M2088" s="8" t="s">
        <v>909</v>
      </c>
      <c r="N2088" s="6" t="b">
        <f t="shared" si="70"/>
        <v>0</v>
      </c>
      <c r="O2088" s="12" t="str">
        <f t="shared" si="71"/>
        <v>Danish Aziz&amp;Azam Khan</v>
      </c>
      <c r="P2088">
        <v>2</v>
      </c>
    </row>
    <row r="2089" spans="1:16" x14ac:dyDescent="0.3">
      <c r="A2089" s="6" t="s">
        <v>629</v>
      </c>
      <c r="B2089" s="6" t="s">
        <v>246</v>
      </c>
      <c r="C2089" s="7">
        <f t="shared" si="69"/>
        <v>0.25</v>
      </c>
      <c r="D2089" s="6">
        <v>12</v>
      </c>
      <c r="E2089" s="6">
        <v>3</v>
      </c>
      <c r="F2089" s="6">
        <v>9</v>
      </c>
      <c r="G2089" s="6" t="s">
        <v>27</v>
      </c>
      <c r="H2089" s="6" t="s">
        <v>2603</v>
      </c>
      <c r="I2089" s="6" t="s">
        <v>2552</v>
      </c>
      <c r="J2089" s="6" t="s">
        <v>850</v>
      </c>
      <c r="K2089" s="6" t="s">
        <v>850</v>
      </c>
      <c r="L2089" s="6" t="s">
        <v>909</v>
      </c>
      <c r="M2089" s="6" t="s">
        <v>909</v>
      </c>
      <c r="N2089" s="6" t="b">
        <f t="shared" si="70"/>
        <v>0</v>
      </c>
      <c r="O2089" s="12" t="str">
        <f t="shared" si="71"/>
        <v>Danish Aziz&amp;Asif Ali</v>
      </c>
      <c r="P2089">
        <v>2</v>
      </c>
    </row>
    <row r="2090" spans="1:16" x14ac:dyDescent="0.3">
      <c r="A2090" s="8" t="s">
        <v>737</v>
      </c>
      <c r="B2090" s="8" t="s">
        <v>629</v>
      </c>
      <c r="C2090" s="7">
        <f t="shared" si="69"/>
        <v>0.4</v>
      </c>
      <c r="D2090" s="8">
        <v>5</v>
      </c>
      <c r="E2090" s="8">
        <v>2</v>
      </c>
      <c r="F2090" s="8">
        <v>3</v>
      </c>
      <c r="G2090" s="8" t="s">
        <v>27</v>
      </c>
      <c r="H2090" s="8" t="s">
        <v>2603</v>
      </c>
      <c r="I2090" s="8" t="s">
        <v>2552</v>
      </c>
      <c r="J2090" s="8" t="s">
        <v>850</v>
      </c>
      <c r="K2090" s="8" t="s">
        <v>850</v>
      </c>
      <c r="L2090" s="8" t="s">
        <v>909</v>
      </c>
      <c r="M2090" s="8" t="s">
        <v>909</v>
      </c>
      <c r="N2090" s="6" t="b">
        <f t="shared" si="70"/>
        <v>0</v>
      </c>
      <c r="O2090" s="12" t="str">
        <f t="shared" si="71"/>
        <v>Zafar Gohar&amp;Danish Aziz</v>
      </c>
      <c r="P2090">
        <v>2</v>
      </c>
    </row>
    <row r="2091" spans="1:16" x14ac:dyDescent="0.3">
      <c r="A2091" s="6" t="s">
        <v>636</v>
      </c>
      <c r="B2091" s="6" t="s">
        <v>737</v>
      </c>
      <c r="C2091" s="7">
        <f t="shared" si="69"/>
        <v>0</v>
      </c>
      <c r="D2091" s="6">
        <v>9</v>
      </c>
      <c r="E2091" s="6">
        <v>0</v>
      </c>
      <c r="F2091" s="6">
        <v>9</v>
      </c>
      <c r="G2091" s="6" t="s">
        <v>27</v>
      </c>
      <c r="H2091" s="6" t="s">
        <v>2603</v>
      </c>
      <c r="I2091" s="6" t="s">
        <v>2552</v>
      </c>
      <c r="J2091" s="6" t="s">
        <v>850</v>
      </c>
      <c r="K2091" s="6" t="s">
        <v>850</v>
      </c>
      <c r="L2091" s="6" t="s">
        <v>909</v>
      </c>
      <c r="M2091" s="6" t="s">
        <v>909</v>
      </c>
      <c r="N2091" s="6" t="b">
        <f t="shared" si="70"/>
        <v>0</v>
      </c>
      <c r="O2091" s="12" t="str">
        <f t="shared" si="71"/>
        <v>Muhammad Musa&amp;Zafar Gohar</v>
      </c>
      <c r="P2091">
        <v>2</v>
      </c>
    </row>
    <row r="2092" spans="1:16" x14ac:dyDescent="0.3">
      <c r="A2092" s="8" t="s">
        <v>739</v>
      </c>
      <c r="B2092" s="8" t="s">
        <v>636</v>
      </c>
      <c r="C2092" s="7">
        <f t="shared" si="69"/>
        <v>0.10344827586206896</v>
      </c>
      <c r="D2092" s="8">
        <v>29</v>
      </c>
      <c r="E2092" s="8">
        <v>3</v>
      </c>
      <c r="F2092" s="8">
        <v>26</v>
      </c>
      <c r="G2092" s="8" t="s">
        <v>27</v>
      </c>
      <c r="H2092" s="8" t="s">
        <v>2603</v>
      </c>
      <c r="I2092" s="8" t="s">
        <v>2552</v>
      </c>
      <c r="J2092" s="8" t="s">
        <v>850</v>
      </c>
      <c r="K2092" s="8" t="s">
        <v>850</v>
      </c>
      <c r="L2092" s="8" t="s">
        <v>909</v>
      </c>
      <c r="M2092" s="8" t="s">
        <v>909</v>
      </c>
      <c r="N2092" s="6" t="b">
        <f t="shared" si="70"/>
        <v>0</v>
      </c>
      <c r="O2092" s="12" t="str">
        <f t="shared" si="71"/>
        <v>Zahid Mahmood&amp;Muhammad Musa</v>
      </c>
      <c r="P2092">
        <v>2</v>
      </c>
    </row>
    <row r="2093" spans="1:16" x14ac:dyDescent="0.3">
      <c r="A2093" s="6" t="s">
        <v>47</v>
      </c>
      <c r="B2093" s="6" t="s">
        <v>51</v>
      </c>
      <c r="C2093" s="7">
        <f t="shared" si="69"/>
        <v>0.4</v>
      </c>
      <c r="D2093" s="6">
        <v>10</v>
      </c>
      <c r="E2093" s="6">
        <v>4</v>
      </c>
      <c r="F2093" s="6">
        <v>6</v>
      </c>
      <c r="G2093" s="6" t="s">
        <v>27</v>
      </c>
      <c r="H2093" s="6" t="s">
        <v>2603</v>
      </c>
      <c r="I2093" s="6" t="s">
        <v>2552</v>
      </c>
      <c r="J2093" s="6" t="s">
        <v>909</v>
      </c>
      <c r="K2093" s="6" t="s">
        <v>850</v>
      </c>
      <c r="L2093" s="6" t="s">
        <v>909</v>
      </c>
      <c r="M2093" s="6" t="s">
        <v>909</v>
      </c>
      <c r="N2093" s="6" t="b">
        <f t="shared" si="70"/>
        <v>1</v>
      </c>
      <c r="O2093" s="12" t="str">
        <f t="shared" si="71"/>
        <v>Shan Masood&amp;Mohammad Rizwan</v>
      </c>
      <c r="P2093">
        <v>2</v>
      </c>
    </row>
    <row r="2094" spans="1:16" x14ac:dyDescent="0.3">
      <c r="A2094" s="8" t="s">
        <v>51</v>
      </c>
      <c r="B2094" s="8" t="s">
        <v>740</v>
      </c>
      <c r="C2094" s="7">
        <f t="shared" si="69"/>
        <v>0</v>
      </c>
      <c r="D2094" s="8">
        <v>4</v>
      </c>
      <c r="E2094" s="8">
        <v>0</v>
      </c>
      <c r="F2094" s="8">
        <v>4</v>
      </c>
      <c r="G2094" s="8" t="s">
        <v>27</v>
      </c>
      <c r="H2094" s="8" t="s">
        <v>2603</v>
      </c>
      <c r="I2094" s="8" t="s">
        <v>2552</v>
      </c>
      <c r="J2094" s="8" t="s">
        <v>909</v>
      </c>
      <c r="K2094" s="8" t="s">
        <v>850</v>
      </c>
      <c r="L2094" s="8" t="s">
        <v>909</v>
      </c>
      <c r="M2094" s="8" t="s">
        <v>909</v>
      </c>
      <c r="N2094" s="6" t="b">
        <f t="shared" si="70"/>
        <v>1</v>
      </c>
      <c r="O2094" s="12" t="str">
        <f t="shared" si="71"/>
        <v>Mohammad Rizwan&amp;Aamer Azmat</v>
      </c>
      <c r="P2094">
        <v>2</v>
      </c>
    </row>
    <row r="2095" spans="1:16" x14ac:dyDescent="0.3">
      <c r="A2095" s="6" t="s">
        <v>51</v>
      </c>
      <c r="B2095" s="6" t="s">
        <v>118</v>
      </c>
      <c r="C2095" s="7">
        <f t="shared" si="69"/>
        <v>0.5</v>
      </c>
      <c r="D2095" s="6">
        <v>4</v>
      </c>
      <c r="E2095" s="6">
        <v>2</v>
      </c>
      <c r="F2095" s="6">
        <v>2</v>
      </c>
      <c r="G2095" s="6" t="s">
        <v>27</v>
      </c>
      <c r="H2095" s="6" t="s">
        <v>2603</v>
      </c>
      <c r="I2095" s="6" t="s">
        <v>2552</v>
      </c>
      <c r="J2095" s="6" t="s">
        <v>909</v>
      </c>
      <c r="K2095" s="6" t="s">
        <v>850</v>
      </c>
      <c r="L2095" s="6" t="s">
        <v>909</v>
      </c>
      <c r="M2095" s="6" t="s">
        <v>909</v>
      </c>
      <c r="N2095" s="6" t="b">
        <f t="shared" si="70"/>
        <v>1</v>
      </c>
      <c r="O2095" s="12" t="str">
        <f t="shared" si="71"/>
        <v>Mohammad Rizwan&amp;Khushdil Shah</v>
      </c>
      <c r="P2095">
        <v>2</v>
      </c>
    </row>
    <row r="2096" spans="1:16" x14ac:dyDescent="0.3">
      <c r="A2096" s="8" t="s">
        <v>51</v>
      </c>
      <c r="B2096" s="8" t="s">
        <v>57</v>
      </c>
      <c r="C2096" s="7">
        <f t="shared" si="69"/>
        <v>0.32</v>
      </c>
      <c r="D2096" s="8">
        <v>25</v>
      </c>
      <c r="E2096" s="8">
        <v>8</v>
      </c>
      <c r="F2096" s="8">
        <v>17</v>
      </c>
      <c r="G2096" s="8" t="s">
        <v>27</v>
      </c>
      <c r="H2096" s="8" t="s">
        <v>2603</v>
      </c>
      <c r="I2096" s="8" t="s">
        <v>2552</v>
      </c>
      <c r="J2096" s="8" t="s">
        <v>909</v>
      </c>
      <c r="K2096" s="8" t="s">
        <v>850</v>
      </c>
      <c r="L2096" s="8" t="s">
        <v>909</v>
      </c>
      <c r="M2096" s="8" t="s">
        <v>909</v>
      </c>
      <c r="N2096" s="6" t="b">
        <f t="shared" si="70"/>
        <v>1</v>
      </c>
      <c r="O2096" s="12" t="str">
        <f t="shared" si="71"/>
        <v>Mohammad Rizwan&amp;Tim David</v>
      </c>
      <c r="P2096">
        <v>2</v>
      </c>
    </row>
    <row r="2097" spans="1:16" x14ac:dyDescent="0.3">
      <c r="A2097" s="6" t="s">
        <v>119</v>
      </c>
      <c r="B2097" s="6" t="s">
        <v>51</v>
      </c>
      <c r="C2097" s="7">
        <f t="shared" si="69"/>
        <v>0.44444444444444442</v>
      </c>
      <c r="D2097" s="6">
        <v>63</v>
      </c>
      <c r="E2097" s="6">
        <v>28</v>
      </c>
      <c r="F2097" s="6">
        <v>35</v>
      </c>
      <c r="G2097" s="6" t="s">
        <v>27</v>
      </c>
      <c r="H2097" s="6" t="s">
        <v>2603</v>
      </c>
      <c r="I2097" s="6" t="s">
        <v>2552</v>
      </c>
      <c r="J2097" s="6" t="s">
        <v>909</v>
      </c>
      <c r="K2097" s="6" t="s">
        <v>850</v>
      </c>
      <c r="L2097" s="6" t="s">
        <v>909</v>
      </c>
      <c r="M2097" s="6" t="s">
        <v>909</v>
      </c>
      <c r="N2097" s="6" t="b">
        <f t="shared" si="70"/>
        <v>1</v>
      </c>
      <c r="O2097" s="12" t="str">
        <f t="shared" si="71"/>
        <v>David Willey&amp;Mohammad Rizwan</v>
      </c>
      <c r="P2097">
        <v>2</v>
      </c>
    </row>
    <row r="2098" spans="1:16" x14ac:dyDescent="0.3">
      <c r="A2098" s="8" t="s">
        <v>507</v>
      </c>
      <c r="B2098" s="8" t="s">
        <v>269</v>
      </c>
      <c r="C2098" s="7">
        <f t="shared" si="69"/>
        <v>0.46153846153846156</v>
      </c>
      <c r="D2098" s="8">
        <v>13</v>
      </c>
      <c r="E2098" s="8">
        <v>6</v>
      </c>
      <c r="F2098" s="8">
        <v>7</v>
      </c>
      <c r="G2098" s="8" t="s">
        <v>27</v>
      </c>
      <c r="H2098" s="8" t="s">
        <v>2607</v>
      </c>
      <c r="I2098" s="8" t="s">
        <v>2552</v>
      </c>
      <c r="J2098" s="8" t="s">
        <v>949</v>
      </c>
      <c r="K2098" s="8" t="s">
        <v>949</v>
      </c>
      <c r="L2098" s="8" t="s">
        <v>883</v>
      </c>
      <c r="M2098" s="8" t="s">
        <v>949</v>
      </c>
      <c r="N2098" s="6" t="b">
        <f t="shared" si="70"/>
        <v>1</v>
      </c>
      <c r="O2098" s="12" t="str">
        <f t="shared" si="71"/>
        <v>Mohammad Haris&amp;Hazratullah Zazai</v>
      </c>
      <c r="P2098">
        <v>2</v>
      </c>
    </row>
    <row r="2099" spans="1:16" x14ac:dyDescent="0.3">
      <c r="A2099" s="6" t="s">
        <v>269</v>
      </c>
      <c r="B2099" s="6" t="s">
        <v>270</v>
      </c>
      <c r="C2099" s="7">
        <f t="shared" si="69"/>
        <v>0.3611111111111111</v>
      </c>
      <c r="D2099" s="6">
        <v>36</v>
      </c>
      <c r="E2099" s="6">
        <v>13</v>
      </c>
      <c r="F2099" s="6">
        <v>23</v>
      </c>
      <c r="G2099" s="6" t="s">
        <v>27</v>
      </c>
      <c r="H2099" s="6" t="s">
        <v>2607</v>
      </c>
      <c r="I2099" s="6" t="s">
        <v>2552</v>
      </c>
      <c r="J2099" s="6" t="s">
        <v>949</v>
      </c>
      <c r="K2099" s="6" t="s">
        <v>949</v>
      </c>
      <c r="L2099" s="6" t="s">
        <v>883</v>
      </c>
      <c r="M2099" s="6" t="s">
        <v>949</v>
      </c>
      <c r="N2099" s="6" t="b">
        <f t="shared" si="70"/>
        <v>1</v>
      </c>
      <c r="O2099" s="12" t="str">
        <f t="shared" si="71"/>
        <v>Hazratullah Zazai&amp;Kamran Akmal</v>
      </c>
      <c r="P2099">
        <v>2</v>
      </c>
    </row>
    <row r="2100" spans="1:16" x14ac:dyDescent="0.3">
      <c r="A2100" s="8" t="s">
        <v>79</v>
      </c>
      <c r="B2100" s="8" t="s">
        <v>270</v>
      </c>
      <c r="C2100" s="7">
        <f t="shared" si="69"/>
        <v>0</v>
      </c>
      <c r="D2100" s="8">
        <v>18</v>
      </c>
      <c r="E2100" s="8">
        <v>0</v>
      </c>
      <c r="F2100" s="8">
        <v>18</v>
      </c>
      <c r="G2100" s="8" t="s">
        <v>27</v>
      </c>
      <c r="H2100" s="8" t="s">
        <v>2607</v>
      </c>
      <c r="I2100" s="8" t="s">
        <v>2552</v>
      </c>
      <c r="J2100" s="8" t="s">
        <v>949</v>
      </c>
      <c r="K2100" s="8" t="s">
        <v>949</v>
      </c>
      <c r="L2100" s="8" t="s">
        <v>883</v>
      </c>
      <c r="M2100" s="8" t="s">
        <v>949</v>
      </c>
      <c r="N2100" s="6" t="b">
        <f t="shared" si="70"/>
        <v>1</v>
      </c>
      <c r="O2100" s="12" t="str">
        <f t="shared" si="71"/>
        <v>Haider Ali&amp;Kamran Akmal</v>
      </c>
      <c r="P2100">
        <v>2</v>
      </c>
    </row>
    <row r="2101" spans="1:16" x14ac:dyDescent="0.3">
      <c r="A2101" s="6" t="s">
        <v>79</v>
      </c>
      <c r="B2101" s="6" t="s">
        <v>82</v>
      </c>
      <c r="C2101" s="7">
        <f t="shared" si="69"/>
        <v>0.46666666666666667</v>
      </c>
      <c r="D2101" s="6">
        <v>60</v>
      </c>
      <c r="E2101" s="6">
        <v>28</v>
      </c>
      <c r="F2101" s="6">
        <v>32</v>
      </c>
      <c r="G2101" s="6" t="s">
        <v>27</v>
      </c>
      <c r="H2101" s="6" t="s">
        <v>2607</v>
      </c>
      <c r="I2101" s="6" t="s">
        <v>2552</v>
      </c>
      <c r="J2101" s="6" t="s">
        <v>949</v>
      </c>
      <c r="K2101" s="6" t="s">
        <v>949</v>
      </c>
      <c r="L2101" s="6" t="s">
        <v>883</v>
      </c>
      <c r="M2101" s="6" t="s">
        <v>949</v>
      </c>
      <c r="N2101" s="6" t="b">
        <f t="shared" si="70"/>
        <v>1</v>
      </c>
      <c r="O2101" s="12" t="str">
        <f t="shared" si="71"/>
        <v>Haider Ali&amp;Shoaib Malik</v>
      </c>
      <c r="P2101">
        <v>2</v>
      </c>
    </row>
    <row r="2102" spans="1:16" x14ac:dyDescent="0.3">
      <c r="A2102" s="8" t="s">
        <v>79</v>
      </c>
      <c r="B2102" s="8" t="s">
        <v>83</v>
      </c>
      <c r="C2102" s="7">
        <f t="shared" si="69"/>
        <v>0</v>
      </c>
      <c r="D2102" s="8">
        <v>5</v>
      </c>
      <c r="E2102" s="8">
        <v>0</v>
      </c>
      <c r="F2102" s="8">
        <v>5</v>
      </c>
      <c r="G2102" s="8" t="s">
        <v>27</v>
      </c>
      <c r="H2102" s="8" t="s">
        <v>2607</v>
      </c>
      <c r="I2102" s="8" t="s">
        <v>2552</v>
      </c>
      <c r="J2102" s="8" t="s">
        <v>949</v>
      </c>
      <c r="K2102" s="8" t="s">
        <v>949</v>
      </c>
      <c r="L2102" s="8" t="s">
        <v>883</v>
      </c>
      <c r="M2102" s="8" t="s">
        <v>949</v>
      </c>
      <c r="N2102" s="6" t="b">
        <f t="shared" si="70"/>
        <v>1</v>
      </c>
      <c r="O2102" s="12" t="str">
        <f t="shared" si="71"/>
        <v>Haider Ali&amp;Hussain Talat</v>
      </c>
      <c r="P2102">
        <v>2</v>
      </c>
    </row>
    <row r="2103" spans="1:16" x14ac:dyDescent="0.3">
      <c r="A2103" s="6" t="s">
        <v>83</v>
      </c>
      <c r="B2103" s="6" t="s">
        <v>518</v>
      </c>
      <c r="C2103" s="7">
        <f t="shared" si="69"/>
        <v>0.4</v>
      </c>
      <c r="D2103" s="6">
        <v>15</v>
      </c>
      <c r="E2103" s="6">
        <v>6</v>
      </c>
      <c r="F2103" s="6">
        <v>9</v>
      </c>
      <c r="G2103" s="6" t="s">
        <v>27</v>
      </c>
      <c r="H2103" s="6" t="s">
        <v>2607</v>
      </c>
      <c r="I2103" s="6" t="s">
        <v>2552</v>
      </c>
      <c r="J2103" s="6" t="s">
        <v>949</v>
      </c>
      <c r="K2103" s="6" t="s">
        <v>949</v>
      </c>
      <c r="L2103" s="6" t="s">
        <v>883</v>
      </c>
      <c r="M2103" s="6" t="s">
        <v>949</v>
      </c>
      <c r="N2103" s="6" t="b">
        <f t="shared" si="70"/>
        <v>1</v>
      </c>
      <c r="O2103" s="12" t="str">
        <f t="shared" si="71"/>
        <v>Hussain Talat&amp;Amad Butt</v>
      </c>
      <c r="P2103">
        <v>2</v>
      </c>
    </row>
    <row r="2104" spans="1:16" x14ac:dyDescent="0.3">
      <c r="A2104" s="8" t="s">
        <v>161</v>
      </c>
      <c r="B2104" s="8" t="s">
        <v>83</v>
      </c>
      <c r="C2104" s="7">
        <f t="shared" si="69"/>
        <v>0.33333333333333331</v>
      </c>
      <c r="D2104" s="8">
        <v>3</v>
      </c>
      <c r="E2104" s="8">
        <v>1</v>
      </c>
      <c r="F2104" s="8">
        <v>2</v>
      </c>
      <c r="G2104" s="8" t="s">
        <v>27</v>
      </c>
      <c r="H2104" s="8" t="s">
        <v>2607</v>
      </c>
      <c r="I2104" s="8" t="s">
        <v>2552</v>
      </c>
      <c r="J2104" s="8" t="s">
        <v>949</v>
      </c>
      <c r="K2104" s="8" t="s">
        <v>949</v>
      </c>
      <c r="L2104" s="8" t="s">
        <v>883</v>
      </c>
      <c r="M2104" s="8" t="s">
        <v>949</v>
      </c>
      <c r="N2104" s="6" t="b">
        <f t="shared" si="70"/>
        <v>1</v>
      </c>
      <c r="O2104" s="12" t="str">
        <f t="shared" si="71"/>
        <v>Wahab Riaz&amp;Hussain Talat</v>
      </c>
      <c r="P2104">
        <v>2</v>
      </c>
    </row>
    <row r="2105" spans="1:16" x14ac:dyDescent="0.3">
      <c r="A2105" s="6" t="s">
        <v>83</v>
      </c>
      <c r="B2105" s="6" t="s">
        <v>759</v>
      </c>
      <c r="C2105" s="7">
        <f t="shared" si="69"/>
        <v>0.32142857142857145</v>
      </c>
      <c r="D2105" s="6">
        <v>28</v>
      </c>
      <c r="E2105" s="6">
        <v>9</v>
      </c>
      <c r="F2105" s="6">
        <v>19</v>
      </c>
      <c r="G2105" s="6" t="s">
        <v>27</v>
      </c>
      <c r="H2105" s="6" t="s">
        <v>2607</v>
      </c>
      <c r="I2105" s="6" t="s">
        <v>2552</v>
      </c>
      <c r="J2105" s="6" t="s">
        <v>949</v>
      </c>
      <c r="K2105" s="6" t="s">
        <v>949</v>
      </c>
      <c r="L2105" s="6" t="s">
        <v>883</v>
      </c>
      <c r="M2105" s="6" t="s">
        <v>949</v>
      </c>
      <c r="N2105" s="6" t="b">
        <f t="shared" si="70"/>
        <v>1</v>
      </c>
      <c r="O2105" s="12" t="str">
        <f t="shared" si="71"/>
        <v>Hussain Talat&amp;Khalid Usman</v>
      </c>
      <c r="P2105">
        <v>2</v>
      </c>
    </row>
    <row r="2106" spans="1:16" x14ac:dyDescent="0.3">
      <c r="A2106" s="8" t="s">
        <v>343</v>
      </c>
      <c r="B2106" s="8" t="s">
        <v>98</v>
      </c>
      <c r="C2106" s="7">
        <f t="shared" ref="C2106:C2169" si="72">+E2106/D2106</f>
        <v>0.3783783783783784</v>
      </c>
      <c r="D2106" s="8">
        <v>37</v>
      </c>
      <c r="E2106" s="8">
        <v>14</v>
      </c>
      <c r="F2106" s="8">
        <v>23</v>
      </c>
      <c r="G2106" s="8" t="s">
        <v>27</v>
      </c>
      <c r="H2106" s="8" t="s">
        <v>2607</v>
      </c>
      <c r="I2106" s="8" t="s">
        <v>2552</v>
      </c>
      <c r="J2106" s="8" t="s">
        <v>883</v>
      </c>
      <c r="K2106" s="8" t="s">
        <v>949</v>
      </c>
      <c r="L2106" s="8" t="s">
        <v>883</v>
      </c>
      <c r="M2106" s="8" t="s">
        <v>949</v>
      </c>
      <c r="N2106" s="6" t="b">
        <f t="shared" si="70"/>
        <v>0</v>
      </c>
      <c r="O2106" s="12" t="str">
        <f t="shared" si="71"/>
        <v>Philip Salt&amp;Kamran Ghulam</v>
      </c>
      <c r="P2106">
        <v>2</v>
      </c>
    </row>
    <row r="2107" spans="1:16" x14ac:dyDescent="0.3">
      <c r="A2107" s="6" t="s">
        <v>99</v>
      </c>
      <c r="B2107" s="6" t="s">
        <v>98</v>
      </c>
      <c r="C2107" s="7">
        <f t="shared" si="72"/>
        <v>0</v>
      </c>
      <c r="D2107" s="6">
        <v>25</v>
      </c>
      <c r="E2107" s="6">
        <v>0</v>
      </c>
      <c r="F2107" s="6">
        <v>25</v>
      </c>
      <c r="G2107" s="6" t="s">
        <v>27</v>
      </c>
      <c r="H2107" s="6" t="s">
        <v>2607</v>
      </c>
      <c r="I2107" s="6" t="s">
        <v>2552</v>
      </c>
      <c r="J2107" s="6" t="s">
        <v>883</v>
      </c>
      <c r="K2107" s="6" t="s">
        <v>949</v>
      </c>
      <c r="L2107" s="6" t="s">
        <v>883</v>
      </c>
      <c r="M2107" s="6" t="s">
        <v>949</v>
      </c>
      <c r="N2107" s="6" t="b">
        <f t="shared" si="70"/>
        <v>0</v>
      </c>
      <c r="O2107" s="12" t="str">
        <f t="shared" si="71"/>
        <v>Mohammad Hafeez&amp;Kamran Ghulam</v>
      </c>
      <c r="P2107">
        <v>2</v>
      </c>
    </row>
    <row r="2108" spans="1:16" x14ac:dyDescent="0.3">
      <c r="A2108" s="8" t="s">
        <v>346</v>
      </c>
      <c r="B2108" s="8" t="s">
        <v>99</v>
      </c>
      <c r="C2108" s="7">
        <f t="shared" si="72"/>
        <v>0.25</v>
      </c>
      <c r="D2108" s="8">
        <v>8</v>
      </c>
      <c r="E2108" s="8">
        <v>2</v>
      </c>
      <c r="F2108" s="8">
        <v>6</v>
      </c>
      <c r="G2108" s="8" t="s">
        <v>27</v>
      </c>
      <c r="H2108" s="8" t="s">
        <v>2607</v>
      </c>
      <c r="I2108" s="8" t="s">
        <v>2552</v>
      </c>
      <c r="J2108" s="8" t="s">
        <v>883</v>
      </c>
      <c r="K2108" s="8" t="s">
        <v>949</v>
      </c>
      <c r="L2108" s="8" t="s">
        <v>883</v>
      </c>
      <c r="M2108" s="8" t="s">
        <v>949</v>
      </c>
      <c r="N2108" s="6" t="b">
        <f t="shared" si="70"/>
        <v>0</v>
      </c>
      <c r="O2108" s="12" t="str">
        <f t="shared" si="71"/>
        <v>Harry Brook&amp;Mohammad Hafeez</v>
      </c>
      <c r="P2108">
        <v>2</v>
      </c>
    </row>
    <row r="2109" spans="1:16" x14ac:dyDescent="0.3">
      <c r="A2109" s="6" t="s">
        <v>99</v>
      </c>
      <c r="B2109" s="6" t="s">
        <v>691</v>
      </c>
      <c r="C2109" s="7">
        <f t="shared" si="72"/>
        <v>0.34482758620689657</v>
      </c>
      <c r="D2109" s="6">
        <v>29</v>
      </c>
      <c r="E2109" s="6">
        <v>10</v>
      </c>
      <c r="F2109" s="6">
        <v>19</v>
      </c>
      <c r="G2109" s="6" t="s">
        <v>27</v>
      </c>
      <c r="H2109" s="6" t="s">
        <v>2607</v>
      </c>
      <c r="I2109" s="6" t="s">
        <v>2552</v>
      </c>
      <c r="J2109" s="6" t="s">
        <v>883</v>
      </c>
      <c r="K2109" s="6" t="s">
        <v>949</v>
      </c>
      <c r="L2109" s="6" t="s">
        <v>883</v>
      </c>
      <c r="M2109" s="6" t="s">
        <v>949</v>
      </c>
      <c r="N2109" s="6" t="b">
        <f t="shared" si="70"/>
        <v>0</v>
      </c>
      <c r="O2109" s="12" t="str">
        <f t="shared" si="71"/>
        <v>Mohammad Hafeez&amp;Sohail Akhtar</v>
      </c>
      <c r="P2109">
        <v>2</v>
      </c>
    </row>
    <row r="2110" spans="1:16" x14ac:dyDescent="0.3">
      <c r="A2110" s="8" t="s">
        <v>106</v>
      </c>
      <c r="B2110" s="8" t="s">
        <v>99</v>
      </c>
      <c r="C2110" s="7">
        <f t="shared" si="72"/>
        <v>0.16666666666666666</v>
      </c>
      <c r="D2110" s="8">
        <v>6</v>
      </c>
      <c r="E2110" s="8">
        <v>1</v>
      </c>
      <c r="F2110" s="8">
        <v>5</v>
      </c>
      <c r="G2110" s="8" t="s">
        <v>27</v>
      </c>
      <c r="H2110" s="8" t="s">
        <v>2607</v>
      </c>
      <c r="I2110" s="8" t="s">
        <v>2552</v>
      </c>
      <c r="J2110" s="8" t="s">
        <v>883</v>
      </c>
      <c r="K2110" s="8" t="s">
        <v>949</v>
      </c>
      <c r="L2110" s="8" t="s">
        <v>883</v>
      </c>
      <c r="M2110" s="8" t="s">
        <v>949</v>
      </c>
      <c r="N2110" s="6" t="b">
        <f t="shared" si="70"/>
        <v>0</v>
      </c>
      <c r="O2110" s="12" t="str">
        <f t="shared" si="71"/>
        <v>David Wiese&amp;Mohammad Hafeez</v>
      </c>
      <c r="P2110">
        <v>2</v>
      </c>
    </row>
    <row r="2111" spans="1:16" x14ac:dyDescent="0.3">
      <c r="A2111" s="6" t="s">
        <v>351</v>
      </c>
      <c r="B2111" s="6" t="s">
        <v>99</v>
      </c>
      <c r="C2111" s="7">
        <f t="shared" si="72"/>
        <v>0.2</v>
      </c>
      <c r="D2111" s="6">
        <v>35</v>
      </c>
      <c r="E2111" s="6">
        <v>7</v>
      </c>
      <c r="F2111" s="6">
        <v>28</v>
      </c>
      <c r="G2111" s="6" t="s">
        <v>27</v>
      </c>
      <c r="H2111" s="6" t="s">
        <v>2607</v>
      </c>
      <c r="I2111" s="6" t="s">
        <v>2552</v>
      </c>
      <c r="J2111" s="6" t="s">
        <v>883</v>
      </c>
      <c r="K2111" s="6" t="s">
        <v>949</v>
      </c>
      <c r="L2111" s="6" t="s">
        <v>883</v>
      </c>
      <c r="M2111" s="6" t="s">
        <v>949</v>
      </c>
      <c r="N2111" s="6" t="b">
        <f t="shared" si="70"/>
        <v>0</v>
      </c>
      <c r="O2111" s="12" t="str">
        <f t="shared" si="71"/>
        <v>Shaheen Afridi&amp;Mohammad Hafeez</v>
      </c>
      <c r="P2111">
        <v>2</v>
      </c>
    </row>
    <row r="2112" spans="1:16" x14ac:dyDescent="0.3">
      <c r="A2112" s="8" t="s">
        <v>353</v>
      </c>
      <c r="B2112" s="8" t="s">
        <v>351</v>
      </c>
      <c r="C2112" s="7">
        <f t="shared" si="72"/>
        <v>0</v>
      </c>
      <c r="D2112" s="8">
        <v>1</v>
      </c>
      <c r="E2112" s="8">
        <v>0</v>
      </c>
      <c r="F2112" s="8">
        <v>1</v>
      </c>
      <c r="G2112" s="8" t="s">
        <v>27</v>
      </c>
      <c r="H2112" s="8" t="s">
        <v>2607</v>
      </c>
      <c r="I2112" s="8" t="s">
        <v>2552</v>
      </c>
      <c r="J2112" s="8" t="s">
        <v>883</v>
      </c>
      <c r="K2112" s="8" t="s">
        <v>949</v>
      </c>
      <c r="L2112" s="8" t="s">
        <v>883</v>
      </c>
      <c r="M2112" s="8" t="s">
        <v>949</v>
      </c>
      <c r="N2112" s="6" t="b">
        <f t="shared" si="70"/>
        <v>0</v>
      </c>
      <c r="O2112" s="12" t="str">
        <f t="shared" si="71"/>
        <v>Haris Rauf&amp;Shaheen Afridi</v>
      </c>
      <c r="P2112">
        <v>2</v>
      </c>
    </row>
    <row r="2113" spans="1:16" x14ac:dyDescent="0.3">
      <c r="A2113" s="6" t="s">
        <v>772</v>
      </c>
      <c r="B2113" s="6" t="s">
        <v>351</v>
      </c>
      <c r="C2113" s="7">
        <f t="shared" si="72"/>
        <v>0</v>
      </c>
      <c r="D2113" s="6">
        <v>38</v>
      </c>
      <c r="E2113" s="6">
        <v>0</v>
      </c>
      <c r="F2113" s="6">
        <v>38</v>
      </c>
      <c r="G2113" s="6" t="s">
        <v>27</v>
      </c>
      <c r="H2113" s="6" t="s">
        <v>2607</v>
      </c>
      <c r="I2113" s="6" t="s">
        <v>2552</v>
      </c>
      <c r="J2113" s="6" t="s">
        <v>883</v>
      </c>
      <c r="K2113" s="6" t="s">
        <v>949</v>
      </c>
      <c r="L2113" s="6" t="s">
        <v>883</v>
      </c>
      <c r="M2113" s="6" t="s">
        <v>949</v>
      </c>
      <c r="N2113" s="6" t="b">
        <f t="shared" si="70"/>
        <v>0</v>
      </c>
      <c r="O2113" s="12" t="str">
        <f t="shared" si="71"/>
        <v>Fawad Ahmed&amp;Shaheen Afridi</v>
      </c>
      <c r="P2113">
        <v>2</v>
      </c>
    </row>
    <row r="2114" spans="1:16" x14ac:dyDescent="0.3">
      <c r="A2114" s="8" t="s">
        <v>51</v>
      </c>
      <c r="B2114" s="8" t="s">
        <v>47</v>
      </c>
      <c r="C2114" s="7">
        <f t="shared" si="72"/>
        <v>0.33333333333333331</v>
      </c>
      <c r="D2114" s="8">
        <v>3</v>
      </c>
      <c r="E2114" s="8">
        <v>1</v>
      </c>
      <c r="F2114" s="8">
        <v>2</v>
      </c>
      <c r="G2114" s="8" t="s">
        <v>27</v>
      </c>
      <c r="H2114" s="8" t="s">
        <v>2611</v>
      </c>
      <c r="I2114" s="8" t="s">
        <v>2552</v>
      </c>
      <c r="J2114" s="8" t="s">
        <v>909</v>
      </c>
      <c r="K2114" s="8" t="s">
        <v>909</v>
      </c>
      <c r="L2114" s="8" t="s">
        <v>883</v>
      </c>
      <c r="M2114" s="8" t="s">
        <v>909</v>
      </c>
      <c r="N2114" s="6" t="b">
        <f t="shared" si="70"/>
        <v>1</v>
      </c>
      <c r="O2114" s="12" t="str">
        <f t="shared" si="71"/>
        <v>Mohammad Rizwan&amp;Shan Masood</v>
      </c>
      <c r="P2114">
        <v>2</v>
      </c>
    </row>
    <row r="2115" spans="1:16" x14ac:dyDescent="0.3">
      <c r="A2115" s="6" t="s">
        <v>51</v>
      </c>
      <c r="B2115" s="6" t="s">
        <v>740</v>
      </c>
      <c r="C2115" s="7">
        <f t="shared" si="72"/>
        <v>0.2978723404255319</v>
      </c>
      <c r="D2115" s="6">
        <v>47</v>
      </c>
      <c r="E2115" s="6">
        <v>14</v>
      </c>
      <c r="F2115" s="6">
        <v>33</v>
      </c>
      <c r="G2115" s="6" t="s">
        <v>27</v>
      </c>
      <c r="H2115" s="6" t="s">
        <v>2611</v>
      </c>
      <c r="I2115" s="6" t="s">
        <v>2552</v>
      </c>
      <c r="J2115" s="6" t="s">
        <v>909</v>
      </c>
      <c r="K2115" s="6" t="s">
        <v>909</v>
      </c>
      <c r="L2115" s="6" t="s">
        <v>883</v>
      </c>
      <c r="M2115" s="6" t="s">
        <v>909</v>
      </c>
      <c r="N2115" s="6" t="b">
        <f t="shared" ref="N2115:N2178" si="73">IF(J2115=M2115,TRUE, FALSE)</f>
        <v>1</v>
      </c>
      <c r="O2115" s="12" t="str">
        <f t="shared" ref="O2115:O2178" si="74">A2115&amp;"&amp;"&amp;B2115</f>
        <v>Mohammad Rizwan&amp;Aamer Azmat</v>
      </c>
      <c r="P2115">
        <v>2</v>
      </c>
    </row>
    <row r="2116" spans="1:16" x14ac:dyDescent="0.3">
      <c r="A2116" s="8" t="s">
        <v>51</v>
      </c>
      <c r="B2116" s="8" t="s">
        <v>55</v>
      </c>
      <c r="C2116" s="7">
        <f t="shared" si="72"/>
        <v>0.36893203883495146</v>
      </c>
      <c r="D2116" s="8">
        <v>103</v>
      </c>
      <c r="E2116" s="8">
        <v>38</v>
      </c>
      <c r="F2116" s="8">
        <v>65</v>
      </c>
      <c r="G2116" s="8" t="s">
        <v>27</v>
      </c>
      <c r="H2116" s="8" t="s">
        <v>2611</v>
      </c>
      <c r="I2116" s="8" t="s">
        <v>2552</v>
      </c>
      <c r="J2116" s="8" t="s">
        <v>909</v>
      </c>
      <c r="K2116" s="8" t="s">
        <v>909</v>
      </c>
      <c r="L2116" s="8" t="s">
        <v>883</v>
      </c>
      <c r="M2116" s="8" t="s">
        <v>909</v>
      </c>
      <c r="N2116" s="6" t="b">
        <f t="shared" si="73"/>
        <v>1</v>
      </c>
      <c r="O2116" s="12" t="str">
        <f t="shared" si="74"/>
        <v>Mohammad Rizwan&amp;Rilee Rossouw</v>
      </c>
      <c r="P2116">
        <v>2</v>
      </c>
    </row>
    <row r="2117" spans="1:16" x14ac:dyDescent="0.3">
      <c r="A2117" s="6" t="s">
        <v>90</v>
      </c>
      <c r="B2117" s="6" t="s">
        <v>95</v>
      </c>
      <c r="C2117" s="7">
        <f t="shared" si="72"/>
        <v>0.29411764705882354</v>
      </c>
      <c r="D2117" s="6">
        <v>17</v>
      </c>
      <c r="E2117" s="6">
        <v>5</v>
      </c>
      <c r="F2117" s="6">
        <v>12</v>
      </c>
      <c r="G2117" s="6" t="s">
        <v>27</v>
      </c>
      <c r="H2117" s="6" t="s">
        <v>2611</v>
      </c>
      <c r="I2117" s="6" t="s">
        <v>2552</v>
      </c>
      <c r="J2117" s="6" t="s">
        <v>883</v>
      </c>
      <c r="K2117" s="6" t="s">
        <v>909</v>
      </c>
      <c r="L2117" s="6" t="s">
        <v>883</v>
      </c>
      <c r="M2117" s="6" t="s">
        <v>909</v>
      </c>
      <c r="N2117" s="6" t="b">
        <f t="shared" si="73"/>
        <v>0</v>
      </c>
      <c r="O2117" s="12" t="str">
        <f t="shared" si="74"/>
        <v>Abdullah Shafique&amp;Fakhar Zaman</v>
      </c>
      <c r="P2117">
        <v>2</v>
      </c>
    </row>
    <row r="2118" spans="1:16" x14ac:dyDescent="0.3">
      <c r="A2118" s="8" t="s">
        <v>95</v>
      </c>
      <c r="B2118" s="8" t="s">
        <v>98</v>
      </c>
      <c r="C2118" s="7">
        <f t="shared" si="72"/>
        <v>0.33333333333333331</v>
      </c>
      <c r="D2118" s="8">
        <v>30</v>
      </c>
      <c r="E2118" s="8">
        <v>10</v>
      </c>
      <c r="F2118" s="8">
        <v>20</v>
      </c>
      <c r="G2118" s="8" t="s">
        <v>27</v>
      </c>
      <c r="H2118" s="8" t="s">
        <v>2611</v>
      </c>
      <c r="I2118" s="8" t="s">
        <v>2552</v>
      </c>
      <c r="J2118" s="8" t="s">
        <v>883</v>
      </c>
      <c r="K2118" s="8" t="s">
        <v>909</v>
      </c>
      <c r="L2118" s="8" t="s">
        <v>883</v>
      </c>
      <c r="M2118" s="8" t="s">
        <v>909</v>
      </c>
      <c r="N2118" s="6" t="b">
        <f t="shared" si="73"/>
        <v>0</v>
      </c>
      <c r="O2118" s="12" t="str">
        <f t="shared" si="74"/>
        <v>Fakhar Zaman&amp;Kamran Ghulam</v>
      </c>
      <c r="P2118">
        <v>2</v>
      </c>
    </row>
    <row r="2119" spans="1:16" x14ac:dyDescent="0.3">
      <c r="A2119" s="6" t="s">
        <v>99</v>
      </c>
      <c r="B2119" s="6" t="s">
        <v>95</v>
      </c>
      <c r="C2119" s="7">
        <f t="shared" si="72"/>
        <v>0</v>
      </c>
      <c r="D2119" s="6">
        <v>1</v>
      </c>
      <c r="E2119" s="6">
        <v>0</v>
      </c>
      <c r="F2119" s="6">
        <v>1</v>
      </c>
      <c r="G2119" s="6" t="s">
        <v>27</v>
      </c>
      <c r="H2119" s="6" t="s">
        <v>2611</v>
      </c>
      <c r="I2119" s="6" t="s">
        <v>2552</v>
      </c>
      <c r="J2119" s="6" t="s">
        <v>883</v>
      </c>
      <c r="K2119" s="6" t="s">
        <v>909</v>
      </c>
      <c r="L2119" s="6" t="s">
        <v>883</v>
      </c>
      <c r="M2119" s="6" t="s">
        <v>909</v>
      </c>
      <c r="N2119" s="6" t="b">
        <f t="shared" si="73"/>
        <v>0</v>
      </c>
      <c r="O2119" s="12" t="str">
        <f t="shared" si="74"/>
        <v>Mohammad Hafeez&amp;Fakhar Zaman</v>
      </c>
      <c r="P2119">
        <v>2</v>
      </c>
    </row>
    <row r="2120" spans="1:16" x14ac:dyDescent="0.3">
      <c r="A2120" s="8" t="s">
        <v>346</v>
      </c>
      <c r="B2120" s="8" t="s">
        <v>95</v>
      </c>
      <c r="C2120" s="7">
        <f t="shared" si="72"/>
        <v>0.24074074074074073</v>
      </c>
      <c r="D2120" s="8">
        <v>54</v>
      </c>
      <c r="E2120" s="8">
        <v>13</v>
      </c>
      <c r="F2120" s="8">
        <v>41</v>
      </c>
      <c r="G2120" s="8" t="s">
        <v>27</v>
      </c>
      <c r="H2120" s="8" t="s">
        <v>2611</v>
      </c>
      <c r="I2120" s="8" t="s">
        <v>2552</v>
      </c>
      <c r="J2120" s="8" t="s">
        <v>883</v>
      </c>
      <c r="K2120" s="8" t="s">
        <v>909</v>
      </c>
      <c r="L2120" s="8" t="s">
        <v>883</v>
      </c>
      <c r="M2120" s="8" t="s">
        <v>909</v>
      </c>
      <c r="N2120" s="6" t="b">
        <f t="shared" si="73"/>
        <v>0</v>
      </c>
      <c r="O2120" s="12" t="str">
        <f t="shared" si="74"/>
        <v>Harry Brook&amp;Fakhar Zaman</v>
      </c>
      <c r="P2120">
        <v>2</v>
      </c>
    </row>
    <row r="2121" spans="1:16" x14ac:dyDescent="0.3">
      <c r="A2121" s="6" t="s">
        <v>95</v>
      </c>
      <c r="B2121" s="6" t="s">
        <v>191</v>
      </c>
      <c r="C2121" s="7">
        <f t="shared" si="72"/>
        <v>0</v>
      </c>
      <c r="D2121" s="6">
        <v>7</v>
      </c>
      <c r="E2121" s="6">
        <v>0</v>
      </c>
      <c r="F2121" s="6">
        <v>7</v>
      </c>
      <c r="G2121" s="6" t="s">
        <v>27</v>
      </c>
      <c r="H2121" s="6" t="s">
        <v>2611</v>
      </c>
      <c r="I2121" s="6" t="s">
        <v>2552</v>
      </c>
      <c r="J2121" s="6" t="s">
        <v>883</v>
      </c>
      <c r="K2121" s="6" t="s">
        <v>909</v>
      </c>
      <c r="L2121" s="6" t="s">
        <v>883</v>
      </c>
      <c r="M2121" s="6" t="s">
        <v>909</v>
      </c>
      <c r="N2121" s="6" t="b">
        <f t="shared" si="73"/>
        <v>0</v>
      </c>
      <c r="O2121" s="12" t="str">
        <f t="shared" si="74"/>
        <v>Fakhar Zaman&amp;Samit Patel</v>
      </c>
      <c r="P2121">
        <v>2</v>
      </c>
    </row>
    <row r="2122" spans="1:16" x14ac:dyDescent="0.3">
      <c r="A2122" s="8" t="s">
        <v>191</v>
      </c>
      <c r="B2122" s="8" t="s">
        <v>343</v>
      </c>
      <c r="C2122" s="7">
        <f t="shared" si="72"/>
        <v>0</v>
      </c>
      <c r="D2122" s="8">
        <v>1</v>
      </c>
      <c r="E2122" s="8">
        <v>0</v>
      </c>
      <c r="F2122" s="8">
        <v>1</v>
      </c>
      <c r="G2122" s="8" t="s">
        <v>27</v>
      </c>
      <c r="H2122" s="8" t="s">
        <v>2611</v>
      </c>
      <c r="I2122" s="8" t="s">
        <v>2552</v>
      </c>
      <c r="J2122" s="8" t="s">
        <v>883</v>
      </c>
      <c r="K2122" s="8" t="s">
        <v>909</v>
      </c>
      <c r="L2122" s="8" t="s">
        <v>883</v>
      </c>
      <c r="M2122" s="8" t="s">
        <v>909</v>
      </c>
      <c r="N2122" s="6" t="b">
        <f t="shared" si="73"/>
        <v>0</v>
      </c>
      <c r="O2122" s="12" t="str">
        <f t="shared" si="74"/>
        <v>Samit Patel&amp;Philip Salt</v>
      </c>
      <c r="P2122">
        <v>2</v>
      </c>
    </row>
    <row r="2123" spans="1:16" x14ac:dyDescent="0.3">
      <c r="A2123" s="6" t="s">
        <v>106</v>
      </c>
      <c r="B2123" s="6" t="s">
        <v>191</v>
      </c>
      <c r="C2123" s="7">
        <f t="shared" si="72"/>
        <v>0.15384615384615385</v>
      </c>
      <c r="D2123" s="6">
        <v>13</v>
      </c>
      <c r="E2123" s="6">
        <v>2</v>
      </c>
      <c r="F2123" s="6">
        <v>11</v>
      </c>
      <c r="G2123" s="6" t="s">
        <v>27</v>
      </c>
      <c r="H2123" s="6" t="s">
        <v>2611</v>
      </c>
      <c r="I2123" s="6" t="s">
        <v>2552</v>
      </c>
      <c r="J2123" s="6" t="s">
        <v>883</v>
      </c>
      <c r="K2123" s="6" t="s">
        <v>909</v>
      </c>
      <c r="L2123" s="6" t="s">
        <v>883</v>
      </c>
      <c r="M2123" s="6" t="s">
        <v>909</v>
      </c>
      <c r="N2123" s="6" t="b">
        <f t="shared" si="73"/>
        <v>0</v>
      </c>
      <c r="O2123" s="12" t="str">
        <f t="shared" si="74"/>
        <v>David Wiese&amp;Samit Patel</v>
      </c>
      <c r="P2123">
        <v>2</v>
      </c>
    </row>
    <row r="2124" spans="1:16" x14ac:dyDescent="0.3">
      <c r="A2124" s="8" t="s">
        <v>106</v>
      </c>
      <c r="B2124" s="8" t="s">
        <v>351</v>
      </c>
      <c r="C2124" s="7">
        <f t="shared" si="72"/>
        <v>0.5</v>
      </c>
      <c r="D2124" s="8">
        <v>2</v>
      </c>
      <c r="E2124" s="8">
        <v>1</v>
      </c>
      <c r="F2124" s="8">
        <v>1</v>
      </c>
      <c r="G2124" s="8" t="s">
        <v>27</v>
      </c>
      <c r="H2124" s="8" t="s">
        <v>2611</v>
      </c>
      <c r="I2124" s="8" t="s">
        <v>2552</v>
      </c>
      <c r="J2124" s="8" t="s">
        <v>883</v>
      </c>
      <c r="K2124" s="8" t="s">
        <v>909</v>
      </c>
      <c r="L2124" s="8" t="s">
        <v>883</v>
      </c>
      <c r="M2124" s="8" t="s">
        <v>909</v>
      </c>
      <c r="N2124" s="6" t="b">
        <f t="shared" si="73"/>
        <v>0</v>
      </c>
      <c r="O2124" s="12" t="str">
        <f t="shared" si="74"/>
        <v>David Wiese&amp;Shaheen Afridi</v>
      </c>
      <c r="P2124">
        <v>2</v>
      </c>
    </row>
    <row r="2125" spans="1:16" x14ac:dyDescent="0.3">
      <c r="A2125" s="6" t="s">
        <v>353</v>
      </c>
      <c r="B2125" s="6" t="s">
        <v>106</v>
      </c>
      <c r="C2125" s="7">
        <f t="shared" si="72"/>
        <v>0</v>
      </c>
      <c r="D2125" s="6">
        <v>7</v>
      </c>
      <c r="E2125" s="6">
        <v>0</v>
      </c>
      <c r="F2125" s="6">
        <v>7</v>
      </c>
      <c r="G2125" s="6" t="s">
        <v>27</v>
      </c>
      <c r="H2125" s="6" t="s">
        <v>2611</v>
      </c>
      <c r="I2125" s="6" t="s">
        <v>2552</v>
      </c>
      <c r="J2125" s="6" t="s">
        <v>883</v>
      </c>
      <c r="K2125" s="6" t="s">
        <v>909</v>
      </c>
      <c r="L2125" s="6" t="s">
        <v>883</v>
      </c>
      <c r="M2125" s="6" t="s">
        <v>909</v>
      </c>
      <c r="N2125" s="6" t="b">
        <f t="shared" si="73"/>
        <v>0</v>
      </c>
      <c r="O2125" s="12" t="str">
        <f t="shared" si="74"/>
        <v>Haris Rauf&amp;David Wiese</v>
      </c>
      <c r="P2125">
        <v>2</v>
      </c>
    </row>
    <row r="2126" spans="1:16" x14ac:dyDescent="0.3">
      <c r="A2126" s="8" t="s">
        <v>355</v>
      </c>
      <c r="B2126" s="8" t="s">
        <v>353</v>
      </c>
      <c r="C2126" s="7">
        <f t="shared" si="72"/>
        <v>0</v>
      </c>
      <c r="D2126" s="8">
        <v>7</v>
      </c>
      <c r="E2126" s="8">
        <v>0</v>
      </c>
      <c r="F2126" s="8">
        <v>7</v>
      </c>
      <c r="G2126" s="8" t="s">
        <v>27</v>
      </c>
      <c r="H2126" s="8" t="s">
        <v>2611</v>
      </c>
      <c r="I2126" s="8" t="s">
        <v>2552</v>
      </c>
      <c r="J2126" s="8" t="s">
        <v>883</v>
      </c>
      <c r="K2126" s="8" t="s">
        <v>909</v>
      </c>
      <c r="L2126" s="8" t="s">
        <v>883</v>
      </c>
      <c r="M2126" s="8" t="s">
        <v>909</v>
      </c>
      <c r="N2126" s="6" t="b">
        <f t="shared" si="73"/>
        <v>0</v>
      </c>
      <c r="O2126" s="12" t="str">
        <f t="shared" si="74"/>
        <v>Zaman Khan&amp;Haris Rauf</v>
      </c>
      <c r="P2126">
        <v>2</v>
      </c>
    </row>
    <row r="2127" spans="1:16" x14ac:dyDescent="0.3">
      <c r="A2127" s="6" t="s">
        <v>507</v>
      </c>
      <c r="B2127" s="6" t="s">
        <v>270</v>
      </c>
      <c r="C2127" s="7">
        <f t="shared" si="72"/>
        <v>0.4</v>
      </c>
      <c r="D2127" s="6">
        <v>30</v>
      </c>
      <c r="E2127" s="6">
        <v>12</v>
      </c>
      <c r="F2127" s="6">
        <v>18</v>
      </c>
      <c r="G2127" s="6" t="s">
        <v>27</v>
      </c>
      <c r="H2127" s="6" t="s">
        <v>2614</v>
      </c>
      <c r="I2127" s="6" t="s">
        <v>2552</v>
      </c>
      <c r="J2127" s="6" t="s">
        <v>949</v>
      </c>
      <c r="K2127" s="6" t="s">
        <v>949</v>
      </c>
      <c r="L2127" s="6" t="s">
        <v>850</v>
      </c>
      <c r="M2127" s="6" t="s">
        <v>850</v>
      </c>
      <c r="N2127" s="6" t="b">
        <f t="shared" si="73"/>
        <v>0</v>
      </c>
      <c r="O2127" s="12" t="str">
        <f t="shared" si="74"/>
        <v>Mohammad Haris&amp;Kamran Akmal</v>
      </c>
      <c r="P2127">
        <v>2</v>
      </c>
    </row>
    <row r="2128" spans="1:16" x14ac:dyDescent="0.3">
      <c r="A2128" s="8" t="s">
        <v>72</v>
      </c>
      <c r="B2128" s="8" t="s">
        <v>270</v>
      </c>
      <c r="C2128" s="7">
        <f t="shared" si="72"/>
        <v>0.2857142857142857</v>
      </c>
      <c r="D2128" s="8">
        <v>28</v>
      </c>
      <c r="E2128" s="8">
        <v>8</v>
      </c>
      <c r="F2128" s="8">
        <v>20</v>
      </c>
      <c r="G2128" s="8" t="s">
        <v>27</v>
      </c>
      <c r="H2128" s="8" t="s">
        <v>2614</v>
      </c>
      <c r="I2128" s="8" t="s">
        <v>2552</v>
      </c>
      <c r="J2128" s="8" t="s">
        <v>949</v>
      </c>
      <c r="K2128" s="8" t="s">
        <v>949</v>
      </c>
      <c r="L2128" s="8" t="s">
        <v>850</v>
      </c>
      <c r="M2128" s="8" t="s">
        <v>850</v>
      </c>
      <c r="N2128" s="6" t="b">
        <f t="shared" si="73"/>
        <v>0</v>
      </c>
      <c r="O2128" s="12" t="str">
        <f t="shared" si="74"/>
        <v>Yasir Khan&amp;Kamran Akmal</v>
      </c>
      <c r="P2128">
        <v>2</v>
      </c>
    </row>
    <row r="2129" spans="1:16" x14ac:dyDescent="0.3">
      <c r="A2129" s="6" t="s">
        <v>270</v>
      </c>
      <c r="B2129" s="6" t="s">
        <v>82</v>
      </c>
      <c r="C2129" s="7">
        <f t="shared" si="72"/>
        <v>0.5</v>
      </c>
      <c r="D2129" s="6">
        <v>40</v>
      </c>
      <c r="E2129" s="6">
        <v>20</v>
      </c>
      <c r="F2129" s="6">
        <v>20</v>
      </c>
      <c r="G2129" s="6" t="s">
        <v>27</v>
      </c>
      <c r="H2129" s="6" t="s">
        <v>2614</v>
      </c>
      <c r="I2129" s="6" t="s">
        <v>2552</v>
      </c>
      <c r="J2129" s="6" t="s">
        <v>949</v>
      </c>
      <c r="K2129" s="6" t="s">
        <v>949</v>
      </c>
      <c r="L2129" s="6" t="s">
        <v>850</v>
      </c>
      <c r="M2129" s="6" t="s">
        <v>850</v>
      </c>
      <c r="N2129" s="6" t="b">
        <f t="shared" si="73"/>
        <v>0</v>
      </c>
      <c r="O2129" s="12" t="str">
        <f t="shared" si="74"/>
        <v>Kamran Akmal&amp;Shoaib Malik</v>
      </c>
      <c r="P2129">
        <v>2</v>
      </c>
    </row>
    <row r="2130" spans="1:16" x14ac:dyDescent="0.3">
      <c r="A2130" s="8" t="s">
        <v>83</v>
      </c>
      <c r="B2130" s="8" t="s">
        <v>82</v>
      </c>
      <c r="C2130" s="7">
        <f t="shared" si="72"/>
        <v>0.5</v>
      </c>
      <c r="D2130" s="8">
        <v>56</v>
      </c>
      <c r="E2130" s="8">
        <v>28</v>
      </c>
      <c r="F2130" s="8">
        <v>28</v>
      </c>
      <c r="G2130" s="8" t="s">
        <v>27</v>
      </c>
      <c r="H2130" s="8" t="s">
        <v>2614</v>
      </c>
      <c r="I2130" s="8" t="s">
        <v>2552</v>
      </c>
      <c r="J2130" s="8" t="s">
        <v>949</v>
      </c>
      <c r="K2130" s="8" t="s">
        <v>949</v>
      </c>
      <c r="L2130" s="8" t="s">
        <v>850</v>
      </c>
      <c r="M2130" s="8" t="s">
        <v>850</v>
      </c>
      <c r="N2130" s="6" t="b">
        <f t="shared" si="73"/>
        <v>0</v>
      </c>
      <c r="O2130" s="12" t="str">
        <f t="shared" si="74"/>
        <v>Hussain Talat&amp;Shoaib Malik</v>
      </c>
      <c r="P2130">
        <v>2</v>
      </c>
    </row>
    <row r="2131" spans="1:16" x14ac:dyDescent="0.3">
      <c r="A2131" s="6" t="s">
        <v>79</v>
      </c>
      <c r="B2131" s="6" t="s">
        <v>82</v>
      </c>
      <c r="C2131" s="7">
        <f t="shared" si="72"/>
        <v>0</v>
      </c>
      <c r="D2131" s="6">
        <v>27</v>
      </c>
      <c r="E2131" s="6">
        <v>0</v>
      </c>
      <c r="F2131" s="6">
        <v>27</v>
      </c>
      <c r="G2131" s="6" t="s">
        <v>27</v>
      </c>
      <c r="H2131" s="6" t="s">
        <v>2614</v>
      </c>
      <c r="I2131" s="6" t="s">
        <v>2552</v>
      </c>
      <c r="J2131" s="6" t="s">
        <v>949</v>
      </c>
      <c r="K2131" s="6" t="s">
        <v>949</v>
      </c>
      <c r="L2131" s="6" t="s">
        <v>850</v>
      </c>
      <c r="M2131" s="6" t="s">
        <v>850</v>
      </c>
      <c r="N2131" s="6" t="b">
        <f t="shared" si="73"/>
        <v>0</v>
      </c>
      <c r="O2131" s="12" t="str">
        <f t="shared" si="74"/>
        <v>Haider Ali&amp;Shoaib Malik</v>
      </c>
      <c r="P2131">
        <v>2</v>
      </c>
    </row>
    <row r="2132" spans="1:16" x14ac:dyDescent="0.3">
      <c r="A2132" s="8" t="s">
        <v>79</v>
      </c>
      <c r="B2132" s="8" t="s">
        <v>795</v>
      </c>
      <c r="C2132" s="7">
        <f t="shared" si="72"/>
        <v>0.33333333333333331</v>
      </c>
      <c r="D2132" s="8">
        <v>3</v>
      </c>
      <c r="E2132" s="8">
        <v>1</v>
      </c>
      <c r="F2132" s="8">
        <v>2</v>
      </c>
      <c r="G2132" s="8" t="s">
        <v>27</v>
      </c>
      <c r="H2132" s="8" t="s">
        <v>2614</v>
      </c>
      <c r="I2132" s="8" t="s">
        <v>2552</v>
      </c>
      <c r="J2132" s="8" t="s">
        <v>949</v>
      </c>
      <c r="K2132" s="8" t="s">
        <v>949</v>
      </c>
      <c r="L2132" s="8" t="s">
        <v>850</v>
      </c>
      <c r="M2132" s="8" t="s">
        <v>850</v>
      </c>
      <c r="N2132" s="6" t="b">
        <f t="shared" si="73"/>
        <v>0</v>
      </c>
      <c r="O2132" s="12" t="str">
        <f t="shared" si="74"/>
        <v>Haider Ali&amp;Benny Howell</v>
      </c>
      <c r="P2132">
        <v>2</v>
      </c>
    </row>
    <row r="2133" spans="1:16" x14ac:dyDescent="0.3">
      <c r="A2133" s="6" t="s">
        <v>796</v>
      </c>
      <c r="B2133" s="6" t="s">
        <v>166</v>
      </c>
      <c r="C2133" s="7">
        <f t="shared" si="72"/>
        <v>0.3235294117647059</v>
      </c>
      <c r="D2133" s="6">
        <v>34</v>
      </c>
      <c r="E2133" s="6">
        <v>11</v>
      </c>
      <c r="F2133" s="6">
        <v>23</v>
      </c>
      <c r="G2133" s="6" t="s">
        <v>27</v>
      </c>
      <c r="H2133" s="6" t="s">
        <v>2614</v>
      </c>
      <c r="I2133" s="6" t="s">
        <v>2552</v>
      </c>
      <c r="J2133" s="6" t="s">
        <v>850</v>
      </c>
      <c r="K2133" s="6" t="s">
        <v>949</v>
      </c>
      <c r="L2133" s="6" t="s">
        <v>850</v>
      </c>
      <c r="M2133" s="6" t="s">
        <v>850</v>
      </c>
      <c r="N2133" s="6" t="b">
        <f t="shared" si="73"/>
        <v>1</v>
      </c>
      <c r="O2133" s="12" t="str">
        <f t="shared" si="74"/>
        <v>Will Jacks&amp;Alex Hales</v>
      </c>
      <c r="P2133">
        <v>2</v>
      </c>
    </row>
    <row r="2134" spans="1:16" x14ac:dyDescent="0.3">
      <c r="A2134" s="8" t="s">
        <v>166</v>
      </c>
      <c r="B2134" s="8" t="s">
        <v>239</v>
      </c>
      <c r="C2134" s="7">
        <f t="shared" si="72"/>
        <v>0.48837209302325579</v>
      </c>
      <c r="D2134" s="8">
        <v>43</v>
      </c>
      <c r="E2134" s="8">
        <v>21</v>
      </c>
      <c r="F2134" s="8">
        <v>22</v>
      </c>
      <c r="G2134" s="8" t="s">
        <v>27</v>
      </c>
      <c r="H2134" s="8" t="s">
        <v>2614</v>
      </c>
      <c r="I2134" s="8" t="s">
        <v>2552</v>
      </c>
      <c r="J2134" s="8" t="s">
        <v>850</v>
      </c>
      <c r="K2134" s="8" t="s">
        <v>949</v>
      </c>
      <c r="L2134" s="8" t="s">
        <v>850</v>
      </c>
      <c r="M2134" s="8" t="s">
        <v>850</v>
      </c>
      <c r="N2134" s="6" t="b">
        <f t="shared" si="73"/>
        <v>1</v>
      </c>
      <c r="O2134" s="12" t="str">
        <f t="shared" si="74"/>
        <v>Alex Hales&amp;Shadab Khan</v>
      </c>
      <c r="P2134">
        <v>2</v>
      </c>
    </row>
    <row r="2135" spans="1:16" x14ac:dyDescent="0.3">
      <c r="A2135" s="6" t="s">
        <v>243</v>
      </c>
      <c r="B2135" s="6" t="s">
        <v>166</v>
      </c>
      <c r="C2135" s="7">
        <f t="shared" si="72"/>
        <v>0.47058823529411764</v>
      </c>
      <c r="D2135" s="6">
        <v>34</v>
      </c>
      <c r="E2135" s="6">
        <v>16</v>
      </c>
      <c r="F2135" s="6">
        <v>18</v>
      </c>
      <c r="G2135" s="6" t="s">
        <v>27</v>
      </c>
      <c r="H2135" s="6" t="s">
        <v>2614</v>
      </c>
      <c r="I2135" s="6" t="s">
        <v>2552</v>
      </c>
      <c r="J2135" s="6" t="s">
        <v>850</v>
      </c>
      <c r="K2135" s="6" t="s">
        <v>949</v>
      </c>
      <c r="L2135" s="6" t="s">
        <v>850</v>
      </c>
      <c r="M2135" s="6" t="s">
        <v>850</v>
      </c>
      <c r="N2135" s="6" t="b">
        <f t="shared" si="73"/>
        <v>1</v>
      </c>
      <c r="O2135" s="12" t="str">
        <f t="shared" si="74"/>
        <v>Azam Khan&amp;Alex Hales</v>
      </c>
      <c r="P2135">
        <v>2</v>
      </c>
    </row>
    <row r="2136" spans="1:16" x14ac:dyDescent="0.3">
      <c r="A2136" s="8" t="s">
        <v>243</v>
      </c>
      <c r="B2136" s="8" t="s">
        <v>246</v>
      </c>
      <c r="C2136" s="7">
        <f t="shared" si="72"/>
        <v>0.125</v>
      </c>
      <c r="D2136" s="8">
        <v>8</v>
      </c>
      <c r="E2136" s="8">
        <v>1</v>
      </c>
      <c r="F2136" s="8">
        <v>7</v>
      </c>
      <c r="G2136" s="8" t="s">
        <v>27</v>
      </c>
      <c r="H2136" s="8" t="s">
        <v>2614</v>
      </c>
      <c r="I2136" s="8" t="s">
        <v>2552</v>
      </c>
      <c r="J2136" s="8" t="s">
        <v>850</v>
      </c>
      <c r="K2136" s="8" t="s">
        <v>949</v>
      </c>
      <c r="L2136" s="8" t="s">
        <v>850</v>
      </c>
      <c r="M2136" s="8" t="s">
        <v>850</v>
      </c>
      <c r="N2136" s="6" t="b">
        <f t="shared" si="73"/>
        <v>1</v>
      </c>
      <c r="O2136" s="12" t="str">
        <f t="shared" si="74"/>
        <v>Azam Khan&amp;Asif Ali</v>
      </c>
      <c r="P2136">
        <v>2</v>
      </c>
    </row>
    <row r="2137" spans="1:16" x14ac:dyDescent="0.3">
      <c r="A2137" s="6" t="s">
        <v>240</v>
      </c>
      <c r="B2137" s="6" t="s">
        <v>243</v>
      </c>
      <c r="C2137" s="7">
        <f t="shared" si="72"/>
        <v>0.34146341463414637</v>
      </c>
      <c r="D2137" s="6">
        <v>41</v>
      </c>
      <c r="E2137" s="6">
        <v>14</v>
      </c>
      <c r="F2137" s="6">
        <v>27</v>
      </c>
      <c r="G2137" s="6" t="s">
        <v>27</v>
      </c>
      <c r="H2137" s="6" t="s">
        <v>2614</v>
      </c>
      <c r="I2137" s="6" t="s">
        <v>2552</v>
      </c>
      <c r="J2137" s="6" t="s">
        <v>850</v>
      </c>
      <c r="K2137" s="6" t="s">
        <v>949</v>
      </c>
      <c r="L2137" s="6" t="s">
        <v>850</v>
      </c>
      <c r="M2137" s="6" t="s">
        <v>850</v>
      </c>
      <c r="N2137" s="6" t="b">
        <f t="shared" si="73"/>
        <v>1</v>
      </c>
      <c r="O2137" s="12" t="str">
        <f t="shared" si="74"/>
        <v>Faheem Ashraf&amp;Azam Khan</v>
      </c>
      <c r="P2137">
        <v>2</v>
      </c>
    </row>
    <row r="2138" spans="1:16" x14ac:dyDescent="0.3">
      <c r="A2138" s="8" t="s">
        <v>496</v>
      </c>
      <c r="B2138" s="8" t="s">
        <v>240</v>
      </c>
      <c r="C2138" s="7">
        <f t="shared" si="72"/>
        <v>0.34482758620689657</v>
      </c>
      <c r="D2138" s="8">
        <v>29</v>
      </c>
      <c r="E2138" s="8">
        <v>10</v>
      </c>
      <c r="F2138" s="8">
        <v>19</v>
      </c>
      <c r="G2138" s="8" t="s">
        <v>27</v>
      </c>
      <c r="H2138" s="8" t="s">
        <v>2614</v>
      </c>
      <c r="I2138" s="8" t="s">
        <v>2552</v>
      </c>
      <c r="J2138" s="8" t="s">
        <v>850</v>
      </c>
      <c r="K2138" s="8" t="s">
        <v>949</v>
      </c>
      <c r="L2138" s="8" t="s">
        <v>850</v>
      </c>
      <c r="M2138" s="8" t="s">
        <v>850</v>
      </c>
      <c r="N2138" s="6" t="b">
        <f t="shared" si="73"/>
        <v>1</v>
      </c>
      <c r="O2138" s="12" t="str">
        <f t="shared" si="74"/>
        <v>Liam Dawson&amp;Faheem Ashraf</v>
      </c>
      <c r="P2138">
        <v>2</v>
      </c>
    </row>
    <row r="2139" spans="1:16" x14ac:dyDescent="0.3">
      <c r="A2139" s="6" t="s">
        <v>343</v>
      </c>
      <c r="B2139" s="6" t="s">
        <v>95</v>
      </c>
      <c r="C2139" s="7">
        <f t="shared" si="72"/>
        <v>0.5</v>
      </c>
      <c r="D2139" s="6">
        <v>2</v>
      </c>
      <c r="E2139" s="6">
        <v>1</v>
      </c>
      <c r="F2139" s="6">
        <v>1</v>
      </c>
      <c r="G2139" s="6" t="s">
        <v>27</v>
      </c>
      <c r="H2139" s="6" t="s">
        <v>2618</v>
      </c>
      <c r="I2139" s="6" t="s">
        <v>2552</v>
      </c>
      <c r="J2139" s="6" t="s">
        <v>883</v>
      </c>
      <c r="K2139" s="6" t="s">
        <v>883</v>
      </c>
      <c r="L2139" s="6" t="s">
        <v>850</v>
      </c>
      <c r="M2139" s="6" t="s">
        <v>883</v>
      </c>
      <c r="N2139" s="6" t="b">
        <f t="shared" si="73"/>
        <v>1</v>
      </c>
      <c r="O2139" s="12" t="str">
        <f t="shared" si="74"/>
        <v>Philip Salt&amp;Fakhar Zaman</v>
      </c>
      <c r="P2139">
        <v>2</v>
      </c>
    </row>
    <row r="2140" spans="1:16" x14ac:dyDescent="0.3">
      <c r="A2140" s="8" t="s">
        <v>343</v>
      </c>
      <c r="B2140" s="8" t="s">
        <v>90</v>
      </c>
      <c r="C2140" s="7">
        <f t="shared" si="72"/>
        <v>0.2</v>
      </c>
      <c r="D2140" s="8">
        <v>5</v>
      </c>
      <c r="E2140" s="8">
        <v>1</v>
      </c>
      <c r="F2140" s="8">
        <v>4</v>
      </c>
      <c r="G2140" s="8" t="s">
        <v>27</v>
      </c>
      <c r="H2140" s="8" t="s">
        <v>2618</v>
      </c>
      <c r="I2140" s="8" t="s">
        <v>2552</v>
      </c>
      <c r="J2140" s="8" t="s">
        <v>883</v>
      </c>
      <c r="K2140" s="8" t="s">
        <v>883</v>
      </c>
      <c r="L2140" s="8" t="s">
        <v>850</v>
      </c>
      <c r="M2140" s="8" t="s">
        <v>883</v>
      </c>
      <c r="N2140" s="6" t="b">
        <f t="shared" si="73"/>
        <v>1</v>
      </c>
      <c r="O2140" s="12" t="str">
        <f t="shared" si="74"/>
        <v>Philip Salt&amp;Abdullah Shafique</v>
      </c>
      <c r="P2140">
        <v>2</v>
      </c>
    </row>
    <row r="2141" spans="1:16" x14ac:dyDescent="0.3">
      <c r="A2141" s="6" t="s">
        <v>98</v>
      </c>
      <c r="B2141" s="6" t="s">
        <v>90</v>
      </c>
      <c r="C2141" s="7">
        <f t="shared" si="72"/>
        <v>0.41095890410958902</v>
      </c>
      <c r="D2141" s="6">
        <v>73</v>
      </c>
      <c r="E2141" s="6">
        <v>30</v>
      </c>
      <c r="F2141" s="6">
        <v>43</v>
      </c>
      <c r="G2141" s="6" t="s">
        <v>27</v>
      </c>
      <c r="H2141" s="6" t="s">
        <v>2618</v>
      </c>
      <c r="I2141" s="6" t="s">
        <v>2552</v>
      </c>
      <c r="J2141" s="6" t="s">
        <v>883</v>
      </c>
      <c r="K2141" s="6" t="s">
        <v>883</v>
      </c>
      <c r="L2141" s="6" t="s">
        <v>850</v>
      </c>
      <c r="M2141" s="6" t="s">
        <v>883</v>
      </c>
      <c r="N2141" s="6" t="b">
        <f t="shared" si="73"/>
        <v>1</v>
      </c>
      <c r="O2141" s="12" t="str">
        <f t="shared" si="74"/>
        <v>Kamran Ghulam&amp;Abdullah Shafique</v>
      </c>
      <c r="P2141">
        <v>2</v>
      </c>
    </row>
    <row r="2142" spans="1:16" x14ac:dyDescent="0.3">
      <c r="A2142" s="8" t="s">
        <v>99</v>
      </c>
      <c r="B2142" s="8" t="s">
        <v>90</v>
      </c>
      <c r="C2142" s="7">
        <f t="shared" si="72"/>
        <v>0.30769230769230771</v>
      </c>
      <c r="D2142" s="8">
        <v>13</v>
      </c>
      <c r="E2142" s="8">
        <v>4</v>
      </c>
      <c r="F2142" s="8">
        <v>9</v>
      </c>
      <c r="G2142" s="8" t="s">
        <v>27</v>
      </c>
      <c r="H2142" s="8" t="s">
        <v>2618</v>
      </c>
      <c r="I2142" s="8" t="s">
        <v>2552</v>
      </c>
      <c r="J2142" s="8" t="s">
        <v>883</v>
      </c>
      <c r="K2142" s="8" t="s">
        <v>883</v>
      </c>
      <c r="L2142" s="8" t="s">
        <v>850</v>
      </c>
      <c r="M2142" s="8" t="s">
        <v>883</v>
      </c>
      <c r="N2142" s="6" t="b">
        <f t="shared" si="73"/>
        <v>1</v>
      </c>
      <c r="O2142" s="12" t="str">
        <f t="shared" si="74"/>
        <v>Mohammad Hafeez&amp;Abdullah Shafique</v>
      </c>
      <c r="P2142">
        <v>2</v>
      </c>
    </row>
    <row r="2143" spans="1:16" x14ac:dyDescent="0.3">
      <c r="A2143" s="6" t="s">
        <v>346</v>
      </c>
      <c r="B2143" s="6" t="s">
        <v>99</v>
      </c>
      <c r="C2143" s="7">
        <f t="shared" si="72"/>
        <v>0.22222222222222221</v>
      </c>
      <c r="D2143" s="6">
        <v>9</v>
      </c>
      <c r="E2143" s="6">
        <v>2</v>
      </c>
      <c r="F2143" s="6">
        <v>7</v>
      </c>
      <c r="G2143" s="6" t="s">
        <v>27</v>
      </c>
      <c r="H2143" s="6" t="s">
        <v>2618</v>
      </c>
      <c r="I2143" s="6" t="s">
        <v>2552</v>
      </c>
      <c r="J2143" s="6" t="s">
        <v>883</v>
      </c>
      <c r="K2143" s="6" t="s">
        <v>883</v>
      </c>
      <c r="L2143" s="6" t="s">
        <v>850</v>
      </c>
      <c r="M2143" s="6" t="s">
        <v>883</v>
      </c>
      <c r="N2143" s="6" t="b">
        <f t="shared" si="73"/>
        <v>1</v>
      </c>
      <c r="O2143" s="12" t="str">
        <f t="shared" si="74"/>
        <v>Harry Brook&amp;Mohammad Hafeez</v>
      </c>
      <c r="P2143">
        <v>2</v>
      </c>
    </row>
    <row r="2144" spans="1:16" x14ac:dyDescent="0.3">
      <c r="A2144" s="8" t="s">
        <v>191</v>
      </c>
      <c r="B2144" s="8" t="s">
        <v>99</v>
      </c>
      <c r="C2144" s="7">
        <f t="shared" si="72"/>
        <v>0.36363636363636365</v>
      </c>
      <c r="D2144" s="8">
        <v>33</v>
      </c>
      <c r="E2144" s="8">
        <v>12</v>
      </c>
      <c r="F2144" s="8">
        <v>21</v>
      </c>
      <c r="G2144" s="8" t="s">
        <v>27</v>
      </c>
      <c r="H2144" s="8" t="s">
        <v>2618</v>
      </c>
      <c r="I2144" s="8" t="s">
        <v>2552</v>
      </c>
      <c r="J2144" s="8" t="s">
        <v>883</v>
      </c>
      <c r="K2144" s="8" t="s">
        <v>883</v>
      </c>
      <c r="L2144" s="8" t="s">
        <v>850</v>
      </c>
      <c r="M2144" s="8" t="s">
        <v>883</v>
      </c>
      <c r="N2144" s="6" t="b">
        <f t="shared" si="73"/>
        <v>1</v>
      </c>
      <c r="O2144" s="12" t="str">
        <f t="shared" si="74"/>
        <v>Samit Patel&amp;Mohammad Hafeez</v>
      </c>
      <c r="P2144">
        <v>2</v>
      </c>
    </row>
    <row r="2145" spans="1:16" x14ac:dyDescent="0.3">
      <c r="A2145" s="6" t="s">
        <v>106</v>
      </c>
      <c r="B2145" s="6" t="s">
        <v>191</v>
      </c>
      <c r="C2145" s="7">
        <f t="shared" si="72"/>
        <v>0</v>
      </c>
      <c r="D2145" s="6">
        <v>21</v>
      </c>
      <c r="E2145" s="6">
        <v>0</v>
      </c>
      <c r="F2145" s="6">
        <v>21</v>
      </c>
      <c r="G2145" s="6" t="s">
        <v>27</v>
      </c>
      <c r="H2145" s="6" t="s">
        <v>2618</v>
      </c>
      <c r="I2145" s="6" t="s">
        <v>2552</v>
      </c>
      <c r="J2145" s="6" t="s">
        <v>883</v>
      </c>
      <c r="K2145" s="6" t="s">
        <v>883</v>
      </c>
      <c r="L2145" s="6" t="s">
        <v>850</v>
      </c>
      <c r="M2145" s="6" t="s">
        <v>883</v>
      </c>
      <c r="N2145" s="6" t="b">
        <f t="shared" si="73"/>
        <v>1</v>
      </c>
      <c r="O2145" s="12" t="str">
        <f t="shared" si="74"/>
        <v>David Wiese&amp;Samit Patel</v>
      </c>
      <c r="P2145">
        <v>2</v>
      </c>
    </row>
    <row r="2146" spans="1:16" x14ac:dyDescent="0.3">
      <c r="A2146" s="8" t="s">
        <v>351</v>
      </c>
      <c r="B2146" s="8" t="s">
        <v>106</v>
      </c>
      <c r="C2146" s="7">
        <f t="shared" si="72"/>
        <v>0</v>
      </c>
      <c r="D2146" s="8">
        <v>28</v>
      </c>
      <c r="E2146" s="8">
        <v>0</v>
      </c>
      <c r="F2146" s="8">
        <v>28</v>
      </c>
      <c r="G2146" s="8" t="s">
        <v>27</v>
      </c>
      <c r="H2146" s="8" t="s">
        <v>2618</v>
      </c>
      <c r="I2146" s="8" t="s">
        <v>2552</v>
      </c>
      <c r="J2146" s="8" t="s">
        <v>883</v>
      </c>
      <c r="K2146" s="8" t="s">
        <v>883</v>
      </c>
      <c r="L2146" s="8" t="s">
        <v>850</v>
      </c>
      <c r="M2146" s="8" t="s">
        <v>883</v>
      </c>
      <c r="N2146" s="6" t="b">
        <f t="shared" si="73"/>
        <v>1</v>
      </c>
      <c r="O2146" s="12" t="str">
        <f t="shared" si="74"/>
        <v>Shaheen Afridi&amp;David Wiese</v>
      </c>
      <c r="P2146">
        <v>2</v>
      </c>
    </row>
    <row r="2147" spans="1:16" x14ac:dyDescent="0.3">
      <c r="A2147" s="6" t="s">
        <v>166</v>
      </c>
      <c r="B2147" s="6" t="s">
        <v>162</v>
      </c>
      <c r="C2147" s="7">
        <f t="shared" si="72"/>
        <v>0.1875</v>
      </c>
      <c r="D2147" s="6">
        <v>16</v>
      </c>
      <c r="E2147" s="6">
        <v>3</v>
      </c>
      <c r="F2147" s="6">
        <v>13</v>
      </c>
      <c r="G2147" s="6" t="s">
        <v>27</v>
      </c>
      <c r="H2147" s="6" t="s">
        <v>2618</v>
      </c>
      <c r="I2147" s="6" t="s">
        <v>2552</v>
      </c>
      <c r="J2147" s="6" t="s">
        <v>850</v>
      </c>
      <c r="K2147" s="6" t="s">
        <v>883</v>
      </c>
      <c r="L2147" s="6" t="s">
        <v>850</v>
      </c>
      <c r="M2147" s="6" t="s">
        <v>883</v>
      </c>
      <c r="N2147" s="6" t="b">
        <f t="shared" si="73"/>
        <v>0</v>
      </c>
      <c r="O2147" s="12" t="str">
        <f t="shared" si="74"/>
        <v>Alex Hales&amp;Paul Stirling</v>
      </c>
      <c r="P2147">
        <v>2</v>
      </c>
    </row>
    <row r="2148" spans="1:16" x14ac:dyDescent="0.3">
      <c r="A2148" s="8" t="s">
        <v>796</v>
      </c>
      <c r="B2148" s="8" t="s">
        <v>166</v>
      </c>
      <c r="C2148" s="7">
        <f t="shared" si="72"/>
        <v>0</v>
      </c>
      <c r="D2148" s="8">
        <v>1</v>
      </c>
      <c r="E2148" s="8">
        <v>0</v>
      </c>
      <c r="F2148" s="8">
        <v>1</v>
      </c>
      <c r="G2148" s="8" t="s">
        <v>27</v>
      </c>
      <c r="H2148" s="8" t="s">
        <v>2618</v>
      </c>
      <c r="I2148" s="8" t="s">
        <v>2552</v>
      </c>
      <c r="J2148" s="8" t="s">
        <v>850</v>
      </c>
      <c r="K2148" s="8" t="s">
        <v>883</v>
      </c>
      <c r="L2148" s="8" t="s">
        <v>850</v>
      </c>
      <c r="M2148" s="8" t="s">
        <v>883</v>
      </c>
      <c r="N2148" s="6" t="b">
        <f t="shared" si="73"/>
        <v>0</v>
      </c>
      <c r="O2148" s="12" t="str">
        <f t="shared" si="74"/>
        <v>Will Jacks&amp;Alex Hales</v>
      </c>
      <c r="P2148">
        <v>2</v>
      </c>
    </row>
    <row r="2149" spans="1:16" x14ac:dyDescent="0.3">
      <c r="A2149" s="6" t="s">
        <v>166</v>
      </c>
      <c r="B2149" s="6" t="s">
        <v>239</v>
      </c>
      <c r="C2149" s="7">
        <f t="shared" si="72"/>
        <v>0.125</v>
      </c>
      <c r="D2149" s="6">
        <v>16</v>
      </c>
      <c r="E2149" s="6">
        <v>2</v>
      </c>
      <c r="F2149" s="6">
        <v>14</v>
      </c>
      <c r="G2149" s="6" t="s">
        <v>27</v>
      </c>
      <c r="H2149" s="6" t="s">
        <v>2618</v>
      </c>
      <c r="I2149" s="6" t="s">
        <v>2552</v>
      </c>
      <c r="J2149" s="6" t="s">
        <v>850</v>
      </c>
      <c r="K2149" s="6" t="s">
        <v>883</v>
      </c>
      <c r="L2149" s="6" t="s">
        <v>850</v>
      </c>
      <c r="M2149" s="6" t="s">
        <v>883</v>
      </c>
      <c r="N2149" s="6" t="b">
        <f t="shared" si="73"/>
        <v>0</v>
      </c>
      <c r="O2149" s="12" t="str">
        <f t="shared" si="74"/>
        <v>Alex Hales&amp;Shadab Khan</v>
      </c>
      <c r="P2149">
        <v>2</v>
      </c>
    </row>
    <row r="2150" spans="1:16" x14ac:dyDescent="0.3">
      <c r="A2150" s="8" t="s">
        <v>166</v>
      </c>
      <c r="B2150" s="8" t="s">
        <v>496</v>
      </c>
      <c r="C2150" s="7">
        <f t="shared" si="72"/>
        <v>7.6923076923076927E-2</v>
      </c>
      <c r="D2150" s="8">
        <v>13</v>
      </c>
      <c r="E2150" s="8">
        <v>1</v>
      </c>
      <c r="F2150" s="8">
        <v>12</v>
      </c>
      <c r="G2150" s="8" t="s">
        <v>27</v>
      </c>
      <c r="H2150" s="8" t="s">
        <v>2618</v>
      </c>
      <c r="I2150" s="8" t="s">
        <v>2552</v>
      </c>
      <c r="J2150" s="8" t="s">
        <v>850</v>
      </c>
      <c r="K2150" s="8" t="s">
        <v>883</v>
      </c>
      <c r="L2150" s="8" t="s">
        <v>850</v>
      </c>
      <c r="M2150" s="8" t="s">
        <v>883</v>
      </c>
      <c r="N2150" s="6" t="b">
        <f t="shared" si="73"/>
        <v>0</v>
      </c>
      <c r="O2150" s="12" t="str">
        <f t="shared" si="74"/>
        <v>Alex Hales&amp;Liam Dawson</v>
      </c>
      <c r="P2150">
        <v>2</v>
      </c>
    </row>
    <row r="2151" spans="1:16" x14ac:dyDescent="0.3">
      <c r="A2151" s="6" t="s">
        <v>166</v>
      </c>
      <c r="B2151" s="6" t="s">
        <v>243</v>
      </c>
      <c r="C2151" s="7">
        <f t="shared" si="72"/>
        <v>0.49367088607594939</v>
      </c>
      <c r="D2151" s="6">
        <v>79</v>
      </c>
      <c r="E2151" s="6">
        <v>39</v>
      </c>
      <c r="F2151" s="6">
        <v>40</v>
      </c>
      <c r="G2151" s="6" t="s">
        <v>27</v>
      </c>
      <c r="H2151" s="6" t="s">
        <v>2618</v>
      </c>
      <c r="I2151" s="6" t="s">
        <v>2552</v>
      </c>
      <c r="J2151" s="6" t="s">
        <v>850</v>
      </c>
      <c r="K2151" s="6" t="s">
        <v>883</v>
      </c>
      <c r="L2151" s="6" t="s">
        <v>850</v>
      </c>
      <c r="M2151" s="6" t="s">
        <v>883</v>
      </c>
      <c r="N2151" s="6" t="b">
        <f t="shared" si="73"/>
        <v>0</v>
      </c>
      <c r="O2151" s="12" t="str">
        <f t="shared" si="74"/>
        <v>Alex Hales&amp;Azam Khan</v>
      </c>
      <c r="P2151">
        <v>2</v>
      </c>
    </row>
    <row r="2152" spans="1:16" x14ac:dyDescent="0.3">
      <c r="A2152" s="8" t="s">
        <v>166</v>
      </c>
      <c r="B2152" s="8" t="s">
        <v>246</v>
      </c>
      <c r="C2152" s="7">
        <f t="shared" si="72"/>
        <v>0</v>
      </c>
      <c r="D2152" s="8">
        <v>13</v>
      </c>
      <c r="E2152" s="8">
        <v>0</v>
      </c>
      <c r="F2152" s="8">
        <v>13</v>
      </c>
      <c r="G2152" s="8" t="s">
        <v>27</v>
      </c>
      <c r="H2152" s="8" t="s">
        <v>2618</v>
      </c>
      <c r="I2152" s="8" t="s">
        <v>2552</v>
      </c>
      <c r="J2152" s="8" t="s">
        <v>850</v>
      </c>
      <c r="K2152" s="8" t="s">
        <v>883</v>
      </c>
      <c r="L2152" s="8" t="s">
        <v>850</v>
      </c>
      <c r="M2152" s="8" t="s">
        <v>883</v>
      </c>
      <c r="N2152" s="6" t="b">
        <f t="shared" si="73"/>
        <v>0</v>
      </c>
      <c r="O2152" s="12" t="str">
        <f t="shared" si="74"/>
        <v>Alex Hales&amp;Asif Ali</v>
      </c>
      <c r="P2152">
        <v>2</v>
      </c>
    </row>
    <row r="2153" spans="1:16" x14ac:dyDescent="0.3">
      <c r="A2153" s="6" t="s">
        <v>251</v>
      </c>
      <c r="B2153" s="6" t="s">
        <v>246</v>
      </c>
      <c r="C2153" s="7">
        <f t="shared" si="72"/>
        <v>0.33333333333333331</v>
      </c>
      <c r="D2153" s="6">
        <v>18</v>
      </c>
      <c r="E2153" s="6">
        <v>6</v>
      </c>
      <c r="F2153" s="6">
        <v>12</v>
      </c>
      <c r="G2153" s="6" t="s">
        <v>27</v>
      </c>
      <c r="H2153" s="6" t="s">
        <v>2618</v>
      </c>
      <c r="I2153" s="6" t="s">
        <v>2552</v>
      </c>
      <c r="J2153" s="6" t="s">
        <v>850</v>
      </c>
      <c r="K2153" s="6" t="s">
        <v>883</v>
      </c>
      <c r="L2153" s="6" t="s">
        <v>850</v>
      </c>
      <c r="M2153" s="6" t="s">
        <v>883</v>
      </c>
      <c r="N2153" s="6" t="b">
        <f t="shared" si="73"/>
        <v>0</v>
      </c>
      <c r="O2153" s="12" t="str">
        <f t="shared" si="74"/>
        <v>Hasan Ali&amp;Asif Ali</v>
      </c>
      <c r="P2153">
        <v>2</v>
      </c>
    </row>
    <row r="2154" spans="1:16" x14ac:dyDescent="0.3">
      <c r="A2154" s="8" t="s">
        <v>256</v>
      </c>
      <c r="B2154" s="8" t="s">
        <v>246</v>
      </c>
      <c r="C2154" s="7">
        <f t="shared" si="72"/>
        <v>0</v>
      </c>
      <c r="D2154" s="8">
        <v>13</v>
      </c>
      <c r="E2154" s="8">
        <v>0</v>
      </c>
      <c r="F2154" s="8">
        <v>13</v>
      </c>
      <c r="G2154" s="8" t="s">
        <v>27</v>
      </c>
      <c r="H2154" s="8" t="s">
        <v>2618</v>
      </c>
      <c r="I2154" s="8" t="s">
        <v>2552</v>
      </c>
      <c r="J2154" s="8" t="s">
        <v>850</v>
      </c>
      <c r="K2154" s="8" t="s">
        <v>883</v>
      </c>
      <c r="L2154" s="8" t="s">
        <v>850</v>
      </c>
      <c r="M2154" s="8" t="s">
        <v>883</v>
      </c>
      <c r="N2154" s="6" t="b">
        <f t="shared" si="73"/>
        <v>0</v>
      </c>
      <c r="O2154" s="12" t="str">
        <f t="shared" si="74"/>
        <v>Mohammad Wasim&amp;Asif Ali</v>
      </c>
      <c r="P2154">
        <v>2</v>
      </c>
    </row>
    <row r="2155" spans="1:16" x14ac:dyDescent="0.3">
      <c r="A2155" s="6" t="s">
        <v>824</v>
      </c>
      <c r="B2155" s="6" t="s">
        <v>256</v>
      </c>
      <c r="C2155" s="7">
        <f t="shared" si="72"/>
        <v>0</v>
      </c>
      <c r="D2155" s="6">
        <v>5</v>
      </c>
      <c r="E2155" s="6">
        <v>0</v>
      </c>
      <c r="F2155" s="6">
        <v>5</v>
      </c>
      <c r="G2155" s="6" t="s">
        <v>27</v>
      </c>
      <c r="H2155" s="6" t="s">
        <v>2618</v>
      </c>
      <c r="I2155" s="6" t="s">
        <v>2552</v>
      </c>
      <c r="J2155" s="6" t="s">
        <v>850</v>
      </c>
      <c r="K2155" s="6" t="s">
        <v>883</v>
      </c>
      <c r="L2155" s="6" t="s">
        <v>850</v>
      </c>
      <c r="M2155" s="6" t="s">
        <v>883</v>
      </c>
      <c r="N2155" s="6" t="b">
        <f t="shared" si="73"/>
        <v>0</v>
      </c>
      <c r="O2155" s="12" t="str">
        <f t="shared" si="74"/>
        <v>Athar Mahmood&amp;Mohammad Wasim</v>
      </c>
      <c r="P2155">
        <v>2</v>
      </c>
    </row>
    <row r="2156" spans="1:16" x14ac:dyDescent="0.3">
      <c r="A2156" s="8" t="s">
        <v>95</v>
      </c>
      <c r="B2156" s="8" t="s">
        <v>90</v>
      </c>
      <c r="C2156" s="7">
        <f t="shared" si="72"/>
        <v>0.25</v>
      </c>
      <c r="D2156" s="8">
        <v>12</v>
      </c>
      <c r="E2156" s="8">
        <v>3</v>
      </c>
      <c r="F2156" s="8">
        <v>9</v>
      </c>
      <c r="G2156" s="8" t="s">
        <v>27</v>
      </c>
      <c r="H2156" s="8" t="s">
        <v>2622</v>
      </c>
      <c r="I2156" s="8" t="s">
        <v>2552</v>
      </c>
      <c r="J2156" s="8" t="s">
        <v>883</v>
      </c>
      <c r="K2156" s="8" t="s">
        <v>883</v>
      </c>
      <c r="L2156" s="8" t="s">
        <v>909</v>
      </c>
      <c r="M2156" s="8" t="s">
        <v>883</v>
      </c>
      <c r="N2156" s="6" t="b">
        <f t="shared" si="73"/>
        <v>1</v>
      </c>
      <c r="O2156" s="12" t="str">
        <f t="shared" si="74"/>
        <v>Fakhar Zaman&amp;Abdullah Shafique</v>
      </c>
      <c r="P2156">
        <v>2</v>
      </c>
    </row>
    <row r="2157" spans="1:16" x14ac:dyDescent="0.3">
      <c r="A2157" s="6" t="s">
        <v>90</v>
      </c>
      <c r="B2157" s="6" t="s">
        <v>829</v>
      </c>
      <c r="C2157" s="7">
        <f t="shared" si="72"/>
        <v>0.36363636363636365</v>
      </c>
      <c r="D2157" s="6">
        <v>11</v>
      </c>
      <c r="E2157" s="6">
        <v>4</v>
      </c>
      <c r="F2157" s="6">
        <v>7</v>
      </c>
      <c r="G2157" s="6" t="s">
        <v>27</v>
      </c>
      <c r="H2157" s="6" t="s">
        <v>2622</v>
      </c>
      <c r="I2157" s="6" t="s">
        <v>2552</v>
      </c>
      <c r="J2157" s="6" t="s">
        <v>883</v>
      </c>
      <c r="K2157" s="6" t="s">
        <v>883</v>
      </c>
      <c r="L2157" s="6" t="s">
        <v>909</v>
      </c>
      <c r="M2157" s="6" t="s">
        <v>883</v>
      </c>
      <c r="N2157" s="6" t="b">
        <f t="shared" si="73"/>
        <v>1</v>
      </c>
      <c r="O2157" s="12" t="str">
        <f t="shared" si="74"/>
        <v>Abdullah Shafique&amp;Zeeshan Ashraf</v>
      </c>
      <c r="P2157">
        <v>2</v>
      </c>
    </row>
    <row r="2158" spans="1:16" x14ac:dyDescent="0.3">
      <c r="A2158" s="8" t="s">
        <v>90</v>
      </c>
      <c r="B2158" s="8" t="s">
        <v>98</v>
      </c>
      <c r="C2158" s="7">
        <f t="shared" si="72"/>
        <v>0.5</v>
      </c>
      <c r="D2158" s="8">
        <v>2</v>
      </c>
      <c r="E2158" s="8">
        <v>1</v>
      </c>
      <c r="F2158" s="8">
        <v>1</v>
      </c>
      <c r="G2158" s="8" t="s">
        <v>27</v>
      </c>
      <c r="H2158" s="8" t="s">
        <v>2622</v>
      </c>
      <c r="I2158" s="8" t="s">
        <v>2552</v>
      </c>
      <c r="J2158" s="8" t="s">
        <v>883</v>
      </c>
      <c r="K2158" s="8" t="s">
        <v>883</v>
      </c>
      <c r="L2158" s="8" t="s">
        <v>909</v>
      </c>
      <c r="M2158" s="8" t="s">
        <v>883</v>
      </c>
      <c r="N2158" s="6" t="b">
        <f t="shared" si="73"/>
        <v>1</v>
      </c>
      <c r="O2158" s="12" t="str">
        <f t="shared" si="74"/>
        <v>Abdullah Shafique&amp;Kamran Ghulam</v>
      </c>
      <c r="P2158">
        <v>2</v>
      </c>
    </row>
    <row r="2159" spans="1:16" x14ac:dyDescent="0.3">
      <c r="A2159" s="6" t="s">
        <v>98</v>
      </c>
      <c r="B2159" s="6" t="s">
        <v>99</v>
      </c>
      <c r="C2159" s="7">
        <f t="shared" si="72"/>
        <v>0.27777777777777779</v>
      </c>
      <c r="D2159" s="6">
        <v>54</v>
      </c>
      <c r="E2159" s="6">
        <v>15</v>
      </c>
      <c r="F2159" s="6">
        <v>39</v>
      </c>
      <c r="G2159" s="6" t="s">
        <v>27</v>
      </c>
      <c r="H2159" s="6" t="s">
        <v>2622</v>
      </c>
      <c r="I2159" s="6" t="s">
        <v>2552</v>
      </c>
      <c r="J2159" s="6" t="s">
        <v>883</v>
      </c>
      <c r="K2159" s="6" t="s">
        <v>883</v>
      </c>
      <c r="L2159" s="6" t="s">
        <v>909</v>
      </c>
      <c r="M2159" s="6" t="s">
        <v>883</v>
      </c>
      <c r="N2159" s="6" t="b">
        <f t="shared" si="73"/>
        <v>1</v>
      </c>
      <c r="O2159" s="12" t="str">
        <f t="shared" si="74"/>
        <v>Kamran Ghulam&amp;Mohammad Hafeez</v>
      </c>
      <c r="P2159">
        <v>2</v>
      </c>
    </row>
    <row r="2160" spans="1:16" x14ac:dyDescent="0.3">
      <c r="A2160" s="8" t="s">
        <v>346</v>
      </c>
      <c r="B2160" s="8" t="s">
        <v>99</v>
      </c>
      <c r="C2160" s="7">
        <f t="shared" si="72"/>
        <v>0</v>
      </c>
      <c r="D2160" s="8">
        <v>69</v>
      </c>
      <c r="E2160" s="8">
        <v>0</v>
      </c>
      <c r="F2160" s="8">
        <v>69</v>
      </c>
      <c r="G2160" s="8" t="s">
        <v>27</v>
      </c>
      <c r="H2160" s="8" t="s">
        <v>2622</v>
      </c>
      <c r="I2160" s="8" t="s">
        <v>2552</v>
      </c>
      <c r="J2160" s="8" t="s">
        <v>883</v>
      </c>
      <c r="K2160" s="8" t="s">
        <v>883</v>
      </c>
      <c r="L2160" s="8" t="s">
        <v>909</v>
      </c>
      <c r="M2160" s="8" t="s">
        <v>883</v>
      </c>
      <c r="N2160" s="6" t="b">
        <f t="shared" si="73"/>
        <v>1</v>
      </c>
      <c r="O2160" s="12" t="str">
        <f t="shared" si="74"/>
        <v>Harry Brook&amp;Mohammad Hafeez</v>
      </c>
      <c r="P2160">
        <v>2</v>
      </c>
    </row>
    <row r="2161" spans="1:16" x14ac:dyDescent="0.3">
      <c r="A2161" s="6" t="s">
        <v>106</v>
      </c>
      <c r="B2161" s="6" t="s">
        <v>346</v>
      </c>
      <c r="C2161" s="7">
        <f t="shared" si="72"/>
        <v>0.40579710144927539</v>
      </c>
      <c r="D2161" s="6">
        <v>69</v>
      </c>
      <c r="E2161" s="6">
        <v>28</v>
      </c>
      <c r="F2161" s="6">
        <v>41</v>
      </c>
      <c r="G2161" s="6" t="s">
        <v>27</v>
      </c>
      <c r="H2161" s="6" t="s">
        <v>2622</v>
      </c>
      <c r="I2161" s="6" t="s">
        <v>2552</v>
      </c>
      <c r="J2161" s="6" t="s">
        <v>883</v>
      </c>
      <c r="K2161" s="6" t="s">
        <v>883</v>
      </c>
      <c r="L2161" s="6" t="s">
        <v>909</v>
      </c>
      <c r="M2161" s="6" t="s">
        <v>883</v>
      </c>
      <c r="N2161" s="6" t="b">
        <f t="shared" si="73"/>
        <v>1</v>
      </c>
      <c r="O2161" s="12" t="str">
        <f t="shared" si="74"/>
        <v>David Wiese&amp;Harry Brook</v>
      </c>
      <c r="P2161">
        <v>2</v>
      </c>
    </row>
    <row r="2162" spans="1:16" x14ac:dyDescent="0.3">
      <c r="A2162" s="8" t="s">
        <v>51</v>
      </c>
      <c r="B2162" s="8" t="s">
        <v>47</v>
      </c>
      <c r="C2162" s="7">
        <f t="shared" si="72"/>
        <v>0.3888888888888889</v>
      </c>
      <c r="D2162" s="8">
        <v>36</v>
      </c>
      <c r="E2162" s="8">
        <v>14</v>
      </c>
      <c r="F2162" s="8">
        <v>22</v>
      </c>
      <c r="G2162" s="8" t="s">
        <v>27</v>
      </c>
      <c r="H2162" s="8" t="s">
        <v>2622</v>
      </c>
      <c r="I2162" s="8" t="s">
        <v>2552</v>
      </c>
      <c r="J2162" s="8" t="s">
        <v>909</v>
      </c>
      <c r="K2162" s="8" t="s">
        <v>883</v>
      </c>
      <c r="L2162" s="8" t="s">
        <v>909</v>
      </c>
      <c r="M2162" s="8" t="s">
        <v>883</v>
      </c>
      <c r="N2162" s="6" t="b">
        <f t="shared" si="73"/>
        <v>0</v>
      </c>
      <c r="O2162" s="12" t="str">
        <f t="shared" si="74"/>
        <v>Mohammad Rizwan&amp;Shan Masood</v>
      </c>
      <c r="P2162">
        <v>2</v>
      </c>
    </row>
    <row r="2163" spans="1:16" x14ac:dyDescent="0.3">
      <c r="A2163" s="6" t="s">
        <v>47</v>
      </c>
      <c r="B2163" s="6" t="s">
        <v>740</v>
      </c>
      <c r="C2163" s="7">
        <f t="shared" si="72"/>
        <v>0</v>
      </c>
      <c r="D2163" s="6">
        <v>8</v>
      </c>
      <c r="E2163" s="6">
        <v>0</v>
      </c>
      <c r="F2163" s="6">
        <v>8</v>
      </c>
      <c r="G2163" s="6" t="s">
        <v>27</v>
      </c>
      <c r="H2163" s="6" t="s">
        <v>2622</v>
      </c>
      <c r="I2163" s="6" t="s">
        <v>2552</v>
      </c>
      <c r="J2163" s="6" t="s">
        <v>909</v>
      </c>
      <c r="K2163" s="6" t="s">
        <v>883</v>
      </c>
      <c r="L2163" s="6" t="s">
        <v>909</v>
      </c>
      <c r="M2163" s="6" t="s">
        <v>883</v>
      </c>
      <c r="N2163" s="6" t="b">
        <f t="shared" si="73"/>
        <v>0</v>
      </c>
      <c r="O2163" s="12" t="str">
        <f t="shared" si="74"/>
        <v>Shan Masood&amp;Aamer Azmat</v>
      </c>
      <c r="P2163">
        <v>2</v>
      </c>
    </row>
    <row r="2164" spans="1:16" x14ac:dyDescent="0.3">
      <c r="A2164" s="8" t="s">
        <v>55</v>
      </c>
      <c r="B2164" s="8" t="s">
        <v>740</v>
      </c>
      <c r="C2164" s="7">
        <f t="shared" si="72"/>
        <v>0</v>
      </c>
      <c r="D2164" s="8">
        <v>6</v>
      </c>
      <c r="E2164" s="8">
        <v>0</v>
      </c>
      <c r="F2164" s="8">
        <v>6</v>
      </c>
      <c r="G2164" s="8" t="s">
        <v>27</v>
      </c>
      <c r="H2164" s="8" t="s">
        <v>2622</v>
      </c>
      <c r="I2164" s="8" t="s">
        <v>2552</v>
      </c>
      <c r="J2164" s="8" t="s">
        <v>909</v>
      </c>
      <c r="K2164" s="8" t="s">
        <v>883</v>
      </c>
      <c r="L2164" s="8" t="s">
        <v>909</v>
      </c>
      <c r="M2164" s="8" t="s">
        <v>883</v>
      </c>
      <c r="N2164" s="6" t="b">
        <f t="shared" si="73"/>
        <v>0</v>
      </c>
      <c r="O2164" s="12" t="str">
        <f t="shared" si="74"/>
        <v>Rilee Rossouw&amp;Aamer Azmat</v>
      </c>
      <c r="P2164">
        <v>2</v>
      </c>
    </row>
    <row r="2165" spans="1:16" x14ac:dyDescent="0.3">
      <c r="A2165" s="6" t="s">
        <v>839</v>
      </c>
      <c r="B2165" s="6" t="s">
        <v>55</v>
      </c>
      <c r="C2165" s="7">
        <f t="shared" si="72"/>
        <v>0.25</v>
      </c>
      <c r="D2165" s="6">
        <v>4</v>
      </c>
      <c r="E2165" s="6">
        <v>1</v>
      </c>
      <c r="F2165" s="6">
        <v>3</v>
      </c>
      <c r="G2165" s="6" t="s">
        <v>27</v>
      </c>
      <c r="H2165" s="6" t="s">
        <v>2622</v>
      </c>
      <c r="I2165" s="6" t="s">
        <v>2552</v>
      </c>
      <c r="J2165" s="6" t="s">
        <v>909</v>
      </c>
      <c r="K2165" s="6" t="s">
        <v>883</v>
      </c>
      <c r="L2165" s="6" t="s">
        <v>909</v>
      </c>
      <c r="M2165" s="6" t="s">
        <v>883</v>
      </c>
      <c r="N2165" s="6" t="b">
        <f t="shared" si="73"/>
        <v>0</v>
      </c>
      <c r="O2165" s="12" t="str">
        <f t="shared" si="74"/>
        <v>Asif Afridi&amp;Rilee Rossouw</v>
      </c>
      <c r="P2165">
        <v>2</v>
      </c>
    </row>
    <row r="2166" spans="1:16" x14ac:dyDescent="0.3">
      <c r="A2166" s="8" t="s">
        <v>57</v>
      </c>
      <c r="B2166" s="8" t="s">
        <v>55</v>
      </c>
      <c r="C2166" s="7">
        <f t="shared" si="72"/>
        <v>7.6923076923076927E-2</v>
      </c>
      <c r="D2166" s="8">
        <v>13</v>
      </c>
      <c r="E2166" s="8">
        <v>1</v>
      </c>
      <c r="F2166" s="8">
        <v>12</v>
      </c>
      <c r="G2166" s="8" t="s">
        <v>27</v>
      </c>
      <c r="H2166" s="8" t="s">
        <v>2622</v>
      </c>
      <c r="I2166" s="8" t="s">
        <v>2552</v>
      </c>
      <c r="J2166" s="8" t="s">
        <v>909</v>
      </c>
      <c r="K2166" s="8" t="s">
        <v>883</v>
      </c>
      <c r="L2166" s="8" t="s">
        <v>909</v>
      </c>
      <c r="M2166" s="8" t="s">
        <v>883</v>
      </c>
      <c r="N2166" s="6" t="b">
        <f t="shared" si="73"/>
        <v>0</v>
      </c>
      <c r="O2166" s="12" t="str">
        <f t="shared" si="74"/>
        <v>Tim David&amp;Rilee Rossouw</v>
      </c>
      <c r="P2166">
        <v>2</v>
      </c>
    </row>
    <row r="2167" spans="1:16" x14ac:dyDescent="0.3">
      <c r="A2167" s="6" t="s">
        <v>118</v>
      </c>
      <c r="B2167" s="6" t="s">
        <v>57</v>
      </c>
      <c r="C2167" s="7">
        <f t="shared" si="72"/>
        <v>0.47058823529411764</v>
      </c>
      <c r="D2167" s="6">
        <v>51</v>
      </c>
      <c r="E2167" s="6">
        <v>24</v>
      </c>
      <c r="F2167" s="6">
        <v>27</v>
      </c>
      <c r="G2167" s="6" t="s">
        <v>27</v>
      </c>
      <c r="H2167" s="6" t="s">
        <v>2622</v>
      </c>
      <c r="I2167" s="6" t="s">
        <v>2552</v>
      </c>
      <c r="J2167" s="6" t="s">
        <v>909</v>
      </c>
      <c r="K2167" s="6" t="s">
        <v>883</v>
      </c>
      <c r="L2167" s="6" t="s">
        <v>909</v>
      </c>
      <c r="M2167" s="6" t="s">
        <v>883</v>
      </c>
      <c r="N2167" s="6" t="b">
        <f t="shared" si="73"/>
        <v>0</v>
      </c>
      <c r="O2167" s="12" t="str">
        <f t="shared" si="74"/>
        <v>Khushdil Shah&amp;Tim David</v>
      </c>
      <c r="P2167">
        <v>2</v>
      </c>
    </row>
    <row r="2168" spans="1:16" x14ac:dyDescent="0.3">
      <c r="A2168" s="8" t="s">
        <v>119</v>
      </c>
      <c r="B2168" s="8" t="s">
        <v>118</v>
      </c>
      <c r="C2168" s="7">
        <f t="shared" si="72"/>
        <v>0</v>
      </c>
      <c r="D2168" s="8">
        <v>6</v>
      </c>
      <c r="E2168" s="8">
        <v>0</v>
      </c>
      <c r="F2168" s="8">
        <v>6</v>
      </c>
      <c r="G2168" s="8" t="s">
        <v>27</v>
      </c>
      <c r="H2168" s="8" t="s">
        <v>2622</v>
      </c>
      <c r="I2168" s="8" t="s">
        <v>2552</v>
      </c>
      <c r="J2168" s="8" t="s">
        <v>909</v>
      </c>
      <c r="K2168" s="8" t="s">
        <v>883</v>
      </c>
      <c r="L2168" s="8" t="s">
        <v>909</v>
      </c>
      <c r="M2168" s="8" t="s">
        <v>883</v>
      </c>
      <c r="N2168" s="6" t="b">
        <f t="shared" si="73"/>
        <v>0</v>
      </c>
      <c r="O2168" s="12" t="str">
        <f t="shared" si="74"/>
        <v>David Willey&amp;Khushdil Shah</v>
      </c>
      <c r="P2168">
        <v>2</v>
      </c>
    </row>
    <row r="2169" spans="1:16" x14ac:dyDescent="0.3">
      <c r="A2169" s="6" t="s">
        <v>845</v>
      </c>
      <c r="B2169" s="6" t="s">
        <v>118</v>
      </c>
      <c r="C2169" s="7">
        <f t="shared" si="72"/>
        <v>0</v>
      </c>
      <c r="D2169" s="6">
        <v>26</v>
      </c>
      <c r="E2169" s="6">
        <v>0</v>
      </c>
      <c r="F2169" s="6">
        <v>26</v>
      </c>
      <c r="G2169" s="6" t="s">
        <v>27</v>
      </c>
      <c r="H2169" s="6" t="s">
        <v>2622</v>
      </c>
      <c r="I2169" s="6" t="s">
        <v>2552</v>
      </c>
      <c r="J2169" s="6" t="s">
        <v>909</v>
      </c>
      <c r="K2169" s="6" t="s">
        <v>883</v>
      </c>
      <c r="L2169" s="6" t="s">
        <v>909</v>
      </c>
      <c r="M2169" s="6" t="s">
        <v>883</v>
      </c>
      <c r="N2169" s="6" t="b">
        <f t="shared" si="73"/>
        <v>0</v>
      </c>
      <c r="O2169" s="12" t="str">
        <f t="shared" si="74"/>
        <v>Rumman Raees&amp;Khushdil Shah</v>
      </c>
      <c r="P2169">
        <v>2</v>
      </c>
    </row>
    <row r="2170" spans="1:16" x14ac:dyDescent="0.3">
      <c r="A2170" s="8" t="s">
        <v>845</v>
      </c>
      <c r="B2170" s="8" t="s">
        <v>477</v>
      </c>
      <c r="C2170" s="7">
        <f t="shared" ref="C2170:C2233" si="75">+E2170/D2170</f>
        <v>0.375</v>
      </c>
      <c r="D2170" s="8">
        <v>16</v>
      </c>
      <c r="E2170" s="8">
        <v>6</v>
      </c>
      <c r="F2170" s="8">
        <v>10</v>
      </c>
      <c r="G2170" s="8" t="s">
        <v>27</v>
      </c>
      <c r="H2170" s="8" t="s">
        <v>2622</v>
      </c>
      <c r="I2170" s="8" t="s">
        <v>2552</v>
      </c>
      <c r="J2170" s="8" t="s">
        <v>909</v>
      </c>
      <c r="K2170" s="8" t="s">
        <v>883</v>
      </c>
      <c r="L2170" s="8" t="s">
        <v>909</v>
      </c>
      <c r="M2170" s="8" t="s">
        <v>883</v>
      </c>
      <c r="N2170" s="6" t="b">
        <f t="shared" si="73"/>
        <v>0</v>
      </c>
      <c r="O2170" s="12" t="str">
        <f t="shared" si="74"/>
        <v>Rumman Raees&amp;Imran Tahir</v>
      </c>
      <c r="P2170">
        <v>2</v>
      </c>
    </row>
    <row r="2171" spans="1:16" x14ac:dyDescent="0.3">
      <c r="A2171" s="6" t="s">
        <v>482</v>
      </c>
      <c r="B2171" s="6" t="s">
        <v>477</v>
      </c>
      <c r="C2171" s="7">
        <f t="shared" si="75"/>
        <v>0</v>
      </c>
      <c r="D2171" s="6">
        <v>10</v>
      </c>
      <c r="E2171" s="6">
        <v>0</v>
      </c>
      <c r="F2171" s="6">
        <v>10</v>
      </c>
      <c r="G2171" s="6" t="s">
        <v>27</v>
      </c>
      <c r="H2171" s="6" t="s">
        <v>2622</v>
      </c>
      <c r="I2171" s="6" t="s">
        <v>2552</v>
      </c>
      <c r="J2171" s="6" t="s">
        <v>909</v>
      </c>
      <c r="K2171" s="6" t="s">
        <v>883</v>
      </c>
      <c r="L2171" s="6" t="s">
        <v>909</v>
      </c>
      <c r="M2171" s="6" t="s">
        <v>883</v>
      </c>
      <c r="N2171" s="6" t="b">
        <f t="shared" si="73"/>
        <v>0</v>
      </c>
      <c r="O2171" s="12" t="str">
        <f t="shared" si="74"/>
        <v>Shahnawaz Dahani&amp;Imran Tahir</v>
      </c>
      <c r="P2171">
        <v>2</v>
      </c>
    </row>
    <row r="2172" spans="1:16" x14ac:dyDescent="0.3">
      <c r="A2172" s="8" t="s">
        <v>855</v>
      </c>
      <c r="B2172" s="8" t="s">
        <v>852</v>
      </c>
      <c r="C2172" s="7">
        <f t="shared" si="75"/>
        <v>0.39473684210526316</v>
      </c>
      <c r="D2172" s="8">
        <v>38</v>
      </c>
      <c r="E2172" s="8">
        <v>15</v>
      </c>
      <c r="F2172" s="8">
        <v>23</v>
      </c>
      <c r="G2172" s="8" t="s">
        <v>849</v>
      </c>
      <c r="H2172" s="8" t="s">
        <v>2490</v>
      </c>
      <c r="I2172" s="8" t="s">
        <v>2491</v>
      </c>
      <c r="J2172" s="8" t="s">
        <v>850</v>
      </c>
      <c r="K2172" s="8" t="s">
        <v>850</v>
      </c>
      <c r="L2172" s="8" t="s">
        <v>897</v>
      </c>
      <c r="M2172" s="8" t="s">
        <v>897</v>
      </c>
      <c r="N2172" s="6" t="b">
        <f t="shared" si="73"/>
        <v>0</v>
      </c>
      <c r="O2172" s="12" t="str">
        <f t="shared" si="74"/>
        <v>Dawid Malan&amp;Luke Ronchi</v>
      </c>
      <c r="P2172">
        <v>2</v>
      </c>
    </row>
    <row r="2173" spans="1:16" x14ac:dyDescent="0.3">
      <c r="A2173" s="6" t="s">
        <v>83</v>
      </c>
      <c r="B2173" s="6" t="s">
        <v>855</v>
      </c>
      <c r="C2173" s="7">
        <f t="shared" si="75"/>
        <v>0.27941176470588236</v>
      </c>
      <c r="D2173" s="6">
        <v>68</v>
      </c>
      <c r="E2173" s="6">
        <v>19</v>
      </c>
      <c r="F2173" s="6">
        <v>49</v>
      </c>
      <c r="G2173" s="6" t="s">
        <v>849</v>
      </c>
      <c r="H2173" s="6" t="s">
        <v>2490</v>
      </c>
      <c r="I2173" s="6" t="s">
        <v>2491</v>
      </c>
      <c r="J2173" s="6" t="s">
        <v>850</v>
      </c>
      <c r="K2173" s="6" t="s">
        <v>850</v>
      </c>
      <c r="L2173" s="6" t="s">
        <v>897</v>
      </c>
      <c r="M2173" s="6" t="s">
        <v>897</v>
      </c>
      <c r="N2173" s="6" t="b">
        <f t="shared" si="73"/>
        <v>0</v>
      </c>
      <c r="O2173" s="12" t="str">
        <f t="shared" si="74"/>
        <v>Hussain Talat&amp;Dawid Malan</v>
      </c>
      <c r="P2173">
        <v>2</v>
      </c>
    </row>
    <row r="2174" spans="1:16" x14ac:dyDescent="0.3">
      <c r="A2174" s="8" t="s">
        <v>855</v>
      </c>
      <c r="B2174" s="8" t="s">
        <v>858</v>
      </c>
      <c r="C2174" s="7">
        <f t="shared" si="75"/>
        <v>0.33333333333333331</v>
      </c>
      <c r="D2174" s="8">
        <v>9</v>
      </c>
      <c r="E2174" s="8">
        <v>3</v>
      </c>
      <c r="F2174" s="8">
        <v>6</v>
      </c>
      <c r="G2174" s="8" t="s">
        <v>849</v>
      </c>
      <c r="H2174" s="8" t="s">
        <v>2490</v>
      </c>
      <c r="I2174" s="8" t="s">
        <v>2491</v>
      </c>
      <c r="J2174" s="8" t="s">
        <v>850</v>
      </c>
      <c r="K2174" s="8" t="s">
        <v>850</v>
      </c>
      <c r="L2174" s="8" t="s">
        <v>897</v>
      </c>
      <c r="M2174" s="8" t="s">
        <v>897</v>
      </c>
      <c r="N2174" s="6" t="b">
        <f t="shared" si="73"/>
        <v>0</v>
      </c>
      <c r="O2174" s="12" t="str">
        <f t="shared" si="74"/>
        <v>Dawid Malan&amp;Colin Ingram</v>
      </c>
      <c r="P2174">
        <v>2</v>
      </c>
    </row>
    <row r="2175" spans="1:16" x14ac:dyDescent="0.3">
      <c r="A2175" s="6" t="s">
        <v>246</v>
      </c>
      <c r="B2175" s="6" t="s">
        <v>855</v>
      </c>
      <c r="C2175" s="7">
        <f t="shared" si="75"/>
        <v>0</v>
      </c>
      <c r="D2175" s="6">
        <v>12</v>
      </c>
      <c r="E2175" s="6">
        <v>0</v>
      </c>
      <c r="F2175" s="6">
        <v>12</v>
      </c>
      <c r="G2175" s="6" t="s">
        <v>849</v>
      </c>
      <c r="H2175" s="6" t="s">
        <v>2490</v>
      </c>
      <c r="I2175" s="6" t="s">
        <v>2491</v>
      </c>
      <c r="J2175" s="6" t="s">
        <v>850</v>
      </c>
      <c r="K2175" s="6" t="s">
        <v>850</v>
      </c>
      <c r="L2175" s="6" t="s">
        <v>897</v>
      </c>
      <c r="M2175" s="6" t="s">
        <v>897</v>
      </c>
      <c r="N2175" s="6" t="b">
        <f t="shared" si="73"/>
        <v>0</v>
      </c>
      <c r="O2175" s="12" t="str">
        <f t="shared" si="74"/>
        <v>Asif Ali&amp;Dawid Malan</v>
      </c>
      <c r="P2175">
        <v>2</v>
      </c>
    </row>
    <row r="2176" spans="1:16" x14ac:dyDescent="0.3">
      <c r="A2176" s="8" t="s">
        <v>239</v>
      </c>
      <c r="B2176" s="8" t="s">
        <v>246</v>
      </c>
      <c r="C2176" s="7">
        <f t="shared" si="75"/>
        <v>0</v>
      </c>
      <c r="D2176" s="8">
        <v>19</v>
      </c>
      <c r="E2176" s="8">
        <v>0</v>
      </c>
      <c r="F2176" s="8">
        <v>19</v>
      </c>
      <c r="G2176" s="8" t="s">
        <v>849</v>
      </c>
      <c r="H2176" s="8" t="s">
        <v>2490</v>
      </c>
      <c r="I2176" s="8" t="s">
        <v>2491</v>
      </c>
      <c r="J2176" s="8" t="s">
        <v>850</v>
      </c>
      <c r="K2176" s="8" t="s">
        <v>850</v>
      </c>
      <c r="L2176" s="8" t="s">
        <v>897</v>
      </c>
      <c r="M2176" s="8" t="s">
        <v>897</v>
      </c>
      <c r="N2176" s="6" t="b">
        <f t="shared" si="73"/>
        <v>0</v>
      </c>
      <c r="O2176" s="12" t="str">
        <f t="shared" si="74"/>
        <v>Shadab Khan&amp;Asif Ali</v>
      </c>
      <c r="P2176">
        <v>2</v>
      </c>
    </row>
    <row r="2177" spans="1:16" x14ac:dyDescent="0.3">
      <c r="A2177" s="6" t="s">
        <v>239</v>
      </c>
      <c r="B2177" s="6" t="s">
        <v>240</v>
      </c>
      <c r="C2177" s="7">
        <f t="shared" si="75"/>
        <v>0.36363636363636365</v>
      </c>
      <c r="D2177" s="6">
        <v>22</v>
      </c>
      <c r="E2177" s="6">
        <v>8</v>
      </c>
      <c r="F2177" s="6">
        <v>14</v>
      </c>
      <c r="G2177" s="6" t="s">
        <v>849</v>
      </c>
      <c r="H2177" s="6" t="s">
        <v>2490</v>
      </c>
      <c r="I2177" s="6" t="s">
        <v>2491</v>
      </c>
      <c r="J2177" s="6" t="s">
        <v>850</v>
      </c>
      <c r="K2177" s="6" t="s">
        <v>850</v>
      </c>
      <c r="L2177" s="6" t="s">
        <v>897</v>
      </c>
      <c r="M2177" s="6" t="s">
        <v>897</v>
      </c>
      <c r="N2177" s="6" t="b">
        <f t="shared" si="73"/>
        <v>0</v>
      </c>
      <c r="O2177" s="12" t="str">
        <f t="shared" si="74"/>
        <v>Shadab Khan&amp;Faheem Ashraf</v>
      </c>
      <c r="P2177">
        <v>2</v>
      </c>
    </row>
    <row r="2178" spans="1:16" x14ac:dyDescent="0.3">
      <c r="A2178" s="8" t="s">
        <v>518</v>
      </c>
      <c r="B2178" s="8" t="s">
        <v>240</v>
      </c>
      <c r="C2178" s="7">
        <f t="shared" si="75"/>
        <v>0</v>
      </c>
      <c r="D2178" s="8">
        <v>20</v>
      </c>
      <c r="E2178" s="8">
        <v>0</v>
      </c>
      <c r="F2178" s="8">
        <v>20</v>
      </c>
      <c r="G2178" s="8" t="s">
        <v>849</v>
      </c>
      <c r="H2178" s="8" t="s">
        <v>2490</v>
      </c>
      <c r="I2178" s="8" t="s">
        <v>2491</v>
      </c>
      <c r="J2178" s="8" t="s">
        <v>850</v>
      </c>
      <c r="K2178" s="8" t="s">
        <v>850</v>
      </c>
      <c r="L2178" s="8" t="s">
        <v>897</v>
      </c>
      <c r="M2178" s="8" t="s">
        <v>897</v>
      </c>
      <c r="N2178" s="6" t="b">
        <f t="shared" si="73"/>
        <v>0</v>
      </c>
      <c r="O2178" s="12" t="str">
        <f t="shared" si="74"/>
        <v>Amad Butt&amp;Faheem Ashraf</v>
      </c>
      <c r="P2178">
        <v>2</v>
      </c>
    </row>
    <row r="2179" spans="1:16" x14ac:dyDescent="0.3">
      <c r="A2179" s="6" t="s">
        <v>518</v>
      </c>
      <c r="B2179" s="6" t="s">
        <v>870</v>
      </c>
      <c r="C2179" s="7">
        <f t="shared" si="75"/>
        <v>0</v>
      </c>
      <c r="D2179" s="6">
        <v>1</v>
      </c>
      <c r="E2179" s="6">
        <v>0</v>
      </c>
      <c r="F2179" s="6">
        <v>1</v>
      </c>
      <c r="G2179" s="6" t="s">
        <v>849</v>
      </c>
      <c r="H2179" s="6" t="s">
        <v>2490</v>
      </c>
      <c r="I2179" s="6" t="s">
        <v>2491</v>
      </c>
      <c r="J2179" s="6" t="s">
        <v>850</v>
      </c>
      <c r="K2179" s="6" t="s">
        <v>850</v>
      </c>
      <c r="L2179" s="6" t="s">
        <v>897</v>
      </c>
      <c r="M2179" s="6" t="s">
        <v>897</v>
      </c>
      <c r="N2179" s="6" t="b">
        <f t="shared" ref="N2179:N2242" si="76">IF(J2179=M2179,TRUE, FALSE)</f>
        <v>0</v>
      </c>
      <c r="O2179" s="12" t="str">
        <f t="shared" ref="O2179:O2242" si="77">A2179&amp;"&amp;"&amp;B2179</f>
        <v>Amad Butt&amp;Akif Javed</v>
      </c>
      <c r="P2179">
        <v>2</v>
      </c>
    </row>
    <row r="2180" spans="1:16" x14ac:dyDescent="0.3">
      <c r="A2180" s="8" t="s">
        <v>31</v>
      </c>
      <c r="B2180" s="8" t="s">
        <v>25</v>
      </c>
      <c r="C2180" s="7">
        <f t="shared" si="75"/>
        <v>0.24</v>
      </c>
      <c r="D2180" s="8">
        <v>25</v>
      </c>
      <c r="E2180" s="8">
        <v>6</v>
      </c>
      <c r="F2180" s="8">
        <v>19</v>
      </c>
      <c r="G2180" s="8" t="s">
        <v>849</v>
      </c>
      <c r="H2180" s="8" t="s">
        <v>2495</v>
      </c>
      <c r="I2180" s="8" t="s">
        <v>2491</v>
      </c>
      <c r="J2180" s="8" t="s">
        <v>872</v>
      </c>
      <c r="K2180" s="8" t="s">
        <v>872</v>
      </c>
      <c r="L2180" s="8" t="s">
        <v>949</v>
      </c>
      <c r="M2180" s="8" t="s">
        <v>872</v>
      </c>
      <c r="N2180" s="6" t="b">
        <f t="shared" si="76"/>
        <v>1</v>
      </c>
      <c r="O2180" s="12" t="str">
        <f t="shared" si="77"/>
        <v>Babar Azam&amp;Sharjeel Khan</v>
      </c>
      <c r="P2180">
        <v>2</v>
      </c>
    </row>
    <row r="2181" spans="1:16" x14ac:dyDescent="0.3">
      <c r="A2181" s="6" t="s">
        <v>874</v>
      </c>
      <c r="B2181" s="6" t="s">
        <v>31</v>
      </c>
      <c r="C2181" s="7">
        <f t="shared" si="75"/>
        <v>0.41666666666666669</v>
      </c>
      <c r="D2181" s="6">
        <v>48</v>
      </c>
      <c r="E2181" s="6">
        <v>20</v>
      </c>
      <c r="F2181" s="6">
        <v>28</v>
      </c>
      <c r="G2181" s="6" t="s">
        <v>849</v>
      </c>
      <c r="H2181" s="6" t="s">
        <v>2495</v>
      </c>
      <c r="I2181" s="6" t="s">
        <v>2491</v>
      </c>
      <c r="J2181" s="6" t="s">
        <v>872</v>
      </c>
      <c r="K2181" s="6" t="s">
        <v>872</v>
      </c>
      <c r="L2181" s="6" t="s">
        <v>949</v>
      </c>
      <c r="M2181" s="6" t="s">
        <v>872</v>
      </c>
      <c r="N2181" s="6" t="b">
        <f t="shared" si="76"/>
        <v>1</v>
      </c>
      <c r="O2181" s="12" t="str">
        <f t="shared" si="77"/>
        <v>Cameron Delport&amp;Babar Azam</v>
      </c>
      <c r="P2181">
        <v>2</v>
      </c>
    </row>
    <row r="2182" spans="1:16" x14ac:dyDescent="0.3">
      <c r="A2182" s="8" t="s">
        <v>31</v>
      </c>
      <c r="B2182" s="8" t="s">
        <v>138</v>
      </c>
      <c r="C2182" s="7">
        <f t="shared" si="75"/>
        <v>0.45360824742268041</v>
      </c>
      <c r="D2182" s="8">
        <v>97</v>
      </c>
      <c r="E2182" s="8">
        <v>44</v>
      </c>
      <c r="F2182" s="8">
        <v>53</v>
      </c>
      <c r="G2182" s="8" t="s">
        <v>849</v>
      </c>
      <c r="H2182" s="8" t="s">
        <v>2495</v>
      </c>
      <c r="I2182" s="8" t="s">
        <v>2491</v>
      </c>
      <c r="J2182" s="8" t="s">
        <v>872</v>
      </c>
      <c r="K2182" s="8" t="s">
        <v>872</v>
      </c>
      <c r="L2182" s="8" t="s">
        <v>949</v>
      </c>
      <c r="M2182" s="8" t="s">
        <v>872</v>
      </c>
      <c r="N2182" s="6" t="b">
        <f t="shared" si="76"/>
        <v>1</v>
      </c>
      <c r="O2182" s="12" t="str">
        <f t="shared" si="77"/>
        <v>Babar Azam&amp;Imad Wasim</v>
      </c>
      <c r="P2182">
        <v>2</v>
      </c>
    </row>
    <row r="2183" spans="1:16" x14ac:dyDescent="0.3">
      <c r="A2183" s="6" t="s">
        <v>880</v>
      </c>
      <c r="B2183" s="6" t="s">
        <v>138</v>
      </c>
      <c r="C2183" s="7">
        <f t="shared" si="75"/>
        <v>0</v>
      </c>
      <c r="D2183" s="6">
        <v>50</v>
      </c>
      <c r="E2183" s="6">
        <v>0</v>
      </c>
      <c r="F2183" s="6">
        <v>50</v>
      </c>
      <c r="G2183" s="6" t="s">
        <v>849</v>
      </c>
      <c r="H2183" s="6" t="s">
        <v>2495</v>
      </c>
      <c r="I2183" s="6" t="s">
        <v>2491</v>
      </c>
      <c r="J2183" s="6" t="s">
        <v>872</v>
      </c>
      <c r="K2183" s="6" t="s">
        <v>872</v>
      </c>
      <c r="L2183" s="6" t="s">
        <v>949</v>
      </c>
      <c r="M2183" s="6" t="s">
        <v>872</v>
      </c>
      <c r="N2183" s="6" t="b">
        <f t="shared" si="76"/>
        <v>1</v>
      </c>
      <c r="O2183" s="12" t="str">
        <f t="shared" si="77"/>
        <v>Chadwick Walton&amp;Imad Wasim</v>
      </c>
      <c r="P2183">
        <v>2</v>
      </c>
    </row>
    <row r="2184" spans="1:16" x14ac:dyDescent="0.3">
      <c r="A2184" s="8" t="s">
        <v>880</v>
      </c>
      <c r="B2184" s="8" t="s">
        <v>67</v>
      </c>
      <c r="C2184" s="7">
        <f t="shared" si="75"/>
        <v>0.36</v>
      </c>
      <c r="D2184" s="8">
        <v>25</v>
      </c>
      <c r="E2184" s="8">
        <v>9</v>
      </c>
      <c r="F2184" s="8">
        <v>16</v>
      </c>
      <c r="G2184" s="8" t="s">
        <v>849</v>
      </c>
      <c r="H2184" s="8" t="s">
        <v>2495</v>
      </c>
      <c r="I2184" s="8" t="s">
        <v>2491</v>
      </c>
      <c r="J2184" s="8" t="s">
        <v>872</v>
      </c>
      <c r="K2184" s="8" t="s">
        <v>872</v>
      </c>
      <c r="L2184" s="8" t="s">
        <v>949</v>
      </c>
      <c r="M2184" s="8" t="s">
        <v>872</v>
      </c>
      <c r="N2184" s="6" t="b">
        <f t="shared" si="76"/>
        <v>1</v>
      </c>
      <c r="O2184" s="12" t="str">
        <f t="shared" si="77"/>
        <v>Chadwick Walton&amp;Iftikhar Ahmed</v>
      </c>
      <c r="P2184">
        <v>2</v>
      </c>
    </row>
    <row r="2185" spans="1:16" x14ac:dyDescent="0.3">
      <c r="A2185" s="6" t="s">
        <v>95</v>
      </c>
      <c r="B2185" s="6" t="s">
        <v>881</v>
      </c>
      <c r="C2185" s="7">
        <f t="shared" si="75"/>
        <v>0.33898305084745761</v>
      </c>
      <c r="D2185" s="6">
        <v>59</v>
      </c>
      <c r="E2185" s="6">
        <v>20</v>
      </c>
      <c r="F2185" s="6">
        <v>39</v>
      </c>
      <c r="G2185" s="6" t="s">
        <v>849</v>
      </c>
      <c r="H2185" s="6" t="s">
        <v>2499</v>
      </c>
      <c r="I2185" s="6" t="s">
        <v>2552</v>
      </c>
      <c r="J2185" s="6" t="s">
        <v>883</v>
      </c>
      <c r="K2185" s="6" t="s">
        <v>883</v>
      </c>
      <c r="L2185" s="6" t="s">
        <v>909</v>
      </c>
      <c r="M2185" s="6" t="s">
        <v>909</v>
      </c>
      <c r="N2185" s="6" t="b">
        <f t="shared" si="76"/>
        <v>0</v>
      </c>
      <c r="O2185" s="12" t="str">
        <f t="shared" si="77"/>
        <v>Fakhar Zaman&amp;Chris Lynn</v>
      </c>
      <c r="P2185">
        <v>2</v>
      </c>
    </row>
    <row r="2186" spans="1:16" x14ac:dyDescent="0.3">
      <c r="A2186" s="8" t="s">
        <v>95</v>
      </c>
      <c r="B2186" s="8" t="s">
        <v>104</v>
      </c>
      <c r="C2186" s="7">
        <f t="shared" si="75"/>
        <v>0</v>
      </c>
      <c r="D2186" s="8">
        <v>2</v>
      </c>
      <c r="E2186" s="8">
        <v>0</v>
      </c>
      <c r="F2186" s="8">
        <v>2</v>
      </c>
      <c r="G2186" s="8" t="s">
        <v>849</v>
      </c>
      <c r="H2186" s="8" t="s">
        <v>2499</v>
      </c>
      <c r="I2186" s="8" t="s">
        <v>2552</v>
      </c>
      <c r="J2186" s="8" t="s">
        <v>883</v>
      </c>
      <c r="K2186" s="8" t="s">
        <v>883</v>
      </c>
      <c r="L2186" s="8" t="s">
        <v>909</v>
      </c>
      <c r="M2186" s="8" t="s">
        <v>909</v>
      </c>
      <c r="N2186" s="6" t="b">
        <f t="shared" si="76"/>
        <v>0</v>
      </c>
      <c r="O2186" s="12" t="str">
        <f t="shared" si="77"/>
        <v>Fakhar Zaman&amp;Ben Dunk</v>
      </c>
      <c r="P2186">
        <v>2</v>
      </c>
    </row>
    <row r="2187" spans="1:16" x14ac:dyDescent="0.3">
      <c r="A2187" s="6" t="s">
        <v>99</v>
      </c>
      <c r="B2187" s="6" t="s">
        <v>104</v>
      </c>
      <c r="C2187" s="7">
        <f t="shared" si="75"/>
        <v>0</v>
      </c>
      <c r="D2187" s="6">
        <v>3</v>
      </c>
      <c r="E2187" s="6">
        <v>0</v>
      </c>
      <c r="F2187" s="6">
        <v>3</v>
      </c>
      <c r="G2187" s="6" t="s">
        <v>849</v>
      </c>
      <c r="H2187" s="6" t="s">
        <v>2499</v>
      </c>
      <c r="I2187" s="6" t="s">
        <v>2552</v>
      </c>
      <c r="J2187" s="6" t="s">
        <v>883</v>
      </c>
      <c r="K2187" s="6" t="s">
        <v>883</v>
      </c>
      <c r="L2187" s="6" t="s">
        <v>909</v>
      </c>
      <c r="M2187" s="6" t="s">
        <v>909</v>
      </c>
      <c r="N2187" s="6" t="b">
        <f t="shared" si="76"/>
        <v>0</v>
      </c>
      <c r="O2187" s="12" t="str">
        <f t="shared" si="77"/>
        <v>Mohammad Hafeez&amp;Ben Dunk</v>
      </c>
      <c r="P2187">
        <v>2</v>
      </c>
    </row>
    <row r="2188" spans="1:16" x14ac:dyDescent="0.3">
      <c r="A2188" s="8" t="s">
        <v>889</v>
      </c>
      <c r="B2188" s="8" t="s">
        <v>99</v>
      </c>
      <c r="C2188" s="7">
        <f t="shared" si="75"/>
        <v>0.46153846153846156</v>
      </c>
      <c r="D2188" s="8">
        <v>26</v>
      </c>
      <c r="E2188" s="8">
        <v>12</v>
      </c>
      <c r="F2188" s="8">
        <v>14</v>
      </c>
      <c r="G2188" s="8" t="s">
        <v>849</v>
      </c>
      <c r="H2188" s="8" t="s">
        <v>2499</v>
      </c>
      <c r="I2188" s="8" t="s">
        <v>2552</v>
      </c>
      <c r="J2188" s="8" t="s">
        <v>883</v>
      </c>
      <c r="K2188" s="8" t="s">
        <v>883</v>
      </c>
      <c r="L2188" s="8" t="s">
        <v>909</v>
      </c>
      <c r="M2188" s="8" t="s">
        <v>909</v>
      </c>
      <c r="N2188" s="6" t="b">
        <f t="shared" si="76"/>
        <v>0</v>
      </c>
      <c r="O2188" s="12" t="str">
        <f t="shared" si="77"/>
        <v>Dane Vilas&amp;Mohammad Hafeez</v>
      </c>
      <c r="P2188">
        <v>2</v>
      </c>
    </row>
    <row r="2189" spans="1:16" x14ac:dyDescent="0.3">
      <c r="A2189" s="6" t="s">
        <v>691</v>
      </c>
      <c r="B2189" s="6" t="s">
        <v>889</v>
      </c>
      <c r="C2189" s="7">
        <f t="shared" si="75"/>
        <v>0</v>
      </c>
      <c r="D2189" s="6">
        <v>19</v>
      </c>
      <c r="E2189" s="6">
        <v>0</v>
      </c>
      <c r="F2189" s="6">
        <v>19</v>
      </c>
      <c r="G2189" s="6" t="s">
        <v>849</v>
      </c>
      <c r="H2189" s="6" t="s">
        <v>2499</v>
      </c>
      <c r="I2189" s="6" t="s">
        <v>2552</v>
      </c>
      <c r="J2189" s="6" t="s">
        <v>883</v>
      </c>
      <c r="K2189" s="6" t="s">
        <v>883</v>
      </c>
      <c r="L2189" s="6" t="s">
        <v>909</v>
      </c>
      <c r="M2189" s="6" t="s">
        <v>909</v>
      </c>
      <c r="N2189" s="6" t="b">
        <f t="shared" si="76"/>
        <v>0</v>
      </c>
      <c r="O2189" s="12" t="str">
        <f t="shared" si="77"/>
        <v>Sohail Akhtar&amp;Dane Vilas</v>
      </c>
      <c r="P2189">
        <v>2</v>
      </c>
    </row>
    <row r="2190" spans="1:16" x14ac:dyDescent="0.3">
      <c r="A2190" s="8" t="s">
        <v>691</v>
      </c>
      <c r="B2190" s="8" t="s">
        <v>106</v>
      </c>
      <c r="C2190" s="7">
        <f t="shared" si="75"/>
        <v>0.4</v>
      </c>
      <c r="D2190" s="8">
        <v>5</v>
      </c>
      <c r="E2190" s="8">
        <v>2</v>
      </c>
      <c r="F2190" s="8">
        <v>3</v>
      </c>
      <c r="G2190" s="8" t="s">
        <v>849</v>
      </c>
      <c r="H2190" s="8" t="s">
        <v>2499</v>
      </c>
      <c r="I2190" s="8" t="s">
        <v>2552</v>
      </c>
      <c r="J2190" s="8" t="s">
        <v>883</v>
      </c>
      <c r="K2190" s="8" t="s">
        <v>883</v>
      </c>
      <c r="L2190" s="8" t="s">
        <v>909</v>
      </c>
      <c r="M2190" s="8" t="s">
        <v>909</v>
      </c>
      <c r="N2190" s="6" t="b">
        <f t="shared" si="76"/>
        <v>0</v>
      </c>
      <c r="O2190" s="12" t="str">
        <f t="shared" si="77"/>
        <v>Sohail Akhtar&amp;David Wiese</v>
      </c>
      <c r="P2190">
        <v>2</v>
      </c>
    </row>
    <row r="2191" spans="1:16" x14ac:dyDescent="0.3">
      <c r="A2191" s="6" t="s">
        <v>351</v>
      </c>
      <c r="B2191" s="6" t="s">
        <v>691</v>
      </c>
      <c r="C2191" s="7">
        <f t="shared" si="75"/>
        <v>0.2</v>
      </c>
      <c r="D2191" s="6">
        <v>10</v>
      </c>
      <c r="E2191" s="6">
        <v>2</v>
      </c>
      <c r="F2191" s="6">
        <v>8</v>
      </c>
      <c r="G2191" s="6" t="s">
        <v>849</v>
      </c>
      <c r="H2191" s="6" t="s">
        <v>2499</v>
      </c>
      <c r="I2191" s="6" t="s">
        <v>2552</v>
      </c>
      <c r="J2191" s="6" t="s">
        <v>883</v>
      </c>
      <c r="K2191" s="6" t="s">
        <v>883</v>
      </c>
      <c r="L2191" s="6" t="s">
        <v>909</v>
      </c>
      <c r="M2191" s="6" t="s">
        <v>909</v>
      </c>
      <c r="N2191" s="6" t="b">
        <f t="shared" si="76"/>
        <v>0</v>
      </c>
      <c r="O2191" s="12" t="str">
        <f t="shared" si="77"/>
        <v>Shaheen Afridi&amp;Sohail Akhtar</v>
      </c>
      <c r="P2191">
        <v>2</v>
      </c>
    </row>
    <row r="2192" spans="1:16" x14ac:dyDescent="0.3">
      <c r="A2192" s="8" t="s">
        <v>353</v>
      </c>
      <c r="B2192" s="8" t="s">
        <v>691</v>
      </c>
      <c r="C2192" s="7">
        <f t="shared" si="75"/>
        <v>0</v>
      </c>
      <c r="D2192" s="8">
        <v>9</v>
      </c>
      <c r="E2192" s="8">
        <v>0</v>
      </c>
      <c r="F2192" s="8">
        <v>9</v>
      </c>
      <c r="G2192" s="8" t="s">
        <v>849</v>
      </c>
      <c r="H2192" s="8" t="s">
        <v>2499</v>
      </c>
      <c r="I2192" s="8" t="s">
        <v>2552</v>
      </c>
      <c r="J2192" s="8" t="s">
        <v>883</v>
      </c>
      <c r="K2192" s="8" t="s">
        <v>883</v>
      </c>
      <c r="L2192" s="8" t="s">
        <v>909</v>
      </c>
      <c r="M2192" s="8" t="s">
        <v>909</v>
      </c>
      <c r="N2192" s="6" t="b">
        <f t="shared" si="76"/>
        <v>0</v>
      </c>
      <c r="O2192" s="12" t="str">
        <f t="shared" si="77"/>
        <v>Haris Rauf&amp;Sohail Akhtar</v>
      </c>
      <c r="P2192">
        <v>2</v>
      </c>
    </row>
    <row r="2193" spans="1:16" x14ac:dyDescent="0.3">
      <c r="A2193" s="6" t="s">
        <v>412</v>
      </c>
      <c r="B2193" s="6" t="s">
        <v>691</v>
      </c>
      <c r="C2193" s="7">
        <f t="shared" si="75"/>
        <v>0</v>
      </c>
      <c r="D2193" s="6">
        <v>15</v>
      </c>
      <c r="E2193" s="6">
        <v>0</v>
      </c>
      <c r="F2193" s="6">
        <v>15</v>
      </c>
      <c r="G2193" s="6" t="s">
        <v>849</v>
      </c>
      <c r="H2193" s="6" t="s">
        <v>2499</v>
      </c>
      <c r="I2193" s="6" t="s">
        <v>2552</v>
      </c>
      <c r="J2193" s="6" t="s">
        <v>883</v>
      </c>
      <c r="K2193" s="6" t="s">
        <v>883</v>
      </c>
      <c r="L2193" s="6" t="s">
        <v>909</v>
      </c>
      <c r="M2193" s="6" t="s">
        <v>909</v>
      </c>
      <c r="N2193" s="6" t="b">
        <f t="shared" si="76"/>
        <v>0</v>
      </c>
      <c r="O2193" s="12" t="str">
        <f t="shared" si="77"/>
        <v>Usman Shinwari&amp;Sohail Akhtar</v>
      </c>
      <c r="P2193">
        <v>2</v>
      </c>
    </row>
    <row r="2194" spans="1:16" x14ac:dyDescent="0.3">
      <c r="A2194" s="8" t="s">
        <v>895</v>
      </c>
      <c r="B2194" s="8" t="s">
        <v>425</v>
      </c>
      <c r="C2194" s="7">
        <f t="shared" si="75"/>
        <v>0.24242424242424243</v>
      </c>
      <c r="D2194" s="8">
        <v>33</v>
      </c>
      <c r="E2194" s="8">
        <v>8</v>
      </c>
      <c r="F2194" s="8">
        <v>25</v>
      </c>
      <c r="G2194" s="8" t="s">
        <v>849</v>
      </c>
      <c r="H2194" s="8" t="s">
        <v>2503</v>
      </c>
      <c r="I2194" s="8" t="s">
        <v>2491</v>
      </c>
      <c r="J2194" s="8" t="s">
        <v>897</v>
      </c>
      <c r="K2194" s="8" t="s">
        <v>897</v>
      </c>
      <c r="L2194" s="8" t="s">
        <v>949</v>
      </c>
      <c r="M2194" s="8" t="s">
        <v>949</v>
      </c>
      <c r="N2194" s="6" t="b">
        <f t="shared" si="76"/>
        <v>0</v>
      </c>
      <c r="O2194" s="12" t="str">
        <f t="shared" si="77"/>
        <v>Shane Watson&amp;Jason Roy</v>
      </c>
      <c r="P2194">
        <v>2</v>
      </c>
    </row>
    <row r="2195" spans="1:16" x14ac:dyDescent="0.3">
      <c r="A2195" s="6" t="s">
        <v>425</v>
      </c>
      <c r="B2195" s="6" t="s">
        <v>900</v>
      </c>
      <c r="C2195" s="7">
        <f t="shared" si="75"/>
        <v>0.29411764705882354</v>
      </c>
      <c r="D2195" s="6">
        <v>17</v>
      </c>
      <c r="E2195" s="6">
        <v>5</v>
      </c>
      <c r="F2195" s="6">
        <v>12</v>
      </c>
      <c r="G2195" s="6" t="s">
        <v>849</v>
      </c>
      <c r="H2195" s="6" t="s">
        <v>2503</v>
      </c>
      <c r="I2195" s="6" t="s">
        <v>2491</v>
      </c>
      <c r="J2195" s="6" t="s">
        <v>897</v>
      </c>
      <c r="K2195" s="6" t="s">
        <v>897</v>
      </c>
      <c r="L2195" s="6" t="s">
        <v>949</v>
      </c>
      <c r="M2195" s="6" t="s">
        <v>949</v>
      </c>
      <c r="N2195" s="6" t="b">
        <f t="shared" si="76"/>
        <v>0</v>
      </c>
      <c r="O2195" s="12" t="str">
        <f t="shared" si="77"/>
        <v>Jason Roy&amp;Ahmed Shehzad</v>
      </c>
      <c r="P2195">
        <v>2</v>
      </c>
    </row>
    <row r="2196" spans="1:16" x14ac:dyDescent="0.3">
      <c r="A2196" s="8" t="s">
        <v>425</v>
      </c>
      <c r="B2196" s="8" t="s">
        <v>148</v>
      </c>
      <c r="C2196" s="7">
        <f t="shared" si="75"/>
        <v>0.33870967741935482</v>
      </c>
      <c r="D2196" s="8">
        <v>62</v>
      </c>
      <c r="E2196" s="8">
        <v>21</v>
      </c>
      <c r="F2196" s="8">
        <v>41</v>
      </c>
      <c r="G2196" s="8" t="s">
        <v>849</v>
      </c>
      <c r="H2196" s="8" t="s">
        <v>2503</v>
      </c>
      <c r="I2196" s="8" t="s">
        <v>2491</v>
      </c>
      <c r="J2196" s="8" t="s">
        <v>897</v>
      </c>
      <c r="K2196" s="8" t="s">
        <v>897</v>
      </c>
      <c r="L2196" s="8" t="s">
        <v>949</v>
      </c>
      <c r="M2196" s="8" t="s">
        <v>949</v>
      </c>
      <c r="N2196" s="6" t="b">
        <f t="shared" si="76"/>
        <v>0</v>
      </c>
      <c r="O2196" s="12" t="str">
        <f t="shared" si="77"/>
        <v>Jason Roy&amp;Sarfaraz Ahmed</v>
      </c>
      <c r="P2196">
        <v>2</v>
      </c>
    </row>
    <row r="2197" spans="1:16" x14ac:dyDescent="0.3">
      <c r="A2197" s="6" t="s">
        <v>243</v>
      </c>
      <c r="B2197" s="6" t="s">
        <v>425</v>
      </c>
      <c r="C2197" s="7">
        <f t="shared" si="75"/>
        <v>0.3125</v>
      </c>
      <c r="D2197" s="6">
        <v>16</v>
      </c>
      <c r="E2197" s="6">
        <v>5</v>
      </c>
      <c r="F2197" s="6">
        <v>11</v>
      </c>
      <c r="G2197" s="6" t="s">
        <v>849</v>
      </c>
      <c r="H2197" s="6" t="s">
        <v>2503</v>
      </c>
      <c r="I2197" s="6" t="s">
        <v>2491</v>
      </c>
      <c r="J2197" s="6" t="s">
        <v>897</v>
      </c>
      <c r="K2197" s="6" t="s">
        <v>897</v>
      </c>
      <c r="L2197" s="6" t="s">
        <v>949</v>
      </c>
      <c r="M2197" s="6" t="s">
        <v>949</v>
      </c>
      <c r="N2197" s="6" t="b">
        <f t="shared" si="76"/>
        <v>0</v>
      </c>
      <c r="O2197" s="12" t="str">
        <f t="shared" si="77"/>
        <v>Azam Khan&amp;Jason Roy</v>
      </c>
      <c r="P2197">
        <v>2</v>
      </c>
    </row>
    <row r="2198" spans="1:16" x14ac:dyDescent="0.3">
      <c r="A2198" s="8" t="s">
        <v>425</v>
      </c>
      <c r="B2198" s="8" t="s">
        <v>71</v>
      </c>
      <c r="C2198" s="7">
        <f t="shared" si="75"/>
        <v>0.33333333333333331</v>
      </c>
      <c r="D2198" s="8">
        <v>3</v>
      </c>
      <c r="E2198" s="8">
        <v>1</v>
      </c>
      <c r="F2198" s="8">
        <v>2</v>
      </c>
      <c r="G2198" s="8" t="s">
        <v>849</v>
      </c>
      <c r="H2198" s="8" t="s">
        <v>2503</v>
      </c>
      <c r="I2198" s="8" t="s">
        <v>2491</v>
      </c>
      <c r="J2198" s="8" t="s">
        <v>897</v>
      </c>
      <c r="K2198" s="8" t="s">
        <v>897</v>
      </c>
      <c r="L2198" s="8" t="s">
        <v>949</v>
      </c>
      <c r="M2198" s="8" t="s">
        <v>949</v>
      </c>
      <c r="N2198" s="6" t="b">
        <f t="shared" si="76"/>
        <v>0</v>
      </c>
      <c r="O2198" s="12" t="str">
        <f t="shared" si="77"/>
        <v>Jason Roy&amp;Mohammad Nawaz</v>
      </c>
      <c r="P2198">
        <v>2</v>
      </c>
    </row>
    <row r="2199" spans="1:16" x14ac:dyDescent="0.3">
      <c r="A2199" s="6" t="s">
        <v>907</v>
      </c>
      <c r="B2199" s="6" t="s">
        <v>425</v>
      </c>
      <c r="C2199" s="7">
        <f t="shared" si="75"/>
        <v>0.16666666666666666</v>
      </c>
      <c r="D2199" s="6">
        <v>12</v>
      </c>
      <c r="E2199" s="6">
        <v>2</v>
      </c>
      <c r="F2199" s="6">
        <v>10</v>
      </c>
      <c r="G2199" s="6" t="s">
        <v>849</v>
      </c>
      <c r="H2199" s="6" t="s">
        <v>2503</v>
      </c>
      <c r="I2199" s="6" t="s">
        <v>2491</v>
      </c>
      <c r="J2199" s="6" t="s">
        <v>897</v>
      </c>
      <c r="K2199" s="6" t="s">
        <v>897</v>
      </c>
      <c r="L2199" s="6" t="s">
        <v>949</v>
      </c>
      <c r="M2199" s="6" t="s">
        <v>949</v>
      </c>
      <c r="N2199" s="6" t="b">
        <f t="shared" si="76"/>
        <v>0</v>
      </c>
      <c r="O2199" s="12" t="str">
        <f t="shared" si="77"/>
        <v>Sohail Khan&amp;Jason Roy</v>
      </c>
      <c r="P2199">
        <v>2</v>
      </c>
    </row>
    <row r="2200" spans="1:16" x14ac:dyDescent="0.3">
      <c r="A2200" s="8" t="s">
        <v>299</v>
      </c>
      <c r="B2200" s="8" t="s">
        <v>47</v>
      </c>
      <c r="C2200" s="7">
        <f t="shared" si="75"/>
        <v>0.48780487804878048</v>
      </c>
      <c r="D2200" s="8">
        <v>41</v>
      </c>
      <c r="E2200" s="8">
        <v>20</v>
      </c>
      <c r="F2200" s="8">
        <v>21</v>
      </c>
      <c r="G2200" s="8" t="s">
        <v>849</v>
      </c>
      <c r="H2200" s="8" t="s">
        <v>2507</v>
      </c>
      <c r="I2200" s="8" t="s">
        <v>2552</v>
      </c>
      <c r="J2200" s="8" t="s">
        <v>909</v>
      </c>
      <c r="K2200" s="8" t="s">
        <v>909</v>
      </c>
      <c r="L2200" s="8" t="s">
        <v>850</v>
      </c>
      <c r="M2200" s="8" t="s">
        <v>850</v>
      </c>
      <c r="N2200" s="6" t="b">
        <f t="shared" si="76"/>
        <v>0</v>
      </c>
      <c r="O2200" s="12" t="str">
        <f t="shared" si="77"/>
        <v>James Vince&amp;Shan Masood</v>
      </c>
      <c r="P2200">
        <v>2</v>
      </c>
    </row>
    <row r="2201" spans="1:16" x14ac:dyDescent="0.3">
      <c r="A2201" s="6" t="s">
        <v>911</v>
      </c>
      <c r="B2201" s="6" t="s">
        <v>299</v>
      </c>
      <c r="C2201" s="7">
        <f t="shared" si="75"/>
        <v>0.35714285714285715</v>
      </c>
      <c r="D2201" s="6">
        <v>28</v>
      </c>
      <c r="E2201" s="6">
        <v>10</v>
      </c>
      <c r="F2201" s="6">
        <v>18</v>
      </c>
      <c r="G2201" s="6" t="s">
        <v>849</v>
      </c>
      <c r="H2201" s="6" t="s">
        <v>2507</v>
      </c>
      <c r="I2201" s="6" t="s">
        <v>2552</v>
      </c>
      <c r="J2201" s="6" t="s">
        <v>909</v>
      </c>
      <c r="K2201" s="6" t="s">
        <v>909</v>
      </c>
      <c r="L2201" s="6" t="s">
        <v>850</v>
      </c>
      <c r="M2201" s="6" t="s">
        <v>850</v>
      </c>
      <c r="N2201" s="6" t="b">
        <f t="shared" si="76"/>
        <v>0</v>
      </c>
      <c r="O2201" s="12" t="str">
        <f t="shared" si="77"/>
        <v>Moeen Ali&amp;James Vince</v>
      </c>
      <c r="P2201">
        <v>2</v>
      </c>
    </row>
    <row r="2202" spans="1:16" x14ac:dyDescent="0.3">
      <c r="A2202" s="8" t="s">
        <v>55</v>
      </c>
      <c r="B2202" s="8" t="s">
        <v>299</v>
      </c>
      <c r="C2202" s="7">
        <f t="shared" si="75"/>
        <v>0</v>
      </c>
      <c r="D2202" s="8">
        <v>1</v>
      </c>
      <c r="E2202" s="8">
        <v>0</v>
      </c>
      <c r="F2202" s="8">
        <v>1</v>
      </c>
      <c r="G2202" s="8" t="s">
        <v>849</v>
      </c>
      <c r="H2202" s="8" t="s">
        <v>2507</v>
      </c>
      <c r="I2202" s="8" t="s">
        <v>2552</v>
      </c>
      <c r="J2202" s="8" t="s">
        <v>909</v>
      </c>
      <c r="K2202" s="8" t="s">
        <v>909</v>
      </c>
      <c r="L2202" s="8" t="s">
        <v>850</v>
      </c>
      <c r="M2202" s="8" t="s">
        <v>850</v>
      </c>
      <c r="N2202" s="6" t="b">
        <f t="shared" si="76"/>
        <v>0</v>
      </c>
      <c r="O2202" s="12" t="str">
        <f t="shared" si="77"/>
        <v>Rilee Rossouw&amp;James Vince</v>
      </c>
      <c r="P2202">
        <v>2</v>
      </c>
    </row>
    <row r="2203" spans="1:16" x14ac:dyDescent="0.3">
      <c r="A2203" s="6" t="s">
        <v>299</v>
      </c>
      <c r="B2203" s="6" t="s">
        <v>829</v>
      </c>
      <c r="C2203" s="7">
        <f t="shared" si="75"/>
        <v>0.17647058823529413</v>
      </c>
      <c r="D2203" s="6">
        <v>17</v>
      </c>
      <c r="E2203" s="6">
        <v>3</v>
      </c>
      <c r="F2203" s="6">
        <v>14</v>
      </c>
      <c r="G2203" s="6" t="s">
        <v>849</v>
      </c>
      <c r="H2203" s="6" t="s">
        <v>2507</v>
      </c>
      <c r="I2203" s="6" t="s">
        <v>2552</v>
      </c>
      <c r="J2203" s="6" t="s">
        <v>909</v>
      </c>
      <c r="K2203" s="6" t="s">
        <v>909</v>
      </c>
      <c r="L2203" s="6" t="s">
        <v>850</v>
      </c>
      <c r="M2203" s="6" t="s">
        <v>850</v>
      </c>
      <c r="N2203" s="6" t="b">
        <f t="shared" si="76"/>
        <v>0</v>
      </c>
      <c r="O2203" s="12" t="str">
        <f t="shared" si="77"/>
        <v>James Vince&amp;Zeeshan Ashraf</v>
      </c>
      <c r="P2203">
        <v>2</v>
      </c>
    </row>
    <row r="2204" spans="1:16" x14ac:dyDescent="0.3">
      <c r="A2204" s="8" t="s">
        <v>118</v>
      </c>
      <c r="B2204" s="8" t="s">
        <v>829</v>
      </c>
      <c r="C2204" s="7">
        <f t="shared" si="75"/>
        <v>0.29166666666666669</v>
      </c>
      <c r="D2204" s="8">
        <v>24</v>
      </c>
      <c r="E2204" s="8">
        <v>7</v>
      </c>
      <c r="F2204" s="8">
        <v>17</v>
      </c>
      <c r="G2204" s="8" t="s">
        <v>849</v>
      </c>
      <c r="H2204" s="8" t="s">
        <v>2507</v>
      </c>
      <c r="I2204" s="8" t="s">
        <v>2552</v>
      </c>
      <c r="J2204" s="8" t="s">
        <v>909</v>
      </c>
      <c r="K2204" s="8" t="s">
        <v>909</v>
      </c>
      <c r="L2204" s="8" t="s">
        <v>850</v>
      </c>
      <c r="M2204" s="8" t="s">
        <v>850</v>
      </c>
      <c r="N2204" s="6" t="b">
        <f t="shared" si="76"/>
        <v>0</v>
      </c>
      <c r="O2204" s="12" t="str">
        <f t="shared" si="77"/>
        <v>Khushdil Shah&amp;Zeeshan Ashraf</v>
      </c>
      <c r="P2204">
        <v>2</v>
      </c>
    </row>
    <row r="2205" spans="1:16" x14ac:dyDescent="0.3">
      <c r="A2205" s="6" t="s">
        <v>308</v>
      </c>
      <c r="B2205" s="6" t="s">
        <v>829</v>
      </c>
      <c r="C2205" s="7">
        <f t="shared" si="75"/>
        <v>0.45833333333333331</v>
      </c>
      <c r="D2205" s="6">
        <v>24</v>
      </c>
      <c r="E2205" s="6">
        <v>11</v>
      </c>
      <c r="F2205" s="6">
        <v>13</v>
      </c>
      <c r="G2205" s="6" t="s">
        <v>849</v>
      </c>
      <c r="H2205" s="6" t="s">
        <v>2507</v>
      </c>
      <c r="I2205" s="6" t="s">
        <v>2552</v>
      </c>
      <c r="J2205" s="6" t="s">
        <v>909</v>
      </c>
      <c r="K2205" s="6" t="s">
        <v>909</v>
      </c>
      <c r="L2205" s="6" t="s">
        <v>850</v>
      </c>
      <c r="M2205" s="6" t="s">
        <v>850</v>
      </c>
      <c r="N2205" s="6" t="b">
        <f t="shared" si="76"/>
        <v>0</v>
      </c>
      <c r="O2205" s="12" t="str">
        <f t="shared" si="77"/>
        <v>Shahid Afridi&amp;Zeeshan Ashraf</v>
      </c>
      <c r="P2205">
        <v>2</v>
      </c>
    </row>
    <row r="2206" spans="1:16" x14ac:dyDescent="0.3">
      <c r="A2206" s="8" t="s">
        <v>829</v>
      </c>
      <c r="B2206" s="8" t="s">
        <v>215</v>
      </c>
      <c r="C2206" s="7">
        <f t="shared" si="75"/>
        <v>0.44444444444444442</v>
      </c>
      <c r="D2206" s="8">
        <v>18</v>
      </c>
      <c r="E2206" s="8">
        <v>8</v>
      </c>
      <c r="F2206" s="8">
        <v>10</v>
      </c>
      <c r="G2206" s="8" t="s">
        <v>849</v>
      </c>
      <c r="H2206" s="8" t="s">
        <v>2507</v>
      </c>
      <c r="I2206" s="8" t="s">
        <v>2552</v>
      </c>
      <c r="J2206" s="8" t="s">
        <v>909</v>
      </c>
      <c r="K2206" s="8" t="s">
        <v>909</v>
      </c>
      <c r="L2206" s="8" t="s">
        <v>850</v>
      </c>
      <c r="M2206" s="8" t="s">
        <v>850</v>
      </c>
      <c r="N2206" s="6" t="b">
        <f t="shared" si="76"/>
        <v>0</v>
      </c>
      <c r="O2206" s="12" t="str">
        <f t="shared" si="77"/>
        <v>Zeeshan Ashraf&amp;Sohail Tanvir</v>
      </c>
      <c r="P2206">
        <v>2</v>
      </c>
    </row>
    <row r="2207" spans="1:16" x14ac:dyDescent="0.3">
      <c r="A2207" s="6" t="s">
        <v>139</v>
      </c>
      <c r="B2207" s="6" t="s">
        <v>829</v>
      </c>
      <c r="C2207" s="7">
        <f t="shared" si="75"/>
        <v>0</v>
      </c>
      <c r="D2207" s="6">
        <v>12</v>
      </c>
      <c r="E2207" s="6">
        <v>0</v>
      </c>
      <c r="F2207" s="6">
        <v>12</v>
      </c>
      <c r="G2207" s="6" t="s">
        <v>849</v>
      </c>
      <c r="H2207" s="6" t="s">
        <v>2507</v>
      </c>
      <c r="I2207" s="6" t="s">
        <v>2552</v>
      </c>
      <c r="J2207" s="6" t="s">
        <v>909</v>
      </c>
      <c r="K2207" s="6" t="s">
        <v>909</v>
      </c>
      <c r="L2207" s="6" t="s">
        <v>850</v>
      </c>
      <c r="M2207" s="6" t="s">
        <v>850</v>
      </c>
      <c r="N2207" s="6" t="b">
        <f t="shared" si="76"/>
        <v>0</v>
      </c>
      <c r="O2207" s="12" t="str">
        <f t="shared" si="77"/>
        <v>Mohammad Ilyas&amp;Zeeshan Ashraf</v>
      </c>
      <c r="P2207">
        <v>2</v>
      </c>
    </row>
    <row r="2208" spans="1:16" x14ac:dyDescent="0.3">
      <c r="A2208" s="8" t="s">
        <v>139</v>
      </c>
      <c r="B2208" s="8" t="s">
        <v>477</v>
      </c>
      <c r="C2208" s="7">
        <f t="shared" si="75"/>
        <v>0.5</v>
      </c>
      <c r="D2208" s="8">
        <v>6</v>
      </c>
      <c r="E2208" s="8">
        <v>3</v>
      </c>
      <c r="F2208" s="8">
        <v>3</v>
      </c>
      <c r="G2208" s="8" t="s">
        <v>849</v>
      </c>
      <c r="H2208" s="8" t="s">
        <v>2507</v>
      </c>
      <c r="I2208" s="8" t="s">
        <v>2552</v>
      </c>
      <c r="J2208" s="8" t="s">
        <v>909</v>
      </c>
      <c r="K2208" s="8" t="s">
        <v>909</v>
      </c>
      <c r="L2208" s="8" t="s">
        <v>850</v>
      </c>
      <c r="M2208" s="8" t="s">
        <v>850</v>
      </c>
      <c r="N2208" s="6" t="b">
        <f t="shared" si="76"/>
        <v>0</v>
      </c>
      <c r="O2208" s="12" t="str">
        <f t="shared" si="77"/>
        <v>Mohammad Ilyas&amp;Imran Tahir</v>
      </c>
      <c r="P2208">
        <v>2</v>
      </c>
    </row>
    <row r="2209" spans="1:16" x14ac:dyDescent="0.3">
      <c r="A2209" s="6" t="s">
        <v>25</v>
      </c>
      <c r="B2209" s="6" t="s">
        <v>31</v>
      </c>
      <c r="C2209" s="7">
        <f t="shared" si="75"/>
        <v>0.16129032258064516</v>
      </c>
      <c r="D2209" s="6">
        <v>31</v>
      </c>
      <c r="E2209" s="6">
        <v>5</v>
      </c>
      <c r="F2209" s="6">
        <v>26</v>
      </c>
      <c r="G2209" s="6" t="s">
        <v>849</v>
      </c>
      <c r="H2209" s="6" t="s">
        <v>2511</v>
      </c>
      <c r="I2209" s="6" t="s">
        <v>2491</v>
      </c>
      <c r="J2209" s="6" t="s">
        <v>872</v>
      </c>
      <c r="K2209" s="6" t="s">
        <v>872</v>
      </c>
      <c r="L2209" s="6" t="s">
        <v>897</v>
      </c>
      <c r="M2209" s="6" t="s">
        <v>897</v>
      </c>
      <c r="N2209" s="6" t="b">
        <f t="shared" si="76"/>
        <v>0</v>
      </c>
      <c r="O2209" s="12" t="str">
        <f t="shared" si="77"/>
        <v>Sharjeel Khan&amp;Babar Azam</v>
      </c>
      <c r="P2209">
        <v>2</v>
      </c>
    </row>
    <row r="2210" spans="1:16" x14ac:dyDescent="0.3">
      <c r="A2210" s="8" t="s">
        <v>25</v>
      </c>
      <c r="B2210" s="8" t="s">
        <v>166</v>
      </c>
      <c r="C2210" s="7">
        <f t="shared" si="75"/>
        <v>6.25E-2</v>
      </c>
      <c r="D2210" s="8">
        <v>16</v>
      </c>
      <c r="E2210" s="8">
        <v>1</v>
      </c>
      <c r="F2210" s="8">
        <v>15</v>
      </c>
      <c r="G2210" s="8" t="s">
        <v>849</v>
      </c>
      <c r="H2210" s="8" t="s">
        <v>2511</v>
      </c>
      <c r="I2210" s="8" t="s">
        <v>2491</v>
      </c>
      <c r="J2210" s="8" t="s">
        <v>872</v>
      </c>
      <c r="K2210" s="8" t="s">
        <v>872</v>
      </c>
      <c r="L2210" s="8" t="s">
        <v>897</v>
      </c>
      <c r="M2210" s="8" t="s">
        <v>897</v>
      </c>
      <c r="N2210" s="6" t="b">
        <f t="shared" si="76"/>
        <v>0</v>
      </c>
      <c r="O2210" s="12" t="str">
        <f t="shared" si="77"/>
        <v>Sharjeel Khan&amp;Alex Hales</v>
      </c>
      <c r="P2210">
        <v>2</v>
      </c>
    </row>
    <row r="2211" spans="1:16" x14ac:dyDescent="0.3">
      <c r="A2211" s="6" t="s">
        <v>166</v>
      </c>
      <c r="B2211" s="6" t="s">
        <v>874</v>
      </c>
      <c r="C2211" s="7">
        <f t="shared" si="75"/>
        <v>0.2413793103448276</v>
      </c>
      <c r="D2211" s="6">
        <v>29</v>
      </c>
      <c r="E2211" s="6">
        <v>7</v>
      </c>
      <c r="F2211" s="6">
        <v>22</v>
      </c>
      <c r="G2211" s="6" t="s">
        <v>849</v>
      </c>
      <c r="H2211" s="6" t="s">
        <v>2511</v>
      </c>
      <c r="I2211" s="6" t="s">
        <v>2491</v>
      </c>
      <c r="J2211" s="6" t="s">
        <v>872</v>
      </c>
      <c r="K2211" s="6" t="s">
        <v>872</v>
      </c>
      <c r="L2211" s="6" t="s">
        <v>897</v>
      </c>
      <c r="M2211" s="6" t="s">
        <v>897</v>
      </c>
      <c r="N2211" s="6" t="b">
        <f t="shared" si="76"/>
        <v>0</v>
      </c>
      <c r="O2211" s="12" t="str">
        <f t="shared" si="77"/>
        <v>Alex Hales&amp;Cameron Delport</v>
      </c>
      <c r="P2211">
        <v>2</v>
      </c>
    </row>
    <row r="2212" spans="1:16" x14ac:dyDescent="0.3">
      <c r="A2212" s="8" t="s">
        <v>880</v>
      </c>
      <c r="B2212" s="8" t="s">
        <v>166</v>
      </c>
      <c r="C2212" s="7">
        <f t="shared" si="75"/>
        <v>0.1</v>
      </c>
      <c r="D2212" s="8">
        <v>10</v>
      </c>
      <c r="E2212" s="8">
        <v>1</v>
      </c>
      <c r="F2212" s="8">
        <v>9</v>
      </c>
      <c r="G2212" s="8" t="s">
        <v>849</v>
      </c>
      <c r="H2212" s="8" t="s">
        <v>2511</v>
      </c>
      <c r="I2212" s="8" t="s">
        <v>2491</v>
      </c>
      <c r="J2212" s="8" t="s">
        <v>872</v>
      </c>
      <c r="K2212" s="8" t="s">
        <v>872</v>
      </c>
      <c r="L2212" s="8" t="s">
        <v>897</v>
      </c>
      <c r="M2212" s="8" t="s">
        <v>897</v>
      </c>
      <c r="N2212" s="6" t="b">
        <f t="shared" si="76"/>
        <v>0</v>
      </c>
      <c r="O2212" s="12" t="str">
        <f t="shared" si="77"/>
        <v>Chadwick Walton&amp;Alex Hales</v>
      </c>
      <c r="P2212">
        <v>2</v>
      </c>
    </row>
    <row r="2213" spans="1:16" x14ac:dyDescent="0.3">
      <c r="A2213" s="6" t="s">
        <v>67</v>
      </c>
      <c r="B2213" s="6" t="s">
        <v>166</v>
      </c>
      <c r="C2213" s="7">
        <f t="shared" si="75"/>
        <v>0</v>
      </c>
      <c r="D2213" s="6">
        <v>13</v>
      </c>
      <c r="E2213" s="6">
        <v>0</v>
      </c>
      <c r="F2213" s="6">
        <v>13</v>
      </c>
      <c r="G2213" s="6" t="s">
        <v>849</v>
      </c>
      <c r="H2213" s="6" t="s">
        <v>2511</v>
      </c>
      <c r="I2213" s="6" t="s">
        <v>2491</v>
      </c>
      <c r="J2213" s="6" t="s">
        <v>872</v>
      </c>
      <c r="K2213" s="6" t="s">
        <v>872</v>
      </c>
      <c r="L2213" s="6" t="s">
        <v>897</v>
      </c>
      <c r="M2213" s="6" t="s">
        <v>897</v>
      </c>
      <c r="N2213" s="6" t="b">
        <f t="shared" si="76"/>
        <v>0</v>
      </c>
      <c r="O2213" s="12" t="str">
        <f t="shared" si="77"/>
        <v>Iftikhar Ahmed&amp;Alex Hales</v>
      </c>
      <c r="P2213">
        <v>2</v>
      </c>
    </row>
    <row r="2214" spans="1:16" x14ac:dyDescent="0.3">
      <c r="A2214" s="8" t="s">
        <v>67</v>
      </c>
      <c r="B2214" s="8" t="s">
        <v>138</v>
      </c>
      <c r="C2214" s="7">
        <f t="shared" si="75"/>
        <v>0.5</v>
      </c>
      <c r="D2214" s="8">
        <v>16</v>
      </c>
      <c r="E2214" s="8">
        <v>8</v>
      </c>
      <c r="F2214" s="8">
        <v>8</v>
      </c>
      <c r="G2214" s="8" t="s">
        <v>849</v>
      </c>
      <c r="H2214" s="8" t="s">
        <v>2511</v>
      </c>
      <c r="I2214" s="8" t="s">
        <v>2491</v>
      </c>
      <c r="J2214" s="8" t="s">
        <v>872</v>
      </c>
      <c r="K2214" s="8" t="s">
        <v>872</v>
      </c>
      <c r="L2214" s="8" t="s">
        <v>897</v>
      </c>
      <c r="M2214" s="8" t="s">
        <v>897</v>
      </c>
      <c r="N2214" s="6" t="b">
        <f t="shared" si="76"/>
        <v>0</v>
      </c>
      <c r="O2214" s="12" t="str">
        <f t="shared" si="77"/>
        <v>Iftikhar Ahmed&amp;Imad Wasim</v>
      </c>
      <c r="P2214">
        <v>2</v>
      </c>
    </row>
    <row r="2215" spans="1:16" x14ac:dyDescent="0.3">
      <c r="A2215" s="6" t="s">
        <v>67</v>
      </c>
      <c r="B2215" s="6" t="s">
        <v>407</v>
      </c>
      <c r="C2215" s="7">
        <f t="shared" si="75"/>
        <v>0.41666666666666669</v>
      </c>
      <c r="D2215" s="6">
        <v>24</v>
      </c>
      <c r="E2215" s="6">
        <v>10</v>
      </c>
      <c r="F2215" s="6">
        <v>14</v>
      </c>
      <c r="G2215" s="6" t="s">
        <v>849</v>
      </c>
      <c r="H2215" s="6" t="s">
        <v>2511</v>
      </c>
      <c r="I2215" s="6" t="s">
        <v>2491</v>
      </c>
      <c r="J2215" s="6" t="s">
        <v>872</v>
      </c>
      <c r="K2215" s="6" t="s">
        <v>872</v>
      </c>
      <c r="L2215" s="6" t="s">
        <v>897</v>
      </c>
      <c r="M2215" s="6" t="s">
        <v>897</v>
      </c>
      <c r="N2215" s="6" t="b">
        <f t="shared" si="76"/>
        <v>0</v>
      </c>
      <c r="O2215" s="12" t="str">
        <f t="shared" si="77"/>
        <v>Iftikhar Ahmed&amp;Chris Jordan</v>
      </c>
      <c r="P2215">
        <v>2</v>
      </c>
    </row>
    <row r="2216" spans="1:16" x14ac:dyDescent="0.3">
      <c r="A2216" s="8" t="s">
        <v>67</v>
      </c>
      <c r="B2216" s="8" t="s">
        <v>182</v>
      </c>
      <c r="C2216" s="7">
        <f t="shared" si="75"/>
        <v>0.30769230769230771</v>
      </c>
      <c r="D2216" s="8">
        <v>13</v>
      </c>
      <c r="E2216" s="8">
        <v>4</v>
      </c>
      <c r="F2216" s="8">
        <v>9</v>
      </c>
      <c r="G2216" s="8" t="s">
        <v>849</v>
      </c>
      <c r="H2216" s="8" t="s">
        <v>2511</v>
      </c>
      <c r="I2216" s="8" t="s">
        <v>2491</v>
      </c>
      <c r="J2216" s="8" t="s">
        <v>872</v>
      </c>
      <c r="K2216" s="8" t="s">
        <v>872</v>
      </c>
      <c r="L2216" s="8" t="s">
        <v>897</v>
      </c>
      <c r="M2216" s="8" t="s">
        <v>897</v>
      </c>
      <c r="N2216" s="6" t="b">
        <f t="shared" si="76"/>
        <v>0</v>
      </c>
      <c r="O2216" s="12" t="str">
        <f t="shared" si="77"/>
        <v>Iftikhar Ahmed&amp;Umaid Asif</v>
      </c>
      <c r="P2216">
        <v>2</v>
      </c>
    </row>
    <row r="2217" spans="1:16" x14ac:dyDescent="0.3">
      <c r="A2217" s="6" t="s">
        <v>67</v>
      </c>
      <c r="B2217" s="6" t="s">
        <v>935</v>
      </c>
      <c r="C2217" s="7">
        <f t="shared" si="75"/>
        <v>0.42857142857142855</v>
      </c>
      <c r="D2217" s="6">
        <v>7</v>
      </c>
      <c r="E2217" s="6">
        <v>3</v>
      </c>
      <c r="F2217" s="6">
        <v>4</v>
      </c>
      <c r="G2217" s="6" t="s">
        <v>849</v>
      </c>
      <c r="H2217" s="6" t="s">
        <v>2511</v>
      </c>
      <c r="I2217" s="6" t="s">
        <v>2491</v>
      </c>
      <c r="J2217" s="6" t="s">
        <v>872</v>
      </c>
      <c r="K2217" s="6" t="s">
        <v>872</v>
      </c>
      <c r="L2217" s="6" t="s">
        <v>897</v>
      </c>
      <c r="M2217" s="6" t="s">
        <v>897</v>
      </c>
      <c r="N2217" s="6" t="b">
        <f t="shared" si="76"/>
        <v>0</v>
      </c>
      <c r="O2217" s="12" t="str">
        <f t="shared" si="77"/>
        <v>Iftikhar Ahmed&amp;Mohammad Amir</v>
      </c>
      <c r="P2217">
        <v>2</v>
      </c>
    </row>
    <row r="2218" spans="1:16" x14ac:dyDescent="0.3">
      <c r="A2218" s="8" t="s">
        <v>95</v>
      </c>
      <c r="B2218" s="8" t="s">
        <v>881</v>
      </c>
      <c r="C2218" s="7">
        <f t="shared" si="75"/>
        <v>0.5</v>
      </c>
      <c r="D2218" s="8">
        <v>22</v>
      </c>
      <c r="E2218" s="8">
        <v>11</v>
      </c>
      <c r="F2218" s="8">
        <v>11</v>
      </c>
      <c r="G2218" s="8" t="s">
        <v>849</v>
      </c>
      <c r="H2218" s="8" t="s">
        <v>2515</v>
      </c>
      <c r="I2218" s="8" t="s">
        <v>2552</v>
      </c>
      <c r="J2218" s="8" t="s">
        <v>883</v>
      </c>
      <c r="K2218" s="8" t="s">
        <v>883</v>
      </c>
      <c r="L2218" s="8" t="s">
        <v>850</v>
      </c>
      <c r="M2218" s="8" t="s">
        <v>850</v>
      </c>
      <c r="N2218" s="6" t="b">
        <f t="shared" si="76"/>
        <v>0</v>
      </c>
      <c r="O2218" s="12" t="str">
        <f t="shared" si="77"/>
        <v>Fakhar Zaman&amp;Chris Lynn</v>
      </c>
      <c r="P2218">
        <v>2</v>
      </c>
    </row>
    <row r="2219" spans="1:16" x14ac:dyDescent="0.3">
      <c r="A2219" s="6" t="s">
        <v>95</v>
      </c>
      <c r="B2219" s="6" t="s">
        <v>99</v>
      </c>
      <c r="C2219" s="7">
        <f t="shared" si="75"/>
        <v>0.32835820895522388</v>
      </c>
      <c r="D2219" s="6">
        <v>67</v>
      </c>
      <c r="E2219" s="6">
        <v>22</v>
      </c>
      <c r="F2219" s="6">
        <v>45</v>
      </c>
      <c r="G2219" s="6" t="s">
        <v>849</v>
      </c>
      <c r="H2219" s="6" t="s">
        <v>2515</v>
      </c>
      <c r="I2219" s="6" t="s">
        <v>2552</v>
      </c>
      <c r="J2219" s="6" t="s">
        <v>883</v>
      </c>
      <c r="K2219" s="6" t="s">
        <v>883</v>
      </c>
      <c r="L2219" s="6" t="s">
        <v>850</v>
      </c>
      <c r="M2219" s="6" t="s">
        <v>850</v>
      </c>
      <c r="N2219" s="6" t="b">
        <f t="shared" si="76"/>
        <v>0</v>
      </c>
      <c r="O2219" s="12" t="str">
        <f t="shared" si="77"/>
        <v>Fakhar Zaman&amp;Mohammad Hafeez</v>
      </c>
      <c r="P2219">
        <v>2</v>
      </c>
    </row>
    <row r="2220" spans="1:16" x14ac:dyDescent="0.3">
      <c r="A2220" s="8" t="s">
        <v>691</v>
      </c>
      <c r="B2220" s="8" t="s">
        <v>99</v>
      </c>
      <c r="C2220" s="7">
        <f t="shared" si="75"/>
        <v>0.14285714285714285</v>
      </c>
      <c r="D2220" s="8">
        <v>7</v>
      </c>
      <c r="E2220" s="8">
        <v>1</v>
      </c>
      <c r="F2220" s="8">
        <v>6</v>
      </c>
      <c r="G2220" s="8" t="s">
        <v>849</v>
      </c>
      <c r="H2220" s="8" t="s">
        <v>2515</v>
      </c>
      <c r="I2220" s="8" t="s">
        <v>2552</v>
      </c>
      <c r="J2220" s="8" t="s">
        <v>883</v>
      </c>
      <c r="K2220" s="8" t="s">
        <v>883</v>
      </c>
      <c r="L2220" s="8" t="s">
        <v>850</v>
      </c>
      <c r="M2220" s="8" t="s">
        <v>850</v>
      </c>
      <c r="N2220" s="6" t="b">
        <f t="shared" si="76"/>
        <v>0</v>
      </c>
      <c r="O2220" s="12" t="str">
        <f t="shared" si="77"/>
        <v>Sohail Akhtar&amp;Mohammad Hafeez</v>
      </c>
      <c r="P2220">
        <v>2</v>
      </c>
    </row>
    <row r="2221" spans="1:16" x14ac:dyDescent="0.3">
      <c r="A2221" s="6" t="s">
        <v>99</v>
      </c>
      <c r="B2221" s="6" t="s">
        <v>889</v>
      </c>
      <c r="C2221" s="7">
        <f t="shared" si="75"/>
        <v>0.25</v>
      </c>
      <c r="D2221" s="6">
        <v>4</v>
      </c>
      <c r="E2221" s="6">
        <v>1</v>
      </c>
      <c r="F2221" s="6">
        <v>3</v>
      </c>
      <c r="G2221" s="6" t="s">
        <v>849</v>
      </c>
      <c r="H2221" s="6" t="s">
        <v>2515</v>
      </c>
      <c r="I2221" s="6" t="s">
        <v>2552</v>
      </c>
      <c r="J2221" s="6" t="s">
        <v>883</v>
      </c>
      <c r="K2221" s="6" t="s">
        <v>883</v>
      </c>
      <c r="L2221" s="6" t="s">
        <v>850</v>
      </c>
      <c r="M2221" s="6" t="s">
        <v>850</v>
      </c>
      <c r="N2221" s="6" t="b">
        <f t="shared" si="76"/>
        <v>0</v>
      </c>
      <c r="O2221" s="12" t="str">
        <f t="shared" si="77"/>
        <v>Mohammad Hafeez&amp;Dane Vilas</v>
      </c>
      <c r="P2221">
        <v>2</v>
      </c>
    </row>
    <row r="2222" spans="1:16" x14ac:dyDescent="0.3">
      <c r="A2222" s="8" t="s">
        <v>191</v>
      </c>
      <c r="B2222" s="8" t="s">
        <v>99</v>
      </c>
      <c r="C2222" s="7">
        <f t="shared" si="75"/>
        <v>0.19607843137254902</v>
      </c>
      <c r="D2222" s="8">
        <v>51</v>
      </c>
      <c r="E2222" s="8">
        <v>10</v>
      </c>
      <c r="F2222" s="8">
        <v>41</v>
      </c>
      <c r="G2222" s="8" t="s">
        <v>849</v>
      </c>
      <c r="H2222" s="8" t="s">
        <v>2515</v>
      </c>
      <c r="I2222" s="8" t="s">
        <v>2552</v>
      </c>
      <c r="J2222" s="8" t="s">
        <v>883</v>
      </c>
      <c r="K2222" s="8" t="s">
        <v>883</v>
      </c>
      <c r="L2222" s="8" t="s">
        <v>850</v>
      </c>
      <c r="M2222" s="8" t="s">
        <v>850</v>
      </c>
      <c r="N2222" s="6" t="b">
        <f t="shared" si="76"/>
        <v>0</v>
      </c>
      <c r="O2222" s="12" t="str">
        <f t="shared" si="77"/>
        <v>Samit Patel&amp;Mohammad Hafeez</v>
      </c>
      <c r="P2222">
        <v>2</v>
      </c>
    </row>
    <row r="2223" spans="1:16" x14ac:dyDescent="0.3">
      <c r="A2223" s="6" t="s">
        <v>99</v>
      </c>
      <c r="B2223" s="6" t="s">
        <v>106</v>
      </c>
      <c r="C2223" s="7">
        <f t="shared" si="75"/>
        <v>0.20833333333333334</v>
      </c>
      <c r="D2223" s="6">
        <v>24</v>
      </c>
      <c r="E2223" s="6">
        <v>5</v>
      </c>
      <c r="F2223" s="6">
        <v>19</v>
      </c>
      <c r="G2223" s="6" t="s">
        <v>849</v>
      </c>
      <c r="H2223" s="6" t="s">
        <v>2515</v>
      </c>
      <c r="I2223" s="6" t="s">
        <v>2552</v>
      </c>
      <c r="J2223" s="6" t="s">
        <v>883</v>
      </c>
      <c r="K2223" s="6" t="s">
        <v>883</v>
      </c>
      <c r="L2223" s="6" t="s">
        <v>850</v>
      </c>
      <c r="M2223" s="6" t="s">
        <v>850</v>
      </c>
      <c r="N2223" s="6" t="b">
        <f t="shared" si="76"/>
        <v>0</v>
      </c>
      <c r="O2223" s="12" t="str">
        <f t="shared" si="77"/>
        <v>Mohammad Hafeez&amp;David Wiese</v>
      </c>
      <c r="P2223">
        <v>2</v>
      </c>
    </row>
    <row r="2224" spans="1:16" x14ac:dyDescent="0.3">
      <c r="A2224" s="8" t="s">
        <v>946</v>
      </c>
      <c r="B2224" s="8" t="s">
        <v>99</v>
      </c>
      <c r="C2224" s="7">
        <f t="shared" si="75"/>
        <v>0</v>
      </c>
      <c r="D2224" s="8">
        <v>45</v>
      </c>
      <c r="E2224" s="8">
        <v>0</v>
      </c>
      <c r="F2224" s="8">
        <v>45</v>
      </c>
      <c r="G2224" s="8" t="s">
        <v>849</v>
      </c>
      <c r="H2224" s="8" t="s">
        <v>2515</v>
      </c>
      <c r="I2224" s="8" t="s">
        <v>2552</v>
      </c>
      <c r="J2224" s="8" t="s">
        <v>883</v>
      </c>
      <c r="K2224" s="8" t="s">
        <v>883</v>
      </c>
      <c r="L2224" s="8" t="s">
        <v>850</v>
      </c>
      <c r="M2224" s="8" t="s">
        <v>850</v>
      </c>
      <c r="N2224" s="6" t="b">
        <f t="shared" si="76"/>
        <v>0</v>
      </c>
      <c r="O2224" s="12" t="str">
        <f t="shared" si="77"/>
        <v>Faizan Khan&amp;Mohammad Hafeez</v>
      </c>
      <c r="P2224">
        <v>2</v>
      </c>
    </row>
    <row r="2225" spans="1:16" x14ac:dyDescent="0.3">
      <c r="A2225" s="6" t="s">
        <v>270</v>
      </c>
      <c r="B2225" s="6" t="s">
        <v>947</v>
      </c>
      <c r="C2225" s="7">
        <f t="shared" si="75"/>
        <v>0</v>
      </c>
      <c r="D2225" s="6">
        <v>4</v>
      </c>
      <c r="E2225" s="6">
        <v>0</v>
      </c>
      <c r="F2225" s="6">
        <v>4</v>
      </c>
      <c r="G2225" s="6" t="s">
        <v>849</v>
      </c>
      <c r="H2225" s="6" t="s">
        <v>2519</v>
      </c>
      <c r="I2225" s="6" t="s">
        <v>2646</v>
      </c>
      <c r="J2225" s="6" t="s">
        <v>949</v>
      </c>
      <c r="K2225" s="6" t="s">
        <v>949</v>
      </c>
      <c r="L2225" s="6" t="s">
        <v>909</v>
      </c>
      <c r="M2225" s="6" t="s">
        <v>909</v>
      </c>
      <c r="N2225" s="6" t="b">
        <f t="shared" si="76"/>
        <v>0</v>
      </c>
      <c r="O2225" s="12" t="str">
        <f t="shared" si="77"/>
        <v>Kamran Akmal&amp;Tom Banton</v>
      </c>
      <c r="P2225">
        <v>2</v>
      </c>
    </row>
    <row r="2226" spans="1:16" x14ac:dyDescent="0.3">
      <c r="A2226" s="8" t="s">
        <v>270</v>
      </c>
      <c r="B2226" s="8" t="s">
        <v>79</v>
      </c>
      <c r="C2226" s="7">
        <f t="shared" si="75"/>
        <v>0.4838709677419355</v>
      </c>
      <c r="D2226" s="8">
        <v>31</v>
      </c>
      <c r="E2226" s="8">
        <v>15</v>
      </c>
      <c r="F2226" s="8">
        <v>16</v>
      </c>
      <c r="G2226" s="8" t="s">
        <v>849</v>
      </c>
      <c r="H2226" s="8" t="s">
        <v>2519</v>
      </c>
      <c r="I2226" s="8" t="s">
        <v>2646</v>
      </c>
      <c r="J2226" s="8" t="s">
        <v>949</v>
      </c>
      <c r="K2226" s="8" t="s">
        <v>949</v>
      </c>
      <c r="L2226" s="8" t="s">
        <v>909</v>
      </c>
      <c r="M2226" s="8" t="s">
        <v>909</v>
      </c>
      <c r="N2226" s="6" t="b">
        <f t="shared" si="76"/>
        <v>0</v>
      </c>
      <c r="O2226" s="12" t="str">
        <f t="shared" si="77"/>
        <v>Kamran Akmal&amp;Haider Ali</v>
      </c>
      <c r="P2226">
        <v>2</v>
      </c>
    </row>
    <row r="2227" spans="1:16" x14ac:dyDescent="0.3">
      <c r="A2227" s="6" t="s">
        <v>82</v>
      </c>
      <c r="B2227" s="6" t="s">
        <v>79</v>
      </c>
      <c r="C2227" s="7">
        <f t="shared" si="75"/>
        <v>0.33333333333333331</v>
      </c>
      <c r="D2227" s="6">
        <v>6</v>
      </c>
      <c r="E2227" s="6">
        <v>2</v>
      </c>
      <c r="F2227" s="6">
        <v>4</v>
      </c>
      <c r="G2227" s="6" t="s">
        <v>849</v>
      </c>
      <c r="H2227" s="6" t="s">
        <v>2519</v>
      </c>
      <c r="I2227" s="6" t="s">
        <v>2646</v>
      </c>
      <c r="J2227" s="6" t="s">
        <v>949</v>
      </c>
      <c r="K2227" s="6" t="s">
        <v>949</v>
      </c>
      <c r="L2227" s="6" t="s">
        <v>909</v>
      </c>
      <c r="M2227" s="6" t="s">
        <v>909</v>
      </c>
      <c r="N2227" s="6" t="b">
        <f t="shared" si="76"/>
        <v>0</v>
      </c>
      <c r="O2227" s="12" t="str">
        <f t="shared" si="77"/>
        <v>Shoaib Malik&amp;Haider Ali</v>
      </c>
      <c r="P2227">
        <v>2</v>
      </c>
    </row>
    <row r="2228" spans="1:16" x14ac:dyDescent="0.3">
      <c r="A2228" s="8" t="s">
        <v>496</v>
      </c>
      <c r="B2228" s="8" t="s">
        <v>79</v>
      </c>
      <c r="C2228" s="7">
        <f t="shared" si="75"/>
        <v>2.2727272727272728E-2</v>
      </c>
      <c r="D2228" s="8">
        <v>44</v>
      </c>
      <c r="E2228" s="8">
        <v>1</v>
      </c>
      <c r="F2228" s="8">
        <v>43</v>
      </c>
      <c r="G2228" s="8" t="s">
        <v>849</v>
      </c>
      <c r="H2228" s="8" t="s">
        <v>2519</v>
      </c>
      <c r="I2228" s="8" t="s">
        <v>2646</v>
      </c>
      <c r="J2228" s="8" t="s">
        <v>949</v>
      </c>
      <c r="K2228" s="8" t="s">
        <v>949</v>
      </c>
      <c r="L2228" s="8" t="s">
        <v>909</v>
      </c>
      <c r="M2228" s="8" t="s">
        <v>909</v>
      </c>
      <c r="N2228" s="6" t="b">
        <f t="shared" si="76"/>
        <v>0</v>
      </c>
      <c r="O2228" s="12" t="str">
        <f t="shared" si="77"/>
        <v>Liam Dawson&amp;Haider Ali</v>
      </c>
      <c r="P2228">
        <v>2</v>
      </c>
    </row>
    <row r="2229" spans="1:16" x14ac:dyDescent="0.3">
      <c r="A2229" s="6" t="s">
        <v>496</v>
      </c>
      <c r="B2229" s="6" t="s">
        <v>161</v>
      </c>
      <c r="C2229" s="7">
        <f t="shared" si="75"/>
        <v>0.47058823529411764</v>
      </c>
      <c r="D2229" s="6">
        <v>17</v>
      </c>
      <c r="E2229" s="6">
        <v>8</v>
      </c>
      <c r="F2229" s="6">
        <v>9</v>
      </c>
      <c r="G2229" s="6" t="s">
        <v>849</v>
      </c>
      <c r="H2229" s="6" t="s">
        <v>2519</v>
      </c>
      <c r="I2229" s="6" t="s">
        <v>2646</v>
      </c>
      <c r="J2229" s="6" t="s">
        <v>949</v>
      </c>
      <c r="K2229" s="6" t="s">
        <v>949</v>
      </c>
      <c r="L2229" s="6" t="s">
        <v>909</v>
      </c>
      <c r="M2229" s="6" t="s">
        <v>909</v>
      </c>
      <c r="N2229" s="6" t="b">
        <f t="shared" si="76"/>
        <v>0</v>
      </c>
      <c r="O2229" s="12" t="str">
        <f t="shared" si="77"/>
        <v>Liam Dawson&amp;Wahab Riaz</v>
      </c>
      <c r="P2229">
        <v>2</v>
      </c>
    </row>
    <row r="2230" spans="1:16" x14ac:dyDescent="0.3">
      <c r="A2230" s="8" t="s">
        <v>960</v>
      </c>
      <c r="B2230" s="8" t="s">
        <v>496</v>
      </c>
      <c r="C2230" s="7">
        <f t="shared" si="75"/>
        <v>0</v>
      </c>
      <c r="D2230" s="8">
        <v>14</v>
      </c>
      <c r="E2230" s="8">
        <v>0</v>
      </c>
      <c r="F2230" s="8">
        <v>14</v>
      </c>
      <c r="G2230" s="8" t="s">
        <v>849</v>
      </c>
      <c r="H2230" s="8" t="s">
        <v>2519</v>
      </c>
      <c r="I2230" s="8" t="s">
        <v>2646</v>
      </c>
      <c r="J2230" s="8" t="s">
        <v>949</v>
      </c>
      <c r="K2230" s="8" t="s">
        <v>949</v>
      </c>
      <c r="L2230" s="8" t="s">
        <v>909</v>
      </c>
      <c r="M2230" s="8" t="s">
        <v>909</v>
      </c>
      <c r="N2230" s="6" t="b">
        <f t="shared" si="76"/>
        <v>0</v>
      </c>
      <c r="O2230" s="12" t="str">
        <f t="shared" si="77"/>
        <v>Darren Sammy&amp;Liam Dawson</v>
      </c>
      <c r="P2230">
        <v>2</v>
      </c>
    </row>
    <row r="2231" spans="1:16" x14ac:dyDescent="0.3">
      <c r="A2231" s="6" t="s">
        <v>960</v>
      </c>
      <c r="B2231" s="6" t="s">
        <v>251</v>
      </c>
      <c r="C2231" s="7">
        <f t="shared" si="75"/>
        <v>0.33333333333333331</v>
      </c>
      <c r="D2231" s="6">
        <v>6</v>
      </c>
      <c r="E2231" s="6">
        <v>2</v>
      </c>
      <c r="F2231" s="6">
        <v>4</v>
      </c>
      <c r="G2231" s="6" t="s">
        <v>849</v>
      </c>
      <c r="H2231" s="6" t="s">
        <v>2519</v>
      </c>
      <c r="I2231" s="6" t="s">
        <v>2646</v>
      </c>
      <c r="J2231" s="6" t="s">
        <v>949</v>
      </c>
      <c r="K2231" s="6" t="s">
        <v>949</v>
      </c>
      <c r="L2231" s="6" t="s">
        <v>909</v>
      </c>
      <c r="M2231" s="6" t="s">
        <v>909</v>
      </c>
      <c r="N2231" s="6" t="b">
        <f t="shared" si="76"/>
        <v>0</v>
      </c>
      <c r="O2231" s="12" t="str">
        <f t="shared" si="77"/>
        <v>Darren Sammy&amp;Hasan Ali</v>
      </c>
      <c r="P2231">
        <v>2</v>
      </c>
    </row>
    <row r="2232" spans="1:16" x14ac:dyDescent="0.3">
      <c r="A2232" s="8" t="s">
        <v>965</v>
      </c>
      <c r="B2232" s="8" t="s">
        <v>251</v>
      </c>
      <c r="C2232" s="7">
        <f t="shared" si="75"/>
        <v>0</v>
      </c>
      <c r="D2232" s="8">
        <v>8</v>
      </c>
      <c r="E2232" s="8">
        <v>0</v>
      </c>
      <c r="F2232" s="8">
        <v>8</v>
      </c>
      <c r="G2232" s="8" t="s">
        <v>849</v>
      </c>
      <c r="H2232" s="8" t="s">
        <v>2519</v>
      </c>
      <c r="I2232" s="8" t="s">
        <v>2646</v>
      </c>
      <c r="J2232" s="8" t="s">
        <v>949</v>
      </c>
      <c r="K2232" s="8" t="s">
        <v>949</v>
      </c>
      <c r="L2232" s="8" t="s">
        <v>909</v>
      </c>
      <c r="M2232" s="8" t="s">
        <v>909</v>
      </c>
      <c r="N2232" s="6" t="b">
        <f t="shared" si="76"/>
        <v>0</v>
      </c>
      <c r="O2232" s="12" t="str">
        <f t="shared" si="77"/>
        <v>Mohammad Amir Khan&amp;Hasan Ali</v>
      </c>
      <c r="P2232">
        <v>2</v>
      </c>
    </row>
    <row r="2233" spans="1:16" x14ac:dyDescent="0.3">
      <c r="A2233" s="6" t="s">
        <v>966</v>
      </c>
      <c r="B2233" s="6" t="s">
        <v>965</v>
      </c>
      <c r="C2233" s="7">
        <f t="shared" si="75"/>
        <v>0.1</v>
      </c>
      <c r="D2233" s="6">
        <v>10</v>
      </c>
      <c r="E2233" s="6">
        <v>1</v>
      </c>
      <c r="F2233" s="6">
        <v>9</v>
      </c>
      <c r="G2233" s="6" t="s">
        <v>849</v>
      </c>
      <c r="H2233" s="6" t="s">
        <v>2519</v>
      </c>
      <c r="I2233" s="6" t="s">
        <v>2646</v>
      </c>
      <c r="J2233" s="6" t="s">
        <v>949</v>
      </c>
      <c r="K2233" s="6" t="s">
        <v>949</v>
      </c>
      <c r="L2233" s="6" t="s">
        <v>909</v>
      </c>
      <c r="M2233" s="6" t="s">
        <v>909</v>
      </c>
      <c r="N2233" s="6" t="b">
        <f t="shared" si="76"/>
        <v>0</v>
      </c>
      <c r="O2233" s="12" t="str">
        <f t="shared" si="77"/>
        <v>Rahat Ali&amp;Mohammad Amir Khan</v>
      </c>
      <c r="P2233">
        <v>2</v>
      </c>
    </row>
    <row r="2234" spans="1:16" x14ac:dyDescent="0.3">
      <c r="A2234" s="8" t="s">
        <v>292</v>
      </c>
      <c r="B2234" s="8" t="s">
        <v>852</v>
      </c>
      <c r="C2234" s="7">
        <f t="shared" ref="C2234:C2297" si="78">+E2234/D2234</f>
        <v>0</v>
      </c>
      <c r="D2234" s="8">
        <v>11</v>
      </c>
      <c r="E2234" s="8">
        <v>0</v>
      </c>
      <c r="F2234" s="8">
        <v>11</v>
      </c>
      <c r="G2234" s="8" t="s">
        <v>849</v>
      </c>
      <c r="H2234" s="8" t="s">
        <v>2523</v>
      </c>
      <c r="I2234" s="8" t="s">
        <v>2650</v>
      </c>
      <c r="J2234" s="8" t="s">
        <v>850</v>
      </c>
      <c r="K2234" s="8" t="s">
        <v>850</v>
      </c>
      <c r="L2234" s="8" t="s">
        <v>897</v>
      </c>
      <c r="M2234" s="8" t="s">
        <v>897</v>
      </c>
      <c r="N2234" s="6" t="b">
        <f t="shared" si="76"/>
        <v>0</v>
      </c>
      <c r="O2234" s="12" t="str">
        <f t="shared" si="77"/>
        <v>Colin Munro&amp;Luke Ronchi</v>
      </c>
      <c r="P2234">
        <v>2</v>
      </c>
    </row>
    <row r="2235" spans="1:16" x14ac:dyDescent="0.3">
      <c r="A2235" s="6" t="s">
        <v>855</v>
      </c>
      <c r="B2235" s="6" t="s">
        <v>292</v>
      </c>
      <c r="C2235" s="7">
        <f t="shared" si="78"/>
        <v>0.4</v>
      </c>
      <c r="D2235" s="6">
        <v>25</v>
      </c>
      <c r="E2235" s="6">
        <v>10</v>
      </c>
      <c r="F2235" s="6">
        <v>15</v>
      </c>
      <c r="G2235" s="6" t="s">
        <v>849</v>
      </c>
      <c r="H2235" s="6" t="s">
        <v>2523</v>
      </c>
      <c r="I2235" s="6" t="s">
        <v>2650</v>
      </c>
      <c r="J2235" s="6" t="s">
        <v>850</v>
      </c>
      <c r="K2235" s="6" t="s">
        <v>850</v>
      </c>
      <c r="L2235" s="6" t="s">
        <v>897</v>
      </c>
      <c r="M2235" s="6" t="s">
        <v>897</v>
      </c>
      <c r="N2235" s="6" t="b">
        <f t="shared" si="76"/>
        <v>0</v>
      </c>
      <c r="O2235" s="12" t="str">
        <f t="shared" si="77"/>
        <v>Dawid Malan&amp;Colin Munro</v>
      </c>
      <c r="P2235">
        <v>2</v>
      </c>
    </row>
    <row r="2236" spans="1:16" x14ac:dyDescent="0.3">
      <c r="A2236" s="8" t="s">
        <v>239</v>
      </c>
      <c r="B2236" s="8" t="s">
        <v>292</v>
      </c>
      <c r="C2236" s="7">
        <f t="shared" si="78"/>
        <v>0.2</v>
      </c>
      <c r="D2236" s="8">
        <v>20</v>
      </c>
      <c r="E2236" s="8">
        <v>4</v>
      </c>
      <c r="F2236" s="8">
        <v>16</v>
      </c>
      <c r="G2236" s="8" t="s">
        <v>849</v>
      </c>
      <c r="H2236" s="8" t="s">
        <v>2523</v>
      </c>
      <c r="I2236" s="8" t="s">
        <v>2650</v>
      </c>
      <c r="J2236" s="8" t="s">
        <v>850</v>
      </c>
      <c r="K2236" s="8" t="s">
        <v>850</v>
      </c>
      <c r="L2236" s="8" t="s">
        <v>897</v>
      </c>
      <c r="M2236" s="8" t="s">
        <v>897</v>
      </c>
      <c r="N2236" s="6" t="b">
        <f t="shared" si="76"/>
        <v>0</v>
      </c>
      <c r="O2236" s="12" t="str">
        <f t="shared" si="77"/>
        <v>Shadab Khan&amp;Colin Munro</v>
      </c>
      <c r="P2236">
        <v>2</v>
      </c>
    </row>
    <row r="2237" spans="1:16" x14ac:dyDescent="0.3">
      <c r="A2237" s="6" t="s">
        <v>858</v>
      </c>
      <c r="B2237" s="6" t="s">
        <v>239</v>
      </c>
      <c r="C2237" s="7">
        <f t="shared" si="78"/>
        <v>0.48684210526315791</v>
      </c>
      <c r="D2237" s="6">
        <v>76</v>
      </c>
      <c r="E2237" s="6">
        <v>37</v>
      </c>
      <c r="F2237" s="6">
        <v>39</v>
      </c>
      <c r="G2237" s="6" t="s">
        <v>849</v>
      </c>
      <c r="H2237" s="6" t="s">
        <v>2523</v>
      </c>
      <c r="I2237" s="6" t="s">
        <v>2650</v>
      </c>
      <c r="J2237" s="6" t="s">
        <v>850</v>
      </c>
      <c r="K2237" s="6" t="s">
        <v>850</v>
      </c>
      <c r="L2237" s="6" t="s">
        <v>897</v>
      </c>
      <c r="M2237" s="6" t="s">
        <v>897</v>
      </c>
      <c r="N2237" s="6" t="b">
        <f t="shared" si="76"/>
        <v>0</v>
      </c>
      <c r="O2237" s="12" t="str">
        <f t="shared" si="77"/>
        <v>Colin Ingram&amp;Shadab Khan</v>
      </c>
      <c r="P2237">
        <v>2</v>
      </c>
    </row>
    <row r="2238" spans="1:16" x14ac:dyDescent="0.3">
      <c r="A2238" s="8" t="s">
        <v>858</v>
      </c>
      <c r="B2238" s="8" t="s">
        <v>246</v>
      </c>
      <c r="C2238" s="7">
        <f t="shared" si="78"/>
        <v>0.4</v>
      </c>
      <c r="D2238" s="8">
        <v>25</v>
      </c>
      <c r="E2238" s="8">
        <v>10</v>
      </c>
      <c r="F2238" s="8">
        <v>15</v>
      </c>
      <c r="G2238" s="8" t="s">
        <v>849</v>
      </c>
      <c r="H2238" s="8" t="s">
        <v>2523</v>
      </c>
      <c r="I2238" s="8" t="s">
        <v>2650</v>
      </c>
      <c r="J2238" s="8" t="s">
        <v>850</v>
      </c>
      <c r="K2238" s="8" t="s">
        <v>850</v>
      </c>
      <c r="L2238" s="8" t="s">
        <v>897</v>
      </c>
      <c r="M2238" s="8" t="s">
        <v>897</v>
      </c>
      <c r="N2238" s="6" t="b">
        <f t="shared" si="76"/>
        <v>0</v>
      </c>
      <c r="O2238" s="12" t="str">
        <f t="shared" si="77"/>
        <v>Colin Ingram&amp;Asif Ali</v>
      </c>
      <c r="P2238">
        <v>2</v>
      </c>
    </row>
    <row r="2239" spans="1:16" x14ac:dyDescent="0.3">
      <c r="A2239" s="6" t="s">
        <v>858</v>
      </c>
      <c r="B2239" s="6" t="s">
        <v>240</v>
      </c>
      <c r="C2239" s="7">
        <f t="shared" si="78"/>
        <v>0</v>
      </c>
      <c r="D2239" s="6">
        <v>4</v>
      </c>
      <c r="E2239" s="6">
        <v>0</v>
      </c>
      <c r="F2239" s="6">
        <v>4</v>
      </c>
      <c r="G2239" s="6" t="s">
        <v>849</v>
      </c>
      <c r="H2239" s="6" t="s">
        <v>2523</v>
      </c>
      <c r="I2239" s="6" t="s">
        <v>2650</v>
      </c>
      <c r="J2239" s="6" t="s">
        <v>850</v>
      </c>
      <c r="K2239" s="6" t="s">
        <v>850</v>
      </c>
      <c r="L2239" s="6" t="s">
        <v>897</v>
      </c>
      <c r="M2239" s="6" t="s">
        <v>897</v>
      </c>
      <c r="N2239" s="6" t="b">
        <f t="shared" si="76"/>
        <v>0</v>
      </c>
      <c r="O2239" s="12" t="str">
        <f t="shared" si="77"/>
        <v>Colin Ingram&amp;Faheem Ashraf</v>
      </c>
      <c r="P2239">
        <v>2</v>
      </c>
    </row>
    <row r="2240" spans="1:16" x14ac:dyDescent="0.3">
      <c r="A2240" s="8" t="s">
        <v>858</v>
      </c>
      <c r="B2240" s="8" t="s">
        <v>518</v>
      </c>
      <c r="C2240" s="7">
        <f t="shared" si="78"/>
        <v>0.25</v>
      </c>
      <c r="D2240" s="8">
        <v>8</v>
      </c>
      <c r="E2240" s="8">
        <v>2</v>
      </c>
      <c r="F2240" s="8">
        <v>6</v>
      </c>
      <c r="G2240" s="8" t="s">
        <v>849</v>
      </c>
      <c r="H2240" s="8" t="s">
        <v>2523</v>
      </c>
      <c r="I2240" s="8" t="s">
        <v>2650</v>
      </c>
      <c r="J2240" s="8" t="s">
        <v>850</v>
      </c>
      <c r="K2240" s="8" t="s">
        <v>850</v>
      </c>
      <c r="L2240" s="8" t="s">
        <v>897</v>
      </c>
      <c r="M2240" s="8" t="s">
        <v>897</v>
      </c>
      <c r="N2240" s="6" t="b">
        <f t="shared" si="76"/>
        <v>0</v>
      </c>
      <c r="O2240" s="12" t="str">
        <f t="shared" si="77"/>
        <v>Colin Ingram&amp;Amad Butt</v>
      </c>
      <c r="P2240">
        <v>2</v>
      </c>
    </row>
    <row r="2241" spans="1:16" x14ac:dyDescent="0.3">
      <c r="A2241" s="6" t="s">
        <v>980</v>
      </c>
      <c r="B2241" s="6" t="s">
        <v>858</v>
      </c>
      <c r="C2241" s="7">
        <f t="shared" si="78"/>
        <v>1.9230769230769232E-2</v>
      </c>
      <c r="D2241" s="6">
        <v>52</v>
      </c>
      <c r="E2241" s="6">
        <v>1</v>
      </c>
      <c r="F2241" s="6">
        <v>51</v>
      </c>
      <c r="G2241" s="6" t="s">
        <v>849</v>
      </c>
      <c r="H2241" s="6" t="s">
        <v>2523</v>
      </c>
      <c r="I2241" s="6" t="s">
        <v>2650</v>
      </c>
      <c r="J2241" s="6" t="s">
        <v>850</v>
      </c>
      <c r="K2241" s="6" t="s">
        <v>850</v>
      </c>
      <c r="L2241" s="6" t="s">
        <v>897</v>
      </c>
      <c r="M2241" s="6" t="s">
        <v>897</v>
      </c>
      <c r="N2241" s="6" t="b">
        <f t="shared" si="76"/>
        <v>0</v>
      </c>
      <c r="O2241" s="12" t="str">
        <f t="shared" si="77"/>
        <v>Ahmed Safi Abdullah&amp;Colin Ingram</v>
      </c>
      <c r="P2241">
        <v>2</v>
      </c>
    </row>
    <row r="2242" spans="1:16" x14ac:dyDescent="0.3">
      <c r="A2242" s="8" t="s">
        <v>911</v>
      </c>
      <c r="B2242" s="8" t="s">
        <v>829</v>
      </c>
      <c r="C2242" s="7">
        <f t="shared" si="78"/>
        <v>0.25806451612903225</v>
      </c>
      <c r="D2242" s="8">
        <v>31</v>
      </c>
      <c r="E2242" s="8">
        <v>8</v>
      </c>
      <c r="F2242" s="8">
        <v>23</v>
      </c>
      <c r="G2242" s="8" t="s">
        <v>849</v>
      </c>
      <c r="H2242" s="8" t="s">
        <v>2527</v>
      </c>
      <c r="I2242" s="8" t="s">
        <v>2646</v>
      </c>
      <c r="J2242" s="8" t="s">
        <v>909</v>
      </c>
      <c r="K2242" s="8" t="s">
        <v>909</v>
      </c>
      <c r="L2242" s="8" t="s">
        <v>872</v>
      </c>
      <c r="M2242" s="8" t="s">
        <v>909</v>
      </c>
      <c r="N2242" s="6" t="b">
        <f t="shared" si="76"/>
        <v>1</v>
      </c>
      <c r="O2242" s="12" t="str">
        <f t="shared" si="77"/>
        <v>Moeen Ali&amp;Zeeshan Ashraf</v>
      </c>
      <c r="P2242">
        <v>2</v>
      </c>
    </row>
    <row r="2243" spans="1:16" x14ac:dyDescent="0.3">
      <c r="A2243" s="6" t="s">
        <v>47</v>
      </c>
      <c r="B2243" s="6" t="s">
        <v>911</v>
      </c>
      <c r="C2243" s="7">
        <f t="shared" si="78"/>
        <v>0.19718309859154928</v>
      </c>
      <c r="D2243" s="6">
        <v>71</v>
      </c>
      <c r="E2243" s="6">
        <v>14</v>
      </c>
      <c r="F2243" s="6">
        <v>57</v>
      </c>
      <c r="G2243" s="6" t="s">
        <v>849</v>
      </c>
      <c r="H2243" s="6" t="s">
        <v>2527</v>
      </c>
      <c r="I2243" s="6" t="s">
        <v>2646</v>
      </c>
      <c r="J2243" s="6" t="s">
        <v>909</v>
      </c>
      <c r="K2243" s="6" t="s">
        <v>909</v>
      </c>
      <c r="L2243" s="6" t="s">
        <v>872</v>
      </c>
      <c r="M2243" s="6" t="s">
        <v>909</v>
      </c>
      <c r="N2243" s="6" t="b">
        <f t="shared" ref="N2243:N2306" si="79">IF(J2243=M2243,TRUE, FALSE)</f>
        <v>1</v>
      </c>
      <c r="O2243" s="12" t="str">
        <f t="shared" ref="O2243:O2306" si="80">A2243&amp;"&amp;"&amp;B2243</f>
        <v>Shan Masood&amp;Moeen Ali</v>
      </c>
      <c r="P2243">
        <v>2</v>
      </c>
    </row>
    <row r="2244" spans="1:16" x14ac:dyDescent="0.3">
      <c r="A2244" s="8" t="s">
        <v>55</v>
      </c>
      <c r="B2244" s="8" t="s">
        <v>47</v>
      </c>
      <c r="C2244" s="7">
        <f t="shared" si="78"/>
        <v>0.21052631578947367</v>
      </c>
      <c r="D2244" s="8">
        <v>38</v>
      </c>
      <c r="E2244" s="8">
        <v>8</v>
      </c>
      <c r="F2244" s="8">
        <v>30</v>
      </c>
      <c r="G2244" s="8" t="s">
        <v>849</v>
      </c>
      <c r="H2244" s="8" t="s">
        <v>2527</v>
      </c>
      <c r="I2244" s="8" t="s">
        <v>2646</v>
      </c>
      <c r="J2244" s="8" t="s">
        <v>909</v>
      </c>
      <c r="K2244" s="8" t="s">
        <v>909</v>
      </c>
      <c r="L2244" s="8" t="s">
        <v>872</v>
      </c>
      <c r="M2244" s="8" t="s">
        <v>909</v>
      </c>
      <c r="N2244" s="6" t="b">
        <f t="shared" si="79"/>
        <v>1</v>
      </c>
      <c r="O2244" s="12" t="str">
        <f t="shared" si="80"/>
        <v>Rilee Rossouw&amp;Shan Masood</v>
      </c>
      <c r="P2244">
        <v>2</v>
      </c>
    </row>
    <row r="2245" spans="1:16" x14ac:dyDescent="0.3">
      <c r="A2245" s="6" t="s">
        <v>986</v>
      </c>
      <c r="B2245" s="6" t="s">
        <v>47</v>
      </c>
      <c r="C2245" s="7">
        <f t="shared" si="78"/>
        <v>0</v>
      </c>
      <c r="D2245" s="6">
        <v>31</v>
      </c>
      <c r="E2245" s="6">
        <v>0</v>
      </c>
      <c r="F2245" s="6">
        <v>31</v>
      </c>
      <c r="G2245" s="6" t="s">
        <v>849</v>
      </c>
      <c r="H2245" s="6" t="s">
        <v>2527</v>
      </c>
      <c r="I2245" s="6" t="s">
        <v>2646</v>
      </c>
      <c r="J2245" s="6" t="s">
        <v>909</v>
      </c>
      <c r="K2245" s="6" t="s">
        <v>909</v>
      </c>
      <c r="L2245" s="6" t="s">
        <v>872</v>
      </c>
      <c r="M2245" s="6" t="s">
        <v>909</v>
      </c>
      <c r="N2245" s="6" t="b">
        <f t="shared" si="79"/>
        <v>1</v>
      </c>
      <c r="O2245" s="12" t="str">
        <f t="shared" si="80"/>
        <v>Ravi Bopara&amp;Shan Masood</v>
      </c>
      <c r="P2245">
        <v>2</v>
      </c>
    </row>
    <row r="2246" spans="1:16" x14ac:dyDescent="0.3">
      <c r="A2246" s="8" t="s">
        <v>118</v>
      </c>
      <c r="B2246" s="8" t="s">
        <v>986</v>
      </c>
      <c r="C2246" s="7">
        <f t="shared" si="78"/>
        <v>0.18181818181818182</v>
      </c>
      <c r="D2246" s="8">
        <v>11</v>
      </c>
      <c r="E2246" s="8">
        <v>2</v>
      </c>
      <c r="F2246" s="8">
        <v>9</v>
      </c>
      <c r="G2246" s="8" t="s">
        <v>849</v>
      </c>
      <c r="H2246" s="8" t="s">
        <v>2527</v>
      </c>
      <c r="I2246" s="8" t="s">
        <v>2646</v>
      </c>
      <c r="J2246" s="8" t="s">
        <v>909</v>
      </c>
      <c r="K2246" s="8" t="s">
        <v>909</v>
      </c>
      <c r="L2246" s="8" t="s">
        <v>872</v>
      </c>
      <c r="M2246" s="8" t="s">
        <v>909</v>
      </c>
      <c r="N2246" s="6" t="b">
        <f t="shared" si="79"/>
        <v>1</v>
      </c>
      <c r="O2246" s="12" t="str">
        <f t="shared" si="80"/>
        <v>Khushdil Shah&amp;Ravi Bopara</v>
      </c>
      <c r="P2246">
        <v>2</v>
      </c>
    </row>
    <row r="2247" spans="1:16" x14ac:dyDescent="0.3">
      <c r="A2247" s="6" t="s">
        <v>308</v>
      </c>
      <c r="B2247" s="6" t="s">
        <v>118</v>
      </c>
      <c r="C2247" s="7">
        <f t="shared" si="78"/>
        <v>0</v>
      </c>
      <c r="D2247" s="6">
        <v>10</v>
      </c>
      <c r="E2247" s="6">
        <v>0</v>
      </c>
      <c r="F2247" s="6">
        <v>10</v>
      </c>
      <c r="G2247" s="6" t="s">
        <v>849</v>
      </c>
      <c r="H2247" s="6" t="s">
        <v>2527</v>
      </c>
      <c r="I2247" s="6" t="s">
        <v>2646</v>
      </c>
      <c r="J2247" s="6" t="s">
        <v>909</v>
      </c>
      <c r="K2247" s="6" t="s">
        <v>909</v>
      </c>
      <c r="L2247" s="6" t="s">
        <v>872</v>
      </c>
      <c r="M2247" s="6" t="s">
        <v>909</v>
      </c>
      <c r="N2247" s="6" t="b">
        <f t="shared" si="79"/>
        <v>1</v>
      </c>
      <c r="O2247" s="12" t="str">
        <f t="shared" si="80"/>
        <v>Shahid Afridi&amp;Khushdil Shah</v>
      </c>
      <c r="P2247">
        <v>2</v>
      </c>
    </row>
    <row r="2248" spans="1:16" x14ac:dyDescent="0.3">
      <c r="A2248" s="8" t="s">
        <v>308</v>
      </c>
      <c r="B2248" s="8" t="s">
        <v>215</v>
      </c>
      <c r="C2248" s="7">
        <f t="shared" si="78"/>
        <v>0.33333333333333331</v>
      </c>
      <c r="D2248" s="8">
        <v>3</v>
      </c>
      <c r="E2248" s="8">
        <v>1</v>
      </c>
      <c r="F2248" s="8">
        <v>2</v>
      </c>
      <c r="G2248" s="8" t="s">
        <v>849</v>
      </c>
      <c r="H2248" s="8" t="s">
        <v>2527</v>
      </c>
      <c r="I2248" s="8" t="s">
        <v>2646</v>
      </c>
      <c r="J2248" s="8" t="s">
        <v>909</v>
      </c>
      <c r="K2248" s="8" t="s">
        <v>909</v>
      </c>
      <c r="L2248" s="8" t="s">
        <v>872</v>
      </c>
      <c r="M2248" s="8" t="s">
        <v>909</v>
      </c>
      <c r="N2248" s="6" t="b">
        <f t="shared" si="79"/>
        <v>1</v>
      </c>
      <c r="O2248" s="12" t="str">
        <f t="shared" si="80"/>
        <v>Shahid Afridi&amp;Sohail Tanvir</v>
      </c>
      <c r="P2248">
        <v>2</v>
      </c>
    </row>
    <row r="2249" spans="1:16" x14ac:dyDescent="0.3">
      <c r="A2249" s="6" t="s">
        <v>270</v>
      </c>
      <c r="B2249" s="6" t="s">
        <v>947</v>
      </c>
      <c r="C2249" s="7">
        <f t="shared" si="78"/>
        <v>0.4375</v>
      </c>
      <c r="D2249" s="6">
        <v>32</v>
      </c>
      <c r="E2249" s="6">
        <v>14</v>
      </c>
      <c r="F2249" s="6">
        <v>18</v>
      </c>
      <c r="G2249" s="6" t="s">
        <v>849</v>
      </c>
      <c r="H2249" s="6" t="s">
        <v>2531</v>
      </c>
      <c r="I2249" s="6" t="s">
        <v>2650</v>
      </c>
      <c r="J2249" s="6" t="s">
        <v>949</v>
      </c>
      <c r="K2249" s="6" t="s">
        <v>949</v>
      </c>
      <c r="L2249" s="6" t="s">
        <v>883</v>
      </c>
      <c r="M2249" s="6" t="s">
        <v>949</v>
      </c>
      <c r="N2249" s="6" t="b">
        <f t="shared" si="79"/>
        <v>1</v>
      </c>
      <c r="O2249" s="12" t="str">
        <f t="shared" si="80"/>
        <v>Kamran Akmal&amp;Tom Banton</v>
      </c>
      <c r="P2249">
        <v>2</v>
      </c>
    </row>
    <row r="2250" spans="1:16" x14ac:dyDescent="0.3">
      <c r="A2250" s="8" t="s">
        <v>947</v>
      </c>
      <c r="B2250" s="8" t="s">
        <v>79</v>
      </c>
      <c r="C2250" s="7">
        <f t="shared" si="78"/>
        <v>0.43243243243243246</v>
      </c>
      <c r="D2250" s="8">
        <v>37</v>
      </c>
      <c r="E2250" s="8">
        <v>16</v>
      </c>
      <c r="F2250" s="8">
        <v>21</v>
      </c>
      <c r="G2250" s="8" t="s">
        <v>849</v>
      </c>
      <c r="H2250" s="8" t="s">
        <v>2531</v>
      </c>
      <c r="I2250" s="8" t="s">
        <v>2650</v>
      </c>
      <c r="J2250" s="8" t="s">
        <v>949</v>
      </c>
      <c r="K2250" s="8" t="s">
        <v>949</v>
      </c>
      <c r="L2250" s="8" t="s">
        <v>883</v>
      </c>
      <c r="M2250" s="8" t="s">
        <v>949</v>
      </c>
      <c r="N2250" s="6" t="b">
        <f t="shared" si="79"/>
        <v>1</v>
      </c>
      <c r="O2250" s="12" t="str">
        <f t="shared" si="80"/>
        <v>Tom Banton&amp;Haider Ali</v>
      </c>
      <c r="P2250">
        <v>2</v>
      </c>
    </row>
    <row r="2251" spans="1:16" x14ac:dyDescent="0.3">
      <c r="A2251" s="6" t="s">
        <v>449</v>
      </c>
      <c r="B2251" s="6" t="s">
        <v>79</v>
      </c>
      <c r="C2251" s="7">
        <f t="shared" si="78"/>
        <v>0.23809523809523808</v>
      </c>
      <c r="D2251" s="6">
        <v>21</v>
      </c>
      <c r="E2251" s="6">
        <v>5</v>
      </c>
      <c r="F2251" s="6">
        <v>16</v>
      </c>
      <c r="G2251" s="6" t="s">
        <v>849</v>
      </c>
      <c r="H2251" s="6" t="s">
        <v>2531</v>
      </c>
      <c r="I2251" s="6" t="s">
        <v>2650</v>
      </c>
      <c r="J2251" s="6" t="s">
        <v>949</v>
      </c>
      <c r="K2251" s="6" t="s">
        <v>949</v>
      </c>
      <c r="L2251" s="6" t="s">
        <v>883</v>
      </c>
      <c r="M2251" s="6" t="s">
        <v>949</v>
      </c>
      <c r="N2251" s="6" t="b">
        <f t="shared" si="79"/>
        <v>1</v>
      </c>
      <c r="O2251" s="12" t="str">
        <f t="shared" si="80"/>
        <v>Liam Livingstone&amp;Haider Ali</v>
      </c>
      <c r="P2251">
        <v>2</v>
      </c>
    </row>
    <row r="2252" spans="1:16" x14ac:dyDescent="0.3">
      <c r="A2252" s="8" t="s">
        <v>997</v>
      </c>
      <c r="B2252" s="8" t="s">
        <v>79</v>
      </c>
      <c r="C2252" s="7">
        <f t="shared" si="78"/>
        <v>0</v>
      </c>
      <c r="D2252" s="8">
        <v>18</v>
      </c>
      <c r="E2252" s="8">
        <v>0</v>
      </c>
      <c r="F2252" s="8">
        <v>18</v>
      </c>
      <c r="G2252" s="8" t="s">
        <v>849</v>
      </c>
      <c r="H2252" s="8" t="s">
        <v>2531</v>
      </c>
      <c r="I2252" s="8" t="s">
        <v>2650</v>
      </c>
      <c r="J2252" s="8" t="s">
        <v>949</v>
      </c>
      <c r="K2252" s="8" t="s">
        <v>949</v>
      </c>
      <c r="L2252" s="8" t="s">
        <v>883</v>
      </c>
      <c r="M2252" s="8" t="s">
        <v>949</v>
      </c>
      <c r="N2252" s="6" t="b">
        <f t="shared" si="79"/>
        <v>1</v>
      </c>
      <c r="O2252" s="12" t="str">
        <f t="shared" si="80"/>
        <v>Mohammad Mohsin&amp;Haider Ali</v>
      </c>
      <c r="P2252">
        <v>2</v>
      </c>
    </row>
    <row r="2253" spans="1:16" x14ac:dyDescent="0.3">
      <c r="A2253" s="6" t="s">
        <v>997</v>
      </c>
      <c r="B2253" s="6" t="s">
        <v>44</v>
      </c>
      <c r="C2253" s="7">
        <f t="shared" si="78"/>
        <v>0</v>
      </c>
      <c r="D2253" s="6">
        <v>1</v>
      </c>
      <c r="E2253" s="6">
        <v>0</v>
      </c>
      <c r="F2253" s="6">
        <v>1</v>
      </c>
      <c r="G2253" s="6" t="s">
        <v>849</v>
      </c>
      <c r="H2253" s="6" t="s">
        <v>2531</v>
      </c>
      <c r="I2253" s="6" t="s">
        <v>2650</v>
      </c>
      <c r="J2253" s="6" t="s">
        <v>949</v>
      </c>
      <c r="K2253" s="6" t="s">
        <v>949</v>
      </c>
      <c r="L2253" s="6" t="s">
        <v>883</v>
      </c>
      <c r="M2253" s="6" t="s">
        <v>949</v>
      </c>
      <c r="N2253" s="6" t="b">
        <f t="shared" si="79"/>
        <v>1</v>
      </c>
      <c r="O2253" s="12" t="str">
        <f t="shared" si="80"/>
        <v>Mohammad Mohsin&amp;Lewis Gregory</v>
      </c>
      <c r="P2253">
        <v>2</v>
      </c>
    </row>
    <row r="2254" spans="1:16" x14ac:dyDescent="0.3">
      <c r="A2254" s="8" t="s">
        <v>960</v>
      </c>
      <c r="B2254" s="8" t="s">
        <v>44</v>
      </c>
      <c r="C2254" s="7">
        <f t="shared" si="78"/>
        <v>0.33333333333333331</v>
      </c>
      <c r="D2254" s="8">
        <v>24</v>
      </c>
      <c r="E2254" s="8">
        <v>8</v>
      </c>
      <c r="F2254" s="8">
        <v>16</v>
      </c>
      <c r="G2254" s="8" t="s">
        <v>849</v>
      </c>
      <c r="H2254" s="8" t="s">
        <v>2531</v>
      </c>
      <c r="I2254" s="8" t="s">
        <v>2650</v>
      </c>
      <c r="J2254" s="8" t="s">
        <v>949</v>
      </c>
      <c r="K2254" s="8" t="s">
        <v>949</v>
      </c>
      <c r="L2254" s="8" t="s">
        <v>883</v>
      </c>
      <c r="M2254" s="8" t="s">
        <v>949</v>
      </c>
      <c r="N2254" s="6" t="b">
        <f t="shared" si="79"/>
        <v>1</v>
      </c>
      <c r="O2254" s="12" t="str">
        <f t="shared" si="80"/>
        <v>Darren Sammy&amp;Lewis Gregory</v>
      </c>
      <c r="P2254">
        <v>2</v>
      </c>
    </row>
    <row r="2255" spans="1:16" x14ac:dyDescent="0.3">
      <c r="A2255" s="6" t="s">
        <v>161</v>
      </c>
      <c r="B2255" s="6" t="s">
        <v>960</v>
      </c>
      <c r="C2255" s="7">
        <f t="shared" si="78"/>
        <v>0.29411764705882354</v>
      </c>
      <c r="D2255" s="6">
        <v>17</v>
      </c>
      <c r="E2255" s="6">
        <v>5</v>
      </c>
      <c r="F2255" s="6">
        <v>12</v>
      </c>
      <c r="G2255" s="6" t="s">
        <v>849</v>
      </c>
      <c r="H2255" s="6" t="s">
        <v>2531</v>
      </c>
      <c r="I2255" s="6" t="s">
        <v>2650</v>
      </c>
      <c r="J2255" s="6" t="s">
        <v>949</v>
      </c>
      <c r="K2255" s="6" t="s">
        <v>949</v>
      </c>
      <c r="L2255" s="6" t="s">
        <v>883</v>
      </c>
      <c r="M2255" s="6" t="s">
        <v>949</v>
      </c>
      <c r="N2255" s="6" t="b">
        <f t="shared" si="79"/>
        <v>1</v>
      </c>
      <c r="O2255" s="12" t="str">
        <f t="shared" si="80"/>
        <v>Wahab Riaz&amp;Darren Sammy</v>
      </c>
      <c r="P2255">
        <v>2</v>
      </c>
    </row>
    <row r="2256" spans="1:16" x14ac:dyDescent="0.3">
      <c r="A2256" s="8" t="s">
        <v>829</v>
      </c>
      <c r="B2256" s="8" t="s">
        <v>299</v>
      </c>
      <c r="C2256" s="7">
        <f t="shared" si="78"/>
        <v>0.34782608695652173</v>
      </c>
      <c r="D2256" s="8">
        <v>23</v>
      </c>
      <c r="E2256" s="8">
        <v>8</v>
      </c>
      <c r="F2256" s="8">
        <v>15</v>
      </c>
      <c r="G2256" s="8" t="s">
        <v>849</v>
      </c>
      <c r="H2256" s="8" t="s">
        <v>2535</v>
      </c>
      <c r="I2256" s="8" t="s">
        <v>2646</v>
      </c>
      <c r="J2256" s="8" t="s">
        <v>909</v>
      </c>
      <c r="K2256" s="8" t="s">
        <v>909</v>
      </c>
      <c r="L2256" s="8" t="s">
        <v>897</v>
      </c>
      <c r="M2256" s="8" t="s">
        <v>909</v>
      </c>
      <c r="N2256" s="6" t="b">
        <f t="shared" si="79"/>
        <v>1</v>
      </c>
      <c r="O2256" s="12" t="str">
        <f t="shared" si="80"/>
        <v>Zeeshan Ashraf&amp;James Vince</v>
      </c>
      <c r="P2256">
        <v>2</v>
      </c>
    </row>
    <row r="2257" spans="1:16" x14ac:dyDescent="0.3">
      <c r="A2257" s="6" t="s">
        <v>47</v>
      </c>
      <c r="B2257" s="6" t="s">
        <v>299</v>
      </c>
      <c r="C2257" s="7">
        <f t="shared" si="78"/>
        <v>0.17647058823529413</v>
      </c>
      <c r="D2257" s="6">
        <v>17</v>
      </c>
      <c r="E2257" s="6">
        <v>3</v>
      </c>
      <c r="F2257" s="6">
        <v>14</v>
      </c>
      <c r="G2257" s="6" t="s">
        <v>849</v>
      </c>
      <c r="H2257" s="6" t="s">
        <v>2535</v>
      </c>
      <c r="I2257" s="6" t="s">
        <v>2646</v>
      </c>
      <c r="J2257" s="6" t="s">
        <v>909</v>
      </c>
      <c r="K2257" s="6" t="s">
        <v>909</v>
      </c>
      <c r="L2257" s="6" t="s">
        <v>897</v>
      </c>
      <c r="M2257" s="6" t="s">
        <v>909</v>
      </c>
      <c r="N2257" s="6" t="b">
        <f t="shared" si="79"/>
        <v>1</v>
      </c>
      <c r="O2257" s="12" t="str">
        <f t="shared" si="80"/>
        <v>Shan Masood&amp;James Vince</v>
      </c>
      <c r="P2257">
        <v>2</v>
      </c>
    </row>
    <row r="2258" spans="1:16" x14ac:dyDescent="0.3">
      <c r="A2258" s="8" t="s">
        <v>47</v>
      </c>
      <c r="B2258" s="8" t="s">
        <v>911</v>
      </c>
      <c r="C2258" s="7">
        <f t="shared" si="78"/>
        <v>0.25</v>
      </c>
      <c r="D2258" s="8">
        <v>8</v>
      </c>
      <c r="E2258" s="8">
        <v>2</v>
      </c>
      <c r="F2258" s="8">
        <v>6</v>
      </c>
      <c r="G2258" s="8" t="s">
        <v>849</v>
      </c>
      <c r="H2258" s="8" t="s">
        <v>2535</v>
      </c>
      <c r="I2258" s="8" t="s">
        <v>2646</v>
      </c>
      <c r="J2258" s="8" t="s">
        <v>909</v>
      </c>
      <c r="K2258" s="8" t="s">
        <v>909</v>
      </c>
      <c r="L2258" s="8" t="s">
        <v>897</v>
      </c>
      <c r="M2258" s="8" t="s">
        <v>909</v>
      </c>
      <c r="N2258" s="6" t="b">
        <f t="shared" si="79"/>
        <v>1</v>
      </c>
      <c r="O2258" s="12" t="str">
        <f t="shared" si="80"/>
        <v>Shan Masood&amp;Moeen Ali</v>
      </c>
      <c r="P2258">
        <v>2</v>
      </c>
    </row>
    <row r="2259" spans="1:16" x14ac:dyDescent="0.3">
      <c r="A2259" s="6" t="s">
        <v>47</v>
      </c>
      <c r="B2259" s="6" t="s">
        <v>55</v>
      </c>
      <c r="C2259" s="7">
        <f t="shared" si="78"/>
        <v>0.31654676258992803</v>
      </c>
      <c r="D2259" s="6">
        <v>139</v>
      </c>
      <c r="E2259" s="6">
        <v>44</v>
      </c>
      <c r="F2259" s="6">
        <v>95</v>
      </c>
      <c r="G2259" s="6" t="s">
        <v>849</v>
      </c>
      <c r="H2259" s="6" t="s">
        <v>2535</v>
      </c>
      <c r="I2259" s="6" t="s">
        <v>2646</v>
      </c>
      <c r="J2259" s="6" t="s">
        <v>909</v>
      </c>
      <c r="K2259" s="6" t="s">
        <v>909</v>
      </c>
      <c r="L2259" s="6" t="s">
        <v>897</v>
      </c>
      <c r="M2259" s="6" t="s">
        <v>909</v>
      </c>
      <c r="N2259" s="6" t="b">
        <f t="shared" si="79"/>
        <v>1</v>
      </c>
      <c r="O2259" s="12" t="str">
        <f t="shared" si="80"/>
        <v>Shan Masood&amp;Rilee Rossouw</v>
      </c>
      <c r="P2259">
        <v>2</v>
      </c>
    </row>
    <row r="2260" spans="1:16" x14ac:dyDescent="0.3">
      <c r="A2260" s="8" t="s">
        <v>118</v>
      </c>
      <c r="B2260" s="8" t="s">
        <v>55</v>
      </c>
      <c r="C2260" s="7">
        <f t="shared" si="78"/>
        <v>0.1111111111111111</v>
      </c>
      <c r="D2260" s="8">
        <v>9</v>
      </c>
      <c r="E2260" s="8">
        <v>1</v>
      </c>
      <c r="F2260" s="8">
        <v>8</v>
      </c>
      <c r="G2260" s="8" t="s">
        <v>849</v>
      </c>
      <c r="H2260" s="8" t="s">
        <v>2535</v>
      </c>
      <c r="I2260" s="8" t="s">
        <v>2646</v>
      </c>
      <c r="J2260" s="8" t="s">
        <v>909</v>
      </c>
      <c r="K2260" s="8" t="s">
        <v>909</v>
      </c>
      <c r="L2260" s="8" t="s">
        <v>897</v>
      </c>
      <c r="M2260" s="8" t="s">
        <v>909</v>
      </c>
      <c r="N2260" s="6" t="b">
        <f t="shared" si="79"/>
        <v>1</v>
      </c>
      <c r="O2260" s="12" t="str">
        <f t="shared" si="80"/>
        <v>Khushdil Shah&amp;Rilee Rossouw</v>
      </c>
      <c r="P2260">
        <v>2</v>
      </c>
    </row>
    <row r="2261" spans="1:16" x14ac:dyDescent="0.3">
      <c r="A2261" s="6" t="s">
        <v>215</v>
      </c>
      <c r="B2261" s="6" t="s">
        <v>55</v>
      </c>
      <c r="C2261" s="7">
        <f t="shared" si="78"/>
        <v>1.0752688172043012E-2</v>
      </c>
      <c r="D2261" s="6">
        <v>93</v>
      </c>
      <c r="E2261" s="6">
        <v>1</v>
      </c>
      <c r="F2261" s="6">
        <v>92</v>
      </c>
      <c r="G2261" s="6" t="s">
        <v>849</v>
      </c>
      <c r="H2261" s="6" t="s">
        <v>2535</v>
      </c>
      <c r="I2261" s="6" t="s">
        <v>2646</v>
      </c>
      <c r="J2261" s="6" t="s">
        <v>909</v>
      </c>
      <c r="K2261" s="6" t="s">
        <v>909</v>
      </c>
      <c r="L2261" s="6" t="s">
        <v>897</v>
      </c>
      <c r="M2261" s="6" t="s">
        <v>909</v>
      </c>
      <c r="N2261" s="6" t="b">
        <f t="shared" si="79"/>
        <v>1</v>
      </c>
      <c r="O2261" s="12" t="str">
        <f t="shared" si="80"/>
        <v>Sohail Tanvir&amp;Rilee Rossouw</v>
      </c>
      <c r="P2261">
        <v>2</v>
      </c>
    </row>
    <row r="2262" spans="1:16" x14ac:dyDescent="0.3">
      <c r="A2262" s="8" t="s">
        <v>852</v>
      </c>
      <c r="B2262" s="8" t="s">
        <v>292</v>
      </c>
      <c r="C2262" s="7">
        <f t="shared" si="78"/>
        <v>0.5</v>
      </c>
      <c r="D2262" s="8">
        <v>2</v>
      </c>
      <c r="E2262" s="8">
        <v>1</v>
      </c>
      <c r="F2262" s="8">
        <v>1</v>
      </c>
      <c r="G2262" s="8" t="s">
        <v>849</v>
      </c>
      <c r="H2262" s="8" t="s">
        <v>2543</v>
      </c>
      <c r="I2262" s="8" t="s">
        <v>2650</v>
      </c>
      <c r="J2262" s="8" t="s">
        <v>850</v>
      </c>
      <c r="K2262" s="8" t="s">
        <v>850</v>
      </c>
      <c r="L2262" s="8" t="s">
        <v>872</v>
      </c>
      <c r="M2262" s="8" t="s">
        <v>872</v>
      </c>
      <c r="N2262" s="6" t="b">
        <f t="shared" si="79"/>
        <v>0</v>
      </c>
      <c r="O2262" s="12" t="str">
        <f t="shared" si="80"/>
        <v>Luke Ronchi&amp;Colin Munro</v>
      </c>
      <c r="P2262">
        <v>2</v>
      </c>
    </row>
    <row r="2263" spans="1:16" x14ac:dyDescent="0.3">
      <c r="A2263" s="6" t="s">
        <v>1013</v>
      </c>
      <c r="B2263" s="6" t="s">
        <v>852</v>
      </c>
      <c r="C2263" s="7">
        <f t="shared" si="78"/>
        <v>0.44897959183673469</v>
      </c>
      <c r="D2263" s="6">
        <v>49</v>
      </c>
      <c r="E2263" s="6">
        <v>22</v>
      </c>
      <c r="F2263" s="6">
        <v>27</v>
      </c>
      <c r="G2263" s="6" t="s">
        <v>849</v>
      </c>
      <c r="H2263" s="6" t="s">
        <v>2543</v>
      </c>
      <c r="I2263" s="6" t="s">
        <v>2650</v>
      </c>
      <c r="J2263" s="6" t="s">
        <v>850</v>
      </c>
      <c r="K2263" s="6" t="s">
        <v>850</v>
      </c>
      <c r="L2263" s="6" t="s">
        <v>872</v>
      </c>
      <c r="M2263" s="6" t="s">
        <v>872</v>
      </c>
      <c r="N2263" s="6" t="b">
        <f t="shared" si="79"/>
        <v>0</v>
      </c>
      <c r="O2263" s="12" t="str">
        <f t="shared" si="80"/>
        <v>Rizwan Hussain&amp;Luke Ronchi</v>
      </c>
      <c r="P2263">
        <v>2</v>
      </c>
    </row>
    <row r="2264" spans="1:16" x14ac:dyDescent="0.3">
      <c r="A2264" s="8" t="s">
        <v>852</v>
      </c>
      <c r="B2264" s="8" t="s">
        <v>858</v>
      </c>
      <c r="C2264" s="7">
        <f t="shared" si="78"/>
        <v>0.38461538461538464</v>
      </c>
      <c r="D2264" s="8">
        <v>26</v>
      </c>
      <c r="E2264" s="8">
        <v>10</v>
      </c>
      <c r="F2264" s="8">
        <v>16</v>
      </c>
      <c r="G2264" s="8" t="s">
        <v>849</v>
      </c>
      <c r="H2264" s="8" t="s">
        <v>2543</v>
      </c>
      <c r="I2264" s="8" t="s">
        <v>2650</v>
      </c>
      <c r="J2264" s="8" t="s">
        <v>850</v>
      </c>
      <c r="K2264" s="8" t="s">
        <v>850</v>
      </c>
      <c r="L2264" s="8" t="s">
        <v>872</v>
      </c>
      <c r="M2264" s="8" t="s">
        <v>872</v>
      </c>
      <c r="N2264" s="6" t="b">
        <f t="shared" si="79"/>
        <v>0</v>
      </c>
      <c r="O2264" s="12" t="str">
        <f t="shared" si="80"/>
        <v>Luke Ronchi&amp;Colin Ingram</v>
      </c>
      <c r="P2264">
        <v>2</v>
      </c>
    </row>
    <row r="2265" spans="1:16" x14ac:dyDescent="0.3">
      <c r="A2265" s="6" t="s">
        <v>852</v>
      </c>
      <c r="B2265" s="6" t="s">
        <v>239</v>
      </c>
      <c r="C2265" s="7">
        <f t="shared" si="78"/>
        <v>0.46534653465346537</v>
      </c>
      <c r="D2265" s="6">
        <v>101</v>
      </c>
      <c r="E2265" s="6">
        <v>47</v>
      </c>
      <c r="F2265" s="6">
        <v>54</v>
      </c>
      <c r="G2265" s="6" t="s">
        <v>849</v>
      </c>
      <c r="H2265" s="6" t="s">
        <v>2543</v>
      </c>
      <c r="I2265" s="6" t="s">
        <v>2650</v>
      </c>
      <c r="J2265" s="6" t="s">
        <v>850</v>
      </c>
      <c r="K2265" s="6" t="s">
        <v>850</v>
      </c>
      <c r="L2265" s="6" t="s">
        <v>872</v>
      </c>
      <c r="M2265" s="6" t="s">
        <v>872</v>
      </c>
      <c r="N2265" s="6" t="b">
        <f t="shared" si="79"/>
        <v>0</v>
      </c>
      <c r="O2265" s="12" t="str">
        <f t="shared" si="80"/>
        <v>Luke Ronchi&amp;Shadab Khan</v>
      </c>
      <c r="P2265">
        <v>2</v>
      </c>
    </row>
    <row r="2266" spans="1:16" x14ac:dyDescent="0.3">
      <c r="A2266" s="8" t="s">
        <v>270</v>
      </c>
      <c r="B2266" s="8" t="s">
        <v>79</v>
      </c>
      <c r="C2266" s="7">
        <f t="shared" si="78"/>
        <v>0</v>
      </c>
      <c r="D2266" s="8">
        <v>4</v>
      </c>
      <c r="E2266" s="8">
        <v>0</v>
      </c>
      <c r="F2266" s="8">
        <v>4</v>
      </c>
      <c r="G2266" s="8" t="s">
        <v>849</v>
      </c>
      <c r="H2266" s="8" t="s">
        <v>2547</v>
      </c>
      <c r="I2266" s="8" t="s">
        <v>2650</v>
      </c>
      <c r="J2266" s="8" t="s">
        <v>949</v>
      </c>
      <c r="K2266" s="8" t="s">
        <v>949</v>
      </c>
      <c r="L2266" s="8" t="s">
        <v>872</v>
      </c>
      <c r="M2266" s="8" t="s">
        <v>872</v>
      </c>
      <c r="N2266" s="6" t="b">
        <f t="shared" si="79"/>
        <v>0</v>
      </c>
      <c r="O2266" s="12" t="str">
        <f t="shared" si="80"/>
        <v>Kamran Akmal&amp;Haider Ali</v>
      </c>
      <c r="P2266">
        <v>2</v>
      </c>
    </row>
    <row r="2267" spans="1:16" x14ac:dyDescent="0.3">
      <c r="A2267" s="6" t="s">
        <v>82</v>
      </c>
      <c r="B2267" s="6" t="s">
        <v>270</v>
      </c>
      <c r="C2267" s="7">
        <f t="shared" si="78"/>
        <v>0.33333333333333331</v>
      </c>
      <c r="D2267" s="6">
        <v>6</v>
      </c>
      <c r="E2267" s="6">
        <v>2</v>
      </c>
      <c r="F2267" s="6">
        <v>4</v>
      </c>
      <c r="G2267" s="6" t="s">
        <v>849</v>
      </c>
      <c r="H2267" s="6" t="s">
        <v>2547</v>
      </c>
      <c r="I2267" s="6" t="s">
        <v>2650</v>
      </c>
      <c r="J2267" s="6" t="s">
        <v>949</v>
      </c>
      <c r="K2267" s="6" t="s">
        <v>949</v>
      </c>
      <c r="L2267" s="6" t="s">
        <v>872</v>
      </c>
      <c r="M2267" s="6" t="s">
        <v>872</v>
      </c>
      <c r="N2267" s="6" t="b">
        <f t="shared" si="79"/>
        <v>0</v>
      </c>
      <c r="O2267" s="12" t="str">
        <f t="shared" si="80"/>
        <v>Shoaib Malik&amp;Kamran Akmal</v>
      </c>
      <c r="P2267">
        <v>2</v>
      </c>
    </row>
    <row r="2268" spans="1:16" x14ac:dyDescent="0.3">
      <c r="A2268" s="8" t="s">
        <v>82</v>
      </c>
      <c r="B2268" s="8" t="s">
        <v>449</v>
      </c>
      <c r="C2268" s="7">
        <f t="shared" si="78"/>
        <v>0.46808510638297873</v>
      </c>
      <c r="D2268" s="8">
        <v>47</v>
      </c>
      <c r="E2268" s="8">
        <v>22</v>
      </c>
      <c r="F2268" s="8">
        <v>25</v>
      </c>
      <c r="G2268" s="8" t="s">
        <v>849</v>
      </c>
      <c r="H2268" s="8" t="s">
        <v>2547</v>
      </c>
      <c r="I2268" s="8" t="s">
        <v>2650</v>
      </c>
      <c r="J2268" s="8" t="s">
        <v>949</v>
      </c>
      <c r="K2268" s="8" t="s">
        <v>949</v>
      </c>
      <c r="L2268" s="8" t="s">
        <v>872</v>
      </c>
      <c r="M2268" s="8" t="s">
        <v>872</v>
      </c>
      <c r="N2268" s="6" t="b">
        <f t="shared" si="79"/>
        <v>0</v>
      </c>
      <c r="O2268" s="12" t="str">
        <f t="shared" si="80"/>
        <v>Shoaib Malik&amp;Liam Livingstone</v>
      </c>
      <c r="P2268">
        <v>2</v>
      </c>
    </row>
    <row r="2269" spans="1:16" x14ac:dyDescent="0.3">
      <c r="A2269" s="6" t="s">
        <v>44</v>
      </c>
      <c r="B2269" s="6" t="s">
        <v>82</v>
      </c>
      <c r="C2269" s="7">
        <f t="shared" si="78"/>
        <v>0.43859649122807015</v>
      </c>
      <c r="D2269" s="6">
        <v>57</v>
      </c>
      <c r="E2269" s="6">
        <v>25</v>
      </c>
      <c r="F2269" s="6">
        <v>32</v>
      </c>
      <c r="G2269" s="6" t="s">
        <v>849</v>
      </c>
      <c r="H2269" s="6" t="s">
        <v>2547</v>
      </c>
      <c r="I2269" s="6" t="s">
        <v>2650</v>
      </c>
      <c r="J2269" s="6" t="s">
        <v>949</v>
      </c>
      <c r="K2269" s="6" t="s">
        <v>949</v>
      </c>
      <c r="L2269" s="6" t="s">
        <v>872</v>
      </c>
      <c r="M2269" s="6" t="s">
        <v>872</v>
      </c>
      <c r="N2269" s="6" t="b">
        <f t="shared" si="79"/>
        <v>0</v>
      </c>
      <c r="O2269" s="12" t="str">
        <f t="shared" si="80"/>
        <v>Lewis Gregory&amp;Shoaib Malik</v>
      </c>
      <c r="P2269">
        <v>2</v>
      </c>
    </row>
    <row r="2270" spans="1:16" x14ac:dyDescent="0.3">
      <c r="A2270" s="8" t="s">
        <v>1026</v>
      </c>
      <c r="B2270" s="8" t="s">
        <v>82</v>
      </c>
      <c r="C2270" s="7">
        <f t="shared" si="78"/>
        <v>0.36363636363636365</v>
      </c>
      <c r="D2270" s="8">
        <v>22</v>
      </c>
      <c r="E2270" s="8">
        <v>8</v>
      </c>
      <c r="F2270" s="8">
        <v>14</v>
      </c>
      <c r="G2270" s="8" t="s">
        <v>849</v>
      </c>
      <c r="H2270" s="8" t="s">
        <v>2547</v>
      </c>
      <c r="I2270" s="8" t="s">
        <v>2650</v>
      </c>
      <c r="J2270" s="8" t="s">
        <v>949</v>
      </c>
      <c r="K2270" s="8" t="s">
        <v>949</v>
      </c>
      <c r="L2270" s="8" t="s">
        <v>872</v>
      </c>
      <c r="M2270" s="8" t="s">
        <v>872</v>
      </c>
      <c r="N2270" s="6" t="b">
        <f t="shared" si="79"/>
        <v>0</v>
      </c>
      <c r="O2270" s="12" t="str">
        <f t="shared" si="80"/>
        <v>Carlos Brathwaite&amp;Shoaib Malik</v>
      </c>
      <c r="P2270">
        <v>2</v>
      </c>
    </row>
    <row r="2271" spans="1:16" x14ac:dyDescent="0.3">
      <c r="A2271" s="6" t="s">
        <v>161</v>
      </c>
      <c r="B2271" s="6" t="s">
        <v>82</v>
      </c>
      <c r="C2271" s="7">
        <f t="shared" si="78"/>
        <v>0.22222222222222221</v>
      </c>
      <c r="D2271" s="6">
        <v>9</v>
      </c>
      <c r="E2271" s="6">
        <v>2</v>
      </c>
      <c r="F2271" s="6">
        <v>7</v>
      </c>
      <c r="G2271" s="6" t="s">
        <v>849</v>
      </c>
      <c r="H2271" s="6" t="s">
        <v>2547</v>
      </c>
      <c r="I2271" s="6" t="s">
        <v>2650</v>
      </c>
      <c r="J2271" s="6" t="s">
        <v>949</v>
      </c>
      <c r="K2271" s="6" t="s">
        <v>949</v>
      </c>
      <c r="L2271" s="6" t="s">
        <v>872</v>
      </c>
      <c r="M2271" s="6" t="s">
        <v>872</v>
      </c>
      <c r="N2271" s="6" t="b">
        <f t="shared" si="79"/>
        <v>0</v>
      </c>
      <c r="O2271" s="12" t="str">
        <f t="shared" si="80"/>
        <v>Wahab Riaz&amp;Shoaib Malik</v>
      </c>
      <c r="P2271">
        <v>2</v>
      </c>
    </row>
    <row r="2272" spans="1:16" x14ac:dyDescent="0.3">
      <c r="A2272" s="8" t="s">
        <v>82</v>
      </c>
      <c r="B2272" s="8" t="s">
        <v>251</v>
      </c>
      <c r="C2272" s="7">
        <f t="shared" si="78"/>
        <v>0</v>
      </c>
      <c r="D2272" s="8">
        <v>12</v>
      </c>
      <c r="E2272" s="8">
        <v>0</v>
      </c>
      <c r="F2272" s="8">
        <v>12</v>
      </c>
      <c r="G2272" s="8" t="s">
        <v>849</v>
      </c>
      <c r="H2272" s="8" t="s">
        <v>2547</v>
      </c>
      <c r="I2272" s="8" t="s">
        <v>2650</v>
      </c>
      <c r="J2272" s="8" t="s">
        <v>949</v>
      </c>
      <c r="K2272" s="8" t="s">
        <v>949</v>
      </c>
      <c r="L2272" s="8" t="s">
        <v>872</v>
      </c>
      <c r="M2272" s="8" t="s">
        <v>872</v>
      </c>
      <c r="N2272" s="6" t="b">
        <f t="shared" si="79"/>
        <v>0</v>
      </c>
      <c r="O2272" s="12" t="str">
        <f t="shared" si="80"/>
        <v>Shoaib Malik&amp;Hasan Ali</v>
      </c>
      <c r="P2272">
        <v>2</v>
      </c>
    </row>
    <row r="2273" spans="1:16" x14ac:dyDescent="0.3">
      <c r="A2273" s="6" t="s">
        <v>1030</v>
      </c>
      <c r="B2273" s="6" t="s">
        <v>251</v>
      </c>
      <c r="C2273" s="7">
        <f t="shared" si="78"/>
        <v>0.2</v>
      </c>
      <c r="D2273" s="6">
        <v>5</v>
      </c>
      <c r="E2273" s="6">
        <v>1</v>
      </c>
      <c r="F2273" s="6">
        <v>4</v>
      </c>
      <c r="G2273" s="6" t="s">
        <v>849</v>
      </c>
      <c r="H2273" s="6" t="s">
        <v>2547</v>
      </c>
      <c r="I2273" s="6" t="s">
        <v>2650</v>
      </c>
      <c r="J2273" s="6" t="s">
        <v>949</v>
      </c>
      <c r="K2273" s="6" t="s">
        <v>949</v>
      </c>
      <c r="L2273" s="6" t="s">
        <v>872</v>
      </c>
      <c r="M2273" s="6" t="s">
        <v>872</v>
      </c>
      <c r="N2273" s="6" t="b">
        <f t="shared" si="79"/>
        <v>0</v>
      </c>
      <c r="O2273" s="12" t="str">
        <f t="shared" si="80"/>
        <v>Yasir Shah&amp;Hasan Ali</v>
      </c>
      <c r="P2273">
        <v>2</v>
      </c>
    </row>
    <row r="2274" spans="1:16" x14ac:dyDescent="0.3">
      <c r="A2274" s="8" t="s">
        <v>95</v>
      </c>
      <c r="B2274" s="8" t="s">
        <v>881</v>
      </c>
      <c r="C2274" s="7">
        <f t="shared" si="78"/>
        <v>0.41666666666666669</v>
      </c>
      <c r="D2274" s="8">
        <v>36</v>
      </c>
      <c r="E2274" s="8">
        <v>15</v>
      </c>
      <c r="F2274" s="8">
        <v>21</v>
      </c>
      <c r="G2274" s="8" t="s">
        <v>849</v>
      </c>
      <c r="H2274" s="8" t="s">
        <v>2551</v>
      </c>
      <c r="I2274" s="8" t="s">
        <v>2552</v>
      </c>
      <c r="J2274" s="8" t="s">
        <v>883</v>
      </c>
      <c r="K2274" s="8" t="s">
        <v>883</v>
      </c>
      <c r="L2274" s="8" t="s">
        <v>897</v>
      </c>
      <c r="M2274" s="8" t="s">
        <v>883</v>
      </c>
      <c r="N2274" s="6" t="b">
        <f t="shared" si="79"/>
        <v>1</v>
      </c>
      <c r="O2274" s="12" t="str">
        <f t="shared" si="80"/>
        <v>Fakhar Zaman&amp;Chris Lynn</v>
      </c>
      <c r="P2274">
        <v>2</v>
      </c>
    </row>
    <row r="2275" spans="1:16" x14ac:dyDescent="0.3">
      <c r="A2275" s="6" t="s">
        <v>881</v>
      </c>
      <c r="B2275" s="6" t="s">
        <v>104</v>
      </c>
      <c r="C2275" s="7">
        <f t="shared" si="78"/>
        <v>0.46153846153846156</v>
      </c>
      <c r="D2275" s="6">
        <v>13</v>
      </c>
      <c r="E2275" s="6">
        <v>6</v>
      </c>
      <c r="F2275" s="6">
        <v>7</v>
      </c>
      <c r="G2275" s="6" t="s">
        <v>849</v>
      </c>
      <c r="H2275" s="6" t="s">
        <v>2551</v>
      </c>
      <c r="I2275" s="6" t="s">
        <v>2552</v>
      </c>
      <c r="J2275" s="6" t="s">
        <v>883</v>
      </c>
      <c r="K2275" s="6" t="s">
        <v>883</v>
      </c>
      <c r="L2275" s="6" t="s">
        <v>897</v>
      </c>
      <c r="M2275" s="6" t="s">
        <v>883</v>
      </c>
      <c r="N2275" s="6" t="b">
        <f t="shared" si="79"/>
        <v>1</v>
      </c>
      <c r="O2275" s="12" t="str">
        <f t="shared" si="80"/>
        <v>Chris Lynn&amp;Ben Dunk</v>
      </c>
      <c r="P2275">
        <v>2</v>
      </c>
    </row>
    <row r="2276" spans="1:16" x14ac:dyDescent="0.3">
      <c r="A2276" s="8" t="s">
        <v>99</v>
      </c>
      <c r="B2276" s="8" t="s">
        <v>104</v>
      </c>
      <c r="C2276" s="7">
        <f t="shared" si="78"/>
        <v>0</v>
      </c>
      <c r="D2276" s="8">
        <v>1</v>
      </c>
      <c r="E2276" s="8">
        <v>0</v>
      </c>
      <c r="F2276" s="8">
        <v>1</v>
      </c>
      <c r="G2276" s="8" t="s">
        <v>849</v>
      </c>
      <c r="H2276" s="8" t="s">
        <v>2551</v>
      </c>
      <c r="I2276" s="8" t="s">
        <v>2552</v>
      </c>
      <c r="J2276" s="8" t="s">
        <v>883</v>
      </c>
      <c r="K2276" s="8" t="s">
        <v>883</v>
      </c>
      <c r="L2276" s="8" t="s">
        <v>897</v>
      </c>
      <c r="M2276" s="8" t="s">
        <v>883</v>
      </c>
      <c r="N2276" s="6" t="b">
        <f t="shared" si="79"/>
        <v>1</v>
      </c>
      <c r="O2276" s="12" t="str">
        <f t="shared" si="80"/>
        <v>Mohammad Hafeez&amp;Ben Dunk</v>
      </c>
      <c r="P2276">
        <v>2</v>
      </c>
    </row>
    <row r="2277" spans="1:16" x14ac:dyDescent="0.3">
      <c r="A2277" s="6" t="s">
        <v>191</v>
      </c>
      <c r="B2277" s="6" t="s">
        <v>104</v>
      </c>
      <c r="C2277" s="7">
        <f t="shared" si="78"/>
        <v>0.45806451612903226</v>
      </c>
      <c r="D2277" s="6">
        <v>155</v>
      </c>
      <c r="E2277" s="6">
        <v>71</v>
      </c>
      <c r="F2277" s="6">
        <v>84</v>
      </c>
      <c r="G2277" s="6" t="s">
        <v>849</v>
      </c>
      <c r="H2277" s="6" t="s">
        <v>2551</v>
      </c>
      <c r="I2277" s="6" t="s">
        <v>2552</v>
      </c>
      <c r="J2277" s="6" t="s">
        <v>883</v>
      </c>
      <c r="K2277" s="6" t="s">
        <v>883</v>
      </c>
      <c r="L2277" s="6" t="s">
        <v>897</v>
      </c>
      <c r="M2277" s="6" t="s">
        <v>883</v>
      </c>
      <c r="N2277" s="6" t="b">
        <f t="shared" si="79"/>
        <v>1</v>
      </c>
      <c r="O2277" s="12" t="str">
        <f t="shared" si="80"/>
        <v>Samit Patel&amp;Ben Dunk</v>
      </c>
      <c r="P2277">
        <v>2</v>
      </c>
    </row>
    <row r="2278" spans="1:16" x14ac:dyDescent="0.3">
      <c r="A2278" s="8" t="s">
        <v>691</v>
      </c>
      <c r="B2278" s="8" t="s">
        <v>104</v>
      </c>
      <c r="C2278" s="7">
        <f t="shared" si="78"/>
        <v>0</v>
      </c>
      <c r="D2278" s="8">
        <v>8</v>
      </c>
      <c r="E2278" s="8">
        <v>0</v>
      </c>
      <c r="F2278" s="8">
        <v>8</v>
      </c>
      <c r="G2278" s="8" t="s">
        <v>849</v>
      </c>
      <c r="H2278" s="8" t="s">
        <v>2551</v>
      </c>
      <c r="I2278" s="8" t="s">
        <v>2552</v>
      </c>
      <c r="J2278" s="8" t="s">
        <v>883</v>
      </c>
      <c r="K2278" s="8" t="s">
        <v>883</v>
      </c>
      <c r="L2278" s="8" t="s">
        <v>897</v>
      </c>
      <c r="M2278" s="8" t="s">
        <v>883</v>
      </c>
      <c r="N2278" s="6" t="b">
        <f t="shared" si="79"/>
        <v>1</v>
      </c>
      <c r="O2278" s="12" t="str">
        <f t="shared" si="80"/>
        <v>Sohail Akhtar&amp;Ben Dunk</v>
      </c>
      <c r="P2278">
        <v>2</v>
      </c>
    </row>
    <row r="2279" spans="1:16" x14ac:dyDescent="0.3">
      <c r="A2279" s="6" t="s">
        <v>852</v>
      </c>
      <c r="B2279" s="6" t="s">
        <v>292</v>
      </c>
      <c r="C2279" s="7">
        <f t="shared" si="78"/>
        <v>0.46601941747572817</v>
      </c>
      <c r="D2279" s="6">
        <v>103</v>
      </c>
      <c r="E2279" s="6">
        <v>48</v>
      </c>
      <c r="F2279" s="6">
        <v>55</v>
      </c>
      <c r="G2279" s="6" t="s">
        <v>849</v>
      </c>
      <c r="H2279" s="6" t="s">
        <v>2556</v>
      </c>
      <c r="I2279" s="6" t="s">
        <v>2552</v>
      </c>
      <c r="J2279" s="6" t="s">
        <v>850</v>
      </c>
      <c r="K2279" s="6" t="s">
        <v>850</v>
      </c>
      <c r="L2279" s="6" t="s">
        <v>883</v>
      </c>
      <c r="M2279" s="6" t="s">
        <v>850</v>
      </c>
      <c r="N2279" s="6" t="b">
        <f t="shared" si="79"/>
        <v>1</v>
      </c>
      <c r="O2279" s="12" t="str">
        <f t="shared" si="80"/>
        <v>Luke Ronchi&amp;Colin Munro</v>
      </c>
      <c r="P2279">
        <v>2</v>
      </c>
    </row>
    <row r="2280" spans="1:16" x14ac:dyDescent="0.3">
      <c r="A2280" s="8" t="s">
        <v>292</v>
      </c>
      <c r="B2280" s="8" t="s">
        <v>239</v>
      </c>
      <c r="C2280" s="7">
        <f t="shared" si="78"/>
        <v>0.3</v>
      </c>
      <c r="D2280" s="8">
        <v>10</v>
      </c>
      <c r="E2280" s="8">
        <v>3</v>
      </c>
      <c r="F2280" s="8">
        <v>7</v>
      </c>
      <c r="G2280" s="8" t="s">
        <v>849</v>
      </c>
      <c r="H2280" s="8" t="s">
        <v>2556</v>
      </c>
      <c r="I2280" s="8" t="s">
        <v>2552</v>
      </c>
      <c r="J2280" s="8" t="s">
        <v>850</v>
      </c>
      <c r="K2280" s="8" t="s">
        <v>850</v>
      </c>
      <c r="L2280" s="8" t="s">
        <v>883</v>
      </c>
      <c r="M2280" s="8" t="s">
        <v>850</v>
      </c>
      <c r="N2280" s="6" t="b">
        <f t="shared" si="79"/>
        <v>1</v>
      </c>
      <c r="O2280" s="12" t="str">
        <f t="shared" si="80"/>
        <v>Colin Munro&amp;Shadab Khan</v>
      </c>
      <c r="P2280">
        <v>2</v>
      </c>
    </row>
    <row r="2281" spans="1:16" x14ac:dyDescent="0.3">
      <c r="A2281" s="6" t="s">
        <v>292</v>
      </c>
      <c r="B2281" s="6" t="s">
        <v>858</v>
      </c>
      <c r="C2281" s="7">
        <f t="shared" si="78"/>
        <v>0.36956521739130432</v>
      </c>
      <c r="D2281" s="6">
        <v>46</v>
      </c>
      <c r="E2281" s="6">
        <v>17</v>
      </c>
      <c r="F2281" s="6">
        <v>29</v>
      </c>
      <c r="G2281" s="6" t="s">
        <v>849</v>
      </c>
      <c r="H2281" s="6" t="s">
        <v>2556</v>
      </c>
      <c r="I2281" s="6" t="s">
        <v>2552</v>
      </c>
      <c r="J2281" s="6" t="s">
        <v>850</v>
      </c>
      <c r="K2281" s="6" t="s">
        <v>850</v>
      </c>
      <c r="L2281" s="6" t="s">
        <v>883</v>
      </c>
      <c r="M2281" s="6" t="s">
        <v>850</v>
      </c>
      <c r="N2281" s="6" t="b">
        <f t="shared" si="79"/>
        <v>1</v>
      </c>
      <c r="O2281" s="12" t="str">
        <f t="shared" si="80"/>
        <v>Colin Munro&amp;Colin Ingram</v>
      </c>
      <c r="P2281">
        <v>2</v>
      </c>
    </row>
    <row r="2282" spans="1:16" x14ac:dyDescent="0.3">
      <c r="A2282" s="8" t="s">
        <v>292</v>
      </c>
      <c r="B2282" s="8" t="s">
        <v>246</v>
      </c>
      <c r="C2282" s="7">
        <f t="shared" si="78"/>
        <v>0.375</v>
      </c>
      <c r="D2282" s="8">
        <v>32</v>
      </c>
      <c r="E2282" s="8">
        <v>12</v>
      </c>
      <c r="F2282" s="8">
        <v>20</v>
      </c>
      <c r="G2282" s="8" t="s">
        <v>849</v>
      </c>
      <c r="H2282" s="8" t="s">
        <v>2556</v>
      </c>
      <c r="I2282" s="8" t="s">
        <v>2552</v>
      </c>
      <c r="J2282" s="8" t="s">
        <v>850</v>
      </c>
      <c r="K2282" s="8" t="s">
        <v>850</v>
      </c>
      <c r="L2282" s="8" t="s">
        <v>883</v>
      </c>
      <c r="M2282" s="8" t="s">
        <v>850</v>
      </c>
      <c r="N2282" s="6" t="b">
        <f t="shared" si="79"/>
        <v>1</v>
      </c>
      <c r="O2282" s="12" t="str">
        <f t="shared" si="80"/>
        <v>Colin Munro&amp;Asif Ali</v>
      </c>
      <c r="P2282">
        <v>2</v>
      </c>
    </row>
    <row r="2283" spans="1:16" x14ac:dyDescent="0.3">
      <c r="A2283" s="6" t="s">
        <v>270</v>
      </c>
      <c r="B2283" s="6" t="s">
        <v>1043</v>
      </c>
      <c r="C2283" s="7">
        <f t="shared" si="78"/>
        <v>0.22222222222222221</v>
      </c>
      <c r="D2283" s="6">
        <v>9</v>
      </c>
      <c r="E2283" s="6">
        <v>2</v>
      </c>
      <c r="F2283" s="6">
        <v>7</v>
      </c>
      <c r="G2283" s="6" t="s">
        <v>849</v>
      </c>
      <c r="H2283" s="6" t="s">
        <v>2560</v>
      </c>
      <c r="I2283" s="6" t="s">
        <v>2650</v>
      </c>
      <c r="J2283" s="6" t="s">
        <v>949</v>
      </c>
      <c r="K2283" s="6" t="s">
        <v>949</v>
      </c>
      <c r="L2283" s="6" t="s">
        <v>897</v>
      </c>
      <c r="M2283" s="6" t="s">
        <v>949</v>
      </c>
      <c r="N2283" s="6" t="b">
        <f t="shared" si="79"/>
        <v>1</v>
      </c>
      <c r="O2283" s="12" t="str">
        <f t="shared" si="80"/>
        <v>Kamran Akmal&amp;Imam-ul-Haq</v>
      </c>
      <c r="P2283">
        <v>2</v>
      </c>
    </row>
    <row r="2284" spans="1:16" x14ac:dyDescent="0.3">
      <c r="A2284" s="8" t="s">
        <v>79</v>
      </c>
      <c r="B2284" s="8" t="s">
        <v>270</v>
      </c>
      <c r="C2284" s="7">
        <f t="shared" si="78"/>
        <v>0.3</v>
      </c>
      <c r="D2284" s="8">
        <v>30</v>
      </c>
      <c r="E2284" s="8">
        <v>9</v>
      </c>
      <c r="F2284" s="8">
        <v>21</v>
      </c>
      <c r="G2284" s="8" t="s">
        <v>849</v>
      </c>
      <c r="H2284" s="8" t="s">
        <v>2560</v>
      </c>
      <c r="I2284" s="8" t="s">
        <v>2650</v>
      </c>
      <c r="J2284" s="8" t="s">
        <v>949</v>
      </c>
      <c r="K2284" s="8" t="s">
        <v>949</v>
      </c>
      <c r="L2284" s="8" t="s">
        <v>897</v>
      </c>
      <c r="M2284" s="8" t="s">
        <v>949</v>
      </c>
      <c r="N2284" s="6" t="b">
        <f t="shared" si="79"/>
        <v>1</v>
      </c>
      <c r="O2284" s="12" t="str">
        <f t="shared" si="80"/>
        <v>Haider Ali&amp;Kamran Akmal</v>
      </c>
      <c r="P2284">
        <v>2</v>
      </c>
    </row>
    <row r="2285" spans="1:16" x14ac:dyDescent="0.3">
      <c r="A2285" s="6" t="s">
        <v>82</v>
      </c>
      <c r="B2285" s="6" t="s">
        <v>79</v>
      </c>
      <c r="C2285" s="7">
        <f t="shared" si="78"/>
        <v>0.27777777777777779</v>
      </c>
      <c r="D2285" s="6">
        <v>54</v>
      </c>
      <c r="E2285" s="6">
        <v>15</v>
      </c>
      <c r="F2285" s="6">
        <v>39</v>
      </c>
      <c r="G2285" s="6" t="s">
        <v>849</v>
      </c>
      <c r="H2285" s="6" t="s">
        <v>2560</v>
      </c>
      <c r="I2285" s="6" t="s">
        <v>2650</v>
      </c>
      <c r="J2285" s="6" t="s">
        <v>949</v>
      </c>
      <c r="K2285" s="6" t="s">
        <v>949</v>
      </c>
      <c r="L2285" s="6" t="s">
        <v>897</v>
      </c>
      <c r="M2285" s="6" t="s">
        <v>949</v>
      </c>
      <c r="N2285" s="6" t="b">
        <f t="shared" si="79"/>
        <v>1</v>
      </c>
      <c r="O2285" s="12" t="str">
        <f t="shared" si="80"/>
        <v>Shoaib Malik&amp;Haider Ali</v>
      </c>
      <c r="P2285">
        <v>2</v>
      </c>
    </row>
    <row r="2286" spans="1:16" x14ac:dyDescent="0.3">
      <c r="A2286" s="8" t="s">
        <v>449</v>
      </c>
      <c r="B2286" s="8" t="s">
        <v>82</v>
      </c>
      <c r="C2286" s="7">
        <f t="shared" si="78"/>
        <v>0.29268292682926828</v>
      </c>
      <c r="D2286" s="8">
        <v>41</v>
      </c>
      <c r="E2286" s="8">
        <v>12</v>
      </c>
      <c r="F2286" s="8">
        <v>29</v>
      </c>
      <c r="G2286" s="8" t="s">
        <v>849</v>
      </c>
      <c r="H2286" s="8" t="s">
        <v>2560</v>
      </c>
      <c r="I2286" s="8" t="s">
        <v>2650</v>
      </c>
      <c r="J2286" s="8" t="s">
        <v>949</v>
      </c>
      <c r="K2286" s="8" t="s">
        <v>949</v>
      </c>
      <c r="L2286" s="8" t="s">
        <v>897</v>
      </c>
      <c r="M2286" s="8" t="s">
        <v>949</v>
      </c>
      <c r="N2286" s="6" t="b">
        <f t="shared" si="79"/>
        <v>1</v>
      </c>
      <c r="O2286" s="12" t="str">
        <f t="shared" si="80"/>
        <v>Liam Livingstone&amp;Shoaib Malik</v>
      </c>
      <c r="P2286">
        <v>2</v>
      </c>
    </row>
    <row r="2287" spans="1:16" x14ac:dyDescent="0.3">
      <c r="A2287" s="6" t="s">
        <v>44</v>
      </c>
      <c r="B2287" s="6" t="s">
        <v>82</v>
      </c>
      <c r="C2287" s="7">
        <f t="shared" si="78"/>
        <v>0</v>
      </c>
      <c r="D2287" s="6">
        <v>25</v>
      </c>
      <c r="E2287" s="6">
        <v>0</v>
      </c>
      <c r="F2287" s="6">
        <v>25</v>
      </c>
      <c r="G2287" s="6" t="s">
        <v>849</v>
      </c>
      <c r="H2287" s="6" t="s">
        <v>2560</v>
      </c>
      <c r="I2287" s="6" t="s">
        <v>2650</v>
      </c>
      <c r="J2287" s="6" t="s">
        <v>949</v>
      </c>
      <c r="K2287" s="6" t="s">
        <v>949</v>
      </c>
      <c r="L2287" s="6" t="s">
        <v>897</v>
      </c>
      <c r="M2287" s="6" t="s">
        <v>949</v>
      </c>
      <c r="N2287" s="6" t="b">
        <f t="shared" si="79"/>
        <v>1</v>
      </c>
      <c r="O2287" s="12" t="str">
        <f t="shared" si="80"/>
        <v>Lewis Gregory&amp;Shoaib Malik</v>
      </c>
      <c r="P2287">
        <v>2</v>
      </c>
    </row>
    <row r="2288" spans="1:16" x14ac:dyDescent="0.3">
      <c r="A2288" s="8" t="s">
        <v>496</v>
      </c>
      <c r="B2288" s="8" t="s">
        <v>44</v>
      </c>
      <c r="C2288" s="7">
        <f t="shared" si="78"/>
        <v>0</v>
      </c>
      <c r="D2288" s="8">
        <v>4</v>
      </c>
      <c r="E2288" s="8">
        <v>0</v>
      </c>
      <c r="F2288" s="8">
        <v>4</v>
      </c>
      <c r="G2288" s="8" t="s">
        <v>849</v>
      </c>
      <c r="H2288" s="8" t="s">
        <v>2560</v>
      </c>
      <c r="I2288" s="8" t="s">
        <v>2650</v>
      </c>
      <c r="J2288" s="8" t="s">
        <v>949</v>
      </c>
      <c r="K2288" s="8" t="s">
        <v>949</v>
      </c>
      <c r="L2288" s="8" t="s">
        <v>897</v>
      </c>
      <c r="M2288" s="8" t="s">
        <v>949</v>
      </c>
      <c r="N2288" s="6" t="b">
        <f t="shared" si="79"/>
        <v>1</v>
      </c>
      <c r="O2288" s="12" t="str">
        <f t="shared" si="80"/>
        <v>Liam Dawson&amp;Lewis Gregory</v>
      </c>
      <c r="P2288">
        <v>2</v>
      </c>
    </row>
    <row r="2289" spans="1:16" x14ac:dyDescent="0.3">
      <c r="A2289" s="6" t="s">
        <v>251</v>
      </c>
      <c r="B2289" s="6" t="s">
        <v>44</v>
      </c>
      <c r="C2289" s="7">
        <f t="shared" si="78"/>
        <v>0.375</v>
      </c>
      <c r="D2289" s="6">
        <v>24</v>
      </c>
      <c r="E2289" s="6">
        <v>9</v>
      </c>
      <c r="F2289" s="6">
        <v>15</v>
      </c>
      <c r="G2289" s="6" t="s">
        <v>849</v>
      </c>
      <c r="H2289" s="6" t="s">
        <v>2560</v>
      </c>
      <c r="I2289" s="6" t="s">
        <v>2650</v>
      </c>
      <c r="J2289" s="6" t="s">
        <v>949</v>
      </c>
      <c r="K2289" s="6" t="s">
        <v>949</v>
      </c>
      <c r="L2289" s="6" t="s">
        <v>897</v>
      </c>
      <c r="M2289" s="6" t="s">
        <v>949</v>
      </c>
      <c r="N2289" s="6" t="b">
        <f t="shared" si="79"/>
        <v>1</v>
      </c>
      <c r="O2289" s="12" t="str">
        <f t="shared" si="80"/>
        <v>Hasan Ali&amp;Lewis Gregory</v>
      </c>
      <c r="P2289">
        <v>2</v>
      </c>
    </row>
    <row r="2290" spans="1:16" x14ac:dyDescent="0.3">
      <c r="A2290" s="8" t="s">
        <v>292</v>
      </c>
      <c r="B2290" s="8" t="s">
        <v>852</v>
      </c>
      <c r="C2290" s="7">
        <f t="shared" si="78"/>
        <v>0</v>
      </c>
      <c r="D2290" s="8">
        <v>6</v>
      </c>
      <c r="E2290" s="8">
        <v>0</v>
      </c>
      <c r="F2290" s="8">
        <v>6</v>
      </c>
      <c r="G2290" s="8" t="s">
        <v>849</v>
      </c>
      <c r="H2290" s="8" t="s">
        <v>2568</v>
      </c>
      <c r="I2290" s="8" t="s">
        <v>2650</v>
      </c>
      <c r="J2290" s="8" t="s">
        <v>850</v>
      </c>
      <c r="K2290" s="8" t="s">
        <v>850</v>
      </c>
      <c r="L2290" s="8" t="s">
        <v>949</v>
      </c>
      <c r="M2290" s="8" t="s">
        <v>949</v>
      </c>
      <c r="N2290" s="6" t="b">
        <f t="shared" si="79"/>
        <v>0</v>
      </c>
      <c r="O2290" s="12" t="str">
        <f t="shared" si="80"/>
        <v>Colin Munro&amp;Luke Ronchi</v>
      </c>
      <c r="P2290">
        <v>2</v>
      </c>
    </row>
    <row r="2291" spans="1:16" x14ac:dyDescent="0.3">
      <c r="A2291" s="6" t="s">
        <v>1013</v>
      </c>
      <c r="B2291" s="6" t="s">
        <v>292</v>
      </c>
      <c r="C2291" s="7">
        <f t="shared" si="78"/>
        <v>0.14285714285714285</v>
      </c>
      <c r="D2291" s="6">
        <v>35</v>
      </c>
      <c r="E2291" s="6">
        <v>5</v>
      </c>
      <c r="F2291" s="6">
        <v>30</v>
      </c>
      <c r="G2291" s="6" t="s">
        <v>849</v>
      </c>
      <c r="H2291" s="6" t="s">
        <v>2568</v>
      </c>
      <c r="I2291" s="6" t="s">
        <v>2650</v>
      </c>
      <c r="J2291" s="6" t="s">
        <v>850</v>
      </c>
      <c r="K2291" s="6" t="s">
        <v>850</v>
      </c>
      <c r="L2291" s="6" t="s">
        <v>949</v>
      </c>
      <c r="M2291" s="6" t="s">
        <v>949</v>
      </c>
      <c r="N2291" s="6" t="b">
        <f t="shared" si="79"/>
        <v>0</v>
      </c>
      <c r="O2291" s="12" t="str">
        <f t="shared" si="80"/>
        <v>Rizwan Hussain&amp;Colin Munro</v>
      </c>
      <c r="P2291">
        <v>2</v>
      </c>
    </row>
    <row r="2292" spans="1:16" x14ac:dyDescent="0.3">
      <c r="A2292" s="8" t="s">
        <v>292</v>
      </c>
      <c r="B2292" s="8" t="s">
        <v>239</v>
      </c>
      <c r="C2292" s="7">
        <f t="shared" si="78"/>
        <v>0.32835820895522388</v>
      </c>
      <c r="D2292" s="8">
        <v>67</v>
      </c>
      <c r="E2292" s="8">
        <v>22</v>
      </c>
      <c r="F2292" s="8">
        <v>45</v>
      </c>
      <c r="G2292" s="8" t="s">
        <v>849</v>
      </c>
      <c r="H2292" s="8" t="s">
        <v>2568</v>
      </c>
      <c r="I2292" s="8" t="s">
        <v>2650</v>
      </c>
      <c r="J2292" s="8" t="s">
        <v>850</v>
      </c>
      <c r="K2292" s="8" t="s">
        <v>850</v>
      </c>
      <c r="L2292" s="8" t="s">
        <v>949</v>
      </c>
      <c r="M2292" s="8" t="s">
        <v>949</v>
      </c>
      <c r="N2292" s="6" t="b">
        <f t="shared" si="79"/>
        <v>0</v>
      </c>
      <c r="O2292" s="12" t="str">
        <f t="shared" si="80"/>
        <v>Colin Munro&amp;Shadab Khan</v>
      </c>
      <c r="P2292">
        <v>2</v>
      </c>
    </row>
    <row r="2293" spans="1:16" x14ac:dyDescent="0.3">
      <c r="A2293" s="6" t="s">
        <v>239</v>
      </c>
      <c r="B2293" s="6" t="s">
        <v>858</v>
      </c>
      <c r="C2293" s="7">
        <f t="shared" si="78"/>
        <v>0.46052631578947367</v>
      </c>
      <c r="D2293" s="6">
        <v>76</v>
      </c>
      <c r="E2293" s="6">
        <v>35</v>
      </c>
      <c r="F2293" s="6">
        <v>41</v>
      </c>
      <c r="G2293" s="6" t="s">
        <v>849</v>
      </c>
      <c r="H2293" s="6" t="s">
        <v>2568</v>
      </c>
      <c r="I2293" s="6" t="s">
        <v>2650</v>
      </c>
      <c r="J2293" s="6" t="s">
        <v>850</v>
      </c>
      <c r="K2293" s="6" t="s">
        <v>850</v>
      </c>
      <c r="L2293" s="6" t="s">
        <v>949</v>
      </c>
      <c r="M2293" s="6" t="s">
        <v>949</v>
      </c>
      <c r="N2293" s="6" t="b">
        <f t="shared" si="79"/>
        <v>0</v>
      </c>
      <c r="O2293" s="12" t="str">
        <f t="shared" si="80"/>
        <v>Shadab Khan&amp;Colin Ingram</v>
      </c>
      <c r="P2293">
        <v>2</v>
      </c>
    </row>
    <row r="2294" spans="1:16" x14ac:dyDescent="0.3">
      <c r="A2294" s="8" t="s">
        <v>246</v>
      </c>
      <c r="B2294" s="8" t="s">
        <v>239</v>
      </c>
      <c r="C2294" s="7">
        <f t="shared" si="78"/>
        <v>0</v>
      </c>
      <c r="D2294" s="8">
        <v>42</v>
      </c>
      <c r="E2294" s="8">
        <v>0</v>
      </c>
      <c r="F2294" s="8">
        <v>42</v>
      </c>
      <c r="G2294" s="8" t="s">
        <v>849</v>
      </c>
      <c r="H2294" s="8" t="s">
        <v>2568</v>
      </c>
      <c r="I2294" s="8" t="s">
        <v>2650</v>
      </c>
      <c r="J2294" s="8" t="s">
        <v>850</v>
      </c>
      <c r="K2294" s="8" t="s">
        <v>850</v>
      </c>
      <c r="L2294" s="8" t="s">
        <v>949</v>
      </c>
      <c r="M2294" s="8" t="s">
        <v>949</v>
      </c>
      <c r="N2294" s="6" t="b">
        <f t="shared" si="79"/>
        <v>0</v>
      </c>
      <c r="O2294" s="12" t="str">
        <f t="shared" si="80"/>
        <v>Asif Ali&amp;Shadab Khan</v>
      </c>
      <c r="P2294">
        <v>2</v>
      </c>
    </row>
    <row r="2295" spans="1:16" x14ac:dyDescent="0.3">
      <c r="A2295" s="6" t="s">
        <v>246</v>
      </c>
      <c r="B2295" s="6" t="s">
        <v>240</v>
      </c>
      <c r="C2295" s="7">
        <f t="shared" si="78"/>
        <v>0.5</v>
      </c>
      <c r="D2295" s="6">
        <v>6</v>
      </c>
      <c r="E2295" s="6">
        <v>3</v>
      </c>
      <c r="F2295" s="6">
        <v>3</v>
      </c>
      <c r="G2295" s="6" t="s">
        <v>849</v>
      </c>
      <c r="H2295" s="6" t="s">
        <v>2568</v>
      </c>
      <c r="I2295" s="6" t="s">
        <v>2650</v>
      </c>
      <c r="J2295" s="6" t="s">
        <v>850</v>
      </c>
      <c r="K2295" s="6" t="s">
        <v>850</v>
      </c>
      <c r="L2295" s="6" t="s">
        <v>949</v>
      </c>
      <c r="M2295" s="6" t="s">
        <v>949</v>
      </c>
      <c r="N2295" s="6" t="b">
        <f t="shared" si="79"/>
        <v>0</v>
      </c>
      <c r="O2295" s="12" t="str">
        <f t="shared" si="80"/>
        <v>Asif Ali&amp;Faheem Ashraf</v>
      </c>
      <c r="P2295">
        <v>2</v>
      </c>
    </row>
    <row r="2296" spans="1:16" x14ac:dyDescent="0.3">
      <c r="A2296" s="8" t="s">
        <v>895</v>
      </c>
      <c r="B2296" s="8" t="s">
        <v>425</v>
      </c>
      <c r="C2296" s="7">
        <f t="shared" si="78"/>
        <v>0</v>
      </c>
      <c r="D2296" s="8">
        <v>1</v>
      </c>
      <c r="E2296" s="8">
        <v>0</v>
      </c>
      <c r="F2296" s="8">
        <v>1</v>
      </c>
      <c r="G2296" s="8" t="s">
        <v>849</v>
      </c>
      <c r="H2296" s="8" t="s">
        <v>2572</v>
      </c>
      <c r="I2296" s="8" t="s">
        <v>2552</v>
      </c>
      <c r="J2296" s="8" t="s">
        <v>897</v>
      </c>
      <c r="K2296" s="8" t="s">
        <v>897</v>
      </c>
      <c r="L2296" s="8" t="s">
        <v>883</v>
      </c>
      <c r="M2296" s="8" t="s">
        <v>883</v>
      </c>
      <c r="N2296" s="6" t="b">
        <f t="shared" si="79"/>
        <v>0</v>
      </c>
      <c r="O2296" s="12" t="str">
        <f t="shared" si="80"/>
        <v>Shane Watson&amp;Jason Roy</v>
      </c>
      <c r="P2296">
        <v>2</v>
      </c>
    </row>
    <row r="2297" spans="1:16" x14ac:dyDescent="0.3">
      <c r="A2297" s="6" t="s">
        <v>425</v>
      </c>
      <c r="B2297" s="6" t="s">
        <v>900</v>
      </c>
      <c r="C2297" s="7">
        <f t="shared" si="78"/>
        <v>0.25</v>
      </c>
      <c r="D2297" s="6">
        <v>12</v>
      </c>
      <c r="E2297" s="6">
        <v>3</v>
      </c>
      <c r="F2297" s="6">
        <v>9</v>
      </c>
      <c r="G2297" s="6" t="s">
        <v>849</v>
      </c>
      <c r="H2297" s="6" t="s">
        <v>2572</v>
      </c>
      <c r="I2297" s="6" t="s">
        <v>2552</v>
      </c>
      <c r="J2297" s="6" t="s">
        <v>897</v>
      </c>
      <c r="K2297" s="6" t="s">
        <v>897</v>
      </c>
      <c r="L2297" s="6" t="s">
        <v>883</v>
      </c>
      <c r="M2297" s="6" t="s">
        <v>883</v>
      </c>
      <c r="N2297" s="6" t="b">
        <f t="shared" si="79"/>
        <v>0</v>
      </c>
      <c r="O2297" s="12" t="str">
        <f t="shared" si="80"/>
        <v>Jason Roy&amp;Ahmed Shehzad</v>
      </c>
      <c r="P2297">
        <v>2</v>
      </c>
    </row>
    <row r="2298" spans="1:16" x14ac:dyDescent="0.3">
      <c r="A2298" s="8" t="s">
        <v>148</v>
      </c>
      <c r="B2298" s="8" t="s">
        <v>425</v>
      </c>
      <c r="C2298" s="7">
        <f t="shared" ref="C2298:C2361" si="81">+E2298/D2298</f>
        <v>0.33333333333333331</v>
      </c>
      <c r="D2298" s="8">
        <v>3</v>
      </c>
      <c r="E2298" s="8">
        <v>1</v>
      </c>
      <c r="F2298" s="8">
        <v>2</v>
      </c>
      <c r="G2298" s="8" t="s">
        <v>849</v>
      </c>
      <c r="H2298" s="8" t="s">
        <v>2572</v>
      </c>
      <c r="I2298" s="8" t="s">
        <v>2552</v>
      </c>
      <c r="J2298" s="8" t="s">
        <v>897</v>
      </c>
      <c r="K2298" s="8" t="s">
        <v>897</v>
      </c>
      <c r="L2298" s="8" t="s">
        <v>883</v>
      </c>
      <c r="M2298" s="8" t="s">
        <v>883</v>
      </c>
      <c r="N2298" s="6" t="b">
        <f t="shared" si="79"/>
        <v>0</v>
      </c>
      <c r="O2298" s="12" t="str">
        <f t="shared" si="80"/>
        <v>Sarfaraz Ahmed&amp;Jason Roy</v>
      </c>
      <c r="P2298">
        <v>2</v>
      </c>
    </row>
    <row r="2299" spans="1:16" x14ac:dyDescent="0.3">
      <c r="A2299" s="6" t="s">
        <v>425</v>
      </c>
      <c r="B2299" s="6" t="s">
        <v>71</v>
      </c>
      <c r="C2299" s="7">
        <f t="shared" si="81"/>
        <v>0</v>
      </c>
      <c r="D2299" s="6">
        <v>5</v>
      </c>
      <c r="E2299" s="6">
        <v>0</v>
      </c>
      <c r="F2299" s="6">
        <v>5</v>
      </c>
      <c r="G2299" s="6" t="s">
        <v>849</v>
      </c>
      <c r="H2299" s="6" t="s">
        <v>2572</v>
      </c>
      <c r="I2299" s="6" t="s">
        <v>2552</v>
      </c>
      <c r="J2299" s="6" t="s">
        <v>897</v>
      </c>
      <c r="K2299" s="6" t="s">
        <v>897</v>
      </c>
      <c r="L2299" s="6" t="s">
        <v>883</v>
      </c>
      <c r="M2299" s="6" t="s">
        <v>883</v>
      </c>
      <c r="N2299" s="6" t="b">
        <f t="shared" si="79"/>
        <v>0</v>
      </c>
      <c r="O2299" s="12" t="str">
        <f t="shared" si="80"/>
        <v>Jason Roy&amp;Mohammad Nawaz</v>
      </c>
      <c r="P2299">
        <v>2</v>
      </c>
    </row>
    <row r="2300" spans="1:16" x14ac:dyDescent="0.3">
      <c r="A2300" s="8" t="s">
        <v>71</v>
      </c>
      <c r="B2300" s="8" t="s">
        <v>907</v>
      </c>
      <c r="C2300" s="7">
        <f t="shared" si="81"/>
        <v>0.34482758620689657</v>
      </c>
      <c r="D2300" s="8">
        <v>29</v>
      </c>
      <c r="E2300" s="8">
        <v>10</v>
      </c>
      <c r="F2300" s="8">
        <v>19</v>
      </c>
      <c r="G2300" s="8" t="s">
        <v>849</v>
      </c>
      <c r="H2300" s="8" t="s">
        <v>2572</v>
      </c>
      <c r="I2300" s="8" t="s">
        <v>2552</v>
      </c>
      <c r="J2300" s="8" t="s">
        <v>897</v>
      </c>
      <c r="K2300" s="8" t="s">
        <v>897</v>
      </c>
      <c r="L2300" s="8" t="s">
        <v>883</v>
      </c>
      <c r="M2300" s="8" t="s">
        <v>883</v>
      </c>
      <c r="N2300" s="6" t="b">
        <f t="shared" si="79"/>
        <v>0</v>
      </c>
      <c r="O2300" s="12" t="str">
        <f t="shared" si="80"/>
        <v>Mohammad Nawaz&amp;Sohail Khan</v>
      </c>
      <c r="P2300">
        <v>2</v>
      </c>
    </row>
    <row r="2301" spans="1:16" x14ac:dyDescent="0.3">
      <c r="A2301" s="6" t="s">
        <v>772</v>
      </c>
      <c r="B2301" s="6" t="s">
        <v>907</v>
      </c>
      <c r="C2301" s="7">
        <f t="shared" si="81"/>
        <v>0.44444444444444442</v>
      </c>
      <c r="D2301" s="6">
        <v>9</v>
      </c>
      <c r="E2301" s="6">
        <v>4</v>
      </c>
      <c r="F2301" s="6">
        <v>5</v>
      </c>
      <c r="G2301" s="6" t="s">
        <v>849</v>
      </c>
      <c r="H2301" s="6" t="s">
        <v>2572</v>
      </c>
      <c r="I2301" s="6" t="s">
        <v>2552</v>
      </c>
      <c r="J2301" s="6" t="s">
        <v>897</v>
      </c>
      <c r="K2301" s="6" t="s">
        <v>897</v>
      </c>
      <c r="L2301" s="6" t="s">
        <v>883</v>
      </c>
      <c r="M2301" s="6" t="s">
        <v>883</v>
      </c>
      <c r="N2301" s="6" t="b">
        <f t="shared" si="79"/>
        <v>0</v>
      </c>
      <c r="O2301" s="12" t="str">
        <f t="shared" si="80"/>
        <v>Fawad Ahmed&amp;Sohail Khan</v>
      </c>
      <c r="P2301">
        <v>2</v>
      </c>
    </row>
    <row r="2302" spans="1:16" x14ac:dyDescent="0.3">
      <c r="A2302" s="8" t="s">
        <v>739</v>
      </c>
      <c r="B2302" s="8" t="s">
        <v>907</v>
      </c>
      <c r="C2302" s="7">
        <f t="shared" si="81"/>
        <v>0.20588235294117646</v>
      </c>
      <c r="D2302" s="8">
        <v>34</v>
      </c>
      <c r="E2302" s="8">
        <v>7</v>
      </c>
      <c r="F2302" s="8">
        <v>27</v>
      </c>
      <c r="G2302" s="8" t="s">
        <v>849</v>
      </c>
      <c r="H2302" s="8" t="s">
        <v>2572</v>
      </c>
      <c r="I2302" s="8" t="s">
        <v>2552</v>
      </c>
      <c r="J2302" s="8" t="s">
        <v>897</v>
      </c>
      <c r="K2302" s="8" t="s">
        <v>897</v>
      </c>
      <c r="L2302" s="8" t="s">
        <v>883</v>
      </c>
      <c r="M2302" s="8" t="s">
        <v>883</v>
      </c>
      <c r="N2302" s="6" t="b">
        <f t="shared" si="79"/>
        <v>0</v>
      </c>
      <c r="O2302" s="12" t="str">
        <f t="shared" si="80"/>
        <v>Zahid Mahmood&amp;Sohail Khan</v>
      </c>
      <c r="P2302">
        <v>2</v>
      </c>
    </row>
    <row r="2303" spans="1:16" x14ac:dyDescent="0.3">
      <c r="A2303" s="6" t="s">
        <v>221</v>
      </c>
      <c r="B2303" s="6" t="s">
        <v>739</v>
      </c>
      <c r="C2303" s="7">
        <f t="shared" si="81"/>
        <v>9.5238095238095233E-2</v>
      </c>
      <c r="D2303" s="6">
        <v>21</v>
      </c>
      <c r="E2303" s="6">
        <v>2</v>
      </c>
      <c r="F2303" s="6">
        <v>19</v>
      </c>
      <c r="G2303" s="6" t="s">
        <v>849</v>
      </c>
      <c r="H2303" s="6" t="s">
        <v>2572</v>
      </c>
      <c r="I2303" s="6" t="s">
        <v>2552</v>
      </c>
      <c r="J2303" s="6" t="s">
        <v>897</v>
      </c>
      <c r="K2303" s="6" t="s">
        <v>897</v>
      </c>
      <c r="L2303" s="6" t="s">
        <v>883</v>
      </c>
      <c r="M2303" s="6" t="s">
        <v>883</v>
      </c>
      <c r="N2303" s="6" t="b">
        <f t="shared" si="79"/>
        <v>0</v>
      </c>
      <c r="O2303" s="12" t="str">
        <f t="shared" si="80"/>
        <v>Mohammad Hasnain&amp;Zahid Mahmood</v>
      </c>
      <c r="P2303">
        <v>2</v>
      </c>
    </row>
    <row r="2304" spans="1:16" x14ac:dyDescent="0.3">
      <c r="A2304" s="8" t="s">
        <v>292</v>
      </c>
      <c r="B2304" s="8" t="s">
        <v>852</v>
      </c>
      <c r="C2304" s="7">
        <f t="shared" si="81"/>
        <v>0.30769230769230771</v>
      </c>
      <c r="D2304" s="8">
        <v>26</v>
      </c>
      <c r="E2304" s="8">
        <v>8</v>
      </c>
      <c r="F2304" s="8">
        <v>18</v>
      </c>
      <c r="G2304" s="8" t="s">
        <v>849</v>
      </c>
      <c r="H2304" s="8" t="s">
        <v>2576</v>
      </c>
      <c r="I2304" s="8" t="s">
        <v>2650</v>
      </c>
      <c r="J2304" s="8" t="s">
        <v>850</v>
      </c>
      <c r="K2304" s="8" t="s">
        <v>850</v>
      </c>
      <c r="L2304" s="8" t="s">
        <v>909</v>
      </c>
      <c r="M2304" s="8" t="s">
        <v>909</v>
      </c>
      <c r="N2304" s="6" t="b">
        <f t="shared" si="79"/>
        <v>0</v>
      </c>
      <c r="O2304" s="12" t="str">
        <f t="shared" si="80"/>
        <v>Colin Munro&amp;Luke Ronchi</v>
      </c>
      <c r="P2304">
        <v>2</v>
      </c>
    </row>
    <row r="2305" spans="1:16" x14ac:dyDescent="0.3">
      <c r="A2305" s="6" t="s">
        <v>239</v>
      </c>
      <c r="B2305" s="6" t="s">
        <v>292</v>
      </c>
      <c r="C2305" s="7">
        <f t="shared" si="81"/>
        <v>0.45161290322580644</v>
      </c>
      <c r="D2305" s="6">
        <v>31</v>
      </c>
      <c r="E2305" s="6">
        <v>14</v>
      </c>
      <c r="F2305" s="6">
        <v>17</v>
      </c>
      <c r="G2305" s="6" t="s">
        <v>849</v>
      </c>
      <c r="H2305" s="6" t="s">
        <v>2576</v>
      </c>
      <c r="I2305" s="6" t="s">
        <v>2650</v>
      </c>
      <c r="J2305" s="6" t="s">
        <v>850</v>
      </c>
      <c r="K2305" s="6" t="s">
        <v>850</v>
      </c>
      <c r="L2305" s="6" t="s">
        <v>909</v>
      </c>
      <c r="M2305" s="6" t="s">
        <v>909</v>
      </c>
      <c r="N2305" s="6" t="b">
        <f t="shared" si="79"/>
        <v>0</v>
      </c>
      <c r="O2305" s="12" t="str">
        <f t="shared" si="80"/>
        <v>Shadab Khan&amp;Colin Munro</v>
      </c>
      <c r="P2305">
        <v>2</v>
      </c>
    </row>
    <row r="2306" spans="1:16" x14ac:dyDescent="0.3">
      <c r="A2306" s="8" t="s">
        <v>239</v>
      </c>
      <c r="B2306" s="8" t="s">
        <v>858</v>
      </c>
      <c r="C2306" s="7">
        <f t="shared" si="81"/>
        <v>0.25</v>
      </c>
      <c r="D2306" s="8">
        <v>8</v>
      </c>
      <c r="E2306" s="8">
        <v>2</v>
      </c>
      <c r="F2306" s="8">
        <v>6</v>
      </c>
      <c r="G2306" s="8" t="s">
        <v>849</v>
      </c>
      <c r="H2306" s="8" t="s">
        <v>2576</v>
      </c>
      <c r="I2306" s="8" t="s">
        <v>2650</v>
      </c>
      <c r="J2306" s="8" t="s">
        <v>850</v>
      </c>
      <c r="K2306" s="8" t="s">
        <v>850</v>
      </c>
      <c r="L2306" s="8" t="s">
        <v>909</v>
      </c>
      <c r="M2306" s="8" t="s">
        <v>909</v>
      </c>
      <c r="N2306" s="6" t="b">
        <f t="shared" si="79"/>
        <v>0</v>
      </c>
      <c r="O2306" s="12" t="str">
        <f t="shared" si="80"/>
        <v>Shadab Khan&amp;Colin Ingram</v>
      </c>
      <c r="P2306">
        <v>2</v>
      </c>
    </row>
    <row r="2307" spans="1:16" x14ac:dyDescent="0.3">
      <c r="A2307" s="6" t="s">
        <v>246</v>
      </c>
      <c r="B2307" s="6" t="s">
        <v>239</v>
      </c>
      <c r="C2307" s="7">
        <f t="shared" si="81"/>
        <v>0</v>
      </c>
      <c r="D2307" s="6">
        <v>12</v>
      </c>
      <c r="E2307" s="6">
        <v>0</v>
      </c>
      <c r="F2307" s="6">
        <v>12</v>
      </c>
      <c r="G2307" s="6" t="s">
        <v>849</v>
      </c>
      <c r="H2307" s="6" t="s">
        <v>2576</v>
      </c>
      <c r="I2307" s="6" t="s">
        <v>2650</v>
      </c>
      <c r="J2307" s="6" t="s">
        <v>850</v>
      </c>
      <c r="K2307" s="6" t="s">
        <v>850</v>
      </c>
      <c r="L2307" s="6" t="s">
        <v>909</v>
      </c>
      <c r="M2307" s="6" t="s">
        <v>909</v>
      </c>
      <c r="N2307" s="6" t="b">
        <f t="shared" ref="N2307:N2370" si="82">IF(J2307=M2307,TRUE, FALSE)</f>
        <v>0</v>
      </c>
      <c r="O2307" s="12" t="str">
        <f t="shared" ref="O2307:O2370" si="83">A2307&amp;"&amp;"&amp;B2307</f>
        <v>Asif Ali&amp;Shadab Khan</v>
      </c>
      <c r="P2307">
        <v>2</v>
      </c>
    </row>
    <row r="2308" spans="1:16" x14ac:dyDescent="0.3">
      <c r="A2308" s="8" t="s">
        <v>1013</v>
      </c>
      <c r="B2308" s="8" t="s">
        <v>246</v>
      </c>
      <c r="C2308" s="7">
        <f t="shared" si="81"/>
        <v>0</v>
      </c>
      <c r="D2308" s="8">
        <v>4</v>
      </c>
      <c r="E2308" s="8">
        <v>0</v>
      </c>
      <c r="F2308" s="8">
        <v>4</v>
      </c>
      <c r="G2308" s="8" t="s">
        <v>849</v>
      </c>
      <c r="H2308" s="8" t="s">
        <v>2576</v>
      </c>
      <c r="I2308" s="8" t="s">
        <v>2650</v>
      </c>
      <c r="J2308" s="8" t="s">
        <v>850</v>
      </c>
      <c r="K2308" s="8" t="s">
        <v>850</v>
      </c>
      <c r="L2308" s="8" t="s">
        <v>909</v>
      </c>
      <c r="M2308" s="8" t="s">
        <v>909</v>
      </c>
      <c r="N2308" s="6" t="b">
        <f t="shared" si="82"/>
        <v>0</v>
      </c>
      <c r="O2308" s="12" t="str">
        <f t="shared" si="83"/>
        <v>Rizwan Hussain&amp;Asif Ali</v>
      </c>
      <c r="P2308">
        <v>2</v>
      </c>
    </row>
    <row r="2309" spans="1:16" x14ac:dyDescent="0.3">
      <c r="A2309" s="6" t="s">
        <v>518</v>
      </c>
      <c r="B2309" s="6" t="s">
        <v>1013</v>
      </c>
      <c r="C2309" s="7">
        <f t="shared" si="81"/>
        <v>0</v>
      </c>
      <c r="D2309" s="6">
        <v>7</v>
      </c>
      <c r="E2309" s="6">
        <v>0</v>
      </c>
      <c r="F2309" s="6">
        <v>7</v>
      </c>
      <c r="G2309" s="6" t="s">
        <v>849</v>
      </c>
      <c r="H2309" s="6" t="s">
        <v>2576</v>
      </c>
      <c r="I2309" s="6" t="s">
        <v>2650</v>
      </c>
      <c r="J2309" s="6" t="s">
        <v>850</v>
      </c>
      <c r="K2309" s="6" t="s">
        <v>850</v>
      </c>
      <c r="L2309" s="6" t="s">
        <v>909</v>
      </c>
      <c r="M2309" s="6" t="s">
        <v>909</v>
      </c>
      <c r="N2309" s="6" t="b">
        <f t="shared" si="82"/>
        <v>0</v>
      </c>
      <c r="O2309" s="12" t="str">
        <f t="shared" si="83"/>
        <v>Amad Butt&amp;Rizwan Hussain</v>
      </c>
      <c r="P2309">
        <v>2</v>
      </c>
    </row>
    <row r="2310" spans="1:16" x14ac:dyDescent="0.3">
      <c r="A2310" s="8" t="s">
        <v>845</v>
      </c>
      <c r="B2310" s="8" t="s">
        <v>518</v>
      </c>
      <c r="C2310" s="7">
        <f t="shared" si="81"/>
        <v>0.2</v>
      </c>
      <c r="D2310" s="8">
        <v>10</v>
      </c>
      <c r="E2310" s="8">
        <v>2</v>
      </c>
      <c r="F2310" s="8">
        <v>8</v>
      </c>
      <c r="G2310" s="8" t="s">
        <v>849</v>
      </c>
      <c r="H2310" s="8" t="s">
        <v>2576</v>
      </c>
      <c r="I2310" s="8" t="s">
        <v>2650</v>
      </c>
      <c r="J2310" s="8" t="s">
        <v>850</v>
      </c>
      <c r="K2310" s="8" t="s">
        <v>850</v>
      </c>
      <c r="L2310" s="8" t="s">
        <v>909</v>
      </c>
      <c r="M2310" s="8" t="s">
        <v>909</v>
      </c>
      <c r="N2310" s="6" t="b">
        <f t="shared" si="82"/>
        <v>0</v>
      </c>
      <c r="O2310" s="12" t="str">
        <f t="shared" si="83"/>
        <v>Rumman Raees&amp;Amad Butt</v>
      </c>
      <c r="P2310">
        <v>2</v>
      </c>
    </row>
    <row r="2311" spans="1:16" x14ac:dyDescent="0.3">
      <c r="A2311" s="6" t="s">
        <v>31</v>
      </c>
      <c r="B2311" s="6" t="s">
        <v>25</v>
      </c>
      <c r="C2311" s="7">
        <f t="shared" si="81"/>
        <v>0.5</v>
      </c>
      <c r="D2311" s="6">
        <v>10</v>
      </c>
      <c r="E2311" s="6">
        <v>5</v>
      </c>
      <c r="F2311" s="6">
        <v>5</v>
      </c>
      <c r="G2311" s="6" t="s">
        <v>849</v>
      </c>
      <c r="H2311" s="6" t="s">
        <v>2580</v>
      </c>
      <c r="I2311" s="6" t="s">
        <v>2552</v>
      </c>
      <c r="J2311" s="6" t="s">
        <v>872</v>
      </c>
      <c r="K2311" s="6" t="s">
        <v>872</v>
      </c>
      <c r="L2311" s="6" t="s">
        <v>883</v>
      </c>
      <c r="M2311" s="6" t="s">
        <v>883</v>
      </c>
      <c r="N2311" s="6" t="b">
        <f t="shared" si="82"/>
        <v>0</v>
      </c>
      <c r="O2311" s="12" t="str">
        <f t="shared" si="83"/>
        <v>Babar Azam&amp;Sharjeel Khan</v>
      </c>
      <c r="P2311">
        <v>2</v>
      </c>
    </row>
    <row r="2312" spans="1:16" x14ac:dyDescent="0.3">
      <c r="A2312" s="8" t="s">
        <v>166</v>
      </c>
      <c r="B2312" s="8" t="s">
        <v>31</v>
      </c>
      <c r="C2312" s="7">
        <f t="shared" si="81"/>
        <v>0.45</v>
      </c>
      <c r="D2312" s="8">
        <v>60</v>
      </c>
      <c r="E2312" s="8">
        <v>27</v>
      </c>
      <c r="F2312" s="8">
        <v>33</v>
      </c>
      <c r="G2312" s="8" t="s">
        <v>849</v>
      </c>
      <c r="H2312" s="8" t="s">
        <v>2580</v>
      </c>
      <c r="I2312" s="8" t="s">
        <v>2552</v>
      </c>
      <c r="J2312" s="8" t="s">
        <v>872</v>
      </c>
      <c r="K2312" s="8" t="s">
        <v>872</v>
      </c>
      <c r="L2312" s="8" t="s">
        <v>883</v>
      </c>
      <c r="M2312" s="8" t="s">
        <v>883</v>
      </c>
      <c r="N2312" s="6" t="b">
        <f t="shared" si="82"/>
        <v>0</v>
      </c>
      <c r="O2312" s="12" t="str">
        <f t="shared" si="83"/>
        <v>Alex Hales&amp;Babar Azam</v>
      </c>
      <c r="P2312">
        <v>2</v>
      </c>
    </row>
    <row r="2313" spans="1:16" x14ac:dyDescent="0.3">
      <c r="A2313" s="6" t="s">
        <v>166</v>
      </c>
      <c r="B2313" s="6" t="s">
        <v>874</v>
      </c>
      <c r="C2313" s="7">
        <f t="shared" si="81"/>
        <v>0.25</v>
      </c>
      <c r="D2313" s="6">
        <v>20</v>
      </c>
      <c r="E2313" s="6">
        <v>5</v>
      </c>
      <c r="F2313" s="6">
        <v>15</v>
      </c>
      <c r="G2313" s="6" t="s">
        <v>849</v>
      </c>
      <c r="H2313" s="6" t="s">
        <v>2580</v>
      </c>
      <c r="I2313" s="6" t="s">
        <v>2552</v>
      </c>
      <c r="J2313" s="6" t="s">
        <v>872</v>
      </c>
      <c r="K2313" s="6" t="s">
        <v>872</v>
      </c>
      <c r="L2313" s="6" t="s">
        <v>883</v>
      </c>
      <c r="M2313" s="6" t="s">
        <v>883</v>
      </c>
      <c r="N2313" s="6" t="b">
        <f t="shared" si="82"/>
        <v>0</v>
      </c>
      <c r="O2313" s="12" t="str">
        <f t="shared" si="83"/>
        <v>Alex Hales&amp;Cameron Delport</v>
      </c>
      <c r="P2313">
        <v>2</v>
      </c>
    </row>
    <row r="2314" spans="1:16" x14ac:dyDescent="0.3">
      <c r="A2314" s="8" t="s">
        <v>67</v>
      </c>
      <c r="B2314" s="8" t="s">
        <v>166</v>
      </c>
      <c r="C2314" s="7">
        <f t="shared" si="81"/>
        <v>0.25</v>
      </c>
      <c r="D2314" s="8">
        <v>4</v>
      </c>
      <c r="E2314" s="8">
        <v>1</v>
      </c>
      <c r="F2314" s="8">
        <v>3</v>
      </c>
      <c r="G2314" s="8" t="s">
        <v>849</v>
      </c>
      <c r="H2314" s="8" t="s">
        <v>2580</v>
      </c>
      <c r="I2314" s="8" t="s">
        <v>2552</v>
      </c>
      <c r="J2314" s="8" t="s">
        <v>872</v>
      </c>
      <c r="K2314" s="8" t="s">
        <v>872</v>
      </c>
      <c r="L2314" s="8" t="s">
        <v>883</v>
      </c>
      <c r="M2314" s="8" t="s">
        <v>883</v>
      </c>
      <c r="N2314" s="6" t="b">
        <f t="shared" si="82"/>
        <v>0</v>
      </c>
      <c r="O2314" s="12" t="str">
        <f t="shared" si="83"/>
        <v>Iftikhar Ahmed&amp;Alex Hales</v>
      </c>
      <c r="P2314">
        <v>2</v>
      </c>
    </row>
    <row r="2315" spans="1:16" x14ac:dyDescent="0.3">
      <c r="A2315" s="6" t="s">
        <v>880</v>
      </c>
      <c r="B2315" s="6" t="s">
        <v>166</v>
      </c>
      <c r="C2315" s="7">
        <f t="shared" si="81"/>
        <v>0.4838709677419355</v>
      </c>
      <c r="D2315" s="6">
        <v>93</v>
      </c>
      <c r="E2315" s="6">
        <v>45</v>
      </c>
      <c r="F2315" s="6">
        <v>48</v>
      </c>
      <c r="G2315" s="6" t="s">
        <v>849</v>
      </c>
      <c r="H2315" s="6" t="s">
        <v>2580</v>
      </c>
      <c r="I2315" s="6" t="s">
        <v>2552</v>
      </c>
      <c r="J2315" s="6" t="s">
        <v>872</v>
      </c>
      <c r="K2315" s="6" t="s">
        <v>872</v>
      </c>
      <c r="L2315" s="6" t="s">
        <v>883</v>
      </c>
      <c r="M2315" s="6" t="s">
        <v>883</v>
      </c>
      <c r="N2315" s="6" t="b">
        <f t="shared" si="82"/>
        <v>0</v>
      </c>
      <c r="O2315" s="12" t="str">
        <f t="shared" si="83"/>
        <v>Chadwick Walton&amp;Alex Hales</v>
      </c>
      <c r="P2315">
        <v>2</v>
      </c>
    </row>
    <row r="2316" spans="1:16" x14ac:dyDescent="0.3">
      <c r="A2316" s="8" t="s">
        <v>138</v>
      </c>
      <c r="B2316" s="8" t="s">
        <v>166</v>
      </c>
      <c r="C2316" s="7">
        <f t="shared" si="81"/>
        <v>0</v>
      </c>
      <c r="D2316" s="8">
        <v>24</v>
      </c>
      <c r="E2316" s="8">
        <v>0</v>
      </c>
      <c r="F2316" s="8">
        <v>24</v>
      </c>
      <c r="G2316" s="8" t="s">
        <v>849</v>
      </c>
      <c r="H2316" s="8" t="s">
        <v>2580</v>
      </c>
      <c r="I2316" s="8" t="s">
        <v>2552</v>
      </c>
      <c r="J2316" s="8" t="s">
        <v>872</v>
      </c>
      <c r="K2316" s="8" t="s">
        <v>872</v>
      </c>
      <c r="L2316" s="8" t="s">
        <v>883</v>
      </c>
      <c r="M2316" s="8" t="s">
        <v>883</v>
      </c>
      <c r="N2316" s="6" t="b">
        <f t="shared" si="82"/>
        <v>0</v>
      </c>
      <c r="O2316" s="12" t="str">
        <f t="shared" si="83"/>
        <v>Imad Wasim&amp;Alex Hales</v>
      </c>
      <c r="P2316">
        <v>2</v>
      </c>
    </row>
    <row r="2317" spans="1:16" x14ac:dyDescent="0.3">
      <c r="A2317" s="6" t="s">
        <v>947</v>
      </c>
      <c r="B2317" s="6" t="s">
        <v>270</v>
      </c>
      <c r="C2317" s="7">
        <f t="shared" si="81"/>
        <v>0</v>
      </c>
      <c r="D2317" s="6">
        <v>1</v>
      </c>
      <c r="E2317" s="6">
        <v>0</v>
      </c>
      <c r="F2317" s="6">
        <v>1</v>
      </c>
      <c r="G2317" s="6" t="s">
        <v>849</v>
      </c>
      <c r="H2317" s="6" t="s">
        <v>2583</v>
      </c>
      <c r="I2317" s="6" t="s">
        <v>2552</v>
      </c>
      <c r="J2317" s="6" t="s">
        <v>949</v>
      </c>
      <c r="K2317" s="6" t="s">
        <v>949</v>
      </c>
      <c r="L2317" s="6" t="s">
        <v>883</v>
      </c>
      <c r="M2317" s="6" t="s">
        <v>883</v>
      </c>
      <c r="N2317" s="6" t="b">
        <f t="shared" si="82"/>
        <v>0</v>
      </c>
      <c r="O2317" s="12" t="str">
        <f t="shared" si="83"/>
        <v>Tom Banton&amp;Kamran Akmal</v>
      </c>
      <c r="P2317">
        <v>2</v>
      </c>
    </row>
    <row r="2318" spans="1:16" x14ac:dyDescent="0.3">
      <c r="A2318" s="8" t="s">
        <v>449</v>
      </c>
      <c r="B2318" s="8" t="s">
        <v>270</v>
      </c>
      <c r="C2318" s="7">
        <f t="shared" si="81"/>
        <v>0.44444444444444442</v>
      </c>
      <c r="D2318" s="8">
        <v>9</v>
      </c>
      <c r="E2318" s="8">
        <v>4</v>
      </c>
      <c r="F2318" s="8">
        <v>5</v>
      </c>
      <c r="G2318" s="8" t="s">
        <v>849</v>
      </c>
      <c r="H2318" s="8" t="s">
        <v>2583</v>
      </c>
      <c r="I2318" s="8" t="s">
        <v>2552</v>
      </c>
      <c r="J2318" s="8" t="s">
        <v>949</v>
      </c>
      <c r="K2318" s="8" t="s">
        <v>949</v>
      </c>
      <c r="L2318" s="8" t="s">
        <v>883</v>
      </c>
      <c r="M2318" s="8" t="s">
        <v>883</v>
      </c>
      <c r="N2318" s="6" t="b">
        <f t="shared" si="82"/>
        <v>0</v>
      </c>
      <c r="O2318" s="12" t="str">
        <f t="shared" si="83"/>
        <v>Liam Livingstone&amp;Kamran Akmal</v>
      </c>
      <c r="P2318">
        <v>2</v>
      </c>
    </row>
    <row r="2319" spans="1:16" x14ac:dyDescent="0.3">
      <c r="A2319" s="6" t="s">
        <v>270</v>
      </c>
      <c r="B2319" s="6" t="s">
        <v>82</v>
      </c>
      <c r="C2319" s="7">
        <f t="shared" si="81"/>
        <v>0.42857142857142855</v>
      </c>
      <c r="D2319" s="6">
        <v>14</v>
      </c>
      <c r="E2319" s="6">
        <v>6</v>
      </c>
      <c r="F2319" s="6">
        <v>8</v>
      </c>
      <c r="G2319" s="6" t="s">
        <v>849</v>
      </c>
      <c r="H2319" s="6" t="s">
        <v>2583</v>
      </c>
      <c r="I2319" s="6" t="s">
        <v>2552</v>
      </c>
      <c r="J2319" s="6" t="s">
        <v>949</v>
      </c>
      <c r="K2319" s="6" t="s">
        <v>949</v>
      </c>
      <c r="L2319" s="6" t="s">
        <v>883</v>
      </c>
      <c r="M2319" s="6" t="s">
        <v>883</v>
      </c>
      <c r="N2319" s="6" t="b">
        <f t="shared" si="82"/>
        <v>0</v>
      </c>
      <c r="O2319" s="12" t="str">
        <f t="shared" si="83"/>
        <v>Kamran Akmal&amp;Shoaib Malik</v>
      </c>
      <c r="P2319">
        <v>2</v>
      </c>
    </row>
    <row r="2320" spans="1:16" x14ac:dyDescent="0.3">
      <c r="A2320" s="8" t="s">
        <v>79</v>
      </c>
      <c r="B2320" s="8" t="s">
        <v>82</v>
      </c>
      <c r="C2320" s="7">
        <f t="shared" si="81"/>
        <v>0.46551724137931033</v>
      </c>
      <c r="D2320" s="8">
        <v>116</v>
      </c>
      <c r="E2320" s="8">
        <v>54</v>
      </c>
      <c r="F2320" s="8">
        <v>62</v>
      </c>
      <c r="G2320" s="8" t="s">
        <v>849</v>
      </c>
      <c r="H2320" s="8" t="s">
        <v>2583</v>
      </c>
      <c r="I2320" s="8" t="s">
        <v>2552</v>
      </c>
      <c r="J2320" s="8" t="s">
        <v>949</v>
      </c>
      <c r="K2320" s="8" t="s">
        <v>949</v>
      </c>
      <c r="L2320" s="8" t="s">
        <v>883</v>
      </c>
      <c r="M2320" s="8" t="s">
        <v>883</v>
      </c>
      <c r="N2320" s="6" t="b">
        <f t="shared" si="82"/>
        <v>0</v>
      </c>
      <c r="O2320" s="12" t="str">
        <f t="shared" si="83"/>
        <v>Haider Ali&amp;Shoaib Malik</v>
      </c>
      <c r="P2320">
        <v>2</v>
      </c>
    </row>
    <row r="2321" spans="1:16" x14ac:dyDescent="0.3">
      <c r="A2321" s="6" t="s">
        <v>79</v>
      </c>
      <c r="B2321" s="6" t="s">
        <v>44</v>
      </c>
      <c r="C2321" s="7">
        <f t="shared" si="81"/>
        <v>0.46666666666666667</v>
      </c>
      <c r="D2321" s="6">
        <v>15</v>
      </c>
      <c r="E2321" s="6">
        <v>7</v>
      </c>
      <c r="F2321" s="6">
        <v>8</v>
      </c>
      <c r="G2321" s="6" t="s">
        <v>849</v>
      </c>
      <c r="H2321" s="6" t="s">
        <v>2583</v>
      </c>
      <c r="I2321" s="6" t="s">
        <v>2552</v>
      </c>
      <c r="J2321" s="6" t="s">
        <v>949</v>
      </c>
      <c r="K2321" s="6" t="s">
        <v>949</v>
      </c>
      <c r="L2321" s="6" t="s">
        <v>883</v>
      </c>
      <c r="M2321" s="6" t="s">
        <v>883</v>
      </c>
      <c r="N2321" s="6" t="b">
        <f t="shared" si="82"/>
        <v>0</v>
      </c>
      <c r="O2321" s="12" t="str">
        <f t="shared" si="83"/>
        <v>Haider Ali&amp;Lewis Gregory</v>
      </c>
      <c r="P2321">
        <v>2</v>
      </c>
    </row>
    <row r="2322" spans="1:16" x14ac:dyDescent="0.3">
      <c r="A2322" s="8" t="s">
        <v>1026</v>
      </c>
      <c r="B2322" s="8" t="s">
        <v>79</v>
      </c>
      <c r="C2322" s="7">
        <f t="shared" si="81"/>
        <v>0</v>
      </c>
      <c r="D2322" s="8">
        <v>62</v>
      </c>
      <c r="E2322" s="8">
        <v>0</v>
      </c>
      <c r="F2322" s="8">
        <v>62</v>
      </c>
      <c r="G2322" s="8" t="s">
        <v>849</v>
      </c>
      <c r="H2322" s="8" t="s">
        <v>2583</v>
      </c>
      <c r="I2322" s="8" t="s">
        <v>2552</v>
      </c>
      <c r="J2322" s="8" t="s">
        <v>949</v>
      </c>
      <c r="K2322" s="8" t="s">
        <v>949</v>
      </c>
      <c r="L2322" s="8" t="s">
        <v>883</v>
      </c>
      <c r="M2322" s="8" t="s">
        <v>883</v>
      </c>
      <c r="N2322" s="6" t="b">
        <f t="shared" si="82"/>
        <v>0</v>
      </c>
      <c r="O2322" s="12" t="str">
        <f t="shared" si="83"/>
        <v>Carlos Brathwaite&amp;Haider Ali</v>
      </c>
      <c r="P2322">
        <v>2</v>
      </c>
    </row>
    <row r="2323" spans="1:16" x14ac:dyDescent="0.3">
      <c r="A2323" s="6" t="s">
        <v>161</v>
      </c>
      <c r="B2323" s="6" t="s">
        <v>1026</v>
      </c>
      <c r="C2323" s="7">
        <f t="shared" si="81"/>
        <v>0.16666666666666666</v>
      </c>
      <c r="D2323" s="6">
        <v>6</v>
      </c>
      <c r="E2323" s="6">
        <v>1</v>
      </c>
      <c r="F2323" s="6">
        <v>5</v>
      </c>
      <c r="G2323" s="6" t="s">
        <v>849</v>
      </c>
      <c r="H2323" s="6" t="s">
        <v>2583</v>
      </c>
      <c r="I2323" s="6" t="s">
        <v>2552</v>
      </c>
      <c r="J2323" s="6" t="s">
        <v>949</v>
      </c>
      <c r="K2323" s="6" t="s">
        <v>949</v>
      </c>
      <c r="L2323" s="6" t="s">
        <v>883</v>
      </c>
      <c r="M2323" s="6" t="s">
        <v>883</v>
      </c>
      <c r="N2323" s="6" t="b">
        <f t="shared" si="82"/>
        <v>0</v>
      </c>
      <c r="O2323" s="12" t="str">
        <f t="shared" si="83"/>
        <v>Wahab Riaz&amp;Carlos Brathwaite</v>
      </c>
      <c r="P2323">
        <v>2</v>
      </c>
    </row>
    <row r="2324" spans="1:16" x14ac:dyDescent="0.3">
      <c r="A2324" s="8" t="s">
        <v>251</v>
      </c>
      <c r="B2324" s="8" t="s">
        <v>1026</v>
      </c>
      <c r="C2324" s="7">
        <f t="shared" si="81"/>
        <v>0.3888888888888889</v>
      </c>
      <c r="D2324" s="8">
        <v>18</v>
      </c>
      <c r="E2324" s="8">
        <v>7</v>
      </c>
      <c r="F2324" s="8">
        <v>11</v>
      </c>
      <c r="G2324" s="8" t="s">
        <v>849</v>
      </c>
      <c r="H2324" s="8" t="s">
        <v>2583</v>
      </c>
      <c r="I2324" s="8" t="s">
        <v>2552</v>
      </c>
      <c r="J2324" s="8" t="s">
        <v>949</v>
      </c>
      <c r="K2324" s="8" t="s">
        <v>949</v>
      </c>
      <c r="L2324" s="8" t="s">
        <v>883</v>
      </c>
      <c r="M2324" s="8" t="s">
        <v>883</v>
      </c>
      <c r="N2324" s="6" t="b">
        <f t="shared" si="82"/>
        <v>0</v>
      </c>
      <c r="O2324" s="12" t="str">
        <f t="shared" si="83"/>
        <v>Hasan Ali&amp;Carlos Brathwaite</v>
      </c>
      <c r="P2324">
        <v>2</v>
      </c>
    </row>
    <row r="2325" spans="1:16" x14ac:dyDescent="0.3">
      <c r="A2325" s="6" t="s">
        <v>95</v>
      </c>
      <c r="B2325" s="6" t="s">
        <v>691</v>
      </c>
      <c r="C2325" s="7">
        <f t="shared" si="81"/>
        <v>0.34693877551020408</v>
      </c>
      <c r="D2325" s="6">
        <v>49</v>
      </c>
      <c r="E2325" s="6">
        <v>17</v>
      </c>
      <c r="F2325" s="6">
        <v>32</v>
      </c>
      <c r="G2325" s="6" t="s">
        <v>849</v>
      </c>
      <c r="H2325" s="6" t="s">
        <v>2591</v>
      </c>
      <c r="I2325" s="6" t="s">
        <v>2491</v>
      </c>
      <c r="J2325" s="6" t="s">
        <v>883</v>
      </c>
      <c r="K2325" s="6" t="s">
        <v>883</v>
      </c>
      <c r="L2325" s="6" t="s">
        <v>872</v>
      </c>
      <c r="M2325" s="6" t="s">
        <v>872</v>
      </c>
      <c r="N2325" s="6" t="b">
        <f t="shared" si="82"/>
        <v>0</v>
      </c>
      <c r="O2325" s="12" t="str">
        <f t="shared" si="83"/>
        <v>Fakhar Zaman&amp;Sohail Akhtar</v>
      </c>
      <c r="P2325">
        <v>2</v>
      </c>
    </row>
    <row r="2326" spans="1:16" x14ac:dyDescent="0.3">
      <c r="A2326" s="8" t="s">
        <v>881</v>
      </c>
      <c r="B2326" s="8" t="s">
        <v>691</v>
      </c>
      <c r="C2326" s="7">
        <f t="shared" si="81"/>
        <v>0.21739130434782608</v>
      </c>
      <c r="D2326" s="8">
        <v>23</v>
      </c>
      <c r="E2326" s="8">
        <v>5</v>
      </c>
      <c r="F2326" s="8">
        <v>18</v>
      </c>
      <c r="G2326" s="8" t="s">
        <v>849</v>
      </c>
      <c r="H2326" s="8" t="s">
        <v>2591</v>
      </c>
      <c r="I2326" s="8" t="s">
        <v>2491</v>
      </c>
      <c r="J2326" s="8" t="s">
        <v>883</v>
      </c>
      <c r="K2326" s="8" t="s">
        <v>883</v>
      </c>
      <c r="L2326" s="8" t="s">
        <v>872</v>
      </c>
      <c r="M2326" s="8" t="s">
        <v>872</v>
      </c>
      <c r="N2326" s="6" t="b">
        <f t="shared" si="82"/>
        <v>0</v>
      </c>
      <c r="O2326" s="12" t="str">
        <f t="shared" si="83"/>
        <v>Chris Lynn&amp;Sohail Akhtar</v>
      </c>
      <c r="P2326">
        <v>2</v>
      </c>
    </row>
    <row r="2327" spans="1:16" x14ac:dyDescent="0.3">
      <c r="A2327" s="6" t="s">
        <v>691</v>
      </c>
      <c r="B2327" s="6" t="s">
        <v>104</v>
      </c>
      <c r="C2327" s="7">
        <f t="shared" si="81"/>
        <v>0.5</v>
      </c>
      <c r="D2327" s="6">
        <v>18</v>
      </c>
      <c r="E2327" s="6">
        <v>9</v>
      </c>
      <c r="F2327" s="6">
        <v>9</v>
      </c>
      <c r="G2327" s="6" t="s">
        <v>849</v>
      </c>
      <c r="H2327" s="6" t="s">
        <v>2591</v>
      </c>
      <c r="I2327" s="6" t="s">
        <v>2491</v>
      </c>
      <c r="J2327" s="6" t="s">
        <v>883</v>
      </c>
      <c r="K2327" s="6" t="s">
        <v>883</v>
      </c>
      <c r="L2327" s="6" t="s">
        <v>872</v>
      </c>
      <c r="M2327" s="6" t="s">
        <v>872</v>
      </c>
      <c r="N2327" s="6" t="b">
        <f t="shared" si="82"/>
        <v>0</v>
      </c>
      <c r="O2327" s="12" t="str">
        <f t="shared" si="83"/>
        <v>Sohail Akhtar&amp;Ben Dunk</v>
      </c>
      <c r="P2327">
        <v>2</v>
      </c>
    </row>
    <row r="2328" spans="1:16" x14ac:dyDescent="0.3">
      <c r="A2328" s="8" t="s">
        <v>691</v>
      </c>
      <c r="B2328" s="8" t="s">
        <v>99</v>
      </c>
      <c r="C2328" s="7">
        <f t="shared" si="81"/>
        <v>0.5</v>
      </c>
      <c r="D2328" s="8">
        <v>18</v>
      </c>
      <c r="E2328" s="8">
        <v>9</v>
      </c>
      <c r="F2328" s="8">
        <v>9</v>
      </c>
      <c r="G2328" s="8" t="s">
        <v>849</v>
      </c>
      <c r="H2328" s="8" t="s">
        <v>2591</v>
      </c>
      <c r="I2328" s="8" t="s">
        <v>2491</v>
      </c>
      <c r="J2328" s="8" t="s">
        <v>883</v>
      </c>
      <c r="K2328" s="8" t="s">
        <v>883</v>
      </c>
      <c r="L2328" s="8" t="s">
        <v>872</v>
      </c>
      <c r="M2328" s="8" t="s">
        <v>872</v>
      </c>
      <c r="N2328" s="6" t="b">
        <f t="shared" si="82"/>
        <v>0</v>
      </c>
      <c r="O2328" s="12" t="str">
        <f t="shared" si="83"/>
        <v>Sohail Akhtar&amp;Mohammad Hafeez</v>
      </c>
      <c r="P2328">
        <v>2</v>
      </c>
    </row>
    <row r="2329" spans="1:16" x14ac:dyDescent="0.3">
      <c r="A2329" s="6" t="s">
        <v>191</v>
      </c>
      <c r="B2329" s="6" t="s">
        <v>99</v>
      </c>
      <c r="C2329" s="7">
        <f t="shared" si="81"/>
        <v>0.2</v>
      </c>
      <c r="D2329" s="6">
        <v>25</v>
      </c>
      <c r="E2329" s="6">
        <v>5</v>
      </c>
      <c r="F2329" s="6">
        <v>20</v>
      </c>
      <c r="G2329" s="6" t="s">
        <v>849</v>
      </c>
      <c r="H2329" s="6" t="s">
        <v>2591</v>
      </c>
      <c r="I2329" s="6" t="s">
        <v>2491</v>
      </c>
      <c r="J2329" s="6" t="s">
        <v>883</v>
      </c>
      <c r="K2329" s="6" t="s">
        <v>883</v>
      </c>
      <c r="L2329" s="6" t="s">
        <v>872</v>
      </c>
      <c r="M2329" s="6" t="s">
        <v>872</v>
      </c>
      <c r="N2329" s="6" t="b">
        <f t="shared" si="82"/>
        <v>0</v>
      </c>
      <c r="O2329" s="12" t="str">
        <f t="shared" si="83"/>
        <v>Samit Patel&amp;Mohammad Hafeez</v>
      </c>
      <c r="P2329">
        <v>2</v>
      </c>
    </row>
    <row r="2330" spans="1:16" x14ac:dyDescent="0.3">
      <c r="A2330" s="8" t="s">
        <v>106</v>
      </c>
      <c r="B2330" s="8" t="s">
        <v>99</v>
      </c>
      <c r="C2330" s="7">
        <f t="shared" si="81"/>
        <v>0.25</v>
      </c>
      <c r="D2330" s="8">
        <v>20</v>
      </c>
      <c r="E2330" s="8">
        <v>5</v>
      </c>
      <c r="F2330" s="8">
        <v>15</v>
      </c>
      <c r="G2330" s="8" t="s">
        <v>849</v>
      </c>
      <c r="H2330" s="8" t="s">
        <v>2591</v>
      </c>
      <c r="I2330" s="8" t="s">
        <v>2491</v>
      </c>
      <c r="J2330" s="8" t="s">
        <v>883</v>
      </c>
      <c r="K2330" s="8" t="s">
        <v>883</v>
      </c>
      <c r="L2330" s="8" t="s">
        <v>872</v>
      </c>
      <c r="M2330" s="8" t="s">
        <v>872</v>
      </c>
      <c r="N2330" s="6" t="b">
        <f t="shared" si="82"/>
        <v>0</v>
      </c>
      <c r="O2330" s="12" t="str">
        <f t="shared" si="83"/>
        <v>David Wiese&amp;Mohammad Hafeez</v>
      </c>
      <c r="P2330">
        <v>2</v>
      </c>
    </row>
    <row r="2331" spans="1:16" x14ac:dyDescent="0.3">
      <c r="A2331" s="6" t="s">
        <v>604</v>
      </c>
      <c r="B2331" s="6" t="s">
        <v>829</v>
      </c>
      <c r="C2331" s="7">
        <f t="shared" si="81"/>
        <v>0.4375</v>
      </c>
      <c r="D2331" s="6">
        <v>32</v>
      </c>
      <c r="E2331" s="6">
        <v>14</v>
      </c>
      <c r="F2331" s="6">
        <v>18</v>
      </c>
      <c r="G2331" s="6" t="s">
        <v>849</v>
      </c>
      <c r="H2331" s="6" t="s">
        <v>2595</v>
      </c>
      <c r="I2331" s="6" t="s">
        <v>2491</v>
      </c>
      <c r="J2331" s="6" t="s">
        <v>909</v>
      </c>
      <c r="K2331" s="6" t="s">
        <v>909</v>
      </c>
      <c r="L2331" s="6" t="s">
        <v>949</v>
      </c>
      <c r="M2331" s="6" t="s">
        <v>909</v>
      </c>
      <c r="N2331" s="6" t="b">
        <f t="shared" si="82"/>
        <v>1</v>
      </c>
      <c r="O2331" s="12" t="str">
        <f t="shared" si="83"/>
        <v>Rohail Nazir&amp;Zeeshan Ashraf</v>
      </c>
      <c r="P2331">
        <v>2</v>
      </c>
    </row>
    <row r="2332" spans="1:16" x14ac:dyDescent="0.3">
      <c r="A2332" s="8" t="s">
        <v>47</v>
      </c>
      <c r="B2332" s="8" t="s">
        <v>829</v>
      </c>
      <c r="C2332" s="7">
        <f t="shared" si="81"/>
        <v>0.43333333333333335</v>
      </c>
      <c r="D2332" s="8">
        <v>60</v>
      </c>
      <c r="E2332" s="8">
        <v>26</v>
      </c>
      <c r="F2332" s="8">
        <v>34</v>
      </c>
      <c r="G2332" s="8" t="s">
        <v>849</v>
      </c>
      <c r="H2332" s="8" t="s">
        <v>2595</v>
      </c>
      <c r="I2332" s="8" t="s">
        <v>2491</v>
      </c>
      <c r="J2332" s="8" t="s">
        <v>909</v>
      </c>
      <c r="K2332" s="8" t="s">
        <v>909</v>
      </c>
      <c r="L2332" s="8" t="s">
        <v>949</v>
      </c>
      <c r="M2332" s="8" t="s">
        <v>909</v>
      </c>
      <c r="N2332" s="6" t="b">
        <f t="shared" si="82"/>
        <v>1</v>
      </c>
      <c r="O2332" s="12" t="str">
        <f t="shared" si="83"/>
        <v>Shan Masood&amp;Zeeshan Ashraf</v>
      </c>
      <c r="P2332">
        <v>2</v>
      </c>
    </row>
    <row r="2333" spans="1:16" x14ac:dyDescent="0.3">
      <c r="A2333" s="6" t="s">
        <v>986</v>
      </c>
      <c r="B2333" s="6" t="s">
        <v>47</v>
      </c>
      <c r="C2333" s="7">
        <f t="shared" si="81"/>
        <v>0.45454545454545453</v>
      </c>
      <c r="D2333" s="6">
        <v>11</v>
      </c>
      <c r="E2333" s="6">
        <v>5</v>
      </c>
      <c r="F2333" s="6">
        <v>6</v>
      </c>
      <c r="G2333" s="6" t="s">
        <v>849</v>
      </c>
      <c r="H2333" s="6" t="s">
        <v>2595</v>
      </c>
      <c r="I2333" s="6" t="s">
        <v>2491</v>
      </c>
      <c r="J2333" s="6" t="s">
        <v>909</v>
      </c>
      <c r="K2333" s="6" t="s">
        <v>909</v>
      </c>
      <c r="L2333" s="6" t="s">
        <v>949</v>
      </c>
      <c r="M2333" s="6" t="s">
        <v>909</v>
      </c>
      <c r="N2333" s="6" t="b">
        <f t="shared" si="82"/>
        <v>1</v>
      </c>
      <c r="O2333" s="12" t="str">
        <f t="shared" si="83"/>
        <v>Ravi Bopara&amp;Shan Masood</v>
      </c>
      <c r="P2333">
        <v>2</v>
      </c>
    </row>
    <row r="2334" spans="1:16" x14ac:dyDescent="0.3">
      <c r="A2334" s="8" t="s">
        <v>118</v>
      </c>
      <c r="B2334" s="8" t="s">
        <v>47</v>
      </c>
      <c r="C2334" s="7">
        <f t="shared" si="81"/>
        <v>0</v>
      </c>
      <c r="D2334" s="8">
        <v>22</v>
      </c>
      <c r="E2334" s="8">
        <v>0</v>
      </c>
      <c r="F2334" s="8">
        <v>22</v>
      </c>
      <c r="G2334" s="8" t="s">
        <v>849</v>
      </c>
      <c r="H2334" s="8" t="s">
        <v>2595</v>
      </c>
      <c r="I2334" s="8" t="s">
        <v>2491</v>
      </c>
      <c r="J2334" s="8" t="s">
        <v>909</v>
      </c>
      <c r="K2334" s="8" t="s">
        <v>909</v>
      </c>
      <c r="L2334" s="8" t="s">
        <v>949</v>
      </c>
      <c r="M2334" s="8" t="s">
        <v>909</v>
      </c>
      <c r="N2334" s="6" t="b">
        <f t="shared" si="82"/>
        <v>1</v>
      </c>
      <c r="O2334" s="12" t="str">
        <f t="shared" si="83"/>
        <v>Khushdil Shah&amp;Shan Masood</v>
      </c>
      <c r="P2334">
        <v>2</v>
      </c>
    </row>
    <row r="2335" spans="1:16" x14ac:dyDescent="0.3">
      <c r="A2335" s="6" t="s">
        <v>118</v>
      </c>
      <c r="B2335" s="6" t="s">
        <v>308</v>
      </c>
      <c r="C2335" s="7">
        <f t="shared" si="81"/>
        <v>0.34482758620689657</v>
      </c>
      <c r="D2335" s="6">
        <v>29</v>
      </c>
      <c r="E2335" s="6">
        <v>10</v>
      </c>
      <c r="F2335" s="6">
        <v>19</v>
      </c>
      <c r="G2335" s="6" t="s">
        <v>849</v>
      </c>
      <c r="H2335" s="6" t="s">
        <v>2595</v>
      </c>
      <c r="I2335" s="6" t="s">
        <v>2491</v>
      </c>
      <c r="J2335" s="6" t="s">
        <v>909</v>
      </c>
      <c r="K2335" s="6" t="s">
        <v>909</v>
      </c>
      <c r="L2335" s="6" t="s">
        <v>949</v>
      </c>
      <c r="M2335" s="6" t="s">
        <v>909</v>
      </c>
      <c r="N2335" s="6" t="b">
        <f t="shared" si="82"/>
        <v>1</v>
      </c>
      <c r="O2335" s="12" t="str">
        <f t="shared" si="83"/>
        <v>Khushdil Shah&amp;Shahid Afridi</v>
      </c>
      <c r="P2335">
        <v>2</v>
      </c>
    </row>
    <row r="2336" spans="1:16" x14ac:dyDescent="0.3">
      <c r="A2336" s="8" t="s">
        <v>215</v>
      </c>
      <c r="B2336" s="8" t="s">
        <v>118</v>
      </c>
      <c r="C2336" s="7">
        <f t="shared" si="81"/>
        <v>0</v>
      </c>
      <c r="D2336" s="8">
        <v>20</v>
      </c>
      <c r="E2336" s="8">
        <v>0</v>
      </c>
      <c r="F2336" s="8">
        <v>20</v>
      </c>
      <c r="G2336" s="8" t="s">
        <v>849</v>
      </c>
      <c r="H2336" s="8" t="s">
        <v>2595</v>
      </c>
      <c r="I2336" s="8" t="s">
        <v>2491</v>
      </c>
      <c r="J2336" s="8" t="s">
        <v>909</v>
      </c>
      <c r="K2336" s="8" t="s">
        <v>909</v>
      </c>
      <c r="L2336" s="8" t="s">
        <v>949</v>
      </c>
      <c r="M2336" s="8" t="s">
        <v>909</v>
      </c>
      <c r="N2336" s="6" t="b">
        <f t="shared" si="82"/>
        <v>1</v>
      </c>
      <c r="O2336" s="12" t="str">
        <f t="shared" si="83"/>
        <v>Sohail Tanvir&amp;Khushdil Shah</v>
      </c>
      <c r="P2336">
        <v>2</v>
      </c>
    </row>
    <row r="2337" spans="1:16" x14ac:dyDescent="0.3">
      <c r="A2337" s="6" t="s">
        <v>1013</v>
      </c>
      <c r="B2337" s="6" t="s">
        <v>343</v>
      </c>
      <c r="C2337" s="7">
        <f t="shared" si="81"/>
        <v>0.48571428571428571</v>
      </c>
      <c r="D2337" s="6">
        <v>35</v>
      </c>
      <c r="E2337" s="6">
        <v>17</v>
      </c>
      <c r="F2337" s="6">
        <v>18</v>
      </c>
      <c r="G2337" s="6" t="s">
        <v>849</v>
      </c>
      <c r="H2337" s="6" t="s">
        <v>2599</v>
      </c>
      <c r="I2337" s="6" t="s">
        <v>2491</v>
      </c>
      <c r="J2337" s="6" t="s">
        <v>850</v>
      </c>
      <c r="K2337" s="6" t="s">
        <v>850</v>
      </c>
      <c r="L2337" s="6" t="s">
        <v>872</v>
      </c>
      <c r="M2337" s="6" t="s">
        <v>872</v>
      </c>
      <c r="N2337" s="6" t="b">
        <f t="shared" si="82"/>
        <v>0</v>
      </c>
      <c r="O2337" s="12" t="str">
        <f t="shared" si="83"/>
        <v>Rizwan Hussain&amp;Philip Salt</v>
      </c>
      <c r="P2337">
        <v>2</v>
      </c>
    </row>
    <row r="2338" spans="1:16" x14ac:dyDescent="0.3">
      <c r="A2338" s="8" t="s">
        <v>343</v>
      </c>
      <c r="B2338" s="8" t="s">
        <v>83</v>
      </c>
      <c r="C2338" s="7">
        <f t="shared" si="81"/>
        <v>0.29166666666666669</v>
      </c>
      <c r="D2338" s="8">
        <v>24</v>
      </c>
      <c r="E2338" s="8">
        <v>7</v>
      </c>
      <c r="F2338" s="8">
        <v>17</v>
      </c>
      <c r="G2338" s="8" t="s">
        <v>849</v>
      </c>
      <c r="H2338" s="8" t="s">
        <v>2599</v>
      </c>
      <c r="I2338" s="8" t="s">
        <v>2491</v>
      </c>
      <c r="J2338" s="8" t="s">
        <v>850</v>
      </c>
      <c r="K2338" s="8" t="s">
        <v>850</v>
      </c>
      <c r="L2338" s="8" t="s">
        <v>872</v>
      </c>
      <c r="M2338" s="8" t="s">
        <v>872</v>
      </c>
      <c r="N2338" s="6" t="b">
        <f t="shared" si="82"/>
        <v>0</v>
      </c>
      <c r="O2338" s="12" t="str">
        <f t="shared" si="83"/>
        <v>Philip Salt&amp;Hussain Talat</v>
      </c>
      <c r="P2338">
        <v>2</v>
      </c>
    </row>
    <row r="2339" spans="1:16" x14ac:dyDescent="0.3">
      <c r="A2339" s="6" t="s">
        <v>83</v>
      </c>
      <c r="B2339" s="6" t="s">
        <v>239</v>
      </c>
      <c r="C2339" s="7">
        <f t="shared" si="81"/>
        <v>0.4</v>
      </c>
      <c r="D2339" s="6">
        <v>20</v>
      </c>
      <c r="E2339" s="6">
        <v>8</v>
      </c>
      <c r="F2339" s="6">
        <v>12</v>
      </c>
      <c r="G2339" s="6" t="s">
        <v>849</v>
      </c>
      <c r="H2339" s="6" t="s">
        <v>2599</v>
      </c>
      <c r="I2339" s="6" t="s">
        <v>2491</v>
      </c>
      <c r="J2339" s="6" t="s">
        <v>850</v>
      </c>
      <c r="K2339" s="6" t="s">
        <v>850</v>
      </c>
      <c r="L2339" s="6" t="s">
        <v>872</v>
      </c>
      <c r="M2339" s="6" t="s">
        <v>872</v>
      </c>
      <c r="N2339" s="6" t="b">
        <f t="shared" si="82"/>
        <v>0</v>
      </c>
      <c r="O2339" s="12" t="str">
        <f t="shared" si="83"/>
        <v>Hussain Talat&amp;Shadab Khan</v>
      </c>
      <c r="P2339">
        <v>2</v>
      </c>
    </row>
    <row r="2340" spans="1:16" x14ac:dyDescent="0.3">
      <c r="A2340" s="8" t="s">
        <v>858</v>
      </c>
      <c r="B2340" s="8" t="s">
        <v>83</v>
      </c>
      <c r="C2340" s="7">
        <f t="shared" si="81"/>
        <v>0</v>
      </c>
      <c r="D2340" s="8">
        <v>29</v>
      </c>
      <c r="E2340" s="8">
        <v>0</v>
      </c>
      <c r="F2340" s="8">
        <v>29</v>
      </c>
      <c r="G2340" s="8" t="s">
        <v>849</v>
      </c>
      <c r="H2340" s="8" t="s">
        <v>2599</v>
      </c>
      <c r="I2340" s="8" t="s">
        <v>2491</v>
      </c>
      <c r="J2340" s="8" t="s">
        <v>850</v>
      </c>
      <c r="K2340" s="8" t="s">
        <v>850</v>
      </c>
      <c r="L2340" s="8" t="s">
        <v>872</v>
      </c>
      <c r="M2340" s="8" t="s">
        <v>872</v>
      </c>
      <c r="N2340" s="6" t="b">
        <f t="shared" si="82"/>
        <v>0</v>
      </c>
      <c r="O2340" s="12" t="str">
        <f t="shared" si="83"/>
        <v>Colin Ingram&amp;Hussain Talat</v>
      </c>
      <c r="P2340">
        <v>2</v>
      </c>
    </row>
    <row r="2341" spans="1:16" x14ac:dyDescent="0.3">
      <c r="A2341" s="6" t="s">
        <v>858</v>
      </c>
      <c r="B2341" s="6" t="s">
        <v>246</v>
      </c>
      <c r="C2341" s="7">
        <f t="shared" si="81"/>
        <v>0.33333333333333331</v>
      </c>
      <c r="D2341" s="6">
        <v>3</v>
      </c>
      <c r="E2341" s="6">
        <v>1</v>
      </c>
      <c r="F2341" s="6">
        <v>2</v>
      </c>
      <c r="G2341" s="6" t="s">
        <v>849</v>
      </c>
      <c r="H2341" s="6" t="s">
        <v>2599</v>
      </c>
      <c r="I2341" s="6" t="s">
        <v>2491</v>
      </c>
      <c r="J2341" s="6" t="s">
        <v>850</v>
      </c>
      <c r="K2341" s="6" t="s">
        <v>850</v>
      </c>
      <c r="L2341" s="6" t="s">
        <v>872</v>
      </c>
      <c r="M2341" s="6" t="s">
        <v>872</v>
      </c>
      <c r="N2341" s="6" t="b">
        <f t="shared" si="82"/>
        <v>0</v>
      </c>
      <c r="O2341" s="12" t="str">
        <f t="shared" si="83"/>
        <v>Colin Ingram&amp;Asif Ali</v>
      </c>
      <c r="P2341">
        <v>2</v>
      </c>
    </row>
    <row r="2342" spans="1:16" x14ac:dyDescent="0.3">
      <c r="A2342" s="8" t="s">
        <v>240</v>
      </c>
      <c r="B2342" s="8" t="s">
        <v>858</v>
      </c>
      <c r="C2342" s="7">
        <f t="shared" si="81"/>
        <v>0.1875</v>
      </c>
      <c r="D2342" s="8">
        <v>16</v>
      </c>
      <c r="E2342" s="8">
        <v>3</v>
      </c>
      <c r="F2342" s="8">
        <v>13</v>
      </c>
      <c r="G2342" s="8" t="s">
        <v>849</v>
      </c>
      <c r="H2342" s="8" t="s">
        <v>2599</v>
      </c>
      <c r="I2342" s="8" t="s">
        <v>2491</v>
      </c>
      <c r="J2342" s="8" t="s">
        <v>850</v>
      </c>
      <c r="K2342" s="8" t="s">
        <v>850</v>
      </c>
      <c r="L2342" s="8" t="s">
        <v>872</v>
      </c>
      <c r="M2342" s="8" t="s">
        <v>872</v>
      </c>
      <c r="N2342" s="6" t="b">
        <f t="shared" si="82"/>
        <v>0</v>
      </c>
      <c r="O2342" s="12" t="str">
        <f t="shared" si="83"/>
        <v>Faheem Ashraf&amp;Colin Ingram</v>
      </c>
      <c r="P2342">
        <v>2</v>
      </c>
    </row>
    <row r="2343" spans="1:16" x14ac:dyDescent="0.3">
      <c r="A2343" s="6" t="s">
        <v>240</v>
      </c>
      <c r="B2343" s="6" t="s">
        <v>737</v>
      </c>
      <c r="C2343" s="7">
        <f t="shared" si="81"/>
        <v>0.48</v>
      </c>
      <c r="D2343" s="6">
        <v>25</v>
      </c>
      <c r="E2343" s="6">
        <v>12</v>
      </c>
      <c r="F2343" s="6">
        <v>13</v>
      </c>
      <c r="G2343" s="6" t="s">
        <v>849</v>
      </c>
      <c r="H2343" s="6" t="s">
        <v>2599</v>
      </c>
      <c r="I2343" s="6" t="s">
        <v>2491</v>
      </c>
      <c r="J2343" s="6" t="s">
        <v>850</v>
      </c>
      <c r="K2343" s="6" t="s">
        <v>850</v>
      </c>
      <c r="L2343" s="6" t="s">
        <v>872</v>
      </c>
      <c r="M2343" s="6" t="s">
        <v>872</v>
      </c>
      <c r="N2343" s="6" t="b">
        <f t="shared" si="82"/>
        <v>0</v>
      </c>
      <c r="O2343" s="12" t="str">
        <f t="shared" si="83"/>
        <v>Faheem Ashraf&amp;Zafar Gohar</v>
      </c>
      <c r="P2343">
        <v>2</v>
      </c>
    </row>
    <row r="2344" spans="1:16" x14ac:dyDescent="0.3">
      <c r="A2344" s="8" t="s">
        <v>829</v>
      </c>
      <c r="B2344" s="8" t="s">
        <v>911</v>
      </c>
      <c r="C2344" s="7">
        <f t="shared" si="81"/>
        <v>0.5</v>
      </c>
      <c r="D2344" s="8">
        <v>2</v>
      </c>
      <c r="E2344" s="8">
        <v>1</v>
      </c>
      <c r="F2344" s="8">
        <v>1</v>
      </c>
      <c r="G2344" s="8" t="s">
        <v>849</v>
      </c>
      <c r="H2344" s="8" t="s">
        <v>2603</v>
      </c>
      <c r="I2344" s="8" t="s">
        <v>2552</v>
      </c>
      <c r="J2344" s="8" t="s">
        <v>909</v>
      </c>
      <c r="K2344" s="8" t="s">
        <v>909</v>
      </c>
      <c r="L2344" s="8" t="s">
        <v>883</v>
      </c>
      <c r="M2344" s="8" t="s">
        <v>883</v>
      </c>
      <c r="N2344" s="6" t="b">
        <f t="shared" si="82"/>
        <v>0</v>
      </c>
      <c r="O2344" s="12" t="str">
        <f t="shared" si="83"/>
        <v>Zeeshan Ashraf&amp;Moeen Ali</v>
      </c>
      <c r="P2344">
        <v>2</v>
      </c>
    </row>
    <row r="2345" spans="1:16" x14ac:dyDescent="0.3">
      <c r="A2345" s="6" t="s">
        <v>829</v>
      </c>
      <c r="B2345" s="6" t="s">
        <v>47</v>
      </c>
      <c r="C2345" s="7">
        <f t="shared" si="81"/>
        <v>0.5</v>
      </c>
      <c r="D2345" s="6">
        <v>2</v>
      </c>
      <c r="E2345" s="6">
        <v>1</v>
      </c>
      <c r="F2345" s="6">
        <v>1</v>
      </c>
      <c r="G2345" s="6" t="s">
        <v>849</v>
      </c>
      <c r="H2345" s="6" t="s">
        <v>2603</v>
      </c>
      <c r="I2345" s="6" t="s">
        <v>2552</v>
      </c>
      <c r="J2345" s="6" t="s">
        <v>909</v>
      </c>
      <c r="K2345" s="6" t="s">
        <v>909</v>
      </c>
      <c r="L2345" s="6" t="s">
        <v>883</v>
      </c>
      <c r="M2345" s="6" t="s">
        <v>883</v>
      </c>
      <c r="N2345" s="6" t="b">
        <f t="shared" si="82"/>
        <v>0</v>
      </c>
      <c r="O2345" s="12" t="str">
        <f t="shared" si="83"/>
        <v>Zeeshan Ashraf&amp;Shan Masood</v>
      </c>
      <c r="P2345">
        <v>2</v>
      </c>
    </row>
    <row r="2346" spans="1:16" x14ac:dyDescent="0.3">
      <c r="A2346" s="8" t="s">
        <v>986</v>
      </c>
      <c r="B2346" s="8" t="s">
        <v>47</v>
      </c>
      <c r="C2346" s="7">
        <f t="shared" si="81"/>
        <v>0.44</v>
      </c>
      <c r="D2346" s="8">
        <v>75</v>
      </c>
      <c r="E2346" s="8">
        <v>33</v>
      </c>
      <c r="F2346" s="8">
        <v>42</v>
      </c>
      <c r="G2346" s="8" t="s">
        <v>849</v>
      </c>
      <c r="H2346" s="8" t="s">
        <v>2603</v>
      </c>
      <c r="I2346" s="8" t="s">
        <v>2552</v>
      </c>
      <c r="J2346" s="8" t="s">
        <v>909</v>
      </c>
      <c r="K2346" s="8" t="s">
        <v>909</v>
      </c>
      <c r="L2346" s="8" t="s">
        <v>883</v>
      </c>
      <c r="M2346" s="8" t="s">
        <v>883</v>
      </c>
      <c r="N2346" s="6" t="b">
        <f t="shared" si="82"/>
        <v>0</v>
      </c>
      <c r="O2346" s="12" t="str">
        <f t="shared" si="83"/>
        <v>Ravi Bopara&amp;Shan Masood</v>
      </c>
      <c r="P2346">
        <v>2</v>
      </c>
    </row>
    <row r="2347" spans="1:16" x14ac:dyDescent="0.3">
      <c r="A2347" s="6" t="s">
        <v>118</v>
      </c>
      <c r="B2347" s="6" t="s">
        <v>986</v>
      </c>
      <c r="C2347" s="7">
        <f t="shared" si="81"/>
        <v>0</v>
      </c>
      <c r="D2347" s="6">
        <v>33</v>
      </c>
      <c r="E2347" s="6">
        <v>0</v>
      </c>
      <c r="F2347" s="6">
        <v>33</v>
      </c>
      <c r="G2347" s="6" t="s">
        <v>849</v>
      </c>
      <c r="H2347" s="6" t="s">
        <v>2603</v>
      </c>
      <c r="I2347" s="6" t="s">
        <v>2552</v>
      </c>
      <c r="J2347" s="6" t="s">
        <v>909</v>
      </c>
      <c r="K2347" s="6" t="s">
        <v>909</v>
      </c>
      <c r="L2347" s="6" t="s">
        <v>883</v>
      </c>
      <c r="M2347" s="6" t="s">
        <v>883</v>
      </c>
      <c r="N2347" s="6" t="b">
        <f t="shared" si="82"/>
        <v>0</v>
      </c>
      <c r="O2347" s="12" t="str">
        <f t="shared" si="83"/>
        <v>Khushdil Shah&amp;Ravi Bopara</v>
      </c>
      <c r="P2347">
        <v>2</v>
      </c>
    </row>
    <row r="2348" spans="1:16" x14ac:dyDescent="0.3">
      <c r="A2348" s="8" t="s">
        <v>118</v>
      </c>
      <c r="B2348" s="8" t="s">
        <v>1131</v>
      </c>
      <c r="C2348" s="7">
        <f t="shared" si="81"/>
        <v>0</v>
      </c>
      <c r="D2348" s="8">
        <v>1</v>
      </c>
      <c r="E2348" s="8">
        <v>0</v>
      </c>
      <c r="F2348" s="8">
        <v>1</v>
      </c>
      <c r="G2348" s="8" t="s">
        <v>849</v>
      </c>
      <c r="H2348" s="8" t="s">
        <v>2603</v>
      </c>
      <c r="I2348" s="8" t="s">
        <v>2552</v>
      </c>
      <c r="J2348" s="8" t="s">
        <v>909</v>
      </c>
      <c r="K2348" s="8" t="s">
        <v>909</v>
      </c>
      <c r="L2348" s="8" t="s">
        <v>883</v>
      </c>
      <c r="M2348" s="8" t="s">
        <v>883</v>
      </c>
      <c r="N2348" s="6" t="b">
        <f t="shared" si="82"/>
        <v>0</v>
      </c>
      <c r="O2348" s="12" t="str">
        <f t="shared" si="83"/>
        <v>Khushdil Shah&amp;Asad Shafiq</v>
      </c>
      <c r="P2348">
        <v>2</v>
      </c>
    </row>
    <row r="2349" spans="1:16" x14ac:dyDescent="0.3">
      <c r="A2349" s="6" t="s">
        <v>604</v>
      </c>
      <c r="B2349" s="6" t="s">
        <v>118</v>
      </c>
      <c r="C2349" s="7">
        <f t="shared" si="81"/>
        <v>0.32432432432432434</v>
      </c>
      <c r="D2349" s="6">
        <v>74</v>
      </c>
      <c r="E2349" s="6">
        <v>24</v>
      </c>
      <c r="F2349" s="6">
        <v>50</v>
      </c>
      <c r="G2349" s="6" t="s">
        <v>849</v>
      </c>
      <c r="H2349" s="6" t="s">
        <v>2603</v>
      </c>
      <c r="I2349" s="6" t="s">
        <v>2552</v>
      </c>
      <c r="J2349" s="6" t="s">
        <v>909</v>
      </c>
      <c r="K2349" s="6" t="s">
        <v>909</v>
      </c>
      <c r="L2349" s="6" t="s">
        <v>883</v>
      </c>
      <c r="M2349" s="6" t="s">
        <v>883</v>
      </c>
      <c r="N2349" s="6" t="b">
        <f t="shared" si="82"/>
        <v>0</v>
      </c>
      <c r="O2349" s="12" t="str">
        <f t="shared" si="83"/>
        <v>Rohail Nazir&amp;Khushdil Shah</v>
      </c>
      <c r="P2349">
        <v>2</v>
      </c>
    </row>
    <row r="2350" spans="1:16" x14ac:dyDescent="0.3">
      <c r="A2350" s="8" t="s">
        <v>1134</v>
      </c>
      <c r="B2350" s="8" t="s">
        <v>118</v>
      </c>
      <c r="C2350" s="7">
        <f t="shared" si="81"/>
        <v>4.7619047619047616E-2</v>
      </c>
      <c r="D2350" s="8">
        <v>21</v>
      </c>
      <c r="E2350" s="8">
        <v>1</v>
      </c>
      <c r="F2350" s="8">
        <v>20</v>
      </c>
      <c r="G2350" s="8" t="s">
        <v>849</v>
      </c>
      <c r="H2350" s="8" t="s">
        <v>2603</v>
      </c>
      <c r="I2350" s="8" t="s">
        <v>2552</v>
      </c>
      <c r="J2350" s="8" t="s">
        <v>909</v>
      </c>
      <c r="K2350" s="8" t="s">
        <v>909</v>
      </c>
      <c r="L2350" s="8" t="s">
        <v>883</v>
      </c>
      <c r="M2350" s="8" t="s">
        <v>883</v>
      </c>
      <c r="N2350" s="6" t="b">
        <f t="shared" si="82"/>
        <v>0</v>
      </c>
      <c r="O2350" s="12" t="str">
        <f t="shared" si="83"/>
        <v>Bilawal Bhatti&amp;Khushdil Shah</v>
      </c>
      <c r="P2350">
        <v>2</v>
      </c>
    </row>
    <row r="2351" spans="1:16" x14ac:dyDescent="0.3">
      <c r="A2351" s="6" t="s">
        <v>31</v>
      </c>
      <c r="B2351" s="6" t="s">
        <v>67</v>
      </c>
      <c r="C2351" s="7">
        <f t="shared" si="81"/>
        <v>0.3</v>
      </c>
      <c r="D2351" s="6">
        <v>30</v>
      </c>
      <c r="E2351" s="6">
        <v>9</v>
      </c>
      <c r="F2351" s="6">
        <v>21</v>
      </c>
      <c r="G2351" s="6" t="s">
        <v>849</v>
      </c>
      <c r="H2351" s="6" t="s">
        <v>2607</v>
      </c>
      <c r="I2351" s="6" t="s">
        <v>2491</v>
      </c>
      <c r="J2351" s="6" t="s">
        <v>872</v>
      </c>
      <c r="K2351" s="6" t="s">
        <v>872</v>
      </c>
      <c r="L2351" s="6" t="s">
        <v>897</v>
      </c>
      <c r="M2351" s="6" t="s">
        <v>897</v>
      </c>
      <c r="N2351" s="6" t="b">
        <f t="shared" si="82"/>
        <v>0</v>
      </c>
      <c r="O2351" s="12" t="str">
        <f t="shared" si="83"/>
        <v>Babar Azam&amp;Iftikhar Ahmed</v>
      </c>
      <c r="P2351">
        <v>2</v>
      </c>
    </row>
    <row r="2352" spans="1:16" x14ac:dyDescent="0.3">
      <c r="A2352" s="8" t="s">
        <v>874</v>
      </c>
      <c r="B2352" s="8" t="s">
        <v>31</v>
      </c>
      <c r="C2352" s="7">
        <f t="shared" si="81"/>
        <v>0.45238095238095238</v>
      </c>
      <c r="D2352" s="8">
        <v>42</v>
      </c>
      <c r="E2352" s="8">
        <v>19</v>
      </c>
      <c r="F2352" s="8">
        <v>23</v>
      </c>
      <c r="G2352" s="8" t="s">
        <v>849</v>
      </c>
      <c r="H2352" s="8" t="s">
        <v>2607</v>
      </c>
      <c r="I2352" s="8" t="s">
        <v>2491</v>
      </c>
      <c r="J2352" s="8" t="s">
        <v>872</v>
      </c>
      <c r="K2352" s="8" t="s">
        <v>872</v>
      </c>
      <c r="L2352" s="8" t="s">
        <v>897</v>
      </c>
      <c r="M2352" s="8" t="s">
        <v>897</v>
      </c>
      <c r="N2352" s="6" t="b">
        <f t="shared" si="82"/>
        <v>0</v>
      </c>
      <c r="O2352" s="12" t="str">
        <f t="shared" si="83"/>
        <v>Cameron Delport&amp;Babar Azam</v>
      </c>
      <c r="P2352">
        <v>2</v>
      </c>
    </row>
    <row r="2353" spans="1:16" x14ac:dyDescent="0.3">
      <c r="A2353" s="6" t="s">
        <v>880</v>
      </c>
      <c r="B2353" s="6" t="s">
        <v>874</v>
      </c>
      <c r="C2353" s="7">
        <f t="shared" si="81"/>
        <v>0.35616438356164382</v>
      </c>
      <c r="D2353" s="6">
        <v>73</v>
      </c>
      <c r="E2353" s="6">
        <v>26</v>
      </c>
      <c r="F2353" s="6">
        <v>47</v>
      </c>
      <c r="G2353" s="6" t="s">
        <v>849</v>
      </c>
      <c r="H2353" s="6" t="s">
        <v>2607</v>
      </c>
      <c r="I2353" s="6" t="s">
        <v>2491</v>
      </c>
      <c r="J2353" s="6" t="s">
        <v>872</v>
      </c>
      <c r="K2353" s="6" t="s">
        <v>872</v>
      </c>
      <c r="L2353" s="6" t="s">
        <v>897</v>
      </c>
      <c r="M2353" s="6" t="s">
        <v>897</v>
      </c>
      <c r="N2353" s="6" t="b">
        <f t="shared" si="82"/>
        <v>0</v>
      </c>
      <c r="O2353" s="12" t="str">
        <f t="shared" si="83"/>
        <v>Chadwick Walton&amp;Cameron Delport</v>
      </c>
      <c r="P2353">
        <v>2</v>
      </c>
    </row>
    <row r="2354" spans="1:16" x14ac:dyDescent="0.3">
      <c r="A2354" s="8" t="s">
        <v>51</v>
      </c>
      <c r="B2354" s="8" t="s">
        <v>874</v>
      </c>
      <c r="C2354" s="7">
        <f t="shared" si="81"/>
        <v>0</v>
      </c>
      <c r="D2354" s="8">
        <v>15</v>
      </c>
      <c r="E2354" s="8">
        <v>0</v>
      </c>
      <c r="F2354" s="8">
        <v>15</v>
      </c>
      <c r="G2354" s="8" t="s">
        <v>849</v>
      </c>
      <c r="H2354" s="8" t="s">
        <v>2607</v>
      </c>
      <c r="I2354" s="8" t="s">
        <v>2491</v>
      </c>
      <c r="J2354" s="8" t="s">
        <v>872</v>
      </c>
      <c r="K2354" s="8" t="s">
        <v>872</v>
      </c>
      <c r="L2354" s="8" t="s">
        <v>897</v>
      </c>
      <c r="M2354" s="8" t="s">
        <v>897</v>
      </c>
      <c r="N2354" s="6" t="b">
        <f t="shared" si="82"/>
        <v>0</v>
      </c>
      <c r="O2354" s="12" t="str">
        <f t="shared" si="83"/>
        <v>Mohammad Rizwan&amp;Cameron Delport</v>
      </c>
      <c r="P2354">
        <v>2</v>
      </c>
    </row>
    <row r="2355" spans="1:16" x14ac:dyDescent="0.3">
      <c r="A2355" s="6" t="s">
        <v>51</v>
      </c>
      <c r="B2355" s="6" t="s">
        <v>1143</v>
      </c>
      <c r="C2355" s="7">
        <f t="shared" si="81"/>
        <v>0</v>
      </c>
      <c r="D2355" s="6">
        <v>1</v>
      </c>
      <c r="E2355" s="6">
        <v>0</v>
      </c>
      <c r="F2355" s="6">
        <v>1</v>
      </c>
      <c r="G2355" s="6" t="s">
        <v>849</v>
      </c>
      <c r="H2355" s="6" t="s">
        <v>2607</v>
      </c>
      <c r="I2355" s="6" t="s">
        <v>2491</v>
      </c>
      <c r="J2355" s="6" t="s">
        <v>872</v>
      </c>
      <c r="K2355" s="6" t="s">
        <v>872</v>
      </c>
      <c r="L2355" s="6" t="s">
        <v>897</v>
      </c>
      <c r="M2355" s="6" t="s">
        <v>897</v>
      </c>
      <c r="N2355" s="6" t="b">
        <f t="shared" si="82"/>
        <v>0</v>
      </c>
      <c r="O2355" s="12" t="str">
        <f t="shared" si="83"/>
        <v>Mohammad Rizwan&amp;Usama Mir</v>
      </c>
      <c r="P2355">
        <v>2</v>
      </c>
    </row>
    <row r="2356" spans="1:16" x14ac:dyDescent="0.3">
      <c r="A2356" s="8" t="s">
        <v>1144</v>
      </c>
      <c r="B2356" s="8" t="s">
        <v>829</v>
      </c>
      <c r="C2356" s="7">
        <f t="shared" si="81"/>
        <v>0.47368421052631576</v>
      </c>
      <c r="D2356" s="8">
        <v>19</v>
      </c>
      <c r="E2356" s="8">
        <v>9</v>
      </c>
      <c r="F2356" s="8">
        <v>10</v>
      </c>
      <c r="G2356" s="8" t="s">
        <v>849</v>
      </c>
      <c r="H2356" s="8" t="s">
        <v>2611</v>
      </c>
      <c r="I2356" s="8" t="s">
        <v>2491</v>
      </c>
      <c r="J2356" s="8" t="s">
        <v>909</v>
      </c>
      <c r="K2356" s="8" t="s">
        <v>909</v>
      </c>
      <c r="L2356" s="8" t="s">
        <v>872</v>
      </c>
      <c r="M2356" s="8" t="s">
        <v>909</v>
      </c>
      <c r="N2356" s="6" t="b">
        <f t="shared" si="82"/>
        <v>1</v>
      </c>
      <c r="O2356" s="12" t="str">
        <f t="shared" si="83"/>
        <v>Adam Lyth&amp;Zeeshan Ashraf</v>
      </c>
      <c r="P2356">
        <v>2</v>
      </c>
    </row>
    <row r="2357" spans="1:16" x14ac:dyDescent="0.3">
      <c r="A2357" s="6" t="s">
        <v>829</v>
      </c>
      <c r="B2357" s="6" t="s">
        <v>47</v>
      </c>
      <c r="C2357" s="7">
        <f t="shared" si="81"/>
        <v>0.25</v>
      </c>
      <c r="D2357" s="6">
        <v>4</v>
      </c>
      <c r="E2357" s="6">
        <v>1</v>
      </c>
      <c r="F2357" s="6">
        <v>3</v>
      </c>
      <c r="G2357" s="6" t="s">
        <v>849</v>
      </c>
      <c r="H2357" s="6" t="s">
        <v>2611</v>
      </c>
      <c r="I2357" s="6" t="s">
        <v>2491</v>
      </c>
      <c r="J2357" s="6" t="s">
        <v>909</v>
      </c>
      <c r="K2357" s="6" t="s">
        <v>909</v>
      </c>
      <c r="L2357" s="6" t="s">
        <v>872</v>
      </c>
      <c r="M2357" s="6" t="s">
        <v>909</v>
      </c>
      <c r="N2357" s="6" t="b">
        <f t="shared" si="82"/>
        <v>1</v>
      </c>
      <c r="O2357" s="12" t="str">
        <f t="shared" si="83"/>
        <v>Zeeshan Ashraf&amp;Shan Masood</v>
      </c>
      <c r="P2357">
        <v>2</v>
      </c>
    </row>
    <row r="2358" spans="1:16" x14ac:dyDescent="0.3">
      <c r="A2358" s="8" t="s">
        <v>55</v>
      </c>
      <c r="B2358" s="8" t="s">
        <v>829</v>
      </c>
      <c r="C2358" s="7">
        <f t="shared" si="81"/>
        <v>0.38461538461538464</v>
      </c>
      <c r="D2358" s="8">
        <v>13</v>
      </c>
      <c r="E2358" s="8">
        <v>5</v>
      </c>
      <c r="F2358" s="8">
        <v>8</v>
      </c>
      <c r="G2358" s="8" t="s">
        <v>849</v>
      </c>
      <c r="H2358" s="8" t="s">
        <v>2611</v>
      </c>
      <c r="I2358" s="8" t="s">
        <v>2491</v>
      </c>
      <c r="J2358" s="8" t="s">
        <v>909</v>
      </c>
      <c r="K2358" s="8" t="s">
        <v>909</v>
      </c>
      <c r="L2358" s="8" t="s">
        <v>872</v>
      </c>
      <c r="M2358" s="8" t="s">
        <v>909</v>
      </c>
      <c r="N2358" s="6" t="b">
        <f t="shared" si="82"/>
        <v>1</v>
      </c>
      <c r="O2358" s="12" t="str">
        <f t="shared" si="83"/>
        <v>Rilee Rossouw&amp;Zeeshan Ashraf</v>
      </c>
      <c r="P2358">
        <v>2</v>
      </c>
    </row>
    <row r="2359" spans="1:16" x14ac:dyDescent="0.3">
      <c r="A2359" s="6" t="s">
        <v>829</v>
      </c>
      <c r="B2359" s="6" t="s">
        <v>986</v>
      </c>
      <c r="C2359" s="7">
        <f t="shared" si="81"/>
        <v>0.5</v>
      </c>
      <c r="D2359" s="6">
        <v>4</v>
      </c>
      <c r="E2359" s="6">
        <v>2</v>
      </c>
      <c r="F2359" s="6">
        <v>2</v>
      </c>
      <c r="G2359" s="6" t="s">
        <v>849</v>
      </c>
      <c r="H2359" s="6" t="s">
        <v>2611</v>
      </c>
      <c r="I2359" s="6" t="s">
        <v>2491</v>
      </c>
      <c r="J2359" s="6" t="s">
        <v>909</v>
      </c>
      <c r="K2359" s="6" t="s">
        <v>909</v>
      </c>
      <c r="L2359" s="6" t="s">
        <v>872</v>
      </c>
      <c r="M2359" s="6" t="s">
        <v>909</v>
      </c>
      <c r="N2359" s="6" t="b">
        <f t="shared" si="82"/>
        <v>1</v>
      </c>
      <c r="O2359" s="12" t="str">
        <f t="shared" si="83"/>
        <v>Zeeshan Ashraf&amp;Ravi Bopara</v>
      </c>
      <c r="P2359">
        <v>2</v>
      </c>
    </row>
    <row r="2360" spans="1:16" x14ac:dyDescent="0.3">
      <c r="A2360" s="8" t="s">
        <v>118</v>
      </c>
      <c r="B2360" s="8" t="s">
        <v>986</v>
      </c>
      <c r="C2360" s="7">
        <f t="shared" si="81"/>
        <v>0.42499999999999999</v>
      </c>
      <c r="D2360" s="8">
        <v>40</v>
      </c>
      <c r="E2360" s="8">
        <v>17</v>
      </c>
      <c r="F2360" s="8">
        <v>23</v>
      </c>
      <c r="G2360" s="8" t="s">
        <v>849</v>
      </c>
      <c r="H2360" s="8" t="s">
        <v>2611</v>
      </c>
      <c r="I2360" s="8" t="s">
        <v>2491</v>
      </c>
      <c r="J2360" s="8" t="s">
        <v>909</v>
      </c>
      <c r="K2360" s="8" t="s">
        <v>909</v>
      </c>
      <c r="L2360" s="8" t="s">
        <v>872</v>
      </c>
      <c r="M2360" s="8" t="s">
        <v>909</v>
      </c>
      <c r="N2360" s="6" t="b">
        <f t="shared" si="82"/>
        <v>1</v>
      </c>
      <c r="O2360" s="12" t="str">
        <f t="shared" si="83"/>
        <v>Khushdil Shah&amp;Ravi Bopara</v>
      </c>
      <c r="P2360">
        <v>2</v>
      </c>
    </row>
    <row r="2361" spans="1:16" x14ac:dyDescent="0.3">
      <c r="A2361" s="6" t="s">
        <v>986</v>
      </c>
      <c r="B2361" s="6" t="s">
        <v>308</v>
      </c>
      <c r="C2361" s="7">
        <f t="shared" si="81"/>
        <v>0.42857142857142855</v>
      </c>
      <c r="D2361" s="6">
        <v>21</v>
      </c>
      <c r="E2361" s="6">
        <v>9</v>
      </c>
      <c r="F2361" s="6">
        <v>12</v>
      </c>
      <c r="G2361" s="6" t="s">
        <v>849</v>
      </c>
      <c r="H2361" s="6" t="s">
        <v>2611</v>
      </c>
      <c r="I2361" s="6" t="s">
        <v>2491</v>
      </c>
      <c r="J2361" s="6" t="s">
        <v>909</v>
      </c>
      <c r="K2361" s="6" t="s">
        <v>909</v>
      </c>
      <c r="L2361" s="6" t="s">
        <v>872</v>
      </c>
      <c r="M2361" s="6" t="s">
        <v>909</v>
      </c>
      <c r="N2361" s="6" t="b">
        <f t="shared" si="82"/>
        <v>1</v>
      </c>
      <c r="O2361" s="12" t="str">
        <f t="shared" si="83"/>
        <v>Ravi Bopara&amp;Shahid Afridi</v>
      </c>
      <c r="P2361">
        <v>2</v>
      </c>
    </row>
    <row r="2362" spans="1:16" x14ac:dyDescent="0.3">
      <c r="A2362" s="8" t="s">
        <v>215</v>
      </c>
      <c r="B2362" s="8" t="s">
        <v>986</v>
      </c>
      <c r="C2362" s="7">
        <f t="shared" ref="C2362:C2425" si="84">+E2362/D2362</f>
        <v>0.2</v>
      </c>
      <c r="D2362" s="8">
        <v>10</v>
      </c>
      <c r="E2362" s="8">
        <v>2</v>
      </c>
      <c r="F2362" s="8">
        <v>8</v>
      </c>
      <c r="G2362" s="8" t="s">
        <v>849</v>
      </c>
      <c r="H2362" s="8" t="s">
        <v>2611</v>
      </c>
      <c r="I2362" s="8" t="s">
        <v>2491</v>
      </c>
      <c r="J2362" s="8" t="s">
        <v>909</v>
      </c>
      <c r="K2362" s="8" t="s">
        <v>909</v>
      </c>
      <c r="L2362" s="8" t="s">
        <v>872</v>
      </c>
      <c r="M2362" s="8" t="s">
        <v>909</v>
      </c>
      <c r="N2362" s="6" t="b">
        <f t="shared" si="82"/>
        <v>1</v>
      </c>
      <c r="O2362" s="12" t="str">
        <f t="shared" si="83"/>
        <v>Sohail Tanvir&amp;Ravi Bopara</v>
      </c>
      <c r="P2362">
        <v>2</v>
      </c>
    </row>
    <row r="2363" spans="1:16" x14ac:dyDescent="0.3">
      <c r="A2363" s="6" t="s">
        <v>139</v>
      </c>
      <c r="B2363" s="6" t="s">
        <v>215</v>
      </c>
      <c r="C2363" s="7">
        <f t="shared" si="84"/>
        <v>0.16666666666666666</v>
      </c>
      <c r="D2363" s="6">
        <v>30</v>
      </c>
      <c r="E2363" s="6">
        <v>5</v>
      </c>
      <c r="F2363" s="6">
        <v>25</v>
      </c>
      <c r="G2363" s="6" t="s">
        <v>849</v>
      </c>
      <c r="H2363" s="6" t="s">
        <v>2611</v>
      </c>
      <c r="I2363" s="6" t="s">
        <v>2491</v>
      </c>
      <c r="J2363" s="6" t="s">
        <v>909</v>
      </c>
      <c r="K2363" s="6" t="s">
        <v>909</v>
      </c>
      <c r="L2363" s="6" t="s">
        <v>872</v>
      </c>
      <c r="M2363" s="6" t="s">
        <v>909</v>
      </c>
      <c r="N2363" s="6" t="b">
        <f t="shared" si="82"/>
        <v>1</v>
      </c>
      <c r="O2363" s="12" t="str">
        <f t="shared" si="83"/>
        <v>Mohammad Ilyas&amp;Sohail Tanvir</v>
      </c>
      <c r="P2363">
        <v>2</v>
      </c>
    </row>
    <row r="2364" spans="1:16" x14ac:dyDescent="0.3">
      <c r="A2364" s="8" t="s">
        <v>79</v>
      </c>
      <c r="B2364" s="8" t="s">
        <v>1043</v>
      </c>
      <c r="C2364" s="7">
        <f t="shared" si="84"/>
        <v>0</v>
      </c>
      <c r="D2364" s="8">
        <v>1</v>
      </c>
      <c r="E2364" s="8">
        <v>0</v>
      </c>
      <c r="F2364" s="8">
        <v>1</v>
      </c>
      <c r="G2364" s="8" t="s">
        <v>849</v>
      </c>
      <c r="H2364" s="8" t="s">
        <v>2614</v>
      </c>
      <c r="I2364" s="8" t="s">
        <v>2491</v>
      </c>
      <c r="J2364" s="8" t="s">
        <v>949</v>
      </c>
      <c r="K2364" s="8" t="s">
        <v>949</v>
      </c>
      <c r="L2364" s="8" t="s">
        <v>883</v>
      </c>
      <c r="M2364" s="8" t="s">
        <v>883</v>
      </c>
      <c r="N2364" s="6" t="b">
        <f t="shared" si="82"/>
        <v>0</v>
      </c>
      <c r="O2364" s="12" t="str">
        <f t="shared" si="83"/>
        <v>Haider Ali&amp;Imam-ul-Haq</v>
      </c>
      <c r="P2364">
        <v>2</v>
      </c>
    </row>
    <row r="2365" spans="1:16" x14ac:dyDescent="0.3">
      <c r="A2365" s="6" t="s">
        <v>1043</v>
      </c>
      <c r="B2365" s="6" t="s">
        <v>52</v>
      </c>
      <c r="C2365" s="7">
        <f t="shared" si="84"/>
        <v>0.4838709677419355</v>
      </c>
      <c r="D2365" s="6">
        <v>31</v>
      </c>
      <c r="E2365" s="6">
        <v>15</v>
      </c>
      <c r="F2365" s="6">
        <v>16</v>
      </c>
      <c r="G2365" s="6" t="s">
        <v>849</v>
      </c>
      <c r="H2365" s="6" t="s">
        <v>2614</v>
      </c>
      <c r="I2365" s="6" t="s">
        <v>2491</v>
      </c>
      <c r="J2365" s="6" t="s">
        <v>949</v>
      </c>
      <c r="K2365" s="6" t="s">
        <v>949</v>
      </c>
      <c r="L2365" s="6" t="s">
        <v>883</v>
      </c>
      <c r="M2365" s="6" t="s">
        <v>883</v>
      </c>
      <c r="N2365" s="6" t="b">
        <f t="shared" si="82"/>
        <v>0</v>
      </c>
      <c r="O2365" s="12" t="str">
        <f t="shared" si="83"/>
        <v>Imam-ul-Haq&amp;Sohaib Maqsood</v>
      </c>
      <c r="P2365">
        <v>2</v>
      </c>
    </row>
    <row r="2366" spans="1:16" x14ac:dyDescent="0.3">
      <c r="A2366" s="8" t="s">
        <v>1043</v>
      </c>
      <c r="B2366" s="8" t="s">
        <v>1162</v>
      </c>
      <c r="C2366" s="7">
        <f t="shared" si="84"/>
        <v>0.36363636363636365</v>
      </c>
      <c r="D2366" s="8">
        <v>22</v>
      </c>
      <c r="E2366" s="8">
        <v>8</v>
      </c>
      <c r="F2366" s="8">
        <v>14</v>
      </c>
      <c r="G2366" s="8" t="s">
        <v>849</v>
      </c>
      <c r="H2366" s="8" t="s">
        <v>2614</v>
      </c>
      <c r="I2366" s="8" t="s">
        <v>2491</v>
      </c>
      <c r="J2366" s="8" t="s">
        <v>949</v>
      </c>
      <c r="K2366" s="8" t="s">
        <v>949</v>
      </c>
      <c r="L2366" s="8" t="s">
        <v>883</v>
      </c>
      <c r="M2366" s="8" t="s">
        <v>883</v>
      </c>
      <c r="N2366" s="6" t="b">
        <f t="shared" si="82"/>
        <v>0</v>
      </c>
      <c r="O2366" s="12" t="str">
        <f t="shared" si="83"/>
        <v>Imam-ul-Haq&amp;Faf du Plessis</v>
      </c>
      <c r="P2366">
        <v>2</v>
      </c>
    </row>
    <row r="2367" spans="1:16" x14ac:dyDescent="0.3">
      <c r="A2367" s="6" t="s">
        <v>82</v>
      </c>
      <c r="B2367" s="6" t="s">
        <v>1162</v>
      </c>
      <c r="C2367" s="7">
        <f t="shared" si="84"/>
        <v>0</v>
      </c>
      <c r="D2367" s="6">
        <v>31</v>
      </c>
      <c r="E2367" s="6">
        <v>0</v>
      </c>
      <c r="F2367" s="6">
        <v>31</v>
      </c>
      <c r="G2367" s="6" t="s">
        <v>849</v>
      </c>
      <c r="H2367" s="6" t="s">
        <v>2614</v>
      </c>
      <c r="I2367" s="6" t="s">
        <v>2491</v>
      </c>
      <c r="J2367" s="6" t="s">
        <v>949</v>
      </c>
      <c r="K2367" s="6" t="s">
        <v>949</v>
      </c>
      <c r="L2367" s="6" t="s">
        <v>883</v>
      </c>
      <c r="M2367" s="6" t="s">
        <v>883</v>
      </c>
      <c r="N2367" s="6" t="b">
        <f t="shared" si="82"/>
        <v>0</v>
      </c>
      <c r="O2367" s="12" t="str">
        <f t="shared" si="83"/>
        <v>Shoaib Malik&amp;Faf du Plessis</v>
      </c>
      <c r="P2367">
        <v>2</v>
      </c>
    </row>
    <row r="2368" spans="1:16" x14ac:dyDescent="0.3">
      <c r="A2368" s="8" t="s">
        <v>82</v>
      </c>
      <c r="B2368" s="8" t="s">
        <v>143</v>
      </c>
      <c r="C2368" s="7">
        <f t="shared" si="84"/>
        <v>0.27272727272727271</v>
      </c>
      <c r="D2368" s="8">
        <v>11</v>
      </c>
      <c r="E2368" s="8">
        <v>3</v>
      </c>
      <c r="F2368" s="8">
        <v>8</v>
      </c>
      <c r="G2368" s="8" t="s">
        <v>849</v>
      </c>
      <c r="H2368" s="8" t="s">
        <v>2614</v>
      </c>
      <c r="I2368" s="8" t="s">
        <v>2491</v>
      </c>
      <c r="J2368" s="8" t="s">
        <v>949</v>
      </c>
      <c r="K2368" s="8" t="s">
        <v>949</v>
      </c>
      <c r="L2368" s="8" t="s">
        <v>883</v>
      </c>
      <c r="M2368" s="8" t="s">
        <v>883</v>
      </c>
      <c r="N2368" s="6" t="b">
        <f t="shared" si="82"/>
        <v>0</v>
      </c>
      <c r="O2368" s="12" t="str">
        <f t="shared" si="83"/>
        <v>Shoaib Malik&amp;Mohammad Imran</v>
      </c>
      <c r="P2368">
        <v>2</v>
      </c>
    </row>
    <row r="2369" spans="1:16" x14ac:dyDescent="0.3">
      <c r="A2369" s="6" t="s">
        <v>1026</v>
      </c>
      <c r="B2369" s="6" t="s">
        <v>82</v>
      </c>
      <c r="C2369" s="7">
        <f t="shared" si="84"/>
        <v>0</v>
      </c>
      <c r="D2369" s="6">
        <v>36</v>
      </c>
      <c r="E2369" s="6">
        <v>0</v>
      </c>
      <c r="F2369" s="6">
        <v>36</v>
      </c>
      <c r="G2369" s="6" t="s">
        <v>849</v>
      </c>
      <c r="H2369" s="6" t="s">
        <v>2614</v>
      </c>
      <c r="I2369" s="6" t="s">
        <v>2491</v>
      </c>
      <c r="J2369" s="6" t="s">
        <v>949</v>
      </c>
      <c r="K2369" s="6" t="s">
        <v>949</v>
      </c>
      <c r="L2369" s="6" t="s">
        <v>883</v>
      </c>
      <c r="M2369" s="6" t="s">
        <v>883</v>
      </c>
      <c r="N2369" s="6" t="b">
        <f t="shared" si="82"/>
        <v>0</v>
      </c>
      <c r="O2369" s="12" t="str">
        <f t="shared" si="83"/>
        <v>Carlos Brathwaite&amp;Shoaib Malik</v>
      </c>
      <c r="P2369">
        <v>2</v>
      </c>
    </row>
    <row r="2370" spans="1:16" x14ac:dyDescent="0.3">
      <c r="A2370" s="8" t="s">
        <v>1164</v>
      </c>
      <c r="B2370" s="8" t="s">
        <v>1026</v>
      </c>
      <c r="C2370" s="7">
        <f t="shared" si="84"/>
        <v>0</v>
      </c>
      <c r="D2370" s="8">
        <v>10</v>
      </c>
      <c r="E2370" s="8">
        <v>0</v>
      </c>
      <c r="F2370" s="8">
        <v>10</v>
      </c>
      <c r="G2370" s="8" t="s">
        <v>849</v>
      </c>
      <c r="H2370" s="8" t="s">
        <v>2614</v>
      </c>
      <c r="I2370" s="8" t="s">
        <v>2491</v>
      </c>
      <c r="J2370" s="8" t="s">
        <v>949</v>
      </c>
      <c r="K2370" s="8" t="s">
        <v>949</v>
      </c>
      <c r="L2370" s="8" t="s">
        <v>883</v>
      </c>
      <c r="M2370" s="8" t="s">
        <v>883</v>
      </c>
      <c r="N2370" s="6" t="b">
        <f t="shared" si="82"/>
        <v>0</v>
      </c>
      <c r="O2370" s="12" t="str">
        <f t="shared" si="83"/>
        <v>Hardus Viljoen&amp;Carlos Brathwaite</v>
      </c>
      <c r="P2370">
        <v>2</v>
      </c>
    </row>
    <row r="2371" spans="1:16" x14ac:dyDescent="0.3">
      <c r="A2371" s="6" t="s">
        <v>161</v>
      </c>
      <c r="B2371" s="6" t="s">
        <v>1164</v>
      </c>
      <c r="C2371" s="7">
        <f t="shared" si="84"/>
        <v>0</v>
      </c>
      <c r="D2371" s="6">
        <v>2</v>
      </c>
      <c r="E2371" s="6">
        <v>0</v>
      </c>
      <c r="F2371" s="6">
        <v>2</v>
      </c>
      <c r="G2371" s="6" t="s">
        <v>849</v>
      </c>
      <c r="H2371" s="6" t="s">
        <v>2614</v>
      </c>
      <c r="I2371" s="6" t="s">
        <v>2491</v>
      </c>
      <c r="J2371" s="6" t="s">
        <v>949</v>
      </c>
      <c r="K2371" s="6" t="s">
        <v>949</v>
      </c>
      <c r="L2371" s="6" t="s">
        <v>883</v>
      </c>
      <c r="M2371" s="6" t="s">
        <v>883</v>
      </c>
      <c r="N2371" s="6" t="b">
        <f t="shared" ref="N2371:N2434" si="85">IF(J2371=M2371,TRUE, FALSE)</f>
        <v>0</v>
      </c>
      <c r="O2371" s="12" t="str">
        <f t="shared" ref="O2371:O2434" si="86">A2371&amp;"&amp;"&amp;B2371</f>
        <v>Wahab Riaz&amp;Hardus Viljoen</v>
      </c>
      <c r="P2371">
        <v>2</v>
      </c>
    </row>
    <row r="2372" spans="1:16" x14ac:dyDescent="0.3">
      <c r="A2372" s="8" t="s">
        <v>385</v>
      </c>
      <c r="B2372" s="8" t="s">
        <v>1164</v>
      </c>
      <c r="C2372" s="7">
        <f t="shared" si="84"/>
        <v>5.4054054054054057E-2</v>
      </c>
      <c r="D2372" s="8">
        <v>37</v>
      </c>
      <c r="E2372" s="8">
        <v>2</v>
      </c>
      <c r="F2372" s="8">
        <v>35</v>
      </c>
      <c r="G2372" s="8" t="s">
        <v>849</v>
      </c>
      <c r="H2372" s="8" t="s">
        <v>2614</v>
      </c>
      <c r="I2372" s="8" t="s">
        <v>2491</v>
      </c>
      <c r="J2372" s="8" t="s">
        <v>949</v>
      </c>
      <c r="K2372" s="8" t="s">
        <v>949</v>
      </c>
      <c r="L2372" s="8" t="s">
        <v>883</v>
      </c>
      <c r="M2372" s="8" t="s">
        <v>883</v>
      </c>
      <c r="N2372" s="6" t="b">
        <f t="shared" si="85"/>
        <v>0</v>
      </c>
      <c r="O2372" s="12" t="str">
        <f t="shared" si="86"/>
        <v>Saqib Mahmood&amp;Hardus Viljoen</v>
      </c>
      <c r="P2372">
        <v>2</v>
      </c>
    </row>
    <row r="2373" spans="1:16" x14ac:dyDescent="0.3">
      <c r="A2373" s="6" t="s">
        <v>95</v>
      </c>
      <c r="B2373" s="6" t="s">
        <v>1168</v>
      </c>
      <c r="C2373" s="7">
        <f t="shared" si="84"/>
        <v>0.34782608695652173</v>
      </c>
      <c r="D2373" s="6">
        <v>46</v>
      </c>
      <c r="E2373" s="6">
        <v>16</v>
      </c>
      <c r="F2373" s="6">
        <v>30</v>
      </c>
      <c r="G2373" s="6" t="s">
        <v>849</v>
      </c>
      <c r="H2373" s="6" t="s">
        <v>2618</v>
      </c>
      <c r="I2373" s="6" t="s">
        <v>2491</v>
      </c>
      <c r="J2373" s="6" t="s">
        <v>883</v>
      </c>
      <c r="K2373" s="6" t="s">
        <v>883</v>
      </c>
      <c r="L2373" s="6" t="s">
        <v>909</v>
      </c>
      <c r="M2373" s="6" t="s">
        <v>883</v>
      </c>
      <c r="N2373" s="6" t="b">
        <f t="shared" si="85"/>
        <v>1</v>
      </c>
      <c r="O2373" s="12" t="str">
        <f t="shared" si="86"/>
        <v>Fakhar Zaman&amp;Tamim Iqbal</v>
      </c>
      <c r="P2373">
        <v>2</v>
      </c>
    </row>
    <row r="2374" spans="1:16" x14ac:dyDescent="0.3">
      <c r="A2374" s="8" t="s">
        <v>95</v>
      </c>
      <c r="B2374" s="8" t="s">
        <v>691</v>
      </c>
      <c r="C2374" s="7">
        <f t="shared" si="84"/>
        <v>0.375</v>
      </c>
      <c r="D2374" s="8">
        <v>8</v>
      </c>
      <c r="E2374" s="8">
        <v>3</v>
      </c>
      <c r="F2374" s="8">
        <v>5</v>
      </c>
      <c r="G2374" s="8" t="s">
        <v>849</v>
      </c>
      <c r="H2374" s="8" t="s">
        <v>2618</v>
      </c>
      <c r="I2374" s="8" t="s">
        <v>2491</v>
      </c>
      <c r="J2374" s="8" t="s">
        <v>883</v>
      </c>
      <c r="K2374" s="8" t="s">
        <v>883</v>
      </c>
      <c r="L2374" s="8" t="s">
        <v>909</v>
      </c>
      <c r="M2374" s="8" t="s">
        <v>883</v>
      </c>
      <c r="N2374" s="6" t="b">
        <f t="shared" si="85"/>
        <v>1</v>
      </c>
      <c r="O2374" s="12" t="str">
        <f t="shared" si="86"/>
        <v>Fakhar Zaman&amp;Sohail Akhtar</v>
      </c>
      <c r="P2374">
        <v>2</v>
      </c>
    </row>
    <row r="2375" spans="1:16" x14ac:dyDescent="0.3">
      <c r="A2375" s="6" t="s">
        <v>99</v>
      </c>
      <c r="B2375" s="6" t="s">
        <v>95</v>
      </c>
      <c r="C2375" s="7">
        <f t="shared" si="84"/>
        <v>0.47499999999999998</v>
      </c>
      <c r="D2375" s="6">
        <v>40</v>
      </c>
      <c r="E2375" s="6">
        <v>19</v>
      </c>
      <c r="F2375" s="6">
        <v>21</v>
      </c>
      <c r="G2375" s="6" t="s">
        <v>849</v>
      </c>
      <c r="H2375" s="6" t="s">
        <v>2618</v>
      </c>
      <c r="I2375" s="6" t="s">
        <v>2491</v>
      </c>
      <c r="J2375" s="6" t="s">
        <v>883</v>
      </c>
      <c r="K2375" s="6" t="s">
        <v>883</v>
      </c>
      <c r="L2375" s="6" t="s">
        <v>909</v>
      </c>
      <c r="M2375" s="6" t="s">
        <v>883</v>
      </c>
      <c r="N2375" s="6" t="b">
        <f t="shared" si="85"/>
        <v>1</v>
      </c>
      <c r="O2375" s="12" t="str">
        <f t="shared" si="86"/>
        <v>Mohammad Hafeez&amp;Fakhar Zaman</v>
      </c>
      <c r="P2375">
        <v>2</v>
      </c>
    </row>
    <row r="2376" spans="1:16" x14ac:dyDescent="0.3">
      <c r="A2376" s="8" t="s">
        <v>104</v>
      </c>
      <c r="B2376" s="8" t="s">
        <v>95</v>
      </c>
      <c r="C2376" s="7">
        <f t="shared" si="84"/>
        <v>0.45454545454545453</v>
      </c>
      <c r="D2376" s="8">
        <v>11</v>
      </c>
      <c r="E2376" s="8">
        <v>5</v>
      </c>
      <c r="F2376" s="8">
        <v>6</v>
      </c>
      <c r="G2376" s="8" t="s">
        <v>849</v>
      </c>
      <c r="H2376" s="8" t="s">
        <v>2618</v>
      </c>
      <c r="I2376" s="8" t="s">
        <v>2491</v>
      </c>
      <c r="J2376" s="8" t="s">
        <v>883</v>
      </c>
      <c r="K2376" s="8" t="s">
        <v>883</v>
      </c>
      <c r="L2376" s="8" t="s">
        <v>909</v>
      </c>
      <c r="M2376" s="8" t="s">
        <v>883</v>
      </c>
      <c r="N2376" s="6" t="b">
        <f t="shared" si="85"/>
        <v>1</v>
      </c>
      <c r="O2376" s="12" t="str">
        <f t="shared" si="86"/>
        <v>Ben Dunk&amp;Fakhar Zaman</v>
      </c>
      <c r="P2376">
        <v>2</v>
      </c>
    </row>
    <row r="2377" spans="1:16" x14ac:dyDescent="0.3">
      <c r="A2377" s="6" t="s">
        <v>191</v>
      </c>
      <c r="B2377" s="6" t="s">
        <v>104</v>
      </c>
      <c r="C2377" s="7">
        <f t="shared" si="84"/>
        <v>0.5</v>
      </c>
      <c r="D2377" s="6">
        <v>6</v>
      </c>
      <c r="E2377" s="6">
        <v>3</v>
      </c>
      <c r="F2377" s="6">
        <v>3</v>
      </c>
      <c r="G2377" s="6" t="s">
        <v>849</v>
      </c>
      <c r="H2377" s="6" t="s">
        <v>2618</v>
      </c>
      <c r="I2377" s="6" t="s">
        <v>2491</v>
      </c>
      <c r="J2377" s="6" t="s">
        <v>883</v>
      </c>
      <c r="K2377" s="6" t="s">
        <v>883</v>
      </c>
      <c r="L2377" s="6" t="s">
        <v>909</v>
      </c>
      <c r="M2377" s="6" t="s">
        <v>883</v>
      </c>
      <c r="N2377" s="6" t="b">
        <f t="shared" si="85"/>
        <v>1</v>
      </c>
      <c r="O2377" s="12" t="str">
        <f t="shared" si="86"/>
        <v>Samit Patel&amp;Ben Dunk</v>
      </c>
      <c r="P2377">
        <v>2</v>
      </c>
    </row>
    <row r="2378" spans="1:16" x14ac:dyDescent="0.3">
      <c r="A2378" s="8" t="s">
        <v>191</v>
      </c>
      <c r="B2378" s="8" t="s">
        <v>106</v>
      </c>
      <c r="C2378" s="7">
        <f t="shared" si="84"/>
        <v>0.44067796610169491</v>
      </c>
      <c r="D2378" s="8">
        <v>59</v>
      </c>
      <c r="E2378" s="8">
        <v>26</v>
      </c>
      <c r="F2378" s="8">
        <v>33</v>
      </c>
      <c r="G2378" s="8" t="s">
        <v>849</v>
      </c>
      <c r="H2378" s="8" t="s">
        <v>2618</v>
      </c>
      <c r="I2378" s="8" t="s">
        <v>2491</v>
      </c>
      <c r="J2378" s="8" t="s">
        <v>883</v>
      </c>
      <c r="K2378" s="8" t="s">
        <v>883</v>
      </c>
      <c r="L2378" s="8" t="s">
        <v>909</v>
      </c>
      <c r="M2378" s="8" t="s">
        <v>883</v>
      </c>
      <c r="N2378" s="6" t="b">
        <f t="shared" si="85"/>
        <v>1</v>
      </c>
      <c r="O2378" s="12" t="str">
        <f t="shared" si="86"/>
        <v>Samit Patel&amp;David Wiese</v>
      </c>
      <c r="P2378">
        <v>2</v>
      </c>
    </row>
    <row r="2379" spans="1:16" x14ac:dyDescent="0.3">
      <c r="A2379" s="6" t="s">
        <v>1179</v>
      </c>
      <c r="B2379" s="6" t="s">
        <v>106</v>
      </c>
      <c r="C2379" s="7">
        <f t="shared" si="84"/>
        <v>0</v>
      </c>
      <c r="D2379" s="6">
        <v>48</v>
      </c>
      <c r="E2379" s="6">
        <v>0</v>
      </c>
      <c r="F2379" s="6">
        <v>48</v>
      </c>
      <c r="G2379" s="6" t="s">
        <v>849</v>
      </c>
      <c r="H2379" s="6" t="s">
        <v>2618</v>
      </c>
      <c r="I2379" s="6" t="s">
        <v>2491</v>
      </c>
      <c r="J2379" s="6" t="s">
        <v>883</v>
      </c>
      <c r="K2379" s="6" t="s">
        <v>883</v>
      </c>
      <c r="L2379" s="6" t="s">
        <v>909</v>
      </c>
      <c r="M2379" s="6" t="s">
        <v>883</v>
      </c>
      <c r="N2379" s="6" t="b">
        <f t="shared" si="85"/>
        <v>1</v>
      </c>
      <c r="O2379" s="12" t="str">
        <f t="shared" si="86"/>
        <v>Muhammad Faizan&amp;David Wiese</v>
      </c>
      <c r="P2379">
        <v>2</v>
      </c>
    </row>
    <row r="2380" spans="1:16" x14ac:dyDescent="0.3">
      <c r="A2380" s="8" t="s">
        <v>95</v>
      </c>
      <c r="B2380" s="8" t="s">
        <v>1168</v>
      </c>
      <c r="C2380" s="7">
        <f t="shared" si="84"/>
        <v>0.48529411764705882</v>
      </c>
      <c r="D2380" s="8">
        <v>68</v>
      </c>
      <c r="E2380" s="8">
        <v>33</v>
      </c>
      <c r="F2380" s="8">
        <v>35</v>
      </c>
      <c r="G2380" s="8" t="s">
        <v>849</v>
      </c>
      <c r="H2380" s="8" t="s">
        <v>2622</v>
      </c>
      <c r="I2380" s="8" t="s">
        <v>2552</v>
      </c>
      <c r="J2380" s="8" t="s">
        <v>883</v>
      </c>
      <c r="K2380" s="8" t="s">
        <v>2705</v>
      </c>
      <c r="L2380" s="8" t="s">
        <v>2705</v>
      </c>
      <c r="M2380" s="8" t="s">
        <v>4612</v>
      </c>
      <c r="N2380" s="6" t="b">
        <f t="shared" si="85"/>
        <v>0</v>
      </c>
      <c r="O2380" s="12" t="str">
        <f t="shared" si="86"/>
        <v>Fakhar Zaman&amp;Tamim Iqbal</v>
      </c>
      <c r="P2380">
        <v>2</v>
      </c>
    </row>
    <row r="2381" spans="1:16" x14ac:dyDescent="0.3">
      <c r="A2381" s="6" t="s">
        <v>95</v>
      </c>
      <c r="B2381" s="6" t="s">
        <v>1168</v>
      </c>
      <c r="C2381" s="7">
        <f t="shared" si="84"/>
        <v>0.48529411764705882</v>
      </c>
      <c r="D2381" s="6">
        <v>68</v>
      </c>
      <c r="E2381" s="6">
        <v>33</v>
      </c>
      <c r="F2381" s="6">
        <v>35</v>
      </c>
      <c r="G2381" s="6" t="s">
        <v>849</v>
      </c>
      <c r="H2381" s="6" t="s">
        <v>2622</v>
      </c>
      <c r="I2381" s="6" t="s">
        <v>2491</v>
      </c>
      <c r="J2381" s="6" t="s">
        <v>883</v>
      </c>
      <c r="K2381" s="6" t="s">
        <v>883</v>
      </c>
      <c r="L2381" s="6" t="s">
        <v>872</v>
      </c>
      <c r="M2381" s="6" t="s">
        <v>872</v>
      </c>
      <c r="N2381" s="6" t="b">
        <f t="shared" si="85"/>
        <v>0</v>
      </c>
      <c r="O2381" s="12" t="str">
        <f t="shared" si="86"/>
        <v>Fakhar Zaman&amp;Tamim Iqbal</v>
      </c>
      <c r="P2381">
        <v>2</v>
      </c>
    </row>
    <row r="2382" spans="1:16" x14ac:dyDescent="0.3">
      <c r="A2382" s="8" t="s">
        <v>95</v>
      </c>
      <c r="B2382" s="8" t="s">
        <v>99</v>
      </c>
      <c r="C2382" s="7">
        <f t="shared" si="84"/>
        <v>0</v>
      </c>
      <c r="D2382" s="8">
        <v>7</v>
      </c>
      <c r="E2382" s="8">
        <v>0</v>
      </c>
      <c r="F2382" s="8">
        <v>7</v>
      </c>
      <c r="G2382" s="8" t="s">
        <v>849</v>
      </c>
      <c r="H2382" s="8" t="s">
        <v>2622</v>
      </c>
      <c r="I2382" s="8" t="s">
        <v>2552</v>
      </c>
      <c r="J2382" s="8" t="s">
        <v>883</v>
      </c>
      <c r="K2382" s="8" t="s">
        <v>2705</v>
      </c>
      <c r="L2382" s="8" t="s">
        <v>2705</v>
      </c>
      <c r="M2382" s="8" t="s">
        <v>4612</v>
      </c>
      <c r="N2382" s="6" t="b">
        <f t="shared" si="85"/>
        <v>0</v>
      </c>
      <c r="O2382" s="12" t="str">
        <f t="shared" si="86"/>
        <v>Fakhar Zaman&amp;Mohammad Hafeez</v>
      </c>
      <c r="P2382">
        <v>2</v>
      </c>
    </row>
    <row r="2383" spans="1:16" x14ac:dyDescent="0.3">
      <c r="A2383" s="6" t="s">
        <v>95</v>
      </c>
      <c r="B2383" s="6" t="s">
        <v>99</v>
      </c>
      <c r="C2383" s="7">
        <f t="shared" si="84"/>
        <v>0</v>
      </c>
      <c r="D2383" s="6">
        <v>7</v>
      </c>
      <c r="E2383" s="6">
        <v>0</v>
      </c>
      <c r="F2383" s="6">
        <v>7</v>
      </c>
      <c r="G2383" s="6" t="s">
        <v>849</v>
      </c>
      <c r="H2383" s="6" t="s">
        <v>2622</v>
      </c>
      <c r="I2383" s="6" t="s">
        <v>2491</v>
      </c>
      <c r="J2383" s="6" t="s">
        <v>883</v>
      </c>
      <c r="K2383" s="6" t="s">
        <v>883</v>
      </c>
      <c r="L2383" s="6" t="s">
        <v>872</v>
      </c>
      <c r="M2383" s="6" t="s">
        <v>872</v>
      </c>
      <c r="N2383" s="6" t="b">
        <f t="shared" si="85"/>
        <v>0</v>
      </c>
      <c r="O2383" s="12" t="str">
        <f t="shared" si="86"/>
        <v>Fakhar Zaman&amp;Mohammad Hafeez</v>
      </c>
      <c r="P2383">
        <v>2</v>
      </c>
    </row>
    <row r="2384" spans="1:16" x14ac:dyDescent="0.3">
      <c r="A2384" s="8" t="s">
        <v>104</v>
      </c>
      <c r="B2384" s="8" t="s">
        <v>99</v>
      </c>
      <c r="C2384" s="7">
        <f t="shared" si="84"/>
        <v>0</v>
      </c>
      <c r="D2384" s="8">
        <v>2</v>
      </c>
      <c r="E2384" s="8">
        <v>0</v>
      </c>
      <c r="F2384" s="8">
        <v>2</v>
      </c>
      <c r="G2384" s="8" t="s">
        <v>849</v>
      </c>
      <c r="H2384" s="8" t="s">
        <v>2622</v>
      </c>
      <c r="I2384" s="8" t="s">
        <v>2552</v>
      </c>
      <c r="J2384" s="8" t="s">
        <v>883</v>
      </c>
      <c r="K2384" s="8" t="s">
        <v>2705</v>
      </c>
      <c r="L2384" s="8" t="s">
        <v>2705</v>
      </c>
      <c r="M2384" s="8" t="s">
        <v>4612</v>
      </c>
      <c r="N2384" s="6" t="b">
        <f t="shared" si="85"/>
        <v>0</v>
      </c>
      <c r="O2384" s="12" t="str">
        <f t="shared" si="86"/>
        <v>Ben Dunk&amp;Mohammad Hafeez</v>
      </c>
      <c r="P2384">
        <v>2</v>
      </c>
    </row>
    <row r="2385" spans="1:16" x14ac:dyDescent="0.3">
      <c r="A2385" s="6" t="s">
        <v>104</v>
      </c>
      <c r="B2385" s="6" t="s">
        <v>99</v>
      </c>
      <c r="C2385" s="7">
        <f t="shared" si="84"/>
        <v>0</v>
      </c>
      <c r="D2385" s="6">
        <v>2</v>
      </c>
      <c r="E2385" s="6">
        <v>0</v>
      </c>
      <c r="F2385" s="6">
        <v>2</v>
      </c>
      <c r="G2385" s="6" t="s">
        <v>849</v>
      </c>
      <c r="H2385" s="6" t="s">
        <v>2622</v>
      </c>
      <c r="I2385" s="6" t="s">
        <v>2491</v>
      </c>
      <c r="J2385" s="6" t="s">
        <v>883</v>
      </c>
      <c r="K2385" s="6" t="s">
        <v>883</v>
      </c>
      <c r="L2385" s="6" t="s">
        <v>872</v>
      </c>
      <c r="M2385" s="6" t="s">
        <v>872</v>
      </c>
      <c r="N2385" s="6" t="b">
        <f t="shared" si="85"/>
        <v>0</v>
      </c>
      <c r="O2385" s="12" t="str">
        <f t="shared" si="86"/>
        <v>Ben Dunk&amp;Mohammad Hafeez</v>
      </c>
      <c r="P2385">
        <v>2</v>
      </c>
    </row>
    <row r="2386" spans="1:16" x14ac:dyDescent="0.3">
      <c r="A2386" s="8" t="s">
        <v>191</v>
      </c>
      <c r="B2386" s="8" t="s">
        <v>104</v>
      </c>
      <c r="C2386" s="7">
        <f t="shared" si="84"/>
        <v>0.45454545454545453</v>
      </c>
      <c r="D2386" s="8">
        <v>11</v>
      </c>
      <c r="E2386" s="8">
        <v>5</v>
      </c>
      <c r="F2386" s="8">
        <v>6</v>
      </c>
      <c r="G2386" s="8" t="s">
        <v>849</v>
      </c>
      <c r="H2386" s="8" t="s">
        <v>2622</v>
      </c>
      <c r="I2386" s="8" t="s">
        <v>2552</v>
      </c>
      <c r="J2386" s="8" t="s">
        <v>883</v>
      </c>
      <c r="K2386" s="8" t="s">
        <v>2705</v>
      </c>
      <c r="L2386" s="8" t="s">
        <v>2705</v>
      </c>
      <c r="M2386" s="8" t="s">
        <v>4612</v>
      </c>
      <c r="N2386" s="6" t="b">
        <f t="shared" si="85"/>
        <v>0</v>
      </c>
      <c r="O2386" s="12" t="str">
        <f t="shared" si="86"/>
        <v>Samit Patel&amp;Ben Dunk</v>
      </c>
      <c r="P2386">
        <v>2</v>
      </c>
    </row>
    <row r="2387" spans="1:16" x14ac:dyDescent="0.3">
      <c r="A2387" s="6" t="s">
        <v>191</v>
      </c>
      <c r="B2387" s="6" t="s">
        <v>104</v>
      </c>
      <c r="C2387" s="7">
        <f t="shared" si="84"/>
        <v>0.45454545454545453</v>
      </c>
      <c r="D2387" s="6">
        <v>11</v>
      </c>
      <c r="E2387" s="6">
        <v>5</v>
      </c>
      <c r="F2387" s="6">
        <v>6</v>
      </c>
      <c r="G2387" s="6" t="s">
        <v>849</v>
      </c>
      <c r="H2387" s="6" t="s">
        <v>2622</v>
      </c>
      <c r="I2387" s="6" t="s">
        <v>2491</v>
      </c>
      <c r="J2387" s="6" t="s">
        <v>883</v>
      </c>
      <c r="K2387" s="6" t="s">
        <v>883</v>
      </c>
      <c r="L2387" s="6" t="s">
        <v>872</v>
      </c>
      <c r="M2387" s="6" t="s">
        <v>872</v>
      </c>
      <c r="N2387" s="6" t="b">
        <f t="shared" si="85"/>
        <v>0</v>
      </c>
      <c r="O2387" s="12" t="str">
        <f t="shared" si="86"/>
        <v>Samit Patel&amp;Ben Dunk</v>
      </c>
      <c r="P2387">
        <v>2</v>
      </c>
    </row>
    <row r="2388" spans="1:16" x14ac:dyDescent="0.3">
      <c r="A2388" s="8" t="s">
        <v>104</v>
      </c>
      <c r="B2388" s="8" t="s">
        <v>691</v>
      </c>
      <c r="C2388" s="7">
        <f t="shared" si="84"/>
        <v>0.3125</v>
      </c>
      <c r="D2388" s="8">
        <v>16</v>
      </c>
      <c r="E2388" s="8">
        <v>5</v>
      </c>
      <c r="F2388" s="8">
        <v>11</v>
      </c>
      <c r="G2388" s="8" t="s">
        <v>849</v>
      </c>
      <c r="H2388" s="8" t="s">
        <v>2622</v>
      </c>
      <c r="I2388" s="8" t="s">
        <v>2552</v>
      </c>
      <c r="J2388" s="8" t="s">
        <v>883</v>
      </c>
      <c r="K2388" s="8" t="s">
        <v>2705</v>
      </c>
      <c r="L2388" s="8" t="s">
        <v>2705</v>
      </c>
      <c r="M2388" s="8" t="s">
        <v>4612</v>
      </c>
      <c r="N2388" s="6" t="b">
        <f t="shared" si="85"/>
        <v>0</v>
      </c>
      <c r="O2388" s="12" t="str">
        <f t="shared" si="86"/>
        <v>Ben Dunk&amp;Sohail Akhtar</v>
      </c>
      <c r="P2388">
        <v>2</v>
      </c>
    </row>
    <row r="2389" spans="1:16" x14ac:dyDescent="0.3">
      <c r="A2389" s="6" t="s">
        <v>104</v>
      </c>
      <c r="B2389" s="6" t="s">
        <v>691</v>
      </c>
      <c r="C2389" s="7">
        <f t="shared" si="84"/>
        <v>0.3125</v>
      </c>
      <c r="D2389" s="6">
        <v>16</v>
      </c>
      <c r="E2389" s="6">
        <v>5</v>
      </c>
      <c r="F2389" s="6">
        <v>11</v>
      </c>
      <c r="G2389" s="6" t="s">
        <v>849</v>
      </c>
      <c r="H2389" s="6" t="s">
        <v>2622</v>
      </c>
      <c r="I2389" s="6" t="s">
        <v>2491</v>
      </c>
      <c r="J2389" s="6" t="s">
        <v>883</v>
      </c>
      <c r="K2389" s="6" t="s">
        <v>883</v>
      </c>
      <c r="L2389" s="6" t="s">
        <v>872</v>
      </c>
      <c r="M2389" s="6" t="s">
        <v>872</v>
      </c>
      <c r="N2389" s="6" t="b">
        <f t="shared" si="85"/>
        <v>0</v>
      </c>
      <c r="O2389" s="12" t="str">
        <f t="shared" si="86"/>
        <v>Ben Dunk&amp;Sohail Akhtar</v>
      </c>
      <c r="P2389">
        <v>2</v>
      </c>
    </row>
    <row r="2390" spans="1:16" x14ac:dyDescent="0.3">
      <c r="A2390" s="8" t="s">
        <v>106</v>
      </c>
      <c r="B2390" s="8" t="s">
        <v>691</v>
      </c>
      <c r="C2390" s="7">
        <f t="shared" si="84"/>
        <v>0</v>
      </c>
      <c r="D2390" s="8">
        <v>14</v>
      </c>
      <c r="E2390" s="8">
        <v>0</v>
      </c>
      <c r="F2390" s="8">
        <v>14</v>
      </c>
      <c r="G2390" s="8" t="s">
        <v>849</v>
      </c>
      <c r="H2390" s="8" t="s">
        <v>2622</v>
      </c>
      <c r="I2390" s="8" t="s">
        <v>2552</v>
      </c>
      <c r="J2390" s="8" t="s">
        <v>883</v>
      </c>
      <c r="K2390" s="8" t="s">
        <v>2705</v>
      </c>
      <c r="L2390" s="8" t="s">
        <v>2705</v>
      </c>
      <c r="M2390" s="8" t="s">
        <v>4612</v>
      </c>
      <c r="N2390" s="6" t="b">
        <f t="shared" si="85"/>
        <v>0</v>
      </c>
      <c r="O2390" s="12" t="str">
        <f t="shared" si="86"/>
        <v>David Wiese&amp;Sohail Akhtar</v>
      </c>
      <c r="P2390">
        <v>2</v>
      </c>
    </row>
    <row r="2391" spans="1:16" x14ac:dyDescent="0.3">
      <c r="A2391" s="6" t="s">
        <v>106</v>
      </c>
      <c r="B2391" s="6" t="s">
        <v>691</v>
      </c>
      <c r="C2391" s="7">
        <f t="shared" si="84"/>
        <v>0</v>
      </c>
      <c r="D2391" s="6">
        <v>14</v>
      </c>
      <c r="E2391" s="6">
        <v>0</v>
      </c>
      <c r="F2391" s="6">
        <v>14</v>
      </c>
      <c r="G2391" s="6" t="s">
        <v>849</v>
      </c>
      <c r="H2391" s="6" t="s">
        <v>2622</v>
      </c>
      <c r="I2391" s="6" t="s">
        <v>2491</v>
      </c>
      <c r="J2391" s="6" t="s">
        <v>883</v>
      </c>
      <c r="K2391" s="6" t="s">
        <v>883</v>
      </c>
      <c r="L2391" s="6" t="s">
        <v>872</v>
      </c>
      <c r="M2391" s="6" t="s">
        <v>872</v>
      </c>
      <c r="N2391" s="6" t="b">
        <f t="shared" si="85"/>
        <v>0</v>
      </c>
      <c r="O2391" s="12" t="str">
        <f t="shared" si="86"/>
        <v>David Wiese&amp;Sohail Akhtar</v>
      </c>
      <c r="P2391">
        <v>2</v>
      </c>
    </row>
    <row r="2392" spans="1:16" x14ac:dyDescent="0.3">
      <c r="A2392" s="8" t="s">
        <v>1179</v>
      </c>
      <c r="B2392" s="8" t="s">
        <v>106</v>
      </c>
      <c r="C2392" s="7">
        <f t="shared" si="84"/>
        <v>0</v>
      </c>
      <c r="D2392" s="8">
        <v>8</v>
      </c>
      <c r="E2392" s="8">
        <v>0</v>
      </c>
      <c r="F2392" s="8">
        <v>8</v>
      </c>
      <c r="G2392" s="8" t="s">
        <v>849</v>
      </c>
      <c r="H2392" s="8" t="s">
        <v>2622</v>
      </c>
      <c r="I2392" s="8" t="s">
        <v>2552</v>
      </c>
      <c r="J2392" s="8" t="s">
        <v>883</v>
      </c>
      <c r="K2392" s="8" t="s">
        <v>2705</v>
      </c>
      <c r="L2392" s="8" t="s">
        <v>2705</v>
      </c>
      <c r="M2392" s="8" t="s">
        <v>4612</v>
      </c>
      <c r="N2392" s="6" t="b">
        <f t="shared" si="85"/>
        <v>0</v>
      </c>
      <c r="O2392" s="12" t="str">
        <f t="shared" si="86"/>
        <v>Muhammad Faizan&amp;David Wiese</v>
      </c>
      <c r="P2392">
        <v>2</v>
      </c>
    </row>
    <row r="2393" spans="1:16" x14ac:dyDescent="0.3">
      <c r="A2393" s="6" t="s">
        <v>1179</v>
      </c>
      <c r="B2393" s="6" t="s">
        <v>106</v>
      </c>
      <c r="C2393" s="7">
        <f t="shared" si="84"/>
        <v>0</v>
      </c>
      <c r="D2393" s="6">
        <v>8</v>
      </c>
      <c r="E2393" s="6">
        <v>0</v>
      </c>
      <c r="F2393" s="6">
        <v>8</v>
      </c>
      <c r="G2393" s="6" t="s">
        <v>849</v>
      </c>
      <c r="H2393" s="6" t="s">
        <v>2622</v>
      </c>
      <c r="I2393" s="6" t="s">
        <v>2491</v>
      </c>
      <c r="J2393" s="6" t="s">
        <v>883</v>
      </c>
      <c r="K2393" s="6" t="s">
        <v>883</v>
      </c>
      <c r="L2393" s="6" t="s">
        <v>872</v>
      </c>
      <c r="M2393" s="6" t="s">
        <v>872</v>
      </c>
      <c r="N2393" s="6" t="b">
        <f t="shared" si="85"/>
        <v>0</v>
      </c>
      <c r="O2393" s="12" t="str">
        <f t="shared" si="86"/>
        <v>Muhammad Faizan&amp;David Wiese</v>
      </c>
      <c r="P2393">
        <v>2</v>
      </c>
    </row>
    <row r="2394" spans="1:16" x14ac:dyDescent="0.3">
      <c r="A2394" s="8" t="s">
        <v>106</v>
      </c>
      <c r="B2394" s="8" t="s">
        <v>351</v>
      </c>
      <c r="C2394" s="7">
        <f t="shared" si="84"/>
        <v>0.33333333333333331</v>
      </c>
      <c r="D2394" s="8">
        <v>18</v>
      </c>
      <c r="E2394" s="8">
        <v>6</v>
      </c>
      <c r="F2394" s="8">
        <v>12</v>
      </c>
      <c r="G2394" s="8" t="s">
        <v>849</v>
      </c>
      <c r="H2394" s="8" t="s">
        <v>2622</v>
      </c>
      <c r="I2394" s="8" t="s">
        <v>2552</v>
      </c>
      <c r="J2394" s="8" t="s">
        <v>883</v>
      </c>
      <c r="K2394" s="8" t="s">
        <v>2705</v>
      </c>
      <c r="L2394" s="8" t="s">
        <v>2705</v>
      </c>
      <c r="M2394" s="8" t="s">
        <v>4612</v>
      </c>
      <c r="N2394" s="6" t="b">
        <f t="shared" si="85"/>
        <v>0</v>
      </c>
      <c r="O2394" s="12" t="str">
        <f t="shared" si="86"/>
        <v>David Wiese&amp;Shaheen Afridi</v>
      </c>
      <c r="P2394">
        <v>2</v>
      </c>
    </row>
    <row r="2395" spans="1:16" x14ac:dyDescent="0.3">
      <c r="A2395" s="6" t="s">
        <v>106</v>
      </c>
      <c r="B2395" s="6" t="s">
        <v>351</v>
      </c>
      <c r="C2395" s="7">
        <f t="shared" si="84"/>
        <v>0.33333333333333331</v>
      </c>
      <c r="D2395" s="6">
        <v>18</v>
      </c>
      <c r="E2395" s="6">
        <v>6</v>
      </c>
      <c r="F2395" s="6">
        <v>12</v>
      </c>
      <c r="G2395" s="6" t="s">
        <v>849</v>
      </c>
      <c r="H2395" s="6" t="s">
        <v>2622</v>
      </c>
      <c r="I2395" s="6" t="s">
        <v>2491</v>
      </c>
      <c r="J2395" s="6" t="s">
        <v>883</v>
      </c>
      <c r="K2395" s="6" t="s">
        <v>883</v>
      </c>
      <c r="L2395" s="6" t="s">
        <v>872</v>
      </c>
      <c r="M2395" s="6" t="s">
        <v>872</v>
      </c>
      <c r="N2395" s="6" t="b">
        <f t="shared" si="85"/>
        <v>0</v>
      </c>
      <c r="O2395" s="12" t="str">
        <f t="shared" si="86"/>
        <v>David Wiese&amp;Shaheen Afridi</v>
      </c>
      <c r="P2395">
        <v>2</v>
      </c>
    </row>
    <row r="2396" spans="1:16" x14ac:dyDescent="0.3">
      <c r="A2396" s="8" t="s">
        <v>148</v>
      </c>
      <c r="B2396" s="8" t="s">
        <v>947</v>
      </c>
      <c r="C2396" s="7">
        <f t="shared" si="84"/>
        <v>0.16666666666666666</v>
      </c>
      <c r="D2396" s="8">
        <v>6</v>
      </c>
      <c r="E2396" s="8">
        <v>1</v>
      </c>
      <c r="F2396" s="8">
        <v>5</v>
      </c>
      <c r="G2396" s="8" t="s">
        <v>1189</v>
      </c>
      <c r="H2396" s="8" t="s">
        <v>2490</v>
      </c>
      <c r="I2396" s="8" t="s">
        <v>2491</v>
      </c>
      <c r="J2396" s="8" t="s">
        <v>897</v>
      </c>
      <c r="K2396" s="8" t="s">
        <v>897</v>
      </c>
      <c r="L2396" s="8" t="s">
        <v>872</v>
      </c>
      <c r="M2396" s="8" t="s">
        <v>872</v>
      </c>
      <c r="N2396" s="6" t="b">
        <f t="shared" si="85"/>
        <v>0</v>
      </c>
      <c r="O2396" s="12" t="str">
        <f t="shared" si="86"/>
        <v>Sarfaraz Ahmed&amp;Tom Banton</v>
      </c>
      <c r="P2396">
        <v>2</v>
      </c>
    </row>
    <row r="2397" spans="1:16" x14ac:dyDescent="0.3">
      <c r="A2397" s="6" t="s">
        <v>1192</v>
      </c>
      <c r="B2397" s="6" t="s">
        <v>148</v>
      </c>
      <c r="C2397" s="7">
        <f t="shared" si="84"/>
        <v>0.45454545454545453</v>
      </c>
      <c r="D2397" s="6">
        <v>11</v>
      </c>
      <c r="E2397" s="6">
        <v>5</v>
      </c>
      <c r="F2397" s="6">
        <v>6</v>
      </c>
      <c r="G2397" s="6" t="s">
        <v>1189</v>
      </c>
      <c r="H2397" s="6" t="s">
        <v>2490</v>
      </c>
      <c r="I2397" s="6" t="s">
        <v>2491</v>
      </c>
      <c r="J2397" s="6" t="s">
        <v>897</v>
      </c>
      <c r="K2397" s="6" t="s">
        <v>897</v>
      </c>
      <c r="L2397" s="6" t="s">
        <v>872</v>
      </c>
      <c r="M2397" s="6" t="s">
        <v>872</v>
      </c>
      <c r="N2397" s="6" t="b">
        <f t="shared" si="85"/>
        <v>0</v>
      </c>
      <c r="O2397" s="12" t="str">
        <f t="shared" si="86"/>
        <v>Chris Gayle&amp;Sarfaraz Ahmed</v>
      </c>
      <c r="P2397">
        <v>2</v>
      </c>
    </row>
    <row r="2398" spans="1:16" x14ac:dyDescent="0.3">
      <c r="A2398" s="8" t="s">
        <v>1193</v>
      </c>
      <c r="B2398" s="8" t="s">
        <v>1192</v>
      </c>
      <c r="C2398" s="7">
        <f t="shared" si="84"/>
        <v>0.21052631578947367</v>
      </c>
      <c r="D2398" s="8">
        <v>38</v>
      </c>
      <c r="E2398" s="8">
        <v>8</v>
      </c>
      <c r="F2398" s="8">
        <v>30</v>
      </c>
      <c r="G2398" s="8" t="s">
        <v>1189</v>
      </c>
      <c r="H2398" s="8" t="s">
        <v>2490</v>
      </c>
      <c r="I2398" s="8" t="s">
        <v>2491</v>
      </c>
      <c r="J2398" s="8" t="s">
        <v>897</v>
      </c>
      <c r="K2398" s="8" t="s">
        <v>897</v>
      </c>
      <c r="L2398" s="8" t="s">
        <v>872</v>
      </c>
      <c r="M2398" s="8" t="s">
        <v>872</v>
      </c>
      <c r="N2398" s="6" t="b">
        <f t="shared" si="85"/>
        <v>0</v>
      </c>
      <c r="O2398" s="12" t="str">
        <f t="shared" si="86"/>
        <v>Saim Ayub&amp;Chris Gayle</v>
      </c>
      <c r="P2398">
        <v>2</v>
      </c>
    </row>
    <row r="2399" spans="1:16" x14ac:dyDescent="0.3">
      <c r="A2399" s="6" t="s">
        <v>243</v>
      </c>
      <c r="B2399" s="6" t="s">
        <v>1192</v>
      </c>
      <c r="C2399" s="7">
        <f t="shared" si="84"/>
        <v>0.30769230769230771</v>
      </c>
      <c r="D2399" s="6">
        <v>13</v>
      </c>
      <c r="E2399" s="6">
        <v>4</v>
      </c>
      <c r="F2399" s="6">
        <v>9</v>
      </c>
      <c r="G2399" s="6" t="s">
        <v>1189</v>
      </c>
      <c r="H2399" s="6" t="s">
        <v>2490</v>
      </c>
      <c r="I2399" s="6" t="s">
        <v>2491</v>
      </c>
      <c r="J2399" s="6" t="s">
        <v>897</v>
      </c>
      <c r="K2399" s="6" t="s">
        <v>897</v>
      </c>
      <c r="L2399" s="6" t="s">
        <v>872</v>
      </c>
      <c r="M2399" s="6" t="s">
        <v>872</v>
      </c>
      <c r="N2399" s="6" t="b">
        <f t="shared" si="85"/>
        <v>0</v>
      </c>
      <c r="O2399" s="12" t="str">
        <f t="shared" si="86"/>
        <v>Azam Khan&amp;Chris Gayle</v>
      </c>
      <c r="P2399">
        <v>2</v>
      </c>
    </row>
    <row r="2400" spans="1:16" x14ac:dyDescent="0.3">
      <c r="A2400" s="8" t="s">
        <v>71</v>
      </c>
      <c r="B2400" s="8" t="s">
        <v>243</v>
      </c>
      <c r="C2400" s="7">
        <f t="shared" si="84"/>
        <v>0.375</v>
      </c>
      <c r="D2400" s="8">
        <v>8</v>
      </c>
      <c r="E2400" s="8">
        <v>3</v>
      </c>
      <c r="F2400" s="8">
        <v>5</v>
      </c>
      <c r="G2400" s="8" t="s">
        <v>1189</v>
      </c>
      <c r="H2400" s="8" t="s">
        <v>2490</v>
      </c>
      <c r="I2400" s="8" t="s">
        <v>2491</v>
      </c>
      <c r="J2400" s="8" t="s">
        <v>897</v>
      </c>
      <c r="K2400" s="8" t="s">
        <v>897</v>
      </c>
      <c r="L2400" s="8" t="s">
        <v>872</v>
      </c>
      <c r="M2400" s="8" t="s">
        <v>872</v>
      </c>
      <c r="N2400" s="6" t="b">
        <f t="shared" si="85"/>
        <v>0</v>
      </c>
      <c r="O2400" s="12" t="str">
        <f t="shared" si="86"/>
        <v>Mohammad Nawaz&amp;Azam Khan</v>
      </c>
      <c r="P2400">
        <v>2</v>
      </c>
    </row>
    <row r="2401" spans="1:16" x14ac:dyDescent="0.3">
      <c r="A2401" s="6" t="s">
        <v>89</v>
      </c>
      <c r="B2401" s="6" t="s">
        <v>243</v>
      </c>
      <c r="C2401" s="7">
        <f t="shared" si="84"/>
        <v>0.2</v>
      </c>
      <c r="D2401" s="6">
        <v>15</v>
      </c>
      <c r="E2401" s="6">
        <v>3</v>
      </c>
      <c r="F2401" s="6">
        <v>12</v>
      </c>
      <c r="G2401" s="6" t="s">
        <v>1189</v>
      </c>
      <c r="H2401" s="6" t="s">
        <v>2490</v>
      </c>
      <c r="I2401" s="6" t="s">
        <v>2491</v>
      </c>
      <c r="J2401" s="6" t="s">
        <v>897</v>
      </c>
      <c r="K2401" s="6" t="s">
        <v>897</v>
      </c>
      <c r="L2401" s="6" t="s">
        <v>872</v>
      </c>
      <c r="M2401" s="6" t="s">
        <v>872</v>
      </c>
      <c r="N2401" s="6" t="b">
        <f t="shared" si="85"/>
        <v>0</v>
      </c>
      <c r="O2401" s="12" t="str">
        <f t="shared" si="86"/>
        <v>Ben Cutting&amp;Azam Khan</v>
      </c>
      <c r="P2401">
        <v>2</v>
      </c>
    </row>
    <row r="2402" spans="1:16" x14ac:dyDescent="0.3">
      <c r="A2402" s="8" t="s">
        <v>1203</v>
      </c>
      <c r="B2402" s="8" t="s">
        <v>89</v>
      </c>
      <c r="C2402" s="7">
        <f t="shared" si="84"/>
        <v>0.15384615384615385</v>
      </c>
      <c r="D2402" s="8">
        <v>13</v>
      </c>
      <c r="E2402" s="8">
        <v>2</v>
      </c>
      <c r="F2402" s="8">
        <v>11</v>
      </c>
      <c r="G2402" s="8" t="s">
        <v>1189</v>
      </c>
      <c r="H2402" s="8" t="s">
        <v>2490</v>
      </c>
      <c r="I2402" s="8" t="s">
        <v>2491</v>
      </c>
      <c r="J2402" s="8" t="s">
        <v>897</v>
      </c>
      <c r="K2402" s="8" t="s">
        <v>897</v>
      </c>
      <c r="L2402" s="8" t="s">
        <v>872</v>
      </c>
      <c r="M2402" s="8" t="s">
        <v>872</v>
      </c>
      <c r="N2402" s="6" t="b">
        <f t="shared" si="85"/>
        <v>0</v>
      </c>
      <c r="O2402" s="12" t="str">
        <f t="shared" si="86"/>
        <v>Qais Ahmad&amp;Ben Cutting</v>
      </c>
      <c r="P2402">
        <v>2</v>
      </c>
    </row>
    <row r="2403" spans="1:16" x14ac:dyDescent="0.3">
      <c r="A2403" s="6" t="s">
        <v>412</v>
      </c>
      <c r="B2403" s="6" t="s">
        <v>1203</v>
      </c>
      <c r="C2403" s="7">
        <f t="shared" si="84"/>
        <v>0</v>
      </c>
      <c r="D2403" s="6">
        <v>2</v>
      </c>
      <c r="E2403" s="6">
        <v>0</v>
      </c>
      <c r="F2403" s="6">
        <v>2</v>
      </c>
      <c r="G2403" s="6" t="s">
        <v>1189</v>
      </c>
      <c r="H2403" s="6" t="s">
        <v>2490</v>
      </c>
      <c r="I2403" s="6" t="s">
        <v>2491</v>
      </c>
      <c r="J2403" s="6" t="s">
        <v>897</v>
      </c>
      <c r="K2403" s="6" t="s">
        <v>897</v>
      </c>
      <c r="L2403" s="6" t="s">
        <v>872</v>
      </c>
      <c r="M2403" s="6" t="s">
        <v>872</v>
      </c>
      <c r="N2403" s="6" t="b">
        <f t="shared" si="85"/>
        <v>0</v>
      </c>
      <c r="O2403" s="12" t="str">
        <f t="shared" si="86"/>
        <v>Usman Shinwari&amp;Qais Ahmad</v>
      </c>
      <c r="P2403">
        <v>2</v>
      </c>
    </row>
    <row r="2404" spans="1:16" x14ac:dyDescent="0.3">
      <c r="A2404" s="8" t="s">
        <v>1203</v>
      </c>
      <c r="B2404" s="8" t="s">
        <v>221</v>
      </c>
      <c r="C2404" s="7">
        <f t="shared" si="84"/>
        <v>0.2</v>
      </c>
      <c r="D2404" s="8">
        <v>5</v>
      </c>
      <c r="E2404" s="8">
        <v>1</v>
      </c>
      <c r="F2404" s="8">
        <v>4</v>
      </c>
      <c r="G2404" s="8" t="s">
        <v>1189</v>
      </c>
      <c r="H2404" s="8" t="s">
        <v>2490</v>
      </c>
      <c r="I2404" s="8" t="s">
        <v>2491</v>
      </c>
      <c r="J2404" s="8" t="s">
        <v>897</v>
      </c>
      <c r="K2404" s="8" t="s">
        <v>897</v>
      </c>
      <c r="L2404" s="8" t="s">
        <v>872</v>
      </c>
      <c r="M2404" s="8" t="s">
        <v>872</v>
      </c>
      <c r="N2404" s="6" t="b">
        <f t="shared" si="85"/>
        <v>0</v>
      </c>
      <c r="O2404" s="12" t="str">
        <f t="shared" si="86"/>
        <v>Qais Ahmad&amp;Mohammad Hasnain</v>
      </c>
      <c r="P2404">
        <v>2</v>
      </c>
    </row>
    <row r="2405" spans="1:16" x14ac:dyDescent="0.3">
      <c r="A2405" s="6" t="s">
        <v>218</v>
      </c>
      <c r="B2405" s="6" t="s">
        <v>1203</v>
      </c>
      <c r="C2405" s="7">
        <f t="shared" si="84"/>
        <v>0</v>
      </c>
      <c r="D2405" s="6">
        <v>13</v>
      </c>
      <c r="E2405" s="6">
        <v>0</v>
      </c>
      <c r="F2405" s="6">
        <v>13</v>
      </c>
      <c r="G2405" s="6" t="s">
        <v>1189</v>
      </c>
      <c r="H2405" s="6" t="s">
        <v>2490</v>
      </c>
      <c r="I2405" s="6" t="s">
        <v>2491</v>
      </c>
      <c r="J2405" s="6" t="s">
        <v>897</v>
      </c>
      <c r="K2405" s="6" t="s">
        <v>897</v>
      </c>
      <c r="L2405" s="6" t="s">
        <v>872</v>
      </c>
      <c r="M2405" s="6" t="s">
        <v>872</v>
      </c>
      <c r="N2405" s="6" t="b">
        <f t="shared" si="85"/>
        <v>0</v>
      </c>
      <c r="O2405" s="12" t="str">
        <f t="shared" si="86"/>
        <v>Naseem Shah&amp;Qais Ahmad</v>
      </c>
      <c r="P2405">
        <v>2</v>
      </c>
    </row>
    <row r="2406" spans="1:16" x14ac:dyDescent="0.3">
      <c r="A2406" s="8" t="s">
        <v>270</v>
      </c>
      <c r="B2406" s="8" t="s">
        <v>82</v>
      </c>
      <c r="C2406" s="7">
        <f t="shared" si="84"/>
        <v>0.27777777777777779</v>
      </c>
      <c r="D2406" s="8">
        <v>18</v>
      </c>
      <c r="E2406" s="8">
        <v>5</v>
      </c>
      <c r="F2406" s="8">
        <v>13</v>
      </c>
      <c r="G2406" s="8" t="s">
        <v>1189</v>
      </c>
      <c r="H2406" s="8" t="s">
        <v>2495</v>
      </c>
      <c r="I2406" s="8" t="s">
        <v>2491</v>
      </c>
      <c r="J2406" s="8" t="s">
        <v>949</v>
      </c>
      <c r="K2406" s="8" t="s">
        <v>949</v>
      </c>
      <c r="L2406" s="8" t="s">
        <v>883</v>
      </c>
      <c r="M2406" s="8" t="s">
        <v>883</v>
      </c>
      <c r="N2406" s="6" t="b">
        <f t="shared" si="85"/>
        <v>0</v>
      </c>
      <c r="O2406" s="12" t="str">
        <f t="shared" si="86"/>
        <v>Kamran Akmal&amp;Shoaib Malik</v>
      </c>
      <c r="P2406">
        <v>2</v>
      </c>
    </row>
    <row r="2407" spans="1:16" x14ac:dyDescent="0.3">
      <c r="A2407" s="6" t="s">
        <v>79</v>
      </c>
      <c r="B2407" s="6" t="s">
        <v>82</v>
      </c>
      <c r="C2407" s="7">
        <f t="shared" si="84"/>
        <v>0</v>
      </c>
      <c r="D2407" s="6">
        <v>1</v>
      </c>
      <c r="E2407" s="6">
        <v>0</v>
      </c>
      <c r="F2407" s="6">
        <v>1</v>
      </c>
      <c r="G2407" s="6" t="s">
        <v>1189</v>
      </c>
      <c r="H2407" s="6" t="s">
        <v>2495</v>
      </c>
      <c r="I2407" s="6" t="s">
        <v>2491</v>
      </c>
      <c r="J2407" s="6" t="s">
        <v>949</v>
      </c>
      <c r="K2407" s="6" t="s">
        <v>949</v>
      </c>
      <c r="L2407" s="6" t="s">
        <v>883</v>
      </c>
      <c r="M2407" s="6" t="s">
        <v>883</v>
      </c>
      <c r="N2407" s="6" t="b">
        <f t="shared" si="85"/>
        <v>0</v>
      </c>
      <c r="O2407" s="12" t="str">
        <f t="shared" si="86"/>
        <v>Haider Ali&amp;Shoaib Malik</v>
      </c>
      <c r="P2407">
        <v>2</v>
      </c>
    </row>
    <row r="2408" spans="1:16" x14ac:dyDescent="0.3">
      <c r="A2408" s="8" t="s">
        <v>986</v>
      </c>
      <c r="B2408" s="8" t="s">
        <v>82</v>
      </c>
      <c r="C2408" s="7">
        <f t="shared" si="84"/>
        <v>7.407407407407407E-2</v>
      </c>
      <c r="D2408" s="8">
        <v>27</v>
      </c>
      <c r="E2408" s="8">
        <v>2</v>
      </c>
      <c r="F2408" s="8">
        <v>25</v>
      </c>
      <c r="G2408" s="8" t="s">
        <v>1189</v>
      </c>
      <c r="H2408" s="8" t="s">
        <v>2495</v>
      </c>
      <c r="I2408" s="8" t="s">
        <v>2491</v>
      </c>
      <c r="J2408" s="8" t="s">
        <v>949</v>
      </c>
      <c r="K2408" s="8" t="s">
        <v>949</v>
      </c>
      <c r="L2408" s="8" t="s">
        <v>883</v>
      </c>
      <c r="M2408" s="8" t="s">
        <v>883</v>
      </c>
      <c r="N2408" s="6" t="b">
        <f t="shared" si="85"/>
        <v>0</v>
      </c>
      <c r="O2408" s="12" t="str">
        <f t="shared" si="86"/>
        <v>Ravi Bopara&amp;Shoaib Malik</v>
      </c>
      <c r="P2408">
        <v>2</v>
      </c>
    </row>
    <row r="2409" spans="1:16" x14ac:dyDescent="0.3">
      <c r="A2409" s="6" t="s">
        <v>86</v>
      </c>
      <c r="B2409" s="6" t="s">
        <v>986</v>
      </c>
      <c r="C2409" s="7">
        <f t="shared" si="84"/>
        <v>0.40625</v>
      </c>
      <c r="D2409" s="6">
        <v>64</v>
      </c>
      <c r="E2409" s="6">
        <v>26</v>
      </c>
      <c r="F2409" s="6">
        <v>38</v>
      </c>
      <c r="G2409" s="6" t="s">
        <v>1189</v>
      </c>
      <c r="H2409" s="6" t="s">
        <v>2495</v>
      </c>
      <c r="I2409" s="6" t="s">
        <v>2491</v>
      </c>
      <c r="J2409" s="6" t="s">
        <v>949</v>
      </c>
      <c r="K2409" s="6" t="s">
        <v>949</v>
      </c>
      <c r="L2409" s="6" t="s">
        <v>883</v>
      </c>
      <c r="M2409" s="6" t="s">
        <v>883</v>
      </c>
      <c r="N2409" s="6" t="b">
        <f t="shared" si="85"/>
        <v>0</v>
      </c>
      <c r="O2409" s="12" t="str">
        <f t="shared" si="86"/>
        <v>Sherfane Rutherford&amp;Ravi Bopara</v>
      </c>
      <c r="P2409">
        <v>2</v>
      </c>
    </row>
    <row r="2410" spans="1:16" x14ac:dyDescent="0.3">
      <c r="A2410" s="8" t="s">
        <v>518</v>
      </c>
      <c r="B2410" s="8" t="s">
        <v>986</v>
      </c>
      <c r="C2410" s="7">
        <f t="shared" si="84"/>
        <v>0.14285714285714285</v>
      </c>
      <c r="D2410" s="8">
        <v>14</v>
      </c>
      <c r="E2410" s="8">
        <v>2</v>
      </c>
      <c r="F2410" s="8">
        <v>12</v>
      </c>
      <c r="G2410" s="8" t="s">
        <v>1189</v>
      </c>
      <c r="H2410" s="8" t="s">
        <v>2495</v>
      </c>
      <c r="I2410" s="8" t="s">
        <v>2491</v>
      </c>
      <c r="J2410" s="8" t="s">
        <v>949</v>
      </c>
      <c r="K2410" s="8" t="s">
        <v>949</v>
      </c>
      <c r="L2410" s="8" t="s">
        <v>883</v>
      </c>
      <c r="M2410" s="8" t="s">
        <v>883</v>
      </c>
      <c r="N2410" s="6" t="b">
        <f t="shared" si="85"/>
        <v>0</v>
      </c>
      <c r="O2410" s="12" t="str">
        <f t="shared" si="86"/>
        <v>Amad Butt&amp;Ravi Bopara</v>
      </c>
      <c r="P2410">
        <v>2</v>
      </c>
    </row>
    <row r="2411" spans="1:16" x14ac:dyDescent="0.3">
      <c r="A2411" s="6" t="s">
        <v>161</v>
      </c>
      <c r="B2411" s="6" t="s">
        <v>518</v>
      </c>
      <c r="C2411" s="7">
        <f t="shared" si="84"/>
        <v>4.1666666666666664E-2</v>
      </c>
      <c r="D2411" s="6">
        <v>24</v>
      </c>
      <c r="E2411" s="6">
        <v>1</v>
      </c>
      <c r="F2411" s="6">
        <v>23</v>
      </c>
      <c r="G2411" s="6" t="s">
        <v>1189</v>
      </c>
      <c r="H2411" s="6" t="s">
        <v>2495</v>
      </c>
      <c r="I2411" s="6" t="s">
        <v>2491</v>
      </c>
      <c r="J2411" s="6" t="s">
        <v>949</v>
      </c>
      <c r="K2411" s="6" t="s">
        <v>949</v>
      </c>
      <c r="L2411" s="6" t="s">
        <v>883</v>
      </c>
      <c r="M2411" s="6" t="s">
        <v>883</v>
      </c>
      <c r="N2411" s="6" t="b">
        <f t="shared" si="85"/>
        <v>0</v>
      </c>
      <c r="O2411" s="12" t="str">
        <f t="shared" si="86"/>
        <v>Wahab Riaz&amp;Amad Butt</v>
      </c>
      <c r="P2411">
        <v>2</v>
      </c>
    </row>
    <row r="2412" spans="1:16" x14ac:dyDescent="0.3">
      <c r="A2412" s="8" t="s">
        <v>881</v>
      </c>
      <c r="B2412" s="8" t="s">
        <v>51</v>
      </c>
      <c r="C2412" s="7">
        <f t="shared" si="84"/>
        <v>0.25</v>
      </c>
      <c r="D2412" s="8">
        <v>4</v>
      </c>
      <c r="E2412" s="8">
        <v>1</v>
      </c>
      <c r="F2412" s="8">
        <v>3</v>
      </c>
      <c r="G2412" s="8" t="s">
        <v>1189</v>
      </c>
      <c r="H2412" s="8" t="s">
        <v>2499</v>
      </c>
      <c r="I2412" s="8" t="s">
        <v>2491</v>
      </c>
      <c r="J2412" s="8" t="s">
        <v>909</v>
      </c>
      <c r="K2412" s="8" t="s">
        <v>909</v>
      </c>
      <c r="L2412" s="8" t="s">
        <v>850</v>
      </c>
      <c r="M2412" s="8" t="s">
        <v>850</v>
      </c>
      <c r="N2412" s="6" t="b">
        <f t="shared" si="85"/>
        <v>0</v>
      </c>
      <c r="O2412" s="12" t="str">
        <f t="shared" si="86"/>
        <v>Chris Lynn&amp;Mohammad Rizwan</v>
      </c>
      <c r="P2412">
        <v>2</v>
      </c>
    </row>
    <row r="2413" spans="1:16" x14ac:dyDescent="0.3">
      <c r="A2413" s="6" t="s">
        <v>299</v>
      </c>
      <c r="B2413" s="6" t="s">
        <v>51</v>
      </c>
      <c r="C2413" s="7">
        <f t="shared" si="84"/>
        <v>0.33333333333333331</v>
      </c>
      <c r="D2413" s="6">
        <v>48</v>
      </c>
      <c r="E2413" s="6">
        <v>16</v>
      </c>
      <c r="F2413" s="6">
        <v>32</v>
      </c>
      <c r="G2413" s="6" t="s">
        <v>1189</v>
      </c>
      <c r="H2413" s="6" t="s">
        <v>2499</v>
      </c>
      <c r="I2413" s="6" t="s">
        <v>2491</v>
      </c>
      <c r="J2413" s="6" t="s">
        <v>909</v>
      </c>
      <c r="K2413" s="6" t="s">
        <v>909</v>
      </c>
      <c r="L2413" s="6" t="s">
        <v>850</v>
      </c>
      <c r="M2413" s="6" t="s">
        <v>850</v>
      </c>
      <c r="N2413" s="6" t="b">
        <f t="shared" si="85"/>
        <v>0</v>
      </c>
      <c r="O2413" s="12" t="str">
        <f t="shared" si="86"/>
        <v>James Vince&amp;Mohammad Rizwan</v>
      </c>
      <c r="P2413">
        <v>2</v>
      </c>
    </row>
    <row r="2414" spans="1:16" x14ac:dyDescent="0.3">
      <c r="A2414" s="8" t="s">
        <v>51</v>
      </c>
      <c r="B2414" s="8" t="s">
        <v>55</v>
      </c>
      <c r="C2414" s="7">
        <f t="shared" si="84"/>
        <v>0.2857142857142857</v>
      </c>
      <c r="D2414" s="8">
        <v>35</v>
      </c>
      <c r="E2414" s="8">
        <v>10</v>
      </c>
      <c r="F2414" s="8">
        <v>25</v>
      </c>
      <c r="G2414" s="8" t="s">
        <v>1189</v>
      </c>
      <c r="H2414" s="8" t="s">
        <v>2499</v>
      </c>
      <c r="I2414" s="8" t="s">
        <v>2491</v>
      </c>
      <c r="J2414" s="8" t="s">
        <v>909</v>
      </c>
      <c r="K2414" s="8" t="s">
        <v>909</v>
      </c>
      <c r="L2414" s="8" t="s">
        <v>850</v>
      </c>
      <c r="M2414" s="8" t="s">
        <v>850</v>
      </c>
      <c r="N2414" s="6" t="b">
        <f t="shared" si="85"/>
        <v>0</v>
      </c>
      <c r="O2414" s="12" t="str">
        <f t="shared" si="86"/>
        <v>Mohammad Rizwan&amp;Rilee Rossouw</v>
      </c>
      <c r="P2414">
        <v>2</v>
      </c>
    </row>
    <row r="2415" spans="1:16" x14ac:dyDescent="0.3">
      <c r="A2415" s="6" t="s">
        <v>52</v>
      </c>
      <c r="B2415" s="6" t="s">
        <v>51</v>
      </c>
      <c r="C2415" s="7">
        <f t="shared" si="84"/>
        <v>0.2857142857142857</v>
      </c>
      <c r="D2415" s="6">
        <v>7</v>
      </c>
      <c r="E2415" s="6">
        <v>2</v>
      </c>
      <c r="F2415" s="6">
        <v>5</v>
      </c>
      <c r="G2415" s="6" t="s">
        <v>1189</v>
      </c>
      <c r="H2415" s="6" t="s">
        <v>2499</v>
      </c>
      <c r="I2415" s="6" t="s">
        <v>2491</v>
      </c>
      <c r="J2415" s="6" t="s">
        <v>909</v>
      </c>
      <c r="K2415" s="6" t="s">
        <v>909</v>
      </c>
      <c r="L2415" s="6" t="s">
        <v>850</v>
      </c>
      <c r="M2415" s="6" t="s">
        <v>850</v>
      </c>
      <c r="N2415" s="6" t="b">
        <f t="shared" si="85"/>
        <v>0</v>
      </c>
      <c r="O2415" s="12" t="str">
        <f t="shared" si="86"/>
        <v>Sohaib Maqsood&amp;Mohammad Rizwan</v>
      </c>
      <c r="P2415">
        <v>2</v>
      </c>
    </row>
    <row r="2416" spans="1:16" x14ac:dyDescent="0.3">
      <c r="A2416" s="8" t="s">
        <v>51</v>
      </c>
      <c r="B2416" s="8" t="s">
        <v>118</v>
      </c>
      <c r="C2416" s="7">
        <f t="shared" si="84"/>
        <v>0.5</v>
      </c>
      <c r="D2416" s="8">
        <v>14</v>
      </c>
      <c r="E2416" s="8">
        <v>7</v>
      </c>
      <c r="F2416" s="8">
        <v>7</v>
      </c>
      <c r="G2416" s="8" t="s">
        <v>1189</v>
      </c>
      <c r="H2416" s="8" t="s">
        <v>2499</v>
      </c>
      <c r="I2416" s="8" t="s">
        <v>2491</v>
      </c>
      <c r="J2416" s="8" t="s">
        <v>909</v>
      </c>
      <c r="K2416" s="8" t="s">
        <v>909</v>
      </c>
      <c r="L2416" s="8" t="s">
        <v>850</v>
      </c>
      <c r="M2416" s="8" t="s">
        <v>850</v>
      </c>
      <c r="N2416" s="6" t="b">
        <f t="shared" si="85"/>
        <v>0</v>
      </c>
      <c r="O2416" s="12" t="str">
        <f t="shared" si="86"/>
        <v>Mohammad Rizwan&amp;Khushdil Shah</v>
      </c>
      <c r="P2416">
        <v>2</v>
      </c>
    </row>
    <row r="2417" spans="1:16" x14ac:dyDescent="0.3">
      <c r="A2417" s="6" t="s">
        <v>51</v>
      </c>
      <c r="B2417" s="6" t="s">
        <v>1026</v>
      </c>
      <c r="C2417" s="7">
        <f t="shared" si="84"/>
        <v>0.4375</v>
      </c>
      <c r="D2417" s="6">
        <v>32</v>
      </c>
      <c r="E2417" s="6">
        <v>14</v>
      </c>
      <c r="F2417" s="6">
        <v>18</v>
      </c>
      <c r="G2417" s="6" t="s">
        <v>1189</v>
      </c>
      <c r="H2417" s="6" t="s">
        <v>2499</v>
      </c>
      <c r="I2417" s="6" t="s">
        <v>2491</v>
      </c>
      <c r="J2417" s="6" t="s">
        <v>909</v>
      </c>
      <c r="K2417" s="6" t="s">
        <v>909</v>
      </c>
      <c r="L2417" s="6" t="s">
        <v>850</v>
      </c>
      <c r="M2417" s="6" t="s">
        <v>850</v>
      </c>
      <c r="N2417" s="6" t="b">
        <f t="shared" si="85"/>
        <v>0</v>
      </c>
      <c r="O2417" s="12" t="str">
        <f t="shared" si="86"/>
        <v>Mohammad Rizwan&amp;Carlos Brathwaite</v>
      </c>
      <c r="P2417">
        <v>2</v>
      </c>
    </row>
    <row r="2418" spans="1:16" x14ac:dyDescent="0.3">
      <c r="A2418" s="8" t="s">
        <v>215</v>
      </c>
      <c r="B2418" s="8" t="s">
        <v>1026</v>
      </c>
      <c r="C2418" s="7">
        <f t="shared" si="84"/>
        <v>0.4</v>
      </c>
      <c r="D2418" s="8">
        <v>10</v>
      </c>
      <c r="E2418" s="8">
        <v>4</v>
      </c>
      <c r="F2418" s="8">
        <v>6</v>
      </c>
      <c r="G2418" s="8" t="s">
        <v>1189</v>
      </c>
      <c r="H2418" s="8" t="s">
        <v>2499</v>
      </c>
      <c r="I2418" s="8" t="s">
        <v>2491</v>
      </c>
      <c r="J2418" s="8" t="s">
        <v>909</v>
      </c>
      <c r="K2418" s="8" t="s">
        <v>909</v>
      </c>
      <c r="L2418" s="8" t="s">
        <v>850</v>
      </c>
      <c r="M2418" s="8" t="s">
        <v>850</v>
      </c>
      <c r="N2418" s="6" t="b">
        <f t="shared" si="85"/>
        <v>0</v>
      </c>
      <c r="O2418" s="12" t="str">
        <f t="shared" si="86"/>
        <v>Sohail Tanvir&amp;Carlos Brathwaite</v>
      </c>
      <c r="P2418">
        <v>2</v>
      </c>
    </row>
    <row r="2419" spans="1:16" x14ac:dyDescent="0.3">
      <c r="A2419" s="6" t="s">
        <v>1193</v>
      </c>
      <c r="B2419" s="6" t="s">
        <v>947</v>
      </c>
      <c r="C2419" s="7">
        <f t="shared" si="84"/>
        <v>0.42857142857142855</v>
      </c>
      <c r="D2419" s="6">
        <v>7</v>
      </c>
      <c r="E2419" s="6">
        <v>3</v>
      </c>
      <c r="F2419" s="6">
        <v>4</v>
      </c>
      <c r="G2419" s="6" t="s">
        <v>1189</v>
      </c>
      <c r="H2419" s="6" t="s">
        <v>2503</v>
      </c>
      <c r="I2419" s="6" t="s">
        <v>2491</v>
      </c>
      <c r="J2419" s="6" t="s">
        <v>897</v>
      </c>
      <c r="K2419" s="6" t="s">
        <v>897</v>
      </c>
      <c r="L2419" s="6" t="s">
        <v>883</v>
      </c>
      <c r="M2419" s="6" t="s">
        <v>883</v>
      </c>
      <c r="N2419" s="6" t="b">
        <f t="shared" si="85"/>
        <v>0</v>
      </c>
      <c r="O2419" s="12" t="str">
        <f t="shared" si="86"/>
        <v>Saim Ayub&amp;Tom Banton</v>
      </c>
      <c r="P2419">
        <v>2</v>
      </c>
    </row>
    <row r="2420" spans="1:16" x14ac:dyDescent="0.3">
      <c r="A2420" s="8" t="s">
        <v>1193</v>
      </c>
      <c r="B2420" s="8" t="s">
        <v>1192</v>
      </c>
      <c r="C2420" s="7">
        <f t="shared" si="84"/>
        <v>0</v>
      </c>
      <c r="D2420" s="8">
        <v>5</v>
      </c>
      <c r="E2420" s="8">
        <v>0</v>
      </c>
      <c r="F2420" s="8">
        <v>5</v>
      </c>
      <c r="G2420" s="8" t="s">
        <v>1189</v>
      </c>
      <c r="H2420" s="8" t="s">
        <v>2503</v>
      </c>
      <c r="I2420" s="8" t="s">
        <v>2491</v>
      </c>
      <c r="J2420" s="8" t="s">
        <v>897</v>
      </c>
      <c r="K2420" s="8" t="s">
        <v>897</v>
      </c>
      <c r="L2420" s="8" t="s">
        <v>883</v>
      </c>
      <c r="M2420" s="8" t="s">
        <v>883</v>
      </c>
      <c r="N2420" s="6" t="b">
        <f t="shared" si="85"/>
        <v>0</v>
      </c>
      <c r="O2420" s="12" t="str">
        <f t="shared" si="86"/>
        <v>Saim Ayub&amp;Chris Gayle</v>
      </c>
      <c r="P2420">
        <v>2</v>
      </c>
    </row>
    <row r="2421" spans="1:16" x14ac:dyDescent="0.3">
      <c r="A2421" s="6" t="s">
        <v>148</v>
      </c>
      <c r="B2421" s="6" t="s">
        <v>1192</v>
      </c>
      <c r="C2421" s="7">
        <f t="shared" si="84"/>
        <v>0.39603960396039606</v>
      </c>
      <c r="D2421" s="6">
        <v>101</v>
      </c>
      <c r="E2421" s="6">
        <v>40</v>
      </c>
      <c r="F2421" s="6">
        <v>61</v>
      </c>
      <c r="G2421" s="6" t="s">
        <v>1189</v>
      </c>
      <c r="H2421" s="6" t="s">
        <v>2503</v>
      </c>
      <c r="I2421" s="6" t="s">
        <v>2491</v>
      </c>
      <c r="J2421" s="6" t="s">
        <v>897</v>
      </c>
      <c r="K2421" s="6" t="s">
        <v>897</v>
      </c>
      <c r="L2421" s="6" t="s">
        <v>883</v>
      </c>
      <c r="M2421" s="6" t="s">
        <v>883</v>
      </c>
      <c r="N2421" s="6" t="b">
        <f t="shared" si="85"/>
        <v>0</v>
      </c>
      <c r="O2421" s="12" t="str">
        <f t="shared" si="86"/>
        <v>Sarfaraz Ahmed&amp;Chris Gayle</v>
      </c>
      <c r="P2421">
        <v>2</v>
      </c>
    </row>
    <row r="2422" spans="1:16" x14ac:dyDescent="0.3">
      <c r="A2422" s="8" t="s">
        <v>243</v>
      </c>
      <c r="B2422" s="8" t="s">
        <v>1192</v>
      </c>
      <c r="C2422" s="7">
        <f t="shared" si="84"/>
        <v>0</v>
      </c>
      <c r="D2422" s="8">
        <v>7</v>
      </c>
      <c r="E2422" s="8">
        <v>0</v>
      </c>
      <c r="F2422" s="8">
        <v>7</v>
      </c>
      <c r="G2422" s="8" t="s">
        <v>1189</v>
      </c>
      <c r="H2422" s="8" t="s">
        <v>2503</v>
      </c>
      <c r="I2422" s="8" t="s">
        <v>2491</v>
      </c>
      <c r="J2422" s="8" t="s">
        <v>897</v>
      </c>
      <c r="K2422" s="8" t="s">
        <v>897</v>
      </c>
      <c r="L2422" s="8" t="s">
        <v>883</v>
      </c>
      <c r="M2422" s="8" t="s">
        <v>883</v>
      </c>
      <c r="N2422" s="6" t="b">
        <f t="shared" si="85"/>
        <v>0</v>
      </c>
      <c r="O2422" s="12" t="str">
        <f t="shared" si="86"/>
        <v>Azam Khan&amp;Chris Gayle</v>
      </c>
      <c r="P2422">
        <v>2</v>
      </c>
    </row>
    <row r="2423" spans="1:16" x14ac:dyDescent="0.3">
      <c r="A2423" s="6" t="s">
        <v>71</v>
      </c>
      <c r="B2423" s="6" t="s">
        <v>243</v>
      </c>
      <c r="C2423" s="7">
        <f t="shared" si="84"/>
        <v>0.45833333333333331</v>
      </c>
      <c r="D2423" s="6">
        <v>24</v>
      </c>
      <c r="E2423" s="6">
        <v>11</v>
      </c>
      <c r="F2423" s="6">
        <v>13</v>
      </c>
      <c r="G2423" s="6" t="s">
        <v>1189</v>
      </c>
      <c r="H2423" s="6" t="s">
        <v>2503</v>
      </c>
      <c r="I2423" s="6" t="s">
        <v>2491</v>
      </c>
      <c r="J2423" s="6" t="s">
        <v>897</v>
      </c>
      <c r="K2423" s="6" t="s">
        <v>897</v>
      </c>
      <c r="L2423" s="6" t="s">
        <v>883</v>
      </c>
      <c r="M2423" s="6" t="s">
        <v>883</v>
      </c>
      <c r="N2423" s="6" t="b">
        <f t="shared" si="85"/>
        <v>0</v>
      </c>
      <c r="O2423" s="12" t="str">
        <f t="shared" si="86"/>
        <v>Mohammad Nawaz&amp;Azam Khan</v>
      </c>
      <c r="P2423">
        <v>2</v>
      </c>
    </row>
    <row r="2424" spans="1:16" x14ac:dyDescent="0.3">
      <c r="A2424" s="8" t="s">
        <v>89</v>
      </c>
      <c r="B2424" s="8" t="s">
        <v>71</v>
      </c>
      <c r="C2424" s="7">
        <f t="shared" si="84"/>
        <v>0.25</v>
      </c>
      <c r="D2424" s="8">
        <v>20</v>
      </c>
      <c r="E2424" s="8">
        <v>5</v>
      </c>
      <c r="F2424" s="8">
        <v>15</v>
      </c>
      <c r="G2424" s="8" t="s">
        <v>1189</v>
      </c>
      <c r="H2424" s="8" t="s">
        <v>2503</v>
      </c>
      <c r="I2424" s="8" t="s">
        <v>2491</v>
      </c>
      <c r="J2424" s="8" t="s">
        <v>897</v>
      </c>
      <c r="K2424" s="8" t="s">
        <v>897</v>
      </c>
      <c r="L2424" s="8" t="s">
        <v>883</v>
      </c>
      <c r="M2424" s="8" t="s">
        <v>883</v>
      </c>
      <c r="N2424" s="6" t="b">
        <f t="shared" si="85"/>
        <v>0</v>
      </c>
      <c r="O2424" s="12" t="str">
        <f t="shared" si="86"/>
        <v>Ben Cutting&amp;Mohammad Nawaz</v>
      </c>
      <c r="P2424">
        <v>2</v>
      </c>
    </row>
    <row r="2425" spans="1:16" x14ac:dyDescent="0.3">
      <c r="A2425" s="6" t="s">
        <v>233</v>
      </c>
      <c r="B2425" s="6" t="s">
        <v>71</v>
      </c>
      <c r="C2425" s="7">
        <f t="shared" si="84"/>
        <v>5.2631578947368418E-2</v>
      </c>
      <c r="D2425" s="6">
        <v>19</v>
      </c>
      <c r="E2425" s="6">
        <v>1</v>
      </c>
      <c r="F2425" s="6">
        <v>18</v>
      </c>
      <c r="G2425" s="6" t="s">
        <v>1189</v>
      </c>
      <c r="H2425" s="6" t="s">
        <v>2503</v>
      </c>
      <c r="I2425" s="6" t="s">
        <v>2491</v>
      </c>
      <c r="J2425" s="6" t="s">
        <v>897</v>
      </c>
      <c r="K2425" s="6" t="s">
        <v>897</v>
      </c>
      <c r="L2425" s="6" t="s">
        <v>883</v>
      </c>
      <c r="M2425" s="6" t="s">
        <v>883</v>
      </c>
      <c r="N2425" s="6" t="b">
        <f t="shared" si="85"/>
        <v>0</v>
      </c>
      <c r="O2425" s="12" t="str">
        <f t="shared" si="86"/>
        <v>Anwar Ali&amp;Mohammad Nawaz</v>
      </c>
      <c r="P2425">
        <v>2</v>
      </c>
    </row>
    <row r="2426" spans="1:16" x14ac:dyDescent="0.3">
      <c r="A2426" s="8" t="s">
        <v>881</v>
      </c>
      <c r="B2426" s="8" t="s">
        <v>51</v>
      </c>
      <c r="C2426" s="7">
        <f t="shared" ref="C2426:C2489" si="87">+E2426/D2426</f>
        <v>0.16666666666666666</v>
      </c>
      <c r="D2426" s="8">
        <v>6</v>
      </c>
      <c r="E2426" s="8">
        <v>1</v>
      </c>
      <c r="F2426" s="8">
        <v>5</v>
      </c>
      <c r="G2426" s="8" t="s">
        <v>1189</v>
      </c>
      <c r="H2426" s="8" t="s">
        <v>2507</v>
      </c>
      <c r="I2426" s="8" t="s">
        <v>2491</v>
      </c>
      <c r="J2426" s="8" t="s">
        <v>909</v>
      </c>
      <c r="K2426" s="8" t="s">
        <v>909</v>
      </c>
      <c r="L2426" s="8" t="s">
        <v>949</v>
      </c>
      <c r="M2426" s="8" t="s">
        <v>949</v>
      </c>
      <c r="N2426" s="6" t="b">
        <f t="shared" si="85"/>
        <v>0</v>
      </c>
      <c r="O2426" s="12" t="str">
        <f t="shared" si="86"/>
        <v>Chris Lynn&amp;Mohammad Rizwan</v>
      </c>
      <c r="P2426">
        <v>2</v>
      </c>
    </row>
    <row r="2427" spans="1:16" x14ac:dyDescent="0.3">
      <c r="A2427" s="6" t="s">
        <v>51</v>
      </c>
      <c r="B2427" s="6" t="s">
        <v>299</v>
      </c>
      <c r="C2427" s="7">
        <f t="shared" si="87"/>
        <v>0.43902439024390244</v>
      </c>
      <c r="D2427" s="6">
        <v>82</v>
      </c>
      <c r="E2427" s="6">
        <v>36</v>
      </c>
      <c r="F2427" s="6">
        <v>46</v>
      </c>
      <c r="G2427" s="6" t="s">
        <v>1189</v>
      </c>
      <c r="H2427" s="6" t="s">
        <v>2507</v>
      </c>
      <c r="I2427" s="6" t="s">
        <v>2491</v>
      </c>
      <c r="J2427" s="6" t="s">
        <v>909</v>
      </c>
      <c r="K2427" s="6" t="s">
        <v>909</v>
      </c>
      <c r="L2427" s="6" t="s">
        <v>949</v>
      </c>
      <c r="M2427" s="6" t="s">
        <v>949</v>
      </c>
      <c r="N2427" s="6" t="b">
        <f t="shared" si="85"/>
        <v>0</v>
      </c>
      <c r="O2427" s="12" t="str">
        <f t="shared" si="86"/>
        <v>Mohammad Rizwan&amp;James Vince</v>
      </c>
      <c r="P2427">
        <v>2</v>
      </c>
    </row>
    <row r="2428" spans="1:16" x14ac:dyDescent="0.3">
      <c r="A2428" s="8" t="s">
        <v>299</v>
      </c>
      <c r="B2428" s="8" t="s">
        <v>52</v>
      </c>
      <c r="C2428" s="7">
        <f t="shared" si="87"/>
        <v>0.49295774647887325</v>
      </c>
      <c r="D2428" s="8">
        <v>71</v>
      </c>
      <c r="E2428" s="8">
        <v>35</v>
      </c>
      <c r="F2428" s="8">
        <v>36</v>
      </c>
      <c r="G2428" s="8" t="s">
        <v>1189</v>
      </c>
      <c r="H2428" s="8" t="s">
        <v>2507</v>
      </c>
      <c r="I2428" s="8" t="s">
        <v>2491</v>
      </c>
      <c r="J2428" s="8" t="s">
        <v>909</v>
      </c>
      <c r="K2428" s="8" t="s">
        <v>909</v>
      </c>
      <c r="L2428" s="8" t="s">
        <v>949</v>
      </c>
      <c r="M2428" s="8" t="s">
        <v>949</v>
      </c>
      <c r="N2428" s="6" t="b">
        <f t="shared" si="85"/>
        <v>0</v>
      </c>
      <c r="O2428" s="12" t="str">
        <f t="shared" si="86"/>
        <v>James Vince&amp;Sohaib Maqsood</v>
      </c>
      <c r="P2428">
        <v>2</v>
      </c>
    </row>
    <row r="2429" spans="1:16" x14ac:dyDescent="0.3">
      <c r="A2429" s="6" t="s">
        <v>55</v>
      </c>
      <c r="B2429" s="6" t="s">
        <v>299</v>
      </c>
      <c r="C2429" s="7">
        <f t="shared" si="87"/>
        <v>0</v>
      </c>
      <c r="D2429" s="6">
        <v>49</v>
      </c>
      <c r="E2429" s="6">
        <v>0</v>
      </c>
      <c r="F2429" s="6">
        <v>49</v>
      </c>
      <c r="G2429" s="6" t="s">
        <v>1189</v>
      </c>
      <c r="H2429" s="6" t="s">
        <v>2507</v>
      </c>
      <c r="I2429" s="6" t="s">
        <v>2491</v>
      </c>
      <c r="J2429" s="6" t="s">
        <v>909</v>
      </c>
      <c r="K2429" s="6" t="s">
        <v>909</v>
      </c>
      <c r="L2429" s="6" t="s">
        <v>949</v>
      </c>
      <c r="M2429" s="6" t="s">
        <v>949</v>
      </c>
      <c r="N2429" s="6" t="b">
        <f t="shared" si="85"/>
        <v>0</v>
      </c>
      <c r="O2429" s="12" t="str">
        <f t="shared" si="86"/>
        <v>Rilee Rossouw&amp;James Vince</v>
      </c>
      <c r="P2429">
        <v>2</v>
      </c>
    </row>
    <row r="2430" spans="1:16" x14ac:dyDescent="0.3">
      <c r="A2430" s="8" t="s">
        <v>118</v>
      </c>
      <c r="B2430" s="8" t="s">
        <v>55</v>
      </c>
      <c r="C2430" s="7">
        <f t="shared" si="87"/>
        <v>0.3</v>
      </c>
      <c r="D2430" s="8">
        <v>20</v>
      </c>
      <c r="E2430" s="8">
        <v>6</v>
      </c>
      <c r="F2430" s="8">
        <v>14</v>
      </c>
      <c r="G2430" s="8" t="s">
        <v>1189</v>
      </c>
      <c r="H2430" s="8" t="s">
        <v>2507</v>
      </c>
      <c r="I2430" s="8" t="s">
        <v>2491</v>
      </c>
      <c r="J2430" s="8" t="s">
        <v>909</v>
      </c>
      <c r="K2430" s="8" t="s">
        <v>909</v>
      </c>
      <c r="L2430" s="8" t="s">
        <v>949</v>
      </c>
      <c r="M2430" s="8" t="s">
        <v>949</v>
      </c>
      <c r="N2430" s="6" t="b">
        <f t="shared" si="85"/>
        <v>0</v>
      </c>
      <c r="O2430" s="12" t="str">
        <f t="shared" si="86"/>
        <v>Khushdil Shah&amp;Rilee Rossouw</v>
      </c>
      <c r="P2430">
        <v>2</v>
      </c>
    </row>
    <row r="2431" spans="1:16" x14ac:dyDescent="0.3">
      <c r="A2431" s="6" t="s">
        <v>31</v>
      </c>
      <c r="B2431" s="6" t="s">
        <v>25</v>
      </c>
      <c r="C2431" s="7">
        <f t="shared" si="87"/>
        <v>0.35227272727272729</v>
      </c>
      <c r="D2431" s="6">
        <v>176</v>
      </c>
      <c r="E2431" s="6">
        <v>62</v>
      </c>
      <c r="F2431" s="6">
        <v>114</v>
      </c>
      <c r="G2431" s="6" t="s">
        <v>1189</v>
      </c>
      <c r="H2431" s="6" t="s">
        <v>2511</v>
      </c>
      <c r="I2431" s="6" t="s">
        <v>2491</v>
      </c>
      <c r="J2431" s="6" t="s">
        <v>872</v>
      </c>
      <c r="K2431" s="6" t="s">
        <v>872</v>
      </c>
      <c r="L2431" s="6" t="s">
        <v>850</v>
      </c>
      <c r="M2431" s="6" t="s">
        <v>850</v>
      </c>
      <c r="N2431" s="6" t="b">
        <f t="shared" si="85"/>
        <v>0</v>
      </c>
      <c r="O2431" s="12" t="str">
        <f t="shared" si="86"/>
        <v>Babar Azam&amp;Sharjeel Khan</v>
      </c>
      <c r="P2431">
        <v>2</v>
      </c>
    </row>
    <row r="2432" spans="1:16" x14ac:dyDescent="0.3">
      <c r="A2432" s="8" t="s">
        <v>25</v>
      </c>
      <c r="B2432" s="8" t="s">
        <v>1250</v>
      </c>
      <c r="C2432" s="7">
        <f t="shared" si="87"/>
        <v>0</v>
      </c>
      <c r="D2432" s="8">
        <v>9</v>
      </c>
      <c r="E2432" s="8">
        <v>0</v>
      </c>
      <c r="F2432" s="8">
        <v>9</v>
      </c>
      <c r="G2432" s="8" t="s">
        <v>1189</v>
      </c>
      <c r="H2432" s="8" t="s">
        <v>2511</v>
      </c>
      <c r="I2432" s="8" t="s">
        <v>2491</v>
      </c>
      <c r="J2432" s="8" t="s">
        <v>872</v>
      </c>
      <c r="K2432" s="8" t="s">
        <v>872</v>
      </c>
      <c r="L2432" s="8" t="s">
        <v>850</v>
      </c>
      <c r="M2432" s="8" t="s">
        <v>850</v>
      </c>
      <c r="N2432" s="6" t="b">
        <f t="shared" si="85"/>
        <v>0</v>
      </c>
      <c r="O2432" s="12" t="str">
        <f t="shared" si="86"/>
        <v>Sharjeel Khan&amp;Daniel Christian</v>
      </c>
      <c r="P2432">
        <v>2</v>
      </c>
    </row>
    <row r="2433" spans="1:16" x14ac:dyDescent="0.3">
      <c r="A2433" s="6" t="s">
        <v>36</v>
      </c>
      <c r="B2433" s="6" t="s">
        <v>1250</v>
      </c>
      <c r="C2433" s="7">
        <f t="shared" si="87"/>
        <v>0.35</v>
      </c>
      <c r="D2433" s="6">
        <v>20</v>
      </c>
      <c r="E2433" s="6">
        <v>7</v>
      </c>
      <c r="F2433" s="6">
        <v>13</v>
      </c>
      <c r="G2433" s="6" t="s">
        <v>1189</v>
      </c>
      <c r="H2433" s="6" t="s">
        <v>2511</v>
      </c>
      <c r="I2433" s="6" t="s">
        <v>2491</v>
      </c>
      <c r="J2433" s="6" t="s">
        <v>872</v>
      </c>
      <c r="K2433" s="6" t="s">
        <v>872</v>
      </c>
      <c r="L2433" s="6" t="s">
        <v>850</v>
      </c>
      <c r="M2433" s="6" t="s">
        <v>850</v>
      </c>
      <c r="N2433" s="6" t="b">
        <f t="shared" si="85"/>
        <v>0</v>
      </c>
      <c r="O2433" s="12" t="str">
        <f t="shared" si="86"/>
        <v>Mohammad Nabi&amp;Daniel Christian</v>
      </c>
      <c r="P2433">
        <v>2</v>
      </c>
    </row>
    <row r="2434" spans="1:16" x14ac:dyDescent="0.3">
      <c r="A2434" s="8" t="s">
        <v>691</v>
      </c>
      <c r="B2434" s="8" t="s">
        <v>95</v>
      </c>
      <c r="C2434" s="7">
        <f t="shared" si="87"/>
        <v>0.41176470588235292</v>
      </c>
      <c r="D2434" s="8">
        <v>17</v>
      </c>
      <c r="E2434" s="8">
        <v>7</v>
      </c>
      <c r="F2434" s="8">
        <v>10</v>
      </c>
      <c r="G2434" s="8" t="s">
        <v>1189</v>
      </c>
      <c r="H2434" s="8" t="s">
        <v>2515</v>
      </c>
      <c r="I2434" s="8" t="s">
        <v>2491</v>
      </c>
      <c r="J2434" s="8" t="s">
        <v>883</v>
      </c>
      <c r="K2434" s="8" t="s">
        <v>883</v>
      </c>
      <c r="L2434" s="8" t="s">
        <v>909</v>
      </c>
      <c r="M2434" s="8" t="s">
        <v>909</v>
      </c>
      <c r="N2434" s="6" t="b">
        <f t="shared" si="85"/>
        <v>0</v>
      </c>
      <c r="O2434" s="12" t="str">
        <f t="shared" si="86"/>
        <v>Sohail Akhtar&amp;Fakhar Zaman</v>
      </c>
      <c r="P2434">
        <v>2</v>
      </c>
    </row>
    <row r="2435" spans="1:16" x14ac:dyDescent="0.3">
      <c r="A2435" s="6" t="s">
        <v>95</v>
      </c>
      <c r="B2435" s="6" t="s">
        <v>1255</v>
      </c>
      <c r="C2435" s="7">
        <f t="shared" si="87"/>
        <v>0</v>
      </c>
      <c r="D2435" s="6">
        <v>1</v>
      </c>
      <c r="E2435" s="6">
        <v>0</v>
      </c>
      <c r="F2435" s="6">
        <v>1</v>
      </c>
      <c r="G2435" s="6" t="s">
        <v>1189</v>
      </c>
      <c r="H2435" s="6" t="s">
        <v>2515</v>
      </c>
      <c r="I2435" s="6" t="s">
        <v>2491</v>
      </c>
      <c r="J2435" s="6" t="s">
        <v>883</v>
      </c>
      <c r="K2435" s="6" t="s">
        <v>883</v>
      </c>
      <c r="L2435" s="6" t="s">
        <v>909</v>
      </c>
      <c r="M2435" s="6" t="s">
        <v>909</v>
      </c>
      <c r="N2435" s="6" t="b">
        <f t="shared" ref="N2435:N2498" si="88">IF(J2435=M2435,TRUE, FALSE)</f>
        <v>0</v>
      </c>
      <c r="O2435" s="12" t="str">
        <f t="shared" ref="O2435:O2498" si="89">A2435&amp;"&amp;"&amp;B2435</f>
        <v>Fakhar Zaman&amp;Joe Denly</v>
      </c>
      <c r="P2435">
        <v>2</v>
      </c>
    </row>
    <row r="2436" spans="1:16" x14ac:dyDescent="0.3">
      <c r="A2436" s="8" t="s">
        <v>1255</v>
      </c>
      <c r="B2436" s="8" t="s">
        <v>99</v>
      </c>
      <c r="C2436" s="7">
        <f t="shared" si="87"/>
        <v>0.34831460674157305</v>
      </c>
      <c r="D2436" s="8">
        <v>89</v>
      </c>
      <c r="E2436" s="8">
        <v>31</v>
      </c>
      <c r="F2436" s="8">
        <v>58</v>
      </c>
      <c r="G2436" s="8" t="s">
        <v>1189</v>
      </c>
      <c r="H2436" s="8" t="s">
        <v>2515</v>
      </c>
      <c r="I2436" s="8" t="s">
        <v>2491</v>
      </c>
      <c r="J2436" s="8" t="s">
        <v>883</v>
      </c>
      <c r="K2436" s="8" t="s">
        <v>883</v>
      </c>
      <c r="L2436" s="8" t="s">
        <v>909</v>
      </c>
      <c r="M2436" s="8" t="s">
        <v>909</v>
      </c>
      <c r="N2436" s="6" t="b">
        <f t="shared" si="88"/>
        <v>0</v>
      </c>
      <c r="O2436" s="12" t="str">
        <f t="shared" si="89"/>
        <v>Joe Denly&amp;Mohammad Hafeez</v>
      </c>
      <c r="P2436">
        <v>2</v>
      </c>
    </row>
    <row r="2437" spans="1:16" x14ac:dyDescent="0.3">
      <c r="A2437" s="6" t="s">
        <v>99</v>
      </c>
      <c r="B2437" s="6" t="s">
        <v>104</v>
      </c>
      <c r="C2437" s="7">
        <f t="shared" si="87"/>
        <v>0.5</v>
      </c>
      <c r="D2437" s="6">
        <v>2</v>
      </c>
      <c r="E2437" s="6">
        <v>1</v>
      </c>
      <c r="F2437" s="6">
        <v>1</v>
      </c>
      <c r="G2437" s="6" t="s">
        <v>1189</v>
      </c>
      <c r="H2437" s="6" t="s">
        <v>2515</v>
      </c>
      <c r="I2437" s="6" t="s">
        <v>2491</v>
      </c>
      <c r="J2437" s="6" t="s">
        <v>883</v>
      </c>
      <c r="K2437" s="6" t="s">
        <v>883</v>
      </c>
      <c r="L2437" s="6" t="s">
        <v>909</v>
      </c>
      <c r="M2437" s="6" t="s">
        <v>909</v>
      </c>
      <c r="N2437" s="6" t="b">
        <f t="shared" si="88"/>
        <v>0</v>
      </c>
      <c r="O2437" s="12" t="str">
        <f t="shared" si="89"/>
        <v>Mohammad Hafeez&amp;Ben Dunk</v>
      </c>
      <c r="P2437">
        <v>2</v>
      </c>
    </row>
    <row r="2438" spans="1:16" x14ac:dyDescent="0.3">
      <c r="A2438" s="8" t="s">
        <v>191</v>
      </c>
      <c r="B2438" s="8" t="s">
        <v>99</v>
      </c>
      <c r="C2438" s="7">
        <f t="shared" si="87"/>
        <v>0</v>
      </c>
      <c r="D2438" s="8">
        <v>59</v>
      </c>
      <c r="E2438" s="8">
        <v>0</v>
      </c>
      <c r="F2438" s="8">
        <v>59</v>
      </c>
      <c r="G2438" s="8" t="s">
        <v>1189</v>
      </c>
      <c r="H2438" s="8" t="s">
        <v>2515</v>
      </c>
      <c r="I2438" s="8" t="s">
        <v>2491</v>
      </c>
      <c r="J2438" s="8" t="s">
        <v>883</v>
      </c>
      <c r="K2438" s="8" t="s">
        <v>883</v>
      </c>
      <c r="L2438" s="8" t="s">
        <v>909</v>
      </c>
      <c r="M2438" s="8" t="s">
        <v>909</v>
      </c>
      <c r="N2438" s="6" t="b">
        <f t="shared" si="88"/>
        <v>0</v>
      </c>
      <c r="O2438" s="12" t="str">
        <f t="shared" si="89"/>
        <v>Samit Patel&amp;Mohammad Hafeez</v>
      </c>
      <c r="P2438">
        <v>2</v>
      </c>
    </row>
    <row r="2439" spans="1:16" x14ac:dyDescent="0.3">
      <c r="A2439" s="6" t="s">
        <v>191</v>
      </c>
      <c r="B2439" s="6" t="s">
        <v>106</v>
      </c>
      <c r="C2439" s="7">
        <f t="shared" si="87"/>
        <v>0.31578947368421051</v>
      </c>
      <c r="D2439" s="6">
        <v>19</v>
      </c>
      <c r="E2439" s="6">
        <v>6</v>
      </c>
      <c r="F2439" s="6">
        <v>13</v>
      </c>
      <c r="G2439" s="6" t="s">
        <v>1189</v>
      </c>
      <c r="H2439" s="6" t="s">
        <v>2515</v>
      </c>
      <c r="I2439" s="6" t="s">
        <v>2491</v>
      </c>
      <c r="J2439" s="6" t="s">
        <v>883</v>
      </c>
      <c r="K2439" s="6" t="s">
        <v>883</v>
      </c>
      <c r="L2439" s="6" t="s">
        <v>909</v>
      </c>
      <c r="M2439" s="6" t="s">
        <v>909</v>
      </c>
      <c r="N2439" s="6" t="b">
        <f t="shared" si="88"/>
        <v>0</v>
      </c>
      <c r="O2439" s="12" t="str">
        <f t="shared" si="89"/>
        <v>Samit Patel&amp;David Wiese</v>
      </c>
      <c r="P2439">
        <v>2</v>
      </c>
    </row>
    <row r="2440" spans="1:16" x14ac:dyDescent="0.3">
      <c r="A2440" s="8" t="s">
        <v>351</v>
      </c>
      <c r="B2440" s="8" t="s">
        <v>191</v>
      </c>
      <c r="C2440" s="7">
        <f t="shared" si="87"/>
        <v>0.13043478260869565</v>
      </c>
      <c r="D2440" s="8">
        <v>23</v>
      </c>
      <c r="E2440" s="8">
        <v>3</v>
      </c>
      <c r="F2440" s="8">
        <v>20</v>
      </c>
      <c r="G2440" s="8" t="s">
        <v>1189</v>
      </c>
      <c r="H2440" s="8" t="s">
        <v>2515</v>
      </c>
      <c r="I2440" s="8" t="s">
        <v>2491</v>
      </c>
      <c r="J2440" s="8" t="s">
        <v>883</v>
      </c>
      <c r="K2440" s="8" t="s">
        <v>883</v>
      </c>
      <c r="L2440" s="8" t="s">
        <v>909</v>
      </c>
      <c r="M2440" s="8" t="s">
        <v>909</v>
      </c>
      <c r="N2440" s="6" t="b">
        <f t="shared" si="88"/>
        <v>0</v>
      </c>
      <c r="O2440" s="12" t="str">
        <f t="shared" si="89"/>
        <v>Shaheen Afridi&amp;Samit Patel</v>
      </c>
      <c r="P2440">
        <v>2</v>
      </c>
    </row>
    <row r="2441" spans="1:16" x14ac:dyDescent="0.3">
      <c r="A2441" s="6" t="s">
        <v>874</v>
      </c>
      <c r="B2441" s="6" t="s">
        <v>1193</v>
      </c>
      <c r="C2441" s="7">
        <f t="shared" si="87"/>
        <v>0.13333333333333333</v>
      </c>
      <c r="D2441" s="6">
        <v>15</v>
      </c>
      <c r="E2441" s="6">
        <v>2</v>
      </c>
      <c r="F2441" s="6">
        <v>13</v>
      </c>
      <c r="G2441" s="6" t="s">
        <v>1189</v>
      </c>
      <c r="H2441" s="6" t="s">
        <v>2519</v>
      </c>
      <c r="I2441" s="6" t="s">
        <v>2491</v>
      </c>
      <c r="J2441" s="6" t="s">
        <v>897</v>
      </c>
      <c r="K2441" s="6" t="s">
        <v>897</v>
      </c>
      <c r="L2441" s="6" t="s">
        <v>949</v>
      </c>
      <c r="M2441" s="6" t="s">
        <v>949</v>
      </c>
      <c r="N2441" s="6" t="b">
        <f t="shared" si="88"/>
        <v>0</v>
      </c>
      <c r="O2441" s="12" t="str">
        <f t="shared" si="89"/>
        <v>Cameron Delport&amp;Saim Ayub</v>
      </c>
      <c r="P2441">
        <v>2</v>
      </c>
    </row>
    <row r="2442" spans="1:16" x14ac:dyDescent="0.3">
      <c r="A2442" s="8" t="s">
        <v>1193</v>
      </c>
      <c r="B2442" s="8" t="s">
        <v>1162</v>
      </c>
      <c r="C2442" s="7">
        <f t="shared" si="87"/>
        <v>0.24242424242424243</v>
      </c>
      <c r="D2442" s="8">
        <v>33</v>
      </c>
      <c r="E2442" s="8">
        <v>8</v>
      </c>
      <c r="F2442" s="8">
        <v>25</v>
      </c>
      <c r="G2442" s="8" t="s">
        <v>1189</v>
      </c>
      <c r="H2442" s="8" t="s">
        <v>2519</v>
      </c>
      <c r="I2442" s="8" t="s">
        <v>2491</v>
      </c>
      <c r="J2442" s="8" t="s">
        <v>897</v>
      </c>
      <c r="K2442" s="8" t="s">
        <v>897</v>
      </c>
      <c r="L2442" s="8" t="s">
        <v>949</v>
      </c>
      <c r="M2442" s="8" t="s">
        <v>949</v>
      </c>
      <c r="N2442" s="6" t="b">
        <f t="shared" si="88"/>
        <v>0</v>
      </c>
      <c r="O2442" s="12" t="str">
        <f t="shared" si="89"/>
        <v>Saim Ayub&amp;Faf du Plessis</v>
      </c>
      <c r="P2442">
        <v>2</v>
      </c>
    </row>
    <row r="2443" spans="1:16" x14ac:dyDescent="0.3">
      <c r="A2443" s="6" t="s">
        <v>148</v>
      </c>
      <c r="B2443" s="6" t="s">
        <v>1162</v>
      </c>
      <c r="C2443" s="7">
        <f t="shared" si="87"/>
        <v>7.4999999999999997E-2</v>
      </c>
      <c r="D2443" s="6">
        <v>40</v>
      </c>
      <c r="E2443" s="6">
        <v>3</v>
      </c>
      <c r="F2443" s="6">
        <v>37</v>
      </c>
      <c r="G2443" s="6" t="s">
        <v>1189</v>
      </c>
      <c r="H2443" s="6" t="s">
        <v>2519</v>
      </c>
      <c r="I2443" s="6" t="s">
        <v>2491</v>
      </c>
      <c r="J2443" s="6" t="s">
        <v>897</v>
      </c>
      <c r="K2443" s="6" t="s">
        <v>897</v>
      </c>
      <c r="L2443" s="6" t="s">
        <v>949</v>
      </c>
      <c r="M2443" s="6" t="s">
        <v>949</v>
      </c>
      <c r="N2443" s="6" t="b">
        <f t="shared" si="88"/>
        <v>0</v>
      </c>
      <c r="O2443" s="12" t="str">
        <f t="shared" si="89"/>
        <v>Sarfaraz Ahmed&amp;Faf du Plessis</v>
      </c>
      <c r="P2443">
        <v>2</v>
      </c>
    </row>
    <row r="2444" spans="1:16" x14ac:dyDescent="0.3">
      <c r="A2444" s="8" t="s">
        <v>243</v>
      </c>
      <c r="B2444" s="8" t="s">
        <v>148</v>
      </c>
      <c r="C2444" s="7">
        <f t="shared" si="87"/>
        <v>0.22857142857142856</v>
      </c>
      <c r="D2444" s="8">
        <v>105</v>
      </c>
      <c r="E2444" s="8">
        <v>24</v>
      </c>
      <c r="F2444" s="8">
        <v>81</v>
      </c>
      <c r="G2444" s="8" t="s">
        <v>1189</v>
      </c>
      <c r="H2444" s="8" t="s">
        <v>2519</v>
      </c>
      <c r="I2444" s="8" t="s">
        <v>2491</v>
      </c>
      <c r="J2444" s="8" t="s">
        <v>897</v>
      </c>
      <c r="K2444" s="8" t="s">
        <v>897</v>
      </c>
      <c r="L2444" s="8" t="s">
        <v>949</v>
      </c>
      <c r="M2444" s="8" t="s">
        <v>949</v>
      </c>
      <c r="N2444" s="6" t="b">
        <f t="shared" si="88"/>
        <v>0</v>
      </c>
      <c r="O2444" s="12" t="str">
        <f t="shared" si="89"/>
        <v>Azam Khan&amp;Sarfaraz Ahmed</v>
      </c>
      <c r="P2444">
        <v>2</v>
      </c>
    </row>
    <row r="2445" spans="1:16" x14ac:dyDescent="0.3">
      <c r="A2445" s="6" t="s">
        <v>89</v>
      </c>
      <c r="B2445" s="6" t="s">
        <v>243</v>
      </c>
      <c r="C2445" s="7">
        <f t="shared" si="87"/>
        <v>0</v>
      </c>
      <c r="D2445" s="6">
        <v>47</v>
      </c>
      <c r="E2445" s="6">
        <v>0</v>
      </c>
      <c r="F2445" s="6">
        <v>47</v>
      </c>
      <c r="G2445" s="6" t="s">
        <v>1189</v>
      </c>
      <c r="H2445" s="6" t="s">
        <v>2519</v>
      </c>
      <c r="I2445" s="6" t="s">
        <v>2491</v>
      </c>
      <c r="J2445" s="6" t="s">
        <v>897</v>
      </c>
      <c r="K2445" s="6" t="s">
        <v>897</v>
      </c>
      <c r="L2445" s="6" t="s">
        <v>949</v>
      </c>
      <c r="M2445" s="6" t="s">
        <v>949</v>
      </c>
      <c r="N2445" s="6" t="b">
        <f t="shared" si="88"/>
        <v>0</v>
      </c>
      <c r="O2445" s="12" t="str">
        <f t="shared" si="89"/>
        <v>Ben Cutting&amp;Azam Khan</v>
      </c>
      <c r="P2445">
        <v>2</v>
      </c>
    </row>
    <row r="2446" spans="1:16" x14ac:dyDescent="0.3">
      <c r="A2446" s="8" t="s">
        <v>1272</v>
      </c>
      <c r="B2446" s="8" t="s">
        <v>71</v>
      </c>
      <c r="C2446" s="7">
        <f t="shared" si="87"/>
        <v>0.33333333333333331</v>
      </c>
      <c r="D2446" s="8">
        <v>3</v>
      </c>
      <c r="E2446" s="8">
        <v>1</v>
      </c>
      <c r="F2446" s="8">
        <v>2</v>
      </c>
      <c r="G2446" s="8" t="s">
        <v>1189</v>
      </c>
      <c r="H2446" s="8" t="s">
        <v>2519</v>
      </c>
      <c r="I2446" s="8" t="s">
        <v>2491</v>
      </c>
      <c r="J2446" s="8" t="s">
        <v>897</v>
      </c>
      <c r="K2446" s="8" t="s">
        <v>897</v>
      </c>
      <c r="L2446" s="8" t="s">
        <v>949</v>
      </c>
      <c r="M2446" s="8" t="s">
        <v>949</v>
      </c>
      <c r="N2446" s="6" t="b">
        <f t="shared" si="88"/>
        <v>0</v>
      </c>
      <c r="O2446" s="12" t="str">
        <f t="shared" si="89"/>
        <v>Dale Steyn&amp;Mohammad Nawaz</v>
      </c>
      <c r="P2446">
        <v>2</v>
      </c>
    </row>
    <row r="2447" spans="1:16" x14ac:dyDescent="0.3">
      <c r="A2447" s="6" t="s">
        <v>51</v>
      </c>
      <c r="B2447" s="6" t="s">
        <v>881</v>
      </c>
      <c r="C2447" s="7">
        <f t="shared" si="87"/>
        <v>0.39622641509433965</v>
      </c>
      <c r="D2447" s="6">
        <v>53</v>
      </c>
      <c r="E2447" s="6">
        <v>21</v>
      </c>
      <c r="F2447" s="6">
        <v>32</v>
      </c>
      <c r="G2447" s="6" t="s">
        <v>1189</v>
      </c>
      <c r="H2447" s="6" t="s">
        <v>2523</v>
      </c>
      <c r="I2447" s="6" t="s">
        <v>2491</v>
      </c>
      <c r="J2447" s="6" t="s">
        <v>909</v>
      </c>
      <c r="K2447" s="6" t="s">
        <v>909</v>
      </c>
      <c r="L2447" s="6" t="s">
        <v>872</v>
      </c>
      <c r="M2447" s="6" t="s">
        <v>872</v>
      </c>
      <c r="N2447" s="6" t="b">
        <f t="shared" si="88"/>
        <v>0</v>
      </c>
      <c r="O2447" s="12" t="str">
        <f t="shared" si="89"/>
        <v>Mohammad Rizwan&amp;Chris Lynn</v>
      </c>
      <c r="P2447">
        <v>2</v>
      </c>
    </row>
    <row r="2448" spans="1:16" x14ac:dyDescent="0.3">
      <c r="A2448" s="8" t="s">
        <v>51</v>
      </c>
      <c r="B2448" s="8" t="s">
        <v>299</v>
      </c>
      <c r="C2448" s="7">
        <f t="shared" si="87"/>
        <v>0.31428571428571428</v>
      </c>
      <c r="D2448" s="8">
        <v>70</v>
      </c>
      <c r="E2448" s="8">
        <v>22</v>
      </c>
      <c r="F2448" s="8">
        <v>48</v>
      </c>
      <c r="G2448" s="8" t="s">
        <v>1189</v>
      </c>
      <c r="H2448" s="8" t="s">
        <v>2523</v>
      </c>
      <c r="I2448" s="8" t="s">
        <v>2491</v>
      </c>
      <c r="J2448" s="8" t="s">
        <v>909</v>
      </c>
      <c r="K2448" s="8" t="s">
        <v>909</v>
      </c>
      <c r="L2448" s="8" t="s">
        <v>872</v>
      </c>
      <c r="M2448" s="8" t="s">
        <v>872</v>
      </c>
      <c r="N2448" s="6" t="b">
        <f t="shared" si="88"/>
        <v>0</v>
      </c>
      <c r="O2448" s="12" t="str">
        <f t="shared" si="89"/>
        <v>Mohammad Rizwan&amp;James Vince</v>
      </c>
      <c r="P2448">
        <v>2</v>
      </c>
    </row>
    <row r="2449" spans="1:16" x14ac:dyDescent="0.3">
      <c r="A2449" s="6" t="s">
        <v>52</v>
      </c>
      <c r="B2449" s="6" t="s">
        <v>299</v>
      </c>
      <c r="C2449" s="7">
        <f t="shared" si="87"/>
        <v>0</v>
      </c>
      <c r="D2449" s="6">
        <v>45</v>
      </c>
      <c r="E2449" s="6">
        <v>0</v>
      </c>
      <c r="F2449" s="6">
        <v>45</v>
      </c>
      <c r="G2449" s="6" t="s">
        <v>1189</v>
      </c>
      <c r="H2449" s="6" t="s">
        <v>2523</v>
      </c>
      <c r="I2449" s="6" t="s">
        <v>2491</v>
      </c>
      <c r="J2449" s="6" t="s">
        <v>909</v>
      </c>
      <c r="K2449" s="6" t="s">
        <v>909</v>
      </c>
      <c r="L2449" s="6" t="s">
        <v>872</v>
      </c>
      <c r="M2449" s="6" t="s">
        <v>872</v>
      </c>
      <c r="N2449" s="6" t="b">
        <f t="shared" si="88"/>
        <v>0</v>
      </c>
      <c r="O2449" s="12" t="str">
        <f t="shared" si="89"/>
        <v>Sohaib Maqsood&amp;James Vince</v>
      </c>
      <c r="P2449">
        <v>2</v>
      </c>
    </row>
    <row r="2450" spans="1:16" x14ac:dyDescent="0.3">
      <c r="A2450" s="8" t="s">
        <v>55</v>
      </c>
      <c r="B2450" s="8" t="s">
        <v>52</v>
      </c>
      <c r="C2450" s="7">
        <f t="shared" si="87"/>
        <v>0.46666666666666667</v>
      </c>
      <c r="D2450" s="8">
        <v>15</v>
      </c>
      <c r="E2450" s="8">
        <v>7</v>
      </c>
      <c r="F2450" s="8">
        <v>8</v>
      </c>
      <c r="G2450" s="8" t="s">
        <v>1189</v>
      </c>
      <c r="H2450" s="8" t="s">
        <v>2523</v>
      </c>
      <c r="I2450" s="8" t="s">
        <v>2491</v>
      </c>
      <c r="J2450" s="8" t="s">
        <v>909</v>
      </c>
      <c r="K2450" s="8" t="s">
        <v>909</v>
      </c>
      <c r="L2450" s="8" t="s">
        <v>872</v>
      </c>
      <c r="M2450" s="8" t="s">
        <v>872</v>
      </c>
      <c r="N2450" s="6" t="b">
        <f t="shared" si="88"/>
        <v>0</v>
      </c>
      <c r="O2450" s="12" t="str">
        <f t="shared" si="89"/>
        <v>Rilee Rossouw&amp;Sohaib Maqsood</v>
      </c>
      <c r="P2450">
        <v>2</v>
      </c>
    </row>
    <row r="2451" spans="1:16" x14ac:dyDescent="0.3">
      <c r="A2451" s="6" t="s">
        <v>118</v>
      </c>
      <c r="B2451" s="6" t="s">
        <v>52</v>
      </c>
      <c r="C2451" s="7">
        <f t="shared" si="87"/>
        <v>0.24</v>
      </c>
      <c r="D2451" s="6">
        <v>25</v>
      </c>
      <c r="E2451" s="6">
        <v>6</v>
      </c>
      <c r="F2451" s="6">
        <v>19</v>
      </c>
      <c r="G2451" s="6" t="s">
        <v>1189</v>
      </c>
      <c r="H2451" s="6" t="s">
        <v>2523</v>
      </c>
      <c r="I2451" s="6" t="s">
        <v>2491</v>
      </c>
      <c r="J2451" s="6" t="s">
        <v>909</v>
      </c>
      <c r="K2451" s="6" t="s">
        <v>909</v>
      </c>
      <c r="L2451" s="6" t="s">
        <v>872</v>
      </c>
      <c r="M2451" s="6" t="s">
        <v>872</v>
      </c>
      <c r="N2451" s="6" t="b">
        <f t="shared" si="88"/>
        <v>0</v>
      </c>
      <c r="O2451" s="12" t="str">
        <f t="shared" si="89"/>
        <v>Khushdil Shah&amp;Sohaib Maqsood</v>
      </c>
      <c r="P2451">
        <v>2</v>
      </c>
    </row>
    <row r="2452" spans="1:16" x14ac:dyDescent="0.3">
      <c r="A2452" s="8" t="s">
        <v>308</v>
      </c>
      <c r="B2452" s="8" t="s">
        <v>52</v>
      </c>
      <c r="C2452" s="7">
        <f t="shared" si="87"/>
        <v>0.33333333333333331</v>
      </c>
      <c r="D2452" s="8">
        <v>9</v>
      </c>
      <c r="E2452" s="8">
        <v>3</v>
      </c>
      <c r="F2452" s="8">
        <v>6</v>
      </c>
      <c r="G2452" s="8" t="s">
        <v>1189</v>
      </c>
      <c r="H2452" s="8" t="s">
        <v>2523</v>
      </c>
      <c r="I2452" s="8" t="s">
        <v>2491</v>
      </c>
      <c r="J2452" s="8" t="s">
        <v>909</v>
      </c>
      <c r="K2452" s="8" t="s">
        <v>909</v>
      </c>
      <c r="L2452" s="8" t="s">
        <v>872</v>
      </c>
      <c r="M2452" s="8" t="s">
        <v>872</v>
      </c>
      <c r="N2452" s="6" t="b">
        <f t="shared" si="88"/>
        <v>0</v>
      </c>
      <c r="O2452" s="12" t="str">
        <f t="shared" si="89"/>
        <v>Shahid Afridi&amp;Sohaib Maqsood</v>
      </c>
      <c r="P2452">
        <v>2</v>
      </c>
    </row>
    <row r="2453" spans="1:16" x14ac:dyDescent="0.3">
      <c r="A2453" s="6" t="s">
        <v>52</v>
      </c>
      <c r="B2453" s="6" t="s">
        <v>1026</v>
      </c>
      <c r="C2453" s="7">
        <f t="shared" si="87"/>
        <v>0.25</v>
      </c>
      <c r="D2453" s="6">
        <v>4</v>
      </c>
      <c r="E2453" s="6">
        <v>1</v>
      </c>
      <c r="F2453" s="6">
        <v>3</v>
      </c>
      <c r="G2453" s="6" t="s">
        <v>1189</v>
      </c>
      <c r="H2453" s="6" t="s">
        <v>2523</v>
      </c>
      <c r="I2453" s="6" t="s">
        <v>2491</v>
      </c>
      <c r="J2453" s="6" t="s">
        <v>909</v>
      </c>
      <c r="K2453" s="6" t="s">
        <v>909</v>
      </c>
      <c r="L2453" s="6" t="s">
        <v>872</v>
      </c>
      <c r="M2453" s="6" t="s">
        <v>872</v>
      </c>
      <c r="N2453" s="6" t="b">
        <f t="shared" si="88"/>
        <v>0</v>
      </c>
      <c r="O2453" s="12" t="str">
        <f t="shared" si="89"/>
        <v>Sohaib Maqsood&amp;Carlos Brathwaite</v>
      </c>
      <c r="P2453">
        <v>2</v>
      </c>
    </row>
    <row r="2454" spans="1:16" x14ac:dyDescent="0.3">
      <c r="A2454" s="8" t="s">
        <v>166</v>
      </c>
      <c r="B2454" s="8" t="s">
        <v>162</v>
      </c>
      <c r="C2454" s="7">
        <f t="shared" si="87"/>
        <v>0.5</v>
      </c>
      <c r="D2454" s="8">
        <v>2</v>
      </c>
      <c r="E2454" s="8">
        <v>1</v>
      </c>
      <c r="F2454" s="8">
        <v>1</v>
      </c>
      <c r="G2454" s="8" t="s">
        <v>1189</v>
      </c>
      <c r="H2454" s="8" t="s">
        <v>2527</v>
      </c>
      <c r="I2454" s="8" t="s">
        <v>2491</v>
      </c>
      <c r="J2454" s="8" t="s">
        <v>850</v>
      </c>
      <c r="K2454" s="8" t="s">
        <v>850</v>
      </c>
      <c r="L2454" s="8" t="s">
        <v>949</v>
      </c>
      <c r="M2454" s="8" t="s">
        <v>949</v>
      </c>
      <c r="N2454" s="6" t="b">
        <f t="shared" si="88"/>
        <v>0</v>
      </c>
      <c r="O2454" s="12" t="str">
        <f t="shared" si="89"/>
        <v>Alex Hales&amp;Paul Stirling</v>
      </c>
      <c r="P2454">
        <v>2</v>
      </c>
    </row>
    <row r="2455" spans="1:16" x14ac:dyDescent="0.3">
      <c r="A2455" s="6" t="s">
        <v>343</v>
      </c>
      <c r="B2455" s="6" t="s">
        <v>166</v>
      </c>
      <c r="C2455" s="7">
        <f t="shared" si="87"/>
        <v>0.25</v>
      </c>
      <c r="D2455" s="6">
        <v>36</v>
      </c>
      <c r="E2455" s="6">
        <v>9</v>
      </c>
      <c r="F2455" s="6">
        <v>27</v>
      </c>
      <c r="G2455" s="6" t="s">
        <v>1189</v>
      </c>
      <c r="H2455" s="6" t="s">
        <v>2527</v>
      </c>
      <c r="I2455" s="6" t="s">
        <v>2491</v>
      </c>
      <c r="J2455" s="6" t="s">
        <v>850</v>
      </c>
      <c r="K2455" s="6" t="s">
        <v>850</v>
      </c>
      <c r="L2455" s="6" t="s">
        <v>949</v>
      </c>
      <c r="M2455" s="6" t="s">
        <v>949</v>
      </c>
      <c r="N2455" s="6" t="b">
        <f t="shared" si="88"/>
        <v>0</v>
      </c>
      <c r="O2455" s="12" t="str">
        <f t="shared" si="89"/>
        <v>Philip Salt&amp;Alex Hales</v>
      </c>
      <c r="P2455">
        <v>2</v>
      </c>
    </row>
    <row r="2456" spans="1:16" x14ac:dyDescent="0.3">
      <c r="A2456" s="8" t="s">
        <v>166</v>
      </c>
      <c r="B2456" s="8" t="s">
        <v>240</v>
      </c>
      <c r="C2456" s="7">
        <f t="shared" si="87"/>
        <v>0.33333333333333331</v>
      </c>
      <c r="D2456" s="8">
        <v>3</v>
      </c>
      <c r="E2456" s="8">
        <v>1</v>
      </c>
      <c r="F2456" s="8">
        <v>2</v>
      </c>
      <c r="G2456" s="8" t="s">
        <v>1189</v>
      </c>
      <c r="H2456" s="8" t="s">
        <v>2527</v>
      </c>
      <c r="I2456" s="8" t="s">
        <v>2491</v>
      </c>
      <c r="J2456" s="8" t="s">
        <v>850</v>
      </c>
      <c r="K2456" s="8" t="s">
        <v>850</v>
      </c>
      <c r="L2456" s="8" t="s">
        <v>949</v>
      </c>
      <c r="M2456" s="8" t="s">
        <v>949</v>
      </c>
      <c r="N2456" s="6" t="b">
        <f t="shared" si="88"/>
        <v>0</v>
      </c>
      <c r="O2456" s="12" t="str">
        <f t="shared" si="89"/>
        <v>Alex Hales&amp;Faheem Ashraf</v>
      </c>
      <c r="P2456">
        <v>2</v>
      </c>
    </row>
    <row r="2457" spans="1:16" x14ac:dyDescent="0.3">
      <c r="A2457" s="6" t="s">
        <v>239</v>
      </c>
      <c r="B2457" s="6" t="s">
        <v>166</v>
      </c>
      <c r="C2457" s="7">
        <f t="shared" si="87"/>
        <v>0.42857142857142855</v>
      </c>
      <c r="D2457" s="6">
        <v>14</v>
      </c>
      <c r="E2457" s="6">
        <v>6</v>
      </c>
      <c r="F2457" s="6">
        <v>8</v>
      </c>
      <c r="G2457" s="6" t="s">
        <v>1189</v>
      </c>
      <c r="H2457" s="6" t="s">
        <v>2527</v>
      </c>
      <c r="I2457" s="6" t="s">
        <v>2491</v>
      </c>
      <c r="J2457" s="6" t="s">
        <v>850</v>
      </c>
      <c r="K2457" s="6" t="s">
        <v>850</v>
      </c>
      <c r="L2457" s="6" t="s">
        <v>949</v>
      </c>
      <c r="M2457" s="6" t="s">
        <v>949</v>
      </c>
      <c r="N2457" s="6" t="b">
        <f t="shared" si="88"/>
        <v>0</v>
      </c>
      <c r="O2457" s="12" t="str">
        <f t="shared" si="89"/>
        <v>Shadab Khan&amp;Alex Hales</v>
      </c>
      <c r="P2457">
        <v>2</v>
      </c>
    </row>
    <row r="2458" spans="1:16" x14ac:dyDescent="0.3">
      <c r="A2458" s="8" t="s">
        <v>166</v>
      </c>
      <c r="B2458" s="8" t="s">
        <v>83</v>
      </c>
      <c r="C2458" s="7">
        <f t="shared" si="87"/>
        <v>0.14814814814814814</v>
      </c>
      <c r="D2458" s="8">
        <v>27</v>
      </c>
      <c r="E2458" s="8">
        <v>4</v>
      </c>
      <c r="F2458" s="8">
        <v>23</v>
      </c>
      <c r="G2458" s="8" t="s">
        <v>1189</v>
      </c>
      <c r="H2458" s="8" t="s">
        <v>2527</v>
      </c>
      <c r="I2458" s="8" t="s">
        <v>2491</v>
      </c>
      <c r="J2458" s="8" t="s">
        <v>850</v>
      </c>
      <c r="K2458" s="8" t="s">
        <v>850</v>
      </c>
      <c r="L2458" s="8" t="s">
        <v>949</v>
      </c>
      <c r="M2458" s="8" t="s">
        <v>949</v>
      </c>
      <c r="N2458" s="6" t="b">
        <f t="shared" si="88"/>
        <v>0</v>
      </c>
      <c r="O2458" s="12" t="str">
        <f t="shared" si="89"/>
        <v>Alex Hales&amp;Hussain Talat</v>
      </c>
      <c r="P2458">
        <v>2</v>
      </c>
    </row>
    <row r="2459" spans="1:16" x14ac:dyDescent="0.3">
      <c r="A2459" s="6" t="s">
        <v>67</v>
      </c>
      <c r="B2459" s="6" t="s">
        <v>83</v>
      </c>
      <c r="C2459" s="7">
        <f t="shared" si="87"/>
        <v>0</v>
      </c>
      <c r="D2459" s="6">
        <v>22</v>
      </c>
      <c r="E2459" s="6">
        <v>0</v>
      </c>
      <c r="F2459" s="6">
        <v>22</v>
      </c>
      <c r="G2459" s="6" t="s">
        <v>1189</v>
      </c>
      <c r="H2459" s="6" t="s">
        <v>2527</v>
      </c>
      <c r="I2459" s="6" t="s">
        <v>2491</v>
      </c>
      <c r="J2459" s="6" t="s">
        <v>850</v>
      </c>
      <c r="K2459" s="6" t="s">
        <v>850</v>
      </c>
      <c r="L2459" s="6" t="s">
        <v>949</v>
      </c>
      <c r="M2459" s="6" t="s">
        <v>949</v>
      </c>
      <c r="N2459" s="6" t="b">
        <f t="shared" si="88"/>
        <v>0</v>
      </c>
      <c r="O2459" s="12" t="str">
        <f t="shared" si="89"/>
        <v>Iftikhar Ahmed&amp;Hussain Talat</v>
      </c>
      <c r="P2459">
        <v>2</v>
      </c>
    </row>
    <row r="2460" spans="1:16" x14ac:dyDescent="0.3">
      <c r="A2460" s="8" t="s">
        <v>67</v>
      </c>
      <c r="B2460" s="8" t="s">
        <v>246</v>
      </c>
      <c r="C2460" s="7">
        <f t="shared" si="87"/>
        <v>0.30434782608695654</v>
      </c>
      <c r="D2460" s="8">
        <v>23</v>
      </c>
      <c r="E2460" s="8">
        <v>7</v>
      </c>
      <c r="F2460" s="8">
        <v>16</v>
      </c>
      <c r="G2460" s="8" t="s">
        <v>1189</v>
      </c>
      <c r="H2460" s="8" t="s">
        <v>2527</v>
      </c>
      <c r="I2460" s="8" t="s">
        <v>2491</v>
      </c>
      <c r="J2460" s="8" t="s">
        <v>850</v>
      </c>
      <c r="K2460" s="8" t="s">
        <v>850</v>
      </c>
      <c r="L2460" s="8" t="s">
        <v>949</v>
      </c>
      <c r="M2460" s="8" t="s">
        <v>949</v>
      </c>
      <c r="N2460" s="6" t="b">
        <f t="shared" si="88"/>
        <v>0</v>
      </c>
      <c r="O2460" s="12" t="str">
        <f t="shared" si="89"/>
        <v>Iftikhar Ahmed&amp;Asif Ali</v>
      </c>
      <c r="P2460">
        <v>2</v>
      </c>
    </row>
    <row r="2461" spans="1:16" x14ac:dyDescent="0.3">
      <c r="A2461" s="6" t="s">
        <v>251</v>
      </c>
      <c r="B2461" s="6" t="s">
        <v>246</v>
      </c>
      <c r="C2461" s="7">
        <f t="shared" si="87"/>
        <v>0</v>
      </c>
      <c r="D2461" s="6">
        <v>19</v>
      </c>
      <c r="E2461" s="6">
        <v>0</v>
      </c>
      <c r="F2461" s="6">
        <v>19</v>
      </c>
      <c r="G2461" s="6" t="s">
        <v>1189</v>
      </c>
      <c r="H2461" s="6" t="s">
        <v>2527</v>
      </c>
      <c r="I2461" s="6" t="s">
        <v>2491</v>
      </c>
      <c r="J2461" s="6" t="s">
        <v>850</v>
      </c>
      <c r="K2461" s="6" t="s">
        <v>850</v>
      </c>
      <c r="L2461" s="6" t="s">
        <v>949</v>
      </c>
      <c r="M2461" s="6" t="s">
        <v>949</v>
      </c>
      <c r="N2461" s="6" t="b">
        <f t="shared" si="88"/>
        <v>0</v>
      </c>
      <c r="O2461" s="12" t="str">
        <f t="shared" si="89"/>
        <v>Hasan Ali&amp;Asif Ali</v>
      </c>
      <c r="P2461">
        <v>2</v>
      </c>
    </row>
    <row r="2462" spans="1:16" x14ac:dyDescent="0.3">
      <c r="A2462" s="8" t="s">
        <v>256</v>
      </c>
      <c r="B2462" s="8" t="s">
        <v>251</v>
      </c>
      <c r="C2462" s="7">
        <f t="shared" si="87"/>
        <v>0</v>
      </c>
      <c r="D2462" s="8">
        <v>7</v>
      </c>
      <c r="E2462" s="8">
        <v>0</v>
      </c>
      <c r="F2462" s="8">
        <v>7</v>
      </c>
      <c r="G2462" s="8" t="s">
        <v>1189</v>
      </c>
      <c r="H2462" s="8" t="s">
        <v>2527</v>
      </c>
      <c r="I2462" s="8" t="s">
        <v>2491</v>
      </c>
      <c r="J2462" s="8" t="s">
        <v>850</v>
      </c>
      <c r="K2462" s="8" t="s">
        <v>850</v>
      </c>
      <c r="L2462" s="8" t="s">
        <v>949</v>
      </c>
      <c r="M2462" s="8" t="s">
        <v>949</v>
      </c>
      <c r="N2462" s="6" t="b">
        <f t="shared" si="88"/>
        <v>0</v>
      </c>
      <c r="O2462" s="12" t="str">
        <f t="shared" si="89"/>
        <v>Mohammad Wasim&amp;Hasan Ali</v>
      </c>
      <c r="P2462">
        <v>2</v>
      </c>
    </row>
    <row r="2463" spans="1:16" x14ac:dyDescent="0.3">
      <c r="A2463" s="6" t="s">
        <v>772</v>
      </c>
      <c r="B2463" s="6" t="s">
        <v>256</v>
      </c>
      <c r="C2463" s="7">
        <f t="shared" si="87"/>
        <v>0</v>
      </c>
      <c r="D2463" s="6">
        <v>1</v>
      </c>
      <c r="E2463" s="6">
        <v>0</v>
      </c>
      <c r="F2463" s="6">
        <v>1</v>
      </c>
      <c r="G2463" s="6" t="s">
        <v>1189</v>
      </c>
      <c r="H2463" s="6" t="s">
        <v>2527</v>
      </c>
      <c r="I2463" s="6" t="s">
        <v>2491</v>
      </c>
      <c r="J2463" s="6" t="s">
        <v>850</v>
      </c>
      <c r="K2463" s="6" t="s">
        <v>850</v>
      </c>
      <c r="L2463" s="6" t="s">
        <v>949</v>
      </c>
      <c r="M2463" s="6" t="s">
        <v>949</v>
      </c>
      <c r="N2463" s="6" t="b">
        <f t="shared" si="88"/>
        <v>0</v>
      </c>
      <c r="O2463" s="12" t="str">
        <f t="shared" si="89"/>
        <v>Fawad Ahmed&amp;Mohammad Wasim</v>
      </c>
      <c r="P2463">
        <v>2</v>
      </c>
    </row>
    <row r="2464" spans="1:16" x14ac:dyDescent="0.3">
      <c r="A2464" s="8" t="s">
        <v>31</v>
      </c>
      <c r="B2464" s="8" t="s">
        <v>25</v>
      </c>
      <c r="C2464" s="7">
        <f t="shared" si="87"/>
        <v>0.25</v>
      </c>
      <c r="D2464" s="8">
        <v>20</v>
      </c>
      <c r="E2464" s="8">
        <v>5</v>
      </c>
      <c r="F2464" s="8">
        <v>15</v>
      </c>
      <c r="G2464" s="8" t="s">
        <v>1189</v>
      </c>
      <c r="H2464" s="8" t="s">
        <v>2531</v>
      </c>
      <c r="I2464" s="8" t="s">
        <v>2491</v>
      </c>
      <c r="J2464" s="8" t="s">
        <v>872</v>
      </c>
      <c r="K2464" s="8" t="s">
        <v>872</v>
      </c>
      <c r="L2464" s="8" t="s">
        <v>883</v>
      </c>
      <c r="M2464" s="8" t="s">
        <v>883</v>
      </c>
      <c r="N2464" s="6" t="b">
        <f t="shared" si="88"/>
        <v>0</v>
      </c>
      <c r="O2464" s="12" t="str">
        <f t="shared" si="89"/>
        <v>Babar Azam&amp;Sharjeel Khan</v>
      </c>
      <c r="P2464">
        <v>2</v>
      </c>
    </row>
    <row r="2465" spans="1:16" x14ac:dyDescent="0.3">
      <c r="A2465" s="6" t="s">
        <v>35</v>
      </c>
      <c r="B2465" s="6" t="s">
        <v>25</v>
      </c>
      <c r="C2465" s="7">
        <f t="shared" si="87"/>
        <v>0.23529411764705882</v>
      </c>
      <c r="D2465" s="6">
        <v>17</v>
      </c>
      <c r="E2465" s="6">
        <v>4</v>
      </c>
      <c r="F2465" s="6">
        <v>13</v>
      </c>
      <c r="G2465" s="6" t="s">
        <v>1189</v>
      </c>
      <c r="H2465" s="6" t="s">
        <v>2531</v>
      </c>
      <c r="I2465" s="6" t="s">
        <v>2491</v>
      </c>
      <c r="J2465" s="6" t="s">
        <v>872</v>
      </c>
      <c r="K2465" s="6" t="s">
        <v>872</v>
      </c>
      <c r="L2465" s="6" t="s">
        <v>883</v>
      </c>
      <c r="M2465" s="6" t="s">
        <v>883</v>
      </c>
      <c r="N2465" s="6" t="b">
        <f t="shared" si="88"/>
        <v>0</v>
      </c>
      <c r="O2465" s="12" t="str">
        <f t="shared" si="89"/>
        <v>Joe Clarke&amp;Sharjeel Khan</v>
      </c>
      <c r="P2465">
        <v>2</v>
      </c>
    </row>
    <row r="2466" spans="1:16" x14ac:dyDescent="0.3">
      <c r="A2466" s="8" t="s">
        <v>25</v>
      </c>
      <c r="B2466" s="8" t="s">
        <v>36</v>
      </c>
      <c r="C2466" s="7">
        <f t="shared" si="87"/>
        <v>0.47368421052631576</v>
      </c>
      <c r="D2466" s="8">
        <v>76</v>
      </c>
      <c r="E2466" s="8">
        <v>36</v>
      </c>
      <c r="F2466" s="8">
        <v>40</v>
      </c>
      <c r="G2466" s="8" t="s">
        <v>1189</v>
      </c>
      <c r="H2466" s="8" t="s">
        <v>2531</v>
      </c>
      <c r="I2466" s="8" t="s">
        <v>2491</v>
      </c>
      <c r="J2466" s="8" t="s">
        <v>872</v>
      </c>
      <c r="K2466" s="8" t="s">
        <v>872</v>
      </c>
      <c r="L2466" s="8" t="s">
        <v>883</v>
      </c>
      <c r="M2466" s="8" t="s">
        <v>883</v>
      </c>
      <c r="N2466" s="6" t="b">
        <f t="shared" si="88"/>
        <v>0</v>
      </c>
      <c r="O2466" s="12" t="str">
        <f t="shared" si="89"/>
        <v>Sharjeel Khan&amp;Mohammad Nabi</v>
      </c>
      <c r="P2466">
        <v>2</v>
      </c>
    </row>
    <row r="2467" spans="1:16" x14ac:dyDescent="0.3">
      <c r="A2467" s="6" t="s">
        <v>1250</v>
      </c>
      <c r="B2467" s="6" t="s">
        <v>36</v>
      </c>
      <c r="C2467" s="7">
        <f t="shared" si="87"/>
        <v>0</v>
      </c>
      <c r="D2467" s="6">
        <v>57</v>
      </c>
      <c r="E2467" s="6">
        <v>0</v>
      </c>
      <c r="F2467" s="6">
        <v>57</v>
      </c>
      <c r="G2467" s="6" t="s">
        <v>1189</v>
      </c>
      <c r="H2467" s="6" t="s">
        <v>2531</v>
      </c>
      <c r="I2467" s="6" t="s">
        <v>2491</v>
      </c>
      <c r="J2467" s="6" t="s">
        <v>872</v>
      </c>
      <c r="K2467" s="6" t="s">
        <v>872</v>
      </c>
      <c r="L2467" s="6" t="s">
        <v>883</v>
      </c>
      <c r="M2467" s="6" t="s">
        <v>883</v>
      </c>
      <c r="N2467" s="6" t="b">
        <f t="shared" si="88"/>
        <v>0</v>
      </c>
      <c r="O2467" s="12" t="str">
        <f t="shared" si="89"/>
        <v>Daniel Christian&amp;Mohammad Nabi</v>
      </c>
      <c r="P2467">
        <v>2</v>
      </c>
    </row>
    <row r="2468" spans="1:16" x14ac:dyDescent="0.3">
      <c r="A2468" s="8" t="s">
        <v>138</v>
      </c>
      <c r="B2468" s="8" t="s">
        <v>1250</v>
      </c>
      <c r="C2468" s="7">
        <f t="shared" si="87"/>
        <v>0</v>
      </c>
      <c r="D2468" s="8">
        <v>4</v>
      </c>
      <c r="E2468" s="8">
        <v>0</v>
      </c>
      <c r="F2468" s="8">
        <v>4</v>
      </c>
      <c r="G2468" s="8" t="s">
        <v>1189</v>
      </c>
      <c r="H2468" s="8" t="s">
        <v>2531</v>
      </c>
      <c r="I2468" s="8" t="s">
        <v>2491</v>
      </c>
      <c r="J2468" s="8" t="s">
        <v>872</v>
      </c>
      <c r="K2468" s="8" t="s">
        <v>872</v>
      </c>
      <c r="L2468" s="8" t="s">
        <v>883</v>
      </c>
      <c r="M2468" s="8" t="s">
        <v>883</v>
      </c>
      <c r="N2468" s="6" t="b">
        <f t="shared" si="88"/>
        <v>0</v>
      </c>
      <c r="O2468" s="12" t="str">
        <f t="shared" si="89"/>
        <v>Imad Wasim&amp;Daniel Christian</v>
      </c>
      <c r="P2468">
        <v>2</v>
      </c>
    </row>
    <row r="2469" spans="1:16" x14ac:dyDescent="0.3">
      <c r="A2469" s="6" t="s">
        <v>702</v>
      </c>
      <c r="B2469" s="6" t="s">
        <v>1250</v>
      </c>
      <c r="C2469" s="7">
        <f t="shared" si="87"/>
        <v>0</v>
      </c>
      <c r="D2469" s="6">
        <v>23</v>
      </c>
      <c r="E2469" s="6">
        <v>0</v>
      </c>
      <c r="F2469" s="6">
        <v>23</v>
      </c>
      <c r="G2469" s="6" t="s">
        <v>1189</v>
      </c>
      <c r="H2469" s="6" t="s">
        <v>2531</v>
      </c>
      <c r="I2469" s="6" t="s">
        <v>2491</v>
      </c>
      <c r="J2469" s="6" t="s">
        <v>872</v>
      </c>
      <c r="K2469" s="6" t="s">
        <v>872</v>
      </c>
      <c r="L2469" s="6" t="s">
        <v>883</v>
      </c>
      <c r="M2469" s="6" t="s">
        <v>883</v>
      </c>
      <c r="N2469" s="6" t="b">
        <f t="shared" si="88"/>
        <v>0</v>
      </c>
      <c r="O2469" s="12" t="str">
        <f t="shared" si="89"/>
        <v>Waqas Maqsood&amp;Daniel Christian</v>
      </c>
      <c r="P2469">
        <v>2</v>
      </c>
    </row>
    <row r="2470" spans="1:16" x14ac:dyDescent="0.3">
      <c r="A2470" s="8" t="s">
        <v>139</v>
      </c>
      <c r="B2470" s="8" t="s">
        <v>702</v>
      </c>
      <c r="C2470" s="7">
        <f t="shared" si="87"/>
        <v>0</v>
      </c>
      <c r="D2470" s="8">
        <v>12</v>
      </c>
      <c r="E2470" s="8">
        <v>0</v>
      </c>
      <c r="F2470" s="8">
        <v>12</v>
      </c>
      <c r="G2470" s="8" t="s">
        <v>1189</v>
      </c>
      <c r="H2470" s="8" t="s">
        <v>2531</v>
      </c>
      <c r="I2470" s="8" t="s">
        <v>2491</v>
      </c>
      <c r="J2470" s="8" t="s">
        <v>872</v>
      </c>
      <c r="K2470" s="8" t="s">
        <v>872</v>
      </c>
      <c r="L2470" s="8" t="s">
        <v>883</v>
      </c>
      <c r="M2470" s="8" t="s">
        <v>883</v>
      </c>
      <c r="N2470" s="6" t="b">
        <f t="shared" si="88"/>
        <v>0</v>
      </c>
      <c r="O2470" s="12" t="str">
        <f t="shared" si="89"/>
        <v>Mohammad Ilyas&amp;Waqas Maqsood</v>
      </c>
      <c r="P2470">
        <v>2</v>
      </c>
    </row>
    <row r="2471" spans="1:16" x14ac:dyDescent="0.3">
      <c r="A2471" s="6" t="s">
        <v>935</v>
      </c>
      <c r="B2471" s="6" t="s">
        <v>139</v>
      </c>
      <c r="C2471" s="7">
        <f t="shared" si="87"/>
        <v>0</v>
      </c>
      <c r="D2471" s="6">
        <v>1</v>
      </c>
      <c r="E2471" s="6">
        <v>0</v>
      </c>
      <c r="F2471" s="6">
        <v>1</v>
      </c>
      <c r="G2471" s="6" t="s">
        <v>1189</v>
      </c>
      <c r="H2471" s="6" t="s">
        <v>2531</v>
      </c>
      <c r="I2471" s="6" t="s">
        <v>2491</v>
      </c>
      <c r="J2471" s="6" t="s">
        <v>872</v>
      </c>
      <c r="K2471" s="6" t="s">
        <v>872</v>
      </c>
      <c r="L2471" s="6" t="s">
        <v>883</v>
      </c>
      <c r="M2471" s="6" t="s">
        <v>883</v>
      </c>
      <c r="N2471" s="6" t="b">
        <f t="shared" si="88"/>
        <v>0</v>
      </c>
      <c r="O2471" s="12" t="str">
        <f t="shared" si="89"/>
        <v>Mohammad Amir&amp;Mohammad Ilyas</v>
      </c>
      <c r="P2471">
        <v>2</v>
      </c>
    </row>
    <row r="2472" spans="1:16" x14ac:dyDescent="0.3">
      <c r="A2472" s="8" t="s">
        <v>1301</v>
      </c>
      <c r="B2472" s="8" t="s">
        <v>139</v>
      </c>
      <c r="C2472" s="7">
        <f t="shared" si="87"/>
        <v>0</v>
      </c>
      <c r="D2472" s="8">
        <v>3</v>
      </c>
      <c r="E2472" s="8">
        <v>0</v>
      </c>
      <c r="F2472" s="8">
        <v>3</v>
      </c>
      <c r="G2472" s="8" t="s">
        <v>1189</v>
      </c>
      <c r="H2472" s="8" t="s">
        <v>2531</v>
      </c>
      <c r="I2472" s="8" t="s">
        <v>2491</v>
      </c>
      <c r="J2472" s="8" t="s">
        <v>872</v>
      </c>
      <c r="K2472" s="8" t="s">
        <v>872</v>
      </c>
      <c r="L2472" s="8" t="s">
        <v>883</v>
      </c>
      <c r="M2472" s="8" t="s">
        <v>883</v>
      </c>
      <c r="N2472" s="6" t="b">
        <f t="shared" si="88"/>
        <v>0</v>
      </c>
      <c r="O2472" s="12" t="str">
        <f t="shared" si="89"/>
        <v>Arshad Iqbal&amp;Mohammad Ilyas</v>
      </c>
      <c r="P2472">
        <v>2</v>
      </c>
    </row>
    <row r="2473" spans="1:16" x14ac:dyDescent="0.3">
      <c r="A2473" s="6" t="s">
        <v>874</v>
      </c>
      <c r="B2473" s="6" t="s">
        <v>1193</v>
      </c>
      <c r="C2473" s="7">
        <f t="shared" si="87"/>
        <v>0.2857142857142857</v>
      </c>
      <c r="D2473" s="6">
        <v>7</v>
      </c>
      <c r="E2473" s="6">
        <v>2</v>
      </c>
      <c r="F2473" s="6">
        <v>5</v>
      </c>
      <c r="G2473" s="6" t="s">
        <v>1189</v>
      </c>
      <c r="H2473" s="6" t="s">
        <v>2535</v>
      </c>
      <c r="I2473" s="6" t="s">
        <v>2491</v>
      </c>
      <c r="J2473" s="6" t="s">
        <v>897</v>
      </c>
      <c r="K2473" s="6" t="s">
        <v>897</v>
      </c>
      <c r="L2473" s="6" t="s">
        <v>850</v>
      </c>
      <c r="M2473" s="6" t="s">
        <v>850</v>
      </c>
      <c r="N2473" s="6" t="b">
        <f t="shared" si="88"/>
        <v>0</v>
      </c>
      <c r="O2473" s="12" t="str">
        <f t="shared" si="89"/>
        <v>Cameron Delport&amp;Saim Ayub</v>
      </c>
      <c r="P2473">
        <v>2</v>
      </c>
    </row>
    <row r="2474" spans="1:16" x14ac:dyDescent="0.3">
      <c r="A2474" s="8" t="s">
        <v>874</v>
      </c>
      <c r="B2474" s="8" t="s">
        <v>1162</v>
      </c>
      <c r="C2474" s="7">
        <f t="shared" si="87"/>
        <v>0</v>
      </c>
      <c r="D2474" s="8">
        <v>15</v>
      </c>
      <c r="E2474" s="8">
        <v>0</v>
      </c>
      <c r="F2474" s="8">
        <v>15</v>
      </c>
      <c r="G2474" s="8" t="s">
        <v>1189</v>
      </c>
      <c r="H2474" s="8" t="s">
        <v>2535</v>
      </c>
      <c r="I2474" s="8" t="s">
        <v>2491</v>
      </c>
      <c r="J2474" s="8" t="s">
        <v>897</v>
      </c>
      <c r="K2474" s="8" t="s">
        <v>897</v>
      </c>
      <c r="L2474" s="8" t="s">
        <v>850</v>
      </c>
      <c r="M2474" s="8" t="s">
        <v>850</v>
      </c>
      <c r="N2474" s="6" t="b">
        <f t="shared" si="88"/>
        <v>0</v>
      </c>
      <c r="O2474" s="12" t="str">
        <f t="shared" si="89"/>
        <v>Cameron Delport&amp;Faf du Plessis</v>
      </c>
      <c r="P2474">
        <v>2</v>
      </c>
    </row>
    <row r="2475" spans="1:16" x14ac:dyDescent="0.3">
      <c r="A2475" s="6" t="s">
        <v>148</v>
      </c>
      <c r="B2475" s="6" t="s">
        <v>1162</v>
      </c>
      <c r="C2475" s="7">
        <f t="shared" si="87"/>
        <v>0</v>
      </c>
      <c r="D2475" s="6">
        <v>17</v>
      </c>
      <c r="E2475" s="6">
        <v>0</v>
      </c>
      <c r="F2475" s="6">
        <v>17</v>
      </c>
      <c r="G2475" s="6" t="s">
        <v>1189</v>
      </c>
      <c r="H2475" s="6" t="s">
        <v>2535</v>
      </c>
      <c r="I2475" s="6" t="s">
        <v>2491</v>
      </c>
      <c r="J2475" s="6" t="s">
        <v>897</v>
      </c>
      <c r="K2475" s="6" t="s">
        <v>897</v>
      </c>
      <c r="L2475" s="6" t="s">
        <v>850</v>
      </c>
      <c r="M2475" s="6" t="s">
        <v>850</v>
      </c>
      <c r="N2475" s="6" t="b">
        <f t="shared" si="88"/>
        <v>0</v>
      </c>
      <c r="O2475" s="12" t="str">
        <f t="shared" si="89"/>
        <v>Sarfaraz Ahmed&amp;Faf du Plessis</v>
      </c>
      <c r="P2475">
        <v>2</v>
      </c>
    </row>
    <row r="2476" spans="1:16" x14ac:dyDescent="0.3">
      <c r="A2476" s="8" t="s">
        <v>243</v>
      </c>
      <c r="B2476" s="8" t="s">
        <v>148</v>
      </c>
      <c r="C2476" s="7">
        <f t="shared" si="87"/>
        <v>0.2857142857142857</v>
      </c>
      <c r="D2476" s="8">
        <v>14</v>
      </c>
      <c r="E2476" s="8">
        <v>4</v>
      </c>
      <c r="F2476" s="8">
        <v>10</v>
      </c>
      <c r="G2476" s="8" t="s">
        <v>1189</v>
      </c>
      <c r="H2476" s="8" t="s">
        <v>2535</v>
      </c>
      <c r="I2476" s="8" t="s">
        <v>2491</v>
      </c>
      <c r="J2476" s="8" t="s">
        <v>897</v>
      </c>
      <c r="K2476" s="8" t="s">
        <v>897</v>
      </c>
      <c r="L2476" s="8" t="s">
        <v>850</v>
      </c>
      <c r="M2476" s="8" t="s">
        <v>850</v>
      </c>
      <c r="N2476" s="6" t="b">
        <f t="shared" si="88"/>
        <v>0</v>
      </c>
      <c r="O2476" s="12" t="str">
        <f t="shared" si="89"/>
        <v>Azam Khan&amp;Sarfaraz Ahmed</v>
      </c>
      <c r="P2476">
        <v>2</v>
      </c>
    </row>
    <row r="2477" spans="1:16" x14ac:dyDescent="0.3">
      <c r="A2477" s="6" t="s">
        <v>148</v>
      </c>
      <c r="B2477" s="6" t="s">
        <v>89</v>
      </c>
      <c r="C2477" s="7">
        <f t="shared" si="87"/>
        <v>0.23333333333333334</v>
      </c>
      <c r="D2477" s="6">
        <v>30</v>
      </c>
      <c r="E2477" s="6">
        <v>7</v>
      </c>
      <c r="F2477" s="6">
        <v>23</v>
      </c>
      <c r="G2477" s="6" t="s">
        <v>1189</v>
      </c>
      <c r="H2477" s="6" t="s">
        <v>2535</v>
      </c>
      <c r="I2477" s="6" t="s">
        <v>2491</v>
      </c>
      <c r="J2477" s="6" t="s">
        <v>897</v>
      </c>
      <c r="K2477" s="6" t="s">
        <v>897</v>
      </c>
      <c r="L2477" s="6" t="s">
        <v>850</v>
      </c>
      <c r="M2477" s="6" t="s">
        <v>850</v>
      </c>
      <c r="N2477" s="6" t="b">
        <f t="shared" si="88"/>
        <v>0</v>
      </c>
      <c r="O2477" s="12" t="str">
        <f t="shared" si="89"/>
        <v>Sarfaraz Ahmed&amp;Ben Cutting</v>
      </c>
      <c r="P2477">
        <v>2</v>
      </c>
    </row>
    <row r="2478" spans="1:16" x14ac:dyDescent="0.3">
      <c r="A2478" s="8" t="s">
        <v>71</v>
      </c>
      <c r="B2478" s="8" t="s">
        <v>148</v>
      </c>
      <c r="C2478" s="7">
        <f t="shared" si="87"/>
        <v>0.41269841269841268</v>
      </c>
      <c r="D2478" s="8">
        <v>63</v>
      </c>
      <c r="E2478" s="8">
        <v>26</v>
      </c>
      <c r="F2478" s="8">
        <v>37</v>
      </c>
      <c r="G2478" s="8" t="s">
        <v>1189</v>
      </c>
      <c r="H2478" s="8" t="s">
        <v>2535</v>
      </c>
      <c r="I2478" s="8" t="s">
        <v>2491</v>
      </c>
      <c r="J2478" s="8" t="s">
        <v>897</v>
      </c>
      <c r="K2478" s="8" t="s">
        <v>897</v>
      </c>
      <c r="L2478" s="8" t="s">
        <v>850</v>
      </c>
      <c r="M2478" s="8" t="s">
        <v>850</v>
      </c>
      <c r="N2478" s="6" t="b">
        <f t="shared" si="88"/>
        <v>0</v>
      </c>
      <c r="O2478" s="12" t="str">
        <f t="shared" si="89"/>
        <v>Mohammad Nawaz&amp;Sarfaraz Ahmed</v>
      </c>
      <c r="P2478">
        <v>2</v>
      </c>
    </row>
    <row r="2479" spans="1:16" x14ac:dyDescent="0.3">
      <c r="A2479" s="6" t="s">
        <v>739</v>
      </c>
      <c r="B2479" s="6" t="s">
        <v>71</v>
      </c>
      <c r="C2479" s="7">
        <f t="shared" si="87"/>
        <v>0.27777777777777779</v>
      </c>
      <c r="D2479" s="6">
        <v>18</v>
      </c>
      <c r="E2479" s="6">
        <v>5</v>
      </c>
      <c r="F2479" s="6">
        <v>13</v>
      </c>
      <c r="G2479" s="6" t="s">
        <v>1189</v>
      </c>
      <c r="H2479" s="6" t="s">
        <v>2535</v>
      </c>
      <c r="I2479" s="6" t="s">
        <v>2491</v>
      </c>
      <c r="J2479" s="6" t="s">
        <v>897</v>
      </c>
      <c r="K2479" s="6" t="s">
        <v>897</v>
      </c>
      <c r="L2479" s="6" t="s">
        <v>850</v>
      </c>
      <c r="M2479" s="6" t="s">
        <v>850</v>
      </c>
      <c r="N2479" s="6" t="b">
        <f t="shared" si="88"/>
        <v>0</v>
      </c>
      <c r="O2479" s="12" t="str">
        <f t="shared" si="89"/>
        <v>Zahid Mahmood&amp;Mohammad Nawaz</v>
      </c>
      <c r="P2479">
        <v>2</v>
      </c>
    </row>
    <row r="2480" spans="1:16" x14ac:dyDescent="0.3">
      <c r="A2480" s="8" t="s">
        <v>1272</v>
      </c>
      <c r="B2480" s="8" t="s">
        <v>71</v>
      </c>
      <c r="C2480" s="7">
        <f t="shared" si="87"/>
        <v>0</v>
      </c>
      <c r="D2480" s="8">
        <v>18</v>
      </c>
      <c r="E2480" s="8">
        <v>0</v>
      </c>
      <c r="F2480" s="8">
        <v>18</v>
      </c>
      <c r="G2480" s="8" t="s">
        <v>1189</v>
      </c>
      <c r="H2480" s="8" t="s">
        <v>2535</v>
      </c>
      <c r="I2480" s="8" t="s">
        <v>2491</v>
      </c>
      <c r="J2480" s="8" t="s">
        <v>897</v>
      </c>
      <c r="K2480" s="8" t="s">
        <v>897</v>
      </c>
      <c r="L2480" s="8" t="s">
        <v>850</v>
      </c>
      <c r="M2480" s="8" t="s">
        <v>850</v>
      </c>
      <c r="N2480" s="6" t="b">
        <f t="shared" si="88"/>
        <v>0</v>
      </c>
      <c r="O2480" s="12" t="str">
        <f t="shared" si="89"/>
        <v>Dale Steyn&amp;Mohammad Nawaz</v>
      </c>
      <c r="P2480">
        <v>2</v>
      </c>
    </row>
    <row r="2481" spans="1:16" x14ac:dyDescent="0.3">
      <c r="A2481" s="6" t="s">
        <v>76</v>
      </c>
      <c r="B2481" s="6" t="s">
        <v>270</v>
      </c>
      <c r="C2481" s="7">
        <f t="shared" si="87"/>
        <v>0.3</v>
      </c>
      <c r="D2481" s="6">
        <v>30</v>
      </c>
      <c r="E2481" s="6">
        <v>9</v>
      </c>
      <c r="F2481" s="6">
        <v>21</v>
      </c>
      <c r="G2481" s="6" t="s">
        <v>1189</v>
      </c>
      <c r="H2481" s="6" t="s">
        <v>2539</v>
      </c>
      <c r="I2481" s="6" t="s">
        <v>2491</v>
      </c>
      <c r="J2481" s="6" t="s">
        <v>949</v>
      </c>
      <c r="K2481" s="6" t="s">
        <v>949</v>
      </c>
      <c r="L2481" s="6" t="s">
        <v>872</v>
      </c>
      <c r="M2481" s="6" t="s">
        <v>872</v>
      </c>
      <c r="N2481" s="6" t="b">
        <f t="shared" si="88"/>
        <v>0</v>
      </c>
      <c r="O2481" s="12" t="str">
        <f t="shared" si="89"/>
        <v>Tom Kohler-Cadmore&amp;Kamran Akmal</v>
      </c>
      <c r="P2481">
        <v>2</v>
      </c>
    </row>
    <row r="2482" spans="1:16" x14ac:dyDescent="0.3">
      <c r="A2482" s="8" t="s">
        <v>76</v>
      </c>
      <c r="B2482" s="8" t="s">
        <v>82</v>
      </c>
      <c r="C2482" s="7">
        <f t="shared" si="87"/>
        <v>0.33333333333333331</v>
      </c>
      <c r="D2482" s="8">
        <v>3</v>
      </c>
      <c r="E2482" s="8">
        <v>1</v>
      </c>
      <c r="F2482" s="8">
        <v>2</v>
      </c>
      <c r="G2482" s="8" t="s">
        <v>1189</v>
      </c>
      <c r="H2482" s="8" t="s">
        <v>2539</v>
      </c>
      <c r="I2482" s="8" t="s">
        <v>2491</v>
      </c>
      <c r="J2482" s="8" t="s">
        <v>949</v>
      </c>
      <c r="K2482" s="8" t="s">
        <v>949</v>
      </c>
      <c r="L2482" s="8" t="s">
        <v>872</v>
      </c>
      <c r="M2482" s="8" t="s">
        <v>872</v>
      </c>
      <c r="N2482" s="6" t="b">
        <f t="shared" si="88"/>
        <v>0</v>
      </c>
      <c r="O2482" s="12" t="str">
        <f t="shared" si="89"/>
        <v>Tom Kohler-Cadmore&amp;Shoaib Malik</v>
      </c>
      <c r="P2482">
        <v>2</v>
      </c>
    </row>
    <row r="2483" spans="1:16" x14ac:dyDescent="0.3">
      <c r="A2483" s="6" t="s">
        <v>79</v>
      </c>
      <c r="B2483" s="6" t="s">
        <v>82</v>
      </c>
      <c r="C2483" s="7">
        <f t="shared" si="87"/>
        <v>0</v>
      </c>
      <c r="D2483" s="6">
        <v>1</v>
      </c>
      <c r="E2483" s="6">
        <v>0</v>
      </c>
      <c r="F2483" s="6">
        <v>1</v>
      </c>
      <c r="G2483" s="6" t="s">
        <v>1189</v>
      </c>
      <c r="H2483" s="6" t="s">
        <v>2539</v>
      </c>
      <c r="I2483" s="6" t="s">
        <v>2491</v>
      </c>
      <c r="J2483" s="6" t="s">
        <v>949</v>
      </c>
      <c r="K2483" s="6" t="s">
        <v>949</v>
      </c>
      <c r="L2483" s="6" t="s">
        <v>872</v>
      </c>
      <c r="M2483" s="6" t="s">
        <v>872</v>
      </c>
      <c r="N2483" s="6" t="b">
        <f t="shared" si="88"/>
        <v>0</v>
      </c>
      <c r="O2483" s="12" t="str">
        <f t="shared" si="89"/>
        <v>Haider Ali&amp;Shoaib Malik</v>
      </c>
      <c r="P2483">
        <v>2</v>
      </c>
    </row>
    <row r="2484" spans="1:16" x14ac:dyDescent="0.3">
      <c r="A2484" s="8" t="s">
        <v>79</v>
      </c>
      <c r="B2484" s="8" t="s">
        <v>986</v>
      </c>
      <c r="C2484" s="7">
        <f t="shared" si="87"/>
        <v>0.25714285714285712</v>
      </c>
      <c r="D2484" s="8">
        <v>35</v>
      </c>
      <c r="E2484" s="8">
        <v>9</v>
      </c>
      <c r="F2484" s="8">
        <v>26</v>
      </c>
      <c r="G2484" s="8" t="s">
        <v>1189</v>
      </c>
      <c r="H2484" s="8" t="s">
        <v>2539</v>
      </c>
      <c r="I2484" s="8" t="s">
        <v>2491</v>
      </c>
      <c r="J2484" s="8" t="s">
        <v>949</v>
      </c>
      <c r="K2484" s="8" t="s">
        <v>949</v>
      </c>
      <c r="L2484" s="8" t="s">
        <v>872</v>
      </c>
      <c r="M2484" s="8" t="s">
        <v>872</v>
      </c>
      <c r="N2484" s="6" t="b">
        <f t="shared" si="88"/>
        <v>0</v>
      </c>
      <c r="O2484" s="12" t="str">
        <f t="shared" si="89"/>
        <v>Haider Ali&amp;Ravi Bopara</v>
      </c>
      <c r="P2484">
        <v>2</v>
      </c>
    </row>
    <row r="2485" spans="1:16" x14ac:dyDescent="0.3">
      <c r="A2485" s="6" t="s">
        <v>986</v>
      </c>
      <c r="B2485" s="6" t="s">
        <v>86</v>
      </c>
      <c r="C2485" s="7">
        <f t="shared" si="87"/>
        <v>0.43902439024390244</v>
      </c>
      <c r="D2485" s="6">
        <v>82</v>
      </c>
      <c r="E2485" s="6">
        <v>36</v>
      </c>
      <c r="F2485" s="6">
        <v>46</v>
      </c>
      <c r="G2485" s="6" t="s">
        <v>1189</v>
      </c>
      <c r="H2485" s="6" t="s">
        <v>2539</v>
      </c>
      <c r="I2485" s="6" t="s">
        <v>2491</v>
      </c>
      <c r="J2485" s="6" t="s">
        <v>949</v>
      </c>
      <c r="K2485" s="6" t="s">
        <v>949</v>
      </c>
      <c r="L2485" s="6" t="s">
        <v>872</v>
      </c>
      <c r="M2485" s="6" t="s">
        <v>872</v>
      </c>
      <c r="N2485" s="6" t="b">
        <f t="shared" si="88"/>
        <v>0</v>
      </c>
      <c r="O2485" s="12" t="str">
        <f t="shared" si="89"/>
        <v>Ravi Bopara&amp;Sherfane Rutherford</v>
      </c>
      <c r="P2485">
        <v>2</v>
      </c>
    </row>
    <row r="2486" spans="1:16" x14ac:dyDescent="0.3">
      <c r="A2486" s="8" t="s">
        <v>986</v>
      </c>
      <c r="B2486" s="8" t="s">
        <v>518</v>
      </c>
      <c r="C2486" s="7">
        <f t="shared" si="87"/>
        <v>0.44897959183673469</v>
      </c>
      <c r="D2486" s="8">
        <v>49</v>
      </c>
      <c r="E2486" s="8">
        <v>22</v>
      </c>
      <c r="F2486" s="8">
        <v>27</v>
      </c>
      <c r="G2486" s="8" t="s">
        <v>1189</v>
      </c>
      <c r="H2486" s="8" t="s">
        <v>2539</v>
      </c>
      <c r="I2486" s="8" t="s">
        <v>2491</v>
      </c>
      <c r="J2486" s="8" t="s">
        <v>949</v>
      </c>
      <c r="K2486" s="8" t="s">
        <v>949</v>
      </c>
      <c r="L2486" s="8" t="s">
        <v>872</v>
      </c>
      <c r="M2486" s="8" t="s">
        <v>872</v>
      </c>
      <c r="N2486" s="6" t="b">
        <f t="shared" si="88"/>
        <v>0</v>
      </c>
      <c r="O2486" s="12" t="str">
        <f t="shared" si="89"/>
        <v>Ravi Bopara&amp;Amad Butt</v>
      </c>
      <c r="P2486">
        <v>2</v>
      </c>
    </row>
    <row r="2487" spans="1:16" x14ac:dyDescent="0.3">
      <c r="A2487" s="6" t="s">
        <v>1193</v>
      </c>
      <c r="B2487" s="6" t="s">
        <v>1320</v>
      </c>
      <c r="C2487" s="7">
        <f t="shared" si="87"/>
        <v>0.33333333333333331</v>
      </c>
      <c r="D2487" s="6">
        <v>69</v>
      </c>
      <c r="E2487" s="6">
        <v>23</v>
      </c>
      <c r="F2487" s="6">
        <v>46</v>
      </c>
      <c r="G2487" s="6" t="s">
        <v>1189</v>
      </c>
      <c r="H2487" s="6" t="s">
        <v>2543</v>
      </c>
      <c r="I2487" s="6" t="s">
        <v>2491</v>
      </c>
      <c r="J2487" s="6" t="s">
        <v>897</v>
      </c>
      <c r="K2487" s="6" t="s">
        <v>897</v>
      </c>
      <c r="L2487" s="6" t="s">
        <v>909</v>
      </c>
      <c r="M2487" s="6" t="s">
        <v>897</v>
      </c>
      <c r="N2487" s="6" t="b">
        <f t="shared" si="88"/>
        <v>1</v>
      </c>
      <c r="O2487" s="12" t="str">
        <f t="shared" si="89"/>
        <v>Saim Ayub&amp;Usman Khan</v>
      </c>
      <c r="P2487">
        <v>2</v>
      </c>
    </row>
    <row r="2488" spans="1:16" x14ac:dyDescent="0.3">
      <c r="A2488" s="8" t="s">
        <v>1162</v>
      </c>
      <c r="B2488" s="8" t="s">
        <v>1320</v>
      </c>
      <c r="C2488" s="7">
        <f t="shared" si="87"/>
        <v>0.33962264150943394</v>
      </c>
      <c r="D2488" s="8">
        <v>53</v>
      </c>
      <c r="E2488" s="8">
        <v>18</v>
      </c>
      <c r="F2488" s="8">
        <v>35</v>
      </c>
      <c r="G2488" s="8" t="s">
        <v>1189</v>
      </c>
      <c r="H2488" s="8" t="s">
        <v>2543</v>
      </c>
      <c r="I2488" s="8" t="s">
        <v>2491</v>
      </c>
      <c r="J2488" s="8" t="s">
        <v>897</v>
      </c>
      <c r="K2488" s="8" t="s">
        <v>897</v>
      </c>
      <c r="L2488" s="8" t="s">
        <v>909</v>
      </c>
      <c r="M2488" s="8" t="s">
        <v>897</v>
      </c>
      <c r="N2488" s="6" t="b">
        <f t="shared" si="88"/>
        <v>1</v>
      </c>
      <c r="O2488" s="12" t="str">
        <f t="shared" si="89"/>
        <v>Faf du Plessis&amp;Usman Khan</v>
      </c>
      <c r="P2488">
        <v>2</v>
      </c>
    </row>
    <row r="2489" spans="1:16" x14ac:dyDescent="0.3">
      <c r="A2489" s="6" t="s">
        <v>243</v>
      </c>
      <c r="B2489" s="6" t="s">
        <v>1162</v>
      </c>
      <c r="C2489" s="7">
        <f t="shared" si="87"/>
        <v>0</v>
      </c>
      <c r="D2489" s="6">
        <v>17</v>
      </c>
      <c r="E2489" s="6">
        <v>0</v>
      </c>
      <c r="F2489" s="6">
        <v>17</v>
      </c>
      <c r="G2489" s="6" t="s">
        <v>1189</v>
      </c>
      <c r="H2489" s="6" t="s">
        <v>2543</v>
      </c>
      <c r="I2489" s="6" t="s">
        <v>2491</v>
      </c>
      <c r="J2489" s="6" t="s">
        <v>897</v>
      </c>
      <c r="K2489" s="6" t="s">
        <v>897</v>
      </c>
      <c r="L2489" s="6" t="s">
        <v>909</v>
      </c>
      <c r="M2489" s="6" t="s">
        <v>897</v>
      </c>
      <c r="N2489" s="6" t="b">
        <f t="shared" si="88"/>
        <v>1</v>
      </c>
      <c r="O2489" s="12" t="str">
        <f t="shared" si="89"/>
        <v>Azam Khan&amp;Faf du Plessis</v>
      </c>
      <c r="P2489">
        <v>2</v>
      </c>
    </row>
    <row r="2490" spans="1:16" x14ac:dyDescent="0.3">
      <c r="A2490" s="8" t="s">
        <v>148</v>
      </c>
      <c r="B2490" s="8" t="s">
        <v>243</v>
      </c>
      <c r="C2490" s="7">
        <f t="shared" ref="C2490:C2553" si="90">+E2490/D2490</f>
        <v>0.33333333333333331</v>
      </c>
      <c r="D2490" s="8">
        <v>9</v>
      </c>
      <c r="E2490" s="8">
        <v>3</v>
      </c>
      <c r="F2490" s="8">
        <v>6</v>
      </c>
      <c r="G2490" s="8" t="s">
        <v>1189</v>
      </c>
      <c r="H2490" s="8" t="s">
        <v>2543</v>
      </c>
      <c r="I2490" s="8" t="s">
        <v>2491</v>
      </c>
      <c r="J2490" s="8" t="s">
        <v>897</v>
      </c>
      <c r="K2490" s="8" t="s">
        <v>897</v>
      </c>
      <c r="L2490" s="8" t="s">
        <v>909</v>
      </c>
      <c r="M2490" s="8" t="s">
        <v>897</v>
      </c>
      <c r="N2490" s="6" t="b">
        <f t="shared" si="88"/>
        <v>1</v>
      </c>
      <c r="O2490" s="12" t="str">
        <f t="shared" si="89"/>
        <v>Sarfaraz Ahmed&amp;Azam Khan</v>
      </c>
      <c r="P2490">
        <v>2</v>
      </c>
    </row>
    <row r="2491" spans="1:16" x14ac:dyDescent="0.3">
      <c r="A2491" s="6" t="s">
        <v>243</v>
      </c>
      <c r="B2491" s="6" t="s">
        <v>89</v>
      </c>
      <c r="C2491" s="7">
        <f t="shared" si="90"/>
        <v>0.47826086956521741</v>
      </c>
      <c r="D2491" s="6">
        <v>23</v>
      </c>
      <c r="E2491" s="6">
        <v>11</v>
      </c>
      <c r="F2491" s="6">
        <v>12</v>
      </c>
      <c r="G2491" s="6" t="s">
        <v>1189</v>
      </c>
      <c r="H2491" s="6" t="s">
        <v>2543</v>
      </c>
      <c r="I2491" s="6" t="s">
        <v>2491</v>
      </c>
      <c r="J2491" s="6" t="s">
        <v>897</v>
      </c>
      <c r="K2491" s="6" t="s">
        <v>897</v>
      </c>
      <c r="L2491" s="6" t="s">
        <v>909</v>
      </c>
      <c r="M2491" s="6" t="s">
        <v>897</v>
      </c>
      <c r="N2491" s="6" t="b">
        <f t="shared" si="88"/>
        <v>1</v>
      </c>
      <c r="O2491" s="12" t="str">
        <f t="shared" si="89"/>
        <v>Azam Khan&amp;Ben Cutting</v>
      </c>
      <c r="P2491">
        <v>2</v>
      </c>
    </row>
    <row r="2492" spans="1:16" x14ac:dyDescent="0.3">
      <c r="A2492" s="8" t="s">
        <v>71</v>
      </c>
      <c r="B2492" s="8" t="s">
        <v>89</v>
      </c>
      <c r="C2492" s="7">
        <f t="shared" si="90"/>
        <v>0</v>
      </c>
      <c r="D2492" s="8">
        <v>10</v>
      </c>
      <c r="E2492" s="8">
        <v>0</v>
      </c>
      <c r="F2492" s="8">
        <v>10</v>
      </c>
      <c r="G2492" s="8" t="s">
        <v>1189</v>
      </c>
      <c r="H2492" s="8" t="s">
        <v>2543</v>
      </c>
      <c r="I2492" s="8" t="s">
        <v>2491</v>
      </c>
      <c r="J2492" s="8" t="s">
        <v>897</v>
      </c>
      <c r="K2492" s="8" t="s">
        <v>897</v>
      </c>
      <c r="L2492" s="8" t="s">
        <v>909</v>
      </c>
      <c r="M2492" s="8" t="s">
        <v>897</v>
      </c>
      <c r="N2492" s="6" t="b">
        <f t="shared" si="88"/>
        <v>1</v>
      </c>
      <c r="O2492" s="12" t="str">
        <f t="shared" si="89"/>
        <v>Mohammad Nawaz&amp;Ben Cutting</v>
      </c>
      <c r="P2492">
        <v>2</v>
      </c>
    </row>
    <row r="2493" spans="1:16" x14ac:dyDescent="0.3">
      <c r="A2493" s="6" t="s">
        <v>1203</v>
      </c>
      <c r="B2493" s="6" t="s">
        <v>71</v>
      </c>
      <c r="C2493" s="7">
        <f t="shared" si="90"/>
        <v>4.7619047619047616E-2</v>
      </c>
      <c r="D2493" s="6">
        <v>21</v>
      </c>
      <c r="E2493" s="6">
        <v>1</v>
      </c>
      <c r="F2493" s="6">
        <v>20</v>
      </c>
      <c r="G2493" s="6" t="s">
        <v>1189</v>
      </c>
      <c r="H2493" s="6" t="s">
        <v>2543</v>
      </c>
      <c r="I2493" s="6" t="s">
        <v>2491</v>
      </c>
      <c r="J2493" s="6" t="s">
        <v>897</v>
      </c>
      <c r="K2493" s="6" t="s">
        <v>897</v>
      </c>
      <c r="L2493" s="6" t="s">
        <v>909</v>
      </c>
      <c r="M2493" s="6" t="s">
        <v>897</v>
      </c>
      <c r="N2493" s="6" t="b">
        <f t="shared" si="88"/>
        <v>1</v>
      </c>
      <c r="O2493" s="12" t="str">
        <f t="shared" si="89"/>
        <v>Qais Ahmad&amp;Mohammad Nawaz</v>
      </c>
      <c r="P2493">
        <v>2</v>
      </c>
    </row>
    <row r="2494" spans="1:16" x14ac:dyDescent="0.3">
      <c r="A2494" s="8" t="s">
        <v>1328</v>
      </c>
      <c r="B2494" s="8" t="s">
        <v>292</v>
      </c>
      <c r="C2494" s="7">
        <f t="shared" si="90"/>
        <v>8.3333333333333329E-2</v>
      </c>
      <c r="D2494" s="8">
        <v>12</v>
      </c>
      <c r="E2494" s="8">
        <v>1</v>
      </c>
      <c r="F2494" s="8">
        <v>11</v>
      </c>
      <c r="G2494" s="8" t="s">
        <v>1189</v>
      </c>
      <c r="H2494" s="8" t="s">
        <v>2547</v>
      </c>
      <c r="I2494" s="8" t="s">
        <v>2754</v>
      </c>
      <c r="J2494" s="8" t="s">
        <v>850</v>
      </c>
      <c r="K2494" s="8" t="s">
        <v>850</v>
      </c>
      <c r="L2494" s="8" t="s">
        <v>883</v>
      </c>
      <c r="M2494" s="8" t="s">
        <v>883</v>
      </c>
      <c r="N2494" s="6" t="b">
        <f t="shared" si="88"/>
        <v>0</v>
      </c>
      <c r="O2494" s="12" t="str">
        <f t="shared" si="89"/>
        <v>Usman Khawaja&amp;Colin Munro</v>
      </c>
      <c r="P2494">
        <v>2</v>
      </c>
    </row>
    <row r="2495" spans="1:16" x14ac:dyDescent="0.3">
      <c r="A2495" s="6" t="s">
        <v>604</v>
      </c>
      <c r="B2495" s="6" t="s">
        <v>1328</v>
      </c>
      <c r="C2495" s="7">
        <f t="shared" si="90"/>
        <v>0.44444444444444442</v>
      </c>
      <c r="D2495" s="6">
        <v>18</v>
      </c>
      <c r="E2495" s="6">
        <v>8</v>
      </c>
      <c r="F2495" s="6">
        <v>10</v>
      </c>
      <c r="G2495" s="6" t="s">
        <v>1189</v>
      </c>
      <c r="H2495" s="6" t="s">
        <v>2547</v>
      </c>
      <c r="I2495" s="6" t="s">
        <v>2754</v>
      </c>
      <c r="J2495" s="6" t="s">
        <v>850</v>
      </c>
      <c r="K2495" s="6" t="s">
        <v>850</v>
      </c>
      <c r="L2495" s="6" t="s">
        <v>883</v>
      </c>
      <c r="M2495" s="6" t="s">
        <v>883</v>
      </c>
      <c r="N2495" s="6" t="b">
        <f t="shared" si="88"/>
        <v>0</v>
      </c>
      <c r="O2495" s="12" t="str">
        <f t="shared" si="89"/>
        <v>Rohail Nazir&amp;Usman Khawaja</v>
      </c>
      <c r="P2495">
        <v>2</v>
      </c>
    </row>
    <row r="2496" spans="1:16" x14ac:dyDescent="0.3">
      <c r="A2496" s="8" t="s">
        <v>1328</v>
      </c>
      <c r="B2496" s="8" t="s">
        <v>239</v>
      </c>
      <c r="C2496" s="7">
        <f t="shared" si="90"/>
        <v>0.41666666666666669</v>
      </c>
      <c r="D2496" s="8">
        <v>12</v>
      </c>
      <c r="E2496" s="8">
        <v>5</v>
      </c>
      <c r="F2496" s="8">
        <v>7</v>
      </c>
      <c r="G2496" s="8" t="s">
        <v>1189</v>
      </c>
      <c r="H2496" s="8" t="s">
        <v>2547</v>
      </c>
      <c r="I2496" s="8" t="s">
        <v>2754</v>
      </c>
      <c r="J2496" s="8" t="s">
        <v>850</v>
      </c>
      <c r="K2496" s="8" t="s">
        <v>850</v>
      </c>
      <c r="L2496" s="8" t="s">
        <v>883</v>
      </c>
      <c r="M2496" s="8" t="s">
        <v>883</v>
      </c>
      <c r="N2496" s="6" t="b">
        <f t="shared" si="88"/>
        <v>0</v>
      </c>
      <c r="O2496" s="12" t="str">
        <f t="shared" si="89"/>
        <v>Usman Khawaja&amp;Shadab Khan</v>
      </c>
      <c r="P2496">
        <v>2</v>
      </c>
    </row>
    <row r="2497" spans="1:16" x14ac:dyDescent="0.3">
      <c r="A2497" s="6" t="s">
        <v>1328</v>
      </c>
      <c r="B2497" s="6" t="s">
        <v>67</v>
      </c>
      <c r="C2497" s="7">
        <f t="shared" si="90"/>
        <v>0.25</v>
      </c>
      <c r="D2497" s="6">
        <v>8</v>
      </c>
      <c r="E2497" s="6">
        <v>2</v>
      </c>
      <c r="F2497" s="6">
        <v>6</v>
      </c>
      <c r="G2497" s="6" t="s">
        <v>1189</v>
      </c>
      <c r="H2497" s="6" t="s">
        <v>2547</v>
      </c>
      <c r="I2497" s="6" t="s">
        <v>2754</v>
      </c>
      <c r="J2497" s="6" t="s">
        <v>850</v>
      </c>
      <c r="K2497" s="6" t="s">
        <v>850</v>
      </c>
      <c r="L2497" s="6" t="s">
        <v>883</v>
      </c>
      <c r="M2497" s="6" t="s">
        <v>883</v>
      </c>
      <c r="N2497" s="6" t="b">
        <f t="shared" si="88"/>
        <v>0</v>
      </c>
      <c r="O2497" s="12" t="str">
        <f t="shared" si="89"/>
        <v>Usman Khawaja&amp;Iftikhar Ahmed</v>
      </c>
      <c r="P2497">
        <v>2</v>
      </c>
    </row>
    <row r="2498" spans="1:16" x14ac:dyDescent="0.3">
      <c r="A2498" s="8" t="s">
        <v>83</v>
      </c>
      <c r="B2498" s="8" t="s">
        <v>67</v>
      </c>
      <c r="C2498" s="7">
        <f t="shared" si="90"/>
        <v>0.45454545454545453</v>
      </c>
      <c r="D2498" s="8">
        <v>22</v>
      </c>
      <c r="E2498" s="8">
        <v>10</v>
      </c>
      <c r="F2498" s="8">
        <v>12</v>
      </c>
      <c r="G2498" s="8" t="s">
        <v>1189</v>
      </c>
      <c r="H2498" s="8" t="s">
        <v>2547</v>
      </c>
      <c r="I2498" s="8" t="s">
        <v>2754</v>
      </c>
      <c r="J2498" s="8" t="s">
        <v>850</v>
      </c>
      <c r="K2498" s="8" t="s">
        <v>850</v>
      </c>
      <c r="L2498" s="8" t="s">
        <v>883</v>
      </c>
      <c r="M2498" s="8" t="s">
        <v>883</v>
      </c>
      <c r="N2498" s="6" t="b">
        <f t="shared" si="88"/>
        <v>0</v>
      </c>
      <c r="O2498" s="12" t="str">
        <f t="shared" si="89"/>
        <v>Hussain Talat&amp;Iftikhar Ahmed</v>
      </c>
      <c r="P2498">
        <v>2</v>
      </c>
    </row>
    <row r="2499" spans="1:16" x14ac:dyDescent="0.3">
      <c r="A2499" s="6" t="s">
        <v>246</v>
      </c>
      <c r="B2499" s="6" t="s">
        <v>83</v>
      </c>
      <c r="C2499" s="7">
        <f t="shared" si="90"/>
        <v>0</v>
      </c>
      <c r="D2499" s="6">
        <v>14</v>
      </c>
      <c r="E2499" s="6">
        <v>0</v>
      </c>
      <c r="F2499" s="6">
        <v>14</v>
      </c>
      <c r="G2499" s="6" t="s">
        <v>1189</v>
      </c>
      <c r="H2499" s="6" t="s">
        <v>2547</v>
      </c>
      <c r="I2499" s="6" t="s">
        <v>2754</v>
      </c>
      <c r="J2499" s="6" t="s">
        <v>850</v>
      </c>
      <c r="K2499" s="6" t="s">
        <v>850</v>
      </c>
      <c r="L2499" s="6" t="s">
        <v>883</v>
      </c>
      <c r="M2499" s="6" t="s">
        <v>883</v>
      </c>
      <c r="N2499" s="6" t="b">
        <f t="shared" ref="N2499:N2562" si="91">IF(J2499=M2499,TRUE, FALSE)</f>
        <v>0</v>
      </c>
      <c r="O2499" s="12" t="str">
        <f t="shared" ref="O2499:O2562" si="92">A2499&amp;"&amp;"&amp;B2499</f>
        <v>Asif Ali&amp;Hussain Talat</v>
      </c>
      <c r="P2499">
        <v>2</v>
      </c>
    </row>
    <row r="2500" spans="1:16" x14ac:dyDescent="0.3">
      <c r="A2500" s="8" t="s">
        <v>240</v>
      </c>
      <c r="B2500" s="8" t="s">
        <v>246</v>
      </c>
      <c r="C2500" s="7">
        <f t="shared" si="90"/>
        <v>0.46153846153846156</v>
      </c>
      <c r="D2500" s="8">
        <v>13</v>
      </c>
      <c r="E2500" s="8">
        <v>6</v>
      </c>
      <c r="F2500" s="8">
        <v>7</v>
      </c>
      <c r="G2500" s="8" t="s">
        <v>1189</v>
      </c>
      <c r="H2500" s="8" t="s">
        <v>2547</v>
      </c>
      <c r="I2500" s="8" t="s">
        <v>2754</v>
      </c>
      <c r="J2500" s="8" t="s">
        <v>850</v>
      </c>
      <c r="K2500" s="8" t="s">
        <v>850</v>
      </c>
      <c r="L2500" s="8" t="s">
        <v>883</v>
      </c>
      <c r="M2500" s="8" t="s">
        <v>883</v>
      </c>
      <c r="N2500" s="6" t="b">
        <f t="shared" si="91"/>
        <v>0</v>
      </c>
      <c r="O2500" s="12" t="str">
        <f t="shared" si="92"/>
        <v>Faheem Ashraf&amp;Asif Ali</v>
      </c>
      <c r="P2500">
        <v>2</v>
      </c>
    </row>
    <row r="2501" spans="1:16" x14ac:dyDescent="0.3">
      <c r="A2501" s="6" t="s">
        <v>240</v>
      </c>
      <c r="B2501" s="6" t="s">
        <v>251</v>
      </c>
      <c r="C2501" s="7">
        <f t="shared" si="90"/>
        <v>0.125</v>
      </c>
      <c r="D2501" s="6">
        <v>16</v>
      </c>
      <c r="E2501" s="6">
        <v>2</v>
      </c>
      <c r="F2501" s="6">
        <v>14</v>
      </c>
      <c r="G2501" s="6" t="s">
        <v>1189</v>
      </c>
      <c r="H2501" s="6" t="s">
        <v>2547</v>
      </c>
      <c r="I2501" s="6" t="s">
        <v>2754</v>
      </c>
      <c r="J2501" s="6" t="s">
        <v>850</v>
      </c>
      <c r="K2501" s="6" t="s">
        <v>850</v>
      </c>
      <c r="L2501" s="6" t="s">
        <v>883</v>
      </c>
      <c r="M2501" s="6" t="s">
        <v>883</v>
      </c>
      <c r="N2501" s="6" t="b">
        <f t="shared" si="91"/>
        <v>0</v>
      </c>
      <c r="O2501" s="12" t="str">
        <f t="shared" si="92"/>
        <v>Faheem Ashraf&amp;Hasan Ali</v>
      </c>
      <c r="P2501">
        <v>2</v>
      </c>
    </row>
    <row r="2502" spans="1:16" x14ac:dyDescent="0.3">
      <c r="A2502" s="8" t="s">
        <v>256</v>
      </c>
      <c r="B2502" s="8" t="s">
        <v>240</v>
      </c>
      <c r="C2502" s="7">
        <f t="shared" si="90"/>
        <v>0.16666666666666666</v>
      </c>
      <c r="D2502" s="8">
        <v>30</v>
      </c>
      <c r="E2502" s="8">
        <v>5</v>
      </c>
      <c r="F2502" s="8">
        <v>25</v>
      </c>
      <c r="G2502" s="8" t="s">
        <v>1189</v>
      </c>
      <c r="H2502" s="8" t="s">
        <v>2547</v>
      </c>
      <c r="I2502" s="8" t="s">
        <v>2754</v>
      </c>
      <c r="J2502" s="8" t="s">
        <v>850</v>
      </c>
      <c r="K2502" s="8" t="s">
        <v>850</v>
      </c>
      <c r="L2502" s="8" t="s">
        <v>883</v>
      </c>
      <c r="M2502" s="8" t="s">
        <v>883</v>
      </c>
      <c r="N2502" s="6" t="b">
        <f t="shared" si="91"/>
        <v>0</v>
      </c>
      <c r="O2502" s="12" t="str">
        <f t="shared" si="92"/>
        <v>Mohammad Wasim&amp;Faheem Ashraf</v>
      </c>
      <c r="P2502">
        <v>2</v>
      </c>
    </row>
    <row r="2503" spans="1:16" x14ac:dyDescent="0.3">
      <c r="A2503" s="6" t="s">
        <v>772</v>
      </c>
      <c r="B2503" s="6" t="s">
        <v>256</v>
      </c>
      <c r="C2503" s="7">
        <f t="shared" si="90"/>
        <v>0.2857142857142857</v>
      </c>
      <c r="D2503" s="6">
        <v>14</v>
      </c>
      <c r="E2503" s="6">
        <v>4</v>
      </c>
      <c r="F2503" s="6">
        <v>10</v>
      </c>
      <c r="G2503" s="6" t="s">
        <v>1189</v>
      </c>
      <c r="H2503" s="6" t="s">
        <v>2547</v>
      </c>
      <c r="I2503" s="6" t="s">
        <v>2754</v>
      </c>
      <c r="J2503" s="6" t="s">
        <v>850</v>
      </c>
      <c r="K2503" s="6" t="s">
        <v>850</v>
      </c>
      <c r="L2503" s="6" t="s">
        <v>883</v>
      </c>
      <c r="M2503" s="6" t="s">
        <v>883</v>
      </c>
      <c r="N2503" s="6" t="b">
        <f t="shared" si="91"/>
        <v>0</v>
      </c>
      <c r="O2503" s="12" t="str">
        <f t="shared" si="92"/>
        <v>Fawad Ahmed&amp;Mohammad Wasim</v>
      </c>
      <c r="P2503">
        <v>2</v>
      </c>
    </row>
    <row r="2504" spans="1:16" x14ac:dyDescent="0.3">
      <c r="A2504" s="8" t="s">
        <v>51</v>
      </c>
      <c r="B2504" s="8" t="s">
        <v>167</v>
      </c>
      <c r="C2504" s="7">
        <f t="shared" si="90"/>
        <v>0.25</v>
      </c>
      <c r="D2504" s="8">
        <v>4</v>
      </c>
      <c r="E2504" s="8">
        <v>1</v>
      </c>
      <c r="F2504" s="8">
        <v>3</v>
      </c>
      <c r="G2504" s="8" t="s">
        <v>1189</v>
      </c>
      <c r="H2504" s="8" t="s">
        <v>2551</v>
      </c>
      <c r="I2504" s="8" t="s">
        <v>2754</v>
      </c>
      <c r="J2504" s="8" t="s">
        <v>909</v>
      </c>
      <c r="K2504" s="8" t="s">
        <v>909</v>
      </c>
      <c r="L2504" s="8" t="s">
        <v>872</v>
      </c>
      <c r="M2504" s="8" t="s">
        <v>909</v>
      </c>
      <c r="N2504" s="6" t="b">
        <f t="shared" si="91"/>
        <v>1</v>
      </c>
      <c r="O2504" s="12" t="str">
        <f t="shared" si="92"/>
        <v>Mohammad Rizwan&amp;Rahmanullah Gurbaz</v>
      </c>
      <c r="P2504">
        <v>2</v>
      </c>
    </row>
    <row r="2505" spans="1:16" x14ac:dyDescent="0.3">
      <c r="A2505" s="6" t="s">
        <v>51</v>
      </c>
      <c r="B2505" s="6" t="s">
        <v>52</v>
      </c>
      <c r="C2505" s="7">
        <f t="shared" si="90"/>
        <v>0.1388888888888889</v>
      </c>
      <c r="D2505" s="6">
        <v>36</v>
      </c>
      <c r="E2505" s="6">
        <v>5</v>
      </c>
      <c r="F2505" s="6">
        <v>31</v>
      </c>
      <c r="G2505" s="6" t="s">
        <v>1189</v>
      </c>
      <c r="H2505" s="6" t="s">
        <v>2551</v>
      </c>
      <c r="I2505" s="6" t="s">
        <v>2754</v>
      </c>
      <c r="J2505" s="6" t="s">
        <v>909</v>
      </c>
      <c r="K2505" s="6" t="s">
        <v>909</v>
      </c>
      <c r="L2505" s="6" t="s">
        <v>872</v>
      </c>
      <c r="M2505" s="6" t="s">
        <v>909</v>
      </c>
      <c r="N2505" s="6" t="b">
        <f t="shared" si="91"/>
        <v>1</v>
      </c>
      <c r="O2505" s="12" t="str">
        <f t="shared" si="92"/>
        <v>Mohammad Rizwan&amp;Sohaib Maqsood</v>
      </c>
      <c r="P2505">
        <v>2</v>
      </c>
    </row>
    <row r="2506" spans="1:16" x14ac:dyDescent="0.3">
      <c r="A2506" s="8" t="s">
        <v>51</v>
      </c>
      <c r="B2506" s="8" t="s">
        <v>55</v>
      </c>
      <c r="C2506" s="7">
        <f t="shared" si="90"/>
        <v>0.35294117647058826</v>
      </c>
      <c r="D2506" s="8">
        <v>68</v>
      </c>
      <c r="E2506" s="8">
        <v>24</v>
      </c>
      <c r="F2506" s="8">
        <v>44</v>
      </c>
      <c r="G2506" s="8" t="s">
        <v>1189</v>
      </c>
      <c r="H2506" s="8" t="s">
        <v>2551</v>
      </c>
      <c r="I2506" s="8" t="s">
        <v>2754</v>
      </c>
      <c r="J2506" s="8" t="s">
        <v>909</v>
      </c>
      <c r="K2506" s="8" t="s">
        <v>909</v>
      </c>
      <c r="L2506" s="8" t="s">
        <v>872</v>
      </c>
      <c r="M2506" s="8" t="s">
        <v>909</v>
      </c>
      <c r="N2506" s="6" t="b">
        <f t="shared" si="91"/>
        <v>1</v>
      </c>
      <c r="O2506" s="12" t="str">
        <f t="shared" si="92"/>
        <v>Mohammad Rizwan&amp;Rilee Rossouw</v>
      </c>
      <c r="P2506">
        <v>2</v>
      </c>
    </row>
    <row r="2507" spans="1:16" x14ac:dyDescent="0.3">
      <c r="A2507" s="6" t="s">
        <v>51</v>
      </c>
      <c r="B2507" s="6" t="s">
        <v>1343</v>
      </c>
      <c r="C2507" s="7">
        <f t="shared" si="90"/>
        <v>0</v>
      </c>
      <c r="D2507" s="6">
        <v>2</v>
      </c>
      <c r="E2507" s="6">
        <v>0</v>
      </c>
      <c r="F2507" s="6">
        <v>2</v>
      </c>
      <c r="G2507" s="6" t="s">
        <v>1189</v>
      </c>
      <c r="H2507" s="6" t="s">
        <v>2551</v>
      </c>
      <c r="I2507" s="6" t="s">
        <v>2754</v>
      </c>
      <c r="J2507" s="6" t="s">
        <v>909</v>
      </c>
      <c r="K2507" s="6" t="s">
        <v>909</v>
      </c>
      <c r="L2507" s="6" t="s">
        <v>872</v>
      </c>
      <c r="M2507" s="6" t="s">
        <v>909</v>
      </c>
      <c r="N2507" s="6" t="b">
        <f t="shared" si="91"/>
        <v>1</v>
      </c>
      <c r="O2507" s="12" t="str">
        <f t="shared" si="92"/>
        <v>Mohammad Rizwan&amp;Shimron Hetmyer</v>
      </c>
      <c r="P2507">
        <v>2</v>
      </c>
    </row>
    <row r="2508" spans="1:16" x14ac:dyDescent="0.3">
      <c r="A2508" s="8" t="s">
        <v>1343</v>
      </c>
      <c r="B2508" s="8" t="s">
        <v>118</v>
      </c>
      <c r="C2508" s="7">
        <f t="shared" si="90"/>
        <v>0.36842105263157893</v>
      </c>
      <c r="D2508" s="8">
        <v>19</v>
      </c>
      <c r="E2508" s="8">
        <v>7</v>
      </c>
      <c r="F2508" s="8">
        <v>12</v>
      </c>
      <c r="G2508" s="8" t="s">
        <v>1189</v>
      </c>
      <c r="H2508" s="8" t="s">
        <v>2551</v>
      </c>
      <c r="I2508" s="8" t="s">
        <v>2754</v>
      </c>
      <c r="J2508" s="8" t="s">
        <v>909</v>
      </c>
      <c r="K2508" s="8" t="s">
        <v>909</v>
      </c>
      <c r="L2508" s="8" t="s">
        <v>872</v>
      </c>
      <c r="M2508" s="8" t="s">
        <v>909</v>
      </c>
      <c r="N2508" s="6" t="b">
        <f t="shared" si="91"/>
        <v>1</v>
      </c>
      <c r="O2508" s="12" t="str">
        <f t="shared" si="92"/>
        <v>Shimron Hetmyer&amp;Khushdil Shah</v>
      </c>
      <c r="P2508">
        <v>2</v>
      </c>
    </row>
    <row r="2509" spans="1:16" x14ac:dyDescent="0.3">
      <c r="A2509" s="6" t="s">
        <v>215</v>
      </c>
      <c r="B2509" s="6" t="s">
        <v>118</v>
      </c>
      <c r="C2509" s="7">
        <f t="shared" si="90"/>
        <v>0.2413793103448276</v>
      </c>
      <c r="D2509" s="6">
        <v>58</v>
      </c>
      <c r="E2509" s="6">
        <v>14</v>
      </c>
      <c r="F2509" s="6">
        <v>44</v>
      </c>
      <c r="G2509" s="6" t="s">
        <v>1189</v>
      </c>
      <c r="H2509" s="6" t="s">
        <v>2551</v>
      </c>
      <c r="I2509" s="6" t="s">
        <v>2754</v>
      </c>
      <c r="J2509" s="6" t="s">
        <v>909</v>
      </c>
      <c r="K2509" s="6" t="s">
        <v>909</v>
      </c>
      <c r="L2509" s="6" t="s">
        <v>872</v>
      </c>
      <c r="M2509" s="6" t="s">
        <v>909</v>
      </c>
      <c r="N2509" s="6" t="b">
        <f t="shared" si="91"/>
        <v>1</v>
      </c>
      <c r="O2509" s="12" t="str">
        <f t="shared" si="92"/>
        <v>Sohail Tanvir&amp;Khushdil Shah</v>
      </c>
      <c r="P2509">
        <v>2</v>
      </c>
    </row>
    <row r="2510" spans="1:16" x14ac:dyDescent="0.3">
      <c r="A2510" s="8" t="s">
        <v>691</v>
      </c>
      <c r="B2510" s="8" t="s">
        <v>95</v>
      </c>
      <c r="C2510" s="7">
        <f t="shared" si="90"/>
        <v>0.5</v>
      </c>
      <c r="D2510" s="8">
        <v>2</v>
      </c>
      <c r="E2510" s="8">
        <v>1</v>
      </c>
      <c r="F2510" s="8">
        <v>1</v>
      </c>
      <c r="G2510" s="8" t="s">
        <v>1189</v>
      </c>
      <c r="H2510" s="8" t="s">
        <v>2556</v>
      </c>
      <c r="I2510" s="8" t="s">
        <v>2754</v>
      </c>
      <c r="J2510" s="8" t="s">
        <v>883</v>
      </c>
      <c r="K2510" s="8" t="s">
        <v>883</v>
      </c>
      <c r="L2510" s="8" t="s">
        <v>949</v>
      </c>
      <c r="M2510" s="8" t="s">
        <v>883</v>
      </c>
      <c r="N2510" s="6" t="b">
        <f t="shared" si="91"/>
        <v>1</v>
      </c>
      <c r="O2510" s="12" t="str">
        <f t="shared" si="92"/>
        <v>Sohail Akhtar&amp;Fakhar Zaman</v>
      </c>
      <c r="P2510">
        <v>2</v>
      </c>
    </row>
    <row r="2511" spans="1:16" x14ac:dyDescent="0.3">
      <c r="A2511" s="6" t="s">
        <v>1179</v>
      </c>
      <c r="B2511" s="6" t="s">
        <v>691</v>
      </c>
      <c r="C2511" s="7">
        <f t="shared" si="90"/>
        <v>0.25</v>
      </c>
      <c r="D2511" s="6">
        <v>8</v>
      </c>
      <c r="E2511" s="6">
        <v>2</v>
      </c>
      <c r="F2511" s="6">
        <v>6</v>
      </c>
      <c r="G2511" s="6" t="s">
        <v>1189</v>
      </c>
      <c r="H2511" s="6" t="s">
        <v>2556</v>
      </c>
      <c r="I2511" s="6" t="s">
        <v>2754</v>
      </c>
      <c r="J2511" s="6" t="s">
        <v>883</v>
      </c>
      <c r="K2511" s="6" t="s">
        <v>883</v>
      </c>
      <c r="L2511" s="6" t="s">
        <v>949</v>
      </c>
      <c r="M2511" s="6" t="s">
        <v>883</v>
      </c>
      <c r="N2511" s="6" t="b">
        <f t="shared" si="91"/>
        <v>1</v>
      </c>
      <c r="O2511" s="12" t="str">
        <f t="shared" si="92"/>
        <v>Muhammad Faizan&amp;Sohail Akhtar</v>
      </c>
      <c r="P2511">
        <v>2</v>
      </c>
    </row>
    <row r="2512" spans="1:16" x14ac:dyDescent="0.3">
      <c r="A2512" s="8" t="s">
        <v>1179</v>
      </c>
      <c r="B2512" s="8" t="s">
        <v>99</v>
      </c>
      <c r="C2512" s="7">
        <f t="shared" si="90"/>
        <v>0.33333333333333331</v>
      </c>
      <c r="D2512" s="8">
        <v>3</v>
      </c>
      <c r="E2512" s="8">
        <v>1</v>
      </c>
      <c r="F2512" s="8">
        <v>2</v>
      </c>
      <c r="G2512" s="8" t="s">
        <v>1189</v>
      </c>
      <c r="H2512" s="8" t="s">
        <v>2556</v>
      </c>
      <c r="I2512" s="8" t="s">
        <v>2754</v>
      </c>
      <c r="J2512" s="8" t="s">
        <v>883</v>
      </c>
      <c r="K2512" s="8" t="s">
        <v>883</v>
      </c>
      <c r="L2512" s="8" t="s">
        <v>949</v>
      </c>
      <c r="M2512" s="8" t="s">
        <v>883</v>
      </c>
      <c r="N2512" s="6" t="b">
        <f t="shared" si="91"/>
        <v>1</v>
      </c>
      <c r="O2512" s="12" t="str">
        <f t="shared" si="92"/>
        <v>Muhammad Faizan&amp;Mohammad Hafeez</v>
      </c>
      <c r="P2512">
        <v>2</v>
      </c>
    </row>
    <row r="2513" spans="1:16" x14ac:dyDescent="0.3">
      <c r="A2513" s="6" t="s">
        <v>104</v>
      </c>
      <c r="B2513" s="6" t="s">
        <v>1179</v>
      </c>
      <c r="C2513" s="7">
        <f t="shared" si="90"/>
        <v>0.41666666666666669</v>
      </c>
      <c r="D2513" s="6">
        <v>12</v>
      </c>
      <c r="E2513" s="6">
        <v>5</v>
      </c>
      <c r="F2513" s="6">
        <v>7</v>
      </c>
      <c r="G2513" s="6" t="s">
        <v>1189</v>
      </c>
      <c r="H2513" s="6" t="s">
        <v>2556</v>
      </c>
      <c r="I2513" s="6" t="s">
        <v>2754</v>
      </c>
      <c r="J2513" s="6" t="s">
        <v>883</v>
      </c>
      <c r="K2513" s="6" t="s">
        <v>883</v>
      </c>
      <c r="L2513" s="6" t="s">
        <v>949</v>
      </c>
      <c r="M2513" s="6" t="s">
        <v>883</v>
      </c>
      <c r="N2513" s="6" t="b">
        <f t="shared" si="91"/>
        <v>1</v>
      </c>
      <c r="O2513" s="12" t="str">
        <f t="shared" si="92"/>
        <v>Ben Dunk&amp;Muhammad Faizan</v>
      </c>
      <c r="P2513">
        <v>2</v>
      </c>
    </row>
    <row r="2514" spans="1:16" x14ac:dyDescent="0.3">
      <c r="A2514" s="8" t="s">
        <v>57</v>
      </c>
      <c r="B2514" s="8" t="s">
        <v>104</v>
      </c>
      <c r="C2514" s="7">
        <f t="shared" si="90"/>
        <v>0.40740740740740738</v>
      </c>
      <c r="D2514" s="8">
        <v>81</v>
      </c>
      <c r="E2514" s="8">
        <v>33</v>
      </c>
      <c r="F2514" s="8">
        <v>48</v>
      </c>
      <c r="G2514" s="8" t="s">
        <v>1189</v>
      </c>
      <c r="H2514" s="8" t="s">
        <v>2556</v>
      </c>
      <c r="I2514" s="8" t="s">
        <v>2754</v>
      </c>
      <c r="J2514" s="8" t="s">
        <v>883</v>
      </c>
      <c r="K2514" s="8" t="s">
        <v>883</v>
      </c>
      <c r="L2514" s="8" t="s">
        <v>949</v>
      </c>
      <c r="M2514" s="8" t="s">
        <v>883</v>
      </c>
      <c r="N2514" s="6" t="b">
        <f t="shared" si="91"/>
        <v>1</v>
      </c>
      <c r="O2514" s="12" t="str">
        <f t="shared" si="92"/>
        <v>Tim David&amp;Ben Dunk</v>
      </c>
      <c r="P2514">
        <v>2</v>
      </c>
    </row>
    <row r="2515" spans="1:16" x14ac:dyDescent="0.3">
      <c r="A2515" s="6" t="s">
        <v>57</v>
      </c>
      <c r="B2515" s="6" t="s">
        <v>107</v>
      </c>
      <c r="C2515" s="7">
        <f t="shared" si="90"/>
        <v>0.46666666666666667</v>
      </c>
      <c r="D2515" s="6">
        <v>15</v>
      </c>
      <c r="E2515" s="6">
        <v>7</v>
      </c>
      <c r="F2515" s="6">
        <v>8</v>
      </c>
      <c r="G2515" s="6" t="s">
        <v>1189</v>
      </c>
      <c r="H2515" s="6" t="s">
        <v>2556</v>
      </c>
      <c r="I2515" s="6" t="s">
        <v>2754</v>
      </c>
      <c r="J2515" s="6" t="s">
        <v>883</v>
      </c>
      <c r="K2515" s="6" t="s">
        <v>883</v>
      </c>
      <c r="L2515" s="6" t="s">
        <v>949</v>
      </c>
      <c r="M2515" s="6" t="s">
        <v>883</v>
      </c>
      <c r="N2515" s="6" t="b">
        <f t="shared" si="91"/>
        <v>1</v>
      </c>
      <c r="O2515" s="12" t="str">
        <f t="shared" si="92"/>
        <v>Tim David&amp;Rashid Khan</v>
      </c>
      <c r="P2515">
        <v>2</v>
      </c>
    </row>
    <row r="2516" spans="1:16" x14ac:dyDescent="0.3">
      <c r="A2516" s="8" t="s">
        <v>212</v>
      </c>
      <c r="B2516" s="8" t="s">
        <v>57</v>
      </c>
      <c r="C2516" s="7">
        <f t="shared" si="90"/>
        <v>0.46808510638297873</v>
      </c>
      <c r="D2516" s="8">
        <v>47</v>
      </c>
      <c r="E2516" s="8">
        <v>22</v>
      </c>
      <c r="F2516" s="8">
        <v>25</v>
      </c>
      <c r="G2516" s="8" t="s">
        <v>1189</v>
      </c>
      <c r="H2516" s="8" t="s">
        <v>2556</v>
      </c>
      <c r="I2516" s="8" t="s">
        <v>2754</v>
      </c>
      <c r="J2516" s="8" t="s">
        <v>883</v>
      </c>
      <c r="K2516" s="8" t="s">
        <v>883</v>
      </c>
      <c r="L2516" s="8" t="s">
        <v>949</v>
      </c>
      <c r="M2516" s="8" t="s">
        <v>883</v>
      </c>
      <c r="N2516" s="6" t="b">
        <f t="shared" si="91"/>
        <v>1</v>
      </c>
      <c r="O2516" s="12" t="str">
        <f t="shared" si="92"/>
        <v>James Faulkner&amp;Tim David</v>
      </c>
      <c r="P2516">
        <v>2</v>
      </c>
    </row>
    <row r="2517" spans="1:16" x14ac:dyDescent="0.3">
      <c r="A2517" s="6" t="s">
        <v>1356</v>
      </c>
      <c r="B2517" s="6" t="s">
        <v>57</v>
      </c>
      <c r="C2517" s="7">
        <f t="shared" si="90"/>
        <v>0</v>
      </c>
      <c r="D2517" s="6">
        <v>1</v>
      </c>
      <c r="E2517" s="6">
        <v>0</v>
      </c>
      <c r="F2517" s="6">
        <v>1</v>
      </c>
      <c r="G2517" s="6" t="s">
        <v>1189</v>
      </c>
      <c r="H2517" s="6" t="s">
        <v>2556</v>
      </c>
      <c r="I2517" s="6" t="s">
        <v>2754</v>
      </c>
      <c r="J2517" s="6" t="s">
        <v>883</v>
      </c>
      <c r="K2517" s="6" t="s">
        <v>883</v>
      </c>
      <c r="L2517" s="6" t="s">
        <v>949</v>
      </c>
      <c r="M2517" s="6" t="s">
        <v>883</v>
      </c>
      <c r="N2517" s="6" t="b">
        <f t="shared" si="91"/>
        <v>1</v>
      </c>
      <c r="O2517" s="12" t="str">
        <f t="shared" si="92"/>
        <v>Ahmed Daniyal&amp;Tim David</v>
      </c>
      <c r="P2517">
        <v>2</v>
      </c>
    </row>
    <row r="2518" spans="1:16" x14ac:dyDescent="0.3">
      <c r="A2518" s="8" t="s">
        <v>351</v>
      </c>
      <c r="B2518" s="8" t="s">
        <v>57</v>
      </c>
      <c r="C2518" s="7">
        <f t="shared" si="90"/>
        <v>0</v>
      </c>
      <c r="D2518" s="8">
        <v>31</v>
      </c>
      <c r="E2518" s="8">
        <v>0</v>
      </c>
      <c r="F2518" s="8">
        <v>31</v>
      </c>
      <c r="G2518" s="8" t="s">
        <v>1189</v>
      </c>
      <c r="H2518" s="8" t="s">
        <v>2556</v>
      </c>
      <c r="I2518" s="8" t="s">
        <v>2754</v>
      </c>
      <c r="J2518" s="8" t="s">
        <v>883</v>
      </c>
      <c r="K2518" s="8" t="s">
        <v>883</v>
      </c>
      <c r="L2518" s="8" t="s">
        <v>949</v>
      </c>
      <c r="M2518" s="8" t="s">
        <v>883</v>
      </c>
      <c r="N2518" s="6" t="b">
        <f t="shared" si="91"/>
        <v>1</v>
      </c>
      <c r="O2518" s="12" t="str">
        <f t="shared" si="92"/>
        <v>Shaheen Afridi&amp;Tim David</v>
      </c>
      <c r="P2518">
        <v>2</v>
      </c>
    </row>
    <row r="2519" spans="1:16" x14ac:dyDescent="0.3">
      <c r="A2519" s="6" t="s">
        <v>1162</v>
      </c>
      <c r="B2519" s="6" t="s">
        <v>1320</v>
      </c>
      <c r="C2519" s="7">
        <f t="shared" si="90"/>
        <v>0.21739130434782608</v>
      </c>
      <c r="D2519" s="6">
        <v>23</v>
      </c>
      <c r="E2519" s="6">
        <v>5</v>
      </c>
      <c r="F2519" s="6">
        <v>18</v>
      </c>
      <c r="G2519" s="6" t="s">
        <v>1189</v>
      </c>
      <c r="H2519" s="6" t="s">
        <v>2560</v>
      </c>
      <c r="I2519" s="6" t="s">
        <v>2754</v>
      </c>
      <c r="J2519" s="6" t="s">
        <v>897</v>
      </c>
      <c r="K2519" s="6" t="s">
        <v>897</v>
      </c>
      <c r="L2519" s="6" t="s">
        <v>850</v>
      </c>
      <c r="M2519" s="6" t="s">
        <v>850</v>
      </c>
      <c r="N2519" s="6" t="b">
        <f t="shared" si="91"/>
        <v>0</v>
      </c>
      <c r="O2519" s="12" t="str">
        <f t="shared" si="92"/>
        <v>Faf du Plessis&amp;Usman Khan</v>
      </c>
      <c r="P2519">
        <v>2</v>
      </c>
    </row>
    <row r="2520" spans="1:16" x14ac:dyDescent="0.3">
      <c r="A2520" s="8" t="s">
        <v>1320</v>
      </c>
      <c r="B2520" s="8" t="s">
        <v>1360</v>
      </c>
      <c r="C2520" s="7">
        <f t="shared" si="90"/>
        <v>0</v>
      </c>
      <c r="D2520" s="8">
        <v>20</v>
      </c>
      <c r="E2520" s="8">
        <v>0</v>
      </c>
      <c r="F2520" s="8">
        <v>20</v>
      </c>
      <c r="G2520" s="8" t="s">
        <v>1189</v>
      </c>
      <c r="H2520" s="8" t="s">
        <v>2560</v>
      </c>
      <c r="I2520" s="8" t="s">
        <v>2754</v>
      </c>
      <c r="J2520" s="8" t="s">
        <v>897</v>
      </c>
      <c r="K2520" s="8" t="s">
        <v>897</v>
      </c>
      <c r="L2520" s="8" t="s">
        <v>850</v>
      </c>
      <c r="M2520" s="8" t="s">
        <v>850</v>
      </c>
      <c r="N2520" s="6" t="b">
        <f t="shared" si="91"/>
        <v>0</v>
      </c>
      <c r="O2520" s="12" t="str">
        <f t="shared" si="92"/>
        <v>Usman Khan&amp;Jake Weatherald</v>
      </c>
      <c r="P2520">
        <v>2</v>
      </c>
    </row>
    <row r="2521" spans="1:16" x14ac:dyDescent="0.3">
      <c r="A2521" s="6" t="s">
        <v>148</v>
      </c>
      <c r="B2521" s="6" t="s">
        <v>1360</v>
      </c>
      <c r="C2521" s="7">
        <f t="shared" si="90"/>
        <v>0.2</v>
      </c>
      <c r="D2521" s="6">
        <v>10</v>
      </c>
      <c r="E2521" s="6">
        <v>2</v>
      </c>
      <c r="F2521" s="6">
        <v>8</v>
      </c>
      <c r="G2521" s="6" t="s">
        <v>1189</v>
      </c>
      <c r="H2521" s="6" t="s">
        <v>2560</v>
      </c>
      <c r="I2521" s="6" t="s">
        <v>2754</v>
      </c>
      <c r="J2521" s="6" t="s">
        <v>897</v>
      </c>
      <c r="K2521" s="6" t="s">
        <v>897</v>
      </c>
      <c r="L2521" s="6" t="s">
        <v>850</v>
      </c>
      <c r="M2521" s="6" t="s">
        <v>850</v>
      </c>
      <c r="N2521" s="6" t="b">
        <f t="shared" si="91"/>
        <v>0</v>
      </c>
      <c r="O2521" s="12" t="str">
        <f t="shared" si="92"/>
        <v>Sarfaraz Ahmed&amp;Jake Weatherald</v>
      </c>
      <c r="P2521">
        <v>2</v>
      </c>
    </row>
    <row r="2522" spans="1:16" x14ac:dyDescent="0.3">
      <c r="A2522" s="8" t="s">
        <v>243</v>
      </c>
      <c r="B2522" s="8" t="s">
        <v>1360</v>
      </c>
      <c r="C2522" s="7">
        <f t="shared" si="90"/>
        <v>0.10256410256410256</v>
      </c>
      <c r="D2522" s="8">
        <v>39</v>
      </c>
      <c r="E2522" s="8">
        <v>4</v>
      </c>
      <c r="F2522" s="8">
        <v>35</v>
      </c>
      <c r="G2522" s="8" t="s">
        <v>1189</v>
      </c>
      <c r="H2522" s="8" t="s">
        <v>2560</v>
      </c>
      <c r="I2522" s="8" t="s">
        <v>2754</v>
      </c>
      <c r="J2522" s="8" t="s">
        <v>897</v>
      </c>
      <c r="K2522" s="8" t="s">
        <v>897</v>
      </c>
      <c r="L2522" s="8" t="s">
        <v>850</v>
      </c>
      <c r="M2522" s="8" t="s">
        <v>850</v>
      </c>
      <c r="N2522" s="6" t="b">
        <f t="shared" si="91"/>
        <v>0</v>
      </c>
      <c r="O2522" s="12" t="str">
        <f t="shared" si="92"/>
        <v>Azam Khan&amp;Jake Weatherald</v>
      </c>
      <c r="P2522">
        <v>2</v>
      </c>
    </row>
    <row r="2523" spans="1:16" x14ac:dyDescent="0.3">
      <c r="A2523" s="6" t="s">
        <v>243</v>
      </c>
      <c r="B2523" s="6" t="s">
        <v>1365</v>
      </c>
      <c r="C2523" s="7">
        <f t="shared" si="90"/>
        <v>7.1428571428571425E-2</v>
      </c>
      <c r="D2523" s="6">
        <v>14</v>
      </c>
      <c r="E2523" s="6">
        <v>1</v>
      </c>
      <c r="F2523" s="6">
        <v>13</v>
      </c>
      <c r="G2523" s="6" t="s">
        <v>1189</v>
      </c>
      <c r="H2523" s="6" t="s">
        <v>2560</v>
      </c>
      <c r="I2523" s="6" t="s">
        <v>2754</v>
      </c>
      <c r="J2523" s="6" t="s">
        <v>897</v>
      </c>
      <c r="K2523" s="6" t="s">
        <v>897</v>
      </c>
      <c r="L2523" s="6" t="s">
        <v>850</v>
      </c>
      <c r="M2523" s="6" t="s">
        <v>850</v>
      </c>
      <c r="N2523" s="6" t="b">
        <f t="shared" si="91"/>
        <v>0</v>
      </c>
      <c r="O2523" s="12" t="str">
        <f t="shared" si="92"/>
        <v>Azam Khan&amp;Andre Russell</v>
      </c>
      <c r="P2523">
        <v>2</v>
      </c>
    </row>
    <row r="2524" spans="1:16" x14ac:dyDescent="0.3">
      <c r="A2524" s="8" t="s">
        <v>71</v>
      </c>
      <c r="B2524" s="8" t="s">
        <v>243</v>
      </c>
      <c r="C2524" s="7">
        <f t="shared" si="90"/>
        <v>0.33333333333333331</v>
      </c>
      <c r="D2524" s="8">
        <v>12</v>
      </c>
      <c r="E2524" s="8">
        <v>4</v>
      </c>
      <c r="F2524" s="8">
        <v>8</v>
      </c>
      <c r="G2524" s="8" t="s">
        <v>1189</v>
      </c>
      <c r="H2524" s="8" t="s">
        <v>2560</v>
      </c>
      <c r="I2524" s="8" t="s">
        <v>2754</v>
      </c>
      <c r="J2524" s="8" t="s">
        <v>897</v>
      </c>
      <c r="K2524" s="8" t="s">
        <v>897</v>
      </c>
      <c r="L2524" s="8" t="s">
        <v>850</v>
      </c>
      <c r="M2524" s="8" t="s">
        <v>850</v>
      </c>
      <c r="N2524" s="6" t="b">
        <f t="shared" si="91"/>
        <v>0</v>
      </c>
      <c r="O2524" s="12" t="str">
        <f t="shared" si="92"/>
        <v>Mohammad Nawaz&amp;Azam Khan</v>
      </c>
      <c r="P2524">
        <v>2</v>
      </c>
    </row>
    <row r="2525" spans="1:16" x14ac:dyDescent="0.3">
      <c r="A2525" s="6" t="s">
        <v>1368</v>
      </c>
      <c r="B2525" s="6" t="s">
        <v>243</v>
      </c>
      <c r="C2525" s="7">
        <f t="shared" si="90"/>
        <v>0</v>
      </c>
      <c r="D2525" s="6">
        <v>17</v>
      </c>
      <c r="E2525" s="6">
        <v>0</v>
      </c>
      <c r="F2525" s="6">
        <v>17</v>
      </c>
      <c r="G2525" s="6" t="s">
        <v>1189</v>
      </c>
      <c r="H2525" s="6" t="s">
        <v>2560</v>
      </c>
      <c r="I2525" s="6" t="s">
        <v>2754</v>
      </c>
      <c r="J2525" s="6" t="s">
        <v>897</v>
      </c>
      <c r="K2525" s="6" t="s">
        <v>897</v>
      </c>
      <c r="L2525" s="6" t="s">
        <v>850</v>
      </c>
      <c r="M2525" s="6" t="s">
        <v>850</v>
      </c>
      <c r="N2525" s="6" t="b">
        <f t="shared" si="91"/>
        <v>0</v>
      </c>
      <c r="O2525" s="12" t="str">
        <f t="shared" si="92"/>
        <v>Jack Wildermuth&amp;Azam Khan</v>
      </c>
      <c r="P2525">
        <v>2</v>
      </c>
    </row>
    <row r="2526" spans="1:16" x14ac:dyDescent="0.3">
      <c r="A2526" s="8" t="s">
        <v>597</v>
      </c>
      <c r="B2526" s="8" t="s">
        <v>1368</v>
      </c>
      <c r="C2526" s="7">
        <f t="shared" si="90"/>
        <v>0.1</v>
      </c>
      <c r="D2526" s="8">
        <v>10</v>
      </c>
      <c r="E2526" s="8">
        <v>1</v>
      </c>
      <c r="F2526" s="8">
        <v>9</v>
      </c>
      <c r="G2526" s="8" t="s">
        <v>1189</v>
      </c>
      <c r="H2526" s="8" t="s">
        <v>2560</v>
      </c>
      <c r="I2526" s="8" t="s">
        <v>2754</v>
      </c>
      <c r="J2526" s="8" t="s">
        <v>897</v>
      </c>
      <c r="K2526" s="8" t="s">
        <v>897</v>
      </c>
      <c r="L2526" s="8" t="s">
        <v>850</v>
      </c>
      <c r="M2526" s="8" t="s">
        <v>850</v>
      </c>
      <c r="N2526" s="6" t="b">
        <f t="shared" si="91"/>
        <v>0</v>
      </c>
      <c r="O2526" s="12" t="str">
        <f t="shared" si="92"/>
        <v>Khurram Shahzad&amp;Jack Wildermuth</v>
      </c>
      <c r="P2526">
        <v>2</v>
      </c>
    </row>
    <row r="2527" spans="1:16" x14ac:dyDescent="0.3">
      <c r="A2527" s="6" t="s">
        <v>1368</v>
      </c>
      <c r="B2527" s="6" t="s">
        <v>221</v>
      </c>
      <c r="C2527" s="7">
        <f t="shared" si="90"/>
        <v>0</v>
      </c>
      <c r="D2527" s="6">
        <v>3</v>
      </c>
      <c r="E2527" s="6">
        <v>0</v>
      </c>
      <c r="F2527" s="6">
        <v>3</v>
      </c>
      <c r="G2527" s="6" t="s">
        <v>1189</v>
      </c>
      <c r="H2527" s="6" t="s">
        <v>2560</v>
      </c>
      <c r="I2527" s="6" t="s">
        <v>2754</v>
      </c>
      <c r="J2527" s="6" t="s">
        <v>897</v>
      </c>
      <c r="K2527" s="6" t="s">
        <v>897</v>
      </c>
      <c r="L2527" s="6" t="s">
        <v>850</v>
      </c>
      <c r="M2527" s="6" t="s">
        <v>850</v>
      </c>
      <c r="N2527" s="6" t="b">
        <f t="shared" si="91"/>
        <v>0</v>
      </c>
      <c r="O2527" s="12" t="str">
        <f t="shared" si="92"/>
        <v>Jack Wildermuth&amp;Mohammad Hasnain</v>
      </c>
      <c r="P2527">
        <v>2</v>
      </c>
    </row>
    <row r="2528" spans="1:16" x14ac:dyDescent="0.3">
      <c r="A2528" s="8" t="s">
        <v>82</v>
      </c>
      <c r="B2528" s="8" t="s">
        <v>270</v>
      </c>
      <c r="C2528" s="7">
        <f t="shared" si="90"/>
        <v>0.2</v>
      </c>
      <c r="D2528" s="8">
        <v>10</v>
      </c>
      <c r="E2528" s="8">
        <v>2</v>
      </c>
      <c r="F2528" s="8">
        <v>8</v>
      </c>
      <c r="G2528" s="8" t="s">
        <v>1189</v>
      </c>
      <c r="H2528" s="8" t="s">
        <v>2564</v>
      </c>
      <c r="I2528" s="8" t="s">
        <v>2754</v>
      </c>
      <c r="J2528" s="8" t="s">
        <v>949</v>
      </c>
      <c r="K2528" s="8" t="s">
        <v>949</v>
      </c>
      <c r="L2528" s="8" t="s">
        <v>897</v>
      </c>
      <c r="M2528" s="8" t="s">
        <v>949</v>
      </c>
      <c r="N2528" s="6" t="b">
        <f t="shared" si="91"/>
        <v>1</v>
      </c>
      <c r="O2528" s="12" t="str">
        <f t="shared" si="92"/>
        <v>Shoaib Malik&amp;Kamran Akmal</v>
      </c>
      <c r="P2528">
        <v>2</v>
      </c>
    </row>
    <row r="2529" spans="1:16" x14ac:dyDescent="0.3">
      <c r="A2529" s="6" t="s">
        <v>270</v>
      </c>
      <c r="B2529" s="6" t="s">
        <v>1377</v>
      </c>
      <c r="C2529" s="7">
        <f t="shared" si="90"/>
        <v>0.40799999999999997</v>
      </c>
      <c r="D2529" s="6">
        <v>125</v>
      </c>
      <c r="E2529" s="6">
        <v>51</v>
      </c>
      <c r="F2529" s="6">
        <v>74</v>
      </c>
      <c r="G2529" s="6" t="s">
        <v>1189</v>
      </c>
      <c r="H2529" s="6" t="s">
        <v>2564</v>
      </c>
      <c r="I2529" s="6" t="s">
        <v>2754</v>
      </c>
      <c r="J2529" s="6" t="s">
        <v>949</v>
      </c>
      <c r="K2529" s="6" t="s">
        <v>949</v>
      </c>
      <c r="L2529" s="6" t="s">
        <v>897</v>
      </c>
      <c r="M2529" s="6" t="s">
        <v>949</v>
      </c>
      <c r="N2529" s="6" t="b">
        <f t="shared" si="91"/>
        <v>1</v>
      </c>
      <c r="O2529" s="12" t="str">
        <f t="shared" si="92"/>
        <v>Kamran Akmal&amp;David Miller</v>
      </c>
      <c r="P2529">
        <v>2</v>
      </c>
    </row>
    <row r="2530" spans="1:16" x14ac:dyDescent="0.3">
      <c r="A2530" s="8" t="s">
        <v>1379</v>
      </c>
      <c r="B2530" s="8" t="s">
        <v>1377</v>
      </c>
      <c r="C2530" s="7">
        <f t="shared" si="90"/>
        <v>0</v>
      </c>
      <c r="D2530" s="8">
        <v>73</v>
      </c>
      <c r="E2530" s="8">
        <v>0</v>
      </c>
      <c r="F2530" s="8">
        <v>73</v>
      </c>
      <c r="G2530" s="8" t="s">
        <v>1189</v>
      </c>
      <c r="H2530" s="8" t="s">
        <v>2564</v>
      </c>
      <c r="I2530" s="8" t="s">
        <v>2754</v>
      </c>
      <c r="J2530" s="8" t="s">
        <v>949</v>
      </c>
      <c r="K2530" s="8" t="s">
        <v>949</v>
      </c>
      <c r="L2530" s="8" t="s">
        <v>897</v>
      </c>
      <c r="M2530" s="8" t="s">
        <v>949</v>
      </c>
      <c r="N2530" s="6" t="b">
        <f t="shared" si="91"/>
        <v>1</v>
      </c>
      <c r="O2530" s="12" t="str">
        <f t="shared" si="92"/>
        <v>Rovman Powell&amp;David Miller</v>
      </c>
      <c r="P2530">
        <v>2</v>
      </c>
    </row>
    <row r="2531" spans="1:16" x14ac:dyDescent="0.3">
      <c r="A2531" s="6" t="s">
        <v>86</v>
      </c>
      <c r="B2531" s="6" t="s">
        <v>1379</v>
      </c>
      <c r="C2531" s="7">
        <f t="shared" si="90"/>
        <v>0.29411764705882354</v>
      </c>
      <c r="D2531" s="6">
        <v>34</v>
      </c>
      <c r="E2531" s="6">
        <v>10</v>
      </c>
      <c r="F2531" s="6">
        <v>24</v>
      </c>
      <c r="G2531" s="6" t="s">
        <v>1189</v>
      </c>
      <c r="H2531" s="6" t="s">
        <v>2564</v>
      </c>
      <c r="I2531" s="6" t="s">
        <v>2754</v>
      </c>
      <c r="J2531" s="6" t="s">
        <v>949</v>
      </c>
      <c r="K2531" s="6" t="s">
        <v>949</v>
      </c>
      <c r="L2531" s="6" t="s">
        <v>897</v>
      </c>
      <c r="M2531" s="6" t="s">
        <v>949</v>
      </c>
      <c r="N2531" s="6" t="b">
        <f t="shared" si="91"/>
        <v>1</v>
      </c>
      <c r="O2531" s="12" t="str">
        <f t="shared" si="92"/>
        <v>Sherfane Rutherford&amp;Rovman Powell</v>
      </c>
      <c r="P2531">
        <v>2</v>
      </c>
    </row>
    <row r="2532" spans="1:16" x14ac:dyDescent="0.3">
      <c r="A2532" s="8" t="s">
        <v>1381</v>
      </c>
      <c r="B2532" s="8" t="s">
        <v>1379</v>
      </c>
      <c r="C2532" s="7">
        <f t="shared" si="90"/>
        <v>0</v>
      </c>
      <c r="D2532" s="8">
        <v>19</v>
      </c>
      <c r="E2532" s="8">
        <v>0</v>
      </c>
      <c r="F2532" s="8">
        <v>19</v>
      </c>
      <c r="G2532" s="8" t="s">
        <v>1189</v>
      </c>
      <c r="H2532" s="8" t="s">
        <v>2564</v>
      </c>
      <c r="I2532" s="8" t="s">
        <v>2754</v>
      </c>
      <c r="J2532" s="8" t="s">
        <v>949</v>
      </c>
      <c r="K2532" s="8" t="s">
        <v>949</v>
      </c>
      <c r="L2532" s="8" t="s">
        <v>897</v>
      </c>
      <c r="M2532" s="8" t="s">
        <v>949</v>
      </c>
      <c r="N2532" s="6" t="b">
        <f t="shared" si="91"/>
        <v>1</v>
      </c>
      <c r="O2532" s="12" t="str">
        <f t="shared" si="92"/>
        <v>Fabian Allen&amp;Rovman Powell</v>
      </c>
      <c r="P2532">
        <v>2</v>
      </c>
    </row>
    <row r="2533" spans="1:16" x14ac:dyDescent="0.3">
      <c r="A2533" s="6" t="s">
        <v>604</v>
      </c>
      <c r="B2533" s="6" t="s">
        <v>292</v>
      </c>
      <c r="C2533" s="7">
        <f t="shared" si="90"/>
        <v>0.25</v>
      </c>
      <c r="D2533" s="6">
        <v>4</v>
      </c>
      <c r="E2533" s="6">
        <v>1</v>
      </c>
      <c r="F2533" s="6">
        <v>3</v>
      </c>
      <c r="G2533" s="6" t="s">
        <v>1189</v>
      </c>
      <c r="H2533" s="6" t="s">
        <v>2568</v>
      </c>
      <c r="I2533" s="6" t="s">
        <v>2754</v>
      </c>
      <c r="J2533" s="6" t="s">
        <v>850</v>
      </c>
      <c r="K2533" s="6" t="s">
        <v>850</v>
      </c>
      <c r="L2533" s="6" t="s">
        <v>883</v>
      </c>
      <c r="M2533" s="6" t="s">
        <v>850</v>
      </c>
      <c r="N2533" s="6" t="b">
        <f t="shared" si="91"/>
        <v>1</v>
      </c>
      <c r="O2533" s="12" t="str">
        <f t="shared" si="92"/>
        <v>Rohail Nazir&amp;Colin Munro</v>
      </c>
      <c r="P2533">
        <v>2</v>
      </c>
    </row>
    <row r="2534" spans="1:16" x14ac:dyDescent="0.3">
      <c r="A2534" s="8" t="s">
        <v>292</v>
      </c>
      <c r="B2534" s="8" t="s">
        <v>83</v>
      </c>
      <c r="C2534" s="7">
        <f t="shared" si="90"/>
        <v>0.1111111111111111</v>
      </c>
      <c r="D2534" s="8">
        <v>9</v>
      </c>
      <c r="E2534" s="8">
        <v>1</v>
      </c>
      <c r="F2534" s="8">
        <v>8</v>
      </c>
      <c r="G2534" s="8" t="s">
        <v>1189</v>
      </c>
      <c r="H2534" s="8" t="s">
        <v>2568</v>
      </c>
      <c r="I2534" s="8" t="s">
        <v>2754</v>
      </c>
      <c r="J2534" s="8" t="s">
        <v>850</v>
      </c>
      <c r="K2534" s="8" t="s">
        <v>850</v>
      </c>
      <c r="L2534" s="8" t="s">
        <v>883</v>
      </c>
      <c r="M2534" s="8" t="s">
        <v>850</v>
      </c>
      <c r="N2534" s="6" t="b">
        <f t="shared" si="91"/>
        <v>1</v>
      </c>
      <c r="O2534" s="12" t="str">
        <f t="shared" si="92"/>
        <v>Colin Munro&amp;Hussain Talat</v>
      </c>
      <c r="P2534">
        <v>2</v>
      </c>
    </row>
    <row r="2535" spans="1:16" x14ac:dyDescent="0.3">
      <c r="A2535" s="6" t="s">
        <v>239</v>
      </c>
      <c r="B2535" s="6" t="s">
        <v>83</v>
      </c>
      <c r="C2535" s="7">
        <f t="shared" si="90"/>
        <v>0</v>
      </c>
      <c r="D2535" s="6">
        <v>8</v>
      </c>
      <c r="E2535" s="6">
        <v>0</v>
      </c>
      <c r="F2535" s="6">
        <v>8</v>
      </c>
      <c r="G2535" s="6" t="s">
        <v>1189</v>
      </c>
      <c r="H2535" s="6" t="s">
        <v>2568</v>
      </c>
      <c r="I2535" s="6" t="s">
        <v>2754</v>
      </c>
      <c r="J2535" s="6" t="s">
        <v>850</v>
      </c>
      <c r="K2535" s="6" t="s">
        <v>850</v>
      </c>
      <c r="L2535" s="6" t="s">
        <v>883</v>
      </c>
      <c r="M2535" s="6" t="s">
        <v>850</v>
      </c>
      <c r="N2535" s="6" t="b">
        <f t="shared" si="91"/>
        <v>1</v>
      </c>
      <c r="O2535" s="12" t="str">
        <f t="shared" si="92"/>
        <v>Shadab Khan&amp;Hussain Talat</v>
      </c>
      <c r="P2535">
        <v>2</v>
      </c>
    </row>
    <row r="2536" spans="1:16" x14ac:dyDescent="0.3">
      <c r="A2536" s="8" t="s">
        <v>67</v>
      </c>
      <c r="B2536" s="8" t="s">
        <v>239</v>
      </c>
      <c r="C2536" s="7">
        <f t="shared" si="90"/>
        <v>0</v>
      </c>
      <c r="D2536" s="8">
        <v>5</v>
      </c>
      <c r="E2536" s="8">
        <v>0</v>
      </c>
      <c r="F2536" s="8">
        <v>5</v>
      </c>
      <c r="G2536" s="8" t="s">
        <v>1189</v>
      </c>
      <c r="H2536" s="8" t="s">
        <v>2568</v>
      </c>
      <c r="I2536" s="8" t="s">
        <v>2754</v>
      </c>
      <c r="J2536" s="8" t="s">
        <v>850</v>
      </c>
      <c r="K2536" s="8" t="s">
        <v>850</v>
      </c>
      <c r="L2536" s="8" t="s">
        <v>883</v>
      </c>
      <c r="M2536" s="8" t="s">
        <v>850</v>
      </c>
      <c r="N2536" s="6" t="b">
        <f t="shared" si="91"/>
        <v>1</v>
      </c>
      <c r="O2536" s="12" t="str">
        <f t="shared" si="92"/>
        <v>Iftikhar Ahmed&amp;Shadab Khan</v>
      </c>
      <c r="P2536">
        <v>2</v>
      </c>
    </row>
    <row r="2537" spans="1:16" x14ac:dyDescent="0.3">
      <c r="A2537" s="6" t="s">
        <v>67</v>
      </c>
      <c r="B2537" s="6" t="s">
        <v>246</v>
      </c>
      <c r="C2537" s="7">
        <f t="shared" si="90"/>
        <v>0.3902439024390244</v>
      </c>
      <c r="D2537" s="6">
        <v>123</v>
      </c>
      <c r="E2537" s="6">
        <v>48</v>
      </c>
      <c r="F2537" s="6">
        <v>75</v>
      </c>
      <c r="G2537" s="6" t="s">
        <v>1189</v>
      </c>
      <c r="H2537" s="6" t="s">
        <v>2568</v>
      </c>
      <c r="I2537" s="6" t="s">
        <v>2754</v>
      </c>
      <c r="J2537" s="6" t="s">
        <v>850</v>
      </c>
      <c r="K2537" s="6" t="s">
        <v>850</v>
      </c>
      <c r="L2537" s="6" t="s">
        <v>883</v>
      </c>
      <c r="M2537" s="6" t="s">
        <v>850</v>
      </c>
      <c r="N2537" s="6" t="b">
        <f t="shared" si="91"/>
        <v>1</v>
      </c>
      <c r="O2537" s="12" t="str">
        <f t="shared" si="92"/>
        <v>Iftikhar Ahmed&amp;Asif Ali</v>
      </c>
      <c r="P2537">
        <v>2</v>
      </c>
    </row>
    <row r="2538" spans="1:16" x14ac:dyDescent="0.3">
      <c r="A2538" s="8" t="s">
        <v>67</v>
      </c>
      <c r="B2538" s="8" t="s">
        <v>256</v>
      </c>
      <c r="C2538" s="7">
        <f t="shared" si="90"/>
        <v>0.14285714285714285</v>
      </c>
      <c r="D2538" s="8">
        <v>7</v>
      </c>
      <c r="E2538" s="8">
        <v>1</v>
      </c>
      <c r="F2538" s="8">
        <v>6</v>
      </c>
      <c r="G2538" s="8" t="s">
        <v>1189</v>
      </c>
      <c r="H2538" s="8" t="s">
        <v>2568</v>
      </c>
      <c r="I2538" s="8" t="s">
        <v>2754</v>
      </c>
      <c r="J2538" s="8" t="s">
        <v>850</v>
      </c>
      <c r="K2538" s="8" t="s">
        <v>850</v>
      </c>
      <c r="L2538" s="8" t="s">
        <v>883</v>
      </c>
      <c r="M2538" s="8" t="s">
        <v>850</v>
      </c>
      <c r="N2538" s="6" t="b">
        <f t="shared" si="91"/>
        <v>1</v>
      </c>
      <c r="O2538" s="12" t="str">
        <f t="shared" si="92"/>
        <v>Iftikhar Ahmed&amp;Mohammad Wasim</v>
      </c>
      <c r="P2538">
        <v>2</v>
      </c>
    </row>
    <row r="2539" spans="1:16" x14ac:dyDescent="0.3">
      <c r="A2539" s="6" t="s">
        <v>636</v>
      </c>
      <c r="B2539" s="6" t="s">
        <v>256</v>
      </c>
      <c r="C2539" s="7">
        <f t="shared" si="90"/>
        <v>0</v>
      </c>
      <c r="D2539" s="6">
        <v>4</v>
      </c>
      <c r="E2539" s="6">
        <v>0</v>
      </c>
      <c r="F2539" s="6">
        <v>4</v>
      </c>
      <c r="G2539" s="6" t="s">
        <v>1189</v>
      </c>
      <c r="H2539" s="6" t="s">
        <v>2568</v>
      </c>
      <c r="I2539" s="6" t="s">
        <v>2754</v>
      </c>
      <c r="J2539" s="6" t="s">
        <v>850</v>
      </c>
      <c r="K2539" s="6" t="s">
        <v>850</v>
      </c>
      <c r="L2539" s="6" t="s">
        <v>883</v>
      </c>
      <c r="M2539" s="6" t="s">
        <v>850</v>
      </c>
      <c r="N2539" s="6" t="b">
        <f t="shared" si="91"/>
        <v>1</v>
      </c>
      <c r="O2539" s="12" t="str">
        <f t="shared" si="92"/>
        <v>Muhammad Musa&amp;Mohammad Wasim</v>
      </c>
      <c r="P2539">
        <v>2</v>
      </c>
    </row>
    <row r="2540" spans="1:16" x14ac:dyDescent="0.3">
      <c r="A2540" s="8" t="s">
        <v>270</v>
      </c>
      <c r="B2540" s="8" t="s">
        <v>79</v>
      </c>
      <c r="C2540" s="7">
        <f t="shared" si="90"/>
        <v>0.49295774647887325</v>
      </c>
      <c r="D2540" s="8">
        <v>71</v>
      </c>
      <c r="E2540" s="8">
        <v>35</v>
      </c>
      <c r="F2540" s="8">
        <v>36</v>
      </c>
      <c r="G2540" s="8" t="s">
        <v>1189</v>
      </c>
      <c r="H2540" s="8" t="s">
        <v>2572</v>
      </c>
      <c r="I2540" s="8" t="s">
        <v>2754</v>
      </c>
      <c r="J2540" s="8" t="s">
        <v>949</v>
      </c>
      <c r="K2540" s="8" t="s">
        <v>949</v>
      </c>
      <c r="L2540" s="8" t="s">
        <v>909</v>
      </c>
      <c r="M2540" s="8" t="s">
        <v>909</v>
      </c>
      <c r="N2540" s="6" t="b">
        <f t="shared" si="91"/>
        <v>0</v>
      </c>
      <c r="O2540" s="12" t="str">
        <f t="shared" si="92"/>
        <v>Kamran Akmal&amp;Haider Ali</v>
      </c>
      <c r="P2540">
        <v>2</v>
      </c>
    </row>
    <row r="2541" spans="1:16" x14ac:dyDescent="0.3">
      <c r="A2541" s="6" t="s">
        <v>79</v>
      </c>
      <c r="B2541" s="6" t="s">
        <v>1377</v>
      </c>
      <c r="C2541" s="7">
        <f t="shared" si="90"/>
        <v>0</v>
      </c>
      <c r="D2541" s="6">
        <v>21</v>
      </c>
      <c r="E2541" s="6">
        <v>0</v>
      </c>
      <c r="F2541" s="6">
        <v>21</v>
      </c>
      <c r="G2541" s="6" t="s">
        <v>1189</v>
      </c>
      <c r="H2541" s="6" t="s">
        <v>2572</v>
      </c>
      <c r="I2541" s="6" t="s">
        <v>2754</v>
      </c>
      <c r="J2541" s="6" t="s">
        <v>949</v>
      </c>
      <c r="K2541" s="6" t="s">
        <v>949</v>
      </c>
      <c r="L2541" s="6" t="s">
        <v>909</v>
      </c>
      <c r="M2541" s="6" t="s">
        <v>909</v>
      </c>
      <c r="N2541" s="6" t="b">
        <f t="shared" si="91"/>
        <v>0</v>
      </c>
      <c r="O2541" s="12" t="str">
        <f t="shared" si="92"/>
        <v>Haider Ali&amp;David Miller</v>
      </c>
      <c r="P2541">
        <v>2</v>
      </c>
    </row>
    <row r="2542" spans="1:16" x14ac:dyDescent="0.3">
      <c r="A2542" s="8" t="s">
        <v>1377</v>
      </c>
      <c r="B2542" s="8" t="s">
        <v>1379</v>
      </c>
      <c r="C2542" s="7">
        <f t="shared" si="90"/>
        <v>0</v>
      </c>
      <c r="D2542" s="8">
        <v>4</v>
      </c>
      <c r="E2542" s="8">
        <v>0</v>
      </c>
      <c r="F2542" s="8">
        <v>4</v>
      </c>
      <c r="G2542" s="8" t="s">
        <v>1189</v>
      </c>
      <c r="H2542" s="8" t="s">
        <v>2572</v>
      </c>
      <c r="I2542" s="8" t="s">
        <v>2754</v>
      </c>
      <c r="J2542" s="8" t="s">
        <v>949</v>
      </c>
      <c r="K2542" s="8" t="s">
        <v>949</v>
      </c>
      <c r="L2542" s="8" t="s">
        <v>909</v>
      </c>
      <c r="M2542" s="8" t="s">
        <v>909</v>
      </c>
      <c r="N2542" s="6" t="b">
        <f t="shared" si="91"/>
        <v>0</v>
      </c>
      <c r="O2542" s="12" t="str">
        <f t="shared" si="92"/>
        <v>David Miller&amp;Rovman Powell</v>
      </c>
      <c r="P2542">
        <v>2</v>
      </c>
    </row>
    <row r="2543" spans="1:16" x14ac:dyDescent="0.3">
      <c r="A2543" s="6" t="s">
        <v>86</v>
      </c>
      <c r="B2543" s="6" t="s">
        <v>1377</v>
      </c>
      <c r="C2543" s="7">
        <f t="shared" si="90"/>
        <v>0.2413793103448276</v>
      </c>
      <c r="D2543" s="6">
        <v>29</v>
      </c>
      <c r="E2543" s="6">
        <v>7</v>
      </c>
      <c r="F2543" s="6">
        <v>22</v>
      </c>
      <c r="G2543" s="6" t="s">
        <v>1189</v>
      </c>
      <c r="H2543" s="6" t="s">
        <v>2572</v>
      </c>
      <c r="I2543" s="6" t="s">
        <v>2754</v>
      </c>
      <c r="J2543" s="6" t="s">
        <v>949</v>
      </c>
      <c r="K2543" s="6" t="s">
        <v>949</v>
      </c>
      <c r="L2543" s="6" t="s">
        <v>909</v>
      </c>
      <c r="M2543" s="6" t="s">
        <v>909</v>
      </c>
      <c r="N2543" s="6" t="b">
        <f t="shared" si="91"/>
        <v>0</v>
      </c>
      <c r="O2543" s="12" t="str">
        <f t="shared" si="92"/>
        <v>Sherfane Rutherford&amp;David Miller</v>
      </c>
      <c r="P2543">
        <v>2</v>
      </c>
    </row>
    <row r="2544" spans="1:16" x14ac:dyDescent="0.3">
      <c r="A2544" s="8" t="s">
        <v>1381</v>
      </c>
      <c r="B2544" s="8" t="s">
        <v>86</v>
      </c>
      <c r="C2544" s="7">
        <f t="shared" si="90"/>
        <v>0</v>
      </c>
      <c r="D2544" s="8">
        <v>56</v>
      </c>
      <c r="E2544" s="8">
        <v>0</v>
      </c>
      <c r="F2544" s="8">
        <v>56</v>
      </c>
      <c r="G2544" s="8" t="s">
        <v>1189</v>
      </c>
      <c r="H2544" s="8" t="s">
        <v>2572</v>
      </c>
      <c r="I2544" s="8" t="s">
        <v>2754</v>
      </c>
      <c r="J2544" s="8" t="s">
        <v>949</v>
      </c>
      <c r="K2544" s="8" t="s">
        <v>949</v>
      </c>
      <c r="L2544" s="8" t="s">
        <v>909</v>
      </c>
      <c r="M2544" s="8" t="s">
        <v>909</v>
      </c>
      <c r="N2544" s="6" t="b">
        <f t="shared" si="91"/>
        <v>0</v>
      </c>
      <c r="O2544" s="12" t="str">
        <f t="shared" si="92"/>
        <v>Fabian Allen&amp;Sherfane Rutherford</v>
      </c>
      <c r="P2544">
        <v>2</v>
      </c>
    </row>
    <row r="2545" spans="1:16" x14ac:dyDescent="0.3">
      <c r="A2545" s="6" t="s">
        <v>161</v>
      </c>
      <c r="B2545" s="6" t="s">
        <v>1381</v>
      </c>
      <c r="C2545" s="7">
        <f t="shared" si="90"/>
        <v>0</v>
      </c>
      <c r="D2545" s="6">
        <v>3</v>
      </c>
      <c r="E2545" s="6">
        <v>0</v>
      </c>
      <c r="F2545" s="6">
        <v>3</v>
      </c>
      <c r="G2545" s="6" t="s">
        <v>1189</v>
      </c>
      <c r="H2545" s="6" t="s">
        <v>2572</v>
      </c>
      <c r="I2545" s="6" t="s">
        <v>2754</v>
      </c>
      <c r="J2545" s="6" t="s">
        <v>949</v>
      </c>
      <c r="K2545" s="6" t="s">
        <v>949</v>
      </c>
      <c r="L2545" s="6" t="s">
        <v>909</v>
      </c>
      <c r="M2545" s="6" t="s">
        <v>909</v>
      </c>
      <c r="N2545" s="6" t="b">
        <f t="shared" si="91"/>
        <v>0</v>
      </c>
      <c r="O2545" s="12" t="str">
        <f t="shared" si="92"/>
        <v>Wahab Riaz&amp;Fabian Allen</v>
      </c>
      <c r="P2545">
        <v>2</v>
      </c>
    </row>
    <row r="2546" spans="1:16" x14ac:dyDescent="0.3">
      <c r="A2546" s="8" t="s">
        <v>161</v>
      </c>
      <c r="B2546" s="8" t="s">
        <v>182</v>
      </c>
      <c r="C2546" s="7">
        <f t="shared" si="90"/>
        <v>0</v>
      </c>
      <c r="D2546" s="8">
        <v>4</v>
      </c>
      <c r="E2546" s="8">
        <v>0</v>
      </c>
      <c r="F2546" s="8">
        <v>4</v>
      </c>
      <c r="G2546" s="8" t="s">
        <v>1189</v>
      </c>
      <c r="H2546" s="8" t="s">
        <v>2572</v>
      </c>
      <c r="I2546" s="8" t="s">
        <v>2754</v>
      </c>
      <c r="J2546" s="8" t="s">
        <v>949</v>
      </c>
      <c r="K2546" s="8" t="s">
        <v>949</v>
      </c>
      <c r="L2546" s="8" t="s">
        <v>909</v>
      </c>
      <c r="M2546" s="8" t="s">
        <v>909</v>
      </c>
      <c r="N2546" s="6" t="b">
        <f t="shared" si="91"/>
        <v>0</v>
      </c>
      <c r="O2546" s="12" t="str">
        <f t="shared" si="92"/>
        <v>Wahab Riaz&amp;Umaid Asif</v>
      </c>
      <c r="P2546">
        <v>2</v>
      </c>
    </row>
    <row r="2547" spans="1:16" x14ac:dyDescent="0.3">
      <c r="A2547" s="6" t="s">
        <v>31</v>
      </c>
      <c r="B2547" s="6" t="s">
        <v>25</v>
      </c>
      <c r="C2547" s="7">
        <f t="shared" si="90"/>
        <v>0.32432432432432434</v>
      </c>
      <c r="D2547" s="6">
        <v>37</v>
      </c>
      <c r="E2547" s="6">
        <v>12</v>
      </c>
      <c r="F2547" s="6">
        <v>25</v>
      </c>
      <c r="G2547" s="6" t="s">
        <v>1189</v>
      </c>
      <c r="H2547" s="6" t="s">
        <v>2576</v>
      </c>
      <c r="I2547" s="6" t="s">
        <v>2754</v>
      </c>
      <c r="J2547" s="6" t="s">
        <v>872</v>
      </c>
      <c r="K2547" s="6" t="s">
        <v>872</v>
      </c>
      <c r="L2547" s="6" t="s">
        <v>850</v>
      </c>
      <c r="M2547" s="6" t="s">
        <v>850</v>
      </c>
      <c r="N2547" s="6" t="b">
        <f t="shared" si="91"/>
        <v>0</v>
      </c>
      <c r="O2547" s="12" t="str">
        <f t="shared" si="92"/>
        <v>Babar Azam&amp;Sharjeel Khan</v>
      </c>
      <c r="P2547">
        <v>2</v>
      </c>
    </row>
    <row r="2548" spans="1:16" x14ac:dyDescent="0.3">
      <c r="A2548" s="8" t="s">
        <v>1398</v>
      </c>
      <c r="B2548" s="8" t="s">
        <v>31</v>
      </c>
      <c r="C2548" s="7">
        <f t="shared" si="90"/>
        <v>0.23076923076923078</v>
      </c>
      <c r="D2548" s="8">
        <v>26</v>
      </c>
      <c r="E2548" s="8">
        <v>6</v>
      </c>
      <c r="F2548" s="8">
        <v>20</v>
      </c>
      <c r="G2548" s="8" t="s">
        <v>1189</v>
      </c>
      <c r="H2548" s="8" t="s">
        <v>2576</v>
      </c>
      <c r="I2548" s="8" t="s">
        <v>2754</v>
      </c>
      <c r="J2548" s="8" t="s">
        <v>872</v>
      </c>
      <c r="K2548" s="8" t="s">
        <v>872</v>
      </c>
      <c r="L2548" s="8" t="s">
        <v>850</v>
      </c>
      <c r="M2548" s="8" t="s">
        <v>850</v>
      </c>
      <c r="N2548" s="6" t="b">
        <f t="shared" si="91"/>
        <v>0</v>
      </c>
      <c r="O2548" s="12" t="str">
        <f t="shared" si="92"/>
        <v>Martin Guptill&amp;Babar Azam</v>
      </c>
      <c r="P2548">
        <v>2</v>
      </c>
    </row>
    <row r="2549" spans="1:16" x14ac:dyDescent="0.3">
      <c r="A2549" s="6" t="s">
        <v>31</v>
      </c>
      <c r="B2549" s="6" t="s">
        <v>1401</v>
      </c>
      <c r="C2549" s="7">
        <f t="shared" si="90"/>
        <v>0.41880341880341881</v>
      </c>
      <c r="D2549" s="6">
        <v>117</v>
      </c>
      <c r="E2549" s="6">
        <v>49</v>
      </c>
      <c r="F2549" s="6">
        <v>68</v>
      </c>
      <c r="G2549" s="6" t="s">
        <v>1189</v>
      </c>
      <c r="H2549" s="6" t="s">
        <v>2576</v>
      </c>
      <c r="I2549" s="6" t="s">
        <v>2754</v>
      </c>
      <c r="J2549" s="6" t="s">
        <v>872</v>
      </c>
      <c r="K2549" s="6" t="s">
        <v>872</v>
      </c>
      <c r="L2549" s="6" t="s">
        <v>850</v>
      </c>
      <c r="M2549" s="6" t="s">
        <v>850</v>
      </c>
      <c r="N2549" s="6" t="b">
        <f t="shared" si="91"/>
        <v>0</v>
      </c>
      <c r="O2549" s="12" t="str">
        <f t="shared" si="92"/>
        <v>Babar Azam&amp;Najibullah Zadran</v>
      </c>
      <c r="P2549">
        <v>2</v>
      </c>
    </row>
    <row r="2550" spans="1:16" x14ac:dyDescent="0.3">
      <c r="A2550" s="8" t="s">
        <v>1402</v>
      </c>
      <c r="B2550" s="8" t="s">
        <v>1401</v>
      </c>
      <c r="C2550" s="7">
        <f t="shared" si="90"/>
        <v>0</v>
      </c>
      <c r="D2550" s="8">
        <v>4</v>
      </c>
      <c r="E2550" s="8">
        <v>0</v>
      </c>
      <c r="F2550" s="8">
        <v>4</v>
      </c>
      <c r="G2550" s="8" t="s">
        <v>1189</v>
      </c>
      <c r="H2550" s="8" t="s">
        <v>2576</v>
      </c>
      <c r="I2550" s="8" t="s">
        <v>2754</v>
      </c>
      <c r="J2550" s="8" t="s">
        <v>872</v>
      </c>
      <c r="K2550" s="8" t="s">
        <v>872</v>
      </c>
      <c r="L2550" s="8" t="s">
        <v>850</v>
      </c>
      <c r="M2550" s="8" t="s">
        <v>850</v>
      </c>
      <c r="N2550" s="6" t="b">
        <f t="shared" si="91"/>
        <v>0</v>
      </c>
      <c r="O2550" s="12" t="str">
        <f t="shared" si="92"/>
        <v>Thisara Perera&amp;Najibullah Zadran</v>
      </c>
      <c r="P2550">
        <v>2</v>
      </c>
    </row>
    <row r="2551" spans="1:16" x14ac:dyDescent="0.3">
      <c r="A2551" s="6" t="s">
        <v>880</v>
      </c>
      <c r="B2551" s="6" t="s">
        <v>1401</v>
      </c>
      <c r="C2551" s="7">
        <f t="shared" si="90"/>
        <v>1.4705882352941176E-2</v>
      </c>
      <c r="D2551" s="6">
        <v>68</v>
      </c>
      <c r="E2551" s="6">
        <v>1</v>
      </c>
      <c r="F2551" s="6">
        <v>67</v>
      </c>
      <c r="G2551" s="6" t="s">
        <v>1189</v>
      </c>
      <c r="H2551" s="6" t="s">
        <v>2576</v>
      </c>
      <c r="I2551" s="6" t="s">
        <v>2754</v>
      </c>
      <c r="J2551" s="6" t="s">
        <v>872</v>
      </c>
      <c r="K2551" s="6" t="s">
        <v>872</v>
      </c>
      <c r="L2551" s="6" t="s">
        <v>850</v>
      </c>
      <c r="M2551" s="6" t="s">
        <v>850</v>
      </c>
      <c r="N2551" s="6" t="b">
        <f t="shared" si="91"/>
        <v>0</v>
      </c>
      <c r="O2551" s="12" t="str">
        <f t="shared" si="92"/>
        <v>Chadwick Walton&amp;Najibullah Zadran</v>
      </c>
      <c r="P2551">
        <v>2</v>
      </c>
    </row>
    <row r="2552" spans="1:16" x14ac:dyDescent="0.3">
      <c r="A2552" s="8" t="s">
        <v>1320</v>
      </c>
      <c r="B2552" s="8" t="s">
        <v>1360</v>
      </c>
      <c r="C2552" s="7">
        <f t="shared" si="90"/>
        <v>0</v>
      </c>
      <c r="D2552" s="8">
        <v>4</v>
      </c>
      <c r="E2552" s="8">
        <v>0</v>
      </c>
      <c r="F2552" s="8">
        <v>4</v>
      </c>
      <c r="G2552" s="8" t="s">
        <v>1189</v>
      </c>
      <c r="H2552" s="8" t="s">
        <v>2580</v>
      </c>
      <c r="I2552" s="8" t="s">
        <v>2754</v>
      </c>
      <c r="J2552" s="8" t="s">
        <v>897</v>
      </c>
      <c r="K2552" s="8" t="s">
        <v>897</v>
      </c>
      <c r="L2552" s="8" t="s">
        <v>883</v>
      </c>
      <c r="M2552" s="8" t="s">
        <v>897</v>
      </c>
      <c r="N2552" s="6" t="b">
        <f t="shared" si="91"/>
        <v>1</v>
      </c>
      <c r="O2552" s="12" t="str">
        <f t="shared" si="92"/>
        <v>Usman Khan&amp;Jake Weatherald</v>
      </c>
      <c r="P2552">
        <v>2</v>
      </c>
    </row>
    <row r="2553" spans="1:16" x14ac:dyDescent="0.3">
      <c r="A2553" s="6" t="s">
        <v>874</v>
      </c>
      <c r="B2553" s="6" t="s">
        <v>1360</v>
      </c>
      <c r="C2553" s="7">
        <f t="shared" si="90"/>
        <v>0.17241379310344829</v>
      </c>
      <c r="D2553" s="6">
        <v>58</v>
      </c>
      <c r="E2553" s="6">
        <v>10</v>
      </c>
      <c r="F2553" s="6">
        <v>48</v>
      </c>
      <c r="G2553" s="6" t="s">
        <v>1189</v>
      </c>
      <c r="H2553" s="6" t="s">
        <v>2580</v>
      </c>
      <c r="I2553" s="6" t="s">
        <v>2754</v>
      </c>
      <c r="J2553" s="6" t="s">
        <v>897</v>
      </c>
      <c r="K2553" s="6" t="s">
        <v>897</v>
      </c>
      <c r="L2553" s="6" t="s">
        <v>883</v>
      </c>
      <c r="M2553" s="6" t="s">
        <v>897</v>
      </c>
      <c r="N2553" s="6" t="b">
        <f t="shared" si="91"/>
        <v>1</v>
      </c>
      <c r="O2553" s="12" t="str">
        <f t="shared" si="92"/>
        <v>Cameron Delport&amp;Jake Weatherald</v>
      </c>
      <c r="P2553">
        <v>2</v>
      </c>
    </row>
    <row r="2554" spans="1:16" x14ac:dyDescent="0.3">
      <c r="A2554" s="8" t="s">
        <v>1360</v>
      </c>
      <c r="B2554" s="8" t="s">
        <v>148</v>
      </c>
      <c r="C2554" s="7">
        <f t="shared" ref="C2554:C2617" si="93">+E2554/D2554</f>
        <v>0</v>
      </c>
      <c r="D2554" s="8">
        <v>8</v>
      </c>
      <c r="E2554" s="8">
        <v>0</v>
      </c>
      <c r="F2554" s="8">
        <v>8</v>
      </c>
      <c r="G2554" s="8" t="s">
        <v>1189</v>
      </c>
      <c r="H2554" s="8" t="s">
        <v>2580</v>
      </c>
      <c r="I2554" s="8" t="s">
        <v>2754</v>
      </c>
      <c r="J2554" s="8" t="s">
        <v>897</v>
      </c>
      <c r="K2554" s="8" t="s">
        <v>897</v>
      </c>
      <c r="L2554" s="8" t="s">
        <v>883</v>
      </c>
      <c r="M2554" s="8" t="s">
        <v>897</v>
      </c>
      <c r="N2554" s="6" t="b">
        <f t="shared" si="91"/>
        <v>1</v>
      </c>
      <c r="O2554" s="12" t="str">
        <f t="shared" si="92"/>
        <v>Jake Weatherald&amp;Sarfaraz Ahmed</v>
      </c>
      <c r="P2554">
        <v>2</v>
      </c>
    </row>
    <row r="2555" spans="1:16" x14ac:dyDescent="0.3">
      <c r="A2555" s="6" t="s">
        <v>148</v>
      </c>
      <c r="B2555" s="6" t="s">
        <v>243</v>
      </c>
      <c r="C2555" s="7">
        <f t="shared" si="93"/>
        <v>0.23255813953488372</v>
      </c>
      <c r="D2555" s="6">
        <v>43</v>
      </c>
      <c r="E2555" s="6">
        <v>10</v>
      </c>
      <c r="F2555" s="6">
        <v>33</v>
      </c>
      <c r="G2555" s="6" t="s">
        <v>1189</v>
      </c>
      <c r="H2555" s="6" t="s">
        <v>2580</v>
      </c>
      <c r="I2555" s="6" t="s">
        <v>2754</v>
      </c>
      <c r="J2555" s="6" t="s">
        <v>897</v>
      </c>
      <c r="K2555" s="6" t="s">
        <v>897</v>
      </c>
      <c r="L2555" s="6" t="s">
        <v>883</v>
      </c>
      <c r="M2555" s="6" t="s">
        <v>897</v>
      </c>
      <c r="N2555" s="6" t="b">
        <f t="shared" si="91"/>
        <v>1</v>
      </c>
      <c r="O2555" s="12" t="str">
        <f t="shared" si="92"/>
        <v>Sarfaraz Ahmed&amp;Azam Khan</v>
      </c>
      <c r="P2555">
        <v>2</v>
      </c>
    </row>
    <row r="2556" spans="1:16" x14ac:dyDescent="0.3">
      <c r="A2556" s="8" t="s">
        <v>148</v>
      </c>
      <c r="B2556" s="8" t="s">
        <v>71</v>
      </c>
      <c r="C2556" s="7">
        <f t="shared" si="93"/>
        <v>0</v>
      </c>
      <c r="D2556" s="8">
        <v>6</v>
      </c>
      <c r="E2556" s="8">
        <v>0</v>
      </c>
      <c r="F2556" s="8">
        <v>6</v>
      </c>
      <c r="G2556" s="8" t="s">
        <v>1189</v>
      </c>
      <c r="H2556" s="8" t="s">
        <v>2580</v>
      </c>
      <c r="I2556" s="8" t="s">
        <v>2754</v>
      </c>
      <c r="J2556" s="8" t="s">
        <v>897</v>
      </c>
      <c r="K2556" s="8" t="s">
        <v>897</v>
      </c>
      <c r="L2556" s="8" t="s">
        <v>883</v>
      </c>
      <c r="M2556" s="8" t="s">
        <v>897</v>
      </c>
      <c r="N2556" s="6" t="b">
        <f t="shared" si="91"/>
        <v>1</v>
      </c>
      <c r="O2556" s="12" t="str">
        <f t="shared" si="92"/>
        <v>Sarfaraz Ahmed&amp;Mohammad Nawaz</v>
      </c>
      <c r="P2556">
        <v>2</v>
      </c>
    </row>
    <row r="2557" spans="1:16" x14ac:dyDescent="0.3">
      <c r="A2557" s="6" t="s">
        <v>536</v>
      </c>
      <c r="B2557" s="6" t="s">
        <v>148</v>
      </c>
      <c r="C2557" s="7">
        <f t="shared" si="93"/>
        <v>0.33333333333333331</v>
      </c>
      <c r="D2557" s="6">
        <v>36</v>
      </c>
      <c r="E2557" s="6">
        <v>12</v>
      </c>
      <c r="F2557" s="6">
        <v>24</v>
      </c>
      <c r="G2557" s="6" t="s">
        <v>1189</v>
      </c>
      <c r="H2557" s="6" t="s">
        <v>2580</v>
      </c>
      <c r="I2557" s="6" t="s">
        <v>2754</v>
      </c>
      <c r="J2557" s="6" t="s">
        <v>897</v>
      </c>
      <c r="K2557" s="6" t="s">
        <v>897</v>
      </c>
      <c r="L2557" s="6" t="s">
        <v>883</v>
      </c>
      <c r="M2557" s="6" t="s">
        <v>897</v>
      </c>
      <c r="N2557" s="6" t="b">
        <f t="shared" si="91"/>
        <v>1</v>
      </c>
      <c r="O2557" s="12" t="str">
        <f t="shared" si="92"/>
        <v>Hassan Khan&amp;Sarfaraz Ahmed</v>
      </c>
      <c r="P2557">
        <v>2</v>
      </c>
    </row>
    <row r="2558" spans="1:16" x14ac:dyDescent="0.3">
      <c r="A2558" s="8" t="s">
        <v>31</v>
      </c>
      <c r="B2558" s="8" t="s">
        <v>25</v>
      </c>
      <c r="C2558" s="7">
        <f t="shared" si="93"/>
        <v>0</v>
      </c>
      <c r="D2558" s="8">
        <v>1</v>
      </c>
      <c r="E2558" s="8">
        <v>0</v>
      </c>
      <c r="F2558" s="8">
        <v>1</v>
      </c>
      <c r="G2558" s="8" t="s">
        <v>1189</v>
      </c>
      <c r="H2558" s="8" t="s">
        <v>2583</v>
      </c>
      <c r="I2558" s="8" t="s">
        <v>2754</v>
      </c>
      <c r="J2558" s="8" t="s">
        <v>872</v>
      </c>
      <c r="K2558" s="8" t="s">
        <v>872</v>
      </c>
      <c r="L2558" s="8" t="s">
        <v>949</v>
      </c>
      <c r="M2558" s="8" t="s">
        <v>949</v>
      </c>
      <c r="N2558" s="6" t="b">
        <f t="shared" si="91"/>
        <v>0</v>
      </c>
      <c r="O2558" s="12" t="str">
        <f t="shared" si="92"/>
        <v>Babar Azam&amp;Sharjeel Khan</v>
      </c>
      <c r="P2558">
        <v>2</v>
      </c>
    </row>
    <row r="2559" spans="1:16" x14ac:dyDescent="0.3">
      <c r="A2559" s="6" t="s">
        <v>1398</v>
      </c>
      <c r="B2559" s="6" t="s">
        <v>25</v>
      </c>
      <c r="C2559" s="7">
        <f t="shared" si="93"/>
        <v>0.36363636363636365</v>
      </c>
      <c r="D2559" s="6">
        <v>11</v>
      </c>
      <c r="E2559" s="6">
        <v>4</v>
      </c>
      <c r="F2559" s="6">
        <v>7</v>
      </c>
      <c r="G2559" s="6" t="s">
        <v>1189</v>
      </c>
      <c r="H2559" s="6" t="s">
        <v>2583</v>
      </c>
      <c r="I2559" s="6" t="s">
        <v>2754</v>
      </c>
      <c r="J2559" s="6" t="s">
        <v>872</v>
      </c>
      <c r="K2559" s="6" t="s">
        <v>872</v>
      </c>
      <c r="L2559" s="6" t="s">
        <v>949</v>
      </c>
      <c r="M2559" s="6" t="s">
        <v>949</v>
      </c>
      <c r="N2559" s="6" t="b">
        <f t="shared" si="91"/>
        <v>0</v>
      </c>
      <c r="O2559" s="12" t="str">
        <f t="shared" si="92"/>
        <v>Martin Guptill&amp;Sharjeel Khan</v>
      </c>
      <c r="P2559">
        <v>2</v>
      </c>
    </row>
    <row r="2560" spans="1:16" x14ac:dyDescent="0.3">
      <c r="A2560" s="8" t="s">
        <v>1401</v>
      </c>
      <c r="B2560" s="8" t="s">
        <v>25</v>
      </c>
      <c r="C2560" s="7">
        <f t="shared" si="93"/>
        <v>0.32</v>
      </c>
      <c r="D2560" s="8">
        <v>25</v>
      </c>
      <c r="E2560" s="8">
        <v>8</v>
      </c>
      <c r="F2560" s="8">
        <v>17</v>
      </c>
      <c r="G2560" s="8" t="s">
        <v>1189</v>
      </c>
      <c r="H2560" s="8" t="s">
        <v>2583</v>
      </c>
      <c r="I2560" s="8" t="s">
        <v>2754</v>
      </c>
      <c r="J2560" s="8" t="s">
        <v>872</v>
      </c>
      <c r="K2560" s="8" t="s">
        <v>872</v>
      </c>
      <c r="L2560" s="8" t="s">
        <v>949</v>
      </c>
      <c r="M2560" s="8" t="s">
        <v>949</v>
      </c>
      <c r="N2560" s="6" t="b">
        <f t="shared" si="91"/>
        <v>0</v>
      </c>
      <c r="O2560" s="12" t="str">
        <f t="shared" si="92"/>
        <v>Najibullah Zadran&amp;Sharjeel Khan</v>
      </c>
      <c r="P2560">
        <v>2</v>
      </c>
    </row>
    <row r="2561" spans="1:16" x14ac:dyDescent="0.3">
      <c r="A2561" s="6" t="s">
        <v>138</v>
      </c>
      <c r="B2561" s="6" t="s">
        <v>1401</v>
      </c>
      <c r="C2561" s="7">
        <f t="shared" si="93"/>
        <v>0.43333333333333335</v>
      </c>
      <c r="D2561" s="6">
        <v>30</v>
      </c>
      <c r="E2561" s="6">
        <v>13</v>
      </c>
      <c r="F2561" s="6">
        <v>17</v>
      </c>
      <c r="G2561" s="6" t="s">
        <v>1189</v>
      </c>
      <c r="H2561" s="6" t="s">
        <v>2583</v>
      </c>
      <c r="I2561" s="6" t="s">
        <v>2754</v>
      </c>
      <c r="J2561" s="6" t="s">
        <v>872</v>
      </c>
      <c r="K2561" s="6" t="s">
        <v>872</v>
      </c>
      <c r="L2561" s="6" t="s">
        <v>949</v>
      </c>
      <c r="M2561" s="6" t="s">
        <v>949</v>
      </c>
      <c r="N2561" s="6" t="b">
        <f t="shared" si="91"/>
        <v>0</v>
      </c>
      <c r="O2561" s="12" t="str">
        <f t="shared" si="92"/>
        <v>Imad Wasim&amp;Najibullah Zadran</v>
      </c>
      <c r="P2561">
        <v>2</v>
      </c>
    </row>
    <row r="2562" spans="1:16" x14ac:dyDescent="0.3">
      <c r="A2562" s="8" t="s">
        <v>442</v>
      </c>
      <c r="B2562" s="8" t="s">
        <v>138</v>
      </c>
      <c r="C2562" s="7">
        <f t="shared" si="93"/>
        <v>0</v>
      </c>
      <c r="D2562" s="8">
        <v>19</v>
      </c>
      <c r="E2562" s="8">
        <v>0</v>
      </c>
      <c r="F2562" s="8">
        <v>19</v>
      </c>
      <c r="G2562" s="8" t="s">
        <v>1189</v>
      </c>
      <c r="H2562" s="8" t="s">
        <v>2583</v>
      </c>
      <c r="I2562" s="8" t="s">
        <v>2754</v>
      </c>
      <c r="J2562" s="8" t="s">
        <v>872</v>
      </c>
      <c r="K2562" s="8" t="s">
        <v>872</v>
      </c>
      <c r="L2562" s="8" t="s">
        <v>949</v>
      </c>
      <c r="M2562" s="8" t="s">
        <v>949</v>
      </c>
      <c r="N2562" s="6" t="b">
        <f t="shared" si="91"/>
        <v>0</v>
      </c>
      <c r="O2562" s="12" t="str">
        <f t="shared" si="92"/>
        <v>Abbas Afridi&amp;Imad Wasim</v>
      </c>
      <c r="P2562">
        <v>2</v>
      </c>
    </row>
    <row r="2563" spans="1:16" x14ac:dyDescent="0.3">
      <c r="A2563" s="6" t="s">
        <v>442</v>
      </c>
      <c r="B2563" s="6" t="s">
        <v>702</v>
      </c>
      <c r="C2563" s="7">
        <f t="shared" si="93"/>
        <v>0.46153846153846156</v>
      </c>
      <c r="D2563" s="6">
        <v>13</v>
      </c>
      <c r="E2563" s="6">
        <v>6</v>
      </c>
      <c r="F2563" s="6">
        <v>7</v>
      </c>
      <c r="G2563" s="6" t="s">
        <v>1189</v>
      </c>
      <c r="H2563" s="6" t="s">
        <v>2583</v>
      </c>
      <c r="I2563" s="6" t="s">
        <v>2754</v>
      </c>
      <c r="J2563" s="6" t="s">
        <v>872</v>
      </c>
      <c r="K2563" s="6" t="s">
        <v>872</v>
      </c>
      <c r="L2563" s="6" t="s">
        <v>949</v>
      </c>
      <c r="M2563" s="6" t="s">
        <v>949</v>
      </c>
      <c r="N2563" s="6" t="b">
        <f t="shared" ref="N2563:N2626" si="94">IF(J2563=M2563,TRUE, FALSE)</f>
        <v>0</v>
      </c>
      <c r="O2563" s="12" t="str">
        <f t="shared" ref="O2563:O2626" si="95">A2563&amp;"&amp;"&amp;B2563</f>
        <v>Abbas Afridi&amp;Waqas Maqsood</v>
      </c>
      <c r="P2563">
        <v>2</v>
      </c>
    </row>
    <row r="2564" spans="1:16" x14ac:dyDescent="0.3">
      <c r="A2564" s="8" t="s">
        <v>935</v>
      </c>
      <c r="B2564" s="8" t="s">
        <v>442</v>
      </c>
      <c r="C2564" s="7">
        <f t="shared" si="93"/>
        <v>0.33333333333333331</v>
      </c>
      <c r="D2564" s="8">
        <v>3</v>
      </c>
      <c r="E2564" s="8">
        <v>1</v>
      </c>
      <c r="F2564" s="8">
        <v>2</v>
      </c>
      <c r="G2564" s="8" t="s">
        <v>1189</v>
      </c>
      <c r="H2564" s="8" t="s">
        <v>2583</v>
      </c>
      <c r="I2564" s="8" t="s">
        <v>2754</v>
      </c>
      <c r="J2564" s="8" t="s">
        <v>872</v>
      </c>
      <c r="K2564" s="8" t="s">
        <v>872</v>
      </c>
      <c r="L2564" s="8" t="s">
        <v>949</v>
      </c>
      <c r="M2564" s="8" t="s">
        <v>949</v>
      </c>
      <c r="N2564" s="6" t="b">
        <f t="shared" si="94"/>
        <v>0</v>
      </c>
      <c r="O2564" s="12" t="str">
        <f t="shared" si="95"/>
        <v>Mohammad Amir&amp;Abbas Afridi</v>
      </c>
      <c r="P2564">
        <v>2</v>
      </c>
    </row>
    <row r="2565" spans="1:16" x14ac:dyDescent="0.3">
      <c r="A2565" s="6" t="s">
        <v>540</v>
      </c>
      <c r="B2565" s="6" t="s">
        <v>442</v>
      </c>
      <c r="C2565" s="7">
        <f t="shared" si="93"/>
        <v>0</v>
      </c>
      <c r="D2565" s="6">
        <v>19</v>
      </c>
      <c r="E2565" s="6">
        <v>0</v>
      </c>
      <c r="F2565" s="6">
        <v>19</v>
      </c>
      <c r="G2565" s="6" t="s">
        <v>1189</v>
      </c>
      <c r="H2565" s="6" t="s">
        <v>2583</v>
      </c>
      <c r="I2565" s="6" t="s">
        <v>2754</v>
      </c>
      <c r="J2565" s="6" t="s">
        <v>872</v>
      </c>
      <c r="K2565" s="6" t="s">
        <v>872</v>
      </c>
      <c r="L2565" s="6" t="s">
        <v>949</v>
      </c>
      <c r="M2565" s="6" t="s">
        <v>949</v>
      </c>
      <c r="N2565" s="6" t="b">
        <f t="shared" si="94"/>
        <v>0</v>
      </c>
      <c r="O2565" s="12" t="str">
        <f t="shared" si="95"/>
        <v>Noor Ahmad&amp;Abbas Afridi</v>
      </c>
      <c r="P2565">
        <v>2</v>
      </c>
    </row>
    <row r="2566" spans="1:16" x14ac:dyDescent="0.3">
      <c r="A2566" s="8" t="s">
        <v>51</v>
      </c>
      <c r="B2566" s="8" t="s">
        <v>47</v>
      </c>
      <c r="C2566" s="7">
        <f t="shared" si="93"/>
        <v>0.29166666666666669</v>
      </c>
      <c r="D2566" s="8">
        <v>72</v>
      </c>
      <c r="E2566" s="8">
        <v>21</v>
      </c>
      <c r="F2566" s="8">
        <v>51</v>
      </c>
      <c r="G2566" s="8" t="s">
        <v>1189</v>
      </c>
      <c r="H2566" s="8" t="s">
        <v>2587</v>
      </c>
      <c r="I2566" s="8" t="s">
        <v>2754</v>
      </c>
      <c r="J2566" s="8" t="s">
        <v>909</v>
      </c>
      <c r="K2566" s="8" t="s">
        <v>909</v>
      </c>
      <c r="L2566" s="8" t="s">
        <v>897</v>
      </c>
      <c r="M2566" s="8" t="s">
        <v>909</v>
      </c>
      <c r="N2566" s="6" t="b">
        <f t="shared" si="94"/>
        <v>1</v>
      </c>
      <c r="O2566" s="12" t="str">
        <f t="shared" si="95"/>
        <v>Mohammad Rizwan&amp;Shan Masood</v>
      </c>
      <c r="P2566">
        <v>2</v>
      </c>
    </row>
    <row r="2567" spans="1:16" x14ac:dyDescent="0.3">
      <c r="A2567" s="6" t="s">
        <v>52</v>
      </c>
      <c r="B2567" s="6" t="s">
        <v>47</v>
      </c>
      <c r="C2567" s="7">
        <f t="shared" si="93"/>
        <v>0.3125</v>
      </c>
      <c r="D2567" s="6">
        <v>16</v>
      </c>
      <c r="E2567" s="6">
        <v>5</v>
      </c>
      <c r="F2567" s="6">
        <v>11</v>
      </c>
      <c r="G2567" s="6" t="s">
        <v>1189</v>
      </c>
      <c r="H2567" s="6" t="s">
        <v>2587</v>
      </c>
      <c r="I2567" s="6" t="s">
        <v>2754</v>
      </c>
      <c r="J2567" s="6" t="s">
        <v>909</v>
      </c>
      <c r="K2567" s="6" t="s">
        <v>909</v>
      </c>
      <c r="L2567" s="6" t="s">
        <v>897</v>
      </c>
      <c r="M2567" s="6" t="s">
        <v>909</v>
      </c>
      <c r="N2567" s="6" t="b">
        <f t="shared" si="94"/>
        <v>1</v>
      </c>
      <c r="O2567" s="12" t="str">
        <f t="shared" si="95"/>
        <v>Sohaib Maqsood&amp;Shan Masood</v>
      </c>
      <c r="P2567">
        <v>2</v>
      </c>
    </row>
    <row r="2568" spans="1:16" x14ac:dyDescent="0.3">
      <c r="A2568" s="8" t="s">
        <v>47</v>
      </c>
      <c r="B2568" s="8" t="s">
        <v>1426</v>
      </c>
      <c r="C2568" s="7">
        <f t="shared" si="93"/>
        <v>0.29729729729729731</v>
      </c>
      <c r="D2568" s="8">
        <v>37</v>
      </c>
      <c r="E2568" s="8">
        <v>11</v>
      </c>
      <c r="F2568" s="8">
        <v>26</v>
      </c>
      <c r="G2568" s="8" t="s">
        <v>1189</v>
      </c>
      <c r="H2568" s="8" t="s">
        <v>2587</v>
      </c>
      <c r="I2568" s="8" t="s">
        <v>2754</v>
      </c>
      <c r="J2568" s="8" t="s">
        <v>909</v>
      </c>
      <c r="K2568" s="8" t="s">
        <v>909</v>
      </c>
      <c r="L2568" s="8" t="s">
        <v>897</v>
      </c>
      <c r="M2568" s="8" t="s">
        <v>909</v>
      </c>
      <c r="N2568" s="6" t="b">
        <f t="shared" si="94"/>
        <v>1</v>
      </c>
      <c r="O2568" s="12" t="str">
        <f t="shared" si="95"/>
        <v>Shan Masood&amp;Johnson Charles</v>
      </c>
      <c r="P2568">
        <v>2</v>
      </c>
    </row>
    <row r="2569" spans="1:16" x14ac:dyDescent="0.3">
      <c r="A2569" s="6" t="s">
        <v>55</v>
      </c>
      <c r="B2569" s="6" t="s">
        <v>1426</v>
      </c>
      <c r="C2569" s="7">
        <f t="shared" si="93"/>
        <v>0.5</v>
      </c>
      <c r="D2569" s="6">
        <v>4</v>
      </c>
      <c r="E2569" s="6">
        <v>2</v>
      </c>
      <c r="F2569" s="6">
        <v>2</v>
      </c>
      <c r="G2569" s="6" t="s">
        <v>1189</v>
      </c>
      <c r="H2569" s="6" t="s">
        <v>2587</v>
      </c>
      <c r="I2569" s="6" t="s">
        <v>2754</v>
      </c>
      <c r="J2569" s="6" t="s">
        <v>909</v>
      </c>
      <c r="K2569" s="6" t="s">
        <v>909</v>
      </c>
      <c r="L2569" s="6" t="s">
        <v>897</v>
      </c>
      <c r="M2569" s="6" t="s">
        <v>909</v>
      </c>
      <c r="N2569" s="6" t="b">
        <f t="shared" si="94"/>
        <v>1</v>
      </c>
      <c r="O2569" s="12" t="str">
        <f t="shared" si="95"/>
        <v>Rilee Rossouw&amp;Johnson Charles</v>
      </c>
      <c r="P2569">
        <v>2</v>
      </c>
    </row>
    <row r="2570" spans="1:16" x14ac:dyDescent="0.3">
      <c r="A2570" s="8" t="s">
        <v>118</v>
      </c>
      <c r="B2570" s="8" t="s">
        <v>1426</v>
      </c>
      <c r="C2570" s="7">
        <f t="shared" si="93"/>
        <v>0</v>
      </c>
      <c r="D2570" s="8">
        <v>45</v>
      </c>
      <c r="E2570" s="8">
        <v>0</v>
      </c>
      <c r="F2570" s="8">
        <v>45</v>
      </c>
      <c r="G2570" s="8" t="s">
        <v>1189</v>
      </c>
      <c r="H2570" s="8" t="s">
        <v>2587</v>
      </c>
      <c r="I2570" s="8" t="s">
        <v>2754</v>
      </c>
      <c r="J2570" s="8" t="s">
        <v>909</v>
      </c>
      <c r="K2570" s="8" t="s">
        <v>909</v>
      </c>
      <c r="L2570" s="8" t="s">
        <v>897</v>
      </c>
      <c r="M2570" s="8" t="s">
        <v>909</v>
      </c>
      <c r="N2570" s="6" t="b">
        <f t="shared" si="94"/>
        <v>1</v>
      </c>
      <c r="O2570" s="12" t="str">
        <f t="shared" si="95"/>
        <v>Khushdil Shah&amp;Johnson Charles</v>
      </c>
      <c r="P2570">
        <v>2</v>
      </c>
    </row>
    <row r="2571" spans="1:16" x14ac:dyDescent="0.3">
      <c r="A2571" s="6" t="s">
        <v>215</v>
      </c>
      <c r="B2571" s="6" t="s">
        <v>118</v>
      </c>
      <c r="C2571" s="7">
        <f t="shared" si="93"/>
        <v>9.0909090909090912E-2</v>
      </c>
      <c r="D2571" s="6">
        <v>22</v>
      </c>
      <c r="E2571" s="6">
        <v>2</v>
      </c>
      <c r="F2571" s="6">
        <v>20</v>
      </c>
      <c r="G2571" s="6" t="s">
        <v>1189</v>
      </c>
      <c r="H2571" s="6" t="s">
        <v>2587</v>
      </c>
      <c r="I2571" s="6" t="s">
        <v>2754</v>
      </c>
      <c r="J2571" s="6" t="s">
        <v>909</v>
      </c>
      <c r="K2571" s="6" t="s">
        <v>909</v>
      </c>
      <c r="L2571" s="6" t="s">
        <v>897</v>
      </c>
      <c r="M2571" s="6" t="s">
        <v>909</v>
      </c>
      <c r="N2571" s="6" t="b">
        <f t="shared" si="94"/>
        <v>1</v>
      </c>
      <c r="O2571" s="12" t="str">
        <f t="shared" si="95"/>
        <v>Sohail Tanvir&amp;Khushdil Shah</v>
      </c>
      <c r="P2571">
        <v>2</v>
      </c>
    </row>
    <row r="2572" spans="1:16" x14ac:dyDescent="0.3">
      <c r="A2572" s="8" t="s">
        <v>292</v>
      </c>
      <c r="B2572" s="8" t="s">
        <v>1328</v>
      </c>
      <c r="C2572" s="7">
        <f t="shared" si="93"/>
        <v>0.48979591836734693</v>
      </c>
      <c r="D2572" s="8">
        <v>98</v>
      </c>
      <c r="E2572" s="8">
        <v>48</v>
      </c>
      <c r="F2572" s="8">
        <v>50</v>
      </c>
      <c r="G2572" s="8" t="s">
        <v>1189</v>
      </c>
      <c r="H2572" s="8" t="s">
        <v>2591</v>
      </c>
      <c r="I2572" s="8" t="s">
        <v>2754</v>
      </c>
      <c r="J2572" s="8" t="s">
        <v>850</v>
      </c>
      <c r="K2572" s="8" t="s">
        <v>850</v>
      </c>
      <c r="L2572" s="8" t="s">
        <v>949</v>
      </c>
      <c r="M2572" s="8" t="s">
        <v>850</v>
      </c>
      <c r="N2572" s="6" t="b">
        <f t="shared" si="94"/>
        <v>1</v>
      </c>
      <c r="O2572" s="12" t="str">
        <f t="shared" si="95"/>
        <v>Colin Munro&amp;Usman Khawaja</v>
      </c>
      <c r="P2572">
        <v>2</v>
      </c>
    </row>
    <row r="2573" spans="1:16" x14ac:dyDescent="0.3">
      <c r="A2573" s="6" t="s">
        <v>1328</v>
      </c>
      <c r="B2573" s="6" t="s">
        <v>246</v>
      </c>
      <c r="C2573" s="7">
        <f t="shared" si="93"/>
        <v>8.5106382978723402E-2</v>
      </c>
      <c r="D2573" s="6">
        <v>47</v>
      </c>
      <c r="E2573" s="6">
        <v>4</v>
      </c>
      <c r="F2573" s="6">
        <v>43</v>
      </c>
      <c r="G2573" s="6" t="s">
        <v>1189</v>
      </c>
      <c r="H2573" s="6" t="s">
        <v>2591</v>
      </c>
      <c r="I2573" s="6" t="s">
        <v>2754</v>
      </c>
      <c r="J2573" s="6" t="s">
        <v>850</v>
      </c>
      <c r="K2573" s="6" t="s">
        <v>850</v>
      </c>
      <c r="L2573" s="6" t="s">
        <v>949</v>
      </c>
      <c r="M2573" s="6" t="s">
        <v>850</v>
      </c>
      <c r="N2573" s="6" t="b">
        <f t="shared" si="94"/>
        <v>1</v>
      </c>
      <c r="O2573" s="12" t="str">
        <f t="shared" si="95"/>
        <v>Usman Khawaja&amp;Asif Ali</v>
      </c>
      <c r="P2573">
        <v>2</v>
      </c>
    </row>
    <row r="2574" spans="1:16" x14ac:dyDescent="0.3">
      <c r="A2574" s="8" t="s">
        <v>1433</v>
      </c>
      <c r="B2574" s="8" t="s">
        <v>1328</v>
      </c>
      <c r="C2574" s="7">
        <f t="shared" si="93"/>
        <v>0.47422680412371132</v>
      </c>
      <c r="D2574" s="8">
        <v>97</v>
      </c>
      <c r="E2574" s="8">
        <v>46</v>
      </c>
      <c r="F2574" s="8">
        <v>51</v>
      </c>
      <c r="G2574" s="8" t="s">
        <v>1189</v>
      </c>
      <c r="H2574" s="8" t="s">
        <v>2591</v>
      </c>
      <c r="I2574" s="8" t="s">
        <v>2754</v>
      </c>
      <c r="J2574" s="8" t="s">
        <v>850</v>
      </c>
      <c r="K2574" s="8" t="s">
        <v>850</v>
      </c>
      <c r="L2574" s="8" t="s">
        <v>949</v>
      </c>
      <c r="M2574" s="8" t="s">
        <v>850</v>
      </c>
      <c r="N2574" s="6" t="b">
        <f t="shared" si="94"/>
        <v>1</v>
      </c>
      <c r="O2574" s="12" t="str">
        <f t="shared" si="95"/>
        <v>Brandon King&amp;Usman Khawaja</v>
      </c>
      <c r="P2574">
        <v>2</v>
      </c>
    </row>
    <row r="2575" spans="1:16" x14ac:dyDescent="0.3">
      <c r="A2575" s="6" t="s">
        <v>31</v>
      </c>
      <c r="B2575" s="6" t="s">
        <v>25</v>
      </c>
      <c r="C2575" s="7">
        <f t="shared" si="93"/>
        <v>0.38095238095238093</v>
      </c>
      <c r="D2575" s="6">
        <v>21</v>
      </c>
      <c r="E2575" s="6">
        <v>8</v>
      </c>
      <c r="F2575" s="6">
        <v>13</v>
      </c>
      <c r="G2575" s="6" t="s">
        <v>1189</v>
      </c>
      <c r="H2575" s="6" t="s">
        <v>2595</v>
      </c>
      <c r="I2575" s="6" t="s">
        <v>2754</v>
      </c>
      <c r="J2575" s="6" t="s">
        <v>872</v>
      </c>
      <c r="K2575" s="6" t="s">
        <v>872</v>
      </c>
      <c r="L2575" s="6" t="s">
        <v>883</v>
      </c>
      <c r="M2575" s="6" t="s">
        <v>872</v>
      </c>
      <c r="N2575" s="6" t="b">
        <f t="shared" si="94"/>
        <v>1</v>
      </c>
      <c r="O2575" s="12" t="str">
        <f t="shared" si="95"/>
        <v>Babar Azam&amp;Sharjeel Khan</v>
      </c>
      <c r="P2575">
        <v>2</v>
      </c>
    </row>
    <row r="2576" spans="1:16" x14ac:dyDescent="0.3">
      <c r="A2576" s="8" t="s">
        <v>1398</v>
      </c>
      <c r="B2576" s="8" t="s">
        <v>31</v>
      </c>
      <c r="C2576" s="7">
        <f t="shared" si="93"/>
        <v>0.48863636363636365</v>
      </c>
      <c r="D2576" s="8">
        <v>88</v>
      </c>
      <c r="E2576" s="8">
        <v>43</v>
      </c>
      <c r="F2576" s="8">
        <v>45</v>
      </c>
      <c r="G2576" s="8" t="s">
        <v>1189</v>
      </c>
      <c r="H2576" s="8" t="s">
        <v>2595</v>
      </c>
      <c r="I2576" s="8" t="s">
        <v>2754</v>
      </c>
      <c r="J2576" s="8" t="s">
        <v>872</v>
      </c>
      <c r="K2576" s="8" t="s">
        <v>872</v>
      </c>
      <c r="L2576" s="8" t="s">
        <v>883</v>
      </c>
      <c r="M2576" s="8" t="s">
        <v>872</v>
      </c>
      <c r="N2576" s="6" t="b">
        <f t="shared" si="94"/>
        <v>1</v>
      </c>
      <c r="O2576" s="12" t="str">
        <f t="shared" si="95"/>
        <v>Martin Guptill&amp;Babar Azam</v>
      </c>
      <c r="P2576">
        <v>2</v>
      </c>
    </row>
    <row r="2577" spans="1:16" x14ac:dyDescent="0.3">
      <c r="A2577" s="6" t="s">
        <v>1401</v>
      </c>
      <c r="B2577" s="6" t="s">
        <v>31</v>
      </c>
      <c r="C2577" s="7">
        <f t="shared" si="93"/>
        <v>0</v>
      </c>
      <c r="D2577" s="6">
        <v>1</v>
      </c>
      <c r="E2577" s="6">
        <v>0</v>
      </c>
      <c r="F2577" s="6">
        <v>1</v>
      </c>
      <c r="G2577" s="6" t="s">
        <v>1189</v>
      </c>
      <c r="H2577" s="6" t="s">
        <v>2595</v>
      </c>
      <c r="I2577" s="6" t="s">
        <v>2754</v>
      </c>
      <c r="J2577" s="6" t="s">
        <v>872</v>
      </c>
      <c r="K2577" s="6" t="s">
        <v>872</v>
      </c>
      <c r="L2577" s="6" t="s">
        <v>883</v>
      </c>
      <c r="M2577" s="6" t="s">
        <v>872</v>
      </c>
      <c r="N2577" s="6" t="b">
        <f t="shared" si="94"/>
        <v>1</v>
      </c>
      <c r="O2577" s="12" t="str">
        <f t="shared" si="95"/>
        <v>Najibullah Zadran&amp;Babar Azam</v>
      </c>
      <c r="P2577">
        <v>2</v>
      </c>
    </row>
    <row r="2578" spans="1:16" x14ac:dyDescent="0.3">
      <c r="A2578" s="8" t="s">
        <v>31</v>
      </c>
      <c r="B2578" s="8" t="s">
        <v>880</v>
      </c>
      <c r="C2578" s="7">
        <f t="shared" si="93"/>
        <v>0.41176470588235292</v>
      </c>
      <c r="D2578" s="8">
        <v>17</v>
      </c>
      <c r="E2578" s="8">
        <v>7</v>
      </c>
      <c r="F2578" s="8">
        <v>10</v>
      </c>
      <c r="G2578" s="8" t="s">
        <v>1189</v>
      </c>
      <c r="H2578" s="8" t="s">
        <v>2595</v>
      </c>
      <c r="I2578" s="8" t="s">
        <v>2754</v>
      </c>
      <c r="J2578" s="8" t="s">
        <v>872</v>
      </c>
      <c r="K2578" s="8" t="s">
        <v>872</v>
      </c>
      <c r="L2578" s="8" t="s">
        <v>883</v>
      </c>
      <c r="M2578" s="8" t="s">
        <v>872</v>
      </c>
      <c r="N2578" s="6" t="b">
        <f t="shared" si="94"/>
        <v>1</v>
      </c>
      <c r="O2578" s="12" t="str">
        <f t="shared" si="95"/>
        <v>Babar Azam&amp;Chadwick Walton</v>
      </c>
      <c r="P2578">
        <v>2</v>
      </c>
    </row>
    <row r="2579" spans="1:16" x14ac:dyDescent="0.3">
      <c r="A2579" s="6" t="s">
        <v>31</v>
      </c>
      <c r="B2579" s="6" t="s">
        <v>138</v>
      </c>
      <c r="C2579" s="7">
        <f t="shared" si="93"/>
        <v>0</v>
      </c>
      <c r="D2579" s="6">
        <v>12</v>
      </c>
      <c r="E2579" s="6">
        <v>0</v>
      </c>
      <c r="F2579" s="6">
        <v>12</v>
      </c>
      <c r="G2579" s="6" t="s">
        <v>1189</v>
      </c>
      <c r="H2579" s="6" t="s">
        <v>2595</v>
      </c>
      <c r="I2579" s="6" t="s">
        <v>2754</v>
      </c>
      <c r="J2579" s="6" t="s">
        <v>872</v>
      </c>
      <c r="K2579" s="6" t="s">
        <v>872</v>
      </c>
      <c r="L2579" s="6" t="s">
        <v>883</v>
      </c>
      <c r="M2579" s="6" t="s">
        <v>872</v>
      </c>
      <c r="N2579" s="6" t="b">
        <f t="shared" si="94"/>
        <v>1</v>
      </c>
      <c r="O2579" s="12" t="str">
        <f t="shared" si="95"/>
        <v>Babar Azam&amp;Imad Wasim</v>
      </c>
      <c r="P2579">
        <v>2</v>
      </c>
    </row>
    <row r="2580" spans="1:16" x14ac:dyDescent="0.3">
      <c r="A2580" s="8" t="s">
        <v>629</v>
      </c>
      <c r="B2580" s="8" t="s">
        <v>138</v>
      </c>
      <c r="C2580" s="7">
        <f t="shared" si="93"/>
        <v>0.34782608695652173</v>
      </c>
      <c r="D2580" s="8">
        <v>46</v>
      </c>
      <c r="E2580" s="8">
        <v>16</v>
      </c>
      <c r="F2580" s="8">
        <v>30</v>
      </c>
      <c r="G2580" s="8" t="s">
        <v>1189</v>
      </c>
      <c r="H2580" s="8" t="s">
        <v>2595</v>
      </c>
      <c r="I2580" s="8" t="s">
        <v>2754</v>
      </c>
      <c r="J2580" s="8" t="s">
        <v>872</v>
      </c>
      <c r="K2580" s="8" t="s">
        <v>872</v>
      </c>
      <c r="L2580" s="8" t="s">
        <v>883</v>
      </c>
      <c r="M2580" s="8" t="s">
        <v>872</v>
      </c>
      <c r="N2580" s="6" t="b">
        <f t="shared" si="94"/>
        <v>1</v>
      </c>
      <c r="O2580" s="12" t="str">
        <f t="shared" si="95"/>
        <v>Danish Aziz&amp;Imad Wasim</v>
      </c>
      <c r="P2580">
        <v>2</v>
      </c>
    </row>
    <row r="2581" spans="1:16" x14ac:dyDescent="0.3">
      <c r="A2581" s="6" t="s">
        <v>51</v>
      </c>
      <c r="B2581" s="6" t="s">
        <v>52</v>
      </c>
      <c r="C2581" s="7">
        <f t="shared" si="93"/>
        <v>0.33333333333333331</v>
      </c>
      <c r="D2581" s="6">
        <v>45</v>
      </c>
      <c r="E2581" s="6">
        <v>15</v>
      </c>
      <c r="F2581" s="6">
        <v>30</v>
      </c>
      <c r="G2581" s="6" t="s">
        <v>1189</v>
      </c>
      <c r="H2581" s="6" t="s">
        <v>2599</v>
      </c>
      <c r="I2581" s="6" t="s">
        <v>2754</v>
      </c>
      <c r="J2581" s="6" t="s">
        <v>909</v>
      </c>
      <c r="K2581" s="6" t="s">
        <v>909</v>
      </c>
      <c r="L2581" s="6" t="s">
        <v>883</v>
      </c>
      <c r="M2581" s="6" t="s">
        <v>909</v>
      </c>
      <c r="N2581" s="6" t="b">
        <f t="shared" si="94"/>
        <v>1</v>
      </c>
      <c r="O2581" s="12" t="str">
        <f t="shared" si="95"/>
        <v>Mohammad Rizwan&amp;Sohaib Maqsood</v>
      </c>
      <c r="P2581">
        <v>2</v>
      </c>
    </row>
    <row r="2582" spans="1:16" x14ac:dyDescent="0.3">
      <c r="A2582" s="8" t="s">
        <v>52</v>
      </c>
      <c r="B2582" s="8" t="s">
        <v>1426</v>
      </c>
      <c r="C2582" s="7">
        <f t="shared" si="93"/>
        <v>0.33333333333333331</v>
      </c>
      <c r="D2582" s="8">
        <v>15</v>
      </c>
      <c r="E2582" s="8">
        <v>5</v>
      </c>
      <c r="F2582" s="8">
        <v>10</v>
      </c>
      <c r="G2582" s="8" t="s">
        <v>1189</v>
      </c>
      <c r="H2582" s="8" t="s">
        <v>2599</v>
      </c>
      <c r="I2582" s="8" t="s">
        <v>2754</v>
      </c>
      <c r="J2582" s="8" t="s">
        <v>909</v>
      </c>
      <c r="K2582" s="8" t="s">
        <v>909</v>
      </c>
      <c r="L2582" s="8" t="s">
        <v>883</v>
      </c>
      <c r="M2582" s="8" t="s">
        <v>909</v>
      </c>
      <c r="N2582" s="6" t="b">
        <f t="shared" si="94"/>
        <v>1</v>
      </c>
      <c r="O2582" s="12" t="str">
        <f t="shared" si="95"/>
        <v>Sohaib Maqsood&amp;Johnson Charles</v>
      </c>
      <c r="P2582">
        <v>2</v>
      </c>
    </row>
    <row r="2583" spans="1:16" x14ac:dyDescent="0.3">
      <c r="A2583" s="6" t="s">
        <v>55</v>
      </c>
      <c r="B2583" s="6" t="s">
        <v>52</v>
      </c>
      <c r="C2583" s="7">
        <f t="shared" si="93"/>
        <v>0.46031746031746029</v>
      </c>
      <c r="D2583" s="6">
        <v>63</v>
      </c>
      <c r="E2583" s="6">
        <v>29</v>
      </c>
      <c r="F2583" s="6">
        <v>34</v>
      </c>
      <c r="G2583" s="6" t="s">
        <v>1189</v>
      </c>
      <c r="H2583" s="6" t="s">
        <v>2599</v>
      </c>
      <c r="I2583" s="6" t="s">
        <v>2754</v>
      </c>
      <c r="J2583" s="6" t="s">
        <v>909</v>
      </c>
      <c r="K2583" s="6" t="s">
        <v>909</v>
      </c>
      <c r="L2583" s="6" t="s">
        <v>883</v>
      </c>
      <c r="M2583" s="6" t="s">
        <v>909</v>
      </c>
      <c r="N2583" s="6" t="b">
        <f t="shared" si="94"/>
        <v>1</v>
      </c>
      <c r="O2583" s="12" t="str">
        <f t="shared" si="95"/>
        <v>Rilee Rossouw&amp;Sohaib Maqsood</v>
      </c>
      <c r="P2583">
        <v>2</v>
      </c>
    </row>
    <row r="2584" spans="1:16" x14ac:dyDescent="0.3">
      <c r="A2584" s="8" t="s">
        <v>118</v>
      </c>
      <c r="B2584" s="8" t="s">
        <v>52</v>
      </c>
      <c r="C2584" s="7">
        <f t="shared" si="93"/>
        <v>0</v>
      </c>
      <c r="D2584" s="8">
        <v>21</v>
      </c>
      <c r="E2584" s="8">
        <v>0</v>
      </c>
      <c r="F2584" s="8">
        <v>21</v>
      </c>
      <c r="G2584" s="8" t="s">
        <v>1189</v>
      </c>
      <c r="H2584" s="8" t="s">
        <v>2599</v>
      </c>
      <c r="I2584" s="8" t="s">
        <v>2754</v>
      </c>
      <c r="J2584" s="8" t="s">
        <v>909</v>
      </c>
      <c r="K2584" s="8" t="s">
        <v>909</v>
      </c>
      <c r="L2584" s="8" t="s">
        <v>883</v>
      </c>
      <c r="M2584" s="8" t="s">
        <v>909</v>
      </c>
      <c r="N2584" s="6" t="b">
        <f t="shared" si="94"/>
        <v>1</v>
      </c>
      <c r="O2584" s="12" t="str">
        <f t="shared" si="95"/>
        <v>Khushdil Shah&amp;Sohaib Maqsood</v>
      </c>
      <c r="P2584">
        <v>2</v>
      </c>
    </row>
    <row r="2585" spans="1:16" x14ac:dyDescent="0.3">
      <c r="A2585" s="6" t="s">
        <v>215</v>
      </c>
      <c r="B2585" s="6" t="s">
        <v>118</v>
      </c>
      <c r="C2585" s="7">
        <f t="shared" si="93"/>
        <v>0</v>
      </c>
      <c r="D2585" s="6">
        <v>6</v>
      </c>
      <c r="E2585" s="6">
        <v>0</v>
      </c>
      <c r="F2585" s="6">
        <v>6</v>
      </c>
      <c r="G2585" s="6" t="s">
        <v>1189</v>
      </c>
      <c r="H2585" s="6" t="s">
        <v>2599</v>
      </c>
      <c r="I2585" s="6" t="s">
        <v>2754</v>
      </c>
      <c r="J2585" s="6" t="s">
        <v>909</v>
      </c>
      <c r="K2585" s="6" t="s">
        <v>909</v>
      </c>
      <c r="L2585" s="6" t="s">
        <v>883</v>
      </c>
      <c r="M2585" s="6" t="s">
        <v>909</v>
      </c>
      <c r="N2585" s="6" t="b">
        <f t="shared" si="94"/>
        <v>1</v>
      </c>
      <c r="O2585" s="12" t="str">
        <f t="shared" si="95"/>
        <v>Sohail Tanvir&amp;Khushdil Shah</v>
      </c>
      <c r="P2585">
        <v>2</v>
      </c>
    </row>
    <row r="2586" spans="1:16" x14ac:dyDescent="0.3">
      <c r="A2586" s="8" t="s">
        <v>215</v>
      </c>
      <c r="B2586" s="8" t="s">
        <v>477</v>
      </c>
      <c r="C2586" s="7">
        <f t="shared" si="93"/>
        <v>0</v>
      </c>
      <c r="D2586" s="8">
        <v>4</v>
      </c>
      <c r="E2586" s="8">
        <v>0</v>
      </c>
      <c r="F2586" s="8">
        <v>4</v>
      </c>
      <c r="G2586" s="8" t="s">
        <v>1189</v>
      </c>
      <c r="H2586" s="8" t="s">
        <v>2599</v>
      </c>
      <c r="I2586" s="8" t="s">
        <v>2754</v>
      </c>
      <c r="J2586" s="8" t="s">
        <v>909</v>
      </c>
      <c r="K2586" s="8" t="s">
        <v>909</v>
      </c>
      <c r="L2586" s="8" t="s">
        <v>883</v>
      </c>
      <c r="M2586" s="8" t="s">
        <v>909</v>
      </c>
      <c r="N2586" s="6" t="b">
        <f t="shared" si="94"/>
        <v>1</v>
      </c>
      <c r="O2586" s="12" t="str">
        <f t="shared" si="95"/>
        <v>Sohail Tanvir&amp;Imran Tahir</v>
      </c>
      <c r="P2586">
        <v>2</v>
      </c>
    </row>
    <row r="2587" spans="1:16" x14ac:dyDescent="0.3">
      <c r="A2587" s="6" t="s">
        <v>478</v>
      </c>
      <c r="B2587" s="6" t="s">
        <v>215</v>
      </c>
      <c r="C2587" s="7">
        <f t="shared" si="93"/>
        <v>0</v>
      </c>
      <c r="D2587" s="6">
        <v>1</v>
      </c>
      <c r="E2587" s="6">
        <v>0</v>
      </c>
      <c r="F2587" s="6">
        <v>1</v>
      </c>
      <c r="G2587" s="6" t="s">
        <v>1189</v>
      </c>
      <c r="H2587" s="6" t="s">
        <v>2599</v>
      </c>
      <c r="I2587" s="6" t="s">
        <v>2754</v>
      </c>
      <c r="J2587" s="6" t="s">
        <v>909</v>
      </c>
      <c r="K2587" s="6" t="s">
        <v>909</v>
      </c>
      <c r="L2587" s="6" t="s">
        <v>883</v>
      </c>
      <c r="M2587" s="6" t="s">
        <v>909</v>
      </c>
      <c r="N2587" s="6" t="b">
        <f t="shared" si="94"/>
        <v>1</v>
      </c>
      <c r="O2587" s="12" t="str">
        <f t="shared" si="95"/>
        <v>Blessing Muzarabani&amp;Sohail Tanvir</v>
      </c>
      <c r="P2587">
        <v>2</v>
      </c>
    </row>
    <row r="2588" spans="1:16" x14ac:dyDescent="0.3">
      <c r="A2588" s="8" t="s">
        <v>1449</v>
      </c>
      <c r="B2588" s="8" t="s">
        <v>215</v>
      </c>
      <c r="C2588" s="7">
        <f t="shared" si="93"/>
        <v>0.10714285714285714</v>
      </c>
      <c r="D2588" s="8">
        <v>28</v>
      </c>
      <c r="E2588" s="8">
        <v>3</v>
      </c>
      <c r="F2588" s="8">
        <v>25</v>
      </c>
      <c r="G2588" s="8" t="s">
        <v>1189</v>
      </c>
      <c r="H2588" s="8" t="s">
        <v>2599</v>
      </c>
      <c r="I2588" s="8" t="s">
        <v>2754</v>
      </c>
      <c r="J2588" s="8" t="s">
        <v>909</v>
      </c>
      <c r="K2588" s="8" t="s">
        <v>909</v>
      </c>
      <c r="L2588" s="8" t="s">
        <v>883</v>
      </c>
      <c r="M2588" s="8" t="s">
        <v>909</v>
      </c>
      <c r="N2588" s="6" t="b">
        <f t="shared" si="94"/>
        <v>1</v>
      </c>
      <c r="O2588" s="12" t="str">
        <f t="shared" si="95"/>
        <v>Imran Khan&amp;Sohail Tanvir</v>
      </c>
      <c r="P2588">
        <v>2</v>
      </c>
    </row>
    <row r="2589" spans="1:16" x14ac:dyDescent="0.3">
      <c r="A2589" s="6" t="s">
        <v>31</v>
      </c>
      <c r="B2589" s="6" t="s">
        <v>25</v>
      </c>
      <c r="C2589" s="7">
        <f t="shared" si="93"/>
        <v>0.323943661971831</v>
      </c>
      <c r="D2589" s="6">
        <v>71</v>
      </c>
      <c r="E2589" s="6">
        <v>23</v>
      </c>
      <c r="F2589" s="6">
        <v>48</v>
      </c>
      <c r="G2589" s="6" t="s">
        <v>1189</v>
      </c>
      <c r="H2589" s="6" t="s">
        <v>2603</v>
      </c>
      <c r="I2589" s="6" t="s">
        <v>2754</v>
      </c>
      <c r="J2589" s="6" t="s">
        <v>872</v>
      </c>
      <c r="K2589" s="6" t="s">
        <v>872</v>
      </c>
      <c r="L2589" s="6" t="s">
        <v>897</v>
      </c>
      <c r="M2589" s="6" t="s">
        <v>872</v>
      </c>
      <c r="N2589" s="6" t="b">
        <f t="shared" si="94"/>
        <v>1</v>
      </c>
      <c r="O2589" s="12" t="str">
        <f t="shared" si="95"/>
        <v>Babar Azam&amp;Sharjeel Khan</v>
      </c>
      <c r="P2589">
        <v>2</v>
      </c>
    </row>
    <row r="2590" spans="1:16" x14ac:dyDescent="0.3">
      <c r="A2590" s="8" t="s">
        <v>25</v>
      </c>
      <c r="B2590" s="8" t="s">
        <v>1398</v>
      </c>
      <c r="C2590" s="7">
        <f t="shared" si="93"/>
        <v>0</v>
      </c>
      <c r="D2590" s="8">
        <v>5</v>
      </c>
      <c r="E2590" s="8">
        <v>0</v>
      </c>
      <c r="F2590" s="8">
        <v>5</v>
      </c>
      <c r="G2590" s="8" t="s">
        <v>1189</v>
      </c>
      <c r="H2590" s="8" t="s">
        <v>2603</v>
      </c>
      <c r="I2590" s="8" t="s">
        <v>2754</v>
      </c>
      <c r="J2590" s="8" t="s">
        <v>872</v>
      </c>
      <c r="K2590" s="8" t="s">
        <v>872</v>
      </c>
      <c r="L2590" s="8" t="s">
        <v>897</v>
      </c>
      <c r="M2590" s="8" t="s">
        <v>872</v>
      </c>
      <c r="N2590" s="6" t="b">
        <f t="shared" si="94"/>
        <v>1</v>
      </c>
      <c r="O2590" s="12" t="str">
        <f t="shared" si="95"/>
        <v>Sharjeel Khan&amp;Martin Guptill</v>
      </c>
      <c r="P2590">
        <v>2</v>
      </c>
    </row>
    <row r="2591" spans="1:16" x14ac:dyDescent="0.3">
      <c r="A2591" s="6" t="s">
        <v>25</v>
      </c>
      <c r="B2591" s="6" t="s">
        <v>1401</v>
      </c>
      <c r="C2591" s="7">
        <f t="shared" si="93"/>
        <v>0</v>
      </c>
      <c r="D2591" s="6">
        <v>7</v>
      </c>
      <c r="E2591" s="6">
        <v>0</v>
      </c>
      <c r="F2591" s="6">
        <v>7</v>
      </c>
      <c r="G2591" s="6" t="s">
        <v>1189</v>
      </c>
      <c r="H2591" s="6" t="s">
        <v>2603</v>
      </c>
      <c r="I2591" s="6" t="s">
        <v>2754</v>
      </c>
      <c r="J2591" s="6" t="s">
        <v>872</v>
      </c>
      <c r="K2591" s="6" t="s">
        <v>872</v>
      </c>
      <c r="L2591" s="6" t="s">
        <v>897</v>
      </c>
      <c r="M2591" s="6" t="s">
        <v>872</v>
      </c>
      <c r="N2591" s="6" t="b">
        <f t="shared" si="94"/>
        <v>1</v>
      </c>
      <c r="O2591" s="12" t="str">
        <f t="shared" si="95"/>
        <v>Sharjeel Khan&amp;Najibullah Zadran</v>
      </c>
      <c r="P2591">
        <v>2</v>
      </c>
    </row>
    <row r="2592" spans="1:16" x14ac:dyDescent="0.3">
      <c r="A2592" s="8" t="s">
        <v>880</v>
      </c>
      <c r="B2592" s="8" t="s">
        <v>1401</v>
      </c>
      <c r="C2592" s="7">
        <f t="shared" si="93"/>
        <v>0.36842105263157893</v>
      </c>
      <c r="D2592" s="8">
        <v>19</v>
      </c>
      <c r="E2592" s="8">
        <v>7</v>
      </c>
      <c r="F2592" s="8">
        <v>12</v>
      </c>
      <c r="G2592" s="8" t="s">
        <v>1189</v>
      </c>
      <c r="H2592" s="8" t="s">
        <v>2603</v>
      </c>
      <c r="I2592" s="8" t="s">
        <v>2754</v>
      </c>
      <c r="J2592" s="8" t="s">
        <v>872</v>
      </c>
      <c r="K2592" s="8" t="s">
        <v>872</v>
      </c>
      <c r="L2592" s="8" t="s">
        <v>897</v>
      </c>
      <c r="M2592" s="8" t="s">
        <v>872</v>
      </c>
      <c r="N2592" s="6" t="b">
        <f t="shared" si="94"/>
        <v>1</v>
      </c>
      <c r="O2592" s="12" t="str">
        <f t="shared" si="95"/>
        <v>Chadwick Walton&amp;Najibullah Zadran</v>
      </c>
      <c r="P2592">
        <v>2</v>
      </c>
    </row>
    <row r="2593" spans="1:16" x14ac:dyDescent="0.3">
      <c r="A2593" s="6" t="s">
        <v>138</v>
      </c>
      <c r="B2593" s="6" t="s">
        <v>880</v>
      </c>
      <c r="C2593" s="7">
        <f t="shared" si="93"/>
        <v>0.13636363636363635</v>
      </c>
      <c r="D2593" s="6">
        <v>22</v>
      </c>
      <c r="E2593" s="6">
        <v>3</v>
      </c>
      <c r="F2593" s="6">
        <v>19</v>
      </c>
      <c r="G2593" s="6" t="s">
        <v>1189</v>
      </c>
      <c r="H2593" s="6" t="s">
        <v>2603</v>
      </c>
      <c r="I2593" s="6" t="s">
        <v>2754</v>
      </c>
      <c r="J2593" s="6" t="s">
        <v>872</v>
      </c>
      <c r="K2593" s="6" t="s">
        <v>872</v>
      </c>
      <c r="L2593" s="6" t="s">
        <v>897</v>
      </c>
      <c r="M2593" s="6" t="s">
        <v>872</v>
      </c>
      <c r="N2593" s="6" t="b">
        <f t="shared" si="94"/>
        <v>1</v>
      </c>
      <c r="O2593" s="12" t="str">
        <f t="shared" si="95"/>
        <v>Imad Wasim&amp;Chadwick Walton</v>
      </c>
      <c r="P2593">
        <v>2</v>
      </c>
    </row>
    <row r="2594" spans="1:16" x14ac:dyDescent="0.3">
      <c r="A2594" s="8" t="s">
        <v>880</v>
      </c>
      <c r="B2594" s="8" t="s">
        <v>629</v>
      </c>
      <c r="C2594" s="7">
        <f t="shared" si="93"/>
        <v>0.15094339622641509</v>
      </c>
      <c r="D2594" s="8">
        <v>53</v>
      </c>
      <c r="E2594" s="8">
        <v>8</v>
      </c>
      <c r="F2594" s="8">
        <v>45</v>
      </c>
      <c r="G2594" s="8" t="s">
        <v>1189</v>
      </c>
      <c r="H2594" s="8" t="s">
        <v>2603</v>
      </c>
      <c r="I2594" s="8" t="s">
        <v>2754</v>
      </c>
      <c r="J2594" s="8" t="s">
        <v>872</v>
      </c>
      <c r="K2594" s="8" t="s">
        <v>872</v>
      </c>
      <c r="L2594" s="8" t="s">
        <v>897</v>
      </c>
      <c r="M2594" s="8" t="s">
        <v>872</v>
      </c>
      <c r="N2594" s="6" t="b">
        <f t="shared" si="94"/>
        <v>1</v>
      </c>
      <c r="O2594" s="12" t="str">
        <f t="shared" si="95"/>
        <v>Chadwick Walton&amp;Danish Aziz</v>
      </c>
      <c r="P2594">
        <v>2</v>
      </c>
    </row>
    <row r="2595" spans="1:16" x14ac:dyDescent="0.3">
      <c r="A2595" s="6" t="s">
        <v>880</v>
      </c>
      <c r="B2595" s="6" t="s">
        <v>139</v>
      </c>
      <c r="C2595" s="7">
        <f t="shared" si="93"/>
        <v>0.5</v>
      </c>
      <c r="D2595" s="6">
        <v>2</v>
      </c>
      <c r="E2595" s="6">
        <v>1</v>
      </c>
      <c r="F2595" s="6">
        <v>1</v>
      </c>
      <c r="G2595" s="6" t="s">
        <v>1189</v>
      </c>
      <c r="H2595" s="6" t="s">
        <v>2603</v>
      </c>
      <c r="I2595" s="6" t="s">
        <v>2754</v>
      </c>
      <c r="J2595" s="6" t="s">
        <v>872</v>
      </c>
      <c r="K2595" s="6" t="s">
        <v>872</v>
      </c>
      <c r="L2595" s="6" t="s">
        <v>897</v>
      </c>
      <c r="M2595" s="6" t="s">
        <v>872</v>
      </c>
      <c r="N2595" s="6" t="b">
        <f t="shared" si="94"/>
        <v>1</v>
      </c>
      <c r="O2595" s="12" t="str">
        <f t="shared" si="95"/>
        <v>Chadwick Walton&amp;Mohammad Ilyas</v>
      </c>
      <c r="P2595">
        <v>2</v>
      </c>
    </row>
    <row r="2596" spans="1:16" x14ac:dyDescent="0.3">
      <c r="A2596" s="8" t="s">
        <v>51</v>
      </c>
      <c r="B2596" s="8" t="s">
        <v>47</v>
      </c>
      <c r="C2596" s="7">
        <f t="shared" si="93"/>
        <v>0.36559139784946237</v>
      </c>
      <c r="D2596" s="8">
        <v>93</v>
      </c>
      <c r="E2596" s="8">
        <v>34</v>
      </c>
      <c r="F2596" s="8">
        <v>59</v>
      </c>
      <c r="G2596" s="8" t="s">
        <v>1189</v>
      </c>
      <c r="H2596" s="8" t="s">
        <v>2607</v>
      </c>
      <c r="I2596" s="8" t="s">
        <v>2754</v>
      </c>
      <c r="J2596" s="8" t="s">
        <v>909</v>
      </c>
      <c r="K2596" s="8" t="s">
        <v>909</v>
      </c>
      <c r="L2596" s="8" t="s">
        <v>850</v>
      </c>
      <c r="M2596" s="8" t="s">
        <v>850</v>
      </c>
      <c r="N2596" s="6" t="b">
        <f t="shared" si="94"/>
        <v>0</v>
      </c>
      <c r="O2596" s="12" t="str">
        <f t="shared" si="95"/>
        <v>Mohammad Rizwan&amp;Shan Masood</v>
      </c>
      <c r="P2596">
        <v>2</v>
      </c>
    </row>
    <row r="2597" spans="1:16" x14ac:dyDescent="0.3">
      <c r="A2597" s="6" t="s">
        <v>51</v>
      </c>
      <c r="B2597" s="6" t="s">
        <v>52</v>
      </c>
      <c r="C2597" s="7">
        <f t="shared" si="93"/>
        <v>0.14285714285714285</v>
      </c>
      <c r="D2597" s="6">
        <v>14</v>
      </c>
      <c r="E2597" s="6">
        <v>2</v>
      </c>
      <c r="F2597" s="6">
        <v>12</v>
      </c>
      <c r="G2597" s="6" t="s">
        <v>1189</v>
      </c>
      <c r="H2597" s="6" t="s">
        <v>2607</v>
      </c>
      <c r="I2597" s="6" t="s">
        <v>2754</v>
      </c>
      <c r="J2597" s="6" t="s">
        <v>909</v>
      </c>
      <c r="K2597" s="6" t="s">
        <v>909</v>
      </c>
      <c r="L2597" s="6" t="s">
        <v>850</v>
      </c>
      <c r="M2597" s="6" t="s">
        <v>850</v>
      </c>
      <c r="N2597" s="6" t="b">
        <f t="shared" si="94"/>
        <v>0</v>
      </c>
      <c r="O2597" s="12" t="str">
        <f t="shared" si="95"/>
        <v>Mohammad Rizwan&amp;Sohaib Maqsood</v>
      </c>
      <c r="P2597">
        <v>2</v>
      </c>
    </row>
    <row r="2598" spans="1:16" x14ac:dyDescent="0.3">
      <c r="A2598" s="8" t="s">
        <v>51</v>
      </c>
      <c r="B2598" s="8" t="s">
        <v>55</v>
      </c>
      <c r="C2598" s="7">
        <f t="shared" si="93"/>
        <v>0</v>
      </c>
      <c r="D2598" s="8">
        <v>11</v>
      </c>
      <c r="E2598" s="8">
        <v>0</v>
      </c>
      <c r="F2598" s="8">
        <v>11</v>
      </c>
      <c r="G2598" s="8" t="s">
        <v>1189</v>
      </c>
      <c r="H2598" s="8" t="s">
        <v>2607</v>
      </c>
      <c r="I2598" s="8" t="s">
        <v>2754</v>
      </c>
      <c r="J2598" s="8" t="s">
        <v>909</v>
      </c>
      <c r="K2598" s="8" t="s">
        <v>909</v>
      </c>
      <c r="L2598" s="8" t="s">
        <v>850</v>
      </c>
      <c r="M2598" s="8" t="s">
        <v>850</v>
      </c>
      <c r="N2598" s="6" t="b">
        <f t="shared" si="94"/>
        <v>0</v>
      </c>
      <c r="O2598" s="12" t="str">
        <f t="shared" si="95"/>
        <v>Mohammad Rizwan&amp;Rilee Rossouw</v>
      </c>
      <c r="P2598">
        <v>2</v>
      </c>
    </row>
    <row r="2599" spans="1:16" x14ac:dyDescent="0.3">
      <c r="A2599" s="6" t="s">
        <v>1426</v>
      </c>
      <c r="B2599" s="6" t="s">
        <v>55</v>
      </c>
      <c r="C2599" s="7">
        <f t="shared" si="93"/>
        <v>0</v>
      </c>
      <c r="D2599" s="6">
        <v>2</v>
      </c>
      <c r="E2599" s="6">
        <v>0</v>
      </c>
      <c r="F2599" s="6">
        <v>2</v>
      </c>
      <c r="G2599" s="6" t="s">
        <v>1189</v>
      </c>
      <c r="H2599" s="6" t="s">
        <v>2607</v>
      </c>
      <c r="I2599" s="6" t="s">
        <v>2754</v>
      </c>
      <c r="J2599" s="6" t="s">
        <v>909</v>
      </c>
      <c r="K2599" s="6" t="s">
        <v>909</v>
      </c>
      <c r="L2599" s="6" t="s">
        <v>850</v>
      </c>
      <c r="M2599" s="6" t="s">
        <v>850</v>
      </c>
      <c r="N2599" s="6" t="b">
        <f t="shared" si="94"/>
        <v>0</v>
      </c>
      <c r="O2599" s="12" t="str">
        <f t="shared" si="95"/>
        <v>Johnson Charles&amp;Rilee Rossouw</v>
      </c>
      <c r="P2599">
        <v>2</v>
      </c>
    </row>
    <row r="2600" spans="1:16" x14ac:dyDescent="0.3">
      <c r="A2600" s="8" t="s">
        <v>1465</v>
      </c>
      <c r="B2600" s="8" t="s">
        <v>1426</v>
      </c>
      <c r="C2600" s="7">
        <f t="shared" si="93"/>
        <v>0.33333333333333331</v>
      </c>
      <c r="D2600" s="8">
        <v>27</v>
      </c>
      <c r="E2600" s="8">
        <v>9</v>
      </c>
      <c r="F2600" s="8">
        <v>18</v>
      </c>
      <c r="G2600" s="8" t="s">
        <v>1189</v>
      </c>
      <c r="H2600" s="8" t="s">
        <v>2607</v>
      </c>
      <c r="I2600" s="8" t="s">
        <v>2754</v>
      </c>
      <c r="J2600" s="8" t="s">
        <v>909</v>
      </c>
      <c r="K2600" s="8" t="s">
        <v>909</v>
      </c>
      <c r="L2600" s="8" t="s">
        <v>850</v>
      </c>
      <c r="M2600" s="8" t="s">
        <v>850</v>
      </c>
      <c r="N2600" s="6" t="b">
        <f t="shared" si="94"/>
        <v>0</v>
      </c>
      <c r="O2600" s="12" t="str">
        <f t="shared" si="95"/>
        <v>Hammad Azam&amp;Johnson Charles</v>
      </c>
      <c r="P2600">
        <v>2</v>
      </c>
    </row>
    <row r="2601" spans="1:16" x14ac:dyDescent="0.3">
      <c r="A2601" s="6" t="s">
        <v>907</v>
      </c>
      <c r="B2601" s="6" t="s">
        <v>1426</v>
      </c>
      <c r="C2601" s="7">
        <f t="shared" si="93"/>
        <v>0</v>
      </c>
      <c r="D2601" s="6">
        <v>1</v>
      </c>
      <c r="E2601" s="6">
        <v>0</v>
      </c>
      <c r="F2601" s="6">
        <v>1</v>
      </c>
      <c r="G2601" s="6" t="s">
        <v>1189</v>
      </c>
      <c r="H2601" s="6" t="s">
        <v>2607</v>
      </c>
      <c r="I2601" s="6" t="s">
        <v>2754</v>
      </c>
      <c r="J2601" s="6" t="s">
        <v>909</v>
      </c>
      <c r="K2601" s="6" t="s">
        <v>909</v>
      </c>
      <c r="L2601" s="6" t="s">
        <v>850</v>
      </c>
      <c r="M2601" s="6" t="s">
        <v>850</v>
      </c>
      <c r="N2601" s="6" t="b">
        <f t="shared" si="94"/>
        <v>0</v>
      </c>
      <c r="O2601" s="12" t="str">
        <f t="shared" si="95"/>
        <v>Sohail Khan&amp;Johnson Charles</v>
      </c>
      <c r="P2601">
        <v>2</v>
      </c>
    </row>
    <row r="2602" spans="1:16" x14ac:dyDescent="0.3">
      <c r="A2602" s="8" t="s">
        <v>282</v>
      </c>
      <c r="B2602" s="8" t="s">
        <v>907</v>
      </c>
      <c r="C2602" s="7">
        <f t="shared" si="93"/>
        <v>0.4</v>
      </c>
      <c r="D2602" s="8">
        <v>10</v>
      </c>
      <c r="E2602" s="8">
        <v>4</v>
      </c>
      <c r="F2602" s="8">
        <v>6</v>
      </c>
      <c r="G2602" s="8" t="s">
        <v>1189</v>
      </c>
      <c r="H2602" s="8" t="s">
        <v>2607</v>
      </c>
      <c r="I2602" s="8" t="s">
        <v>2754</v>
      </c>
      <c r="J2602" s="8" t="s">
        <v>909</v>
      </c>
      <c r="K2602" s="8" t="s">
        <v>909</v>
      </c>
      <c r="L2602" s="8" t="s">
        <v>850</v>
      </c>
      <c r="M2602" s="8" t="s">
        <v>850</v>
      </c>
      <c r="N2602" s="6" t="b">
        <f t="shared" si="94"/>
        <v>0</v>
      </c>
      <c r="O2602" s="12" t="str">
        <f t="shared" si="95"/>
        <v>Usman Qadir&amp;Sohail Khan</v>
      </c>
      <c r="P2602">
        <v>2</v>
      </c>
    </row>
    <row r="2603" spans="1:16" x14ac:dyDescent="0.3">
      <c r="A2603" s="6" t="s">
        <v>382</v>
      </c>
      <c r="B2603" s="6" t="s">
        <v>907</v>
      </c>
      <c r="C2603" s="7">
        <f t="shared" si="93"/>
        <v>0</v>
      </c>
      <c r="D2603" s="6">
        <v>1</v>
      </c>
      <c r="E2603" s="6">
        <v>0</v>
      </c>
      <c r="F2603" s="6">
        <v>1</v>
      </c>
      <c r="G2603" s="6" t="s">
        <v>1189</v>
      </c>
      <c r="H2603" s="6" t="s">
        <v>2607</v>
      </c>
      <c r="I2603" s="6" t="s">
        <v>2754</v>
      </c>
      <c r="J2603" s="6" t="s">
        <v>909</v>
      </c>
      <c r="K2603" s="6" t="s">
        <v>909</v>
      </c>
      <c r="L2603" s="6" t="s">
        <v>850</v>
      </c>
      <c r="M2603" s="6" t="s">
        <v>850</v>
      </c>
      <c r="N2603" s="6" t="b">
        <f t="shared" si="94"/>
        <v>0</v>
      </c>
      <c r="O2603" s="12" t="str">
        <f t="shared" si="95"/>
        <v>Mohammad Umar&amp;Sohail Khan</v>
      </c>
      <c r="P2603">
        <v>2</v>
      </c>
    </row>
    <row r="2604" spans="1:16" x14ac:dyDescent="0.3">
      <c r="A2604" s="8" t="s">
        <v>478</v>
      </c>
      <c r="B2604" s="8" t="s">
        <v>907</v>
      </c>
      <c r="C2604" s="7">
        <f t="shared" si="93"/>
        <v>0</v>
      </c>
      <c r="D2604" s="8">
        <v>1</v>
      </c>
      <c r="E2604" s="8">
        <v>0</v>
      </c>
      <c r="F2604" s="8">
        <v>1</v>
      </c>
      <c r="G2604" s="8" t="s">
        <v>1189</v>
      </c>
      <c r="H2604" s="8" t="s">
        <v>2607</v>
      </c>
      <c r="I2604" s="8" t="s">
        <v>2754</v>
      </c>
      <c r="J2604" s="8" t="s">
        <v>909</v>
      </c>
      <c r="K2604" s="8" t="s">
        <v>909</v>
      </c>
      <c r="L2604" s="8" t="s">
        <v>850</v>
      </c>
      <c r="M2604" s="8" t="s">
        <v>850</v>
      </c>
      <c r="N2604" s="6" t="b">
        <f t="shared" si="94"/>
        <v>0</v>
      </c>
      <c r="O2604" s="12" t="str">
        <f t="shared" si="95"/>
        <v>Blessing Muzarabani&amp;Sohail Khan</v>
      </c>
      <c r="P2604">
        <v>2</v>
      </c>
    </row>
    <row r="2605" spans="1:16" x14ac:dyDescent="0.3">
      <c r="A2605" s="6" t="s">
        <v>51</v>
      </c>
      <c r="B2605" s="6" t="s">
        <v>47</v>
      </c>
      <c r="C2605" s="7">
        <f t="shared" si="93"/>
        <v>0</v>
      </c>
      <c r="D2605" s="6">
        <v>6</v>
      </c>
      <c r="E2605" s="6">
        <v>0</v>
      </c>
      <c r="F2605" s="6">
        <v>6</v>
      </c>
      <c r="G2605" s="6" t="s">
        <v>1189</v>
      </c>
      <c r="H2605" s="6" t="s">
        <v>2611</v>
      </c>
      <c r="I2605" s="6" t="s">
        <v>2754</v>
      </c>
      <c r="J2605" s="6" t="s">
        <v>909</v>
      </c>
      <c r="K2605" s="6" t="s">
        <v>909</v>
      </c>
      <c r="L2605" s="6" t="s">
        <v>850</v>
      </c>
      <c r="M2605" s="6" t="s">
        <v>909</v>
      </c>
      <c r="N2605" s="6" t="b">
        <f t="shared" si="94"/>
        <v>1</v>
      </c>
      <c r="O2605" s="12" t="str">
        <f t="shared" si="95"/>
        <v>Mohammad Rizwan&amp;Shan Masood</v>
      </c>
      <c r="P2605">
        <v>2</v>
      </c>
    </row>
    <row r="2606" spans="1:16" x14ac:dyDescent="0.3">
      <c r="A2606" s="8" t="s">
        <v>47</v>
      </c>
      <c r="B2606" s="8" t="s">
        <v>52</v>
      </c>
      <c r="C2606" s="7">
        <f t="shared" si="93"/>
        <v>0.35849056603773582</v>
      </c>
      <c r="D2606" s="8">
        <v>53</v>
      </c>
      <c r="E2606" s="8">
        <v>19</v>
      </c>
      <c r="F2606" s="8">
        <v>34</v>
      </c>
      <c r="G2606" s="8" t="s">
        <v>1189</v>
      </c>
      <c r="H2606" s="8" t="s">
        <v>2611</v>
      </c>
      <c r="I2606" s="8" t="s">
        <v>2754</v>
      </c>
      <c r="J2606" s="8" t="s">
        <v>909</v>
      </c>
      <c r="K2606" s="8" t="s">
        <v>909</v>
      </c>
      <c r="L2606" s="8" t="s">
        <v>850</v>
      </c>
      <c r="M2606" s="8" t="s">
        <v>909</v>
      </c>
      <c r="N2606" s="6" t="b">
        <f t="shared" si="94"/>
        <v>1</v>
      </c>
      <c r="O2606" s="12" t="str">
        <f t="shared" si="95"/>
        <v>Shan Masood&amp;Sohaib Maqsood</v>
      </c>
      <c r="P2606">
        <v>2</v>
      </c>
    </row>
    <row r="2607" spans="1:16" x14ac:dyDescent="0.3">
      <c r="A2607" s="6" t="s">
        <v>52</v>
      </c>
      <c r="B2607" s="6" t="s">
        <v>1426</v>
      </c>
      <c r="C2607" s="7">
        <f t="shared" si="93"/>
        <v>0.34920634920634919</v>
      </c>
      <c r="D2607" s="6">
        <v>63</v>
      </c>
      <c r="E2607" s="6">
        <v>22</v>
      </c>
      <c r="F2607" s="6">
        <v>41</v>
      </c>
      <c r="G2607" s="6" t="s">
        <v>1189</v>
      </c>
      <c r="H2607" s="6" t="s">
        <v>2611</v>
      </c>
      <c r="I2607" s="6" t="s">
        <v>2754</v>
      </c>
      <c r="J2607" s="6" t="s">
        <v>909</v>
      </c>
      <c r="K2607" s="6" t="s">
        <v>909</v>
      </c>
      <c r="L2607" s="6" t="s">
        <v>850</v>
      </c>
      <c r="M2607" s="6" t="s">
        <v>909</v>
      </c>
      <c r="N2607" s="6" t="b">
        <f t="shared" si="94"/>
        <v>1</v>
      </c>
      <c r="O2607" s="12" t="str">
        <f t="shared" si="95"/>
        <v>Sohaib Maqsood&amp;Johnson Charles</v>
      </c>
      <c r="P2607">
        <v>2</v>
      </c>
    </row>
    <row r="2608" spans="1:16" x14ac:dyDescent="0.3">
      <c r="A2608" s="8" t="s">
        <v>118</v>
      </c>
      <c r="B2608" s="8" t="s">
        <v>52</v>
      </c>
      <c r="C2608" s="7">
        <f t="shared" si="93"/>
        <v>0</v>
      </c>
      <c r="D2608" s="8">
        <v>37</v>
      </c>
      <c r="E2608" s="8">
        <v>0</v>
      </c>
      <c r="F2608" s="8">
        <v>37</v>
      </c>
      <c r="G2608" s="8" t="s">
        <v>1189</v>
      </c>
      <c r="H2608" s="8" t="s">
        <v>2611</v>
      </c>
      <c r="I2608" s="8" t="s">
        <v>2754</v>
      </c>
      <c r="J2608" s="8" t="s">
        <v>909</v>
      </c>
      <c r="K2608" s="8" t="s">
        <v>909</v>
      </c>
      <c r="L2608" s="8" t="s">
        <v>850</v>
      </c>
      <c r="M2608" s="8" t="s">
        <v>909</v>
      </c>
      <c r="N2608" s="6" t="b">
        <f t="shared" si="94"/>
        <v>1</v>
      </c>
      <c r="O2608" s="12" t="str">
        <f t="shared" si="95"/>
        <v>Khushdil Shah&amp;Sohaib Maqsood</v>
      </c>
      <c r="P2608">
        <v>2</v>
      </c>
    </row>
    <row r="2609" spans="1:16" x14ac:dyDescent="0.3">
      <c r="A2609" s="6" t="s">
        <v>215</v>
      </c>
      <c r="B2609" s="6" t="s">
        <v>118</v>
      </c>
      <c r="C2609" s="7">
        <f t="shared" si="93"/>
        <v>0.22222222222222221</v>
      </c>
      <c r="D2609" s="6">
        <v>54</v>
      </c>
      <c r="E2609" s="6">
        <v>12</v>
      </c>
      <c r="F2609" s="6">
        <v>42</v>
      </c>
      <c r="G2609" s="6" t="s">
        <v>1189</v>
      </c>
      <c r="H2609" s="6" t="s">
        <v>2611</v>
      </c>
      <c r="I2609" s="6" t="s">
        <v>2754</v>
      </c>
      <c r="J2609" s="6" t="s">
        <v>909</v>
      </c>
      <c r="K2609" s="6" t="s">
        <v>909</v>
      </c>
      <c r="L2609" s="6" t="s">
        <v>850</v>
      </c>
      <c r="M2609" s="6" t="s">
        <v>909</v>
      </c>
      <c r="N2609" s="6" t="b">
        <f t="shared" si="94"/>
        <v>1</v>
      </c>
      <c r="O2609" s="12" t="str">
        <f t="shared" si="95"/>
        <v>Sohail Tanvir&amp;Khushdil Shah</v>
      </c>
      <c r="P2609">
        <v>2</v>
      </c>
    </row>
    <row r="2610" spans="1:16" x14ac:dyDescent="0.3">
      <c r="A2610" s="8" t="s">
        <v>31</v>
      </c>
      <c r="B2610" s="8" t="s">
        <v>25</v>
      </c>
      <c r="C2610" s="7">
        <f t="shared" si="93"/>
        <v>0.36585365853658536</v>
      </c>
      <c r="D2610" s="8">
        <v>41</v>
      </c>
      <c r="E2610" s="8">
        <v>15</v>
      </c>
      <c r="F2610" s="8">
        <v>26</v>
      </c>
      <c r="G2610" s="8" t="s">
        <v>1189</v>
      </c>
      <c r="H2610" s="8" t="s">
        <v>2614</v>
      </c>
      <c r="I2610" s="8" t="s">
        <v>2754</v>
      </c>
      <c r="J2610" s="8" t="s">
        <v>872</v>
      </c>
      <c r="K2610" s="8" t="s">
        <v>872</v>
      </c>
      <c r="L2610" s="8" t="s">
        <v>949</v>
      </c>
      <c r="M2610" s="8" t="s">
        <v>949</v>
      </c>
      <c r="N2610" s="6" t="b">
        <f t="shared" si="94"/>
        <v>0</v>
      </c>
      <c r="O2610" s="12" t="str">
        <f t="shared" si="95"/>
        <v>Babar Azam&amp;Sharjeel Khan</v>
      </c>
      <c r="P2610">
        <v>2</v>
      </c>
    </row>
    <row r="2611" spans="1:16" x14ac:dyDescent="0.3">
      <c r="A2611" s="6" t="s">
        <v>1398</v>
      </c>
      <c r="B2611" s="6" t="s">
        <v>31</v>
      </c>
      <c r="C2611" s="7">
        <f t="shared" si="93"/>
        <v>0</v>
      </c>
      <c r="D2611" s="6">
        <v>1</v>
      </c>
      <c r="E2611" s="6">
        <v>0</v>
      </c>
      <c r="F2611" s="6">
        <v>1</v>
      </c>
      <c r="G2611" s="6" t="s">
        <v>1189</v>
      </c>
      <c r="H2611" s="6" t="s">
        <v>2614</v>
      </c>
      <c r="I2611" s="6" t="s">
        <v>2754</v>
      </c>
      <c r="J2611" s="6" t="s">
        <v>872</v>
      </c>
      <c r="K2611" s="6" t="s">
        <v>872</v>
      </c>
      <c r="L2611" s="6" t="s">
        <v>949</v>
      </c>
      <c r="M2611" s="6" t="s">
        <v>949</v>
      </c>
      <c r="N2611" s="6" t="b">
        <f t="shared" si="94"/>
        <v>0</v>
      </c>
      <c r="O2611" s="12" t="str">
        <f t="shared" si="95"/>
        <v>Martin Guptill&amp;Babar Azam</v>
      </c>
      <c r="P2611">
        <v>2</v>
      </c>
    </row>
    <row r="2612" spans="1:16" x14ac:dyDescent="0.3">
      <c r="A2612" s="8" t="s">
        <v>629</v>
      </c>
      <c r="B2612" s="8" t="s">
        <v>31</v>
      </c>
      <c r="C2612" s="7">
        <f t="shared" si="93"/>
        <v>0.41935483870967744</v>
      </c>
      <c r="D2612" s="8">
        <v>31</v>
      </c>
      <c r="E2612" s="8">
        <v>13</v>
      </c>
      <c r="F2612" s="8">
        <v>18</v>
      </c>
      <c r="G2612" s="8" t="s">
        <v>1189</v>
      </c>
      <c r="H2612" s="8" t="s">
        <v>2614</v>
      </c>
      <c r="I2612" s="8" t="s">
        <v>2754</v>
      </c>
      <c r="J2612" s="8" t="s">
        <v>872</v>
      </c>
      <c r="K2612" s="8" t="s">
        <v>872</v>
      </c>
      <c r="L2612" s="8" t="s">
        <v>949</v>
      </c>
      <c r="M2612" s="8" t="s">
        <v>949</v>
      </c>
      <c r="N2612" s="6" t="b">
        <f t="shared" si="94"/>
        <v>0</v>
      </c>
      <c r="O2612" s="12" t="str">
        <f t="shared" si="95"/>
        <v>Danish Aziz&amp;Babar Azam</v>
      </c>
      <c r="P2612">
        <v>2</v>
      </c>
    </row>
    <row r="2613" spans="1:16" x14ac:dyDescent="0.3">
      <c r="A2613" s="6" t="s">
        <v>1402</v>
      </c>
      <c r="B2613" s="6" t="s">
        <v>31</v>
      </c>
      <c r="C2613" s="7">
        <f t="shared" si="93"/>
        <v>0.32142857142857145</v>
      </c>
      <c r="D2613" s="6">
        <v>28</v>
      </c>
      <c r="E2613" s="6">
        <v>9</v>
      </c>
      <c r="F2613" s="6">
        <v>19</v>
      </c>
      <c r="G2613" s="6" t="s">
        <v>1189</v>
      </c>
      <c r="H2613" s="6" t="s">
        <v>2614</v>
      </c>
      <c r="I2613" s="6" t="s">
        <v>2754</v>
      </c>
      <c r="J2613" s="6" t="s">
        <v>872</v>
      </c>
      <c r="K2613" s="6" t="s">
        <v>872</v>
      </c>
      <c r="L2613" s="6" t="s">
        <v>949</v>
      </c>
      <c r="M2613" s="6" t="s">
        <v>949</v>
      </c>
      <c r="N2613" s="6" t="b">
        <f t="shared" si="94"/>
        <v>0</v>
      </c>
      <c r="O2613" s="12" t="str">
        <f t="shared" si="95"/>
        <v>Thisara Perera&amp;Babar Azam</v>
      </c>
      <c r="P2613">
        <v>2</v>
      </c>
    </row>
    <row r="2614" spans="1:16" x14ac:dyDescent="0.3">
      <c r="A2614" s="8" t="s">
        <v>880</v>
      </c>
      <c r="B2614" s="8" t="s">
        <v>1402</v>
      </c>
      <c r="C2614" s="7">
        <f t="shared" si="93"/>
        <v>0</v>
      </c>
      <c r="D2614" s="8">
        <v>37</v>
      </c>
      <c r="E2614" s="8">
        <v>0</v>
      </c>
      <c r="F2614" s="8">
        <v>37</v>
      </c>
      <c r="G2614" s="8" t="s">
        <v>1189</v>
      </c>
      <c r="H2614" s="8" t="s">
        <v>2614</v>
      </c>
      <c r="I2614" s="8" t="s">
        <v>2754</v>
      </c>
      <c r="J2614" s="8" t="s">
        <v>872</v>
      </c>
      <c r="K2614" s="8" t="s">
        <v>872</v>
      </c>
      <c r="L2614" s="8" t="s">
        <v>949</v>
      </c>
      <c r="M2614" s="8" t="s">
        <v>949</v>
      </c>
      <c r="N2614" s="6" t="b">
        <f t="shared" si="94"/>
        <v>0</v>
      </c>
      <c r="O2614" s="12" t="str">
        <f t="shared" si="95"/>
        <v>Chadwick Walton&amp;Thisara Perera</v>
      </c>
      <c r="P2614">
        <v>2</v>
      </c>
    </row>
    <row r="2615" spans="1:16" x14ac:dyDescent="0.3">
      <c r="A2615" s="6" t="s">
        <v>138</v>
      </c>
      <c r="B2615" s="6" t="s">
        <v>880</v>
      </c>
      <c r="C2615" s="7">
        <f t="shared" si="93"/>
        <v>0</v>
      </c>
      <c r="D2615" s="6">
        <v>9</v>
      </c>
      <c r="E2615" s="6">
        <v>0</v>
      </c>
      <c r="F2615" s="6">
        <v>9</v>
      </c>
      <c r="G2615" s="6" t="s">
        <v>1189</v>
      </c>
      <c r="H2615" s="6" t="s">
        <v>2614</v>
      </c>
      <c r="I2615" s="6" t="s">
        <v>2754</v>
      </c>
      <c r="J2615" s="6" t="s">
        <v>872</v>
      </c>
      <c r="K2615" s="6" t="s">
        <v>872</v>
      </c>
      <c r="L2615" s="6" t="s">
        <v>949</v>
      </c>
      <c r="M2615" s="6" t="s">
        <v>949</v>
      </c>
      <c r="N2615" s="6" t="b">
        <f t="shared" si="94"/>
        <v>0</v>
      </c>
      <c r="O2615" s="12" t="str">
        <f t="shared" si="95"/>
        <v>Imad Wasim&amp;Chadwick Walton</v>
      </c>
      <c r="P2615">
        <v>2</v>
      </c>
    </row>
    <row r="2616" spans="1:16" x14ac:dyDescent="0.3">
      <c r="A2616" s="8" t="s">
        <v>139</v>
      </c>
      <c r="B2616" s="8" t="s">
        <v>138</v>
      </c>
      <c r="C2616" s="7">
        <f t="shared" si="93"/>
        <v>0.30434782608695654</v>
      </c>
      <c r="D2616" s="8">
        <v>23</v>
      </c>
      <c r="E2616" s="8">
        <v>7</v>
      </c>
      <c r="F2616" s="8">
        <v>16</v>
      </c>
      <c r="G2616" s="8" t="s">
        <v>1189</v>
      </c>
      <c r="H2616" s="8" t="s">
        <v>2614</v>
      </c>
      <c r="I2616" s="8" t="s">
        <v>2754</v>
      </c>
      <c r="J2616" s="8" t="s">
        <v>872</v>
      </c>
      <c r="K2616" s="8" t="s">
        <v>872</v>
      </c>
      <c r="L2616" s="8" t="s">
        <v>949</v>
      </c>
      <c r="M2616" s="8" t="s">
        <v>949</v>
      </c>
      <c r="N2616" s="6" t="b">
        <f t="shared" si="94"/>
        <v>0</v>
      </c>
      <c r="O2616" s="12" t="str">
        <f t="shared" si="95"/>
        <v>Mohammad Ilyas&amp;Imad Wasim</v>
      </c>
      <c r="P2616">
        <v>2</v>
      </c>
    </row>
    <row r="2617" spans="1:16" x14ac:dyDescent="0.3">
      <c r="A2617" s="6" t="s">
        <v>139</v>
      </c>
      <c r="B2617" s="6" t="s">
        <v>935</v>
      </c>
      <c r="C2617" s="7">
        <f t="shared" si="93"/>
        <v>0.36363636363636365</v>
      </c>
      <c r="D2617" s="6">
        <v>11</v>
      </c>
      <c r="E2617" s="6">
        <v>4</v>
      </c>
      <c r="F2617" s="6">
        <v>7</v>
      </c>
      <c r="G2617" s="6" t="s">
        <v>1189</v>
      </c>
      <c r="H2617" s="6" t="s">
        <v>2614</v>
      </c>
      <c r="I2617" s="6" t="s">
        <v>2754</v>
      </c>
      <c r="J2617" s="6" t="s">
        <v>872</v>
      </c>
      <c r="K2617" s="6" t="s">
        <v>872</v>
      </c>
      <c r="L2617" s="6" t="s">
        <v>949</v>
      </c>
      <c r="M2617" s="6" t="s">
        <v>949</v>
      </c>
      <c r="N2617" s="6" t="b">
        <f t="shared" si="94"/>
        <v>0</v>
      </c>
      <c r="O2617" s="12" t="str">
        <f t="shared" si="95"/>
        <v>Mohammad Ilyas&amp;Mohammad Amir</v>
      </c>
      <c r="P2617">
        <v>2</v>
      </c>
    </row>
    <row r="2618" spans="1:16" x14ac:dyDescent="0.3">
      <c r="A2618" s="8" t="s">
        <v>292</v>
      </c>
      <c r="B2618" s="8" t="s">
        <v>1328</v>
      </c>
      <c r="C2618" s="7">
        <f t="shared" ref="C2618:C2681" si="96">+E2618/D2618</f>
        <v>0</v>
      </c>
      <c r="D2618" s="8">
        <v>1</v>
      </c>
      <c r="E2618" s="8">
        <v>0</v>
      </c>
      <c r="F2618" s="8">
        <v>1</v>
      </c>
      <c r="G2618" s="8" t="s">
        <v>1189</v>
      </c>
      <c r="H2618" s="8" t="s">
        <v>2618</v>
      </c>
      <c r="I2618" s="8" t="s">
        <v>2754</v>
      </c>
      <c r="J2618" s="8" t="s">
        <v>850</v>
      </c>
      <c r="K2618" s="8" t="s">
        <v>850</v>
      </c>
      <c r="L2618" s="8" t="s">
        <v>949</v>
      </c>
      <c r="M2618" s="8" t="s">
        <v>949</v>
      </c>
      <c r="N2618" s="6" t="b">
        <f t="shared" si="94"/>
        <v>0</v>
      </c>
      <c r="O2618" s="12" t="str">
        <f t="shared" si="95"/>
        <v>Colin Munro&amp;Usman Khawaja</v>
      </c>
      <c r="P2618">
        <v>2</v>
      </c>
    </row>
    <row r="2619" spans="1:16" x14ac:dyDescent="0.3">
      <c r="A2619" s="6" t="s">
        <v>292</v>
      </c>
      <c r="B2619" s="6" t="s">
        <v>489</v>
      </c>
      <c r="C2619" s="7">
        <f t="shared" si="96"/>
        <v>0.5</v>
      </c>
      <c r="D2619" s="6">
        <v>14</v>
      </c>
      <c r="E2619" s="6">
        <v>7</v>
      </c>
      <c r="F2619" s="6">
        <v>7</v>
      </c>
      <c r="G2619" s="6" t="s">
        <v>1189</v>
      </c>
      <c r="H2619" s="6" t="s">
        <v>2618</v>
      </c>
      <c r="I2619" s="6" t="s">
        <v>2754</v>
      </c>
      <c r="J2619" s="6" t="s">
        <v>850</v>
      </c>
      <c r="K2619" s="6" t="s">
        <v>850</v>
      </c>
      <c r="L2619" s="6" t="s">
        <v>949</v>
      </c>
      <c r="M2619" s="6" t="s">
        <v>949</v>
      </c>
      <c r="N2619" s="6" t="b">
        <f t="shared" si="94"/>
        <v>0</v>
      </c>
      <c r="O2619" s="12" t="str">
        <f t="shared" si="95"/>
        <v>Colin Munro&amp;Muhammad Akhlaq</v>
      </c>
      <c r="P2619">
        <v>2</v>
      </c>
    </row>
    <row r="2620" spans="1:16" x14ac:dyDescent="0.3">
      <c r="A2620" s="8" t="s">
        <v>1433</v>
      </c>
      <c r="B2620" s="8" t="s">
        <v>292</v>
      </c>
      <c r="C2620" s="7">
        <f t="shared" si="96"/>
        <v>0.32142857142857145</v>
      </c>
      <c r="D2620" s="8">
        <v>56</v>
      </c>
      <c r="E2620" s="8">
        <v>18</v>
      </c>
      <c r="F2620" s="8">
        <v>38</v>
      </c>
      <c r="G2620" s="8" t="s">
        <v>1189</v>
      </c>
      <c r="H2620" s="8" t="s">
        <v>2618</v>
      </c>
      <c r="I2620" s="8" t="s">
        <v>2754</v>
      </c>
      <c r="J2620" s="8" t="s">
        <v>850</v>
      </c>
      <c r="K2620" s="8" t="s">
        <v>850</v>
      </c>
      <c r="L2620" s="8" t="s">
        <v>949</v>
      </c>
      <c r="M2620" s="8" t="s">
        <v>949</v>
      </c>
      <c r="N2620" s="6" t="b">
        <f t="shared" si="94"/>
        <v>0</v>
      </c>
      <c r="O2620" s="12" t="str">
        <f t="shared" si="95"/>
        <v>Brandon King&amp;Colin Munro</v>
      </c>
      <c r="P2620">
        <v>2</v>
      </c>
    </row>
    <row r="2621" spans="1:16" x14ac:dyDescent="0.3">
      <c r="A2621" s="6" t="s">
        <v>292</v>
      </c>
      <c r="B2621" s="6" t="s">
        <v>67</v>
      </c>
      <c r="C2621" s="7">
        <f t="shared" si="96"/>
        <v>0</v>
      </c>
      <c r="D2621" s="6">
        <v>6</v>
      </c>
      <c r="E2621" s="6">
        <v>0</v>
      </c>
      <c r="F2621" s="6">
        <v>6</v>
      </c>
      <c r="G2621" s="6" t="s">
        <v>1189</v>
      </c>
      <c r="H2621" s="6" t="s">
        <v>2618</v>
      </c>
      <c r="I2621" s="6" t="s">
        <v>2754</v>
      </c>
      <c r="J2621" s="6" t="s">
        <v>850</v>
      </c>
      <c r="K2621" s="6" t="s">
        <v>850</v>
      </c>
      <c r="L2621" s="6" t="s">
        <v>949</v>
      </c>
      <c r="M2621" s="6" t="s">
        <v>949</v>
      </c>
      <c r="N2621" s="6" t="b">
        <f t="shared" si="94"/>
        <v>0</v>
      </c>
      <c r="O2621" s="12" t="str">
        <f t="shared" si="95"/>
        <v>Colin Munro&amp;Iftikhar Ahmed</v>
      </c>
      <c r="P2621">
        <v>2</v>
      </c>
    </row>
    <row r="2622" spans="1:16" x14ac:dyDescent="0.3">
      <c r="A2622" s="8" t="s">
        <v>67</v>
      </c>
      <c r="B2622" s="8" t="s">
        <v>239</v>
      </c>
      <c r="C2622" s="7">
        <f t="shared" si="96"/>
        <v>0.45454545454545453</v>
      </c>
      <c r="D2622" s="8">
        <v>22</v>
      </c>
      <c r="E2622" s="8">
        <v>10</v>
      </c>
      <c r="F2622" s="8">
        <v>12</v>
      </c>
      <c r="G2622" s="8" t="s">
        <v>1189</v>
      </c>
      <c r="H2622" s="8" t="s">
        <v>2618</v>
      </c>
      <c r="I2622" s="8" t="s">
        <v>2754</v>
      </c>
      <c r="J2622" s="8" t="s">
        <v>850</v>
      </c>
      <c r="K2622" s="8" t="s">
        <v>850</v>
      </c>
      <c r="L2622" s="8" t="s">
        <v>949</v>
      </c>
      <c r="M2622" s="8" t="s">
        <v>949</v>
      </c>
      <c r="N2622" s="6" t="b">
        <f t="shared" si="94"/>
        <v>0</v>
      </c>
      <c r="O2622" s="12" t="str">
        <f t="shared" si="95"/>
        <v>Iftikhar Ahmed&amp;Shadab Khan</v>
      </c>
      <c r="P2622">
        <v>2</v>
      </c>
    </row>
    <row r="2623" spans="1:16" x14ac:dyDescent="0.3">
      <c r="A2623" s="6" t="s">
        <v>246</v>
      </c>
      <c r="B2623" s="6" t="s">
        <v>239</v>
      </c>
      <c r="C2623" s="7">
        <f t="shared" si="96"/>
        <v>0</v>
      </c>
      <c r="D2623" s="6">
        <v>15</v>
      </c>
      <c r="E2623" s="6">
        <v>0</v>
      </c>
      <c r="F2623" s="6">
        <v>15</v>
      </c>
      <c r="G2623" s="6" t="s">
        <v>1189</v>
      </c>
      <c r="H2623" s="6" t="s">
        <v>2618</v>
      </c>
      <c r="I2623" s="6" t="s">
        <v>2754</v>
      </c>
      <c r="J2623" s="6" t="s">
        <v>850</v>
      </c>
      <c r="K2623" s="6" t="s">
        <v>850</v>
      </c>
      <c r="L2623" s="6" t="s">
        <v>949</v>
      </c>
      <c r="M2623" s="6" t="s">
        <v>949</v>
      </c>
      <c r="N2623" s="6" t="b">
        <f t="shared" si="94"/>
        <v>0</v>
      </c>
      <c r="O2623" s="12" t="str">
        <f t="shared" si="95"/>
        <v>Asif Ali&amp;Shadab Khan</v>
      </c>
      <c r="P2623">
        <v>2</v>
      </c>
    </row>
    <row r="2624" spans="1:16" x14ac:dyDescent="0.3">
      <c r="A2624" s="8" t="s">
        <v>240</v>
      </c>
      <c r="B2624" s="8" t="s">
        <v>246</v>
      </c>
      <c r="C2624" s="7">
        <f t="shared" si="96"/>
        <v>0</v>
      </c>
      <c r="D2624" s="8">
        <v>8</v>
      </c>
      <c r="E2624" s="8">
        <v>0</v>
      </c>
      <c r="F2624" s="8">
        <v>8</v>
      </c>
      <c r="G2624" s="8" t="s">
        <v>1189</v>
      </c>
      <c r="H2624" s="8" t="s">
        <v>2618</v>
      </c>
      <c r="I2624" s="8" t="s">
        <v>2754</v>
      </c>
      <c r="J2624" s="8" t="s">
        <v>850</v>
      </c>
      <c r="K2624" s="8" t="s">
        <v>850</v>
      </c>
      <c r="L2624" s="8" t="s">
        <v>949</v>
      </c>
      <c r="M2624" s="8" t="s">
        <v>949</v>
      </c>
      <c r="N2624" s="6" t="b">
        <f t="shared" si="94"/>
        <v>0</v>
      </c>
      <c r="O2624" s="12" t="str">
        <f t="shared" si="95"/>
        <v>Faheem Ashraf&amp;Asif Ali</v>
      </c>
      <c r="P2624">
        <v>2</v>
      </c>
    </row>
    <row r="2625" spans="1:16" x14ac:dyDescent="0.3">
      <c r="A2625" s="6" t="s">
        <v>251</v>
      </c>
      <c r="B2625" s="6" t="s">
        <v>240</v>
      </c>
      <c r="C2625" s="7">
        <f t="shared" si="96"/>
        <v>0</v>
      </c>
      <c r="D2625" s="6">
        <v>1</v>
      </c>
      <c r="E2625" s="6">
        <v>0</v>
      </c>
      <c r="F2625" s="6">
        <v>1</v>
      </c>
      <c r="G2625" s="6" t="s">
        <v>1189</v>
      </c>
      <c r="H2625" s="6" t="s">
        <v>2618</v>
      </c>
      <c r="I2625" s="6" t="s">
        <v>2754</v>
      </c>
      <c r="J2625" s="6" t="s">
        <v>850</v>
      </c>
      <c r="K2625" s="6" t="s">
        <v>850</v>
      </c>
      <c r="L2625" s="6" t="s">
        <v>949</v>
      </c>
      <c r="M2625" s="6" t="s">
        <v>949</v>
      </c>
      <c r="N2625" s="6" t="b">
        <f t="shared" si="94"/>
        <v>0</v>
      </c>
      <c r="O2625" s="12" t="str">
        <f t="shared" si="95"/>
        <v>Hasan Ali&amp;Faheem Ashraf</v>
      </c>
      <c r="P2625">
        <v>2</v>
      </c>
    </row>
    <row r="2626" spans="1:16" x14ac:dyDescent="0.3">
      <c r="A2626" s="8" t="s">
        <v>256</v>
      </c>
      <c r="B2626" s="8" t="s">
        <v>251</v>
      </c>
      <c r="C2626" s="7">
        <f t="shared" si="96"/>
        <v>0.27419354838709675</v>
      </c>
      <c r="D2626" s="8">
        <v>62</v>
      </c>
      <c r="E2626" s="8">
        <v>17</v>
      </c>
      <c r="F2626" s="8">
        <v>45</v>
      </c>
      <c r="G2626" s="8" t="s">
        <v>1189</v>
      </c>
      <c r="H2626" s="8" t="s">
        <v>2618</v>
      </c>
      <c r="I2626" s="8" t="s">
        <v>2754</v>
      </c>
      <c r="J2626" s="8" t="s">
        <v>850</v>
      </c>
      <c r="K2626" s="8" t="s">
        <v>850</v>
      </c>
      <c r="L2626" s="8" t="s">
        <v>949</v>
      </c>
      <c r="M2626" s="8" t="s">
        <v>949</v>
      </c>
      <c r="N2626" s="6" t="b">
        <f t="shared" si="94"/>
        <v>0</v>
      </c>
      <c r="O2626" s="12" t="str">
        <f t="shared" si="95"/>
        <v>Mohammad Wasim&amp;Hasan Ali</v>
      </c>
      <c r="P2626">
        <v>2</v>
      </c>
    </row>
    <row r="2627" spans="1:16" x14ac:dyDescent="0.3">
      <c r="A2627" s="6" t="s">
        <v>870</v>
      </c>
      <c r="B2627" s="6" t="s">
        <v>256</v>
      </c>
      <c r="C2627" s="7">
        <f t="shared" si="96"/>
        <v>0</v>
      </c>
      <c r="D2627" s="6">
        <v>17</v>
      </c>
      <c r="E2627" s="6">
        <v>0</v>
      </c>
      <c r="F2627" s="6">
        <v>17</v>
      </c>
      <c r="G2627" s="6" t="s">
        <v>1189</v>
      </c>
      <c r="H2627" s="6" t="s">
        <v>2618</v>
      </c>
      <c r="I2627" s="6" t="s">
        <v>2754</v>
      </c>
      <c r="J2627" s="6" t="s">
        <v>850</v>
      </c>
      <c r="K2627" s="6" t="s">
        <v>850</v>
      </c>
      <c r="L2627" s="6" t="s">
        <v>949</v>
      </c>
      <c r="M2627" s="6" t="s">
        <v>949</v>
      </c>
      <c r="N2627" s="6" t="b">
        <f t="shared" ref="N2627:N2690" si="97">IF(J2627=M2627,TRUE, FALSE)</f>
        <v>0</v>
      </c>
      <c r="O2627" s="12" t="str">
        <f t="shared" ref="O2627:O2690" si="98">A2627&amp;"&amp;"&amp;B2627</f>
        <v>Akif Javed&amp;Mohammad Wasim</v>
      </c>
      <c r="P2627">
        <v>2</v>
      </c>
    </row>
    <row r="2628" spans="1:16" x14ac:dyDescent="0.3">
      <c r="A2628" s="8" t="s">
        <v>51</v>
      </c>
      <c r="B2628" s="8" t="s">
        <v>47</v>
      </c>
      <c r="C2628" s="7">
        <f t="shared" si="96"/>
        <v>0.45588235294117646</v>
      </c>
      <c r="D2628" s="8">
        <v>68</v>
      </c>
      <c r="E2628" s="8">
        <v>31</v>
      </c>
      <c r="F2628" s="8">
        <v>37</v>
      </c>
      <c r="G2628" s="8" t="s">
        <v>1189</v>
      </c>
      <c r="H2628" s="8" t="s">
        <v>2622</v>
      </c>
      <c r="I2628" s="8" t="s">
        <v>2754</v>
      </c>
      <c r="J2628" s="8" t="s">
        <v>909</v>
      </c>
      <c r="K2628" s="8" t="s">
        <v>909</v>
      </c>
      <c r="L2628" s="8" t="s">
        <v>949</v>
      </c>
      <c r="M2628" s="8" t="s">
        <v>909</v>
      </c>
      <c r="N2628" s="6" t="b">
        <f t="shared" si="97"/>
        <v>1</v>
      </c>
      <c r="O2628" s="12" t="str">
        <f t="shared" si="98"/>
        <v>Mohammad Rizwan&amp;Shan Masood</v>
      </c>
      <c r="P2628">
        <v>2</v>
      </c>
    </row>
    <row r="2629" spans="1:16" x14ac:dyDescent="0.3">
      <c r="A2629" s="6" t="s">
        <v>51</v>
      </c>
      <c r="B2629" s="6" t="s">
        <v>52</v>
      </c>
      <c r="C2629" s="7">
        <f t="shared" si="96"/>
        <v>0</v>
      </c>
      <c r="D2629" s="6">
        <v>16</v>
      </c>
      <c r="E2629" s="6">
        <v>0</v>
      </c>
      <c r="F2629" s="6">
        <v>16</v>
      </c>
      <c r="G2629" s="6" t="s">
        <v>1189</v>
      </c>
      <c r="H2629" s="6" t="s">
        <v>2622</v>
      </c>
      <c r="I2629" s="6" t="s">
        <v>2754</v>
      </c>
      <c r="J2629" s="6" t="s">
        <v>909</v>
      </c>
      <c r="K2629" s="6" t="s">
        <v>909</v>
      </c>
      <c r="L2629" s="6" t="s">
        <v>949</v>
      </c>
      <c r="M2629" s="6" t="s">
        <v>909</v>
      </c>
      <c r="N2629" s="6" t="b">
        <f t="shared" si="97"/>
        <v>1</v>
      </c>
      <c r="O2629" s="12" t="str">
        <f t="shared" si="98"/>
        <v>Mohammad Rizwan&amp;Sohaib Maqsood</v>
      </c>
      <c r="P2629">
        <v>2</v>
      </c>
    </row>
    <row r="2630" spans="1:16" x14ac:dyDescent="0.3">
      <c r="A2630" s="8" t="s">
        <v>52</v>
      </c>
      <c r="B2630" s="8" t="s">
        <v>55</v>
      </c>
      <c r="C2630" s="7">
        <f t="shared" si="96"/>
        <v>0.48979591836734693</v>
      </c>
      <c r="D2630" s="8">
        <v>98</v>
      </c>
      <c r="E2630" s="8">
        <v>48</v>
      </c>
      <c r="F2630" s="8">
        <v>50</v>
      </c>
      <c r="G2630" s="8" t="s">
        <v>1189</v>
      </c>
      <c r="H2630" s="8" t="s">
        <v>2622</v>
      </c>
      <c r="I2630" s="8" t="s">
        <v>2754</v>
      </c>
      <c r="J2630" s="8" t="s">
        <v>909</v>
      </c>
      <c r="K2630" s="8" t="s">
        <v>909</v>
      </c>
      <c r="L2630" s="8" t="s">
        <v>949</v>
      </c>
      <c r="M2630" s="8" t="s">
        <v>909</v>
      </c>
      <c r="N2630" s="6" t="b">
        <f t="shared" si="97"/>
        <v>1</v>
      </c>
      <c r="O2630" s="12" t="str">
        <f t="shared" si="98"/>
        <v>Sohaib Maqsood&amp;Rilee Rossouw</v>
      </c>
      <c r="P2630">
        <v>2</v>
      </c>
    </row>
    <row r="2631" spans="1:16" x14ac:dyDescent="0.3">
      <c r="A2631" s="6" t="s">
        <v>118</v>
      </c>
      <c r="B2631" s="6" t="s">
        <v>52</v>
      </c>
      <c r="C2631" s="7">
        <f t="shared" si="96"/>
        <v>0.46875</v>
      </c>
      <c r="D2631" s="6">
        <v>32</v>
      </c>
      <c r="E2631" s="6">
        <v>15</v>
      </c>
      <c r="F2631" s="6">
        <v>17</v>
      </c>
      <c r="G2631" s="6" t="s">
        <v>1189</v>
      </c>
      <c r="H2631" s="6" t="s">
        <v>2622</v>
      </c>
      <c r="I2631" s="6" t="s">
        <v>2754</v>
      </c>
      <c r="J2631" s="6" t="s">
        <v>909</v>
      </c>
      <c r="K2631" s="6" t="s">
        <v>909</v>
      </c>
      <c r="L2631" s="6" t="s">
        <v>949</v>
      </c>
      <c r="M2631" s="6" t="s">
        <v>909</v>
      </c>
      <c r="N2631" s="6" t="b">
        <f t="shared" si="97"/>
        <v>1</v>
      </c>
      <c r="O2631" s="12" t="str">
        <f t="shared" si="98"/>
        <v>Khushdil Shah&amp;Sohaib Maqsood</v>
      </c>
      <c r="P2631">
        <v>2</v>
      </c>
    </row>
    <row r="2632" spans="1:16" x14ac:dyDescent="0.3">
      <c r="A2632" s="8" t="s">
        <v>691</v>
      </c>
      <c r="B2632" s="8" t="s">
        <v>95</v>
      </c>
      <c r="C2632" s="7">
        <f t="shared" si="96"/>
        <v>0.38144329896907214</v>
      </c>
      <c r="D2632" s="8">
        <v>97</v>
      </c>
      <c r="E2632" s="8">
        <v>37</v>
      </c>
      <c r="F2632" s="8">
        <v>60</v>
      </c>
      <c r="G2632" s="8" t="s">
        <v>1503</v>
      </c>
      <c r="H2632" s="8" t="s">
        <v>2490</v>
      </c>
      <c r="I2632" s="8" t="s">
        <v>2807</v>
      </c>
      <c r="J2632" s="8" t="s">
        <v>883</v>
      </c>
      <c r="K2632" s="8" t="s">
        <v>883</v>
      </c>
      <c r="L2632" s="8" t="s">
        <v>850</v>
      </c>
      <c r="M2632" s="8" t="s">
        <v>850</v>
      </c>
      <c r="N2632" s="6" t="b">
        <f t="shared" si="97"/>
        <v>0</v>
      </c>
      <c r="O2632" s="12" t="str">
        <f t="shared" si="98"/>
        <v>Sohail Akhtar&amp;Fakhar Zaman</v>
      </c>
      <c r="P2632">
        <v>2</v>
      </c>
    </row>
    <row r="2633" spans="1:16" x14ac:dyDescent="0.3">
      <c r="A2633" s="6" t="s">
        <v>95</v>
      </c>
      <c r="B2633" s="6" t="s">
        <v>1507</v>
      </c>
      <c r="C2633" s="7">
        <f t="shared" si="96"/>
        <v>0.15625</v>
      </c>
      <c r="D2633" s="6">
        <v>32</v>
      </c>
      <c r="E2633" s="6">
        <v>5</v>
      </c>
      <c r="F2633" s="6">
        <v>27</v>
      </c>
      <c r="G2633" s="6" t="s">
        <v>1503</v>
      </c>
      <c r="H2633" s="6" t="s">
        <v>2490</v>
      </c>
      <c r="I2633" s="6" t="s">
        <v>2807</v>
      </c>
      <c r="J2633" s="6" t="s">
        <v>883</v>
      </c>
      <c r="K2633" s="6" t="s">
        <v>883</v>
      </c>
      <c r="L2633" s="6" t="s">
        <v>850</v>
      </c>
      <c r="M2633" s="6" t="s">
        <v>850</v>
      </c>
      <c r="N2633" s="6" t="b">
        <f t="shared" si="97"/>
        <v>0</v>
      </c>
      <c r="O2633" s="12" t="str">
        <f t="shared" si="98"/>
        <v>Fakhar Zaman&amp;AB de Villiers</v>
      </c>
      <c r="P2633">
        <v>2</v>
      </c>
    </row>
    <row r="2634" spans="1:16" x14ac:dyDescent="0.3">
      <c r="A2634" s="8" t="s">
        <v>1509</v>
      </c>
      <c r="B2634" s="8" t="s">
        <v>1507</v>
      </c>
      <c r="C2634" s="7">
        <f t="shared" si="96"/>
        <v>0</v>
      </c>
      <c r="D2634" s="8">
        <v>24</v>
      </c>
      <c r="E2634" s="8">
        <v>0</v>
      </c>
      <c r="F2634" s="8">
        <v>24</v>
      </c>
      <c r="G2634" s="8" t="s">
        <v>1503</v>
      </c>
      <c r="H2634" s="8" t="s">
        <v>2490</v>
      </c>
      <c r="I2634" s="8" t="s">
        <v>2807</v>
      </c>
      <c r="J2634" s="8" t="s">
        <v>883</v>
      </c>
      <c r="K2634" s="8" t="s">
        <v>883</v>
      </c>
      <c r="L2634" s="8" t="s">
        <v>850</v>
      </c>
      <c r="M2634" s="8" t="s">
        <v>850</v>
      </c>
      <c r="N2634" s="6" t="b">
        <f t="shared" si="97"/>
        <v>0</v>
      </c>
      <c r="O2634" s="12" t="str">
        <f t="shared" si="98"/>
        <v>Anton Devcich&amp;AB de Villiers</v>
      </c>
      <c r="P2634">
        <v>2</v>
      </c>
    </row>
    <row r="2635" spans="1:16" x14ac:dyDescent="0.3">
      <c r="A2635" s="6" t="s">
        <v>1510</v>
      </c>
      <c r="B2635" s="6" t="s">
        <v>1509</v>
      </c>
      <c r="C2635" s="7">
        <f t="shared" si="96"/>
        <v>0.2</v>
      </c>
      <c r="D2635" s="6">
        <v>10</v>
      </c>
      <c r="E2635" s="6">
        <v>2</v>
      </c>
      <c r="F2635" s="6">
        <v>8</v>
      </c>
      <c r="G2635" s="6" t="s">
        <v>1503</v>
      </c>
      <c r="H2635" s="6" t="s">
        <v>2490</v>
      </c>
      <c r="I2635" s="6" t="s">
        <v>2807</v>
      </c>
      <c r="J2635" s="6" t="s">
        <v>883</v>
      </c>
      <c r="K2635" s="6" t="s">
        <v>883</v>
      </c>
      <c r="L2635" s="6" t="s">
        <v>850</v>
      </c>
      <c r="M2635" s="6" t="s">
        <v>850</v>
      </c>
      <c r="N2635" s="6" t="b">
        <f t="shared" si="97"/>
        <v>0</v>
      </c>
      <c r="O2635" s="12" t="str">
        <f t="shared" si="98"/>
        <v>Brendan Taylor&amp;Anton Devcich</v>
      </c>
      <c r="P2635">
        <v>2</v>
      </c>
    </row>
    <row r="2636" spans="1:16" x14ac:dyDescent="0.3">
      <c r="A2636" s="8" t="s">
        <v>1509</v>
      </c>
      <c r="B2636" s="8" t="s">
        <v>1026</v>
      </c>
      <c r="C2636" s="7">
        <f t="shared" si="96"/>
        <v>0.25</v>
      </c>
      <c r="D2636" s="8">
        <v>8</v>
      </c>
      <c r="E2636" s="8">
        <v>2</v>
      </c>
      <c r="F2636" s="8">
        <v>6</v>
      </c>
      <c r="G2636" s="8" t="s">
        <v>1503</v>
      </c>
      <c r="H2636" s="8" t="s">
        <v>2490</v>
      </c>
      <c r="I2636" s="8" t="s">
        <v>2807</v>
      </c>
      <c r="J2636" s="8" t="s">
        <v>883</v>
      </c>
      <c r="K2636" s="8" t="s">
        <v>883</v>
      </c>
      <c r="L2636" s="8" t="s">
        <v>850</v>
      </c>
      <c r="M2636" s="8" t="s">
        <v>850</v>
      </c>
      <c r="N2636" s="6" t="b">
        <f t="shared" si="97"/>
        <v>0</v>
      </c>
      <c r="O2636" s="12" t="str">
        <f t="shared" si="98"/>
        <v>Anton Devcich&amp;Carlos Brathwaite</v>
      </c>
      <c r="P2636">
        <v>2</v>
      </c>
    </row>
    <row r="2637" spans="1:16" x14ac:dyDescent="0.3">
      <c r="A2637" s="6" t="s">
        <v>99</v>
      </c>
      <c r="B2637" s="6" t="s">
        <v>1509</v>
      </c>
      <c r="C2637" s="7">
        <f t="shared" si="96"/>
        <v>0.2</v>
      </c>
      <c r="D2637" s="6">
        <v>5</v>
      </c>
      <c r="E2637" s="6">
        <v>1</v>
      </c>
      <c r="F2637" s="6">
        <v>4</v>
      </c>
      <c r="G2637" s="6" t="s">
        <v>1503</v>
      </c>
      <c r="H2637" s="6" t="s">
        <v>2490</v>
      </c>
      <c r="I2637" s="6" t="s">
        <v>2807</v>
      </c>
      <c r="J2637" s="6" t="s">
        <v>883</v>
      </c>
      <c r="K2637" s="6" t="s">
        <v>883</v>
      </c>
      <c r="L2637" s="6" t="s">
        <v>850</v>
      </c>
      <c r="M2637" s="6" t="s">
        <v>850</v>
      </c>
      <c r="N2637" s="6" t="b">
        <f t="shared" si="97"/>
        <v>0</v>
      </c>
      <c r="O2637" s="12" t="str">
        <f t="shared" si="98"/>
        <v>Mohammad Hafeez&amp;Anton Devcich</v>
      </c>
      <c r="P2637">
        <v>2</v>
      </c>
    </row>
    <row r="2638" spans="1:16" x14ac:dyDescent="0.3">
      <c r="A2638" s="8" t="s">
        <v>99</v>
      </c>
      <c r="B2638" s="8" t="s">
        <v>1030</v>
      </c>
      <c r="C2638" s="7">
        <f t="shared" si="96"/>
        <v>0.22222222222222221</v>
      </c>
      <c r="D2638" s="8">
        <v>9</v>
      </c>
      <c r="E2638" s="8">
        <v>2</v>
      </c>
      <c r="F2638" s="8">
        <v>7</v>
      </c>
      <c r="G2638" s="8" t="s">
        <v>1503</v>
      </c>
      <c r="H2638" s="8" t="s">
        <v>2490</v>
      </c>
      <c r="I2638" s="8" t="s">
        <v>2807</v>
      </c>
      <c r="J2638" s="8" t="s">
        <v>883</v>
      </c>
      <c r="K2638" s="8" t="s">
        <v>883</v>
      </c>
      <c r="L2638" s="8" t="s">
        <v>850</v>
      </c>
      <c r="M2638" s="8" t="s">
        <v>850</v>
      </c>
      <c r="N2638" s="6" t="b">
        <f t="shared" si="97"/>
        <v>0</v>
      </c>
      <c r="O2638" s="12" t="str">
        <f t="shared" si="98"/>
        <v>Mohammad Hafeez&amp;Yasir Shah</v>
      </c>
      <c r="P2638">
        <v>2</v>
      </c>
    </row>
    <row r="2639" spans="1:16" x14ac:dyDescent="0.3">
      <c r="A2639" s="6" t="s">
        <v>99</v>
      </c>
      <c r="B2639" s="6" t="s">
        <v>351</v>
      </c>
      <c r="C2639" s="7">
        <f t="shared" si="96"/>
        <v>0</v>
      </c>
      <c r="D2639" s="6">
        <v>2</v>
      </c>
      <c r="E2639" s="6">
        <v>0</v>
      </c>
      <c r="F2639" s="6">
        <v>2</v>
      </c>
      <c r="G2639" s="6" t="s">
        <v>1503</v>
      </c>
      <c r="H2639" s="6" t="s">
        <v>2490</v>
      </c>
      <c r="I2639" s="6" t="s">
        <v>2807</v>
      </c>
      <c r="J2639" s="6" t="s">
        <v>883</v>
      </c>
      <c r="K2639" s="6" t="s">
        <v>883</v>
      </c>
      <c r="L2639" s="6" t="s">
        <v>850</v>
      </c>
      <c r="M2639" s="6" t="s">
        <v>850</v>
      </c>
      <c r="N2639" s="6" t="b">
        <f t="shared" si="97"/>
        <v>0</v>
      </c>
      <c r="O2639" s="12" t="str">
        <f t="shared" si="98"/>
        <v>Mohammad Hafeez&amp;Shaheen Afridi</v>
      </c>
      <c r="P2639">
        <v>2</v>
      </c>
    </row>
    <row r="2640" spans="1:16" x14ac:dyDescent="0.3">
      <c r="A2640" s="8" t="s">
        <v>31</v>
      </c>
      <c r="B2640" s="8" t="s">
        <v>449</v>
      </c>
      <c r="C2640" s="7">
        <f t="shared" si="96"/>
        <v>0.47770700636942676</v>
      </c>
      <c r="D2640" s="8">
        <v>157</v>
      </c>
      <c r="E2640" s="8">
        <v>75</v>
      </c>
      <c r="F2640" s="8">
        <v>82</v>
      </c>
      <c r="G2640" s="8" t="s">
        <v>1503</v>
      </c>
      <c r="H2640" s="8" t="s">
        <v>2495</v>
      </c>
      <c r="I2640" s="8" t="s">
        <v>2807</v>
      </c>
      <c r="J2640" s="8" t="s">
        <v>872</v>
      </c>
      <c r="K2640" s="8" t="s">
        <v>872</v>
      </c>
      <c r="L2640" s="8" t="s">
        <v>909</v>
      </c>
      <c r="M2640" s="8" t="s">
        <v>872</v>
      </c>
      <c r="N2640" s="6" t="b">
        <f t="shared" si="97"/>
        <v>1</v>
      </c>
      <c r="O2640" s="12" t="str">
        <f t="shared" si="98"/>
        <v>Babar Azam&amp;Liam Livingstone</v>
      </c>
      <c r="P2640">
        <v>2</v>
      </c>
    </row>
    <row r="2641" spans="1:16" x14ac:dyDescent="0.3">
      <c r="A2641" s="6" t="s">
        <v>858</v>
      </c>
      <c r="B2641" s="6" t="s">
        <v>31</v>
      </c>
      <c r="C2641" s="7">
        <f t="shared" si="96"/>
        <v>0.125</v>
      </c>
      <c r="D2641" s="6">
        <v>8</v>
      </c>
      <c r="E2641" s="6">
        <v>1</v>
      </c>
      <c r="F2641" s="6">
        <v>7</v>
      </c>
      <c r="G2641" s="6" t="s">
        <v>1503</v>
      </c>
      <c r="H2641" s="6" t="s">
        <v>2495</v>
      </c>
      <c r="I2641" s="6" t="s">
        <v>2807</v>
      </c>
      <c r="J2641" s="6" t="s">
        <v>872</v>
      </c>
      <c r="K2641" s="6" t="s">
        <v>872</v>
      </c>
      <c r="L2641" s="6" t="s">
        <v>909</v>
      </c>
      <c r="M2641" s="6" t="s">
        <v>872</v>
      </c>
      <c r="N2641" s="6" t="b">
        <f t="shared" si="97"/>
        <v>1</v>
      </c>
      <c r="O2641" s="12" t="str">
        <f t="shared" si="98"/>
        <v>Colin Ingram&amp;Babar Azam</v>
      </c>
      <c r="P2641">
        <v>2</v>
      </c>
    </row>
    <row r="2642" spans="1:16" x14ac:dyDescent="0.3">
      <c r="A2642" s="8" t="s">
        <v>31</v>
      </c>
      <c r="B2642" s="8" t="s">
        <v>138</v>
      </c>
      <c r="C2642" s="7">
        <f t="shared" si="96"/>
        <v>0</v>
      </c>
      <c r="D2642" s="8">
        <v>11</v>
      </c>
      <c r="E2642" s="8">
        <v>0</v>
      </c>
      <c r="F2642" s="8">
        <v>11</v>
      </c>
      <c r="G2642" s="8" t="s">
        <v>1503</v>
      </c>
      <c r="H2642" s="8" t="s">
        <v>2495</v>
      </c>
      <c r="I2642" s="8" t="s">
        <v>2807</v>
      </c>
      <c r="J2642" s="8" t="s">
        <v>872</v>
      </c>
      <c r="K2642" s="8" t="s">
        <v>872</v>
      </c>
      <c r="L2642" s="8" t="s">
        <v>909</v>
      </c>
      <c r="M2642" s="8" t="s">
        <v>872</v>
      </c>
      <c r="N2642" s="6" t="b">
        <f t="shared" si="97"/>
        <v>1</v>
      </c>
      <c r="O2642" s="12" t="str">
        <f t="shared" si="98"/>
        <v>Babar Azam&amp;Imad Wasim</v>
      </c>
      <c r="P2642">
        <v>2</v>
      </c>
    </row>
    <row r="2643" spans="1:16" x14ac:dyDescent="0.3">
      <c r="A2643" s="6" t="s">
        <v>1527</v>
      </c>
      <c r="B2643" s="6" t="s">
        <v>138</v>
      </c>
      <c r="C2643" s="7">
        <f t="shared" si="96"/>
        <v>0</v>
      </c>
      <c r="D2643" s="6">
        <v>4</v>
      </c>
      <c r="E2643" s="6">
        <v>0</v>
      </c>
      <c r="F2643" s="6">
        <v>4</v>
      </c>
      <c r="G2643" s="6" t="s">
        <v>1503</v>
      </c>
      <c r="H2643" s="6" t="s">
        <v>2495</v>
      </c>
      <c r="I2643" s="6" t="s">
        <v>2807</v>
      </c>
      <c r="J2643" s="6" t="s">
        <v>872</v>
      </c>
      <c r="K2643" s="6" t="s">
        <v>872</v>
      </c>
      <c r="L2643" s="6" t="s">
        <v>909</v>
      </c>
      <c r="M2643" s="6" t="s">
        <v>872</v>
      </c>
      <c r="N2643" s="6" t="b">
        <f t="shared" si="97"/>
        <v>1</v>
      </c>
      <c r="O2643" s="12" t="str">
        <f t="shared" si="98"/>
        <v>Sikandar Raza&amp;Imad Wasim</v>
      </c>
      <c r="P2643">
        <v>2</v>
      </c>
    </row>
    <row r="2644" spans="1:16" x14ac:dyDescent="0.3">
      <c r="A2644" s="8" t="s">
        <v>986</v>
      </c>
      <c r="B2644" s="8" t="s">
        <v>1527</v>
      </c>
      <c r="C2644" s="7">
        <f t="shared" si="96"/>
        <v>0.2</v>
      </c>
      <c r="D2644" s="8">
        <v>5</v>
      </c>
      <c r="E2644" s="8">
        <v>1</v>
      </c>
      <c r="F2644" s="8">
        <v>4</v>
      </c>
      <c r="G2644" s="8" t="s">
        <v>1503</v>
      </c>
      <c r="H2644" s="8" t="s">
        <v>2495</v>
      </c>
      <c r="I2644" s="8" t="s">
        <v>2807</v>
      </c>
      <c r="J2644" s="8" t="s">
        <v>872</v>
      </c>
      <c r="K2644" s="8" t="s">
        <v>872</v>
      </c>
      <c r="L2644" s="8" t="s">
        <v>909</v>
      </c>
      <c r="M2644" s="8" t="s">
        <v>872</v>
      </c>
      <c r="N2644" s="6" t="b">
        <f t="shared" si="97"/>
        <v>1</v>
      </c>
      <c r="O2644" s="12" t="str">
        <f t="shared" si="98"/>
        <v>Ravi Bopara&amp;Sikandar Raza</v>
      </c>
      <c r="P2644">
        <v>2</v>
      </c>
    </row>
    <row r="2645" spans="1:16" x14ac:dyDescent="0.3">
      <c r="A2645" s="6" t="s">
        <v>51</v>
      </c>
      <c r="B2645" s="6" t="s">
        <v>986</v>
      </c>
      <c r="C2645" s="7">
        <f t="shared" si="96"/>
        <v>0.5</v>
      </c>
      <c r="D2645" s="6">
        <v>2</v>
      </c>
      <c r="E2645" s="6">
        <v>1</v>
      </c>
      <c r="F2645" s="6">
        <v>1</v>
      </c>
      <c r="G2645" s="6" t="s">
        <v>1503</v>
      </c>
      <c r="H2645" s="6" t="s">
        <v>2495</v>
      </c>
      <c r="I2645" s="6" t="s">
        <v>2807</v>
      </c>
      <c r="J2645" s="6" t="s">
        <v>872</v>
      </c>
      <c r="K2645" s="6" t="s">
        <v>872</v>
      </c>
      <c r="L2645" s="6" t="s">
        <v>909</v>
      </c>
      <c r="M2645" s="6" t="s">
        <v>872</v>
      </c>
      <c r="N2645" s="6" t="b">
        <f t="shared" si="97"/>
        <v>1</v>
      </c>
      <c r="O2645" s="12" t="str">
        <f t="shared" si="98"/>
        <v>Mohammad Rizwan&amp;Ravi Bopara</v>
      </c>
      <c r="P2645">
        <v>2</v>
      </c>
    </row>
    <row r="2646" spans="1:16" x14ac:dyDescent="0.3">
      <c r="A2646" s="8" t="s">
        <v>986</v>
      </c>
      <c r="B2646" s="8" t="s">
        <v>907</v>
      </c>
      <c r="C2646" s="7">
        <f t="shared" si="96"/>
        <v>0.33333333333333331</v>
      </c>
      <c r="D2646" s="8">
        <v>6</v>
      </c>
      <c r="E2646" s="8">
        <v>2</v>
      </c>
      <c r="F2646" s="8">
        <v>4</v>
      </c>
      <c r="G2646" s="8" t="s">
        <v>1503</v>
      </c>
      <c r="H2646" s="8" t="s">
        <v>2495</v>
      </c>
      <c r="I2646" s="8" t="s">
        <v>2807</v>
      </c>
      <c r="J2646" s="8" t="s">
        <v>872</v>
      </c>
      <c r="K2646" s="8" t="s">
        <v>872</v>
      </c>
      <c r="L2646" s="8" t="s">
        <v>909</v>
      </c>
      <c r="M2646" s="8" t="s">
        <v>872</v>
      </c>
      <c r="N2646" s="6" t="b">
        <f t="shared" si="97"/>
        <v>1</v>
      </c>
      <c r="O2646" s="12" t="str">
        <f t="shared" si="98"/>
        <v>Ravi Bopara&amp;Sohail Khan</v>
      </c>
      <c r="P2646">
        <v>2</v>
      </c>
    </row>
    <row r="2647" spans="1:16" x14ac:dyDescent="0.3">
      <c r="A2647" s="6" t="s">
        <v>1532</v>
      </c>
      <c r="B2647" s="6" t="s">
        <v>270</v>
      </c>
      <c r="C2647" s="7">
        <f t="shared" si="96"/>
        <v>7.6923076923076927E-2</v>
      </c>
      <c r="D2647" s="6">
        <v>13</v>
      </c>
      <c r="E2647" s="6">
        <v>1</v>
      </c>
      <c r="F2647" s="6">
        <v>12</v>
      </c>
      <c r="G2647" s="6" t="s">
        <v>1503</v>
      </c>
      <c r="H2647" s="6" t="s">
        <v>2499</v>
      </c>
      <c r="I2647" s="6" t="s">
        <v>2807</v>
      </c>
      <c r="J2647" s="6" t="s">
        <v>949</v>
      </c>
      <c r="K2647" s="6" t="s">
        <v>949</v>
      </c>
      <c r="L2647" s="6" t="s">
        <v>897</v>
      </c>
      <c r="M2647" s="6" t="s">
        <v>897</v>
      </c>
      <c r="N2647" s="6" t="b">
        <f t="shared" si="97"/>
        <v>0</v>
      </c>
      <c r="O2647" s="12" t="str">
        <f t="shared" si="98"/>
        <v>Andre Fletcher&amp;Kamran Akmal</v>
      </c>
      <c r="P2647">
        <v>2</v>
      </c>
    </row>
    <row r="2648" spans="1:16" x14ac:dyDescent="0.3">
      <c r="A2648" s="8" t="s">
        <v>52</v>
      </c>
      <c r="B2648" s="8" t="s">
        <v>270</v>
      </c>
      <c r="C2648" s="7">
        <f t="shared" si="96"/>
        <v>0.421875</v>
      </c>
      <c r="D2648" s="8">
        <v>64</v>
      </c>
      <c r="E2648" s="8">
        <v>27</v>
      </c>
      <c r="F2648" s="8">
        <v>37</v>
      </c>
      <c r="G2648" s="8" t="s">
        <v>1503</v>
      </c>
      <c r="H2648" s="8" t="s">
        <v>2499</v>
      </c>
      <c r="I2648" s="8" t="s">
        <v>2807</v>
      </c>
      <c r="J2648" s="8" t="s">
        <v>949</v>
      </c>
      <c r="K2648" s="8" t="s">
        <v>949</v>
      </c>
      <c r="L2648" s="8" t="s">
        <v>897</v>
      </c>
      <c r="M2648" s="8" t="s">
        <v>897</v>
      </c>
      <c r="N2648" s="6" t="b">
        <f t="shared" si="97"/>
        <v>0</v>
      </c>
      <c r="O2648" s="12" t="str">
        <f t="shared" si="98"/>
        <v>Sohaib Maqsood&amp;Kamran Akmal</v>
      </c>
      <c r="P2648">
        <v>2</v>
      </c>
    </row>
    <row r="2649" spans="1:16" x14ac:dyDescent="0.3">
      <c r="A2649" s="6" t="s">
        <v>1536</v>
      </c>
      <c r="B2649" s="6" t="s">
        <v>52</v>
      </c>
      <c r="C2649" s="7">
        <f t="shared" si="96"/>
        <v>0</v>
      </c>
      <c r="D2649" s="6">
        <v>26</v>
      </c>
      <c r="E2649" s="6">
        <v>0</v>
      </c>
      <c r="F2649" s="6">
        <v>26</v>
      </c>
      <c r="G2649" s="6" t="s">
        <v>1503</v>
      </c>
      <c r="H2649" s="6" t="s">
        <v>2499</v>
      </c>
      <c r="I2649" s="6" t="s">
        <v>2807</v>
      </c>
      <c r="J2649" s="6" t="s">
        <v>949</v>
      </c>
      <c r="K2649" s="6" t="s">
        <v>949</v>
      </c>
      <c r="L2649" s="6" t="s">
        <v>897</v>
      </c>
      <c r="M2649" s="6" t="s">
        <v>897</v>
      </c>
      <c r="N2649" s="6" t="b">
        <f t="shared" si="97"/>
        <v>0</v>
      </c>
      <c r="O2649" s="12" t="str">
        <f t="shared" si="98"/>
        <v>Misbah-ul-Haq&amp;Sohaib Maqsood</v>
      </c>
      <c r="P2649">
        <v>2</v>
      </c>
    </row>
    <row r="2650" spans="1:16" x14ac:dyDescent="0.3">
      <c r="A2650" s="8" t="s">
        <v>1537</v>
      </c>
      <c r="B2650" s="8" t="s">
        <v>1536</v>
      </c>
      <c r="C2650" s="7">
        <f t="shared" si="96"/>
        <v>0.25</v>
      </c>
      <c r="D2650" s="8">
        <v>12</v>
      </c>
      <c r="E2650" s="8">
        <v>3</v>
      </c>
      <c r="F2650" s="8">
        <v>9</v>
      </c>
      <c r="G2650" s="8" t="s">
        <v>1503</v>
      </c>
      <c r="H2650" s="8" t="s">
        <v>2499</v>
      </c>
      <c r="I2650" s="8" t="s">
        <v>2807</v>
      </c>
      <c r="J2650" s="8" t="s">
        <v>949</v>
      </c>
      <c r="K2650" s="8" t="s">
        <v>949</v>
      </c>
      <c r="L2650" s="8" t="s">
        <v>897</v>
      </c>
      <c r="M2650" s="8" t="s">
        <v>897</v>
      </c>
      <c r="N2650" s="6" t="b">
        <f t="shared" si="97"/>
        <v>0</v>
      </c>
      <c r="O2650" s="12" t="str">
        <f t="shared" si="98"/>
        <v>Kieron Pollard&amp;Misbah-ul-Haq</v>
      </c>
      <c r="P2650">
        <v>2</v>
      </c>
    </row>
    <row r="2651" spans="1:16" x14ac:dyDescent="0.3">
      <c r="A2651" s="6" t="s">
        <v>496</v>
      </c>
      <c r="B2651" s="6" t="s">
        <v>1536</v>
      </c>
      <c r="C2651" s="7">
        <f t="shared" si="96"/>
        <v>0.34426229508196721</v>
      </c>
      <c r="D2651" s="6">
        <v>61</v>
      </c>
      <c r="E2651" s="6">
        <v>21</v>
      </c>
      <c r="F2651" s="6">
        <v>40</v>
      </c>
      <c r="G2651" s="6" t="s">
        <v>1503</v>
      </c>
      <c r="H2651" s="6" t="s">
        <v>2499</v>
      </c>
      <c r="I2651" s="6" t="s">
        <v>2807</v>
      </c>
      <c r="J2651" s="6" t="s">
        <v>949</v>
      </c>
      <c r="K2651" s="6" t="s">
        <v>949</v>
      </c>
      <c r="L2651" s="6" t="s">
        <v>897</v>
      </c>
      <c r="M2651" s="6" t="s">
        <v>897</v>
      </c>
      <c r="N2651" s="6" t="b">
        <f t="shared" si="97"/>
        <v>0</v>
      </c>
      <c r="O2651" s="12" t="str">
        <f t="shared" si="98"/>
        <v>Liam Dawson&amp;Misbah-ul-Haq</v>
      </c>
      <c r="P2651">
        <v>2</v>
      </c>
    </row>
    <row r="2652" spans="1:16" x14ac:dyDescent="0.3">
      <c r="A2652" s="8" t="s">
        <v>1013</v>
      </c>
      <c r="B2652" s="8" t="s">
        <v>852</v>
      </c>
      <c r="C2652" s="7">
        <f t="shared" si="96"/>
        <v>0.16</v>
      </c>
      <c r="D2652" s="8">
        <v>25</v>
      </c>
      <c r="E2652" s="8">
        <v>4</v>
      </c>
      <c r="F2652" s="8">
        <v>21</v>
      </c>
      <c r="G2652" s="8" t="s">
        <v>1503</v>
      </c>
      <c r="H2652" s="8" t="s">
        <v>2503</v>
      </c>
      <c r="I2652" s="8" t="s">
        <v>2807</v>
      </c>
      <c r="J2652" s="8" t="s">
        <v>850</v>
      </c>
      <c r="K2652" s="8" t="s">
        <v>850</v>
      </c>
      <c r="L2652" s="8" t="s">
        <v>909</v>
      </c>
      <c r="M2652" s="8" t="s">
        <v>909</v>
      </c>
      <c r="N2652" s="6" t="b">
        <f t="shared" si="97"/>
        <v>0</v>
      </c>
      <c r="O2652" s="12" t="str">
        <f t="shared" si="98"/>
        <v>Rizwan Hussain&amp;Luke Ronchi</v>
      </c>
      <c r="P2652">
        <v>2</v>
      </c>
    </row>
    <row r="2653" spans="1:16" x14ac:dyDescent="0.3">
      <c r="A2653" s="6" t="s">
        <v>874</v>
      </c>
      <c r="B2653" s="6" t="s">
        <v>852</v>
      </c>
      <c r="C2653" s="7">
        <f t="shared" si="96"/>
        <v>0</v>
      </c>
      <c r="D2653" s="6">
        <v>1</v>
      </c>
      <c r="E2653" s="6">
        <v>0</v>
      </c>
      <c r="F2653" s="6">
        <v>1</v>
      </c>
      <c r="G2653" s="6" t="s">
        <v>1503</v>
      </c>
      <c r="H2653" s="6" t="s">
        <v>2503</v>
      </c>
      <c r="I2653" s="6" t="s">
        <v>2807</v>
      </c>
      <c r="J2653" s="6" t="s">
        <v>850</v>
      </c>
      <c r="K2653" s="6" t="s">
        <v>850</v>
      </c>
      <c r="L2653" s="6" t="s">
        <v>909</v>
      </c>
      <c r="M2653" s="6" t="s">
        <v>909</v>
      </c>
      <c r="N2653" s="6" t="b">
        <f t="shared" si="97"/>
        <v>0</v>
      </c>
      <c r="O2653" s="12" t="str">
        <f t="shared" si="98"/>
        <v>Cameron Delport&amp;Luke Ronchi</v>
      </c>
      <c r="P2653">
        <v>2</v>
      </c>
    </row>
    <row r="2654" spans="1:16" x14ac:dyDescent="0.3">
      <c r="A2654" s="8" t="s">
        <v>83</v>
      </c>
      <c r="B2654" s="8" t="s">
        <v>852</v>
      </c>
      <c r="C2654" s="7">
        <f t="shared" si="96"/>
        <v>0.17142857142857143</v>
      </c>
      <c r="D2654" s="8">
        <v>35</v>
      </c>
      <c r="E2654" s="8">
        <v>6</v>
      </c>
      <c r="F2654" s="8">
        <v>29</v>
      </c>
      <c r="G2654" s="8" t="s">
        <v>1503</v>
      </c>
      <c r="H2654" s="8" t="s">
        <v>2503</v>
      </c>
      <c r="I2654" s="8" t="s">
        <v>2807</v>
      </c>
      <c r="J2654" s="8" t="s">
        <v>850</v>
      </c>
      <c r="K2654" s="8" t="s">
        <v>850</v>
      </c>
      <c r="L2654" s="8" t="s">
        <v>909</v>
      </c>
      <c r="M2654" s="8" t="s">
        <v>909</v>
      </c>
      <c r="N2654" s="6" t="b">
        <f t="shared" si="97"/>
        <v>0</v>
      </c>
      <c r="O2654" s="12" t="str">
        <f t="shared" si="98"/>
        <v>Hussain Talat&amp;Luke Ronchi</v>
      </c>
      <c r="P2654">
        <v>2</v>
      </c>
    </row>
    <row r="2655" spans="1:16" x14ac:dyDescent="0.3">
      <c r="A2655" s="6" t="s">
        <v>343</v>
      </c>
      <c r="B2655" s="6" t="s">
        <v>83</v>
      </c>
      <c r="C2655" s="7">
        <f t="shared" si="96"/>
        <v>0</v>
      </c>
      <c r="D2655" s="6">
        <v>7</v>
      </c>
      <c r="E2655" s="6">
        <v>0</v>
      </c>
      <c r="F2655" s="6">
        <v>7</v>
      </c>
      <c r="G2655" s="6" t="s">
        <v>1503</v>
      </c>
      <c r="H2655" s="6" t="s">
        <v>2503</v>
      </c>
      <c r="I2655" s="6" t="s">
        <v>2807</v>
      </c>
      <c r="J2655" s="6" t="s">
        <v>850</v>
      </c>
      <c r="K2655" s="6" t="s">
        <v>850</v>
      </c>
      <c r="L2655" s="6" t="s">
        <v>909</v>
      </c>
      <c r="M2655" s="6" t="s">
        <v>909</v>
      </c>
      <c r="N2655" s="6" t="b">
        <f t="shared" si="97"/>
        <v>0</v>
      </c>
      <c r="O2655" s="12" t="str">
        <f t="shared" si="98"/>
        <v>Philip Salt&amp;Hussain Talat</v>
      </c>
      <c r="P2655">
        <v>2</v>
      </c>
    </row>
    <row r="2656" spans="1:16" x14ac:dyDescent="0.3">
      <c r="A2656" s="8" t="s">
        <v>343</v>
      </c>
      <c r="B2656" s="8" t="s">
        <v>239</v>
      </c>
      <c r="C2656" s="7">
        <f t="shared" si="96"/>
        <v>0.5</v>
      </c>
      <c r="D2656" s="8">
        <v>8</v>
      </c>
      <c r="E2656" s="8">
        <v>4</v>
      </c>
      <c r="F2656" s="8">
        <v>4</v>
      </c>
      <c r="G2656" s="8" t="s">
        <v>1503</v>
      </c>
      <c r="H2656" s="8" t="s">
        <v>2503</v>
      </c>
      <c r="I2656" s="8" t="s">
        <v>2807</v>
      </c>
      <c r="J2656" s="8" t="s">
        <v>850</v>
      </c>
      <c r="K2656" s="8" t="s">
        <v>850</v>
      </c>
      <c r="L2656" s="8" t="s">
        <v>909</v>
      </c>
      <c r="M2656" s="8" t="s">
        <v>909</v>
      </c>
      <c r="N2656" s="6" t="b">
        <f t="shared" si="97"/>
        <v>0</v>
      </c>
      <c r="O2656" s="12" t="str">
        <f t="shared" si="98"/>
        <v>Philip Salt&amp;Shadab Khan</v>
      </c>
      <c r="P2656">
        <v>2</v>
      </c>
    </row>
    <row r="2657" spans="1:16" x14ac:dyDescent="0.3">
      <c r="A2657" s="6" t="s">
        <v>246</v>
      </c>
      <c r="B2657" s="6" t="s">
        <v>239</v>
      </c>
      <c r="C2657" s="7">
        <f t="shared" si="96"/>
        <v>0.4</v>
      </c>
      <c r="D2657" s="6">
        <v>5</v>
      </c>
      <c r="E2657" s="6">
        <v>2</v>
      </c>
      <c r="F2657" s="6">
        <v>3</v>
      </c>
      <c r="G2657" s="6" t="s">
        <v>1503</v>
      </c>
      <c r="H2657" s="6" t="s">
        <v>2503</v>
      </c>
      <c r="I2657" s="6" t="s">
        <v>2807</v>
      </c>
      <c r="J2657" s="6" t="s">
        <v>850</v>
      </c>
      <c r="K2657" s="6" t="s">
        <v>850</v>
      </c>
      <c r="L2657" s="6" t="s">
        <v>909</v>
      </c>
      <c r="M2657" s="6" t="s">
        <v>909</v>
      </c>
      <c r="N2657" s="6" t="b">
        <f t="shared" si="97"/>
        <v>0</v>
      </c>
      <c r="O2657" s="12" t="str">
        <f t="shared" si="98"/>
        <v>Asif Ali&amp;Shadab Khan</v>
      </c>
      <c r="P2657">
        <v>2</v>
      </c>
    </row>
    <row r="2658" spans="1:16" x14ac:dyDescent="0.3">
      <c r="A2658" s="8" t="s">
        <v>191</v>
      </c>
      <c r="B2658" s="8" t="s">
        <v>239</v>
      </c>
      <c r="C2658" s="7">
        <f t="shared" si="96"/>
        <v>0.4</v>
      </c>
      <c r="D2658" s="8">
        <v>20</v>
      </c>
      <c r="E2658" s="8">
        <v>8</v>
      </c>
      <c r="F2658" s="8">
        <v>12</v>
      </c>
      <c r="G2658" s="8" t="s">
        <v>1503</v>
      </c>
      <c r="H2658" s="8" t="s">
        <v>2503</v>
      </c>
      <c r="I2658" s="8" t="s">
        <v>2807</v>
      </c>
      <c r="J2658" s="8" t="s">
        <v>850</v>
      </c>
      <c r="K2658" s="8" t="s">
        <v>850</v>
      </c>
      <c r="L2658" s="8" t="s">
        <v>909</v>
      </c>
      <c r="M2658" s="8" t="s">
        <v>909</v>
      </c>
      <c r="N2658" s="6" t="b">
        <f t="shared" si="97"/>
        <v>0</v>
      </c>
      <c r="O2658" s="12" t="str">
        <f t="shared" si="98"/>
        <v>Samit Patel&amp;Shadab Khan</v>
      </c>
      <c r="P2658">
        <v>2</v>
      </c>
    </row>
    <row r="2659" spans="1:16" x14ac:dyDescent="0.3">
      <c r="A2659" s="6" t="s">
        <v>191</v>
      </c>
      <c r="B2659" s="6" t="s">
        <v>240</v>
      </c>
      <c r="C2659" s="7">
        <f t="shared" si="96"/>
        <v>0.5</v>
      </c>
      <c r="D2659" s="6">
        <v>40</v>
      </c>
      <c r="E2659" s="6">
        <v>20</v>
      </c>
      <c r="F2659" s="6">
        <v>20</v>
      </c>
      <c r="G2659" s="6" t="s">
        <v>1503</v>
      </c>
      <c r="H2659" s="6" t="s">
        <v>2503</v>
      </c>
      <c r="I2659" s="6" t="s">
        <v>2807</v>
      </c>
      <c r="J2659" s="6" t="s">
        <v>850</v>
      </c>
      <c r="K2659" s="6" t="s">
        <v>850</v>
      </c>
      <c r="L2659" s="6" t="s">
        <v>909</v>
      </c>
      <c r="M2659" s="6" t="s">
        <v>909</v>
      </c>
      <c r="N2659" s="6" t="b">
        <f t="shared" si="97"/>
        <v>0</v>
      </c>
      <c r="O2659" s="12" t="str">
        <f t="shared" si="98"/>
        <v>Samit Patel&amp;Faheem Ashraf</v>
      </c>
      <c r="P2659">
        <v>2</v>
      </c>
    </row>
    <row r="2660" spans="1:16" x14ac:dyDescent="0.3">
      <c r="A2660" s="8" t="s">
        <v>95</v>
      </c>
      <c r="B2660" s="8" t="s">
        <v>691</v>
      </c>
      <c r="C2660" s="7">
        <f t="shared" si="96"/>
        <v>0.390625</v>
      </c>
      <c r="D2660" s="8">
        <v>64</v>
      </c>
      <c r="E2660" s="8">
        <v>25</v>
      </c>
      <c r="F2660" s="8">
        <v>39</v>
      </c>
      <c r="G2660" s="8" t="s">
        <v>1503</v>
      </c>
      <c r="H2660" s="8" t="s">
        <v>2507</v>
      </c>
      <c r="I2660" s="8" t="s">
        <v>2807</v>
      </c>
      <c r="J2660" s="8" t="s">
        <v>883</v>
      </c>
      <c r="K2660" s="8" t="s">
        <v>883</v>
      </c>
      <c r="L2660" s="8" t="s">
        <v>872</v>
      </c>
      <c r="M2660" s="8" t="s">
        <v>883</v>
      </c>
      <c r="N2660" s="6" t="b">
        <f t="shared" si="97"/>
        <v>1</v>
      </c>
      <c r="O2660" s="12" t="str">
        <f t="shared" si="98"/>
        <v>Fakhar Zaman&amp;Sohail Akhtar</v>
      </c>
      <c r="P2660">
        <v>2</v>
      </c>
    </row>
    <row r="2661" spans="1:16" x14ac:dyDescent="0.3">
      <c r="A2661" s="6" t="s">
        <v>95</v>
      </c>
      <c r="B2661" s="6" t="s">
        <v>1509</v>
      </c>
      <c r="C2661" s="7">
        <f t="shared" si="96"/>
        <v>7.6923076923076927E-2</v>
      </c>
      <c r="D2661" s="6">
        <v>13</v>
      </c>
      <c r="E2661" s="6">
        <v>1</v>
      </c>
      <c r="F2661" s="6">
        <v>12</v>
      </c>
      <c r="G2661" s="6" t="s">
        <v>1503</v>
      </c>
      <c r="H2661" s="6" t="s">
        <v>2507</v>
      </c>
      <c r="I2661" s="6" t="s">
        <v>2807</v>
      </c>
      <c r="J2661" s="6" t="s">
        <v>883</v>
      </c>
      <c r="K2661" s="6" t="s">
        <v>883</v>
      </c>
      <c r="L2661" s="6" t="s">
        <v>872</v>
      </c>
      <c r="M2661" s="6" t="s">
        <v>883</v>
      </c>
      <c r="N2661" s="6" t="b">
        <f t="shared" si="97"/>
        <v>1</v>
      </c>
      <c r="O2661" s="12" t="str">
        <f t="shared" si="98"/>
        <v>Fakhar Zaman&amp;Anton Devcich</v>
      </c>
      <c r="P2661">
        <v>2</v>
      </c>
    </row>
    <row r="2662" spans="1:16" x14ac:dyDescent="0.3">
      <c r="A2662" s="8" t="s">
        <v>1509</v>
      </c>
      <c r="B2662" s="8" t="s">
        <v>1507</v>
      </c>
      <c r="C2662" s="7">
        <f t="shared" si="96"/>
        <v>0.4</v>
      </c>
      <c r="D2662" s="8">
        <v>5</v>
      </c>
      <c r="E2662" s="8">
        <v>2</v>
      </c>
      <c r="F2662" s="8">
        <v>3</v>
      </c>
      <c r="G2662" s="8" t="s">
        <v>1503</v>
      </c>
      <c r="H2662" s="8" t="s">
        <v>2507</v>
      </c>
      <c r="I2662" s="8" t="s">
        <v>2807</v>
      </c>
      <c r="J2662" s="8" t="s">
        <v>883</v>
      </c>
      <c r="K2662" s="8" t="s">
        <v>883</v>
      </c>
      <c r="L2662" s="8" t="s">
        <v>872</v>
      </c>
      <c r="M2662" s="8" t="s">
        <v>883</v>
      </c>
      <c r="N2662" s="6" t="b">
        <f t="shared" si="97"/>
        <v>1</v>
      </c>
      <c r="O2662" s="12" t="str">
        <f t="shared" si="98"/>
        <v>Anton Devcich&amp;AB de Villiers</v>
      </c>
      <c r="P2662">
        <v>2</v>
      </c>
    </row>
    <row r="2663" spans="1:16" x14ac:dyDescent="0.3">
      <c r="A2663" s="6" t="s">
        <v>1509</v>
      </c>
      <c r="B2663" s="6" t="s">
        <v>99</v>
      </c>
      <c r="C2663" s="7">
        <f t="shared" si="96"/>
        <v>0.33333333333333331</v>
      </c>
      <c r="D2663" s="6">
        <v>21</v>
      </c>
      <c r="E2663" s="6">
        <v>7</v>
      </c>
      <c r="F2663" s="6">
        <v>14</v>
      </c>
      <c r="G2663" s="6" t="s">
        <v>1503</v>
      </c>
      <c r="H2663" s="6" t="s">
        <v>2507</v>
      </c>
      <c r="I2663" s="6" t="s">
        <v>2807</v>
      </c>
      <c r="J2663" s="6" t="s">
        <v>883</v>
      </c>
      <c r="K2663" s="6" t="s">
        <v>883</v>
      </c>
      <c r="L2663" s="6" t="s">
        <v>872</v>
      </c>
      <c r="M2663" s="6" t="s">
        <v>883</v>
      </c>
      <c r="N2663" s="6" t="b">
        <f t="shared" si="97"/>
        <v>1</v>
      </c>
      <c r="O2663" s="12" t="str">
        <f t="shared" si="98"/>
        <v>Anton Devcich&amp;Mohammad Hafeez</v>
      </c>
      <c r="P2663">
        <v>2</v>
      </c>
    </row>
    <row r="2664" spans="1:16" x14ac:dyDescent="0.3">
      <c r="A2664" s="8" t="s">
        <v>1509</v>
      </c>
      <c r="B2664" s="8" t="s">
        <v>1510</v>
      </c>
      <c r="C2664" s="7">
        <f t="shared" si="96"/>
        <v>0.45833333333333331</v>
      </c>
      <c r="D2664" s="8">
        <v>24</v>
      </c>
      <c r="E2664" s="8">
        <v>11</v>
      </c>
      <c r="F2664" s="8">
        <v>13</v>
      </c>
      <c r="G2664" s="8" t="s">
        <v>1503</v>
      </c>
      <c r="H2664" s="8" t="s">
        <v>2507</v>
      </c>
      <c r="I2664" s="8" t="s">
        <v>2807</v>
      </c>
      <c r="J2664" s="8" t="s">
        <v>883</v>
      </c>
      <c r="K2664" s="8" t="s">
        <v>883</v>
      </c>
      <c r="L2664" s="8" t="s">
        <v>872</v>
      </c>
      <c r="M2664" s="8" t="s">
        <v>883</v>
      </c>
      <c r="N2664" s="6" t="b">
        <f t="shared" si="97"/>
        <v>1</v>
      </c>
      <c r="O2664" s="12" t="str">
        <f t="shared" si="98"/>
        <v>Anton Devcich&amp;Brendan Taylor</v>
      </c>
      <c r="P2664">
        <v>2</v>
      </c>
    </row>
    <row r="2665" spans="1:16" x14ac:dyDescent="0.3">
      <c r="A2665" s="6" t="s">
        <v>1164</v>
      </c>
      <c r="B2665" s="6" t="s">
        <v>1509</v>
      </c>
      <c r="C2665" s="7">
        <f t="shared" si="96"/>
        <v>0</v>
      </c>
      <c r="D2665" s="6">
        <v>8</v>
      </c>
      <c r="E2665" s="6">
        <v>0</v>
      </c>
      <c r="F2665" s="6">
        <v>8</v>
      </c>
      <c r="G2665" s="6" t="s">
        <v>1503</v>
      </c>
      <c r="H2665" s="6" t="s">
        <v>2507</v>
      </c>
      <c r="I2665" s="6" t="s">
        <v>2807</v>
      </c>
      <c r="J2665" s="6" t="s">
        <v>883</v>
      </c>
      <c r="K2665" s="6" t="s">
        <v>883</v>
      </c>
      <c r="L2665" s="6" t="s">
        <v>872</v>
      </c>
      <c r="M2665" s="6" t="s">
        <v>883</v>
      </c>
      <c r="N2665" s="6" t="b">
        <f t="shared" si="97"/>
        <v>1</v>
      </c>
      <c r="O2665" s="12" t="str">
        <f t="shared" si="98"/>
        <v>Hardus Viljoen&amp;Anton Devcich</v>
      </c>
      <c r="P2665">
        <v>2</v>
      </c>
    </row>
    <row r="2666" spans="1:16" x14ac:dyDescent="0.3">
      <c r="A2666" s="8" t="s">
        <v>1030</v>
      </c>
      <c r="B2666" s="8" t="s">
        <v>1164</v>
      </c>
      <c r="C2666" s="7">
        <f t="shared" si="96"/>
        <v>0.2</v>
      </c>
      <c r="D2666" s="8">
        <v>10</v>
      </c>
      <c r="E2666" s="8">
        <v>2</v>
      </c>
      <c r="F2666" s="8">
        <v>8</v>
      </c>
      <c r="G2666" s="8" t="s">
        <v>1503</v>
      </c>
      <c r="H2666" s="8" t="s">
        <v>2507</v>
      </c>
      <c r="I2666" s="8" t="s">
        <v>2807</v>
      </c>
      <c r="J2666" s="8" t="s">
        <v>883</v>
      </c>
      <c r="K2666" s="8" t="s">
        <v>883</v>
      </c>
      <c r="L2666" s="8" t="s">
        <v>872</v>
      </c>
      <c r="M2666" s="8" t="s">
        <v>883</v>
      </c>
      <c r="N2666" s="6" t="b">
        <f t="shared" si="97"/>
        <v>1</v>
      </c>
      <c r="O2666" s="12" t="str">
        <f t="shared" si="98"/>
        <v>Yasir Shah&amp;Hardus Viljoen</v>
      </c>
      <c r="P2666">
        <v>2</v>
      </c>
    </row>
    <row r="2667" spans="1:16" x14ac:dyDescent="0.3">
      <c r="A2667" s="6" t="s">
        <v>874</v>
      </c>
      <c r="B2667" s="6" t="s">
        <v>1013</v>
      </c>
      <c r="C2667" s="7">
        <f t="shared" si="96"/>
        <v>0.375</v>
      </c>
      <c r="D2667" s="6">
        <v>8</v>
      </c>
      <c r="E2667" s="6">
        <v>3</v>
      </c>
      <c r="F2667" s="6">
        <v>5</v>
      </c>
      <c r="G2667" s="6" t="s">
        <v>1503</v>
      </c>
      <c r="H2667" s="6" t="s">
        <v>2511</v>
      </c>
      <c r="I2667" s="6" t="s">
        <v>2807</v>
      </c>
      <c r="J2667" s="6" t="s">
        <v>850</v>
      </c>
      <c r="K2667" s="6" t="s">
        <v>850</v>
      </c>
      <c r="L2667" s="6" t="s">
        <v>897</v>
      </c>
      <c r="M2667" s="6" t="s">
        <v>897</v>
      </c>
      <c r="N2667" s="6" t="b">
        <f t="shared" si="97"/>
        <v>0</v>
      </c>
      <c r="O2667" s="12" t="str">
        <f t="shared" si="98"/>
        <v>Cameron Delport&amp;Rizwan Hussain</v>
      </c>
      <c r="P2667">
        <v>2</v>
      </c>
    </row>
    <row r="2668" spans="1:16" x14ac:dyDescent="0.3">
      <c r="A2668" s="8" t="s">
        <v>874</v>
      </c>
      <c r="B2668" s="8" t="s">
        <v>83</v>
      </c>
      <c r="C2668" s="7">
        <f t="shared" si="96"/>
        <v>0.38</v>
      </c>
      <c r="D2668" s="8">
        <v>50</v>
      </c>
      <c r="E2668" s="8">
        <v>19</v>
      </c>
      <c r="F2668" s="8">
        <v>31</v>
      </c>
      <c r="G2668" s="8" t="s">
        <v>1503</v>
      </c>
      <c r="H2668" s="8" t="s">
        <v>2511</v>
      </c>
      <c r="I2668" s="8" t="s">
        <v>2807</v>
      </c>
      <c r="J2668" s="8" t="s">
        <v>850</v>
      </c>
      <c r="K2668" s="8" t="s">
        <v>850</v>
      </c>
      <c r="L2668" s="8" t="s">
        <v>897</v>
      </c>
      <c r="M2668" s="8" t="s">
        <v>897</v>
      </c>
      <c r="N2668" s="6" t="b">
        <f t="shared" si="97"/>
        <v>0</v>
      </c>
      <c r="O2668" s="12" t="str">
        <f t="shared" si="98"/>
        <v>Cameron Delport&amp;Hussain Talat</v>
      </c>
      <c r="P2668">
        <v>2</v>
      </c>
    </row>
    <row r="2669" spans="1:16" x14ac:dyDescent="0.3">
      <c r="A2669" s="6" t="s">
        <v>246</v>
      </c>
      <c r="B2669" s="6" t="s">
        <v>83</v>
      </c>
      <c r="C2669" s="7">
        <f t="shared" si="96"/>
        <v>0</v>
      </c>
      <c r="D2669" s="6">
        <v>30</v>
      </c>
      <c r="E2669" s="6">
        <v>0</v>
      </c>
      <c r="F2669" s="6">
        <v>30</v>
      </c>
      <c r="G2669" s="6" t="s">
        <v>1503</v>
      </c>
      <c r="H2669" s="6" t="s">
        <v>2511</v>
      </c>
      <c r="I2669" s="6" t="s">
        <v>2807</v>
      </c>
      <c r="J2669" s="6" t="s">
        <v>850</v>
      </c>
      <c r="K2669" s="6" t="s">
        <v>850</v>
      </c>
      <c r="L2669" s="6" t="s">
        <v>897</v>
      </c>
      <c r="M2669" s="6" t="s">
        <v>897</v>
      </c>
      <c r="N2669" s="6" t="b">
        <f t="shared" si="97"/>
        <v>0</v>
      </c>
      <c r="O2669" s="12" t="str">
        <f t="shared" si="98"/>
        <v>Asif Ali&amp;Hussain Talat</v>
      </c>
      <c r="P2669">
        <v>2</v>
      </c>
    </row>
    <row r="2670" spans="1:16" x14ac:dyDescent="0.3">
      <c r="A2670" s="8" t="s">
        <v>240</v>
      </c>
      <c r="B2670" s="8" t="s">
        <v>246</v>
      </c>
      <c r="C2670" s="7">
        <f t="shared" si="96"/>
        <v>0.16666666666666666</v>
      </c>
      <c r="D2670" s="8">
        <v>6</v>
      </c>
      <c r="E2670" s="8">
        <v>1</v>
      </c>
      <c r="F2670" s="8">
        <v>5</v>
      </c>
      <c r="G2670" s="8" t="s">
        <v>1503</v>
      </c>
      <c r="H2670" s="8" t="s">
        <v>2511</v>
      </c>
      <c r="I2670" s="8" t="s">
        <v>2807</v>
      </c>
      <c r="J2670" s="8" t="s">
        <v>850</v>
      </c>
      <c r="K2670" s="8" t="s">
        <v>850</v>
      </c>
      <c r="L2670" s="8" t="s">
        <v>897</v>
      </c>
      <c r="M2670" s="8" t="s">
        <v>897</v>
      </c>
      <c r="N2670" s="6" t="b">
        <f t="shared" si="97"/>
        <v>0</v>
      </c>
      <c r="O2670" s="12" t="str">
        <f t="shared" si="98"/>
        <v>Faheem Ashraf&amp;Asif Ali</v>
      </c>
      <c r="P2670">
        <v>2</v>
      </c>
    </row>
    <row r="2671" spans="1:16" x14ac:dyDescent="0.3">
      <c r="A2671" s="6" t="s">
        <v>1567</v>
      </c>
      <c r="B2671" s="6" t="s">
        <v>246</v>
      </c>
      <c r="C2671" s="7">
        <f t="shared" si="96"/>
        <v>0.11428571428571428</v>
      </c>
      <c r="D2671" s="6">
        <v>35</v>
      </c>
      <c r="E2671" s="6">
        <v>4</v>
      </c>
      <c r="F2671" s="6">
        <v>31</v>
      </c>
      <c r="G2671" s="6" t="s">
        <v>1503</v>
      </c>
      <c r="H2671" s="6" t="s">
        <v>2511</v>
      </c>
      <c r="I2671" s="6" t="s">
        <v>2807</v>
      </c>
      <c r="J2671" s="6" t="s">
        <v>850</v>
      </c>
      <c r="K2671" s="6" t="s">
        <v>850</v>
      </c>
      <c r="L2671" s="6" t="s">
        <v>897</v>
      </c>
      <c r="M2671" s="6" t="s">
        <v>897</v>
      </c>
      <c r="N2671" s="6" t="b">
        <f t="shared" si="97"/>
        <v>0</v>
      </c>
      <c r="O2671" s="12" t="str">
        <f t="shared" si="98"/>
        <v>Wayne Parnell&amp;Asif Ali</v>
      </c>
      <c r="P2671">
        <v>2</v>
      </c>
    </row>
    <row r="2672" spans="1:16" x14ac:dyDescent="0.3">
      <c r="A2672" s="8" t="s">
        <v>191</v>
      </c>
      <c r="B2672" s="8" t="s">
        <v>1567</v>
      </c>
      <c r="C2672" s="7">
        <f t="shared" si="96"/>
        <v>0</v>
      </c>
      <c r="D2672" s="8">
        <v>41</v>
      </c>
      <c r="E2672" s="8">
        <v>0</v>
      </c>
      <c r="F2672" s="8">
        <v>41</v>
      </c>
      <c r="G2672" s="8" t="s">
        <v>1503</v>
      </c>
      <c r="H2672" s="8" t="s">
        <v>2511</v>
      </c>
      <c r="I2672" s="8" t="s">
        <v>2807</v>
      </c>
      <c r="J2672" s="8" t="s">
        <v>850</v>
      </c>
      <c r="K2672" s="8" t="s">
        <v>850</v>
      </c>
      <c r="L2672" s="8" t="s">
        <v>897</v>
      </c>
      <c r="M2672" s="8" t="s">
        <v>897</v>
      </c>
      <c r="N2672" s="6" t="b">
        <f t="shared" si="97"/>
        <v>0</v>
      </c>
      <c r="O2672" s="12" t="str">
        <f t="shared" si="98"/>
        <v>Samit Patel&amp;Wayne Parnell</v>
      </c>
      <c r="P2672">
        <v>2</v>
      </c>
    </row>
    <row r="2673" spans="1:16" x14ac:dyDescent="0.3">
      <c r="A2673" s="6" t="s">
        <v>1570</v>
      </c>
      <c r="B2673" s="6" t="s">
        <v>191</v>
      </c>
      <c r="C2673" s="7">
        <f t="shared" si="96"/>
        <v>0.11764705882352941</v>
      </c>
      <c r="D2673" s="6">
        <v>17</v>
      </c>
      <c r="E2673" s="6">
        <v>2</v>
      </c>
      <c r="F2673" s="6">
        <v>15</v>
      </c>
      <c r="G2673" s="6" t="s">
        <v>1503</v>
      </c>
      <c r="H2673" s="6" t="s">
        <v>2511</v>
      </c>
      <c r="I2673" s="6" t="s">
        <v>2807</v>
      </c>
      <c r="J2673" s="6" t="s">
        <v>850</v>
      </c>
      <c r="K2673" s="6" t="s">
        <v>850</v>
      </c>
      <c r="L2673" s="6" t="s">
        <v>897</v>
      </c>
      <c r="M2673" s="6" t="s">
        <v>897</v>
      </c>
      <c r="N2673" s="6" t="b">
        <f t="shared" si="97"/>
        <v>0</v>
      </c>
      <c r="O2673" s="12" t="str">
        <f t="shared" si="98"/>
        <v>Mohammad Sami&amp;Samit Patel</v>
      </c>
      <c r="P2673">
        <v>2</v>
      </c>
    </row>
    <row r="2674" spans="1:16" x14ac:dyDescent="0.3">
      <c r="A2674" s="8" t="s">
        <v>95</v>
      </c>
      <c r="B2674" s="8" t="s">
        <v>691</v>
      </c>
      <c r="C2674" s="7">
        <f t="shared" si="96"/>
        <v>0.42857142857142855</v>
      </c>
      <c r="D2674" s="8">
        <v>14</v>
      </c>
      <c r="E2674" s="8">
        <v>6</v>
      </c>
      <c r="F2674" s="8">
        <v>8</v>
      </c>
      <c r="G2674" s="8" t="s">
        <v>1503</v>
      </c>
      <c r="H2674" s="8" t="s">
        <v>2515</v>
      </c>
      <c r="I2674" s="8" t="s">
        <v>2807</v>
      </c>
      <c r="J2674" s="8" t="s">
        <v>883</v>
      </c>
      <c r="K2674" s="8" t="s">
        <v>883</v>
      </c>
      <c r="L2674" s="8" t="s">
        <v>949</v>
      </c>
      <c r="M2674" s="8" t="s">
        <v>949</v>
      </c>
      <c r="N2674" s="6" t="b">
        <f t="shared" si="97"/>
        <v>0</v>
      </c>
      <c r="O2674" s="12" t="str">
        <f t="shared" si="98"/>
        <v>Fakhar Zaman&amp;Sohail Akhtar</v>
      </c>
      <c r="P2674">
        <v>2</v>
      </c>
    </row>
    <row r="2675" spans="1:16" x14ac:dyDescent="0.3">
      <c r="A2675" s="6" t="s">
        <v>691</v>
      </c>
      <c r="B2675" s="6" t="s">
        <v>1509</v>
      </c>
      <c r="C2675" s="7">
        <f t="shared" si="96"/>
        <v>0</v>
      </c>
      <c r="D2675" s="6">
        <v>2</v>
      </c>
      <c r="E2675" s="6">
        <v>0</v>
      </c>
      <c r="F2675" s="6">
        <v>2</v>
      </c>
      <c r="G2675" s="6" t="s">
        <v>1503</v>
      </c>
      <c r="H2675" s="6" t="s">
        <v>2515</v>
      </c>
      <c r="I2675" s="6" t="s">
        <v>2807</v>
      </c>
      <c r="J2675" s="6" t="s">
        <v>883</v>
      </c>
      <c r="K2675" s="6" t="s">
        <v>883</v>
      </c>
      <c r="L2675" s="6" t="s">
        <v>949</v>
      </c>
      <c r="M2675" s="6" t="s">
        <v>949</v>
      </c>
      <c r="N2675" s="6" t="b">
        <f t="shared" si="97"/>
        <v>0</v>
      </c>
      <c r="O2675" s="12" t="str">
        <f t="shared" si="98"/>
        <v>Sohail Akhtar&amp;Anton Devcich</v>
      </c>
      <c r="P2675">
        <v>2</v>
      </c>
    </row>
    <row r="2676" spans="1:16" x14ac:dyDescent="0.3">
      <c r="A2676" s="8" t="s">
        <v>1509</v>
      </c>
      <c r="B2676" s="8" t="s">
        <v>1507</v>
      </c>
      <c r="C2676" s="7">
        <f t="shared" si="96"/>
        <v>0.39130434782608697</v>
      </c>
      <c r="D2676" s="8">
        <v>23</v>
      </c>
      <c r="E2676" s="8">
        <v>9</v>
      </c>
      <c r="F2676" s="8">
        <v>14</v>
      </c>
      <c r="G2676" s="8" t="s">
        <v>1503</v>
      </c>
      <c r="H2676" s="8" t="s">
        <v>2515</v>
      </c>
      <c r="I2676" s="8" t="s">
        <v>2807</v>
      </c>
      <c r="J2676" s="8" t="s">
        <v>883</v>
      </c>
      <c r="K2676" s="8" t="s">
        <v>883</v>
      </c>
      <c r="L2676" s="8" t="s">
        <v>949</v>
      </c>
      <c r="M2676" s="8" t="s">
        <v>949</v>
      </c>
      <c r="N2676" s="6" t="b">
        <f t="shared" si="97"/>
        <v>0</v>
      </c>
      <c r="O2676" s="12" t="str">
        <f t="shared" si="98"/>
        <v>Anton Devcich&amp;AB de Villiers</v>
      </c>
      <c r="P2676">
        <v>2</v>
      </c>
    </row>
    <row r="2677" spans="1:16" x14ac:dyDescent="0.3">
      <c r="A2677" s="6" t="s">
        <v>1510</v>
      </c>
      <c r="B2677" s="6" t="s">
        <v>1509</v>
      </c>
      <c r="C2677" s="7">
        <f t="shared" si="96"/>
        <v>0.5</v>
      </c>
      <c r="D2677" s="6">
        <v>2</v>
      </c>
      <c r="E2677" s="6">
        <v>1</v>
      </c>
      <c r="F2677" s="6">
        <v>1</v>
      </c>
      <c r="G2677" s="6" t="s">
        <v>1503</v>
      </c>
      <c r="H2677" s="6" t="s">
        <v>2515</v>
      </c>
      <c r="I2677" s="6" t="s">
        <v>2807</v>
      </c>
      <c r="J2677" s="6" t="s">
        <v>883</v>
      </c>
      <c r="K2677" s="6" t="s">
        <v>883</v>
      </c>
      <c r="L2677" s="6" t="s">
        <v>949</v>
      </c>
      <c r="M2677" s="6" t="s">
        <v>949</v>
      </c>
      <c r="N2677" s="6" t="b">
        <f t="shared" si="97"/>
        <v>0</v>
      </c>
      <c r="O2677" s="12" t="str">
        <f t="shared" si="98"/>
        <v>Brendan Taylor&amp;Anton Devcich</v>
      </c>
      <c r="P2677">
        <v>2</v>
      </c>
    </row>
    <row r="2678" spans="1:16" x14ac:dyDescent="0.3">
      <c r="A2678" s="8" t="s">
        <v>1509</v>
      </c>
      <c r="B2678" s="8" t="s">
        <v>1576</v>
      </c>
      <c r="C2678" s="7">
        <f t="shared" si="96"/>
        <v>0.47058823529411764</v>
      </c>
      <c r="D2678" s="8">
        <v>17</v>
      </c>
      <c r="E2678" s="8">
        <v>8</v>
      </c>
      <c r="F2678" s="8">
        <v>9</v>
      </c>
      <c r="G2678" s="8" t="s">
        <v>1503</v>
      </c>
      <c r="H2678" s="8" t="s">
        <v>2515</v>
      </c>
      <c r="I2678" s="8" t="s">
        <v>2807</v>
      </c>
      <c r="J2678" s="8" t="s">
        <v>883</v>
      </c>
      <c r="K2678" s="8" t="s">
        <v>883</v>
      </c>
      <c r="L2678" s="8" t="s">
        <v>949</v>
      </c>
      <c r="M2678" s="8" t="s">
        <v>949</v>
      </c>
      <c r="N2678" s="6" t="b">
        <f t="shared" si="97"/>
        <v>0</v>
      </c>
      <c r="O2678" s="12" t="str">
        <f t="shared" si="98"/>
        <v>Anton Devcich&amp;Agha Salman</v>
      </c>
      <c r="P2678">
        <v>2</v>
      </c>
    </row>
    <row r="2679" spans="1:16" x14ac:dyDescent="0.3">
      <c r="A2679" s="6" t="s">
        <v>1164</v>
      </c>
      <c r="B2679" s="6" t="s">
        <v>1576</v>
      </c>
      <c r="C2679" s="7">
        <f t="shared" si="96"/>
        <v>0.25</v>
      </c>
      <c r="D2679" s="6">
        <v>4</v>
      </c>
      <c r="E2679" s="6">
        <v>1</v>
      </c>
      <c r="F2679" s="6">
        <v>3</v>
      </c>
      <c r="G2679" s="6" t="s">
        <v>1503</v>
      </c>
      <c r="H2679" s="6" t="s">
        <v>2515</v>
      </c>
      <c r="I2679" s="6" t="s">
        <v>2807</v>
      </c>
      <c r="J2679" s="6" t="s">
        <v>883</v>
      </c>
      <c r="K2679" s="6" t="s">
        <v>883</v>
      </c>
      <c r="L2679" s="6" t="s">
        <v>949</v>
      </c>
      <c r="M2679" s="6" t="s">
        <v>949</v>
      </c>
      <c r="N2679" s="6" t="b">
        <f t="shared" si="97"/>
        <v>0</v>
      </c>
      <c r="O2679" s="12" t="str">
        <f t="shared" si="98"/>
        <v>Hardus Viljoen&amp;Agha Salman</v>
      </c>
      <c r="P2679">
        <v>2</v>
      </c>
    </row>
    <row r="2680" spans="1:16" x14ac:dyDescent="0.3">
      <c r="A2680" s="8" t="s">
        <v>1576</v>
      </c>
      <c r="B2680" s="8" t="s">
        <v>536</v>
      </c>
      <c r="C2680" s="7">
        <f t="shared" si="96"/>
        <v>0.3</v>
      </c>
      <c r="D2680" s="8">
        <v>10</v>
      </c>
      <c r="E2680" s="8">
        <v>3</v>
      </c>
      <c r="F2680" s="8">
        <v>7</v>
      </c>
      <c r="G2680" s="8" t="s">
        <v>1503</v>
      </c>
      <c r="H2680" s="8" t="s">
        <v>2515</v>
      </c>
      <c r="I2680" s="8" t="s">
        <v>2807</v>
      </c>
      <c r="J2680" s="8" t="s">
        <v>883</v>
      </c>
      <c r="K2680" s="8" t="s">
        <v>883</v>
      </c>
      <c r="L2680" s="8" t="s">
        <v>949</v>
      </c>
      <c r="M2680" s="8" t="s">
        <v>949</v>
      </c>
      <c r="N2680" s="6" t="b">
        <f t="shared" si="97"/>
        <v>0</v>
      </c>
      <c r="O2680" s="12" t="str">
        <f t="shared" si="98"/>
        <v>Agha Salman&amp;Hassan Khan</v>
      </c>
      <c r="P2680">
        <v>2</v>
      </c>
    </row>
    <row r="2681" spans="1:16" x14ac:dyDescent="0.3">
      <c r="A2681" s="6" t="s">
        <v>351</v>
      </c>
      <c r="B2681" s="6" t="s">
        <v>1576</v>
      </c>
      <c r="C2681" s="7">
        <f t="shared" si="96"/>
        <v>0</v>
      </c>
      <c r="D2681" s="6">
        <v>7</v>
      </c>
      <c r="E2681" s="6">
        <v>0</v>
      </c>
      <c r="F2681" s="6">
        <v>7</v>
      </c>
      <c r="G2681" s="6" t="s">
        <v>1503</v>
      </c>
      <c r="H2681" s="6" t="s">
        <v>2515</v>
      </c>
      <c r="I2681" s="6" t="s">
        <v>2807</v>
      </c>
      <c r="J2681" s="6" t="s">
        <v>883</v>
      </c>
      <c r="K2681" s="6" t="s">
        <v>883</v>
      </c>
      <c r="L2681" s="6" t="s">
        <v>949</v>
      </c>
      <c r="M2681" s="6" t="s">
        <v>949</v>
      </c>
      <c r="N2681" s="6" t="b">
        <f t="shared" si="97"/>
        <v>0</v>
      </c>
      <c r="O2681" s="12" t="str">
        <f t="shared" si="98"/>
        <v>Shaheen Afridi&amp;Agha Salman</v>
      </c>
      <c r="P2681">
        <v>2</v>
      </c>
    </row>
    <row r="2682" spans="1:16" x14ac:dyDescent="0.3">
      <c r="A2682" s="8" t="s">
        <v>353</v>
      </c>
      <c r="B2682" s="8" t="s">
        <v>351</v>
      </c>
      <c r="C2682" s="7">
        <f t="shared" ref="C2682:C2745" si="99">+E2682/D2682</f>
        <v>0</v>
      </c>
      <c r="D2682" s="8">
        <v>3</v>
      </c>
      <c r="E2682" s="8">
        <v>0</v>
      </c>
      <c r="F2682" s="8">
        <v>3</v>
      </c>
      <c r="G2682" s="8" t="s">
        <v>1503</v>
      </c>
      <c r="H2682" s="8" t="s">
        <v>2515</v>
      </c>
      <c r="I2682" s="8" t="s">
        <v>2807</v>
      </c>
      <c r="J2682" s="8" t="s">
        <v>883</v>
      </c>
      <c r="K2682" s="8" t="s">
        <v>883</v>
      </c>
      <c r="L2682" s="8" t="s">
        <v>949</v>
      </c>
      <c r="M2682" s="8" t="s">
        <v>949</v>
      </c>
      <c r="N2682" s="6" t="b">
        <f t="shared" si="97"/>
        <v>0</v>
      </c>
      <c r="O2682" s="12" t="str">
        <f t="shared" si="98"/>
        <v>Haris Rauf&amp;Shaheen Afridi</v>
      </c>
      <c r="P2682">
        <v>2</v>
      </c>
    </row>
    <row r="2683" spans="1:16" x14ac:dyDescent="0.3">
      <c r="A2683" s="6" t="s">
        <v>351</v>
      </c>
      <c r="B2683" s="6" t="s">
        <v>966</v>
      </c>
      <c r="C2683" s="7">
        <f t="shared" si="99"/>
        <v>0.33333333333333331</v>
      </c>
      <c r="D2683" s="6">
        <v>3</v>
      </c>
      <c r="E2683" s="6">
        <v>1</v>
      </c>
      <c r="F2683" s="6">
        <v>2</v>
      </c>
      <c r="G2683" s="6" t="s">
        <v>1503</v>
      </c>
      <c r="H2683" s="6" t="s">
        <v>2515</v>
      </c>
      <c r="I2683" s="6" t="s">
        <v>2807</v>
      </c>
      <c r="J2683" s="6" t="s">
        <v>883</v>
      </c>
      <c r="K2683" s="6" t="s">
        <v>883</v>
      </c>
      <c r="L2683" s="6" t="s">
        <v>949</v>
      </c>
      <c r="M2683" s="6" t="s">
        <v>949</v>
      </c>
      <c r="N2683" s="6" t="b">
        <f t="shared" si="97"/>
        <v>0</v>
      </c>
      <c r="O2683" s="12" t="str">
        <f t="shared" si="98"/>
        <v>Shaheen Afridi&amp;Rahat Ali</v>
      </c>
      <c r="P2683">
        <v>2</v>
      </c>
    </row>
    <row r="2684" spans="1:16" x14ac:dyDescent="0.3">
      <c r="A2684" s="8" t="s">
        <v>47</v>
      </c>
      <c r="B2684" s="8" t="s">
        <v>299</v>
      </c>
      <c r="C2684" s="7">
        <f t="shared" si="99"/>
        <v>0.17647058823529413</v>
      </c>
      <c r="D2684" s="8">
        <v>34</v>
      </c>
      <c r="E2684" s="8">
        <v>6</v>
      </c>
      <c r="F2684" s="8">
        <v>28</v>
      </c>
      <c r="G2684" s="8" t="s">
        <v>1503</v>
      </c>
      <c r="H2684" s="8" t="s">
        <v>2519</v>
      </c>
      <c r="I2684" s="8" t="s">
        <v>2829</v>
      </c>
      <c r="J2684" s="8" t="s">
        <v>909</v>
      </c>
      <c r="K2684" s="8" t="s">
        <v>909</v>
      </c>
      <c r="L2684" s="8" t="s">
        <v>897</v>
      </c>
      <c r="M2684" s="8" t="s">
        <v>897</v>
      </c>
      <c r="N2684" s="6" t="b">
        <f t="shared" si="97"/>
        <v>0</v>
      </c>
      <c r="O2684" s="12" t="str">
        <f t="shared" si="98"/>
        <v>Shan Masood&amp;James Vince</v>
      </c>
      <c r="P2684">
        <v>2</v>
      </c>
    </row>
    <row r="2685" spans="1:16" x14ac:dyDescent="0.3">
      <c r="A2685" s="6" t="s">
        <v>1587</v>
      </c>
      <c r="B2685" s="6" t="s">
        <v>47</v>
      </c>
      <c r="C2685" s="7">
        <f t="shared" si="99"/>
        <v>0.4</v>
      </c>
      <c r="D2685" s="6">
        <v>20</v>
      </c>
      <c r="E2685" s="6">
        <v>8</v>
      </c>
      <c r="F2685" s="6">
        <v>12</v>
      </c>
      <c r="G2685" s="6" t="s">
        <v>1503</v>
      </c>
      <c r="H2685" s="6" t="s">
        <v>2519</v>
      </c>
      <c r="I2685" s="6" t="s">
        <v>2829</v>
      </c>
      <c r="J2685" s="6" t="s">
        <v>909</v>
      </c>
      <c r="K2685" s="6" t="s">
        <v>909</v>
      </c>
      <c r="L2685" s="6" t="s">
        <v>897</v>
      </c>
      <c r="M2685" s="6" t="s">
        <v>897</v>
      </c>
      <c r="N2685" s="6" t="b">
        <f t="shared" si="97"/>
        <v>0</v>
      </c>
      <c r="O2685" s="12" t="str">
        <f t="shared" si="98"/>
        <v>Laurie Evans&amp;Shan Masood</v>
      </c>
      <c r="P2685">
        <v>2</v>
      </c>
    </row>
    <row r="2686" spans="1:16" x14ac:dyDescent="0.3">
      <c r="A2686" s="8" t="s">
        <v>82</v>
      </c>
      <c r="B2686" s="8" t="s">
        <v>1587</v>
      </c>
      <c r="C2686" s="7">
        <f t="shared" si="99"/>
        <v>0</v>
      </c>
      <c r="D2686" s="8">
        <v>10</v>
      </c>
      <c r="E2686" s="8">
        <v>0</v>
      </c>
      <c r="F2686" s="8">
        <v>10</v>
      </c>
      <c r="G2686" s="8" t="s">
        <v>1503</v>
      </c>
      <c r="H2686" s="8" t="s">
        <v>2519</v>
      </c>
      <c r="I2686" s="8" t="s">
        <v>2829</v>
      </c>
      <c r="J2686" s="8" t="s">
        <v>909</v>
      </c>
      <c r="K2686" s="8" t="s">
        <v>909</v>
      </c>
      <c r="L2686" s="8" t="s">
        <v>897</v>
      </c>
      <c r="M2686" s="8" t="s">
        <v>897</v>
      </c>
      <c r="N2686" s="6" t="b">
        <f t="shared" si="97"/>
        <v>0</v>
      </c>
      <c r="O2686" s="12" t="str">
        <f t="shared" si="98"/>
        <v>Shoaib Malik&amp;Laurie Evans</v>
      </c>
      <c r="P2686">
        <v>2</v>
      </c>
    </row>
    <row r="2687" spans="1:16" x14ac:dyDescent="0.3">
      <c r="A2687" s="6" t="s">
        <v>1250</v>
      </c>
      <c r="B2687" s="6" t="s">
        <v>82</v>
      </c>
      <c r="C2687" s="7">
        <f t="shared" si="99"/>
        <v>0.27397260273972601</v>
      </c>
      <c r="D2687" s="6">
        <v>73</v>
      </c>
      <c r="E2687" s="6">
        <v>20</v>
      </c>
      <c r="F2687" s="6">
        <v>53</v>
      </c>
      <c r="G2687" s="6" t="s">
        <v>1503</v>
      </c>
      <c r="H2687" s="6" t="s">
        <v>2519</v>
      </c>
      <c r="I2687" s="6" t="s">
        <v>2829</v>
      </c>
      <c r="J2687" s="6" t="s">
        <v>909</v>
      </c>
      <c r="K2687" s="6" t="s">
        <v>909</v>
      </c>
      <c r="L2687" s="6" t="s">
        <v>897</v>
      </c>
      <c r="M2687" s="6" t="s">
        <v>897</v>
      </c>
      <c r="N2687" s="6" t="b">
        <f t="shared" si="97"/>
        <v>0</v>
      </c>
      <c r="O2687" s="12" t="str">
        <f t="shared" si="98"/>
        <v>Daniel Christian&amp;Shoaib Malik</v>
      </c>
      <c r="P2687">
        <v>2</v>
      </c>
    </row>
    <row r="2688" spans="1:16" x14ac:dyDescent="0.3">
      <c r="A2688" s="8" t="s">
        <v>1365</v>
      </c>
      <c r="B2688" s="8" t="s">
        <v>1250</v>
      </c>
      <c r="C2688" s="7">
        <f t="shared" si="99"/>
        <v>0</v>
      </c>
      <c r="D2688" s="8">
        <v>18</v>
      </c>
      <c r="E2688" s="8">
        <v>0</v>
      </c>
      <c r="F2688" s="8">
        <v>18</v>
      </c>
      <c r="G2688" s="8" t="s">
        <v>1503</v>
      </c>
      <c r="H2688" s="8" t="s">
        <v>2519</v>
      </c>
      <c r="I2688" s="8" t="s">
        <v>2829</v>
      </c>
      <c r="J2688" s="8" t="s">
        <v>909</v>
      </c>
      <c r="K2688" s="8" t="s">
        <v>909</v>
      </c>
      <c r="L2688" s="8" t="s">
        <v>897</v>
      </c>
      <c r="M2688" s="8" t="s">
        <v>897</v>
      </c>
      <c r="N2688" s="6" t="b">
        <f t="shared" si="97"/>
        <v>0</v>
      </c>
      <c r="O2688" s="12" t="str">
        <f t="shared" si="98"/>
        <v>Andre Russell&amp;Daniel Christian</v>
      </c>
      <c r="P2688">
        <v>2</v>
      </c>
    </row>
    <row r="2689" spans="1:16" x14ac:dyDescent="0.3">
      <c r="A2689" s="6" t="s">
        <v>308</v>
      </c>
      <c r="B2689" s="6" t="s">
        <v>1365</v>
      </c>
      <c r="C2689" s="7">
        <f t="shared" si="99"/>
        <v>0</v>
      </c>
      <c r="D2689" s="6">
        <v>2</v>
      </c>
      <c r="E2689" s="6">
        <v>0</v>
      </c>
      <c r="F2689" s="6">
        <v>2</v>
      </c>
      <c r="G2689" s="6" t="s">
        <v>1503</v>
      </c>
      <c r="H2689" s="6" t="s">
        <v>2519</v>
      </c>
      <c r="I2689" s="6" t="s">
        <v>2829</v>
      </c>
      <c r="J2689" s="6" t="s">
        <v>909</v>
      </c>
      <c r="K2689" s="6" t="s">
        <v>909</v>
      </c>
      <c r="L2689" s="6" t="s">
        <v>897</v>
      </c>
      <c r="M2689" s="6" t="s">
        <v>897</v>
      </c>
      <c r="N2689" s="6" t="b">
        <f t="shared" si="97"/>
        <v>0</v>
      </c>
      <c r="O2689" s="12" t="str">
        <f t="shared" si="98"/>
        <v>Shahid Afridi&amp;Andre Russell</v>
      </c>
      <c r="P2689">
        <v>2</v>
      </c>
    </row>
    <row r="2690" spans="1:16" x14ac:dyDescent="0.3">
      <c r="A2690" s="8" t="s">
        <v>1594</v>
      </c>
      <c r="B2690" s="8" t="s">
        <v>1365</v>
      </c>
      <c r="C2690" s="7">
        <f t="shared" si="99"/>
        <v>0</v>
      </c>
      <c r="D2690" s="8">
        <v>16</v>
      </c>
      <c r="E2690" s="8">
        <v>0</v>
      </c>
      <c r="F2690" s="8">
        <v>16</v>
      </c>
      <c r="G2690" s="8" t="s">
        <v>1503</v>
      </c>
      <c r="H2690" s="8" t="s">
        <v>2519</v>
      </c>
      <c r="I2690" s="8" t="s">
        <v>2829</v>
      </c>
      <c r="J2690" s="8" t="s">
        <v>909</v>
      </c>
      <c r="K2690" s="8" t="s">
        <v>909</v>
      </c>
      <c r="L2690" s="8" t="s">
        <v>897</v>
      </c>
      <c r="M2690" s="8" t="s">
        <v>897</v>
      </c>
      <c r="N2690" s="6" t="b">
        <f t="shared" si="97"/>
        <v>0</v>
      </c>
      <c r="O2690" s="12" t="str">
        <f t="shared" si="98"/>
        <v>Shakeel Ansar&amp;Andre Russell</v>
      </c>
      <c r="P2690">
        <v>2</v>
      </c>
    </row>
    <row r="2691" spans="1:16" x14ac:dyDescent="0.3">
      <c r="A2691" s="6" t="s">
        <v>1594</v>
      </c>
      <c r="B2691" s="6" t="s">
        <v>1595</v>
      </c>
      <c r="C2691" s="7">
        <f t="shared" si="99"/>
        <v>0</v>
      </c>
      <c r="D2691" s="6">
        <v>2</v>
      </c>
      <c r="E2691" s="6">
        <v>0</v>
      </c>
      <c r="F2691" s="6">
        <v>2</v>
      </c>
      <c r="G2691" s="6" t="s">
        <v>1503</v>
      </c>
      <c r="H2691" s="6" t="s">
        <v>2519</v>
      </c>
      <c r="I2691" s="6" t="s">
        <v>2829</v>
      </c>
      <c r="J2691" s="6" t="s">
        <v>909</v>
      </c>
      <c r="K2691" s="6" t="s">
        <v>909</v>
      </c>
      <c r="L2691" s="6" t="s">
        <v>897</v>
      </c>
      <c r="M2691" s="6" t="s">
        <v>897</v>
      </c>
      <c r="N2691" s="6" t="b">
        <f t="shared" ref="N2691:N2754" si="100">IF(J2691=M2691,TRUE, FALSE)</f>
        <v>0</v>
      </c>
      <c r="O2691" s="12" t="str">
        <f t="shared" ref="O2691:O2754" si="101">A2691&amp;"&amp;"&amp;B2691</f>
        <v>Shakeel Ansar&amp;Nauman Ali</v>
      </c>
      <c r="P2691">
        <v>2</v>
      </c>
    </row>
    <row r="2692" spans="1:16" x14ac:dyDescent="0.3">
      <c r="A2692" s="8" t="s">
        <v>270</v>
      </c>
      <c r="B2692" s="8" t="s">
        <v>1043</v>
      </c>
      <c r="C2692" s="7">
        <f t="shared" si="99"/>
        <v>0</v>
      </c>
      <c r="D2692" s="8">
        <v>3</v>
      </c>
      <c r="E2692" s="8">
        <v>0</v>
      </c>
      <c r="F2692" s="8">
        <v>3</v>
      </c>
      <c r="G2692" s="8" t="s">
        <v>1503</v>
      </c>
      <c r="H2692" s="8" t="s">
        <v>2523</v>
      </c>
      <c r="I2692" s="8" t="s">
        <v>2829</v>
      </c>
      <c r="J2692" s="8" t="s">
        <v>949</v>
      </c>
      <c r="K2692" s="8" t="s">
        <v>949</v>
      </c>
      <c r="L2692" s="8" t="s">
        <v>872</v>
      </c>
      <c r="M2692" s="8" t="s">
        <v>949</v>
      </c>
      <c r="N2692" s="6" t="b">
        <f t="shared" si="100"/>
        <v>1</v>
      </c>
      <c r="O2692" s="12" t="str">
        <f t="shared" si="101"/>
        <v>Kamran Akmal&amp;Imam-ul-Haq</v>
      </c>
      <c r="P2692">
        <v>2</v>
      </c>
    </row>
    <row r="2693" spans="1:16" x14ac:dyDescent="0.3">
      <c r="A2693" s="6" t="s">
        <v>1600</v>
      </c>
      <c r="B2693" s="6" t="s">
        <v>1043</v>
      </c>
      <c r="C2693" s="7">
        <f t="shared" si="99"/>
        <v>0.34090909090909088</v>
      </c>
      <c r="D2693" s="6">
        <v>44</v>
      </c>
      <c r="E2693" s="6">
        <v>15</v>
      </c>
      <c r="F2693" s="6">
        <v>29</v>
      </c>
      <c r="G2693" s="6" t="s">
        <v>1503</v>
      </c>
      <c r="H2693" s="6" t="s">
        <v>2523</v>
      </c>
      <c r="I2693" s="6" t="s">
        <v>2829</v>
      </c>
      <c r="J2693" s="6" t="s">
        <v>949</v>
      </c>
      <c r="K2693" s="6" t="s">
        <v>949</v>
      </c>
      <c r="L2693" s="6" t="s">
        <v>872</v>
      </c>
      <c r="M2693" s="6" t="s">
        <v>949</v>
      </c>
      <c r="N2693" s="6" t="b">
        <f t="shared" si="100"/>
        <v>1</v>
      </c>
      <c r="O2693" s="12" t="str">
        <f t="shared" si="101"/>
        <v>Umar Amin&amp;Imam-ul-Haq</v>
      </c>
      <c r="P2693">
        <v>2</v>
      </c>
    </row>
    <row r="2694" spans="1:16" x14ac:dyDescent="0.3">
      <c r="A2694" s="8" t="s">
        <v>1537</v>
      </c>
      <c r="B2694" s="8" t="s">
        <v>1043</v>
      </c>
      <c r="C2694" s="7">
        <f t="shared" si="99"/>
        <v>0</v>
      </c>
      <c r="D2694" s="8">
        <v>1</v>
      </c>
      <c r="E2694" s="8">
        <v>0</v>
      </c>
      <c r="F2694" s="8">
        <v>1</v>
      </c>
      <c r="G2694" s="8" t="s">
        <v>1503</v>
      </c>
      <c r="H2694" s="8" t="s">
        <v>2523</v>
      </c>
      <c r="I2694" s="8" t="s">
        <v>2829</v>
      </c>
      <c r="J2694" s="8" t="s">
        <v>949</v>
      </c>
      <c r="K2694" s="8" t="s">
        <v>949</v>
      </c>
      <c r="L2694" s="8" t="s">
        <v>872</v>
      </c>
      <c r="M2694" s="8" t="s">
        <v>949</v>
      </c>
      <c r="N2694" s="6" t="b">
        <f t="shared" si="100"/>
        <v>1</v>
      </c>
      <c r="O2694" s="12" t="str">
        <f t="shared" si="101"/>
        <v>Kieron Pollard&amp;Imam-ul-Haq</v>
      </c>
      <c r="P2694">
        <v>2</v>
      </c>
    </row>
    <row r="2695" spans="1:16" x14ac:dyDescent="0.3">
      <c r="A2695" s="6" t="s">
        <v>1043</v>
      </c>
      <c r="B2695" s="6" t="s">
        <v>496</v>
      </c>
      <c r="C2695" s="7">
        <f t="shared" si="99"/>
        <v>0.43421052631578949</v>
      </c>
      <c r="D2695" s="6">
        <v>76</v>
      </c>
      <c r="E2695" s="6">
        <v>33</v>
      </c>
      <c r="F2695" s="6">
        <v>43</v>
      </c>
      <c r="G2695" s="6" t="s">
        <v>1503</v>
      </c>
      <c r="H2695" s="6" t="s">
        <v>2523</v>
      </c>
      <c r="I2695" s="6" t="s">
        <v>2829</v>
      </c>
      <c r="J2695" s="6" t="s">
        <v>949</v>
      </c>
      <c r="K2695" s="6" t="s">
        <v>949</v>
      </c>
      <c r="L2695" s="6" t="s">
        <v>872</v>
      </c>
      <c r="M2695" s="6" t="s">
        <v>949</v>
      </c>
      <c r="N2695" s="6" t="b">
        <f t="shared" si="100"/>
        <v>1</v>
      </c>
      <c r="O2695" s="12" t="str">
        <f t="shared" si="101"/>
        <v>Imam-ul-Haq&amp;Liam Dawson</v>
      </c>
      <c r="P2695">
        <v>2</v>
      </c>
    </row>
    <row r="2696" spans="1:16" x14ac:dyDescent="0.3">
      <c r="A2696" s="8" t="s">
        <v>1043</v>
      </c>
      <c r="B2696" s="8" t="s">
        <v>960</v>
      </c>
      <c r="C2696" s="7">
        <f t="shared" si="99"/>
        <v>0</v>
      </c>
      <c r="D2696" s="8">
        <v>17</v>
      </c>
      <c r="E2696" s="8">
        <v>0</v>
      </c>
      <c r="F2696" s="8">
        <v>17</v>
      </c>
      <c r="G2696" s="8" t="s">
        <v>1503</v>
      </c>
      <c r="H2696" s="8" t="s">
        <v>2523</v>
      </c>
      <c r="I2696" s="8" t="s">
        <v>2829</v>
      </c>
      <c r="J2696" s="8" t="s">
        <v>949</v>
      </c>
      <c r="K2696" s="8" t="s">
        <v>949</v>
      </c>
      <c r="L2696" s="8" t="s">
        <v>872</v>
      </c>
      <c r="M2696" s="8" t="s">
        <v>949</v>
      </c>
      <c r="N2696" s="6" t="b">
        <f t="shared" si="100"/>
        <v>1</v>
      </c>
      <c r="O2696" s="12" t="str">
        <f t="shared" si="101"/>
        <v>Imam-ul-Haq&amp;Darren Sammy</v>
      </c>
      <c r="P2696">
        <v>2</v>
      </c>
    </row>
    <row r="2697" spans="1:16" x14ac:dyDescent="0.3">
      <c r="A2697" s="6" t="s">
        <v>161</v>
      </c>
      <c r="B2697" s="6" t="s">
        <v>960</v>
      </c>
      <c r="C2697" s="7">
        <f t="shared" si="99"/>
        <v>0</v>
      </c>
      <c r="D2697" s="6">
        <v>3</v>
      </c>
      <c r="E2697" s="6">
        <v>0</v>
      </c>
      <c r="F2697" s="6">
        <v>3</v>
      </c>
      <c r="G2697" s="6" t="s">
        <v>1503</v>
      </c>
      <c r="H2697" s="6" t="s">
        <v>2523</v>
      </c>
      <c r="I2697" s="6" t="s">
        <v>2829</v>
      </c>
      <c r="J2697" s="6" t="s">
        <v>949</v>
      </c>
      <c r="K2697" s="6" t="s">
        <v>949</v>
      </c>
      <c r="L2697" s="6" t="s">
        <v>872</v>
      </c>
      <c r="M2697" s="6" t="s">
        <v>949</v>
      </c>
      <c r="N2697" s="6" t="b">
        <f t="shared" si="100"/>
        <v>1</v>
      </c>
      <c r="O2697" s="12" t="str">
        <f t="shared" si="101"/>
        <v>Wahab Riaz&amp;Darren Sammy</v>
      </c>
      <c r="P2697">
        <v>2</v>
      </c>
    </row>
    <row r="2698" spans="1:16" x14ac:dyDescent="0.3">
      <c r="A2698" s="8" t="s">
        <v>251</v>
      </c>
      <c r="B2698" s="8" t="s">
        <v>960</v>
      </c>
      <c r="C2698" s="7">
        <f t="shared" si="99"/>
        <v>0.2857142857142857</v>
      </c>
      <c r="D2698" s="8">
        <v>7</v>
      </c>
      <c r="E2698" s="8">
        <v>2</v>
      </c>
      <c r="F2698" s="8">
        <v>5</v>
      </c>
      <c r="G2698" s="8" t="s">
        <v>1503</v>
      </c>
      <c r="H2698" s="8" t="s">
        <v>2523</v>
      </c>
      <c r="I2698" s="8" t="s">
        <v>2829</v>
      </c>
      <c r="J2698" s="8" t="s">
        <v>949</v>
      </c>
      <c r="K2698" s="8" t="s">
        <v>949</v>
      </c>
      <c r="L2698" s="8" t="s">
        <v>872</v>
      </c>
      <c r="M2698" s="8" t="s">
        <v>949</v>
      </c>
      <c r="N2698" s="6" t="b">
        <f t="shared" si="100"/>
        <v>1</v>
      </c>
      <c r="O2698" s="12" t="str">
        <f t="shared" si="101"/>
        <v>Hasan Ali&amp;Darren Sammy</v>
      </c>
      <c r="P2698">
        <v>2</v>
      </c>
    </row>
    <row r="2699" spans="1:16" x14ac:dyDescent="0.3">
      <c r="A2699" s="6" t="s">
        <v>182</v>
      </c>
      <c r="B2699" s="6" t="s">
        <v>960</v>
      </c>
      <c r="C2699" s="7">
        <f t="shared" si="99"/>
        <v>0</v>
      </c>
      <c r="D2699" s="6">
        <v>16</v>
      </c>
      <c r="E2699" s="6">
        <v>0</v>
      </c>
      <c r="F2699" s="6">
        <v>16</v>
      </c>
      <c r="G2699" s="6" t="s">
        <v>1503</v>
      </c>
      <c r="H2699" s="6" t="s">
        <v>2523</v>
      </c>
      <c r="I2699" s="6" t="s">
        <v>2829</v>
      </c>
      <c r="J2699" s="6" t="s">
        <v>949</v>
      </c>
      <c r="K2699" s="6" t="s">
        <v>949</v>
      </c>
      <c r="L2699" s="6" t="s">
        <v>872</v>
      </c>
      <c r="M2699" s="6" t="s">
        <v>949</v>
      </c>
      <c r="N2699" s="6" t="b">
        <f t="shared" si="100"/>
        <v>1</v>
      </c>
      <c r="O2699" s="12" t="str">
        <f t="shared" si="101"/>
        <v>Umaid Asif&amp;Darren Sammy</v>
      </c>
      <c r="P2699">
        <v>2</v>
      </c>
    </row>
    <row r="2700" spans="1:16" x14ac:dyDescent="0.3">
      <c r="A2700" s="8" t="s">
        <v>1615</v>
      </c>
      <c r="B2700" s="8" t="s">
        <v>299</v>
      </c>
      <c r="C2700" s="7">
        <f t="shared" si="99"/>
        <v>0.37777777777777777</v>
      </c>
      <c r="D2700" s="8">
        <v>135</v>
      </c>
      <c r="E2700" s="8">
        <v>51</v>
      </c>
      <c r="F2700" s="8">
        <v>84</v>
      </c>
      <c r="G2700" s="8" t="s">
        <v>1503</v>
      </c>
      <c r="H2700" s="8" t="s">
        <v>2527</v>
      </c>
      <c r="I2700" s="8" t="s">
        <v>2829</v>
      </c>
      <c r="J2700" s="8" t="s">
        <v>909</v>
      </c>
      <c r="K2700" s="8" t="s">
        <v>909</v>
      </c>
      <c r="L2700" s="8" t="s">
        <v>883</v>
      </c>
      <c r="M2700" s="8" t="s">
        <v>883</v>
      </c>
      <c r="N2700" s="6" t="b">
        <f t="shared" si="100"/>
        <v>0</v>
      </c>
      <c r="O2700" s="12" t="str">
        <f t="shared" si="101"/>
        <v>Umar Siddiq&amp;James Vince</v>
      </c>
      <c r="P2700">
        <v>2</v>
      </c>
    </row>
    <row r="2701" spans="1:16" x14ac:dyDescent="0.3">
      <c r="A2701" s="6" t="s">
        <v>1615</v>
      </c>
      <c r="B2701" s="6" t="s">
        <v>82</v>
      </c>
      <c r="C2701" s="7">
        <f t="shared" si="99"/>
        <v>0.5</v>
      </c>
      <c r="D2701" s="6">
        <v>20</v>
      </c>
      <c r="E2701" s="6">
        <v>10</v>
      </c>
      <c r="F2701" s="6">
        <v>10</v>
      </c>
      <c r="G2701" s="6" t="s">
        <v>1503</v>
      </c>
      <c r="H2701" s="6" t="s">
        <v>2527</v>
      </c>
      <c r="I2701" s="6" t="s">
        <v>2829</v>
      </c>
      <c r="J2701" s="6" t="s">
        <v>909</v>
      </c>
      <c r="K2701" s="6" t="s">
        <v>909</v>
      </c>
      <c r="L2701" s="6" t="s">
        <v>883</v>
      </c>
      <c r="M2701" s="6" t="s">
        <v>883</v>
      </c>
      <c r="N2701" s="6" t="b">
        <f t="shared" si="100"/>
        <v>0</v>
      </c>
      <c r="O2701" s="12" t="str">
        <f t="shared" si="101"/>
        <v>Umar Siddiq&amp;Shoaib Malik</v>
      </c>
      <c r="P2701">
        <v>2</v>
      </c>
    </row>
    <row r="2702" spans="1:16" x14ac:dyDescent="0.3">
      <c r="A2702" s="8" t="s">
        <v>1615</v>
      </c>
      <c r="B2702" s="8" t="s">
        <v>1365</v>
      </c>
      <c r="C2702" s="7">
        <f t="shared" si="99"/>
        <v>0</v>
      </c>
      <c r="D2702" s="8">
        <v>10</v>
      </c>
      <c r="E2702" s="8">
        <v>0</v>
      </c>
      <c r="F2702" s="8">
        <v>10</v>
      </c>
      <c r="G2702" s="8" t="s">
        <v>1503</v>
      </c>
      <c r="H2702" s="8" t="s">
        <v>2527</v>
      </c>
      <c r="I2702" s="8" t="s">
        <v>2829</v>
      </c>
      <c r="J2702" s="8" t="s">
        <v>909</v>
      </c>
      <c r="K2702" s="8" t="s">
        <v>909</v>
      </c>
      <c r="L2702" s="8" t="s">
        <v>883</v>
      </c>
      <c r="M2702" s="8" t="s">
        <v>883</v>
      </c>
      <c r="N2702" s="6" t="b">
        <f t="shared" si="100"/>
        <v>0</v>
      </c>
      <c r="O2702" s="12" t="str">
        <f t="shared" si="101"/>
        <v>Umar Siddiq&amp;Andre Russell</v>
      </c>
      <c r="P2702">
        <v>2</v>
      </c>
    </row>
    <row r="2703" spans="1:16" x14ac:dyDescent="0.3">
      <c r="A2703" s="6" t="s">
        <v>1587</v>
      </c>
      <c r="B2703" s="6" t="s">
        <v>1365</v>
      </c>
      <c r="C2703" s="7">
        <f t="shared" si="99"/>
        <v>0</v>
      </c>
      <c r="D2703" s="6">
        <v>7</v>
      </c>
      <c r="E2703" s="6">
        <v>0</v>
      </c>
      <c r="F2703" s="6">
        <v>7</v>
      </c>
      <c r="G2703" s="6" t="s">
        <v>1503</v>
      </c>
      <c r="H2703" s="6" t="s">
        <v>2527</v>
      </c>
      <c r="I2703" s="6" t="s">
        <v>2829</v>
      </c>
      <c r="J2703" s="6" t="s">
        <v>909</v>
      </c>
      <c r="K2703" s="6" t="s">
        <v>909</v>
      </c>
      <c r="L2703" s="6" t="s">
        <v>883</v>
      </c>
      <c r="M2703" s="6" t="s">
        <v>883</v>
      </c>
      <c r="N2703" s="6" t="b">
        <f t="shared" si="100"/>
        <v>0</v>
      </c>
      <c r="O2703" s="12" t="str">
        <f t="shared" si="101"/>
        <v>Laurie Evans&amp;Andre Russell</v>
      </c>
      <c r="P2703">
        <v>2</v>
      </c>
    </row>
    <row r="2704" spans="1:16" x14ac:dyDescent="0.3">
      <c r="A2704" s="8" t="s">
        <v>1587</v>
      </c>
      <c r="B2704" s="8" t="s">
        <v>1250</v>
      </c>
      <c r="C2704" s="7">
        <f t="shared" si="99"/>
        <v>0.32258064516129031</v>
      </c>
      <c r="D2704" s="8">
        <v>31</v>
      </c>
      <c r="E2704" s="8">
        <v>10</v>
      </c>
      <c r="F2704" s="8">
        <v>21</v>
      </c>
      <c r="G2704" s="8" t="s">
        <v>1503</v>
      </c>
      <c r="H2704" s="8" t="s">
        <v>2527</v>
      </c>
      <c r="I2704" s="8" t="s">
        <v>2829</v>
      </c>
      <c r="J2704" s="8" t="s">
        <v>909</v>
      </c>
      <c r="K2704" s="8" t="s">
        <v>909</v>
      </c>
      <c r="L2704" s="8" t="s">
        <v>883</v>
      </c>
      <c r="M2704" s="8" t="s">
        <v>883</v>
      </c>
      <c r="N2704" s="6" t="b">
        <f t="shared" si="100"/>
        <v>0</v>
      </c>
      <c r="O2704" s="12" t="str">
        <f t="shared" si="101"/>
        <v>Laurie Evans&amp;Daniel Christian</v>
      </c>
      <c r="P2704">
        <v>2</v>
      </c>
    </row>
    <row r="2705" spans="1:16" x14ac:dyDescent="0.3">
      <c r="A2705" s="6" t="s">
        <v>1587</v>
      </c>
      <c r="B2705" s="6" t="s">
        <v>1465</v>
      </c>
      <c r="C2705" s="7">
        <f t="shared" si="99"/>
        <v>0</v>
      </c>
      <c r="D2705" s="6">
        <v>3</v>
      </c>
      <c r="E2705" s="6">
        <v>0</v>
      </c>
      <c r="F2705" s="6">
        <v>3</v>
      </c>
      <c r="G2705" s="6" t="s">
        <v>1503</v>
      </c>
      <c r="H2705" s="6" t="s">
        <v>2527</v>
      </c>
      <c r="I2705" s="6" t="s">
        <v>2829</v>
      </c>
      <c r="J2705" s="6" t="s">
        <v>909</v>
      </c>
      <c r="K2705" s="6" t="s">
        <v>909</v>
      </c>
      <c r="L2705" s="6" t="s">
        <v>883</v>
      </c>
      <c r="M2705" s="6" t="s">
        <v>883</v>
      </c>
      <c r="N2705" s="6" t="b">
        <f t="shared" si="100"/>
        <v>0</v>
      </c>
      <c r="O2705" s="12" t="str">
        <f t="shared" si="101"/>
        <v>Laurie Evans&amp;Hammad Azam</v>
      </c>
      <c r="P2705">
        <v>2</v>
      </c>
    </row>
    <row r="2706" spans="1:16" x14ac:dyDescent="0.3">
      <c r="A2706" s="8" t="s">
        <v>1465</v>
      </c>
      <c r="B2706" s="8" t="s">
        <v>655</v>
      </c>
      <c r="C2706" s="7">
        <f t="shared" si="99"/>
        <v>0.33333333333333331</v>
      </c>
      <c r="D2706" s="8">
        <v>6</v>
      </c>
      <c r="E2706" s="8">
        <v>2</v>
      </c>
      <c r="F2706" s="8">
        <v>4</v>
      </c>
      <c r="G2706" s="8" t="s">
        <v>1503</v>
      </c>
      <c r="H2706" s="8" t="s">
        <v>2527</v>
      </c>
      <c r="I2706" s="8" t="s">
        <v>2829</v>
      </c>
      <c r="J2706" s="8" t="s">
        <v>909</v>
      </c>
      <c r="K2706" s="8" t="s">
        <v>909</v>
      </c>
      <c r="L2706" s="8" t="s">
        <v>883</v>
      </c>
      <c r="M2706" s="8" t="s">
        <v>883</v>
      </c>
      <c r="N2706" s="6" t="b">
        <f t="shared" si="100"/>
        <v>0</v>
      </c>
      <c r="O2706" s="12" t="str">
        <f t="shared" si="101"/>
        <v>Hammad Azam&amp;Mohammad Irfan</v>
      </c>
      <c r="P2706">
        <v>2</v>
      </c>
    </row>
    <row r="2707" spans="1:16" x14ac:dyDescent="0.3">
      <c r="A2707" s="6" t="s">
        <v>178</v>
      </c>
      <c r="B2707" s="6" t="s">
        <v>852</v>
      </c>
      <c r="C2707" s="7">
        <f t="shared" si="99"/>
        <v>0.34375</v>
      </c>
      <c r="D2707" s="6">
        <v>32</v>
      </c>
      <c r="E2707" s="6">
        <v>11</v>
      </c>
      <c r="F2707" s="6">
        <v>21</v>
      </c>
      <c r="G2707" s="6" t="s">
        <v>1503</v>
      </c>
      <c r="H2707" s="6" t="s">
        <v>2531</v>
      </c>
      <c r="I2707" s="6" t="s">
        <v>2829</v>
      </c>
      <c r="J2707" s="6" t="s">
        <v>850</v>
      </c>
      <c r="K2707" s="6" t="s">
        <v>850</v>
      </c>
      <c r="L2707" s="6" t="s">
        <v>949</v>
      </c>
      <c r="M2707" s="6" t="s">
        <v>850</v>
      </c>
      <c r="N2707" s="6" t="b">
        <f t="shared" si="100"/>
        <v>1</v>
      </c>
      <c r="O2707" s="12" t="str">
        <f t="shared" si="101"/>
        <v>Sahibzada Farhan&amp;Luke Ronchi</v>
      </c>
      <c r="P2707">
        <v>2</v>
      </c>
    </row>
    <row r="2708" spans="1:16" x14ac:dyDescent="0.3">
      <c r="A2708" s="8" t="s">
        <v>178</v>
      </c>
      <c r="B2708" s="8" t="s">
        <v>1626</v>
      </c>
      <c r="C2708" s="7">
        <f t="shared" si="99"/>
        <v>0.26666666666666666</v>
      </c>
      <c r="D2708" s="8">
        <v>15</v>
      </c>
      <c r="E2708" s="8">
        <v>4</v>
      </c>
      <c r="F2708" s="8">
        <v>11</v>
      </c>
      <c r="G2708" s="8" t="s">
        <v>1503</v>
      </c>
      <c r="H2708" s="8" t="s">
        <v>2531</v>
      </c>
      <c r="I2708" s="8" t="s">
        <v>2829</v>
      </c>
      <c r="J2708" s="8" t="s">
        <v>850</v>
      </c>
      <c r="K2708" s="8" t="s">
        <v>850</v>
      </c>
      <c r="L2708" s="8" t="s">
        <v>949</v>
      </c>
      <c r="M2708" s="8" t="s">
        <v>850</v>
      </c>
      <c r="N2708" s="6" t="b">
        <f t="shared" si="100"/>
        <v>1</v>
      </c>
      <c r="O2708" s="12" t="str">
        <f t="shared" si="101"/>
        <v>Sahibzada Farhan&amp;Ian Bell</v>
      </c>
      <c r="P2708">
        <v>2</v>
      </c>
    </row>
    <row r="2709" spans="1:16" x14ac:dyDescent="0.3">
      <c r="A2709" s="6" t="s">
        <v>83</v>
      </c>
      <c r="B2709" s="6" t="s">
        <v>1626</v>
      </c>
      <c r="C2709" s="7">
        <f t="shared" si="99"/>
        <v>0</v>
      </c>
      <c r="D2709" s="6">
        <v>2</v>
      </c>
      <c r="E2709" s="6">
        <v>0</v>
      </c>
      <c r="F2709" s="6">
        <v>2</v>
      </c>
      <c r="G2709" s="6" t="s">
        <v>1503</v>
      </c>
      <c r="H2709" s="6" t="s">
        <v>2531</v>
      </c>
      <c r="I2709" s="6" t="s">
        <v>2829</v>
      </c>
      <c r="J2709" s="6" t="s">
        <v>850</v>
      </c>
      <c r="K2709" s="6" t="s">
        <v>850</v>
      </c>
      <c r="L2709" s="6" t="s">
        <v>949</v>
      </c>
      <c r="M2709" s="6" t="s">
        <v>850</v>
      </c>
      <c r="N2709" s="6" t="b">
        <f t="shared" si="100"/>
        <v>1</v>
      </c>
      <c r="O2709" s="12" t="str">
        <f t="shared" si="101"/>
        <v>Hussain Talat&amp;Ian Bell</v>
      </c>
      <c r="P2709">
        <v>2</v>
      </c>
    </row>
    <row r="2710" spans="1:16" x14ac:dyDescent="0.3">
      <c r="A2710" s="8" t="s">
        <v>1626</v>
      </c>
      <c r="B2710" s="8" t="s">
        <v>874</v>
      </c>
      <c r="C2710" s="7">
        <f t="shared" si="99"/>
        <v>0.48214285714285715</v>
      </c>
      <c r="D2710" s="8">
        <v>56</v>
      </c>
      <c r="E2710" s="8">
        <v>27</v>
      </c>
      <c r="F2710" s="8">
        <v>29</v>
      </c>
      <c r="G2710" s="8" t="s">
        <v>1503</v>
      </c>
      <c r="H2710" s="8" t="s">
        <v>2531</v>
      </c>
      <c r="I2710" s="8" t="s">
        <v>2829</v>
      </c>
      <c r="J2710" s="8" t="s">
        <v>850</v>
      </c>
      <c r="K2710" s="8" t="s">
        <v>850</v>
      </c>
      <c r="L2710" s="8" t="s">
        <v>949</v>
      </c>
      <c r="M2710" s="8" t="s">
        <v>850</v>
      </c>
      <c r="N2710" s="6" t="b">
        <f t="shared" si="100"/>
        <v>1</v>
      </c>
      <c r="O2710" s="12" t="str">
        <f t="shared" si="101"/>
        <v>Ian Bell&amp;Cameron Delport</v>
      </c>
      <c r="P2710">
        <v>2</v>
      </c>
    </row>
    <row r="2711" spans="1:16" x14ac:dyDescent="0.3">
      <c r="A2711" s="6" t="s">
        <v>1626</v>
      </c>
      <c r="B2711" s="6" t="s">
        <v>246</v>
      </c>
      <c r="C2711" s="7">
        <f t="shared" si="99"/>
        <v>0.13333333333333333</v>
      </c>
      <c r="D2711" s="6">
        <v>15</v>
      </c>
      <c r="E2711" s="6">
        <v>2</v>
      </c>
      <c r="F2711" s="6">
        <v>13</v>
      </c>
      <c r="G2711" s="6" t="s">
        <v>1503</v>
      </c>
      <c r="H2711" s="6" t="s">
        <v>2531</v>
      </c>
      <c r="I2711" s="6" t="s">
        <v>2829</v>
      </c>
      <c r="J2711" s="6" t="s">
        <v>850</v>
      </c>
      <c r="K2711" s="6" t="s">
        <v>850</v>
      </c>
      <c r="L2711" s="6" t="s">
        <v>949</v>
      </c>
      <c r="M2711" s="6" t="s">
        <v>850</v>
      </c>
      <c r="N2711" s="6" t="b">
        <f t="shared" si="100"/>
        <v>1</v>
      </c>
      <c r="O2711" s="12" t="str">
        <f t="shared" si="101"/>
        <v>Ian Bell&amp;Asif Ali</v>
      </c>
      <c r="P2711">
        <v>2</v>
      </c>
    </row>
    <row r="2712" spans="1:16" x14ac:dyDescent="0.3">
      <c r="A2712" s="8" t="s">
        <v>240</v>
      </c>
      <c r="B2712" s="8" t="s">
        <v>1626</v>
      </c>
      <c r="C2712" s="7">
        <f t="shared" si="99"/>
        <v>0.18181818181818182</v>
      </c>
      <c r="D2712" s="8">
        <v>11</v>
      </c>
      <c r="E2712" s="8">
        <v>2</v>
      </c>
      <c r="F2712" s="8">
        <v>9</v>
      </c>
      <c r="G2712" s="8" t="s">
        <v>1503</v>
      </c>
      <c r="H2712" s="8" t="s">
        <v>2531</v>
      </c>
      <c r="I2712" s="8" t="s">
        <v>2829</v>
      </c>
      <c r="J2712" s="8" t="s">
        <v>850</v>
      </c>
      <c r="K2712" s="8" t="s">
        <v>850</v>
      </c>
      <c r="L2712" s="8" t="s">
        <v>949</v>
      </c>
      <c r="M2712" s="8" t="s">
        <v>850</v>
      </c>
      <c r="N2712" s="6" t="b">
        <f t="shared" si="100"/>
        <v>1</v>
      </c>
      <c r="O2712" s="12" t="str">
        <f t="shared" si="101"/>
        <v>Faheem Ashraf&amp;Ian Bell</v>
      </c>
      <c r="P2712">
        <v>2</v>
      </c>
    </row>
    <row r="2713" spans="1:16" x14ac:dyDescent="0.3">
      <c r="A2713" s="6" t="s">
        <v>239</v>
      </c>
      <c r="B2713" s="6" t="s">
        <v>1626</v>
      </c>
      <c r="C2713" s="7">
        <f t="shared" si="99"/>
        <v>0.5</v>
      </c>
      <c r="D2713" s="6">
        <v>12</v>
      </c>
      <c r="E2713" s="6">
        <v>6</v>
      </c>
      <c r="F2713" s="6">
        <v>6</v>
      </c>
      <c r="G2713" s="6" t="s">
        <v>1503</v>
      </c>
      <c r="H2713" s="6" t="s">
        <v>2531</v>
      </c>
      <c r="I2713" s="6" t="s">
        <v>2829</v>
      </c>
      <c r="J2713" s="6" t="s">
        <v>850</v>
      </c>
      <c r="K2713" s="6" t="s">
        <v>850</v>
      </c>
      <c r="L2713" s="6" t="s">
        <v>949</v>
      </c>
      <c r="M2713" s="6" t="s">
        <v>850</v>
      </c>
      <c r="N2713" s="6" t="b">
        <f t="shared" si="100"/>
        <v>1</v>
      </c>
      <c r="O2713" s="12" t="str">
        <f t="shared" si="101"/>
        <v>Shadab Khan&amp;Ian Bell</v>
      </c>
      <c r="P2713">
        <v>2</v>
      </c>
    </row>
    <row r="2714" spans="1:16" x14ac:dyDescent="0.3">
      <c r="A2714" s="8" t="s">
        <v>1626</v>
      </c>
      <c r="B2714" s="8" t="s">
        <v>191</v>
      </c>
      <c r="C2714" s="7">
        <f t="shared" si="99"/>
        <v>0</v>
      </c>
      <c r="D2714" s="8">
        <v>5</v>
      </c>
      <c r="E2714" s="8">
        <v>0</v>
      </c>
      <c r="F2714" s="8">
        <v>5</v>
      </c>
      <c r="G2714" s="8" t="s">
        <v>1503</v>
      </c>
      <c r="H2714" s="8" t="s">
        <v>2531</v>
      </c>
      <c r="I2714" s="8" t="s">
        <v>2829</v>
      </c>
      <c r="J2714" s="8" t="s">
        <v>850</v>
      </c>
      <c r="K2714" s="8" t="s">
        <v>850</v>
      </c>
      <c r="L2714" s="8" t="s">
        <v>949</v>
      </c>
      <c r="M2714" s="8" t="s">
        <v>850</v>
      </c>
      <c r="N2714" s="6" t="b">
        <f t="shared" si="100"/>
        <v>1</v>
      </c>
      <c r="O2714" s="12" t="str">
        <f t="shared" si="101"/>
        <v>Ian Bell&amp;Samit Patel</v>
      </c>
      <c r="P2714">
        <v>2</v>
      </c>
    </row>
    <row r="2715" spans="1:16" x14ac:dyDescent="0.3">
      <c r="A2715" s="6" t="s">
        <v>1570</v>
      </c>
      <c r="B2715" s="6" t="s">
        <v>1626</v>
      </c>
      <c r="C2715" s="7">
        <f t="shared" si="99"/>
        <v>0.1111111111111111</v>
      </c>
      <c r="D2715" s="6">
        <v>9</v>
      </c>
      <c r="E2715" s="6">
        <v>1</v>
      </c>
      <c r="F2715" s="6">
        <v>8</v>
      </c>
      <c r="G2715" s="6" t="s">
        <v>1503</v>
      </c>
      <c r="H2715" s="6" t="s">
        <v>2531</v>
      </c>
      <c r="I2715" s="6" t="s">
        <v>2829</v>
      </c>
      <c r="J2715" s="6" t="s">
        <v>850</v>
      </c>
      <c r="K2715" s="6" t="s">
        <v>850</v>
      </c>
      <c r="L2715" s="6" t="s">
        <v>949</v>
      </c>
      <c r="M2715" s="6" t="s">
        <v>850</v>
      </c>
      <c r="N2715" s="6" t="b">
        <f t="shared" si="100"/>
        <v>1</v>
      </c>
      <c r="O2715" s="12" t="str">
        <f t="shared" si="101"/>
        <v>Mohammad Sami&amp;Ian Bell</v>
      </c>
      <c r="P2715">
        <v>2</v>
      </c>
    </row>
    <row r="2716" spans="1:16" x14ac:dyDescent="0.3">
      <c r="A2716" s="8" t="s">
        <v>636</v>
      </c>
      <c r="B2716" s="8" t="s">
        <v>1570</v>
      </c>
      <c r="C2716" s="7">
        <f t="shared" si="99"/>
        <v>0</v>
      </c>
      <c r="D2716" s="8">
        <v>2</v>
      </c>
      <c r="E2716" s="8">
        <v>0</v>
      </c>
      <c r="F2716" s="8">
        <v>2</v>
      </c>
      <c r="G2716" s="8" t="s">
        <v>1503</v>
      </c>
      <c r="H2716" s="8" t="s">
        <v>2531</v>
      </c>
      <c r="I2716" s="8" t="s">
        <v>2829</v>
      </c>
      <c r="J2716" s="8" t="s">
        <v>850</v>
      </c>
      <c r="K2716" s="8" t="s">
        <v>850</v>
      </c>
      <c r="L2716" s="8" t="s">
        <v>949</v>
      </c>
      <c r="M2716" s="8" t="s">
        <v>850</v>
      </c>
      <c r="N2716" s="6" t="b">
        <f t="shared" si="100"/>
        <v>1</v>
      </c>
      <c r="O2716" s="12" t="str">
        <f t="shared" si="101"/>
        <v>Muhammad Musa&amp;Mohammad Sami</v>
      </c>
      <c r="P2716">
        <v>2</v>
      </c>
    </row>
    <row r="2717" spans="1:16" x14ac:dyDescent="0.3">
      <c r="A2717" s="6" t="s">
        <v>95</v>
      </c>
      <c r="B2717" s="6" t="s">
        <v>691</v>
      </c>
      <c r="C2717" s="7">
        <f t="shared" si="99"/>
        <v>0.2</v>
      </c>
      <c r="D2717" s="6">
        <v>15</v>
      </c>
      <c r="E2717" s="6">
        <v>3</v>
      </c>
      <c r="F2717" s="6">
        <v>12</v>
      </c>
      <c r="G2717" s="6" t="s">
        <v>1503</v>
      </c>
      <c r="H2717" s="6" t="s">
        <v>2535</v>
      </c>
      <c r="I2717" s="6" t="s">
        <v>2829</v>
      </c>
      <c r="J2717" s="6" t="s">
        <v>883</v>
      </c>
      <c r="K2717" s="6" t="s">
        <v>883</v>
      </c>
      <c r="L2717" s="6" t="s">
        <v>897</v>
      </c>
      <c r="M2717" s="6" t="s">
        <v>897</v>
      </c>
      <c r="N2717" s="6" t="b">
        <f t="shared" si="100"/>
        <v>0</v>
      </c>
      <c r="O2717" s="12" t="str">
        <f t="shared" si="101"/>
        <v>Fakhar Zaman&amp;Sohail Akhtar</v>
      </c>
      <c r="P2717">
        <v>2</v>
      </c>
    </row>
    <row r="2718" spans="1:16" x14ac:dyDescent="0.3">
      <c r="A2718" s="8" t="s">
        <v>1635</v>
      </c>
      <c r="B2718" s="8" t="s">
        <v>691</v>
      </c>
      <c r="C2718" s="7">
        <f t="shared" si="99"/>
        <v>0.2</v>
      </c>
      <c r="D2718" s="8">
        <v>25</v>
      </c>
      <c r="E2718" s="8">
        <v>5</v>
      </c>
      <c r="F2718" s="8">
        <v>20</v>
      </c>
      <c r="G2718" s="8" t="s">
        <v>1503</v>
      </c>
      <c r="H2718" s="8" t="s">
        <v>2535</v>
      </c>
      <c r="I2718" s="8" t="s">
        <v>2829</v>
      </c>
      <c r="J2718" s="8" t="s">
        <v>883</v>
      </c>
      <c r="K2718" s="8" t="s">
        <v>883</v>
      </c>
      <c r="L2718" s="8" t="s">
        <v>897</v>
      </c>
      <c r="M2718" s="8" t="s">
        <v>897</v>
      </c>
      <c r="N2718" s="6" t="b">
        <f t="shared" si="100"/>
        <v>0</v>
      </c>
      <c r="O2718" s="12" t="str">
        <f t="shared" si="101"/>
        <v>Salman Butt&amp;Sohail Akhtar</v>
      </c>
      <c r="P2718">
        <v>2</v>
      </c>
    </row>
    <row r="2719" spans="1:16" x14ac:dyDescent="0.3">
      <c r="A2719" s="6" t="s">
        <v>691</v>
      </c>
      <c r="B2719" s="6" t="s">
        <v>1507</v>
      </c>
      <c r="C2719" s="7">
        <f t="shared" si="99"/>
        <v>0</v>
      </c>
      <c r="D2719" s="6">
        <v>4</v>
      </c>
      <c r="E2719" s="6">
        <v>0</v>
      </c>
      <c r="F2719" s="6">
        <v>4</v>
      </c>
      <c r="G2719" s="6" t="s">
        <v>1503</v>
      </c>
      <c r="H2719" s="6" t="s">
        <v>2535</v>
      </c>
      <c r="I2719" s="6" t="s">
        <v>2829</v>
      </c>
      <c r="J2719" s="6" t="s">
        <v>883</v>
      </c>
      <c r="K2719" s="6" t="s">
        <v>883</v>
      </c>
      <c r="L2719" s="6" t="s">
        <v>897</v>
      </c>
      <c r="M2719" s="6" t="s">
        <v>897</v>
      </c>
      <c r="N2719" s="6" t="b">
        <f t="shared" si="100"/>
        <v>0</v>
      </c>
      <c r="O2719" s="12" t="str">
        <f t="shared" si="101"/>
        <v>Sohail Akhtar&amp;AB de Villiers</v>
      </c>
      <c r="P2719">
        <v>2</v>
      </c>
    </row>
    <row r="2720" spans="1:16" x14ac:dyDescent="0.3">
      <c r="A2720" s="8" t="s">
        <v>1507</v>
      </c>
      <c r="B2720" s="8" t="s">
        <v>1637</v>
      </c>
      <c r="C2720" s="7">
        <f t="shared" si="99"/>
        <v>0.48648648648648651</v>
      </c>
      <c r="D2720" s="8">
        <v>37</v>
      </c>
      <c r="E2720" s="8">
        <v>18</v>
      </c>
      <c r="F2720" s="8">
        <v>19</v>
      </c>
      <c r="G2720" s="8" t="s">
        <v>1503</v>
      </c>
      <c r="H2720" s="8" t="s">
        <v>2535</v>
      </c>
      <c r="I2720" s="8" t="s">
        <v>2829</v>
      </c>
      <c r="J2720" s="8" t="s">
        <v>883</v>
      </c>
      <c r="K2720" s="8" t="s">
        <v>883</v>
      </c>
      <c r="L2720" s="8" t="s">
        <v>897</v>
      </c>
      <c r="M2720" s="8" t="s">
        <v>897</v>
      </c>
      <c r="N2720" s="6" t="b">
        <f t="shared" si="100"/>
        <v>0</v>
      </c>
      <c r="O2720" s="12" t="str">
        <f t="shared" si="101"/>
        <v>AB de Villiers&amp;Corey Anderson</v>
      </c>
      <c r="P2720">
        <v>2</v>
      </c>
    </row>
    <row r="2721" spans="1:16" x14ac:dyDescent="0.3">
      <c r="A2721" s="6" t="s">
        <v>106</v>
      </c>
      <c r="B2721" s="6" t="s">
        <v>1507</v>
      </c>
      <c r="C2721" s="7">
        <f t="shared" si="99"/>
        <v>0.5</v>
      </c>
      <c r="D2721" s="6">
        <v>40</v>
      </c>
      <c r="E2721" s="6">
        <v>20</v>
      </c>
      <c r="F2721" s="6">
        <v>20</v>
      </c>
      <c r="G2721" s="6" t="s">
        <v>1503</v>
      </c>
      <c r="H2721" s="6" t="s">
        <v>2535</v>
      </c>
      <c r="I2721" s="6" t="s">
        <v>2829</v>
      </c>
      <c r="J2721" s="6" t="s">
        <v>883</v>
      </c>
      <c r="K2721" s="6" t="s">
        <v>883</v>
      </c>
      <c r="L2721" s="6" t="s">
        <v>897</v>
      </c>
      <c r="M2721" s="6" t="s">
        <v>897</v>
      </c>
      <c r="N2721" s="6" t="b">
        <f t="shared" si="100"/>
        <v>0</v>
      </c>
      <c r="O2721" s="12" t="str">
        <f t="shared" si="101"/>
        <v>David Wiese&amp;AB de Villiers</v>
      </c>
      <c r="P2721">
        <v>2</v>
      </c>
    </row>
    <row r="2722" spans="1:16" x14ac:dyDescent="0.3">
      <c r="A2722" s="8" t="s">
        <v>1640</v>
      </c>
      <c r="B2722" s="8" t="s">
        <v>1507</v>
      </c>
      <c r="C2722" s="7">
        <f t="shared" si="99"/>
        <v>0.45454545454545453</v>
      </c>
      <c r="D2722" s="8">
        <v>11</v>
      </c>
      <c r="E2722" s="8">
        <v>5</v>
      </c>
      <c r="F2722" s="8">
        <v>6</v>
      </c>
      <c r="G2722" s="8" t="s">
        <v>1503</v>
      </c>
      <c r="H2722" s="8" t="s">
        <v>2535</v>
      </c>
      <c r="I2722" s="8" t="s">
        <v>2829</v>
      </c>
      <c r="J2722" s="8" t="s">
        <v>883</v>
      </c>
      <c r="K2722" s="8" t="s">
        <v>883</v>
      </c>
      <c r="L2722" s="8" t="s">
        <v>897</v>
      </c>
      <c r="M2722" s="8" t="s">
        <v>897</v>
      </c>
      <c r="N2722" s="6" t="b">
        <f t="shared" si="100"/>
        <v>0</v>
      </c>
      <c r="O2722" s="12" t="str">
        <f t="shared" si="101"/>
        <v>Gauhar Ali&amp;AB de Villiers</v>
      </c>
      <c r="P2722">
        <v>2</v>
      </c>
    </row>
    <row r="2723" spans="1:16" x14ac:dyDescent="0.3">
      <c r="A2723" s="6" t="s">
        <v>1030</v>
      </c>
      <c r="B2723" s="6" t="s">
        <v>1507</v>
      </c>
      <c r="C2723" s="7">
        <f t="shared" si="99"/>
        <v>0.14285714285714285</v>
      </c>
      <c r="D2723" s="6">
        <v>7</v>
      </c>
      <c r="E2723" s="6">
        <v>1</v>
      </c>
      <c r="F2723" s="6">
        <v>6</v>
      </c>
      <c r="G2723" s="6" t="s">
        <v>1503</v>
      </c>
      <c r="H2723" s="6" t="s">
        <v>2535</v>
      </c>
      <c r="I2723" s="6" t="s">
        <v>2829</v>
      </c>
      <c r="J2723" s="6" t="s">
        <v>883</v>
      </c>
      <c r="K2723" s="6" t="s">
        <v>883</v>
      </c>
      <c r="L2723" s="6" t="s">
        <v>897</v>
      </c>
      <c r="M2723" s="6" t="s">
        <v>897</v>
      </c>
      <c r="N2723" s="6" t="b">
        <f t="shared" si="100"/>
        <v>0</v>
      </c>
      <c r="O2723" s="12" t="str">
        <f t="shared" si="101"/>
        <v>Yasir Shah&amp;AB de Villiers</v>
      </c>
      <c r="P2723">
        <v>2</v>
      </c>
    </row>
    <row r="2724" spans="1:16" x14ac:dyDescent="0.3">
      <c r="A2724" s="8" t="s">
        <v>1507</v>
      </c>
      <c r="B2724" s="8" t="s">
        <v>1642</v>
      </c>
      <c r="C2724" s="7">
        <f t="shared" si="99"/>
        <v>0</v>
      </c>
      <c r="D2724" s="8">
        <v>5</v>
      </c>
      <c r="E2724" s="8">
        <v>0</v>
      </c>
      <c r="F2724" s="8">
        <v>5</v>
      </c>
      <c r="G2724" s="8" t="s">
        <v>1503</v>
      </c>
      <c r="H2724" s="8" t="s">
        <v>2535</v>
      </c>
      <c r="I2724" s="8" t="s">
        <v>2829</v>
      </c>
      <c r="J2724" s="8" t="s">
        <v>883</v>
      </c>
      <c r="K2724" s="8" t="s">
        <v>883</v>
      </c>
      <c r="L2724" s="8" t="s">
        <v>897</v>
      </c>
      <c r="M2724" s="8" t="s">
        <v>897</v>
      </c>
      <c r="N2724" s="6" t="b">
        <f t="shared" si="100"/>
        <v>0</v>
      </c>
      <c r="O2724" s="12" t="str">
        <f t="shared" si="101"/>
        <v>AB de Villiers&amp;Sandeep Lamichhane</v>
      </c>
      <c r="P2724">
        <v>2</v>
      </c>
    </row>
    <row r="2725" spans="1:16" x14ac:dyDescent="0.3">
      <c r="A2725" s="6" t="s">
        <v>292</v>
      </c>
      <c r="B2725" s="6" t="s">
        <v>31</v>
      </c>
      <c r="C2725" s="7">
        <f t="shared" si="99"/>
        <v>0</v>
      </c>
      <c r="D2725" s="6">
        <v>1</v>
      </c>
      <c r="E2725" s="6">
        <v>0</v>
      </c>
      <c r="F2725" s="6">
        <v>1</v>
      </c>
      <c r="G2725" s="6" t="s">
        <v>1503</v>
      </c>
      <c r="H2725" s="6" t="s">
        <v>2539</v>
      </c>
      <c r="I2725" s="6" t="s">
        <v>2829</v>
      </c>
      <c r="J2725" s="6" t="s">
        <v>872</v>
      </c>
      <c r="K2725" s="6" t="s">
        <v>872</v>
      </c>
      <c r="L2725" s="6" t="s">
        <v>850</v>
      </c>
      <c r="M2725" s="6" t="s">
        <v>850</v>
      </c>
      <c r="N2725" s="6" t="b">
        <f t="shared" si="100"/>
        <v>0</v>
      </c>
      <c r="O2725" s="12" t="str">
        <f t="shared" si="101"/>
        <v>Colin Munro&amp;Babar Azam</v>
      </c>
      <c r="P2725">
        <v>2</v>
      </c>
    </row>
    <row r="2726" spans="1:16" x14ac:dyDescent="0.3">
      <c r="A2726" s="8" t="s">
        <v>1645</v>
      </c>
      <c r="B2726" s="8" t="s">
        <v>31</v>
      </c>
      <c r="C2726" s="7">
        <f t="shared" si="99"/>
        <v>0.16666666666666666</v>
      </c>
      <c r="D2726" s="8">
        <v>18</v>
      </c>
      <c r="E2726" s="8">
        <v>3</v>
      </c>
      <c r="F2726" s="8">
        <v>15</v>
      </c>
      <c r="G2726" s="8" t="s">
        <v>1503</v>
      </c>
      <c r="H2726" s="8" t="s">
        <v>2539</v>
      </c>
      <c r="I2726" s="8" t="s">
        <v>2829</v>
      </c>
      <c r="J2726" s="8" t="s">
        <v>872</v>
      </c>
      <c r="K2726" s="8" t="s">
        <v>872</v>
      </c>
      <c r="L2726" s="8" t="s">
        <v>850</v>
      </c>
      <c r="M2726" s="8" t="s">
        <v>850</v>
      </c>
      <c r="N2726" s="6" t="b">
        <f t="shared" si="100"/>
        <v>0</v>
      </c>
      <c r="O2726" s="12" t="str">
        <f t="shared" si="101"/>
        <v>Awais Zia&amp;Babar Azam</v>
      </c>
      <c r="P2726">
        <v>2</v>
      </c>
    </row>
    <row r="2727" spans="1:16" x14ac:dyDescent="0.3">
      <c r="A2727" s="6" t="s">
        <v>31</v>
      </c>
      <c r="B2727" s="6" t="s">
        <v>858</v>
      </c>
      <c r="C2727" s="7">
        <f t="shared" si="99"/>
        <v>0.16666666666666666</v>
      </c>
      <c r="D2727" s="6">
        <v>6</v>
      </c>
      <c r="E2727" s="6">
        <v>1</v>
      </c>
      <c r="F2727" s="6">
        <v>5</v>
      </c>
      <c r="G2727" s="6" t="s">
        <v>1503</v>
      </c>
      <c r="H2727" s="6" t="s">
        <v>2539</v>
      </c>
      <c r="I2727" s="6" t="s">
        <v>2829</v>
      </c>
      <c r="J2727" s="6" t="s">
        <v>872</v>
      </c>
      <c r="K2727" s="6" t="s">
        <v>872</v>
      </c>
      <c r="L2727" s="6" t="s">
        <v>850</v>
      </c>
      <c r="M2727" s="6" t="s">
        <v>850</v>
      </c>
      <c r="N2727" s="6" t="b">
        <f t="shared" si="100"/>
        <v>0</v>
      </c>
      <c r="O2727" s="12" t="str">
        <f t="shared" si="101"/>
        <v>Babar Azam&amp;Colin Ingram</v>
      </c>
      <c r="P2727">
        <v>2</v>
      </c>
    </row>
    <row r="2728" spans="1:16" x14ac:dyDescent="0.3">
      <c r="A2728" s="8" t="s">
        <v>31</v>
      </c>
      <c r="B2728" s="8" t="s">
        <v>449</v>
      </c>
      <c r="C2728" s="7">
        <f t="shared" si="99"/>
        <v>0.47619047619047616</v>
      </c>
      <c r="D2728" s="8">
        <v>21</v>
      </c>
      <c r="E2728" s="8">
        <v>10</v>
      </c>
      <c r="F2728" s="8">
        <v>11</v>
      </c>
      <c r="G2728" s="8" t="s">
        <v>1503</v>
      </c>
      <c r="H2728" s="8" t="s">
        <v>2539</v>
      </c>
      <c r="I2728" s="8" t="s">
        <v>2829</v>
      </c>
      <c r="J2728" s="8" t="s">
        <v>872</v>
      </c>
      <c r="K2728" s="8" t="s">
        <v>872</v>
      </c>
      <c r="L2728" s="8" t="s">
        <v>850</v>
      </c>
      <c r="M2728" s="8" t="s">
        <v>850</v>
      </c>
      <c r="N2728" s="6" t="b">
        <f t="shared" si="100"/>
        <v>0</v>
      </c>
      <c r="O2728" s="12" t="str">
        <f t="shared" si="101"/>
        <v>Babar Azam&amp;Liam Livingstone</v>
      </c>
      <c r="P2728">
        <v>2</v>
      </c>
    </row>
    <row r="2729" spans="1:16" x14ac:dyDescent="0.3">
      <c r="A2729" s="6" t="s">
        <v>104</v>
      </c>
      <c r="B2729" s="6" t="s">
        <v>449</v>
      </c>
      <c r="C2729" s="7">
        <f t="shared" si="99"/>
        <v>0.21428571428571427</v>
      </c>
      <c r="D2729" s="6">
        <v>28</v>
      </c>
      <c r="E2729" s="6">
        <v>6</v>
      </c>
      <c r="F2729" s="6">
        <v>22</v>
      </c>
      <c r="G2729" s="6" t="s">
        <v>1503</v>
      </c>
      <c r="H2729" s="6" t="s">
        <v>2539</v>
      </c>
      <c r="I2729" s="6" t="s">
        <v>2829</v>
      </c>
      <c r="J2729" s="6" t="s">
        <v>872</v>
      </c>
      <c r="K2729" s="6" t="s">
        <v>872</v>
      </c>
      <c r="L2729" s="6" t="s">
        <v>850</v>
      </c>
      <c r="M2729" s="6" t="s">
        <v>850</v>
      </c>
      <c r="N2729" s="6" t="b">
        <f t="shared" si="100"/>
        <v>0</v>
      </c>
      <c r="O2729" s="12" t="str">
        <f t="shared" si="101"/>
        <v>Ben Dunk&amp;Liam Livingstone</v>
      </c>
      <c r="P2729">
        <v>2</v>
      </c>
    </row>
    <row r="2730" spans="1:16" x14ac:dyDescent="0.3">
      <c r="A2730" s="8" t="s">
        <v>46</v>
      </c>
      <c r="B2730" s="8" t="s">
        <v>104</v>
      </c>
      <c r="C2730" s="7">
        <f t="shared" si="99"/>
        <v>0.41666666666666669</v>
      </c>
      <c r="D2730" s="8">
        <v>84</v>
      </c>
      <c r="E2730" s="8">
        <v>35</v>
      </c>
      <c r="F2730" s="8">
        <v>49</v>
      </c>
      <c r="G2730" s="8" t="s">
        <v>1503</v>
      </c>
      <c r="H2730" s="8" t="s">
        <v>2539</v>
      </c>
      <c r="I2730" s="8" t="s">
        <v>2829</v>
      </c>
      <c r="J2730" s="8" t="s">
        <v>872</v>
      </c>
      <c r="K2730" s="8" t="s">
        <v>872</v>
      </c>
      <c r="L2730" s="8" t="s">
        <v>850</v>
      </c>
      <c r="M2730" s="8" t="s">
        <v>850</v>
      </c>
      <c r="N2730" s="6" t="b">
        <f t="shared" si="100"/>
        <v>0</v>
      </c>
      <c r="O2730" s="12" t="str">
        <f t="shared" si="101"/>
        <v>Aamer Yamin&amp;Ben Dunk</v>
      </c>
      <c r="P2730">
        <v>2</v>
      </c>
    </row>
    <row r="2731" spans="1:16" x14ac:dyDescent="0.3">
      <c r="A2731" s="6" t="s">
        <v>299</v>
      </c>
      <c r="B2731" s="6" t="s">
        <v>1615</v>
      </c>
      <c r="C2731" s="7">
        <f t="shared" si="99"/>
        <v>0</v>
      </c>
      <c r="D2731" s="6">
        <v>1</v>
      </c>
      <c r="E2731" s="6">
        <v>0</v>
      </c>
      <c r="F2731" s="6">
        <v>1</v>
      </c>
      <c r="G2731" s="6" t="s">
        <v>1503</v>
      </c>
      <c r="H2731" s="6" t="s">
        <v>2543</v>
      </c>
      <c r="I2731" s="6" t="s">
        <v>2829</v>
      </c>
      <c r="J2731" s="6" t="s">
        <v>909</v>
      </c>
      <c r="K2731" s="6" t="s">
        <v>909</v>
      </c>
      <c r="L2731" s="6" t="s">
        <v>949</v>
      </c>
      <c r="M2731" s="6" t="s">
        <v>949</v>
      </c>
      <c r="N2731" s="6" t="b">
        <f t="shared" si="100"/>
        <v>0</v>
      </c>
      <c r="O2731" s="12" t="str">
        <f t="shared" si="101"/>
        <v>James Vince&amp;Umar Siddiq</v>
      </c>
      <c r="P2731">
        <v>2</v>
      </c>
    </row>
    <row r="2732" spans="1:16" x14ac:dyDescent="0.3">
      <c r="A2732" s="8" t="s">
        <v>1615</v>
      </c>
      <c r="B2732" s="8" t="s">
        <v>1426</v>
      </c>
      <c r="C2732" s="7">
        <f t="shared" si="99"/>
        <v>0.23749999999999999</v>
      </c>
      <c r="D2732" s="8">
        <v>80</v>
      </c>
      <c r="E2732" s="8">
        <v>19</v>
      </c>
      <c r="F2732" s="8">
        <v>61</v>
      </c>
      <c r="G2732" s="8" t="s">
        <v>1503</v>
      </c>
      <c r="H2732" s="8" t="s">
        <v>2543</v>
      </c>
      <c r="I2732" s="8" t="s">
        <v>2829</v>
      </c>
      <c r="J2732" s="8" t="s">
        <v>909</v>
      </c>
      <c r="K2732" s="8" t="s">
        <v>909</v>
      </c>
      <c r="L2732" s="8" t="s">
        <v>949</v>
      </c>
      <c r="M2732" s="8" t="s">
        <v>949</v>
      </c>
      <c r="N2732" s="6" t="b">
        <f t="shared" si="100"/>
        <v>0</v>
      </c>
      <c r="O2732" s="12" t="str">
        <f t="shared" si="101"/>
        <v>Umar Siddiq&amp;Johnson Charles</v>
      </c>
      <c r="P2732">
        <v>2</v>
      </c>
    </row>
    <row r="2733" spans="1:16" x14ac:dyDescent="0.3">
      <c r="A2733" s="6" t="s">
        <v>82</v>
      </c>
      <c r="B2733" s="6" t="s">
        <v>1426</v>
      </c>
      <c r="C2733" s="7">
        <f t="shared" si="99"/>
        <v>0</v>
      </c>
      <c r="D2733" s="6">
        <v>53</v>
      </c>
      <c r="E2733" s="6">
        <v>0</v>
      </c>
      <c r="F2733" s="6">
        <v>53</v>
      </c>
      <c r="G2733" s="6" t="s">
        <v>1503</v>
      </c>
      <c r="H2733" s="6" t="s">
        <v>2543</v>
      </c>
      <c r="I2733" s="6" t="s">
        <v>2829</v>
      </c>
      <c r="J2733" s="6" t="s">
        <v>909</v>
      </c>
      <c r="K2733" s="6" t="s">
        <v>909</v>
      </c>
      <c r="L2733" s="6" t="s">
        <v>949</v>
      </c>
      <c r="M2733" s="6" t="s">
        <v>949</v>
      </c>
      <c r="N2733" s="6" t="b">
        <f t="shared" si="100"/>
        <v>0</v>
      </c>
      <c r="O2733" s="12" t="str">
        <f t="shared" si="101"/>
        <v>Shoaib Malik&amp;Johnson Charles</v>
      </c>
      <c r="P2733">
        <v>2</v>
      </c>
    </row>
    <row r="2734" spans="1:16" x14ac:dyDescent="0.3">
      <c r="A2734" s="8" t="s">
        <v>82</v>
      </c>
      <c r="B2734" s="8" t="s">
        <v>1250</v>
      </c>
      <c r="C2734" s="7">
        <f t="shared" si="99"/>
        <v>0.48484848484848486</v>
      </c>
      <c r="D2734" s="8">
        <v>33</v>
      </c>
      <c r="E2734" s="8">
        <v>16</v>
      </c>
      <c r="F2734" s="8">
        <v>17</v>
      </c>
      <c r="G2734" s="8" t="s">
        <v>1503</v>
      </c>
      <c r="H2734" s="8" t="s">
        <v>2543</v>
      </c>
      <c r="I2734" s="8" t="s">
        <v>2829</v>
      </c>
      <c r="J2734" s="8" t="s">
        <v>909</v>
      </c>
      <c r="K2734" s="8" t="s">
        <v>909</v>
      </c>
      <c r="L2734" s="8" t="s">
        <v>949</v>
      </c>
      <c r="M2734" s="8" t="s">
        <v>949</v>
      </c>
      <c r="N2734" s="6" t="b">
        <f t="shared" si="100"/>
        <v>0</v>
      </c>
      <c r="O2734" s="12" t="str">
        <f t="shared" si="101"/>
        <v>Shoaib Malik&amp;Daniel Christian</v>
      </c>
      <c r="P2734">
        <v>2</v>
      </c>
    </row>
    <row r="2735" spans="1:16" x14ac:dyDescent="0.3">
      <c r="A2735" s="6" t="s">
        <v>82</v>
      </c>
      <c r="B2735" s="6" t="s">
        <v>308</v>
      </c>
      <c r="C2735" s="7">
        <f t="shared" si="99"/>
        <v>0.2608695652173913</v>
      </c>
      <c r="D2735" s="6">
        <v>23</v>
      </c>
      <c r="E2735" s="6">
        <v>6</v>
      </c>
      <c r="F2735" s="6">
        <v>17</v>
      </c>
      <c r="G2735" s="6" t="s">
        <v>1503</v>
      </c>
      <c r="H2735" s="6" t="s">
        <v>2543</v>
      </c>
      <c r="I2735" s="6" t="s">
        <v>2829</v>
      </c>
      <c r="J2735" s="6" t="s">
        <v>909</v>
      </c>
      <c r="K2735" s="6" t="s">
        <v>909</v>
      </c>
      <c r="L2735" s="6" t="s">
        <v>949</v>
      </c>
      <c r="M2735" s="6" t="s">
        <v>949</v>
      </c>
      <c r="N2735" s="6" t="b">
        <f t="shared" si="100"/>
        <v>0</v>
      </c>
      <c r="O2735" s="12" t="str">
        <f t="shared" si="101"/>
        <v>Shoaib Malik&amp;Shahid Afridi</v>
      </c>
      <c r="P2735">
        <v>2</v>
      </c>
    </row>
    <row r="2736" spans="1:16" x14ac:dyDescent="0.3">
      <c r="A2736" s="8" t="s">
        <v>1465</v>
      </c>
      <c r="B2736" s="8" t="s">
        <v>308</v>
      </c>
      <c r="C2736" s="7">
        <f t="shared" si="99"/>
        <v>0</v>
      </c>
      <c r="D2736" s="8">
        <v>14</v>
      </c>
      <c r="E2736" s="8">
        <v>0</v>
      </c>
      <c r="F2736" s="8">
        <v>14</v>
      </c>
      <c r="G2736" s="8" t="s">
        <v>1503</v>
      </c>
      <c r="H2736" s="8" t="s">
        <v>2543</v>
      </c>
      <c r="I2736" s="8" t="s">
        <v>2829</v>
      </c>
      <c r="J2736" s="8" t="s">
        <v>909</v>
      </c>
      <c r="K2736" s="8" t="s">
        <v>909</v>
      </c>
      <c r="L2736" s="8" t="s">
        <v>949</v>
      </c>
      <c r="M2736" s="8" t="s">
        <v>949</v>
      </c>
      <c r="N2736" s="6" t="b">
        <f t="shared" si="100"/>
        <v>0</v>
      </c>
      <c r="O2736" s="12" t="str">
        <f t="shared" si="101"/>
        <v>Hammad Azam&amp;Shahid Afridi</v>
      </c>
      <c r="P2736">
        <v>2</v>
      </c>
    </row>
    <row r="2737" spans="1:16" x14ac:dyDescent="0.3">
      <c r="A2737" s="6" t="s">
        <v>139</v>
      </c>
      <c r="B2737" s="6" t="s">
        <v>1661</v>
      </c>
      <c r="C2737" s="7">
        <f t="shared" si="99"/>
        <v>0.33333333333333331</v>
      </c>
      <c r="D2737" s="6">
        <v>3</v>
      </c>
      <c r="E2737" s="6">
        <v>1</v>
      </c>
      <c r="F2737" s="6">
        <v>2</v>
      </c>
      <c r="G2737" s="6" t="s">
        <v>1503</v>
      </c>
      <c r="H2737" s="6" t="s">
        <v>2543</v>
      </c>
      <c r="I2737" s="6" t="s">
        <v>2829</v>
      </c>
      <c r="J2737" s="6" t="s">
        <v>909</v>
      </c>
      <c r="K2737" s="6" t="s">
        <v>909</v>
      </c>
      <c r="L2737" s="6" t="s">
        <v>949</v>
      </c>
      <c r="M2737" s="6" t="s">
        <v>949</v>
      </c>
      <c r="N2737" s="6" t="b">
        <f t="shared" si="100"/>
        <v>0</v>
      </c>
      <c r="O2737" s="12" t="str">
        <f t="shared" si="101"/>
        <v>Mohammad Ilyas&amp;Chris Green</v>
      </c>
      <c r="P2737">
        <v>2</v>
      </c>
    </row>
    <row r="2738" spans="1:16" x14ac:dyDescent="0.3">
      <c r="A2738" s="8" t="s">
        <v>655</v>
      </c>
      <c r="B2738" s="8" t="s">
        <v>1661</v>
      </c>
      <c r="C2738" s="7">
        <f t="shared" si="99"/>
        <v>0</v>
      </c>
      <c r="D2738" s="8">
        <v>1</v>
      </c>
      <c r="E2738" s="8">
        <v>0</v>
      </c>
      <c r="F2738" s="8">
        <v>1</v>
      </c>
      <c r="G2738" s="8" t="s">
        <v>1503</v>
      </c>
      <c r="H2738" s="8" t="s">
        <v>2543</v>
      </c>
      <c r="I2738" s="8" t="s">
        <v>2829</v>
      </c>
      <c r="J2738" s="8" t="s">
        <v>909</v>
      </c>
      <c r="K2738" s="8" t="s">
        <v>909</v>
      </c>
      <c r="L2738" s="8" t="s">
        <v>949</v>
      </c>
      <c r="M2738" s="8" t="s">
        <v>949</v>
      </c>
      <c r="N2738" s="6" t="b">
        <f t="shared" si="100"/>
        <v>0</v>
      </c>
      <c r="O2738" s="12" t="str">
        <f t="shared" si="101"/>
        <v>Mohammad Irfan&amp;Chris Green</v>
      </c>
      <c r="P2738">
        <v>2</v>
      </c>
    </row>
    <row r="2739" spans="1:16" x14ac:dyDescent="0.3">
      <c r="A2739" s="6" t="s">
        <v>895</v>
      </c>
      <c r="B2739" s="6" t="s">
        <v>58</v>
      </c>
      <c r="C2739" s="7">
        <f t="shared" si="99"/>
        <v>0.5</v>
      </c>
      <c r="D2739" s="6">
        <v>14</v>
      </c>
      <c r="E2739" s="6">
        <v>7</v>
      </c>
      <c r="F2739" s="6">
        <v>7</v>
      </c>
      <c r="G2739" s="6" t="s">
        <v>1503</v>
      </c>
      <c r="H2739" s="6" t="s">
        <v>2547</v>
      </c>
      <c r="I2739" s="6" t="s">
        <v>2829</v>
      </c>
      <c r="J2739" s="6" t="s">
        <v>897</v>
      </c>
      <c r="K2739" s="6" t="s">
        <v>897</v>
      </c>
      <c r="L2739" s="6" t="s">
        <v>872</v>
      </c>
      <c r="M2739" s="6" t="s">
        <v>872</v>
      </c>
      <c r="N2739" s="6" t="b">
        <f t="shared" si="100"/>
        <v>0</v>
      </c>
      <c r="O2739" s="12" t="str">
        <f t="shared" si="101"/>
        <v>Shane Watson&amp;Ahsan Ali</v>
      </c>
      <c r="P2739">
        <v>2</v>
      </c>
    </row>
    <row r="2740" spans="1:16" x14ac:dyDescent="0.3">
      <c r="A2740" s="8" t="s">
        <v>895</v>
      </c>
      <c r="B2740" s="8" t="s">
        <v>55</v>
      </c>
      <c r="C2740" s="7">
        <f t="shared" si="99"/>
        <v>0.38297872340425532</v>
      </c>
      <c r="D2740" s="8">
        <v>47</v>
      </c>
      <c r="E2740" s="8">
        <v>18</v>
      </c>
      <c r="F2740" s="8">
        <v>29</v>
      </c>
      <c r="G2740" s="8" t="s">
        <v>1503</v>
      </c>
      <c r="H2740" s="8" t="s">
        <v>2547</v>
      </c>
      <c r="I2740" s="8" t="s">
        <v>2829</v>
      </c>
      <c r="J2740" s="8" t="s">
        <v>897</v>
      </c>
      <c r="K2740" s="8" t="s">
        <v>897</v>
      </c>
      <c r="L2740" s="8" t="s">
        <v>872</v>
      </c>
      <c r="M2740" s="8" t="s">
        <v>872</v>
      </c>
      <c r="N2740" s="6" t="b">
        <f t="shared" si="100"/>
        <v>0</v>
      </c>
      <c r="O2740" s="12" t="str">
        <f t="shared" si="101"/>
        <v>Shane Watson&amp;Rilee Rossouw</v>
      </c>
      <c r="P2740">
        <v>2</v>
      </c>
    </row>
    <row r="2741" spans="1:16" x14ac:dyDescent="0.3">
      <c r="A2741" s="6" t="s">
        <v>506</v>
      </c>
      <c r="B2741" s="6" t="s">
        <v>55</v>
      </c>
      <c r="C2741" s="7">
        <f t="shared" si="99"/>
        <v>0.30158730158730157</v>
      </c>
      <c r="D2741" s="6">
        <v>63</v>
      </c>
      <c r="E2741" s="6">
        <v>19</v>
      </c>
      <c r="F2741" s="6">
        <v>44</v>
      </c>
      <c r="G2741" s="6" t="s">
        <v>1503</v>
      </c>
      <c r="H2741" s="6" t="s">
        <v>2547</v>
      </c>
      <c r="I2741" s="6" t="s">
        <v>2829</v>
      </c>
      <c r="J2741" s="6" t="s">
        <v>897</v>
      </c>
      <c r="K2741" s="6" t="s">
        <v>897</v>
      </c>
      <c r="L2741" s="6" t="s">
        <v>872</v>
      </c>
      <c r="M2741" s="6" t="s">
        <v>872</v>
      </c>
      <c r="N2741" s="6" t="b">
        <f t="shared" si="100"/>
        <v>0</v>
      </c>
      <c r="O2741" s="12" t="str">
        <f t="shared" si="101"/>
        <v>Umar Akmal&amp;Rilee Rossouw</v>
      </c>
      <c r="P2741">
        <v>2</v>
      </c>
    </row>
    <row r="2742" spans="1:16" x14ac:dyDescent="0.3">
      <c r="A2742" s="8" t="s">
        <v>1674</v>
      </c>
      <c r="B2742" s="8" t="s">
        <v>506</v>
      </c>
      <c r="C2742" s="7">
        <f t="shared" si="99"/>
        <v>0</v>
      </c>
      <c r="D2742" s="8">
        <v>55</v>
      </c>
      <c r="E2742" s="8">
        <v>0</v>
      </c>
      <c r="F2742" s="8">
        <v>55</v>
      </c>
      <c r="G2742" s="8" t="s">
        <v>1503</v>
      </c>
      <c r="H2742" s="8" t="s">
        <v>2547</v>
      </c>
      <c r="I2742" s="8" t="s">
        <v>2829</v>
      </c>
      <c r="J2742" s="8" t="s">
        <v>897</v>
      </c>
      <c r="K2742" s="8" t="s">
        <v>897</v>
      </c>
      <c r="L2742" s="8" t="s">
        <v>872</v>
      </c>
      <c r="M2742" s="8" t="s">
        <v>872</v>
      </c>
      <c r="N2742" s="6" t="b">
        <f t="shared" si="100"/>
        <v>0</v>
      </c>
      <c r="O2742" s="12" t="str">
        <f t="shared" si="101"/>
        <v>Dwayne Smith&amp;Umar Akmal</v>
      </c>
      <c r="P2742">
        <v>2</v>
      </c>
    </row>
    <row r="2743" spans="1:16" x14ac:dyDescent="0.3">
      <c r="A2743" s="6" t="s">
        <v>1674</v>
      </c>
      <c r="B2743" s="6" t="s">
        <v>233</v>
      </c>
      <c r="C2743" s="7">
        <f t="shared" si="99"/>
        <v>0.40909090909090912</v>
      </c>
      <c r="D2743" s="6">
        <v>22</v>
      </c>
      <c r="E2743" s="6">
        <v>9</v>
      </c>
      <c r="F2743" s="6">
        <v>13</v>
      </c>
      <c r="G2743" s="6" t="s">
        <v>1503</v>
      </c>
      <c r="H2743" s="6" t="s">
        <v>2547</v>
      </c>
      <c r="I2743" s="6" t="s">
        <v>2829</v>
      </c>
      <c r="J2743" s="6" t="s">
        <v>897</v>
      </c>
      <c r="K2743" s="6" t="s">
        <v>897</v>
      </c>
      <c r="L2743" s="6" t="s">
        <v>872</v>
      </c>
      <c r="M2743" s="6" t="s">
        <v>872</v>
      </c>
      <c r="N2743" s="6" t="b">
        <f t="shared" si="100"/>
        <v>0</v>
      </c>
      <c r="O2743" s="12" t="str">
        <f t="shared" si="101"/>
        <v>Dwayne Smith&amp;Anwar Ali</v>
      </c>
      <c r="P2743">
        <v>2</v>
      </c>
    </row>
    <row r="2744" spans="1:16" x14ac:dyDescent="0.3">
      <c r="A2744" s="8" t="s">
        <v>71</v>
      </c>
      <c r="B2744" s="8" t="s">
        <v>233</v>
      </c>
      <c r="C2744" s="7">
        <f t="shared" si="99"/>
        <v>0</v>
      </c>
      <c r="D2744" s="8">
        <v>27</v>
      </c>
      <c r="E2744" s="8">
        <v>0</v>
      </c>
      <c r="F2744" s="8">
        <v>27</v>
      </c>
      <c r="G2744" s="8" t="s">
        <v>1503</v>
      </c>
      <c r="H2744" s="8" t="s">
        <v>2547</v>
      </c>
      <c r="I2744" s="8" t="s">
        <v>2829</v>
      </c>
      <c r="J2744" s="8" t="s">
        <v>897</v>
      </c>
      <c r="K2744" s="8" t="s">
        <v>897</v>
      </c>
      <c r="L2744" s="8" t="s">
        <v>872</v>
      </c>
      <c r="M2744" s="8" t="s">
        <v>872</v>
      </c>
      <c r="N2744" s="6" t="b">
        <f t="shared" si="100"/>
        <v>0</v>
      </c>
      <c r="O2744" s="12" t="str">
        <f t="shared" si="101"/>
        <v>Mohammad Nawaz&amp;Anwar Ali</v>
      </c>
      <c r="P2744">
        <v>2</v>
      </c>
    </row>
    <row r="2745" spans="1:16" x14ac:dyDescent="0.3">
      <c r="A2745" s="6" t="s">
        <v>852</v>
      </c>
      <c r="B2745" s="6" t="s">
        <v>874</v>
      </c>
      <c r="C2745" s="7">
        <f t="shared" si="99"/>
        <v>0.2</v>
      </c>
      <c r="D2745" s="6">
        <v>5</v>
      </c>
      <c r="E2745" s="6">
        <v>1</v>
      </c>
      <c r="F2745" s="6">
        <v>4</v>
      </c>
      <c r="G2745" s="6" t="s">
        <v>1503</v>
      </c>
      <c r="H2745" s="6" t="s">
        <v>2551</v>
      </c>
      <c r="I2745" s="6" t="s">
        <v>2807</v>
      </c>
      <c r="J2745" s="6" t="s">
        <v>850</v>
      </c>
      <c r="K2745" s="6" t="s">
        <v>850</v>
      </c>
      <c r="L2745" s="6" t="s">
        <v>909</v>
      </c>
      <c r="M2745" s="6" t="s">
        <v>909</v>
      </c>
      <c r="N2745" s="6" t="b">
        <f t="shared" si="100"/>
        <v>0</v>
      </c>
      <c r="O2745" s="12" t="str">
        <f t="shared" si="101"/>
        <v>Luke Ronchi&amp;Cameron Delport</v>
      </c>
      <c r="P2745">
        <v>2</v>
      </c>
    </row>
    <row r="2746" spans="1:16" x14ac:dyDescent="0.3">
      <c r="A2746" s="8" t="s">
        <v>178</v>
      </c>
      <c r="B2746" s="8" t="s">
        <v>852</v>
      </c>
      <c r="C2746" s="7">
        <f t="shared" ref="C2746:C2809" si="102">+E2746/D2746</f>
        <v>0.13793103448275862</v>
      </c>
      <c r="D2746" s="8">
        <v>29</v>
      </c>
      <c r="E2746" s="8">
        <v>4</v>
      </c>
      <c r="F2746" s="8">
        <v>25</v>
      </c>
      <c r="G2746" s="8" t="s">
        <v>1503</v>
      </c>
      <c r="H2746" s="8" t="s">
        <v>2551</v>
      </c>
      <c r="I2746" s="8" t="s">
        <v>2807</v>
      </c>
      <c r="J2746" s="8" t="s">
        <v>850</v>
      </c>
      <c r="K2746" s="8" t="s">
        <v>850</v>
      </c>
      <c r="L2746" s="8" t="s">
        <v>909</v>
      </c>
      <c r="M2746" s="8" t="s">
        <v>909</v>
      </c>
      <c r="N2746" s="6" t="b">
        <f t="shared" si="100"/>
        <v>0</v>
      </c>
      <c r="O2746" s="12" t="str">
        <f t="shared" si="101"/>
        <v>Sahibzada Farhan&amp;Luke Ronchi</v>
      </c>
      <c r="P2746">
        <v>2</v>
      </c>
    </row>
    <row r="2747" spans="1:16" x14ac:dyDescent="0.3">
      <c r="A2747" s="6" t="s">
        <v>191</v>
      </c>
      <c r="B2747" s="6" t="s">
        <v>852</v>
      </c>
      <c r="C2747" s="7">
        <f t="shared" si="102"/>
        <v>0.25</v>
      </c>
      <c r="D2747" s="6">
        <v>8</v>
      </c>
      <c r="E2747" s="6">
        <v>2</v>
      </c>
      <c r="F2747" s="6">
        <v>6</v>
      </c>
      <c r="G2747" s="6" t="s">
        <v>1503</v>
      </c>
      <c r="H2747" s="6" t="s">
        <v>2551</v>
      </c>
      <c r="I2747" s="6" t="s">
        <v>2807</v>
      </c>
      <c r="J2747" s="6" t="s">
        <v>850</v>
      </c>
      <c r="K2747" s="6" t="s">
        <v>850</v>
      </c>
      <c r="L2747" s="6" t="s">
        <v>909</v>
      </c>
      <c r="M2747" s="6" t="s">
        <v>909</v>
      </c>
      <c r="N2747" s="6" t="b">
        <f t="shared" si="100"/>
        <v>0</v>
      </c>
      <c r="O2747" s="12" t="str">
        <f t="shared" si="101"/>
        <v>Samit Patel&amp;Luke Ronchi</v>
      </c>
      <c r="P2747">
        <v>2</v>
      </c>
    </row>
    <row r="2748" spans="1:16" x14ac:dyDescent="0.3">
      <c r="A2748" s="8" t="s">
        <v>83</v>
      </c>
      <c r="B2748" s="8" t="s">
        <v>191</v>
      </c>
      <c r="C2748" s="7">
        <f t="shared" si="102"/>
        <v>0.4</v>
      </c>
      <c r="D2748" s="8">
        <v>20</v>
      </c>
      <c r="E2748" s="8">
        <v>8</v>
      </c>
      <c r="F2748" s="8">
        <v>12</v>
      </c>
      <c r="G2748" s="8" t="s">
        <v>1503</v>
      </c>
      <c r="H2748" s="8" t="s">
        <v>2551</v>
      </c>
      <c r="I2748" s="8" t="s">
        <v>2807</v>
      </c>
      <c r="J2748" s="8" t="s">
        <v>850</v>
      </c>
      <c r="K2748" s="8" t="s">
        <v>850</v>
      </c>
      <c r="L2748" s="8" t="s">
        <v>909</v>
      </c>
      <c r="M2748" s="8" t="s">
        <v>909</v>
      </c>
      <c r="N2748" s="6" t="b">
        <f t="shared" si="100"/>
        <v>0</v>
      </c>
      <c r="O2748" s="12" t="str">
        <f t="shared" si="101"/>
        <v>Hussain Talat&amp;Samit Patel</v>
      </c>
      <c r="P2748">
        <v>2</v>
      </c>
    </row>
    <row r="2749" spans="1:16" x14ac:dyDescent="0.3">
      <c r="A2749" s="6" t="s">
        <v>1567</v>
      </c>
      <c r="B2749" s="6" t="s">
        <v>191</v>
      </c>
      <c r="C2749" s="7">
        <f t="shared" si="102"/>
        <v>0.38461538461538464</v>
      </c>
      <c r="D2749" s="6">
        <v>13</v>
      </c>
      <c r="E2749" s="6">
        <v>5</v>
      </c>
      <c r="F2749" s="6">
        <v>8</v>
      </c>
      <c r="G2749" s="6" t="s">
        <v>1503</v>
      </c>
      <c r="H2749" s="6" t="s">
        <v>2551</v>
      </c>
      <c r="I2749" s="6" t="s">
        <v>2807</v>
      </c>
      <c r="J2749" s="6" t="s">
        <v>850</v>
      </c>
      <c r="K2749" s="6" t="s">
        <v>850</v>
      </c>
      <c r="L2749" s="6" t="s">
        <v>909</v>
      </c>
      <c r="M2749" s="6" t="s">
        <v>909</v>
      </c>
      <c r="N2749" s="6" t="b">
        <f t="shared" si="100"/>
        <v>0</v>
      </c>
      <c r="O2749" s="12" t="str">
        <f t="shared" si="101"/>
        <v>Wayne Parnell&amp;Samit Patel</v>
      </c>
      <c r="P2749">
        <v>2</v>
      </c>
    </row>
    <row r="2750" spans="1:16" x14ac:dyDescent="0.3">
      <c r="A2750" s="8" t="s">
        <v>246</v>
      </c>
      <c r="B2750" s="8" t="s">
        <v>1567</v>
      </c>
      <c r="C2750" s="7">
        <f t="shared" si="102"/>
        <v>0</v>
      </c>
      <c r="D2750" s="8">
        <v>5</v>
      </c>
      <c r="E2750" s="8">
        <v>0</v>
      </c>
      <c r="F2750" s="8">
        <v>5</v>
      </c>
      <c r="G2750" s="8" t="s">
        <v>1503</v>
      </c>
      <c r="H2750" s="8" t="s">
        <v>2551</v>
      </c>
      <c r="I2750" s="8" t="s">
        <v>2807</v>
      </c>
      <c r="J2750" s="8" t="s">
        <v>850</v>
      </c>
      <c r="K2750" s="8" t="s">
        <v>850</v>
      </c>
      <c r="L2750" s="8" t="s">
        <v>909</v>
      </c>
      <c r="M2750" s="8" t="s">
        <v>909</v>
      </c>
      <c r="N2750" s="6" t="b">
        <f t="shared" si="100"/>
        <v>0</v>
      </c>
      <c r="O2750" s="12" t="str">
        <f t="shared" si="101"/>
        <v>Asif Ali&amp;Wayne Parnell</v>
      </c>
      <c r="P2750">
        <v>2</v>
      </c>
    </row>
    <row r="2751" spans="1:16" x14ac:dyDescent="0.3">
      <c r="A2751" s="6" t="s">
        <v>239</v>
      </c>
      <c r="B2751" s="6" t="s">
        <v>246</v>
      </c>
      <c r="C2751" s="7">
        <f t="shared" si="102"/>
        <v>0.2</v>
      </c>
      <c r="D2751" s="6">
        <v>20</v>
      </c>
      <c r="E2751" s="6">
        <v>4</v>
      </c>
      <c r="F2751" s="6">
        <v>16</v>
      </c>
      <c r="G2751" s="6" t="s">
        <v>1503</v>
      </c>
      <c r="H2751" s="6" t="s">
        <v>2551</v>
      </c>
      <c r="I2751" s="6" t="s">
        <v>2807</v>
      </c>
      <c r="J2751" s="6" t="s">
        <v>850</v>
      </c>
      <c r="K2751" s="6" t="s">
        <v>850</v>
      </c>
      <c r="L2751" s="6" t="s">
        <v>909</v>
      </c>
      <c r="M2751" s="6" t="s">
        <v>909</v>
      </c>
      <c r="N2751" s="6" t="b">
        <f t="shared" si="100"/>
        <v>0</v>
      </c>
      <c r="O2751" s="12" t="str">
        <f t="shared" si="101"/>
        <v>Shadab Khan&amp;Asif Ali</v>
      </c>
      <c r="P2751">
        <v>2</v>
      </c>
    </row>
    <row r="2752" spans="1:16" x14ac:dyDescent="0.3">
      <c r="A2752" s="8" t="s">
        <v>240</v>
      </c>
      <c r="B2752" s="8" t="s">
        <v>246</v>
      </c>
      <c r="C2752" s="7">
        <f t="shared" si="102"/>
        <v>0.25</v>
      </c>
      <c r="D2752" s="8">
        <v>8</v>
      </c>
      <c r="E2752" s="8">
        <v>2</v>
      </c>
      <c r="F2752" s="8">
        <v>6</v>
      </c>
      <c r="G2752" s="8" t="s">
        <v>1503</v>
      </c>
      <c r="H2752" s="8" t="s">
        <v>2551</v>
      </c>
      <c r="I2752" s="8" t="s">
        <v>2807</v>
      </c>
      <c r="J2752" s="8" t="s">
        <v>850</v>
      </c>
      <c r="K2752" s="8" t="s">
        <v>850</v>
      </c>
      <c r="L2752" s="8" t="s">
        <v>909</v>
      </c>
      <c r="M2752" s="8" t="s">
        <v>909</v>
      </c>
      <c r="N2752" s="6" t="b">
        <f t="shared" si="100"/>
        <v>0</v>
      </c>
      <c r="O2752" s="12" t="str">
        <f t="shared" si="101"/>
        <v>Faheem Ashraf&amp;Asif Ali</v>
      </c>
      <c r="P2752">
        <v>2</v>
      </c>
    </row>
    <row r="2753" spans="1:16" x14ac:dyDescent="0.3">
      <c r="A2753" s="6" t="s">
        <v>636</v>
      </c>
      <c r="B2753" s="6" t="s">
        <v>240</v>
      </c>
      <c r="C2753" s="7">
        <f t="shared" si="102"/>
        <v>0.11764705882352941</v>
      </c>
      <c r="D2753" s="6">
        <v>17</v>
      </c>
      <c r="E2753" s="6">
        <v>2</v>
      </c>
      <c r="F2753" s="6">
        <v>15</v>
      </c>
      <c r="G2753" s="6" t="s">
        <v>1503</v>
      </c>
      <c r="H2753" s="6" t="s">
        <v>2551</v>
      </c>
      <c r="I2753" s="6" t="s">
        <v>2807</v>
      </c>
      <c r="J2753" s="6" t="s">
        <v>850</v>
      </c>
      <c r="K2753" s="6" t="s">
        <v>850</v>
      </c>
      <c r="L2753" s="6" t="s">
        <v>909</v>
      </c>
      <c r="M2753" s="6" t="s">
        <v>909</v>
      </c>
      <c r="N2753" s="6" t="b">
        <f t="shared" si="100"/>
        <v>0</v>
      </c>
      <c r="O2753" s="12" t="str">
        <f t="shared" si="101"/>
        <v>Muhammad Musa&amp;Faheem Ashraf</v>
      </c>
      <c r="P2753">
        <v>2</v>
      </c>
    </row>
    <row r="2754" spans="1:16" x14ac:dyDescent="0.3">
      <c r="A2754" s="8" t="s">
        <v>895</v>
      </c>
      <c r="B2754" s="8" t="s">
        <v>58</v>
      </c>
      <c r="C2754" s="7">
        <f t="shared" si="102"/>
        <v>0.21212121212121213</v>
      </c>
      <c r="D2754" s="8">
        <v>33</v>
      </c>
      <c r="E2754" s="8">
        <v>7</v>
      </c>
      <c r="F2754" s="8">
        <v>26</v>
      </c>
      <c r="G2754" s="8" t="s">
        <v>1503</v>
      </c>
      <c r="H2754" s="8" t="s">
        <v>2556</v>
      </c>
      <c r="I2754" s="8" t="s">
        <v>2807</v>
      </c>
      <c r="J2754" s="8" t="s">
        <v>897</v>
      </c>
      <c r="K2754" s="8" t="s">
        <v>897</v>
      </c>
      <c r="L2754" s="8" t="s">
        <v>883</v>
      </c>
      <c r="M2754" s="8" t="s">
        <v>883</v>
      </c>
      <c r="N2754" s="6" t="b">
        <f t="shared" si="100"/>
        <v>0</v>
      </c>
      <c r="O2754" s="12" t="str">
        <f t="shared" si="101"/>
        <v>Shane Watson&amp;Ahsan Ali</v>
      </c>
      <c r="P2754">
        <v>2</v>
      </c>
    </row>
    <row r="2755" spans="1:16" x14ac:dyDescent="0.3">
      <c r="A2755" s="6" t="s">
        <v>58</v>
      </c>
      <c r="B2755" s="6" t="s">
        <v>55</v>
      </c>
      <c r="C2755" s="7">
        <f t="shared" si="102"/>
        <v>0.2</v>
      </c>
      <c r="D2755" s="6">
        <v>10</v>
      </c>
      <c r="E2755" s="6">
        <v>2</v>
      </c>
      <c r="F2755" s="6">
        <v>8</v>
      </c>
      <c r="G2755" s="6" t="s">
        <v>1503</v>
      </c>
      <c r="H2755" s="6" t="s">
        <v>2556</v>
      </c>
      <c r="I2755" s="6" t="s">
        <v>2807</v>
      </c>
      <c r="J2755" s="6" t="s">
        <v>897</v>
      </c>
      <c r="K2755" s="6" t="s">
        <v>897</v>
      </c>
      <c r="L2755" s="6" t="s">
        <v>883</v>
      </c>
      <c r="M2755" s="6" t="s">
        <v>883</v>
      </c>
      <c r="N2755" s="6" t="b">
        <f t="shared" ref="N2755:N2818" si="103">IF(J2755=M2755,TRUE, FALSE)</f>
        <v>0</v>
      </c>
      <c r="O2755" s="12" t="str">
        <f t="shared" ref="O2755:O2818" si="104">A2755&amp;"&amp;"&amp;B2755</f>
        <v>Ahsan Ali&amp;Rilee Rossouw</v>
      </c>
      <c r="P2755">
        <v>2</v>
      </c>
    </row>
    <row r="2756" spans="1:16" x14ac:dyDescent="0.3">
      <c r="A2756" s="8" t="s">
        <v>58</v>
      </c>
      <c r="B2756" s="8" t="s">
        <v>506</v>
      </c>
      <c r="C2756" s="7">
        <f t="shared" si="102"/>
        <v>0.5</v>
      </c>
      <c r="D2756" s="8">
        <v>2</v>
      </c>
      <c r="E2756" s="8">
        <v>1</v>
      </c>
      <c r="F2756" s="8">
        <v>1</v>
      </c>
      <c r="G2756" s="8" t="s">
        <v>1503</v>
      </c>
      <c r="H2756" s="8" t="s">
        <v>2556</v>
      </c>
      <c r="I2756" s="8" t="s">
        <v>2807</v>
      </c>
      <c r="J2756" s="8" t="s">
        <v>897</v>
      </c>
      <c r="K2756" s="8" t="s">
        <v>897</v>
      </c>
      <c r="L2756" s="8" t="s">
        <v>883</v>
      </c>
      <c r="M2756" s="8" t="s">
        <v>883</v>
      </c>
      <c r="N2756" s="6" t="b">
        <f t="shared" si="103"/>
        <v>0</v>
      </c>
      <c r="O2756" s="12" t="str">
        <f t="shared" si="104"/>
        <v>Ahsan Ali&amp;Umar Akmal</v>
      </c>
      <c r="P2756">
        <v>2</v>
      </c>
    </row>
    <row r="2757" spans="1:16" x14ac:dyDescent="0.3">
      <c r="A2757" s="6" t="s">
        <v>58</v>
      </c>
      <c r="B2757" s="6" t="s">
        <v>629</v>
      </c>
      <c r="C2757" s="7">
        <f t="shared" si="102"/>
        <v>0.5</v>
      </c>
      <c r="D2757" s="6">
        <v>2</v>
      </c>
      <c r="E2757" s="6">
        <v>1</v>
      </c>
      <c r="F2757" s="6">
        <v>1</v>
      </c>
      <c r="G2757" s="6" t="s">
        <v>1503</v>
      </c>
      <c r="H2757" s="6" t="s">
        <v>2556</v>
      </c>
      <c r="I2757" s="6" t="s">
        <v>2807</v>
      </c>
      <c r="J2757" s="6" t="s">
        <v>897</v>
      </c>
      <c r="K2757" s="6" t="s">
        <v>897</v>
      </c>
      <c r="L2757" s="6" t="s">
        <v>883</v>
      </c>
      <c r="M2757" s="6" t="s">
        <v>883</v>
      </c>
      <c r="N2757" s="6" t="b">
        <f t="shared" si="103"/>
        <v>0</v>
      </c>
      <c r="O2757" s="12" t="str">
        <f t="shared" si="104"/>
        <v>Ahsan Ali&amp;Danish Aziz</v>
      </c>
      <c r="P2757">
        <v>2</v>
      </c>
    </row>
    <row r="2758" spans="1:16" x14ac:dyDescent="0.3">
      <c r="A2758" s="8" t="s">
        <v>58</v>
      </c>
      <c r="B2758" s="8" t="s">
        <v>148</v>
      </c>
      <c r="C2758" s="7">
        <f t="shared" si="102"/>
        <v>0.5</v>
      </c>
      <c r="D2758" s="8">
        <v>6</v>
      </c>
      <c r="E2758" s="8">
        <v>3</v>
      </c>
      <c r="F2758" s="8">
        <v>3</v>
      </c>
      <c r="G2758" s="8" t="s">
        <v>1503</v>
      </c>
      <c r="H2758" s="8" t="s">
        <v>2556</v>
      </c>
      <c r="I2758" s="8" t="s">
        <v>2807</v>
      </c>
      <c r="J2758" s="8" t="s">
        <v>897</v>
      </c>
      <c r="K2758" s="8" t="s">
        <v>897</v>
      </c>
      <c r="L2758" s="8" t="s">
        <v>883</v>
      </c>
      <c r="M2758" s="8" t="s">
        <v>883</v>
      </c>
      <c r="N2758" s="6" t="b">
        <f t="shared" si="103"/>
        <v>0</v>
      </c>
      <c r="O2758" s="12" t="str">
        <f t="shared" si="104"/>
        <v>Ahsan Ali&amp;Sarfaraz Ahmed</v>
      </c>
      <c r="P2758">
        <v>2</v>
      </c>
    </row>
    <row r="2759" spans="1:16" x14ac:dyDescent="0.3">
      <c r="A2759" s="6" t="s">
        <v>71</v>
      </c>
      <c r="B2759" s="6" t="s">
        <v>148</v>
      </c>
      <c r="C2759" s="7">
        <f t="shared" si="102"/>
        <v>0.32432432432432434</v>
      </c>
      <c r="D2759" s="6">
        <v>37</v>
      </c>
      <c r="E2759" s="6">
        <v>12</v>
      </c>
      <c r="F2759" s="6">
        <v>25</v>
      </c>
      <c r="G2759" s="6" t="s">
        <v>1503</v>
      </c>
      <c r="H2759" s="6" t="s">
        <v>2556</v>
      </c>
      <c r="I2759" s="6" t="s">
        <v>2807</v>
      </c>
      <c r="J2759" s="6" t="s">
        <v>897</v>
      </c>
      <c r="K2759" s="6" t="s">
        <v>897</v>
      </c>
      <c r="L2759" s="6" t="s">
        <v>883</v>
      </c>
      <c r="M2759" s="6" t="s">
        <v>883</v>
      </c>
      <c r="N2759" s="6" t="b">
        <f t="shared" si="103"/>
        <v>0</v>
      </c>
      <c r="O2759" s="12" t="str">
        <f t="shared" si="104"/>
        <v>Mohammad Nawaz&amp;Sarfaraz Ahmed</v>
      </c>
      <c r="P2759">
        <v>2</v>
      </c>
    </row>
    <row r="2760" spans="1:16" x14ac:dyDescent="0.3">
      <c r="A2760" s="8" t="s">
        <v>215</v>
      </c>
      <c r="B2760" s="8" t="s">
        <v>148</v>
      </c>
      <c r="C2760" s="7">
        <f t="shared" si="102"/>
        <v>0.5</v>
      </c>
      <c r="D2760" s="8">
        <v>8</v>
      </c>
      <c r="E2760" s="8">
        <v>4</v>
      </c>
      <c r="F2760" s="8">
        <v>4</v>
      </c>
      <c r="G2760" s="8" t="s">
        <v>1503</v>
      </c>
      <c r="H2760" s="8" t="s">
        <v>2556</v>
      </c>
      <c r="I2760" s="8" t="s">
        <v>2807</v>
      </c>
      <c r="J2760" s="8" t="s">
        <v>897</v>
      </c>
      <c r="K2760" s="8" t="s">
        <v>897</v>
      </c>
      <c r="L2760" s="8" t="s">
        <v>883</v>
      </c>
      <c r="M2760" s="8" t="s">
        <v>883</v>
      </c>
      <c r="N2760" s="6" t="b">
        <f t="shared" si="103"/>
        <v>0</v>
      </c>
      <c r="O2760" s="12" t="str">
        <f t="shared" si="104"/>
        <v>Sohail Tanvir&amp;Sarfaraz Ahmed</v>
      </c>
      <c r="P2760">
        <v>2</v>
      </c>
    </row>
    <row r="2761" spans="1:16" x14ac:dyDescent="0.3">
      <c r="A2761" s="6" t="s">
        <v>772</v>
      </c>
      <c r="B2761" s="6" t="s">
        <v>215</v>
      </c>
      <c r="C2761" s="7">
        <f t="shared" si="102"/>
        <v>0</v>
      </c>
      <c r="D2761" s="6">
        <v>3</v>
      </c>
      <c r="E2761" s="6">
        <v>0</v>
      </c>
      <c r="F2761" s="6">
        <v>3</v>
      </c>
      <c r="G2761" s="6" t="s">
        <v>1503</v>
      </c>
      <c r="H2761" s="6" t="s">
        <v>2556</v>
      </c>
      <c r="I2761" s="6" t="s">
        <v>2807</v>
      </c>
      <c r="J2761" s="6" t="s">
        <v>897</v>
      </c>
      <c r="K2761" s="6" t="s">
        <v>897</v>
      </c>
      <c r="L2761" s="6" t="s">
        <v>883</v>
      </c>
      <c r="M2761" s="6" t="s">
        <v>883</v>
      </c>
      <c r="N2761" s="6" t="b">
        <f t="shared" si="103"/>
        <v>0</v>
      </c>
      <c r="O2761" s="12" t="str">
        <f t="shared" si="104"/>
        <v>Fawad Ahmed&amp;Sohail Tanvir</v>
      </c>
      <c r="P2761">
        <v>2</v>
      </c>
    </row>
    <row r="2762" spans="1:16" x14ac:dyDescent="0.3">
      <c r="A2762" s="8" t="s">
        <v>221</v>
      </c>
      <c r="B2762" s="8" t="s">
        <v>215</v>
      </c>
      <c r="C2762" s="7">
        <f t="shared" si="102"/>
        <v>0</v>
      </c>
      <c r="D2762" s="8">
        <v>4</v>
      </c>
      <c r="E2762" s="8">
        <v>0</v>
      </c>
      <c r="F2762" s="8">
        <v>4</v>
      </c>
      <c r="G2762" s="8" t="s">
        <v>1503</v>
      </c>
      <c r="H2762" s="8" t="s">
        <v>2556</v>
      </c>
      <c r="I2762" s="8" t="s">
        <v>2807</v>
      </c>
      <c r="J2762" s="8" t="s">
        <v>897</v>
      </c>
      <c r="K2762" s="8" t="s">
        <v>897</v>
      </c>
      <c r="L2762" s="8" t="s">
        <v>883</v>
      </c>
      <c r="M2762" s="8" t="s">
        <v>883</v>
      </c>
      <c r="N2762" s="6" t="b">
        <f t="shared" si="103"/>
        <v>0</v>
      </c>
      <c r="O2762" s="12" t="str">
        <f t="shared" si="104"/>
        <v>Mohammad Hasnain&amp;Sohail Tanvir</v>
      </c>
      <c r="P2762">
        <v>2</v>
      </c>
    </row>
    <row r="2763" spans="1:16" x14ac:dyDescent="0.3">
      <c r="A2763" s="6" t="s">
        <v>215</v>
      </c>
      <c r="B2763" s="6" t="s">
        <v>1707</v>
      </c>
      <c r="C2763" s="7">
        <f t="shared" si="102"/>
        <v>0</v>
      </c>
      <c r="D2763" s="6">
        <v>1</v>
      </c>
      <c r="E2763" s="6">
        <v>0</v>
      </c>
      <c r="F2763" s="6">
        <v>1</v>
      </c>
      <c r="G2763" s="6" t="s">
        <v>1503</v>
      </c>
      <c r="H2763" s="6" t="s">
        <v>2556</v>
      </c>
      <c r="I2763" s="6" t="s">
        <v>2807</v>
      </c>
      <c r="J2763" s="6" t="s">
        <v>897</v>
      </c>
      <c r="K2763" s="6" t="s">
        <v>897</v>
      </c>
      <c r="L2763" s="6" t="s">
        <v>883</v>
      </c>
      <c r="M2763" s="6" t="s">
        <v>883</v>
      </c>
      <c r="N2763" s="6" t="b">
        <f t="shared" si="103"/>
        <v>0</v>
      </c>
      <c r="O2763" s="12" t="str">
        <f t="shared" si="104"/>
        <v>Sohail Tanvir&amp;Harry Gurney</v>
      </c>
      <c r="P2763">
        <v>2</v>
      </c>
    </row>
    <row r="2764" spans="1:16" x14ac:dyDescent="0.3">
      <c r="A2764" s="8" t="s">
        <v>292</v>
      </c>
      <c r="B2764" s="8" t="s">
        <v>31</v>
      </c>
      <c r="C2764" s="7">
        <f t="shared" si="102"/>
        <v>0.17391304347826086</v>
      </c>
      <c r="D2764" s="8">
        <v>23</v>
      </c>
      <c r="E2764" s="8">
        <v>4</v>
      </c>
      <c r="F2764" s="8">
        <v>19</v>
      </c>
      <c r="G2764" s="8" t="s">
        <v>1503</v>
      </c>
      <c r="H2764" s="8" t="s">
        <v>2560</v>
      </c>
      <c r="I2764" s="8" t="s">
        <v>2807</v>
      </c>
      <c r="J2764" s="8" t="s">
        <v>872</v>
      </c>
      <c r="K2764" s="8" t="s">
        <v>872</v>
      </c>
      <c r="L2764" s="8" t="s">
        <v>850</v>
      </c>
      <c r="M2764" s="8" t="s">
        <v>850</v>
      </c>
      <c r="N2764" s="6" t="b">
        <f t="shared" si="103"/>
        <v>0</v>
      </c>
      <c r="O2764" s="12" t="str">
        <f t="shared" si="104"/>
        <v>Colin Munro&amp;Babar Azam</v>
      </c>
      <c r="P2764">
        <v>2</v>
      </c>
    </row>
    <row r="2765" spans="1:16" x14ac:dyDescent="0.3">
      <c r="A2765" s="6" t="s">
        <v>31</v>
      </c>
      <c r="B2765" s="6" t="s">
        <v>449</v>
      </c>
      <c r="C2765" s="7">
        <f t="shared" si="102"/>
        <v>0.28205128205128205</v>
      </c>
      <c r="D2765" s="6">
        <v>78</v>
      </c>
      <c r="E2765" s="6">
        <v>22</v>
      </c>
      <c r="F2765" s="6">
        <v>56</v>
      </c>
      <c r="G2765" s="6" t="s">
        <v>1503</v>
      </c>
      <c r="H2765" s="6" t="s">
        <v>2560</v>
      </c>
      <c r="I2765" s="6" t="s">
        <v>2807</v>
      </c>
      <c r="J2765" s="6" t="s">
        <v>872</v>
      </c>
      <c r="K2765" s="6" t="s">
        <v>872</v>
      </c>
      <c r="L2765" s="6" t="s">
        <v>850</v>
      </c>
      <c r="M2765" s="6" t="s">
        <v>850</v>
      </c>
      <c r="N2765" s="6" t="b">
        <f t="shared" si="103"/>
        <v>0</v>
      </c>
      <c r="O2765" s="12" t="str">
        <f t="shared" si="104"/>
        <v>Babar Azam&amp;Liam Livingstone</v>
      </c>
      <c r="P2765">
        <v>2</v>
      </c>
    </row>
    <row r="2766" spans="1:16" x14ac:dyDescent="0.3">
      <c r="A2766" s="8" t="s">
        <v>858</v>
      </c>
      <c r="B2766" s="8" t="s">
        <v>31</v>
      </c>
      <c r="C2766" s="7">
        <f t="shared" si="102"/>
        <v>0.40625</v>
      </c>
      <c r="D2766" s="8">
        <v>32</v>
      </c>
      <c r="E2766" s="8">
        <v>13</v>
      </c>
      <c r="F2766" s="8">
        <v>19</v>
      </c>
      <c r="G2766" s="8" t="s">
        <v>1503</v>
      </c>
      <c r="H2766" s="8" t="s">
        <v>2560</v>
      </c>
      <c r="I2766" s="8" t="s">
        <v>2807</v>
      </c>
      <c r="J2766" s="8" t="s">
        <v>872</v>
      </c>
      <c r="K2766" s="8" t="s">
        <v>872</v>
      </c>
      <c r="L2766" s="8" t="s">
        <v>850</v>
      </c>
      <c r="M2766" s="8" t="s">
        <v>850</v>
      </c>
      <c r="N2766" s="6" t="b">
        <f t="shared" si="103"/>
        <v>0</v>
      </c>
      <c r="O2766" s="12" t="str">
        <f t="shared" si="104"/>
        <v>Colin Ingram&amp;Babar Azam</v>
      </c>
      <c r="P2766">
        <v>2</v>
      </c>
    </row>
    <row r="2767" spans="1:16" x14ac:dyDescent="0.3">
      <c r="A2767" s="6" t="s">
        <v>31</v>
      </c>
      <c r="B2767" s="6" t="s">
        <v>104</v>
      </c>
      <c r="C2767" s="7">
        <f t="shared" si="102"/>
        <v>0.4</v>
      </c>
      <c r="D2767" s="6">
        <v>20</v>
      </c>
      <c r="E2767" s="6">
        <v>8</v>
      </c>
      <c r="F2767" s="6">
        <v>12</v>
      </c>
      <c r="G2767" s="6" t="s">
        <v>1503</v>
      </c>
      <c r="H2767" s="6" t="s">
        <v>2560</v>
      </c>
      <c r="I2767" s="6" t="s">
        <v>2807</v>
      </c>
      <c r="J2767" s="6" t="s">
        <v>872</v>
      </c>
      <c r="K2767" s="6" t="s">
        <v>872</v>
      </c>
      <c r="L2767" s="6" t="s">
        <v>850</v>
      </c>
      <c r="M2767" s="6" t="s">
        <v>850</v>
      </c>
      <c r="N2767" s="6" t="b">
        <f t="shared" si="103"/>
        <v>0</v>
      </c>
      <c r="O2767" s="12" t="str">
        <f t="shared" si="104"/>
        <v>Babar Azam&amp;Ben Dunk</v>
      </c>
      <c r="P2767">
        <v>2</v>
      </c>
    </row>
    <row r="2768" spans="1:16" x14ac:dyDescent="0.3">
      <c r="A2768" s="8" t="s">
        <v>31</v>
      </c>
      <c r="B2768" s="8" t="s">
        <v>138</v>
      </c>
      <c r="C2768" s="7">
        <f t="shared" si="102"/>
        <v>0.33333333333333331</v>
      </c>
      <c r="D2768" s="8">
        <v>3</v>
      </c>
      <c r="E2768" s="8">
        <v>1</v>
      </c>
      <c r="F2768" s="8">
        <v>2</v>
      </c>
      <c r="G2768" s="8" t="s">
        <v>1503</v>
      </c>
      <c r="H2768" s="8" t="s">
        <v>2560</v>
      </c>
      <c r="I2768" s="8" t="s">
        <v>2807</v>
      </c>
      <c r="J2768" s="8" t="s">
        <v>872</v>
      </c>
      <c r="K2768" s="8" t="s">
        <v>872</v>
      </c>
      <c r="L2768" s="8" t="s">
        <v>850</v>
      </c>
      <c r="M2768" s="8" t="s">
        <v>850</v>
      </c>
      <c r="N2768" s="6" t="b">
        <f t="shared" si="103"/>
        <v>0</v>
      </c>
      <c r="O2768" s="12" t="str">
        <f t="shared" si="104"/>
        <v>Babar Azam&amp;Imad Wasim</v>
      </c>
      <c r="P2768">
        <v>2</v>
      </c>
    </row>
    <row r="2769" spans="1:16" x14ac:dyDescent="0.3">
      <c r="A2769" s="6" t="s">
        <v>31</v>
      </c>
      <c r="B2769" s="6" t="s">
        <v>46</v>
      </c>
      <c r="C2769" s="7">
        <f t="shared" si="102"/>
        <v>0</v>
      </c>
      <c r="D2769" s="6">
        <v>6</v>
      </c>
      <c r="E2769" s="6">
        <v>0</v>
      </c>
      <c r="F2769" s="6">
        <v>6</v>
      </c>
      <c r="G2769" s="6" t="s">
        <v>1503</v>
      </c>
      <c r="H2769" s="6" t="s">
        <v>2560</v>
      </c>
      <c r="I2769" s="6" t="s">
        <v>2807</v>
      </c>
      <c r="J2769" s="6" t="s">
        <v>872</v>
      </c>
      <c r="K2769" s="6" t="s">
        <v>872</v>
      </c>
      <c r="L2769" s="6" t="s">
        <v>850</v>
      </c>
      <c r="M2769" s="6" t="s">
        <v>850</v>
      </c>
      <c r="N2769" s="6" t="b">
        <f t="shared" si="103"/>
        <v>0</v>
      </c>
      <c r="O2769" s="12" t="str">
        <f t="shared" si="104"/>
        <v>Babar Azam&amp;Aamer Yamin</v>
      </c>
      <c r="P2769">
        <v>2</v>
      </c>
    </row>
    <row r="2770" spans="1:16" x14ac:dyDescent="0.3">
      <c r="A2770" s="8" t="s">
        <v>67</v>
      </c>
      <c r="B2770" s="8" t="s">
        <v>46</v>
      </c>
      <c r="C2770" s="7">
        <f t="shared" si="102"/>
        <v>0</v>
      </c>
      <c r="D2770" s="8">
        <v>3</v>
      </c>
      <c r="E2770" s="8">
        <v>0</v>
      </c>
      <c r="F2770" s="8">
        <v>3</v>
      </c>
      <c r="G2770" s="8" t="s">
        <v>1503</v>
      </c>
      <c r="H2770" s="8" t="s">
        <v>2560</v>
      </c>
      <c r="I2770" s="8" t="s">
        <v>2807</v>
      </c>
      <c r="J2770" s="8" t="s">
        <v>872</v>
      </c>
      <c r="K2770" s="8" t="s">
        <v>872</v>
      </c>
      <c r="L2770" s="8" t="s">
        <v>850</v>
      </c>
      <c r="M2770" s="8" t="s">
        <v>850</v>
      </c>
      <c r="N2770" s="6" t="b">
        <f t="shared" si="103"/>
        <v>0</v>
      </c>
      <c r="O2770" s="12" t="str">
        <f t="shared" si="104"/>
        <v>Iftikhar Ahmed&amp;Aamer Yamin</v>
      </c>
      <c r="P2770">
        <v>2</v>
      </c>
    </row>
    <row r="2771" spans="1:16" x14ac:dyDescent="0.3">
      <c r="A2771" s="6" t="s">
        <v>67</v>
      </c>
      <c r="B2771" s="6" t="s">
        <v>935</v>
      </c>
      <c r="C2771" s="7">
        <f t="shared" si="102"/>
        <v>0</v>
      </c>
      <c r="D2771" s="6">
        <v>6</v>
      </c>
      <c r="E2771" s="6">
        <v>0</v>
      </c>
      <c r="F2771" s="6">
        <v>6</v>
      </c>
      <c r="G2771" s="6" t="s">
        <v>1503</v>
      </c>
      <c r="H2771" s="6" t="s">
        <v>2560</v>
      </c>
      <c r="I2771" s="6" t="s">
        <v>2807</v>
      </c>
      <c r="J2771" s="6" t="s">
        <v>872</v>
      </c>
      <c r="K2771" s="6" t="s">
        <v>872</v>
      </c>
      <c r="L2771" s="6" t="s">
        <v>850</v>
      </c>
      <c r="M2771" s="6" t="s">
        <v>850</v>
      </c>
      <c r="N2771" s="6" t="b">
        <f t="shared" si="103"/>
        <v>0</v>
      </c>
      <c r="O2771" s="12" t="str">
        <f t="shared" si="104"/>
        <v>Iftikhar Ahmed&amp;Mohammad Amir</v>
      </c>
      <c r="P2771">
        <v>2</v>
      </c>
    </row>
    <row r="2772" spans="1:16" x14ac:dyDescent="0.3">
      <c r="A2772" s="8" t="s">
        <v>1615</v>
      </c>
      <c r="B2772" s="8" t="s">
        <v>299</v>
      </c>
      <c r="C2772" s="7">
        <f t="shared" si="102"/>
        <v>0.47368421052631576</v>
      </c>
      <c r="D2772" s="8">
        <v>38</v>
      </c>
      <c r="E2772" s="8">
        <v>18</v>
      </c>
      <c r="F2772" s="8">
        <v>20</v>
      </c>
      <c r="G2772" s="8" t="s">
        <v>1503</v>
      </c>
      <c r="H2772" s="8" t="s">
        <v>2564</v>
      </c>
      <c r="I2772" s="8" t="s">
        <v>2807</v>
      </c>
      <c r="J2772" s="8" t="s">
        <v>909</v>
      </c>
      <c r="K2772" s="8" t="s">
        <v>909</v>
      </c>
      <c r="L2772" s="8" t="s">
        <v>949</v>
      </c>
      <c r="M2772" s="8" t="s">
        <v>949</v>
      </c>
      <c r="N2772" s="6" t="b">
        <f t="shared" si="103"/>
        <v>0</v>
      </c>
      <c r="O2772" s="12" t="str">
        <f t="shared" si="104"/>
        <v>Umar Siddiq&amp;James Vince</v>
      </c>
      <c r="P2772">
        <v>2</v>
      </c>
    </row>
    <row r="2773" spans="1:16" x14ac:dyDescent="0.3">
      <c r="A2773" s="6" t="s">
        <v>299</v>
      </c>
      <c r="B2773" s="6" t="s">
        <v>1426</v>
      </c>
      <c r="C2773" s="7">
        <f t="shared" si="102"/>
        <v>0.25</v>
      </c>
      <c r="D2773" s="6">
        <v>76</v>
      </c>
      <c r="E2773" s="6">
        <v>19</v>
      </c>
      <c r="F2773" s="6">
        <v>57</v>
      </c>
      <c r="G2773" s="6" t="s">
        <v>1503</v>
      </c>
      <c r="H2773" s="6" t="s">
        <v>2564</v>
      </c>
      <c r="I2773" s="6" t="s">
        <v>2807</v>
      </c>
      <c r="J2773" s="6" t="s">
        <v>909</v>
      </c>
      <c r="K2773" s="6" t="s">
        <v>909</v>
      </c>
      <c r="L2773" s="6" t="s">
        <v>949</v>
      </c>
      <c r="M2773" s="6" t="s">
        <v>949</v>
      </c>
      <c r="N2773" s="6" t="b">
        <f t="shared" si="103"/>
        <v>0</v>
      </c>
      <c r="O2773" s="12" t="str">
        <f t="shared" si="104"/>
        <v>James Vince&amp;Johnson Charles</v>
      </c>
      <c r="P2773">
        <v>2</v>
      </c>
    </row>
    <row r="2774" spans="1:16" x14ac:dyDescent="0.3">
      <c r="A2774" s="8" t="s">
        <v>299</v>
      </c>
      <c r="B2774" s="8" t="s">
        <v>82</v>
      </c>
      <c r="C2774" s="7">
        <f t="shared" si="102"/>
        <v>0.25</v>
      </c>
      <c r="D2774" s="8">
        <v>8</v>
      </c>
      <c r="E2774" s="8">
        <v>2</v>
      </c>
      <c r="F2774" s="8">
        <v>6</v>
      </c>
      <c r="G2774" s="8" t="s">
        <v>1503</v>
      </c>
      <c r="H2774" s="8" t="s">
        <v>2564</v>
      </c>
      <c r="I2774" s="8" t="s">
        <v>2807</v>
      </c>
      <c r="J2774" s="8" t="s">
        <v>909</v>
      </c>
      <c r="K2774" s="8" t="s">
        <v>909</v>
      </c>
      <c r="L2774" s="8" t="s">
        <v>949</v>
      </c>
      <c r="M2774" s="8" t="s">
        <v>949</v>
      </c>
      <c r="N2774" s="6" t="b">
        <f t="shared" si="103"/>
        <v>0</v>
      </c>
      <c r="O2774" s="12" t="str">
        <f t="shared" si="104"/>
        <v>James Vince&amp;Shoaib Malik</v>
      </c>
      <c r="P2774">
        <v>2</v>
      </c>
    </row>
    <row r="2775" spans="1:16" x14ac:dyDescent="0.3">
      <c r="A2775" s="6" t="s">
        <v>1250</v>
      </c>
      <c r="B2775" s="6" t="s">
        <v>82</v>
      </c>
      <c r="C2775" s="7">
        <f t="shared" si="102"/>
        <v>0.4</v>
      </c>
      <c r="D2775" s="6">
        <v>45</v>
      </c>
      <c r="E2775" s="6">
        <v>18</v>
      </c>
      <c r="F2775" s="6">
        <v>27</v>
      </c>
      <c r="G2775" s="6" t="s">
        <v>1503</v>
      </c>
      <c r="H2775" s="6" t="s">
        <v>2564</v>
      </c>
      <c r="I2775" s="6" t="s">
        <v>2807</v>
      </c>
      <c r="J2775" s="6" t="s">
        <v>909</v>
      </c>
      <c r="K2775" s="6" t="s">
        <v>909</v>
      </c>
      <c r="L2775" s="6" t="s">
        <v>949</v>
      </c>
      <c r="M2775" s="6" t="s">
        <v>949</v>
      </c>
      <c r="N2775" s="6" t="b">
        <f t="shared" si="103"/>
        <v>0</v>
      </c>
      <c r="O2775" s="12" t="str">
        <f t="shared" si="104"/>
        <v>Daniel Christian&amp;Shoaib Malik</v>
      </c>
      <c r="P2775">
        <v>2</v>
      </c>
    </row>
    <row r="2776" spans="1:16" x14ac:dyDescent="0.3">
      <c r="A2776" s="8" t="s">
        <v>308</v>
      </c>
      <c r="B2776" s="8" t="s">
        <v>82</v>
      </c>
      <c r="C2776" s="7">
        <f t="shared" si="102"/>
        <v>0.25</v>
      </c>
      <c r="D2776" s="8">
        <v>4</v>
      </c>
      <c r="E2776" s="8">
        <v>1</v>
      </c>
      <c r="F2776" s="8">
        <v>3</v>
      </c>
      <c r="G2776" s="8" t="s">
        <v>1503</v>
      </c>
      <c r="H2776" s="8" t="s">
        <v>2564</v>
      </c>
      <c r="I2776" s="8" t="s">
        <v>2807</v>
      </c>
      <c r="J2776" s="8" t="s">
        <v>909</v>
      </c>
      <c r="K2776" s="8" t="s">
        <v>909</v>
      </c>
      <c r="L2776" s="8" t="s">
        <v>949</v>
      </c>
      <c r="M2776" s="8" t="s">
        <v>949</v>
      </c>
      <c r="N2776" s="6" t="b">
        <f t="shared" si="103"/>
        <v>0</v>
      </c>
      <c r="O2776" s="12" t="str">
        <f t="shared" si="104"/>
        <v>Shahid Afridi&amp;Shoaib Malik</v>
      </c>
      <c r="P2776">
        <v>2</v>
      </c>
    </row>
    <row r="2777" spans="1:16" x14ac:dyDescent="0.3">
      <c r="A2777" s="6" t="s">
        <v>95</v>
      </c>
      <c r="B2777" s="6" t="s">
        <v>1640</v>
      </c>
      <c r="C2777" s="7">
        <f t="shared" si="102"/>
        <v>0.2</v>
      </c>
      <c r="D2777" s="6">
        <v>5</v>
      </c>
      <c r="E2777" s="6">
        <v>1</v>
      </c>
      <c r="F2777" s="6">
        <v>4</v>
      </c>
      <c r="G2777" s="6" t="s">
        <v>1503</v>
      </c>
      <c r="H2777" s="6" t="s">
        <v>2568</v>
      </c>
      <c r="I2777" s="6" t="s">
        <v>2807</v>
      </c>
      <c r="J2777" s="6" t="s">
        <v>883</v>
      </c>
      <c r="K2777" s="6" t="s">
        <v>883</v>
      </c>
      <c r="L2777" s="6" t="s">
        <v>872</v>
      </c>
      <c r="M2777" s="6" t="s">
        <v>872</v>
      </c>
      <c r="N2777" s="6" t="b">
        <f t="shared" si="103"/>
        <v>0</v>
      </c>
      <c r="O2777" s="12" t="str">
        <f t="shared" si="104"/>
        <v>Fakhar Zaman&amp;Gauhar Ali</v>
      </c>
      <c r="P2777">
        <v>2</v>
      </c>
    </row>
    <row r="2778" spans="1:16" x14ac:dyDescent="0.3">
      <c r="A2778" s="8" t="s">
        <v>95</v>
      </c>
      <c r="B2778" s="8" t="s">
        <v>1721</v>
      </c>
      <c r="C2778" s="7">
        <f t="shared" si="102"/>
        <v>0.45945945945945948</v>
      </c>
      <c r="D2778" s="8">
        <v>37</v>
      </c>
      <c r="E2778" s="8">
        <v>17</v>
      </c>
      <c r="F2778" s="8">
        <v>20</v>
      </c>
      <c r="G2778" s="8" t="s">
        <v>1503</v>
      </c>
      <c r="H2778" s="8" t="s">
        <v>2568</v>
      </c>
      <c r="I2778" s="8" t="s">
        <v>2807</v>
      </c>
      <c r="J2778" s="8" t="s">
        <v>883</v>
      </c>
      <c r="K2778" s="8" t="s">
        <v>883</v>
      </c>
      <c r="L2778" s="8" t="s">
        <v>872</v>
      </c>
      <c r="M2778" s="8" t="s">
        <v>872</v>
      </c>
      <c r="N2778" s="6" t="b">
        <f t="shared" si="103"/>
        <v>0</v>
      </c>
      <c r="O2778" s="12" t="str">
        <f t="shared" si="104"/>
        <v>Fakhar Zaman&amp;Haris Sohail</v>
      </c>
      <c r="P2778">
        <v>2</v>
      </c>
    </row>
    <row r="2779" spans="1:16" x14ac:dyDescent="0.3">
      <c r="A2779" s="6" t="s">
        <v>1507</v>
      </c>
      <c r="B2779" s="6" t="s">
        <v>1721</v>
      </c>
      <c r="C2779" s="7">
        <f t="shared" si="102"/>
        <v>0</v>
      </c>
      <c r="D2779" s="6">
        <v>20</v>
      </c>
      <c r="E2779" s="6">
        <v>0</v>
      </c>
      <c r="F2779" s="6">
        <v>20</v>
      </c>
      <c r="G2779" s="6" t="s">
        <v>1503</v>
      </c>
      <c r="H2779" s="6" t="s">
        <v>2568</v>
      </c>
      <c r="I2779" s="6" t="s">
        <v>2807</v>
      </c>
      <c r="J2779" s="6" t="s">
        <v>883</v>
      </c>
      <c r="K2779" s="6" t="s">
        <v>883</v>
      </c>
      <c r="L2779" s="6" t="s">
        <v>872</v>
      </c>
      <c r="M2779" s="6" t="s">
        <v>872</v>
      </c>
      <c r="N2779" s="6" t="b">
        <f t="shared" si="103"/>
        <v>0</v>
      </c>
      <c r="O2779" s="12" t="str">
        <f t="shared" si="104"/>
        <v>AB de Villiers&amp;Haris Sohail</v>
      </c>
      <c r="P2779">
        <v>2</v>
      </c>
    </row>
    <row r="2780" spans="1:16" x14ac:dyDescent="0.3">
      <c r="A2780" s="8" t="s">
        <v>1507</v>
      </c>
      <c r="B2780" s="8" t="s">
        <v>1637</v>
      </c>
      <c r="C2780" s="7">
        <f t="shared" si="102"/>
        <v>0.26666666666666666</v>
      </c>
      <c r="D2780" s="8">
        <v>30</v>
      </c>
      <c r="E2780" s="8">
        <v>8</v>
      </c>
      <c r="F2780" s="8">
        <v>22</v>
      </c>
      <c r="G2780" s="8" t="s">
        <v>1503</v>
      </c>
      <c r="H2780" s="8" t="s">
        <v>2568</v>
      </c>
      <c r="I2780" s="8" t="s">
        <v>2807</v>
      </c>
      <c r="J2780" s="8" t="s">
        <v>883</v>
      </c>
      <c r="K2780" s="8" t="s">
        <v>883</v>
      </c>
      <c r="L2780" s="8" t="s">
        <v>872</v>
      </c>
      <c r="M2780" s="8" t="s">
        <v>872</v>
      </c>
      <c r="N2780" s="6" t="b">
        <f t="shared" si="103"/>
        <v>0</v>
      </c>
      <c r="O2780" s="12" t="str">
        <f t="shared" si="104"/>
        <v>AB de Villiers&amp;Corey Anderson</v>
      </c>
      <c r="P2780">
        <v>2</v>
      </c>
    </row>
    <row r="2781" spans="1:16" x14ac:dyDescent="0.3">
      <c r="A2781" s="6" t="s">
        <v>691</v>
      </c>
      <c r="B2781" s="6" t="s">
        <v>1507</v>
      </c>
      <c r="C2781" s="7">
        <f t="shared" si="102"/>
        <v>0.19354838709677419</v>
      </c>
      <c r="D2781" s="6">
        <v>31</v>
      </c>
      <c r="E2781" s="6">
        <v>6</v>
      </c>
      <c r="F2781" s="6">
        <v>25</v>
      </c>
      <c r="G2781" s="6" t="s">
        <v>1503</v>
      </c>
      <c r="H2781" s="6" t="s">
        <v>2568</v>
      </c>
      <c r="I2781" s="6" t="s">
        <v>2807</v>
      </c>
      <c r="J2781" s="6" t="s">
        <v>883</v>
      </c>
      <c r="K2781" s="6" t="s">
        <v>883</v>
      </c>
      <c r="L2781" s="6" t="s">
        <v>872</v>
      </c>
      <c r="M2781" s="6" t="s">
        <v>872</v>
      </c>
      <c r="N2781" s="6" t="b">
        <f t="shared" si="103"/>
        <v>0</v>
      </c>
      <c r="O2781" s="12" t="str">
        <f t="shared" si="104"/>
        <v>Sohail Akhtar&amp;AB de Villiers</v>
      </c>
      <c r="P2781">
        <v>2</v>
      </c>
    </row>
    <row r="2782" spans="1:16" x14ac:dyDescent="0.3">
      <c r="A2782" s="8" t="s">
        <v>106</v>
      </c>
      <c r="B2782" s="8" t="s">
        <v>691</v>
      </c>
      <c r="C2782" s="7">
        <f t="shared" si="102"/>
        <v>9.375E-2</v>
      </c>
      <c r="D2782" s="8">
        <v>32</v>
      </c>
      <c r="E2782" s="8">
        <v>3</v>
      </c>
      <c r="F2782" s="8">
        <v>29</v>
      </c>
      <c r="G2782" s="8" t="s">
        <v>1503</v>
      </c>
      <c r="H2782" s="8" t="s">
        <v>2568</v>
      </c>
      <c r="I2782" s="8" t="s">
        <v>2807</v>
      </c>
      <c r="J2782" s="8" t="s">
        <v>883</v>
      </c>
      <c r="K2782" s="8" t="s">
        <v>883</v>
      </c>
      <c r="L2782" s="8" t="s">
        <v>872</v>
      </c>
      <c r="M2782" s="8" t="s">
        <v>872</v>
      </c>
      <c r="N2782" s="6" t="b">
        <f t="shared" si="103"/>
        <v>0</v>
      </c>
      <c r="O2782" s="12" t="str">
        <f t="shared" si="104"/>
        <v>David Wiese&amp;Sohail Akhtar</v>
      </c>
      <c r="P2782">
        <v>2</v>
      </c>
    </row>
    <row r="2783" spans="1:16" x14ac:dyDescent="0.3">
      <c r="A2783" s="6" t="s">
        <v>874</v>
      </c>
      <c r="B2783" s="6" t="s">
        <v>852</v>
      </c>
      <c r="C2783" s="7">
        <f t="shared" si="102"/>
        <v>0</v>
      </c>
      <c r="D2783" s="6">
        <v>9</v>
      </c>
      <c r="E2783" s="6">
        <v>0</v>
      </c>
      <c r="F2783" s="6">
        <v>9</v>
      </c>
      <c r="G2783" s="6" t="s">
        <v>1503</v>
      </c>
      <c r="H2783" s="6" t="s">
        <v>2572</v>
      </c>
      <c r="I2783" s="6" t="s">
        <v>2807</v>
      </c>
      <c r="J2783" s="6" t="s">
        <v>850</v>
      </c>
      <c r="K2783" s="6" t="s">
        <v>850</v>
      </c>
      <c r="L2783" s="6" t="s">
        <v>949</v>
      </c>
      <c r="M2783" s="6" t="s">
        <v>949</v>
      </c>
      <c r="N2783" s="6" t="b">
        <f t="shared" si="103"/>
        <v>0</v>
      </c>
      <c r="O2783" s="12" t="str">
        <f t="shared" si="104"/>
        <v>Cameron Delport&amp;Luke Ronchi</v>
      </c>
      <c r="P2783">
        <v>2</v>
      </c>
    </row>
    <row r="2784" spans="1:16" x14ac:dyDescent="0.3">
      <c r="A2784" s="8" t="s">
        <v>874</v>
      </c>
      <c r="B2784" s="8" t="s">
        <v>343</v>
      </c>
      <c r="C2784" s="7">
        <f t="shared" si="102"/>
        <v>0.39130434782608697</v>
      </c>
      <c r="D2784" s="8">
        <v>46</v>
      </c>
      <c r="E2784" s="8">
        <v>18</v>
      </c>
      <c r="F2784" s="8">
        <v>28</v>
      </c>
      <c r="G2784" s="8" t="s">
        <v>1503</v>
      </c>
      <c r="H2784" s="8" t="s">
        <v>2572</v>
      </c>
      <c r="I2784" s="8" t="s">
        <v>2807</v>
      </c>
      <c r="J2784" s="8" t="s">
        <v>850</v>
      </c>
      <c r="K2784" s="8" t="s">
        <v>850</v>
      </c>
      <c r="L2784" s="8" t="s">
        <v>949</v>
      </c>
      <c r="M2784" s="8" t="s">
        <v>949</v>
      </c>
      <c r="N2784" s="6" t="b">
        <f t="shared" si="103"/>
        <v>0</v>
      </c>
      <c r="O2784" s="12" t="str">
        <f t="shared" si="104"/>
        <v>Cameron Delport&amp;Philip Salt</v>
      </c>
      <c r="P2784">
        <v>2</v>
      </c>
    </row>
    <row r="2785" spans="1:16" x14ac:dyDescent="0.3">
      <c r="A2785" s="6" t="s">
        <v>880</v>
      </c>
      <c r="B2785" s="6" t="s">
        <v>874</v>
      </c>
      <c r="C2785" s="7">
        <f t="shared" si="102"/>
        <v>0.30136986301369861</v>
      </c>
      <c r="D2785" s="6">
        <v>73</v>
      </c>
      <c r="E2785" s="6">
        <v>22</v>
      </c>
      <c r="F2785" s="6">
        <v>51</v>
      </c>
      <c r="G2785" s="6" t="s">
        <v>1503</v>
      </c>
      <c r="H2785" s="6" t="s">
        <v>2572</v>
      </c>
      <c r="I2785" s="6" t="s">
        <v>2807</v>
      </c>
      <c r="J2785" s="6" t="s">
        <v>850</v>
      </c>
      <c r="K2785" s="6" t="s">
        <v>850</v>
      </c>
      <c r="L2785" s="6" t="s">
        <v>949</v>
      </c>
      <c r="M2785" s="6" t="s">
        <v>949</v>
      </c>
      <c r="N2785" s="6" t="b">
        <f t="shared" si="103"/>
        <v>0</v>
      </c>
      <c r="O2785" s="12" t="str">
        <f t="shared" si="104"/>
        <v>Chadwick Walton&amp;Cameron Delport</v>
      </c>
      <c r="P2785">
        <v>2</v>
      </c>
    </row>
    <row r="2786" spans="1:16" x14ac:dyDescent="0.3">
      <c r="A2786" s="8" t="s">
        <v>874</v>
      </c>
      <c r="B2786" s="8" t="s">
        <v>246</v>
      </c>
      <c r="C2786" s="7">
        <f t="shared" si="102"/>
        <v>0.10526315789473684</v>
      </c>
      <c r="D2786" s="8">
        <v>19</v>
      </c>
      <c r="E2786" s="8">
        <v>2</v>
      </c>
      <c r="F2786" s="8">
        <v>17</v>
      </c>
      <c r="G2786" s="8" t="s">
        <v>1503</v>
      </c>
      <c r="H2786" s="8" t="s">
        <v>2572</v>
      </c>
      <c r="I2786" s="8" t="s">
        <v>2807</v>
      </c>
      <c r="J2786" s="8" t="s">
        <v>850</v>
      </c>
      <c r="K2786" s="8" t="s">
        <v>850</v>
      </c>
      <c r="L2786" s="8" t="s">
        <v>949</v>
      </c>
      <c r="M2786" s="8" t="s">
        <v>949</v>
      </c>
      <c r="N2786" s="6" t="b">
        <f t="shared" si="103"/>
        <v>0</v>
      </c>
      <c r="O2786" s="12" t="str">
        <f t="shared" si="104"/>
        <v>Cameron Delport&amp;Asif Ali</v>
      </c>
      <c r="P2786">
        <v>2</v>
      </c>
    </row>
    <row r="2787" spans="1:16" x14ac:dyDescent="0.3">
      <c r="A2787" s="6" t="s">
        <v>727</v>
      </c>
      <c r="B2787" s="6" t="s">
        <v>246</v>
      </c>
      <c r="C2787" s="7">
        <f t="shared" si="102"/>
        <v>0</v>
      </c>
      <c r="D2787" s="6">
        <v>23</v>
      </c>
      <c r="E2787" s="6">
        <v>0</v>
      </c>
      <c r="F2787" s="6">
        <v>23</v>
      </c>
      <c r="G2787" s="6" t="s">
        <v>1503</v>
      </c>
      <c r="H2787" s="6" t="s">
        <v>2572</v>
      </c>
      <c r="I2787" s="6" t="s">
        <v>2807</v>
      </c>
      <c r="J2787" s="6" t="s">
        <v>850</v>
      </c>
      <c r="K2787" s="6" t="s">
        <v>850</v>
      </c>
      <c r="L2787" s="6" t="s">
        <v>949</v>
      </c>
      <c r="M2787" s="6" t="s">
        <v>949</v>
      </c>
      <c r="N2787" s="6" t="b">
        <f t="shared" si="103"/>
        <v>0</v>
      </c>
      <c r="O2787" s="12" t="str">
        <f t="shared" si="104"/>
        <v>Nasir Nawaz&amp;Asif Ali</v>
      </c>
      <c r="P2787">
        <v>2</v>
      </c>
    </row>
    <row r="2788" spans="1:16" x14ac:dyDescent="0.3">
      <c r="A2788" s="8" t="s">
        <v>727</v>
      </c>
      <c r="B2788" s="8" t="s">
        <v>240</v>
      </c>
      <c r="C2788" s="7">
        <f t="shared" si="102"/>
        <v>0.1</v>
      </c>
      <c r="D2788" s="8">
        <v>10</v>
      </c>
      <c r="E2788" s="8">
        <v>1</v>
      </c>
      <c r="F2788" s="8">
        <v>9</v>
      </c>
      <c r="G2788" s="8" t="s">
        <v>1503</v>
      </c>
      <c r="H2788" s="8" t="s">
        <v>2572</v>
      </c>
      <c r="I2788" s="8" t="s">
        <v>2807</v>
      </c>
      <c r="J2788" s="8" t="s">
        <v>850</v>
      </c>
      <c r="K2788" s="8" t="s">
        <v>850</v>
      </c>
      <c r="L2788" s="8" t="s">
        <v>949</v>
      </c>
      <c r="M2788" s="8" t="s">
        <v>949</v>
      </c>
      <c r="N2788" s="6" t="b">
        <f t="shared" si="103"/>
        <v>0</v>
      </c>
      <c r="O2788" s="12" t="str">
        <f t="shared" si="104"/>
        <v>Nasir Nawaz&amp;Faheem Ashraf</v>
      </c>
      <c r="P2788">
        <v>2</v>
      </c>
    </row>
    <row r="2789" spans="1:16" x14ac:dyDescent="0.3">
      <c r="A2789" s="6" t="s">
        <v>239</v>
      </c>
      <c r="B2789" s="6" t="s">
        <v>727</v>
      </c>
      <c r="C2789" s="7">
        <f t="shared" si="102"/>
        <v>0</v>
      </c>
      <c r="D2789" s="6">
        <v>2</v>
      </c>
      <c r="E2789" s="6">
        <v>0</v>
      </c>
      <c r="F2789" s="6">
        <v>2</v>
      </c>
      <c r="G2789" s="6" t="s">
        <v>1503</v>
      </c>
      <c r="H2789" s="6" t="s">
        <v>2572</v>
      </c>
      <c r="I2789" s="6" t="s">
        <v>2807</v>
      </c>
      <c r="J2789" s="6" t="s">
        <v>850</v>
      </c>
      <c r="K2789" s="6" t="s">
        <v>850</v>
      </c>
      <c r="L2789" s="6" t="s">
        <v>949</v>
      </c>
      <c r="M2789" s="6" t="s">
        <v>949</v>
      </c>
      <c r="N2789" s="6" t="b">
        <f t="shared" si="103"/>
        <v>0</v>
      </c>
      <c r="O2789" s="12" t="str">
        <f t="shared" si="104"/>
        <v>Shadab Khan&amp;Nasir Nawaz</v>
      </c>
      <c r="P2789">
        <v>2</v>
      </c>
    </row>
    <row r="2790" spans="1:16" x14ac:dyDescent="0.3">
      <c r="A2790" s="8" t="s">
        <v>737</v>
      </c>
      <c r="B2790" s="8" t="s">
        <v>1570</v>
      </c>
      <c r="C2790" s="7">
        <f t="shared" si="102"/>
        <v>0.5</v>
      </c>
      <c r="D2790" s="8">
        <v>4</v>
      </c>
      <c r="E2790" s="8">
        <v>2</v>
      </c>
      <c r="F2790" s="8">
        <v>2</v>
      </c>
      <c r="G2790" s="8" t="s">
        <v>1503</v>
      </c>
      <c r="H2790" s="8" t="s">
        <v>2572</v>
      </c>
      <c r="I2790" s="8" t="s">
        <v>2807</v>
      </c>
      <c r="J2790" s="8" t="s">
        <v>850</v>
      </c>
      <c r="K2790" s="8" t="s">
        <v>850</v>
      </c>
      <c r="L2790" s="8" t="s">
        <v>949</v>
      </c>
      <c r="M2790" s="8" t="s">
        <v>949</v>
      </c>
      <c r="N2790" s="6" t="b">
        <f t="shared" si="103"/>
        <v>0</v>
      </c>
      <c r="O2790" s="12" t="str">
        <f t="shared" si="104"/>
        <v>Zafar Gohar&amp;Mohammad Sami</v>
      </c>
      <c r="P2790">
        <v>2</v>
      </c>
    </row>
    <row r="2791" spans="1:16" x14ac:dyDescent="0.3">
      <c r="A2791" s="6" t="s">
        <v>845</v>
      </c>
      <c r="B2791" s="6" t="s">
        <v>1570</v>
      </c>
      <c r="C2791" s="7">
        <f t="shared" si="102"/>
        <v>0</v>
      </c>
      <c r="D2791" s="6">
        <v>1</v>
      </c>
      <c r="E2791" s="6">
        <v>0</v>
      </c>
      <c r="F2791" s="6">
        <v>1</v>
      </c>
      <c r="G2791" s="6" t="s">
        <v>1503</v>
      </c>
      <c r="H2791" s="6" t="s">
        <v>2572</v>
      </c>
      <c r="I2791" s="6" t="s">
        <v>2807</v>
      </c>
      <c r="J2791" s="6" t="s">
        <v>850</v>
      </c>
      <c r="K2791" s="6" t="s">
        <v>850</v>
      </c>
      <c r="L2791" s="6" t="s">
        <v>949</v>
      </c>
      <c r="M2791" s="6" t="s">
        <v>949</v>
      </c>
      <c r="N2791" s="6" t="b">
        <f t="shared" si="103"/>
        <v>0</v>
      </c>
      <c r="O2791" s="12" t="str">
        <f t="shared" si="104"/>
        <v>Rumman Raees&amp;Mohammad Sami</v>
      </c>
      <c r="P2791">
        <v>2</v>
      </c>
    </row>
    <row r="2792" spans="1:16" x14ac:dyDescent="0.3">
      <c r="A2792" s="8" t="s">
        <v>1615</v>
      </c>
      <c r="B2792" s="8" t="s">
        <v>299</v>
      </c>
      <c r="C2792" s="7">
        <f t="shared" si="102"/>
        <v>0.25</v>
      </c>
      <c r="D2792" s="8">
        <v>12</v>
      </c>
      <c r="E2792" s="8">
        <v>3</v>
      </c>
      <c r="F2792" s="8">
        <v>9</v>
      </c>
      <c r="G2792" s="8" t="s">
        <v>1503</v>
      </c>
      <c r="H2792" s="8" t="s">
        <v>2576</v>
      </c>
      <c r="I2792" s="8" t="s">
        <v>2807</v>
      </c>
      <c r="J2792" s="8" t="s">
        <v>909</v>
      </c>
      <c r="K2792" s="8" t="s">
        <v>909</v>
      </c>
      <c r="L2792" s="8" t="s">
        <v>897</v>
      </c>
      <c r="M2792" s="8" t="s">
        <v>897</v>
      </c>
      <c r="N2792" s="6" t="b">
        <f t="shared" si="103"/>
        <v>0</v>
      </c>
      <c r="O2792" s="12" t="str">
        <f t="shared" si="104"/>
        <v>Umar Siddiq&amp;James Vince</v>
      </c>
      <c r="P2792">
        <v>2</v>
      </c>
    </row>
    <row r="2793" spans="1:16" x14ac:dyDescent="0.3">
      <c r="A2793" s="6" t="s">
        <v>1615</v>
      </c>
      <c r="B2793" s="6" t="s">
        <v>1426</v>
      </c>
      <c r="C2793" s="7">
        <f t="shared" si="102"/>
        <v>0.22</v>
      </c>
      <c r="D2793" s="6">
        <v>50</v>
      </c>
      <c r="E2793" s="6">
        <v>11</v>
      </c>
      <c r="F2793" s="6">
        <v>39</v>
      </c>
      <c r="G2793" s="6" t="s">
        <v>1503</v>
      </c>
      <c r="H2793" s="6" t="s">
        <v>2576</v>
      </c>
      <c r="I2793" s="6" t="s">
        <v>2807</v>
      </c>
      <c r="J2793" s="6" t="s">
        <v>909</v>
      </c>
      <c r="K2793" s="6" t="s">
        <v>909</v>
      </c>
      <c r="L2793" s="6" t="s">
        <v>897</v>
      </c>
      <c r="M2793" s="6" t="s">
        <v>897</v>
      </c>
      <c r="N2793" s="6" t="b">
        <f t="shared" si="103"/>
        <v>0</v>
      </c>
      <c r="O2793" s="12" t="str">
        <f t="shared" si="104"/>
        <v>Umar Siddiq&amp;Johnson Charles</v>
      </c>
      <c r="P2793">
        <v>2</v>
      </c>
    </row>
    <row r="2794" spans="1:16" x14ac:dyDescent="0.3">
      <c r="A2794" s="8" t="s">
        <v>1718</v>
      </c>
      <c r="B2794" s="8" t="s">
        <v>1426</v>
      </c>
      <c r="C2794" s="7">
        <f t="shared" si="102"/>
        <v>0</v>
      </c>
      <c r="D2794" s="8">
        <v>46</v>
      </c>
      <c r="E2794" s="8">
        <v>0</v>
      </c>
      <c r="F2794" s="8">
        <v>46</v>
      </c>
      <c r="G2794" s="8" t="s">
        <v>1503</v>
      </c>
      <c r="H2794" s="8" t="s">
        <v>2576</v>
      </c>
      <c r="I2794" s="8" t="s">
        <v>2807</v>
      </c>
      <c r="J2794" s="8" t="s">
        <v>909</v>
      </c>
      <c r="K2794" s="8" t="s">
        <v>909</v>
      </c>
      <c r="L2794" s="8" t="s">
        <v>897</v>
      </c>
      <c r="M2794" s="8" t="s">
        <v>897</v>
      </c>
      <c r="N2794" s="6" t="b">
        <f t="shared" si="103"/>
        <v>0</v>
      </c>
      <c r="O2794" s="12" t="str">
        <f t="shared" si="104"/>
        <v>Tom Moores&amp;Johnson Charles</v>
      </c>
      <c r="P2794">
        <v>2</v>
      </c>
    </row>
    <row r="2795" spans="1:16" x14ac:dyDescent="0.3">
      <c r="A2795" s="6" t="s">
        <v>1718</v>
      </c>
      <c r="B2795" s="6" t="s">
        <v>82</v>
      </c>
      <c r="C2795" s="7">
        <f t="shared" si="102"/>
        <v>0.39130434782608697</v>
      </c>
      <c r="D2795" s="6">
        <v>23</v>
      </c>
      <c r="E2795" s="6">
        <v>9</v>
      </c>
      <c r="F2795" s="6">
        <v>14</v>
      </c>
      <c r="G2795" s="6" t="s">
        <v>1503</v>
      </c>
      <c r="H2795" s="6" t="s">
        <v>2576</v>
      </c>
      <c r="I2795" s="6" t="s">
        <v>2807</v>
      </c>
      <c r="J2795" s="6" t="s">
        <v>909</v>
      </c>
      <c r="K2795" s="6" t="s">
        <v>909</v>
      </c>
      <c r="L2795" s="6" t="s">
        <v>897</v>
      </c>
      <c r="M2795" s="6" t="s">
        <v>897</v>
      </c>
      <c r="N2795" s="6" t="b">
        <f t="shared" si="103"/>
        <v>0</v>
      </c>
      <c r="O2795" s="12" t="str">
        <f t="shared" si="104"/>
        <v>Tom Moores&amp;Shoaib Malik</v>
      </c>
      <c r="P2795">
        <v>2</v>
      </c>
    </row>
    <row r="2796" spans="1:16" x14ac:dyDescent="0.3">
      <c r="A2796" s="8" t="s">
        <v>82</v>
      </c>
      <c r="B2796" s="8" t="s">
        <v>1250</v>
      </c>
      <c r="C2796" s="7">
        <f t="shared" si="102"/>
        <v>0</v>
      </c>
      <c r="D2796" s="8">
        <v>2</v>
      </c>
      <c r="E2796" s="8">
        <v>0</v>
      </c>
      <c r="F2796" s="8">
        <v>2</v>
      </c>
      <c r="G2796" s="8" t="s">
        <v>1503</v>
      </c>
      <c r="H2796" s="8" t="s">
        <v>2576</v>
      </c>
      <c r="I2796" s="8" t="s">
        <v>2807</v>
      </c>
      <c r="J2796" s="8" t="s">
        <v>909</v>
      </c>
      <c r="K2796" s="8" t="s">
        <v>909</v>
      </c>
      <c r="L2796" s="8" t="s">
        <v>897</v>
      </c>
      <c r="M2796" s="8" t="s">
        <v>897</v>
      </c>
      <c r="N2796" s="6" t="b">
        <f t="shared" si="103"/>
        <v>0</v>
      </c>
      <c r="O2796" s="12" t="str">
        <f t="shared" si="104"/>
        <v>Shoaib Malik&amp;Daniel Christian</v>
      </c>
      <c r="P2796">
        <v>2</v>
      </c>
    </row>
    <row r="2797" spans="1:16" x14ac:dyDescent="0.3">
      <c r="A2797" s="6" t="s">
        <v>308</v>
      </c>
      <c r="B2797" s="6" t="s">
        <v>82</v>
      </c>
      <c r="C2797" s="7">
        <f t="shared" si="102"/>
        <v>0</v>
      </c>
      <c r="D2797" s="6">
        <v>21</v>
      </c>
      <c r="E2797" s="6">
        <v>0</v>
      </c>
      <c r="F2797" s="6">
        <v>21</v>
      </c>
      <c r="G2797" s="6" t="s">
        <v>1503</v>
      </c>
      <c r="H2797" s="6" t="s">
        <v>2576</v>
      </c>
      <c r="I2797" s="6" t="s">
        <v>2807</v>
      </c>
      <c r="J2797" s="6" t="s">
        <v>909</v>
      </c>
      <c r="K2797" s="6" t="s">
        <v>909</v>
      </c>
      <c r="L2797" s="6" t="s">
        <v>897</v>
      </c>
      <c r="M2797" s="6" t="s">
        <v>897</v>
      </c>
      <c r="N2797" s="6" t="b">
        <f t="shared" si="103"/>
        <v>0</v>
      </c>
      <c r="O2797" s="12" t="str">
        <f t="shared" si="104"/>
        <v>Shahid Afridi&amp;Shoaib Malik</v>
      </c>
      <c r="P2797">
        <v>2</v>
      </c>
    </row>
    <row r="2798" spans="1:16" x14ac:dyDescent="0.3">
      <c r="A2798" s="8" t="s">
        <v>1595</v>
      </c>
      <c r="B2798" s="8" t="s">
        <v>308</v>
      </c>
      <c r="C2798" s="7">
        <f t="shared" si="102"/>
        <v>0</v>
      </c>
      <c r="D2798" s="8">
        <v>4</v>
      </c>
      <c r="E2798" s="8">
        <v>0</v>
      </c>
      <c r="F2798" s="8">
        <v>4</v>
      </c>
      <c r="G2798" s="8" t="s">
        <v>1503</v>
      </c>
      <c r="H2798" s="8" t="s">
        <v>2576</v>
      </c>
      <c r="I2798" s="8" t="s">
        <v>2807</v>
      </c>
      <c r="J2798" s="8" t="s">
        <v>909</v>
      </c>
      <c r="K2798" s="8" t="s">
        <v>909</v>
      </c>
      <c r="L2798" s="8" t="s">
        <v>897</v>
      </c>
      <c r="M2798" s="8" t="s">
        <v>897</v>
      </c>
      <c r="N2798" s="6" t="b">
        <f t="shared" si="103"/>
        <v>0</v>
      </c>
      <c r="O2798" s="12" t="str">
        <f t="shared" si="104"/>
        <v>Nauman Ali&amp;Shahid Afridi</v>
      </c>
      <c r="P2798">
        <v>2</v>
      </c>
    </row>
    <row r="2799" spans="1:16" x14ac:dyDescent="0.3">
      <c r="A2799" s="6" t="s">
        <v>139</v>
      </c>
      <c r="B2799" s="6" t="s">
        <v>1595</v>
      </c>
      <c r="C2799" s="7">
        <f t="shared" si="102"/>
        <v>0.4</v>
      </c>
      <c r="D2799" s="6">
        <v>5</v>
      </c>
      <c r="E2799" s="6">
        <v>2</v>
      </c>
      <c r="F2799" s="6">
        <v>3</v>
      </c>
      <c r="G2799" s="6" t="s">
        <v>1503</v>
      </c>
      <c r="H2799" s="6" t="s">
        <v>2576</v>
      </c>
      <c r="I2799" s="6" t="s">
        <v>2807</v>
      </c>
      <c r="J2799" s="6" t="s">
        <v>909</v>
      </c>
      <c r="K2799" s="6" t="s">
        <v>909</v>
      </c>
      <c r="L2799" s="6" t="s">
        <v>897</v>
      </c>
      <c r="M2799" s="6" t="s">
        <v>897</v>
      </c>
      <c r="N2799" s="6" t="b">
        <f t="shared" si="103"/>
        <v>0</v>
      </c>
      <c r="O2799" s="12" t="str">
        <f t="shared" si="104"/>
        <v>Mohammad Ilyas&amp;Nauman Ali</v>
      </c>
      <c r="P2799">
        <v>2</v>
      </c>
    </row>
    <row r="2800" spans="1:16" x14ac:dyDescent="0.3">
      <c r="A2800" s="8" t="s">
        <v>655</v>
      </c>
      <c r="B2800" s="8" t="s">
        <v>1747</v>
      </c>
      <c r="C2800" s="7">
        <f t="shared" si="102"/>
        <v>0</v>
      </c>
      <c r="D2800" s="8">
        <v>1</v>
      </c>
      <c r="E2800" s="8">
        <v>0</v>
      </c>
      <c r="F2800" s="8">
        <v>1</v>
      </c>
      <c r="G2800" s="8" t="s">
        <v>1503</v>
      </c>
      <c r="H2800" s="8" t="s">
        <v>2576</v>
      </c>
      <c r="I2800" s="8" t="s">
        <v>2807</v>
      </c>
      <c r="J2800" s="8" t="s">
        <v>909</v>
      </c>
      <c r="K2800" s="8" t="s">
        <v>909</v>
      </c>
      <c r="L2800" s="8" t="s">
        <v>897</v>
      </c>
      <c r="M2800" s="8" t="s">
        <v>897</v>
      </c>
      <c r="N2800" s="6" t="b">
        <f t="shared" si="103"/>
        <v>0</v>
      </c>
      <c r="O2800" s="12" t="str">
        <f t="shared" si="104"/>
        <v>Mohammad Irfan&amp;Mohammad Abbas</v>
      </c>
      <c r="P2800">
        <v>2</v>
      </c>
    </row>
    <row r="2801" spans="1:16" x14ac:dyDescent="0.3">
      <c r="A2801" s="6" t="s">
        <v>1532</v>
      </c>
      <c r="B2801" s="6" t="s">
        <v>270</v>
      </c>
      <c r="C2801" s="7">
        <f t="shared" si="102"/>
        <v>0.44827586206896552</v>
      </c>
      <c r="D2801" s="6">
        <v>58</v>
      </c>
      <c r="E2801" s="6">
        <v>26</v>
      </c>
      <c r="F2801" s="6">
        <v>32</v>
      </c>
      <c r="G2801" s="6" t="s">
        <v>1503</v>
      </c>
      <c r="H2801" s="6" t="s">
        <v>2580</v>
      </c>
      <c r="I2801" s="6" t="s">
        <v>2754</v>
      </c>
      <c r="J2801" s="6" t="s">
        <v>949</v>
      </c>
      <c r="K2801" s="6" t="s">
        <v>949</v>
      </c>
      <c r="L2801" s="6" t="s">
        <v>897</v>
      </c>
      <c r="M2801" s="6" t="s">
        <v>897</v>
      </c>
      <c r="N2801" s="6" t="b">
        <f t="shared" si="103"/>
        <v>0</v>
      </c>
      <c r="O2801" s="12" t="str">
        <f t="shared" si="104"/>
        <v>Andre Fletcher&amp;Kamran Akmal</v>
      </c>
      <c r="P2801">
        <v>2</v>
      </c>
    </row>
    <row r="2802" spans="1:16" x14ac:dyDescent="0.3">
      <c r="A2802" s="8" t="s">
        <v>1043</v>
      </c>
      <c r="B2802" s="8" t="s">
        <v>270</v>
      </c>
      <c r="C2802" s="7">
        <f t="shared" si="102"/>
        <v>0.32500000000000001</v>
      </c>
      <c r="D2802" s="8">
        <v>40</v>
      </c>
      <c r="E2802" s="8">
        <v>13</v>
      </c>
      <c r="F2802" s="8">
        <v>27</v>
      </c>
      <c r="G2802" s="8" t="s">
        <v>1503</v>
      </c>
      <c r="H2802" s="8" t="s">
        <v>2580</v>
      </c>
      <c r="I2802" s="8" t="s">
        <v>2754</v>
      </c>
      <c r="J2802" s="8" t="s">
        <v>949</v>
      </c>
      <c r="K2802" s="8" t="s">
        <v>949</v>
      </c>
      <c r="L2802" s="8" t="s">
        <v>897</v>
      </c>
      <c r="M2802" s="8" t="s">
        <v>897</v>
      </c>
      <c r="N2802" s="6" t="b">
        <f t="shared" si="103"/>
        <v>0</v>
      </c>
      <c r="O2802" s="12" t="str">
        <f t="shared" si="104"/>
        <v>Imam-ul-Haq&amp;Kamran Akmal</v>
      </c>
      <c r="P2802">
        <v>2</v>
      </c>
    </row>
    <row r="2803" spans="1:16" x14ac:dyDescent="0.3">
      <c r="A2803" s="6" t="s">
        <v>270</v>
      </c>
      <c r="B2803" s="6" t="s">
        <v>1537</v>
      </c>
      <c r="C2803" s="7">
        <f t="shared" si="102"/>
        <v>0.41935483870967744</v>
      </c>
      <c r="D2803" s="6">
        <v>31</v>
      </c>
      <c r="E2803" s="6">
        <v>13</v>
      </c>
      <c r="F2803" s="6">
        <v>18</v>
      </c>
      <c r="G2803" s="6" t="s">
        <v>1503</v>
      </c>
      <c r="H2803" s="6" t="s">
        <v>2580</v>
      </c>
      <c r="I2803" s="6" t="s">
        <v>2754</v>
      </c>
      <c r="J2803" s="6" t="s">
        <v>949</v>
      </c>
      <c r="K2803" s="6" t="s">
        <v>949</v>
      </c>
      <c r="L2803" s="6" t="s">
        <v>897</v>
      </c>
      <c r="M2803" s="6" t="s">
        <v>897</v>
      </c>
      <c r="N2803" s="6" t="b">
        <f t="shared" si="103"/>
        <v>0</v>
      </c>
      <c r="O2803" s="12" t="str">
        <f t="shared" si="104"/>
        <v>Kamran Akmal&amp;Kieron Pollard</v>
      </c>
      <c r="P2803">
        <v>2</v>
      </c>
    </row>
    <row r="2804" spans="1:16" x14ac:dyDescent="0.3">
      <c r="A2804" s="8" t="s">
        <v>960</v>
      </c>
      <c r="B2804" s="8" t="s">
        <v>1537</v>
      </c>
      <c r="C2804" s="7">
        <f t="shared" si="102"/>
        <v>8.5714285714285715E-2</v>
      </c>
      <c r="D2804" s="8">
        <v>35</v>
      </c>
      <c r="E2804" s="8">
        <v>3</v>
      </c>
      <c r="F2804" s="8">
        <v>32</v>
      </c>
      <c r="G2804" s="8" t="s">
        <v>1503</v>
      </c>
      <c r="H2804" s="8" t="s">
        <v>2580</v>
      </c>
      <c r="I2804" s="8" t="s">
        <v>2754</v>
      </c>
      <c r="J2804" s="8" t="s">
        <v>949</v>
      </c>
      <c r="K2804" s="8" t="s">
        <v>949</v>
      </c>
      <c r="L2804" s="8" t="s">
        <v>897</v>
      </c>
      <c r="M2804" s="8" t="s">
        <v>897</v>
      </c>
      <c r="N2804" s="6" t="b">
        <f t="shared" si="103"/>
        <v>0</v>
      </c>
      <c r="O2804" s="12" t="str">
        <f t="shared" si="104"/>
        <v>Darren Sammy&amp;Kieron Pollard</v>
      </c>
      <c r="P2804">
        <v>2</v>
      </c>
    </row>
    <row r="2805" spans="1:16" x14ac:dyDescent="0.3">
      <c r="A2805" s="6" t="s">
        <v>1600</v>
      </c>
      <c r="B2805" s="6" t="s">
        <v>1537</v>
      </c>
      <c r="C2805" s="7">
        <f t="shared" si="102"/>
        <v>7.6923076923076927E-2</v>
      </c>
      <c r="D2805" s="6">
        <v>13</v>
      </c>
      <c r="E2805" s="6">
        <v>1</v>
      </c>
      <c r="F2805" s="6">
        <v>12</v>
      </c>
      <c r="G2805" s="6" t="s">
        <v>1503</v>
      </c>
      <c r="H2805" s="6" t="s">
        <v>2580</v>
      </c>
      <c r="I2805" s="6" t="s">
        <v>2754</v>
      </c>
      <c r="J2805" s="6" t="s">
        <v>949</v>
      </c>
      <c r="K2805" s="6" t="s">
        <v>949</v>
      </c>
      <c r="L2805" s="6" t="s">
        <v>897</v>
      </c>
      <c r="M2805" s="6" t="s">
        <v>897</v>
      </c>
      <c r="N2805" s="6" t="b">
        <f t="shared" si="103"/>
        <v>0</v>
      </c>
      <c r="O2805" s="12" t="str">
        <f t="shared" si="104"/>
        <v>Umar Amin&amp;Kieron Pollard</v>
      </c>
      <c r="P2805">
        <v>2</v>
      </c>
    </row>
    <row r="2806" spans="1:16" x14ac:dyDescent="0.3">
      <c r="A2806" s="8" t="s">
        <v>299</v>
      </c>
      <c r="B2806" s="8" t="s">
        <v>1615</v>
      </c>
      <c r="C2806" s="7">
        <f t="shared" si="102"/>
        <v>0</v>
      </c>
      <c r="D2806" s="8">
        <v>5</v>
      </c>
      <c r="E2806" s="8">
        <v>0</v>
      </c>
      <c r="F2806" s="8">
        <v>5</v>
      </c>
      <c r="G2806" s="8" t="s">
        <v>1503</v>
      </c>
      <c r="H2806" s="8" t="s">
        <v>2583</v>
      </c>
      <c r="I2806" s="8" t="s">
        <v>2754</v>
      </c>
      <c r="J2806" s="8" t="s">
        <v>909</v>
      </c>
      <c r="K2806" s="8" t="s">
        <v>909</v>
      </c>
      <c r="L2806" s="8" t="s">
        <v>872</v>
      </c>
      <c r="M2806" s="8" t="s">
        <v>872</v>
      </c>
      <c r="N2806" s="6" t="b">
        <f t="shared" si="103"/>
        <v>0</v>
      </c>
      <c r="O2806" s="12" t="str">
        <f t="shared" si="104"/>
        <v>James Vince&amp;Umar Siddiq</v>
      </c>
      <c r="P2806">
        <v>2</v>
      </c>
    </row>
    <row r="2807" spans="1:16" x14ac:dyDescent="0.3">
      <c r="A2807" s="6" t="s">
        <v>299</v>
      </c>
      <c r="B2807" s="6" t="s">
        <v>1426</v>
      </c>
      <c r="C2807" s="7">
        <f t="shared" si="102"/>
        <v>0.41666666666666669</v>
      </c>
      <c r="D2807" s="6">
        <v>12</v>
      </c>
      <c r="E2807" s="6">
        <v>5</v>
      </c>
      <c r="F2807" s="6">
        <v>7</v>
      </c>
      <c r="G2807" s="6" t="s">
        <v>1503</v>
      </c>
      <c r="H2807" s="6" t="s">
        <v>2583</v>
      </c>
      <c r="I2807" s="6" t="s">
        <v>2754</v>
      </c>
      <c r="J2807" s="6" t="s">
        <v>909</v>
      </c>
      <c r="K2807" s="6" t="s">
        <v>909</v>
      </c>
      <c r="L2807" s="6" t="s">
        <v>872</v>
      </c>
      <c r="M2807" s="6" t="s">
        <v>872</v>
      </c>
      <c r="N2807" s="6" t="b">
        <f t="shared" si="103"/>
        <v>0</v>
      </c>
      <c r="O2807" s="12" t="str">
        <f t="shared" si="104"/>
        <v>James Vince&amp;Johnson Charles</v>
      </c>
      <c r="P2807">
        <v>2</v>
      </c>
    </row>
    <row r="2808" spans="1:16" x14ac:dyDescent="0.3">
      <c r="A2808" s="8" t="s">
        <v>299</v>
      </c>
      <c r="B2808" s="8" t="s">
        <v>82</v>
      </c>
      <c r="C2808" s="7">
        <f t="shared" si="102"/>
        <v>0.40740740740740738</v>
      </c>
      <c r="D2808" s="8">
        <v>27</v>
      </c>
      <c r="E2808" s="8">
        <v>11</v>
      </c>
      <c r="F2808" s="8">
        <v>16</v>
      </c>
      <c r="G2808" s="8" t="s">
        <v>1503</v>
      </c>
      <c r="H2808" s="8" t="s">
        <v>2583</v>
      </c>
      <c r="I2808" s="8" t="s">
        <v>2754</v>
      </c>
      <c r="J2808" s="8" t="s">
        <v>909</v>
      </c>
      <c r="K2808" s="8" t="s">
        <v>909</v>
      </c>
      <c r="L2808" s="8" t="s">
        <v>872</v>
      </c>
      <c r="M2808" s="8" t="s">
        <v>872</v>
      </c>
      <c r="N2808" s="6" t="b">
        <f t="shared" si="103"/>
        <v>0</v>
      </c>
      <c r="O2808" s="12" t="str">
        <f t="shared" si="104"/>
        <v>James Vince&amp;Shoaib Malik</v>
      </c>
      <c r="P2808">
        <v>2</v>
      </c>
    </row>
    <row r="2809" spans="1:16" x14ac:dyDescent="0.3">
      <c r="A2809" s="6" t="s">
        <v>1465</v>
      </c>
      <c r="B2809" s="6" t="s">
        <v>82</v>
      </c>
      <c r="C2809" s="7">
        <f t="shared" si="102"/>
        <v>0.16129032258064516</v>
      </c>
      <c r="D2809" s="6">
        <v>31</v>
      </c>
      <c r="E2809" s="6">
        <v>5</v>
      </c>
      <c r="F2809" s="6">
        <v>26</v>
      </c>
      <c r="G2809" s="6" t="s">
        <v>1503</v>
      </c>
      <c r="H2809" s="6" t="s">
        <v>2583</v>
      </c>
      <c r="I2809" s="6" t="s">
        <v>2754</v>
      </c>
      <c r="J2809" s="6" t="s">
        <v>909</v>
      </c>
      <c r="K2809" s="6" t="s">
        <v>909</v>
      </c>
      <c r="L2809" s="6" t="s">
        <v>872</v>
      </c>
      <c r="M2809" s="6" t="s">
        <v>872</v>
      </c>
      <c r="N2809" s="6" t="b">
        <f t="shared" si="103"/>
        <v>0</v>
      </c>
      <c r="O2809" s="12" t="str">
        <f t="shared" si="104"/>
        <v>Hammad Azam&amp;Shoaib Malik</v>
      </c>
      <c r="P2809">
        <v>2</v>
      </c>
    </row>
    <row r="2810" spans="1:16" x14ac:dyDescent="0.3">
      <c r="A2810" s="8" t="s">
        <v>1465</v>
      </c>
      <c r="B2810" s="8" t="s">
        <v>1250</v>
      </c>
      <c r="C2810" s="7">
        <f t="shared" ref="C2810:C2873" si="105">+E2810/D2810</f>
        <v>0.16666666666666666</v>
      </c>
      <c r="D2810" s="8">
        <v>6</v>
      </c>
      <c r="E2810" s="8">
        <v>1</v>
      </c>
      <c r="F2810" s="8">
        <v>5</v>
      </c>
      <c r="G2810" s="8" t="s">
        <v>1503</v>
      </c>
      <c r="H2810" s="8" t="s">
        <v>2583</v>
      </c>
      <c r="I2810" s="8" t="s">
        <v>2754</v>
      </c>
      <c r="J2810" s="8" t="s">
        <v>909</v>
      </c>
      <c r="K2810" s="8" t="s">
        <v>909</v>
      </c>
      <c r="L2810" s="8" t="s">
        <v>872</v>
      </c>
      <c r="M2810" s="8" t="s">
        <v>872</v>
      </c>
      <c r="N2810" s="6" t="b">
        <f t="shared" si="103"/>
        <v>0</v>
      </c>
      <c r="O2810" s="12" t="str">
        <f t="shared" si="104"/>
        <v>Hammad Azam&amp;Daniel Christian</v>
      </c>
      <c r="P2810">
        <v>2</v>
      </c>
    </row>
    <row r="2811" spans="1:16" x14ac:dyDescent="0.3">
      <c r="A2811" s="6" t="s">
        <v>1661</v>
      </c>
      <c r="B2811" s="6" t="s">
        <v>1465</v>
      </c>
      <c r="C2811" s="7">
        <f t="shared" si="105"/>
        <v>0</v>
      </c>
      <c r="D2811" s="6">
        <v>28</v>
      </c>
      <c r="E2811" s="6">
        <v>0</v>
      </c>
      <c r="F2811" s="6">
        <v>28</v>
      </c>
      <c r="G2811" s="6" t="s">
        <v>1503</v>
      </c>
      <c r="H2811" s="6" t="s">
        <v>2583</v>
      </c>
      <c r="I2811" s="6" t="s">
        <v>2754</v>
      </c>
      <c r="J2811" s="6" t="s">
        <v>909</v>
      </c>
      <c r="K2811" s="6" t="s">
        <v>909</v>
      </c>
      <c r="L2811" s="6" t="s">
        <v>872</v>
      </c>
      <c r="M2811" s="6" t="s">
        <v>872</v>
      </c>
      <c r="N2811" s="6" t="b">
        <f t="shared" si="103"/>
        <v>0</v>
      </c>
      <c r="O2811" s="12" t="str">
        <f t="shared" si="104"/>
        <v>Chris Green&amp;Hammad Azam</v>
      </c>
      <c r="P2811">
        <v>2</v>
      </c>
    </row>
    <row r="2812" spans="1:16" x14ac:dyDescent="0.3">
      <c r="A2812" s="8" t="s">
        <v>139</v>
      </c>
      <c r="B2812" s="8" t="s">
        <v>1661</v>
      </c>
      <c r="C2812" s="7">
        <f t="shared" si="105"/>
        <v>0.14285714285714285</v>
      </c>
      <c r="D2812" s="8">
        <v>21</v>
      </c>
      <c r="E2812" s="8">
        <v>3</v>
      </c>
      <c r="F2812" s="8">
        <v>18</v>
      </c>
      <c r="G2812" s="8" t="s">
        <v>1503</v>
      </c>
      <c r="H2812" s="8" t="s">
        <v>2583</v>
      </c>
      <c r="I2812" s="8" t="s">
        <v>2754</v>
      </c>
      <c r="J2812" s="8" t="s">
        <v>909</v>
      </c>
      <c r="K2812" s="8" t="s">
        <v>909</v>
      </c>
      <c r="L2812" s="8" t="s">
        <v>872</v>
      </c>
      <c r="M2812" s="8" t="s">
        <v>872</v>
      </c>
      <c r="N2812" s="6" t="b">
        <f t="shared" si="103"/>
        <v>0</v>
      </c>
      <c r="O2812" s="12" t="str">
        <f t="shared" si="104"/>
        <v>Mohammad Ilyas&amp;Chris Green</v>
      </c>
      <c r="P2812">
        <v>2</v>
      </c>
    </row>
    <row r="2813" spans="1:16" x14ac:dyDescent="0.3">
      <c r="A2813" s="6" t="s">
        <v>1509</v>
      </c>
      <c r="B2813" s="6" t="s">
        <v>95</v>
      </c>
      <c r="C2813" s="7">
        <f t="shared" si="105"/>
        <v>0.41666666666666669</v>
      </c>
      <c r="D2813" s="6">
        <v>12</v>
      </c>
      <c r="E2813" s="6">
        <v>5</v>
      </c>
      <c r="F2813" s="6">
        <v>7</v>
      </c>
      <c r="G2813" s="6" t="s">
        <v>1503</v>
      </c>
      <c r="H2813" s="6" t="s">
        <v>2587</v>
      </c>
      <c r="I2813" s="6" t="s">
        <v>2754</v>
      </c>
      <c r="J2813" s="6" t="s">
        <v>883</v>
      </c>
      <c r="K2813" s="6" t="s">
        <v>883</v>
      </c>
      <c r="L2813" s="6" t="s">
        <v>949</v>
      </c>
      <c r="M2813" s="6" t="s">
        <v>949</v>
      </c>
      <c r="N2813" s="6" t="b">
        <f t="shared" si="103"/>
        <v>0</v>
      </c>
      <c r="O2813" s="12" t="str">
        <f t="shared" si="104"/>
        <v>Anton Devcich&amp;Fakhar Zaman</v>
      </c>
      <c r="P2813">
        <v>2</v>
      </c>
    </row>
    <row r="2814" spans="1:16" x14ac:dyDescent="0.3">
      <c r="A2814" s="8" t="s">
        <v>1721</v>
      </c>
      <c r="B2814" s="8" t="s">
        <v>95</v>
      </c>
      <c r="C2814" s="7">
        <f t="shared" si="105"/>
        <v>0.33333333333333331</v>
      </c>
      <c r="D2814" s="8">
        <v>6</v>
      </c>
      <c r="E2814" s="8">
        <v>2</v>
      </c>
      <c r="F2814" s="8">
        <v>4</v>
      </c>
      <c r="G2814" s="8" t="s">
        <v>1503</v>
      </c>
      <c r="H2814" s="8" t="s">
        <v>2587</v>
      </c>
      <c r="I2814" s="8" t="s">
        <v>2754</v>
      </c>
      <c r="J2814" s="8" t="s">
        <v>883</v>
      </c>
      <c r="K2814" s="8" t="s">
        <v>883</v>
      </c>
      <c r="L2814" s="8" t="s">
        <v>949</v>
      </c>
      <c r="M2814" s="8" t="s">
        <v>949</v>
      </c>
      <c r="N2814" s="6" t="b">
        <f t="shared" si="103"/>
        <v>0</v>
      </c>
      <c r="O2814" s="12" t="str">
        <f t="shared" si="104"/>
        <v>Haris Sohail&amp;Fakhar Zaman</v>
      </c>
      <c r="P2814">
        <v>2</v>
      </c>
    </row>
    <row r="2815" spans="1:16" x14ac:dyDescent="0.3">
      <c r="A2815" s="6" t="s">
        <v>1763</v>
      </c>
      <c r="B2815" s="6" t="s">
        <v>1721</v>
      </c>
      <c r="C2815" s="7">
        <f t="shared" si="105"/>
        <v>0.1111111111111111</v>
      </c>
      <c r="D2815" s="6">
        <v>18</v>
      </c>
      <c r="E2815" s="6">
        <v>2</v>
      </c>
      <c r="F2815" s="6">
        <v>16</v>
      </c>
      <c r="G2815" s="6" t="s">
        <v>1503</v>
      </c>
      <c r="H2815" s="6" t="s">
        <v>2587</v>
      </c>
      <c r="I2815" s="6" t="s">
        <v>2754</v>
      </c>
      <c r="J2815" s="6" t="s">
        <v>883</v>
      </c>
      <c r="K2815" s="6" t="s">
        <v>883</v>
      </c>
      <c r="L2815" s="6" t="s">
        <v>949</v>
      </c>
      <c r="M2815" s="6" t="s">
        <v>949</v>
      </c>
      <c r="N2815" s="6" t="b">
        <f t="shared" si="103"/>
        <v>0</v>
      </c>
      <c r="O2815" s="12" t="str">
        <f t="shared" si="104"/>
        <v>Ryan ten Doeschate&amp;Haris Sohail</v>
      </c>
      <c r="P2815">
        <v>2</v>
      </c>
    </row>
    <row r="2816" spans="1:16" x14ac:dyDescent="0.3">
      <c r="A2816" s="8" t="s">
        <v>1721</v>
      </c>
      <c r="B2816" s="8" t="s">
        <v>691</v>
      </c>
      <c r="C2816" s="7">
        <f t="shared" si="105"/>
        <v>0.3888888888888889</v>
      </c>
      <c r="D2816" s="8">
        <v>18</v>
      </c>
      <c r="E2816" s="8">
        <v>7</v>
      </c>
      <c r="F2816" s="8">
        <v>11</v>
      </c>
      <c r="G2816" s="8" t="s">
        <v>1503</v>
      </c>
      <c r="H2816" s="8" t="s">
        <v>2587</v>
      </c>
      <c r="I2816" s="8" t="s">
        <v>2754</v>
      </c>
      <c r="J2816" s="8" t="s">
        <v>883</v>
      </c>
      <c r="K2816" s="8" t="s">
        <v>883</v>
      </c>
      <c r="L2816" s="8" t="s">
        <v>949</v>
      </c>
      <c r="M2816" s="8" t="s">
        <v>949</v>
      </c>
      <c r="N2816" s="6" t="b">
        <f t="shared" si="103"/>
        <v>0</v>
      </c>
      <c r="O2816" s="12" t="str">
        <f t="shared" si="104"/>
        <v>Haris Sohail&amp;Sohail Akhtar</v>
      </c>
      <c r="P2816">
        <v>2</v>
      </c>
    </row>
    <row r="2817" spans="1:16" x14ac:dyDescent="0.3">
      <c r="A2817" s="6" t="s">
        <v>1767</v>
      </c>
      <c r="B2817" s="6" t="s">
        <v>1721</v>
      </c>
      <c r="C2817" s="7">
        <f t="shared" si="105"/>
        <v>0.375</v>
      </c>
      <c r="D2817" s="6">
        <v>32</v>
      </c>
      <c r="E2817" s="6">
        <v>12</v>
      </c>
      <c r="F2817" s="6">
        <v>20</v>
      </c>
      <c r="G2817" s="6" t="s">
        <v>1503</v>
      </c>
      <c r="H2817" s="6" t="s">
        <v>2587</v>
      </c>
      <c r="I2817" s="6" t="s">
        <v>2754</v>
      </c>
      <c r="J2817" s="6" t="s">
        <v>883</v>
      </c>
      <c r="K2817" s="6" t="s">
        <v>883</v>
      </c>
      <c r="L2817" s="6" t="s">
        <v>949</v>
      </c>
      <c r="M2817" s="6" t="s">
        <v>949</v>
      </c>
      <c r="N2817" s="6" t="b">
        <f t="shared" si="103"/>
        <v>0</v>
      </c>
      <c r="O2817" s="12" t="str">
        <f t="shared" si="104"/>
        <v>Umair Masood&amp;Haris Sohail</v>
      </c>
      <c r="P2817">
        <v>2</v>
      </c>
    </row>
    <row r="2818" spans="1:16" x14ac:dyDescent="0.3">
      <c r="A2818" s="8" t="s">
        <v>106</v>
      </c>
      <c r="B2818" s="8" t="s">
        <v>1767</v>
      </c>
      <c r="C2818" s="7">
        <f t="shared" si="105"/>
        <v>0</v>
      </c>
      <c r="D2818" s="8">
        <v>22</v>
      </c>
      <c r="E2818" s="8">
        <v>0</v>
      </c>
      <c r="F2818" s="8">
        <v>22</v>
      </c>
      <c r="G2818" s="8" t="s">
        <v>1503</v>
      </c>
      <c r="H2818" s="8" t="s">
        <v>2587</v>
      </c>
      <c r="I2818" s="8" t="s">
        <v>2754</v>
      </c>
      <c r="J2818" s="8" t="s">
        <v>883</v>
      </c>
      <c r="K2818" s="8" t="s">
        <v>883</v>
      </c>
      <c r="L2818" s="8" t="s">
        <v>949</v>
      </c>
      <c r="M2818" s="8" t="s">
        <v>949</v>
      </c>
      <c r="N2818" s="6" t="b">
        <f t="shared" si="103"/>
        <v>0</v>
      </c>
      <c r="O2818" s="12" t="str">
        <f t="shared" si="104"/>
        <v>David Wiese&amp;Umair Masood</v>
      </c>
      <c r="P2818">
        <v>2</v>
      </c>
    </row>
    <row r="2819" spans="1:16" x14ac:dyDescent="0.3">
      <c r="A2819" s="6" t="s">
        <v>351</v>
      </c>
      <c r="B2819" s="6" t="s">
        <v>106</v>
      </c>
      <c r="C2819" s="7">
        <f t="shared" si="105"/>
        <v>0.22222222222222221</v>
      </c>
      <c r="D2819" s="6">
        <v>9</v>
      </c>
      <c r="E2819" s="6">
        <v>2</v>
      </c>
      <c r="F2819" s="6">
        <v>7</v>
      </c>
      <c r="G2819" s="6" t="s">
        <v>1503</v>
      </c>
      <c r="H2819" s="6" t="s">
        <v>2587</v>
      </c>
      <c r="I2819" s="6" t="s">
        <v>2754</v>
      </c>
      <c r="J2819" s="6" t="s">
        <v>883</v>
      </c>
      <c r="K2819" s="6" t="s">
        <v>883</v>
      </c>
      <c r="L2819" s="6" t="s">
        <v>949</v>
      </c>
      <c r="M2819" s="6" t="s">
        <v>949</v>
      </c>
      <c r="N2819" s="6" t="b">
        <f t="shared" ref="N2819:N2882" si="106">IF(J2819=M2819,TRUE, FALSE)</f>
        <v>0</v>
      </c>
      <c r="O2819" s="12" t="str">
        <f t="shared" ref="O2819:O2882" si="107">A2819&amp;"&amp;"&amp;B2819</f>
        <v>Shaheen Afridi&amp;David Wiese</v>
      </c>
      <c r="P2819">
        <v>2</v>
      </c>
    </row>
    <row r="2820" spans="1:16" x14ac:dyDescent="0.3">
      <c r="A2820" s="8" t="s">
        <v>1642</v>
      </c>
      <c r="B2820" s="8" t="s">
        <v>106</v>
      </c>
      <c r="C2820" s="7">
        <f t="shared" si="105"/>
        <v>0</v>
      </c>
      <c r="D2820" s="8">
        <v>19</v>
      </c>
      <c r="E2820" s="8">
        <v>0</v>
      </c>
      <c r="F2820" s="8">
        <v>19</v>
      </c>
      <c r="G2820" s="8" t="s">
        <v>1503</v>
      </c>
      <c r="H2820" s="8" t="s">
        <v>2587</v>
      </c>
      <c r="I2820" s="8" t="s">
        <v>2754</v>
      </c>
      <c r="J2820" s="8" t="s">
        <v>883</v>
      </c>
      <c r="K2820" s="8" t="s">
        <v>883</v>
      </c>
      <c r="L2820" s="8" t="s">
        <v>949</v>
      </c>
      <c r="M2820" s="8" t="s">
        <v>949</v>
      </c>
      <c r="N2820" s="6" t="b">
        <f t="shared" si="106"/>
        <v>0</v>
      </c>
      <c r="O2820" s="12" t="str">
        <f t="shared" si="107"/>
        <v>Sandeep Lamichhane&amp;David Wiese</v>
      </c>
      <c r="P2820">
        <v>2</v>
      </c>
    </row>
    <row r="2821" spans="1:16" x14ac:dyDescent="0.3">
      <c r="A2821" s="6" t="s">
        <v>900</v>
      </c>
      <c r="B2821" s="6" t="s">
        <v>895</v>
      </c>
      <c r="C2821" s="7">
        <f t="shared" si="105"/>
        <v>0.375</v>
      </c>
      <c r="D2821" s="6">
        <v>24</v>
      </c>
      <c r="E2821" s="6">
        <v>9</v>
      </c>
      <c r="F2821" s="6">
        <v>15</v>
      </c>
      <c r="G2821" s="6" t="s">
        <v>1503</v>
      </c>
      <c r="H2821" s="6" t="s">
        <v>2591</v>
      </c>
      <c r="I2821" s="6" t="s">
        <v>2754</v>
      </c>
      <c r="J2821" s="6" t="s">
        <v>897</v>
      </c>
      <c r="K2821" s="6" t="s">
        <v>897</v>
      </c>
      <c r="L2821" s="6" t="s">
        <v>850</v>
      </c>
      <c r="M2821" s="6" t="s">
        <v>897</v>
      </c>
      <c r="N2821" s="6" t="b">
        <f t="shared" si="106"/>
        <v>1</v>
      </c>
      <c r="O2821" s="12" t="str">
        <f t="shared" si="107"/>
        <v>Ahmed Shehzad&amp;Shane Watson</v>
      </c>
      <c r="P2821">
        <v>2</v>
      </c>
    </row>
    <row r="2822" spans="1:16" x14ac:dyDescent="0.3">
      <c r="A2822" s="8" t="s">
        <v>243</v>
      </c>
      <c r="B2822" s="8" t="s">
        <v>900</v>
      </c>
      <c r="C2822" s="7">
        <f t="shared" si="105"/>
        <v>0.31578947368421051</v>
      </c>
      <c r="D2822" s="8">
        <v>38</v>
      </c>
      <c r="E2822" s="8">
        <v>12</v>
      </c>
      <c r="F2822" s="8">
        <v>26</v>
      </c>
      <c r="G2822" s="8" t="s">
        <v>1503</v>
      </c>
      <c r="H2822" s="8" t="s">
        <v>2591</v>
      </c>
      <c r="I2822" s="8" t="s">
        <v>2754</v>
      </c>
      <c r="J2822" s="8" t="s">
        <v>897</v>
      </c>
      <c r="K2822" s="8" t="s">
        <v>897</v>
      </c>
      <c r="L2822" s="8" t="s">
        <v>850</v>
      </c>
      <c r="M2822" s="8" t="s">
        <v>897</v>
      </c>
      <c r="N2822" s="6" t="b">
        <f t="shared" si="106"/>
        <v>1</v>
      </c>
      <c r="O2822" s="12" t="str">
        <f t="shared" si="107"/>
        <v>Azam Khan&amp;Ahmed Shehzad</v>
      </c>
      <c r="P2822">
        <v>2</v>
      </c>
    </row>
    <row r="2823" spans="1:16" x14ac:dyDescent="0.3">
      <c r="A2823" s="6" t="s">
        <v>900</v>
      </c>
      <c r="B2823" s="6" t="s">
        <v>55</v>
      </c>
      <c r="C2823" s="7">
        <f t="shared" si="105"/>
        <v>0.5</v>
      </c>
      <c r="D2823" s="6">
        <v>46</v>
      </c>
      <c r="E2823" s="6">
        <v>23</v>
      </c>
      <c r="F2823" s="6">
        <v>23</v>
      </c>
      <c r="G2823" s="6" t="s">
        <v>1503</v>
      </c>
      <c r="H2823" s="6" t="s">
        <v>2591</v>
      </c>
      <c r="I2823" s="6" t="s">
        <v>2754</v>
      </c>
      <c r="J2823" s="6" t="s">
        <v>897</v>
      </c>
      <c r="K2823" s="6" t="s">
        <v>897</v>
      </c>
      <c r="L2823" s="6" t="s">
        <v>850</v>
      </c>
      <c r="M2823" s="6" t="s">
        <v>897</v>
      </c>
      <c r="N2823" s="6" t="b">
        <f t="shared" si="106"/>
        <v>1</v>
      </c>
      <c r="O2823" s="12" t="str">
        <f t="shared" si="107"/>
        <v>Ahmed Shehzad&amp;Rilee Rossouw</v>
      </c>
      <c r="P2823">
        <v>2</v>
      </c>
    </row>
    <row r="2824" spans="1:16" x14ac:dyDescent="0.3">
      <c r="A2824" s="8" t="s">
        <v>900</v>
      </c>
      <c r="B2824" s="8" t="s">
        <v>506</v>
      </c>
      <c r="C2824" s="7">
        <f t="shared" si="105"/>
        <v>0.38636363636363635</v>
      </c>
      <c r="D2824" s="8">
        <v>44</v>
      </c>
      <c r="E2824" s="8">
        <v>17</v>
      </c>
      <c r="F2824" s="8">
        <v>27</v>
      </c>
      <c r="G2824" s="8" t="s">
        <v>1503</v>
      </c>
      <c r="H2824" s="8" t="s">
        <v>2591</v>
      </c>
      <c r="I2824" s="8" t="s">
        <v>2754</v>
      </c>
      <c r="J2824" s="8" t="s">
        <v>897</v>
      </c>
      <c r="K2824" s="8" t="s">
        <v>897</v>
      </c>
      <c r="L2824" s="8" t="s">
        <v>850</v>
      </c>
      <c r="M2824" s="8" t="s">
        <v>897</v>
      </c>
      <c r="N2824" s="6" t="b">
        <f t="shared" si="106"/>
        <v>1</v>
      </c>
      <c r="O2824" s="12" t="str">
        <f t="shared" si="107"/>
        <v>Ahmed Shehzad&amp;Umar Akmal</v>
      </c>
      <c r="P2824">
        <v>2</v>
      </c>
    </row>
    <row r="2825" spans="1:16" x14ac:dyDescent="0.3">
      <c r="A2825" s="6" t="s">
        <v>900</v>
      </c>
      <c r="B2825" s="6" t="s">
        <v>1776</v>
      </c>
      <c r="C2825" s="7">
        <f t="shared" si="105"/>
        <v>0</v>
      </c>
      <c r="D2825" s="6">
        <v>12</v>
      </c>
      <c r="E2825" s="6">
        <v>0</v>
      </c>
      <c r="F2825" s="6">
        <v>12</v>
      </c>
      <c r="G2825" s="6" t="s">
        <v>1503</v>
      </c>
      <c r="H2825" s="6" t="s">
        <v>2591</v>
      </c>
      <c r="I2825" s="6" t="s">
        <v>2754</v>
      </c>
      <c r="J2825" s="6" t="s">
        <v>897</v>
      </c>
      <c r="K2825" s="6" t="s">
        <v>897</v>
      </c>
      <c r="L2825" s="6" t="s">
        <v>850</v>
      </c>
      <c r="M2825" s="6" t="s">
        <v>897</v>
      </c>
      <c r="N2825" s="6" t="b">
        <f t="shared" si="106"/>
        <v>1</v>
      </c>
      <c r="O2825" s="12" t="str">
        <f t="shared" si="107"/>
        <v>Ahmed Shehzad&amp;Dwayne Bravo</v>
      </c>
      <c r="P2825">
        <v>2</v>
      </c>
    </row>
    <row r="2826" spans="1:16" x14ac:dyDescent="0.3">
      <c r="A2826" s="8" t="s">
        <v>1776</v>
      </c>
      <c r="B2826" s="8" t="s">
        <v>148</v>
      </c>
      <c r="C2826" s="7">
        <f t="shared" si="105"/>
        <v>0</v>
      </c>
      <c r="D2826" s="8">
        <v>1</v>
      </c>
      <c r="E2826" s="8">
        <v>0</v>
      </c>
      <c r="F2826" s="8">
        <v>1</v>
      </c>
      <c r="G2826" s="8" t="s">
        <v>1503</v>
      </c>
      <c r="H2826" s="8" t="s">
        <v>2591</v>
      </c>
      <c r="I2826" s="8" t="s">
        <v>2754</v>
      </c>
      <c r="J2826" s="8" t="s">
        <v>897</v>
      </c>
      <c r="K2826" s="8" t="s">
        <v>897</v>
      </c>
      <c r="L2826" s="8" t="s">
        <v>850</v>
      </c>
      <c r="M2826" s="8" t="s">
        <v>897</v>
      </c>
      <c r="N2826" s="6" t="b">
        <f t="shared" si="106"/>
        <v>1</v>
      </c>
      <c r="O2826" s="12" t="str">
        <f t="shared" si="107"/>
        <v>Dwayne Bravo&amp;Sarfaraz Ahmed</v>
      </c>
      <c r="P2826">
        <v>2</v>
      </c>
    </row>
    <row r="2827" spans="1:16" x14ac:dyDescent="0.3">
      <c r="A2827" s="6" t="s">
        <v>1776</v>
      </c>
      <c r="B2827" s="6" t="s">
        <v>71</v>
      </c>
      <c r="C2827" s="7">
        <f t="shared" si="105"/>
        <v>0</v>
      </c>
      <c r="D2827" s="6">
        <v>1</v>
      </c>
      <c r="E2827" s="6">
        <v>0</v>
      </c>
      <c r="F2827" s="6">
        <v>1</v>
      </c>
      <c r="G2827" s="6" t="s">
        <v>1503</v>
      </c>
      <c r="H2827" s="6" t="s">
        <v>2591</v>
      </c>
      <c r="I2827" s="6" t="s">
        <v>2754</v>
      </c>
      <c r="J2827" s="6" t="s">
        <v>897</v>
      </c>
      <c r="K2827" s="6" t="s">
        <v>897</v>
      </c>
      <c r="L2827" s="6" t="s">
        <v>850</v>
      </c>
      <c r="M2827" s="6" t="s">
        <v>897</v>
      </c>
      <c r="N2827" s="6" t="b">
        <f t="shared" si="106"/>
        <v>1</v>
      </c>
      <c r="O2827" s="12" t="str">
        <f t="shared" si="107"/>
        <v>Dwayne Bravo&amp;Mohammad Nawaz</v>
      </c>
      <c r="P2827">
        <v>2</v>
      </c>
    </row>
    <row r="2828" spans="1:16" x14ac:dyDescent="0.3">
      <c r="A2828" s="8" t="s">
        <v>772</v>
      </c>
      <c r="B2828" s="8" t="s">
        <v>71</v>
      </c>
      <c r="C2828" s="7">
        <f t="shared" si="105"/>
        <v>0</v>
      </c>
      <c r="D2828" s="8">
        <v>1</v>
      </c>
      <c r="E2828" s="8">
        <v>0</v>
      </c>
      <c r="F2828" s="8">
        <v>1</v>
      </c>
      <c r="G2828" s="8" t="s">
        <v>1503</v>
      </c>
      <c r="H2828" s="8" t="s">
        <v>2591</v>
      </c>
      <c r="I2828" s="8" t="s">
        <v>2754</v>
      </c>
      <c r="J2828" s="8" t="s">
        <v>897</v>
      </c>
      <c r="K2828" s="8" t="s">
        <v>897</v>
      </c>
      <c r="L2828" s="8" t="s">
        <v>850</v>
      </c>
      <c r="M2828" s="8" t="s">
        <v>897</v>
      </c>
      <c r="N2828" s="6" t="b">
        <f t="shared" si="106"/>
        <v>1</v>
      </c>
      <c r="O2828" s="12" t="str">
        <f t="shared" si="107"/>
        <v>Fawad Ahmed&amp;Mohammad Nawaz</v>
      </c>
      <c r="P2828">
        <v>2</v>
      </c>
    </row>
    <row r="2829" spans="1:16" x14ac:dyDescent="0.3">
      <c r="A2829" s="6" t="s">
        <v>221</v>
      </c>
      <c r="B2829" s="6" t="s">
        <v>71</v>
      </c>
      <c r="C2829" s="7">
        <f t="shared" si="105"/>
        <v>0</v>
      </c>
      <c r="D2829" s="6">
        <v>14</v>
      </c>
      <c r="E2829" s="6">
        <v>0</v>
      </c>
      <c r="F2829" s="6">
        <v>14</v>
      </c>
      <c r="G2829" s="6" t="s">
        <v>1503</v>
      </c>
      <c r="H2829" s="6" t="s">
        <v>2591</v>
      </c>
      <c r="I2829" s="6" t="s">
        <v>2754</v>
      </c>
      <c r="J2829" s="6" t="s">
        <v>897</v>
      </c>
      <c r="K2829" s="6" t="s">
        <v>897</v>
      </c>
      <c r="L2829" s="6" t="s">
        <v>850</v>
      </c>
      <c r="M2829" s="6" t="s">
        <v>897</v>
      </c>
      <c r="N2829" s="6" t="b">
        <f t="shared" si="106"/>
        <v>1</v>
      </c>
      <c r="O2829" s="12" t="str">
        <f t="shared" si="107"/>
        <v>Mohammad Hasnain&amp;Mohammad Nawaz</v>
      </c>
      <c r="P2829">
        <v>2</v>
      </c>
    </row>
    <row r="2830" spans="1:16" x14ac:dyDescent="0.3">
      <c r="A2830" s="8" t="s">
        <v>343</v>
      </c>
      <c r="B2830" s="8" t="s">
        <v>874</v>
      </c>
      <c r="C2830" s="7">
        <f t="shared" si="105"/>
        <v>0.3125</v>
      </c>
      <c r="D2830" s="8">
        <v>32</v>
      </c>
      <c r="E2830" s="8">
        <v>10</v>
      </c>
      <c r="F2830" s="8">
        <v>22</v>
      </c>
      <c r="G2830" s="8" t="s">
        <v>1503</v>
      </c>
      <c r="H2830" s="8" t="s">
        <v>2595</v>
      </c>
      <c r="I2830" s="8" t="s">
        <v>2491</v>
      </c>
      <c r="J2830" s="8" t="s">
        <v>850</v>
      </c>
      <c r="K2830" s="8" t="s">
        <v>850</v>
      </c>
      <c r="L2830" s="8" t="s">
        <v>883</v>
      </c>
      <c r="M2830" s="8" t="s">
        <v>850</v>
      </c>
      <c r="N2830" s="6" t="b">
        <f t="shared" si="106"/>
        <v>1</v>
      </c>
      <c r="O2830" s="12" t="str">
        <f t="shared" si="107"/>
        <v>Philip Salt&amp;Cameron Delport</v>
      </c>
      <c r="P2830">
        <v>2</v>
      </c>
    </row>
    <row r="2831" spans="1:16" x14ac:dyDescent="0.3">
      <c r="A2831" s="6" t="s">
        <v>880</v>
      </c>
      <c r="B2831" s="6" t="s">
        <v>874</v>
      </c>
      <c r="C2831" s="7">
        <f t="shared" si="105"/>
        <v>0.40677966101694918</v>
      </c>
      <c r="D2831" s="6">
        <v>118</v>
      </c>
      <c r="E2831" s="6">
        <v>48</v>
      </c>
      <c r="F2831" s="6">
        <v>70</v>
      </c>
      <c r="G2831" s="6" t="s">
        <v>1503</v>
      </c>
      <c r="H2831" s="6" t="s">
        <v>2595</v>
      </c>
      <c r="I2831" s="6" t="s">
        <v>2491</v>
      </c>
      <c r="J2831" s="6" t="s">
        <v>850</v>
      </c>
      <c r="K2831" s="6" t="s">
        <v>850</v>
      </c>
      <c r="L2831" s="6" t="s">
        <v>883</v>
      </c>
      <c r="M2831" s="6" t="s">
        <v>850</v>
      </c>
      <c r="N2831" s="6" t="b">
        <f t="shared" si="106"/>
        <v>1</v>
      </c>
      <c r="O2831" s="12" t="str">
        <f t="shared" si="107"/>
        <v>Chadwick Walton&amp;Cameron Delport</v>
      </c>
      <c r="P2831">
        <v>2</v>
      </c>
    </row>
    <row r="2832" spans="1:16" x14ac:dyDescent="0.3">
      <c r="A2832" s="8" t="s">
        <v>874</v>
      </c>
      <c r="B2832" s="8" t="s">
        <v>246</v>
      </c>
      <c r="C2832" s="7">
        <f t="shared" si="105"/>
        <v>0.3125</v>
      </c>
      <c r="D2832" s="8">
        <v>80</v>
      </c>
      <c r="E2832" s="8">
        <v>25</v>
      </c>
      <c r="F2832" s="8">
        <v>55</v>
      </c>
      <c r="G2832" s="8" t="s">
        <v>1503</v>
      </c>
      <c r="H2832" s="8" t="s">
        <v>2595</v>
      </c>
      <c r="I2832" s="8" t="s">
        <v>2491</v>
      </c>
      <c r="J2832" s="8" t="s">
        <v>850</v>
      </c>
      <c r="K2832" s="8" t="s">
        <v>850</v>
      </c>
      <c r="L2832" s="8" t="s">
        <v>883</v>
      </c>
      <c r="M2832" s="8" t="s">
        <v>850</v>
      </c>
      <c r="N2832" s="6" t="b">
        <f t="shared" si="106"/>
        <v>1</v>
      </c>
      <c r="O2832" s="12" t="str">
        <f t="shared" si="107"/>
        <v>Cameron Delport&amp;Asif Ali</v>
      </c>
      <c r="P2832">
        <v>2</v>
      </c>
    </row>
    <row r="2833" spans="1:16" x14ac:dyDescent="0.3">
      <c r="A2833" s="6" t="s">
        <v>292</v>
      </c>
      <c r="B2833" s="6" t="s">
        <v>31</v>
      </c>
      <c r="C2833" s="7">
        <f t="shared" si="105"/>
        <v>0.43478260869565216</v>
      </c>
      <c r="D2833" s="6">
        <v>69</v>
      </c>
      <c r="E2833" s="6">
        <v>30</v>
      </c>
      <c r="F2833" s="6">
        <v>39</v>
      </c>
      <c r="G2833" s="6" t="s">
        <v>1503</v>
      </c>
      <c r="H2833" s="6" t="s">
        <v>2599</v>
      </c>
      <c r="I2833" s="6" t="s">
        <v>2491</v>
      </c>
      <c r="J2833" s="6" t="s">
        <v>872</v>
      </c>
      <c r="K2833" s="6" t="s">
        <v>872</v>
      </c>
      <c r="L2833" s="6" t="s">
        <v>897</v>
      </c>
      <c r="M2833" s="6" t="s">
        <v>872</v>
      </c>
      <c r="N2833" s="6" t="b">
        <f t="shared" si="106"/>
        <v>1</v>
      </c>
      <c r="O2833" s="12" t="str">
        <f t="shared" si="107"/>
        <v>Colin Munro&amp;Babar Azam</v>
      </c>
      <c r="P2833">
        <v>2</v>
      </c>
    </row>
    <row r="2834" spans="1:16" x14ac:dyDescent="0.3">
      <c r="A2834" s="8" t="s">
        <v>449</v>
      </c>
      <c r="B2834" s="8" t="s">
        <v>31</v>
      </c>
      <c r="C2834" s="7">
        <f t="shared" si="105"/>
        <v>0.33333333333333331</v>
      </c>
      <c r="D2834" s="8">
        <v>15</v>
      </c>
      <c r="E2834" s="8">
        <v>5</v>
      </c>
      <c r="F2834" s="8">
        <v>10</v>
      </c>
      <c r="G2834" s="8" t="s">
        <v>1503</v>
      </c>
      <c r="H2834" s="8" t="s">
        <v>2599</v>
      </c>
      <c r="I2834" s="8" t="s">
        <v>2491</v>
      </c>
      <c r="J2834" s="8" t="s">
        <v>872</v>
      </c>
      <c r="K2834" s="8" t="s">
        <v>872</v>
      </c>
      <c r="L2834" s="8" t="s">
        <v>897</v>
      </c>
      <c r="M2834" s="8" t="s">
        <v>872</v>
      </c>
      <c r="N2834" s="6" t="b">
        <f t="shared" si="106"/>
        <v>1</v>
      </c>
      <c r="O2834" s="12" t="str">
        <f t="shared" si="107"/>
        <v>Liam Livingstone&amp;Babar Azam</v>
      </c>
      <c r="P2834">
        <v>2</v>
      </c>
    </row>
    <row r="2835" spans="1:16" x14ac:dyDescent="0.3">
      <c r="A2835" s="6" t="s">
        <v>31</v>
      </c>
      <c r="B2835" s="6" t="s">
        <v>858</v>
      </c>
      <c r="C2835" s="7">
        <f t="shared" si="105"/>
        <v>0.29411764705882354</v>
      </c>
      <c r="D2835" s="6">
        <v>34</v>
      </c>
      <c r="E2835" s="6">
        <v>10</v>
      </c>
      <c r="F2835" s="6">
        <v>24</v>
      </c>
      <c r="G2835" s="6" t="s">
        <v>1503</v>
      </c>
      <c r="H2835" s="6" t="s">
        <v>2599</v>
      </c>
      <c r="I2835" s="6" t="s">
        <v>2491</v>
      </c>
      <c r="J2835" s="6" t="s">
        <v>872</v>
      </c>
      <c r="K2835" s="6" t="s">
        <v>872</v>
      </c>
      <c r="L2835" s="6" t="s">
        <v>897</v>
      </c>
      <c r="M2835" s="6" t="s">
        <v>872</v>
      </c>
      <c r="N2835" s="6" t="b">
        <f t="shared" si="106"/>
        <v>1</v>
      </c>
      <c r="O2835" s="12" t="str">
        <f t="shared" si="107"/>
        <v>Babar Azam&amp;Colin Ingram</v>
      </c>
      <c r="P2835">
        <v>2</v>
      </c>
    </row>
    <row r="2836" spans="1:16" x14ac:dyDescent="0.3">
      <c r="A2836" s="8" t="s">
        <v>31</v>
      </c>
      <c r="B2836" s="8" t="s">
        <v>104</v>
      </c>
      <c r="C2836" s="7">
        <f t="shared" si="105"/>
        <v>0</v>
      </c>
      <c r="D2836" s="8">
        <v>10</v>
      </c>
      <c r="E2836" s="8">
        <v>0</v>
      </c>
      <c r="F2836" s="8">
        <v>10</v>
      </c>
      <c r="G2836" s="8" t="s">
        <v>1503</v>
      </c>
      <c r="H2836" s="8" t="s">
        <v>2599</v>
      </c>
      <c r="I2836" s="8" t="s">
        <v>2491</v>
      </c>
      <c r="J2836" s="8" t="s">
        <v>872</v>
      </c>
      <c r="K2836" s="8" t="s">
        <v>872</v>
      </c>
      <c r="L2836" s="8" t="s">
        <v>897</v>
      </c>
      <c r="M2836" s="8" t="s">
        <v>872</v>
      </c>
      <c r="N2836" s="6" t="b">
        <f t="shared" si="106"/>
        <v>1</v>
      </c>
      <c r="O2836" s="12" t="str">
        <f t="shared" si="107"/>
        <v>Babar Azam&amp;Ben Dunk</v>
      </c>
      <c r="P2836">
        <v>2</v>
      </c>
    </row>
    <row r="2837" spans="1:16" x14ac:dyDescent="0.3">
      <c r="A2837" s="6" t="s">
        <v>67</v>
      </c>
      <c r="B2837" s="6" t="s">
        <v>104</v>
      </c>
      <c r="C2837" s="7">
        <f t="shared" si="105"/>
        <v>0.41935483870967744</v>
      </c>
      <c r="D2837" s="6">
        <v>31</v>
      </c>
      <c r="E2837" s="6">
        <v>13</v>
      </c>
      <c r="F2837" s="6">
        <v>18</v>
      </c>
      <c r="G2837" s="6" t="s">
        <v>1503</v>
      </c>
      <c r="H2837" s="6" t="s">
        <v>2599</v>
      </c>
      <c r="I2837" s="6" t="s">
        <v>2491</v>
      </c>
      <c r="J2837" s="6" t="s">
        <v>872</v>
      </c>
      <c r="K2837" s="6" t="s">
        <v>872</v>
      </c>
      <c r="L2837" s="6" t="s">
        <v>897</v>
      </c>
      <c r="M2837" s="6" t="s">
        <v>872</v>
      </c>
      <c r="N2837" s="6" t="b">
        <f t="shared" si="106"/>
        <v>1</v>
      </c>
      <c r="O2837" s="12" t="str">
        <f t="shared" si="107"/>
        <v>Iftikhar Ahmed&amp;Ben Dunk</v>
      </c>
      <c r="P2837">
        <v>2</v>
      </c>
    </row>
    <row r="2838" spans="1:16" x14ac:dyDescent="0.3">
      <c r="A2838" s="8" t="s">
        <v>138</v>
      </c>
      <c r="B2838" s="8" t="s">
        <v>67</v>
      </c>
      <c r="C2838" s="7">
        <f t="shared" si="105"/>
        <v>8.3333333333333329E-2</v>
      </c>
      <c r="D2838" s="8">
        <v>48</v>
      </c>
      <c r="E2838" s="8">
        <v>4</v>
      </c>
      <c r="F2838" s="8">
        <v>44</v>
      </c>
      <c r="G2838" s="8" t="s">
        <v>1503</v>
      </c>
      <c r="H2838" s="8" t="s">
        <v>2599</v>
      </c>
      <c r="I2838" s="8" t="s">
        <v>2491</v>
      </c>
      <c r="J2838" s="8" t="s">
        <v>872</v>
      </c>
      <c r="K2838" s="8" t="s">
        <v>872</v>
      </c>
      <c r="L2838" s="8" t="s">
        <v>897</v>
      </c>
      <c r="M2838" s="8" t="s">
        <v>872</v>
      </c>
      <c r="N2838" s="6" t="b">
        <f t="shared" si="106"/>
        <v>1</v>
      </c>
      <c r="O2838" s="12" t="str">
        <f t="shared" si="107"/>
        <v>Imad Wasim&amp;Iftikhar Ahmed</v>
      </c>
      <c r="P2838">
        <v>2</v>
      </c>
    </row>
    <row r="2839" spans="1:16" x14ac:dyDescent="0.3">
      <c r="A2839" s="6" t="s">
        <v>1788</v>
      </c>
      <c r="B2839" s="6" t="s">
        <v>95</v>
      </c>
      <c r="C2839" s="7">
        <f t="shared" si="105"/>
        <v>0.14814814814814814</v>
      </c>
      <c r="D2839" s="6">
        <v>27</v>
      </c>
      <c r="E2839" s="6">
        <v>4</v>
      </c>
      <c r="F2839" s="6">
        <v>23</v>
      </c>
      <c r="G2839" s="6" t="s">
        <v>1503</v>
      </c>
      <c r="H2839" s="6" t="s">
        <v>2603</v>
      </c>
      <c r="I2839" s="6" t="s">
        <v>2491</v>
      </c>
      <c r="J2839" s="6" t="s">
        <v>883</v>
      </c>
      <c r="K2839" s="6" t="s">
        <v>883</v>
      </c>
      <c r="L2839" s="6" t="s">
        <v>909</v>
      </c>
      <c r="M2839" s="6" t="s">
        <v>909</v>
      </c>
      <c r="N2839" s="6" t="b">
        <f t="shared" si="106"/>
        <v>0</v>
      </c>
      <c r="O2839" s="12" t="str">
        <f t="shared" si="107"/>
        <v>Riki Wessels&amp;Fakhar Zaman</v>
      </c>
      <c r="P2839">
        <v>2</v>
      </c>
    </row>
    <row r="2840" spans="1:16" x14ac:dyDescent="0.3">
      <c r="A2840" s="8" t="s">
        <v>691</v>
      </c>
      <c r="B2840" s="8" t="s">
        <v>95</v>
      </c>
      <c r="C2840" s="7">
        <f t="shared" si="105"/>
        <v>0.41666666666666669</v>
      </c>
      <c r="D2840" s="8">
        <v>12</v>
      </c>
      <c r="E2840" s="8">
        <v>5</v>
      </c>
      <c r="F2840" s="8">
        <v>7</v>
      </c>
      <c r="G2840" s="8" t="s">
        <v>1503</v>
      </c>
      <c r="H2840" s="8" t="s">
        <v>2603</v>
      </c>
      <c r="I2840" s="8" t="s">
        <v>2491</v>
      </c>
      <c r="J2840" s="8" t="s">
        <v>883</v>
      </c>
      <c r="K2840" s="8" t="s">
        <v>883</v>
      </c>
      <c r="L2840" s="8" t="s">
        <v>909</v>
      </c>
      <c r="M2840" s="8" t="s">
        <v>909</v>
      </c>
      <c r="N2840" s="6" t="b">
        <f t="shared" si="106"/>
        <v>0</v>
      </c>
      <c r="O2840" s="12" t="str">
        <f t="shared" si="107"/>
        <v>Sohail Akhtar&amp;Fakhar Zaman</v>
      </c>
      <c r="P2840">
        <v>2</v>
      </c>
    </row>
    <row r="2841" spans="1:16" x14ac:dyDescent="0.3">
      <c r="A2841" s="6" t="s">
        <v>1721</v>
      </c>
      <c r="B2841" s="6" t="s">
        <v>95</v>
      </c>
      <c r="C2841" s="7">
        <f t="shared" si="105"/>
        <v>0.35</v>
      </c>
      <c r="D2841" s="6">
        <v>20</v>
      </c>
      <c r="E2841" s="6">
        <v>7</v>
      </c>
      <c r="F2841" s="6">
        <v>13</v>
      </c>
      <c r="G2841" s="6" t="s">
        <v>1503</v>
      </c>
      <c r="H2841" s="6" t="s">
        <v>2603</v>
      </c>
      <c r="I2841" s="6" t="s">
        <v>2491</v>
      </c>
      <c r="J2841" s="6" t="s">
        <v>883</v>
      </c>
      <c r="K2841" s="6" t="s">
        <v>883</v>
      </c>
      <c r="L2841" s="6" t="s">
        <v>909</v>
      </c>
      <c r="M2841" s="6" t="s">
        <v>909</v>
      </c>
      <c r="N2841" s="6" t="b">
        <f t="shared" si="106"/>
        <v>0</v>
      </c>
      <c r="O2841" s="12" t="str">
        <f t="shared" si="107"/>
        <v>Haris Sohail&amp;Fakhar Zaman</v>
      </c>
      <c r="P2841">
        <v>2</v>
      </c>
    </row>
    <row r="2842" spans="1:16" x14ac:dyDescent="0.3">
      <c r="A2842" s="8" t="s">
        <v>1794</v>
      </c>
      <c r="B2842" s="8" t="s">
        <v>95</v>
      </c>
      <c r="C2842" s="7">
        <f t="shared" si="105"/>
        <v>0.47368421052631576</v>
      </c>
      <c r="D2842" s="8">
        <v>19</v>
      </c>
      <c r="E2842" s="8">
        <v>9</v>
      </c>
      <c r="F2842" s="8">
        <v>10</v>
      </c>
      <c r="G2842" s="8" t="s">
        <v>1503</v>
      </c>
      <c r="H2842" s="8" t="s">
        <v>2603</v>
      </c>
      <c r="I2842" s="8" t="s">
        <v>2491</v>
      </c>
      <c r="J2842" s="8" t="s">
        <v>883</v>
      </c>
      <c r="K2842" s="8" t="s">
        <v>883</v>
      </c>
      <c r="L2842" s="8" t="s">
        <v>909</v>
      </c>
      <c r="M2842" s="8" t="s">
        <v>909</v>
      </c>
      <c r="N2842" s="6" t="b">
        <f t="shared" si="106"/>
        <v>0</v>
      </c>
      <c r="O2842" s="12" t="str">
        <f t="shared" si="107"/>
        <v>Saad Ali&amp;Fakhar Zaman</v>
      </c>
      <c r="P2842">
        <v>2</v>
      </c>
    </row>
    <row r="2843" spans="1:16" x14ac:dyDescent="0.3">
      <c r="A2843" s="6" t="s">
        <v>106</v>
      </c>
      <c r="B2843" s="6" t="s">
        <v>1794</v>
      </c>
      <c r="C2843" s="7">
        <f t="shared" si="105"/>
        <v>0.5</v>
      </c>
      <c r="D2843" s="6">
        <v>16</v>
      </c>
      <c r="E2843" s="6">
        <v>8</v>
      </c>
      <c r="F2843" s="6">
        <v>8</v>
      </c>
      <c r="G2843" s="6" t="s">
        <v>1503</v>
      </c>
      <c r="H2843" s="6" t="s">
        <v>2603</v>
      </c>
      <c r="I2843" s="6" t="s">
        <v>2491</v>
      </c>
      <c r="J2843" s="6" t="s">
        <v>883</v>
      </c>
      <c r="K2843" s="6" t="s">
        <v>883</v>
      </c>
      <c r="L2843" s="6" t="s">
        <v>909</v>
      </c>
      <c r="M2843" s="6" t="s">
        <v>909</v>
      </c>
      <c r="N2843" s="6" t="b">
        <f t="shared" si="106"/>
        <v>0</v>
      </c>
      <c r="O2843" s="12" t="str">
        <f t="shared" si="107"/>
        <v>David Wiese&amp;Saad Ali</v>
      </c>
      <c r="P2843">
        <v>2</v>
      </c>
    </row>
    <row r="2844" spans="1:16" x14ac:dyDescent="0.3">
      <c r="A2844" s="8" t="s">
        <v>1798</v>
      </c>
      <c r="B2844" s="8" t="s">
        <v>106</v>
      </c>
      <c r="C2844" s="7">
        <f t="shared" si="105"/>
        <v>0</v>
      </c>
      <c r="D2844" s="8">
        <v>30</v>
      </c>
      <c r="E2844" s="8">
        <v>0</v>
      </c>
      <c r="F2844" s="8">
        <v>30</v>
      </c>
      <c r="G2844" s="8" t="s">
        <v>1503</v>
      </c>
      <c r="H2844" s="8" t="s">
        <v>2603</v>
      </c>
      <c r="I2844" s="8" t="s">
        <v>2491</v>
      </c>
      <c r="J2844" s="8" t="s">
        <v>883</v>
      </c>
      <c r="K2844" s="8" t="s">
        <v>883</v>
      </c>
      <c r="L2844" s="8" t="s">
        <v>909</v>
      </c>
      <c r="M2844" s="8" t="s">
        <v>909</v>
      </c>
      <c r="N2844" s="6" t="b">
        <f t="shared" si="106"/>
        <v>0</v>
      </c>
      <c r="O2844" s="12" t="str">
        <f t="shared" si="107"/>
        <v>Asela Gunaratne&amp;David Wiese</v>
      </c>
      <c r="P2844">
        <v>2</v>
      </c>
    </row>
    <row r="2845" spans="1:16" x14ac:dyDescent="0.3">
      <c r="A2845" s="6" t="s">
        <v>536</v>
      </c>
      <c r="B2845" s="6" t="s">
        <v>1798</v>
      </c>
      <c r="C2845" s="7">
        <f t="shared" si="105"/>
        <v>0</v>
      </c>
      <c r="D2845" s="6">
        <v>12</v>
      </c>
      <c r="E2845" s="6">
        <v>0</v>
      </c>
      <c r="F2845" s="6">
        <v>12</v>
      </c>
      <c r="G2845" s="6" t="s">
        <v>1503</v>
      </c>
      <c r="H2845" s="6" t="s">
        <v>2603</v>
      </c>
      <c r="I2845" s="6" t="s">
        <v>2491</v>
      </c>
      <c r="J2845" s="6" t="s">
        <v>883</v>
      </c>
      <c r="K2845" s="6" t="s">
        <v>883</v>
      </c>
      <c r="L2845" s="6" t="s">
        <v>909</v>
      </c>
      <c r="M2845" s="6" t="s">
        <v>909</v>
      </c>
      <c r="N2845" s="6" t="b">
        <f t="shared" si="106"/>
        <v>0</v>
      </c>
      <c r="O2845" s="12" t="str">
        <f t="shared" si="107"/>
        <v>Hassan Khan&amp;Asela Gunaratne</v>
      </c>
      <c r="P2845">
        <v>2</v>
      </c>
    </row>
    <row r="2846" spans="1:16" x14ac:dyDescent="0.3">
      <c r="A2846" s="8" t="s">
        <v>351</v>
      </c>
      <c r="B2846" s="8" t="s">
        <v>536</v>
      </c>
      <c r="C2846" s="7">
        <f t="shared" si="105"/>
        <v>0.42857142857142855</v>
      </c>
      <c r="D2846" s="8">
        <v>7</v>
      </c>
      <c r="E2846" s="8">
        <v>3</v>
      </c>
      <c r="F2846" s="8">
        <v>4</v>
      </c>
      <c r="G2846" s="8" t="s">
        <v>1503</v>
      </c>
      <c r="H2846" s="8" t="s">
        <v>2603</v>
      </c>
      <c r="I2846" s="8" t="s">
        <v>2491</v>
      </c>
      <c r="J2846" s="8" t="s">
        <v>883</v>
      </c>
      <c r="K2846" s="8" t="s">
        <v>883</v>
      </c>
      <c r="L2846" s="8" t="s">
        <v>909</v>
      </c>
      <c r="M2846" s="8" t="s">
        <v>909</v>
      </c>
      <c r="N2846" s="6" t="b">
        <f t="shared" si="106"/>
        <v>0</v>
      </c>
      <c r="O2846" s="12" t="str">
        <f t="shared" si="107"/>
        <v>Shaheen Afridi&amp;Hassan Khan</v>
      </c>
      <c r="P2846">
        <v>2</v>
      </c>
    </row>
    <row r="2847" spans="1:16" x14ac:dyDescent="0.3">
      <c r="A2847" s="6" t="s">
        <v>536</v>
      </c>
      <c r="B2847" s="6" t="s">
        <v>353</v>
      </c>
      <c r="C2847" s="7">
        <f t="shared" si="105"/>
        <v>0.25</v>
      </c>
      <c r="D2847" s="6">
        <v>8</v>
      </c>
      <c r="E2847" s="6">
        <v>2</v>
      </c>
      <c r="F2847" s="6">
        <v>6</v>
      </c>
      <c r="G2847" s="6" t="s">
        <v>1503</v>
      </c>
      <c r="H2847" s="6" t="s">
        <v>2603</v>
      </c>
      <c r="I2847" s="6" t="s">
        <v>2491</v>
      </c>
      <c r="J2847" s="6" t="s">
        <v>883</v>
      </c>
      <c r="K2847" s="6" t="s">
        <v>883</v>
      </c>
      <c r="L2847" s="6" t="s">
        <v>909</v>
      </c>
      <c r="M2847" s="6" t="s">
        <v>909</v>
      </c>
      <c r="N2847" s="6" t="b">
        <f t="shared" si="106"/>
        <v>0</v>
      </c>
      <c r="O2847" s="12" t="str">
        <f t="shared" si="107"/>
        <v>Hassan Khan&amp;Haris Rauf</v>
      </c>
      <c r="P2847">
        <v>2</v>
      </c>
    </row>
    <row r="2848" spans="1:16" x14ac:dyDescent="0.3">
      <c r="A2848" s="8" t="s">
        <v>1043</v>
      </c>
      <c r="B2848" s="8" t="s">
        <v>270</v>
      </c>
      <c r="C2848" s="7">
        <f t="shared" si="105"/>
        <v>0.37226277372262773</v>
      </c>
      <c r="D2848" s="8">
        <v>137</v>
      </c>
      <c r="E2848" s="8">
        <v>51</v>
      </c>
      <c r="F2848" s="8">
        <v>86</v>
      </c>
      <c r="G2848" s="8" t="s">
        <v>1503</v>
      </c>
      <c r="H2848" s="8" t="s">
        <v>2607</v>
      </c>
      <c r="I2848" s="8" t="s">
        <v>2491</v>
      </c>
      <c r="J2848" s="8" t="s">
        <v>949</v>
      </c>
      <c r="K2848" s="8" t="s">
        <v>949</v>
      </c>
      <c r="L2848" s="8" t="s">
        <v>872</v>
      </c>
      <c r="M2848" s="8" t="s">
        <v>949</v>
      </c>
      <c r="N2848" s="6" t="b">
        <f t="shared" si="106"/>
        <v>1</v>
      </c>
      <c r="O2848" s="12" t="str">
        <f t="shared" si="107"/>
        <v>Imam-ul-Haq&amp;Kamran Akmal</v>
      </c>
      <c r="P2848">
        <v>2</v>
      </c>
    </row>
    <row r="2849" spans="1:16" x14ac:dyDescent="0.3">
      <c r="A2849" s="6" t="s">
        <v>1043</v>
      </c>
      <c r="B2849" s="6" t="s">
        <v>1537</v>
      </c>
      <c r="C2849" s="7">
        <f t="shared" si="105"/>
        <v>0</v>
      </c>
      <c r="D2849" s="6">
        <v>12</v>
      </c>
      <c r="E2849" s="6">
        <v>0</v>
      </c>
      <c r="F2849" s="6">
        <v>12</v>
      </c>
      <c r="G2849" s="6" t="s">
        <v>1503</v>
      </c>
      <c r="H2849" s="6" t="s">
        <v>2607</v>
      </c>
      <c r="I2849" s="6" t="s">
        <v>2491</v>
      </c>
      <c r="J2849" s="6" t="s">
        <v>949</v>
      </c>
      <c r="K2849" s="6" t="s">
        <v>949</v>
      </c>
      <c r="L2849" s="6" t="s">
        <v>872</v>
      </c>
      <c r="M2849" s="6" t="s">
        <v>949</v>
      </c>
      <c r="N2849" s="6" t="b">
        <f t="shared" si="106"/>
        <v>1</v>
      </c>
      <c r="O2849" s="12" t="str">
        <f t="shared" si="107"/>
        <v>Imam-ul-Haq&amp;Kieron Pollard</v>
      </c>
      <c r="P2849">
        <v>2</v>
      </c>
    </row>
    <row r="2850" spans="1:16" x14ac:dyDescent="0.3">
      <c r="A2850" s="8" t="s">
        <v>1043</v>
      </c>
      <c r="B2850" s="8" t="s">
        <v>496</v>
      </c>
      <c r="C2850" s="7">
        <f t="shared" si="105"/>
        <v>0.47058823529411764</v>
      </c>
      <c r="D2850" s="8">
        <v>17</v>
      </c>
      <c r="E2850" s="8">
        <v>8</v>
      </c>
      <c r="F2850" s="8">
        <v>9</v>
      </c>
      <c r="G2850" s="8" t="s">
        <v>1503</v>
      </c>
      <c r="H2850" s="8" t="s">
        <v>2607</v>
      </c>
      <c r="I2850" s="8" t="s">
        <v>2491</v>
      </c>
      <c r="J2850" s="8" t="s">
        <v>949</v>
      </c>
      <c r="K2850" s="8" t="s">
        <v>949</v>
      </c>
      <c r="L2850" s="8" t="s">
        <v>872</v>
      </c>
      <c r="M2850" s="8" t="s">
        <v>949</v>
      </c>
      <c r="N2850" s="6" t="b">
        <f t="shared" si="106"/>
        <v>1</v>
      </c>
      <c r="O2850" s="12" t="str">
        <f t="shared" si="107"/>
        <v>Imam-ul-Haq&amp;Liam Dawson</v>
      </c>
      <c r="P2850">
        <v>2</v>
      </c>
    </row>
    <row r="2851" spans="1:16" x14ac:dyDescent="0.3">
      <c r="A2851" s="6" t="s">
        <v>1043</v>
      </c>
      <c r="B2851" s="6" t="s">
        <v>960</v>
      </c>
      <c r="C2851" s="7">
        <f t="shared" si="105"/>
        <v>0</v>
      </c>
      <c r="D2851" s="6">
        <v>5</v>
      </c>
      <c r="E2851" s="6">
        <v>0</v>
      </c>
      <c r="F2851" s="6">
        <v>5</v>
      </c>
      <c r="G2851" s="6" t="s">
        <v>1503</v>
      </c>
      <c r="H2851" s="6" t="s">
        <v>2607</v>
      </c>
      <c r="I2851" s="6" t="s">
        <v>2491</v>
      </c>
      <c r="J2851" s="6" t="s">
        <v>949</v>
      </c>
      <c r="K2851" s="6" t="s">
        <v>949</v>
      </c>
      <c r="L2851" s="6" t="s">
        <v>872</v>
      </c>
      <c r="M2851" s="6" t="s">
        <v>949</v>
      </c>
      <c r="N2851" s="6" t="b">
        <f t="shared" si="106"/>
        <v>1</v>
      </c>
      <c r="O2851" s="12" t="str">
        <f t="shared" si="107"/>
        <v>Imam-ul-Haq&amp;Darren Sammy</v>
      </c>
      <c r="P2851">
        <v>2</v>
      </c>
    </row>
    <row r="2852" spans="1:16" x14ac:dyDescent="0.3">
      <c r="A2852" s="8" t="s">
        <v>960</v>
      </c>
      <c r="B2852" s="8" t="s">
        <v>52</v>
      </c>
      <c r="C2852" s="7">
        <f t="shared" si="105"/>
        <v>0.35714285714285715</v>
      </c>
      <c r="D2852" s="8">
        <v>14</v>
      </c>
      <c r="E2852" s="8">
        <v>5</v>
      </c>
      <c r="F2852" s="8">
        <v>9</v>
      </c>
      <c r="G2852" s="8" t="s">
        <v>1503</v>
      </c>
      <c r="H2852" s="8" t="s">
        <v>2607</v>
      </c>
      <c r="I2852" s="8" t="s">
        <v>2491</v>
      </c>
      <c r="J2852" s="8" t="s">
        <v>949</v>
      </c>
      <c r="K2852" s="8" t="s">
        <v>949</v>
      </c>
      <c r="L2852" s="8" t="s">
        <v>872</v>
      </c>
      <c r="M2852" s="8" t="s">
        <v>949</v>
      </c>
      <c r="N2852" s="6" t="b">
        <f t="shared" si="106"/>
        <v>1</v>
      </c>
      <c r="O2852" s="12" t="str">
        <f t="shared" si="107"/>
        <v>Darren Sammy&amp;Sohaib Maqsood</v>
      </c>
      <c r="P2852">
        <v>2</v>
      </c>
    </row>
    <row r="2853" spans="1:16" x14ac:dyDescent="0.3">
      <c r="A2853" s="6" t="s">
        <v>52</v>
      </c>
      <c r="B2853" s="6" t="s">
        <v>161</v>
      </c>
      <c r="C2853" s="7">
        <f t="shared" si="105"/>
        <v>0.3125</v>
      </c>
      <c r="D2853" s="6">
        <v>16</v>
      </c>
      <c r="E2853" s="6">
        <v>5</v>
      </c>
      <c r="F2853" s="6">
        <v>11</v>
      </c>
      <c r="G2853" s="6" t="s">
        <v>1503</v>
      </c>
      <c r="H2853" s="6" t="s">
        <v>2607</v>
      </c>
      <c r="I2853" s="6" t="s">
        <v>2491</v>
      </c>
      <c r="J2853" s="6" t="s">
        <v>949</v>
      </c>
      <c r="K2853" s="6" t="s">
        <v>949</v>
      </c>
      <c r="L2853" s="6" t="s">
        <v>872</v>
      </c>
      <c r="M2853" s="6" t="s">
        <v>949</v>
      </c>
      <c r="N2853" s="6" t="b">
        <f t="shared" si="106"/>
        <v>1</v>
      </c>
      <c r="O2853" s="12" t="str">
        <f t="shared" si="107"/>
        <v>Sohaib Maqsood&amp;Wahab Riaz</v>
      </c>
      <c r="P2853">
        <v>2</v>
      </c>
    </row>
    <row r="2854" spans="1:16" x14ac:dyDescent="0.3">
      <c r="A2854" s="8" t="s">
        <v>52</v>
      </c>
      <c r="B2854" s="8" t="s">
        <v>251</v>
      </c>
      <c r="C2854" s="7">
        <f t="shared" si="105"/>
        <v>0.5</v>
      </c>
      <c r="D2854" s="8">
        <v>2</v>
      </c>
      <c r="E2854" s="8">
        <v>1</v>
      </c>
      <c r="F2854" s="8">
        <v>1</v>
      </c>
      <c r="G2854" s="8" t="s">
        <v>1503</v>
      </c>
      <c r="H2854" s="8" t="s">
        <v>2607</v>
      </c>
      <c r="I2854" s="8" t="s">
        <v>2491</v>
      </c>
      <c r="J2854" s="8" t="s">
        <v>949</v>
      </c>
      <c r="K2854" s="8" t="s">
        <v>949</v>
      </c>
      <c r="L2854" s="8" t="s">
        <v>872</v>
      </c>
      <c r="M2854" s="8" t="s">
        <v>949</v>
      </c>
      <c r="N2854" s="6" t="b">
        <f t="shared" si="106"/>
        <v>1</v>
      </c>
      <c r="O2854" s="12" t="str">
        <f t="shared" si="107"/>
        <v>Sohaib Maqsood&amp;Hasan Ali</v>
      </c>
      <c r="P2854">
        <v>2</v>
      </c>
    </row>
    <row r="2855" spans="1:16" x14ac:dyDescent="0.3">
      <c r="A2855" s="6" t="s">
        <v>900</v>
      </c>
      <c r="B2855" s="6" t="s">
        <v>895</v>
      </c>
      <c r="C2855" s="7">
        <f t="shared" si="105"/>
        <v>0.33333333333333331</v>
      </c>
      <c r="D2855" s="6">
        <v>3</v>
      </c>
      <c r="E2855" s="6">
        <v>1</v>
      </c>
      <c r="F2855" s="6">
        <v>2</v>
      </c>
      <c r="G2855" s="6" t="s">
        <v>1503</v>
      </c>
      <c r="H2855" s="6" t="s">
        <v>2611</v>
      </c>
      <c r="I2855" s="6" t="s">
        <v>2491</v>
      </c>
      <c r="J2855" s="6" t="s">
        <v>897</v>
      </c>
      <c r="K2855" s="6" t="s">
        <v>897</v>
      </c>
      <c r="L2855" s="6" t="s">
        <v>949</v>
      </c>
      <c r="M2855" s="6" t="s">
        <v>897</v>
      </c>
      <c r="N2855" s="6" t="b">
        <f t="shared" si="106"/>
        <v>1</v>
      </c>
      <c r="O2855" s="12" t="str">
        <f t="shared" si="107"/>
        <v>Ahmed Shehzad&amp;Shane Watson</v>
      </c>
      <c r="P2855">
        <v>2</v>
      </c>
    </row>
    <row r="2856" spans="1:16" x14ac:dyDescent="0.3">
      <c r="A2856" s="8" t="s">
        <v>58</v>
      </c>
      <c r="B2856" s="8" t="s">
        <v>895</v>
      </c>
      <c r="C2856" s="7">
        <f t="shared" si="105"/>
        <v>0.3783783783783784</v>
      </c>
      <c r="D2856" s="8">
        <v>111</v>
      </c>
      <c r="E2856" s="8">
        <v>42</v>
      </c>
      <c r="F2856" s="8">
        <v>69</v>
      </c>
      <c r="G2856" s="8" t="s">
        <v>1503</v>
      </c>
      <c r="H2856" s="8" t="s">
        <v>2611</v>
      </c>
      <c r="I2856" s="8" t="s">
        <v>2491</v>
      </c>
      <c r="J2856" s="8" t="s">
        <v>897</v>
      </c>
      <c r="K2856" s="8" t="s">
        <v>897</v>
      </c>
      <c r="L2856" s="8" t="s">
        <v>949</v>
      </c>
      <c r="M2856" s="8" t="s">
        <v>897</v>
      </c>
      <c r="N2856" s="6" t="b">
        <f t="shared" si="106"/>
        <v>1</v>
      </c>
      <c r="O2856" s="12" t="str">
        <f t="shared" si="107"/>
        <v>Ahsan Ali&amp;Shane Watson</v>
      </c>
      <c r="P2856">
        <v>2</v>
      </c>
    </row>
    <row r="2857" spans="1:16" x14ac:dyDescent="0.3">
      <c r="A2857" s="6" t="s">
        <v>55</v>
      </c>
      <c r="B2857" s="6" t="s">
        <v>58</v>
      </c>
      <c r="C2857" s="7">
        <f t="shared" si="105"/>
        <v>0</v>
      </c>
      <c r="D2857" s="6">
        <v>46</v>
      </c>
      <c r="E2857" s="6">
        <v>0</v>
      </c>
      <c r="F2857" s="6">
        <v>46</v>
      </c>
      <c r="G2857" s="6" t="s">
        <v>1503</v>
      </c>
      <c r="H2857" s="6" t="s">
        <v>2611</v>
      </c>
      <c r="I2857" s="6" t="s">
        <v>2491</v>
      </c>
      <c r="J2857" s="6" t="s">
        <v>897</v>
      </c>
      <c r="K2857" s="6" t="s">
        <v>897</v>
      </c>
      <c r="L2857" s="6" t="s">
        <v>949</v>
      </c>
      <c r="M2857" s="6" t="s">
        <v>897</v>
      </c>
      <c r="N2857" s="6" t="b">
        <f t="shared" si="106"/>
        <v>1</v>
      </c>
      <c r="O2857" s="12" t="str">
        <f t="shared" si="107"/>
        <v>Rilee Rossouw&amp;Ahsan Ali</v>
      </c>
      <c r="P2857">
        <v>2</v>
      </c>
    </row>
    <row r="2858" spans="1:16" x14ac:dyDescent="0.3">
      <c r="A2858" s="8" t="s">
        <v>506</v>
      </c>
      <c r="B2858" s="8" t="s">
        <v>55</v>
      </c>
      <c r="C2858" s="7">
        <f t="shared" si="105"/>
        <v>8.3333333333333329E-2</v>
      </c>
      <c r="D2858" s="8">
        <v>12</v>
      </c>
      <c r="E2858" s="8">
        <v>1</v>
      </c>
      <c r="F2858" s="8">
        <v>11</v>
      </c>
      <c r="G2858" s="8" t="s">
        <v>1503</v>
      </c>
      <c r="H2858" s="8" t="s">
        <v>2611</v>
      </c>
      <c r="I2858" s="8" t="s">
        <v>2491</v>
      </c>
      <c r="J2858" s="8" t="s">
        <v>897</v>
      </c>
      <c r="K2858" s="8" t="s">
        <v>897</v>
      </c>
      <c r="L2858" s="8" t="s">
        <v>949</v>
      </c>
      <c r="M2858" s="8" t="s">
        <v>897</v>
      </c>
      <c r="N2858" s="6" t="b">
        <f t="shared" si="106"/>
        <v>1</v>
      </c>
      <c r="O2858" s="12" t="str">
        <f t="shared" si="107"/>
        <v>Umar Akmal&amp;Rilee Rossouw</v>
      </c>
      <c r="P2858">
        <v>2</v>
      </c>
    </row>
    <row r="2859" spans="1:16" x14ac:dyDescent="0.3">
      <c r="A2859" s="6" t="s">
        <v>148</v>
      </c>
      <c r="B2859" s="6" t="s">
        <v>506</v>
      </c>
      <c r="C2859" s="7">
        <f t="shared" si="105"/>
        <v>0.21428571428571427</v>
      </c>
      <c r="D2859" s="6">
        <v>28</v>
      </c>
      <c r="E2859" s="6">
        <v>6</v>
      </c>
      <c r="F2859" s="6">
        <v>22</v>
      </c>
      <c r="G2859" s="6" t="s">
        <v>1503</v>
      </c>
      <c r="H2859" s="6" t="s">
        <v>2611</v>
      </c>
      <c r="I2859" s="6" t="s">
        <v>2491</v>
      </c>
      <c r="J2859" s="6" t="s">
        <v>897</v>
      </c>
      <c r="K2859" s="6" t="s">
        <v>897</v>
      </c>
      <c r="L2859" s="6" t="s">
        <v>949</v>
      </c>
      <c r="M2859" s="6" t="s">
        <v>897</v>
      </c>
      <c r="N2859" s="6" t="b">
        <f t="shared" si="106"/>
        <v>1</v>
      </c>
      <c r="O2859" s="12" t="str">
        <f t="shared" si="107"/>
        <v>Sarfaraz Ahmed&amp;Umar Akmal</v>
      </c>
      <c r="P2859">
        <v>2</v>
      </c>
    </row>
    <row r="2860" spans="1:16" x14ac:dyDescent="0.3">
      <c r="A2860" s="8" t="s">
        <v>1776</v>
      </c>
      <c r="B2860" s="8" t="s">
        <v>148</v>
      </c>
      <c r="C2860" s="7">
        <f t="shared" si="105"/>
        <v>0</v>
      </c>
      <c r="D2860" s="8">
        <v>12</v>
      </c>
      <c r="E2860" s="8">
        <v>0</v>
      </c>
      <c r="F2860" s="8">
        <v>12</v>
      </c>
      <c r="G2860" s="8" t="s">
        <v>1503</v>
      </c>
      <c r="H2860" s="8" t="s">
        <v>2611</v>
      </c>
      <c r="I2860" s="8" t="s">
        <v>2491</v>
      </c>
      <c r="J2860" s="8" t="s">
        <v>897</v>
      </c>
      <c r="K2860" s="8" t="s">
        <v>897</v>
      </c>
      <c r="L2860" s="8" t="s">
        <v>949</v>
      </c>
      <c r="M2860" s="8" t="s">
        <v>897</v>
      </c>
      <c r="N2860" s="6" t="b">
        <f t="shared" si="106"/>
        <v>1</v>
      </c>
      <c r="O2860" s="12" t="str">
        <f t="shared" si="107"/>
        <v>Dwayne Bravo&amp;Sarfaraz Ahmed</v>
      </c>
      <c r="P2860">
        <v>2</v>
      </c>
    </row>
    <row r="2861" spans="1:16" x14ac:dyDescent="0.3">
      <c r="A2861" s="6" t="s">
        <v>71</v>
      </c>
      <c r="B2861" s="6" t="s">
        <v>1776</v>
      </c>
      <c r="C2861" s="7">
        <f t="shared" si="105"/>
        <v>0.14285714285714285</v>
      </c>
      <c r="D2861" s="6">
        <v>14</v>
      </c>
      <c r="E2861" s="6">
        <v>2</v>
      </c>
      <c r="F2861" s="6">
        <v>12</v>
      </c>
      <c r="G2861" s="6" t="s">
        <v>1503</v>
      </c>
      <c r="H2861" s="6" t="s">
        <v>2611</v>
      </c>
      <c r="I2861" s="6" t="s">
        <v>2491</v>
      </c>
      <c r="J2861" s="6" t="s">
        <v>897</v>
      </c>
      <c r="K2861" s="6" t="s">
        <v>897</v>
      </c>
      <c r="L2861" s="6" t="s">
        <v>949</v>
      </c>
      <c r="M2861" s="6" t="s">
        <v>897</v>
      </c>
      <c r="N2861" s="6" t="b">
        <f t="shared" si="106"/>
        <v>1</v>
      </c>
      <c r="O2861" s="12" t="str">
        <f t="shared" si="107"/>
        <v>Mohammad Nawaz&amp;Dwayne Bravo</v>
      </c>
      <c r="P2861">
        <v>2</v>
      </c>
    </row>
    <row r="2862" spans="1:16" x14ac:dyDescent="0.3">
      <c r="A2862" s="8" t="s">
        <v>31</v>
      </c>
      <c r="B2862" s="8" t="s">
        <v>292</v>
      </c>
      <c r="C2862" s="7">
        <f t="shared" si="105"/>
        <v>0.38461538461538464</v>
      </c>
      <c r="D2862" s="8">
        <v>52</v>
      </c>
      <c r="E2862" s="8">
        <v>20</v>
      </c>
      <c r="F2862" s="8">
        <v>32</v>
      </c>
      <c r="G2862" s="8" t="s">
        <v>1503</v>
      </c>
      <c r="H2862" s="8" t="s">
        <v>2614</v>
      </c>
      <c r="I2862" s="8" t="s">
        <v>2491</v>
      </c>
      <c r="J2862" s="8" t="s">
        <v>872</v>
      </c>
      <c r="K2862" s="8" t="s">
        <v>872</v>
      </c>
      <c r="L2862" s="8" t="s">
        <v>850</v>
      </c>
      <c r="M2862" s="8" t="s">
        <v>850</v>
      </c>
      <c r="N2862" s="6" t="b">
        <f t="shared" si="106"/>
        <v>0</v>
      </c>
      <c r="O2862" s="12" t="str">
        <f t="shared" si="107"/>
        <v>Babar Azam&amp;Colin Munro</v>
      </c>
      <c r="P2862">
        <v>2</v>
      </c>
    </row>
    <row r="2863" spans="1:16" x14ac:dyDescent="0.3">
      <c r="A2863" s="6" t="s">
        <v>31</v>
      </c>
      <c r="B2863" s="6" t="s">
        <v>449</v>
      </c>
      <c r="C2863" s="7">
        <f t="shared" si="105"/>
        <v>0.4</v>
      </c>
      <c r="D2863" s="6">
        <v>50</v>
      </c>
      <c r="E2863" s="6">
        <v>20</v>
      </c>
      <c r="F2863" s="6">
        <v>30</v>
      </c>
      <c r="G2863" s="6" t="s">
        <v>1503</v>
      </c>
      <c r="H2863" s="6" t="s">
        <v>2614</v>
      </c>
      <c r="I2863" s="6" t="s">
        <v>2491</v>
      </c>
      <c r="J2863" s="6" t="s">
        <v>872</v>
      </c>
      <c r="K2863" s="6" t="s">
        <v>872</v>
      </c>
      <c r="L2863" s="6" t="s">
        <v>850</v>
      </c>
      <c r="M2863" s="6" t="s">
        <v>850</v>
      </c>
      <c r="N2863" s="6" t="b">
        <f t="shared" si="106"/>
        <v>0</v>
      </c>
      <c r="O2863" s="12" t="str">
        <f t="shared" si="107"/>
        <v>Babar Azam&amp;Liam Livingstone</v>
      </c>
      <c r="P2863">
        <v>2</v>
      </c>
    </row>
    <row r="2864" spans="1:16" x14ac:dyDescent="0.3">
      <c r="A2864" s="8" t="s">
        <v>31</v>
      </c>
      <c r="B2864" s="8" t="s">
        <v>858</v>
      </c>
      <c r="C2864" s="7">
        <f t="shared" si="105"/>
        <v>0.33333333333333331</v>
      </c>
      <c r="D2864" s="8">
        <v>6</v>
      </c>
      <c r="E2864" s="8">
        <v>2</v>
      </c>
      <c r="F2864" s="8">
        <v>4</v>
      </c>
      <c r="G2864" s="8" t="s">
        <v>1503</v>
      </c>
      <c r="H2864" s="8" t="s">
        <v>2614</v>
      </c>
      <c r="I2864" s="8" t="s">
        <v>2491</v>
      </c>
      <c r="J2864" s="8" t="s">
        <v>872</v>
      </c>
      <c r="K2864" s="8" t="s">
        <v>872</v>
      </c>
      <c r="L2864" s="8" t="s">
        <v>850</v>
      </c>
      <c r="M2864" s="8" t="s">
        <v>850</v>
      </c>
      <c r="N2864" s="6" t="b">
        <f t="shared" si="106"/>
        <v>0</v>
      </c>
      <c r="O2864" s="12" t="str">
        <f t="shared" si="107"/>
        <v>Babar Azam&amp;Colin Ingram</v>
      </c>
      <c r="P2864">
        <v>2</v>
      </c>
    </row>
    <row r="2865" spans="1:16" x14ac:dyDescent="0.3">
      <c r="A2865" s="6" t="s">
        <v>104</v>
      </c>
      <c r="B2865" s="6" t="s">
        <v>858</v>
      </c>
      <c r="C2865" s="7">
        <f t="shared" si="105"/>
        <v>0.25806451612903225</v>
      </c>
      <c r="D2865" s="6">
        <v>31</v>
      </c>
      <c r="E2865" s="6">
        <v>8</v>
      </c>
      <c r="F2865" s="6">
        <v>23</v>
      </c>
      <c r="G2865" s="6" t="s">
        <v>1503</v>
      </c>
      <c r="H2865" s="6" t="s">
        <v>2614</v>
      </c>
      <c r="I2865" s="6" t="s">
        <v>2491</v>
      </c>
      <c r="J2865" s="6" t="s">
        <v>872</v>
      </c>
      <c r="K2865" s="6" t="s">
        <v>872</v>
      </c>
      <c r="L2865" s="6" t="s">
        <v>850</v>
      </c>
      <c r="M2865" s="6" t="s">
        <v>850</v>
      </c>
      <c r="N2865" s="6" t="b">
        <f t="shared" si="106"/>
        <v>0</v>
      </c>
      <c r="O2865" s="12" t="str">
        <f t="shared" si="107"/>
        <v>Ben Dunk&amp;Colin Ingram</v>
      </c>
      <c r="P2865">
        <v>2</v>
      </c>
    </row>
    <row r="2866" spans="1:16" x14ac:dyDescent="0.3">
      <c r="A2866" s="8" t="s">
        <v>104</v>
      </c>
      <c r="B2866" s="8" t="s">
        <v>67</v>
      </c>
      <c r="C2866" s="7">
        <f t="shared" si="105"/>
        <v>0.5</v>
      </c>
      <c r="D2866" s="8">
        <v>2</v>
      </c>
      <c r="E2866" s="8">
        <v>1</v>
      </c>
      <c r="F2866" s="8">
        <v>1</v>
      </c>
      <c r="G2866" s="8" t="s">
        <v>1503</v>
      </c>
      <c r="H2866" s="8" t="s">
        <v>2614</v>
      </c>
      <c r="I2866" s="8" t="s">
        <v>2491</v>
      </c>
      <c r="J2866" s="8" t="s">
        <v>872</v>
      </c>
      <c r="K2866" s="8" t="s">
        <v>872</v>
      </c>
      <c r="L2866" s="8" t="s">
        <v>850</v>
      </c>
      <c r="M2866" s="8" t="s">
        <v>850</v>
      </c>
      <c r="N2866" s="6" t="b">
        <f t="shared" si="106"/>
        <v>0</v>
      </c>
      <c r="O2866" s="12" t="str">
        <f t="shared" si="107"/>
        <v>Ben Dunk&amp;Iftikhar Ahmed</v>
      </c>
      <c r="P2866">
        <v>2</v>
      </c>
    </row>
    <row r="2867" spans="1:16" x14ac:dyDescent="0.3">
      <c r="A2867" s="6" t="s">
        <v>138</v>
      </c>
      <c r="B2867" s="6" t="s">
        <v>104</v>
      </c>
      <c r="C2867" s="7">
        <f t="shared" si="105"/>
        <v>0</v>
      </c>
      <c r="D2867" s="6">
        <v>11</v>
      </c>
      <c r="E2867" s="6">
        <v>0</v>
      </c>
      <c r="F2867" s="6">
        <v>11</v>
      </c>
      <c r="G2867" s="6" t="s">
        <v>1503</v>
      </c>
      <c r="H2867" s="6" t="s">
        <v>2614</v>
      </c>
      <c r="I2867" s="6" t="s">
        <v>2491</v>
      </c>
      <c r="J2867" s="6" t="s">
        <v>872</v>
      </c>
      <c r="K2867" s="6" t="s">
        <v>872</v>
      </c>
      <c r="L2867" s="6" t="s">
        <v>850</v>
      </c>
      <c r="M2867" s="6" t="s">
        <v>850</v>
      </c>
      <c r="N2867" s="6" t="b">
        <f t="shared" si="106"/>
        <v>0</v>
      </c>
      <c r="O2867" s="12" t="str">
        <f t="shared" si="107"/>
        <v>Imad Wasim&amp;Ben Dunk</v>
      </c>
      <c r="P2867">
        <v>2</v>
      </c>
    </row>
    <row r="2868" spans="1:16" x14ac:dyDescent="0.3">
      <c r="A2868" s="8" t="s">
        <v>46</v>
      </c>
      <c r="B2868" s="8" t="s">
        <v>138</v>
      </c>
      <c r="C2868" s="7">
        <f t="shared" si="105"/>
        <v>0.14285714285714285</v>
      </c>
      <c r="D2868" s="8">
        <v>7</v>
      </c>
      <c r="E2868" s="8">
        <v>1</v>
      </c>
      <c r="F2868" s="8">
        <v>6</v>
      </c>
      <c r="G2868" s="8" t="s">
        <v>1503</v>
      </c>
      <c r="H2868" s="8" t="s">
        <v>2614</v>
      </c>
      <c r="I2868" s="8" t="s">
        <v>2491</v>
      </c>
      <c r="J2868" s="8" t="s">
        <v>872</v>
      </c>
      <c r="K2868" s="8" t="s">
        <v>872</v>
      </c>
      <c r="L2868" s="8" t="s">
        <v>850</v>
      </c>
      <c r="M2868" s="8" t="s">
        <v>850</v>
      </c>
      <c r="N2868" s="6" t="b">
        <f t="shared" si="106"/>
        <v>0</v>
      </c>
      <c r="O2868" s="12" t="str">
        <f t="shared" si="107"/>
        <v>Aamer Yamin&amp;Imad Wasim</v>
      </c>
      <c r="P2868">
        <v>2</v>
      </c>
    </row>
    <row r="2869" spans="1:16" x14ac:dyDescent="0.3">
      <c r="A2869" s="6" t="s">
        <v>935</v>
      </c>
      <c r="B2869" s="6" t="s">
        <v>138</v>
      </c>
      <c r="C2869" s="7">
        <f t="shared" si="105"/>
        <v>0.42857142857142855</v>
      </c>
      <c r="D2869" s="6">
        <v>7</v>
      </c>
      <c r="E2869" s="6">
        <v>3</v>
      </c>
      <c r="F2869" s="6">
        <v>4</v>
      </c>
      <c r="G2869" s="6" t="s">
        <v>1503</v>
      </c>
      <c r="H2869" s="6" t="s">
        <v>2614</v>
      </c>
      <c r="I2869" s="6" t="s">
        <v>2491</v>
      </c>
      <c r="J2869" s="6" t="s">
        <v>872</v>
      </c>
      <c r="K2869" s="6" t="s">
        <v>872</v>
      </c>
      <c r="L2869" s="6" t="s">
        <v>850</v>
      </c>
      <c r="M2869" s="6" t="s">
        <v>850</v>
      </c>
      <c r="N2869" s="6" t="b">
        <f t="shared" si="106"/>
        <v>0</v>
      </c>
      <c r="O2869" s="12" t="str">
        <f t="shared" si="107"/>
        <v>Mohammad Amir&amp;Imad Wasim</v>
      </c>
      <c r="P2869">
        <v>2</v>
      </c>
    </row>
    <row r="2870" spans="1:16" x14ac:dyDescent="0.3">
      <c r="A2870" s="8" t="s">
        <v>412</v>
      </c>
      <c r="B2870" s="8" t="s">
        <v>138</v>
      </c>
      <c r="C2870" s="7">
        <f t="shared" si="105"/>
        <v>0.25</v>
      </c>
      <c r="D2870" s="8">
        <v>4</v>
      </c>
      <c r="E2870" s="8">
        <v>1</v>
      </c>
      <c r="F2870" s="8">
        <v>3</v>
      </c>
      <c r="G2870" s="8" t="s">
        <v>1503</v>
      </c>
      <c r="H2870" s="8" t="s">
        <v>2614</v>
      </c>
      <c r="I2870" s="8" t="s">
        <v>2491</v>
      </c>
      <c r="J2870" s="8" t="s">
        <v>872</v>
      </c>
      <c r="K2870" s="8" t="s">
        <v>872</v>
      </c>
      <c r="L2870" s="8" t="s">
        <v>850</v>
      </c>
      <c r="M2870" s="8" t="s">
        <v>850</v>
      </c>
      <c r="N2870" s="6" t="b">
        <f t="shared" si="106"/>
        <v>0</v>
      </c>
      <c r="O2870" s="12" t="str">
        <f t="shared" si="107"/>
        <v>Usman Shinwari&amp;Imad Wasim</v>
      </c>
      <c r="P2870">
        <v>2</v>
      </c>
    </row>
    <row r="2871" spans="1:16" x14ac:dyDescent="0.3">
      <c r="A2871" s="6" t="s">
        <v>1043</v>
      </c>
      <c r="B2871" s="6" t="s">
        <v>270</v>
      </c>
      <c r="C2871" s="7">
        <f t="shared" si="105"/>
        <v>0.42962962962962964</v>
      </c>
      <c r="D2871" s="6">
        <v>135</v>
      </c>
      <c r="E2871" s="6">
        <v>58</v>
      </c>
      <c r="F2871" s="6">
        <v>77</v>
      </c>
      <c r="G2871" s="6" t="s">
        <v>1503</v>
      </c>
      <c r="H2871" s="6" t="s">
        <v>2618</v>
      </c>
      <c r="I2871" s="6" t="s">
        <v>2491</v>
      </c>
      <c r="J2871" s="6" t="s">
        <v>949</v>
      </c>
      <c r="K2871" s="6" t="s">
        <v>949</v>
      </c>
      <c r="L2871" s="6" t="s">
        <v>850</v>
      </c>
      <c r="M2871" s="6" t="s">
        <v>949</v>
      </c>
      <c r="N2871" s="6" t="b">
        <f t="shared" si="106"/>
        <v>1</v>
      </c>
      <c r="O2871" s="12" t="str">
        <f t="shared" si="107"/>
        <v>Imam-ul-Haq&amp;Kamran Akmal</v>
      </c>
      <c r="P2871">
        <v>2</v>
      </c>
    </row>
    <row r="2872" spans="1:16" x14ac:dyDescent="0.3">
      <c r="A2872" s="8" t="s">
        <v>270</v>
      </c>
      <c r="B2872" s="8" t="s">
        <v>1537</v>
      </c>
      <c r="C2872" s="7">
        <f t="shared" si="105"/>
        <v>0</v>
      </c>
      <c r="D2872" s="8">
        <v>6</v>
      </c>
      <c r="E2872" s="8">
        <v>0</v>
      </c>
      <c r="F2872" s="8">
        <v>6</v>
      </c>
      <c r="G2872" s="8" t="s">
        <v>1503</v>
      </c>
      <c r="H2872" s="8" t="s">
        <v>2618</v>
      </c>
      <c r="I2872" s="8" t="s">
        <v>2491</v>
      </c>
      <c r="J2872" s="8" t="s">
        <v>949</v>
      </c>
      <c r="K2872" s="8" t="s">
        <v>949</v>
      </c>
      <c r="L2872" s="8" t="s">
        <v>850</v>
      </c>
      <c r="M2872" s="8" t="s">
        <v>949</v>
      </c>
      <c r="N2872" s="6" t="b">
        <f t="shared" si="106"/>
        <v>1</v>
      </c>
      <c r="O2872" s="12" t="str">
        <f t="shared" si="107"/>
        <v>Kamran Akmal&amp;Kieron Pollard</v>
      </c>
      <c r="P2872">
        <v>2</v>
      </c>
    </row>
    <row r="2873" spans="1:16" x14ac:dyDescent="0.3">
      <c r="A2873" s="6" t="s">
        <v>52</v>
      </c>
      <c r="B2873" s="6" t="s">
        <v>1537</v>
      </c>
      <c r="C2873" s="7">
        <f t="shared" si="105"/>
        <v>0.2</v>
      </c>
      <c r="D2873" s="6">
        <v>20</v>
      </c>
      <c r="E2873" s="6">
        <v>4</v>
      </c>
      <c r="F2873" s="6">
        <v>16</v>
      </c>
      <c r="G2873" s="6" t="s">
        <v>1503</v>
      </c>
      <c r="H2873" s="6" t="s">
        <v>2618</v>
      </c>
      <c r="I2873" s="6" t="s">
        <v>2491</v>
      </c>
      <c r="J2873" s="6" t="s">
        <v>949</v>
      </c>
      <c r="K2873" s="6" t="s">
        <v>949</v>
      </c>
      <c r="L2873" s="6" t="s">
        <v>850</v>
      </c>
      <c r="M2873" s="6" t="s">
        <v>949</v>
      </c>
      <c r="N2873" s="6" t="b">
        <f t="shared" si="106"/>
        <v>1</v>
      </c>
      <c r="O2873" s="12" t="str">
        <f t="shared" si="107"/>
        <v>Sohaib Maqsood&amp;Kieron Pollard</v>
      </c>
      <c r="P2873">
        <v>2</v>
      </c>
    </row>
    <row r="2874" spans="1:16" x14ac:dyDescent="0.3">
      <c r="A2874" s="8" t="s">
        <v>960</v>
      </c>
      <c r="B2874" s="8" t="s">
        <v>1537</v>
      </c>
      <c r="C2874" s="7">
        <f t="shared" ref="C2874:C2937" si="108">+E2874/D2874</f>
        <v>0.34375</v>
      </c>
      <c r="D2874" s="8">
        <v>32</v>
      </c>
      <c r="E2874" s="8">
        <v>11</v>
      </c>
      <c r="F2874" s="8">
        <v>21</v>
      </c>
      <c r="G2874" s="8" t="s">
        <v>1503</v>
      </c>
      <c r="H2874" s="8" t="s">
        <v>2618</v>
      </c>
      <c r="I2874" s="8" t="s">
        <v>2491</v>
      </c>
      <c r="J2874" s="8" t="s">
        <v>949</v>
      </c>
      <c r="K2874" s="8" t="s">
        <v>949</v>
      </c>
      <c r="L2874" s="8" t="s">
        <v>850</v>
      </c>
      <c r="M2874" s="8" t="s">
        <v>949</v>
      </c>
      <c r="N2874" s="6" t="b">
        <f t="shared" si="106"/>
        <v>1</v>
      </c>
      <c r="O2874" s="12" t="str">
        <f t="shared" si="107"/>
        <v>Darren Sammy&amp;Kieron Pollard</v>
      </c>
      <c r="P2874">
        <v>2</v>
      </c>
    </row>
    <row r="2875" spans="1:16" x14ac:dyDescent="0.3">
      <c r="A2875" s="6" t="s">
        <v>161</v>
      </c>
      <c r="B2875" s="6" t="s">
        <v>960</v>
      </c>
      <c r="C2875" s="7">
        <f t="shared" si="108"/>
        <v>0.125</v>
      </c>
      <c r="D2875" s="6">
        <v>8</v>
      </c>
      <c r="E2875" s="6">
        <v>1</v>
      </c>
      <c r="F2875" s="6">
        <v>7</v>
      </c>
      <c r="G2875" s="6" t="s">
        <v>1503</v>
      </c>
      <c r="H2875" s="6" t="s">
        <v>2618</v>
      </c>
      <c r="I2875" s="6" t="s">
        <v>2491</v>
      </c>
      <c r="J2875" s="6" t="s">
        <v>949</v>
      </c>
      <c r="K2875" s="6" t="s">
        <v>949</v>
      </c>
      <c r="L2875" s="6" t="s">
        <v>850</v>
      </c>
      <c r="M2875" s="6" t="s">
        <v>949</v>
      </c>
      <c r="N2875" s="6" t="b">
        <f t="shared" si="106"/>
        <v>1</v>
      </c>
      <c r="O2875" s="12" t="str">
        <f t="shared" si="107"/>
        <v>Wahab Riaz&amp;Darren Sammy</v>
      </c>
      <c r="P2875">
        <v>2</v>
      </c>
    </row>
    <row r="2876" spans="1:16" x14ac:dyDescent="0.3">
      <c r="A2876" s="8" t="s">
        <v>407</v>
      </c>
      <c r="B2876" s="8" t="s">
        <v>960</v>
      </c>
      <c r="C2876" s="7">
        <f t="shared" si="108"/>
        <v>0</v>
      </c>
      <c r="D2876" s="8">
        <v>23</v>
      </c>
      <c r="E2876" s="8">
        <v>0</v>
      </c>
      <c r="F2876" s="8">
        <v>23</v>
      </c>
      <c r="G2876" s="8" t="s">
        <v>1503</v>
      </c>
      <c r="H2876" s="8" t="s">
        <v>2618</v>
      </c>
      <c r="I2876" s="8" t="s">
        <v>2491</v>
      </c>
      <c r="J2876" s="8" t="s">
        <v>949</v>
      </c>
      <c r="K2876" s="8" t="s">
        <v>949</v>
      </c>
      <c r="L2876" s="8" t="s">
        <v>850</v>
      </c>
      <c r="M2876" s="8" t="s">
        <v>949</v>
      </c>
      <c r="N2876" s="6" t="b">
        <f t="shared" si="106"/>
        <v>1</v>
      </c>
      <c r="O2876" s="12" t="str">
        <f t="shared" si="107"/>
        <v>Chris Jordan&amp;Darren Sammy</v>
      </c>
      <c r="P2876">
        <v>2</v>
      </c>
    </row>
    <row r="2877" spans="1:16" x14ac:dyDescent="0.3">
      <c r="A2877" s="6" t="s">
        <v>270</v>
      </c>
      <c r="B2877" s="6" t="s">
        <v>1043</v>
      </c>
      <c r="C2877" s="7">
        <f t="shared" si="108"/>
        <v>0.25</v>
      </c>
      <c r="D2877" s="6">
        <v>4</v>
      </c>
      <c r="E2877" s="6">
        <v>1</v>
      </c>
      <c r="F2877" s="6">
        <v>3</v>
      </c>
      <c r="G2877" s="6" t="s">
        <v>1503</v>
      </c>
      <c r="H2877" s="6" t="s">
        <v>2622</v>
      </c>
      <c r="I2877" s="6" t="s">
        <v>2491</v>
      </c>
      <c r="J2877" s="6" t="s">
        <v>949</v>
      </c>
      <c r="K2877" s="6" t="s">
        <v>949</v>
      </c>
      <c r="L2877" s="6" t="s">
        <v>897</v>
      </c>
      <c r="M2877" s="6" t="s">
        <v>897</v>
      </c>
      <c r="N2877" s="6" t="b">
        <f t="shared" si="106"/>
        <v>0</v>
      </c>
      <c r="O2877" s="12" t="str">
        <f t="shared" si="107"/>
        <v>Kamran Akmal&amp;Imam-ul-Haq</v>
      </c>
      <c r="P2877">
        <v>2</v>
      </c>
    </row>
    <row r="2878" spans="1:16" x14ac:dyDescent="0.3">
      <c r="A2878" s="8" t="s">
        <v>52</v>
      </c>
      <c r="B2878" s="8" t="s">
        <v>270</v>
      </c>
      <c r="C2878" s="7">
        <f t="shared" si="108"/>
        <v>0.25925925925925924</v>
      </c>
      <c r="D2878" s="8">
        <v>27</v>
      </c>
      <c r="E2878" s="8">
        <v>7</v>
      </c>
      <c r="F2878" s="8">
        <v>20</v>
      </c>
      <c r="G2878" s="8" t="s">
        <v>1503</v>
      </c>
      <c r="H2878" s="8" t="s">
        <v>2622</v>
      </c>
      <c r="I2878" s="8" t="s">
        <v>2491</v>
      </c>
      <c r="J2878" s="8" t="s">
        <v>949</v>
      </c>
      <c r="K2878" s="8" t="s">
        <v>949</v>
      </c>
      <c r="L2878" s="8" t="s">
        <v>897</v>
      </c>
      <c r="M2878" s="8" t="s">
        <v>897</v>
      </c>
      <c r="N2878" s="6" t="b">
        <f t="shared" si="106"/>
        <v>0</v>
      </c>
      <c r="O2878" s="12" t="str">
        <f t="shared" si="107"/>
        <v>Sohaib Maqsood&amp;Kamran Akmal</v>
      </c>
      <c r="P2878">
        <v>2</v>
      </c>
    </row>
    <row r="2879" spans="1:16" x14ac:dyDescent="0.3">
      <c r="A2879" s="6" t="s">
        <v>1600</v>
      </c>
      <c r="B2879" s="6" t="s">
        <v>52</v>
      </c>
      <c r="C2879" s="7">
        <f t="shared" si="108"/>
        <v>0.35483870967741937</v>
      </c>
      <c r="D2879" s="6">
        <v>31</v>
      </c>
      <c r="E2879" s="6">
        <v>11</v>
      </c>
      <c r="F2879" s="6">
        <v>20</v>
      </c>
      <c r="G2879" s="6" t="s">
        <v>1503</v>
      </c>
      <c r="H2879" s="6" t="s">
        <v>2622</v>
      </c>
      <c r="I2879" s="6" t="s">
        <v>2491</v>
      </c>
      <c r="J2879" s="6" t="s">
        <v>949</v>
      </c>
      <c r="K2879" s="6" t="s">
        <v>949</v>
      </c>
      <c r="L2879" s="6" t="s">
        <v>897</v>
      </c>
      <c r="M2879" s="6" t="s">
        <v>897</v>
      </c>
      <c r="N2879" s="6" t="b">
        <f t="shared" si="106"/>
        <v>0</v>
      </c>
      <c r="O2879" s="12" t="str">
        <f t="shared" si="107"/>
        <v>Umar Amin&amp;Sohaib Maqsood</v>
      </c>
      <c r="P2879">
        <v>2</v>
      </c>
    </row>
    <row r="2880" spans="1:16" x14ac:dyDescent="0.3">
      <c r="A2880" s="8" t="s">
        <v>1841</v>
      </c>
      <c r="B2880" s="8" t="s">
        <v>1600</v>
      </c>
      <c r="C2880" s="7">
        <f t="shared" si="108"/>
        <v>0</v>
      </c>
      <c r="D2880" s="8">
        <v>38</v>
      </c>
      <c r="E2880" s="8">
        <v>0</v>
      </c>
      <c r="F2880" s="8">
        <v>38</v>
      </c>
      <c r="G2880" s="8" t="s">
        <v>1503</v>
      </c>
      <c r="H2880" s="8" t="s">
        <v>2622</v>
      </c>
      <c r="I2880" s="8" t="s">
        <v>2491</v>
      </c>
      <c r="J2880" s="8" t="s">
        <v>949</v>
      </c>
      <c r="K2880" s="8" t="s">
        <v>949</v>
      </c>
      <c r="L2880" s="8" t="s">
        <v>897</v>
      </c>
      <c r="M2880" s="8" t="s">
        <v>897</v>
      </c>
      <c r="N2880" s="6" t="b">
        <f t="shared" si="106"/>
        <v>0</v>
      </c>
      <c r="O2880" s="12" t="str">
        <f t="shared" si="107"/>
        <v>Nabi Gul&amp;Umar Amin</v>
      </c>
      <c r="P2880">
        <v>2</v>
      </c>
    </row>
    <row r="2881" spans="1:16" x14ac:dyDescent="0.3">
      <c r="A2881" s="6" t="s">
        <v>1537</v>
      </c>
      <c r="B2881" s="6" t="s">
        <v>1841</v>
      </c>
      <c r="C2881" s="7">
        <f t="shared" si="108"/>
        <v>0</v>
      </c>
      <c r="D2881" s="6">
        <v>9</v>
      </c>
      <c r="E2881" s="6">
        <v>0</v>
      </c>
      <c r="F2881" s="6">
        <v>9</v>
      </c>
      <c r="G2881" s="6" t="s">
        <v>1503</v>
      </c>
      <c r="H2881" s="6" t="s">
        <v>2622</v>
      </c>
      <c r="I2881" s="6" t="s">
        <v>2491</v>
      </c>
      <c r="J2881" s="6" t="s">
        <v>949</v>
      </c>
      <c r="K2881" s="6" t="s">
        <v>949</v>
      </c>
      <c r="L2881" s="6" t="s">
        <v>897</v>
      </c>
      <c r="M2881" s="6" t="s">
        <v>897</v>
      </c>
      <c r="N2881" s="6" t="b">
        <f t="shared" si="106"/>
        <v>0</v>
      </c>
      <c r="O2881" s="12" t="str">
        <f t="shared" si="107"/>
        <v>Kieron Pollard&amp;Nabi Gul</v>
      </c>
      <c r="P2881">
        <v>2</v>
      </c>
    </row>
    <row r="2882" spans="1:16" x14ac:dyDescent="0.3">
      <c r="A2882" s="8" t="s">
        <v>1537</v>
      </c>
      <c r="B2882" s="8" t="s">
        <v>960</v>
      </c>
      <c r="C2882" s="7">
        <f t="shared" si="108"/>
        <v>0.5</v>
      </c>
      <c r="D2882" s="8">
        <v>14</v>
      </c>
      <c r="E2882" s="8">
        <v>7</v>
      </c>
      <c r="F2882" s="8">
        <v>7</v>
      </c>
      <c r="G2882" s="8" t="s">
        <v>1503</v>
      </c>
      <c r="H2882" s="8" t="s">
        <v>2622</v>
      </c>
      <c r="I2882" s="8" t="s">
        <v>2491</v>
      </c>
      <c r="J2882" s="8" t="s">
        <v>949</v>
      </c>
      <c r="K2882" s="8" t="s">
        <v>949</v>
      </c>
      <c r="L2882" s="8" t="s">
        <v>897</v>
      </c>
      <c r="M2882" s="8" t="s">
        <v>897</v>
      </c>
      <c r="N2882" s="6" t="b">
        <f t="shared" si="106"/>
        <v>0</v>
      </c>
      <c r="O2882" s="12" t="str">
        <f t="shared" si="107"/>
        <v>Kieron Pollard&amp;Darren Sammy</v>
      </c>
      <c r="P2882">
        <v>2</v>
      </c>
    </row>
    <row r="2883" spans="1:16" x14ac:dyDescent="0.3">
      <c r="A2883" s="6" t="s">
        <v>161</v>
      </c>
      <c r="B2883" s="6" t="s">
        <v>960</v>
      </c>
      <c r="C2883" s="7">
        <f t="shared" si="108"/>
        <v>0.42857142857142855</v>
      </c>
      <c r="D2883" s="6">
        <v>28</v>
      </c>
      <c r="E2883" s="6">
        <v>12</v>
      </c>
      <c r="F2883" s="6">
        <v>16</v>
      </c>
      <c r="G2883" s="6" t="s">
        <v>1503</v>
      </c>
      <c r="H2883" s="6" t="s">
        <v>2622</v>
      </c>
      <c r="I2883" s="6" t="s">
        <v>2491</v>
      </c>
      <c r="J2883" s="6" t="s">
        <v>949</v>
      </c>
      <c r="K2883" s="6" t="s">
        <v>949</v>
      </c>
      <c r="L2883" s="6" t="s">
        <v>897</v>
      </c>
      <c r="M2883" s="6" t="s">
        <v>897</v>
      </c>
      <c r="N2883" s="6" t="b">
        <f t="shared" ref="N2883:N2946" si="109">IF(J2883=M2883,TRUE, FALSE)</f>
        <v>0</v>
      </c>
      <c r="O2883" s="12" t="str">
        <f t="shared" ref="O2883:O2946" si="110">A2883&amp;"&amp;"&amp;B2883</f>
        <v>Wahab Riaz&amp;Darren Sammy</v>
      </c>
      <c r="P2883">
        <v>2</v>
      </c>
    </row>
    <row r="2884" spans="1:16" x14ac:dyDescent="0.3">
      <c r="A2884" s="8" t="s">
        <v>407</v>
      </c>
      <c r="B2884" s="8" t="s">
        <v>960</v>
      </c>
      <c r="C2884" s="7">
        <f t="shared" si="108"/>
        <v>0</v>
      </c>
      <c r="D2884" s="8">
        <v>2</v>
      </c>
      <c r="E2884" s="8">
        <v>0</v>
      </c>
      <c r="F2884" s="8">
        <v>2</v>
      </c>
      <c r="G2884" s="8" t="s">
        <v>1503</v>
      </c>
      <c r="H2884" s="8" t="s">
        <v>2622</v>
      </c>
      <c r="I2884" s="8" t="s">
        <v>2491</v>
      </c>
      <c r="J2884" s="8" t="s">
        <v>949</v>
      </c>
      <c r="K2884" s="8" t="s">
        <v>949</v>
      </c>
      <c r="L2884" s="8" t="s">
        <v>897</v>
      </c>
      <c r="M2884" s="8" t="s">
        <v>897</v>
      </c>
      <c r="N2884" s="6" t="b">
        <f t="shared" si="109"/>
        <v>0</v>
      </c>
      <c r="O2884" s="12" t="str">
        <f t="shared" si="110"/>
        <v>Chris Jordan&amp;Darren Sammy</v>
      </c>
      <c r="P2884">
        <v>2</v>
      </c>
    </row>
    <row r="2885" spans="1:16" x14ac:dyDescent="0.3">
      <c r="A2885" s="6" t="s">
        <v>270</v>
      </c>
      <c r="B2885" s="6" t="s">
        <v>1168</v>
      </c>
      <c r="C2885" s="7">
        <f t="shared" si="108"/>
        <v>0</v>
      </c>
      <c r="D2885" s="6">
        <v>4</v>
      </c>
      <c r="E2885" s="6">
        <v>0</v>
      </c>
      <c r="F2885" s="6">
        <v>4</v>
      </c>
      <c r="G2885" s="6" t="s">
        <v>1846</v>
      </c>
      <c r="H2885" s="6" t="s">
        <v>2490</v>
      </c>
      <c r="I2885" s="6" t="s">
        <v>2807</v>
      </c>
      <c r="J2885" s="6" t="s">
        <v>949</v>
      </c>
      <c r="K2885" s="6" t="s">
        <v>949</v>
      </c>
      <c r="L2885" s="6" t="s">
        <v>909</v>
      </c>
      <c r="M2885" s="6" t="s">
        <v>909</v>
      </c>
      <c r="N2885" s="6" t="b">
        <f t="shared" si="109"/>
        <v>0</v>
      </c>
      <c r="O2885" s="12" t="str">
        <f t="shared" si="110"/>
        <v>Kamran Akmal&amp;Tamim Iqbal</v>
      </c>
      <c r="P2885">
        <v>2</v>
      </c>
    </row>
    <row r="2886" spans="1:16" x14ac:dyDescent="0.3">
      <c r="A2886" s="8" t="s">
        <v>1168</v>
      </c>
      <c r="B2886" s="8" t="s">
        <v>1674</v>
      </c>
      <c r="C2886" s="7">
        <f t="shared" si="108"/>
        <v>0.3888888888888889</v>
      </c>
      <c r="D2886" s="8">
        <v>18</v>
      </c>
      <c r="E2886" s="8">
        <v>7</v>
      </c>
      <c r="F2886" s="8">
        <v>11</v>
      </c>
      <c r="G2886" s="8" t="s">
        <v>1846</v>
      </c>
      <c r="H2886" s="8" t="s">
        <v>2490</v>
      </c>
      <c r="I2886" s="8" t="s">
        <v>2807</v>
      </c>
      <c r="J2886" s="8" t="s">
        <v>949</v>
      </c>
      <c r="K2886" s="8" t="s">
        <v>949</v>
      </c>
      <c r="L2886" s="8" t="s">
        <v>909</v>
      </c>
      <c r="M2886" s="8" t="s">
        <v>909</v>
      </c>
      <c r="N2886" s="6" t="b">
        <f t="shared" si="109"/>
        <v>0</v>
      </c>
      <c r="O2886" s="12" t="str">
        <f t="shared" si="110"/>
        <v>Tamim Iqbal&amp;Dwayne Smith</v>
      </c>
      <c r="P2886">
        <v>2</v>
      </c>
    </row>
    <row r="2887" spans="1:16" x14ac:dyDescent="0.3">
      <c r="A2887" s="6" t="s">
        <v>99</v>
      </c>
      <c r="B2887" s="6" t="s">
        <v>1674</v>
      </c>
      <c r="C2887" s="7">
        <f t="shared" si="108"/>
        <v>0.31428571428571428</v>
      </c>
      <c r="D2887" s="6">
        <v>35</v>
      </c>
      <c r="E2887" s="6">
        <v>11</v>
      </c>
      <c r="F2887" s="6">
        <v>24</v>
      </c>
      <c r="G2887" s="6" t="s">
        <v>1846</v>
      </c>
      <c r="H2887" s="6" t="s">
        <v>2490</v>
      </c>
      <c r="I2887" s="6" t="s">
        <v>2807</v>
      </c>
      <c r="J2887" s="6" t="s">
        <v>949</v>
      </c>
      <c r="K2887" s="6" t="s">
        <v>949</v>
      </c>
      <c r="L2887" s="6" t="s">
        <v>909</v>
      </c>
      <c r="M2887" s="6" t="s">
        <v>909</v>
      </c>
      <c r="N2887" s="6" t="b">
        <f t="shared" si="109"/>
        <v>0</v>
      </c>
      <c r="O2887" s="12" t="str">
        <f t="shared" si="110"/>
        <v>Mohammad Hafeez&amp;Dwayne Smith</v>
      </c>
      <c r="P2887">
        <v>2</v>
      </c>
    </row>
    <row r="2888" spans="1:16" x14ac:dyDescent="0.3">
      <c r="A2888" s="8" t="s">
        <v>1721</v>
      </c>
      <c r="B2888" s="8" t="s">
        <v>99</v>
      </c>
      <c r="C2888" s="7">
        <f t="shared" si="108"/>
        <v>0.31818181818181818</v>
      </c>
      <c r="D2888" s="8">
        <v>44</v>
      </c>
      <c r="E2888" s="8">
        <v>14</v>
      </c>
      <c r="F2888" s="8">
        <v>30</v>
      </c>
      <c r="G2888" s="8" t="s">
        <v>1846</v>
      </c>
      <c r="H2888" s="8" t="s">
        <v>2490</v>
      </c>
      <c r="I2888" s="8" t="s">
        <v>2807</v>
      </c>
      <c r="J2888" s="8" t="s">
        <v>949</v>
      </c>
      <c r="K2888" s="8" t="s">
        <v>949</v>
      </c>
      <c r="L2888" s="8" t="s">
        <v>909</v>
      </c>
      <c r="M2888" s="8" t="s">
        <v>909</v>
      </c>
      <c r="N2888" s="6" t="b">
        <f t="shared" si="109"/>
        <v>0</v>
      </c>
      <c r="O2888" s="12" t="str">
        <f t="shared" si="110"/>
        <v>Haris Sohail&amp;Mohammad Hafeez</v>
      </c>
      <c r="P2888">
        <v>2</v>
      </c>
    </row>
    <row r="2889" spans="1:16" x14ac:dyDescent="0.3">
      <c r="A2889" s="6" t="s">
        <v>960</v>
      </c>
      <c r="B2889" s="6" t="s">
        <v>99</v>
      </c>
      <c r="C2889" s="7">
        <f t="shared" si="108"/>
        <v>6.4516129032258063E-2</v>
      </c>
      <c r="D2889" s="6">
        <v>31</v>
      </c>
      <c r="E2889" s="6">
        <v>2</v>
      </c>
      <c r="F2889" s="6">
        <v>29</v>
      </c>
      <c r="G2889" s="6" t="s">
        <v>1846</v>
      </c>
      <c r="H2889" s="6" t="s">
        <v>2490</v>
      </c>
      <c r="I2889" s="6" t="s">
        <v>2807</v>
      </c>
      <c r="J2889" s="6" t="s">
        <v>949</v>
      </c>
      <c r="K2889" s="6" t="s">
        <v>949</v>
      </c>
      <c r="L2889" s="6" t="s">
        <v>909</v>
      </c>
      <c r="M2889" s="6" t="s">
        <v>909</v>
      </c>
      <c r="N2889" s="6" t="b">
        <f t="shared" si="109"/>
        <v>0</v>
      </c>
      <c r="O2889" s="12" t="str">
        <f t="shared" si="110"/>
        <v>Darren Sammy&amp;Mohammad Hafeez</v>
      </c>
      <c r="P2889">
        <v>2</v>
      </c>
    </row>
    <row r="2890" spans="1:16" x14ac:dyDescent="0.3">
      <c r="A2890" s="8" t="s">
        <v>1465</v>
      </c>
      <c r="B2890" s="8" t="s">
        <v>960</v>
      </c>
      <c r="C2890" s="7">
        <f t="shared" si="108"/>
        <v>0</v>
      </c>
      <c r="D2890" s="8">
        <v>29</v>
      </c>
      <c r="E2890" s="8">
        <v>0</v>
      </c>
      <c r="F2890" s="8">
        <v>29</v>
      </c>
      <c r="G2890" s="8" t="s">
        <v>1846</v>
      </c>
      <c r="H2890" s="8" t="s">
        <v>2490</v>
      </c>
      <c r="I2890" s="8" t="s">
        <v>2807</v>
      </c>
      <c r="J2890" s="8" t="s">
        <v>949</v>
      </c>
      <c r="K2890" s="8" t="s">
        <v>949</v>
      </c>
      <c r="L2890" s="8" t="s">
        <v>909</v>
      </c>
      <c r="M2890" s="8" t="s">
        <v>909</v>
      </c>
      <c r="N2890" s="6" t="b">
        <f t="shared" si="109"/>
        <v>0</v>
      </c>
      <c r="O2890" s="12" t="str">
        <f t="shared" si="110"/>
        <v>Hammad Azam&amp;Darren Sammy</v>
      </c>
      <c r="P2890">
        <v>2</v>
      </c>
    </row>
    <row r="2891" spans="1:16" x14ac:dyDescent="0.3">
      <c r="A2891" s="6" t="s">
        <v>407</v>
      </c>
      <c r="B2891" s="6" t="s">
        <v>1465</v>
      </c>
      <c r="C2891" s="7">
        <f t="shared" si="108"/>
        <v>0.25</v>
      </c>
      <c r="D2891" s="6">
        <v>4</v>
      </c>
      <c r="E2891" s="6">
        <v>1</v>
      </c>
      <c r="F2891" s="6">
        <v>3</v>
      </c>
      <c r="G2891" s="6" t="s">
        <v>1846</v>
      </c>
      <c r="H2891" s="6" t="s">
        <v>2490</v>
      </c>
      <c r="I2891" s="6" t="s">
        <v>2807</v>
      </c>
      <c r="J2891" s="6" t="s">
        <v>949</v>
      </c>
      <c r="K2891" s="6" t="s">
        <v>949</v>
      </c>
      <c r="L2891" s="6" t="s">
        <v>909</v>
      </c>
      <c r="M2891" s="6" t="s">
        <v>909</v>
      </c>
      <c r="N2891" s="6" t="b">
        <f t="shared" si="109"/>
        <v>0</v>
      </c>
      <c r="O2891" s="12" t="str">
        <f t="shared" si="110"/>
        <v>Chris Jordan&amp;Hammad Azam</v>
      </c>
      <c r="P2891">
        <v>2</v>
      </c>
    </row>
    <row r="2892" spans="1:16" x14ac:dyDescent="0.3">
      <c r="A2892" s="8" t="s">
        <v>1255</v>
      </c>
      <c r="B2892" s="8" t="s">
        <v>1858</v>
      </c>
      <c r="C2892" s="7">
        <f t="shared" si="108"/>
        <v>0.41176470588235292</v>
      </c>
      <c r="D2892" s="8">
        <v>34</v>
      </c>
      <c r="E2892" s="8">
        <v>14</v>
      </c>
      <c r="F2892" s="8">
        <v>20</v>
      </c>
      <c r="G2892" s="8" t="s">
        <v>1846</v>
      </c>
      <c r="H2892" s="8" t="s">
        <v>2495</v>
      </c>
      <c r="I2892" s="8" t="s">
        <v>2807</v>
      </c>
      <c r="J2892" s="8" t="s">
        <v>872</v>
      </c>
      <c r="K2892" s="8" t="s">
        <v>872</v>
      </c>
      <c r="L2892" s="8" t="s">
        <v>897</v>
      </c>
      <c r="M2892" s="8" t="s">
        <v>872</v>
      </c>
      <c r="N2892" s="6" t="b">
        <f t="shared" si="109"/>
        <v>1</v>
      </c>
      <c r="O2892" s="12" t="str">
        <f t="shared" si="110"/>
        <v>Joe Denly&amp;Khurram Manzoor</v>
      </c>
      <c r="P2892">
        <v>2</v>
      </c>
    </row>
    <row r="2893" spans="1:16" x14ac:dyDescent="0.3">
      <c r="A2893" s="6" t="s">
        <v>31</v>
      </c>
      <c r="B2893" s="6" t="s">
        <v>1858</v>
      </c>
      <c r="C2893" s="7">
        <f t="shared" si="108"/>
        <v>0.43478260869565216</v>
      </c>
      <c r="D2893" s="6">
        <v>23</v>
      </c>
      <c r="E2893" s="6">
        <v>10</v>
      </c>
      <c r="F2893" s="6">
        <v>13</v>
      </c>
      <c r="G2893" s="6" t="s">
        <v>1846</v>
      </c>
      <c r="H2893" s="6" t="s">
        <v>2495</v>
      </c>
      <c r="I2893" s="6" t="s">
        <v>2807</v>
      </c>
      <c r="J2893" s="6" t="s">
        <v>872</v>
      </c>
      <c r="K2893" s="6" t="s">
        <v>872</v>
      </c>
      <c r="L2893" s="6" t="s">
        <v>897</v>
      </c>
      <c r="M2893" s="6" t="s">
        <v>872</v>
      </c>
      <c r="N2893" s="6" t="b">
        <f t="shared" si="109"/>
        <v>1</v>
      </c>
      <c r="O2893" s="12" t="str">
        <f t="shared" si="110"/>
        <v>Babar Azam&amp;Khurram Manzoor</v>
      </c>
      <c r="P2893">
        <v>2</v>
      </c>
    </row>
    <row r="2894" spans="1:16" x14ac:dyDescent="0.3">
      <c r="A2894" s="8" t="s">
        <v>1858</v>
      </c>
      <c r="B2894" s="8" t="s">
        <v>858</v>
      </c>
      <c r="C2894" s="7">
        <f t="shared" si="108"/>
        <v>7.6923076923076927E-2</v>
      </c>
      <c r="D2894" s="8">
        <v>26</v>
      </c>
      <c r="E2894" s="8">
        <v>2</v>
      </c>
      <c r="F2894" s="8">
        <v>24</v>
      </c>
      <c r="G2894" s="8" t="s">
        <v>1846</v>
      </c>
      <c r="H2894" s="8" t="s">
        <v>2495</v>
      </c>
      <c r="I2894" s="8" t="s">
        <v>2807</v>
      </c>
      <c r="J2894" s="8" t="s">
        <v>872</v>
      </c>
      <c r="K2894" s="8" t="s">
        <v>872</v>
      </c>
      <c r="L2894" s="8" t="s">
        <v>897</v>
      </c>
      <c r="M2894" s="8" t="s">
        <v>872</v>
      </c>
      <c r="N2894" s="6" t="b">
        <f t="shared" si="109"/>
        <v>1</v>
      </c>
      <c r="O2894" s="12" t="str">
        <f t="shared" si="110"/>
        <v>Khurram Manzoor&amp;Colin Ingram</v>
      </c>
      <c r="P2894">
        <v>2</v>
      </c>
    </row>
    <row r="2895" spans="1:16" x14ac:dyDescent="0.3">
      <c r="A2895" s="6" t="s">
        <v>986</v>
      </c>
      <c r="B2895" s="6" t="s">
        <v>858</v>
      </c>
      <c r="C2895" s="7">
        <f t="shared" si="108"/>
        <v>0.14583333333333334</v>
      </c>
      <c r="D2895" s="6">
        <v>48</v>
      </c>
      <c r="E2895" s="6">
        <v>7</v>
      </c>
      <c r="F2895" s="6">
        <v>41</v>
      </c>
      <c r="G2895" s="6" t="s">
        <v>1846</v>
      </c>
      <c r="H2895" s="6" t="s">
        <v>2495</v>
      </c>
      <c r="I2895" s="6" t="s">
        <v>2807</v>
      </c>
      <c r="J2895" s="6" t="s">
        <v>872</v>
      </c>
      <c r="K2895" s="6" t="s">
        <v>872</v>
      </c>
      <c r="L2895" s="6" t="s">
        <v>897</v>
      </c>
      <c r="M2895" s="6" t="s">
        <v>872</v>
      </c>
      <c r="N2895" s="6" t="b">
        <f t="shared" si="109"/>
        <v>1</v>
      </c>
      <c r="O2895" s="12" t="str">
        <f t="shared" si="110"/>
        <v>Ravi Bopara&amp;Colin Ingram</v>
      </c>
      <c r="P2895">
        <v>2</v>
      </c>
    </row>
    <row r="2896" spans="1:16" x14ac:dyDescent="0.3">
      <c r="A2896" s="8" t="s">
        <v>308</v>
      </c>
      <c r="B2896" s="8" t="s">
        <v>986</v>
      </c>
      <c r="C2896" s="7">
        <f t="shared" si="108"/>
        <v>0</v>
      </c>
      <c r="D2896" s="8">
        <v>24</v>
      </c>
      <c r="E2896" s="8">
        <v>0</v>
      </c>
      <c r="F2896" s="8">
        <v>24</v>
      </c>
      <c r="G2896" s="8" t="s">
        <v>1846</v>
      </c>
      <c r="H2896" s="8" t="s">
        <v>2495</v>
      </c>
      <c r="I2896" s="8" t="s">
        <v>2807</v>
      </c>
      <c r="J2896" s="8" t="s">
        <v>872</v>
      </c>
      <c r="K2896" s="8" t="s">
        <v>872</v>
      </c>
      <c r="L2896" s="8" t="s">
        <v>897</v>
      </c>
      <c r="M2896" s="8" t="s">
        <v>872</v>
      </c>
      <c r="N2896" s="6" t="b">
        <f t="shared" si="109"/>
        <v>1</v>
      </c>
      <c r="O2896" s="12" t="str">
        <f t="shared" si="110"/>
        <v>Shahid Afridi&amp;Ravi Bopara</v>
      </c>
      <c r="P2896">
        <v>2</v>
      </c>
    </row>
    <row r="2897" spans="1:16" x14ac:dyDescent="0.3">
      <c r="A2897" s="6" t="s">
        <v>138</v>
      </c>
      <c r="B2897" s="6" t="s">
        <v>308</v>
      </c>
      <c r="C2897" s="7">
        <f t="shared" si="108"/>
        <v>0.33333333333333331</v>
      </c>
      <c r="D2897" s="6">
        <v>6</v>
      </c>
      <c r="E2897" s="6">
        <v>2</v>
      </c>
      <c r="F2897" s="6">
        <v>4</v>
      </c>
      <c r="G2897" s="6" t="s">
        <v>1846</v>
      </c>
      <c r="H2897" s="6" t="s">
        <v>2495</v>
      </c>
      <c r="I2897" s="6" t="s">
        <v>2807</v>
      </c>
      <c r="J2897" s="6" t="s">
        <v>872</v>
      </c>
      <c r="K2897" s="6" t="s">
        <v>872</v>
      </c>
      <c r="L2897" s="6" t="s">
        <v>897</v>
      </c>
      <c r="M2897" s="6" t="s">
        <v>872</v>
      </c>
      <c r="N2897" s="6" t="b">
        <f t="shared" si="109"/>
        <v>1</v>
      </c>
      <c r="O2897" s="12" t="str">
        <f t="shared" si="110"/>
        <v>Imad Wasim&amp;Shahid Afridi</v>
      </c>
      <c r="P2897">
        <v>2</v>
      </c>
    </row>
    <row r="2898" spans="1:16" x14ac:dyDescent="0.3">
      <c r="A2898" s="8" t="s">
        <v>308</v>
      </c>
      <c r="B2898" s="8" t="s">
        <v>51</v>
      </c>
      <c r="C2898" s="7">
        <f t="shared" si="108"/>
        <v>0</v>
      </c>
      <c r="D2898" s="8">
        <v>2</v>
      </c>
      <c r="E2898" s="8">
        <v>0</v>
      </c>
      <c r="F2898" s="8">
        <v>2</v>
      </c>
      <c r="G2898" s="8" t="s">
        <v>1846</v>
      </c>
      <c r="H2898" s="8" t="s">
        <v>2495</v>
      </c>
      <c r="I2898" s="8" t="s">
        <v>2807</v>
      </c>
      <c r="J2898" s="8" t="s">
        <v>872</v>
      </c>
      <c r="K2898" s="8" t="s">
        <v>872</v>
      </c>
      <c r="L2898" s="8" t="s">
        <v>897</v>
      </c>
      <c r="M2898" s="8" t="s">
        <v>872</v>
      </c>
      <c r="N2898" s="6" t="b">
        <f t="shared" si="109"/>
        <v>1</v>
      </c>
      <c r="O2898" s="12" t="str">
        <f t="shared" si="110"/>
        <v>Shahid Afridi&amp;Mohammad Rizwan</v>
      </c>
      <c r="P2898">
        <v>2</v>
      </c>
    </row>
    <row r="2899" spans="1:16" x14ac:dyDescent="0.3">
      <c r="A2899" s="6" t="s">
        <v>935</v>
      </c>
      <c r="B2899" s="6" t="s">
        <v>51</v>
      </c>
      <c r="C2899" s="7">
        <f t="shared" si="108"/>
        <v>0</v>
      </c>
      <c r="D2899" s="6">
        <v>5</v>
      </c>
      <c r="E2899" s="6">
        <v>0</v>
      </c>
      <c r="F2899" s="6">
        <v>5</v>
      </c>
      <c r="G2899" s="6" t="s">
        <v>1846</v>
      </c>
      <c r="H2899" s="6" t="s">
        <v>2495</v>
      </c>
      <c r="I2899" s="6" t="s">
        <v>2807</v>
      </c>
      <c r="J2899" s="6" t="s">
        <v>872</v>
      </c>
      <c r="K2899" s="6" t="s">
        <v>872</v>
      </c>
      <c r="L2899" s="6" t="s">
        <v>897</v>
      </c>
      <c r="M2899" s="6" t="s">
        <v>872</v>
      </c>
      <c r="N2899" s="6" t="b">
        <f t="shared" si="109"/>
        <v>1</v>
      </c>
      <c r="O2899" s="12" t="str">
        <f t="shared" si="110"/>
        <v>Mohammad Amir&amp;Mohammad Rizwan</v>
      </c>
      <c r="P2899">
        <v>2</v>
      </c>
    </row>
    <row r="2900" spans="1:16" x14ac:dyDescent="0.3">
      <c r="A2900" s="8" t="s">
        <v>935</v>
      </c>
      <c r="B2900" s="8" t="s">
        <v>1869</v>
      </c>
      <c r="C2900" s="7">
        <f t="shared" si="108"/>
        <v>0</v>
      </c>
      <c r="D2900" s="8">
        <v>5</v>
      </c>
      <c r="E2900" s="8">
        <v>0</v>
      </c>
      <c r="F2900" s="8">
        <v>5</v>
      </c>
      <c r="G2900" s="8" t="s">
        <v>1846</v>
      </c>
      <c r="H2900" s="8" t="s">
        <v>2495</v>
      </c>
      <c r="I2900" s="8" t="s">
        <v>2807</v>
      </c>
      <c r="J2900" s="8" t="s">
        <v>872</v>
      </c>
      <c r="K2900" s="8" t="s">
        <v>872</v>
      </c>
      <c r="L2900" s="8" t="s">
        <v>897</v>
      </c>
      <c r="M2900" s="8" t="s">
        <v>872</v>
      </c>
      <c r="N2900" s="6" t="b">
        <f t="shared" si="109"/>
        <v>1</v>
      </c>
      <c r="O2900" s="12" t="str">
        <f t="shared" si="110"/>
        <v>Mohammad Amir&amp;Tymal Mills</v>
      </c>
      <c r="P2900">
        <v>2</v>
      </c>
    </row>
    <row r="2901" spans="1:16" x14ac:dyDescent="0.3">
      <c r="A2901" s="6" t="s">
        <v>900</v>
      </c>
      <c r="B2901" s="6" t="s">
        <v>1872</v>
      </c>
      <c r="C2901" s="7">
        <f t="shared" si="108"/>
        <v>0.43181818181818182</v>
      </c>
      <c r="D2901" s="6">
        <v>88</v>
      </c>
      <c r="E2901" s="6">
        <v>38</v>
      </c>
      <c r="F2901" s="6">
        <v>50</v>
      </c>
      <c r="G2901" s="6" t="s">
        <v>1846</v>
      </c>
      <c r="H2901" s="6" t="s">
        <v>2499</v>
      </c>
      <c r="I2901" s="6" t="s">
        <v>2807</v>
      </c>
      <c r="J2901" s="6" t="s">
        <v>909</v>
      </c>
      <c r="K2901" s="6" t="s">
        <v>909</v>
      </c>
      <c r="L2901" s="6" t="s">
        <v>883</v>
      </c>
      <c r="M2901" s="6" t="s">
        <v>909</v>
      </c>
      <c r="N2901" s="6" t="b">
        <f t="shared" si="109"/>
        <v>1</v>
      </c>
      <c r="O2901" s="12" t="str">
        <f t="shared" si="110"/>
        <v>Ahmed Shehzad&amp;Kumar Sangakkara</v>
      </c>
      <c r="P2901">
        <v>2</v>
      </c>
    </row>
    <row r="2902" spans="1:16" x14ac:dyDescent="0.3">
      <c r="A2902" s="8" t="s">
        <v>1872</v>
      </c>
      <c r="B2902" s="8" t="s">
        <v>52</v>
      </c>
      <c r="C2902" s="7">
        <f t="shared" si="108"/>
        <v>0.2</v>
      </c>
      <c r="D2902" s="8">
        <v>5</v>
      </c>
      <c r="E2902" s="8">
        <v>1</v>
      </c>
      <c r="F2902" s="8">
        <v>4</v>
      </c>
      <c r="G2902" s="8" t="s">
        <v>1846</v>
      </c>
      <c r="H2902" s="8" t="s">
        <v>2499</v>
      </c>
      <c r="I2902" s="8" t="s">
        <v>2807</v>
      </c>
      <c r="J2902" s="8" t="s">
        <v>909</v>
      </c>
      <c r="K2902" s="8" t="s">
        <v>909</v>
      </c>
      <c r="L2902" s="8" t="s">
        <v>883</v>
      </c>
      <c r="M2902" s="8" t="s">
        <v>909</v>
      </c>
      <c r="N2902" s="6" t="b">
        <f t="shared" si="109"/>
        <v>1</v>
      </c>
      <c r="O2902" s="12" t="str">
        <f t="shared" si="110"/>
        <v>Kumar Sangakkara&amp;Sohaib Maqsood</v>
      </c>
      <c r="P2902">
        <v>2</v>
      </c>
    </row>
    <row r="2903" spans="1:16" x14ac:dyDescent="0.3">
      <c r="A2903" s="6" t="s">
        <v>1872</v>
      </c>
      <c r="B2903" s="6" t="s">
        <v>82</v>
      </c>
      <c r="C2903" s="7">
        <f t="shared" si="108"/>
        <v>0.22222222222222221</v>
      </c>
      <c r="D2903" s="6">
        <v>54</v>
      </c>
      <c r="E2903" s="6">
        <v>12</v>
      </c>
      <c r="F2903" s="6">
        <v>42</v>
      </c>
      <c r="G2903" s="6" t="s">
        <v>1846</v>
      </c>
      <c r="H2903" s="6" t="s">
        <v>2499</v>
      </c>
      <c r="I2903" s="6" t="s">
        <v>2807</v>
      </c>
      <c r="J2903" s="6" t="s">
        <v>909</v>
      </c>
      <c r="K2903" s="6" t="s">
        <v>909</v>
      </c>
      <c r="L2903" s="6" t="s">
        <v>883</v>
      </c>
      <c r="M2903" s="6" t="s">
        <v>909</v>
      </c>
      <c r="N2903" s="6" t="b">
        <f t="shared" si="109"/>
        <v>1</v>
      </c>
      <c r="O2903" s="12" t="str">
        <f t="shared" si="110"/>
        <v>Kumar Sangakkara&amp;Shoaib Malik</v>
      </c>
      <c r="P2903">
        <v>2</v>
      </c>
    </row>
    <row r="2904" spans="1:16" x14ac:dyDescent="0.3">
      <c r="A2904" s="8" t="s">
        <v>1537</v>
      </c>
      <c r="B2904" s="8" t="s">
        <v>82</v>
      </c>
      <c r="C2904" s="7">
        <f t="shared" si="108"/>
        <v>0</v>
      </c>
      <c r="D2904" s="8">
        <v>11</v>
      </c>
      <c r="E2904" s="8">
        <v>0</v>
      </c>
      <c r="F2904" s="8">
        <v>11</v>
      </c>
      <c r="G2904" s="8" t="s">
        <v>1846</v>
      </c>
      <c r="H2904" s="8" t="s">
        <v>2499</v>
      </c>
      <c r="I2904" s="8" t="s">
        <v>2807</v>
      </c>
      <c r="J2904" s="8" t="s">
        <v>909</v>
      </c>
      <c r="K2904" s="8" t="s">
        <v>909</v>
      </c>
      <c r="L2904" s="8" t="s">
        <v>883</v>
      </c>
      <c r="M2904" s="8" t="s">
        <v>909</v>
      </c>
      <c r="N2904" s="6" t="b">
        <f t="shared" si="109"/>
        <v>1</v>
      </c>
      <c r="O2904" s="12" t="str">
        <f t="shared" si="110"/>
        <v>Kieron Pollard&amp;Shoaib Malik</v>
      </c>
      <c r="P2904">
        <v>2</v>
      </c>
    </row>
    <row r="2905" spans="1:16" x14ac:dyDescent="0.3">
      <c r="A2905" s="6" t="s">
        <v>1878</v>
      </c>
      <c r="B2905" s="6" t="s">
        <v>82</v>
      </c>
      <c r="C2905" s="7">
        <f t="shared" si="108"/>
        <v>0</v>
      </c>
      <c r="D2905" s="6">
        <v>37</v>
      </c>
      <c r="E2905" s="6">
        <v>0</v>
      </c>
      <c r="F2905" s="6">
        <v>37</v>
      </c>
      <c r="G2905" s="6" t="s">
        <v>1846</v>
      </c>
      <c r="H2905" s="6" t="s">
        <v>2499</v>
      </c>
      <c r="I2905" s="6" t="s">
        <v>2807</v>
      </c>
      <c r="J2905" s="6" t="s">
        <v>909</v>
      </c>
      <c r="K2905" s="6" t="s">
        <v>909</v>
      </c>
      <c r="L2905" s="6" t="s">
        <v>883</v>
      </c>
      <c r="M2905" s="6" t="s">
        <v>909</v>
      </c>
      <c r="N2905" s="6" t="b">
        <f t="shared" si="109"/>
        <v>1</v>
      </c>
      <c r="O2905" s="12" t="str">
        <f t="shared" si="110"/>
        <v>Darren Bravo&amp;Shoaib Malik</v>
      </c>
      <c r="P2905">
        <v>2</v>
      </c>
    </row>
    <row r="2906" spans="1:16" x14ac:dyDescent="0.3">
      <c r="A2906" s="8" t="s">
        <v>215</v>
      </c>
      <c r="B2906" s="8" t="s">
        <v>1878</v>
      </c>
      <c r="C2906" s="7">
        <f t="shared" si="108"/>
        <v>0.1</v>
      </c>
      <c r="D2906" s="8">
        <v>10</v>
      </c>
      <c r="E2906" s="8">
        <v>1</v>
      </c>
      <c r="F2906" s="8">
        <v>9</v>
      </c>
      <c r="G2906" s="8" t="s">
        <v>1846</v>
      </c>
      <c r="H2906" s="8" t="s">
        <v>2499</v>
      </c>
      <c r="I2906" s="8" t="s">
        <v>2807</v>
      </c>
      <c r="J2906" s="8" t="s">
        <v>909</v>
      </c>
      <c r="K2906" s="8" t="s">
        <v>909</v>
      </c>
      <c r="L2906" s="8" t="s">
        <v>883</v>
      </c>
      <c r="M2906" s="8" t="s">
        <v>909</v>
      </c>
      <c r="N2906" s="6" t="b">
        <f t="shared" si="109"/>
        <v>1</v>
      </c>
      <c r="O2906" s="12" t="str">
        <f t="shared" si="110"/>
        <v>Sohail Tanvir&amp;Darren Bravo</v>
      </c>
      <c r="P2906">
        <v>2</v>
      </c>
    </row>
    <row r="2907" spans="1:16" x14ac:dyDescent="0.3">
      <c r="A2907" s="6" t="s">
        <v>1168</v>
      </c>
      <c r="B2907" s="6" t="s">
        <v>270</v>
      </c>
      <c r="C2907" s="7">
        <f t="shared" si="108"/>
        <v>0.2318840579710145</v>
      </c>
      <c r="D2907" s="6">
        <v>69</v>
      </c>
      <c r="E2907" s="6">
        <v>16</v>
      </c>
      <c r="F2907" s="6">
        <v>53</v>
      </c>
      <c r="G2907" s="6" t="s">
        <v>1846</v>
      </c>
      <c r="H2907" s="6" t="s">
        <v>2503</v>
      </c>
      <c r="I2907" s="6" t="s">
        <v>2807</v>
      </c>
      <c r="J2907" s="6" t="s">
        <v>949</v>
      </c>
      <c r="K2907" s="6" t="s">
        <v>949</v>
      </c>
      <c r="L2907" s="6" t="s">
        <v>850</v>
      </c>
      <c r="M2907" s="6" t="s">
        <v>949</v>
      </c>
      <c r="N2907" s="6" t="b">
        <f t="shared" si="109"/>
        <v>1</v>
      </c>
      <c r="O2907" s="12" t="str">
        <f t="shared" si="110"/>
        <v>Tamim Iqbal&amp;Kamran Akmal</v>
      </c>
      <c r="P2907">
        <v>2</v>
      </c>
    </row>
    <row r="2908" spans="1:16" x14ac:dyDescent="0.3">
      <c r="A2908" s="8" t="s">
        <v>1168</v>
      </c>
      <c r="B2908" s="8" t="s">
        <v>1674</v>
      </c>
      <c r="C2908" s="7">
        <f t="shared" si="108"/>
        <v>0.44230769230769229</v>
      </c>
      <c r="D2908" s="8">
        <v>52</v>
      </c>
      <c r="E2908" s="8">
        <v>23</v>
      </c>
      <c r="F2908" s="8">
        <v>29</v>
      </c>
      <c r="G2908" s="8" t="s">
        <v>1846</v>
      </c>
      <c r="H2908" s="8" t="s">
        <v>2503</v>
      </c>
      <c r="I2908" s="8" t="s">
        <v>2807</v>
      </c>
      <c r="J2908" s="8" t="s">
        <v>949</v>
      </c>
      <c r="K2908" s="8" t="s">
        <v>949</v>
      </c>
      <c r="L2908" s="8" t="s">
        <v>850</v>
      </c>
      <c r="M2908" s="8" t="s">
        <v>949</v>
      </c>
      <c r="N2908" s="6" t="b">
        <f t="shared" si="109"/>
        <v>1</v>
      </c>
      <c r="O2908" s="12" t="str">
        <f t="shared" si="110"/>
        <v>Tamim Iqbal&amp;Dwayne Smith</v>
      </c>
      <c r="P2908">
        <v>2</v>
      </c>
    </row>
    <row r="2909" spans="1:16" x14ac:dyDescent="0.3">
      <c r="A2909" s="6" t="s">
        <v>99</v>
      </c>
      <c r="B2909" s="6" t="s">
        <v>1674</v>
      </c>
      <c r="C2909" s="7">
        <f t="shared" si="108"/>
        <v>0</v>
      </c>
      <c r="D2909" s="6">
        <v>30</v>
      </c>
      <c r="E2909" s="6">
        <v>0</v>
      </c>
      <c r="F2909" s="6">
        <v>30</v>
      </c>
      <c r="G2909" s="6" t="s">
        <v>1846</v>
      </c>
      <c r="H2909" s="6" t="s">
        <v>2503</v>
      </c>
      <c r="I2909" s="6" t="s">
        <v>2807</v>
      </c>
      <c r="J2909" s="6" t="s">
        <v>949</v>
      </c>
      <c r="K2909" s="6" t="s">
        <v>949</v>
      </c>
      <c r="L2909" s="6" t="s">
        <v>850</v>
      </c>
      <c r="M2909" s="6" t="s">
        <v>949</v>
      </c>
      <c r="N2909" s="6" t="b">
        <f t="shared" si="109"/>
        <v>1</v>
      </c>
      <c r="O2909" s="12" t="str">
        <f t="shared" si="110"/>
        <v>Mohammad Hafeez&amp;Dwayne Smith</v>
      </c>
      <c r="P2909">
        <v>2</v>
      </c>
    </row>
    <row r="2910" spans="1:16" x14ac:dyDescent="0.3">
      <c r="A2910" s="8" t="s">
        <v>99</v>
      </c>
      <c r="B2910" s="8" t="s">
        <v>960</v>
      </c>
      <c r="C2910" s="7">
        <f t="shared" si="108"/>
        <v>0.18181818181818182</v>
      </c>
      <c r="D2910" s="8">
        <v>11</v>
      </c>
      <c r="E2910" s="8">
        <v>2</v>
      </c>
      <c r="F2910" s="8">
        <v>9</v>
      </c>
      <c r="G2910" s="8" t="s">
        <v>1846</v>
      </c>
      <c r="H2910" s="8" t="s">
        <v>2503</v>
      </c>
      <c r="I2910" s="8" t="s">
        <v>2807</v>
      </c>
      <c r="J2910" s="8" t="s">
        <v>949</v>
      </c>
      <c r="K2910" s="8" t="s">
        <v>949</v>
      </c>
      <c r="L2910" s="8" t="s">
        <v>850</v>
      </c>
      <c r="M2910" s="8" t="s">
        <v>949</v>
      </c>
      <c r="N2910" s="6" t="b">
        <f t="shared" si="109"/>
        <v>1</v>
      </c>
      <c r="O2910" s="12" t="str">
        <f t="shared" si="110"/>
        <v>Mohammad Hafeez&amp;Darren Sammy</v>
      </c>
      <c r="P2910">
        <v>2</v>
      </c>
    </row>
    <row r="2911" spans="1:16" x14ac:dyDescent="0.3">
      <c r="A2911" s="6" t="s">
        <v>1721</v>
      </c>
      <c r="B2911" s="6" t="s">
        <v>99</v>
      </c>
      <c r="C2911" s="7">
        <f t="shared" si="108"/>
        <v>0.14285714285714285</v>
      </c>
      <c r="D2911" s="6">
        <v>28</v>
      </c>
      <c r="E2911" s="6">
        <v>4</v>
      </c>
      <c r="F2911" s="6">
        <v>24</v>
      </c>
      <c r="G2911" s="6" t="s">
        <v>1846</v>
      </c>
      <c r="H2911" s="6" t="s">
        <v>2503</v>
      </c>
      <c r="I2911" s="6" t="s">
        <v>2807</v>
      </c>
      <c r="J2911" s="6" t="s">
        <v>949</v>
      </c>
      <c r="K2911" s="6" t="s">
        <v>949</v>
      </c>
      <c r="L2911" s="6" t="s">
        <v>850</v>
      </c>
      <c r="M2911" s="6" t="s">
        <v>949</v>
      </c>
      <c r="N2911" s="6" t="b">
        <f t="shared" si="109"/>
        <v>1</v>
      </c>
      <c r="O2911" s="12" t="str">
        <f t="shared" si="110"/>
        <v>Haris Sohail&amp;Mohammad Hafeez</v>
      </c>
      <c r="P2911">
        <v>2</v>
      </c>
    </row>
    <row r="2912" spans="1:16" x14ac:dyDescent="0.3">
      <c r="A2912" s="8" t="s">
        <v>99</v>
      </c>
      <c r="B2912" s="8" t="s">
        <v>161</v>
      </c>
      <c r="C2912" s="7">
        <f t="shared" si="108"/>
        <v>0.41666666666666669</v>
      </c>
      <c r="D2912" s="8">
        <v>12</v>
      </c>
      <c r="E2912" s="8">
        <v>5</v>
      </c>
      <c r="F2912" s="8">
        <v>7</v>
      </c>
      <c r="G2912" s="8" t="s">
        <v>1846</v>
      </c>
      <c r="H2912" s="8" t="s">
        <v>2503</v>
      </c>
      <c r="I2912" s="8" t="s">
        <v>2807</v>
      </c>
      <c r="J2912" s="8" t="s">
        <v>949</v>
      </c>
      <c r="K2912" s="8" t="s">
        <v>949</v>
      </c>
      <c r="L2912" s="8" t="s">
        <v>850</v>
      </c>
      <c r="M2912" s="8" t="s">
        <v>949</v>
      </c>
      <c r="N2912" s="6" t="b">
        <f t="shared" si="109"/>
        <v>1</v>
      </c>
      <c r="O2912" s="12" t="str">
        <f t="shared" si="110"/>
        <v>Mohammad Hafeez&amp;Wahab Riaz</v>
      </c>
      <c r="P2912">
        <v>2</v>
      </c>
    </row>
    <row r="2913" spans="1:16" x14ac:dyDescent="0.3">
      <c r="A2913" s="6" t="s">
        <v>1890</v>
      </c>
      <c r="B2913" s="6" t="s">
        <v>1887</v>
      </c>
      <c r="C2913" s="7">
        <f t="shared" si="108"/>
        <v>0.39130434782608697</v>
      </c>
      <c r="D2913" s="6">
        <v>46</v>
      </c>
      <c r="E2913" s="6">
        <v>18</v>
      </c>
      <c r="F2913" s="6">
        <v>28</v>
      </c>
      <c r="G2913" s="6" t="s">
        <v>1846</v>
      </c>
      <c r="H2913" s="6" t="s">
        <v>2507</v>
      </c>
      <c r="I2913" s="6" t="s">
        <v>2807</v>
      </c>
      <c r="J2913" s="6" t="s">
        <v>883</v>
      </c>
      <c r="K2913" s="6" t="s">
        <v>883</v>
      </c>
      <c r="L2913" s="6" t="s">
        <v>897</v>
      </c>
      <c r="M2913" s="6" t="s">
        <v>897</v>
      </c>
      <c r="N2913" s="6" t="b">
        <f t="shared" si="109"/>
        <v>0</v>
      </c>
      <c r="O2913" s="12" t="str">
        <f t="shared" si="110"/>
        <v>Brendon McCullum&amp;Sunil Narine</v>
      </c>
      <c r="P2913">
        <v>2</v>
      </c>
    </row>
    <row r="2914" spans="1:16" x14ac:dyDescent="0.3">
      <c r="A2914" s="8" t="s">
        <v>95</v>
      </c>
      <c r="B2914" s="8" t="s">
        <v>1890</v>
      </c>
      <c r="C2914" s="7">
        <f t="shared" si="108"/>
        <v>7.1428571428571425E-2</v>
      </c>
      <c r="D2914" s="8">
        <v>14</v>
      </c>
      <c r="E2914" s="8">
        <v>1</v>
      </c>
      <c r="F2914" s="8">
        <v>13</v>
      </c>
      <c r="G2914" s="8" t="s">
        <v>1846</v>
      </c>
      <c r="H2914" s="8" t="s">
        <v>2507</v>
      </c>
      <c r="I2914" s="8" t="s">
        <v>2807</v>
      </c>
      <c r="J2914" s="8" t="s">
        <v>883</v>
      </c>
      <c r="K2914" s="8" t="s">
        <v>883</v>
      </c>
      <c r="L2914" s="8" t="s">
        <v>897</v>
      </c>
      <c r="M2914" s="8" t="s">
        <v>897</v>
      </c>
      <c r="N2914" s="6" t="b">
        <f t="shared" si="109"/>
        <v>0</v>
      </c>
      <c r="O2914" s="12" t="str">
        <f t="shared" si="110"/>
        <v>Fakhar Zaman&amp;Brendon McCullum</v>
      </c>
      <c r="P2914">
        <v>2</v>
      </c>
    </row>
    <row r="2915" spans="1:16" x14ac:dyDescent="0.3">
      <c r="A2915" s="6" t="s">
        <v>1890</v>
      </c>
      <c r="B2915" s="6" t="s">
        <v>874</v>
      </c>
      <c r="C2915" s="7">
        <f t="shared" si="108"/>
        <v>0</v>
      </c>
      <c r="D2915" s="6">
        <v>1</v>
      </c>
      <c r="E2915" s="6">
        <v>0</v>
      </c>
      <c r="F2915" s="6">
        <v>1</v>
      </c>
      <c r="G2915" s="6" t="s">
        <v>1846</v>
      </c>
      <c r="H2915" s="6" t="s">
        <v>2507</v>
      </c>
      <c r="I2915" s="6" t="s">
        <v>2807</v>
      </c>
      <c r="J2915" s="6" t="s">
        <v>883</v>
      </c>
      <c r="K2915" s="6" t="s">
        <v>883</v>
      </c>
      <c r="L2915" s="6" t="s">
        <v>897</v>
      </c>
      <c r="M2915" s="6" t="s">
        <v>897</v>
      </c>
      <c r="N2915" s="6" t="b">
        <f t="shared" si="109"/>
        <v>0</v>
      </c>
      <c r="O2915" s="12" t="str">
        <f t="shared" si="110"/>
        <v>Brendon McCullum&amp;Cameron Delport</v>
      </c>
      <c r="P2915">
        <v>2</v>
      </c>
    </row>
    <row r="2916" spans="1:16" x14ac:dyDescent="0.3">
      <c r="A2916" s="8" t="s">
        <v>1892</v>
      </c>
      <c r="B2916" s="8" t="s">
        <v>874</v>
      </c>
      <c r="C2916" s="7">
        <f t="shared" si="108"/>
        <v>0.21052631578947367</v>
      </c>
      <c r="D2916" s="8">
        <v>19</v>
      </c>
      <c r="E2916" s="8">
        <v>4</v>
      </c>
      <c r="F2916" s="8">
        <v>15</v>
      </c>
      <c r="G2916" s="8" t="s">
        <v>1846</v>
      </c>
      <c r="H2916" s="8" t="s">
        <v>2507</v>
      </c>
      <c r="I2916" s="8" t="s">
        <v>2807</v>
      </c>
      <c r="J2916" s="8" t="s">
        <v>883</v>
      </c>
      <c r="K2916" s="8" t="s">
        <v>883</v>
      </c>
      <c r="L2916" s="8" t="s">
        <v>897</v>
      </c>
      <c r="M2916" s="8" t="s">
        <v>897</v>
      </c>
      <c r="N2916" s="6" t="b">
        <f t="shared" si="109"/>
        <v>0</v>
      </c>
      <c r="O2916" s="12" t="str">
        <f t="shared" si="110"/>
        <v>Gulraiz Sadaf&amp;Cameron Delport</v>
      </c>
      <c r="P2916">
        <v>2</v>
      </c>
    </row>
    <row r="2917" spans="1:16" x14ac:dyDescent="0.3">
      <c r="A2917" s="6" t="s">
        <v>1892</v>
      </c>
      <c r="B2917" s="6" t="s">
        <v>506</v>
      </c>
      <c r="C2917" s="7">
        <f t="shared" si="108"/>
        <v>0.5</v>
      </c>
      <c r="D2917" s="6">
        <v>2</v>
      </c>
      <c r="E2917" s="6">
        <v>1</v>
      </c>
      <c r="F2917" s="6">
        <v>1</v>
      </c>
      <c r="G2917" s="6" t="s">
        <v>1846</v>
      </c>
      <c r="H2917" s="6" t="s">
        <v>2507</v>
      </c>
      <c r="I2917" s="6" t="s">
        <v>2807</v>
      </c>
      <c r="J2917" s="6" t="s">
        <v>883</v>
      </c>
      <c r="K2917" s="6" t="s">
        <v>883</v>
      </c>
      <c r="L2917" s="6" t="s">
        <v>897</v>
      </c>
      <c r="M2917" s="6" t="s">
        <v>897</v>
      </c>
      <c r="N2917" s="6" t="b">
        <f t="shared" si="109"/>
        <v>0</v>
      </c>
      <c r="O2917" s="12" t="str">
        <f t="shared" si="110"/>
        <v>Gulraiz Sadaf&amp;Umar Akmal</v>
      </c>
      <c r="P2917">
        <v>2</v>
      </c>
    </row>
    <row r="2918" spans="1:16" x14ac:dyDescent="0.3">
      <c r="A2918" s="8" t="s">
        <v>1892</v>
      </c>
      <c r="B2918" s="8" t="s">
        <v>1894</v>
      </c>
      <c r="C2918" s="7">
        <f t="shared" si="108"/>
        <v>0.5</v>
      </c>
      <c r="D2918" s="8">
        <v>8</v>
      </c>
      <c r="E2918" s="8">
        <v>4</v>
      </c>
      <c r="F2918" s="8">
        <v>4</v>
      </c>
      <c r="G2918" s="8" t="s">
        <v>1846</v>
      </c>
      <c r="H2918" s="8" t="s">
        <v>2507</v>
      </c>
      <c r="I2918" s="8" t="s">
        <v>2807</v>
      </c>
      <c r="J2918" s="8" t="s">
        <v>883</v>
      </c>
      <c r="K2918" s="8" t="s">
        <v>883</v>
      </c>
      <c r="L2918" s="8" t="s">
        <v>897</v>
      </c>
      <c r="M2918" s="8" t="s">
        <v>897</v>
      </c>
      <c r="N2918" s="6" t="b">
        <f t="shared" si="109"/>
        <v>0</v>
      </c>
      <c r="O2918" s="12" t="str">
        <f t="shared" si="110"/>
        <v>Gulraiz Sadaf&amp;Raza Hasan</v>
      </c>
      <c r="P2918">
        <v>2</v>
      </c>
    </row>
    <row r="2919" spans="1:16" x14ac:dyDescent="0.3">
      <c r="A2919" s="6" t="s">
        <v>691</v>
      </c>
      <c r="B2919" s="6" t="s">
        <v>1892</v>
      </c>
      <c r="C2919" s="7">
        <f t="shared" si="108"/>
        <v>0.33333333333333331</v>
      </c>
      <c r="D2919" s="6">
        <v>12</v>
      </c>
      <c r="E2919" s="6">
        <v>4</v>
      </c>
      <c r="F2919" s="6">
        <v>8</v>
      </c>
      <c r="G2919" s="6" t="s">
        <v>1846</v>
      </c>
      <c r="H2919" s="6" t="s">
        <v>2507</v>
      </c>
      <c r="I2919" s="6" t="s">
        <v>2807</v>
      </c>
      <c r="J2919" s="6" t="s">
        <v>883</v>
      </c>
      <c r="K2919" s="6" t="s">
        <v>883</v>
      </c>
      <c r="L2919" s="6" t="s">
        <v>897</v>
      </c>
      <c r="M2919" s="6" t="s">
        <v>897</v>
      </c>
      <c r="N2919" s="6" t="b">
        <f t="shared" si="109"/>
        <v>0</v>
      </c>
      <c r="O2919" s="12" t="str">
        <f t="shared" si="110"/>
        <v>Sohail Akhtar&amp;Gulraiz Sadaf</v>
      </c>
      <c r="P2919">
        <v>2</v>
      </c>
    </row>
    <row r="2920" spans="1:16" x14ac:dyDescent="0.3">
      <c r="A2920" s="8" t="s">
        <v>1030</v>
      </c>
      <c r="B2920" s="8" t="s">
        <v>691</v>
      </c>
      <c r="C2920" s="7">
        <f t="shared" si="108"/>
        <v>0.5</v>
      </c>
      <c r="D2920" s="8">
        <v>4</v>
      </c>
      <c r="E2920" s="8">
        <v>2</v>
      </c>
      <c r="F2920" s="8">
        <v>2</v>
      </c>
      <c r="G2920" s="8" t="s">
        <v>1846</v>
      </c>
      <c r="H2920" s="8" t="s">
        <v>2507</v>
      </c>
      <c r="I2920" s="8" t="s">
        <v>2807</v>
      </c>
      <c r="J2920" s="8" t="s">
        <v>883</v>
      </c>
      <c r="K2920" s="8" t="s">
        <v>883</v>
      </c>
      <c r="L2920" s="8" t="s">
        <v>897</v>
      </c>
      <c r="M2920" s="8" t="s">
        <v>897</v>
      </c>
      <c r="N2920" s="6" t="b">
        <f t="shared" si="109"/>
        <v>0</v>
      </c>
      <c r="O2920" s="12" t="str">
        <f t="shared" si="110"/>
        <v>Yasir Shah&amp;Sohail Akhtar</v>
      </c>
      <c r="P2920">
        <v>2</v>
      </c>
    </row>
    <row r="2921" spans="1:16" x14ac:dyDescent="0.3">
      <c r="A2921" s="6" t="s">
        <v>351</v>
      </c>
      <c r="B2921" s="6" t="s">
        <v>691</v>
      </c>
      <c r="C2921" s="7">
        <f t="shared" si="108"/>
        <v>0</v>
      </c>
      <c r="D2921" s="6">
        <v>1</v>
      </c>
      <c r="E2921" s="6">
        <v>0</v>
      </c>
      <c r="F2921" s="6">
        <v>1</v>
      </c>
      <c r="G2921" s="6" t="s">
        <v>1846</v>
      </c>
      <c r="H2921" s="6" t="s">
        <v>2507</v>
      </c>
      <c r="I2921" s="6" t="s">
        <v>2807</v>
      </c>
      <c r="J2921" s="6" t="s">
        <v>883</v>
      </c>
      <c r="K2921" s="6" t="s">
        <v>883</v>
      </c>
      <c r="L2921" s="6" t="s">
        <v>897</v>
      </c>
      <c r="M2921" s="6" t="s">
        <v>897</v>
      </c>
      <c r="N2921" s="6" t="b">
        <f t="shared" si="109"/>
        <v>0</v>
      </c>
      <c r="O2921" s="12" t="str">
        <f t="shared" si="110"/>
        <v>Shaheen Afridi&amp;Sohail Akhtar</v>
      </c>
      <c r="P2921">
        <v>2</v>
      </c>
    </row>
    <row r="2922" spans="1:16" x14ac:dyDescent="0.3">
      <c r="A2922" s="8" t="s">
        <v>1902</v>
      </c>
      <c r="B2922" s="8" t="s">
        <v>691</v>
      </c>
      <c r="C2922" s="7">
        <f t="shared" si="108"/>
        <v>5.5555555555555552E-2</v>
      </c>
      <c r="D2922" s="8">
        <v>18</v>
      </c>
      <c r="E2922" s="8">
        <v>1</v>
      </c>
      <c r="F2922" s="8">
        <v>17</v>
      </c>
      <c r="G2922" s="8" t="s">
        <v>1846</v>
      </c>
      <c r="H2922" s="8" t="s">
        <v>2507</v>
      </c>
      <c r="I2922" s="8" t="s">
        <v>2807</v>
      </c>
      <c r="J2922" s="8" t="s">
        <v>883</v>
      </c>
      <c r="K2922" s="8" t="s">
        <v>883</v>
      </c>
      <c r="L2922" s="8" t="s">
        <v>897</v>
      </c>
      <c r="M2922" s="8" t="s">
        <v>897</v>
      </c>
      <c r="N2922" s="6" t="b">
        <f t="shared" si="109"/>
        <v>0</v>
      </c>
      <c r="O2922" s="12" t="str">
        <f t="shared" si="110"/>
        <v>Mustafizur Rahman&amp;Sohail Akhtar</v>
      </c>
      <c r="P2922">
        <v>2</v>
      </c>
    </row>
    <row r="2923" spans="1:16" x14ac:dyDescent="0.3">
      <c r="A2923" s="6" t="s">
        <v>900</v>
      </c>
      <c r="B2923" s="6" t="s">
        <v>1872</v>
      </c>
      <c r="C2923" s="7">
        <f t="shared" si="108"/>
        <v>0.25</v>
      </c>
      <c r="D2923" s="6">
        <v>8</v>
      </c>
      <c r="E2923" s="6">
        <v>2</v>
      </c>
      <c r="F2923" s="6">
        <v>6</v>
      </c>
      <c r="G2923" s="6" t="s">
        <v>1846</v>
      </c>
      <c r="H2923" s="6" t="s">
        <v>2511</v>
      </c>
      <c r="I2923" s="6" t="s">
        <v>2807</v>
      </c>
      <c r="J2923" s="6" t="s">
        <v>909</v>
      </c>
      <c r="K2923" s="6" t="s">
        <v>909</v>
      </c>
      <c r="L2923" s="6" t="s">
        <v>850</v>
      </c>
      <c r="M2923" s="6" t="s">
        <v>850</v>
      </c>
      <c r="N2923" s="6" t="b">
        <f t="shared" si="109"/>
        <v>0</v>
      </c>
      <c r="O2923" s="12" t="str">
        <f t="shared" si="110"/>
        <v>Ahmed Shehzad&amp;Kumar Sangakkara</v>
      </c>
      <c r="P2923">
        <v>2</v>
      </c>
    </row>
    <row r="2924" spans="1:16" x14ac:dyDescent="0.3">
      <c r="A2924" s="8" t="s">
        <v>900</v>
      </c>
      <c r="B2924" s="8" t="s">
        <v>1878</v>
      </c>
      <c r="C2924" s="7">
        <f t="shared" si="108"/>
        <v>0.14285714285714285</v>
      </c>
      <c r="D2924" s="8">
        <v>7</v>
      </c>
      <c r="E2924" s="8">
        <v>1</v>
      </c>
      <c r="F2924" s="8">
        <v>6</v>
      </c>
      <c r="G2924" s="8" t="s">
        <v>1846</v>
      </c>
      <c r="H2924" s="8" t="s">
        <v>2511</v>
      </c>
      <c r="I2924" s="8" t="s">
        <v>2807</v>
      </c>
      <c r="J2924" s="8" t="s">
        <v>909</v>
      </c>
      <c r="K2924" s="8" t="s">
        <v>909</v>
      </c>
      <c r="L2924" s="8" t="s">
        <v>850</v>
      </c>
      <c r="M2924" s="8" t="s">
        <v>850</v>
      </c>
      <c r="N2924" s="6" t="b">
        <f t="shared" si="109"/>
        <v>0</v>
      </c>
      <c r="O2924" s="12" t="str">
        <f t="shared" si="110"/>
        <v>Ahmed Shehzad&amp;Darren Bravo</v>
      </c>
      <c r="P2924">
        <v>2</v>
      </c>
    </row>
    <row r="2925" spans="1:16" x14ac:dyDescent="0.3">
      <c r="A2925" s="6" t="s">
        <v>52</v>
      </c>
      <c r="B2925" s="6" t="s">
        <v>900</v>
      </c>
      <c r="C2925" s="7">
        <f t="shared" si="108"/>
        <v>0.25</v>
      </c>
      <c r="D2925" s="6">
        <v>4</v>
      </c>
      <c r="E2925" s="6">
        <v>1</v>
      </c>
      <c r="F2925" s="6">
        <v>3</v>
      </c>
      <c r="G2925" s="6" t="s">
        <v>1846</v>
      </c>
      <c r="H2925" s="6" t="s">
        <v>2511</v>
      </c>
      <c r="I2925" s="6" t="s">
        <v>2807</v>
      </c>
      <c r="J2925" s="6" t="s">
        <v>909</v>
      </c>
      <c r="K2925" s="6" t="s">
        <v>909</v>
      </c>
      <c r="L2925" s="6" t="s">
        <v>850</v>
      </c>
      <c r="M2925" s="6" t="s">
        <v>850</v>
      </c>
      <c r="N2925" s="6" t="b">
        <f t="shared" si="109"/>
        <v>0</v>
      </c>
      <c r="O2925" s="12" t="str">
        <f t="shared" si="110"/>
        <v>Sohaib Maqsood&amp;Ahmed Shehzad</v>
      </c>
      <c r="P2925">
        <v>2</v>
      </c>
    </row>
    <row r="2926" spans="1:16" x14ac:dyDescent="0.3">
      <c r="A2926" s="8" t="s">
        <v>900</v>
      </c>
      <c r="B2926" s="8" t="s">
        <v>82</v>
      </c>
      <c r="C2926" s="7">
        <f t="shared" si="108"/>
        <v>0.41666666666666669</v>
      </c>
      <c r="D2926" s="8">
        <v>12</v>
      </c>
      <c r="E2926" s="8">
        <v>5</v>
      </c>
      <c r="F2926" s="8">
        <v>7</v>
      </c>
      <c r="G2926" s="8" t="s">
        <v>1846</v>
      </c>
      <c r="H2926" s="8" t="s">
        <v>2511</v>
      </c>
      <c r="I2926" s="8" t="s">
        <v>2807</v>
      </c>
      <c r="J2926" s="8" t="s">
        <v>909</v>
      </c>
      <c r="K2926" s="8" t="s">
        <v>909</v>
      </c>
      <c r="L2926" s="8" t="s">
        <v>850</v>
      </c>
      <c r="M2926" s="8" t="s">
        <v>850</v>
      </c>
      <c r="N2926" s="6" t="b">
        <f t="shared" si="109"/>
        <v>0</v>
      </c>
      <c r="O2926" s="12" t="str">
        <f t="shared" si="110"/>
        <v>Ahmed Shehzad&amp;Shoaib Malik</v>
      </c>
      <c r="P2926">
        <v>2</v>
      </c>
    </row>
    <row r="2927" spans="1:16" x14ac:dyDescent="0.3">
      <c r="A2927" s="6" t="s">
        <v>82</v>
      </c>
      <c r="B2927" s="6" t="s">
        <v>1537</v>
      </c>
      <c r="C2927" s="7">
        <f t="shared" si="108"/>
        <v>0.48148148148148145</v>
      </c>
      <c r="D2927" s="6">
        <v>54</v>
      </c>
      <c r="E2927" s="6">
        <v>26</v>
      </c>
      <c r="F2927" s="6">
        <v>28</v>
      </c>
      <c r="G2927" s="6" t="s">
        <v>1846</v>
      </c>
      <c r="H2927" s="6" t="s">
        <v>2511</v>
      </c>
      <c r="I2927" s="6" t="s">
        <v>2807</v>
      </c>
      <c r="J2927" s="6" t="s">
        <v>909</v>
      </c>
      <c r="K2927" s="6" t="s">
        <v>909</v>
      </c>
      <c r="L2927" s="6" t="s">
        <v>850</v>
      </c>
      <c r="M2927" s="6" t="s">
        <v>850</v>
      </c>
      <c r="N2927" s="6" t="b">
        <f t="shared" si="109"/>
        <v>0</v>
      </c>
      <c r="O2927" s="12" t="str">
        <f t="shared" si="110"/>
        <v>Shoaib Malik&amp;Kieron Pollard</v>
      </c>
      <c r="P2927">
        <v>2</v>
      </c>
    </row>
    <row r="2928" spans="1:16" x14ac:dyDescent="0.3">
      <c r="A2928" s="8" t="s">
        <v>1910</v>
      </c>
      <c r="B2928" s="8" t="s">
        <v>82</v>
      </c>
      <c r="C2928" s="7">
        <f t="shared" si="108"/>
        <v>0.1</v>
      </c>
      <c r="D2928" s="8">
        <v>10</v>
      </c>
      <c r="E2928" s="8">
        <v>1</v>
      </c>
      <c r="F2928" s="8">
        <v>9</v>
      </c>
      <c r="G2928" s="8" t="s">
        <v>1846</v>
      </c>
      <c r="H2928" s="8" t="s">
        <v>2511</v>
      </c>
      <c r="I2928" s="8" t="s">
        <v>2807</v>
      </c>
      <c r="J2928" s="8" t="s">
        <v>909</v>
      </c>
      <c r="K2928" s="8" t="s">
        <v>909</v>
      </c>
      <c r="L2928" s="8" t="s">
        <v>850</v>
      </c>
      <c r="M2928" s="8" t="s">
        <v>850</v>
      </c>
      <c r="N2928" s="6" t="b">
        <f t="shared" si="109"/>
        <v>0</v>
      </c>
      <c r="O2928" s="12" t="str">
        <f t="shared" si="110"/>
        <v>Saif Badar&amp;Shoaib Malik</v>
      </c>
      <c r="P2928">
        <v>2</v>
      </c>
    </row>
    <row r="2929" spans="1:16" x14ac:dyDescent="0.3">
      <c r="A2929" s="6" t="s">
        <v>215</v>
      </c>
      <c r="B2929" s="6" t="s">
        <v>1910</v>
      </c>
      <c r="C2929" s="7">
        <f t="shared" si="108"/>
        <v>0.2</v>
      </c>
      <c r="D2929" s="6">
        <v>10</v>
      </c>
      <c r="E2929" s="6">
        <v>2</v>
      </c>
      <c r="F2929" s="6">
        <v>8</v>
      </c>
      <c r="G2929" s="6" t="s">
        <v>1846</v>
      </c>
      <c r="H2929" s="6" t="s">
        <v>2511</v>
      </c>
      <c r="I2929" s="6" t="s">
        <v>2807</v>
      </c>
      <c r="J2929" s="6" t="s">
        <v>909</v>
      </c>
      <c r="K2929" s="6" t="s">
        <v>909</v>
      </c>
      <c r="L2929" s="6" t="s">
        <v>850</v>
      </c>
      <c r="M2929" s="6" t="s">
        <v>850</v>
      </c>
      <c r="N2929" s="6" t="b">
        <f t="shared" si="109"/>
        <v>0</v>
      </c>
      <c r="O2929" s="12" t="str">
        <f t="shared" si="110"/>
        <v>Sohail Tanvir&amp;Saif Badar</v>
      </c>
      <c r="P2929">
        <v>2</v>
      </c>
    </row>
    <row r="2930" spans="1:16" x14ac:dyDescent="0.3">
      <c r="A2930" s="8" t="s">
        <v>477</v>
      </c>
      <c r="B2930" s="8" t="s">
        <v>215</v>
      </c>
      <c r="C2930" s="7">
        <f t="shared" si="108"/>
        <v>0</v>
      </c>
      <c r="D2930" s="8">
        <v>9</v>
      </c>
      <c r="E2930" s="8">
        <v>0</v>
      </c>
      <c r="F2930" s="8">
        <v>9</v>
      </c>
      <c r="G2930" s="8" t="s">
        <v>1846</v>
      </c>
      <c r="H2930" s="8" t="s">
        <v>2511</v>
      </c>
      <c r="I2930" s="8" t="s">
        <v>2807</v>
      </c>
      <c r="J2930" s="8" t="s">
        <v>909</v>
      </c>
      <c r="K2930" s="8" t="s">
        <v>909</v>
      </c>
      <c r="L2930" s="8" t="s">
        <v>850</v>
      </c>
      <c r="M2930" s="8" t="s">
        <v>850</v>
      </c>
      <c r="N2930" s="6" t="b">
        <f t="shared" si="109"/>
        <v>0</v>
      </c>
      <c r="O2930" s="12" t="str">
        <f t="shared" si="110"/>
        <v>Imran Tahir&amp;Sohail Tanvir</v>
      </c>
      <c r="P2930">
        <v>2</v>
      </c>
    </row>
    <row r="2931" spans="1:16" x14ac:dyDescent="0.3">
      <c r="A2931" s="6" t="s">
        <v>1662</v>
      </c>
      <c r="B2931" s="6" t="s">
        <v>477</v>
      </c>
      <c r="C2931" s="7">
        <f t="shared" si="108"/>
        <v>0</v>
      </c>
      <c r="D2931" s="6">
        <v>2</v>
      </c>
      <c r="E2931" s="6">
        <v>0</v>
      </c>
      <c r="F2931" s="6">
        <v>2</v>
      </c>
      <c r="G2931" s="6" t="s">
        <v>1846</v>
      </c>
      <c r="H2931" s="6" t="s">
        <v>2511</v>
      </c>
      <c r="I2931" s="6" t="s">
        <v>2807</v>
      </c>
      <c r="J2931" s="6" t="s">
        <v>909</v>
      </c>
      <c r="K2931" s="6" t="s">
        <v>909</v>
      </c>
      <c r="L2931" s="6" t="s">
        <v>850</v>
      </c>
      <c r="M2931" s="6" t="s">
        <v>850</v>
      </c>
      <c r="N2931" s="6" t="b">
        <f t="shared" si="109"/>
        <v>0</v>
      </c>
      <c r="O2931" s="12" t="str">
        <f t="shared" si="110"/>
        <v>Junaid Khan&amp;Imran Tahir</v>
      </c>
      <c r="P2931">
        <v>2</v>
      </c>
    </row>
    <row r="2932" spans="1:16" x14ac:dyDescent="0.3">
      <c r="A2932" s="8" t="s">
        <v>655</v>
      </c>
      <c r="B2932" s="8" t="s">
        <v>1662</v>
      </c>
      <c r="C2932" s="7">
        <f t="shared" si="108"/>
        <v>0.5</v>
      </c>
      <c r="D2932" s="8">
        <v>4</v>
      </c>
      <c r="E2932" s="8">
        <v>2</v>
      </c>
      <c r="F2932" s="8">
        <v>2</v>
      </c>
      <c r="G2932" s="8" t="s">
        <v>1846</v>
      </c>
      <c r="H2932" s="8" t="s">
        <v>2511</v>
      </c>
      <c r="I2932" s="8" t="s">
        <v>2807</v>
      </c>
      <c r="J2932" s="8" t="s">
        <v>909</v>
      </c>
      <c r="K2932" s="8" t="s">
        <v>909</v>
      </c>
      <c r="L2932" s="8" t="s">
        <v>850</v>
      </c>
      <c r="M2932" s="8" t="s">
        <v>850</v>
      </c>
      <c r="N2932" s="6" t="b">
        <f t="shared" si="109"/>
        <v>0</v>
      </c>
      <c r="O2932" s="12" t="str">
        <f t="shared" si="110"/>
        <v>Mohammad Irfan&amp;Junaid Khan</v>
      </c>
      <c r="P2932">
        <v>2</v>
      </c>
    </row>
    <row r="2933" spans="1:16" x14ac:dyDescent="0.3">
      <c r="A2933" s="6" t="s">
        <v>1168</v>
      </c>
      <c r="B2933" s="6" t="s">
        <v>270</v>
      </c>
      <c r="C2933" s="7">
        <f t="shared" si="108"/>
        <v>0.125</v>
      </c>
      <c r="D2933" s="6">
        <v>16</v>
      </c>
      <c r="E2933" s="6">
        <v>2</v>
      </c>
      <c r="F2933" s="6">
        <v>14</v>
      </c>
      <c r="G2933" s="6" t="s">
        <v>1846</v>
      </c>
      <c r="H2933" s="6" t="s">
        <v>2515</v>
      </c>
      <c r="I2933" s="6" t="s">
        <v>2807</v>
      </c>
      <c r="J2933" s="6" t="s">
        <v>949</v>
      </c>
      <c r="K2933" s="6" t="s">
        <v>949</v>
      </c>
      <c r="L2933" s="6" t="s">
        <v>872</v>
      </c>
      <c r="M2933" s="6" t="s">
        <v>872</v>
      </c>
      <c r="N2933" s="6" t="b">
        <f t="shared" si="109"/>
        <v>0</v>
      </c>
      <c r="O2933" s="12" t="str">
        <f t="shared" si="110"/>
        <v>Tamim Iqbal&amp;Kamran Akmal</v>
      </c>
      <c r="P2933">
        <v>2</v>
      </c>
    </row>
    <row r="2934" spans="1:16" x14ac:dyDescent="0.3">
      <c r="A2934" s="8" t="s">
        <v>1674</v>
      </c>
      <c r="B2934" s="8" t="s">
        <v>1168</v>
      </c>
      <c r="C2934" s="7">
        <f t="shared" si="108"/>
        <v>0.18181818181818182</v>
      </c>
      <c r="D2934" s="8">
        <v>11</v>
      </c>
      <c r="E2934" s="8">
        <v>2</v>
      </c>
      <c r="F2934" s="8">
        <v>9</v>
      </c>
      <c r="G2934" s="8" t="s">
        <v>1846</v>
      </c>
      <c r="H2934" s="8" t="s">
        <v>2515</v>
      </c>
      <c r="I2934" s="8" t="s">
        <v>2807</v>
      </c>
      <c r="J2934" s="8" t="s">
        <v>949</v>
      </c>
      <c r="K2934" s="8" t="s">
        <v>949</v>
      </c>
      <c r="L2934" s="8" t="s">
        <v>872</v>
      </c>
      <c r="M2934" s="8" t="s">
        <v>872</v>
      </c>
      <c r="N2934" s="6" t="b">
        <f t="shared" si="109"/>
        <v>0</v>
      </c>
      <c r="O2934" s="12" t="str">
        <f t="shared" si="110"/>
        <v>Dwayne Smith&amp;Tamim Iqbal</v>
      </c>
      <c r="P2934">
        <v>2</v>
      </c>
    </row>
    <row r="2935" spans="1:16" x14ac:dyDescent="0.3">
      <c r="A2935" s="6" t="s">
        <v>1674</v>
      </c>
      <c r="B2935" s="6" t="s">
        <v>99</v>
      </c>
      <c r="C2935" s="7">
        <f t="shared" si="108"/>
        <v>0.36363636363636365</v>
      </c>
      <c r="D2935" s="6">
        <v>11</v>
      </c>
      <c r="E2935" s="6">
        <v>4</v>
      </c>
      <c r="F2935" s="6">
        <v>7</v>
      </c>
      <c r="G2935" s="6" t="s">
        <v>1846</v>
      </c>
      <c r="H2935" s="6" t="s">
        <v>2515</v>
      </c>
      <c r="I2935" s="6" t="s">
        <v>2807</v>
      </c>
      <c r="J2935" s="6" t="s">
        <v>949</v>
      </c>
      <c r="K2935" s="6" t="s">
        <v>949</v>
      </c>
      <c r="L2935" s="6" t="s">
        <v>872</v>
      </c>
      <c r="M2935" s="6" t="s">
        <v>872</v>
      </c>
      <c r="N2935" s="6" t="b">
        <f t="shared" si="109"/>
        <v>0</v>
      </c>
      <c r="O2935" s="12" t="str">
        <f t="shared" si="110"/>
        <v>Dwayne Smith&amp;Mohammad Hafeez</v>
      </c>
      <c r="P2935">
        <v>2</v>
      </c>
    </row>
    <row r="2936" spans="1:16" x14ac:dyDescent="0.3">
      <c r="A2936" s="8" t="s">
        <v>1721</v>
      </c>
      <c r="B2936" s="8" t="s">
        <v>1674</v>
      </c>
      <c r="C2936" s="7">
        <f t="shared" si="108"/>
        <v>6.6666666666666666E-2</v>
      </c>
      <c r="D2936" s="8">
        <v>15</v>
      </c>
      <c r="E2936" s="8">
        <v>1</v>
      </c>
      <c r="F2936" s="8">
        <v>14</v>
      </c>
      <c r="G2936" s="8" t="s">
        <v>1846</v>
      </c>
      <c r="H2936" s="8" t="s">
        <v>2515</v>
      </c>
      <c r="I2936" s="8" t="s">
        <v>2807</v>
      </c>
      <c r="J2936" s="8" t="s">
        <v>949</v>
      </c>
      <c r="K2936" s="8" t="s">
        <v>949</v>
      </c>
      <c r="L2936" s="8" t="s">
        <v>872</v>
      </c>
      <c r="M2936" s="8" t="s">
        <v>872</v>
      </c>
      <c r="N2936" s="6" t="b">
        <f t="shared" si="109"/>
        <v>0</v>
      </c>
      <c r="O2936" s="12" t="str">
        <f t="shared" si="110"/>
        <v>Haris Sohail&amp;Dwayne Smith</v>
      </c>
      <c r="P2936">
        <v>2</v>
      </c>
    </row>
    <row r="2937" spans="1:16" x14ac:dyDescent="0.3">
      <c r="A2937" s="6" t="s">
        <v>1920</v>
      </c>
      <c r="B2937" s="6" t="s">
        <v>1674</v>
      </c>
      <c r="C2937" s="7">
        <f t="shared" si="108"/>
        <v>0.33333333333333331</v>
      </c>
      <c r="D2937" s="6">
        <v>6</v>
      </c>
      <c r="E2937" s="6">
        <v>2</v>
      </c>
      <c r="F2937" s="6">
        <v>4</v>
      </c>
      <c r="G2937" s="6" t="s">
        <v>1846</v>
      </c>
      <c r="H2937" s="6" t="s">
        <v>2515</v>
      </c>
      <c r="I2937" s="6" t="s">
        <v>2807</v>
      </c>
      <c r="J2937" s="6" t="s">
        <v>949</v>
      </c>
      <c r="K2937" s="6" t="s">
        <v>949</v>
      </c>
      <c r="L2937" s="6" t="s">
        <v>872</v>
      </c>
      <c r="M2937" s="6" t="s">
        <v>872</v>
      </c>
      <c r="N2937" s="6" t="b">
        <f t="shared" si="109"/>
        <v>0</v>
      </c>
      <c r="O2937" s="12" t="str">
        <f t="shared" si="110"/>
        <v>Ibtisam Sheikh&amp;Dwayne Smith</v>
      </c>
      <c r="P2937">
        <v>2</v>
      </c>
    </row>
    <row r="2938" spans="1:16" x14ac:dyDescent="0.3">
      <c r="A2938" s="8" t="s">
        <v>960</v>
      </c>
      <c r="B2938" s="8" t="s">
        <v>1674</v>
      </c>
      <c r="C2938" s="7">
        <f t="shared" ref="C2938:C3001" si="111">+E2938/D2938</f>
        <v>0.2</v>
      </c>
      <c r="D2938" s="8">
        <v>10</v>
      </c>
      <c r="E2938" s="8">
        <v>2</v>
      </c>
      <c r="F2938" s="8">
        <v>8</v>
      </c>
      <c r="G2938" s="8" t="s">
        <v>1846</v>
      </c>
      <c r="H2938" s="8" t="s">
        <v>2515</v>
      </c>
      <c r="I2938" s="8" t="s">
        <v>2807</v>
      </c>
      <c r="J2938" s="8" t="s">
        <v>949</v>
      </c>
      <c r="K2938" s="8" t="s">
        <v>949</v>
      </c>
      <c r="L2938" s="8" t="s">
        <v>872</v>
      </c>
      <c r="M2938" s="8" t="s">
        <v>872</v>
      </c>
      <c r="N2938" s="6" t="b">
        <f t="shared" si="109"/>
        <v>0</v>
      </c>
      <c r="O2938" s="12" t="str">
        <f t="shared" si="110"/>
        <v>Darren Sammy&amp;Dwayne Smith</v>
      </c>
      <c r="P2938">
        <v>2</v>
      </c>
    </row>
    <row r="2939" spans="1:16" x14ac:dyDescent="0.3">
      <c r="A2939" s="6" t="s">
        <v>1674</v>
      </c>
      <c r="B2939" s="6" t="s">
        <v>182</v>
      </c>
      <c r="C2939" s="7">
        <f t="shared" si="111"/>
        <v>0.125</v>
      </c>
      <c r="D2939" s="6">
        <v>8</v>
      </c>
      <c r="E2939" s="6">
        <v>1</v>
      </c>
      <c r="F2939" s="6">
        <v>7</v>
      </c>
      <c r="G2939" s="6" t="s">
        <v>1846</v>
      </c>
      <c r="H2939" s="6" t="s">
        <v>2515</v>
      </c>
      <c r="I2939" s="6" t="s">
        <v>2807</v>
      </c>
      <c r="J2939" s="6" t="s">
        <v>949</v>
      </c>
      <c r="K2939" s="6" t="s">
        <v>949</v>
      </c>
      <c r="L2939" s="6" t="s">
        <v>872</v>
      </c>
      <c r="M2939" s="6" t="s">
        <v>872</v>
      </c>
      <c r="N2939" s="6" t="b">
        <f t="shared" si="109"/>
        <v>0</v>
      </c>
      <c r="O2939" s="12" t="str">
        <f t="shared" si="110"/>
        <v>Dwayne Smith&amp;Umaid Asif</v>
      </c>
      <c r="P2939">
        <v>2</v>
      </c>
    </row>
    <row r="2940" spans="1:16" x14ac:dyDescent="0.3">
      <c r="A2940" s="8" t="s">
        <v>407</v>
      </c>
      <c r="B2940" s="8" t="s">
        <v>1674</v>
      </c>
      <c r="C2940" s="7">
        <f t="shared" si="111"/>
        <v>0.5</v>
      </c>
      <c r="D2940" s="8">
        <v>2</v>
      </c>
      <c r="E2940" s="8">
        <v>1</v>
      </c>
      <c r="F2940" s="8">
        <v>1</v>
      </c>
      <c r="G2940" s="8" t="s">
        <v>1846</v>
      </c>
      <c r="H2940" s="8" t="s">
        <v>2515</v>
      </c>
      <c r="I2940" s="8" t="s">
        <v>2807</v>
      </c>
      <c r="J2940" s="8" t="s">
        <v>949</v>
      </c>
      <c r="K2940" s="8" t="s">
        <v>949</v>
      </c>
      <c r="L2940" s="8" t="s">
        <v>872</v>
      </c>
      <c r="M2940" s="8" t="s">
        <v>872</v>
      </c>
      <c r="N2940" s="6" t="b">
        <f t="shared" si="109"/>
        <v>0</v>
      </c>
      <c r="O2940" s="12" t="str">
        <f t="shared" si="110"/>
        <v>Chris Jordan&amp;Dwayne Smith</v>
      </c>
      <c r="P2940">
        <v>2</v>
      </c>
    </row>
    <row r="2941" spans="1:16" x14ac:dyDescent="0.3">
      <c r="A2941" s="6" t="s">
        <v>161</v>
      </c>
      <c r="B2941" s="6" t="s">
        <v>1674</v>
      </c>
      <c r="C2941" s="7">
        <f t="shared" si="111"/>
        <v>0.25806451612903225</v>
      </c>
      <c r="D2941" s="6">
        <v>31</v>
      </c>
      <c r="E2941" s="6">
        <v>8</v>
      </c>
      <c r="F2941" s="6">
        <v>23</v>
      </c>
      <c r="G2941" s="6" t="s">
        <v>1846</v>
      </c>
      <c r="H2941" s="6" t="s">
        <v>2515</v>
      </c>
      <c r="I2941" s="6" t="s">
        <v>2807</v>
      </c>
      <c r="J2941" s="6" t="s">
        <v>949</v>
      </c>
      <c r="K2941" s="6" t="s">
        <v>949</v>
      </c>
      <c r="L2941" s="6" t="s">
        <v>872</v>
      </c>
      <c r="M2941" s="6" t="s">
        <v>872</v>
      </c>
      <c r="N2941" s="6" t="b">
        <f t="shared" si="109"/>
        <v>0</v>
      </c>
      <c r="O2941" s="12" t="str">
        <f t="shared" si="110"/>
        <v>Wahab Riaz&amp;Dwayne Smith</v>
      </c>
      <c r="P2941">
        <v>2</v>
      </c>
    </row>
    <row r="2942" spans="1:16" x14ac:dyDescent="0.3">
      <c r="A2942" s="8" t="s">
        <v>1926</v>
      </c>
      <c r="B2942" s="8" t="s">
        <v>1674</v>
      </c>
      <c r="C2942" s="7">
        <f t="shared" si="111"/>
        <v>0</v>
      </c>
      <c r="D2942" s="8">
        <v>16</v>
      </c>
      <c r="E2942" s="8">
        <v>0</v>
      </c>
      <c r="F2942" s="8">
        <v>16</v>
      </c>
      <c r="G2942" s="8" t="s">
        <v>1846</v>
      </c>
      <c r="H2942" s="8" t="s">
        <v>2515</v>
      </c>
      <c r="I2942" s="8" t="s">
        <v>2807</v>
      </c>
      <c r="J2942" s="8" t="s">
        <v>949</v>
      </c>
      <c r="K2942" s="8" t="s">
        <v>949</v>
      </c>
      <c r="L2942" s="8" t="s">
        <v>872</v>
      </c>
      <c r="M2942" s="8" t="s">
        <v>872</v>
      </c>
      <c r="N2942" s="6" t="b">
        <f t="shared" si="109"/>
        <v>0</v>
      </c>
      <c r="O2942" s="12" t="str">
        <f t="shared" si="110"/>
        <v>Mohammad Asghar&amp;Dwayne Smith</v>
      </c>
      <c r="P2942">
        <v>2</v>
      </c>
    </row>
    <row r="2943" spans="1:16" x14ac:dyDescent="0.3">
      <c r="A2943" s="6" t="s">
        <v>1858</v>
      </c>
      <c r="B2943" s="6" t="s">
        <v>1255</v>
      </c>
      <c r="C2943" s="7">
        <f t="shared" si="111"/>
        <v>0.22222222222222221</v>
      </c>
      <c r="D2943" s="6">
        <v>36</v>
      </c>
      <c r="E2943" s="6">
        <v>8</v>
      </c>
      <c r="F2943" s="6">
        <v>28</v>
      </c>
      <c r="G2943" s="6" t="s">
        <v>1846</v>
      </c>
      <c r="H2943" s="6" t="s">
        <v>2519</v>
      </c>
      <c r="I2943" s="6" t="s">
        <v>2807</v>
      </c>
      <c r="J2943" s="6" t="s">
        <v>872</v>
      </c>
      <c r="K2943" s="6" t="s">
        <v>872</v>
      </c>
      <c r="L2943" s="6" t="s">
        <v>883</v>
      </c>
      <c r="M2943" s="6" t="s">
        <v>872</v>
      </c>
      <c r="N2943" s="6" t="b">
        <f t="shared" si="109"/>
        <v>1</v>
      </c>
      <c r="O2943" s="12" t="str">
        <f t="shared" si="110"/>
        <v>Khurram Manzoor&amp;Joe Denly</v>
      </c>
      <c r="P2943">
        <v>2</v>
      </c>
    </row>
    <row r="2944" spans="1:16" x14ac:dyDescent="0.3">
      <c r="A2944" s="8" t="s">
        <v>986</v>
      </c>
      <c r="B2944" s="8" t="s">
        <v>858</v>
      </c>
      <c r="C2944" s="7">
        <f t="shared" si="111"/>
        <v>0.44</v>
      </c>
      <c r="D2944" s="8">
        <v>50</v>
      </c>
      <c r="E2944" s="8">
        <v>22</v>
      </c>
      <c r="F2944" s="8">
        <v>28</v>
      </c>
      <c r="G2944" s="8" t="s">
        <v>1846</v>
      </c>
      <c r="H2944" s="8" t="s">
        <v>2519</v>
      </c>
      <c r="I2944" s="8" t="s">
        <v>2807</v>
      </c>
      <c r="J2944" s="8" t="s">
        <v>872</v>
      </c>
      <c r="K2944" s="8" t="s">
        <v>872</v>
      </c>
      <c r="L2944" s="8" t="s">
        <v>883</v>
      </c>
      <c r="M2944" s="8" t="s">
        <v>872</v>
      </c>
      <c r="N2944" s="6" t="b">
        <f t="shared" si="109"/>
        <v>1</v>
      </c>
      <c r="O2944" s="12" t="str">
        <f t="shared" si="110"/>
        <v>Ravi Bopara&amp;Colin Ingram</v>
      </c>
      <c r="P2944">
        <v>2</v>
      </c>
    </row>
    <row r="2945" spans="1:16" x14ac:dyDescent="0.3">
      <c r="A2945" s="6" t="s">
        <v>51</v>
      </c>
      <c r="B2945" s="6" t="s">
        <v>986</v>
      </c>
      <c r="C2945" s="7">
        <f t="shared" si="111"/>
        <v>0.25</v>
      </c>
      <c r="D2945" s="6">
        <v>4</v>
      </c>
      <c r="E2945" s="6">
        <v>1</v>
      </c>
      <c r="F2945" s="6">
        <v>3</v>
      </c>
      <c r="G2945" s="6" t="s">
        <v>1846</v>
      </c>
      <c r="H2945" s="6" t="s">
        <v>2519</v>
      </c>
      <c r="I2945" s="6" t="s">
        <v>2807</v>
      </c>
      <c r="J2945" s="6" t="s">
        <v>872</v>
      </c>
      <c r="K2945" s="6" t="s">
        <v>872</v>
      </c>
      <c r="L2945" s="6" t="s">
        <v>883</v>
      </c>
      <c r="M2945" s="6" t="s">
        <v>872</v>
      </c>
      <c r="N2945" s="6" t="b">
        <f t="shared" si="109"/>
        <v>1</v>
      </c>
      <c r="O2945" s="12" t="str">
        <f t="shared" si="110"/>
        <v>Mohammad Rizwan&amp;Ravi Bopara</v>
      </c>
      <c r="P2945">
        <v>2</v>
      </c>
    </row>
    <row r="2946" spans="1:16" x14ac:dyDescent="0.3">
      <c r="A2946" s="8" t="s">
        <v>986</v>
      </c>
      <c r="B2946" s="8" t="s">
        <v>138</v>
      </c>
      <c r="C2946" s="7">
        <f t="shared" si="111"/>
        <v>0.25</v>
      </c>
      <c r="D2946" s="8">
        <v>20</v>
      </c>
      <c r="E2946" s="8">
        <v>5</v>
      </c>
      <c r="F2946" s="8">
        <v>15</v>
      </c>
      <c r="G2946" s="8" t="s">
        <v>1846</v>
      </c>
      <c r="H2946" s="8" t="s">
        <v>2519</v>
      </c>
      <c r="I2946" s="8" t="s">
        <v>2807</v>
      </c>
      <c r="J2946" s="8" t="s">
        <v>872</v>
      </c>
      <c r="K2946" s="8" t="s">
        <v>872</v>
      </c>
      <c r="L2946" s="8" t="s">
        <v>883</v>
      </c>
      <c r="M2946" s="8" t="s">
        <v>872</v>
      </c>
      <c r="N2946" s="6" t="b">
        <f t="shared" si="109"/>
        <v>1</v>
      </c>
      <c r="O2946" s="12" t="str">
        <f t="shared" si="110"/>
        <v>Ravi Bopara&amp;Imad Wasim</v>
      </c>
      <c r="P2946">
        <v>2</v>
      </c>
    </row>
    <row r="2947" spans="1:16" x14ac:dyDescent="0.3">
      <c r="A2947" s="6" t="s">
        <v>986</v>
      </c>
      <c r="B2947" s="6" t="s">
        <v>308</v>
      </c>
      <c r="C2947" s="7">
        <f t="shared" si="111"/>
        <v>0.14285714285714285</v>
      </c>
      <c r="D2947" s="6">
        <v>7</v>
      </c>
      <c r="E2947" s="6">
        <v>1</v>
      </c>
      <c r="F2947" s="6">
        <v>6</v>
      </c>
      <c r="G2947" s="6" t="s">
        <v>1846</v>
      </c>
      <c r="H2947" s="6" t="s">
        <v>2519</v>
      </c>
      <c r="I2947" s="6" t="s">
        <v>2807</v>
      </c>
      <c r="J2947" s="6" t="s">
        <v>872</v>
      </c>
      <c r="K2947" s="6" t="s">
        <v>872</v>
      </c>
      <c r="L2947" s="6" t="s">
        <v>883</v>
      </c>
      <c r="M2947" s="6" t="s">
        <v>872</v>
      </c>
      <c r="N2947" s="6" t="b">
        <f t="shared" ref="N2947:N3010" si="112">IF(J2947=M2947,TRUE, FALSE)</f>
        <v>1</v>
      </c>
      <c r="O2947" s="12" t="str">
        <f t="shared" ref="O2947:O3010" si="113">A2947&amp;"&amp;"&amp;B2947</f>
        <v>Ravi Bopara&amp;Shahid Afridi</v>
      </c>
      <c r="P2947">
        <v>2</v>
      </c>
    </row>
    <row r="2948" spans="1:16" x14ac:dyDescent="0.3">
      <c r="A2948" s="8" t="s">
        <v>655</v>
      </c>
      <c r="B2948" s="8" t="s">
        <v>986</v>
      </c>
      <c r="C2948" s="7">
        <f t="shared" si="111"/>
        <v>0.2807017543859649</v>
      </c>
      <c r="D2948" s="8">
        <v>57</v>
      </c>
      <c r="E2948" s="8">
        <v>16</v>
      </c>
      <c r="F2948" s="8">
        <v>41</v>
      </c>
      <c r="G2948" s="8" t="s">
        <v>1846</v>
      </c>
      <c r="H2948" s="8" t="s">
        <v>2519</v>
      </c>
      <c r="I2948" s="8" t="s">
        <v>2807</v>
      </c>
      <c r="J2948" s="8" t="s">
        <v>872</v>
      </c>
      <c r="K2948" s="8" t="s">
        <v>872</v>
      </c>
      <c r="L2948" s="8" t="s">
        <v>883</v>
      </c>
      <c r="M2948" s="8" t="s">
        <v>872</v>
      </c>
      <c r="N2948" s="6" t="b">
        <f t="shared" si="112"/>
        <v>1</v>
      </c>
      <c r="O2948" s="12" t="str">
        <f t="shared" si="113"/>
        <v>Mohammad Irfan&amp;Ravi Bopara</v>
      </c>
      <c r="P2948">
        <v>2</v>
      </c>
    </row>
    <row r="2949" spans="1:16" x14ac:dyDescent="0.3">
      <c r="A2949" s="6" t="s">
        <v>852</v>
      </c>
      <c r="B2949" s="6" t="s">
        <v>880</v>
      </c>
      <c r="C2949" s="7">
        <f t="shared" si="111"/>
        <v>0.38461538461538464</v>
      </c>
      <c r="D2949" s="6">
        <v>13</v>
      </c>
      <c r="E2949" s="6">
        <v>5</v>
      </c>
      <c r="F2949" s="6">
        <v>8</v>
      </c>
      <c r="G2949" s="6" t="s">
        <v>1846</v>
      </c>
      <c r="H2949" s="6" t="s">
        <v>2523</v>
      </c>
      <c r="I2949" s="6" t="s">
        <v>2829</v>
      </c>
      <c r="J2949" s="6" t="s">
        <v>850</v>
      </c>
      <c r="K2949" s="6" t="s">
        <v>850</v>
      </c>
      <c r="L2949" s="6" t="s">
        <v>897</v>
      </c>
      <c r="M2949" s="6" t="s">
        <v>897</v>
      </c>
      <c r="N2949" s="6" t="b">
        <f t="shared" si="112"/>
        <v>0</v>
      </c>
      <c r="O2949" s="12" t="str">
        <f t="shared" si="113"/>
        <v>Luke Ronchi&amp;Chadwick Walton</v>
      </c>
      <c r="P2949">
        <v>2</v>
      </c>
    </row>
    <row r="2950" spans="1:16" x14ac:dyDescent="0.3">
      <c r="A2950" s="8" t="s">
        <v>852</v>
      </c>
      <c r="B2950" s="8" t="s">
        <v>246</v>
      </c>
      <c r="C2950" s="7">
        <f t="shared" si="111"/>
        <v>0.5</v>
      </c>
      <c r="D2950" s="8">
        <v>12</v>
      </c>
      <c r="E2950" s="8">
        <v>6</v>
      </c>
      <c r="F2950" s="8">
        <v>6</v>
      </c>
      <c r="G2950" s="8" t="s">
        <v>1846</v>
      </c>
      <c r="H2950" s="8" t="s">
        <v>2523</v>
      </c>
      <c r="I2950" s="8" t="s">
        <v>2829</v>
      </c>
      <c r="J2950" s="8" t="s">
        <v>850</v>
      </c>
      <c r="K2950" s="8" t="s">
        <v>850</v>
      </c>
      <c r="L2950" s="8" t="s">
        <v>897</v>
      </c>
      <c r="M2950" s="8" t="s">
        <v>897</v>
      </c>
      <c r="N2950" s="6" t="b">
        <f t="shared" si="112"/>
        <v>0</v>
      </c>
      <c r="O2950" s="12" t="str">
        <f t="shared" si="113"/>
        <v>Luke Ronchi&amp;Asif Ali</v>
      </c>
      <c r="P2950">
        <v>2</v>
      </c>
    </row>
    <row r="2951" spans="1:16" x14ac:dyDescent="0.3">
      <c r="A2951" s="6" t="s">
        <v>1939</v>
      </c>
      <c r="B2951" s="6" t="s">
        <v>852</v>
      </c>
      <c r="C2951" s="7">
        <f t="shared" si="111"/>
        <v>0.21951219512195122</v>
      </c>
      <c r="D2951" s="6">
        <v>41</v>
      </c>
      <c r="E2951" s="6">
        <v>9</v>
      </c>
      <c r="F2951" s="6">
        <v>32</v>
      </c>
      <c r="G2951" s="6" t="s">
        <v>1846</v>
      </c>
      <c r="H2951" s="6" t="s">
        <v>2523</v>
      </c>
      <c r="I2951" s="6" t="s">
        <v>2829</v>
      </c>
      <c r="J2951" s="6" t="s">
        <v>850</v>
      </c>
      <c r="K2951" s="6" t="s">
        <v>850</v>
      </c>
      <c r="L2951" s="6" t="s">
        <v>897</v>
      </c>
      <c r="M2951" s="6" t="s">
        <v>897</v>
      </c>
      <c r="N2951" s="6" t="b">
        <f t="shared" si="112"/>
        <v>0</v>
      </c>
      <c r="O2951" s="12" t="str">
        <f t="shared" si="113"/>
        <v>JP Duminy&amp;Luke Ronchi</v>
      </c>
      <c r="P2951">
        <v>2</v>
      </c>
    </row>
    <row r="2952" spans="1:16" x14ac:dyDescent="0.3">
      <c r="A2952" s="8" t="s">
        <v>1536</v>
      </c>
      <c r="B2952" s="8" t="s">
        <v>1939</v>
      </c>
      <c r="C2952" s="7">
        <f t="shared" si="111"/>
        <v>0.48148148148148145</v>
      </c>
      <c r="D2952" s="8">
        <v>27</v>
      </c>
      <c r="E2952" s="8">
        <v>13</v>
      </c>
      <c r="F2952" s="8">
        <v>14</v>
      </c>
      <c r="G2952" s="8" t="s">
        <v>1846</v>
      </c>
      <c r="H2952" s="8" t="s">
        <v>2523</v>
      </c>
      <c r="I2952" s="8" t="s">
        <v>2829</v>
      </c>
      <c r="J2952" s="8" t="s">
        <v>850</v>
      </c>
      <c r="K2952" s="8" t="s">
        <v>850</v>
      </c>
      <c r="L2952" s="8" t="s">
        <v>897</v>
      </c>
      <c r="M2952" s="8" t="s">
        <v>897</v>
      </c>
      <c r="N2952" s="6" t="b">
        <f t="shared" si="112"/>
        <v>0</v>
      </c>
      <c r="O2952" s="12" t="str">
        <f t="shared" si="113"/>
        <v>Misbah-ul-Haq&amp;JP Duminy</v>
      </c>
      <c r="P2952">
        <v>2</v>
      </c>
    </row>
    <row r="2953" spans="1:16" x14ac:dyDescent="0.3">
      <c r="A2953" s="6" t="s">
        <v>83</v>
      </c>
      <c r="B2953" s="6" t="s">
        <v>1536</v>
      </c>
      <c r="C2953" s="7">
        <f t="shared" si="111"/>
        <v>0</v>
      </c>
      <c r="D2953" s="6">
        <v>22</v>
      </c>
      <c r="E2953" s="6">
        <v>0</v>
      </c>
      <c r="F2953" s="6">
        <v>22</v>
      </c>
      <c r="G2953" s="6" t="s">
        <v>1846</v>
      </c>
      <c r="H2953" s="6" t="s">
        <v>2523</v>
      </c>
      <c r="I2953" s="6" t="s">
        <v>2829</v>
      </c>
      <c r="J2953" s="6" t="s">
        <v>850</v>
      </c>
      <c r="K2953" s="6" t="s">
        <v>850</v>
      </c>
      <c r="L2953" s="6" t="s">
        <v>897</v>
      </c>
      <c r="M2953" s="6" t="s">
        <v>897</v>
      </c>
      <c r="N2953" s="6" t="b">
        <f t="shared" si="112"/>
        <v>0</v>
      </c>
      <c r="O2953" s="12" t="str">
        <f t="shared" si="113"/>
        <v>Hussain Talat&amp;Misbah-ul-Haq</v>
      </c>
      <c r="P2953">
        <v>2</v>
      </c>
    </row>
    <row r="2954" spans="1:16" x14ac:dyDescent="0.3">
      <c r="A2954" s="8" t="s">
        <v>83</v>
      </c>
      <c r="B2954" s="8" t="s">
        <v>240</v>
      </c>
      <c r="C2954" s="7">
        <f t="shared" si="111"/>
        <v>0.27586206896551724</v>
      </c>
      <c r="D2954" s="8">
        <v>29</v>
      </c>
      <c r="E2954" s="8">
        <v>8</v>
      </c>
      <c r="F2954" s="8">
        <v>21</v>
      </c>
      <c r="G2954" s="8" t="s">
        <v>1846</v>
      </c>
      <c r="H2954" s="8" t="s">
        <v>2523</v>
      </c>
      <c r="I2954" s="8" t="s">
        <v>2829</v>
      </c>
      <c r="J2954" s="8" t="s">
        <v>850</v>
      </c>
      <c r="K2954" s="8" t="s">
        <v>850</v>
      </c>
      <c r="L2954" s="8" t="s">
        <v>897</v>
      </c>
      <c r="M2954" s="8" t="s">
        <v>897</v>
      </c>
      <c r="N2954" s="6" t="b">
        <f t="shared" si="112"/>
        <v>0</v>
      </c>
      <c r="O2954" s="12" t="str">
        <f t="shared" si="113"/>
        <v>Hussain Talat&amp;Faheem Ashraf</v>
      </c>
      <c r="P2954">
        <v>2</v>
      </c>
    </row>
    <row r="2955" spans="1:16" x14ac:dyDescent="0.3">
      <c r="A2955" s="6" t="s">
        <v>239</v>
      </c>
      <c r="B2955" s="6" t="s">
        <v>83</v>
      </c>
      <c r="C2955" s="7">
        <f t="shared" si="111"/>
        <v>0.5</v>
      </c>
      <c r="D2955" s="6">
        <v>6</v>
      </c>
      <c r="E2955" s="6">
        <v>3</v>
      </c>
      <c r="F2955" s="6">
        <v>3</v>
      </c>
      <c r="G2955" s="6" t="s">
        <v>1846</v>
      </c>
      <c r="H2955" s="6" t="s">
        <v>2523</v>
      </c>
      <c r="I2955" s="6" t="s">
        <v>2829</v>
      </c>
      <c r="J2955" s="6" t="s">
        <v>850</v>
      </c>
      <c r="K2955" s="6" t="s">
        <v>850</v>
      </c>
      <c r="L2955" s="6" t="s">
        <v>897</v>
      </c>
      <c r="M2955" s="6" t="s">
        <v>897</v>
      </c>
      <c r="N2955" s="6" t="b">
        <f t="shared" si="112"/>
        <v>0</v>
      </c>
      <c r="O2955" s="12" t="str">
        <f t="shared" si="113"/>
        <v>Shadab Khan&amp;Hussain Talat</v>
      </c>
      <c r="P2955">
        <v>2</v>
      </c>
    </row>
    <row r="2956" spans="1:16" x14ac:dyDescent="0.3">
      <c r="A2956" s="8" t="s">
        <v>895</v>
      </c>
      <c r="B2956" s="8" t="s">
        <v>1131</v>
      </c>
      <c r="C2956" s="7">
        <f t="shared" si="111"/>
        <v>0.1</v>
      </c>
      <c r="D2956" s="8">
        <v>10</v>
      </c>
      <c r="E2956" s="8">
        <v>1</v>
      </c>
      <c r="F2956" s="8">
        <v>9</v>
      </c>
      <c r="G2956" s="8" t="s">
        <v>1846</v>
      </c>
      <c r="H2956" s="8" t="s">
        <v>2527</v>
      </c>
      <c r="I2956" s="8" t="s">
        <v>2829</v>
      </c>
      <c r="J2956" s="8" t="s">
        <v>897</v>
      </c>
      <c r="K2956" s="8" t="s">
        <v>897</v>
      </c>
      <c r="L2956" s="8" t="s">
        <v>949</v>
      </c>
      <c r="M2956" s="8" t="s">
        <v>949</v>
      </c>
      <c r="N2956" s="6" t="b">
        <f t="shared" si="112"/>
        <v>0</v>
      </c>
      <c r="O2956" s="12" t="str">
        <f t="shared" si="113"/>
        <v>Shane Watson&amp;Asad Shafiq</v>
      </c>
      <c r="P2956">
        <v>2</v>
      </c>
    </row>
    <row r="2957" spans="1:16" x14ac:dyDescent="0.3">
      <c r="A2957" s="6" t="s">
        <v>1600</v>
      </c>
      <c r="B2957" s="6" t="s">
        <v>895</v>
      </c>
      <c r="C2957" s="7">
        <f t="shared" si="111"/>
        <v>0.22</v>
      </c>
      <c r="D2957" s="6">
        <v>50</v>
      </c>
      <c r="E2957" s="6">
        <v>11</v>
      </c>
      <c r="F2957" s="6">
        <v>39</v>
      </c>
      <c r="G2957" s="6" t="s">
        <v>1846</v>
      </c>
      <c r="H2957" s="6" t="s">
        <v>2527</v>
      </c>
      <c r="I2957" s="6" t="s">
        <v>2829</v>
      </c>
      <c r="J2957" s="6" t="s">
        <v>897</v>
      </c>
      <c r="K2957" s="6" t="s">
        <v>897</v>
      </c>
      <c r="L2957" s="6" t="s">
        <v>949</v>
      </c>
      <c r="M2957" s="6" t="s">
        <v>949</v>
      </c>
      <c r="N2957" s="6" t="b">
        <f t="shared" si="112"/>
        <v>0</v>
      </c>
      <c r="O2957" s="12" t="str">
        <f t="shared" si="113"/>
        <v>Umar Amin&amp;Shane Watson</v>
      </c>
      <c r="P2957">
        <v>2</v>
      </c>
    </row>
    <row r="2958" spans="1:16" x14ac:dyDescent="0.3">
      <c r="A2958" s="8" t="s">
        <v>1947</v>
      </c>
      <c r="B2958" s="8" t="s">
        <v>895</v>
      </c>
      <c r="C2958" s="7">
        <f t="shared" si="111"/>
        <v>0</v>
      </c>
      <c r="D2958" s="8">
        <v>7</v>
      </c>
      <c r="E2958" s="8">
        <v>0</v>
      </c>
      <c r="F2958" s="8">
        <v>7</v>
      </c>
      <c r="G2958" s="8" t="s">
        <v>1846</v>
      </c>
      <c r="H2958" s="8" t="s">
        <v>2527</v>
      </c>
      <c r="I2958" s="8" t="s">
        <v>2829</v>
      </c>
      <c r="J2958" s="8" t="s">
        <v>897</v>
      </c>
      <c r="K2958" s="8" t="s">
        <v>897</v>
      </c>
      <c r="L2958" s="8" t="s">
        <v>949</v>
      </c>
      <c r="M2958" s="8" t="s">
        <v>949</v>
      </c>
      <c r="N2958" s="6" t="b">
        <f t="shared" si="112"/>
        <v>0</v>
      </c>
      <c r="O2958" s="12" t="str">
        <f t="shared" si="113"/>
        <v>Kevin Pietersen&amp;Shane Watson</v>
      </c>
      <c r="P2958">
        <v>2</v>
      </c>
    </row>
    <row r="2959" spans="1:16" x14ac:dyDescent="0.3">
      <c r="A2959" s="6" t="s">
        <v>1947</v>
      </c>
      <c r="B2959" s="6" t="s">
        <v>55</v>
      </c>
      <c r="C2959" s="7">
        <f t="shared" si="111"/>
        <v>0.3125</v>
      </c>
      <c r="D2959" s="6">
        <v>16</v>
      </c>
      <c r="E2959" s="6">
        <v>5</v>
      </c>
      <c r="F2959" s="6">
        <v>11</v>
      </c>
      <c r="G2959" s="6" t="s">
        <v>1846</v>
      </c>
      <c r="H2959" s="6" t="s">
        <v>2527</v>
      </c>
      <c r="I2959" s="6" t="s">
        <v>2829</v>
      </c>
      <c r="J2959" s="6" t="s">
        <v>897</v>
      </c>
      <c r="K2959" s="6" t="s">
        <v>897</v>
      </c>
      <c r="L2959" s="6" t="s">
        <v>949</v>
      </c>
      <c r="M2959" s="6" t="s">
        <v>949</v>
      </c>
      <c r="N2959" s="6" t="b">
        <f t="shared" si="112"/>
        <v>0</v>
      </c>
      <c r="O2959" s="12" t="str">
        <f t="shared" si="113"/>
        <v>Kevin Pietersen&amp;Rilee Rossouw</v>
      </c>
      <c r="P2959">
        <v>2</v>
      </c>
    </row>
    <row r="2960" spans="1:16" x14ac:dyDescent="0.3">
      <c r="A2960" s="8" t="s">
        <v>148</v>
      </c>
      <c r="B2960" s="8" t="s">
        <v>55</v>
      </c>
      <c r="C2960" s="7">
        <f t="shared" si="111"/>
        <v>0.11904761904761904</v>
      </c>
      <c r="D2960" s="8">
        <v>42</v>
      </c>
      <c r="E2960" s="8">
        <v>5</v>
      </c>
      <c r="F2960" s="8">
        <v>37</v>
      </c>
      <c r="G2960" s="8" t="s">
        <v>1846</v>
      </c>
      <c r="H2960" s="8" t="s">
        <v>2527</v>
      </c>
      <c r="I2960" s="8" t="s">
        <v>2829</v>
      </c>
      <c r="J2960" s="8" t="s">
        <v>897</v>
      </c>
      <c r="K2960" s="8" t="s">
        <v>897</v>
      </c>
      <c r="L2960" s="8" t="s">
        <v>949</v>
      </c>
      <c r="M2960" s="8" t="s">
        <v>949</v>
      </c>
      <c r="N2960" s="6" t="b">
        <f t="shared" si="112"/>
        <v>0</v>
      </c>
      <c r="O2960" s="12" t="str">
        <f t="shared" si="113"/>
        <v>Sarfaraz Ahmed&amp;Rilee Rossouw</v>
      </c>
      <c r="P2960">
        <v>2</v>
      </c>
    </row>
    <row r="2961" spans="1:16" x14ac:dyDescent="0.3">
      <c r="A2961" s="6" t="s">
        <v>71</v>
      </c>
      <c r="B2961" s="6" t="s">
        <v>148</v>
      </c>
      <c r="C2961" s="7">
        <f t="shared" si="111"/>
        <v>0</v>
      </c>
      <c r="D2961" s="6">
        <v>17</v>
      </c>
      <c r="E2961" s="6">
        <v>0</v>
      </c>
      <c r="F2961" s="6">
        <v>17</v>
      </c>
      <c r="G2961" s="6" t="s">
        <v>1846</v>
      </c>
      <c r="H2961" s="6" t="s">
        <v>2527</v>
      </c>
      <c r="I2961" s="6" t="s">
        <v>2829</v>
      </c>
      <c r="J2961" s="6" t="s">
        <v>897</v>
      </c>
      <c r="K2961" s="6" t="s">
        <v>897</v>
      </c>
      <c r="L2961" s="6" t="s">
        <v>949</v>
      </c>
      <c r="M2961" s="6" t="s">
        <v>949</v>
      </c>
      <c r="N2961" s="6" t="b">
        <f t="shared" si="112"/>
        <v>0</v>
      </c>
      <c r="O2961" s="12" t="str">
        <f t="shared" si="113"/>
        <v>Mohammad Nawaz&amp;Sarfaraz Ahmed</v>
      </c>
      <c r="P2961">
        <v>2</v>
      </c>
    </row>
    <row r="2962" spans="1:16" x14ac:dyDescent="0.3">
      <c r="A2962" s="8" t="s">
        <v>233</v>
      </c>
      <c r="B2962" s="8" t="s">
        <v>71</v>
      </c>
      <c r="C2962" s="7">
        <f t="shared" si="111"/>
        <v>0</v>
      </c>
      <c r="D2962" s="8">
        <v>3</v>
      </c>
      <c r="E2962" s="8">
        <v>0</v>
      </c>
      <c r="F2962" s="8">
        <v>3</v>
      </c>
      <c r="G2962" s="8" t="s">
        <v>1846</v>
      </c>
      <c r="H2962" s="8" t="s">
        <v>2527</v>
      </c>
      <c r="I2962" s="8" t="s">
        <v>2829</v>
      </c>
      <c r="J2962" s="8" t="s">
        <v>897</v>
      </c>
      <c r="K2962" s="8" t="s">
        <v>897</v>
      </c>
      <c r="L2962" s="8" t="s">
        <v>949</v>
      </c>
      <c r="M2962" s="8" t="s">
        <v>949</v>
      </c>
      <c r="N2962" s="6" t="b">
        <f t="shared" si="112"/>
        <v>0</v>
      </c>
      <c r="O2962" s="12" t="str">
        <f t="shared" si="113"/>
        <v>Anwar Ali&amp;Mohammad Nawaz</v>
      </c>
      <c r="P2962">
        <v>2</v>
      </c>
    </row>
    <row r="2963" spans="1:16" x14ac:dyDescent="0.3">
      <c r="A2963" s="6" t="s">
        <v>1953</v>
      </c>
      <c r="B2963" s="6" t="s">
        <v>233</v>
      </c>
      <c r="C2963" s="7">
        <f t="shared" si="111"/>
        <v>0</v>
      </c>
      <c r="D2963" s="6">
        <v>3</v>
      </c>
      <c r="E2963" s="6">
        <v>0</v>
      </c>
      <c r="F2963" s="6">
        <v>3</v>
      </c>
      <c r="G2963" s="6" t="s">
        <v>1846</v>
      </c>
      <c r="H2963" s="6" t="s">
        <v>2527</v>
      </c>
      <c r="I2963" s="6" t="s">
        <v>2829</v>
      </c>
      <c r="J2963" s="6" t="s">
        <v>897</v>
      </c>
      <c r="K2963" s="6" t="s">
        <v>897</v>
      </c>
      <c r="L2963" s="6" t="s">
        <v>949</v>
      </c>
      <c r="M2963" s="6" t="s">
        <v>949</v>
      </c>
      <c r="N2963" s="6" t="b">
        <f t="shared" si="112"/>
        <v>0</v>
      </c>
      <c r="O2963" s="12" t="str">
        <f t="shared" si="113"/>
        <v>John Hastings&amp;Anwar Ali</v>
      </c>
      <c r="P2963">
        <v>2</v>
      </c>
    </row>
    <row r="2964" spans="1:16" x14ac:dyDescent="0.3">
      <c r="A2964" s="8" t="s">
        <v>536</v>
      </c>
      <c r="B2964" s="8" t="s">
        <v>1953</v>
      </c>
      <c r="C2964" s="7">
        <f t="shared" si="111"/>
        <v>0.16666666666666666</v>
      </c>
      <c r="D2964" s="8">
        <v>6</v>
      </c>
      <c r="E2964" s="8">
        <v>1</v>
      </c>
      <c r="F2964" s="8">
        <v>5</v>
      </c>
      <c r="G2964" s="8" t="s">
        <v>1846</v>
      </c>
      <c r="H2964" s="8" t="s">
        <v>2527</v>
      </c>
      <c r="I2964" s="8" t="s">
        <v>2829</v>
      </c>
      <c r="J2964" s="8" t="s">
        <v>897</v>
      </c>
      <c r="K2964" s="8" t="s">
        <v>897</v>
      </c>
      <c r="L2964" s="8" t="s">
        <v>949</v>
      </c>
      <c r="M2964" s="8" t="s">
        <v>949</v>
      </c>
      <c r="N2964" s="6" t="b">
        <f t="shared" si="112"/>
        <v>0</v>
      </c>
      <c r="O2964" s="12" t="str">
        <f t="shared" si="113"/>
        <v>Hassan Khan&amp;John Hastings</v>
      </c>
      <c r="P2964">
        <v>2</v>
      </c>
    </row>
    <row r="2965" spans="1:16" x14ac:dyDescent="0.3">
      <c r="A2965" s="6" t="s">
        <v>178</v>
      </c>
      <c r="B2965" s="6" t="s">
        <v>1939</v>
      </c>
      <c r="C2965" s="7">
        <f t="shared" si="111"/>
        <v>0.33333333333333331</v>
      </c>
      <c r="D2965" s="6">
        <v>18</v>
      </c>
      <c r="E2965" s="6">
        <v>6</v>
      </c>
      <c r="F2965" s="6">
        <v>12</v>
      </c>
      <c r="G2965" s="6" t="s">
        <v>1846</v>
      </c>
      <c r="H2965" s="6" t="s">
        <v>2535</v>
      </c>
      <c r="I2965" s="6" t="s">
        <v>2829</v>
      </c>
      <c r="J2965" s="6" t="s">
        <v>850</v>
      </c>
      <c r="K2965" s="6" t="s">
        <v>850</v>
      </c>
      <c r="L2965" s="6" t="s">
        <v>883</v>
      </c>
      <c r="M2965" s="6" t="s">
        <v>850</v>
      </c>
      <c r="N2965" s="6" t="b">
        <f t="shared" si="112"/>
        <v>1</v>
      </c>
      <c r="O2965" s="12" t="str">
        <f t="shared" si="113"/>
        <v>Sahibzada Farhan&amp;JP Duminy</v>
      </c>
      <c r="P2965">
        <v>2</v>
      </c>
    </row>
    <row r="2966" spans="1:16" x14ac:dyDescent="0.3">
      <c r="A2966" s="8" t="s">
        <v>1536</v>
      </c>
      <c r="B2966" s="8" t="s">
        <v>1939</v>
      </c>
      <c r="C2966" s="7">
        <f t="shared" si="111"/>
        <v>0.36363636363636365</v>
      </c>
      <c r="D2966" s="8">
        <v>11</v>
      </c>
      <c r="E2966" s="8">
        <v>4</v>
      </c>
      <c r="F2966" s="8">
        <v>7</v>
      </c>
      <c r="G2966" s="8" t="s">
        <v>1846</v>
      </c>
      <c r="H2966" s="8" t="s">
        <v>2535</v>
      </c>
      <c r="I2966" s="8" t="s">
        <v>2829</v>
      </c>
      <c r="J2966" s="8" t="s">
        <v>850</v>
      </c>
      <c r="K2966" s="8" t="s">
        <v>850</v>
      </c>
      <c r="L2966" s="8" t="s">
        <v>883</v>
      </c>
      <c r="M2966" s="8" t="s">
        <v>850</v>
      </c>
      <c r="N2966" s="6" t="b">
        <f t="shared" si="112"/>
        <v>1</v>
      </c>
      <c r="O2966" s="12" t="str">
        <f t="shared" si="113"/>
        <v>Misbah-ul-Haq&amp;JP Duminy</v>
      </c>
      <c r="P2966">
        <v>2</v>
      </c>
    </row>
    <row r="2967" spans="1:16" x14ac:dyDescent="0.3">
      <c r="A2967" s="6" t="s">
        <v>1939</v>
      </c>
      <c r="B2967" s="6" t="s">
        <v>191</v>
      </c>
      <c r="C2967" s="7">
        <f t="shared" si="111"/>
        <v>0.4</v>
      </c>
      <c r="D2967" s="6">
        <v>15</v>
      </c>
      <c r="E2967" s="6">
        <v>6</v>
      </c>
      <c r="F2967" s="6">
        <v>9</v>
      </c>
      <c r="G2967" s="6" t="s">
        <v>1846</v>
      </c>
      <c r="H2967" s="6" t="s">
        <v>2535</v>
      </c>
      <c r="I2967" s="6" t="s">
        <v>2829</v>
      </c>
      <c r="J2967" s="6" t="s">
        <v>850</v>
      </c>
      <c r="K2967" s="6" t="s">
        <v>850</v>
      </c>
      <c r="L2967" s="6" t="s">
        <v>883</v>
      </c>
      <c r="M2967" s="6" t="s">
        <v>850</v>
      </c>
      <c r="N2967" s="6" t="b">
        <f t="shared" si="112"/>
        <v>1</v>
      </c>
      <c r="O2967" s="12" t="str">
        <f t="shared" si="113"/>
        <v>JP Duminy&amp;Samit Patel</v>
      </c>
      <c r="P2967">
        <v>2</v>
      </c>
    </row>
    <row r="2968" spans="1:16" x14ac:dyDescent="0.3">
      <c r="A2968" s="8" t="s">
        <v>1939</v>
      </c>
      <c r="B2968" s="8" t="s">
        <v>246</v>
      </c>
      <c r="C2968" s="7">
        <f t="shared" si="111"/>
        <v>0.36</v>
      </c>
      <c r="D2968" s="8">
        <v>25</v>
      </c>
      <c r="E2968" s="8">
        <v>9</v>
      </c>
      <c r="F2968" s="8">
        <v>16</v>
      </c>
      <c r="G2968" s="8" t="s">
        <v>1846</v>
      </c>
      <c r="H2968" s="8" t="s">
        <v>2535</v>
      </c>
      <c r="I2968" s="8" t="s">
        <v>2829</v>
      </c>
      <c r="J2968" s="8" t="s">
        <v>850</v>
      </c>
      <c r="K2968" s="8" t="s">
        <v>850</v>
      </c>
      <c r="L2968" s="8" t="s">
        <v>883</v>
      </c>
      <c r="M2968" s="8" t="s">
        <v>850</v>
      </c>
      <c r="N2968" s="6" t="b">
        <f t="shared" si="112"/>
        <v>1</v>
      </c>
      <c r="O2968" s="12" t="str">
        <f t="shared" si="113"/>
        <v>JP Duminy&amp;Asif Ali</v>
      </c>
      <c r="P2968">
        <v>2</v>
      </c>
    </row>
    <row r="2969" spans="1:16" x14ac:dyDescent="0.3">
      <c r="A2969" s="6" t="s">
        <v>1365</v>
      </c>
      <c r="B2969" s="6" t="s">
        <v>1939</v>
      </c>
      <c r="C2969" s="7">
        <f t="shared" si="111"/>
        <v>0</v>
      </c>
      <c r="D2969" s="6">
        <v>12</v>
      </c>
      <c r="E2969" s="6">
        <v>0</v>
      </c>
      <c r="F2969" s="6">
        <v>12</v>
      </c>
      <c r="G2969" s="6" t="s">
        <v>1846</v>
      </c>
      <c r="H2969" s="6" t="s">
        <v>2535</v>
      </c>
      <c r="I2969" s="6" t="s">
        <v>2829</v>
      </c>
      <c r="J2969" s="6" t="s">
        <v>850</v>
      </c>
      <c r="K2969" s="6" t="s">
        <v>850</v>
      </c>
      <c r="L2969" s="6" t="s">
        <v>883</v>
      </c>
      <c r="M2969" s="6" t="s">
        <v>850</v>
      </c>
      <c r="N2969" s="6" t="b">
        <f t="shared" si="112"/>
        <v>1</v>
      </c>
      <c r="O2969" s="12" t="str">
        <f t="shared" si="113"/>
        <v>Andre Russell&amp;JP Duminy</v>
      </c>
      <c r="P2969">
        <v>2</v>
      </c>
    </row>
    <row r="2970" spans="1:16" x14ac:dyDescent="0.3">
      <c r="A2970" s="8" t="s">
        <v>1365</v>
      </c>
      <c r="B2970" s="8" t="s">
        <v>83</v>
      </c>
      <c r="C2970" s="7">
        <f t="shared" si="111"/>
        <v>0.40540540540540543</v>
      </c>
      <c r="D2970" s="8">
        <v>37</v>
      </c>
      <c r="E2970" s="8">
        <v>15</v>
      </c>
      <c r="F2970" s="8">
        <v>22</v>
      </c>
      <c r="G2970" s="8" t="s">
        <v>1846</v>
      </c>
      <c r="H2970" s="8" t="s">
        <v>2535</v>
      </c>
      <c r="I2970" s="8" t="s">
        <v>2829</v>
      </c>
      <c r="J2970" s="8" t="s">
        <v>850</v>
      </c>
      <c r="K2970" s="8" t="s">
        <v>850</v>
      </c>
      <c r="L2970" s="8" t="s">
        <v>883</v>
      </c>
      <c r="M2970" s="8" t="s">
        <v>850</v>
      </c>
      <c r="N2970" s="6" t="b">
        <f t="shared" si="112"/>
        <v>1</v>
      </c>
      <c r="O2970" s="12" t="str">
        <f t="shared" si="113"/>
        <v>Andre Russell&amp;Hussain Talat</v>
      </c>
      <c r="P2970">
        <v>2</v>
      </c>
    </row>
    <row r="2971" spans="1:16" x14ac:dyDescent="0.3">
      <c r="A2971" s="6" t="s">
        <v>240</v>
      </c>
      <c r="B2971" s="6" t="s">
        <v>83</v>
      </c>
      <c r="C2971" s="7">
        <f t="shared" si="111"/>
        <v>0</v>
      </c>
      <c r="D2971" s="6">
        <v>2</v>
      </c>
      <c r="E2971" s="6">
        <v>0</v>
      </c>
      <c r="F2971" s="6">
        <v>2</v>
      </c>
      <c r="G2971" s="6" t="s">
        <v>1846</v>
      </c>
      <c r="H2971" s="6" t="s">
        <v>2535</v>
      </c>
      <c r="I2971" s="6" t="s">
        <v>2829</v>
      </c>
      <c r="J2971" s="6" t="s">
        <v>850</v>
      </c>
      <c r="K2971" s="6" t="s">
        <v>850</v>
      </c>
      <c r="L2971" s="6" t="s">
        <v>883</v>
      </c>
      <c r="M2971" s="6" t="s">
        <v>850</v>
      </c>
      <c r="N2971" s="6" t="b">
        <f t="shared" si="112"/>
        <v>1</v>
      </c>
      <c r="O2971" s="12" t="str">
        <f t="shared" si="113"/>
        <v>Faheem Ashraf&amp;Hussain Talat</v>
      </c>
      <c r="P2971">
        <v>2</v>
      </c>
    </row>
    <row r="2972" spans="1:16" x14ac:dyDescent="0.3">
      <c r="A2972" s="8" t="s">
        <v>239</v>
      </c>
      <c r="B2972" s="8" t="s">
        <v>83</v>
      </c>
      <c r="C2972" s="7">
        <f t="shared" si="111"/>
        <v>0.1</v>
      </c>
      <c r="D2972" s="8">
        <v>10</v>
      </c>
      <c r="E2972" s="8">
        <v>1</v>
      </c>
      <c r="F2972" s="8">
        <v>9</v>
      </c>
      <c r="G2972" s="8" t="s">
        <v>1846</v>
      </c>
      <c r="H2972" s="8" t="s">
        <v>2535</v>
      </c>
      <c r="I2972" s="8" t="s">
        <v>2829</v>
      </c>
      <c r="J2972" s="8" t="s">
        <v>850</v>
      </c>
      <c r="K2972" s="8" t="s">
        <v>850</v>
      </c>
      <c r="L2972" s="8" t="s">
        <v>883</v>
      </c>
      <c r="M2972" s="8" t="s">
        <v>850</v>
      </c>
      <c r="N2972" s="6" t="b">
        <f t="shared" si="112"/>
        <v>1</v>
      </c>
      <c r="O2972" s="12" t="str">
        <f t="shared" si="113"/>
        <v>Shadab Khan&amp;Hussain Talat</v>
      </c>
      <c r="P2972">
        <v>2</v>
      </c>
    </row>
    <row r="2973" spans="1:16" x14ac:dyDescent="0.3">
      <c r="A2973" s="6" t="s">
        <v>1570</v>
      </c>
      <c r="B2973" s="6" t="s">
        <v>83</v>
      </c>
      <c r="C2973" s="7">
        <f t="shared" si="111"/>
        <v>0</v>
      </c>
      <c r="D2973" s="6">
        <v>22</v>
      </c>
      <c r="E2973" s="6">
        <v>0</v>
      </c>
      <c r="F2973" s="6">
        <v>22</v>
      </c>
      <c r="G2973" s="6" t="s">
        <v>1846</v>
      </c>
      <c r="H2973" s="6" t="s">
        <v>2535</v>
      </c>
      <c r="I2973" s="6" t="s">
        <v>2829</v>
      </c>
      <c r="J2973" s="6" t="s">
        <v>850</v>
      </c>
      <c r="K2973" s="6" t="s">
        <v>850</v>
      </c>
      <c r="L2973" s="6" t="s">
        <v>883</v>
      </c>
      <c r="M2973" s="6" t="s">
        <v>850</v>
      </c>
      <c r="N2973" s="6" t="b">
        <f t="shared" si="112"/>
        <v>1</v>
      </c>
      <c r="O2973" s="12" t="str">
        <f t="shared" si="113"/>
        <v>Mohammad Sami&amp;Hussain Talat</v>
      </c>
      <c r="P2973">
        <v>2</v>
      </c>
    </row>
    <row r="2974" spans="1:16" x14ac:dyDescent="0.3">
      <c r="A2974" s="8" t="s">
        <v>1600</v>
      </c>
      <c r="B2974" s="8" t="s">
        <v>895</v>
      </c>
      <c r="C2974" s="7">
        <f t="shared" si="111"/>
        <v>0.29629629629629628</v>
      </c>
      <c r="D2974" s="8">
        <v>27</v>
      </c>
      <c r="E2974" s="8">
        <v>8</v>
      </c>
      <c r="F2974" s="8">
        <v>19</v>
      </c>
      <c r="G2974" s="8" t="s">
        <v>1846</v>
      </c>
      <c r="H2974" s="8" t="s">
        <v>2539</v>
      </c>
      <c r="I2974" s="8" t="s">
        <v>2829</v>
      </c>
      <c r="J2974" s="8" t="s">
        <v>897</v>
      </c>
      <c r="K2974" s="8" t="s">
        <v>897</v>
      </c>
      <c r="L2974" s="8" t="s">
        <v>909</v>
      </c>
      <c r="M2974" s="8" t="s">
        <v>909</v>
      </c>
      <c r="N2974" s="6" t="b">
        <f t="shared" si="112"/>
        <v>0</v>
      </c>
      <c r="O2974" s="12" t="str">
        <f t="shared" si="113"/>
        <v>Umar Amin&amp;Shane Watson</v>
      </c>
      <c r="P2974">
        <v>2</v>
      </c>
    </row>
    <row r="2975" spans="1:16" x14ac:dyDescent="0.3">
      <c r="A2975" s="6" t="s">
        <v>895</v>
      </c>
      <c r="B2975" s="6" t="s">
        <v>1967</v>
      </c>
      <c r="C2975" s="7">
        <f t="shared" si="111"/>
        <v>0</v>
      </c>
      <c r="D2975" s="6">
        <v>1</v>
      </c>
      <c r="E2975" s="6">
        <v>0</v>
      </c>
      <c r="F2975" s="6">
        <v>1</v>
      </c>
      <c r="G2975" s="6" t="s">
        <v>1846</v>
      </c>
      <c r="H2975" s="6" t="s">
        <v>2539</v>
      </c>
      <c r="I2975" s="6" t="s">
        <v>2829</v>
      </c>
      <c r="J2975" s="6" t="s">
        <v>897</v>
      </c>
      <c r="K2975" s="6" t="s">
        <v>897</v>
      </c>
      <c r="L2975" s="6" t="s">
        <v>909</v>
      </c>
      <c r="M2975" s="6" t="s">
        <v>909</v>
      </c>
      <c r="N2975" s="6" t="b">
        <f t="shared" si="112"/>
        <v>0</v>
      </c>
      <c r="O2975" s="12" t="str">
        <f t="shared" si="113"/>
        <v>Shane Watson&amp;Rameez Raja jr</v>
      </c>
      <c r="P2975">
        <v>2</v>
      </c>
    </row>
    <row r="2976" spans="1:16" x14ac:dyDescent="0.3">
      <c r="A2976" s="8" t="s">
        <v>895</v>
      </c>
      <c r="B2976" s="8" t="s">
        <v>148</v>
      </c>
      <c r="C2976" s="7">
        <f t="shared" si="111"/>
        <v>0</v>
      </c>
      <c r="D2976" s="8">
        <v>18</v>
      </c>
      <c r="E2976" s="8">
        <v>0</v>
      </c>
      <c r="F2976" s="8">
        <v>18</v>
      </c>
      <c r="G2976" s="8" t="s">
        <v>1846</v>
      </c>
      <c r="H2976" s="8" t="s">
        <v>2539</v>
      </c>
      <c r="I2976" s="8" t="s">
        <v>2829</v>
      </c>
      <c r="J2976" s="8" t="s">
        <v>897</v>
      </c>
      <c r="K2976" s="8" t="s">
        <v>897</v>
      </c>
      <c r="L2976" s="8" t="s">
        <v>909</v>
      </c>
      <c r="M2976" s="8" t="s">
        <v>909</v>
      </c>
      <c r="N2976" s="6" t="b">
        <f t="shared" si="112"/>
        <v>0</v>
      </c>
      <c r="O2976" s="12" t="str">
        <f t="shared" si="113"/>
        <v>Shane Watson&amp;Sarfaraz Ahmed</v>
      </c>
      <c r="P2976">
        <v>2</v>
      </c>
    </row>
    <row r="2977" spans="1:16" x14ac:dyDescent="0.3">
      <c r="A2977" s="6" t="s">
        <v>55</v>
      </c>
      <c r="B2977" s="6" t="s">
        <v>148</v>
      </c>
      <c r="C2977" s="7">
        <f t="shared" si="111"/>
        <v>0.39130434782608697</v>
      </c>
      <c r="D2977" s="6">
        <v>23</v>
      </c>
      <c r="E2977" s="6">
        <v>9</v>
      </c>
      <c r="F2977" s="6">
        <v>14</v>
      </c>
      <c r="G2977" s="6" t="s">
        <v>1846</v>
      </c>
      <c r="H2977" s="6" t="s">
        <v>2539</v>
      </c>
      <c r="I2977" s="6" t="s">
        <v>2829</v>
      </c>
      <c r="J2977" s="6" t="s">
        <v>897</v>
      </c>
      <c r="K2977" s="6" t="s">
        <v>897</v>
      </c>
      <c r="L2977" s="6" t="s">
        <v>909</v>
      </c>
      <c r="M2977" s="6" t="s">
        <v>909</v>
      </c>
      <c r="N2977" s="6" t="b">
        <f t="shared" si="112"/>
        <v>0</v>
      </c>
      <c r="O2977" s="12" t="str">
        <f t="shared" si="113"/>
        <v>Rilee Rossouw&amp;Sarfaraz Ahmed</v>
      </c>
      <c r="P2977">
        <v>2</v>
      </c>
    </row>
    <row r="2978" spans="1:16" x14ac:dyDescent="0.3">
      <c r="A2978" s="8" t="s">
        <v>148</v>
      </c>
      <c r="B2978" s="8" t="s">
        <v>1971</v>
      </c>
      <c r="C2978" s="7">
        <f t="shared" si="111"/>
        <v>0.34782608695652173</v>
      </c>
      <c r="D2978" s="8">
        <v>23</v>
      </c>
      <c r="E2978" s="8">
        <v>8</v>
      </c>
      <c r="F2978" s="8">
        <v>15</v>
      </c>
      <c r="G2978" s="8" t="s">
        <v>1846</v>
      </c>
      <c r="H2978" s="8" t="s">
        <v>2539</v>
      </c>
      <c r="I2978" s="8" t="s">
        <v>2829</v>
      </c>
      <c r="J2978" s="8" t="s">
        <v>897</v>
      </c>
      <c r="K2978" s="8" t="s">
        <v>897</v>
      </c>
      <c r="L2978" s="8" t="s">
        <v>909</v>
      </c>
      <c r="M2978" s="8" t="s">
        <v>909</v>
      </c>
      <c r="N2978" s="6" t="b">
        <f t="shared" si="112"/>
        <v>0</v>
      </c>
      <c r="O2978" s="12" t="str">
        <f t="shared" si="113"/>
        <v>Sarfaraz Ahmed&amp;Mahmudullah</v>
      </c>
      <c r="P2978">
        <v>2</v>
      </c>
    </row>
    <row r="2979" spans="1:16" x14ac:dyDescent="0.3">
      <c r="A2979" s="6" t="s">
        <v>71</v>
      </c>
      <c r="B2979" s="6" t="s">
        <v>148</v>
      </c>
      <c r="C2979" s="7">
        <f t="shared" si="111"/>
        <v>0.33333333333333331</v>
      </c>
      <c r="D2979" s="6">
        <v>9</v>
      </c>
      <c r="E2979" s="6">
        <v>3</v>
      </c>
      <c r="F2979" s="6">
        <v>6</v>
      </c>
      <c r="G2979" s="6" t="s">
        <v>1846</v>
      </c>
      <c r="H2979" s="6" t="s">
        <v>2539</v>
      </c>
      <c r="I2979" s="6" t="s">
        <v>2829</v>
      </c>
      <c r="J2979" s="6" t="s">
        <v>897</v>
      </c>
      <c r="K2979" s="6" t="s">
        <v>897</v>
      </c>
      <c r="L2979" s="6" t="s">
        <v>909</v>
      </c>
      <c r="M2979" s="6" t="s">
        <v>909</v>
      </c>
      <c r="N2979" s="6" t="b">
        <f t="shared" si="112"/>
        <v>0</v>
      </c>
      <c r="O2979" s="12" t="str">
        <f t="shared" si="113"/>
        <v>Mohammad Nawaz&amp;Sarfaraz Ahmed</v>
      </c>
      <c r="P2979">
        <v>2</v>
      </c>
    </row>
    <row r="2980" spans="1:16" x14ac:dyDescent="0.3">
      <c r="A2980" s="8" t="s">
        <v>536</v>
      </c>
      <c r="B2980" s="8" t="s">
        <v>148</v>
      </c>
      <c r="C2980" s="7">
        <f t="shared" si="111"/>
        <v>0</v>
      </c>
      <c r="D2980" s="8">
        <v>2</v>
      </c>
      <c r="E2980" s="8">
        <v>0</v>
      </c>
      <c r="F2980" s="8">
        <v>2</v>
      </c>
      <c r="G2980" s="8" t="s">
        <v>1846</v>
      </c>
      <c r="H2980" s="8" t="s">
        <v>2539</v>
      </c>
      <c r="I2980" s="8" t="s">
        <v>2829</v>
      </c>
      <c r="J2980" s="8" t="s">
        <v>897</v>
      </c>
      <c r="K2980" s="8" t="s">
        <v>897</v>
      </c>
      <c r="L2980" s="8" t="s">
        <v>909</v>
      </c>
      <c r="M2980" s="8" t="s">
        <v>909</v>
      </c>
      <c r="N2980" s="6" t="b">
        <f t="shared" si="112"/>
        <v>0</v>
      </c>
      <c r="O2980" s="12" t="str">
        <f t="shared" si="113"/>
        <v>Hassan Khan&amp;Sarfaraz Ahmed</v>
      </c>
      <c r="P2980">
        <v>2</v>
      </c>
    </row>
    <row r="2981" spans="1:16" x14ac:dyDescent="0.3">
      <c r="A2981" s="6" t="s">
        <v>536</v>
      </c>
      <c r="B2981" s="6" t="s">
        <v>233</v>
      </c>
      <c r="C2981" s="7">
        <f t="shared" si="111"/>
        <v>0</v>
      </c>
      <c r="D2981" s="6">
        <v>1</v>
      </c>
      <c r="E2981" s="6">
        <v>0</v>
      </c>
      <c r="F2981" s="6">
        <v>1</v>
      </c>
      <c r="G2981" s="6" t="s">
        <v>1846</v>
      </c>
      <c r="H2981" s="6" t="s">
        <v>2539</v>
      </c>
      <c r="I2981" s="6" t="s">
        <v>2829</v>
      </c>
      <c r="J2981" s="6" t="s">
        <v>897</v>
      </c>
      <c r="K2981" s="6" t="s">
        <v>897</v>
      </c>
      <c r="L2981" s="6" t="s">
        <v>909</v>
      </c>
      <c r="M2981" s="6" t="s">
        <v>909</v>
      </c>
      <c r="N2981" s="6" t="b">
        <f t="shared" si="112"/>
        <v>0</v>
      </c>
      <c r="O2981" s="12" t="str">
        <f t="shared" si="113"/>
        <v>Hassan Khan&amp;Anwar Ali</v>
      </c>
      <c r="P2981">
        <v>2</v>
      </c>
    </row>
    <row r="2982" spans="1:16" x14ac:dyDescent="0.3">
      <c r="A2982" s="8" t="s">
        <v>1890</v>
      </c>
      <c r="B2982" s="8" t="s">
        <v>95</v>
      </c>
      <c r="C2982" s="7">
        <f t="shared" si="111"/>
        <v>0.35714285714285715</v>
      </c>
      <c r="D2982" s="8">
        <v>42</v>
      </c>
      <c r="E2982" s="8">
        <v>15</v>
      </c>
      <c r="F2982" s="8">
        <v>27</v>
      </c>
      <c r="G2982" s="8" t="s">
        <v>1846</v>
      </c>
      <c r="H2982" s="8" t="s">
        <v>2543</v>
      </c>
      <c r="I2982" s="8" t="s">
        <v>2829</v>
      </c>
      <c r="J2982" s="8" t="s">
        <v>883</v>
      </c>
      <c r="K2982" s="8" t="s">
        <v>883</v>
      </c>
      <c r="L2982" s="8" t="s">
        <v>949</v>
      </c>
      <c r="M2982" s="8" t="s">
        <v>949</v>
      </c>
      <c r="N2982" s="6" t="b">
        <f t="shared" si="112"/>
        <v>0</v>
      </c>
      <c r="O2982" s="12" t="str">
        <f t="shared" si="113"/>
        <v>Brendon McCullum&amp;Fakhar Zaman</v>
      </c>
      <c r="P2982">
        <v>2</v>
      </c>
    </row>
    <row r="2983" spans="1:16" x14ac:dyDescent="0.3">
      <c r="A2983" s="6" t="s">
        <v>95</v>
      </c>
      <c r="B2983" s="6" t="s">
        <v>1576</v>
      </c>
      <c r="C2983" s="7">
        <f t="shared" si="111"/>
        <v>0.2</v>
      </c>
      <c r="D2983" s="6">
        <v>15</v>
      </c>
      <c r="E2983" s="6">
        <v>3</v>
      </c>
      <c r="F2983" s="6">
        <v>12</v>
      </c>
      <c r="G2983" s="6" t="s">
        <v>1846</v>
      </c>
      <c r="H2983" s="6" t="s">
        <v>2543</v>
      </c>
      <c r="I2983" s="6" t="s">
        <v>2829</v>
      </c>
      <c r="J2983" s="6" t="s">
        <v>883</v>
      </c>
      <c r="K2983" s="6" t="s">
        <v>883</v>
      </c>
      <c r="L2983" s="6" t="s">
        <v>949</v>
      </c>
      <c r="M2983" s="6" t="s">
        <v>949</v>
      </c>
      <c r="N2983" s="6" t="b">
        <f t="shared" si="112"/>
        <v>0</v>
      </c>
      <c r="O2983" s="12" t="str">
        <f t="shared" si="113"/>
        <v>Fakhar Zaman&amp;Agha Salman</v>
      </c>
      <c r="P2983">
        <v>2</v>
      </c>
    </row>
    <row r="2984" spans="1:16" x14ac:dyDescent="0.3">
      <c r="A2984" s="8" t="s">
        <v>691</v>
      </c>
      <c r="B2984" s="8" t="s">
        <v>1576</v>
      </c>
      <c r="C2984" s="7">
        <f t="shared" si="111"/>
        <v>7.1428571428571425E-2</v>
      </c>
      <c r="D2984" s="8">
        <v>14</v>
      </c>
      <c r="E2984" s="8">
        <v>1</v>
      </c>
      <c r="F2984" s="8">
        <v>13</v>
      </c>
      <c r="G2984" s="8" t="s">
        <v>1846</v>
      </c>
      <c r="H2984" s="8" t="s">
        <v>2543</v>
      </c>
      <c r="I2984" s="8" t="s">
        <v>2829</v>
      </c>
      <c r="J2984" s="8" t="s">
        <v>883</v>
      </c>
      <c r="K2984" s="8" t="s">
        <v>883</v>
      </c>
      <c r="L2984" s="8" t="s">
        <v>949</v>
      </c>
      <c r="M2984" s="8" t="s">
        <v>949</v>
      </c>
      <c r="N2984" s="6" t="b">
        <f t="shared" si="112"/>
        <v>0</v>
      </c>
      <c r="O2984" s="12" t="str">
        <f t="shared" si="113"/>
        <v>Sohail Akhtar&amp;Agha Salman</v>
      </c>
      <c r="P2984">
        <v>2</v>
      </c>
    </row>
    <row r="2985" spans="1:16" x14ac:dyDescent="0.3">
      <c r="A2985" s="6" t="s">
        <v>506</v>
      </c>
      <c r="B2985" s="6" t="s">
        <v>691</v>
      </c>
      <c r="C2985" s="7">
        <f t="shared" si="111"/>
        <v>0</v>
      </c>
      <c r="D2985" s="6">
        <v>12</v>
      </c>
      <c r="E2985" s="6">
        <v>0</v>
      </c>
      <c r="F2985" s="6">
        <v>12</v>
      </c>
      <c r="G2985" s="6" t="s">
        <v>1846</v>
      </c>
      <c r="H2985" s="6" t="s">
        <v>2543</v>
      </c>
      <c r="I2985" s="6" t="s">
        <v>2829</v>
      </c>
      <c r="J2985" s="6" t="s">
        <v>883</v>
      </c>
      <c r="K2985" s="6" t="s">
        <v>883</v>
      </c>
      <c r="L2985" s="6" t="s">
        <v>949</v>
      </c>
      <c r="M2985" s="6" t="s">
        <v>949</v>
      </c>
      <c r="N2985" s="6" t="b">
        <f t="shared" si="112"/>
        <v>0</v>
      </c>
      <c r="O2985" s="12" t="str">
        <f t="shared" si="113"/>
        <v>Umar Akmal&amp;Sohail Akhtar</v>
      </c>
      <c r="P2985">
        <v>2</v>
      </c>
    </row>
    <row r="2986" spans="1:16" x14ac:dyDescent="0.3">
      <c r="A2986" s="8" t="s">
        <v>1887</v>
      </c>
      <c r="B2986" s="8" t="s">
        <v>506</v>
      </c>
      <c r="C2986" s="7">
        <f t="shared" si="111"/>
        <v>0.21428571428571427</v>
      </c>
      <c r="D2986" s="8">
        <v>14</v>
      </c>
      <c r="E2986" s="8">
        <v>3</v>
      </c>
      <c r="F2986" s="8">
        <v>11</v>
      </c>
      <c r="G2986" s="8" t="s">
        <v>1846</v>
      </c>
      <c r="H2986" s="8" t="s">
        <v>2543</v>
      </c>
      <c r="I2986" s="8" t="s">
        <v>2829</v>
      </c>
      <c r="J2986" s="8" t="s">
        <v>883</v>
      </c>
      <c r="K2986" s="8" t="s">
        <v>883</v>
      </c>
      <c r="L2986" s="8" t="s">
        <v>949</v>
      </c>
      <c r="M2986" s="8" t="s">
        <v>949</v>
      </c>
      <c r="N2986" s="6" t="b">
        <f t="shared" si="112"/>
        <v>0</v>
      </c>
      <c r="O2986" s="12" t="str">
        <f t="shared" si="113"/>
        <v>Sunil Narine&amp;Umar Akmal</v>
      </c>
      <c r="P2986">
        <v>2</v>
      </c>
    </row>
    <row r="2987" spans="1:16" x14ac:dyDescent="0.3">
      <c r="A2987" s="6" t="s">
        <v>506</v>
      </c>
      <c r="B2987" s="6" t="s">
        <v>907</v>
      </c>
      <c r="C2987" s="7">
        <f t="shared" si="111"/>
        <v>0.36363636363636365</v>
      </c>
      <c r="D2987" s="6">
        <v>11</v>
      </c>
      <c r="E2987" s="6">
        <v>4</v>
      </c>
      <c r="F2987" s="6">
        <v>7</v>
      </c>
      <c r="G2987" s="6" t="s">
        <v>1846</v>
      </c>
      <c r="H2987" s="6" t="s">
        <v>2543</v>
      </c>
      <c r="I2987" s="6" t="s">
        <v>2829</v>
      </c>
      <c r="J2987" s="6" t="s">
        <v>883</v>
      </c>
      <c r="K2987" s="6" t="s">
        <v>883</v>
      </c>
      <c r="L2987" s="6" t="s">
        <v>949</v>
      </c>
      <c r="M2987" s="6" t="s">
        <v>949</v>
      </c>
      <c r="N2987" s="6" t="b">
        <f t="shared" si="112"/>
        <v>0</v>
      </c>
      <c r="O2987" s="12" t="str">
        <f t="shared" si="113"/>
        <v>Umar Akmal&amp;Sohail Khan</v>
      </c>
      <c r="P2987">
        <v>2</v>
      </c>
    </row>
    <row r="2988" spans="1:16" x14ac:dyDescent="0.3">
      <c r="A2988" s="8" t="s">
        <v>1030</v>
      </c>
      <c r="B2988" s="8" t="s">
        <v>907</v>
      </c>
      <c r="C2988" s="7">
        <f t="shared" si="111"/>
        <v>0</v>
      </c>
      <c r="D2988" s="8">
        <v>4</v>
      </c>
      <c r="E2988" s="8">
        <v>0</v>
      </c>
      <c r="F2988" s="8">
        <v>4</v>
      </c>
      <c r="G2988" s="8" t="s">
        <v>1846</v>
      </c>
      <c r="H2988" s="8" t="s">
        <v>2543</v>
      </c>
      <c r="I2988" s="8" t="s">
        <v>2829</v>
      </c>
      <c r="J2988" s="8" t="s">
        <v>883</v>
      </c>
      <c r="K2988" s="8" t="s">
        <v>883</v>
      </c>
      <c r="L2988" s="8" t="s">
        <v>949</v>
      </c>
      <c r="M2988" s="8" t="s">
        <v>949</v>
      </c>
      <c r="N2988" s="6" t="b">
        <f t="shared" si="112"/>
        <v>0</v>
      </c>
      <c r="O2988" s="12" t="str">
        <f t="shared" si="113"/>
        <v>Yasir Shah&amp;Sohail Khan</v>
      </c>
      <c r="P2988">
        <v>2</v>
      </c>
    </row>
    <row r="2989" spans="1:16" x14ac:dyDescent="0.3">
      <c r="A2989" s="6" t="s">
        <v>1030</v>
      </c>
      <c r="B2989" s="6" t="s">
        <v>286</v>
      </c>
      <c r="C2989" s="7">
        <f t="shared" si="111"/>
        <v>0</v>
      </c>
      <c r="D2989" s="6">
        <v>1</v>
      </c>
      <c r="E2989" s="6">
        <v>0</v>
      </c>
      <c r="F2989" s="6">
        <v>1</v>
      </c>
      <c r="G2989" s="6" t="s">
        <v>1846</v>
      </c>
      <c r="H2989" s="6" t="s">
        <v>2543</v>
      </c>
      <c r="I2989" s="6" t="s">
        <v>2829</v>
      </c>
      <c r="J2989" s="6" t="s">
        <v>883</v>
      </c>
      <c r="K2989" s="6" t="s">
        <v>883</v>
      </c>
      <c r="L2989" s="6" t="s">
        <v>949</v>
      </c>
      <c r="M2989" s="6" t="s">
        <v>949</v>
      </c>
      <c r="N2989" s="6" t="b">
        <f t="shared" si="112"/>
        <v>0</v>
      </c>
      <c r="O2989" s="12" t="str">
        <f t="shared" si="113"/>
        <v>Yasir Shah&amp;Salman Irshad</v>
      </c>
      <c r="P2989">
        <v>2</v>
      </c>
    </row>
    <row r="2990" spans="1:16" x14ac:dyDescent="0.3">
      <c r="A2990" s="8" t="s">
        <v>1902</v>
      </c>
      <c r="B2990" s="8" t="s">
        <v>286</v>
      </c>
      <c r="C2990" s="7">
        <f t="shared" si="111"/>
        <v>0</v>
      </c>
      <c r="D2990" s="8">
        <v>1</v>
      </c>
      <c r="E2990" s="8">
        <v>0</v>
      </c>
      <c r="F2990" s="8">
        <v>1</v>
      </c>
      <c r="G2990" s="8" t="s">
        <v>1846</v>
      </c>
      <c r="H2990" s="8" t="s">
        <v>2543</v>
      </c>
      <c r="I2990" s="8" t="s">
        <v>2829</v>
      </c>
      <c r="J2990" s="8" t="s">
        <v>883</v>
      </c>
      <c r="K2990" s="8" t="s">
        <v>883</v>
      </c>
      <c r="L2990" s="8" t="s">
        <v>949</v>
      </c>
      <c r="M2990" s="8" t="s">
        <v>949</v>
      </c>
      <c r="N2990" s="6" t="b">
        <f t="shared" si="112"/>
        <v>0</v>
      </c>
      <c r="O2990" s="12" t="str">
        <f t="shared" si="113"/>
        <v>Mustafizur Rahman&amp;Salman Irshad</v>
      </c>
      <c r="P2990">
        <v>2</v>
      </c>
    </row>
    <row r="2991" spans="1:16" x14ac:dyDescent="0.3">
      <c r="A2991" s="6" t="s">
        <v>1858</v>
      </c>
      <c r="B2991" s="6" t="s">
        <v>1255</v>
      </c>
      <c r="C2991" s="7">
        <f t="shared" si="111"/>
        <v>0.33333333333333331</v>
      </c>
      <c r="D2991" s="6">
        <v>6</v>
      </c>
      <c r="E2991" s="6">
        <v>2</v>
      </c>
      <c r="F2991" s="6">
        <v>4</v>
      </c>
      <c r="G2991" s="6" t="s">
        <v>1846</v>
      </c>
      <c r="H2991" s="6" t="s">
        <v>2547</v>
      </c>
      <c r="I2991" s="6" t="s">
        <v>2829</v>
      </c>
      <c r="J2991" s="6" t="s">
        <v>872</v>
      </c>
      <c r="K2991" s="6" t="s">
        <v>872</v>
      </c>
      <c r="L2991" s="6" t="s">
        <v>850</v>
      </c>
      <c r="M2991" s="6" t="s">
        <v>850</v>
      </c>
      <c r="N2991" s="6" t="b">
        <f t="shared" si="112"/>
        <v>0</v>
      </c>
      <c r="O2991" s="12" t="str">
        <f t="shared" si="113"/>
        <v>Khurram Manzoor&amp;Joe Denly</v>
      </c>
      <c r="P2991">
        <v>2</v>
      </c>
    </row>
    <row r="2992" spans="1:16" x14ac:dyDescent="0.3">
      <c r="A2992" s="8" t="s">
        <v>1858</v>
      </c>
      <c r="B2992" s="8" t="s">
        <v>31</v>
      </c>
      <c r="C2992" s="7">
        <f t="shared" si="111"/>
        <v>0.48514851485148514</v>
      </c>
      <c r="D2992" s="8">
        <v>101</v>
      </c>
      <c r="E2992" s="8">
        <v>49</v>
      </c>
      <c r="F2992" s="8">
        <v>52</v>
      </c>
      <c r="G2992" s="8" t="s">
        <v>1846</v>
      </c>
      <c r="H2992" s="8" t="s">
        <v>2547</v>
      </c>
      <c r="I2992" s="8" t="s">
        <v>2829</v>
      </c>
      <c r="J2992" s="8" t="s">
        <v>872</v>
      </c>
      <c r="K2992" s="8" t="s">
        <v>872</v>
      </c>
      <c r="L2992" s="8" t="s">
        <v>850</v>
      </c>
      <c r="M2992" s="8" t="s">
        <v>850</v>
      </c>
      <c r="N2992" s="6" t="b">
        <f t="shared" si="112"/>
        <v>0</v>
      </c>
      <c r="O2992" s="12" t="str">
        <f t="shared" si="113"/>
        <v>Khurram Manzoor&amp;Babar Azam</v>
      </c>
      <c r="P2992">
        <v>2</v>
      </c>
    </row>
    <row r="2993" spans="1:16" x14ac:dyDescent="0.3">
      <c r="A2993" s="6" t="s">
        <v>858</v>
      </c>
      <c r="B2993" s="6" t="s">
        <v>31</v>
      </c>
      <c r="C2993" s="7">
        <f t="shared" si="111"/>
        <v>0.33333333333333331</v>
      </c>
      <c r="D2993" s="6">
        <v>3</v>
      </c>
      <c r="E2993" s="6">
        <v>1</v>
      </c>
      <c r="F2993" s="6">
        <v>2</v>
      </c>
      <c r="G2993" s="6" t="s">
        <v>1846</v>
      </c>
      <c r="H2993" s="6" t="s">
        <v>2547</v>
      </c>
      <c r="I2993" s="6" t="s">
        <v>2829</v>
      </c>
      <c r="J2993" s="6" t="s">
        <v>872</v>
      </c>
      <c r="K2993" s="6" t="s">
        <v>872</v>
      </c>
      <c r="L2993" s="6" t="s">
        <v>850</v>
      </c>
      <c r="M2993" s="6" t="s">
        <v>850</v>
      </c>
      <c r="N2993" s="6" t="b">
        <f t="shared" si="112"/>
        <v>0</v>
      </c>
      <c r="O2993" s="12" t="str">
        <f t="shared" si="113"/>
        <v>Colin Ingram&amp;Babar Azam</v>
      </c>
      <c r="P2993">
        <v>2</v>
      </c>
    </row>
    <row r="2994" spans="1:16" x14ac:dyDescent="0.3">
      <c r="A2994" s="8" t="s">
        <v>986</v>
      </c>
      <c r="B2994" s="8" t="s">
        <v>31</v>
      </c>
      <c r="C2994" s="7">
        <f t="shared" si="111"/>
        <v>0</v>
      </c>
      <c r="D2994" s="8">
        <v>53</v>
      </c>
      <c r="E2994" s="8">
        <v>0</v>
      </c>
      <c r="F2994" s="8">
        <v>53</v>
      </c>
      <c r="G2994" s="8" t="s">
        <v>1846</v>
      </c>
      <c r="H2994" s="8" t="s">
        <v>2547</v>
      </c>
      <c r="I2994" s="8" t="s">
        <v>2829</v>
      </c>
      <c r="J2994" s="8" t="s">
        <v>872</v>
      </c>
      <c r="K2994" s="8" t="s">
        <v>872</v>
      </c>
      <c r="L2994" s="8" t="s">
        <v>850</v>
      </c>
      <c r="M2994" s="8" t="s">
        <v>850</v>
      </c>
      <c r="N2994" s="6" t="b">
        <f t="shared" si="112"/>
        <v>0</v>
      </c>
      <c r="O2994" s="12" t="str">
        <f t="shared" si="113"/>
        <v>Ravi Bopara&amp;Babar Azam</v>
      </c>
      <c r="P2994">
        <v>2</v>
      </c>
    </row>
    <row r="2995" spans="1:16" x14ac:dyDescent="0.3">
      <c r="A2995" s="6" t="s">
        <v>138</v>
      </c>
      <c r="B2995" s="6" t="s">
        <v>986</v>
      </c>
      <c r="C2995" s="7">
        <f t="shared" si="111"/>
        <v>0</v>
      </c>
      <c r="D2995" s="6">
        <v>8</v>
      </c>
      <c r="E2995" s="6">
        <v>0</v>
      </c>
      <c r="F2995" s="6">
        <v>8</v>
      </c>
      <c r="G2995" s="6" t="s">
        <v>1846</v>
      </c>
      <c r="H2995" s="6" t="s">
        <v>2547</v>
      </c>
      <c r="I2995" s="6" t="s">
        <v>2829</v>
      </c>
      <c r="J2995" s="6" t="s">
        <v>872</v>
      </c>
      <c r="K2995" s="6" t="s">
        <v>872</v>
      </c>
      <c r="L2995" s="6" t="s">
        <v>850</v>
      </c>
      <c r="M2995" s="6" t="s">
        <v>850</v>
      </c>
      <c r="N2995" s="6" t="b">
        <f t="shared" si="112"/>
        <v>0</v>
      </c>
      <c r="O2995" s="12" t="str">
        <f t="shared" si="113"/>
        <v>Imad Wasim&amp;Ravi Bopara</v>
      </c>
      <c r="P2995">
        <v>2</v>
      </c>
    </row>
    <row r="2996" spans="1:16" x14ac:dyDescent="0.3">
      <c r="A2996" s="8" t="s">
        <v>51</v>
      </c>
      <c r="B2996" s="8" t="s">
        <v>138</v>
      </c>
      <c r="C2996" s="7">
        <f t="shared" si="111"/>
        <v>0.16666666666666666</v>
      </c>
      <c r="D2996" s="8">
        <v>12</v>
      </c>
      <c r="E2996" s="8">
        <v>2</v>
      </c>
      <c r="F2996" s="8">
        <v>10</v>
      </c>
      <c r="G2996" s="8" t="s">
        <v>1846</v>
      </c>
      <c r="H2996" s="8" t="s">
        <v>2547</v>
      </c>
      <c r="I2996" s="8" t="s">
        <v>2829</v>
      </c>
      <c r="J2996" s="8" t="s">
        <v>872</v>
      </c>
      <c r="K2996" s="8" t="s">
        <v>872</v>
      </c>
      <c r="L2996" s="8" t="s">
        <v>850</v>
      </c>
      <c r="M2996" s="8" t="s">
        <v>850</v>
      </c>
      <c r="N2996" s="6" t="b">
        <f t="shared" si="112"/>
        <v>0</v>
      </c>
      <c r="O2996" s="12" t="str">
        <f t="shared" si="113"/>
        <v>Mohammad Rizwan&amp;Imad Wasim</v>
      </c>
      <c r="P2996">
        <v>2</v>
      </c>
    </row>
    <row r="2997" spans="1:16" x14ac:dyDescent="0.3">
      <c r="A2997" s="6" t="s">
        <v>655</v>
      </c>
      <c r="B2997" s="6" t="s">
        <v>51</v>
      </c>
      <c r="C2997" s="7">
        <f t="shared" si="111"/>
        <v>4.5454545454545456E-2</v>
      </c>
      <c r="D2997" s="6">
        <v>22</v>
      </c>
      <c r="E2997" s="6">
        <v>1</v>
      </c>
      <c r="F2997" s="6">
        <v>21</v>
      </c>
      <c r="G2997" s="6" t="s">
        <v>1846</v>
      </c>
      <c r="H2997" s="6" t="s">
        <v>2547</v>
      </c>
      <c r="I2997" s="6" t="s">
        <v>2829</v>
      </c>
      <c r="J2997" s="6" t="s">
        <v>872</v>
      </c>
      <c r="K2997" s="6" t="s">
        <v>872</v>
      </c>
      <c r="L2997" s="6" t="s">
        <v>850</v>
      </c>
      <c r="M2997" s="6" t="s">
        <v>850</v>
      </c>
      <c r="N2997" s="6" t="b">
        <f t="shared" si="112"/>
        <v>0</v>
      </c>
      <c r="O2997" s="12" t="str">
        <f t="shared" si="113"/>
        <v>Mohammad Irfan&amp;Mohammad Rizwan</v>
      </c>
      <c r="P2997">
        <v>2</v>
      </c>
    </row>
    <row r="2998" spans="1:16" x14ac:dyDescent="0.3">
      <c r="A2998" s="8" t="s">
        <v>900</v>
      </c>
      <c r="B2998" s="8" t="s">
        <v>1872</v>
      </c>
      <c r="C2998" s="7">
        <f t="shared" si="111"/>
        <v>0.45098039215686275</v>
      </c>
      <c r="D2998" s="8">
        <v>51</v>
      </c>
      <c r="E2998" s="8">
        <v>23</v>
      </c>
      <c r="F2998" s="8">
        <v>28</v>
      </c>
      <c r="G2998" s="8" t="s">
        <v>1846</v>
      </c>
      <c r="H2998" s="8" t="s">
        <v>2551</v>
      </c>
      <c r="I2998" s="8" t="s">
        <v>2807</v>
      </c>
      <c r="J2998" s="8" t="s">
        <v>909</v>
      </c>
      <c r="K2998" s="8" t="s">
        <v>909</v>
      </c>
      <c r="L2998" s="8" t="s">
        <v>949</v>
      </c>
      <c r="M2998" s="8" t="s">
        <v>909</v>
      </c>
      <c r="N2998" s="6" t="b">
        <f t="shared" si="112"/>
        <v>1</v>
      </c>
      <c r="O2998" s="12" t="str">
        <f t="shared" si="113"/>
        <v>Ahmed Shehzad&amp;Kumar Sangakkara</v>
      </c>
      <c r="P2998">
        <v>2</v>
      </c>
    </row>
    <row r="2999" spans="1:16" x14ac:dyDescent="0.3">
      <c r="A2999" s="6" t="s">
        <v>900</v>
      </c>
      <c r="B2999" s="6" t="s">
        <v>52</v>
      </c>
      <c r="C2999" s="7">
        <f t="shared" si="111"/>
        <v>0.25</v>
      </c>
      <c r="D2999" s="6">
        <v>56</v>
      </c>
      <c r="E2999" s="6">
        <v>14</v>
      </c>
      <c r="F2999" s="6">
        <v>42</v>
      </c>
      <c r="G2999" s="6" t="s">
        <v>1846</v>
      </c>
      <c r="H2999" s="6" t="s">
        <v>2551</v>
      </c>
      <c r="I2999" s="6" t="s">
        <v>2807</v>
      </c>
      <c r="J2999" s="6" t="s">
        <v>909</v>
      </c>
      <c r="K2999" s="6" t="s">
        <v>909</v>
      </c>
      <c r="L2999" s="6" t="s">
        <v>949</v>
      </c>
      <c r="M2999" s="6" t="s">
        <v>909</v>
      </c>
      <c r="N2999" s="6" t="b">
        <f t="shared" si="112"/>
        <v>1</v>
      </c>
      <c r="O2999" s="12" t="str">
        <f t="shared" si="113"/>
        <v>Ahmed Shehzad&amp;Sohaib Maqsood</v>
      </c>
      <c r="P2999">
        <v>2</v>
      </c>
    </row>
    <row r="3000" spans="1:16" x14ac:dyDescent="0.3">
      <c r="A3000" s="8" t="s">
        <v>82</v>
      </c>
      <c r="B3000" s="8" t="s">
        <v>52</v>
      </c>
      <c r="C3000" s="7">
        <f t="shared" si="111"/>
        <v>0.39393939393939392</v>
      </c>
      <c r="D3000" s="8">
        <v>33</v>
      </c>
      <c r="E3000" s="8">
        <v>13</v>
      </c>
      <c r="F3000" s="8">
        <v>20</v>
      </c>
      <c r="G3000" s="8" t="s">
        <v>1846</v>
      </c>
      <c r="H3000" s="8" t="s">
        <v>2551</v>
      </c>
      <c r="I3000" s="8" t="s">
        <v>2807</v>
      </c>
      <c r="J3000" s="8" t="s">
        <v>909</v>
      </c>
      <c r="K3000" s="8" t="s">
        <v>909</v>
      </c>
      <c r="L3000" s="8" t="s">
        <v>949</v>
      </c>
      <c r="M3000" s="8" t="s">
        <v>909</v>
      </c>
      <c r="N3000" s="6" t="b">
        <f t="shared" si="112"/>
        <v>1</v>
      </c>
      <c r="O3000" s="12" t="str">
        <f t="shared" si="113"/>
        <v>Shoaib Malik&amp;Sohaib Maqsood</v>
      </c>
      <c r="P3000">
        <v>2</v>
      </c>
    </row>
    <row r="3001" spans="1:16" x14ac:dyDescent="0.3">
      <c r="A3001" s="6" t="s">
        <v>1537</v>
      </c>
      <c r="B3001" s="6" t="s">
        <v>52</v>
      </c>
      <c r="C3001" s="7">
        <f t="shared" si="111"/>
        <v>0.19753086419753085</v>
      </c>
      <c r="D3001" s="6">
        <v>81</v>
      </c>
      <c r="E3001" s="6">
        <v>16</v>
      </c>
      <c r="F3001" s="6">
        <v>65</v>
      </c>
      <c r="G3001" s="6" t="s">
        <v>1846</v>
      </c>
      <c r="H3001" s="6" t="s">
        <v>2551</v>
      </c>
      <c r="I3001" s="6" t="s">
        <v>2807</v>
      </c>
      <c r="J3001" s="6" t="s">
        <v>909</v>
      </c>
      <c r="K3001" s="6" t="s">
        <v>909</v>
      </c>
      <c r="L3001" s="6" t="s">
        <v>949</v>
      </c>
      <c r="M3001" s="6" t="s">
        <v>909</v>
      </c>
      <c r="N3001" s="6" t="b">
        <f t="shared" si="112"/>
        <v>1</v>
      </c>
      <c r="O3001" s="12" t="str">
        <f t="shared" si="113"/>
        <v>Kieron Pollard&amp;Sohaib Maqsood</v>
      </c>
      <c r="P3001">
        <v>2</v>
      </c>
    </row>
    <row r="3002" spans="1:16" x14ac:dyDescent="0.3">
      <c r="A3002" s="8" t="s">
        <v>900</v>
      </c>
      <c r="B3002" s="8" t="s">
        <v>52</v>
      </c>
      <c r="C3002" s="7">
        <f t="shared" ref="C3002:C3065" si="114">+E3002/D3002</f>
        <v>0.33333333333333331</v>
      </c>
      <c r="D3002" s="8">
        <v>3</v>
      </c>
      <c r="E3002" s="8">
        <v>1</v>
      </c>
      <c r="F3002" s="8">
        <v>2</v>
      </c>
      <c r="G3002" s="8" t="s">
        <v>1846</v>
      </c>
      <c r="H3002" s="8" t="s">
        <v>2556</v>
      </c>
      <c r="I3002" s="8" t="s">
        <v>2807</v>
      </c>
      <c r="J3002" s="8" t="s">
        <v>909</v>
      </c>
      <c r="K3002" s="8" t="s">
        <v>909</v>
      </c>
      <c r="L3002" s="8" t="s">
        <v>897</v>
      </c>
      <c r="M3002" s="8" t="s">
        <v>897</v>
      </c>
      <c r="N3002" s="6" t="b">
        <f t="shared" si="112"/>
        <v>0</v>
      </c>
      <c r="O3002" s="12" t="str">
        <f t="shared" si="113"/>
        <v>Ahmed Shehzad&amp;Sohaib Maqsood</v>
      </c>
      <c r="P3002">
        <v>2</v>
      </c>
    </row>
    <row r="3003" spans="1:16" x14ac:dyDescent="0.3">
      <c r="A3003" s="6" t="s">
        <v>215</v>
      </c>
      <c r="B3003" s="6" t="s">
        <v>52</v>
      </c>
      <c r="C3003" s="7">
        <f t="shared" si="114"/>
        <v>0.5</v>
      </c>
      <c r="D3003" s="6">
        <v>38</v>
      </c>
      <c r="E3003" s="6">
        <v>19</v>
      </c>
      <c r="F3003" s="6">
        <v>19</v>
      </c>
      <c r="G3003" s="6" t="s">
        <v>1846</v>
      </c>
      <c r="H3003" s="6" t="s">
        <v>2556</v>
      </c>
      <c r="I3003" s="6" t="s">
        <v>2807</v>
      </c>
      <c r="J3003" s="6" t="s">
        <v>909</v>
      </c>
      <c r="K3003" s="6" t="s">
        <v>909</v>
      </c>
      <c r="L3003" s="6" t="s">
        <v>897</v>
      </c>
      <c r="M3003" s="6" t="s">
        <v>897</v>
      </c>
      <c r="N3003" s="6" t="b">
        <f t="shared" si="112"/>
        <v>0</v>
      </c>
      <c r="O3003" s="12" t="str">
        <f t="shared" si="113"/>
        <v>Sohail Tanvir&amp;Sohaib Maqsood</v>
      </c>
      <c r="P3003">
        <v>2</v>
      </c>
    </row>
    <row r="3004" spans="1:16" x14ac:dyDescent="0.3">
      <c r="A3004" s="8" t="s">
        <v>52</v>
      </c>
      <c r="B3004" s="8" t="s">
        <v>82</v>
      </c>
      <c r="C3004" s="7">
        <f t="shared" si="114"/>
        <v>0.2</v>
      </c>
      <c r="D3004" s="8">
        <v>40</v>
      </c>
      <c r="E3004" s="8">
        <v>8</v>
      </c>
      <c r="F3004" s="8">
        <v>32</v>
      </c>
      <c r="G3004" s="8" t="s">
        <v>1846</v>
      </c>
      <c r="H3004" s="8" t="s">
        <v>2556</v>
      </c>
      <c r="I3004" s="8" t="s">
        <v>2807</v>
      </c>
      <c r="J3004" s="8" t="s">
        <v>909</v>
      </c>
      <c r="K3004" s="8" t="s">
        <v>909</v>
      </c>
      <c r="L3004" s="8" t="s">
        <v>897</v>
      </c>
      <c r="M3004" s="8" t="s">
        <v>897</v>
      </c>
      <c r="N3004" s="6" t="b">
        <f t="shared" si="112"/>
        <v>0</v>
      </c>
      <c r="O3004" s="12" t="str">
        <f t="shared" si="113"/>
        <v>Sohaib Maqsood&amp;Shoaib Malik</v>
      </c>
      <c r="P3004">
        <v>2</v>
      </c>
    </row>
    <row r="3005" spans="1:16" x14ac:dyDescent="0.3">
      <c r="A3005" s="6" t="s">
        <v>2003</v>
      </c>
      <c r="B3005" s="6" t="s">
        <v>82</v>
      </c>
      <c r="C3005" s="7">
        <f t="shared" si="114"/>
        <v>0.42105263157894735</v>
      </c>
      <c r="D3005" s="6">
        <v>38</v>
      </c>
      <c r="E3005" s="6">
        <v>16</v>
      </c>
      <c r="F3005" s="6">
        <v>22</v>
      </c>
      <c r="G3005" s="6" t="s">
        <v>1846</v>
      </c>
      <c r="H3005" s="6" t="s">
        <v>2556</v>
      </c>
      <c r="I3005" s="6" t="s">
        <v>2807</v>
      </c>
      <c r="J3005" s="6" t="s">
        <v>909</v>
      </c>
      <c r="K3005" s="6" t="s">
        <v>909</v>
      </c>
      <c r="L3005" s="6" t="s">
        <v>897</v>
      </c>
      <c r="M3005" s="6" t="s">
        <v>897</v>
      </c>
      <c r="N3005" s="6" t="b">
        <f t="shared" si="112"/>
        <v>0</v>
      </c>
      <c r="O3005" s="12" t="str">
        <f t="shared" si="113"/>
        <v>Ross Whiteley&amp;Shoaib Malik</v>
      </c>
      <c r="P3005">
        <v>2</v>
      </c>
    </row>
    <row r="3006" spans="1:16" x14ac:dyDescent="0.3">
      <c r="A3006" s="8" t="s">
        <v>1537</v>
      </c>
      <c r="B3006" s="8" t="s">
        <v>82</v>
      </c>
      <c r="C3006" s="7">
        <f t="shared" si="114"/>
        <v>0.25862068965517243</v>
      </c>
      <c r="D3006" s="8">
        <v>58</v>
      </c>
      <c r="E3006" s="8">
        <v>15</v>
      </c>
      <c r="F3006" s="8">
        <v>43</v>
      </c>
      <c r="G3006" s="8" t="s">
        <v>1846</v>
      </c>
      <c r="H3006" s="8" t="s">
        <v>2556</v>
      </c>
      <c r="I3006" s="8" t="s">
        <v>2807</v>
      </c>
      <c r="J3006" s="8" t="s">
        <v>909</v>
      </c>
      <c r="K3006" s="8" t="s">
        <v>909</v>
      </c>
      <c r="L3006" s="8" t="s">
        <v>897</v>
      </c>
      <c r="M3006" s="8" t="s">
        <v>897</v>
      </c>
      <c r="N3006" s="6" t="b">
        <f t="shared" si="112"/>
        <v>0</v>
      </c>
      <c r="O3006" s="12" t="str">
        <f t="shared" si="113"/>
        <v>Kieron Pollard&amp;Shoaib Malik</v>
      </c>
      <c r="P3006">
        <v>2</v>
      </c>
    </row>
    <row r="3007" spans="1:16" x14ac:dyDescent="0.3">
      <c r="A3007" s="6" t="s">
        <v>1509</v>
      </c>
      <c r="B3007" s="6" t="s">
        <v>95</v>
      </c>
      <c r="C3007" s="7">
        <f t="shared" si="114"/>
        <v>0.39285714285714285</v>
      </c>
      <c r="D3007" s="6">
        <v>56</v>
      </c>
      <c r="E3007" s="6">
        <v>22</v>
      </c>
      <c r="F3007" s="6">
        <v>34</v>
      </c>
      <c r="G3007" s="6" t="s">
        <v>1846</v>
      </c>
      <c r="H3007" s="6" t="s">
        <v>2560</v>
      </c>
      <c r="I3007" s="6" t="s">
        <v>2807</v>
      </c>
      <c r="J3007" s="6" t="s">
        <v>883</v>
      </c>
      <c r="K3007" s="6" t="s">
        <v>883</v>
      </c>
      <c r="L3007" s="6" t="s">
        <v>850</v>
      </c>
      <c r="M3007" s="6" t="s">
        <v>850</v>
      </c>
      <c r="N3007" s="6" t="b">
        <f t="shared" si="112"/>
        <v>0</v>
      </c>
      <c r="O3007" s="12" t="str">
        <f t="shared" si="113"/>
        <v>Anton Devcich&amp;Fakhar Zaman</v>
      </c>
      <c r="P3007">
        <v>2</v>
      </c>
    </row>
    <row r="3008" spans="1:16" x14ac:dyDescent="0.3">
      <c r="A3008" s="8" t="s">
        <v>1576</v>
      </c>
      <c r="B3008" s="8" t="s">
        <v>1509</v>
      </c>
      <c r="C3008" s="7">
        <f t="shared" si="114"/>
        <v>0.17777777777777778</v>
      </c>
      <c r="D3008" s="8">
        <v>45</v>
      </c>
      <c r="E3008" s="8">
        <v>8</v>
      </c>
      <c r="F3008" s="8">
        <v>37</v>
      </c>
      <c r="G3008" s="8" t="s">
        <v>1846</v>
      </c>
      <c r="H3008" s="8" t="s">
        <v>2560</v>
      </c>
      <c r="I3008" s="8" t="s">
        <v>2807</v>
      </c>
      <c r="J3008" s="8" t="s">
        <v>883</v>
      </c>
      <c r="K3008" s="8" t="s">
        <v>883</v>
      </c>
      <c r="L3008" s="8" t="s">
        <v>850</v>
      </c>
      <c r="M3008" s="8" t="s">
        <v>850</v>
      </c>
      <c r="N3008" s="6" t="b">
        <f t="shared" si="112"/>
        <v>0</v>
      </c>
      <c r="O3008" s="12" t="str">
        <f t="shared" si="113"/>
        <v>Agha Salman&amp;Anton Devcich</v>
      </c>
      <c r="P3008">
        <v>2</v>
      </c>
    </row>
    <row r="3009" spans="1:16" x14ac:dyDescent="0.3">
      <c r="A3009" s="6" t="s">
        <v>1982</v>
      </c>
      <c r="B3009" s="6" t="s">
        <v>1509</v>
      </c>
      <c r="C3009" s="7">
        <f t="shared" si="114"/>
        <v>0.45</v>
      </c>
      <c r="D3009" s="6">
        <v>20</v>
      </c>
      <c r="E3009" s="6">
        <v>9</v>
      </c>
      <c r="F3009" s="6">
        <v>11</v>
      </c>
      <c r="G3009" s="6" t="s">
        <v>1846</v>
      </c>
      <c r="H3009" s="6" t="s">
        <v>2560</v>
      </c>
      <c r="I3009" s="6" t="s">
        <v>2807</v>
      </c>
      <c r="J3009" s="6" t="s">
        <v>883</v>
      </c>
      <c r="K3009" s="6" t="s">
        <v>883</v>
      </c>
      <c r="L3009" s="6" t="s">
        <v>850</v>
      </c>
      <c r="M3009" s="6" t="s">
        <v>850</v>
      </c>
      <c r="N3009" s="6" t="b">
        <f t="shared" si="112"/>
        <v>0</v>
      </c>
      <c r="O3009" s="12" t="str">
        <f t="shared" si="113"/>
        <v>Denesh Ramdin&amp;Anton Devcich</v>
      </c>
      <c r="P3009">
        <v>2</v>
      </c>
    </row>
    <row r="3010" spans="1:16" x14ac:dyDescent="0.3">
      <c r="A3010" s="8" t="s">
        <v>1509</v>
      </c>
      <c r="B3010" s="8" t="s">
        <v>1890</v>
      </c>
      <c r="C3010" s="7">
        <f t="shared" si="114"/>
        <v>0</v>
      </c>
      <c r="D3010" s="8">
        <v>9</v>
      </c>
      <c r="E3010" s="8">
        <v>0</v>
      </c>
      <c r="F3010" s="8">
        <v>9</v>
      </c>
      <c r="G3010" s="8" t="s">
        <v>1846</v>
      </c>
      <c r="H3010" s="8" t="s">
        <v>2560</v>
      </c>
      <c r="I3010" s="8" t="s">
        <v>2807</v>
      </c>
      <c r="J3010" s="8" t="s">
        <v>883</v>
      </c>
      <c r="K3010" s="8" t="s">
        <v>883</v>
      </c>
      <c r="L3010" s="8" t="s">
        <v>850</v>
      </c>
      <c r="M3010" s="8" t="s">
        <v>850</v>
      </c>
      <c r="N3010" s="6" t="b">
        <f t="shared" si="112"/>
        <v>0</v>
      </c>
      <c r="O3010" s="12" t="str">
        <f t="shared" si="113"/>
        <v>Anton Devcich&amp;Brendon McCullum</v>
      </c>
      <c r="P3010">
        <v>2</v>
      </c>
    </row>
    <row r="3011" spans="1:16" x14ac:dyDescent="0.3">
      <c r="A3011" s="6" t="s">
        <v>1887</v>
      </c>
      <c r="B3011" s="6" t="s">
        <v>1890</v>
      </c>
      <c r="C3011" s="7">
        <f t="shared" si="114"/>
        <v>0.22222222222222221</v>
      </c>
      <c r="D3011" s="6">
        <v>27</v>
      </c>
      <c r="E3011" s="6">
        <v>6</v>
      </c>
      <c r="F3011" s="6">
        <v>21</v>
      </c>
      <c r="G3011" s="6" t="s">
        <v>1846</v>
      </c>
      <c r="H3011" s="6" t="s">
        <v>2560</v>
      </c>
      <c r="I3011" s="6" t="s">
        <v>2807</v>
      </c>
      <c r="J3011" s="6" t="s">
        <v>883</v>
      </c>
      <c r="K3011" s="6" t="s">
        <v>883</v>
      </c>
      <c r="L3011" s="6" t="s">
        <v>850</v>
      </c>
      <c r="M3011" s="6" t="s">
        <v>850</v>
      </c>
      <c r="N3011" s="6" t="b">
        <f t="shared" ref="N3011:N3074" si="115">IF(J3011=M3011,TRUE, FALSE)</f>
        <v>0</v>
      </c>
      <c r="O3011" s="12" t="str">
        <f t="shared" ref="O3011:O3074" si="116">A3011&amp;"&amp;"&amp;B3011</f>
        <v>Sunil Narine&amp;Brendon McCullum</v>
      </c>
      <c r="P3011">
        <v>2</v>
      </c>
    </row>
    <row r="3012" spans="1:16" x14ac:dyDescent="0.3">
      <c r="A3012" s="8" t="s">
        <v>1890</v>
      </c>
      <c r="B3012" s="8" t="s">
        <v>907</v>
      </c>
      <c r="C3012" s="7">
        <f t="shared" si="114"/>
        <v>0</v>
      </c>
      <c r="D3012" s="8">
        <v>1</v>
      </c>
      <c r="E3012" s="8">
        <v>0</v>
      </c>
      <c r="F3012" s="8">
        <v>1</v>
      </c>
      <c r="G3012" s="8" t="s">
        <v>1846</v>
      </c>
      <c r="H3012" s="8" t="s">
        <v>2560</v>
      </c>
      <c r="I3012" s="8" t="s">
        <v>2807</v>
      </c>
      <c r="J3012" s="8" t="s">
        <v>883</v>
      </c>
      <c r="K3012" s="8" t="s">
        <v>883</v>
      </c>
      <c r="L3012" s="8" t="s">
        <v>850</v>
      </c>
      <c r="M3012" s="8" t="s">
        <v>850</v>
      </c>
      <c r="N3012" s="6" t="b">
        <f t="shared" si="115"/>
        <v>0</v>
      </c>
      <c r="O3012" s="12" t="str">
        <f t="shared" si="116"/>
        <v>Brendon McCullum&amp;Sohail Khan</v>
      </c>
      <c r="P3012">
        <v>2</v>
      </c>
    </row>
    <row r="3013" spans="1:16" x14ac:dyDescent="0.3">
      <c r="A3013" s="6" t="s">
        <v>46</v>
      </c>
      <c r="B3013" s="6" t="s">
        <v>1890</v>
      </c>
      <c r="C3013" s="7">
        <f t="shared" si="114"/>
        <v>8.3333333333333329E-2</v>
      </c>
      <c r="D3013" s="6">
        <v>12</v>
      </c>
      <c r="E3013" s="6">
        <v>1</v>
      </c>
      <c r="F3013" s="6">
        <v>11</v>
      </c>
      <c r="G3013" s="6" t="s">
        <v>1846</v>
      </c>
      <c r="H3013" s="6" t="s">
        <v>2560</v>
      </c>
      <c r="I3013" s="6" t="s">
        <v>2807</v>
      </c>
      <c r="J3013" s="6" t="s">
        <v>883</v>
      </c>
      <c r="K3013" s="6" t="s">
        <v>883</v>
      </c>
      <c r="L3013" s="6" t="s">
        <v>850</v>
      </c>
      <c r="M3013" s="6" t="s">
        <v>850</v>
      </c>
      <c r="N3013" s="6" t="b">
        <f t="shared" si="115"/>
        <v>0</v>
      </c>
      <c r="O3013" s="12" t="str">
        <f t="shared" si="116"/>
        <v>Aamer Yamin&amp;Brendon McCullum</v>
      </c>
      <c r="P3013">
        <v>2</v>
      </c>
    </row>
    <row r="3014" spans="1:16" x14ac:dyDescent="0.3">
      <c r="A3014" s="8" t="s">
        <v>1890</v>
      </c>
      <c r="B3014" s="8" t="s">
        <v>286</v>
      </c>
      <c r="C3014" s="7">
        <f t="shared" si="114"/>
        <v>0</v>
      </c>
      <c r="D3014" s="8">
        <v>1</v>
      </c>
      <c r="E3014" s="8">
        <v>0</v>
      </c>
      <c r="F3014" s="8">
        <v>1</v>
      </c>
      <c r="G3014" s="8" t="s">
        <v>1846</v>
      </c>
      <c r="H3014" s="8" t="s">
        <v>2560</v>
      </c>
      <c r="I3014" s="8" t="s">
        <v>2807</v>
      </c>
      <c r="J3014" s="8" t="s">
        <v>883</v>
      </c>
      <c r="K3014" s="8" t="s">
        <v>883</v>
      </c>
      <c r="L3014" s="8" t="s">
        <v>850</v>
      </c>
      <c r="M3014" s="8" t="s">
        <v>850</v>
      </c>
      <c r="N3014" s="6" t="b">
        <f t="shared" si="115"/>
        <v>0</v>
      </c>
      <c r="O3014" s="12" t="str">
        <f t="shared" si="116"/>
        <v>Brendon McCullum&amp;Salman Irshad</v>
      </c>
      <c r="P3014">
        <v>2</v>
      </c>
    </row>
    <row r="3015" spans="1:16" x14ac:dyDescent="0.3">
      <c r="A3015" s="6" t="s">
        <v>1131</v>
      </c>
      <c r="B3015" s="6" t="s">
        <v>895</v>
      </c>
      <c r="C3015" s="7">
        <f t="shared" si="114"/>
        <v>0.26666666666666666</v>
      </c>
      <c r="D3015" s="6">
        <v>60</v>
      </c>
      <c r="E3015" s="6">
        <v>16</v>
      </c>
      <c r="F3015" s="6">
        <v>44</v>
      </c>
      <c r="G3015" s="6" t="s">
        <v>1846</v>
      </c>
      <c r="H3015" s="6" t="s">
        <v>2564</v>
      </c>
      <c r="I3015" s="6" t="s">
        <v>2807</v>
      </c>
      <c r="J3015" s="6" t="s">
        <v>897</v>
      </c>
      <c r="K3015" s="6" t="s">
        <v>897</v>
      </c>
      <c r="L3015" s="6" t="s">
        <v>872</v>
      </c>
      <c r="M3015" s="6" t="s">
        <v>897</v>
      </c>
      <c r="N3015" s="6" t="b">
        <f t="shared" si="115"/>
        <v>1</v>
      </c>
      <c r="O3015" s="12" t="str">
        <f t="shared" si="116"/>
        <v>Asad Shafiq&amp;Shane Watson</v>
      </c>
      <c r="P3015">
        <v>2</v>
      </c>
    </row>
    <row r="3016" spans="1:16" x14ac:dyDescent="0.3">
      <c r="A3016" s="8" t="s">
        <v>895</v>
      </c>
      <c r="B3016" s="8" t="s">
        <v>1947</v>
      </c>
      <c r="C3016" s="7">
        <f t="shared" si="114"/>
        <v>0.39534883720930231</v>
      </c>
      <c r="D3016" s="8">
        <v>86</v>
      </c>
      <c r="E3016" s="8">
        <v>34</v>
      </c>
      <c r="F3016" s="8">
        <v>52</v>
      </c>
      <c r="G3016" s="8" t="s">
        <v>1846</v>
      </c>
      <c r="H3016" s="8" t="s">
        <v>2564</v>
      </c>
      <c r="I3016" s="8" t="s">
        <v>2807</v>
      </c>
      <c r="J3016" s="8" t="s">
        <v>897</v>
      </c>
      <c r="K3016" s="8" t="s">
        <v>897</v>
      </c>
      <c r="L3016" s="8" t="s">
        <v>872</v>
      </c>
      <c r="M3016" s="8" t="s">
        <v>897</v>
      </c>
      <c r="N3016" s="6" t="b">
        <f t="shared" si="115"/>
        <v>1</v>
      </c>
      <c r="O3016" s="12" t="str">
        <f t="shared" si="116"/>
        <v>Shane Watson&amp;Kevin Pietersen</v>
      </c>
      <c r="P3016">
        <v>2</v>
      </c>
    </row>
    <row r="3017" spans="1:16" x14ac:dyDescent="0.3">
      <c r="A3017" s="6" t="s">
        <v>895</v>
      </c>
      <c r="B3017" s="6" t="s">
        <v>55</v>
      </c>
      <c r="C3017" s="7">
        <f t="shared" si="114"/>
        <v>0.13333333333333333</v>
      </c>
      <c r="D3017" s="6">
        <v>15</v>
      </c>
      <c r="E3017" s="6">
        <v>2</v>
      </c>
      <c r="F3017" s="6">
        <v>13</v>
      </c>
      <c r="G3017" s="6" t="s">
        <v>1846</v>
      </c>
      <c r="H3017" s="6" t="s">
        <v>2564</v>
      </c>
      <c r="I3017" s="6" t="s">
        <v>2807</v>
      </c>
      <c r="J3017" s="6" t="s">
        <v>897</v>
      </c>
      <c r="K3017" s="6" t="s">
        <v>897</v>
      </c>
      <c r="L3017" s="6" t="s">
        <v>872</v>
      </c>
      <c r="M3017" s="6" t="s">
        <v>897</v>
      </c>
      <c r="N3017" s="6" t="b">
        <f t="shared" si="115"/>
        <v>1</v>
      </c>
      <c r="O3017" s="12" t="str">
        <f t="shared" si="116"/>
        <v>Shane Watson&amp;Rilee Rossouw</v>
      </c>
      <c r="P3017">
        <v>2</v>
      </c>
    </row>
    <row r="3018" spans="1:16" x14ac:dyDescent="0.3">
      <c r="A3018" s="8" t="s">
        <v>233</v>
      </c>
      <c r="B3018" s="8" t="s">
        <v>895</v>
      </c>
      <c r="C3018" s="7">
        <f t="shared" si="114"/>
        <v>0.35294117647058826</v>
      </c>
      <c r="D3018" s="8">
        <v>17</v>
      </c>
      <c r="E3018" s="8">
        <v>6</v>
      </c>
      <c r="F3018" s="8">
        <v>11</v>
      </c>
      <c r="G3018" s="8" t="s">
        <v>1846</v>
      </c>
      <c r="H3018" s="8" t="s">
        <v>2564</v>
      </c>
      <c r="I3018" s="8" t="s">
        <v>2807</v>
      </c>
      <c r="J3018" s="8" t="s">
        <v>897</v>
      </c>
      <c r="K3018" s="8" t="s">
        <v>897</v>
      </c>
      <c r="L3018" s="8" t="s">
        <v>872</v>
      </c>
      <c r="M3018" s="8" t="s">
        <v>897</v>
      </c>
      <c r="N3018" s="6" t="b">
        <f t="shared" si="115"/>
        <v>1</v>
      </c>
      <c r="O3018" s="12" t="str">
        <f t="shared" si="116"/>
        <v>Anwar Ali&amp;Shane Watson</v>
      </c>
      <c r="P3018">
        <v>2</v>
      </c>
    </row>
    <row r="3019" spans="1:16" x14ac:dyDescent="0.3">
      <c r="A3019" s="6" t="s">
        <v>895</v>
      </c>
      <c r="B3019" s="6" t="s">
        <v>1967</v>
      </c>
      <c r="C3019" s="7">
        <f t="shared" si="114"/>
        <v>0</v>
      </c>
      <c r="D3019" s="6">
        <v>1</v>
      </c>
      <c r="E3019" s="6">
        <v>0</v>
      </c>
      <c r="F3019" s="6">
        <v>1</v>
      </c>
      <c r="G3019" s="6" t="s">
        <v>1846</v>
      </c>
      <c r="H3019" s="6" t="s">
        <v>2564</v>
      </c>
      <c r="I3019" s="6" t="s">
        <v>2807</v>
      </c>
      <c r="J3019" s="6" t="s">
        <v>897</v>
      </c>
      <c r="K3019" s="6" t="s">
        <v>897</v>
      </c>
      <c r="L3019" s="6" t="s">
        <v>872</v>
      </c>
      <c r="M3019" s="6" t="s">
        <v>897</v>
      </c>
      <c r="N3019" s="6" t="b">
        <f t="shared" si="115"/>
        <v>1</v>
      </c>
      <c r="O3019" s="12" t="str">
        <f t="shared" si="116"/>
        <v>Shane Watson&amp;Rameez Raja jr</v>
      </c>
      <c r="P3019">
        <v>2</v>
      </c>
    </row>
    <row r="3020" spans="1:16" x14ac:dyDescent="0.3">
      <c r="A3020" s="8" t="s">
        <v>900</v>
      </c>
      <c r="B3020" s="8" t="s">
        <v>1872</v>
      </c>
      <c r="C3020" s="7">
        <f t="shared" si="114"/>
        <v>0.26229508196721313</v>
      </c>
      <c r="D3020" s="8">
        <v>61</v>
      </c>
      <c r="E3020" s="8">
        <v>16</v>
      </c>
      <c r="F3020" s="8">
        <v>45</v>
      </c>
      <c r="G3020" s="8" t="s">
        <v>1846</v>
      </c>
      <c r="H3020" s="8" t="s">
        <v>2568</v>
      </c>
      <c r="I3020" s="8" t="s">
        <v>2807</v>
      </c>
      <c r="J3020" s="8" t="s">
        <v>909</v>
      </c>
      <c r="K3020" s="8" t="s">
        <v>909</v>
      </c>
      <c r="L3020" s="8" t="s">
        <v>883</v>
      </c>
      <c r="M3020" s="8" t="s">
        <v>883</v>
      </c>
      <c r="N3020" s="6" t="b">
        <f t="shared" si="115"/>
        <v>0</v>
      </c>
      <c r="O3020" s="12" t="str">
        <f t="shared" si="116"/>
        <v>Ahmed Shehzad&amp;Kumar Sangakkara</v>
      </c>
      <c r="P3020">
        <v>2</v>
      </c>
    </row>
    <row r="3021" spans="1:16" x14ac:dyDescent="0.3">
      <c r="A3021" s="6" t="s">
        <v>52</v>
      </c>
      <c r="B3021" s="6" t="s">
        <v>900</v>
      </c>
      <c r="C3021" s="7">
        <f t="shared" si="114"/>
        <v>0.4838709677419355</v>
      </c>
      <c r="D3021" s="6">
        <v>31</v>
      </c>
      <c r="E3021" s="6">
        <v>15</v>
      </c>
      <c r="F3021" s="6">
        <v>16</v>
      </c>
      <c r="G3021" s="6" t="s">
        <v>1846</v>
      </c>
      <c r="H3021" s="6" t="s">
        <v>2568</v>
      </c>
      <c r="I3021" s="6" t="s">
        <v>2807</v>
      </c>
      <c r="J3021" s="6" t="s">
        <v>909</v>
      </c>
      <c r="K3021" s="6" t="s">
        <v>909</v>
      </c>
      <c r="L3021" s="6" t="s">
        <v>883</v>
      </c>
      <c r="M3021" s="6" t="s">
        <v>883</v>
      </c>
      <c r="N3021" s="6" t="b">
        <f t="shared" si="115"/>
        <v>0</v>
      </c>
      <c r="O3021" s="12" t="str">
        <f t="shared" si="116"/>
        <v>Sohaib Maqsood&amp;Ahmed Shehzad</v>
      </c>
      <c r="P3021">
        <v>2</v>
      </c>
    </row>
    <row r="3022" spans="1:16" x14ac:dyDescent="0.3">
      <c r="A3022" s="8" t="s">
        <v>82</v>
      </c>
      <c r="B3022" s="8" t="s">
        <v>52</v>
      </c>
      <c r="C3022" s="7">
        <f t="shared" si="114"/>
        <v>0</v>
      </c>
      <c r="D3022" s="8">
        <v>16</v>
      </c>
      <c r="E3022" s="8">
        <v>0</v>
      </c>
      <c r="F3022" s="8">
        <v>16</v>
      </c>
      <c r="G3022" s="8" t="s">
        <v>1846</v>
      </c>
      <c r="H3022" s="8" t="s">
        <v>2568</v>
      </c>
      <c r="I3022" s="8" t="s">
        <v>2807</v>
      </c>
      <c r="J3022" s="8" t="s">
        <v>909</v>
      </c>
      <c r="K3022" s="8" t="s">
        <v>909</v>
      </c>
      <c r="L3022" s="8" t="s">
        <v>883</v>
      </c>
      <c r="M3022" s="8" t="s">
        <v>883</v>
      </c>
      <c r="N3022" s="6" t="b">
        <f t="shared" si="115"/>
        <v>0</v>
      </c>
      <c r="O3022" s="12" t="str">
        <f t="shared" si="116"/>
        <v>Shoaib Malik&amp;Sohaib Maqsood</v>
      </c>
      <c r="P3022">
        <v>2</v>
      </c>
    </row>
    <row r="3023" spans="1:16" x14ac:dyDescent="0.3">
      <c r="A3023" s="6" t="s">
        <v>1537</v>
      </c>
      <c r="B3023" s="6" t="s">
        <v>82</v>
      </c>
      <c r="C3023" s="7">
        <f t="shared" si="114"/>
        <v>0</v>
      </c>
      <c r="D3023" s="6">
        <v>3</v>
      </c>
      <c r="E3023" s="6">
        <v>0</v>
      </c>
      <c r="F3023" s="6">
        <v>3</v>
      </c>
      <c r="G3023" s="6" t="s">
        <v>1846</v>
      </c>
      <c r="H3023" s="6" t="s">
        <v>2568</v>
      </c>
      <c r="I3023" s="6" t="s">
        <v>2807</v>
      </c>
      <c r="J3023" s="6" t="s">
        <v>909</v>
      </c>
      <c r="K3023" s="6" t="s">
        <v>909</v>
      </c>
      <c r="L3023" s="6" t="s">
        <v>883</v>
      </c>
      <c r="M3023" s="6" t="s">
        <v>883</v>
      </c>
      <c r="N3023" s="6" t="b">
        <f t="shared" si="115"/>
        <v>0</v>
      </c>
      <c r="O3023" s="12" t="str">
        <f t="shared" si="116"/>
        <v>Kieron Pollard&amp;Shoaib Malik</v>
      </c>
      <c r="P3023">
        <v>2</v>
      </c>
    </row>
    <row r="3024" spans="1:16" x14ac:dyDescent="0.3">
      <c r="A3024" s="8" t="s">
        <v>215</v>
      </c>
      <c r="B3024" s="8" t="s">
        <v>1537</v>
      </c>
      <c r="C3024" s="7">
        <f t="shared" si="114"/>
        <v>0.22222222222222221</v>
      </c>
      <c r="D3024" s="8">
        <v>9</v>
      </c>
      <c r="E3024" s="8">
        <v>2</v>
      </c>
      <c r="F3024" s="8">
        <v>7</v>
      </c>
      <c r="G3024" s="8" t="s">
        <v>1846</v>
      </c>
      <c r="H3024" s="8" t="s">
        <v>2568</v>
      </c>
      <c r="I3024" s="8" t="s">
        <v>2807</v>
      </c>
      <c r="J3024" s="8" t="s">
        <v>909</v>
      </c>
      <c r="K3024" s="8" t="s">
        <v>909</v>
      </c>
      <c r="L3024" s="8" t="s">
        <v>883</v>
      </c>
      <c r="M3024" s="8" t="s">
        <v>883</v>
      </c>
      <c r="N3024" s="6" t="b">
        <f t="shared" si="115"/>
        <v>0</v>
      </c>
      <c r="O3024" s="12" t="str">
        <f t="shared" si="116"/>
        <v>Sohail Tanvir&amp;Kieron Pollard</v>
      </c>
      <c r="P3024">
        <v>2</v>
      </c>
    </row>
    <row r="3025" spans="1:16" x14ac:dyDescent="0.3">
      <c r="A3025" s="6" t="s">
        <v>477</v>
      </c>
      <c r="B3025" s="6" t="s">
        <v>1537</v>
      </c>
      <c r="C3025" s="7">
        <f t="shared" si="114"/>
        <v>0.33333333333333331</v>
      </c>
      <c r="D3025" s="6">
        <v>3</v>
      </c>
      <c r="E3025" s="6">
        <v>1</v>
      </c>
      <c r="F3025" s="6">
        <v>2</v>
      </c>
      <c r="G3025" s="6" t="s">
        <v>1846</v>
      </c>
      <c r="H3025" s="6" t="s">
        <v>2568</v>
      </c>
      <c r="I3025" s="6" t="s">
        <v>2807</v>
      </c>
      <c r="J3025" s="6" t="s">
        <v>909</v>
      </c>
      <c r="K3025" s="6" t="s">
        <v>909</v>
      </c>
      <c r="L3025" s="6" t="s">
        <v>883</v>
      </c>
      <c r="M3025" s="6" t="s">
        <v>883</v>
      </c>
      <c r="N3025" s="6" t="b">
        <f t="shared" si="115"/>
        <v>0</v>
      </c>
      <c r="O3025" s="12" t="str">
        <f t="shared" si="116"/>
        <v>Imran Tahir&amp;Kieron Pollard</v>
      </c>
      <c r="P3025">
        <v>2</v>
      </c>
    </row>
    <row r="3026" spans="1:16" x14ac:dyDescent="0.3">
      <c r="A3026" s="8" t="s">
        <v>1662</v>
      </c>
      <c r="B3026" s="8" t="s">
        <v>477</v>
      </c>
      <c r="C3026" s="7">
        <f t="shared" si="114"/>
        <v>0.33333333333333331</v>
      </c>
      <c r="D3026" s="8">
        <v>3</v>
      </c>
      <c r="E3026" s="8">
        <v>1</v>
      </c>
      <c r="F3026" s="8">
        <v>2</v>
      </c>
      <c r="G3026" s="8" t="s">
        <v>1846</v>
      </c>
      <c r="H3026" s="8" t="s">
        <v>2568</v>
      </c>
      <c r="I3026" s="8" t="s">
        <v>2807</v>
      </c>
      <c r="J3026" s="8" t="s">
        <v>909</v>
      </c>
      <c r="K3026" s="8" t="s">
        <v>909</v>
      </c>
      <c r="L3026" s="8" t="s">
        <v>883</v>
      </c>
      <c r="M3026" s="8" t="s">
        <v>883</v>
      </c>
      <c r="N3026" s="6" t="b">
        <f t="shared" si="115"/>
        <v>0</v>
      </c>
      <c r="O3026" s="12" t="str">
        <f t="shared" si="116"/>
        <v>Junaid Khan&amp;Imran Tahir</v>
      </c>
      <c r="P3026">
        <v>2</v>
      </c>
    </row>
    <row r="3027" spans="1:16" x14ac:dyDescent="0.3">
      <c r="A3027" s="6" t="s">
        <v>1939</v>
      </c>
      <c r="B3027" s="6" t="s">
        <v>852</v>
      </c>
      <c r="C3027" s="7">
        <f t="shared" si="114"/>
        <v>0.30769230769230771</v>
      </c>
      <c r="D3027" s="6">
        <v>39</v>
      </c>
      <c r="E3027" s="6">
        <v>12</v>
      </c>
      <c r="F3027" s="6">
        <v>27</v>
      </c>
      <c r="G3027" s="6" t="s">
        <v>1846</v>
      </c>
      <c r="H3027" s="6" t="s">
        <v>2572</v>
      </c>
      <c r="I3027" s="6" t="s">
        <v>2807</v>
      </c>
      <c r="J3027" s="6" t="s">
        <v>850</v>
      </c>
      <c r="K3027" s="6" t="s">
        <v>850</v>
      </c>
      <c r="L3027" s="6" t="s">
        <v>949</v>
      </c>
      <c r="M3027" s="6" t="s">
        <v>850</v>
      </c>
      <c r="N3027" s="6" t="b">
        <f t="shared" si="115"/>
        <v>1</v>
      </c>
      <c r="O3027" s="12" t="str">
        <f t="shared" si="116"/>
        <v>JP Duminy&amp;Luke Ronchi</v>
      </c>
      <c r="P3027">
        <v>2</v>
      </c>
    </row>
    <row r="3028" spans="1:16" x14ac:dyDescent="0.3">
      <c r="A3028" s="8" t="s">
        <v>83</v>
      </c>
      <c r="B3028" s="8" t="s">
        <v>1939</v>
      </c>
      <c r="C3028" s="7">
        <f t="shared" si="114"/>
        <v>0.47540983606557374</v>
      </c>
      <c r="D3028" s="8">
        <v>61</v>
      </c>
      <c r="E3028" s="8">
        <v>29</v>
      </c>
      <c r="F3028" s="8">
        <v>32</v>
      </c>
      <c r="G3028" s="8" t="s">
        <v>1846</v>
      </c>
      <c r="H3028" s="8" t="s">
        <v>2572</v>
      </c>
      <c r="I3028" s="8" t="s">
        <v>2807</v>
      </c>
      <c r="J3028" s="8" t="s">
        <v>850</v>
      </c>
      <c r="K3028" s="8" t="s">
        <v>850</v>
      </c>
      <c r="L3028" s="8" t="s">
        <v>949</v>
      </c>
      <c r="M3028" s="8" t="s">
        <v>850</v>
      </c>
      <c r="N3028" s="6" t="b">
        <f t="shared" si="115"/>
        <v>1</v>
      </c>
      <c r="O3028" s="12" t="str">
        <f t="shared" si="116"/>
        <v>Hussain Talat&amp;JP Duminy</v>
      </c>
      <c r="P3028">
        <v>2</v>
      </c>
    </row>
    <row r="3029" spans="1:16" x14ac:dyDescent="0.3">
      <c r="A3029" s="6" t="s">
        <v>1939</v>
      </c>
      <c r="B3029" s="6" t="s">
        <v>246</v>
      </c>
      <c r="C3029" s="7">
        <f t="shared" si="114"/>
        <v>0.36619718309859156</v>
      </c>
      <c r="D3029" s="6">
        <v>71</v>
      </c>
      <c r="E3029" s="6">
        <v>26</v>
      </c>
      <c r="F3029" s="6">
        <v>45</v>
      </c>
      <c r="G3029" s="6" t="s">
        <v>1846</v>
      </c>
      <c r="H3029" s="6" t="s">
        <v>2572</v>
      </c>
      <c r="I3029" s="6" t="s">
        <v>2807</v>
      </c>
      <c r="J3029" s="6" t="s">
        <v>850</v>
      </c>
      <c r="K3029" s="6" t="s">
        <v>850</v>
      </c>
      <c r="L3029" s="6" t="s">
        <v>949</v>
      </c>
      <c r="M3029" s="6" t="s">
        <v>850</v>
      </c>
      <c r="N3029" s="6" t="b">
        <f t="shared" si="115"/>
        <v>1</v>
      </c>
      <c r="O3029" s="12" t="str">
        <f t="shared" si="116"/>
        <v>JP Duminy&amp;Asif Ali</v>
      </c>
      <c r="P3029">
        <v>2</v>
      </c>
    </row>
    <row r="3030" spans="1:16" x14ac:dyDescent="0.3">
      <c r="A3030" s="8" t="s">
        <v>240</v>
      </c>
      <c r="B3030" s="8" t="s">
        <v>1939</v>
      </c>
      <c r="C3030" s="7">
        <f t="shared" si="114"/>
        <v>9.0909090909090912E-2</v>
      </c>
      <c r="D3030" s="8">
        <v>11</v>
      </c>
      <c r="E3030" s="8">
        <v>1</v>
      </c>
      <c r="F3030" s="8">
        <v>10</v>
      </c>
      <c r="G3030" s="8" t="s">
        <v>1846</v>
      </c>
      <c r="H3030" s="8" t="s">
        <v>2572</v>
      </c>
      <c r="I3030" s="8" t="s">
        <v>2807</v>
      </c>
      <c r="J3030" s="8" t="s">
        <v>850</v>
      </c>
      <c r="K3030" s="8" t="s">
        <v>850</v>
      </c>
      <c r="L3030" s="8" t="s">
        <v>949</v>
      </c>
      <c r="M3030" s="8" t="s">
        <v>850</v>
      </c>
      <c r="N3030" s="6" t="b">
        <f t="shared" si="115"/>
        <v>1</v>
      </c>
      <c r="O3030" s="12" t="str">
        <f t="shared" si="116"/>
        <v>Faheem Ashraf&amp;JP Duminy</v>
      </c>
      <c r="P3030">
        <v>2</v>
      </c>
    </row>
    <row r="3031" spans="1:16" x14ac:dyDescent="0.3">
      <c r="A3031" s="6" t="s">
        <v>2029</v>
      </c>
      <c r="B3031" s="6" t="s">
        <v>1255</v>
      </c>
      <c r="C3031" s="7">
        <f t="shared" si="114"/>
        <v>0.19047619047619047</v>
      </c>
      <c r="D3031" s="6">
        <v>21</v>
      </c>
      <c r="E3031" s="6">
        <v>4</v>
      </c>
      <c r="F3031" s="6">
        <v>17</v>
      </c>
      <c r="G3031" s="6" t="s">
        <v>1846</v>
      </c>
      <c r="H3031" s="6" t="s">
        <v>2576</v>
      </c>
      <c r="I3031" s="6" t="s">
        <v>2807</v>
      </c>
      <c r="J3031" s="6" t="s">
        <v>872</v>
      </c>
      <c r="K3031" s="6" t="s">
        <v>872</v>
      </c>
      <c r="L3031" s="6" t="s">
        <v>909</v>
      </c>
      <c r="M3031" s="6" t="s">
        <v>872</v>
      </c>
      <c r="N3031" s="6" t="b">
        <f t="shared" si="115"/>
        <v>1</v>
      </c>
      <c r="O3031" s="12" t="str">
        <f t="shared" si="116"/>
        <v>Lendl Simmons&amp;Joe Denly</v>
      </c>
      <c r="P3031">
        <v>2</v>
      </c>
    </row>
    <row r="3032" spans="1:16" x14ac:dyDescent="0.3">
      <c r="A3032" s="8" t="s">
        <v>31</v>
      </c>
      <c r="B3032" s="8" t="s">
        <v>1255</v>
      </c>
      <c r="C3032" s="7">
        <f t="shared" si="114"/>
        <v>0.48305084745762711</v>
      </c>
      <c r="D3032" s="8">
        <v>118</v>
      </c>
      <c r="E3032" s="8">
        <v>57</v>
      </c>
      <c r="F3032" s="8">
        <v>61</v>
      </c>
      <c r="G3032" s="8" t="s">
        <v>1846</v>
      </c>
      <c r="H3032" s="8" t="s">
        <v>2576</v>
      </c>
      <c r="I3032" s="8" t="s">
        <v>2807</v>
      </c>
      <c r="J3032" s="8" t="s">
        <v>872</v>
      </c>
      <c r="K3032" s="8" t="s">
        <v>872</v>
      </c>
      <c r="L3032" s="8" t="s">
        <v>909</v>
      </c>
      <c r="M3032" s="8" t="s">
        <v>872</v>
      </c>
      <c r="N3032" s="6" t="b">
        <f t="shared" si="115"/>
        <v>1</v>
      </c>
      <c r="O3032" s="12" t="str">
        <f t="shared" si="116"/>
        <v>Babar Azam&amp;Joe Denly</v>
      </c>
      <c r="P3032">
        <v>2</v>
      </c>
    </row>
    <row r="3033" spans="1:16" x14ac:dyDescent="0.3">
      <c r="A3033" s="6" t="s">
        <v>858</v>
      </c>
      <c r="B3033" s="6" t="s">
        <v>31</v>
      </c>
      <c r="C3033" s="7">
        <f t="shared" si="114"/>
        <v>0</v>
      </c>
      <c r="D3033" s="6">
        <v>58</v>
      </c>
      <c r="E3033" s="6">
        <v>0</v>
      </c>
      <c r="F3033" s="6">
        <v>58</v>
      </c>
      <c r="G3033" s="6" t="s">
        <v>1846</v>
      </c>
      <c r="H3033" s="6" t="s">
        <v>2576</v>
      </c>
      <c r="I3033" s="6" t="s">
        <v>2807</v>
      </c>
      <c r="J3033" s="6" t="s">
        <v>872</v>
      </c>
      <c r="K3033" s="6" t="s">
        <v>872</v>
      </c>
      <c r="L3033" s="6" t="s">
        <v>909</v>
      </c>
      <c r="M3033" s="6" t="s">
        <v>872</v>
      </c>
      <c r="N3033" s="6" t="b">
        <f t="shared" si="115"/>
        <v>1</v>
      </c>
      <c r="O3033" s="12" t="str">
        <f t="shared" si="116"/>
        <v>Colin Ingram&amp;Babar Azam</v>
      </c>
      <c r="P3033">
        <v>2</v>
      </c>
    </row>
    <row r="3034" spans="1:16" x14ac:dyDescent="0.3">
      <c r="A3034" s="8" t="s">
        <v>986</v>
      </c>
      <c r="B3034" s="8" t="s">
        <v>858</v>
      </c>
      <c r="C3034" s="7">
        <f t="shared" si="114"/>
        <v>0.12121212121212122</v>
      </c>
      <c r="D3034" s="8">
        <v>33</v>
      </c>
      <c r="E3034" s="8">
        <v>4</v>
      </c>
      <c r="F3034" s="8">
        <v>29</v>
      </c>
      <c r="G3034" s="8" t="s">
        <v>1846</v>
      </c>
      <c r="H3034" s="8" t="s">
        <v>2576</v>
      </c>
      <c r="I3034" s="8" t="s">
        <v>2807</v>
      </c>
      <c r="J3034" s="8" t="s">
        <v>872</v>
      </c>
      <c r="K3034" s="8" t="s">
        <v>872</v>
      </c>
      <c r="L3034" s="8" t="s">
        <v>909</v>
      </c>
      <c r="M3034" s="8" t="s">
        <v>872</v>
      </c>
      <c r="N3034" s="6" t="b">
        <f t="shared" si="115"/>
        <v>1</v>
      </c>
      <c r="O3034" s="12" t="str">
        <f t="shared" si="116"/>
        <v>Ravi Bopara&amp;Colin Ingram</v>
      </c>
      <c r="P3034">
        <v>2</v>
      </c>
    </row>
    <row r="3035" spans="1:16" x14ac:dyDescent="0.3">
      <c r="A3035" s="6" t="s">
        <v>270</v>
      </c>
      <c r="B3035" s="6" t="s">
        <v>99</v>
      </c>
      <c r="C3035" s="7">
        <f t="shared" si="114"/>
        <v>0</v>
      </c>
      <c r="D3035" s="6">
        <v>5</v>
      </c>
      <c r="E3035" s="6">
        <v>0</v>
      </c>
      <c r="F3035" s="6">
        <v>5</v>
      </c>
      <c r="G3035" s="6" t="s">
        <v>1846</v>
      </c>
      <c r="H3035" s="6" t="s">
        <v>2580</v>
      </c>
      <c r="I3035" s="6" t="s">
        <v>2807</v>
      </c>
      <c r="J3035" s="6" t="s">
        <v>949</v>
      </c>
      <c r="K3035" s="6" t="s">
        <v>949</v>
      </c>
      <c r="L3035" s="6" t="s">
        <v>897</v>
      </c>
      <c r="M3035" s="6" t="s">
        <v>897</v>
      </c>
      <c r="N3035" s="6" t="b">
        <f t="shared" si="115"/>
        <v>0</v>
      </c>
      <c r="O3035" s="12" t="str">
        <f t="shared" si="116"/>
        <v>Kamran Akmal&amp;Mohammad Hafeez</v>
      </c>
      <c r="P3035">
        <v>2</v>
      </c>
    </row>
    <row r="3036" spans="1:16" x14ac:dyDescent="0.3">
      <c r="A3036" s="8" t="s">
        <v>99</v>
      </c>
      <c r="B3036" s="8" t="s">
        <v>1674</v>
      </c>
      <c r="C3036" s="7">
        <f t="shared" si="114"/>
        <v>0.125</v>
      </c>
      <c r="D3036" s="8">
        <v>56</v>
      </c>
      <c r="E3036" s="8">
        <v>7</v>
      </c>
      <c r="F3036" s="8">
        <v>49</v>
      </c>
      <c r="G3036" s="8" t="s">
        <v>1846</v>
      </c>
      <c r="H3036" s="8" t="s">
        <v>2580</v>
      </c>
      <c r="I3036" s="8" t="s">
        <v>2807</v>
      </c>
      <c r="J3036" s="8" t="s">
        <v>949</v>
      </c>
      <c r="K3036" s="8" t="s">
        <v>949</v>
      </c>
      <c r="L3036" s="8" t="s">
        <v>897</v>
      </c>
      <c r="M3036" s="8" t="s">
        <v>897</v>
      </c>
      <c r="N3036" s="6" t="b">
        <f t="shared" si="115"/>
        <v>0</v>
      </c>
      <c r="O3036" s="12" t="str">
        <f t="shared" si="116"/>
        <v>Mohammad Hafeez&amp;Dwayne Smith</v>
      </c>
      <c r="P3036">
        <v>2</v>
      </c>
    </row>
    <row r="3037" spans="1:16" x14ac:dyDescent="0.3">
      <c r="A3037" s="6" t="s">
        <v>1788</v>
      </c>
      <c r="B3037" s="6" t="s">
        <v>99</v>
      </c>
      <c r="C3037" s="7">
        <f t="shared" si="114"/>
        <v>0.32142857142857145</v>
      </c>
      <c r="D3037" s="6">
        <v>28</v>
      </c>
      <c r="E3037" s="6">
        <v>9</v>
      </c>
      <c r="F3037" s="6">
        <v>19</v>
      </c>
      <c r="G3037" s="6" t="s">
        <v>1846</v>
      </c>
      <c r="H3037" s="6" t="s">
        <v>2580</v>
      </c>
      <c r="I3037" s="6" t="s">
        <v>2807</v>
      </c>
      <c r="J3037" s="6" t="s">
        <v>949</v>
      </c>
      <c r="K3037" s="6" t="s">
        <v>949</v>
      </c>
      <c r="L3037" s="6" t="s">
        <v>897</v>
      </c>
      <c r="M3037" s="6" t="s">
        <v>897</v>
      </c>
      <c r="N3037" s="6" t="b">
        <f t="shared" si="115"/>
        <v>0</v>
      </c>
      <c r="O3037" s="12" t="str">
        <f t="shared" si="116"/>
        <v>Riki Wessels&amp;Mohammad Hafeez</v>
      </c>
      <c r="P3037">
        <v>2</v>
      </c>
    </row>
    <row r="3038" spans="1:16" x14ac:dyDescent="0.3">
      <c r="A3038" s="8" t="s">
        <v>1788</v>
      </c>
      <c r="B3038" s="8" t="s">
        <v>118</v>
      </c>
      <c r="C3038" s="7">
        <f t="shared" si="114"/>
        <v>0.33333333333333331</v>
      </c>
      <c r="D3038" s="8">
        <v>6</v>
      </c>
      <c r="E3038" s="8">
        <v>2</v>
      </c>
      <c r="F3038" s="8">
        <v>4</v>
      </c>
      <c r="G3038" s="8" t="s">
        <v>1846</v>
      </c>
      <c r="H3038" s="8" t="s">
        <v>2580</v>
      </c>
      <c r="I3038" s="8" t="s">
        <v>2807</v>
      </c>
      <c r="J3038" s="8" t="s">
        <v>949</v>
      </c>
      <c r="K3038" s="8" t="s">
        <v>949</v>
      </c>
      <c r="L3038" s="8" t="s">
        <v>897</v>
      </c>
      <c r="M3038" s="8" t="s">
        <v>897</v>
      </c>
      <c r="N3038" s="6" t="b">
        <f t="shared" si="115"/>
        <v>0</v>
      </c>
      <c r="O3038" s="12" t="str">
        <f t="shared" si="116"/>
        <v>Riki Wessels&amp;Khushdil Shah</v>
      </c>
      <c r="P3038">
        <v>2</v>
      </c>
    </row>
    <row r="3039" spans="1:16" x14ac:dyDescent="0.3">
      <c r="A3039" s="6" t="s">
        <v>496</v>
      </c>
      <c r="B3039" s="6" t="s">
        <v>1788</v>
      </c>
      <c r="C3039" s="7">
        <f t="shared" si="114"/>
        <v>0.33333333333333331</v>
      </c>
      <c r="D3039" s="6">
        <v>6</v>
      </c>
      <c r="E3039" s="6">
        <v>2</v>
      </c>
      <c r="F3039" s="6">
        <v>4</v>
      </c>
      <c r="G3039" s="6" t="s">
        <v>1846</v>
      </c>
      <c r="H3039" s="6" t="s">
        <v>2580</v>
      </c>
      <c r="I3039" s="6" t="s">
        <v>2807</v>
      </c>
      <c r="J3039" s="6" t="s">
        <v>949</v>
      </c>
      <c r="K3039" s="6" t="s">
        <v>949</v>
      </c>
      <c r="L3039" s="6" t="s">
        <v>897</v>
      </c>
      <c r="M3039" s="6" t="s">
        <v>897</v>
      </c>
      <c r="N3039" s="6" t="b">
        <f t="shared" si="115"/>
        <v>0</v>
      </c>
      <c r="O3039" s="12" t="str">
        <f t="shared" si="116"/>
        <v>Liam Dawson&amp;Riki Wessels</v>
      </c>
      <c r="P3039">
        <v>2</v>
      </c>
    </row>
    <row r="3040" spans="1:16" x14ac:dyDescent="0.3">
      <c r="A3040" s="8" t="s">
        <v>1788</v>
      </c>
      <c r="B3040" s="8" t="s">
        <v>960</v>
      </c>
      <c r="C3040" s="7">
        <f t="shared" si="114"/>
        <v>0.4098360655737705</v>
      </c>
      <c r="D3040" s="8">
        <v>61</v>
      </c>
      <c r="E3040" s="8">
        <v>25</v>
      </c>
      <c r="F3040" s="8">
        <v>36</v>
      </c>
      <c r="G3040" s="8" t="s">
        <v>1846</v>
      </c>
      <c r="H3040" s="8" t="s">
        <v>2580</v>
      </c>
      <c r="I3040" s="8" t="s">
        <v>2807</v>
      </c>
      <c r="J3040" s="8" t="s">
        <v>949</v>
      </c>
      <c r="K3040" s="8" t="s">
        <v>949</v>
      </c>
      <c r="L3040" s="8" t="s">
        <v>897</v>
      </c>
      <c r="M3040" s="8" t="s">
        <v>897</v>
      </c>
      <c r="N3040" s="6" t="b">
        <f t="shared" si="115"/>
        <v>0</v>
      </c>
      <c r="O3040" s="12" t="str">
        <f t="shared" si="116"/>
        <v>Riki Wessels&amp;Darren Sammy</v>
      </c>
      <c r="P3040">
        <v>2</v>
      </c>
    </row>
    <row r="3041" spans="1:16" x14ac:dyDescent="0.3">
      <c r="A3041" s="6" t="s">
        <v>1255</v>
      </c>
      <c r="B3041" s="6" t="s">
        <v>2029</v>
      </c>
      <c r="C3041" s="7">
        <f t="shared" si="114"/>
        <v>0.15789473684210525</v>
      </c>
      <c r="D3041" s="6">
        <v>19</v>
      </c>
      <c r="E3041" s="6">
        <v>3</v>
      </c>
      <c r="F3041" s="6">
        <v>16</v>
      </c>
      <c r="G3041" s="6" t="s">
        <v>1846</v>
      </c>
      <c r="H3041" s="6" t="s">
        <v>2583</v>
      </c>
      <c r="I3041" s="6" t="s">
        <v>2807</v>
      </c>
      <c r="J3041" s="6" t="s">
        <v>872</v>
      </c>
      <c r="K3041" s="6" t="s">
        <v>872</v>
      </c>
      <c r="L3041" s="6" t="s">
        <v>883</v>
      </c>
      <c r="M3041" s="6" t="s">
        <v>872</v>
      </c>
      <c r="N3041" s="6" t="b">
        <f t="shared" si="115"/>
        <v>1</v>
      </c>
      <c r="O3041" s="12" t="str">
        <f t="shared" si="116"/>
        <v>Joe Denly&amp;Lendl Simmons</v>
      </c>
      <c r="P3041">
        <v>2</v>
      </c>
    </row>
    <row r="3042" spans="1:16" x14ac:dyDescent="0.3">
      <c r="A3042" s="8" t="s">
        <v>31</v>
      </c>
      <c r="B3042" s="8" t="s">
        <v>2029</v>
      </c>
      <c r="C3042" s="7">
        <f t="shared" si="114"/>
        <v>0.45833333333333331</v>
      </c>
      <c r="D3042" s="8">
        <v>72</v>
      </c>
      <c r="E3042" s="8">
        <v>33</v>
      </c>
      <c r="F3042" s="8">
        <v>39</v>
      </c>
      <c r="G3042" s="8" t="s">
        <v>1846</v>
      </c>
      <c r="H3042" s="8" t="s">
        <v>2583</v>
      </c>
      <c r="I3042" s="8" t="s">
        <v>2807</v>
      </c>
      <c r="J3042" s="8" t="s">
        <v>872</v>
      </c>
      <c r="K3042" s="8" t="s">
        <v>872</v>
      </c>
      <c r="L3042" s="8" t="s">
        <v>883</v>
      </c>
      <c r="M3042" s="8" t="s">
        <v>872</v>
      </c>
      <c r="N3042" s="6" t="b">
        <f t="shared" si="115"/>
        <v>1</v>
      </c>
      <c r="O3042" s="12" t="str">
        <f t="shared" si="116"/>
        <v>Babar Azam&amp;Lendl Simmons</v>
      </c>
      <c r="P3042">
        <v>2</v>
      </c>
    </row>
    <row r="3043" spans="1:16" x14ac:dyDescent="0.3">
      <c r="A3043" s="6" t="s">
        <v>858</v>
      </c>
      <c r="B3043" s="6" t="s">
        <v>31</v>
      </c>
      <c r="C3043" s="7">
        <f t="shared" si="114"/>
        <v>0.36363636363636365</v>
      </c>
      <c r="D3043" s="6">
        <v>33</v>
      </c>
      <c r="E3043" s="6">
        <v>12</v>
      </c>
      <c r="F3043" s="6">
        <v>21</v>
      </c>
      <c r="G3043" s="6" t="s">
        <v>1846</v>
      </c>
      <c r="H3043" s="6" t="s">
        <v>2583</v>
      </c>
      <c r="I3043" s="6" t="s">
        <v>2807</v>
      </c>
      <c r="J3043" s="6" t="s">
        <v>872</v>
      </c>
      <c r="K3043" s="6" t="s">
        <v>872</v>
      </c>
      <c r="L3043" s="6" t="s">
        <v>883</v>
      </c>
      <c r="M3043" s="6" t="s">
        <v>872</v>
      </c>
      <c r="N3043" s="6" t="b">
        <f t="shared" si="115"/>
        <v>1</v>
      </c>
      <c r="O3043" s="12" t="str">
        <f t="shared" si="116"/>
        <v>Colin Ingram&amp;Babar Azam</v>
      </c>
      <c r="P3043">
        <v>2</v>
      </c>
    </row>
    <row r="3044" spans="1:16" x14ac:dyDescent="0.3">
      <c r="A3044" s="8" t="s">
        <v>986</v>
      </c>
      <c r="B3044" s="8" t="s">
        <v>31</v>
      </c>
      <c r="C3044" s="7">
        <f t="shared" si="114"/>
        <v>0</v>
      </c>
      <c r="D3044" s="8">
        <v>40</v>
      </c>
      <c r="E3044" s="8">
        <v>0</v>
      </c>
      <c r="F3044" s="8">
        <v>40</v>
      </c>
      <c r="G3044" s="8" t="s">
        <v>1846</v>
      </c>
      <c r="H3044" s="8" t="s">
        <v>2583</v>
      </c>
      <c r="I3044" s="8" t="s">
        <v>2807</v>
      </c>
      <c r="J3044" s="8" t="s">
        <v>872</v>
      </c>
      <c r="K3044" s="8" t="s">
        <v>872</v>
      </c>
      <c r="L3044" s="8" t="s">
        <v>883</v>
      </c>
      <c r="M3044" s="8" t="s">
        <v>872</v>
      </c>
      <c r="N3044" s="6" t="b">
        <f t="shared" si="115"/>
        <v>1</v>
      </c>
      <c r="O3044" s="12" t="str">
        <f t="shared" si="116"/>
        <v>Ravi Bopara&amp;Babar Azam</v>
      </c>
      <c r="P3044">
        <v>2</v>
      </c>
    </row>
    <row r="3045" spans="1:16" x14ac:dyDescent="0.3">
      <c r="A3045" s="6" t="s">
        <v>986</v>
      </c>
      <c r="B3045" s="6" t="s">
        <v>308</v>
      </c>
      <c r="C3045" s="7">
        <f t="shared" si="114"/>
        <v>0.14285714285714285</v>
      </c>
      <c r="D3045" s="6">
        <v>7</v>
      </c>
      <c r="E3045" s="6">
        <v>1</v>
      </c>
      <c r="F3045" s="6">
        <v>6</v>
      </c>
      <c r="G3045" s="6" t="s">
        <v>1846</v>
      </c>
      <c r="H3045" s="6" t="s">
        <v>2583</v>
      </c>
      <c r="I3045" s="6" t="s">
        <v>2807</v>
      </c>
      <c r="J3045" s="6" t="s">
        <v>872</v>
      </c>
      <c r="K3045" s="6" t="s">
        <v>872</v>
      </c>
      <c r="L3045" s="6" t="s">
        <v>883</v>
      </c>
      <c r="M3045" s="6" t="s">
        <v>872</v>
      </c>
      <c r="N3045" s="6" t="b">
        <f t="shared" si="115"/>
        <v>1</v>
      </c>
      <c r="O3045" s="12" t="str">
        <f t="shared" si="116"/>
        <v>Ravi Bopara&amp;Shahid Afridi</v>
      </c>
      <c r="P3045">
        <v>2</v>
      </c>
    </row>
    <row r="3046" spans="1:16" x14ac:dyDescent="0.3">
      <c r="A3046" s="8" t="s">
        <v>51</v>
      </c>
      <c r="B3046" s="8" t="s">
        <v>986</v>
      </c>
      <c r="C3046" s="7">
        <f t="shared" si="114"/>
        <v>7.6923076923076927E-2</v>
      </c>
      <c r="D3046" s="8">
        <v>13</v>
      </c>
      <c r="E3046" s="8">
        <v>1</v>
      </c>
      <c r="F3046" s="8">
        <v>12</v>
      </c>
      <c r="G3046" s="8" t="s">
        <v>1846</v>
      </c>
      <c r="H3046" s="8" t="s">
        <v>2583</v>
      </c>
      <c r="I3046" s="8" t="s">
        <v>2807</v>
      </c>
      <c r="J3046" s="8" t="s">
        <v>872</v>
      </c>
      <c r="K3046" s="8" t="s">
        <v>872</v>
      </c>
      <c r="L3046" s="8" t="s">
        <v>883</v>
      </c>
      <c r="M3046" s="8" t="s">
        <v>872</v>
      </c>
      <c r="N3046" s="6" t="b">
        <f t="shared" si="115"/>
        <v>1</v>
      </c>
      <c r="O3046" s="12" t="str">
        <f t="shared" si="116"/>
        <v>Mohammad Rizwan&amp;Ravi Bopara</v>
      </c>
      <c r="P3046">
        <v>2</v>
      </c>
    </row>
    <row r="3047" spans="1:16" x14ac:dyDescent="0.3">
      <c r="A3047" s="6" t="s">
        <v>1939</v>
      </c>
      <c r="B3047" s="6" t="s">
        <v>852</v>
      </c>
      <c r="C3047" s="7">
        <f t="shared" si="114"/>
        <v>0.13043478260869565</v>
      </c>
      <c r="D3047" s="6">
        <v>46</v>
      </c>
      <c r="E3047" s="6">
        <v>6</v>
      </c>
      <c r="F3047" s="6">
        <v>40</v>
      </c>
      <c r="G3047" s="6" t="s">
        <v>1846</v>
      </c>
      <c r="H3047" s="6" t="s">
        <v>2587</v>
      </c>
      <c r="I3047" s="6" t="s">
        <v>2829</v>
      </c>
      <c r="J3047" s="6" t="s">
        <v>850</v>
      </c>
      <c r="K3047" s="6" t="s">
        <v>850</v>
      </c>
      <c r="L3047" s="6" t="s">
        <v>909</v>
      </c>
      <c r="M3047" s="6" t="s">
        <v>850</v>
      </c>
      <c r="N3047" s="6" t="b">
        <f t="shared" si="115"/>
        <v>1</v>
      </c>
      <c r="O3047" s="12" t="str">
        <f t="shared" si="116"/>
        <v>JP Duminy&amp;Luke Ronchi</v>
      </c>
      <c r="P3047">
        <v>2</v>
      </c>
    </row>
    <row r="3048" spans="1:16" x14ac:dyDescent="0.3">
      <c r="A3048" s="8" t="s">
        <v>852</v>
      </c>
      <c r="B3048" s="8" t="s">
        <v>166</v>
      </c>
      <c r="C3048" s="7">
        <f t="shared" si="114"/>
        <v>0.4</v>
      </c>
      <c r="D3048" s="8">
        <v>45</v>
      </c>
      <c r="E3048" s="8">
        <v>18</v>
      </c>
      <c r="F3048" s="8">
        <v>27</v>
      </c>
      <c r="G3048" s="8" t="s">
        <v>1846</v>
      </c>
      <c r="H3048" s="8" t="s">
        <v>2587</v>
      </c>
      <c r="I3048" s="8" t="s">
        <v>2829</v>
      </c>
      <c r="J3048" s="8" t="s">
        <v>850</v>
      </c>
      <c r="K3048" s="8" t="s">
        <v>850</v>
      </c>
      <c r="L3048" s="8" t="s">
        <v>909</v>
      </c>
      <c r="M3048" s="8" t="s">
        <v>850</v>
      </c>
      <c r="N3048" s="6" t="b">
        <f t="shared" si="115"/>
        <v>1</v>
      </c>
      <c r="O3048" s="12" t="str">
        <f t="shared" si="116"/>
        <v>Luke Ronchi&amp;Alex Hales</v>
      </c>
      <c r="P3048">
        <v>2</v>
      </c>
    </row>
    <row r="3049" spans="1:16" x14ac:dyDescent="0.3">
      <c r="A3049" s="6" t="s">
        <v>83</v>
      </c>
      <c r="B3049" s="6" t="s">
        <v>166</v>
      </c>
      <c r="C3049" s="7">
        <f t="shared" si="114"/>
        <v>0</v>
      </c>
      <c r="D3049" s="6">
        <v>46</v>
      </c>
      <c r="E3049" s="6">
        <v>0</v>
      </c>
      <c r="F3049" s="6">
        <v>46</v>
      </c>
      <c r="G3049" s="6" t="s">
        <v>1846</v>
      </c>
      <c r="H3049" s="6" t="s">
        <v>2587</v>
      </c>
      <c r="I3049" s="6" t="s">
        <v>2829</v>
      </c>
      <c r="J3049" s="6" t="s">
        <v>850</v>
      </c>
      <c r="K3049" s="6" t="s">
        <v>850</v>
      </c>
      <c r="L3049" s="6" t="s">
        <v>909</v>
      </c>
      <c r="M3049" s="6" t="s">
        <v>850</v>
      </c>
      <c r="N3049" s="6" t="b">
        <f t="shared" si="115"/>
        <v>1</v>
      </c>
      <c r="O3049" s="12" t="str">
        <f t="shared" si="116"/>
        <v>Hussain Talat&amp;Alex Hales</v>
      </c>
      <c r="P3049">
        <v>2</v>
      </c>
    </row>
    <row r="3050" spans="1:16" x14ac:dyDescent="0.3">
      <c r="A3050" s="8" t="s">
        <v>246</v>
      </c>
      <c r="B3050" s="8" t="s">
        <v>83</v>
      </c>
      <c r="C3050" s="7">
        <f t="shared" si="114"/>
        <v>5.2631578947368418E-2</v>
      </c>
      <c r="D3050" s="8">
        <v>38</v>
      </c>
      <c r="E3050" s="8">
        <v>2</v>
      </c>
      <c r="F3050" s="8">
        <v>36</v>
      </c>
      <c r="G3050" s="8" t="s">
        <v>1846</v>
      </c>
      <c r="H3050" s="8" t="s">
        <v>2587</v>
      </c>
      <c r="I3050" s="8" t="s">
        <v>2829</v>
      </c>
      <c r="J3050" s="8" t="s">
        <v>850</v>
      </c>
      <c r="K3050" s="8" t="s">
        <v>850</v>
      </c>
      <c r="L3050" s="8" t="s">
        <v>909</v>
      </c>
      <c r="M3050" s="8" t="s">
        <v>850</v>
      </c>
      <c r="N3050" s="6" t="b">
        <f t="shared" si="115"/>
        <v>1</v>
      </c>
      <c r="O3050" s="12" t="str">
        <f t="shared" si="116"/>
        <v>Asif Ali&amp;Hussain Talat</v>
      </c>
      <c r="P3050">
        <v>2</v>
      </c>
    </row>
    <row r="3051" spans="1:16" x14ac:dyDescent="0.3">
      <c r="A3051" s="6" t="s">
        <v>240</v>
      </c>
      <c r="B3051" s="6" t="s">
        <v>246</v>
      </c>
      <c r="C3051" s="7">
        <f t="shared" si="114"/>
        <v>0.43333333333333335</v>
      </c>
      <c r="D3051" s="6">
        <v>30</v>
      </c>
      <c r="E3051" s="6">
        <v>13</v>
      </c>
      <c r="F3051" s="6">
        <v>17</v>
      </c>
      <c r="G3051" s="6" t="s">
        <v>1846</v>
      </c>
      <c r="H3051" s="6" t="s">
        <v>2587</v>
      </c>
      <c r="I3051" s="6" t="s">
        <v>2829</v>
      </c>
      <c r="J3051" s="6" t="s">
        <v>850</v>
      </c>
      <c r="K3051" s="6" t="s">
        <v>850</v>
      </c>
      <c r="L3051" s="6" t="s">
        <v>909</v>
      </c>
      <c r="M3051" s="6" t="s">
        <v>850</v>
      </c>
      <c r="N3051" s="6" t="b">
        <f t="shared" si="115"/>
        <v>1</v>
      </c>
      <c r="O3051" s="12" t="str">
        <f t="shared" si="116"/>
        <v>Faheem Ashraf&amp;Asif Ali</v>
      </c>
      <c r="P3051">
        <v>2</v>
      </c>
    </row>
    <row r="3052" spans="1:16" x14ac:dyDescent="0.3">
      <c r="A3052" s="8" t="s">
        <v>1509</v>
      </c>
      <c r="B3052" s="8" t="s">
        <v>95</v>
      </c>
      <c r="C3052" s="7">
        <f t="shared" si="114"/>
        <v>0.41860465116279072</v>
      </c>
      <c r="D3052" s="8">
        <v>43</v>
      </c>
      <c r="E3052" s="8">
        <v>18</v>
      </c>
      <c r="F3052" s="8">
        <v>25</v>
      </c>
      <c r="G3052" s="8" t="s">
        <v>1846</v>
      </c>
      <c r="H3052" s="8" t="s">
        <v>2591</v>
      </c>
      <c r="I3052" s="8" t="s">
        <v>2829</v>
      </c>
      <c r="J3052" s="8" t="s">
        <v>883</v>
      </c>
      <c r="K3052" s="8" t="s">
        <v>883</v>
      </c>
      <c r="L3052" s="8" t="s">
        <v>897</v>
      </c>
      <c r="M3052" s="8" t="s">
        <v>883</v>
      </c>
      <c r="N3052" s="6" t="b">
        <f t="shared" si="115"/>
        <v>1</v>
      </c>
      <c r="O3052" s="12" t="str">
        <f t="shared" si="116"/>
        <v>Anton Devcich&amp;Fakhar Zaman</v>
      </c>
      <c r="P3052">
        <v>2</v>
      </c>
    </row>
    <row r="3053" spans="1:16" x14ac:dyDescent="0.3">
      <c r="A3053" s="6" t="s">
        <v>1576</v>
      </c>
      <c r="B3053" s="6" t="s">
        <v>95</v>
      </c>
      <c r="C3053" s="7">
        <f t="shared" si="114"/>
        <v>0.1</v>
      </c>
      <c r="D3053" s="6">
        <v>10</v>
      </c>
      <c r="E3053" s="6">
        <v>1</v>
      </c>
      <c r="F3053" s="6">
        <v>9</v>
      </c>
      <c r="G3053" s="6" t="s">
        <v>1846</v>
      </c>
      <c r="H3053" s="6" t="s">
        <v>2591</v>
      </c>
      <c r="I3053" s="6" t="s">
        <v>2829</v>
      </c>
      <c r="J3053" s="6" t="s">
        <v>883</v>
      </c>
      <c r="K3053" s="6" t="s">
        <v>883</v>
      </c>
      <c r="L3053" s="6" t="s">
        <v>897</v>
      </c>
      <c r="M3053" s="6" t="s">
        <v>883</v>
      </c>
      <c r="N3053" s="6" t="b">
        <f t="shared" si="115"/>
        <v>1</v>
      </c>
      <c r="O3053" s="12" t="str">
        <f t="shared" si="116"/>
        <v>Agha Salman&amp;Fakhar Zaman</v>
      </c>
      <c r="P3053">
        <v>2</v>
      </c>
    </row>
    <row r="3054" spans="1:16" x14ac:dyDescent="0.3">
      <c r="A3054" s="8" t="s">
        <v>1890</v>
      </c>
      <c r="B3054" s="8" t="s">
        <v>95</v>
      </c>
      <c r="C3054" s="7">
        <f t="shared" si="114"/>
        <v>0.25</v>
      </c>
      <c r="D3054" s="8">
        <v>20</v>
      </c>
      <c r="E3054" s="8">
        <v>5</v>
      </c>
      <c r="F3054" s="8">
        <v>15</v>
      </c>
      <c r="G3054" s="8" t="s">
        <v>1846</v>
      </c>
      <c r="H3054" s="8" t="s">
        <v>2591</v>
      </c>
      <c r="I3054" s="8" t="s">
        <v>2829</v>
      </c>
      <c r="J3054" s="8" t="s">
        <v>883</v>
      </c>
      <c r="K3054" s="8" t="s">
        <v>883</v>
      </c>
      <c r="L3054" s="8" t="s">
        <v>897</v>
      </c>
      <c r="M3054" s="8" t="s">
        <v>883</v>
      </c>
      <c r="N3054" s="6" t="b">
        <f t="shared" si="115"/>
        <v>1</v>
      </c>
      <c r="O3054" s="12" t="str">
        <f t="shared" si="116"/>
        <v>Brendon McCullum&amp;Fakhar Zaman</v>
      </c>
      <c r="P3054">
        <v>2</v>
      </c>
    </row>
    <row r="3055" spans="1:16" x14ac:dyDescent="0.3">
      <c r="A3055" s="6" t="s">
        <v>1892</v>
      </c>
      <c r="B3055" s="6" t="s">
        <v>95</v>
      </c>
      <c r="C3055" s="7">
        <f t="shared" si="114"/>
        <v>0.33823529411764708</v>
      </c>
      <c r="D3055" s="6">
        <v>68</v>
      </c>
      <c r="E3055" s="6">
        <v>23</v>
      </c>
      <c r="F3055" s="6">
        <v>45</v>
      </c>
      <c r="G3055" s="6" t="s">
        <v>1846</v>
      </c>
      <c r="H3055" s="6" t="s">
        <v>2591</v>
      </c>
      <c r="I3055" s="6" t="s">
        <v>2829</v>
      </c>
      <c r="J3055" s="6" t="s">
        <v>883</v>
      </c>
      <c r="K3055" s="6" t="s">
        <v>883</v>
      </c>
      <c r="L3055" s="6" t="s">
        <v>897</v>
      </c>
      <c r="M3055" s="6" t="s">
        <v>883</v>
      </c>
      <c r="N3055" s="6" t="b">
        <f t="shared" si="115"/>
        <v>1</v>
      </c>
      <c r="O3055" s="12" t="str">
        <f t="shared" si="116"/>
        <v>Gulraiz Sadaf&amp;Fakhar Zaman</v>
      </c>
      <c r="P3055">
        <v>2</v>
      </c>
    </row>
    <row r="3056" spans="1:16" x14ac:dyDescent="0.3">
      <c r="A3056" s="8" t="s">
        <v>1887</v>
      </c>
      <c r="B3056" s="8" t="s">
        <v>1892</v>
      </c>
      <c r="C3056" s="7">
        <f t="shared" si="114"/>
        <v>0.32258064516129031</v>
      </c>
      <c r="D3056" s="8">
        <v>62</v>
      </c>
      <c r="E3056" s="8">
        <v>20</v>
      </c>
      <c r="F3056" s="8">
        <v>42</v>
      </c>
      <c r="G3056" s="8" t="s">
        <v>1846</v>
      </c>
      <c r="H3056" s="8" t="s">
        <v>2591</v>
      </c>
      <c r="I3056" s="8" t="s">
        <v>2829</v>
      </c>
      <c r="J3056" s="8" t="s">
        <v>883</v>
      </c>
      <c r="K3056" s="8" t="s">
        <v>883</v>
      </c>
      <c r="L3056" s="8" t="s">
        <v>897</v>
      </c>
      <c r="M3056" s="8" t="s">
        <v>883</v>
      </c>
      <c r="N3056" s="6" t="b">
        <f t="shared" si="115"/>
        <v>1</v>
      </c>
      <c r="O3056" s="12" t="str">
        <f t="shared" si="116"/>
        <v>Sunil Narine&amp;Gulraiz Sadaf</v>
      </c>
      <c r="P3056">
        <v>2</v>
      </c>
    </row>
    <row r="3057" spans="1:16" x14ac:dyDescent="0.3">
      <c r="A3057" s="6" t="s">
        <v>99</v>
      </c>
      <c r="B3057" s="6" t="s">
        <v>270</v>
      </c>
      <c r="C3057" s="7">
        <f t="shared" si="114"/>
        <v>0</v>
      </c>
      <c r="D3057" s="6">
        <v>3</v>
      </c>
      <c r="E3057" s="6">
        <v>0</v>
      </c>
      <c r="F3057" s="6">
        <v>3</v>
      </c>
      <c r="G3057" s="6" t="s">
        <v>1846</v>
      </c>
      <c r="H3057" s="6" t="s">
        <v>2595</v>
      </c>
      <c r="I3057" s="6" t="s">
        <v>2829</v>
      </c>
      <c r="J3057" s="6" t="s">
        <v>949</v>
      </c>
      <c r="K3057" s="6" t="s">
        <v>949</v>
      </c>
      <c r="L3057" s="6" t="s">
        <v>872</v>
      </c>
      <c r="M3057" s="6" t="s">
        <v>949</v>
      </c>
      <c r="N3057" s="6" t="b">
        <f t="shared" si="115"/>
        <v>1</v>
      </c>
      <c r="O3057" s="12" t="str">
        <f t="shared" si="116"/>
        <v>Mohammad Hafeez&amp;Kamran Akmal</v>
      </c>
      <c r="P3057">
        <v>2</v>
      </c>
    </row>
    <row r="3058" spans="1:16" x14ac:dyDescent="0.3">
      <c r="A3058" s="8" t="s">
        <v>1674</v>
      </c>
      <c r="B3058" s="8" t="s">
        <v>270</v>
      </c>
      <c r="C3058" s="7">
        <f t="shared" si="114"/>
        <v>0.34090909090909088</v>
      </c>
      <c r="D3058" s="8">
        <v>44</v>
      </c>
      <c r="E3058" s="8">
        <v>15</v>
      </c>
      <c r="F3058" s="8">
        <v>29</v>
      </c>
      <c r="G3058" s="8" t="s">
        <v>1846</v>
      </c>
      <c r="H3058" s="8" t="s">
        <v>2595</v>
      </c>
      <c r="I3058" s="8" t="s">
        <v>2829</v>
      </c>
      <c r="J3058" s="8" t="s">
        <v>949</v>
      </c>
      <c r="K3058" s="8" t="s">
        <v>949</v>
      </c>
      <c r="L3058" s="8" t="s">
        <v>872</v>
      </c>
      <c r="M3058" s="8" t="s">
        <v>949</v>
      </c>
      <c r="N3058" s="6" t="b">
        <f t="shared" si="115"/>
        <v>1</v>
      </c>
      <c r="O3058" s="12" t="str">
        <f t="shared" si="116"/>
        <v>Dwayne Smith&amp;Kamran Akmal</v>
      </c>
      <c r="P3058">
        <v>2</v>
      </c>
    </row>
    <row r="3059" spans="1:16" x14ac:dyDescent="0.3">
      <c r="A3059" s="6" t="s">
        <v>1788</v>
      </c>
      <c r="B3059" s="6" t="s">
        <v>270</v>
      </c>
      <c r="C3059" s="7">
        <f t="shared" si="114"/>
        <v>0.3235294117647059</v>
      </c>
      <c r="D3059" s="6">
        <v>34</v>
      </c>
      <c r="E3059" s="6">
        <v>11</v>
      </c>
      <c r="F3059" s="6">
        <v>23</v>
      </c>
      <c r="G3059" s="6" t="s">
        <v>1846</v>
      </c>
      <c r="H3059" s="6" t="s">
        <v>2595</v>
      </c>
      <c r="I3059" s="6" t="s">
        <v>2829</v>
      </c>
      <c r="J3059" s="6" t="s">
        <v>949</v>
      </c>
      <c r="K3059" s="6" t="s">
        <v>949</v>
      </c>
      <c r="L3059" s="6" t="s">
        <v>872</v>
      </c>
      <c r="M3059" s="6" t="s">
        <v>949</v>
      </c>
      <c r="N3059" s="6" t="b">
        <f t="shared" si="115"/>
        <v>1</v>
      </c>
      <c r="O3059" s="12" t="str">
        <f t="shared" si="116"/>
        <v>Riki Wessels&amp;Kamran Akmal</v>
      </c>
      <c r="P3059">
        <v>2</v>
      </c>
    </row>
    <row r="3060" spans="1:16" x14ac:dyDescent="0.3">
      <c r="A3060" s="8" t="s">
        <v>2058</v>
      </c>
      <c r="B3060" s="8" t="s">
        <v>270</v>
      </c>
      <c r="C3060" s="7">
        <f t="shared" si="114"/>
        <v>0.45945945945945948</v>
      </c>
      <c r="D3060" s="8">
        <v>37</v>
      </c>
      <c r="E3060" s="8">
        <v>17</v>
      </c>
      <c r="F3060" s="8">
        <v>20</v>
      </c>
      <c r="G3060" s="8" t="s">
        <v>1846</v>
      </c>
      <c r="H3060" s="8" t="s">
        <v>2595</v>
      </c>
      <c r="I3060" s="8" t="s">
        <v>2829</v>
      </c>
      <c r="J3060" s="8" t="s">
        <v>949</v>
      </c>
      <c r="K3060" s="8" t="s">
        <v>949</v>
      </c>
      <c r="L3060" s="8" t="s">
        <v>872</v>
      </c>
      <c r="M3060" s="8" t="s">
        <v>949</v>
      </c>
      <c r="N3060" s="6" t="b">
        <f t="shared" si="115"/>
        <v>1</v>
      </c>
      <c r="O3060" s="12" t="str">
        <f t="shared" si="116"/>
        <v>Saad Nasim&amp;Kamran Akmal</v>
      </c>
      <c r="P3060">
        <v>2</v>
      </c>
    </row>
    <row r="3061" spans="1:16" x14ac:dyDescent="0.3">
      <c r="A3061" s="6" t="s">
        <v>960</v>
      </c>
      <c r="B3061" s="6" t="s">
        <v>2058</v>
      </c>
      <c r="C3061" s="7">
        <f t="shared" si="114"/>
        <v>0.16666666666666666</v>
      </c>
      <c r="D3061" s="6">
        <v>42</v>
      </c>
      <c r="E3061" s="6">
        <v>7</v>
      </c>
      <c r="F3061" s="6">
        <v>35</v>
      </c>
      <c r="G3061" s="6" t="s">
        <v>1846</v>
      </c>
      <c r="H3061" s="6" t="s">
        <v>2595</v>
      </c>
      <c r="I3061" s="6" t="s">
        <v>2829</v>
      </c>
      <c r="J3061" s="6" t="s">
        <v>949</v>
      </c>
      <c r="K3061" s="6" t="s">
        <v>949</v>
      </c>
      <c r="L3061" s="6" t="s">
        <v>872</v>
      </c>
      <c r="M3061" s="6" t="s">
        <v>949</v>
      </c>
      <c r="N3061" s="6" t="b">
        <f t="shared" si="115"/>
        <v>1</v>
      </c>
      <c r="O3061" s="12" t="str">
        <f t="shared" si="116"/>
        <v>Darren Sammy&amp;Saad Nasim</v>
      </c>
      <c r="P3061">
        <v>2</v>
      </c>
    </row>
    <row r="3062" spans="1:16" x14ac:dyDescent="0.3">
      <c r="A3062" s="8" t="s">
        <v>496</v>
      </c>
      <c r="B3062" s="8" t="s">
        <v>960</v>
      </c>
      <c r="C3062" s="7">
        <f t="shared" si="114"/>
        <v>9.5238095238095233E-2</v>
      </c>
      <c r="D3062" s="8">
        <v>21</v>
      </c>
      <c r="E3062" s="8">
        <v>2</v>
      </c>
      <c r="F3062" s="8">
        <v>19</v>
      </c>
      <c r="G3062" s="8" t="s">
        <v>1846</v>
      </c>
      <c r="H3062" s="8" t="s">
        <v>2595</v>
      </c>
      <c r="I3062" s="8" t="s">
        <v>2829</v>
      </c>
      <c r="J3062" s="8" t="s">
        <v>949</v>
      </c>
      <c r="K3062" s="8" t="s">
        <v>949</v>
      </c>
      <c r="L3062" s="8" t="s">
        <v>872</v>
      </c>
      <c r="M3062" s="8" t="s">
        <v>949</v>
      </c>
      <c r="N3062" s="6" t="b">
        <f t="shared" si="115"/>
        <v>1</v>
      </c>
      <c r="O3062" s="12" t="str">
        <f t="shared" si="116"/>
        <v>Liam Dawson&amp;Darren Sammy</v>
      </c>
      <c r="P3062">
        <v>2</v>
      </c>
    </row>
    <row r="3063" spans="1:16" x14ac:dyDescent="0.3">
      <c r="A3063" s="6" t="s">
        <v>895</v>
      </c>
      <c r="B3063" s="6" t="s">
        <v>425</v>
      </c>
      <c r="C3063" s="7">
        <f t="shared" si="114"/>
        <v>0.42105263157894735</v>
      </c>
      <c r="D3063" s="6">
        <v>19</v>
      </c>
      <c r="E3063" s="6">
        <v>8</v>
      </c>
      <c r="F3063" s="6">
        <v>11</v>
      </c>
      <c r="G3063" s="6" t="s">
        <v>1846</v>
      </c>
      <c r="H3063" s="6" t="s">
        <v>2599</v>
      </c>
      <c r="I3063" s="6" t="s">
        <v>2829</v>
      </c>
      <c r="J3063" s="6" t="s">
        <v>897</v>
      </c>
      <c r="K3063" s="6" t="s">
        <v>897</v>
      </c>
      <c r="L3063" s="6" t="s">
        <v>850</v>
      </c>
      <c r="M3063" s="6" t="s">
        <v>850</v>
      </c>
      <c r="N3063" s="6" t="b">
        <f t="shared" si="115"/>
        <v>0</v>
      </c>
      <c r="O3063" s="12" t="str">
        <f t="shared" si="116"/>
        <v>Shane Watson&amp;Jason Roy</v>
      </c>
      <c r="P3063">
        <v>2</v>
      </c>
    </row>
    <row r="3064" spans="1:16" x14ac:dyDescent="0.3">
      <c r="A3064" s="8" t="s">
        <v>1600</v>
      </c>
      <c r="B3064" s="8" t="s">
        <v>425</v>
      </c>
      <c r="C3064" s="7">
        <f t="shared" si="114"/>
        <v>0.45454545454545453</v>
      </c>
      <c r="D3064" s="8">
        <v>11</v>
      </c>
      <c r="E3064" s="8">
        <v>5</v>
      </c>
      <c r="F3064" s="8">
        <v>6</v>
      </c>
      <c r="G3064" s="8" t="s">
        <v>1846</v>
      </c>
      <c r="H3064" s="8" t="s">
        <v>2599</v>
      </c>
      <c r="I3064" s="8" t="s">
        <v>2829</v>
      </c>
      <c r="J3064" s="8" t="s">
        <v>897</v>
      </c>
      <c r="K3064" s="8" t="s">
        <v>897</v>
      </c>
      <c r="L3064" s="8" t="s">
        <v>850</v>
      </c>
      <c r="M3064" s="8" t="s">
        <v>850</v>
      </c>
      <c r="N3064" s="6" t="b">
        <f t="shared" si="115"/>
        <v>0</v>
      </c>
      <c r="O3064" s="12" t="str">
        <f t="shared" si="116"/>
        <v>Umar Amin&amp;Jason Roy</v>
      </c>
      <c r="P3064">
        <v>2</v>
      </c>
    </row>
    <row r="3065" spans="1:16" x14ac:dyDescent="0.3">
      <c r="A3065" s="6" t="s">
        <v>1600</v>
      </c>
      <c r="B3065" s="6" t="s">
        <v>1947</v>
      </c>
      <c r="C3065" s="7">
        <f t="shared" si="114"/>
        <v>0.36363636363636365</v>
      </c>
      <c r="D3065" s="6">
        <v>11</v>
      </c>
      <c r="E3065" s="6">
        <v>4</v>
      </c>
      <c r="F3065" s="6">
        <v>7</v>
      </c>
      <c r="G3065" s="6" t="s">
        <v>1846</v>
      </c>
      <c r="H3065" s="6" t="s">
        <v>2599</v>
      </c>
      <c r="I3065" s="6" t="s">
        <v>2829</v>
      </c>
      <c r="J3065" s="6" t="s">
        <v>897</v>
      </c>
      <c r="K3065" s="6" t="s">
        <v>897</v>
      </c>
      <c r="L3065" s="6" t="s">
        <v>850</v>
      </c>
      <c r="M3065" s="6" t="s">
        <v>850</v>
      </c>
      <c r="N3065" s="6" t="b">
        <f t="shared" si="115"/>
        <v>0</v>
      </c>
      <c r="O3065" s="12" t="str">
        <f t="shared" si="116"/>
        <v>Umar Amin&amp;Kevin Pietersen</v>
      </c>
      <c r="P3065">
        <v>2</v>
      </c>
    </row>
    <row r="3066" spans="1:16" x14ac:dyDescent="0.3">
      <c r="A3066" s="8" t="s">
        <v>1600</v>
      </c>
      <c r="B3066" s="8" t="s">
        <v>148</v>
      </c>
      <c r="C3066" s="7">
        <f t="shared" ref="C3066:C3129" si="117">+E3066/D3066</f>
        <v>0.375</v>
      </c>
      <c r="D3066" s="8">
        <v>64</v>
      </c>
      <c r="E3066" s="8">
        <v>24</v>
      </c>
      <c r="F3066" s="8">
        <v>40</v>
      </c>
      <c r="G3066" s="8" t="s">
        <v>1846</v>
      </c>
      <c r="H3066" s="8" t="s">
        <v>2599</v>
      </c>
      <c r="I3066" s="8" t="s">
        <v>2829</v>
      </c>
      <c r="J3066" s="8" t="s">
        <v>897</v>
      </c>
      <c r="K3066" s="8" t="s">
        <v>897</v>
      </c>
      <c r="L3066" s="8" t="s">
        <v>850</v>
      </c>
      <c r="M3066" s="8" t="s">
        <v>850</v>
      </c>
      <c r="N3066" s="6" t="b">
        <f t="shared" si="115"/>
        <v>0</v>
      </c>
      <c r="O3066" s="12" t="str">
        <f t="shared" si="116"/>
        <v>Umar Amin&amp;Sarfaraz Ahmed</v>
      </c>
      <c r="P3066">
        <v>2</v>
      </c>
    </row>
    <row r="3067" spans="1:16" x14ac:dyDescent="0.3">
      <c r="A3067" s="6" t="s">
        <v>55</v>
      </c>
      <c r="B3067" s="6" t="s">
        <v>148</v>
      </c>
      <c r="C3067" s="7">
        <f t="shared" si="117"/>
        <v>0</v>
      </c>
      <c r="D3067" s="6">
        <v>43</v>
      </c>
      <c r="E3067" s="6">
        <v>0</v>
      </c>
      <c r="F3067" s="6">
        <v>43</v>
      </c>
      <c r="G3067" s="6" t="s">
        <v>1846</v>
      </c>
      <c r="H3067" s="6" t="s">
        <v>2599</v>
      </c>
      <c r="I3067" s="6" t="s">
        <v>2829</v>
      </c>
      <c r="J3067" s="6" t="s">
        <v>897</v>
      </c>
      <c r="K3067" s="6" t="s">
        <v>897</v>
      </c>
      <c r="L3067" s="6" t="s">
        <v>850</v>
      </c>
      <c r="M3067" s="6" t="s">
        <v>850</v>
      </c>
      <c r="N3067" s="6" t="b">
        <f t="shared" si="115"/>
        <v>0</v>
      </c>
      <c r="O3067" s="12" t="str">
        <f t="shared" si="116"/>
        <v>Rilee Rossouw&amp;Sarfaraz Ahmed</v>
      </c>
      <c r="P3067">
        <v>2</v>
      </c>
    </row>
    <row r="3068" spans="1:16" x14ac:dyDescent="0.3">
      <c r="A3068" s="8" t="s">
        <v>233</v>
      </c>
      <c r="B3068" s="8" t="s">
        <v>55</v>
      </c>
      <c r="C3068" s="7">
        <f t="shared" si="117"/>
        <v>0.2857142857142857</v>
      </c>
      <c r="D3068" s="8">
        <v>7</v>
      </c>
      <c r="E3068" s="8">
        <v>2</v>
      </c>
      <c r="F3068" s="8">
        <v>5</v>
      </c>
      <c r="G3068" s="8" t="s">
        <v>1846</v>
      </c>
      <c r="H3068" s="8" t="s">
        <v>2599</v>
      </c>
      <c r="I3068" s="8" t="s">
        <v>2829</v>
      </c>
      <c r="J3068" s="8" t="s">
        <v>897</v>
      </c>
      <c r="K3068" s="8" t="s">
        <v>897</v>
      </c>
      <c r="L3068" s="8" t="s">
        <v>850</v>
      </c>
      <c r="M3068" s="8" t="s">
        <v>850</v>
      </c>
      <c r="N3068" s="6" t="b">
        <f t="shared" si="115"/>
        <v>0</v>
      </c>
      <c r="O3068" s="12" t="str">
        <f t="shared" si="116"/>
        <v>Anwar Ali&amp;Rilee Rossouw</v>
      </c>
      <c r="P3068">
        <v>2</v>
      </c>
    </row>
    <row r="3069" spans="1:16" x14ac:dyDescent="0.3">
      <c r="A3069" s="6" t="s">
        <v>71</v>
      </c>
      <c r="B3069" s="6" t="s">
        <v>55</v>
      </c>
      <c r="C3069" s="7">
        <f t="shared" si="117"/>
        <v>0.33333333333333331</v>
      </c>
      <c r="D3069" s="6">
        <v>3</v>
      </c>
      <c r="E3069" s="6">
        <v>1</v>
      </c>
      <c r="F3069" s="6">
        <v>2</v>
      </c>
      <c r="G3069" s="6" t="s">
        <v>1846</v>
      </c>
      <c r="H3069" s="6" t="s">
        <v>2599</v>
      </c>
      <c r="I3069" s="6" t="s">
        <v>2829</v>
      </c>
      <c r="J3069" s="6" t="s">
        <v>897</v>
      </c>
      <c r="K3069" s="6" t="s">
        <v>897</v>
      </c>
      <c r="L3069" s="6" t="s">
        <v>850</v>
      </c>
      <c r="M3069" s="6" t="s">
        <v>850</v>
      </c>
      <c r="N3069" s="6" t="b">
        <f t="shared" si="115"/>
        <v>0</v>
      </c>
      <c r="O3069" s="12" t="str">
        <f t="shared" si="116"/>
        <v>Mohammad Nawaz&amp;Rilee Rossouw</v>
      </c>
      <c r="P3069">
        <v>2</v>
      </c>
    </row>
    <row r="3070" spans="1:16" x14ac:dyDescent="0.3">
      <c r="A3070" s="8" t="s">
        <v>55</v>
      </c>
      <c r="B3070" s="8" t="s">
        <v>536</v>
      </c>
      <c r="C3070" s="7">
        <f t="shared" si="117"/>
        <v>0.375</v>
      </c>
      <c r="D3070" s="8">
        <v>24</v>
      </c>
      <c r="E3070" s="8">
        <v>9</v>
      </c>
      <c r="F3070" s="8">
        <v>15</v>
      </c>
      <c r="G3070" s="8" t="s">
        <v>1846</v>
      </c>
      <c r="H3070" s="8" t="s">
        <v>2599</v>
      </c>
      <c r="I3070" s="8" t="s">
        <v>2829</v>
      </c>
      <c r="J3070" s="8" t="s">
        <v>897</v>
      </c>
      <c r="K3070" s="8" t="s">
        <v>897</v>
      </c>
      <c r="L3070" s="8" t="s">
        <v>850</v>
      </c>
      <c r="M3070" s="8" t="s">
        <v>850</v>
      </c>
      <c r="N3070" s="6" t="b">
        <f t="shared" si="115"/>
        <v>0</v>
      </c>
      <c r="O3070" s="12" t="str">
        <f t="shared" si="116"/>
        <v>Rilee Rossouw&amp;Hassan Khan</v>
      </c>
      <c r="P3070">
        <v>2</v>
      </c>
    </row>
    <row r="3071" spans="1:16" x14ac:dyDescent="0.3">
      <c r="A3071" s="6" t="s">
        <v>95</v>
      </c>
      <c r="B3071" s="6" t="s">
        <v>1509</v>
      </c>
      <c r="C3071" s="7">
        <f t="shared" si="117"/>
        <v>0.31578947368421051</v>
      </c>
      <c r="D3071" s="6">
        <v>19</v>
      </c>
      <c r="E3071" s="6">
        <v>6</v>
      </c>
      <c r="F3071" s="6">
        <v>13</v>
      </c>
      <c r="G3071" s="6" t="s">
        <v>1846</v>
      </c>
      <c r="H3071" s="6" t="s">
        <v>2603</v>
      </c>
      <c r="I3071" s="6" t="s">
        <v>2829</v>
      </c>
      <c r="J3071" s="6" t="s">
        <v>883</v>
      </c>
      <c r="K3071" s="6" t="s">
        <v>883</v>
      </c>
      <c r="L3071" s="6" t="s">
        <v>949</v>
      </c>
      <c r="M3071" s="6" t="s">
        <v>949</v>
      </c>
      <c r="N3071" s="6" t="b">
        <f t="shared" si="115"/>
        <v>0</v>
      </c>
      <c r="O3071" s="12" t="str">
        <f t="shared" si="116"/>
        <v>Fakhar Zaman&amp;Anton Devcich</v>
      </c>
      <c r="P3071">
        <v>2</v>
      </c>
    </row>
    <row r="3072" spans="1:16" x14ac:dyDescent="0.3">
      <c r="A3072" s="8" t="s">
        <v>1890</v>
      </c>
      <c r="B3072" s="8" t="s">
        <v>1509</v>
      </c>
      <c r="C3072" s="7">
        <f t="shared" si="117"/>
        <v>0.33333333333333331</v>
      </c>
      <c r="D3072" s="8">
        <v>21</v>
      </c>
      <c r="E3072" s="8">
        <v>7</v>
      </c>
      <c r="F3072" s="8">
        <v>14</v>
      </c>
      <c r="G3072" s="8" t="s">
        <v>1846</v>
      </c>
      <c r="H3072" s="8" t="s">
        <v>2603</v>
      </c>
      <c r="I3072" s="8" t="s">
        <v>2829</v>
      </c>
      <c r="J3072" s="8" t="s">
        <v>883</v>
      </c>
      <c r="K3072" s="8" t="s">
        <v>883</v>
      </c>
      <c r="L3072" s="8" t="s">
        <v>949</v>
      </c>
      <c r="M3072" s="8" t="s">
        <v>949</v>
      </c>
      <c r="N3072" s="6" t="b">
        <f t="shared" si="115"/>
        <v>0</v>
      </c>
      <c r="O3072" s="12" t="str">
        <f t="shared" si="116"/>
        <v>Brendon McCullum&amp;Anton Devcich</v>
      </c>
      <c r="P3072">
        <v>2</v>
      </c>
    </row>
    <row r="3073" spans="1:16" x14ac:dyDescent="0.3">
      <c r="A3073" s="6" t="s">
        <v>1509</v>
      </c>
      <c r="B3073" s="6" t="s">
        <v>1576</v>
      </c>
      <c r="C3073" s="7">
        <f t="shared" si="117"/>
        <v>0.49090909090909091</v>
      </c>
      <c r="D3073" s="6">
        <v>55</v>
      </c>
      <c r="E3073" s="6">
        <v>27</v>
      </c>
      <c r="F3073" s="6">
        <v>28</v>
      </c>
      <c r="G3073" s="6" t="s">
        <v>1846</v>
      </c>
      <c r="H3073" s="6" t="s">
        <v>2603</v>
      </c>
      <c r="I3073" s="6" t="s">
        <v>2829</v>
      </c>
      <c r="J3073" s="6" t="s">
        <v>883</v>
      </c>
      <c r="K3073" s="6" t="s">
        <v>883</v>
      </c>
      <c r="L3073" s="6" t="s">
        <v>949</v>
      </c>
      <c r="M3073" s="6" t="s">
        <v>949</v>
      </c>
      <c r="N3073" s="6" t="b">
        <f t="shared" si="115"/>
        <v>0</v>
      </c>
      <c r="O3073" s="12" t="str">
        <f t="shared" si="116"/>
        <v>Anton Devcich&amp;Agha Salman</v>
      </c>
      <c r="P3073">
        <v>2</v>
      </c>
    </row>
    <row r="3074" spans="1:16" x14ac:dyDescent="0.3">
      <c r="A3074" s="8" t="s">
        <v>1892</v>
      </c>
      <c r="B3074" s="8" t="s">
        <v>1509</v>
      </c>
      <c r="C3074" s="7">
        <f t="shared" si="117"/>
        <v>0.33333333333333331</v>
      </c>
      <c r="D3074" s="8">
        <v>24</v>
      </c>
      <c r="E3074" s="8">
        <v>8</v>
      </c>
      <c r="F3074" s="8">
        <v>16</v>
      </c>
      <c r="G3074" s="8" t="s">
        <v>1846</v>
      </c>
      <c r="H3074" s="8" t="s">
        <v>2603</v>
      </c>
      <c r="I3074" s="8" t="s">
        <v>2829</v>
      </c>
      <c r="J3074" s="8" t="s">
        <v>883</v>
      </c>
      <c r="K3074" s="8" t="s">
        <v>883</v>
      </c>
      <c r="L3074" s="8" t="s">
        <v>949</v>
      </c>
      <c r="M3074" s="8" t="s">
        <v>949</v>
      </c>
      <c r="N3074" s="6" t="b">
        <f t="shared" si="115"/>
        <v>0</v>
      </c>
      <c r="O3074" s="12" t="str">
        <f t="shared" si="116"/>
        <v>Gulraiz Sadaf&amp;Anton Devcich</v>
      </c>
      <c r="P3074">
        <v>2</v>
      </c>
    </row>
    <row r="3075" spans="1:16" x14ac:dyDescent="0.3">
      <c r="A3075" s="6" t="s">
        <v>1892</v>
      </c>
      <c r="B3075" s="6" t="s">
        <v>691</v>
      </c>
      <c r="C3075" s="7">
        <f t="shared" si="117"/>
        <v>0.4642857142857143</v>
      </c>
      <c r="D3075" s="6">
        <v>56</v>
      </c>
      <c r="E3075" s="6">
        <v>26</v>
      </c>
      <c r="F3075" s="6">
        <v>30</v>
      </c>
      <c r="G3075" s="6" t="s">
        <v>1846</v>
      </c>
      <c r="H3075" s="6" t="s">
        <v>2603</v>
      </c>
      <c r="I3075" s="6" t="s">
        <v>2829</v>
      </c>
      <c r="J3075" s="6" t="s">
        <v>883</v>
      </c>
      <c r="K3075" s="6" t="s">
        <v>883</v>
      </c>
      <c r="L3075" s="6" t="s">
        <v>949</v>
      </c>
      <c r="M3075" s="6" t="s">
        <v>949</v>
      </c>
      <c r="N3075" s="6" t="b">
        <f t="shared" ref="N3075:N3138" si="118">IF(J3075=M3075,TRUE, FALSE)</f>
        <v>0</v>
      </c>
      <c r="O3075" s="12" t="str">
        <f t="shared" ref="O3075:O3138" si="119">A3075&amp;"&amp;"&amp;B3075</f>
        <v>Gulraiz Sadaf&amp;Sohail Akhtar</v>
      </c>
      <c r="P3075">
        <v>2</v>
      </c>
    </row>
    <row r="3076" spans="1:16" x14ac:dyDescent="0.3">
      <c r="A3076" s="8" t="s">
        <v>166</v>
      </c>
      <c r="B3076" s="8" t="s">
        <v>1939</v>
      </c>
      <c r="C3076" s="7">
        <f t="shared" si="117"/>
        <v>0.2</v>
      </c>
      <c r="D3076" s="8">
        <v>5</v>
      </c>
      <c r="E3076" s="8">
        <v>1</v>
      </c>
      <c r="F3076" s="8">
        <v>4</v>
      </c>
      <c r="G3076" s="8" t="s">
        <v>1846</v>
      </c>
      <c r="H3076" s="8" t="s">
        <v>2607</v>
      </c>
      <c r="I3076" s="8" t="s">
        <v>2829</v>
      </c>
      <c r="J3076" s="8" t="s">
        <v>850</v>
      </c>
      <c r="K3076" s="8" t="s">
        <v>850</v>
      </c>
      <c r="L3076" s="8" t="s">
        <v>872</v>
      </c>
      <c r="M3076" s="8" t="s">
        <v>872</v>
      </c>
      <c r="N3076" s="6" t="b">
        <f t="shared" si="118"/>
        <v>0</v>
      </c>
      <c r="O3076" s="12" t="str">
        <f t="shared" si="119"/>
        <v>Alex Hales&amp;JP Duminy</v>
      </c>
      <c r="P3076">
        <v>2</v>
      </c>
    </row>
    <row r="3077" spans="1:16" x14ac:dyDescent="0.3">
      <c r="A3077" s="6" t="s">
        <v>880</v>
      </c>
      <c r="B3077" s="6" t="s">
        <v>166</v>
      </c>
      <c r="C3077" s="7">
        <f t="shared" si="117"/>
        <v>0.16666666666666666</v>
      </c>
      <c r="D3077" s="6">
        <v>12</v>
      </c>
      <c r="E3077" s="6">
        <v>2</v>
      </c>
      <c r="F3077" s="6">
        <v>10</v>
      </c>
      <c r="G3077" s="6" t="s">
        <v>1846</v>
      </c>
      <c r="H3077" s="6" t="s">
        <v>2607</v>
      </c>
      <c r="I3077" s="6" t="s">
        <v>2829</v>
      </c>
      <c r="J3077" s="6" t="s">
        <v>850</v>
      </c>
      <c r="K3077" s="6" t="s">
        <v>850</v>
      </c>
      <c r="L3077" s="6" t="s">
        <v>872</v>
      </c>
      <c r="M3077" s="6" t="s">
        <v>872</v>
      </c>
      <c r="N3077" s="6" t="b">
        <f t="shared" si="118"/>
        <v>0</v>
      </c>
      <c r="O3077" s="12" t="str">
        <f t="shared" si="119"/>
        <v>Chadwick Walton&amp;Alex Hales</v>
      </c>
      <c r="P3077">
        <v>2</v>
      </c>
    </row>
    <row r="3078" spans="1:16" x14ac:dyDescent="0.3">
      <c r="A3078" s="8" t="s">
        <v>880</v>
      </c>
      <c r="B3078" s="8" t="s">
        <v>1536</v>
      </c>
      <c r="C3078" s="7">
        <f t="shared" si="117"/>
        <v>0.45714285714285713</v>
      </c>
      <c r="D3078" s="8">
        <v>35</v>
      </c>
      <c r="E3078" s="8">
        <v>16</v>
      </c>
      <c r="F3078" s="8">
        <v>19</v>
      </c>
      <c r="G3078" s="8" t="s">
        <v>1846</v>
      </c>
      <c r="H3078" s="8" t="s">
        <v>2607</v>
      </c>
      <c r="I3078" s="8" t="s">
        <v>2829</v>
      </c>
      <c r="J3078" s="8" t="s">
        <v>850</v>
      </c>
      <c r="K3078" s="8" t="s">
        <v>850</v>
      </c>
      <c r="L3078" s="8" t="s">
        <v>872</v>
      </c>
      <c r="M3078" s="8" t="s">
        <v>872</v>
      </c>
      <c r="N3078" s="6" t="b">
        <f t="shared" si="118"/>
        <v>0</v>
      </c>
      <c r="O3078" s="12" t="str">
        <f t="shared" si="119"/>
        <v>Chadwick Walton&amp;Misbah-ul-Haq</v>
      </c>
      <c r="P3078">
        <v>2</v>
      </c>
    </row>
    <row r="3079" spans="1:16" x14ac:dyDescent="0.3">
      <c r="A3079" s="6" t="s">
        <v>83</v>
      </c>
      <c r="B3079" s="6" t="s">
        <v>880</v>
      </c>
      <c r="C3079" s="7">
        <f t="shared" si="117"/>
        <v>0.1111111111111111</v>
      </c>
      <c r="D3079" s="6">
        <v>9</v>
      </c>
      <c r="E3079" s="6">
        <v>1</v>
      </c>
      <c r="F3079" s="6">
        <v>8</v>
      </c>
      <c r="G3079" s="6" t="s">
        <v>1846</v>
      </c>
      <c r="H3079" s="6" t="s">
        <v>2607</v>
      </c>
      <c r="I3079" s="6" t="s">
        <v>2829</v>
      </c>
      <c r="J3079" s="6" t="s">
        <v>850</v>
      </c>
      <c r="K3079" s="6" t="s">
        <v>850</v>
      </c>
      <c r="L3079" s="6" t="s">
        <v>872</v>
      </c>
      <c r="M3079" s="6" t="s">
        <v>872</v>
      </c>
      <c r="N3079" s="6" t="b">
        <f t="shared" si="118"/>
        <v>0</v>
      </c>
      <c r="O3079" s="12" t="str">
        <f t="shared" si="119"/>
        <v>Hussain Talat&amp;Chadwick Walton</v>
      </c>
      <c r="P3079">
        <v>2</v>
      </c>
    </row>
    <row r="3080" spans="1:16" x14ac:dyDescent="0.3">
      <c r="A3080" s="8" t="s">
        <v>880</v>
      </c>
      <c r="B3080" s="8" t="s">
        <v>246</v>
      </c>
      <c r="C3080" s="7">
        <f t="shared" si="117"/>
        <v>0</v>
      </c>
      <c r="D3080" s="8">
        <v>5</v>
      </c>
      <c r="E3080" s="8">
        <v>0</v>
      </c>
      <c r="F3080" s="8">
        <v>5</v>
      </c>
      <c r="G3080" s="8" t="s">
        <v>1846</v>
      </c>
      <c r="H3080" s="8" t="s">
        <v>2607</v>
      </c>
      <c r="I3080" s="8" t="s">
        <v>2829</v>
      </c>
      <c r="J3080" s="8" t="s">
        <v>850</v>
      </c>
      <c r="K3080" s="8" t="s">
        <v>850</v>
      </c>
      <c r="L3080" s="8" t="s">
        <v>872</v>
      </c>
      <c r="M3080" s="8" t="s">
        <v>872</v>
      </c>
      <c r="N3080" s="6" t="b">
        <f t="shared" si="118"/>
        <v>0</v>
      </c>
      <c r="O3080" s="12" t="str">
        <f t="shared" si="119"/>
        <v>Chadwick Walton&amp;Asif Ali</v>
      </c>
      <c r="P3080">
        <v>2</v>
      </c>
    </row>
    <row r="3081" spans="1:16" x14ac:dyDescent="0.3">
      <c r="A3081" s="6" t="s">
        <v>239</v>
      </c>
      <c r="B3081" s="6" t="s">
        <v>246</v>
      </c>
      <c r="C3081" s="7">
        <f t="shared" si="117"/>
        <v>0.15</v>
      </c>
      <c r="D3081" s="6">
        <v>40</v>
      </c>
      <c r="E3081" s="6">
        <v>6</v>
      </c>
      <c r="F3081" s="6">
        <v>34</v>
      </c>
      <c r="G3081" s="6" t="s">
        <v>1846</v>
      </c>
      <c r="H3081" s="6" t="s">
        <v>2607</v>
      </c>
      <c r="I3081" s="6" t="s">
        <v>2829</v>
      </c>
      <c r="J3081" s="6" t="s">
        <v>850</v>
      </c>
      <c r="K3081" s="6" t="s">
        <v>850</v>
      </c>
      <c r="L3081" s="6" t="s">
        <v>872</v>
      </c>
      <c r="M3081" s="6" t="s">
        <v>872</v>
      </c>
      <c r="N3081" s="6" t="b">
        <f t="shared" si="118"/>
        <v>0</v>
      </c>
      <c r="O3081" s="12" t="str">
        <f t="shared" si="119"/>
        <v>Shadab Khan&amp;Asif Ali</v>
      </c>
      <c r="P3081">
        <v>2</v>
      </c>
    </row>
    <row r="3082" spans="1:16" x14ac:dyDescent="0.3">
      <c r="A3082" s="8" t="s">
        <v>240</v>
      </c>
      <c r="B3082" s="8" t="s">
        <v>239</v>
      </c>
      <c r="C3082" s="7">
        <f t="shared" si="117"/>
        <v>0</v>
      </c>
      <c r="D3082" s="8">
        <v>8</v>
      </c>
      <c r="E3082" s="8">
        <v>0</v>
      </c>
      <c r="F3082" s="8">
        <v>8</v>
      </c>
      <c r="G3082" s="8" t="s">
        <v>1846</v>
      </c>
      <c r="H3082" s="8" t="s">
        <v>2607</v>
      </c>
      <c r="I3082" s="8" t="s">
        <v>2829</v>
      </c>
      <c r="J3082" s="8" t="s">
        <v>850</v>
      </c>
      <c r="K3082" s="8" t="s">
        <v>850</v>
      </c>
      <c r="L3082" s="8" t="s">
        <v>872</v>
      </c>
      <c r="M3082" s="8" t="s">
        <v>872</v>
      </c>
      <c r="N3082" s="6" t="b">
        <f t="shared" si="118"/>
        <v>0</v>
      </c>
      <c r="O3082" s="12" t="str">
        <f t="shared" si="119"/>
        <v>Faheem Ashraf&amp;Shadab Khan</v>
      </c>
      <c r="P3082">
        <v>2</v>
      </c>
    </row>
    <row r="3083" spans="1:16" x14ac:dyDescent="0.3">
      <c r="A3083" s="6" t="s">
        <v>240</v>
      </c>
      <c r="B3083" s="6" t="s">
        <v>518</v>
      </c>
      <c r="C3083" s="7">
        <f t="shared" si="117"/>
        <v>0.5</v>
      </c>
      <c r="D3083" s="6">
        <v>8</v>
      </c>
      <c r="E3083" s="6">
        <v>4</v>
      </c>
      <c r="F3083" s="6">
        <v>4</v>
      </c>
      <c r="G3083" s="6" t="s">
        <v>1846</v>
      </c>
      <c r="H3083" s="6" t="s">
        <v>2607</v>
      </c>
      <c r="I3083" s="6" t="s">
        <v>2829</v>
      </c>
      <c r="J3083" s="6" t="s">
        <v>850</v>
      </c>
      <c r="K3083" s="6" t="s">
        <v>850</v>
      </c>
      <c r="L3083" s="6" t="s">
        <v>872</v>
      </c>
      <c r="M3083" s="6" t="s">
        <v>872</v>
      </c>
      <c r="N3083" s="6" t="b">
        <f t="shared" si="118"/>
        <v>0</v>
      </c>
      <c r="O3083" s="12" t="str">
        <f t="shared" si="119"/>
        <v>Faheem Ashraf&amp;Amad Butt</v>
      </c>
      <c r="P3083">
        <v>2</v>
      </c>
    </row>
    <row r="3084" spans="1:16" x14ac:dyDescent="0.3">
      <c r="A3084" s="8" t="s">
        <v>737</v>
      </c>
      <c r="B3084" s="8" t="s">
        <v>518</v>
      </c>
      <c r="C3084" s="7">
        <f t="shared" si="117"/>
        <v>0.3</v>
      </c>
      <c r="D3084" s="8">
        <v>10</v>
      </c>
      <c r="E3084" s="8">
        <v>3</v>
      </c>
      <c r="F3084" s="8">
        <v>7</v>
      </c>
      <c r="G3084" s="8" t="s">
        <v>1846</v>
      </c>
      <c r="H3084" s="8" t="s">
        <v>2607</v>
      </c>
      <c r="I3084" s="8" t="s">
        <v>2829</v>
      </c>
      <c r="J3084" s="8" t="s">
        <v>850</v>
      </c>
      <c r="K3084" s="8" t="s">
        <v>850</v>
      </c>
      <c r="L3084" s="8" t="s">
        <v>872</v>
      </c>
      <c r="M3084" s="8" t="s">
        <v>872</v>
      </c>
      <c r="N3084" s="6" t="b">
        <f t="shared" si="118"/>
        <v>0</v>
      </c>
      <c r="O3084" s="12" t="str">
        <f t="shared" si="119"/>
        <v>Zafar Gohar&amp;Amad Butt</v>
      </c>
      <c r="P3084">
        <v>2</v>
      </c>
    </row>
    <row r="3085" spans="1:16" x14ac:dyDescent="0.3">
      <c r="A3085" s="6" t="s">
        <v>2078</v>
      </c>
      <c r="B3085" s="6" t="s">
        <v>518</v>
      </c>
      <c r="C3085" s="7">
        <f t="shared" si="117"/>
        <v>0</v>
      </c>
      <c r="D3085" s="6">
        <v>1</v>
      </c>
      <c r="E3085" s="6">
        <v>0</v>
      </c>
      <c r="F3085" s="6">
        <v>1</v>
      </c>
      <c r="G3085" s="6" t="s">
        <v>1846</v>
      </c>
      <c r="H3085" s="6" t="s">
        <v>2607</v>
      </c>
      <c r="I3085" s="6" t="s">
        <v>2829</v>
      </c>
      <c r="J3085" s="6" t="s">
        <v>850</v>
      </c>
      <c r="K3085" s="6" t="s">
        <v>850</v>
      </c>
      <c r="L3085" s="6" t="s">
        <v>872</v>
      </c>
      <c r="M3085" s="6" t="s">
        <v>872</v>
      </c>
      <c r="N3085" s="6" t="b">
        <f t="shared" si="118"/>
        <v>0</v>
      </c>
      <c r="O3085" s="12" t="str">
        <f t="shared" si="119"/>
        <v>Steven Finn&amp;Amad Butt</v>
      </c>
      <c r="P3085">
        <v>2</v>
      </c>
    </row>
    <row r="3086" spans="1:16" x14ac:dyDescent="0.3">
      <c r="A3086" s="8" t="s">
        <v>1858</v>
      </c>
      <c r="B3086" s="8" t="s">
        <v>1255</v>
      </c>
      <c r="C3086" s="7">
        <f t="shared" si="117"/>
        <v>0.35294117647058826</v>
      </c>
      <c r="D3086" s="8">
        <v>17</v>
      </c>
      <c r="E3086" s="8">
        <v>6</v>
      </c>
      <c r="F3086" s="8">
        <v>11</v>
      </c>
      <c r="G3086" s="8" t="s">
        <v>1846</v>
      </c>
      <c r="H3086" s="8" t="s">
        <v>2611</v>
      </c>
      <c r="I3086" s="8" t="s">
        <v>2807</v>
      </c>
      <c r="J3086" s="8" t="s">
        <v>872</v>
      </c>
      <c r="K3086" s="8" t="s">
        <v>872</v>
      </c>
      <c r="L3086" s="8" t="s">
        <v>850</v>
      </c>
      <c r="M3086" s="8" t="s">
        <v>850</v>
      </c>
      <c r="N3086" s="6" t="b">
        <f t="shared" si="118"/>
        <v>0</v>
      </c>
      <c r="O3086" s="12" t="str">
        <f t="shared" si="119"/>
        <v>Khurram Manzoor&amp;Joe Denly</v>
      </c>
      <c r="P3086">
        <v>2</v>
      </c>
    </row>
    <row r="3087" spans="1:16" x14ac:dyDescent="0.3">
      <c r="A3087" s="6" t="s">
        <v>1255</v>
      </c>
      <c r="B3087" s="6" t="s">
        <v>2083</v>
      </c>
      <c r="C3087" s="7">
        <f t="shared" si="117"/>
        <v>0.27586206896551724</v>
      </c>
      <c r="D3087" s="6">
        <v>29</v>
      </c>
      <c r="E3087" s="6">
        <v>8</v>
      </c>
      <c r="F3087" s="6">
        <v>21</v>
      </c>
      <c r="G3087" s="6" t="s">
        <v>1846</v>
      </c>
      <c r="H3087" s="6" t="s">
        <v>2611</v>
      </c>
      <c r="I3087" s="6" t="s">
        <v>2807</v>
      </c>
      <c r="J3087" s="6" t="s">
        <v>872</v>
      </c>
      <c r="K3087" s="6" t="s">
        <v>872</v>
      </c>
      <c r="L3087" s="6" t="s">
        <v>850</v>
      </c>
      <c r="M3087" s="6" t="s">
        <v>850</v>
      </c>
      <c r="N3087" s="6" t="b">
        <f t="shared" si="118"/>
        <v>0</v>
      </c>
      <c r="O3087" s="12" t="str">
        <f t="shared" si="119"/>
        <v>Joe Denly&amp;Eoin Morgan</v>
      </c>
      <c r="P3087">
        <v>2</v>
      </c>
    </row>
    <row r="3088" spans="1:16" x14ac:dyDescent="0.3">
      <c r="A3088" s="8" t="s">
        <v>1255</v>
      </c>
      <c r="B3088" s="8" t="s">
        <v>858</v>
      </c>
      <c r="C3088" s="7">
        <f t="shared" si="117"/>
        <v>0.3902439024390244</v>
      </c>
      <c r="D3088" s="8">
        <v>82</v>
      </c>
      <c r="E3088" s="8">
        <v>32</v>
      </c>
      <c r="F3088" s="8">
        <v>50</v>
      </c>
      <c r="G3088" s="8" t="s">
        <v>1846</v>
      </c>
      <c r="H3088" s="8" t="s">
        <v>2611</v>
      </c>
      <c r="I3088" s="8" t="s">
        <v>2807</v>
      </c>
      <c r="J3088" s="8" t="s">
        <v>872</v>
      </c>
      <c r="K3088" s="8" t="s">
        <v>872</v>
      </c>
      <c r="L3088" s="8" t="s">
        <v>850</v>
      </c>
      <c r="M3088" s="8" t="s">
        <v>850</v>
      </c>
      <c r="N3088" s="6" t="b">
        <f t="shared" si="118"/>
        <v>0</v>
      </c>
      <c r="O3088" s="12" t="str">
        <f t="shared" si="119"/>
        <v>Joe Denly&amp;Colin Ingram</v>
      </c>
      <c r="P3088">
        <v>2</v>
      </c>
    </row>
    <row r="3089" spans="1:16" x14ac:dyDescent="0.3">
      <c r="A3089" s="6" t="s">
        <v>308</v>
      </c>
      <c r="B3089" s="6" t="s">
        <v>858</v>
      </c>
      <c r="C3089" s="7">
        <f t="shared" si="117"/>
        <v>5.5555555555555552E-2</v>
      </c>
      <c r="D3089" s="6">
        <v>72</v>
      </c>
      <c r="E3089" s="6">
        <v>4</v>
      </c>
      <c r="F3089" s="6">
        <v>68</v>
      </c>
      <c r="G3089" s="6" t="s">
        <v>1846</v>
      </c>
      <c r="H3089" s="6" t="s">
        <v>2611</v>
      </c>
      <c r="I3089" s="6" t="s">
        <v>2807</v>
      </c>
      <c r="J3089" s="6" t="s">
        <v>872</v>
      </c>
      <c r="K3089" s="6" t="s">
        <v>872</v>
      </c>
      <c r="L3089" s="6" t="s">
        <v>850</v>
      </c>
      <c r="M3089" s="6" t="s">
        <v>850</v>
      </c>
      <c r="N3089" s="6" t="b">
        <f t="shared" si="118"/>
        <v>0</v>
      </c>
      <c r="O3089" s="12" t="str">
        <f t="shared" si="119"/>
        <v>Shahid Afridi&amp;Colin Ingram</v>
      </c>
      <c r="P3089">
        <v>2</v>
      </c>
    </row>
    <row r="3090" spans="1:16" x14ac:dyDescent="0.3">
      <c r="A3090" s="8" t="s">
        <v>270</v>
      </c>
      <c r="B3090" s="8" t="s">
        <v>1168</v>
      </c>
      <c r="C3090" s="7">
        <f t="shared" si="117"/>
        <v>0</v>
      </c>
      <c r="D3090" s="8">
        <v>9</v>
      </c>
      <c r="E3090" s="8">
        <v>0</v>
      </c>
      <c r="F3090" s="8">
        <v>9</v>
      </c>
      <c r="G3090" s="8" t="s">
        <v>1846</v>
      </c>
      <c r="H3090" s="8" t="s">
        <v>2614</v>
      </c>
      <c r="I3090" s="8" t="s">
        <v>2552</v>
      </c>
      <c r="J3090" s="8" t="s">
        <v>949</v>
      </c>
      <c r="K3090" s="8" t="s">
        <v>949</v>
      </c>
      <c r="L3090" s="8" t="s">
        <v>897</v>
      </c>
      <c r="M3090" s="8" t="s">
        <v>949</v>
      </c>
      <c r="N3090" s="6" t="b">
        <f t="shared" si="118"/>
        <v>1</v>
      </c>
      <c r="O3090" s="12" t="str">
        <f t="shared" si="119"/>
        <v>Kamran Akmal&amp;Tamim Iqbal</v>
      </c>
      <c r="P3090">
        <v>2</v>
      </c>
    </row>
    <row r="3091" spans="1:16" x14ac:dyDescent="0.3">
      <c r="A3091" s="6" t="s">
        <v>1168</v>
      </c>
      <c r="B3091" s="6" t="s">
        <v>1532</v>
      </c>
      <c r="C3091" s="7">
        <f t="shared" si="117"/>
        <v>0</v>
      </c>
      <c r="D3091" s="6">
        <v>1</v>
      </c>
      <c r="E3091" s="6">
        <v>0</v>
      </c>
      <c r="F3091" s="6">
        <v>1</v>
      </c>
      <c r="G3091" s="6" t="s">
        <v>1846</v>
      </c>
      <c r="H3091" s="6" t="s">
        <v>2614</v>
      </c>
      <c r="I3091" s="6" t="s">
        <v>2552</v>
      </c>
      <c r="J3091" s="6" t="s">
        <v>949</v>
      </c>
      <c r="K3091" s="6" t="s">
        <v>949</v>
      </c>
      <c r="L3091" s="6" t="s">
        <v>897</v>
      </c>
      <c r="M3091" s="6" t="s">
        <v>949</v>
      </c>
      <c r="N3091" s="6" t="b">
        <f t="shared" si="118"/>
        <v>1</v>
      </c>
      <c r="O3091" s="12" t="str">
        <f t="shared" si="119"/>
        <v>Tamim Iqbal&amp;Andre Fletcher</v>
      </c>
      <c r="P3091">
        <v>2</v>
      </c>
    </row>
    <row r="3092" spans="1:16" x14ac:dyDescent="0.3">
      <c r="A3092" s="8" t="s">
        <v>1168</v>
      </c>
      <c r="B3092" s="8" t="s">
        <v>99</v>
      </c>
      <c r="C3092" s="7">
        <f t="shared" si="117"/>
        <v>0.43181818181818182</v>
      </c>
      <c r="D3092" s="8">
        <v>44</v>
      </c>
      <c r="E3092" s="8">
        <v>19</v>
      </c>
      <c r="F3092" s="8">
        <v>25</v>
      </c>
      <c r="G3092" s="8" t="s">
        <v>1846</v>
      </c>
      <c r="H3092" s="8" t="s">
        <v>2614</v>
      </c>
      <c r="I3092" s="8" t="s">
        <v>2552</v>
      </c>
      <c r="J3092" s="8" t="s">
        <v>949</v>
      </c>
      <c r="K3092" s="8" t="s">
        <v>949</v>
      </c>
      <c r="L3092" s="8" t="s">
        <v>897</v>
      </c>
      <c r="M3092" s="8" t="s">
        <v>949</v>
      </c>
      <c r="N3092" s="6" t="b">
        <f t="shared" si="118"/>
        <v>1</v>
      </c>
      <c r="O3092" s="12" t="str">
        <f t="shared" si="119"/>
        <v>Tamim Iqbal&amp;Mohammad Hafeez</v>
      </c>
      <c r="P3092">
        <v>2</v>
      </c>
    </row>
    <row r="3093" spans="1:16" x14ac:dyDescent="0.3">
      <c r="A3093" s="6" t="s">
        <v>1168</v>
      </c>
      <c r="B3093" s="6" t="s">
        <v>496</v>
      </c>
      <c r="C3093" s="7">
        <f t="shared" si="117"/>
        <v>0</v>
      </c>
      <c r="D3093" s="6">
        <v>5</v>
      </c>
      <c r="E3093" s="6">
        <v>0</v>
      </c>
      <c r="F3093" s="6">
        <v>5</v>
      </c>
      <c r="G3093" s="6" t="s">
        <v>1846</v>
      </c>
      <c r="H3093" s="6" t="s">
        <v>2614</v>
      </c>
      <c r="I3093" s="6" t="s">
        <v>2552</v>
      </c>
      <c r="J3093" s="6" t="s">
        <v>949</v>
      </c>
      <c r="K3093" s="6" t="s">
        <v>949</v>
      </c>
      <c r="L3093" s="6" t="s">
        <v>897</v>
      </c>
      <c r="M3093" s="6" t="s">
        <v>949</v>
      </c>
      <c r="N3093" s="6" t="b">
        <f t="shared" si="118"/>
        <v>1</v>
      </c>
      <c r="O3093" s="12" t="str">
        <f t="shared" si="119"/>
        <v>Tamim Iqbal&amp;Liam Dawson</v>
      </c>
      <c r="P3093">
        <v>2</v>
      </c>
    </row>
    <row r="3094" spans="1:16" x14ac:dyDescent="0.3">
      <c r="A3094" s="8" t="s">
        <v>2058</v>
      </c>
      <c r="B3094" s="8" t="s">
        <v>496</v>
      </c>
      <c r="C3094" s="7">
        <f t="shared" si="117"/>
        <v>0.32142857142857145</v>
      </c>
      <c r="D3094" s="8">
        <v>28</v>
      </c>
      <c r="E3094" s="8">
        <v>9</v>
      </c>
      <c r="F3094" s="8">
        <v>19</v>
      </c>
      <c r="G3094" s="8" t="s">
        <v>1846</v>
      </c>
      <c r="H3094" s="8" t="s">
        <v>2614</v>
      </c>
      <c r="I3094" s="8" t="s">
        <v>2552</v>
      </c>
      <c r="J3094" s="8" t="s">
        <v>949</v>
      </c>
      <c r="K3094" s="8" t="s">
        <v>949</v>
      </c>
      <c r="L3094" s="8" t="s">
        <v>897</v>
      </c>
      <c r="M3094" s="8" t="s">
        <v>949</v>
      </c>
      <c r="N3094" s="6" t="b">
        <f t="shared" si="118"/>
        <v>1</v>
      </c>
      <c r="O3094" s="12" t="str">
        <f t="shared" si="119"/>
        <v>Saad Nasim&amp;Liam Dawson</v>
      </c>
      <c r="P3094">
        <v>2</v>
      </c>
    </row>
    <row r="3095" spans="1:16" x14ac:dyDescent="0.3">
      <c r="A3095" s="6" t="s">
        <v>182</v>
      </c>
      <c r="B3095" s="6" t="s">
        <v>496</v>
      </c>
      <c r="C3095" s="7">
        <f t="shared" si="117"/>
        <v>0.26923076923076922</v>
      </c>
      <c r="D3095" s="6">
        <v>26</v>
      </c>
      <c r="E3095" s="6">
        <v>7</v>
      </c>
      <c r="F3095" s="6">
        <v>19</v>
      </c>
      <c r="G3095" s="6" t="s">
        <v>1846</v>
      </c>
      <c r="H3095" s="6" t="s">
        <v>2614</v>
      </c>
      <c r="I3095" s="6" t="s">
        <v>2552</v>
      </c>
      <c r="J3095" s="6" t="s">
        <v>949</v>
      </c>
      <c r="K3095" s="6" t="s">
        <v>949</v>
      </c>
      <c r="L3095" s="6" t="s">
        <v>897</v>
      </c>
      <c r="M3095" s="6" t="s">
        <v>949</v>
      </c>
      <c r="N3095" s="6" t="b">
        <f t="shared" si="118"/>
        <v>1</v>
      </c>
      <c r="O3095" s="12" t="str">
        <f t="shared" si="119"/>
        <v>Umaid Asif&amp;Liam Dawson</v>
      </c>
      <c r="P3095">
        <v>2</v>
      </c>
    </row>
    <row r="3096" spans="1:16" x14ac:dyDescent="0.3">
      <c r="A3096" s="8" t="s">
        <v>960</v>
      </c>
      <c r="B3096" s="8" t="s">
        <v>496</v>
      </c>
      <c r="C3096" s="7">
        <f t="shared" si="117"/>
        <v>0.08</v>
      </c>
      <c r="D3096" s="8">
        <v>25</v>
      </c>
      <c r="E3096" s="8">
        <v>2</v>
      </c>
      <c r="F3096" s="8">
        <v>23</v>
      </c>
      <c r="G3096" s="8" t="s">
        <v>1846</v>
      </c>
      <c r="H3096" s="8" t="s">
        <v>2614</v>
      </c>
      <c r="I3096" s="8" t="s">
        <v>2552</v>
      </c>
      <c r="J3096" s="8" t="s">
        <v>949</v>
      </c>
      <c r="K3096" s="8" t="s">
        <v>949</v>
      </c>
      <c r="L3096" s="8" t="s">
        <v>897</v>
      </c>
      <c r="M3096" s="8" t="s">
        <v>949</v>
      </c>
      <c r="N3096" s="6" t="b">
        <f t="shared" si="118"/>
        <v>1</v>
      </c>
      <c r="O3096" s="12" t="str">
        <f t="shared" si="119"/>
        <v>Darren Sammy&amp;Liam Dawson</v>
      </c>
      <c r="P3096">
        <v>2</v>
      </c>
    </row>
    <row r="3097" spans="1:16" x14ac:dyDescent="0.3">
      <c r="A3097" s="6" t="s">
        <v>161</v>
      </c>
      <c r="B3097" s="6" t="s">
        <v>496</v>
      </c>
      <c r="C3097" s="7">
        <f t="shared" si="117"/>
        <v>0</v>
      </c>
      <c r="D3097" s="6">
        <v>1</v>
      </c>
      <c r="E3097" s="6">
        <v>0</v>
      </c>
      <c r="F3097" s="6">
        <v>1</v>
      </c>
      <c r="G3097" s="6" t="s">
        <v>1846</v>
      </c>
      <c r="H3097" s="6" t="s">
        <v>2614</v>
      </c>
      <c r="I3097" s="6" t="s">
        <v>2552</v>
      </c>
      <c r="J3097" s="6" t="s">
        <v>949</v>
      </c>
      <c r="K3097" s="6" t="s">
        <v>949</v>
      </c>
      <c r="L3097" s="6" t="s">
        <v>897</v>
      </c>
      <c r="M3097" s="6" t="s">
        <v>949</v>
      </c>
      <c r="N3097" s="6" t="b">
        <f t="shared" si="118"/>
        <v>1</v>
      </c>
      <c r="O3097" s="12" t="str">
        <f t="shared" si="119"/>
        <v>Wahab Riaz&amp;Liam Dawson</v>
      </c>
      <c r="P3097">
        <v>2</v>
      </c>
    </row>
    <row r="3098" spans="1:16" x14ac:dyDescent="0.3">
      <c r="A3098" s="8" t="s">
        <v>251</v>
      </c>
      <c r="B3098" s="8" t="s">
        <v>161</v>
      </c>
      <c r="C3098" s="7">
        <f t="shared" si="117"/>
        <v>0.21052631578947367</v>
      </c>
      <c r="D3098" s="8">
        <v>19</v>
      </c>
      <c r="E3098" s="8">
        <v>4</v>
      </c>
      <c r="F3098" s="8">
        <v>15</v>
      </c>
      <c r="G3098" s="8" t="s">
        <v>1846</v>
      </c>
      <c r="H3098" s="8" t="s">
        <v>2614</v>
      </c>
      <c r="I3098" s="8" t="s">
        <v>2552</v>
      </c>
      <c r="J3098" s="8" t="s">
        <v>949</v>
      </c>
      <c r="K3098" s="8" t="s">
        <v>949</v>
      </c>
      <c r="L3098" s="8" t="s">
        <v>897</v>
      </c>
      <c r="M3098" s="8" t="s">
        <v>949</v>
      </c>
      <c r="N3098" s="6" t="b">
        <f t="shared" si="118"/>
        <v>1</v>
      </c>
      <c r="O3098" s="12" t="str">
        <f t="shared" si="119"/>
        <v>Hasan Ali&amp;Wahab Riaz</v>
      </c>
      <c r="P3098">
        <v>2</v>
      </c>
    </row>
    <row r="3099" spans="1:16" x14ac:dyDescent="0.3">
      <c r="A3099" s="6" t="s">
        <v>2097</v>
      </c>
      <c r="B3099" s="6" t="s">
        <v>251</v>
      </c>
      <c r="C3099" s="7">
        <f t="shared" si="117"/>
        <v>0</v>
      </c>
      <c r="D3099" s="6">
        <v>4</v>
      </c>
      <c r="E3099" s="6">
        <v>0</v>
      </c>
      <c r="F3099" s="6">
        <v>4</v>
      </c>
      <c r="G3099" s="6" t="s">
        <v>1846</v>
      </c>
      <c r="H3099" s="6" t="s">
        <v>2614</v>
      </c>
      <c r="I3099" s="6" t="s">
        <v>2552</v>
      </c>
      <c r="J3099" s="6" t="s">
        <v>949</v>
      </c>
      <c r="K3099" s="6" t="s">
        <v>949</v>
      </c>
      <c r="L3099" s="6" t="s">
        <v>897</v>
      </c>
      <c r="M3099" s="6" t="s">
        <v>949</v>
      </c>
      <c r="N3099" s="6" t="b">
        <f t="shared" si="118"/>
        <v>1</v>
      </c>
      <c r="O3099" s="12" t="str">
        <f t="shared" si="119"/>
        <v>Sameen Gul&amp;Hasan Ali</v>
      </c>
      <c r="P3099">
        <v>2</v>
      </c>
    </row>
    <row r="3100" spans="1:16" x14ac:dyDescent="0.3">
      <c r="A3100" s="8" t="s">
        <v>1532</v>
      </c>
      <c r="B3100" s="8" t="s">
        <v>270</v>
      </c>
      <c r="C3100" s="7">
        <f t="shared" si="117"/>
        <v>0.31775700934579437</v>
      </c>
      <c r="D3100" s="8">
        <v>107</v>
      </c>
      <c r="E3100" s="8">
        <v>34</v>
      </c>
      <c r="F3100" s="8">
        <v>73</v>
      </c>
      <c r="G3100" s="8" t="s">
        <v>1846</v>
      </c>
      <c r="H3100" s="8" t="s">
        <v>2618</v>
      </c>
      <c r="I3100" s="8" t="s">
        <v>2552</v>
      </c>
      <c r="J3100" s="8" t="s">
        <v>949</v>
      </c>
      <c r="K3100" s="8" t="s">
        <v>949</v>
      </c>
      <c r="L3100" s="8" t="s">
        <v>872</v>
      </c>
      <c r="M3100" s="8" t="s">
        <v>949</v>
      </c>
      <c r="N3100" s="6" t="b">
        <f t="shared" si="118"/>
        <v>1</v>
      </c>
      <c r="O3100" s="12" t="str">
        <f t="shared" si="119"/>
        <v>Andre Fletcher&amp;Kamran Akmal</v>
      </c>
      <c r="P3100">
        <v>2</v>
      </c>
    </row>
    <row r="3101" spans="1:16" x14ac:dyDescent="0.3">
      <c r="A3101" s="6" t="s">
        <v>270</v>
      </c>
      <c r="B3101" s="6" t="s">
        <v>496</v>
      </c>
      <c r="C3101" s="7">
        <f t="shared" si="117"/>
        <v>0.30769230769230771</v>
      </c>
      <c r="D3101" s="6">
        <v>13</v>
      </c>
      <c r="E3101" s="6">
        <v>4</v>
      </c>
      <c r="F3101" s="6">
        <v>9</v>
      </c>
      <c r="G3101" s="6" t="s">
        <v>1846</v>
      </c>
      <c r="H3101" s="6" t="s">
        <v>2618</v>
      </c>
      <c r="I3101" s="6" t="s">
        <v>2552</v>
      </c>
      <c r="J3101" s="6" t="s">
        <v>949</v>
      </c>
      <c r="K3101" s="6" t="s">
        <v>949</v>
      </c>
      <c r="L3101" s="6" t="s">
        <v>872</v>
      </c>
      <c r="M3101" s="6" t="s">
        <v>949</v>
      </c>
      <c r="N3101" s="6" t="b">
        <f t="shared" si="118"/>
        <v>1</v>
      </c>
      <c r="O3101" s="12" t="str">
        <f t="shared" si="119"/>
        <v>Kamran Akmal&amp;Liam Dawson</v>
      </c>
      <c r="P3101">
        <v>2</v>
      </c>
    </row>
    <row r="3102" spans="1:16" x14ac:dyDescent="0.3">
      <c r="A3102" s="8" t="s">
        <v>496</v>
      </c>
      <c r="B3102" s="8" t="s">
        <v>99</v>
      </c>
      <c r="C3102" s="7">
        <f t="shared" si="117"/>
        <v>0.23529411764705882</v>
      </c>
      <c r="D3102" s="8">
        <v>17</v>
      </c>
      <c r="E3102" s="8">
        <v>4</v>
      </c>
      <c r="F3102" s="8">
        <v>13</v>
      </c>
      <c r="G3102" s="8" t="s">
        <v>1846</v>
      </c>
      <c r="H3102" s="8" t="s">
        <v>2618</v>
      </c>
      <c r="I3102" s="8" t="s">
        <v>2552</v>
      </c>
      <c r="J3102" s="8" t="s">
        <v>949</v>
      </c>
      <c r="K3102" s="8" t="s">
        <v>949</v>
      </c>
      <c r="L3102" s="8" t="s">
        <v>872</v>
      </c>
      <c r="M3102" s="8" t="s">
        <v>949</v>
      </c>
      <c r="N3102" s="6" t="b">
        <f t="shared" si="118"/>
        <v>1</v>
      </c>
      <c r="O3102" s="12" t="str">
        <f t="shared" si="119"/>
        <v>Liam Dawson&amp;Mohammad Hafeez</v>
      </c>
      <c r="P3102">
        <v>2</v>
      </c>
    </row>
    <row r="3103" spans="1:16" x14ac:dyDescent="0.3">
      <c r="A3103" s="6" t="s">
        <v>960</v>
      </c>
      <c r="B3103" s="6" t="s">
        <v>496</v>
      </c>
      <c r="C3103" s="7">
        <f t="shared" si="117"/>
        <v>0.30769230769230771</v>
      </c>
      <c r="D3103" s="6">
        <v>13</v>
      </c>
      <c r="E3103" s="6">
        <v>4</v>
      </c>
      <c r="F3103" s="6">
        <v>9</v>
      </c>
      <c r="G3103" s="6" t="s">
        <v>1846</v>
      </c>
      <c r="H3103" s="6" t="s">
        <v>2618</v>
      </c>
      <c r="I3103" s="6" t="s">
        <v>2552</v>
      </c>
      <c r="J3103" s="6" t="s">
        <v>949</v>
      </c>
      <c r="K3103" s="6" t="s">
        <v>949</v>
      </c>
      <c r="L3103" s="6" t="s">
        <v>872</v>
      </c>
      <c r="M3103" s="6" t="s">
        <v>949</v>
      </c>
      <c r="N3103" s="6" t="b">
        <f t="shared" si="118"/>
        <v>1</v>
      </c>
      <c r="O3103" s="12" t="str">
        <f t="shared" si="119"/>
        <v>Darren Sammy&amp;Liam Dawson</v>
      </c>
      <c r="P3103">
        <v>2</v>
      </c>
    </row>
    <row r="3104" spans="1:16" x14ac:dyDescent="0.3">
      <c r="A3104" s="8" t="s">
        <v>2058</v>
      </c>
      <c r="B3104" s="8" t="s">
        <v>960</v>
      </c>
      <c r="C3104" s="7">
        <f t="shared" si="117"/>
        <v>0</v>
      </c>
      <c r="D3104" s="8">
        <v>23</v>
      </c>
      <c r="E3104" s="8">
        <v>0</v>
      </c>
      <c r="F3104" s="8">
        <v>23</v>
      </c>
      <c r="G3104" s="8" t="s">
        <v>1846</v>
      </c>
      <c r="H3104" s="8" t="s">
        <v>2618</v>
      </c>
      <c r="I3104" s="8" t="s">
        <v>2552</v>
      </c>
      <c r="J3104" s="8" t="s">
        <v>949</v>
      </c>
      <c r="K3104" s="8" t="s">
        <v>949</v>
      </c>
      <c r="L3104" s="8" t="s">
        <v>872</v>
      </c>
      <c r="M3104" s="8" t="s">
        <v>949</v>
      </c>
      <c r="N3104" s="6" t="b">
        <f t="shared" si="118"/>
        <v>1</v>
      </c>
      <c r="O3104" s="12" t="str">
        <f t="shared" si="119"/>
        <v>Saad Nasim&amp;Darren Sammy</v>
      </c>
      <c r="P3104">
        <v>2</v>
      </c>
    </row>
    <row r="3105" spans="1:16" x14ac:dyDescent="0.3">
      <c r="A3105" s="6" t="s">
        <v>161</v>
      </c>
      <c r="B3105" s="6" t="s">
        <v>2058</v>
      </c>
      <c r="C3105" s="7">
        <f t="shared" si="117"/>
        <v>0</v>
      </c>
      <c r="D3105" s="6">
        <v>2</v>
      </c>
      <c r="E3105" s="6">
        <v>0</v>
      </c>
      <c r="F3105" s="6">
        <v>2</v>
      </c>
      <c r="G3105" s="6" t="s">
        <v>1846</v>
      </c>
      <c r="H3105" s="6" t="s">
        <v>2618</v>
      </c>
      <c r="I3105" s="6" t="s">
        <v>2552</v>
      </c>
      <c r="J3105" s="6" t="s">
        <v>949</v>
      </c>
      <c r="K3105" s="6" t="s">
        <v>949</v>
      </c>
      <c r="L3105" s="6" t="s">
        <v>872</v>
      </c>
      <c r="M3105" s="6" t="s">
        <v>949</v>
      </c>
      <c r="N3105" s="6" t="b">
        <f t="shared" si="118"/>
        <v>1</v>
      </c>
      <c r="O3105" s="12" t="str">
        <f t="shared" si="119"/>
        <v>Wahab Riaz&amp;Saad Nasim</v>
      </c>
      <c r="P3105">
        <v>2</v>
      </c>
    </row>
    <row r="3106" spans="1:16" x14ac:dyDescent="0.3">
      <c r="A3106" s="8" t="s">
        <v>270</v>
      </c>
      <c r="B3106" s="8" t="s">
        <v>1532</v>
      </c>
      <c r="C3106" s="7">
        <f t="shared" si="117"/>
        <v>8.3333333333333329E-2</v>
      </c>
      <c r="D3106" s="8">
        <v>12</v>
      </c>
      <c r="E3106" s="8">
        <v>1</v>
      </c>
      <c r="F3106" s="8">
        <v>11</v>
      </c>
      <c r="G3106" s="8" t="s">
        <v>1846</v>
      </c>
      <c r="H3106" s="8" t="s">
        <v>2622</v>
      </c>
      <c r="I3106" s="8" t="s">
        <v>2491</v>
      </c>
      <c r="J3106" s="8" t="s">
        <v>949</v>
      </c>
      <c r="K3106" s="8" t="s">
        <v>949</v>
      </c>
      <c r="L3106" s="8" t="s">
        <v>850</v>
      </c>
      <c r="M3106" s="8" t="s">
        <v>850</v>
      </c>
      <c r="N3106" s="6" t="b">
        <f t="shared" si="118"/>
        <v>0</v>
      </c>
      <c r="O3106" s="12" t="str">
        <f t="shared" si="119"/>
        <v>Kamran Akmal&amp;Andre Fletcher</v>
      </c>
      <c r="P3106">
        <v>2</v>
      </c>
    </row>
    <row r="3107" spans="1:16" x14ac:dyDescent="0.3">
      <c r="A3107" s="6" t="s">
        <v>1532</v>
      </c>
      <c r="B3107" s="6" t="s">
        <v>99</v>
      </c>
      <c r="C3107" s="7">
        <f t="shared" si="117"/>
        <v>0.42857142857142855</v>
      </c>
      <c r="D3107" s="6">
        <v>14</v>
      </c>
      <c r="E3107" s="6">
        <v>6</v>
      </c>
      <c r="F3107" s="6">
        <v>8</v>
      </c>
      <c r="G3107" s="6" t="s">
        <v>1846</v>
      </c>
      <c r="H3107" s="6" t="s">
        <v>2622</v>
      </c>
      <c r="I3107" s="6" t="s">
        <v>2491</v>
      </c>
      <c r="J3107" s="6" t="s">
        <v>949</v>
      </c>
      <c r="K3107" s="6" t="s">
        <v>949</v>
      </c>
      <c r="L3107" s="6" t="s">
        <v>850</v>
      </c>
      <c r="M3107" s="6" t="s">
        <v>850</v>
      </c>
      <c r="N3107" s="6" t="b">
        <f t="shared" si="118"/>
        <v>0</v>
      </c>
      <c r="O3107" s="12" t="str">
        <f t="shared" si="119"/>
        <v>Andre Fletcher&amp;Mohammad Hafeez</v>
      </c>
      <c r="P3107">
        <v>2</v>
      </c>
    </row>
    <row r="3108" spans="1:16" x14ac:dyDescent="0.3">
      <c r="A3108" s="8" t="s">
        <v>1532</v>
      </c>
      <c r="B3108" s="8" t="s">
        <v>407</v>
      </c>
      <c r="C3108" s="7">
        <f t="shared" si="117"/>
        <v>0.33333333333333331</v>
      </c>
      <c r="D3108" s="8">
        <v>12</v>
      </c>
      <c r="E3108" s="8">
        <v>4</v>
      </c>
      <c r="F3108" s="8">
        <v>8</v>
      </c>
      <c r="G3108" s="8" t="s">
        <v>1846</v>
      </c>
      <c r="H3108" s="8" t="s">
        <v>2622</v>
      </c>
      <c r="I3108" s="8" t="s">
        <v>2491</v>
      </c>
      <c r="J3108" s="8" t="s">
        <v>949</v>
      </c>
      <c r="K3108" s="8" t="s">
        <v>949</v>
      </c>
      <c r="L3108" s="8" t="s">
        <v>850</v>
      </c>
      <c r="M3108" s="8" t="s">
        <v>850</v>
      </c>
      <c r="N3108" s="6" t="b">
        <f t="shared" si="118"/>
        <v>0</v>
      </c>
      <c r="O3108" s="12" t="str">
        <f t="shared" si="119"/>
        <v>Andre Fletcher&amp;Chris Jordan</v>
      </c>
      <c r="P3108">
        <v>2</v>
      </c>
    </row>
    <row r="3109" spans="1:16" x14ac:dyDescent="0.3">
      <c r="A3109" s="6" t="s">
        <v>496</v>
      </c>
      <c r="B3109" s="6" t="s">
        <v>407</v>
      </c>
      <c r="C3109" s="7">
        <f t="shared" si="117"/>
        <v>0.30769230769230771</v>
      </c>
      <c r="D3109" s="6">
        <v>52</v>
      </c>
      <c r="E3109" s="6">
        <v>16</v>
      </c>
      <c r="F3109" s="6">
        <v>36</v>
      </c>
      <c r="G3109" s="6" t="s">
        <v>1846</v>
      </c>
      <c r="H3109" s="6" t="s">
        <v>2622</v>
      </c>
      <c r="I3109" s="6" t="s">
        <v>2491</v>
      </c>
      <c r="J3109" s="6" t="s">
        <v>949</v>
      </c>
      <c r="K3109" s="6" t="s">
        <v>949</v>
      </c>
      <c r="L3109" s="6" t="s">
        <v>850</v>
      </c>
      <c r="M3109" s="6" t="s">
        <v>850</v>
      </c>
      <c r="N3109" s="6" t="b">
        <f t="shared" si="118"/>
        <v>0</v>
      </c>
      <c r="O3109" s="12" t="str">
        <f t="shared" si="119"/>
        <v>Liam Dawson&amp;Chris Jordan</v>
      </c>
      <c r="P3109">
        <v>2</v>
      </c>
    </row>
    <row r="3110" spans="1:16" x14ac:dyDescent="0.3">
      <c r="A3110" s="8" t="s">
        <v>2058</v>
      </c>
      <c r="B3110" s="8" t="s">
        <v>496</v>
      </c>
      <c r="C3110" s="7">
        <f t="shared" si="117"/>
        <v>0.18181818181818182</v>
      </c>
      <c r="D3110" s="8">
        <v>11</v>
      </c>
      <c r="E3110" s="8">
        <v>2</v>
      </c>
      <c r="F3110" s="8">
        <v>9</v>
      </c>
      <c r="G3110" s="8" t="s">
        <v>1846</v>
      </c>
      <c r="H3110" s="8" t="s">
        <v>2622</v>
      </c>
      <c r="I3110" s="8" t="s">
        <v>2491</v>
      </c>
      <c r="J3110" s="8" t="s">
        <v>949</v>
      </c>
      <c r="K3110" s="8" t="s">
        <v>949</v>
      </c>
      <c r="L3110" s="8" t="s">
        <v>850</v>
      </c>
      <c r="M3110" s="8" t="s">
        <v>850</v>
      </c>
      <c r="N3110" s="6" t="b">
        <f t="shared" si="118"/>
        <v>0</v>
      </c>
      <c r="O3110" s="12" t="str">
        <f t="shared" si="119"/>
        <v>Saad Nasim&amp;Liam Dawson</v>
      </c>
      <c r="P3110">
        <v>2</v>
      </c>
    </row>
    <row r="3111" spans="1:16" x14ac:dyDescent="0.3">
      <c r="A3111" s="6" t="s">
        <v>496</v>
      </c>
      <c r="B3111" s="6" t="s">
        <v>960</v>
      </c>
      <c r="C3111" s="7">
        <f t="shared" si="117"/>
        <v>0.4</v>
      </c>
      <c r="D3111" s="6">
        <v>10</v>
      </c>
      <c r="E3111" s="6">
        <v>4</v>
      </c>
      <c r="F3111" s="6">
        <v>6</v>
      </c>
      <c r="G3111" s="6" t="s">
        <v>1846</v>
      </c>
      <c r="H3111" s="6" t="s">
        <v>2622</v>
      </c>
      <c r="I3111" s="6" t="s">
        <v>2491</v>
      </c>
      <c r="J3111" s="6" t="s">
        <v>949</v>
      </c>
      <c r="K3111" s="6" t="s">
        <v>949</v>
      </c>
      <c r="L3111" s="6" t="s">
        <v>850</v>
      </c>
      <c r="M3111" s="6" t="s">
        <v>850</v>
      </c>
      <c r="N3111" s="6" t="b">
        <f t="shared" si="118"/>
        <v>0</v>
      </c>
      <c r="O3111" s="12" t="str">
        <f t="shared" si="119"/>
        <v>Liam Dawson&amp;Darren Sammy</v>
      </c>
      <c r="P3111">
        <v>2</v>
      </c>
    </row>
    <row r="3112" spans="1:16" x14ac:dyDescent="0.3">
      <c r="A3112" s="8" t="s">
        <v>251</v>
      </c>
      <c r="B3112" s="8" t="s">
        <v>496</v>
      </c>
      <c r="C3112" s="7">
        <f t="shared" si="117"/>
        <v>0</v>
      </c>
      <c r="D3112" s="8">
        <v>20</v>
      </c>
      <c r="E3112" s="8">
        <v>0</v>
      </c>
      <c r="F3112" s="8">
        <v>20</v>
      </c>
      <c r="G3112" s="8" t="s">
        <v>1846</v>
      </c>
      <c r="H3112" s="8" t="s">
        <v>2622</v>
      </c>
      <c r="I3112" s="8" t="s">
        <v>2491</v>
      </c>
      <c r="J3112" s="8" t="s">
        <v>949</v>
      </c>
      <c r="K3112" s="8" t="s">
        <v>949</v>
      </c>
      <c r="L3112" s="8" t="s">
        <v>850</v>
      </c>
      <c r="M3112" s="8" t="s">
        <v>850</v>
      </c>
      <c r="N3112" s="6" t="b">
        <f t="shared" si="118"/>
        <v>0</v>
      </c>
      <c r="O3112" s="12" t="str">
        <f t="shared" si="119"/>
        <v>Hasan Ali&amp;Liam Dawson</v>
      </c>
      <c r="P3112">
        <v>2</v>
      </c>
    </row>
    <row r="3113" spans="1:16" x14ac:dyDescent="0.3">
      <c r="A3113" s="6" t="s">
        <v>161</v>
      </c>
      <c r="B3113" s="6" t="s">
        <v>251</v>
      </c>
      <c r="C3113" s="7">
        <f t="shared" si="117"/>
        <v>0</v>
      </c>
      <c r="D3113" s="6">
        <v>6</v>
      </c>
      <c r="E3113" s="6">
        <v>0</v>
      </c>
      <c r="F3113" s="6">
        <v>6</v>
      </c>
      <c r="G3113" s="6" t="s">
        <v>1846</v>
      </c>
      <c r="H3113" s="6" t="s">
        <v>2622</v>
      </c>
      <c r="I3113" s="6" t="s">
        <v>2491</v>
      </c>
      <c r="J3113" s="6" t="s">
        <v>949</v>
      </c>
      <c r="K3113" s="6" t="s">
        <v>949</v>
      </c>
      <c r="L3113" s="6" t="s">
        <v>850</v>
      </c>
      <c r="M3113" s="6" t="s">
        <v>850</v>
      </c>
      <c r="N3113" s="6" t="b">
        <f t="shared" si="118"/>
        <v>0</v>
      </c>
      <c r="O3113" s="12" t="str">
        <f t="shared" si="119"/>
        <v>Wahab Riaz&amp;Hasan Ali</v>
      </c>
      <c r="P3113">
        <v>2</v>
      </c>
    </row>
    <row r="3114" spans="1:16" x14ac:dyDescent="0.3">
      <c r="A3114" s="8" t="s">
        <v>2097</v>
      </c>
      <c r="B3114" s="8" t="s">
        <v>161</v>
      </c>
      <c r="C3114" s="7">
        <f t="shared" si="117"/>
        <v>6.6666666666666666E-2</v>
      </c>
      <c r="D3114" s="8">
        <v>30</v>
      </c>
      <c r="E3114" s="8">
        <v>2</v>
      </c>
      <c r="F3114" s="8">
        <v>28</v>
      </c>
      <c r="G3114" s="8" t="s">
        <v>1846</v>
      </c>
      <c r="H3114" s="8" t="s">
        <v>2622</v>
      </c>
      <c r="I3114" s="8" t="s">
        <v>2491</v>
      </c>
      <c r="J3114" s="8" t="s">
        <v>949</v>
      </c>
      <c r="K3114" s="8" t="s">
        <v>949</v>
      </c>
      <c r="L3114" s="8" t="s">
        <v>850</v>
      </c>
      <c r="M3114" s="8" t="s">
        <v>850</v>
      </c>
      <c r="N3114" s="6" t="b">
        <f t="shared" si="118"/>
        <v>0</v>
      </c>
      <c r="O3114" s="12" t="str">
        <f t="shared" si="119"/>
        <v>Sameen Gul&amp;Wahab Riaz</v>
      </c>
      <c r="P3114">
        <v>2</v>
      </c>
    </row>
    <row r="3115" spans="1:16" x14ac:dyDescent="0.3">
      <c r="A3115" s="6" t="s">
        <v>855</v>
      </c>
      <c r="B3115" s="6" t="s">
        <v>270</v>
      </c>
      <c r="C3115" s="7">
        <f t="shared" si="117"/>
        <v>0.35245901639344263</v>
      </c>
      <c r="D3115" s="6">
        <v>122</v>
      </c>
      <c r="E3115" s="6">
        <v>43</v>
      </c>
      <c r="F3115" s="6">
        <v>79</v>
      </c>
      <c r="G3115" s="6" t="s">
        <v>2119</v>
      </c>
      <c r="H3115" s="6" t="s">
        <v>2490</v>
      </c>
      <c r="I3115" s="6" t="s">
        <v>2807</v>
      </c>
      <c r="J3115" s="6" t="s">
        <v>949</v>
      </c>
      <c r="K3115" s="6" t="s">
        <v>949</v>
      </c>
      <c r="L3115" s="6" t="s">
        <v>850</v>
      </c>
      <c r="M3115" s="6" t="s">
        <v>850</v>
      </c>
      <c r="N3115" s="6" t="b">
        <f t="shared" si="118"/>
        <v>0</v>
      </c>
      <c r="O3115" s="12" t="str">
        <f t="shared" si="119"/>
        <v>Dawid Malan&amp;Kamran Akmal</v>
      </c>
      <c r="P3115">
        <v>2</v>
      </c>
    </row>
    <row r="3116" spans="1:16" x14ac:dyDescent="0.3">
      <c r="A3116" s="8" t="s">
        <v>2083</v>
      </c>
      <c r="B3116" s="8" t="s">
        <v>270</v>
      </c>
      <c r="C3116" s="7">
        <f t="shared" si="117"/>
        <v>0.25</v>
      </c>
      <c r="D3116" s="8">
        <v>4</v>
      </c>
      <c r="E3116" s="8">
        <v>1</v>
      </c>
      <c r="F3116" s="8">
        <v>3</v>
      </c>
      <c r="G3116" s="8" t="s">
        <v>2119</v>
      </c>
      <c r="H3116" s="8" t="s">
        <v>2490</v>
      </c>
      <c r="I3116" s="8" t="s">
        <v>2807</v>
      </c>
      <c r="J3116" s="8" t="s">
        <v>949</v>
      </c>
      <c r="K3116" s="8" t="s">
        <v>949</v>
      </c>
      <c r="L3116" s="8" t="s">
        <v>850</v>
      </c>
      <c r="M3116" s="8" t="s">
        <v>850</v>
      </c>
      <c r="N3116" s="6" t="b">
        <f t="shared" si="118"/>
        <v>0</v>
      </c>
      <c r="O3116" s="12" t="str">
        <f t="shared" si="119"/>
        <v>Eoin Morgan&amp;Kamran Akmal</v>
      </c>
      <c r="P3116">
        <v>2</v>
      </c>
    </row>
    <row r="3117" spans="1:16" x14ac:dyDescent="0.3">
      <c r="A3117" s="6" t="s">
        <v>1721</v>
      </c>
      <c r="B3117" s="6" t="s">
        <v>270</v>
      </c>
      <c r="C3117" s="7">
        <f t="shared" si="117"/>
        <v>0</v>
      </c>
      <c r="D3117" s="6">
        <v>85</v>
      </c>
      <c r="E3117" s="6">
        <v>0</v>
      </c>
      <c r="F3117" s="6">
        <v>85</v>
      </c>
      <c r="G3117" s="6" t="s">
        <v>2119</v>
      </c>
      <c r="H3117" s="6" t="s">
        <v>2490</v>
      </c>
      <c r="I3117" s="6" t="s">
        <v>2807</v>
      </c>
      <c r="J3117" s="6" t="s">
        <v>949</v>
      </c>
      <c r="K3117" s="6" t="s">
        <v>949</v>
      </c>
      <c r="L3117" s="6" t="s">
        <v>850</v>
      </c>
      <c r="M3117" s="6" t="s">
        <v>850</v>
      </c>
      <c r="N3117" s="6" t="b">
        <f t="shared" si="118"/>
        <v>0</v>
      </c>
      <c r="O3117" s="12" t="str">
        <f t="shared" si="119"/>
        <v>Haris Sohail&amp;Kamran Akmal</v>
      </c>
      <c r="P3117">
        <v>2</v>
      </c>
    </row>
    <row r="3118" spans="1:16" x14ac:dyDescent="0.3">
      <c r="A3118" s="8" t="s">
        <v>1721</v>
      </c>
      <c r="B3118" s="8" t="s">
        <v>960</v>
      </c>
      <c r="C3118" s="7">
        <f t="shared" si="117"/>
        <v>0</v>
      </c>
      <c r="D3118" s="8">
        <v>7</v>
      </c>
      <c r="E3118" s="8">
        <v>0</v>
      </c>
      <c r="F3118" s="8">
        <v>7</v>
      </c>
      <c r="G3118" s="8" t="s">
        <v>2119</v>
      </c>
      <c r="H3118" s="8" t="s">
        <v>2490</v>
      </c>
      <c r="I3118" s="8" t="s">
        <v>2807</v>
      </c>
      <c r="J3118" s="8" t="s">
        <v>949</v>
      </c>
      <c r="K3118" s="8" t="s">
        <v>949</v>
      </c>
      <c r="L3118" s="8" t="s">
        <v>850</v>
      </c>
      <c r="M3118" s="8" t="s">
        <v>850</v>
      </c>
      <c r="N3118" s="6" t="b">
        <f t="shared" si="118"/>
        <v>0</v>
      </c>
      <c r="O3118" s="12" t="str">
        <f t="shared" si="119"/>
        <v>Haris Sohail&amp;Darren Sammy</v>
      </c>
      <c r="P3118">
        <v>2</v>
      </c>
    </row>
    <row r="3119" spans="1:16" x14ac:dyDescent="0.3">
      <c r="A3119" s="6" t="s">
        <v>308</v>
      </c>
      <c r="B3119" s="6" t="s">
        <v>1721</v>
      </c>
      <c r="C3119" s="7">
        <f t="shared" si="117"/>
        <v>0.4</v>
      </c>
      <c r="D3119" s="6">
        <v>10</v>
      </c>
      <c r="E3119" s="6">
        <v>4</v>
      </c>
      <c r="F3119" s="6">
        <v>6</v>
      </c>
      <c r="G3119" s="6" t="s">
        <v>2119</v>
      </c>
      <c r="H3119" s="6" t="s">
        <v>2490</v>
      </c>
      <c r="I3119" s="6" t="s">
        <v>2807</v>
      </c>
      <c r="J3119" s="6" t="s">
        <v>949</v>
      </c>
      <c r="K3119" s="6" t="s">
        <v>949</v>
      </c>
      <c r="L3119" s="6" t="s">
        <v>850</v>
      </c>
      <c r="M3119" s="6" t="s">
        <v>850</v>
      </c>
      <c r="N3119" s="6" t="b">
        <f t="shared" si="118"/>
        <v>0</v>
      </c>
      <c r="O3119" s="12" t="str">
        <f t="shared" si="119"/>
        <v>Shahid Afridi&amp;Haris Sohail</v>
      </c>
      <c r="P3119">
        <v>2</v>
      </c>
    </row>
    <row r="3120" spans="1:16" x14ac:dyDescent="0.3">
      <c r="A3120" s="8" t="s">
        <v>67</v>
      </c>
      <c r="B3120" s="8" t="s">
        <v>1721</v>
      </c>
      <c r="C3120" s="7">
        <f t="shared" si="117"/>
        <v>0</v>
      </c>
      <c r="D3120" s="8">
        <v>6</v>
      </c>
      <c r="E3120" s="8">
        <v>0</v>
      </c>
      <c r="F3120" s="8">
        <v>6</v>
      </c>
      <c r="G3120" s="8" t="s">
        <v>2119</v>
      </c>
      <c r="H3120" s="8" t="s">
        <v>2490</v>
      </c>
      <c r="I3120" s="8" t="s">
        <v>2807</v>
      </c>
      <c r="J3120" s="8" t="s">
        <v>949</v>
      </c>
      <c r="K3120" s="8" t="s">
        <v>949</v>
      </c>
      <c r="L3120" s="8" t="s">
        <v>850</v>
      </c>
      <c r="M3120" s="8" t="s">
        <v>850</v>
      </c>
      <c r="N3120" s="6" t="b">
        <f t="shared" si="118"/>
        <v>0</v>
      </c>
      <c r="O3120" s="12" t="str">
        <f t="shared" si="119"/>
        <v>Iftikhar Ahmed&amp;Haris Sohail</v>
      </c>
      <c r="P3120">
        <v>2</v>
      </c>
    </row>
    <row r="3121" spans="1:16" x14ac:dyDescent="0.3">
      <c r="A3121" s="6" t="s">
        <v>67</v>
      </c>
      <c r="B3121" s="6" t="s">
        <v>407</v>
      </c>
      <c r="C3121" s="7">
        <f t="shared" si="117"/>
        <v>0</v>
      </c>
      <c r="D3121" s="6">
        <v>2</v>
      </c>
      <c r="E3121" s="6">
        <v>0</v>
      </c>
      <c r="F3121" s="6">
        <v>2</v>
      </c>
      <c r="G3121" s="6" t="s">
        <v>2119</v>
      </c>
      <c r="H3121" s="6" t="s">
        <v>2490</v>
      </c>
      <c r="I3121" s="6" t="s">
        <v>2807</v>
      </c>
      <c r="J3121" s="6" t="s">
        <v>949</v>
      </c>
      <c r="K3121" s="6" t="s">
        <v>949</v>
      </c>
      <c r="L3121" s="6" t="s">
        <v>850</v>
      </c>
      <c r="M3121" s="6" t="s">
        <v>850</v>
      </c>
      <c r="N3121" s="6" t="b">
        <f t="shared" si="118"/>
        <v>0</v>
      </c>
      <c r="O3121" s="12" t="str">
        <f t="shared" si="119"/>
        <v>Iftikhar Ahmed&amp;Chris Jordan</v>
      </c>
      <c r="P3121">
        <v>2</v>
      </c>
    </row>
    <row r="3122" spans="1:16" x14ac:dyDescent="0.3">
      <c r="A3122" s="8" t="s">
        <v>251</v>
      </c>
      <c r="B3122" s="8" t="s">
        <v>407</v>
      </c>
      <c r="C3122" s="7">
        <f t="shared" si="117"/>
        <v>0.30769230769230771</v>
      </c>
      <c r="D3122" s="8">
        <v>13</v>
      </c>
      <c r="E3122" s="8">
        <v>4</v>
      </c>
      <c r="F3122" s="8">
        <v>9</v>
      </c>
      <c r="G3122" s="8" t="s">
        <v>2119</v>
      </c>
      <c r="H3122" s="8" t="s">
        <v>2490</v>
      </c>
      <c r="I3122" s="8" t="s">
        <v>2807</v>
      </c>
      <c r="J3122" s="8" t="s">
        <v>949</v>
      </c>
      <c r="K3122" s="8" t="s">
        <v>949</v>
      </c>
      <c r="L3122" s="8" t="s">
        <v>850</v>
      </c>
      <c r="M3122" s="8" t="s">
        <v>850</v>
      </c>
      <c r="N3122" s="6" t="b">
        <f t="shared" si="118"/>
        <v>0</v>
      </c>
      <c r="O3122" s="12" t="str">
        <f t="shared" si="119"/>
        <v>Hasan Ali&amp;Chris Jordan</v>
      </c>
      <c r="P3122">
        <v>2</v>
      </c>
    </row>
    <row r="3123" spans="1:16" x14ac:dyDescent="0.3">
      <c r="A3123" s="6" t="s">
        <v>1662</v>
      </c>
      <c r="B3123" s="6" t="s">
        <v>407</v>
      </c>
      <c r="C3123" s="7">
        <f t="shared" si="117"/>
        <v>0</v>
      </c>
      <c r="D3123" s="6">
        <v>7</v>
      </c>
      <c r="E3123" s="6">
        <v>0</v>
      </c>
      <c r="F3123" s="6">
        <v>7</v>
      </c>
      <c r="G3123" s="6" t="s">
        <v>2119</v>
      </c>
      <c r="H3123" s="6" t="s">
        <v>2490</v>
      </c>
      <c r="I3123" s="6" t="s">
        <v>2807</v>
      </c>
      <c r="J3123" s="6" t="s">
        <v>949</v>
      </c>
      <c r="K3123" s="6" t="s">
        <v>949</v>
      </c>
      <c r="L3123" s="6" t="s">
        <v>850</v>
      </c>
      <c r="M3123" s="6" t="s">
        <v>850</v>
      </c>
      <c r="N3123" s="6" t="b">
        <f t="shared" si="118"/>
        <v>0</v>
      </c>
      <c r="O3123" s="12" t="str">
        <f t="shared" si="119"/>
        <v>Junaid Khan&amp;Chris Jordan</v>
      </c>
      <c r="P3123">
        <v>2</v>
      </c>
    </row>
    <row r="3124" spans="1:16" x14ac:dyDescent="0.3">
      <c r="A3124" s="8" t="s">
        <v>900</v>
      </c>
      <c r="B3124" s="8" t="s">
        <v>1131</v>
      </c>
      <c r="C3124" s="7">
        <f t="shared" si="117"/>
        <v>0.35714285714285715</v>
      </c>
      <c r="D3124" s="8">
        <v>14</v>
      </c>
      <c r="E3124" s="8">
        <v>5</v>
      </c>
      <c r="F3124" s="8">
        <v>9</v>
      </c>
      <c r="G3124" s="8" t="s">
        <v>2119</v>
      </c>
      <c r="H3124" s="8" t="s">
        <v>2495</v>
      </c>
      <c r="I3124" s="8" t="s">
        <v>2807</v>
      </c>
      <c r="J3124" s="8" t="s">
        <v>897</v>
      </c>
      <c r="K3124" s="8" t="s">
        <v>897</v>
      </c>
      <c r="L3124" s="8" t="s">
        <v>883</v>
      </c>
      <c r="M3124" s="8" t="s">
        <v>897</v>
      </c>
      <c r="N3124" s="6" t="b">
        <f t="shared" si="118"/>
        <v>1</v>
      </c>
      <c r="O3124" s="12" t="str">
        <f t="shared" si="119"/>
        <v>Ahmed Shehzad&amp;Asad Shafiq</v>
      </c>
      <c r="P3124">
        <v>2</v>
      </c>
    </row>
    <row r="3125" spans="1:16" x14ac:dyDescent="0.3">
      <c r="A3125" s="6" t="s">
        <v>1947</v>
      </c>
      <c r="B3125" s="6" t="s">
        <v>1131</v>
      </c>
      <c r="C3125" s="7">
        <f t="shared" si="117"/>
        <v>0.375</v>
      </c>
      <c r="D3125" s="6">
        <v>8</v>
      </c>
      <c r="E3125" s="6">
        <v>3</v>
      </c>
      <c r="F3125" s="6">
        <v>5</v>
      </c>
      <c r="G3125" s="6" t="s">
        <v>2119</v>
      </c>
      <c r="H3125" s="6" t="s">
        <v>2495</v>
      </c>
      <c r="I3125" s="6" t="s">
        <v>2807</v>
      </c>
      <c r="J3125" s="6" t="s">
        <v>897</v>
      </c>
      <c r="K3125" s="6" t="s">
        <v>897</v>
      </c>
      <c r="L3125" s="6" t="s">
        <v>883</v>
      </c>
      <c r="M3125" s="6" t="s">
        <v>897</v>
      </c>
      <c r="N3125" s="6" t="b">
        <f t="shared" si="118"/>
        <v>1</v>
      </c>
      <c r="O3125" s="12" t="str">
        <f t="shared" si="119"/>
        <v>Kevin Pietersen&amp;Asad Shafiq</v>
      </c>
      <c r="P3125">
        <v>2</v>
      </c>
    </row>
    <row r="3126" spans="1:16" x14ac:dyDescent="0.3">
      <c r="A3126" s="8" t="s">
        <v>55</v>
      </c>
      <c r="B3126" s="8" t="s">
        <v>1131</v>
      </c>
      <c r="C3126" s="7">
        <f t="shared" si="117"/>
        <v>0.48275862068965519</v>
      </c>
      <c r="D3126" s="8">
        <v>29</v>
      </c>
      <c r="E3126" s="8">
        <v>14</v>
      </c>
      <c r="F3126" s="8">
        <v>15</v>
      </c>
      <c r="G3126" s="8" t="s">
        <v>2119</v>
      </c>
      <c r="H3126" s="8" t="s">
        <v>2495</v>
      </c>
      <c r="I3126" s="8" t="s">
        <v>2807</v>
      </c>
      <c r="J3126" s="8" t="s">
        <v>897</v>
      </c>
      <c r="K3126" s="8" t="s">
        <v>897</v>
      </c>
      <c r="L3126" s="8" t="s">
        <v>883</v>
      </c>
      <c r="M3126" s="8" t="s">
        <v>897</v>
      </c>
      <c r="N3126" s="6" t="b">
        <f t="shared" si="118"/>
        <v>1</v>
      </c>
      <c r="O3126" s="12" t="str">
        <f t="shared" si="119"/>
        <v>Rilee Rossouw&amp;Asad Shafiq</v>
      </c>
      <c r="P3126">
        <v>2</v>
      </c>
    </row>
    <row r="3127" spans="1:16" x14ac:dyDescent="0.3">
      <c r="A3127" s="6" t="s">
        <v>148</v>
      </c>
      <c r="B3127" s="6" t="s">
        <v>55</v>
      </c>
      <c r="C3127" s="7">
        <f t="shared" si="117"/>
        <v>0.33333333333333331</v>
      </c>
      <c r="D3127" s="6">
        <v>3</v>
      </c>
      <c r="E3127" s="6">
        <v>1</v>
      </c>
      <c r="F3127" s="6">
        <v>2</v>
      </c>
      <c r="G3127" s="6" t="s">
        <v>2119</v>
      </c>
      <c r="H3127" s="6" t="s">
        <v>2495</v>
      </c>
      <c r="I3127" s="6" t="s">
        <v>2807</v>
      </c>
      <c r="J3127" s="6" t="s">
        <v>897</v>
      </c>
      <c r="K3127" s="6" t="s">
        <v>897</v>
      </c>
      <c r="L3127" s="6" t="s">
        <v>883</v>
      </c>
      <c r="M3127" s="6" t="s">
        <v>897</v>
      </c>
      <c r="N3127" s="6" t="b">
        <f t="shared" si="118"/>
        <v>1</v>
      </c>
      <c r="O3127" s="12" t="str">
        <f t="shared" si="119"/>
        <v>Sarfaraz Ahmed&amp;Rilee Rossouw</v>
      </c>
      <c r="P3127">
        <v>2</v>
      </c>
    </row>
    <row r="3128" spans="1:16" x14ac:dyDescent="0.3">
      <c r="A3128" s="8" t="s">
        <v>71</v>
      </c>
      <c r="B3128" s="8" t="s">
        <v>55</v>
      </c>
      <c r="C3128" s="7">
        <f t="shared" si="117"/>
        <v>0.5</v>
      </c>
      <c r="D3128" s="8">
        <v>2</v>
      </c>
      <c r="E3128" s="8">
        <v>1</v>
      </c>
      <c r="F3128" s="8">
        <v>1</v>
      </c>
      <c r="G3128" s="8" t="s">
        <v>2119</v>
      </c>
      <c r="H3128" s="8" t="s">
        <v>2495</v>
      </c>
      <c r="I3128" s="8" t="s">
        <v>2807</v>
      </c>
      <c r="J3128" s="8" t="s">
        <v>897</v>
      </c>
      <c r="K3128" s="8" t="s">
        <v>897</v>
      </c>
      <c r="L3128" s="8" t="s">
        <v>883</v>
      </c>
      <c r="M3128" s="8" t="s">
        <v>897</v>
      </c>
      <c r="N3128" s="6" t="b">
        <f t="shared" si="118"/>
        <v>1</v>
      </c>
      <c r="O3128" s="12" t="str">
        <f t="shared" si="119"/>
        <v>Mohammad Nawaz&amp;Rilee Rossouw</v>
      </c>
      <c r="P3128">
        <v>2</v>
      </c>
    </row>
    <row r="3129" spans="1:16" x14ac:dyDescent="0.3">
      <c r="A3129" s="6" t="s">
        <v>1402</v>
      </c>
      <c r="B3129" s="6" t="s">
        <v>55</v>
      </c>
      <c r="C3129" s="7">
        <f t="shared" si="117"/>
        <v>0.44444444444444442</v>
      </c>
      <c r="D3129" s="6">
        <v>27</v>
      </c>
      <c r="E3129" s="6">
        <v>12</v>
      </c>
      <c r="F3129" s="6">
        <v>15</v>
      </c>
      <c r="G3129" s="6" t="s">
        <v>2119</v>
      </c>
      <c r="H3129" s="6" t="s">
        <v>2495</v>
      </c>
      <c r="I3129" s="6" t="s">
        <v>2807</v>
      </c>
      <c r="J3129" s="6" t="s">
        <v>897</v>
      </c>
      <c r="K3129" s="6" t="s">
        <v>897</v>
      </c>
      <c r="L3129" s="6" t="s">
        <v>883</v>
      </c>
      <c r="M3129" s="6" t="s">
        <v>897</v>
      </c>
      <c r="N3129" s="6" t="b">
        <f t="shared" si="118"/>
        <v>1</v>
      </c>
      <c r="O3129" s="12" t="str">
        <f t="shared" si="119"/>
        <v>Thisara Perera&amp;Rilee Rossouw</v>
      </c>
      <c r="P3129">
        <v>2</v>
      </c>
    </row>
    <row r="3130" spans="1:16" x14ac:dyDescent="0.3">
      <c r="A3130" s="8" t="s">
        <v>536</v>
      </c>
      <c r="B3130" s="8" t="s">
        <v>55</v>
      </c>
      <c r="C3130" s="7">
        <f t="shared" ref="C3130:C3193" si="120">+E3130/D3130</f>
        <v>0.35555555555555557</v>
      </c>
      <c r="D3130" s="8">
        <v>45</v>
      </c>
      <c r="E3130" s="8">
        <v>16</v>
      </c>
      <c r="F3130" s="8">
        <v>29</v>
      </c>
      <c r="G3130" s="8" t="s">
        <v>2119</v>
      </c>
      <c r="H3130" s="8" t="s">
        <v>2495</v>
      </c>
      <c r="I3130" s="8" t="s">
        <v>2807</v>
      </c>
      <c r="J3130" s="8" t="s">
        <v>897</v>
      </c>
      <c r="K3130" s="8" t="s">
        <v>897</v>
      </c>
      <c r="L3130" s="8" t="s">
        <v>883</v>
      </c>
      <c r="M3130" s="8" t="s">
        <v>897</v>
      </c>
      <c r="N3130" s="6" t="b">
        <f t="shared" si="118"/>
        <v>1</v>
      </c>
      <c r="O3130" s="12" t="str">
        <f t="shared" si="119"/>
        <v>Hassan Khan&amp;Rilee Rossouw</v>
      </c>
      <c r="P3130">
        <v>2</v>
      </c>
    </row>
    <row r="3131" spans="1:16" x14ac:dyDescent="0.3">
      <c r="A3131" s="6" t="s">
        <v>233</v>
      </c>
      <c r="B3131" s="6" t="s">
        <v>55</v>
      </c>
      <c r="C3131" s="7">
        <f t="shared" si="120"/>
        <v>0</v>
      </c>
      <c r="D3131" s="6">
        <v>13</v>
      </c>
      <c r="E3131" s="6">
        <v>0</v>
      </c>
      <c r="F3131" s="6">
        <v>13</v>
      </c>
      <c r="G3131" s="6" t="s">
        <v>2119</v>
      </c>
      <c r="H3131" s="6" t="s">
        <v>2495</v>
      </c>
      <c r="I3131" s="6" t="s">
        <v>2807</v>
      </c>
      <c r="J3131" s="6" t="s">
        <v>897</v>
      </c>
      <c r="K3131" s="6" t="s">
        <v>897</v>
      </c>
      <c r="L3131" s="6" t="s">
        <v>883</v>
      </c>
      <c r="M3131" s="6" t="s">
        <v>897</v>
      </c>
      <c r="N3131" s="6" t="b">
        <f t="shared" si="118"/>
        <v>1</v>
      </c>
      <c r="O3131" s="12" t="str">
        <f t="shared" si="119"/>
        <v>Anwar Ali&amp;Rilee Rossouw</v>
      </c>
      <c r="P3131">
        <v>2</v>
      </c>
    </row>
    <row r="3132" spans="1:16" x14ac:dyDescent="0.3">
      <c r="A3132" s="8" t="s">
        <v>1869</v>
      </c>
      <c r="B3132" s="8" t="s">
        <v>233</v>
      </c>
      <c r="C3132" s="7">
        <f t="shared" si="120"/>
        <v>0</v>
      </c>
      <c r="D3132" s="8">
        <v>3</v>
      </c>
      <c r="E3132" s="8">
        <v>0</v>
      </c>
      <c r="F3132" s="8">
        <v>3</v>
      </c>
      <c r="G3132" s="8" t="s">
        <v>2119</v>
      </c>
      <c r="H3132" s="8" t="s">
        <v>2495</v>
      </c>
      <c r="I3132" s="8" t="s">
        <v>2807</v>
      </c>
      <c r="J3132" s="8" t="s">
        <v>897</v>
      </c>
      <c r="K3132" s="8" t="s">
        <v>897</v>
      </c>
      <c r="L3132" s="8" t="s">
        <v>883</v>
      </c>
      <c r="M3132" s="8" t="s">
        <v>897</v>
      </c>
      <c r="N3132" s="6" t="b">
        <f t="shared" si="118"/>
        <v>1</v>
      </c>
      <c r="O3132" s="12" t="str">
        <f t="shared" si="119"/>
        <v>Tymal Mills&amp;Anwar Ali</v>
      </c>
      <c r="P3132">
        <v>2</v>
      </c>
    </row>
    <row r="3133" spans="1:16" x14ac:dyDescent="0.3">
      <c r="A3133" s="6" t="s">
        <v>1192</v>
      </c>
      <c r="B3133" s="6" t="s">
        <v>31</v>
      </c>
      <c r="C3133" s="7">
        <f t="shared" si="120"/>
        <v>0.5</v>
      </c>
      <c r="D3133" s="6">
        <v>2</v>
      </c>
      <c r="E3133" s="6">
        <v>1</v>
      </c>
      <c r="F3133" s="6">
        <v>1</v>
      </c>
      <c r="G3133" s="6" t="s">
        <v>2119</v>
      </c>
      <c r="H3133" s="6" t="s">
        <v>2499</v>
      </c>
      <c r="I3133" s="6" t="s">
        <v>2807</v>
      </c>
      <c r="J3133" s="6" t="s">
        <v>872</v>
      </c>
      <c r="K3133" s="6" t="s">
        <v>872</v>
      </c>
      <c r="L3133" s="6" t="s">
        <v>949</v>
      </c>
      <c r="M3133" s="6" t="s">
        <v>949</v>
      </c>
      <c r="N3133" s="6" t="b">
        <f t="shared" si="118"/>
        <v>0</v>
      </c>
      <c r="O3133" s="12" t="str">
        <f t="shared" si="119"/>
        <v>Chris Gayle&amp;Babar Azam</v>
      </c>
      <c r="P3133">
        <v>2</v>
      </c>
    </row>
    <row r="3134" spans="1:16" x14ac:dyDescent="0.3">
      <c r="A3134" s="8" t="s">
        <v>1192</v>
      </c>
      <c r="B3134" s="8" t="s">
        <v>1872</v>
      </c>
      <c r="C3134" s="7">
        <f t="shared" si="120"/>
        <v>0.16666666666666666</v>
      </c>
      <c r="D3134" s="8">
        <v>6</v>
      </c>
      <c r="E3134" s="8">
        <v>1</v>
      </c>
      <c r="F3134" s="8">
        <v>5</v>
      </c>
      <c r="G3134" s="8" t="s">
        <v>2119</v>
      </c>
      <c r="H3134" s="8" t="s">
        <v>2499</v>
      </c>
      <c r="I3134" s="8" t="s">
        <v>2807</v>
      </c>
      <c r="J3134" s="8" t="s">
        <v>872</v>
      </c>
      <c r="K3134" s="8" t="s">
        <v>872</v>
      </c>
      <c r="L3134" s="8" t="s">
        <v>949</v>
      </c>
      <c r="M3134" s="8" t="s">
        <v>949</v>
      </c>
      <c r="N3134" s="6" t="b">
        <f t="shared" si="118"/>
        <v>0</v>
      </c>
      <c r="O3134" s="12" t="str">
        <f t="shared" si="119"/>
        <v>Chris Gayle&amp;Kumar Sangakkara</v>
      </c>
      <c r="P3134">
        <v>2</v>
      </c>
    </row>
    <row r="3135" spans="1:16" x14ac:dyDescent="0.3">
      <c r="A3135" s="6" t="s">
        <v>1192</v>
      </c>
      <c r="B3135" s="6" t="s">
        <v>82</v>
      </c>
      <c r="C3135" s="7">
        <f t="shared" si="120"/>
        <v>0</v>
      </c>
      <c r="D3135" s="6">
        <v>4</v>
      </c>
      <c r="E3135" s="6">
        <v>0</v>
      </c>
      <c r="F3135" s="6">
        <v>4</v>
      </c>
      <c r="G3135" s="6" t="s">
        <v>2119</v>
      </c>
      <c r="H3135" s="6" t="s">
        <v>2499</v>
      </c>
      <c r="I3135" s="6" t="s">
        <v>2807</v>
      </c>
      <c r="J3135" s="6" t="s">
        <v>872</v>
      </c>
      <c r="K3135" s="6" t="s">
        <v>872</v>
      </c>
      <c r="L3135" s="6" t="s">
        <v>949</v>
      </c>
      <c r="M3135" s="6" t="s">
        <v>949</v>
      </c>
      <c r="N3135" s="6" t="b">
        <f t="shared" si="118"/>
        <v>0</v>
      </c>
      <c r="O3135" s="12" t="str">
        <f t="shared" si="119"/>
        <v>Chris Gayle&amp;Shoaib Malik</v>
      </c>
      <c r="P3135">
        <v>2</v>
      </c>
    </row>
    <row r="3136" spans="1:16" x14ac:dyDescent="0.3">
      <c r="A3136" s="8" t="s">
        <v>82</v>
      </c>
      <c r="B3136" s="8" t="s">
        <v>986</v>
      </c>
      <c r="C3136" s="7">
        <f t="shared" si="120"/>
        <v>0.44067796610169491</v>
      </c>
      <c r="D3136" s="8">
        <v>59</v>
      </c>
      <c r="E3136" s="8">
        <v>26</v>
      </c>
      <c r="F3136" s="8">
        <v>33</v>
      </c>
      <c r="G3136" s="8" t="s">
        <v>2119</v>
      </c>
      <c r="H3136" s="8" t="s">
        <v>2499</v>
      </c>
      <c r="I3136" s="8" t="s">
        <v>2807</v>
      </c>
      <c r="J3136" s="8" t="s">
        <v>872</v>
      </c>
      <c r="K3136" s="8" t="s">
        <v>872</v>
      </c>
      <c r="L3136" s="8" t="s">
        <v>949</v>
      </c>
      <c r="M3136" s="8" t="s">
        <v>949</v>
      </c>
      <c r="N3136" s="6" t="b">
        <f t="shared" si="118"/>
        <v>0</v>
      </c>
      <c r="O3136" s="12" t="str">
        <f t="shared" si="119"/>
        <v>Shoaib Malik&amp;Ravi Bopara</v>
      </c>
      <c r="P3136">
        <v>2</v>
      </c>
    </row>
    <row r="3137" spans="1:16" x14ac:dyDescent="0.3">
      <c r="A3137" s="6" t="s">
        <v>1537</v>
      </c>
      <c r="B3137" s="6" t="s">
        <v>82</v>
      </c>
      <c r="C3137" s="7">
        <f t="shared" si="120"/>
        <v>0.25</v>
      </c>
      <c r="D3137" s="6">
        <v>24</v>
      </c>
      <c r="E3137" s="6">
        <v>6</v>
      </c>
      <c r="F3137" s="6">
        <v>18</v>
      </c>
      <c r="G3137" s="6" t="s">
        <v>2119</v>
      </c>
      <c r="H3137" s="6" t="s">
        <v>2499</v>
      </c>
      <c r="I3137" s="6" t="s">
        <v>2807</v>
      </c>
      <c r="J3137" s="6" t="s">
        <v>872</v>
      </c>
      <c r="K3137" s="6" t="s">
        <v>872</v>
      </c>
      <c r="L3137" s="6" t="s">
        <v>949</v>
      </c>
      <c r="M3137" s="6" t="s">
        <v>949</v>
      </c>
      <c r="N3137" s="6" t="b">
        <f t="shared" si="118"/>
        <v>0</v>
      </c>
      <c r="O3137" s="12" t="str">
        <f t="shared" si="119"/>
        <v>Kieron Pollard&amp;Shoaib Malik</v>
      </c>
      <c r="P3137">
        <v>2</v>
      </c>
    </row>
    <row r="3138" spans="1:16" x14ac:dyDescent="0.3">
      <c r="A3138" s="8" t="s">
        <v>935</v>
      </c>
      <c r="B3138" s="8" t="s">
        <v>1537</v>
      </c>
      <c r="C3138" s="7">
        <f t="shared" si="120"/>
        <v>0.1</v>
      </c>
      <c r="D3138" s="8">
        <v>30</v>
      </c>
      <c r="E3138" s="8">
        <v>3</v>
      </c>
      <c r="F3138" s="8">
        <v>27</v>
      </c>
      <c r="G3138" s="8" t="s">
        <v>2119</v>
      </c>
      <c r="H3138" s="8" t="s">
        <v>2499</v>
      </c>
      <c r="I3138" s="8" t="s">
        <v>2807</v>
      </c>
      <c r="J3138" s="8" t="s">
        <v>872</v>
      </c>
      <c r="K3138" s="8" t="s">
        <v>872</v>
      </c>
      <c r="L3138" s="8" t="s">
        <v>949</v>
      </c>
      <c r="M3138" s="8" t="s">
        <v>949</v>
      </c>
      <c r="N3138" s="6" t="b">
        <f t="shared" si="118"/>
        <v>0</v>
      </c>
      <c r="O3138" s="12" t="str">
        <f t="shared" si="119"/>
        <v>Mohammad Amir&amp;Kieron Pollard</v>
      </c>
      <c r="P3138">
        <v>2</v>
      </c>
    </row>
    <row r="3139" spans="1:16" x14ac:dyDescent="0.3">
      <c r="A3139" s="6" t="s">
        <v>1674</v>
      </c>
      <c r="B3139" s="6" t="s">
        <v>2149</v>
      </c>
      <c r="C3139" s="7">
        <f t="shared" si="120"/>
        <v>0.49315068493150682</v>
      </c>
      <c r="D3139" s="6">
        <v>73</v>
      </c>
      <c r="E3139" s="6">
        <v>36</v>
      </c>
      <c r="F3139" s="6">
        <v>37</v>
      </c>
      <c r="G3139" s="6" t="s">
        <v>2119</v>
      </c>
      <c r="H3139" s="6" t="s">
        <v>2503</v>
      </c>
      <c r="I3139" s="6" t="s">
        <v>2807</v>
      </c>
      <c r="J3139" s="6" t="s">
        <v>850</v>
      </c>
      <c r="K3139" s="6" t="s">
        <v>850</v>
      </c>
      <c r="L3139" s="6" t="s">
        <v>883</v>
      </c>
      <c r="M3139" s="6" t="s">
        <v>883</v>
      </c>
      <c r="N3139" s="6" t="b">
        <f t="shared" ref="N3139:N3202" si="121">IF(J3139=M3139,TRUE, FALSE)</f>
        <v>0</v>
      </c>
      <c r="O3139" s="12" t="str">
        <f t="shared" ref="O3139:O3202" si="122">A3139&amp;"&amp;"&amp;B3139</f>
        <v>Dwayne Smith&amp;Sam Billings</v>
      </c>
      <c r="P3139">
        <v>2</v>
      </c>
    </row>
    <row r="3140" spans="1:16" x14ac:dyDescent="0.3">
      <c r="A3140" s="8" t="s">
        <v>1674</v>
      </c>
      <c r="B3140" s="8" t="s">
        <v>2152</v>
      </c>
      <c r="C3140" s="7">
        <f t="shared" si="120"/>
        <v>0</v>
      </c>
      <c r="D3140" s="8">
        <v>6</v>
      </c>
      <c r="E3140" s="8">
        <v>0</v>
      </c>
      <c r="F3140" s="8">
        <v>6</v>
      </c>
      <c r="G3140" s="8" t="s">
        <v>2119</v>
      </c>
      <c r="H3140" s="8" t="s">
        <v>2503</v>
      </c>
      <c r="I3140" s="8" t="s">
        <v>2807</v>
      </c>
      <c r="J3140" s="8" t="s">
        <v>850</v>
      </c>
      <c r="K3140" s="8" t="s">
        <v>850</v>
      </c>
      <c r="L3140" s="8" t="s">
        <v>883</v>
      </c>
      <c r="M3140" s="8" t="s">
        <v>883</v>
      </c>
      <c r="N3140" s="6" t="b">
        <f t="shared" si="121"/>
        <v>0</v>
      </c>
      <c r="O3140" s="12" t="str">
        <f t="shared" si="122"/>
        <v>Dwayne Smith&amp;Brad Haddin</v>
      </c>
      <c r="P3140">
        <v>2</v>
      </c>
    </row>
    <row r="3141" spans="1:16" x14ac:dyDescent="0.3">
      <c r="A3141" s="6" t="s">
        <v>2152</v>
      </c>
      <c r="B3141" s="6" t="s">
        <v>1536</v>
      </c>
      <c r="C3141" s="7">
        <f t="shared" si="120"/>
        <v>0.39130434782608697</v>
      </c>
      <c r="D3141" s="6">
        <v>23</v>
      </c>
      <c r="E3141" s="6">
        <v>9</v>
      </c>
      <c r="F3141" s="6">
        <v>14</v>
      </c>
      <c r="G3141" s="6" t="s">
        <v>2119</v>
      </c>
      <c r="H3141" s="6" t="s">
        <v>2503</v>
      </c>
      <c r="I3141" s="6" t="s">
        <v>2807</v>
      </c>
      <c r="J3141" s="6" t="s">
        <v>850</v>
      </c>
      <c r="K3141" s="6" t="s">
        <v>850</v>
      </c>
      <c r="L3141" s="6" t="s">
        <v>883</v>
      </c>
      <c r="M3141" s="6" t="s">
        <v>883</v>
      </c>
      <c r="N3141" s="6" t="b">
        <f t="shared" si="121"/>
        <v>0</v>
      </c>
      <c r="O3141" s="12" t="str">
        <f t="shared" si="122"/>
        <v>Brad Haddin&amp;Misbah-ul-Haq</v>
      </c>
      <c r="P3141">
        <v>2</v>
      </c>
    </row>
    <row r="3142" spans="1:16" x14ac:dyDescent="0.3">
      <c r="A3142" s="8" t="s">
        <v>895</v>
      </c>
      <c r="B3142" s="8" t="s">
        <v>1536</v>
      </c>
      <c r="C3142" s="7">
        <f t="shared" si="120"/>
        <v>0.41176470588235292</v>
      </c>
      <c r="D3142" s="8">
        <v>17</v>
      </c>
      <c r="E3142" s="8">
        <v>7</v>
      </c>
      <c r="F3142" s="8">
        <v>10</v>
      </c>
      <c r="G3142" s="8" t="s">
        <v>2119</v>
      </c>
      <c r="H3142" s="8" t="s">
        <v>2503</v>
      </c>
      <c r="I3142" s="8" t="s">
        <v>2807</v>
      </c>
      <c r="J3142" s="8" t="s">
        <v>850</v>
      </c>
      <c r="K3142" s="8" t="s">
        <v>850</v>
      </c>
      <c r="L3142" s="8" t="s">
        <v>883</v>
      </c>
      <c r="M3142" s="8" t="s">
        <v>883</v>
      </c>
      <c r="N3142" s="6" t="b">
        <f t="shared" si="121"/>
        <v>0</v>
      </c>
      <c r="O3142" s="12" t="str">
        <f t="shared" si="122"/>
        <v>Shane Watson&amp;Misbah-ul-Haq</v>
      </c>
      <c r="P3142">
        <v>2</v>
      </c>
    </row>
    <row r="3143" spans="1:16" x14ac:dyDescent="0.3">
      <c r="A3143" s="6" t="s">
        <v>246</v>
      </c>
      <c r="B3143" s="6" t="s">
        <v>1536</v>
      </c>
      <c r="C3143" s="7">
        <f t="shared" si="120"/>
        <v>0.25</v>
      </c>
      <c r="D3143" s="6">
        <v>4</v>
      </c>
      <c r="E3143" s="6">
        <v>1</v>
      </c>
      <c r="F3143" s="6">
        <v>3</v>
      </c>
      <c r="G3143" s="6" t="s">
        <v>2119</v>
      </c>
      <c r="H3143" s="6" t="s">
        <v>2503</v>
      </c>
      <c r="I3143" s="6" t="s">
        <v>2807</v>
      </c>
      <c r="J3143" s="6" t="s">
        <v>850</v>
      </c>
      <c r="K3143" s="6" t="s">
        <v>850</v>
      </c>
      <c r="L3143" s="6" t="s">
        <v>883</v>
      </c>
      <c r="M3143" s="6" t="s">
        <v>883</v>
      </c>
      <c r="N3143" s="6" t="b">
        <f t="shared" si="121"/>
        <v>0</v>
      </c>
      <c r="O3143" s="12" t="str">
        <f t="shared" si="122"/>
        <v>Asif Ali&amp;Misbah-ul-Haq</v>
      </c>
      <c r="P3143">
        <v>2</v>
      </c>
    </row>
    <row r="3144" spans="1:16" x14ac:dyDescent="0.3">
      <c r="A3144" s="8" t="s">
        <v>239</v>
      </c>
      <c r="B3144" s="8" t="s">
        <v>1536</v>
      </c>
      <c r="C3144" s="7">
        <f t="shared" si="120"/>
        <v>0.1</v>
      </c>
      <c r="D3144" s="8">
        <v>40</v>
      </c>
      <c r="E3144" s="8">
        <v>4</v>
      </c>
      <c r="F3144" s="8">
        <v>36</v>
      </c>
      <c r="G3144" s="8" t="s">
        <v>2119</v>
      </c>
      <c r="H3144" s="8" t="s">
        <v>2503</v>
      </c>
      <c r="I3144" s="8" t="s">
        <v>2807</v>
      </c>
      <c r="J3144" s="8" t="s">
        <v>850</v>
      </c>
      <c r="K3144" s="8" t="s">
        <v>850</v>
      </c>
      <c r="L3144" s="8" t="s">
        <v>883</v>
      </c>
      <c r="M3144" s="8" t="s">
        <v>883</v>
      </c>
      <c r="N3144" s="6" t="b">
        <f t="shared" si="121"/>
        <v>0</v>
      </c>
      <c r="O3144" s="12" t="str">
        <f t="shared" si="122"/>
        <v>Shadab Khan&amp;Misbah-ul-Haq</v>
      </c>
      <c r="P3144">
        <v>2</v>
      </c>
    </row>
    <row r="3145" spans="1:16" x14ac:dyDescent="0.3">
      <c r="A3145" s="6" t="s">
        <v>1192</v>
      </c>
      <c r="B3145" s="6" t="s">
        <v>2138</v>
      </c>
      <c r="C3145" s="7">
        <f t="shared" si="120"/>
        <v>0.32142857142857145</v>
      </c>
      <c r="D3145" s="6">
        <v>28</v>
      </c>
      <c r="E3145" s="6">
        <v>9</v>
      </c>
      <c r="F3145" s="6">
        <v>19</v>
      </c>
      <c r="G3145" s="6" t="s">
        <v>2119</v>
      </c>
      <c r="H3145" s="6" t="s">
        <v>2507</v>
      </c>
      <c r="I3145" s="6" t="s">
        <v>2807</v>
      </c>
      <c r="J3145" s="6" t="s">
        <v>872</v>
      </c>
      <c r="K3145" s="6" t="s">
        <v>872</v>
      </c>
      <c r="L3145" s="6" t="s">
        <v>897</v>
      </c>
      <c r="M3145" s="6" t="s">
        <v>897</v>
      </c>
      <c r="N3145" s="6" t="b">
        <f t="shared" si="121"/>
        <v>0</v>
      </c>
      <c r="O3145" s="12" t="str">
        <f t="shared" si="122"/>
        <v>Chris Gayle&amp;Shahzaib Hasan</v>
      </c>
      <c r="P3145">
        <v>2</v>
      </c>
    </row>
    <row r="3146" spans="1:16" x14ac:dyDescent="0.3">
      <c r="A3146" s="8" t="s">
        <v>1192</v>
      </c>
      <c r="B3146" s="8" t="s">
        <v>31</v>
      </c>
      <c r="C3146" s="7">
        <f t="shared" si="120"/>
        <v>0.14285714285714285</v>
      </c>
      <c r="D3146" s="8">
        <v>7</v>
      </c>
      <c r="E3146" s="8">
        <v>1</v>
      </c>
      <c r="F3146" s="8">
        <v>6</v>
      </c>
      <c r="G3146" s="8" t="s">
        <v>2119</v>
      </c>
      <c r="H3146" s="8" t="s">
        <v>2507</v>
      </c>
      <c r="I3146" s="8" t="s">
        <v>2807</v>
      </c>
      <c r="J3146" s="8" t="s">
        <v>872</v>
      </c>
      <c r="K3146" s="8" t="s">
        <v>872</v>
      </c>
      <c r="L3146" s="8" t="s">
        <v>897</v>
      </c>
      <c r="M3146" s="8" t="s">
        <v>897</v>
      </c>
      <c r="N3146" s="6" t="b">
        <f t="shared" si="121"/>
        <v>0</v>
      </c>
      <c r="O3146" s="12" t="str">
        <f t="shared" si="122"/>
        <v>Chris Gayle&amp;Babar Azam</v>
      </c>
      <c r="P3146">
        <v>2</v>
      </c>
    </row>
    <row r="3147" spans="1:16" x14ac:dyDescent="0.3">
      <c r="A3147" s="6" t="s">
        <v>31</v>
      </c>
      <c r="B3147" s="6" t="s">
        <v>1872</v>
      </c>
      <c r="C3147" s="7">
        <f t="shared" si="120"/>
        <v>0.43181818181818182</v>
      </c>
      <c r="D3147" s="6">
        <v>44</v>
      </c>
      <c r="E3147" s="6">
        <v>19</v>
      </c>
      <c r="F3147" s="6">
        <v>25</v>
      </c>
      <c r="G3147" s="6" t="s">
        <v>2119</v>
      </c>
      <c r="H3147" s="6" t="s">
        <v>2507</v>
      </c>
      <c r="I3147" s="6" t="s">
        <v>2807</v>
      </c>
      <c r="J3147" s="6" t="s">
        <v>872</v>
      </c>
      <c r="K3147" s="6" t="s">
        <v>872</v>
      </c>
      <c r="L3147" s="6" t="s">
        <v>897</v>
      </c>
      <c r="M3147" s="6" t="s">
        <v>897</v>
      </c>
      <c r="N3147" s="6" t="b">
        <f t="shared" si="121"/>
        <v>0</v>
      </c>
      <c r="O3147" s="12" t="str">
        <f t="shared" si="122"/>
        <v>Babar Azam&amp;Kumar Sangakkara</v>
      </c>
      <c r="P3147">
        <v>2</v>
      </c>
    </row>
    <row r="3148" spans="1:16" x14ac:dyDescent="0.3">
      <c r="A3148" s="8" t="s">
        <v>31</v>
      </c>
      <c r="B3148" s="8" t="s">
        <v>1537</v>
      </c>
      <c r="C3148" s="7">
        <f t="shared" si="120"/>
        <v>0.22222222222222221</v>
      </c>
      <c r="D3148" s="8">
        <v>18</v>
      </c>
      <c r="E3148" s="8">
        <v>4</v>
      </c>
      <c r="F3148" s="8">
        <v>14</v>
      </c>
      <c r="G3148" s="8" t="s">
        <v>2119</v>
      </c>
      <c r="H3148" s="8" t="s">
        <v>2507</v>
      </c>
      <c r="I3148" s="8" t="s">
        <v>2807</v>
      </c>
      <c r="J3148" s="8" t="s">
        <v>872</v>
      </c>
      <c r="K3148" s="8" t="s">
        <v>872</v>
      </c>
      <c r="L3148" s="8" t="s">
        <v>897</v>
      </c>
      <c r="M3148" s="8" t="s">
        <v>897</v>
      </c>
      <c r="N3148" s="6" t="b">
        <f t="shared" si="121"/>
        <v>0</v>
      </c>
      <c r="O3148" s="12" t="str">
        <f t="shared" si="122"/>
        <v>Babar Azam&amp;Kieron Pollard</v>
      </c>
      <c r="P3148">
        <v>2</v>
      </c>
    </row>
    <row r="3149" spans="1:16" x14ac:dyDescent="0.3">
      <c r="A3149" s="6" t="s">
        <v>31</v>
      </c>
      <c r="B3149" s="6" t="s">
        <v>82</v>
      </c>
      <c r="C3149" s="7">
        <f t="shared" si="120"/>
        <v>0.42307692307692307</v>
      </c>
      <c r="D3149" s="6">
        <v>26</v>
      </c>
      <c r="E3149" s="6">
        <v>11</v>
      </c>
      <c r="F3149" s="6">
        <v>15</v>
      </c>
      <c r="G3149" s="6" t="s">
        <v>2119</v>
      </c>
      <c r="H3149" s="6" t="s">
        <v>2507</v>
      </c>
      <c r="I3149" s="6" t="s">
        <v>2807</v>
      </c>
      <c r="J3149" s="6" t="s">
        <v>872</v>
      </c>
      <c r="K3149" s="6" t="s">
        <v>872</v>
      </c>
      <c r="L3149" s="6" t="s">
        <v>897</v>
      </c>
      <c r="M3149" s="6" t="s">
        <v>897</v>
      </c>
      <c r="N3149" s="6" t="b">
        <f t="shared" si="121"/>
        <v>0</v>
      </c>
      <c r="O3149" s="12" t="str">
        <f t="shared" si="122"/>
        <v>Babar Azam&amp;Shoaib Malik</v>
      </c>
      <c r="P3149">
        <v>2</v>
      </c>
    </row>
    <row r="3150" spans="1:16" x14ac:dyDescent="0.3">
      <c r="A3150" s="8" t="s">
        <v>986</v>
      </c>
      <c r="B3150" s="8" t="s">
        <v>31</v>
      </c>
      <c r="C3150" s="7">
        <f t="shared" si="120"/>
        <v>0.1111111111111111</v>
      </c>
      <c r="D3150" s="8">
        <v>18</v>
      </c>
      <c r="E3150" s="8">
        <v>2</v>
      </c>
      <c r="F3150" s="8">
        <v>16</v>
      </c>
      <c r="G3150" s="8" t="s">
        <v>2119</v>
      </c>
      <c r="H3150" s="8" t="s">
        <v>2507</v>
      </c>
      <c r="I3150" s="8" t="s">
        <v>2807</v>
      </c>
      <c r="J3150" s="8" t="s">
        <v>872</v>
      </c>
      <c r="K3150" s="8" t="s">
        <v>872</v>
      </c>
      <c r="L3150" s="8" t="s">
        <v>897</v>
      </c>
      <c r="M3150" s="8" t="s">
        <v>897</v>
      </c>
      <c r="N3150" s="6" t="b">
        <f t="shared" si="121"/>
        <v>0</v>
      </c>
      <c r="O3150" s="12" t="str">
        <f t="shared" si="122"/>
        <v>Ravi Bopara&amp;Babar Azam</v>
      </c>
      <c r="P3150">
        <v>2</v>
      </c>
    </row>
    <row r="3151" spans="1:16" x14ac:dyDescent="0.3">
      <c r="A3151" s="6" t="s">
        <v>138</v>
      </c>
      <c r="B3151" s="6" t="s">
        <v>986</v>
      </c>
      <c r="C3151" s="7">
        <f t="shared" si="120"/>
        <v>0</v>
      </c>
      <c r="D3151" s="6">
        <v>16</v>
      </c>
      <c r="E3151" s="6">
        <v>0</v>
      </c>
      <c r="F3151" s="6">
        <v>16</v>
      </c>
      <c r="G3151" s="6" t="s">
        <v>2119</v>
      </c>
      <c r="H3151" s="6" t="s">
        <v>2507</v>
      </c>
      <c r="I3151" s="6" t="s">
        <v>2807</v>
      </c>
      <c r="J3151" s="6" t="s">
        <v>872</v>
      </c>
      <c r="K3151" s="6" t="s">
        <v>872</v>
      </c>
      <c r="L3151" s="6" t="s">
        <v>897</v>
      </c>
      <c r="M3151" s="6" t="s">
        <v>897</v>
      </c>
      <c r="N3151" s="6" t="b">
        <f t="shared" si="121"/>
        <v>0</v>
      </c>
      <c r="O3151" s="12" t="str">
        <f t="shared" si="122"/>
        <v>Imad Wasim&amp;Ravi Bopara</v>
      </c>
      <c r="P3151">
        <v>2</v>
      </c>
    </row>
    <row r="3152" spans="1:16" x14ac:dyDescent="0.3">
      <c r="A3152" s="8" t="s">
        <v>907</v>
      </c>
      <c r="B3152" s="8" t="s">
        <v>138</v>
      </c>
      <c r="C3152" s="7">
        <f t="shared" si="120"/>
        <v>0.2857142857142857</v>
      </c>
      <c r="D3152" s="8">
        <v>7</v>
      </c>
      <c r="E3152" s="8">
        <v>2</v>
      </c>
      <c r="F3152" s="8">
        <v>5</v>
      </c>
      <c r="G3152" s="8" t="s">
        <v>2119</v>
      </c>
      <c r="H3152" s="8" t="s">
        <v>2507</v>
      </c>
      <c r="I3152" s="8" t="s">
        <v>2807</v>
      </c>
      <c r="J3152" s="8" t="s">
        <v>872</v>
      </c>
      <c r="K3152" s="8" t="s">
        <v>872</v>
      </c>
      <c r="L3152" s="8" t="s">
        <v>897</v>
      </c>
      <c r="M3152" s="8" t="s">
        <v>897</v>
      </c>
      <c r="N3152" s="6" t="b">
        <f t="shared" si="121"/>
        <v>0</v>
      </c>
      <c r="O3152" s="12" t="str">
        <f t="shared" si="122"/>
        <v>Sohail Khan&amp;Imad Wasim</v>
      </c>
      <c r="P3152">
        <v>2</v>
      </c>
    </row>
    <row r="3153" spans="1:16" x14ac:dyDescent="0.3">
      <c r="A3153" s="6" t="s">
        <v>1890</v>
      </c>
      <c r="B3153" s="6" t="s">
        <v>425</v>
      </c>
      <c r="C3153" s="7">
        <f t="shared" si="120"/>
        <v>0</v>
      </c>
      <c r="D3153" s="6">
        <v>5</v>
      </c>
      <c r="E3153" s="6">
        <v>0</v>
      </c>
      <c r="F3153" s="6">
        <v>5</v>
      </c>
      <c r="G3153" s="6" t="s">
        <v>2119</v>
      </c>
      <c r="H3153" s="6" t="s">
        <v>2511</v>
      </c>
      <c r="I3153" s="6" t="s">
        <v>2807</v>
      </c>
      <c r="J3153" s="6" t="s">
        <v>883</v>
      </c>
      <c r="K3153" s="6" t="s">
        <v>883</v>
      </c>
      <c r="L3153" s="6" t="s">
        <v>949</v>
      </c>
      <c r="M3153" s="6" t="s">
        <v>949</v>
      </c>
      <c r="N3153" s="6" t="b">
        <f t="shared" si="121"/>
        <v>0</v>
      </c>
      <c r="O3153" s="12" t="str">
        <f t="shared" si="122"/>
        <v>Brendon McCullum&amp;Jason Roy</v>
      </c>
      <c r="P3153">
        <v>2</v>
      </c>
    </row>
    <row r="3154" spans="1:16" x14ac:dyDescent="0.3">
      <c r="A3154" s="8" t="s">
        <v>95</v>
      </c>
      <c r="B3154" s="8" t="s">
        <v>425</v>
      </c>
      <c r="C3154" s="7">
        <f t="shared" si="120"/>
        <v>0</v>
      </c>
      <c r="D3154" s="8">
        <v>4</v>
      </c>
      <c r="E3154" s="8">
        <v>0</v>
      </c>
      <c r="F3154" s="8">
        <v>4</v>
      </c>
      <c r="G3154" s="8" t="s">
        <v>2119</v>
      </c>
      <c r="H3154" s="8" t="s">
        <v>2511</v>
      </c>
      <c r="I3154" s="8" t="s">
        <v>2807</v>
      </c>
      <c r="J3154" s="8" t="s">
        <v>883</v>
      </c>
      <c r="K3154" s="8" t="s">
        <v>883</v>
      </c>
      <c r="L3154" s="8" t="s">
        <v>949</v>
      </c>
      <c r="M3154" s="8" t="s">
        <v>949</v>
      </c>
      <c r="N3154" s="6" t="b">
        <f t="shared" si="121"/>
        <v>0</v>
      </c>
      <c r="O3154" s="12" t="str">
        <f t="shared" si="122"/>
        <v>Fakhar Zaman&amp;Jason Roy</v>
      </c>
      <c r="P3154">
        <v>2</v>
      </c>
    </row>
    <row r="3155" spans="1:16" x14ac:dyDescent="0.3">
      <c r="A3155" s="6" t="s">
        <v>2173</v>
      </c>
      <c r="B3155" s="6" t="s">
        <v>95</v>
      </c>
      <c r="C3155" s="7">
        <f t="shared" si="120"/>
        <v>0</v>
      </c>
      <c r="D3155" s="6">
        <v>18</v>
      </c>
      <c r="E3155" s="6">
        <v>0</v>
      </c>
      <c r="F3155" s="6">
        <v>18</v>
      </c>
      <c r="G3155" s="6" t="s">
        <v>2119</v>
      </c>
      <c r="H3155" s="6" t="s">
        <v>2511</v>
      </c>
      <c r="I3155" s="6" t="s">
        <v>2807</v>
      </c>
      <c r="J3155" s="6" t="s">
        <v>883</v>
      </c>
      <c r="K3155" s="6" t="s">
        <v>883</v>
      </c>
      <c r="L3155" s="6" t="s">
        <v>949</v>
      </c>
      <c r="M3155" s="6" t="s">
        <v>949</v>
      </c>
      <c r="N3155" s="6" t="b">
        <f t="shared" si="121"/>
        <v>0</v>
      </c>
      <c r="O3155" s="12" t="str">
        <f t="shared" si="122"/>
        <v>Grant Elliott&amp;Fakhar Zaman</v>
      </c>
      <c r="P3155">
        <v>2</v>
      </c>
    </row>
    <row r="3156" spans="1:16" x14ac:dyDescent="0.3">
      <c r="A3156" s="8" t="s">
        <v>95</v>
      </c>
      <c r="B3156" s="8" t="s">
        <v>51</v>
      </c>
      <c r="C3156" s="7">
        <f t="shared" si="120"/>
        <v>0.45</v>
      </c>
      <c r="D3156" s="8">
        <v>20</v>
      </c>
      <c r="E3156" s="8">
        <v>9</v>
      </c>
      <c r="F3156" s="8">
        <v>11</v>
      </c>
      <c r="G3156" s="8" t="s">
        <v>2119</v>
      </c>
      <c r="H3156" s="8" t="s">
        <v>2511</v>
      </c>
      <c r="I3156" s="8" t="s">
        <v>2807</v>
      </c>
      <c r="J3156" s="8" t="s">
        <v>883</v>
      </c>
      <c r="K3156" s="8" t="s">
        <v>883</v>
      </c>
      <c r="L3156" s="8" t="s">
        <v>949</v>
      </c>
      <c r="M3156" s="8" t="s">
        <v>949</v>
      </c>
      <c r="N3156" s="6" t="b">
        <f t="shared" si="121"/>
        <v>0</v>
      </c>
      <c r="O3156" s="12" t="str">
        <f t="shared" si="122"/>
        <v>Fakhar Zaman&amp;Mohammad Rizwan</v>
      </c>
      <c r="P3156">
        <v>2</v>
      </c>
    </row>
    <row r="3157" spans="1:16" x14ac:dyDescent="0.3">
      <c r="A3157" s="6" t="s">
        <v>1887</v>
      </c>
      <c r="B3157" s="6" t="s">
        <v>95</v>
      </c>
      <c r="C3157" s="7">
        <f t="shared" si="120"/>
        <v>0.4</v>
      </c>
      <c r="D3157" s="6">
        <v>5</v>
      </c>
      <c r="E3157" s="6">
        <v>2</v>
      </c>
      <c r="F3157" s="6">
        <v>3</v>
      </c>
      <c r="G3157" s="6" t="s">
        <v>2119</v>
      </c>
      <c r="H3157" s="6" t="s">
        <v>2511</v>
      </c>
      <c r="I3157" s="6" t="s">
        <v>2807</v>
      </c>
      <c r="J3157" s="6" t="s">
        <v>883</v>
      </c>
      <c r="K3157" s="6" t="s">
        <v>883</v>
      </c>
      <c r="L3157" s="6" t="s">
        <v>949</v>
      </c>
      <c r="M3157" s="6" t="s">
        <v>949</v>
      </c>
      <c r="N3157" s="6" t="b">
        <f t="shared" si="121"/>
        <v>0</v>
      </c>
      <c r="O3157" s="12" t="str">
        <f t="shared" si="122"/>
        <v>Sunil Narine&amp;Fakhar Zaman</v>
      </c>
      <c r="P3157">
        <v>2</v>
      </c>
    </row>
    <row r="3158" spans="1:16" x14ac:dyDescent="0.3">
      <c r="A3158" s="8" t="s">
        <v>95</v>
      </c>
      <c r="B3158" s="8" t="s">
        <v>215</v>
      </c>
      <c r="C3158" s="7">
        <f t="shared" si="120"/>
        <v>0</v>
      </c>
      <c r="D3158" s="8">
        <v>1</v>
      </c>
      <c r="E3158" s="8">
        <v>0</v>
      </c>
      <c r="F3158" s="8">
        <v>1</v>
      </c>
      <c r="G3158" s="8" t="s">
        <v>2119</v>
      </c>
      <c r="H3158" s="8" t="s">
        <v>2511</v>
      </c>
      <c r="I3158" s="8" t="s">
        <v>2807</v>
      </c>
      <c r="J3158" s="8" t="s">
        <v>883</v>
      </c>
      <c r="K3158" s="8" t="s">
        <v>883</v>
      </c>
      <c r="L3158" s="8" t="s">
        <v>949</v>
      </c>
      <c r="M3158" s="8" t="s">
        <v>949</v>
      </c>
      <c r="N3158" s="6" t="b">
        <f t="shared" si="121"/>
        <v>0</v>
      </c>
      <c r="O3158" s="12" t="str">
        <f t="shared" si="122"/>
        <v>Fakhar Zaman&amp;Sohail Tanvir</v>
      </c>
      <c r="P3158">
        <v>2</v>
      </c>
    </row>
    <row r="3159" spans="1:16" x14ac:dyDescent="0.3">
      <c r="A3159" s="6" t="s">
        <v>1134</v>
      </c>
      <c r="B3159" s="6" t="s">
        <v>95</v>
      </c>
      <c r="C3159" s="7">
        <f t="shared" si="120"/>
        <v>0.16666666666666666</v>
      </c>
      <c r="D3159" s="6">
        <v>6</v>
      </c>
      <c r="E3159" s="6">
        <v>1</v>
      </c>
      <c r="F3159" s="6">
        <v>5</v>
      </c>
      <c r="G3159" s="6" t="s">
        <v>2119</v>
      </c>
      <c r="H3159" s="6" t="s">
        <v>2511</v>
      </c>
      <c r="I3159" s="6" t="s">
        <v>2807</v>
      </c>
      <c r="J3159" s="6" t="s">
        <v>883</v>
      </c>
      <c r="K3159" s="6" t="s">
        <v>883</v>
      </c>
      <c r="L3159" s="6" t="s">
        <v>949</v>
      </c>
      <c r="M3159" s="6" t="s">
        <v>949</v>
      </c>
      <c r="N3159" s="6" t="b">
        <f t="shared" si="121"/>
        <v>0</v>
      </c>
      <c r="O3159" s="12" t="str">
        <f t="shared" si="122"/>
        <v>Bilawal Bhatti&amp;Fakhar Zaman</v>
      </c>
      <c r="P3159">
        <v>2</v>
      </c>
    </row>
    <row r="3160" spans="1:16" x14ac:dyDescent="0.3">
      <c r="A3160" s="8" t="s">
        <v>95</v>
      </c>
      <c r="B3160" s="8" t="s">
        <v>1030</v>
      </c>
      <c r="C3160" s="7">
        <f t="shared" si="120"/>
        <v>0</v>
      </c>
      <c r="D3160" s="8">
        <v>2</v>
      </c>
      <c r="E3160" s="8">
        <v>0</v>
      </c>
      <c r="F3160" s="8">
        <v>2</v>
      </c>
      <c r="G3160" s="8" t="s">
        <v>2119</v>
      </c>
      <c r="H3160" s="8" t="s">
        <v>2511</v>
      </c>
      <c r="I3160" s="8" t="s">
        <v>2807</v>
      </c>
      <c r="J3160" s="8" t="s">
        <v>883</v>
      </c>
      <c r="K3160" s="8" t="s">
        <v>883</v>
      </c>
      <c r="L3160" s="8" t="s">
        <v>949</v>
      </c>
      <c r="M3160" s="8" t="s">
        <v>949</v>
      </c>
      <c r="N3160" s="6" t="b">
        <f t="shared" si="121"/>
        <v>0</v>
      </c>
      <c r="O3160" s="12" t="str">
        <f t="shared" si="122"/>
        <v>Fakhar Zaman&amp;Yasir Shah</v>
      </c>
      <c r="P3160">
        <v>2</v>
      </c>
    </row>
    <row r="3161" spans="1:16" x14ac:dyDescent="0.3">
      <c r="A3161" s="6" t="s">
        <v>1131</v>
      </c>
      <c r="B3161" s="6" t="s">
        <v>900</v>
      </c>
      <c r="C3161" s="7">
        <f t="shared" si="120"/>
        <v>0.25714285714285712</v>
      </c>
      <c r="D3161" s="6">
        <v>35</v>
      </c>
      <c r="E3161" s="6">
        <v>9</v>
      </c>
      <c r="F3161" s="6">
        <v>26</v>
      </c>
      <c r="G3161" s="6" t="s">
        <v>2119</v>
      </c>
      <c r="H3161" s="6" t="s">
        <v>2515</v>
      </c>
      <c r="I3161" s="6" t="s">
        <v>2829</v>
      </c>
      <c r="J3161" s="6" t="s">
        <v>897</v>
      </c>
      <c r="K3161" s="6" t="s">
        <v>897</v>
      </c>
      <c r="L3161" s="6" t="s">
        <v>850</v>
      </c>
      <c r="M3161" s="6" t="s">
        <v>850</v>
      </c>
      <c r="N3161" s="6" t="b">
        <f t="shared" si="121"/>
        <v>0</v>
      </c>
      <c r="O3161" s="12" t="str">
        <f t="shared" si="122"/>
        <v>Asad Shafiq&amp;Ahmed Shehzad</v>
      </c>
      <c r="P3161">
        <v>2</v>
      </c>
    </row>
    <row r="3162" spans="1:16" x14ac:dyDescent="0.3">
      <c r="A3162" s="8" t="s">
        <v>55</v>
      </c>
      <c r="B3162" s="8" t="s">
        <v>1131</v>
      </c>
      <c r="C3162" s="7">
        <f t="shared" si="120"/>
        <v>0.22580645161290322</v>
      </c>
      <c r="D3162" s="8">
        <v>31</v>
      </c>
      <c r="E3162" s="8">
        <v>7</v>
      </c>
      <c r="F3162" s="8">
        <v>24</v>
      </c>
      <c r="G3162" s="8" t="s">
        <v>2119</v>
      </c>
      <c r="H3162" s="8" t="s">
        <v>2515</v>
      </c>
      <c r="I3162" s="8" t="s">
        <v>2829</v>
      </c>
      <c r="J3162" s="8" t="s">
        <v>897</v>
      </c>
      <c r="K3162" s="8" t="s">
        <v>897</v>
      </c>
      <c r="L3162" s="8" t="s">
        <v>850</v>
      </c>
      <c r="M3162" s="8" t="s">
        <v>850</v>
      </c>
      <c r="N3162" s="6" t="b">
        <f t="shared" si="121"/>
        <v>0</v>
      </c>
      <c r="O3162" s="12" t="str">
        <f t="shared" si="122"/>
        <v>Rilee Rossouw&amp;Asad Shafiq</v>
      </c>
      <c r="P3162">
        <v>2</v>
      </c>
    </row>
    <row r="3163" spans="1:16" x14ac:dyDescent="0.3">
      <c r="A3163" s="6" t="s">
        <v>1131</v>
      </c>
      <c r="B3163" s="6" t="s">
        <v>148</v>
      </c>
      <c r="C3163" s="7">
        <f t="shared" si="120"/>
        <v>0.36842105263157893</v>
      </c>
      <c r="D3163" s="6">
        <v>19</v>
      </c>
      <c r="E3163" s="6">
        <v>7</v>
      </c>
      <c r="F3163" s="6">
        <v>12</v>
      </c>
      <c r="G3163" s="6" t="s">
        <v>2119</v>
      </c>
      <c r="H3163" s="6" t="s">
        <v>2515</v>
      </c>
      <c r="I3163" s="6" t="s">
        <v>2829</v>
      </c>
      <c r="J3163" s="6" t="s">
        <v>897</v>
      </c>
      <c r="K3163" s="6" t="s">
        <v>897</v>
      </c>
      <c r="L3163" s="6" t="s">
        <v>850</v>
      </c>
      <c r="M3163" s="6" t="s">
        <v>850</v>
      </c>
      <c r="N3163" s="6" t="b">
        <f t="shared" si="121"/>
        <v>0</v>
      </c>
      <c r="O3163" s="12" t="str">
        <f t="shared" si="122"/>
        <v>Asad Shafiq&amp;Sarfaraz Ahmed</v>
      </c>
      <c r="P3163">
        <v>2</v>
      </c>
    </row>
    <row r="3164" spans="1:16" x14ac:dyDescent="0.3">
      <c r="A3164" s="8" t="s">
        <v>1131</v>
      </c>
      <c r="B3164" s="8" t="s">
        <v>1971</v>
      </c>
      <c r="C3164" s="7">
        <f t="shared" si="120"/>
        <v>0.29411764705882354</v>
      </c>
      <c r="D3164" s="8">
        <v>17</v>
      </c>
      <c r="E3164" s="8">
        <v>5</v>
      </c>
      <c r="F3164" s="8">
        <v>12</v>
      </c>
      <c r="G3164" s="8" t="s">
        <v>2119</v>
      </c>
      <c r="H3164" s="8" t="s">
        <v>2515</v>
      </c>
      <c r="I3164" s="8" t="s">
        <v>2829</v>
      </c>
      <c r="J3164" s="8" t="s">
        <v>897</v>
      </c>
      <c r="K3164" s="8" t="s">
        <v>897</v>
      </c>
      <c r="L3164" s="8" t="s">
        <v>850</v>
      </c>
      <c r="M3164" s="8" t="s">
        <v>850</v>
      </c>
      <c r="N3164" s="6" t="b">
        <f t="shared" si="121"/>
        <v>0</v>
      </c>
      <c r="O3164" s="12" t="str">
        <f t="shared" si="122"/>
        <v>Asad Shafiq&amp;Mahmudullah</v>
      </c>
      <c r="P3164">
        <v>2</v>
      </c>
    </row>
    <row r="3165" spans="1:16" x14ac:dyDescent="0.3">
      <c r="A3165" s="6" t="s">
        <v>1971</v>
      </c>
      <c r="B3165" s="6" t="s">
        <v>1402</v>
      </c>
      <c r="C3165" s="7">
        <f t="shared" si="120"/>
        <v>0.41304347826086957</v>
      </c>
      <c r="D3165" s="6">
        <v>46</v>
      </c>
      <c r="E3165" s="6">
        <v>19</v>
      </c>
      <c r="F3165" s="6">
        <v>27</v>
      </c>
      <c r="G3165" s="6" t="s">
        <v>2119</v>
      </c>
      <c r="H3165" s="6" t="s">
        <v>2515</v>
      </c>
      <c r="I3165" s="6" t="s">
        <v>2829</v>
      </c>
      <c r="J3165" s="6" t="s">
        <v>897</v>
      </c>
      <c r="K3165" s="6" t="s">
        <v>897</v>
      </c>
      <c r="L3165" s="6" t="s">
        <v>850</v>
      </c>
      <c r="M3165" s="6" t="s">
        <v>850</v>
      </c>
      <c r="N3165" s="6" t="b">
        <f t="shared" si="121"/>
        <v>0</v>
      </c>
      <c r="O3165" s="12" t="str">
        <f t="shared" si="122"/>
        <v>Mahmudullah&amp;Thisara Perera</v>
      </c>
      <c r="P3165">
        <v>2</v>
      </c>
    </row>
    <row r="3166" spans="1:16" x14ac:dyDescent="0.3">
      <c r="A3166" s="8" t="s">
        <v>1890</v>
      </c>
      <c r="B3166" s="8" t="s">
        <v>425</v>
      </c>
      <c r="C3166" s="7">
        <f t="shared" si="120"/>
        <v>0</v>
      </c>
      <c r="D3166" s="8">
        <v>12</v>
      </c>
      <c r="E3166" s="8">
        <v>0</v>
      </c>
      <c r="F3166" s="8">
        <v>12</v>
      </c>
      <c r="G3166" s="8" t="s">
        <v>2119</v>
      </c>
      <c r="H3166" s="8" t="s">
        <v>2519</v>
      </c>
      <c r="I3166" s="8" t="s">
        <v>2829</v>
      </c>
      <c r="J3166" s="8" t="s">
        <v>883</v>
      </c>
      <c r="K3166" s="8" t="s">
        <v>883</v>
      </c>
      <c r="L3166" s="8" t="s">
        <v>872</v>
      </c>
      <c r="M3166" s="8" t="s">
        <v>883</v>
      </c>
      <c r="N3166" s="6" t="b">
        <f t="shared" si="121"/>
        <v>1</v>
      </c>
      <c r="O3166" s="12" t="str">
        <f t="shared" si="122"/>
        <v>Brendon McCullum&amp;Jason Roy</v>
      </c>
      <c r="P3166">
        <v>2</v>
      </c>
    </row>
    <row r="3167" spans="1:16" x14ac:dyDescent="0.3">
      <c r="A3167" s="6" t="s">
        <v>425</v>
      </c>
      <c r="B3167" s="6" t="s">
        <v>95</v>
      </c>
      <c r="C3167" s="7">
        <f t="shared" si="120"/>
        <v>0.31111111111111112</v>
      </c>
      <c r="D3167" s="6">
        <v>45</v>
      </c>
      <c r="E3167" s="6">
        <v>14</v>
      </c>
      <c r="F3167" s="6">
        <v>31</v>
      </c>
      <c r="G3167" s="6" t="s">
        <v>2119</v>
      </c>
      <c r="H3167" s="6" t="s">
        <v>2519</v>
      </c>
      <c r="I3167" s="6" t="s">
        <v>2829</v>
      </c>
      <c r="J3167" s="6" t="s">
        <v>883</v>
      </c>
      <c r="K3167" s="6" t="s">
        <v>883</v>
      </c>
      <c r="L3167" s="6" t="s">
        <v>872</v>
      </c>
      <c r="M3167" s="6" t="s">
        <v>883</v>
      </c>
      <c r="N3167" s="6" t="b">
        <f t="shared" si="121"/>
        <v>1</v>
      </c>
      <c r="O3167" s="12" t="str">
        <f t="shared" si="122"/>
        <v>Jason Roy&amp;Fakhar Zaman</v>
      </c>
      <c r="P3167">
        <v>2</v>
      </c>
    </row>
    <row r="3168" spans="1:16" x14ac:dyDescent="0.3">
      <c r="A3168" s="8" t="s">
        <v>95</v>
      </c>
      <c r="B3168" s="8" t="s">
        <v>506</v>
      </c>
      <c r="C3168" s="7">
        <f t="shared" si="120"/>
        <v>0.46808510638297873</v>
      </c>
      <c r="D3168" s="8">
        <v>47</v>
      </c>
      <c r="E3168" s="8">
        <v>22</v>
      </c>
      <c r="F3168" s="8">
        <v>25</v>
      </c>
      <c r="G3168" s="8" t="s">
        <v>2119</v>
      </c>
      <c r="H3168" s="8" t="s">
        <v>2519</v>
      </c>
      <c r="I3168" s="8" t="s">
        <v>2829</v>
      </c>
      <c r="J3168" s="8" t="s">
        <v>883</v>
      </c>
      <c r="K3168" s="8" t="s">
        <v>883</v>
      </c>
      <c r="L3168" s="8" t="s">
        <v>872</v>
      </c>
      <c r="M3168" s="8" t="s">
        <v>883</v>
      </c>
      <c r="N3168" s="6" t="b">
        <f t="shared" si="121"/>
        <v>1</v>
      </c>
      <c r="O3168" s="12" t="str">
        <f t="shared" si="122"/>
        <v>Fakhar Zaman&amp;Umar Akmal</v>
      </c>
      <c r="P3168">
        <v>2</v>
      </c>
    </row>
    <row r="3169" spans="1:16" x14ac:dyDescent="0.3">
      <c r="A3169" s="6" t="s">
        <v>51</v>
      </c>
      <c r="B3169" s="6" t="s">
        <v>95</v>
      </c>
      <c r="C3169" s="7">
        <f t="shared" si="120"/>
        <v>0</v>
      </c>
      <c r="D3169" s="6">
        <v>34</v>
      </c>
      <c r="E3169" s="6">
        <v>0</v>
      </c>
      <c r="F3169" s="6">
        <v>34</v>
      </c>
      <c r="G3169" s="6" t="s">
        <v>2119</v>
      </c>
      <c r="H3169" s="6" t="s">
        <v>2519</v>
      </c>
      <c r="I3169" s="6" t="s">
        <v>2829</v>
      </c>
      <c r="J3169" s="6" t="s">
        <v>883</v>
      </c>
      <c r="K3169" s="6" t="s">
        <v>883</v>
      </c>
      <c r="L3169" s="6" t="s">
        <v>872</v>
      </c>
      <c r="M3169" s="6" t="s">
        <v>883</v>
      </c>
      <c r="N3169" s="6" t="b">
        <f t="shared" si="121"/>
        <v>1</v>
      </c>
      <c r="O3169" s="12" t="str">
        <f t="shared" si="122"/>
        <v>Mohammad Rizwan&amp;Fakhar Zaman</v>
      </c>
      <c r="P3169">
        <v>2</v>
      </c>
    </row>
    <row r="3170" spans="1:16" x14ac:dyDescent="0.3">
      <c r="A3170" s="8" t="s">
        <v>2173</v>
      </c>
      <c r="B3170" s="8" t="s">
        <v>51</v>
      </c>
      <c r="C3170" s="7">
        <f t="shared" si="120"/>
        <v>0.25641025641025639</v>
      </c>
      <c r="D3170" s="8">
        <v>39</v>
      </c>
      <c r="E3170" s="8">
        <v>10</v>
      </c>
      <c r="F3170" s="8">
        <v>29</v>
      </c>
      <c r="G3170" s="8" t="s">
        <v>2119</v>
      </c>
      <c r="H3170" s="8" t="s">
        <v>2519</v>
      </c>
      <c r="I3170" s="8" t="s">
        <v>2829</v>
      </c>
      <c r="J3170" s="8" t="s">
        <v>883</v>
      </c>
      <c r="K3170" s="8" t="s">
        <v>883</v>
      </c>
      <c r="L3170" s="8" t="s">
        <v>872</v>
      </c>
      <c r="M3170" s="8" t="s">
        <v>883</v>
      </c>
      <c r="N3170" s="6" t="b">
        <f t="shared" si="121"/>
        <v>1</v>
      </c>
      <c r="O3170" s="12" t="str">
        <f t="shared" si="122"/>
        <v>Grant Elliott&amp;Mohammad Rizwan</v>
      </c>
      <c r="P3170">
        <v>2</v>
      </c>
    </row>
    <row r="3171" spans="1:16" x14ac:dyDescent="0.3">
      <c r="A3171" s="6" t="s">
        <v>1887</v>
      </c>
      <c r="B3171" s="6" t="s">
        <v>2173</v>
      </c>
      <c r="C3171" s="7">
        <f t="shared" si="120"/>
        <v>0</v>
      </c>
      <c r="D3171" s="6">
        <v>17</v>
      </c>
      <c r="E3171" s="6">
        <v>0</v>
      </c>
      <c r="F3171" s="6">
        <v>17</v>
      </c>
      <c r="G3171" s="6" t="s">
        <v>2119</v>
      </c>
      <c r="H3171" s="6" t="s">
        <v>2519</v>
      </c>
      <c r="I3171" s="6" t="s">
        <v>2829</v>
      </c>
      <c r="J3171" s="6" t="s">
        <v>883</v>
      </c>
      <c r="K3171" s="6" t="s">
        <v>883</v>
      </c>
      <c r="L3171" s="6" t="s">
        <v>872</v>
      </c>
      <c r="M3171" s="6" t="s">
        <v>883</v>
      </c>
      <c r="N3171" s="6" t="b">
        <f t="shared" si="121"/>
        <v>1</v>
      </c>
      <c r="O3171" s="12" t="str">
        <f t="shared" si="122"/>
        <v>Sunil Narine&amp;Grant Elliott</v>
      </c>
      <c r="P3171">
        <v>2</v>
      </c>
    </row>
    <row r="3172" spans="1:16" x14ac:dyDescent="0.3">
      <c r="A3172" s="8" t="s">
        <v>215</v>
      </c>
      <c r="B3172" s="8" t="s">
        <v>1887</v>
      </c>
      <c r="C3172" s="7">
        <f t="shared" si="120"/>
        <v>0</v>
      </c>
      <c r="D3172" s="8">
        <v>13</v>
      </c>
      <c r="E3172" s="8">
        <v>0</v>
      </c>
      <c r="F3172" s="8">
        <v>13</v>
      </c>
      <c r="G3172" s="8" t="s">
        <v>2119</v>
      </c>
      <c r="H3172" s="8" t="s">
        <v>2519</v>
      </c>
      <c r="I3172" s="8" t="s">
        <v>2829</v>
      </c>
      <c r="J3172" s="8" t="s">
        <v>883</v>
      </c>
      <c r="K3172" s="8" t="s">
        <v>883</v>
      </c>
      <c r="L3172" s="8" t="s">
        <v>872</v>
      </c>
      <c r="M3172" s="8" t="s">
        <v>883</v>
      </c>
      <c r="N3172" s="6" t="b">
        <f t="shared" si="121"/>
        <v>1</v>
      </c>
      <c r="O3172" s="12" t="str">
        <f t="shared" si="122"/>
        <v>Sohail Tanvir&amp;Sunil Narine</v>
      </c>
      <c r="P3172">
        <v>2</v>
      </c>
    </row>
    <row r="3173" spans="1:16" x14ac:dyDescent="0.3">
      <c r="A3173" s="6" t="s">
        <v>655</v>
      </c>
      <c r="B3173" s="6" t="s">
        <v>215</v>
      </c>
      <c r="C3173" s="7">
        <f t="shared" si="120"/>
        <v>0.33333333333333331</v>
      </c>
      <c r="D3173" s="6">
        <v>3</v>
      </c>
      <c r="E3173" s="6">
        <v>1</v>
      </c>
      <c r="F3173" s="6">
        <v>2</v>
      </c>
      <c r="G3173" s="6" t="s">
        <v>2119</v>
      </c>
      <c r="H3173" s="6" t="s">
        <v>2519</v>
      </c>
      <c r="I3173" s="6" t="s">
        <v>2829</v>
      </c>
      <c r="J3173" s="6" t="s">
        <v>883</v>
      </c>
      <c r="K3173" s="6" t="s">
        <v>883</v>
      </c>
      <c r="L3173" s="6" t="s">
        <v>872</v>
      </c>
      <c r="M3173" s="6" t="s">
        <v>883</v>
      </c>
      <c r="N3173" s="6" t="b">
        <f t="shared" si="121"/>
        <v>1</v>
      </c>
      <c r="O3173" s="12" t="str">
        <f t="shared" si="122"/>
        <v>Mohammad Irfan&amp;Sohail Tanvir</v>
      </c>
      <c r="P3173">
        <v>2</v>
      </c>
    </row>
    <row r="3174" spans="1:16" x14ac:dyDescent="0.3">
      <c r="A3174" s="8" t="s">
        <v>2149</v>
      </c>
      <c r="B3174" s="8" t="s">
        <v>1674</v>
      </c>
      <c r="C3174" s="7">
        <f t="shared" si="120"/>
        <v>0</v>
      </c>
      <c r="D3174" s="8">
        <v>1</v>
      </c>
      <c r="E3174" s="8">
        <v>0</v>
      </c>
      <c r="F3174" s="8">
        <v>1</v>
      </c>
      <c r="G3174" s="8" t="s">
        <v>2119</v>
      </c>
      <c r="H3174" s="8" t="s">
        <v>2527</v>
      </c>
      <c r="I3174" s="8" t="s">
        <v>2829</v>
      </c>
      <c r="J3174" s="8" t="s">
        <v>850</v>
      </c>
      <c r="K3174" s="8" t="s">
        <v>850</v>
      </c>
      <c r="L3174" s="8" t="s">
        <v>872</v>
      </c>
      <c r="M3174" s="8" t="s">
        <v>872</v>
      </c>
      <c r="N3174" s="6" t="b">
        <f t="shared" si="121"/>
        <v>0</v>
      </c>
      <c r="O3174" s="12" t="str">
        <f t="shared" si="122"/>
        <v>Sam Billings&amp;Dwayne Smith</v>
      </c>
      <c r="P3174">
        <v>2</v>
      </c>
    </row>
    <row r="3175" spans="1:16" x14ac:dyDescent="0.3">
      <c r="A3175" s="6" t="s">
        <v>1674</v>
      </c>
      <c r="B3175" s="6" t="s">
        <v>2152</v>
      </c>
      <c r="C3175" s="7">
        <f t="shared" si="120"/>
        <v>0.33333333333333331</v>
      </c>
      <c r="D3175" s="6">
        <v>9</v>
      </c>
      <c r="E3175" s="6">
        <v>3</v>
      </c>
      <c r="F3175" s="6">
        <v>6</v>
      </c>
      <c r="G3175" s="6" t="s">
        <v>2119</v>
      </c>
      <c r="H3175" s="6" t="s">
        <v>2527</v>
      </c>
      <c r="I3175" s="6" t="s">
        <v>2829</v>
      </c>
      <c r="J3175" s="6" t="s">
        <v>850</v>
      </c>
      <c r="K3175" s="6" t="s">
        <v>850</v>
      </c>
      <c r="L3175" s="6" t="s">
        <v>872</v>
      </c>
      <c r="M3175" s="6" t="s">
        <v>872</v>
      </c>
      <c r="N3175" s="6" t="b">
        <f t="shared" si="121"/>
        <v>0</v>
      </c>
      <c r="O3175" s="12" t="str">
        <f t="shared" si="122"/>
        <v>Dwayne Smith&amp;Brad Haddin</v>
      </c>
      <c r="P3175">
        <v>2</v>
      </c>
    </row>
    <row r="3176" spans="1:16" x14ac:dyDescent="0.3">
      <c r="A3176" s="8" t="s">
        <v>1536</v>
      </c>
      <c r="B3176" s="8" t="s">
        <v>1674</v>
      </c>
      <c r="C3176" s="7">
        <f t="shared" si="120"/>
        <v>0.35897435897435898</v>
      </c>
      <c r="D3176" s="8">
        <v>39</v>
      </c>
      <c r="E3176" s="8">
        <v>14</v>
      </c>
      <c r="F3176" s="8">
        <v>25</v>
      </c>
      <c r="G3176" s="8" t="s">
        <v>2119</v>
      </c>
      <c r="H3176" s="8" t="s">
        <v>2527</v>
      </c>
      <c r="I3176" s="8" t="s">
        <v>2829</v>
      </c>
      <c r="J3176" s="8" t="s">
        <v>850</v>
      </c>
      <c r="K3176" s="8" t="s">
        <v>850</v>
      </c>
      <c r="L3176" s="8" t="s">
        <v>872</v>
      </c>
      <c r="M3176" s="8" t="s">
        <v>872</v>
      </c>
      <c r="N3176" s="6" t="b">
        <f t="shared" si="121"/>
        <v>0</v>
      </c>
      <c r="O3176" s="12" t="str">
        <f t="shared" si="122"/>
        <v>Misbah-ul-Haq&amp;Dwayne Smith</v>
      </c>
      <c r="P3176">
        <v>2</v>
      </c>
    </row>
    <row r="3177" spans="1:16" x14ac:dyDescent="0.3">
      <c r="A3177" s="6" t="s">
        <v>895</v>
      </c>
      <c r="B3177" s="6" t="s">
        <v>1536</v>
      </c>
      <c r="C3177" s="7">
        <f t="shared" si="120"/>
        <v>0</v>
      </c>
      <c r="D3177" s="6">
        <v>16</v>
      </c>
      <c r="E3177" s="6">
        <v>0</v>
      </c>
      <c r="F3177" s="6">
        <v>16</v>
      </c>
      <c r="G3177" s="6" t="s">
        <v>2119</v>
      </c>
      <c r="H3177" s="6" t="s">
        <v>2527</v>
      </c>
      <c r="I3177" s="6" t="s">
        <v>2829</v>
      </c>
      <c r="J3177" s="6" t="s">
        <v>850</v>
      </c>
      <c r="K3177" s="6" t="s">
        <v>850</v>
      </c>
      <c r="L3177" s="6" t="s">
        <v>872</v>
      </c>
      <c r="M3177" s="6" t="s">
        <v>872</v>
      </c>
      <c r="N3177" s="6" t="b">
        <f t="shared" si="121"/>
        <v>0</v>
      </c>
      <c r="O3177" s="12" t="str">
        <f t="shared" si="122"/>
        <v>Shane Watson&amp;Misbah-ul-Haq</v>
      </c>
      <c r="P3177">
        <v>2</v>
      </c>
    </row>
    <row r="3178" spans="1:16" x14ac:dyDescent="0.3">
      <c r="A3178" s="8" t="s">
        <v>2201</v>
      </c>
      <c r="B3178" s="8" t="s">
        <v>895</v>
      </c>
      <c r="C3178" s="7">
        <f t="shared" si="120"/>
        <v>0</v>
      </c>
      <c r="D3178" s="8">
        <v>26</v>
      </c>
      <c r="E3178" s="8">
        <v>0</v>
      </c>
      <c r="F3178" s="8">
        <v>26</v>
      </c>
      <c r="G3178" s="8" t="s">
        <v>2119</v>
      </c>
      <c r="H3178" s="8" t="s">
        <v>2527</v>
      </c>
      <c r="I3178" s="8" t="s">
        <v>2829</v>
      </c>
      <c r="J3178" s="8" t="s">
        <v>850</v>
      </c>
      <c r="K3178" s="8" t="s">
        <v>850</v>
      </c>
      <c r="L3178" s="8" t="s">
        <v>872</v>
      </c>
      <c r="M3178" s="8" t="s">
        <v>872</v>
      </c>
      <c r="N3178" s="6" t="b">
        <f t="shared" si="121"/>
        <v>0</v>
      </c>
      <c r="O3178" s="12" t="str">
        <f t="shared" si="122"/>
        <v>Imran Khalid&amp;Shane Watson</v>
      </c>
      <c r="P3178">
        <v>2</v>
      </c>
    </row>
    <row r="3179" spans="1:16" x14ac:dyDescent="0.3">
      <c r="A3179" s="6" t="s">
        <v>2201</v>
      </c>
      <c r="B3179" s="6" t="s">
        <v>246</v>
      </c>
      <c r="C3179" s="7">
        <f t="shared" si="120"/>
        <v>0.2</v>
      </c>
      <c r="D3179" s="6">
        <v>5</v>
      </c>
      <c r="E3179" s="6">
        <v>1</v>
      </c>
      <c r="F3179" s="6">
        <v>4</v>
      </c>
      <c r="G3179" s="6" t="s">
        <v>2119</v>
      </c>
      <c r="H3179" s="6" t="s">
        <v>2527</v>
      </c>
      <c r="I3179" s="6" t="s">
        <v>2829</v>
      </c>
      <c r="J3179" s="6" t="s">
        <v>850</v>
      </c>
      <c r="K3179" s="6" t="s">
        <v>850</v>
      </c>
      <c r="L3179" s="6" t="s">
        <v>872</v>
      </c>
      <c r="M3179" s="6" t="s">
        <v>872</v>
      </c>
      <c r="N3179" s="6" t="b">
        <f t="shared" si="121"/>
        <v>0</v>
      </c>
      <c r="O3179" s="12" t="str">
        <f t="shared" si="122"/>
        <v>Imran Khalid&amp;Asif Ali</v>
      </c>
      <c r="P3179">
        <v>2</v>
      </c>
    </row>
    <row r="3180" spans="1:16" x14ac:dyDescent="0.3">
      <c r="A3180" s="8" t="s">
        <v>1570</v>
      </c>
      <c r="B3180" s="8" t="s">
        <v>246</v>
      </c>
      <c r="C3180" s="7">
        <f t="shared" si="120"/>
        <v>0</v>
      </c>
      <c r="D3180" s="8">
        <v>5</v>
      </c>
      <c r="E3180" s="8">
        <v>0</v>
      </c>
      <c r="F3180" s="8">
        <v>5</v>
      </c>
      <c r="G3180" s="8" t="s">
        <v>2119</v>
      </c>
      <c r="H3180" s="8" t="s">
        <v>2527</v>
      </c>
      <c r="I3180" s="8" t="s">
        <v>2829</v>
      </c>
      <c r="J3180" s="8" t="s">
        <v>850</v>
      </c>
      <c r="K3180" s="8" t="s">
        <v>850</v>
      </c>
      <c r="L3180" s="8" t="s">
        <v>872</v>
      </c>
      <c r="M3180" s="8" t="s">
        <v>872</v>
      </c>
      <c r="N3180" s="6" t="b">
        <f t="shared" si="121"/>
        <v>0</v>
      </c>
      <c r="O3180" s="12" t="str">
        <f t="shared" si="122"/>
        <v>Mohammad Sami&amp;Asif Ali</v>
      </c>
      <c r="P3180">
        <v>2</v>
      </c>
    </row>
    <row r="3181" spans="1:16" x14ac:dyDescent="0.3">
      <c r="A3181" s="6" t="s">
        <v>239</v>
      </c>
      <c r="B3181" s="6" t="s">
        <v>1570</v>
      </c>
      <c r="C3181" s="7">
        <f t="shared" si="120"/>
        <v>0.5</v>
      </c>
      <c r="D3181" s="6">
        <v>2</v>
      </c>
      <c r="E3181" s="6">
        <v>1</v>
      </c>
      <c r="F3181" s="6">
        <v>1</v>
      </c>
      <c r="G3181" s="6" t="s">
        <v>2119</v>
      </c>
      <c r="H3181" s="6" t="s">
        <v>2527</v>
      </c>
      <c r="I3181" s="6" t="s">
        <v>2829</v>
      </c>
      <c r="J3181" s="6" t="s">
        <v>850</v>
      </c>
      <c r="K3181" s="6" t="s">
        <v>850</v>
      </c>
      <c r="L3181" s="6" t="s">
        <v>872</v>
      </c>
      <c r="M3181" s="6" t="s">
        <v>872</v>
      </c>
      <c r="N3181" s="6" t="b">
        <f t="shared" si="121"/>
        <v>0</v>
      </c>
      <c r="O3181" s="12" t="str">
        <f t="shared" si="122"/>
        <v>Shadab Khan&amp;Mohammad Sami</v>
      </c>
      <c r="P3181">
        <v>2</v>
      </c>
    </row>
    <row r="3182" spans="1:16" x14ac:dyDescent="0.3">
      <c r="A3182" s="8" t="s">
        <v>95</v>
      </c>
      <c r="B3182" s="8" t="s">
        <v>425</v>
      </c>
      <c r="C3182" s="7">
        <f t="shared" si="120"/>
        <v>0.33766233766233766</v>
      </c>
      <c r="D3182" s="8">
        <v>77</v>
      </c>
      <c r="E3182" s="8">
        <v>26</v>
      </c>
      <c r="F3182" s="8">
        <v>51</v>
      </c>
      <c r="G3182" s="8" t="s">
        <v>2119</v>
      </c>
      <c r="H3182" s="8" t="s">
        <v>2531</v>
      </c>
      <c r="I3182" s="8" t="s">
        <v>2829</v>
      </c>
      <c r="J3182" s="8" t="s">
        <v>883</v>
      </c>
      <c r="K3182" s="8" t="s">
        <v>883</v>
      </c>
      <c r="L3182" s="8" t="s">
        <v>897</v>
      </c>
      <c r="M3182" s="8" t="s">
        <v>897</v>
      </c>
      <c r="N3182" s="6" t="b">
        <f t="shared" si="121"/>
        <v>0</v>
      </c>
      <c r="O3182" s="12" t="str">
        <f t="shared" si="122"/>
        <v>Fakhar Zaman&amp;Jason Roy</v>
      </c>
      <c r="P3182">
        <v>2</v>
      </c>
    </row>
    <row r="3183" spans="1:16" x14ac:dyDescent="0.3">
      <c r="A3183" s="6" t="s">
        <v>95</v>
      </c>
      <c r="B3183" s="6" t="s">
        <v>506</v>
      </c>
      <c r="C3183" s="7">
        <f t="shared" si="120"/>
        <v>0.43333333333333335</v>
      </c>
      <c r="D3183" s="6">
        <v>30</v>
      </c>
      <c r="E3183" s="6">
        <v>13</v>
      </c>
      <c r="F3183" s="6">
        <v>17</v>
      </c>
      <c r="G3183" s="6" t="s">
        <v>2119</v>
      </c>
      <c r="H3183" s="6" t="s">
        <v>2531</v>
      </c>
      <c r="I3183" s="6" t="s">
        <v>2829</v>
      </c>
      <c r="J3183" s="6" t="s">
        <v>883</v>
      </c>
      <c r="K3183" s="6" t="s">
        <v>883</v>
      </c>
      <c r="L3183" s="6" t="s">
        <v>897</v>
      </c>
      <c r="M3183" s="6" t="s">
        <v>897</v>
      </c>
      <c r="N3183" s="6" t="b">
        <f t="shared" si="121"/>
        <v>0</v>
      </c>
      <c r="O3183" s="12" t="str">
        <f t="shared" si="122"/>
        <v>Fakhar Zaman&amp;Umar Akmal</v>
      </c>
      <c r="P3183">
        <v>2</v>
      </c>
    </row>
    <row r="3184" spans="1:16" x14ac:dyDescent="0.3">
      <c r="A3184" s="8" t="s">
        <v>95</v>
      </c>
      <c r="B3184" s="8" t="s">
        <v>51</v>
      </c>
      <c r="C3184" s="7">
        <f t="shared" si="120"/>
        <v>0.5</v>
      </c>
      <c r="D3184" s="8">
        <v>16</v>
      </c>
      <c r="E3184" s="8">
        <v>8</v>
      </c>
      <c r="F3184" s="8">
        <v>8</v>
      </c>
      <c r="G3184" s="8" t="s">
        <v>2119</v>
      </c>
      <c r="H3184" s="8" t="s">
        <v>2531</v>
      </c>
      <c r="I3184" s="8" t="s">
        <v>2829</v>
      </c>
      <c r="J3184" s="8" t="s">
        <v>883</v>
      </c>
      <c r="K3184" s="8" t="s">
        <v>883</v>
      </c>
      <c r="L3184" s="8" t="s">
        <v>897</v>
      </c>
      <c r="M3184" s="8" t="s">
        <v>897</v>
      </c>
      <c r="N3184" s="6" t="b">
        <f t="shared" si="121"/>
        <v>0</v>
      </c>
      <c r="O3184" s="12" t="str">
        <f t="shared" si="122"/>
        <v>Fakhar Zaman&amp;Mohammad Rizwan</v>
      </c>
      <c r="P3184">
        <v>2</v>
      </c>
    </row>
    <row r="3185" spans="1:16" x14ac:dyDescent="0.3">
      <c r="A3185" s="6" t="s">
        <v>874</v>
      </c>
      <c r="B3185" s="6" t="s">
        <v>51</v>
      </c>
      <c r="C3185" s="7">
        <f t="shared" si="120"/>
        <v>0.43209876543209874</v>
      </c>
      <c r="D3185" s="6">
        <v>81</v>
      </c>
      <c r="E3185" s="6">
        <v>35</v>
      </c>
      <c r="F3185" s="6">
        <v>46</v>
      </c>
      <c r="G3185" s="6" t="s">
        <v>2119</v>
      </c>
      <c r="H3185" s="6" t="s">
        <v>2531</v>
      </c>
      <c r="I3185" s="6" t="s">
        <v>2829</v>
      </c>
      <c r="J3185" s="6" t="s">
        <v>883</v>
      </c>
      <c r="K3185" s="6" t="s">
        <v>883</v>
      </c>
      <c r="L3185" s="6" t="s">
        <v>897</v>
      </c>
      <c r="M3185" s="6" t="s">
        <v>897</v>
      </c>
      <c r="N3185" s="6" t="b">
        <f t="shared" si="121"/>
        <v>0</v>
      </c>
      <c r="O3185" s="12" t="str">
        <f t="shared" si="122"/>
        <v>Cameron Delport&amp;Mohammad Rizwan</v>
      </c>
      <c r="P3185">
        <v>2</v>
      </c>
    </row>
    <row r="3186" spans="1:16" x14ac:dyDescent="0.3">
      <c r="A3186" s="8" t="s">
        <v>1168</v>
      </c>
      <c r="B3186" s="8" t="s">
        <v>270</v>
      </c>
      <c r="C3186" s="7">
        <f t="shared" si="120"/>
        <v>0.23529411764705882</v>
      </c>
      <c r="D3186" s="8">
        <v>17</v>
      </c>
      <c r="E3186" s="8">
        <v>4</v>
      </c>
      <c r="F3186" s="8">
        <v>13</v>
      </c>
      <c r="G3186" s="8" t="s">
        <v>2119</v>
      </c>
      <c r="H3186" s="8" t="s">
        <v>2535</v>
      </c>
      <c r="I3186" s="8" t="s">
        <v>2829</v>
      </c>
      <c r="J3186" s="8" t="s">
        <v>949</v>
      </c>
      <c r="K3186" s="8" t="s">
        <v>949</v>
      </c>
      <c r="L3186" s="8" t="s">
        <v>850</v>
      </c>
      <c r="M3186" s="8" t="s">
        <v>850</v>
      </c>
      <c r="N3186" s="6" t="b">
        <f t="shared" si="121"/>
        <v>0</v>
      </c>
      <c r="O3186" s="12" t="str">
        <f t="shared" si="122"/>
        <v>Tamim Iqbal&amp;Kamran Akmal</v>
      </c>
      <c r="P3186">
        <v>2</v>
      </c>
    </row>
    <row r="3187" spans="1:16" x14ac:dyDescent="0.3">
      <c r="A3187" s="6" t="s">
        <v>270</v>
      </c>
      <c r="B3187" s="6" t="s">
        <v>99</v>
      </c>
      <c r="C3187" s="7">
        <f t="shared" si="120"/>
        <v>9.0909090909090912E-2</v>
      </c>
      <c r="D3187" s="6">
        <v>11</v>
      </c>
      <c r="E3187" s="6">
        <v>1</v>
      </c>
      <c r="F3187" s="6">
        <v>10</v>
      </c>
      <c r="G3187" s="6" t="s">
        <v>2119</v>
      </c>
      <c r="H3187" s="6" t="s">
        <v>2535</v>
      </c>
      <c r="I3187" s="6" t="s">
        <v>2829</v>
      </c>
      <c r="J3187" s="6" t="s">
        <v>949</v>
      </c>
      <c r="K3187" s="6" t="s">
        <v>949</v>
      </c>
      <c r="L3187" s="6" t="s">
        <v>850</v>
      </c>
      <c r="M3187" s="6" t="s">
        <v>850</v>
      </c>
      <c r="N3187" s="6" t="b">
        <f t="shared" si="121"/>
        <v>0</v>
      </c>
      <c r="O3187" s="12" t="str">
        <f t="shared" si="122"/>
        <v>Kamran Akmal&amp;Mohammad Hafeez</v>
      </c>
      <c r="P3187">
        <v>2</v>
      </c>
    </row>
    <row r="3188" spans="1:16" x14ac:dyDescent="0.3">
      <c r="A3188" s="8" t="s">
        <v>270</v>
      </c>
      <c r="B3188" s="8" t="s">
        <v>2083</v>
      </c>
      <c r="C3188" s="7">
        <f t="shared" si="120"/>
        <v>0.29411764705882354</v>
      </c>
      <c r="D3188" s="8">
        <v>17</v>
      </c>
      <c r="E3188" s="8">
        <v>5</v>
      </c>
      <c r="F3188" s="8">
        <v>12</v>
      </c>
      <c r="G3188" s="8" t="s">
        <v>2119</v>
      </c>
      <c r="H3188" s="8" t="s">
        <v>2535</v>
      </c>
      <c r="I3188" s="8" t="s">
        <v>2829</v>
      </c>
      <c r="J3188" s="8" t="s">
        <v>949</v>
      </c>
      <c r="K3188" s="8" t="s">
        <v>949</v>
      </c>
      <c r="L3188" s="8" t="s">
        <v>850</v>
      </c>
      <c r="M3188" s="8" t="s">
        <v>850</v>
      </c>
      <c r="N3188" s="6" t="b">
        <f t="shared" si="121"/>
        <v>0</v>
      </c>
      <c r="O3188" s="12" t="str">
        <f t="shared" si="122"/>
        <v>Kamran Akmal&amp;Eoin Morgan</v>
      </c>
      <c r="P3188">
        <v>2</v>
      </c>
    </row>
    <row r="3189" spans="1:16" x14ac:dyDescent="0.3">
      <c r="A3189" s="6" t="s">
        <v>52</v>
      </c>
      <c r="B3189" s="6" t="s">
        <v>2083</v>
      </c>
      <c r="C3189" s="7">
        <f t="shared" si="120"/>
        <v>0</v>
      </c>
      <c r="D3189" s="6">
        <v>1</v>
      </c>
      <c r="E3189" s="6">
        <v>0</v>
      </c>
      <c r="F3189" s="6">
        <v>1</v>
      </c>
      <c r="G3189" s="6" t="s">
        <v>2119</v>
      </c>
      <c r="H3189" s="6" t="s">
        <v>2535</v>
      </c>
      <c r="I3189" s="6" t="s">
        <v>2829</v>
      </c>
      <c r="J3189" s="6" t="s">
        <v>949</v>
      </c>
      <c r="K3189" s="6" t="s">
        <v>949</v>
      </c>
      <c r="L3189" s="6" t="s">
        <v>850</v>
      </c>
      <c r="M3189" s="6" t="s">
        <v>850</v>
      </c>
      <c r="N3189" s="6" t="b">
        <f t="shared" si="121"/>
        <v>0</v>
      </c>
      <c r="O3189" s="12" t="str">
        <f t="shared" si="122"/>
        <v>Sohaib Maqsood&amp;Eoin Morgan</v>
      </c>
      <c r="P3189">
        <v>2</v>
      </c>
    </row>
    <row r="3190" spans="1:16" x14ac:dyDescent="0.3">
      <c r="A3190" s="8" t="s">
        <v>2214</v>
      </c>
      <c r="B3190" s="8" t="s">
        <v>2083</v>
      </c>
      <c r="C3190" s="7">
        <f t="shared" si="120"/>
        <v>0.25</v>
      </c>
      <c r="D3190" s="8">
        <v>20</v>
      </c>
      <c r="E3190" s="8">
        <v>5</v>
      </c>
      <c r="F3190" s="8">
        <v>15</v>
      </c>
      <c r="G3190" s="8" t="s">
        <v>2119</v>
      </c>
      <c r="H3190" s="8" t="s">
        <v>2535</v>
      </c>
      <c r="I3190" s="8" t="s">
        <v>2829</v>
      </c>
      <c r="J3190" s="8" t="s">
        <v>949</v>
      </c>
      <c r="K3190" s="8" t="s">
        <v>949</v>
      </c>
      <c r="L3190" s="8" t="s">
        <v>850</v>
      </c>
      <c r="M3190" s="8" t="s">
        <v>850</v>
      </c>
      <c r="N3190" s="6" t="b">
        <f t="shared" si="121"/>
        <v>0</v>
      </c>
      <c r="O3190" s="12" t="str">
        <f t="shared" si="122"/>
        <v>Shakib Al Hasan&amp;Eoin Morgan</v>
      </c>
      <c r="P3190">
        <v>2</v>
      </c>
    </row>
    <row r="3191" spans="1:16" x14ac:dyDescent="0.3">
      <c r="A3191" s="6" t="s">
        <v>960</v>
      </c>
      <c r="B3191" s="6" t="s">
        <v>2083</v>
      </c>
      <c r="C3191" s="7">
        <f t="shared" si="120"/>
        <v>0</v>
      </c>
      <c r="D3191" s="6">
        <v>12</v>
      </c>
      <c r="E3191" s="6">
        <v>0</v>
      </c>
      <c r="F3191" s="6">
        <v>12</v>
      </c>
      <c r="G3191" s="6" t="s">
        <v>2119</v>
      </c>
      <c r="H3191" s="6" t="s">
        <v>2535</v>
      </c>
      <c r="I3191" s="6" t="s">
        <v>2829</v>
      </c>
      <c r="J3191" s="6" t="s">
        <v>949</v>
      </c>
      <c r="K3191" s="6" t="s">
        <v>949</v>
      </c>
      <c r="L3191" s="6" t="s">
        <v>850</v>
      </c>
      <c r="M3191" s="6" t="s">
        <v>850</v>
      </c>
      <c r="N3191" s="6" t="b">
        <f t="shared" si="121"/>
        <v>0</v>
      </c>
      <c r="O3191" s="12" t="str">
        <f t="shared" si="122"/>
        <v>Darren Sammy&amp;Eoin Morgan</v>
      </c>
      <c r="P3191">
        <v>2</v>
      </c>
    </row>
    <row r="3192" spans="1:16" x14ac:dyDescent="0.3">
      <c r="A3192" s="8" t="s">
        <v>308</v>
      </c>
      <c r="B3192" s="8" t="s">
        <v>960</v>
      </c>
      <c r="C3192" s="7">
        <f t="shared" si="120"/>
        <v>0.35483870967741937</v>
      </c>
      <c r="D3192" s="8">
        <v>31</v>
      </c>
      <c r="E3192" s="8">
        <v>11</v>
      </c>
      <c r="F3192" s="8">
        <v>20</v>
      </c>
      <c r="G3192" s="8" t="s">
        <v>2119</v>
      </c>
      <c r="H3192" s="8" t="s">
        <v>2535</v>
      </c>
      <c r="I3192" s="8" t="s">
        <v>2829</v>
      </c>
      <c r="J3192" s="8" t="s">
        <v>949</v>
      </c>
      <c r="K3192" s="8" t="s">
        <v>949</v>
      </c>
      <c r="L3192" s="8" t="s">
        <v>850</v>
      </c>
      <c r="M3192" s="8" t="s">
        <v>850</v>
      </c>
      <c r="N3192" s="6" t="b">
        <f t="shared" si="121"/>
        <v>0</v>
      </c>
      <c r="O3192" s="12" t="str">
        <f t="shared" si="122"/>
        <v>Shahid Afridi&amp;Darren Sammy</v>
      </c>
      <c r="P3192">
        <v>2</v>
      </c>
    </row>
    <row r="3193" spans="1:16" x14ac:dyDescent="0.3">
      <c r="A3193" s="6" t="s">
        <v>161</v>
      </c>
      <c r="B3193" s="6" t="s">
        <v>308</v>
      </c>
      <c r="C3193" s="7">
        <f t="shared" si="120"/>
        <v>0.32</v>
      </c>
      <c r="D3193" s="6">
        <v>25</v>
      </c>
      <c r="E3193" s="6">
        <v>8</v>
      </c>
      <c r="F3193" s="6">
        <v>17</v>
      </c>
      <c r="G3193" s="6" t="s">
        <v>2119</v>
      </c>
      <c r="H3193" s="6" t="s">
        <v>2535</v>
      </c>
      <c r="I3193" s="6" t="s">
        <v>2829</v>
      </c>
      <c r="J3193" s="6" t="s">
        <v>949</v>
      </c>
      <c r="K3193" s="6" t="s">
        <v>949</v>
      </c>
      <c r="L3193" s="6" t="s">
        <v>850</v>
      </c>
      <c r="M3193" s="6" t="s">
        <v>850</v>
      </c>
      <c r="N3193" s="6" t="b">
        <f t="shared" si="121"/>
        <v>0</v>
      </c>
      <c r="O3193" s="12" t="str">
        <f t="shared" si="122"/>
        <v>Wahab Riaz&amp;Shahid Afridi</v>
      </c>
      <c r="P3193">
        <v>2</v>
      </c>
    </row>
    <row r="3194" spans="1:16" x14ac:dyDescent="0.3">
      <c r="A3194" s="8" t="s">
        <v>251</v>
      </c>
      <c r="B3194" s="8" t="s">
        <v>161</v>
      </c>
      <c r="C3194" s="7">
        <f t="shared" ref="C3194:C3257" si="123">+E3194/D3194</f>
        <v>0</v>
      </c>
      <c r="D3194" s="8">
        <v>23</v>
      </c>
      <c r="E3194" s="8">
        <v>0</v>
      </c>
      <c r="F3194" s="8">
        <v>23</v>
      </c>
      <c r="G3194" s="8" t="s">
        <v>2119</v>
      </c>
      <c r="H3194" s="8" t="s">
        <v>2535</v>
      </c>
      <c r="I3194" s="8" t="s">
        <v>2829</v>
      </c>
      <c r="J3194" s="8" t="s">
        <v>949</v>
      </c>
      <c r="K3194" s="8" t="s">
        <v>949</v>
      </c>
      <c r="L3194" s="8" t="s">
        <v>850</v>
      </c>
      <c r="M3194" s="8" t="s">
        <v>850</v>
      </c>
      <c r="N3194" s="6" t="b">
        <f t="shared" si="121"/>
        <v>0</v>
      </c>
      <c r="O3194" s="12" t="str">
        <f t="shared" si="122"/>
        <v>Hasan Ali&amp;Wahab Riaz</v>
      </c>
      <c r="P3194">
        <v>2</v>
      </c>
    </row>
    <row r="3195" spans="1:16" x14ac:dyDescent="0.3">
      <c r="A3195" s="6" t="s">
        <v>1662</v>
      </c>
      <c r="B3195" s="6" t="s">
        <v>251</v>
      </c>
      <c r="C3195" s="7">
        <f t="shared" si="123"/>
        <v>0.5</v>
      </c>
      <c r="D3195" s="6">
        <v>2</v>
      </c>
      <c r="E3195" s="6">
        <v>1</v>
      </c>
      <c r="F3195" s="6">
        <v>1</v>
      </c>
      <c r="G3195" s="6" t="s">
        <v>2119</v>
      </c>
      <c r="H3195" s="6" t="s">
        <v>2535</v>
      </c>
      <c r="I3195" s="6" t="s">
        <v>2829</v>
      </c>
      <c r="J3195" s="6" t="s">
        <v>949</v>
      </c>
      <c r="K3195" s="6" t="s">
        <v>949</v>
      </c>
      <c r="L3195" s="6" t="s">
        <v>850</v>
      </c>
      <c r="M3195" s="6" t="s">
        <v>850</v>
      </c>
      <c r="N3195" s="6" t="b">
        <f t="shared" si="121"/>
        <v>0</v>
      </c>
      <c r="O3195" s="12" t="str">
        <f t="shared" si="122"/>
        <v>Junaid Khan&amp;Hasan Ali</v>
      </c>
      <c r="P3195">
        <v>2</v>
      </c>
    </row>
    <row r="3196" spans="1:16" x14ac:dyDescent="0.3">
      <c r="A3196" s="8" t="s">
        <v>1872</v>
      </c>
      <c r="B3196" s="8" t="s">
        <v>31</v>
      </c>
      <c r="C3196" s="7">
        <f t="shared" si="123"/>
        <v>0.3611111111111111</v>
      </c>
      <c r="D3196" s="8">
        <v>72</v>
      </c>
      <c r="E3196" s="8">
        <v>26</v>
      </c>
      <c r="F3196" s="8">
        <v>46</v>
      </c>
      <c r="G3196" s="8" t="s">
        <v>2119</v>
      </c>
      <c r="H3196" s="8" t="s">
        <v>2539</v>
      </c>
      <c r="I3196" s="8" t="s">
        <v>2829</v>
      </c>
      <c r="J3196" s="8" t="s">
        <v>872</v>
      </c>
      <c r="K3196" s="8" t="s">
        <v>872</v>
      </c>
      <c r="L3196" s="8" t="s">
        <v>949</v>
      </c>
      <c r="M3196" s="8" t="s">
        <v>872</v>
      </c>
      <c r="N3196" s="6" t="b">
        <f t="shared" si="121"/>
        <v>1</v>
      </c>
      <c r="O3196" s="12" t="str">
        <f t="shared" si="122"/>
        <v>Kumar Sangakkara&amp;Babar Azam</v>
      </c>
      <c r="P3196">
        <v>2</v>
      </c>
    </row>
    <row r="3197" spans="1:16" x14ac:dyDescent="0.3">
      <c r="A3197" s="6" t="s">
        <v>1192</v>
      </c>
      <c r="B3197" s="6" t="s">
        <v>1872</v>
      </c>
      <c r="C3197" s="7">
        <f t="shared" si="123"/>
        <v>0.33333333333333331</v>
      </c>
      <c r="D3197" s="6">
        <v>3</v>
      </c>
      <c r="E3197" s="6">
        <v>1</v>
      </c>
      <c r="F3197" s="6">
        <v>2</v>
      </c>
      <c r="G3197" s="6" t="s">
        <v>2119</v>
      </c>
      <c r="H3197" s="6" t="s">
        <v>2539</v>
      </c>
      <c r="I3197" s="6" t="s">
        <v>2829</v>
      </c>
      <c r="J3197" s="6" t="s">
        <v>872</v>
      </c>
      <c r="K3197" s="6" t="s">
        <v>872</v>
      </c>
      <c r="L3197" s="6" t="s">
        <v>949</v>
      </c>
      <c r="M3197" s="6" t="s">
        <v>872</v>
      </c>
      <c r="N3197" s="6" t="b">
        <f t="shared" si="121"/>
        <v>1</v>
      </c>
      <c r="O3197" s="12" t="str">
        <f t="shared" si="122"/>
        <v>Chris Gayle&amp;Kumar Sangakkara</v>
      </c>
      <c r="P3197">
        <v>2</v>
      </c>
    </row>
    <row r="3198" spans="1:16" x14ac:dyDescent="0.3">
      <c r="A3198" s="8" t="s">
        <v>82</v>
      </c>
      <c r="B3198" s="8" t="s">
        <v>1192</v>
      </c>
      <c r="C3198" s="7">
        <f t="shared" si="123"/>
        <v>0.26666666666666666</v>
      </c>
      <c r="D3198" s="8">
        <v>15</v>
      </c>
      <c r="E3198" s="8">
        <v>4</v>
      </c>
      <c r="F3198" s="8">
        <v>11</v>
      </c>
      <c r="G3198" s="8" t="s">
        <v>2119</v>
      </c>
      <c r="H3198" s="8" t="s">
        <v>2539</v>
      </c>
      <c r="I3198" s="8" t="s">
        <v>2829</v>
      </c>
      <c r="J3198" s="8" t="s">
        <v>872</v>
      </c>
      <c r="K3198" s="8" t="s">
        <v>872</v>
      </c>
      <c r="L3198" s="8" t="s">
        <v>949</v>
      </c>
      <c r="M3198" s="8" t="s">
        <v>872</v>
      </c>
      <c r="N3198" s="6" t="b">
        <f t="shared" si="121"/>
        <v>1</v>
      </c>
      <c r="O3198" s="12" t="str">
        <f t="shared" si="122"/>
        <v>Shoaib Malik&amp;Chris Gayle</v>
      </c>
      <c r="P3198">
        <v>2</v>
      </c>
    </row>
    <row r="3199" spans="1:16" x14ac:dyDescent="0.3">
      <c r="A3199" s="6" t="s">
        <v>82</v>
      </c>
      <c r="B3199" s="6" t="s">
        <v>986</v>
      </c>
      <c r="C3199" s="7">
        <f t="shared" si="123"/>
        <v>0.31818181818181818</v>
      </c>
      <c r="D3199" s="6">
        <v>44</v>
      </c>
      <c r="E3199" s="6">
        <v>14</v>
      </c>
      <c r="F3199" s="6">
        <v>30</v>
      </c>
      <c r="G3199" s="6" t="s">
        <v>2119</v>
      </c>
      <c r="H3199" s="6" t="s">
        <v>2539</v>
      </c>
      <c r="I3199" s="6" t="s">
        <v>2829</v>
      </c>
      <c r="J3199" s="6" t="s">
        <v>872</v>
      </c>
      <c r="K3199" s="6" t="s">
        <v>872</v>
      </c>
      <c r="L3199" s="6" t="s">
        <v>949</v>
      </c>
      <c r="M3199" s="6" t="s">
        <v>872</v>
      </c>
      <c r="N3199" s="6" t="b">
        <f t="shared" si="121"/>
        <v>1</v>
      </c>
      <c r="O3199" s="12" t="str">
        <f t="shared" si="122"/>
        <v>Shoaib Malik&amp;Ravi Bopara</v>
      </c>
      <c r="P3199">
        <v>2</v>
      </c>
    </row>
    <row r="3200" spans="1:16" x14ac:dyDescent="0.3">
      <c r="A3200" s="8" t="s">
        <v>1537</v>
      </c>
      <c r="B3200" s="8" t="s">
        <v>82</v>
      </c>
      <c r="C3200" s="7">
        <f t="shared" si="123"/>
        <v>9.7560975609756101E-2</v>
      </c>
      <c r="D3200" s="8">
        <v>41</v>
      </c>
      <c r="E3200" s="8">
        <v>4</v>
      </c>
      <c r="F3200" s="8">
        <v>37</v>
      </c>
      <c r="G3200" s="8" t="s">
        <v>2119</v>
      </c>
      <c r="H3200" s="8" t="s">
        <v>2539</v>
      </c>
      <c r="I3200" s="8" t="s">
        <v>2829</v>
      </c>
      <c r="J3200" s="8" t="s">
        <v>872</v>
      </c>
      <c r="K3200" s="8" t="s">
        <v>872</v>
      </c>
      <c r="L3200" s="8" t="s">
        <v>949</v>
      </c>
      <c r="M3200" s="8" t="s">
        <v>872</v>
      </c>
      <c r="N3200" s="6" t="b">
        <f t="shared" si="121"/>
        <v>1</v>
      </c>
      <c r="O3200" s="12" t="str">
        <f t="shared" si="122"/>
        <v>Kieron Pollard&amp;Shoaib Malik</v>
      </c>
      <c r="P3200">
        <v>2</v>
      </c>
    </row>
    <row r="3201" spans="1:16" x14ac:dyDescent="0.3">
      <c r="A3201" s="6" t="s">
        <v>1674</v>
      </c>
      <c r="B3201" s="6" t="s">
        <v>2226</v>
      </c>
      <c r="C3201" s="7">
        <f t="shared" si="123"/>
        <v>0.4375</v>
      </c>
      <c r="D3201" s="6">
        <v>32</v>
      </c>
      <c r="E3201" s="6">
        <v>14</v>
      </c>
      <c r="F3201" s="6">
        <v>18</v>
      </c>
      <c r="G3201" s="6" t="s">
        <v>2119</v>
      </c>
      <c r="H3201" s="6" t="s">
        <v>2543</v>
      </c>
      <c r="I3201" s="6" t="s">
        <v>2829</v>
      </c>
      <c r="J3201" s="6" t="s">
        <v>850</v>
      </c>
      <c r="K3201" s="6" t="s">
        <v>850</v>
      </c>
      <c r="L3201" s="6" t="s">
        <v>883</v>
      </c>
      <c r="M3201" s="6" t="s">
        <v>883</v>
      </c>
      <c r="N3201" s="6" t="b">
        <f t="shared" si="121"/>
        <v>0</v>
      </c>
      <c r="O3201" s="12" t="str">
        <f t="shared" si="122"/>
        <v>Dwayne Smith&amp;Rafatullah Mohmand</v>
      </c>
      <c r="P3201">
        <v>2</v>
      </c>
    </row>
    <row r="3202" spans="1:16" x14ac:dyDescent="0.3">
      <c r="A3202" s="8" t="s">
        <v>2152</v>
      </c>
      <c r="B3202" s="8" t="s">
        <v>1674</v>
      </c>
      <c r="C3202" s="7">
        <f t="shared" si="123"/>
        <v>0.2</v>
      </c>
      <c r="D3202" s="8">
        <v>5</v>
      </c>
      <c r="E3202" s="8">
        <v>1</v>
      </c>
      <c r="F3202" s="8">
        <v>4</v>
      </c>
      <c r="G3202" s="8" t="s">
        <v>2119</v>
      </c>
      <c r="H3202" s="8" t="s">
        <v>2543</v>
      </c>
      <c r="I3202" s="8" t="s">
        <v>2829</v>
      </c>
      <c r="J3202" s="8" t="s">
        <v>850</v>
      </c>
      <c r="K3202" s="8" t="s">
        <v>850</v>
      </c>
      <c r="L3202" s="8" t="s">
        <v>883</v>
      </c>
      <c r="M3202" s="8" t="s">
        <v>883</v>
      </c>
      <c r="N3202" s="6" t="b">
        <f t="shared" si="121"/>
        <v>0</v>
      </c>
      <c r="O3202" s="12" t="str">
        <f t="shared" si="122"/>
        <v>Brad Haddin&amp;Dwayne Smith</v>
      </c>
      <c r="P3202">
        <v>2</v>
      </c>
    </row>
    <row r="3203" spans="1:16" x14ac:dyDescent="0.3">
      <c r="A3203" s="6" t="s">
        <v>1674</v>
      </c>
      <c r="B3203" s="6" t="s">
        <v>64</v>
      </c>
      <c r="C3203" s="7">
        <f t="shared" si="123"/>
        <v>0.5</v>
      </c>
      <c r="D3203" s="6">
        <v>4</v>
      </c>
      <c r="E3203" s="6">
        <v>2</v>
      </c>
      <c r="F3203" s="6">
        <v>2</v>
      </c>
      <c r="G3203" s="6" t="s">
        <v>2119</v>
      </c>
      <c r="H3203" s="6" t="s">
        <v>2543</v>
      </c>
      <c r="I3203" s="6" t="s">
        <v>2829</v>
      </c>
      <c r="J3203" s="6" t="s">
        <v>850</v>
      </c>
      <c r="K3203" s="6" t="s">
        <v>850</v>
      </c>
      <c r="L3203" s="6" t="s">
        <v>883</v>
      </c>
      <c r="M3203" s="6" t="s">
        <v>883</v>
      </c>
      <c r="N3203" s="6" t="b">
        <f t="shared" ref="N3203:N3266" si="124">IF(J3203=M3203,TRUE, FALSE)</f>
        <v>0</v>
      </c>
      <c r="O3203" s="12" t="str">
        <f t="shared" ref="O3203:O3266" si="125">A3203&amp;"&amp;"&amp;B3203</f>
        <v>Dwayne Smith&amp;Ben Duckett</v>
      </c>
      <c r="P3203">
        <v>2</v>
      </c>
    </row>
    <row r="3204" spans="1:16" x14ac:dyDescent="0.3">
      <c r="A3204" s="8" t="s">
        <v>1536</v>
      </c>
      <c r="B3204" s="8" t="s">
        <v>64</v>
      </c>
      <c r="C3204" s="7">
        <f t="shared" si="123"/>
        <v>0.5</v>
      </c>
      <c r="D3204" s="8">
        <v>32</v>
      </c>
      <c r="E3204" s="8">
        <v>16</v>
      </c>
      <c r="F3204" s="8">
        <v>16</v>
      </c>
      <c r="G3204" s="8" t="s">
        <v>2119</v>
      </c>
      <c r="H3204" s="8" t="s">
        <v>2543</v>
      </c>
      <c r="I3204" s="8" t="s">
        <v>2829</v>
      </c>
      <c r="J3204" s="8" t="s">
        <v>850</v>
      </c>
      <c r="K3204" s="8" t="s">
        <v>850</v>
      </c>
      <c r="L3204" s="8" t="s">
        <v>883</v>
      </c>
      <c r="M3204" s="8" t="s">
        <v>883</v>
      </c>
      <c r="N3204" s="6" t="b">
        <f t="shared" si="124"/>
        <v>0</v>
      </c>
      <c r="O3204" s="12" t="str">
        <f t="shared" si="125"/>
        <v>Misbah-ul-Haq&amp;Ben Duckett</v>
      </c>
      <c r="P3204">
        <v>2</v>
      </c>
    </row>
    <row r="3205" spans="1:16" x14ac:dyDescent="0.3">
      <c r="A3205" s="6" t="s">
        <v>64</v>
      </c>
      <c r="B3205" s="6" t="s">
        <v>895</v>
      </c>
      <c r="C3205" s="7">
        <f t="shared" si="123"/>
        <v>0</v>
      </c>
      <c r="D3205" s="6">
        <v>8</v>
      </c>
      <c r="E3205" s="6">
        <v>0</v>
      </c>
      <c r="F3205" s="6">
        <v>8</v>
      </c>
      <c r="G3205" s="6" t="s">
        <v>2119</v>
      </c>
      <c r="H3205" s="6" t="s">
        <v>2543</v>
      </c>
      <c r="I3205" s="6" t="s">
        <v>2829</v>
      </c>
      <c r="J3205" s="6" t="s">
        <v>850</v>
      </c>
      <c r="K3205" s="6" t="s">
        <v>850</v>
      </c>
      <c r="L3205" s="6" t="s">
        <v>883</v>
      </c>
      <c r="M3205" s="6" t="s">
        <v>883</v>
      </c>
      <c r="N3205" s="6" t="b">
        <f t="shared" si="124"/>
        <v>0</v>
      </c>
      <c r="O3205" s="12" t="str">
        <f t="shared" si="125"/>
        <v>Ben Duckett&amp;Shane Watson</v>
      </c>
      <c r="P3205">
        <v>2</v>
      </c>
    </row>
    <row r="3206" spans="1:16" x14ac:dyDescent="0.3">
      <c r="A3206" s="8" t="s">
        <v>239</v>
      </c>
      <c r="B3206" s="8" t="s">
        <v>895</v>
      </c>
      <c r="C3206" s="7">
        <f t="shared" si="123"/>
        <v>0</v>
      </c>
      <c r="D3206" s="8">
        <v>7</v>
      </c>
      <c r="E3206" s="8">
        <v>0</v>
      </c>
      <c r="F3206" s="8">
        <v>7</v>
      </c>
      <c r="G3206" s="8" t="s">
        <v>2119</v>
      </c>
      <c r="H3206" s="8" t="s">
        <v>2543</v>
      </c>
      <c r="I3206" s="8" t="s">
        <v>2829</v>
      </c>
      <c r="J3206" s="8" t="s">
        <v>850</v>
      </c>
      <c r="K3206" s="8" t="s">
        <v>850</v>
      </c>
      <c r="L3206" s="8" t="s">
        <v>883</v>
      </c>
      <c r="M3206" s="8" t="s">
        <v>883</v>
      </c>
      <c r="N3206" s="6" t="b">
        <f t="shared" si="124"/>
        <v>0</v>
      </c>
      <c r="O3206" s="12" t="str">
        <f t="shared" si="125"/>
        <v>Shadab Khan&amp;Shane Watson</v>
      </c>
      <c r="P3206">
        <v>2</v>
      </c>
    </row>
    <row r="3207" spans="1:16" x14ac:dyDescent="0.3">
      <c r="A3207" s="6" t="s">
        <v>518</v>
      </c>
      <c r="B3207" s="6" t="s">
        <v>239</v>
      </c>
      <c r="C3207" s="7">
        <f t="shared" si="123"/>
        <v>0.32075471698113206</v>
      </c>
      <c r="D3207" s="6">
        <v>53</v>
      </c>
      <c r="E3207" s="6">
        <v>17</v>
      </c>
      <c r="F3207" s="6">
        <v>36</v>
      </c>
      <c r="G3207" s="6" t="s">
        <v>2119</v>
      </c>
      <c r="H3207" s="6" t="s">
        <v>2543</v>
      </c>
      <c r="I3207" s="6" t="s">
        <v>2829</v>
      </c>
      <c r="J3207" s="6" t="s">
        <v>850</v>
      </c>
      <c r="K3207" s="6" t="s">
        <v>850</v>
      </c>
      <c r="L3207" s="6" t="s">
        <v>883</v>
      </c>
      <c r="M3207" s="6" t="s">
        <v>883</v>
      </c>
      <c r="N3207" s="6" t="b">
        <f t="shared" si="124"/>
        <v>0</v>
      </c>
      <c r="O3207" s="12" t="str">
        <f t="shared" si="125"/>
        <v>Amad Butt&amp;Shadab Khan</v>
      </c>
      <c r="P3207">
        <v>2</v>
      </c>
    </row>
    <row r="3208" spans="1:16" x14ac:dyDescent="0.3">
      <c r="A3208" s="8" t="s">
        <v>1570</v>
      </c>
      <c r="B3208" s="8" t="s">
        <v>239</v>
      </c>
      <c r="C3208" s="7">
        <f t="shared" si="123"/>
        <v>0.33333333333333331</v>
      </c>
      <c r="D3208" s="8">
        <v>9</v>
      </c>
      <c r="E3208" s="8">
        <v>3</v>
      </c>
      <c r="F3208" s="8">
        <v>6</v>
      </c>
      <c r="G3208" s="8" t="s">
        <v>2119</v>
      </c>
      <c r="H3208" s="8" t="s">
        <v>2543</v>
      </c>
      <c r="I3208" s="8" t="s">
        <v>2829</v>
      </c>
      <c r="J3208" s="8" t="s">
        <v>850</v>
      </c>
      <c r="K3208" s="8" t="s">
        <v>850</v>
      </c>
      <c r="L3208" s="8" t="s">
        <v>883</v>
      </c>
      <c r="M3208" s="8" t="s">
        <v>883</v>
      </c>
      <c r="N3208" s="6" t="b">
        <f t="shared" si="124"/>
        <v>0</v>
      </c>
      <c r="O3208" s="12" t="str">
        <f t="shared" si="125"/>
        <v>Mohammad Sami&amp;Shadab Khan</v>
      </c>
      <c r="P3208">
        <v>2</v>
      </c>
    </row>
    <row r="3209" spans="1:16" x14ac:dyDescent="0.3">
      <c r="A3209" s="6" t="s">
        <v>1872</v>
      </c>
      <c r="B3209" s="6" t="s">
        <v>31</v>
      </c>
      <c r="C3209" s="7">
        <f t="shared" si="123"/>
        <v>0.44444444444444442</v>
      </c>
      <c r="D3209" s="6">
        <v>63</v>
      </c>
      <c r="E3209" s="6">
        <v>28</v>
      </c>
      <c r="F3209" s="6">
        <v>35</v>
      </c>
      <c r="G3209" s="6" t="s">
        <v>2119</v>
      </c>
      <c r="H3209" s="6" t="s">
        <v>2547</v>
      </c>
      <c r="I3209" s="6" t="s">
        <v>2807</v>
      </c>
      <c r="J3209" s="6" t="s">
        <v>872</v>
      </c>
      <c r="K3209" s="6" t="s">
        <v>872</v>
      </c>
      <c r="L3209" s="6" t="s">
        <v>897</v>
      </c>
      <c r="M3209" s="6" t="s">
        <v>897</v>
      </c>
      <c r="N3209" s="6" t="b">
        <f t="shared" si="124"/>
        <v>0</v>
      </c>
      <c r="O3209" s="12" t="str">
        <f t="shared" si="125"/>
        <v>Kumar Sangakkara&amp;Babar Azam</v>
      </c>
      <c r="P3209">
        <v>2</v>
      </c>
    </row>
    <row r="3210" spans="1:16" x14ac:dyDescent="0.3">
      <c r="A3210" s="8" t="s">
        <v>31</v>
      </c>
      <c r="B3210" s="8" t="s">
        <v>1192</v>
      </c>
      <c r="C3210" s="7">
        <f t="shared" si="123"/>
        <v>7.1428571428571425E-2</v>
      </c>
      <c r="D3210" s="8">
        <v>14</v>
      </c>
      <c r="E3210" s="8">
        <v>1</v>
      </c>
      <c r="F3210" s="8">
        <v>13</v>
      </c>
      <c r="G3210" s="8" t="s">
        <v>2119</v>
      </c>
      <c r="H3210" s="8" t="s">
        <v>2547</v>
      </c>
      <c r="I3210" s="8" t="s">
        <v>2807</v>
      </c>
      <c r="J3210" s="8" t="s">
        <v>872</v>
      </c>
      <c r="K3210" s="8" t="s">
        <v>872</v>
      </c>
      <c r="L3210" s="8" t="s">
        <v>897</v>
      </c>
      <c r="M3210" s="8" t="s">
        <v>897</v>
      </c>
      <c r="N3210" s="6" t="b">
        <f t="shared" si="124"/>
        <v>0</v>
      </c>
      <c r="O3210" s="12" t="str">
        <f t="shared" si="125"/>
        <v>Babar Azam&amp;Chris Gayle</v>
      </c>
      <c r="P3210">
        <v>2</v>
      </c>
    </row>
    <row r="3211" spans="1:16" x14ac:dyDescent="0.3">
      <c r="A3211" s="6" t="s">
        <v>1192</v>
      </c>
      <c r="B3211" s="6" t="s">
        <v>82</v>
      </c>
      <c r="C3211" s="7">
        <f t="shared" si="123"/>
        <v>0.47058823529411764</v>
      </c>
      <c r="D3211" s="6">
        <v>17</v>
      </c>
      <c r="E3211" s="6">
        <v>8</v>
      </c>
      <c r="F3211" s="6">
        <v>9</v>
      </c>
      <c r="G3211" s="6" t="s">
        <v>2119</v>
      </c>
      <c r="H3211" s="6" t="s">
        <v>2547</v>
      </c>
      <c r="I3211" s="6" t="s">
        <v>2807</v>
      </c>
      <c r="J3211" s="6" t="s">
        <v>872</v>
      </c>
      <c r="K3211" s="6" t="s">
        <v>872</v>
      </c>
      <c r="L3211" s="6" t="s">
        <v>897</v>
      </c>
      <c r="M3211" s="6" t="s">
        <v>897</v>
      </c>
      <c r="N3211" s="6" t="b">
        <f t="shared" si="124"/>
        <v>0</v>
      </c>
      <c r="O3211" s="12" t="str">
        <f t="shared" si="125"/>
        <v>Chris Gayle&amp;Shoaib Malik</v>
      </c>
      <c r="P3211">
        <v>2</v>
      </c>
    </row>
    <row r="3212" spans="1:16" x14ac:dyDescent="0.3">
      <c r="A3212" s="8" t="s">
        <v>1537</v>
      </c>
      <c r="B3212" s="8" t="s">
        <v>1192</v>
      </c>
      <c r="C3212" s="7">
        <f t="shared" si="123"/>
        <v>0.43243243243243246</v>
      </c>
      <c r="D3212" s="8">
        <v>37</v>
      </c>
      <c r="E3212" s="8">
        <v>16</v>
      </c>
      <c r="F3212" s="8">
        <v>21</v>
      </c>
      <c r="G3212" s="8" t="s">
        <v>2119</v>
      </c>
      <c r="H3212" s="8" t="s">
        <v>2547</v>
      </c>
      <c r="I3212" s="8" t="s">
        <v>2807</v>
      </c>
      <c r="J3212" s="8" t="s">
        <v>872</v>
      </c>
      <c r="K3212" s="8" t="s">
        <v>872</v>
      </c>
      <c r="L3212" s="8" t="s">
        <v>897</v>
      </c>
      <c r="M3212" s="8" t="s">
        <v>897</v>
      </c>
      <c r="N3212" s="6" t="b">
        <f t="shared" si="124"/>
        <v>0</v>
      </c>
      <c r="O3212" s="12" t="str">
        <f t="shared" si="125"/>
        <v>Kieron Pollard&amp;Chris Gayle</v>
      </c>
      <c r="P3212">
        <v>2</v>
      </c>
    </row>
    <row r="3213" spans="1:16" x14ac:dyDescent="0.3">
      <c r="A3213" s="6" t="s">
        <v>1537</v>
      </c>
      <c r="B3213" s="6" t="s">
        <v>986</v>
      </c>
      <c r="C3213" s="7">
        <f t="shared" si="123"/>
        <v>0.5</v>
      </c>
      <c r="D3213" s="6">
        <v>2</v>
      </c>
      <c r="E3213" s="6">
        <v>1</v>
      </c>
      <c r="F3213" s="6">
        <v>1</v>
      </c>
      <c r="G3213" s="6" t="s">
        <v>2119</v>
      </c>
      <c r="H3213" s="6" t="s">
        <v>2547</v>
      </c>
      <c r="I3213" s="6" t="s">
        <v>2807</v>
      </c>
      <c r="J3213" s="6" t="s">
        <v>872</v>
      </c>
      <c r="K3213" s="6" t="s">
        <v>872</v>
      </c>
      <c r="L3213" s="6" t="s">
        <v>897</v>
      </c>
      <c r="M3213" s="6" t="s">
        <v>897</v>
      </c>
      <c r="N3213" s="6" t="b">
        <f t="shared" si="124"/>
        <v>0</v>
      </c>
      <c r="O3213" s="12" t="str">
        <f t="shared" si="125"/>
        <v>Kieron Pollard&amp;Ravi Bopara</v>
      </c>
      <c r="P3213">
        <v>2</v>
      </c>
    </row>
    <row r="3214" spans="1:16" x14ac:dyDescent="0.3">
      <c r="A3214" s="8" t="s">
        <v>138</v>
      </c>
      <c r="B3214" s="8" t="s">
        <v>1537</v>
      </c>
      <c r="C3214" s="7">
        <f t="shared" si="123"/>
        <v>0</v>
      </c>
      <c r="D3214" s="8">
        <v>30</v>
      </c>
      <c r="E3214" s="8">
        <v>0</v>
      </c>
      <c r="F3214" s="8">
        <v>30</v>
      </c>
      <c r="G3214" s="8" t="s">
        <v>2119</v>
      </c>
      <c r="H3214" s="8" t="s">
        <v>2547</v>
      </c>
      <c r="I3214" s="8" t="s">
        <v>2807</v>
      </c>
      <c r="J3214" s="8" t="s">
        <v>872</v>
      </c>
      <c r="K3214" s="8" t="s">
        <v>872</v>
      </c>
      <c r="L3214" s="8" t="s">
        <v>897</v>
      </c>
      <c r="M3214" s="8" t="s">
        <v>897</v>
      </c>
      <c r="N3214" s="6" t="b">
        <f t="shared" si="124"/>
        <v>0</v>
      </c>
      <c r="O3214" s="12" t="str">
        <f t="shared" si="125"/>
        <v>Imad Wasim&amp;Kieron Pollard</v>
      </c>
      <c r="P3214">
        <v>2</v>
      </c>
    </row>
    <row r="3215" spans="1:16" x14ac:dyDescent="0.3">
      <c r="A3215" s="6" t="s">
        <v>907</v>
      </c>
      <c r="B3215" s="6" t="s">
        <v>138</v>
      </c>
      <c r="C3215" s="7">
        <f t="shared" si="123"/>
        <v>0</v>
      </c>
      <c r="D3215" s="6">
        <v>6</v>
      </c>
      <c r="E3215" s="6">
        <v>0</v>
      </c>
      <c r="F3215" s="6">
        <v>6</v>
      </c>
      <c r="G3215" s="6" t="s">
        <v>2119</v>
      </c>
      <c r="H3215" s="6" t="s">
        <v>2547</v>
      </c>
      <c r="I3215" s="6" t="s">
        <v>2807</v>
      </c>
      <c r="J3215" s="6" t="s">
        <v>872</v>
      </c>
      <c r="K3215" s="6" t="s">
        <v>872</v>
      </c>
      <c r="L3215" s="6" t="s">
        <v>897</v>
      </c>
      <c r="M3215" s="6" t="s">
        <v>897</v>
      </c>
      <c r="N3215" s="6" t="b">
        <f t="shared" si="124"/>
        <v>0</v>
      </c>
      <c r="O3215" s="12" t="str">
        <f t="shared" si="125"/>
        <v>Sohail Khan&amp;Imad Wasim</v>
      </c>
      <c r="P3215">
        <v>2</v>
      </c>
    </row>
    <row r="3216" spans="1:16" x14ac:dyDescent="0.3">
      <c r="A3216" s="8" t="s">
        <v>270</v>
      </c>
      <c r="B3216" s="8" t="s">
        <v>1168</v>
      </c>
      <c r="C3216" s="7">
        <f t="shared" si="123"/>
        <v>0.16666666666666666</v>
      </c>
      <c r="D3216" s="8">
        <v>6</v>
      </c>
      <c r="E3216" s="8">
        <v>1</v>
      </c>
      <c r="F3216" s="8">
        <v>5</v>
      </c>
      <c r="G3216" s="8" t="s">
        <v>2119</v>
      </c>
      <c r="H3216" s="8" t="s">
        <v>2551</v>
      </c>
      <c r="I3216" s="8" t="s">
        <v>2807</v>
      </c>
      <c r="J3216" s="8" t="s">
        <v>949</v>
      </c>
      <c r="K3216" s="8" t="s">
        <v>949</v>
      </c>
      <c r="L3216" s="8" t="s">
        <v>883</v>
      </c>
      <c r="M3216" s="8" t="s">
        <v>949</v>
      </c>
      <c r="N3216" s="6" t="b">
        <f t="shared" si="124"/>
        <v>1</v>
      </c>
      <c r="O3216" s="12" t="str">
        <f t="shared" si="125"/>
        <v>Kamran Akmal&amp;Tamim Iqbal</v>
      </c>
      <c r="P3216">
        <v>2</v>
      </c>
    </row>
    <row r="3217" spans="1:16" x14ac:dyDescent="0.3">
      <c r="A3217" s="6" t="s">
        <v>99</v>
      </c>
      <c r="B3217" s="6" t="s">
        <v>270</v>
      </c>
      <c r="C3217" s="7">
        <f t="shared" si="123"/>
        <v>0.24528301886792453</v>
      </c>
      <c r="D3217" s="6">
        <v>53</v>
      </c>
      <c r="E3217" s="6">
        <v>13</v>
      </c>
      <c r="F3217" s="6">
        <v>40</v>
      </c>
      <c r="G3217" s="6" t="s">
        <v>2119</v>
      </c>
      <c r="H3217" s="6" t="s">
        <v>2551</v>
      </c>
      <c r="I3217" s="6" t="s">
        <v>2807</v>
      </c>
      <c r="J3217" s="6" t="s">
        <v>949</v>
      </c>
      <c r="K3217" s="6" t="s">
        <v>949</v>
      </c>
      <c r="L3217" s="6" t="s">
        <v>883</v>
      </c>
      <c r="M3217" s="6" t="s">
        <v>949</v>
      </c>
      <c r="N3217" s="6" t="b">
        <f t="shared" si="124"/>
        <v>1</v>
      </c>
      <c r="O3217" s="12" t="str">
        <f t="shared" si="125"/>
        <v>Mohammad Hafeez&amp;Kamran Akmal</v>
      </c>
      <c r="P3217">
        <v>2</v>
      </c>
    </row>
    <row r="3218" spans="1:16" x14ac:dyDescent="0.3">
      <c r="A3218" s="8" t="s">
        <v>270</v>
      </c>
      <c r="B3218" s="8" t="s">
        <v>2242</v>
      </c>
      <c r="C3218" s="7">
        <f t="shared" si="123"/>
        <v>0.48571428571428571</v>
      </c>
      <c r="D3218" s="8">
        <v>35</v>
      </c>
      <c r="E3218" s="8">
        <v>17</v>
      </c>
      <c r="F3218" s="8">
        <v>18</v>
      </c>
      <c r="G3218" s="8" t="s">
        <v>2119</v>
      </c>
      <c r="H3218" s="8" t="s">
        <v>2551</v>
      </c>
      <c r="I3218" s="8" t="s">
        <v>2807</v>
      </c>
      <c r="J3218" s="8" t="s">
        <v>949</v>
      </c>
      <c r="K3218" s="8" t="s">
        <v>949</v>
      </c>
      <c r="L3218" s="8" t="s">
        <v>883</v>
      </c>
      <c r="M3218" s="8" t="s">
        <v>949</v>
      </c>
      <c r="N3218" s="6" t="b">
        <f t="shared" si="124"/>
        <v>1</v>
      </c>
      <c r="O3218" s="12" t="str">
        <f t="shared" si="125"/>
        <v>Kamran Akmal&amp;Marlon Samuels</v>
      </c>
      <c r="P3218">
        <v>2</v>
      </c>
    </row>
    <row r="3219" spans="1:16" x14ac:dyDescent="0.3">
      <c r="A3219" s="6" t="s">
        <v>2242</v>
      </c>
      <c r="B3219" s="6" t="s">
        <v>2214</v>
      </c>
      <c r="C3219" s="7">
        <f t="shared" si="123"/>
        <v>0.44736842105263158</v>
      </c>
      <c r="D3219" s="6">
        <v>38</v>
      </c>
      <c r="E3219" s="6">
        <v>17</v>
      </c>
      <c r="F3219" s="6">
        <v>21</v>
      </c>
      <c r="G3219" s="6" t="s">
        <v>2119</v>
      </c>
      <c r="H3219" s="6" t="s">
        <v>2551</v>
      </c>
      <c r="I3219" s="6" t="s">
        <v>2807</v>
      </c>
      <c r="J3219" s="6" t="s">
        <v>949</v>
      </c>
      <c r="K3219" s="6" t="s">
        <v>949</v>
      </c>
      <c r="L3219" s="6" t="s">
        <v>883</v>
      </c>
      <c r="M3219" s="6" t="s">
        <v>949</v>
      </c>
      <c r="N3219" s="6" t="b">
        <f t="shared" si="124"/>
        <v>1</v>
      </c>
      <c r="O3219" s="12" t="str">
        <f t="shared" si="125"/>
        <v>Marlon Samuels&amp;Shakib Al Hasan</v>
      </c>
      <c r="P3219">
        <v>2</v>
      </c>
    </row>
    <row r="3220" spans="1:16" x14ac:dyDescent="0.3">
      <c r="A3220" s="8" t="s">
        <v>2214</v>
      </c>
      <c r="B3220" s="8" t="s">
        <v>308</v>
      </c>
      <c r="C3220" s="7">
        <f t="shared" si="123"/>
        <v>0.33333333333333331</v>
      </c>
      <c r="D3220" s="8">
        <v>15</v>
      </c>
      <c r="E3220" s="8">
        <v>5</v>
      </c>
      <c r="F3220" s="8">
        <v>10</v>
      </c>
      <c r="G3220" s="8" t="s">
        <v>2119</v>
      </c>
      <c r="H3220" s="8" t="s">
        <v>2551</v>
      </c>
      <c r="I3220" s="8" t="s">
        <v>2807</v>
      </c>
      <c r="J3220" s="8" t="s">
        <v>949</v>
      </c>
      <c r="K3220" s="8" t="s">
        <v>949</v>
      </c>
      <c r="L3220" s="8" t="s">
        <v>883</v>
      </c>
      <c r="M3220" s="8" t="s">
        <v>949</v>
      </c>
      <c r="N3220" s="6" t="b">
        <f t="shared" si="124"/>
        <v>1</v>
      </c>
      <c r="O3220" s="12" t="str">
        <f t="shared" si="125"/>
        <v>Shakib Al Hasan&amp;Shahid Afridi</v>
      </c>
      <c r="P3220">
        <v>2</v>
      </c>
    </row>
    <row r="3221" spans="1:16" x14ac:dyDescent="0.3">
      <c r="A3221" s="6" t="s">
        <v>960</v>
      </c>
      <c r="B3221" s="6" t="s">
        <v>2214</v>
      </c>
      <c r="C3221" s="7">
        <f t="shared" si="123"/>
        <v>0</v>
      </c>
      <c r="D3221" s="6">
        <v>25</v>
      </c>
      <c r="E3221" s="6">
        <v>0</v>
      </c>
      <c r="F3221" s="6">
        <v>25</v>
      </c>
      <c r="G3221" s="6" t="s">
        <v>2119</v>
      </c>
      <c r="H3221" s="6" t="s">
        <v>2551</v>
      </c>
      <c r="I3221" s="6" t="s">
        <v>2807</v>
      </c>
      <c r="J3221" s="6" t="s">
        <v>949</v>
      </c>
      <c r="K3221" s="6" t="s">
        <v>949</v>
      </c>
      <c r="L3221" s="6" t="s">
        <v>883</v>
      </c>
      <c r="M3221" s="6" t="s">
        <v>949</v>
      </c>
      <c r="N3221" s="6" t="b">
        <f t="shared" si="124"/>
        <v>1</v>
      </c>
      <c r="O3221" s="12" t="str">
        <f t="shared" si="125"/>
        <v>Darren Sammy&amp;Shakib Al Hasan</v>
      </c>
      <c r="P3221">
        <v>2</v>
      </c>
    </row>
    <row r="3222" spans="1:16" x14ac:dyDescent="0.3">
      <c r="A3222" s="8" t="s">
        <v>161</v>
      </c>
      <c r="B3222" s="8" t="s">
        <v>960</v>
      </c>
      <c r="C3222" s="7">
        <f t="shared" si="123"/>
        <v>0</v>
      </c>
      <c r="D3222" s="8">
        <v>17</v>
      </c>
      <c r="E3222" s="8">
        <v>0</v>
      </c>
      <c r="F3222" s="8">
        <v>17</v>
      </c>
      <c r="G3222" s="8" t="s">
        <v>2119</v>
      </c>
      <c r="H3222" s="8" t="s">
        <v>2551</v>
      </c>
      <c r="I3222" s="8" t="s">
        <v>2807</v>
      </c>
      <c r="J3222" s="8" t="s">
        <v>949</v>
      </c>
      <c r="K3222" s="8" t="s">
        <v>949</v>
      </c>
      <c r="L3222" s="8" t="s">
        <v>883</v>
      </c>
      <c r="M3222" s="8" t="s">
        <v>949</v>
      </c>
      <c r="N3222" s="6" t="b">
        <f t="shared" si="124"/>
        <v>1</v>
      </c>
      <c r="O3222" s="12" t="str">
        <f t="shared" si="125"/>
        <v>Wahab Riaz&amp;Darren Sammy</v>
      </c>
      <c r="P3222">
        <v>2</v>
      </c>
    </row>
    <row r="3223" spans="1:16" x14ac:dyDescent="0.3">
      <c r="A3223" s="6" t="s">
        <v>2226</v>
      </c>
      <c r="B3223" s="6" t="s">
        <v>83</v>
      </c>
      <c r="C3223" s="7">
        <f t="shared" si="123"/>
        <v>0.28333333333333333</v>
      </c>
      <c r="D3223" s="6">
        <v>60</v>
      </c>
      <c r="E3223" s="6">
        <v>17</v>
      </c>
      <c r="F3223" s="6">
        <v>43</v>
      </c>
      <c r="G3223" s="6" t="s">
        <v>2119</v>
      </c>
      <c r="H3223" s="6" t="s">
        <v>2556</v>
      </c>
      <c r="I3223" s="6" t="s">
        <v>2807</v>
      </c>
      <c r="J3223" s="6" t="s">
        <v>850</v>
      </c>
      <c r="K3223" s="6" t="s">
        <v>850</v>
      </c>
      <c r="L3223" s="6" t="s">
        <v>897</v>
      </c>
      <c r="M3223" s="6" t="s">
        <v>850</v>
      </c>
      <c r="N3223" s="6" t="b">
        <f t="shared" si="124"/>
        <v>1</v>
      </c>
      <c r="O3223" s="12" t="str">
        <f t="shared" si="125"/>
        <v>Rafatullah Mohmand&amp;Hussain Talat</v>
      </c>
      <c r="P3223">
        <v>2</v>
      </c>
    </row>
    <row r="3224" spans="1:16" x14ac:dyDescent="0.3">
      <c r="A3224" s="8" t="s">
        <v>1536</v>
      </c>
      <c r="B3224" s="8" t="s">
        <v>83</v>
      </c>
      <c r="C3224" s="7">
        <f t="shared" si="123"/>
        <v>0</v>
      </c>
      <c r="D3224" s="8">
        <v>56</v>
      </c>
      <c r="E3224" s="8">
        <v>0</v>
      </c>
      <c r="F3224" s="8">
        <v>56</v>
      </c>
      <c r="G3224" s="8" t="s">
        <v>2119</v>
      </c>
      <c r="H3224" s="8" t="s">
        <v>2556</v>
      </c>
      <c r="I3224" s="8" t="s">
        <v>2807</v>
      </c>
      <c r="J3224" s="8" t="s">
        <v>850</v>
      </c>
      <c r="K3224" s="8" t="s">
        <v>850</v>
      </c>
      <c r="L3224" s="8" t="s">
        <v>897</v>
      </c>
      <c r="M3224" s="8" t="s">
        <v>850</v>
      </c>
      <c r="N3224" s="6" t="b">
        <f t="shared" si="124"/>
        <v>1</v>
      </c>
      <c r="O3224" s="12" t="str">
        <f t="shared" si="125"/>
        <v>Misbah-ul-Haq&amp;Hussain Talat</v>
      </c>
      <c r="P3224">
        <v>2</v>
      </c>
    </row>
    <row r="3225" spans="1:16" x14ac:dyDescent="0.3">
      <c r="A3225" s="6" t="s">
        <v>1536</v>
      </c>
      <c r="B3225" s="6" t="s">
        <v>2152</v>
      </c>
      <c r="C3225" s="7">
        <f t="shared" si="123"/>
        <v>0.46341463414634149</v>
      </c>
      <c r="D3225" s="6">
        <v>41</v>
      </c>
      <c r="E3225" s="6">
        <v>19</v>
      </c>
      <c r="F3225" s="6">
        <v>22</v>
      </c>
      <c r="G3225" s="6" t="s">
        <v>2119</v>
      </c>
      <c r="H3225" s="6" t="s">
        <v>2556</v>
      </c>
      <c r="I3225" s="6" t="s">
        <v>2807</v>
      </c>
      <c r="J3225" s="6" t="s">
        <v>850</v>
      </c>
      <c r="K3225" s="6" t="s">
        <v>850</v>
      </c>
      <c r="L3225" s="6" t="s">
        <v>897</v>
      </c>
      <c r="M3225" s="6" t="s">
        <v>850</v>
      </c>
      <c r="N3225" s="6" t="b">
        <f t="shared" si="124"/>
        <v>1</v>
      </c>
      <c r="O3225" s="12" t="str">
        <f t="shared" si="125"/>
        <v>Misbah-ul-Haq&amp;Brad Haddin</v>
      </c>
      <c r="P3225">
        <v>2</v>
      </c>
    </row>
    <row r="3226" spans="1:16" x14ac:dyDescent="0.3">
      <c r="A3226" s="8" t="s">
        <v>1536</v>
      </c>
      <c r="B3226" s="8" t="s">
        <v>895</v>
      </c>
      <c r="C3226" s="7">
        <f t="shared" si="123"/>
        <v>0.33333333333333331</v>
      </c>
      <c r="D3226" s="8">
        <v>18</v>
      </c>
      <c r="E3226" s="8">
        <v>6</v>
      </c>
      <c r="F3226" s="8">
        <v>12</v>
      </c>
      <c r="G3226" s="8" t="s">
        <v>2119</v>
      </c>
      <c r="H3226" s="8" t="s">
        <v>2556</v>
      </c>
      <c r="I3226" s="8" t="s">
        <v>2807</v>
      </c>
      <c r="J3226" s="8" t="s">
        <v>850</v>
      </c>
      <c r="K3226" s="8" t="s">
        <v>850</v>
      </c>
      <c r="L3226" s="8" t="s">
        <v>897</v>
      </c>
      <c r="M3226" s="8" t="s">
        <v>850</v>
      </c>
      <c r="N3226" s="6" t="b">
        <f t="shared" si="124"/>
        <v>1</v>
      </c>
      <c r="O3226" s="12" t="str">
        <f t="shared" si="125"/>
        <v>Misbah-ul-Haq&amp;Shane Watson</v>
      </c>
      <c r="P3226">
        <v>2</v>
      </c>
    </row>
    <row r="3227" spans="1:16" x14ac:dyDescent="0.3">
      <c r="A3227" s="6" t="s">
        <v>239</v>
      </c>
      <c r="B3227" s="6" t="s">
        <v>895</v>
      </c>
      <c r="C3227" s="7">
        <f t="shared" si="123"/>
        <v>3.3333333333333333E-2</v>
      </c>
      <c r="D3227" s="6">
        <v>30</v>
      </c>
      <c r="E3227" s="6">
        <v>1</v>
      </c>
      <c r="F3227" s="6">
        <v>29</v>
      </c>
      <c r="G3227" s="6" t="s">
        <v>2119</v>
      </c>
      <c r="H3227" s="6" t="s">
        <v>2556</v>
      </c>
      <c r="I3227" s="6" t="s">
        <v>2807</v>
      </c>
      <c r="J3227" s="6" t="s">
        <v>850</v>
      </c>
      <c r="K3227" s="6" t="s">
        <v>850</v>
      </c>
      <c r="L3227" s="6" t="s">
        <v>897</v>
      </c>
      <c r="M3227" s="6" t="s">
        <v>850</v>
      </c>
      <c r="N3227" s="6" t="b">
        <f t="shared" si="124"/>
        <v>1</v>
      </c>
      <c r="O3227" s="12" t="str">
        <f t="shared" si="125"/>
        <v>Shadab Khan&amp;Shane Watson</v>
      </c>
      <c r="P3227">
        <v>2</v>
      </c>
    </row>
    <row r="3228" spans="1:16" x14ac:dyDescent="0.3">
      <c r="A3228" s="8" t="s">
        <v>1890</v>
      </c>
      <c r="B3228" s="8" t="s">
        <v>874</v>
      </c>
      <c r="C3228" s="7">
        <f t="shared" si="123"/>
        <v>0.25</v>
      </c>
      <c r="D3228" s="8">
        <v>4</v>
      </c>
      <c r="E3228" s="8">
        <v>1</v>
      </c>
      <c r="F3228" s="8">
        <v>3</v>
      </c>
      <c r="G3228" s="8" t="s">
        <v>2119</v>
      </c>
      <c r="H3228" s="8" t="s">
        <v>2560</v>
      </c>
      <c r="I3228" s="8" t="s">
        <v>2807</v>
      </c>
      <c r="J3228" s="8" t="s">
        <v>883</v>
      </c>
      <c r="K3228" s="8" t="s">
        <v>883</v>
      </c>
      <c r="L3228" s="8" t="s">
        <v>872</v>
      </c>
      <c r="M3228" s="8" t="s">
        <v>872</v>
      </c>
      <c r="N3228" s="6" t="b">
        <f t="shared" si="124"/>
        <v>0</v>
      </c>
      <c r="O3228" s="12" t="str">
        <f t="shared" si="125"/>
        <v>Brendon McCullum&amp;Cameron Delport</v>
      </c>
      <c r="P3228">
        <v>2</v>
      </c>
    </row>
    <row r="3229" spans="1:16" x14ac:dyDescent="0.3">
      <c r="A3229" s="6" t="s">
        <v>1890</v>
      </c>
      <c r="B3229" s="6" t="s">
        <v>95</v>
      </c>
      <c r="C3229" s="7">
        <f t="shared" si="123"/>
        <v>0.47222222222222221</v>
      </c>
      <c r="D3229" s="6">
        <v>36</v>
      </c>
      <c r="E3229" s="6">
        <v>17</v>
      </c>
      <c r="F3229" s="6">
        <v>19</v>
      </c>
      <c r="G3229" s="6" t="s">
        <v>2119</v>
      </c>
      <c r="H3229" s="6" t="s">
        <v>2560</v>
      </c>
      <c r="I3229" s="6" t="s">
        <v>2807</v>
      </c>
      <c r="J3229" s="6" t="s">
        <v>883</v>
      </c>
      <c r="K3229" s="6" t="s">
        <v>883</v>
      </c>
      <c r="L3229" s="6" t="s">
        <v>872</v>
      </c>
      <c r="M3229" s="6" t="s">
        <v>872</v>
      </c>
      <c r="N3229" s="6" t="b">
        <f t="shared" si="124"/>
        <v>0</v>
      </c>
      <c r="O3229" s="12" t="str">
        <f t="shared" si="125"/>
        <v>Brendon McCullum&amp;Fakhar Zaman</v>
      </c>
      <c r="P3229">
        <v>2</v>
      </c>
    </row>
    <row r="3230" spans="1:16" x14ac:dyDescent="0.3">
      <c r="A3230" s="8" t="s">
        <v>1890</v>
      </c>
      <c r="B3230" s="8" t="s">
        <v>506</v>
      </c>
      <c r="C3230" s="7">
        <f t="shared" si="123"/>
        <v>0.41935483870967744</v>
      </c>
      <c r="D3230" s="8">
        <v>31</v>
      </c>
      <c r="E3230" s="8">
        <v>13</v>
      </c>
      <c r="F3230" s="8">
        <v>18</v>
      </c>
      <c r="G3230" s="8" t="s">
        <v>2119</v>
      </c>
      <c r="H3230" s="8" t="s">
        <v>2560</v>
      </c>
      <c r="I3230" s="8" t="s">
        <v>2807</v>
      </c>
      <c r="J3230" s="8" t="s">
        <v>883</v>
      </c>
      <c r="K3230" s="8" t="s">
        <v>883</v>
      </c>
      <c r="L3230" s="8" t="s">
        <v>872</v>
      </c>
      <c r="M3230" s="8" t="s">
        <v>872</v>
      </c>
      <c r="N3230" s="6" t="b">
        <f t="shared" si="124"/>
        <v>0</v>
      </c>
      <c r="O3230" s="12" t="str">
        <f t="shared" si="125"/>
        <v>Brendon McCullum&amp;Umar Akmal</v>
      </c>
      <c r="P3230">
        <v>2</v>
      </c>
    </row>
    <row r="3231" spans="1:16" x14ac:dyDescent="0.3">
      <c r="A3231" s="6" t="s">
        <v>506</v>
      </c>
      <c r="B3231" s="6" t="s">
        <v>1887</v>
      </c>
      <c r="C3231" s="7">
        <f t="shared" si="123"/>
        <v>0.27272727272727271</v>
      </c>
      <c r="D3231" s="6">
        <v>22</v>
      </c>
      <c r="E3231" s="6">
        <v>6</v>
      </c>
      <c r="F3231" s="6">
        <v>16</v>
      </c>
      <c r="G3231" s="6" t="s">
        <v>2119</v>
      </c>
      <c r="H3231" s="6" t="s">
        <v>2560</v>
      </c>
      <c r="I3231" s="6" t="s">
        <v>2807</v>
      </c>
      <c r="J3231" s="6" t="s">
        <v>883</v>
      </c>
      <c r="K3231" s="6" t="s">
        <v>883</v>
      </c>
      <c r="L3231" s="6" t="s">
        <v>872</v>
      </c>
      <c r="M3231" s="6" t="s">
        <v>872</v>
      </c>
      <c r="N3231" s="6" t="b">
        <f t="shared" si="124"/>
        <v>0</v>
      </c>
      <c r="O3231" s="12" t="str">
        <f t="shared" si="125"/>
        <v>Umar Akmal&amp;Sunil Narine</v>
      </c>
      <c r="P3231">
        <v>2</v>
      </c>
    </row>
    <row r="3232" spans="1:16" x14ac:dyDescent="0.3">
      <c r="A3232" s="8" t="s">
        <v>2173</v>
      </c>
      <c r="B3232" s="8" t="s">
        <v>506</v>
      </c>
      <c r="C3232" s="7">
        <f t="shared" si="123"/>
        <v>0</v>
      </c>
      <c r="D3232" s="8">
        <v>14</v>
      </c>
      <c r="E3232" s="8">
        <v>0</v>
      </c>
      <c r="F3232" s="8">
        <v>14</v>
      </c>
      <c r="G3232" s="8" t="s">
        <v>2119</v>
      </c>
      <c r="H3232" s="8" t="s">
        <v>2560</v>
      </c>
      <c r="I3232" s="8" t="s">
        <v>2807</v>
      </c>
      <c r="J3232" s="8" t="s">
        <v>883</v>
      </c>
      <c r="K3232" s="8" t="s">
        <v>883</v>
      </c>
      <c r="L3232" s="8" t="s">
        <v>872</v>
      </c>
      <c r="M3232" s="8" t="s">
        <v>872</v>
      </c>
      <c r="N3232" s="6" t="b">
        <f t="shared" si="124"/>
        <v>0</v>
      </c>
      <c r="O3232" s="12" t="str">
        <f t="shared" si="125"/>
        <v>Grant Elliott&amp;Umar Akmal</v>
      </c>
      <c r="P3232">
        <v>2</v>
      </c>
    </row>
    <row r="3233" spans="1:16" x14ac:dyDescent="0.3">
      <c r="A3233" s="6" t="s">
        <v>2173</v>
      </c>
      <c r="B3233" s="6" t="s">
        <v>51</v>
      </c>
      <c r="C3233" s="7">
        <f t="shared" si="123"/>
        <v>0.33333333333333331</v>
      </c>
      <c r="D3233" s="6">
        <v>6</v>
      </c>
      <c r="E3233" s="6">
        <v>2</v>
      </c>
      <c r="F3233" s="6">
        <v>4</v>
      </c>
      <c r="G3233" s="6" t="s">
        <v>2119</v>
      </c>
      <c r="H3233" s="6" t="s">
        <v>2560</v>
      </c>
      <c r="I3233" s="6" t="s">
        <v>2807</v>
      </c>
      <c r="J3233" s="6" t="s">
        <v>883</v>
      </c>
      <c r="K3233" s="6" t="s">
        <v>883</v>
      </c>
      <c r="L3233" s="6" t="s">
        <v>872</v>
      </c>
      <c r="M3233" s="6" t="s">
        <v>872</v>
      </c>
      <c r="N3233" s="6" t="b">
        <f t="shared" si="124"/>
        <v>0</v>
      </c>
      <c r="O3233" s="12" t="str">
        <f t="shared" si="125"/>
        <v>Grant Elliott&amp;Mohammad Rizwan</v>
      </c>
      <c r="P3233">
        <v>2</v>
      </c>
    </row>
    <row r="3234" spans="1:16" x14ac:dyDescent="0.3">
      <c r="A3234" s="8" t="s">
        <v>215</v>
      </c>
      <c r="B3234" s="8" t="s">
        <v>51</v>
      </c>
      <c r="C3234" s="7">
        <f t="shared" si="123"/>
        <v>0.40740740740740738</v>
      </c>
      <c r="D3234" s="8">
        <v>54</v>
      </c>
      <c r="E3234" s="8">
        <v>22</v>
      </c>
      <c r="F3234" s="8">
        <v>32</v>
      </c>
      <c r="G3234" s="8" t="s">
        <v>2119</v>
      </c>
      <c r="H3234" s="8" t="s">
        <v>2560</v>
      </c>
      <c r="I3234" s="8" t="s">
        <v>2807</v>
      </c>
      <c r="J3234" s="8" t="s">
        <v>883</v>
      </c>
      <c r="K3234" s="8" t="s">
        <v>883</v>
      </c>
      <c r="L3234" s="8" t="s">
        <v>872</v>
      </c>
      <c r="M3234" s="8" t="s">
        <v>872</v>
      </c>
      <c r="N3234" s="6" t="b">
        <f t="shared" si="124"/>
        <v>0</v>
      </c>
      <c r="O3234" s="12" t="str">
        <f t="shared" si="125"/>
        <v>Sohail Tanvir&amp;Mohammad Rizwan</v>
      </c>
      <c r="P3234">
        <v>2</v>
      </c>
    </row>
    <row r="3235" spans="1:16" x14ac:dyDescent="0.3">
      <c r="A3235" s="6" t="s">
        <v>900</v>
      </c>
      <c r="B3235" s="6" t="s">
        <v>1131</v>
      </c>
      <c r="C3235" s="7">
        <f t="shared" si="123"/>
        <v>0</v>
      </c>
      <c r="D3235" s="6">
        <v>3</v>
      </c>
      <c r="E3235" s="6">
        <v>0</v>
      </c>
      <c r="F3235" s="6">
        <v>3</v>
      </c>
      <c r="G3235" s="6" t="s">
        <v>2119</v>
      </c>
      <c r="H3235" s="6" t="s">
        <v>2564</v>
      </c>
      <c r="I3235" s="6" t="s">
        <v>2807</v>
      </c>
      <c r="J3235" s="6" t="s">
        <v>897</v>
      </c>
      <c r="K3235" s="6" t="s">
        <v>897</v>
      </c>
      <c r="L3235" s="6" t="s">
        <v>949</v>
      </c>
      <c r="M3235" s="6" t="s">
        <v>949</v>
      </c>
      <c r="N3235" s="6" t="b">
        <f t="shared" si="124"/>
        <v>0</v>
      </c>
      <c r="O3235" s="12" t="str">
        <f t="shared" si="125"/>
        <v>Ahmed Shehzad&amp;Asad Shafiq</v>
      </c>
      <c r="P3235">
        <v>2</v>
      </c>
    </row>
    <row r="3236" spans="1:16" x14ac:dyDescent="0.3">
      <c r="A3236" s="8" t="s">
        <v>900</v>
      </c>
      <c r="B3236" s="8" t="s">
        <v>1947</v>
      </c>
      <c r="C3236" s="7">
        <f t="shared" si="123"/>
        <v>0</v>
      </c>
      <c r="D3236" s="8">
        <v>1</v>
      </c>
      <c r="E3236" s="8">
        <v>0</v>
      </c>
      <c r="F3236" s="8">
        <v>1</v>
      </c>
      <c r="G3236" s="8" t="s">
        <v>2119</v>
      </c>
      <c r="H3236" s="8" t="s">
        <v>2564</v>
      </c>
      <c r="I3236" s="8" t="s">
        <v>2807</v>
      </c>
      <c r="J3236" s="8" t="s">
        <v>897</v>
      </c>
      <c r="K3236" s="8" t="s">
        <v>897</v>
      </c>
      <c r="L3236" s="8" t="s">
        <v>949</v>
      </c>
      <c r="M3236" s="8" t="s">
        <v>949</v>
      </c>
      <c r="N3236" s="6" t="b">
        <f t="shared" si="124"/>
        <v>0</v>
      </c>
      <c r="O3236" s="12" t="str">
        <f t="shared" si="125"/>
        <v>Ahmed Shehzad&amp;Kevin Pietersen</v>
      </c>
      <c r="P3236">
        <v>2</v>
      </c>
    </row>
    <row r="3237" spans="1:16" x14ac:dyDescent="0.3">
      <c r="A3237" s="6" t="s">
        <v>55</v>
      </c>
      <c r="B3237" s="6" t="s">
        <v>1947</v>
      </c>
      <c r="C3237" s="7">
        <f t="shared" si="123"/>
        <v>0.44186046511627908</v>
      </c>
      <c r="D3237" s="6">
        <v>86</v>
      </c>
      <c r="E3237" s="6">
        <v>38</v>
      </c>
      <c r="F3237" s="6">
        <v>48</v>
      </c>
      <c r="G3237" s="6" t="s">
        <v>2119</v>
      </c>
      <c r="H3237" s="6" t="s">
        <v>2564</v>
      </c>
      <c r="I3237" s="6" t="s">
        <v>2807</v>
      </c>
      <c r="J3237" s="6" t="s">
        <v>897</v>
      </c>
      <c r="K3237" s="6" t="s">
        <v>897</v>
      </c>
      <c r="L3237" s="6" t="s">
        <v>949</v>
      </c>
      <c r="M3237" s="6" t="s">
        <v>949</v>
      </c>
      <c r="N3237" s="6" t="b">
        <f t="shared" si="124"/>
        <v>0</v>
      </c>
      <c r="O3237" s="12" t="str">
        <f t="shared" si="125"/>
        <v>Rilee Rossouw&amp;Kevin Pietersen</v>
      </c>
      <c r="P3237">
        <v>2</v>
      </c>
    </row>
    <row r="3238" spans="1:16" x14ac:dyDescent="0.3">
      <c r="A3238" s="8" t="s">
        <v>1947</v>
      </c>
      <c r="B3238" s="8" t="s">
        <v>71</v>
      </c>
      <c r="C3238" s="7">
        <f t="shared" si="123"/>
        <v>0</v>
      </c>
      <c r="D3238" s="8">
        <v>15</v>
      </c>
      <c r="E3238" s="8">
        <v>0</v>
      </c>
      <c r="F3238" s="8">
        <v>15</v>
      </c>
      <c r="G3238" s="8" t="s">
        <v>2119</v>
      </c>
      <c r="H3238" s="8" t="s">
        <v>2564</v>
      </c>
      <c r="I3238" s="8" t="s">
        <v>2807</v>
      </c>
      <c r="J3238" s="8" t="s">
        <v>897</v>
      </c>
      <c r="K3238" s="8" t="s">
        <v>897</v>
      </c>
      <c r="L3238" s="8" t="s">
        <v>949</v>
      </c>
      <c r="M3238" s="8" t="s">
        <v>949</v>
      </c>
      <c r="N3238" s="6" t="b">
        <f t="shared" si="124"/>
        <v>0</v>
      </c>
      <c r="O3238" s="12" t="str">
        <f t="shared" si="125"/>
        <v>Kevin Pietersen&amp;Mohammad Nawaz</v>
      </c>
      <c r="P3238">
        <v>2</v>
      </c>
    </row>
    <row r="3239" spans="1:16" x14ac:dyDescent="0.3">
      <c r="A3239" s="6" t="s">
        <v>148</v>
      </c>
      <c r="B3239" s="6" t="s">
        <v>71</v>
      </c>
      <c r="C3239" s="7">
        <f t="shared" si="123"/>
        <v>0.4</v>
      </c>
      <c r="D3239" s="6">
        <v>20</v>
      </c>
      <c r="E3239" s="6">
        <v>8</v>
      </c>
      <c r="F3239" s="6">
        <v>12</v>
      </c>
      <c r="G3239" s="6" t="s">
        <v>2119</v>
      </c>
      <c r="H3239" s="6" t="s">
        <v>2564</v>
      </c>
      <c r="I3239" s="6" t="s">
        <v>2807</v>
      </c>
      <c r="J3239" s="6" t="s">
        <v>897</v>
      </c>
      <c r="K3239" s="6" t="s">
        <v>897</v>
      </c>
      <c r="L3239" s="6" t="s">
        <v>949</v>
      </c>
      <c r="M3239" s="6" t="s">
        <v>949</v>
      </c>
      <c r="N3239" s="6" t="b">
        <f t="shared" si="124"/>
        <v>0</v>
      </c>
      <c r="O3239" s="12" t="str">
        <f t="shared" si="125"/>
        <v>Sarfaraz Ahmed&amp;Mohammad Nawaz</v>
      </c>
      <c r="P3239">
        <v>2</v>
      </c>
    </row>
    <row r="3240" spans="1:16" x14ac:dyDescent="0.3">
      <c r="A3240" s="8" t="s">
        <v>536</v>
      </c>
      <c r="B3240" s="8" t="s">
        <v>71</v>
      </c>
      <c r="C3240" s="7">
        <f t="shared" si="123"/>
        <v>0</v>
      </c>
      <c r="D3240" s="8">
        <v>6</v>
      </c>
      <c r="E3240" s="8">
        <v>0</v>
      </c>
      <c r="F3240" s="8">
        <v>6</v>
      </c>
      <c r="G3240" s="8" t="s">
        <v>2119</v>
      </c>
      <c r="H3240" s="8" t="s">
        <v>2564</v>
      </c>
      <c r="I3240" s="8" t="s">
        <v>2807</v>
      </c>
      <c r="J3240" s="8" t="s">
        <v>897</v>
      </c>
      <c r="K3240" s="8" t="s">
        <v>897</v>
      </c>
      <c r="L3240" s="8" t="s">
        <v>949</v>
      </c>
      <c r="M3240" s="8" t="s">
        <v>949</v>
      </c>
      <c r="N3240" s="6" t="b">
        <f t="shared" si="124"/>
        <v>0</v>
      </c>
      <c r="O3240" s="12" t="str">
        <f t="shared" si="125"/>
        <v>Hassan Khan&amp;Mohammad Nawaz</v>
      </c>
      <c r="P3240">
        <v>2</v>
      </c>
    </row>
    <row r="3241" spans="1:16" x14ac:dyDescent="0.3">
      <c r="A3241" s="6" t="s">
        <v>2258</v>
      </c>
      <c r="B3241" s="6" t="s">
        <v>536</v>
      </c>
      <c r="C3241" s="7">
        <f t="shared" si="123"/>
        <v>0</v>
      </c>
      <c r="D3241" s="6">
        <v>1</v>
      </c>
      <c r="E3241" s="6">
        <v>0</v>
      </c>
      <c r="F3241" s="6">
        <v>1</v>
      </c>
      <c r="G3241" s="6" t="s">
        <v>2119</v>
      </c>
      <c r="H3241" s="6" t="s">
        <v>2564</v>
      </c>
      <c r="I3241" s="6" t="s">
        <v>2807</v>
      </c>
      <c r="J3241" s="6" t="s">
        <v>897</v>
      </c>
      <c r="K3241" s="6" t="s">
        <v>897</v>
      </c>
      <c r="L3241" s="6" t="s">
        <v>949</v>
      </c>
      <c r="M3241" s="6" t="s">
        <v>949</v>
      </c>
      <c r="N3241" s="6" t="b">
        <f t="shared" si="124"/>
        <v>0</v>
      </c>
      <c r="O3241" s="12" t="str">
        <f t="shared" si="125"/>
        <v>Zulfiqar Babar&amp;Hassan Khan</v>
      </c>
      <c r="P3241">
        <v>2</v>
      </c>
    </row>
    <row r="3242" spans="1:16" x14ac:dyDescent="0.3">
      <c r="A3242" s="8" t="s">
        <v>2260</v>
      </c>
      <c r="B3242" s="8" t="s">
        <v>536</v>
      </c>
      <c r="C3242" s="7">
        <f t="shared" si="123"/>
        <v>0.5</v>
      </c>
      <c r="D3242" s="8">
        <v>4</v>
      </c>
      <c r="E3242" s="8">
        <v>2</v>
      </c>
      <c r="F3242" s="8">
        <v>2</v>
      </c>
      <c r="G3242" s="8" t="s">
        <v>2119</v>
      </c>
      <c r="H3242" s="8" t="s">
        <v>2564</v>
      </c>
      <c r="I3242" s="8" t="s">
        <v>2807</v>
      </c>
      <c r="J3242" s="8" t="s">
        <v>897</v>
      </c>
      <c r="K3242" s="8" t="s">
        <v>897</v>
      </c>
      <c r="L3242" s="8" t="s">
        <v>949</v>
      </c>
      <c r="M3242" s="8" t="s">
        <v>949</v>
      </c>
      <c r="N3242" s="6" t="b">
        <f t="shared" si="124"/>
        <v>0</v>
      </c>
      <c r="O3242" s="12" t="str">
        <f t="shared" si="125"/>
        <v>Umar Gul&amp;Hassan Khan</v>
      </c>
      <c r="P3242">
        <v>2</v>
      </c>
    </row>
    <row r="3243" spans="1:16" x14ac:dyDescent="0.3">
      <c r="A3243" s="6" t="s">
        <v>1869</v>
      </c>
      <c r="B3243" s="6" t="s">
        <v>536</v>
      </c>
      <c r="C3243" s="7">
        <f t="shared" si="123"/>
        <v>0</v>
      </c>
      <c r="D3243" s="6">
        <v>2</v>
      </c>
      <c r="E3243" s="6">
        <v>0</v>
      </c>
      <c r="F3243" s="6">
        <v>2</v>
      </c>
      <c r="G3243" s="6" t="s">
        <v>2119</v>
      </c>
      <c r="H3243" s="6" t="s">
        <v>2564</v>
      </c>
      <c r="I3243" s="6" t="s">
        <v>2807</v>
      </c>
      <c r="J3243" s="6" t="s">
        <v>897</v>
      </c>
      <c r="K3243" s="6" t="s">
        <v>897</v>
      </c>
      <c r="L3243" s="6" t="s">
        <v>949</v>
      </c>
      <c r="M3243" s="6" t="s">
        <v>949</v>
      </c>
      <c r="N3243" s="6" t="b">
        <f t="shared" si="124"/>
        <v>0</v>
      </c>
      <c r="O3243" s="12" t="str">
        <f t="shared" si="125"/>
        <v>Tymal Mills&amp;Hassan Khan</v>
      </c>
      <c r="P3243">
        <v>2</v>
      </c>
    </row>
    <row r="3244" spans="1:16" x14ac:dyDescent="0.3">
      <c r="A3244" s="8" t="s">
        <v>64</v>
      </c>
      <c r="B3244" s="8" t="s">
        <v>1674</v>
      </c>
      <c r="C3244" s="7">
        <f t="shared" si="123"/>
        <v>0.43243243243243246</v>
      </c>
      <c r="D3244" s="8">
        <v>37</v>
      </c>
      <c r="E3244" s="8">
        <v>16</v>
      </c>
      <c r="F3244" s="8">
        <v>21</v>
      </c>
      <c r="G3244" s="8" t="s">
        <v>2119</v>
      </c>
      <c r="H3244" s="8" t="s">
        <v>2568</v>
      </c>
      <c r="I3244" s="8" t="s">
        <v>2807</v>
      </c>
      <c r="J3244" s="8" t="s">
        <v>850</v>
      </c>
      <c r="K3244" s="8" t="s">
        <v>850</v>
      </c>
      <c r="L3244" s="8" t="s">
        <v>872</v>
      </c>
      <c r="M3244" s="8" t="s">
        <v>872</v>
      </c>
      <c r="N3244" s="6" t="b">
        <f t="shared" si="124"/>
        <v>0</v>
      </c>
      <c r="O3244" s="12" t="str">
        <f t="shared" si="125"/>
        <v>Ben Duckett&amp;Dwayne Smith</v>
      </c>
      <c r="P3244">
        <v>2</v>
      </c>
    </row>
    <row r="3245" spans="1:16" x14ac:dyDescent="0.3">
      <c r="A3245" s="6" t="s">
        <v>1674</v>
      </c>
      <c r="B3245" s="6" t="s">
        <v>83</v>
      </c>
      <c r="C3245" s="7">
        <f t="shared" si="123"/>
        <v>0.45</v>
      </c>
      <c r="D3245" s="6">
        <v>20</v>
      </c>
      <c r="E3245" s="6">
        <v>9</v>
      </c>
      <c r="F3245" s="6">
        <v>11</v>
      </c>
      <c r="G3245" s="6" t="s">
        <v>2119</v>
      </c>
      <c r="H3245" s="6" t="s">
        <v>2568</v>
      </c>
      <c r="I3245" s="6" t="s">
        <v>2807</v>
      </c>
      <c r="J3245" s="6" t="s">
        <v>850</v>
      </c>
      <c r="K3245" s="6" t="s">
        <v>850</v>
      </c>
      <c r="L3245" s="6" t="s">
        <v>872</v>
      </c>
      <c r="M3245" s="6" t="s">
        <v>872</v>
      </c>
      <c r="N3245" s="6" t="b">
        <f t="shared" si="124"/>
        <v>0</v>
      </c>
      <c r="O3245" s="12" t="str">
        <f t="shared" si="125"/>
        <v>Dwayne Smith&amp;Hussain Talat</v>
      </c>
      <c r="P3245">
        <v>2</v>
      </c>
    </row>
    <row r="3246" spans="1:16" x14ac:dyDescent="0.3">
      <c r="A3246" s="8" t="s">
        <v>1674</v>
      </c>
      <c r="B3246" s="8" t="s">
        <v>895</v>
      </c>
      <c r="C3246" s="7">
        <f t="shared" si="123"/>
        <v>0.5</v>
      </c>
      <c r="D3246" s="8">
        <v>4</v>
      </c>
      <c r="E3246" s="8">
        <v>2</v>
      </c>
      <c r="F3246" s="8">
        <v>2</v>
      </c>
      <c r="G3246" s="8" t="s">
        <v>2119</v>
      </c>
      <c r="H3246" s="8" t="s">
        <v>2568</v>
      </c>
      <c r="I3246" s="8" t="s">
        <v>2807</v>
      </c>
      <c r="J3246" s="8" t="s">
        <v>850</v>
      </c>
      <c r="K3246" s="8" t="s">
        <v>850</v>
      </c>
      <c r="L3246" s="8" t="s">
        <v>872</v>
      </c>
      <c r="M3246" s="8" t="s">
        <v>872</v>
      </c>
      <c r="N3246" s="6" t="b">
        <f t="shared" si="124"/>
        <v>0</v>
      </c>
      <c r="O3246" s="12" t="str">
        <f t="shared" si="125"/>
        <v>Dwayne Smith&amp;Shane Watson</v>
      </c>
      <c r="P3246">
        <v>2</v>
      </c>
    </row>
    <row r="3247" spans="1:16" x14ac:dyDescent="0.3">
      <c r="A3247" s="6" t="s">
        <v>1674</v>
      </c>
      <c r="B3247" s="6" t="s">
        <v>2152</v>
      </c>
      <c r="C3247" s="7">
        <f t="shared" si="123"/>
        <v>0.5</v>
      </c>
      <c r="D3247" s="6">
        <v>40</v>
      </c>
      <c r="E3247" s="6">
        <v>20</v>
      </c>
      <c r="F3247" s="6">
        <v>20</v>
      </c>
      <c r="G3247" s="6" t="s">
        <v>2119</v>
      </c>
      <c r="H3247" s="6" t="s">
        <v>2568</v>
      </c>
      <c r="I3247" s="6" t="s">
        <v>2807</v>
      </c>
      <c r="J3247" s="6" t="s">
        <v>850</v>
      </c>
      <c r="K3247" s="6" t="s">
        <v>850</v>
      </c>
      <c r="L3247" s="6" t="s">
        <v>872</v>
      </c>
      <c r="M3247" s="6" t="s">
        <v>872</v>
      </c>
      <c r="N3247" s="6" t="b">
        <f t="shared" si="124"/>
        <v>0</v>
      </c>
      <c r="O3247" s="12" t="str">
        <f t="shared" si="125"/>
        <v>Dwayne Smith&amp;Brad Haddin</v>
      </c>
      <c r="P3247">
        <v>2</v>
      </c>
    </row>
    <row r="3248" spans="1:16" x14ac:dyDescent="0.3">
      <c r="A3248" s="8" t="s">
        <v>1674</v>
      </c>
      <c r="B3248" s="8" t="s">
        <v>239</v>
      </c>
      <c r="C3248" s="7">
        <f t="shared" si="123"/>
        <v>0</v>
      </c>
      <c r="D3248" s="8">
        <v>3</v>
      </c>
      <c r="E3248" s="8">
        <v>0</v>
      </c>
      <c r="F3248" s="8">
        <v>3</v>
      </c>
      <c r="G3248" s="8" t="s">
        <v>2119</v>
      </c>
      <c r="H3248" s="8" t="s">
        <v>2568</v>
      </c>
      <c r="I3248" s="8" t="s">
        <v>2807</v>
      </c>
      <c r="J3248" s="8" t="s">
        <v>850</v>
      </c>
      <c r="K3248" s="8" t="s">
        <v>850</v>
      </c>
      <c r="L3248" s="8" t="s">
        <v>872</v>
      </c>
      <c r="M3248" s="8" t="s">
        <v>872</v>
      </c>
      <c r="N3248" s="6" t="b">
        <f t="shared" si="124"/>
        <v>0</v>
      </c>
      <c r="O3248" s="12" t="str">
        <f t="shared" si="125"/>
        <v>Dwayne Smith&amp;Shadab Khan</v>
      </c>
      <c r="P3248">
        <v>2</v>
      </c>
    </row>
    <row r="3249" spans="1:16" x14ac:dyDescent="0.3">
      <c r="A3249" s="6" t="s">
        <v>239</v>
      </c>
      <c r="B3249" s="6" t="s">
        <v>1536</v>
      </c>
      <c r="C3249" s="7">
        <f t="shared" si="123"/>
        <v>0.45</v>
      </c>
      <c r="D3249" s="6">
        <v>20</v>
      </c>
      <c r="E3249" s="6">
        <v>9</v>
      </c>
      <c r="F3249" s="6">
        <v>11</v>
      </c>
      <c r="G3249" s="6" t="s">
        <v>2119</v>
      </c>
      <c r="H3249" s="6" t="s">
        <v>2568</v>
      </c>
      <c r="I3249" s="6" t="s">
        <v>2807</v>
      </c>
      <c r="J3249" s="6" t="s">
        <v>850</v>
      </c>
      <c r="K3249" s="6" t="s">
        <v>850</v>
      </c>
      <c r="L3249" s="6" t="s">
        <v>872</v>
      </c>
      <c r="M3249" s="6" t="s">
        <v>872</v>
      </c>
      <c r="N3249" s="6" t="b">
        <f t="shared" si="124"/>
        <v>0</v>
      </c>
      <c r="O3249" s="12" t="str">
        <f t="shared" si="125"/>
        <v>Shadab Khan&amp;Misbah-ul-Haq</v>
      </c>
      <c r="P3249">
        <v>2</v>
      </c>
    </row>
    <row r="3250" spans="1:16" x14ac:dyDescent="0.3">
      <c r="A3250" s="8" t="s">
        <v>1570</v>
      </c>
      <c r="B3250" s="8" t="s">
        <v>1536</v>
      </c>
      <c r="C3250" s="7">
        <f t="shared" si="123"/>
        <v>0</v>
      </c>
      <c r="D3250" s="8">
        <v>12</v>
      </c>
      <c r="E3250" s="8">
        <v>0</v>
      </c>
      <c r="F3250" s="8">
        <v>12</v>
      </c>
      <c r="G3250" s="8" t="s">
        <v>2119</v>
      </c>
      <c r="H3250" s="8" t="s">
        <v>2568</v>
      </c>
      <c r="I3250" s="8" t="s">
        <v>2807</v>
      </c>
      <c r="J3250" s="8" t="s">
        <v>850</v>
      </c>
      <c r="K3250" s="8" t="s">
        <v>850</v>
      </c>
      <c r="L3250" s="8" t="s">
        <v>872</v>
      </c>
      <c r="M3250" s="8" t="s">
        <v>872</v>
      </c>
      <c r="N3250" s="6" t="b">
        <f t="shared" si="124"/>
        <v>0</v>
      </c>
      <c r="O3250" s="12" t="str">
        <f t="shared" si="125"/>
        <v>Mohammad Sami&amp;Misbah-ul-Haq</v>
      </c>
      <c r="P3250">
        <v>2</v>
      </c>
    </row>
    <row r="3251" spans="1:16" x14ac:dyDescent="0.3">
      <c r="A3251" s="6" t="s">
        <v>2269</v>
      </c>
      <c r="B3251" s="6" t="s">
        <v>900</v>
      </c>
      <c r="C3251" s="7">
        <f t="shared" si="123"/>
        <v>0.38709677419354838</v>
      </c>
      <c r="D3251" s="6">
        <v>31</v>
      </c>
      <c r="E3251" s="6">
        <v>12</v>
      </c>
      <c r="F3251" s="6">
        <v>19</v>
      </c>
      <c r="G3251" s="6" t="s">
        <v>2119</v>
      </c>
      <c r="H3251" s="6" t="s">
        <v>3054</v>
      </c>
      <c r="I3251" s="6" t="s">
        <v>2829</v>
      </c>
      <c r="J3251" s="6" t="s">
        <v>897</v>
      </c>
      <c r="K3251" s="6" t="s">
        <v>897</v>
      </c>
      <c r="L3251" s="6" t="s">
        <v>949</v>
      </c>
      <c r="M3251" s="6" t="s">
        <v>897</v>
      </c>
      <c r="N3251" s="6" t="b">
        <f t="shared" si="124"/>
        <v>1</v>
      </c>
      <c r="O3251" s="12" t="str">
        <f t="shared" si="125"/>
        <v>Luke Wright&amp;Ahmed Shehzad</v>
      </c>
      <c r="P3251">
        <v>2</v>
      </c>
    </row>
    <row r="3252" spans="1:16" x14ac:dyDescent="0.3">
      <c r="A3252" s="8" t="s">
        <v>1947</v>
      </c>
      <c r="B3252" s="8" t="s">
        <v>900</v>
      </c>
      <c r="C3252" s="7">
        <f t="shared" si="123"/>
        <v>0.42222222222222222</v>
      </c>
      <c r="D3252" s="8">
        <v>90</v>
      </c>
      <c r="E3252" s="8">
        <v>38</v>
      </c>
      <c r="F3252" s="8">
        <v>52</v>
      </c>
      <c r="G3252" s="8" t="s">
        <v>2119</v>
      </c>
      <c r="H3252" s="8" t="s">
        <v>3054</v>
      </c>
      <c r="I3252" s="8" t="s">
        <v>2829</v>
      </c>
      <c r="J3252" s="8" t="s">
        <v>897</v>
      </c>
      <c r="K3252" s="8" t="s">
        <v>897</v>
      </c>
      <c r="L3252" s="8" t="s">
        <v>949</v>
      </c>
      <c r="M3252" s="8" t="s">
        <v>897</v>
      </c>
      <c r="N3252" s="6" t="b">
        <f t="shared" si="124"/>
        <v>1</v>
      </c>
      <c r="O3252" s="12" t="str">
        <f t="shared" si="125"/>
        <v>Kevin Pietersen&amp;Ahmed Shehzad</v>
      </c>
      <c r="P3252">
        <v>2</v>
      </c>
    </row>
    <row r="3253" spans="1:16" x14ac:dyDescent="0.3">
      <c r="A3253" s="6" t="s">
        <v>55</v>
      </c>
      <c r="B3253" s="6" t="s">
        <v>1947</v>
      </c>
      <c r="C3253" s="7">
        <f t="shared" si="123"/>
        <v>0</v>
      </c>
      <c r="D3253" s="6">
        <v>40</v>
      </c>
      <c r="E3253" s="6">
        <v>0</v>
      </c>
      <c r="F3253" s="6">
        <v>40</v>
      </c>
      <c r="G3253" s="6" t="s">
        <v>2119</v>
      </c>
      <c r="H3253" s="6" t="s">
        <v>3054</v>
      </c>
      <c r="I3253" s="6" t="s">
        <v>2829</v>
      </c>
      <c r="J3253" s="6" t="s">
        <v>897</v>
      </c>
      <c r="K3253" s="6" t="s">
        <v>897</v>
      </c>
      <c r="L3253" s="6" t="s">
        <v>949</v>
      </c>
      <c r="M3253" s="6" t="s">
        <v>897</v>
      </c>
      <c r="N3253" s="6" t="b">
        <f t="shared" si="124"/>
        <v>1</v>
      </c>
      <c r="O3253" s="12" t="str">
        <f t="shared" si="125"/>
        <v>Rilee Rossouw&amp;Kevin Pietersen</v>
      </c>
      <c r="P3253">
        <v>2</v>
      </c>
    </row>
    <row r="3254" spans="1:16" x14ac:dyDescent="0.3">
      <c r="A3254" s="8" t="s">
        <v>148</v>
      </c>
      <c r="B3254" s="8" t="s">
        <v>55</v>
      </c>
      <c r="C3254" s="7">
        <f t="shared" si="123"/>
        <v>0.46875</v>
      </c>
      <c r="D3254" s="8">
        <v>32</v>
      </c>
      <c r="E3254" s="8">
        <v>15</v>
      </c>
      <c r="F3254" s="8">
        <v>17</v>
      </c>
      <c r="G3254" s="8" t="s">
        <v>2119</v>
      </c>
      <c r="H3254" s="8" t="s">
        <v>3054</v>
      </c>
      <c r="I3254" s="8" t="s">
        <v>2829</v>
      </c>
      <c r="J3254" s="8" t="s">
        <v>897</v>
      </c>
      <c r="K3254" s="8" t="s">
        <v>897</v>
      </c>
      <c r="L3254" s="8" t="s">
        <v>949</v>
      </c>
      <c r="M3254" s="8" t="s">
        <v>897</v>
      </c>
      <c r="N3254" s="6" t="b">
        <f t="shared" si="124"/>
        <v>1</v>
      </c>
      <c r="O3254" s="12" t="str">
        <f t="shared" si="125"/>
        <v>Sarfaraz Ahmed&amp;Rilee Rossouw</v>
      </c>
      <c r="P3254">
        <v>2</v>
      </c>
    </row>
    <row r="3255" spans="1:16" x14ac:dyDescent="0.3">
      <c r="A3255" s="6" t="s">
        <v>148</v>
      </c>
      <c r="B3255" s="6" t="s">
        <v>233</v>
      </c>
      <c r="C3255" s="7">
        <f t="shared" si="123"/>
        <v>0.16666666666666666</v>
      </c>
      <c r="D3255" s="6">
        <v>24</v>
      </c>
      <c r="E3255" s="6">
        <v>4</v>
      </c>
      <c r="F3255" s="6">
        <v>20</v>
      </c>
      <c r="G3255" s="6" t="s">
        <v>2119</v>
      </c>
      <c r="H3255" s="6" t="s">
        <v>3054</v>
      </c>
      <c r="I3255" s="6" t="s">
        <v>2829</v>
      </c>
      <c r="J3255" s="6" t="s">
        <v>897</v>
      </c>
      <c r="K3255" s="6" t="s">
        <v>897</v>
      </c>
      <c r="L3255" s="6" t="s">
        <v>949</v>
      </c>
      <c r="M3255" s="6" t="s">
        <v>897</v>
      </c>
      <c r="N3255" s="6" t="b">
        <f t="shared" si="124"/>
        <v>1</v>
      </c>
      <c r="O3255" s="12" t="str">
        <f t="shared" si="125"/>
        <v>Sarfaraz Ahmed&amp;Anwar Ali</v>
      </c>
      <c r="P3255">
        <v>2</v>
      </c>
    </row>
    <row r="3256" spans="1:16" x14ac:dyDescent="0.3">
      <c r="A3256" s="8" t="s">
        <v>2058</v>
      </c>
      <c r="B3256" s="8" t="s">
        <v>148</v>
      </c>
      <c r="C3256" s="7">
        <f t="shared" si="123"/>
        <v>0</v>
      </c>
      <c r="D3256" s="8">
        <v>13</v>
      </c>
      <c r="E3256" s="8">
        <v>0</v>
      </c>
      <c r="F3256" s="8">
        <v>13</v>
      </c>
      <c r="G3256" s="8" t="s">
        <v>2119</v>
      </c>
      <c r="H3256" s="8" t="s">
        <v>3054</v>
      </c>
      <c r="I3256" s="8" t="s">
        <v>2829</v>
      </c>
      <c r="J3256" s="8" t="s">
        <v>897</v>
      </c>
      <c r="K3256" s="8" t="s">
        <v>897</v>
      </c>
      <c r="L3256" s="8" t="s">
        <v>949</v>
      </c>
      <c r="M3256" s="8" t="s">
        <v>897</v>
      </c>
      <c r="N3256" s="6" t="b">
        <f t="shared" si="124"/>
        <v>1</v>
      </c>
      <c r="O3256" s="12" t="str">
        <f t="shared" si="125"/>
        <v>Saad Nasim&amp;Sarfaraz Ahmed</v>
      </c>
      <c r="P3256">
        <v>2</v>
      </c>
    </row>
    <row r="3257" spans="1:16" x14ac:dyDescent="0.3">
      <c r="A3257" s="6" t="s">
        <v>71</v>
      </c>
      <c r="B3257" s="6" t="s">
        <v>2058</v>
      </c>
      <c r="C3257" s="7">
        <f t="shared" si="123"/>
        <v>0.18181818181818182</v>
      </c>
      <c r="D3257" s="6">
        <v>11</v>
      </c>
      <c r="E3257" s="6">
        <v>2</v>
      </c>
      <c r="F3257" s="6">
        <v>9</v>
      </c>
      <c r="G3257" s="6" t="s">
        <v>2119</v>
      </c>
      <c r="H3257" s="6" t="s">
        <v>3054</v>
      </c>
      <c r="I3257" s="6" t="s">
        <v>2829</v>
      </c>
      <c r="J3257" s="6" t="s">
        <v>897</v>
      </c>
      <c r="K3257" s="6" t="s">
        <v>897</v>
      </c>
      <c r="L3257" s="6" t="s">
        <v>949</v>
      </c>
      <c r="M3257" s="6" t="s">
        <v>897</v>
      </c>
      <c r="N3257" s="6" t="b">
        <f t="shared" si="124"/>
        <v>1</v>
      </c>
      <c r="O3257" s="12" t="str">
        <f t="shared" si="125"/>
        <v>Mohammad Nawaz&amp;Saad Nasim</v>
      </c>
      <c r="P3257">
        <v>2</v>
      </c>
    </row>
    <row r="3258" spans="1:16" x14ac:dyDescent="0.3">
      <c r="A3258" s="8" t="s">
        <v>536</v>
      </c>
      <c r="B3258" s="8" t="s">
        <v>71</v>
      </c>
      <c r="C3258" s="7">
        <f t="shared" ref="C3258:C3321" si="126">+E3258/D3258</f>
        <v>0.5</v>
      </c>
      <c r="D3258" s="8">
        <v>2</v>
      </c>
      <c r="E3258" s="8">
        <v>1</v>
      </c>
      <c r="F3258" s="8">
        <v>1</v>
      </c>
      <c r="G3258" s="8" t="s">
        <v>2119</v>
      </c>
      <c r="H3258" s="8" t="s">
        <v>3054</v>
      </c>
      <c r="I3258" s="8" t="s">
        <v>2829</v>
      </c>
      <c r="J3258" s="8" t="s">
        <v>897</v>
      </c>
      <c r="K3258" s="8" t="s">
        <v>897</v>
      </c>
      <c r="L3258" s="8" t="s">
        <v>949</v>
      </c>
      <c r="M3258" s="8" t="s">
        <v>897</v>
      </c>
      <c r="N3258" s="6" t="b">
        <f t="shared" si="124"/>
        <v>1</v>
      </c>
      <c r="O3258" s="12" t="str">
        <f t="shared" si="125"/>
        <v>Hassan Khan&amp;Mohammad Nawaz</v>
      </c>
      <c r="P3258">
        <v>2</v>
      </c>
    </row>
    <row r="3259" spans="1:16" x14ac:dyDescent="0.3">
      <c r="A3259" s="6" t="s">
        <v>1192</v>
      </c>
      <c r="B3259" s="6" t="s">
        <v>31</v>
      </c>
      <c r="C3259" s="7">
        <f t="shared" si="126"/>
        <v>0.40476190476190477</v>
      </c>
      <c r="D3259" s="6">
        <v>42</v>
      </c>
      <c r="E3259" s="6">
        <v>17</v>
      </c>
      <c r="F3259" s="6">
        <v>25</v>
      </c>
      <c r="G3259" s="6" t="s">
        <v>2119</v>
      </c>
      <c r="H3259" s="6" t="s">
        <v>3058</v>
      </c>
      <c r="I3259" s="6" t="s">
        <v>2829</v>
      </c>
      <c r="J3259" s="6" t="s">
        <v>872</v>
      </c>
      <c r="K3259" s="6" t="s">
        <v>872</v>
      </c>
      <c r="L3259" s="6" t="s">
        <v>850</v>
      </c>
      <c r="M3259" s="6" t="s">
        <v>872</v>
      </c>
      <c r="N3259" s="6" t="b">
        <f t="shared" si="124"/>
        <v>1</v>
      </c>
      <c r="O3259" s="12" t="str">
        <f t="shared" si="125"/>
        <v>Chris Gayle&amp;Babar Azam</v>
      </c>
      <c r="P3259">
        <v>2</v>
      </c>
    </row>
    <row r="3260" spans="1:16" x14ac:dyDescent="0.3">
      <c r="A3260" s="8" t="s">
        <v>82</v>
      </c>
      <c r="B3260" s="8" t="s">
        <v>1872</v>
      </c>
      <c r="C3260" s="7">
        <f t="shared" si="126"/>
        <v>0.5</v>
      </c>
      <c r="D3260" s="8">
        <v>34</v>
      </c>
      <c r="E3260" s="8">
        <v>17</v>
      </c>
      <c r="F3260" s="8">
        <v>17</v>
      </c>
      <c r="G3260" s="8" t="s">
        <v>2119</v>
      </c>
      <c r="H3260" s="8" t="s">
        <v>3058</v>
      </c>
      <c r="I3260" s="8" t="s">
        <v>2829</v>
      </c>
      <c r="J3260" s="8" t="s">
        <v>872</v>
      </c>
      <c r="K3260" s="8" t="s">
        <v>872</v>
      </c>
      <c r="L3260" s="8" t="s">
        <v>850</v>
      </c>
      <c r="M3260" s="8" t="s">
        <v>872</v>
      </c>
      <c r="N3260" s="6" t="b">
        <f t="shared" si="124"/>
        <v>1</v>
      </c>
      <c r="O3260" s="12" t="str">
        <f t="shared" si="125"/>
        <v>Shoaib Malik&amp;Kumar Sangakkara</v>
      </c>
      <c r="P3260">
        <v>2</v>
      </c>
    </row>
    <row r="3261" spans="1:16" x14ac:dyDescent="0.3">
      <c r="A3261" s="6" t="s">
        <v>82</v>
      </c>
      <c r="B3261" s="6" t="s">
        <v>986</v>
      </c>
      <c r="C3261" s="7">
        <f t="shared" si="126"/>
        <v>0.41666666666666669</v>
      </c>
      <c r="D3261" s="6">
        <v>24</v>
      </c>
      <c r="E3261" s="6">
        <v>10</v>
      </c>
      <c r="F3261" s="6">
        <v>14</v>
      </c>
      <c r="G3261" s="6" t="s">
        <v>2119</v>
      </c>
      <c r="H3261" s="6" t="s">
        <v>3058</v>
      </c>
      <c r="I3261" s="6" t="s">
        <v>2829</v>
      </c>
      <c r="J3261" s="6" t="s">
        <v>872</v>
      </c>
      <c r="K3261" s="6" t="s">
        <v>872</v>
      </c>
      <c r="L3261" s="6" t="s">
        <v>850</v>
      </c>
      <c r="M3261" s="6" t="s">
        <v>872</v>
      </c>
      <c r="N3261" s="6" t="b">
        <f t="shared" si="124"/>
        <v>1</v>
      </c>
      <c r="O3261" s="12" t="str">
        <f t="shared" si="125"/>
        <v>Shoaib Malik&amp;Ravi Bopara</v>
      </c>
      <c r="P3261">
        <v>2</v>
      </c>
    </row>
    <row r="3262" spans="1:16" x14ac:dyDescent="0.3">
      <c r="A3262" s="8" t="s">
        <v>1537</v>
      </c>
      <c r="B3262" s="8" t="s">
        <v>82</v>
      </c>
      <c r="C3262" s="7">
        <f t="shared" si="126"/>
        <v>0</v>
      </c>
      <c r="D3262" s="8">
        <v>15</v>
      </c>
      <c r="E3262" s="8">
        <v>0</v>
      </c>
      <c r="F3262" s="8">
        <v>15</v>
      </c>
      <c r="G3262" s="8" t="s">
        <v>2119</v>
      </c>
      <c r="H3262" s="8" t="s">
        <v>3058</v>
      </c>
      <c r="I3262" s="8" t="s">
        <v>2829</v>
      </c>
      <c r="J3262" s="8" t="s">
        <v>872</v>
      </c>
      <c r="K3262" s="8" t="s">
        <v>872</v>
      </c>
      <c r="L3262" s="8" t="s">
        <v>850</v>
      </c>
      <c r="M3262" s="8" t="s">
        <v>872</v>
      </c>
      <c r="N3262" s="6" t="b">
        <f t="shared" si="124"/>
        <v>1</v>
      </c>
      <c r="O3262" s="12" t="str">
        <f t="shared" si="125"/>
        <v>Kieron Pollard&amp;Shoaib Malik</v>
      </c>
      <c r="P3262">
        <v>2</v>
      </c>
    </row>
    <row r="3263" spans="1:16" x14ac:dyDescent="0.3">
      <c r="A3263" s="6" t="s">
        <v>1537</v>
      </c>
      <c r="B3263" s="6" t="s">
        <v>138</v>
      </c>
      <c r="C3263" s="7">
        <f t="shared" si="126"/>
        <v>0.17647058823529413</v>
      </c>
      <c r="D3263" s="6">
        <v>17</v>
      </c>
      <c r="E3263" s="6">
        <v>3</v>
      </c>
      <c r="F3263" s="6">
        <v>14</v>
      </c>
      <c r="G3263" s="6" t="s">
        <v>2119</v>
      </c>
      <c r="H3263" s="6" t="s">
        <v>3058</v>
      </c>
      <c r="I3263" s="6" t="s">
        <v>2829</v>
      </c>
      <c r="J3263" s="6" t="s">
        <v>872</v>
      </c>
      <c r="K3263" s="6" t="s">
        <v>872</v>
      </c>
      <c r="L3263" s="6" t="s">
        <v>850</v>
      </c>
      <c r="M3263" s="6" t="s">
        <v>872</v>
      </c>
      <c r="N3263" s="6" t="b">
        <f t="shared" si="124"/>
        <v>1</v>
      </c>
      <c r="O3263" s="12" t="str">
        <f t="shared" si="125"/>
        <v>Kieron Pollard&amp;Imad Wasim</v>
      </c>
      <c r="P3263">
        <v>2</v>
      </c>
    </row>
    <row r="3264" spans="1:16" x14ac:dyDescent="0.3">
      <c r="A3264" s="8" t="s">
        <v>907</v>
      </c>
      <c r="B3264" s="8" t="s">
        <v>1537</v>
      </c>
      <c r="C3264" s="7">
        <f t="shared" si="126"/>
        <v>0</v>
      </c>
      <c r="D3264" s="8">
        <v>2</v>
      </c>
      <c r="E3264" s="8">
        <v>0</v>
      </c>
      <c r="F3264" s="8">
        <v>2</v>
      </c>
      <c r="G3264" s="8" t="s">
        <v>2119</v>
      </c>
      <c r="H3264" s="8" t="s">
        <v>3058</v>
      </c>
      <c r="I3264" s="8" t="s">
        <v>2829</v>
      </c>
      <c r="J3264" s="8" t="s">
        <v>872</v>
      </c>
      <c r="K3264" s="8" t="s">
        <v>872</v>
      </c>
      <c r="L3264" s="8" t="s">
        <v>850</v>
      </c>
      <c r="M3264" s="8" t="s">
        <v>872</v>
      </c>
      <c r="N3264" s="6" t="b">
        <f t="shared" si="124"/>
        <v>1</v>
      </c>
      <c r="O3264" s="12" t="str">
        <f t="shared" si="125"/>
        <v>Sohail Khan&amp;Kieron Pollard</v>
      </c>
      <c r="P3264">
        <v>2</v>
      </c>
    </row>
    <row r="3265" spans="1:16" x14ac:dyDescent="0.3">
      <c r="A3265" s="6" t="s">
        <v>907</v>
      </c>
      <c r="B3265" s="6" t="s">
        <v>935</v>
      </c>
      <c r="C3265" s="7">
        <f t="shared" si="126"/>
        <v>0</v>
      </c>
      <c r="D3265" s="6">
        <v>1</v>
      </c>
      <c r="E3265" s="6">
        <v>0</v>
      </c>
      <c r="F3265" s="6">
        <v>1</v>
      </c>
      <c r="G3265" s="6" t="s">
        <v>2119</v>
      </c>
      <c r="H3265" s="6" t="s">
        <v>3058</v>
      </c>
      <c r="I3265" s="6" t="s">
        <v>2829</v>
      </c>
      <c r="J3265" s="6" t="s">
        <v>872</v>
      </c>
      <c r="K3265" s="6" t="s">
        <v>872</v>
      </c>
      <c r="L3265" s="6" t="s">
        <v>850</v>
      </c>
      <c r="M3265" s="6" t="s">
        <v>872</v>
      </c>
      <c r="N3265" s="6" t="b">
        <f t="shared" si="124"/>
        <v>1</v>
      </c>
      <c r="O3265" s="12" t="str">
        <f t="shared" si="125"/>
        <v>Sohail Khan&amp;Mohammad Amir</v>
      </c>
      <c r="P3265">
        <v>2</v>
      </c>
    </row>
    <row r="3266" spans="1:16" x14ac:dyDescent="0.3">
      <c r="A3266" s="8" t="s">
        <v>1143</v>
      </c>
      <c r="B3266" s="8" t="s">
        <v>935</v>
      </c>
      <c r="C3266" s="7">
        <f t="shared" si="126"/>
        <v>0.5</v>
      </c>
      <c r="D3266" s="8">
        <v>2</v>
      </c>
      <c r="E3266" s="8">
        <v>1</v>
      </c>
      <c r="F3266" s="8">
        <v>1</v>
      </c>
      <c r="G3266" s="8" t="s">
        <v>2119</v>
      </c>
      <c r="H3266" s="8" t="s">
        <v>3058</v>
      </c>
      <c r="I3266" s="8" t="s">
        <v>2829</v>
      </c>
      <c r="J3266" s="8" t="s">
        <v>872</v>
      </c>
      <c r="K3266" s="8" t="s">
        <v>872</v>
      </c>
      <c r="L3266" s="8" t="s">
        <v>850</v>
      </c>
      <c r="M3266" s="8" t="s">
        <v>872</v>
      </c>
      <c r="N3266" s="6" t="b">
        <f t="shared" si="124"/>
        <v>1</v>
      </c>
      <c r="O3266" s="12" t="str">
        <f t="shared" si="125"/>
        <v>Usama Mir&amp;Mohammad Amir</v>
      </c>
      <c r="P3266">
        <v>2</v>
      </c>
    </row>
    <row r="3267" spans="1:16" x14ac:dyDescent="0.3">
      <c r="A3267" s="6" t="s">
        <v>412</v>
      </c>
      <c r="B3267" s="6" t="s">
        <v>935</v>
      </c>
      <c r="C3267" s="7">
        <f t="shared" si="126"/>
        <v>0</v>
      </c>
      <c r="D3267" s="6">
        <v>1</v>
      </c>
      <c r="E3267" s="6">
        <v>0</v>
      </c>
      <c r="F3267" s="6">
        <v>1</v>
      </c>
      <c r="G3267" s="6" t="s">
        <v>2119</v>
      </c>
      <c r="H3267" s="6" t="s">
        <v>3058</v>
      </c>
      <c r="I3267" s="6" t="s">
        <v>2829</v>
      </c>
      <c r="J3267" s="6" t="s">
        <v>872</v>
      </c>
      <c r="K3267" s="6" t="s">
        <v>872</v>
      </c>
      <c r="L3267" s="6" t="s">
        <v>850</v>
      </c>
      <c r="M3267" s="6" t="s">
        <v>872</v>
      </c>
      <c r="N3267" s="6" t="b">
        <f t="shared" ref="N3267:N3330" si="127">IF(J3267=M3267,TRUE, FALSE)</f>
        <v>1</v>
      </c>
      <c r="O3267" s="12" t="str">
        <f t="shared" ref="O3267:O3330" si="128">A3267&amp;"&amp;"&amp;B3267</f>
        <v>Usman Shinwari&amp;Mohammad Amir</v>
      </c>
      <c r="P3267">
        <v>2</v>
      </c>
    </row>
    <row r="3268" spans="1:16" x14ac:dyDescent="0.3">
      <c r="A3268" s="8" t="s">
        <v>855</v>
      </c>
      <c r="B3268" s="8" t="s">
        <v>270</v>
      </c>
      <c r="C3268" s="7">
        <f t="shared" si="126"/>
        <v>0.37113402061855671</v>
      </c>
      <c r="D3268" s="8">
        <v>97</v>
      </c>
      <c r="E3268" s="8">
        <v>36</v>
      </c>
      <c r="F3268" s="8">
        <v>61</v>
      </c>
      <c r="G3268" s="8" t="s">
        <v>2119</v>
      </c>
      <c r="H3268" s="8" t="s">
        <v>3062</v>
      </c>
      <c r="I3268" s="8" t="s">
        <v>2807</v>
      </c>
      <c r="J3268" s="8" t="s">
        <v>949</v>
      </c>
      <c r="K3268" s="8" t="s">
        <v>949</v>
      </c>
      <c r="L3268" s="8" t="s">
        <v>872</v>
      </c>
      <c r="M3268" s="8" t="s">
        <v>949</v>
      </c>
      <c r="N3268" s="6" t="b">
        <f t="shared" si="127"/>
        <v>1</v>
      </c>
      <c r="O3268" s="12" t="str">
        <f t="shared" si="128"/>
        <v>Dawid Malan&amp;Kamran Akmal</v>
      </c>
      <c r="P3268">
        <v>2</v>
      </c>
    </row>
    <row r="3269" spans="1:16" x14ac:dyDescent="0.3">
      <c r="A3269" s="6" t="s">
        <v>2242</v>
      </c>
      <c r="B3269" s="6" t="s">
        <v>270</v>
      </c>
      <c r="C3269" s="7">
        <f t="shared" si="126"/>
        <v>0.44155844155844154</v>
      </c>
      <c r="D3269" s="6">
        <v>77</v>
      </c>
      <c r="E3269" s="6">
        <v>34</v>
      </c>
      <c r="F3269" s="6">
        <v>43</v>
      </c>
      <c r="G3269" s="6" t="s">
        <v>2119</v>
      </c>
      <c r="H3269" s="6" t="s">
        <v>3062</v>
      </c>
      <c r="I3269" s="6" t="s">
        <v>2807</v>
      </c>
      <c r="J3269" s="6" t="s">
        <v>949</v>
      </c>
      <c r="K3269" s="6" t="s">
        <v>949</v>
      </c>
      <c r="L3269" s="6" t="s">
        <v>872</v>
      </c>
      <c r="M3269" s="6" t="s">
        <v>949</v>
      </c>
      <c r="N3269" s="6" t="b">
        <f t="shared" si="127"/>
        <v>1</v>
      </c>
      <c r="O3269" s="12" t="str">
        <f t="shared" si="128"/>
        <v>Marlon Samuels&amp;Kamran Akmal</v>
      </c>
      <c r="P3269">
        <v>2</v>
      </c>
    </row>
    <row r="3270" spans="1:16" x14ac:dyDescent="0.3">
      <c r="A3270" s="8" t="s">
        <v>308</v>
      </c>
      <c r="B3270" s="8" t="s">
        <v>2242</v>
      </c>
      <c r="C3270" s="7">
        <f t="shared" si="126"/>
        <v>0</v>
      </c>
      <c r="D3270" s="8">
        <v>5</v>
      </c>
      <c r="E3270" s="8">
        <v>0</v>
      </c>
      <c r="F3270" s="8">
        <v>5</v>
      </c>
      <c r="G3270" s="8" t="s">
        <v>2119</v>
      </c>
      <c r="H3270" s="8" t="s">
        <v>3062</v>
      </c>
      <c r="I3270" s="8" t="s">
        <v>2807</v>
      </c>
      <c r="J3270" s="8" t="s">
        <v>949</v>
      </c>
      <c r="K3270" s="8" t="s">
        <v>949</v>
      </c>
      <c r="L3270" s="8" t="s">
        <v>872</v>
      </c>
      <c r="M3270" s="8" t="s">
        <v>949</v>
      </c>
      <c r="N3270" s="6" t="b">
        <f t="shared" si="127"/>
        <v>1</v>
      </c>
      <c r="O3270" s="12" t="str">
        <f t="shared" si="128"/>
        <v>Shahid Afridi&amp;Marlon Samuels</v>
      </c>
      <c r="P3270">
        <v>2</v>
      </c>
    </row>
    <row r="3271" spans="1:16" x14ac:dyDescent="0.3">
      <c r="A3271" s="6" t="s">
        <v>960</v>
      </c>
      <c r="B3271" s="6" t="s">
        <v>2242</v>
      </c>
      <c r="C3271" s="7">
        <f t="shared" si="126"/>
        <v>0</v>
      </c>
      <c r="D3271" s="6">
        <v>32</v>
      </c>
      <c r="E3271" s="6">
        <v>0</v>
      </c>
      <c r="F3271" s="6">
        <v>32</v>
      </c>
      <c r="G3271" s="6" t="s">
        <v>2119</v>
      </c>
      <c r="H3271" s="6" t="s">
        <v>3062</v>
      </c>
      <c r="I3271" s="6" t="s">
        <v>2807</v>
      </c>
      <c r="J3271" s="6" t="s">
        <v>949</v>
      </c>
      <c r="K3271" s="6" t="s">
        <v>949</v>
      </c>
      <c r="L3271" s="6" t="s">
        <v>872</v>
      </c>
      <c r="M3271" s="6" t="s">
        <v>949</v>
      </c>
      <c r="N3271" s="6" t="b">
        <f t="shared" si="127"/>
        <v>1</v>
      </c>
      <c r="O3271" s="12" t="str">
        <f t="shared" si="128"/>
        <v>Darren Sammy&amp;Marlon Samuels</v>
      </c>
      <c r="P3271">
        <v>2</v>
      </c>
    </row>
    <row r="3272" spans="1:16" x14ac:dyDescent="0.3">
      <c r="A3272" s="8" t="s">
        <v>855</v>
      </c>
      <c r="B3272" s="8" t="s">
        <v>270</v>
      </c>
      <c r="C3272" s="7">
        <f t="shared" si="126"/>
        <v>0.40476190476190477</v>
      </c>
      <c r="D3272" s="8">
        <v>42</v>
      </c>
      <c r="E3272" s="8">
        <v>17</v>
      </c>
      <c r="F3272" s="8">
        <v>25</v>
      </c>
      <c r="G3272" s="8" t="s">
        <v>2119</v>
      </c>
      <c r="H3272" s="8" t="s">
        <v>2622</v>
      </c>
      <c r="I3272" s="8" t="s">
        <v>2552</v>
      </c>
      <c r="J3272" s="8" t="s">
        <v>949</v>
      </c>
      <c r="K3272" s="8" t="s">
        <v>949</v>
      </c>
      <c r="L3272" s="8" t="s">
        <v>897</v>
      </c>
      <c r="M3272" s="8" t="s">
        <v>949</v>
      </c>
      <c r="N3272" s="6" t="b">
        <f t="shared" si="127"/>
        <v>1</v>
      </c>
      <c r="O3272" s="12" t="str">
        <f t="shared" si="128"/>
        <v>Dawid Malan&amp;Kamran Akmal</v>
      </c>
      <c r="P3272">
        <v>2</v>
      </c>
    </row>
    <row r="3273" spans="1:16" x14ac:dyDescent="0.3">
      <c r="A3273" s="6" t="s">
        <v>270</v>
      </c>
      <c r="B3273" s="6" t="s">
        <v>2242</v>
      </c>
      <c r="C3273" s="7">
        <f t="shared" si="126"/>
        <v>0.375</v>
      </c>
      <c r="D3273" s="6">
        <v>40</v>
      </c>
      <c r="E3273" s="6">
        <v>15</v>
      </c>
      <c r="F3273" s="6">
        <v>25</v>
      </c>
      <c r="G3273" s="6" t="s">
        <v>2119</v>
      </c>
      <c r="H3273" s="6" t="s">
        <v>2622</v>
      </c>
      <c r="I3273" s="6" t="s">
        <v>2552</v>
      </c>
      <c r="J3273" s="6" t="s">
        <v>949</v>
      </c>
      <c r="K3273" s="6" t="s">
        <v>949</v>
      </c>
      <c r="L3273" s="6" t="s">
        <v>897</v>
      </c>
      <c r="M3273" s="6" t="s">
        <v>949</v>
      </c>
      <c r="N3273" s="6" t="b">
        <f t="shared" si="127"/>
        <v>1</v>
      </c>
      <c r="O3273" s="12" t="str">
        <f t="shared" si="128"/>
        <v>Kamran Akmal&amp;Marlon Samuels</v>
      </c>
      <c r="P3273">
        <v>2</v>
      </c>
    </row>
    <row r="3274" spans="1:16" x14ac:dyDescent="0.3">
      <c r="A3274" s="8" t="s">
        <v>99</v>
      </c>
      <c r="B3274" s="8" t="s">
        <v>2242</v>
      </c>
      <c r="C3274" s="7">
        <f t="shared" si="126"/>
        <v>0</v>
      </c>
      <c r="D3274" s="8">
        <v>19</v>
      </c>
      <c r="E3274" s="8">
        <v>0</v>
      </c>
      <c r="F3274" s="8">
        <v>19</v>
      </c>
      <c r="G3274" s="8" t="s">
        <v>2119</v>
      </c>
      <c r="H3274" s="8" t="s">
        <v>2622</v>
      </c>
      <c r="I3274" s="8" t="s">
        <v>2552</v>
      </c>
      <c r="J3274" s="8" t="s">
        <v>949</v>
      </c>
      <c r="K3274" s="8" t="s">
        <v>949</v>
      </c>
      <c r="L3274" s="8" t="s">
        <v>897</v>
      </c>
      <c r="M3274" s="8" t="s">
        <v>949</v>
      </c>
      <c r="N3274" s="6" t="b">
        <f t="shared" si="127"/>
        <v>1</v>
      </c>
      <c r="O3274" s="12" t="str">
        <f t="shared" si="128"/>
        <v>Mohammad Hafeez&amp;Marlon Samuels</v>
      </c>
      <c r="P3274">
        <v>2</v>
      </c>
    </row>
    <row r="3275" spans="1:16" x14ac:dyDescent="0.3">
      <c r="A3275" s="6" t="s">
        <v>118</v>
      </c>
      <c r="B3275" s="6" t="s">
        <v>99</v>
      </c>
      <c r="C3275" s="7">
        <f t="shared" si="126"/>
        <v>0.25</v>
      </c>
      <c r="D3275" s="6">
        <v>4</v>
      </c>
      <c r="E3275" s="6">
        <v>1</v>
      </c>
      <c r="F3275" s="6">
        <v>3</v>
      </c>
      <c r="G3275" s="6" t="s">
        <v>2119</v>
      </c>
      <c r="H3275" s="6" t="s">
        <v>2622</v>
      </c>
      <c r="I3275" s="6" t="s">
        <v>2552</v>
      </c>
      <c r="J3275" s="6" t="s">
        <v>949</v>
      </c>
      <c r="K3275" s="6" t="s">
        <v>949</v>
      </c>
      <c r="L3275" s="6" t="s">
        <v>897</v>
      </c>
      <c r="M3275" s="6" t="s">
        <v>949</v>
      </c>
      <c r="N3275" s="6" t="b">
        <f t="shared" si="127"/>
        <v>1</v>
      </c>
      <c r="O3275" s="12" t="str">
        <f t="shared" si="128"/>
        <v>Khushdil Shah&amp;Mohammad Hafeez</v>
      </c>
      <c r="P3275">
        <v>2</v>
      </c>
    </row>
    <row r="3276" spans="1:16" x14ac:dyDescent="0.3">
      <c r="A3276" s="8" t="s">
        <v>99</v>
      </c>
      <c r="B3276" s="8" t="s">
        <v>67</v>
      </c>
      <c r="C3276" s="7">
        <f t="shared" si="126"/>
        <v>0.34615384615384615</v>
      </c>
      <c r="D3276" s="8">
        <v>26</v>
      </c>
      <c r="E3276" s="8">
        <v>9</v>
      </c>
      <c r="F3276" s="8">
        <v>17</v>
      </c>
      <c r="G3276" s="8" t="s">
        <v>2119</v>
      </c>
      <c r="H3276" s="8" t="s">
        <v>2622</v>
      </c>
      <c r="I3276" s="8" t="s">
        <v>2552</v>
      </c>
      <c r="J3276" s="8" t="s">
        <v>949</v>
      </c>
      <c r="K3276" s="8" t="s">
        <v>949</v>
      </c>
      <c r="L3276" s="8" t="s">
        <v>897</v>
      </c>
      <c r="M3276" s="8" t="s">
        <v>949</v>
      </c>
      <c r="N3276" s="6" t="b">
        <f t="shared" si="127"/>
        <v>1</v>
      </c>
      <c r="O3276" s="12" t="str">
        <f t="shared" si="128"/>
        <v>Mohammad Hafeez&amp;Iftikhar Ahmed</v>
      </c>
      <c r="P3276">
        <v>2</v>
      </c>
    </row>
    <row r="3277" spans="1:16" x14ac:dyDescent="0.3">
      <c r="A3277" s="6" t="s">
        <v>960</v>
      </c>
      <c r="B3277" s="6" t="s">
        <v>67</v>
      </c>
      <c r="C3277" s="7">
        <f t="shared" si="126"/>
        <v>0</v>
      </c>
      <c r="D3277" s="6">
        <v>14</v>
      </c>
      <c r="E3277" s="6">
        <v>0</v>
      </c>
      <c r="F3277" s="6">
        <v>14</v>
      </c>
      <c r="G3277" s="6" t="s">
        <v>2119</v>
      </c>
      <c r="H3277" s="6" t="s">
        <v>2622</v>
      </c>
      <c r="I3277" s="6" t="s">
        <v>2552</v>
      </c>
      <c r="J3277" s="6" t="s">
        <v>949</v>
      </c>
      <c r="K3277" s="6" t="s">
        <v>949</v>
      </c>
      <c r="L3277" s="6" t="s">
        <v>897</v>
      </c>
      <c r="M3277" s="6" t="s">
        <v>949</v>
      </c>
      <c r="N3277" s="6" t="b">
        <f t="shared" si="127"/>
        <v>1</v>
      </c>
      <c r="O3277" s="12" t="str">
        <f t="shared" si="128"/>
        <v>Darren Sammy&amp;Iftikhar Ahmed</v>
      </c>
      <c r="P3277">
        <v>2</v>
      </c>
    </row>
    <row r="3278" spans="1:16" x14ac:dyDescent="0.3">
      <c r="A3278" s="8" t="s">
        <v>407</v>
      </c>
      <c r="B3278" s="8" t="s">
        <v>960</v>
      </c>
      <c r="C3278" s="7">
        <f t="shared" si="126"/>
        <v>0.2</v>
      </c>
      <c r="D3278" s="8">
        <v>35</v>
      </c>
      <c r="E3278" s="8">
        <v>7</v>
      </c>
      <c r="F3278" s="8">
        <v>28</v>
      </c>
      <c r="G3278" s="8" t="s">
        <v>2119</v>
      </c>
      <c r="H3278" s="8" t="s">
        <v>2622</v>
      </c>
      <c r="I3278" s="8" t="s">
        <v>2552</v>
      </c>
      <c r="J3278" s="8" t="s">
        <v>949</v>
      </c>
      <c r="K3278" s="8" t="s">
        <v>949</v>
      </c>
      <c r="L3278" s="8" t="s">
        <v>897</v>
      </c>
      <c r="M3278" s="8" t="s">
        <v>949</v>
      </c>
      <c r="N3278" s="6" t="b">
        <f t="shared" si="127"/>
        <v>1</v>
      </c>
      <c r="O3278" s="12" t="str">
        <f t="shared" si="128"/>
        <v>Chris Jordan&amp;Darren Sammy</v>
      </c>
      <c r="P3278">
        <v>2</v>
      </c>
    </row>
    <row r="3279" spans="1:16" x14ac:dyDescent="0.3">
      <c r="A3279" s="6" t="s">
        <v>25</v>
      </c>
      <c r="B3279" s="6" t="s">
        <v>895</v>
      </c>
      <c r="C3279" s="7">
        <f t="shared" si="126"/>
        <v>0.47619047619047616</v>
      </c>
      <c r="D3279" s="6">
        <v>21</v>
      </c>
      <c r="E3279" s="6">
        <v>10</v>
      </c>
      <c r="F3279" s="6">
        <v>11</v>
      </c>
      <c r="G3279" s="6" t="s">
        <v>2292</v>
      </c>
      <c r="H3279" s="6" t="s">
        <v>2490</v>
      </c>
      <c r="I3279" s="6" t="s">
        <v>2807</v>
      </c>
      <c r="J3279" s="6" t="s">
        <v>850</v>
      </c>
      <c r="K3279" s="6" t="s">
        <v>850</v>
      </c>
      <c r="L3279" s="6" t="s">
        <v>897</v>
      </c>
      <c r="M3279" s="6" t="s">
        <v>897</v>
      </c>
      <c r="N3279" s="6" t="b">
        <f t="shared" si="127"/>
        <v>0</v>
      </c>
      <c r="O3279" s="12" t="str">
        <f t="shared" si="128"/>
        <v>Sharjeel Khan&amp;Shane Watson</v>
      </c>
      <c r="P3279">
        <v>2</v>
      </c>
    </row>
    <row r="3280" spans="1:16" x14ac:dyDescent="0.3">
      <c r="A3280" s="8" t="s">
        <v>1600</v>
      </c>
      <c r="B3280" s="8" t="s">
        <v>895</v>
      </c>
      <c r="C3280" s="7">
        <f t="shared" si="126"/>
        <v>0</v>
      </c>
      <c r="D3280" s="8">
        <v>3</v>
      </c>
      <c r="E3280" s="8">
        <v>0</v>
      </c>
      <c r="F3280" s="8">
        <v>3</v>
      </c>
      <c r="G3280" s="8" t="s">
        <v>2292</v>
      </c>
      <c r="H3280" s="8" t="s">
        <v>2490</v>
      </c>
      <c r="I3280" s="8" t="s">
        <v>2807</v>
      </c>
      <c r="J3280" s="8" t="s">
        <v>850</v>
      </c>
      <c r="K3280" s="8" t="s">
        <v>850</v>
      </c>
      <c r="L3280" s="8" t="s">
        <v>897</v>
      </c>
      <c r="M3280" s="8" t="s">
        <v>897</v>
      </c>
      <c r="N3280" s="6" t="b">
        <f t="shared" si="127"/>
        <v>0</v>
      </c>
      <c r="O3280" s="12" t="str">
        <f t="shared" si="128"/>
        <v>Umar Amin&amp;Shane Watson</v>
      </c>
      <c r="P3280">
        <v>2</v>
      </c>
    </row>
    <row r="3281" spans="1:16" x14ac:dyDescent="0.3">
      <c r="A3281" s="6" t="s">
        <v>895</v>
      </c>
      <c r="B3281" s="6" t="s">
        <v>31</v>
      </c>
      <c r="C3281" s="7">
        <f t="shared" si="126"/>
        <v>0.25</v>
      </c>
      <c r="D3281" s="6">
        <v>4</v>
      </c>
      <c r="E3281" s="6">
        <v>1</v>
      </c>
      <c r="F3281" s="6">
        <v>3</v>
      </c>
      <c r="G3281" s="6" t="s">
        <v>2292</v>
      </c>
      <c r="H3281" s="6" t="s">
        <v>2490</v>
      </c>
      <c r="I3281" s="6" t="s">
        <v>2807</v>
      </c>
      <c r="J3281" s="6" t="s">
        <v>850</v>
      </c>
      <c r="K3281" s="6" t="s">
        <v>850</v>
      </c>
      <c r="L3281" s="6" t="s">
        <v>897</v>
      </c>
      <c r="M3281" s="6" t="s">
        <v>897</v>
      </c>
      <c r="N3281" s="6" t="b">
        <f t="shared" si="127"/>
        <v>0</v>
      </c>
      <c r="O3281" s="12" t="str">
        <f t="shared" si="128"/>
        <v>Shane Watson&amp;Babar Azam</v>
      </c>
      <c r="P3281">
        <v>2</v>
      </c>
    </row>
    <row r="3282" spans="1:16" x14ac:dyDescent="0.3">
      <c r="A3282" s="8" t="s">
        <v>2149</v>
      </c>
      <c r="B3282" s="8" t="s">
        <v>31</v>
      </c>
      <c r="C3282" s="7">
        <f t="shared" si="126"/>
        <v>0.5</v>
      </c>
      <c r="D3282" s="8">
        <v>4</v>
      </c>
      <c r="E3282" s="8">
        <v>2</v>
      </c>
      <c r="F3282" s="8">
        <v>2</v>
      </c>
      <c r="G3282" s="8" t="s">
        <v>2292</v>
      </c>
      <c r="H3282" s="8" t="s">
        <v>2490</v>
      </c>
      <c r="I3282" s="8" t="s">
        <v>2807</v>
      </c>
      <c r="J3282" s="8" t="s">
        <v>850</v>
      </c>
      <c r="K3282" s="8" t="s">
        <v>850</v>
      </c>
      <c r="L3282" s="8" t="s">
        <v>897</v>
      </c>
      <c r="M3282" s="8" t="s">
        <v>897</v>
      </c>
      <c r="N3282" s="6" t="b">
        <f t="shared" si="127"/>
        <v>0</v>
      </c>
      <c r="O3282" s="12" t="str">
        <f t="shared" si="128"/>
        <v>Sam Billings&amp;Babar Azam</v>
      </c>
      <c r="P3282">
        <v>2</v>
      </c>
    </row>
    <row r="3283" spans="1:16" x14ac:dyDescent="0.3">
      <c r="A3283" s="6" t="s">
        <v>1536</v>
      </c>
      <c r="B3283" s="6" t="s">
        <v>31</v>
      </c>
      <c r="C3283" s="7">
        <f t="shared" si="126"/>
        <v>0.45833333333333331</v>
      </c>
      <c r="D3283" s="6">
        <v>24</v>
      </c>
      <c r="E3283" s="6">
        <v>11</v>
      </c>
      <c r="F3283" s="6">
        <v>13</v>
      </c>
      <c r="G3283" s="6" t="s">
        <v>2292</v>
      </c>
      <c r="H3283" s="6" t="s">
        <v>2490</v>
      </c>
      <c r="I3283" s="6" t="s">
        <v>2807</v>
      </c>
      <c r="J3283" s="6" t="s">
        <v>850</v>
      </c>
      <c r="K3283" s="6" t="s">
        <v>850</v>
      </c>
      <c r="L3283" s="6" t="s">
        <v>897</v>
      </c>
      <c r="M3283" s="6" t="s">
        <v>897</v>
      </c>
      <c r="N3283" s="6" t="b">
        <f t="shared" si="127"/>
        <v>0</v>
      </c>
      <c r="O3283" s="12" t="str">
        <f t="shared" si="128"/>
        <v>Misbah-ul-Haq&amp;Babar Azam</v>
      </c>
      <c r="P3283">
        <v>2</v>
      </c>
    </row>
    <row r="3284" spans="1:16" x14ac:dyDescent="0.3">
      <c r="A3284" s="8" t="s">
        <v>1536</v>
      </c>
      <c r="B3284" s="8" t="s">
        <v>2201</v>
      </c>
      <c r="C3284" s="7">
        <f t="shared" si="126"/>
        <v>0.42857142857142855</v>
      </c>
      <c r="D3284" s="8">
        <v>7</v>
      </c>
      <c r="E3284" s="8">
        <v>3</v>
      </c>
      <c r="F3284" s="8">
        <v>4</v>
      </c>
      <c r="G3284" s="8" t="s">
        <v>2292</v>
      </c>
      <c r="H3284" s="8" t="s">
        <v>2490</v>
      </c>
      <c r="I3284" s="8" t="s">
        <v>2807</v>
      </c>
      <c r="J3284" s="8" t="s">
        <v>850</v>
      </c>
      <c r="K3284" s="8" t="s">
        <v>850</v>
      </c>
      <c r="L3284" s="8" t="s">
        <v>897</v>
      </c>
      <c r="M3284" s="8" t="s">
        <v>897</v>
      </c>
      <c r="N3284" s="6" t="b">
        <f t="shared" si="127"/>
        <v>0</v>
      </c>
      <c r="O3284" s="12" t="str">
        <f t="shared" si="128"/>
        <v>Misbah-ul-Haq&amp;Imran Khalid</v>
      </c>
      <c r="P3284">
        <v>2</v>
      </c>
    </row>
    <row r="3285" spans="1:16" x14ac:dyDescent="0.3">
      <c r="A3285" s="6" t="s">
        <v>1365</v>
      </c>
      <c r="B3285" s="6" t="s">
        <v>1536</v>
      </c>
      <c r="C3285" s="7">
        <f t="shared" si="126"/>
        <v>0.33333333333333331</v>
      </c>
      <c r="D3285" s="6">
        <v>57</v>
      </c>
      <c r="E3285" s="6">
        <v>19</v>
      </c>
      <c r="F3285" s="6">
        <v>38</v>
      </c>
      <c r="G3285" s="6" t="s">
        <v>2292</v>
      </c>
      <c r="H3285" s="6" t="s">
        <v>2490</v>
      </c>
      <c r="I3285" s="6" t="s">
        <v>2807</v>
      </c>
      <c r="J3285" s="6" t="s">
        <v>850</v>
      </c>
      <c r="K3285" s="6" t="s">
        <v>850</v>
      </c>
      <c r="L3285" s="6" t="s">
        <v>897</v>
      </c>
      <c r="M3285" s="6" t="s">
        <v>897</v>
      </c>
      <c r="N3285" s="6" t="b">
        <f t="shared" si="127"/>
        <v>0</v>
      </c>
      <c r="O3285" s="12" t="str">
        <f t="shared" si="128"/>
        <v>Andre Russell&amp;Misbah-ul-Haq</v>
      </c>
      <c r="P3285">
        <v>2</v>
      </c>
    </row>
    <row r="3286" spans="1:16" x14ac:dyDescent="0.3">
      <c r="A3286" s="8" t="s">
        <v>2300</v>
      </c>
      <c r="B3286" s="8" t="s">
        <v>1365</v>
      </c>
      <c r="C3286" s="7">
        <f t="shared" si="126"/>
        <v>5.4054054054054057E-2</v>
      </c>
      <c r="D3286" s="8">
        <v>37</v>
      </c>
      <c r="E3286" s="8">
        <v>2</v>
      </c>
      <c r="F3286" s="8">
        <v>35</v>
      </c>
      <c r="G3286" s="8" t="s">
        <v>2292</v>
      </c>
      <c r="H3286" s="8" t="s">
        <v>2490</v>
      </c>
      <c r="I3286" s="8" t="s">
        <v>2807</v>
      </c>
      <c r="J3286" s="8" t="s">
        <v>850</v>
      </c>
      <c r="K3286" s="8" t="s">
        <v>850</v>
      </c>
      <c r="L3286" s="8" t="s">
        <v>897</v>
      </c>
      <c r="M3286" s="8" t="s">
        <v>897</v>
      </c>
      <c r="N3286" s="6" t="b">
        <f t="shared" si="127"/>
        <v>0</v>
      </c>
      <c r="O3286" s="12" t="str">
        <f t="shared" si="128"/>
        <v>Samuel Badree&amp;Andre Russell</v>
      </c>
      <c r="P3286">
        <v>2</v>
      </c>
    </row>
    <row r="3287" spans="1:16" x14ac:dyDescent="0.3">
      <c r="A3287" s="6" t="s">
        <v>2303</v>
      </c>
      <c r="B3287" s="6" t="s">
        <v>1192</v>
      </c>
      <c r="C3287" s="7">
        <f t="shared" si="126"/>
        <v>0</v>
      </c>
      <c r="D3287" s="6">
        <v>6</v>
      </c>
      <c r="E3287" s="6">
        <v>0</v>
      </c>
      <c r="F3287" s="6">
        <v>6</v>
      </c>
      <c r="G3287" s="6" t="s">
        <v>2292</v>
      </c>
      <c r="H3287" s="6" t="s">
        <v>2495</v>
      </c>
      <c r="I3287" s="6" t="s">
        <v>2807</v>
      </c>
      <c r="J3287" s="6" t="s">
        <v>883</v>
      </c>
      <c r="K3287" s="6" t="s">
        <v>883</v>
      </c>
      <c r="L3287" s="6" t="s">
        <v>872</v>
      </c>
      <c r="M3287" s="6" t="s">
        <v>872</v>
      </c>
      <c r="N3287" s="6" t="b">
        <f t="shared" si="127"/>
        <v>0</v>
      </c>
      <c r="O3287" s="12" t="str">
        <f t="shared" si="128"/>
        <v>Azhar Ali&amp;Chris Gayle</v>
      </c>
      <c r="P3287">
        <v>2</v>
      </c>
    </row>
    <row r="3288" spans="1:16" x14ac:dyDescent="0.3">
      <c r="A3288" s="8" t="s">
        <v>874</v>
      </c>
      <c r="B3288" s="8" t="s">
        <v>2303</v>
      </c>
      <c r="C3288" s="7">
        <f t="shared" si="126"/>
        <v>0.41935483870967744</v>
      </c>
      <c r="D3288" s="8">
        <v>31</v>
      </c>
      <c r="E3288" s="8">
        <v>13</v>
      </c>
      <c r="F3288" s="8">
        <v>18</v>
      </c>
      <c r="G3288" s="8" t="s">
        <v>2292</v>
      </c>
      <c r="H3288" s="8" t="s">
        <v>2495</v>
      </c>
      <c r="I3288" s="8" t="s">
        <v>2807</v>
      </c>
      <c r="J3288" s="8" t="s">
        <v>883</v>
      </c>
      <c r="K3288" s="8" t="s">
        <v>883</v>
      </c>
      <c r="L3288" s="8" t="s">
        <v>872</v>
      </c>
      <c r="M3288" s="8" t="s">
        <v>872</v>
      </c>
      <c r="N3288" s="6" t="b">
        <f t="shared" si="127"/>
        <v>0</v>
      </c>
      <c r="O3288" s="12" t="str">
        <f t="shared" si="128"/>
        <v>Cameron Delport&amp;Azhar Ali</v>
      </c>
      <c r="P3288">
        <v>2</v>
      </c>
    </row>
    <row r="3289" spans="1:16" x14ac:dyDescent="0.3">
      <c r="A3289" s="6" t="s">
        <v>52</v>
      </c>
      <c r="B3289" s="6" t="s">
        <v>874</v>
      </c>
      <c r="C3289" s="7">
        <f t="shared" si="126"/>
        <v>0.10526315789473684</v>
      </c>
      <c r="D3289" s="6">
        <v>19</v>
      </c>
      <c r="E3289" s="6">
        <v>2</v>
      </c>
      <c r="F3289" s="6">
        <v>17</v>
      </c>
      <c r="G3289" s="6" t="s">
        <v>2292</v>
      </c>
      <c r="H3289" s="6" t="s">
        <v>2495</v>
      </c>
      <c r="I3289" s="6" t="s">
        <v>2807</v>
      </c>
      <c r="J3289" s="6" t="s">
        <v>883</v>
      </c>
      <c r="K3289" s="6" t="s">
        <v>883</v>
      </c>
      <c r="L3289" s="6" t="s">
        <v>872</v>
      </c>
      <c r="M3289" s="6" t="s">
        <v>872</v>
      </c>
      <c r="N3289" s="6" t="b">
        <f t="shared" si="127"/>
        <v>0</v>
      </c>
      <c r="O3289" s="12" t="str">
        <f t="shared" si="128"/>
        <v>Sohaib Maqsood&amp;Cameron Delport</v>
      </c>
      <c r="P3289">
        <v>2</v>
      </c>
    </row>
    <row r="3290" spans="1:16" x14ac:dyDescent="0.3">
      <c r="A3290" s="8" t="s">
        <v>51</v>
      </c>
      <c r="B3290" s="8" t="s">
        <v>52</v>
      </c>
      <c r="C3290" s="7">
        <f t="shared" si="126"/>
        <v>8.3333333333333329E-2</v>
      </c>
      <c r="D3290" s="8">
        <v>24</v>
      </c>
      <c r="E3290" s="8">
        <v>2</v>
      </c>
      <c r="F3290" s="8">
        <v>22</v>
      </c>
      <c r="G3290" s="8" t="s">
        <v>2292</v>
      </c>
      <c r="H3290" s="8" t="s">
        <v>2495</v>
      </c>
      <c r="I3290" s="8" t="s">
        <v>2807</v>
      </c>
      <c r="J3290" s="8" t="s">
        <v>883</v>
      </c>
      <c r="K3290" s="8" t="s">
        <v>883</v>
      </c>
      <c r="L3290" s="8" t="s">
        <v>872</v>
      </c>
      <c r="M3290" s="8" t="s">
        <v>872</v>
      </c>
      <c r="N3290" s="6" t="b">
        <f t="shared" si="127"/>
        <v>0</v>
      </c>
      <c r="O3290" s="12" t="str">
        <f t="shared" si="128"/>
        <v>Mohammad Rizwan&amp;Sohaib Maqsood</v>
      </c>
      <c r="P3290">
        <v>2</v>
      </c>
    </row>
    <row r="3291" spans="1:16" x14ac:dyDescent="0.3">
      <c r="A3291" s="6" t="s">
        <v>1776</v>
      </c>
      <c r="B3291" s="6" t="s">
        <v>51</v>
      </c>
      <c r="C3291" s="7">
        <f t="shared" si="126"/>
        <v>0.3783783783783784</v>
      </c>
      <c r="D3291" s="6">
        <v>37</v>
      </c>
      <c r="E3291" s="6">
        <v>14</v>
      </c>
      <c r="F3291" s="6">
        <v>23</v>
      </c>
      <c r="G3291" s="6" t="s">
        <v>2292</v>
      </c>
      <c r="H3291" s="6" t="s">
        <v>2495</v>
      </c>
      <c r="I3291" s="6" t="s">
        <v>2807</v>
      </c>
      <c r="J3291" s="6" t="s">
        <v>883</v>
      </c>
      <c r="K3291" s="6" t="s">
        <v>883</v>
      </c>
      <c r="L3291" s="6" t="s">
        <v>872</v>
      </c>
      <c r="M3291" s="6" t="s">
        <v>872</v>
      </c>
      <c r="N3291" s="6" t="b">
        <f t="shared" si="127"/>
        <v>0</v>
      </c>
      <c r="O3291" s="12" t="str">
        <f t="shared" si="128"/>
        <v>Dwayne Bravo&amp;Mohammad Rizwan</v>
      </c>
      <c r="P3291">
        <v>2</v>
      </c>
    </row>
    <row r="3292" spans="1:16" x14ac:dyDescent="0.3">
      <c r="A3292" s="8" t="s">
        <v>2312</v>
      </c>
      <c r="B3292" s="8" t="s">
        <v>51</v>
      </c>
      <c r="C3292" s="7">
        <f t="shared" si="126"/>
        <v>0</v>
      </c>
      <c r="D3292" s="8">
        <v>14</v>
      </c>
      <c r="E3292" s="8">
        <v>0</v>
      </c>
      <c r="F3292" s="8">
        <v>14</v>
      </c>
      <c r="G3292" s="8" t="s">
        <v>2292</v>
      </c>
      <c r="H3292" s="8" t="s">
        <v>2495</v>
      </c>
      <c r="I3292" s="8" t="s">
        <v>2807</v>
      </c>
      <c r="J3292" s="8" t="s">
        <v>883</v>
      </c>
      <c r="K3292" s="8" t="s">
        <v>883</v>
      </c>
      <c r="L3292" s="8" t="s">
        <v>872</v>
      </c>
      <c r="M3292" s="8" t="s">
        <v>872</v>
      </c>
      <c r="N3292" s="6" t="b">
        <f t="shared" si="127"/>
        <v>0</v>
      </c>
      <c r="O3292" s="12" t="str">
        <f t="shared" si="128"/>
        <v>Naved Yasin&amp;Mohammad Rizwan</v>
      </c>
      <c r="P3292">
        <v>2</v>
      </c>
    </row>
    <row r="3293" spans="1:16" x14ac:dyDescent="0.3">
      <c r="A3293" s="6" t="s">
        <v>737</v>
      </c>
      <c r="B3293" s="6" t="s">
        <v>2312</v>
      </c>
      <c r="C3293" s="7">
        <f t="shared" si="126"/>
        <v>0</v>
      </c>
      <c r="D3293" s="6">
        <v>2</v>
      </c>
      <c r="E3293" s="6">
        <v>0</v>
      </c>
      <c r="F3293" s="6">
        <v>2</v>
      </c>
      <c r="G3293" s="6" t="s">
        <v>2292</v>
      </c>
      <c r="H3293" s="6" t="s">
        <v>2495</v>
      </c>
      <c r="I3293" s="6" t="s">
        <v>2807</v>
      </c>
      <c r="J3293" s="6" t="s">
        <v>883</v>
      </c>
      <c r="K3293" s="6" t="s">
        <v>883</v>
      </c>
      <c r="L3293" s="6" t="s">
        <v>872</v>
      </c>
      <c r="M3293" s="6" t="s">
        <v>872</v>
      </c>
      <c r="N3293" s="6" t="b">
        <f t="shared" si="127"/>
        <v>0</v>
      </c>
      <c r="O3293" s="12" t="str">
        <f t="shared" si="128"/>
        <v>Zafar Gohar&amp;Naved Yasin</v>
      </c>
      <c r="P3293">
        <v>2</v>
      </c>
    </row>
    <row r="3294" spans="1:16" x14ac:dyDescent="0.3">
      <c r="A3294" s="8" t="s">
        <v>1168</v>
      </c>
      <c r="B3294" s="8" t="s">
        <v>99</v>
      </c>
      <c r="C3294" s="7">
        <f t="shared" si="126"/>
        <v>0.3888888888888889</v>
      </c>
      <c r="D3294" s="8">
        <v>18</v>
      </c>
      <c r="E3294" s="8">
        <v>7</v>
      </c>
      <c r="F3294" s="8">
        <v>11</v>
      </c>
      <c r="G3294" s="8" t="s">
        <v>2292</v>
      </c>
      <c r="H3294" s="8" t="s">
        <v>2499</v>
      </c>
      <c r="I3294" s="8" t="s">
        <v>2807</v>
      </c>
      <c r="J3294" s="8" t="s">
        <v>949</v>
      </c>
      <c r="K3294" s="8" t="s">
        <v>949</v>
      </c>
      <c r="L3294" s="8" t="s">
        <v>850</v>
      </c>
      <c r="M3294" s="8" t="s">
        <v>949</v>
      </c>
      <c r="N3294" s="6" t="b">
        <f t="shared" si="127"/>
        <v>1</v>
      </c>
      <c r="O3294" s="12" t="str">
        <f t="shared" si="128"/>
        <v>Tamim Iqbal&amp;Mohammad Hafeez</v>
      </c>
      <c r="P3294">
        <v>2</v>
      </c>
    </row>
    <row r="3295" spans="1:16" x14ac:dyDescent="0.3">
      <c r="A3295" s="6" t="s">
        <v>855</v>
      </c>
      <c r="B3295" s="6" t="s">
        <v>1168</v>
      </c>
      <c r="C3295" s="7">
        <f t="shared" si="126"/>
        <v>0.4</v>
      </c>
      <c r="D3295" s="6">
        <v>15</v>
      </c>
      <c r="E3295" s="6">
        <v>6</v>
      </c>
      <c r="F3295" s="6">
        <v>9</v>
      </c>
      <c r="G3295" s="6" t="s">
        <v>2292</v>
      </c>
      <c r="H3295" s="6" t="s">
        <v>2499</v>
      </c>
      <c r="I3295" s="6" t="s">
        <v>2807</v>
      </c>
      <c r="J3295" s="6" t="s">
        <v>949</v>
      </c>
      <c r="K3295" s="6" t="s">
        <v>949</v>
      </c>
      <c r="L3295" s="6" t="s">
        <v>850</v>
      </c>
      <c r="M3295" s="6" t="s">
        <v>949</v>
      </c>
      <c r="N3295" s="6" t="b">
        <f t="shared" si="127"/>
        <v>1</v>
      </c>
      <c r="O3295" s="12" t="str">
        <f t="shared" si="128"/>
        <v>Dawid Malan&amp;Tamim Iqbal</v>
      </c>
      <c r="P3295">
        <v>2</v>
      </c>
    </row>
    <row r="3296" spans="1:16" x14ac:dyDescent="0.3">
      <c r="A3296" s="8" t="s">
        <v>1168</v>
      </c>
      <c r="B3296" s="8" t="s">
        <v>270</v>
      </c>
      <c r="C3296" s="7">
        <f t="shared" si="126"/>
        <v>0.2</v>
      </c>
      <c r="D3296" s="8">
        <v>10</v>
      </c>
      <c r="E3296" s="8">
        <v>2</v>
      </c>
      <c r="F3296" s="8">
        <v>8</v>
      </c>
      <c r="G3296" s="8" t="s">
        <v>2292</v>
      </c>
      <c r="H3296" s="8" t="s">
        <v>2499</v>
      </c>
      <c r="I3296" s="8" t="s">
        <v>2807</v>
      </c>
      <c r="J3296" s="8" t="s">
        <v>949</v>
      </c>
      <c r="K3296" s="8" t="s">
        <v>949</v>
      </c>
      <c r="L3296" s="8" t="s">
        <v>850</v>
      </c>
      <c r="M3296" s="8" t="s">
        <v>949</v>
      </c>
      <c r="N3296" s="6" t="b">
        <f t="shared" si="127"/>
        <v>1</v>
      </c>
      <c r="O3296" s="12" t="str">
        <f t="shared" si="128"/>
        <v>Tamim Iqbal&amp;Kamran Akmal</v>
      </c>
      <c r="P3296">
        <v>2</v>
      </c>
    </row>
    <row r="3297" spans="1:16" x14ac:dyDescent="0.3">
      <c r="A3297" s="6" t="s">
        <v>2319</v>
      </c>
      <c r="B3297" s="6" t="s">
        <v>1168</v>
      </c>
      <c r="C3297" s="7">
        <f t="shared" si="126"/>
        <v>0.35555555555555557</v>
      </c>
      <c r="D3297" s="6">
        <v>45</v>
      </c>
      <c r="E3297" s="6">
        <v>16</v>
      </c>
      <c r="F3297" s="6">
        <v>29</v>
      </c>
      <c r="G3297" s="6" t="s">
        <v>2292</v>
      </c>
      <c r="H3297" s="6" t="s">
        <v>2499</v>
      </c>
      <c r="I3297" s="6" t="s">
        <v>2807</v>
      </c>
      <c r="J3297" s="6" t="s">
        <v>949</v>
      </c>
      <c r="K3297" s="6" t="s">
        <v>949</v>
      </c>
      <c r="L3297" s="6" t="s">
        <v>850</v>
      </c>
      <c r="M3297" s="6" t="s">
        <v>949</v>
      </c>
      <c r="N3297" s="6" t="b">
        <f t="shared" si="127"/>
        <v>1</v>
      </c>
      <c r="O3297" s="12" t="str">
        <f t="shared" si="128"/>
        <v>Shahid Yousuf&amp;Tamim Iqbal</v>
      </c>
      <c r="P3297">
        <v>2</v>
      </c>
    </row>
    <row r="3298" spans="1:16" x14ac:dyDescent="0.3">
      <c r="A3298" s="8" t="s">
        <v>308</v>
      </c>
      <c r="B3298" s="8" t="s">
        <v>1168</v>
      </c>
      <c r="C3298" s="7">
        <f t="shared" si="126"/>
        <v>0.43243243243243246</v>
      </c>
      <c r="D3298" s="8">
        <v>37</v>
      </c>
      <c r="E3298" s="8">
        <v>16</v>
      </c>
      <c r="F3298" s="8">
        <v>21</v>
      </c>
      <c r="G3298" s="8" t="s">
        <v>2292</v>
      </c>
      <c r="H3298" s="8" t="s">
        <v>2499</v>
      </c>
      <c r="I3298" s="8" t="s">
        <v>2807</v>
      </c>
      <c r="J3298" s="8" t="s">
        <v>949</v>
      </c>
      <c r="K3298" s="8" t="s">
        <v>949</v>
      </c>
      <c r="L3298" s="8" t="s">
        <v>850</v>
      </c>
      <c r="M3298" s="8" t="s">
        <v>949</v>
      </c>
      <c r="N3298" s="6" t="b">
        <f t="shared" si="127"/>
        <v>1</v>
      </c>
      <c r="O3298" s="12" t="str">
        <f t="shared" si="128"/>
        <v>Shahid Afridi&amp;Tamim Iqbal</v>
      </c>
      <c r="P3298">
        <v>2</v>
      </c>
    </row>
    <row r="3299" spans="1:16" x14ac:dyDescent="0.3">
      <c r="A3299" s="6" t="s">
        <v>1168</v>
      </c>
      <c r="B3299" s="6" t="s">
        <v>960</v>
      </c>
      <c r="C3299" s="7">
        <f t="shared" si="126"/>
        <v>0</v>
      </c>
      <c r="D3299" s="6">
        <v>17</v>
      </c>
      <c r="E3299" s="6">
        <v>0</v>
      </c>
      <c r="F3299" s="6">
        <v>17</v>
      </c>
      <c r="G3299" s="6" t="s">
        <v>2292</v>
      </c>
      <c r="H3299" s="6" t="s">
        <v>2499</v>
      </c>
      <c r="I3299" s="6" t="s">
        <v>2807</v>
      </c>
      <c r="J3299" s="6" t="s">
        <v>949</v>
      </c>
      <c r="K3299" s="6" t="s">
        <v>949</v>
      </c>
      <c r="L3299" s="6" t="s">
        <v>850</v>
      </c>
      <c r="M3299" s="6" t="s">
        <v>949</v>
      </c>
      <c r="N3299" s="6" t="b">
        <f t="shared" si="127"/>
        <v>1</v>
      </c>
      <c r="O3299" s="12" t="str">
        <f t="shared" si="128"/>
        <v>Tamim Iqbal&amp;Darren Sammy</v>
      </c>
      <c r="P3299">
        <v>2</v>
      </c>
    </row>
    <row r="3300" spans="1:16" x14ac:dyDescent="0.3">
      <c r="A3300" s="8" t="s">
        <v>161</v>
      </c>
      <c r="B3300" s="8" t="s">
        <v>960</v>
      </c>
      <c r="C3300" s="7">
        <f t="shared" si="126"/>
        <v>0.41176470588235292</v>
      </c>
      <c r="D3300" s="8">
        <v>17</v>
      </c>
      <c r="E3300" s="8">
        <v>7</v>
      </c>
      <c r="F3300" s="8">
        <v>10</v>
      </c>
      <c r="G3300" s="8" t="s">
        <v>2292</v>
      </c>
      <c r="H3300" s="8" t="s">
        <v>2499</v>
      </c>
      <c r="I3300" s="8" t="s">
        <v>2807</v>
      </c>
      <c r="J3300" s="8" t="s">
        <v>949</v>
      </c>
      <c r="K3300" s="8" t="s">
        <v>949</v>
      </c>
      <c r="L3300" s="8" t="s">
        <v>850</v>
      </c>
      <c r="M3300" s="8" t="s">
        <v>949</v>
      </c>
      <c r="N3300" s="6" t="b">
        <f t="shared" si="127"/>
        <v>1</v>
      </c>
      <c r="O3300" s="12" t="str">
        <f t="shared" si="128"/>
        <v>Wahab Riaz&amp;Darren Sammy</v>
      </c>
      <c r="P3300">
        <v>2</v>
      </c>
    </row>
    <row r="3301" spans="1:16" x14ac:dyDescent="0.3">
      <c r="A3301" s="6" t="s">
        <v>1662</v>
      </c>
      <c r="B3301" s="6" t="s">
        <v>161</v>
      </c>
      <c r="C3301" s="7">
        <f t="shared" si="126"/>
        <v>0.1</v>
      </c>
      <c r="D3301" s="6">
        <v>10</v>
      </c>
      <c r="E3301" s="6">
        <v>1</v>
      </c>
      <c r="F3301" s="6">
        <v>9</v>
      </c>
      <c r="G3301" s="6" t="s">
        <v>2292</v>
      </c>
      <c r="H3301" s="6" t="s">
        <v>2499</v>
      </c>
      <c r="I3301" s="6" t="s">
        <v>2807</v>
      </c>
      <c r="J3301" s="6" t="s">
        <v>949</v>
      </c>
      <c r="K3301" s="6" t="s">
        <v>949</v>
      </c>
      <c r="L3301" s="6" t="s">
        <v>850</v>
      </c>
      <c r="M3301" s="6" t="s">
        <v>949</v>
      </c>
      <c r="N3301" s="6" t="b">
        <f t="shared" si="127"/>
        <v>1</v>
      </c>
      <c r="O3301" s="12" t="str">
        <f t="shared" si="128"/>
        <v>Junaid Khan&amp;Wahab Riaz</v>
      </c>
      <c r="P3301">
        <v>2</v>
      </c>
    </row>
    <row r="3302" spans="1:16" x14ac:dyDescent="0.3">
      <c r="A3302" s="8" t="s">
        <v>2326</v>
      </c>
      <c r="B3302" s="8" t="s">
        <v>2029</v>
      </c>
      <c r="C3302" s="7">
        <f t="shared" si="126"/>
        <v>0</v>
      </c>
      <c r="D3302" s="8">
        <v>5</v>
      </c>
      <c r="E3302" s="8">
        <v>0</v>
      </c>
      <c r="F3302" s="8">
        <v>5</v>
      </c>
      <c r="G3302" s="8" t="s">
        <v>2292</v>
      </c>
      <c r="H3302" s="8" t="s">
        <v>2503</v>
      </c>
      <c r="I3302" s="8" t="s">
        <v>2807</v>
      </c>
      <c r="J3302" s="8" t="s">
        <v>872</v>
      </c>
      <c r="K3302" s="8" t="s">
        <v>872</v>
      </c>
      <c r="L3302" s="8" t="s">
        <v>897</v>
      </c>
      <c r="M3302" s="8" t="s">
        <v>897</v>
      </c>
      <c r="N3302" s="6" t="b">
        <f t="shared" si="127"/>
        <v>0</v>
      </c>
      <c r="O3302" s="12" t="str">
        <f t="shared" si="128"/>
        <v>Nauman Anwar&amp;Lendl Simmons</v>
      </c>
      <c r="P3302">
        <v>2</v>
      </c>
    </row>
    <row r="3303" spans="1:16" x14ac:dyDescent="0.3">
      <c r="A3303" s="6" t="s">
        <v>2029</v>
      </c>
      <c r="B3303" s="6" t="s">
        <v>299</v>
      </c>
      <c r="C3303" s="7">
        <f t="shared" si="126"/>
        <v>0.24</v>
      </c>
      <c r="D3303" s="6">
        <v>25</v>
      </c>
      <c r="E3303" s="6">
        <v>6</v>
      </c>
      <c r="F3303" s="6">
        <v>19</v>
      </c>
      <c r="G3303" s="6" t="s">
        <v>2292</v>
      </c>
      <c r="H3303" s="6" t="s">
        <v>2503</v>
      </c>
      <c r="I3303" s="6" t="s">
        <v>2807</v>
      </c>
      <c r="J3303" s="6" t="s">
        <v>872</v>
      </c>
      <c r="K3303" s="6" t="s">
        <v>872</v>
      </c>
      <c r="L3303" s="6" t="s">
        <v>897</v>
      </c>
      <c r="M3303" s="6" t="s">
        <v>897</v>
      </c>
      <c r="N3303" s="6" t="b">
        <f t="shared" si="127"/>
        <v>0</v>
      </c>
      <c r="O3303" s="12" t="str">
        <f t="shared" si="128"/>
        <v>Lendl Simmons&amp;James Vince</v>
      </c>
      <c r="P3303">
        <v>2</v>
      </c>
    </row>
    <row r="3304" spans="1:16" x14ac:dyDescent="0.3">
      <c r="A3304" s="8" t="s">
        <v>2214</v>
      </c>
      <c r="B3304" s="8" t="s">
        <v>299</v>
      </c>
      <c r="C3304" s="7">
        <f t="shared" si="126"/>
        <v>0</v>
      </c>
      <c r="D3304" s="8">
        <v>30</v>
      </c>
      <c r="E3304" s="8">
        <v>0</v>
      </c>
      <c r="F3304" s="8">
        <v>30</v>
      </c>
      <c r="G3304" s="8" t="s">
        <v>2292</v>
      </c>
      <c r="H3304" s="8" t="s">
        <v>2503</v>
      </c>
      <c r="I3304" s="8" t="s">
        <v>2807</v>
      </c>
      <c r="J3304" s="8" t="s">
        <v>872</v>
      </c>
      <c r="K3304" s="8" t="s">
        <v>872</v>
      </c>
      <c r="L3304" s="8" t="s">
        <v>897</v>
      </c>
      <c r="M3304" s="8" t="s">
        <v>897</v>
      </c>
      <c r="N3304" s="6" t="b">
        <f t="shared" si="127"/>
        <v>0</v>
      </c>
      <c r="O3304" s="12" t="str">
        <f t="shared" si="128"/>
        <v>Shakib Al Hasan&amp;James Vince</v>
      </c>
      <c r="P3304">
        <v>2</v>
      </c>
    </row>
    <row r="3305" spans="1:16" x14ac:dyDescent="0.3">
      <c r="A3305" s="6" t="s">
        <v>82</v>
      </c>
      <c r="B3305" s="6" t="s">
        <v>2214</v>
      </c>
      <c r="C3305" s="7">
        <f t="shared" si="126"/>
        <v>0</v>
      </c>
      <c r="D3305" s="6">
        <v>17</v>
      </c>
      <c r="E3305" s="6">
        <v>0</v>
      </c>
      <c r="F3305" s="6">
        <v>17</v>
      </c>
      <c r="G3305" s="6" t="s">
        <v>2292</v>
      </c>
      <c r="H3305" s="6" t="s">
        <v>2503</v>
      </c>
      <c r="I3305" s="6" t="s">
        <v>2807</v>
      </c>
      <c r="J3305" s="6" t="s">
        <v>872</v>
      </c>
      <c r="K3305" s="6" t="s">
        <v>872</v>
      </c>
      <c r="L3305" s="6" t="s">
        <v>897</v>
      </c>
      <c r="M3305" s="6" t="s">
        <v>897</v>
      </c>
      <c r="N3305" s="6" t="b">
        <f t="shared" si="127"/>
        <v>0</v>
      </c>
      <c r="O3305" s="12" t="str">
        <f t="shared" si="128"/>
        <v>Shoaib Malik&amp;Shakib Al Hasan</v>
      </c>
      <c r="P3305">
        <v>2</v>
      </c>
    </row>
    <row r="3306" spans="1:16" x14ac:dyDescent="0.3">
      <c r="A3306" s="8" t="s">
        <v>82</v>
      </c>
      <c r="B3306" s="8" t="s">
        <v>986</v>
      </c>
      <c r="C3306" s="7">
        <f t="shared" si="126"/>
        <v>0.42028985507246375</v>
      </c>
      <c r="D3306" s="8">
        <v>69</v>
      </c>
      <c r="E3306" s="8">
        <v>29</v>
      </c>
      <c r="F3306" s="8">
        <v>40</v>
      </c>
      <c r="G3306" s="8" t="s">
        <v>2292</v>
      </c>
      <c r="H3306" s="8" t="s">
        <v>2503</v>
      </c>
      <c r="I3306" s="8" t="s">
        <v>2807</v>
      </c>
      <c r="J3306" s="8" t="s">
        <v>872</v>
      </c>
      <c r="K3306" s="8" t="s">
        <v>872</v>
      </c>
      <c r="L3306" s="8" t="s">
        <v>897</v>
      </c>
      <c r="M3306" s="8" t="s">
        <v>897</v>
      </c>
      <c r="N3306" s="6" t="b">
        <f t="shared" si="127"/>
        <v>0</v>
      </c>
      <c r="O3306" s="12" t="str">
        <f t="shared" si="128"/>
        <v>Shoaib Malik&amp;Ravi Bopara</v>
      </c>
      <c r="P3306">
        <v>2</v>
      </c>
    </row>
    <row r="3307" spans="1:16" x14ac:dyDescent="0.3">
      <c r="A3307" s="6" t="s">
        <v>138</v>
      </c>
      <c r="B3307" s="6" t="s">
        <v>82</v>
      </c>
      <c r="C3307" s="7">
        <f t="shared" si="126"/>
        <v>0</v>
      </c>
      <c r="D3307" s="6">
        <v>8</v>
      </c>
      <c r="E3307" s="6">
        <v>0</v>
      </c>
      <c r="F3307" s="6">
        <v>8</v>
      </c>
      <c r="G3307" s="6" t="s">
        <v>2292</v>
      </c>
      <c r="H3307" s="6" t="s">
        <v>2503</v>
      </c>
      <c r="I3307" s="6" t="s">
        <v>2807</v>
      </c>
      <c r="J3307" s="6" t="s">
        <v>872</v>
      </c>
      <c r="K3307" s="6" t="s">
        <v>872</v>
      </c>
      <c r="L3307" s="6" t="s">
        <v>897</v>
      </c>
      <c r="M3307" s="6" t="s">
        <v>897</v>
      </c>
      <c r="N3307" s="6" t="b">
        <f t="shared" si="127"/>
        <v>0</v>
      </c>
      <c r="O3307" s="12" t="str">
        <f t="shared" si="128"/>
        <v>Imad Wasim&amp;Shoaib Malik</v>
      </c>
      <c r="P3307">
        <v>2</v>
      </c>
    </row>
    <row r="3308" spans="1:16" x14ac:dyDescent="0.3">
      <c r="A3308" s="8" t="s">
        <v>138</v>
      </c>
      <c r="B3308" s="8" t="s">
        <v>215</v>
      </c>
      <c r="C3308" s="7">
        <f t="shared" si="126"/>
        <v>0</v>
      </c>
      <c r="D3308" s="8">
        <v>1</v>
      </c>
      <c r="E3308" s="8">
        <v>0</v>
      </c>
      <c r="F3308" s="8">
        <v>1</v>
      </c>
      <c r="G3308" s="8" t="s">
        <v>2292</v>
      </c>
      <c r="H3308" s="8" t="s">
        <v>2503</v>
      </c>
      <c r="I3308" s="8" t="s">
        <v>2807</v>
      </c>
      <c r="J3308" s="8" t="s">
        <v>872</v>
      </c>
      <c r="K3308" s="8" t="s">
        <v>872</v>
      </c>
      <c r="L3308" s="8" t="s">
        <v>897</v>
      </c>
      <c r="M3308" s="8" t="s">
        <v>897</v>
      </c>
      <c r="N3308" s="6" t="b">
        <f t="shared" si="127"/>
        <v>0</v>
      </c>
      <c r="O3308" s="12" t="str">
        <f t="shared" si="128"/>
        <v>Imad Wasim&amp;Sohail Tanvir</v>
      </c>
      <c r="P3308">
        <v>2</v>
      </c>
    </row>
    <row r="3309" spans="1:16" x14ac:dyDescent="0.3">
      <c r="A3309" s="6" t="s">
        <v>67</v>
      </c>
      <c r="B3309" s="6" t="s">
        <v>215</v>
      </c>
      <c r="C3309" s="7">
        <f t="shared" si="126"/>
        <v>0</v>
      </c>
      <c r="D3309" s="6">
        <v>1</v>
      </c>
      <c r="E3309" s="6">
        <v>0</v>
      </c>
      <c r="F3309" s="6">
        <v>1</v>
      </c>
      <c r="G3309" s="6" t="s">
        <v>2292</v>
      </c>
      <c r="H3309" s="6" t="s">
        <v>2503</v>
      </c>
      <c r="I3309" s="6" t="s">
        <v>2807</v>
      </c>
      <c r="J3309" s="6" t="s">
        <v>872</v>
      </c>
      <c r="K3309" s="6" t="s">
        <v>872</v>
      </c>
      <c r="L3309" s="6" t="s">
        <v>897</v>
      </c>
      <c r="M3309" s="6" t="s">
        <v>897</v>
      </c>
      <c r="N3309" s="6" t="b">
        <f t="shared" si="127"/>
        <v>0</v>
      </c>
      <c r="O3309" s="12" t="str">
        <f t="shared" si="128"/>
        <v>Iftikhar Ahmed&amp;Sohail Tanvir</v>
      </c>
      <c r="P3309">
        <v>2</v>
      </c>
    </row>
    <row r="3310" spans="1:16" x14ac:dyDescent="0.3">
      <c r="A3310" s="8" t="s">
        <v>2303</v>
      </c>
      <c r="B3310" s="8" t="s">
        <v>51</v>
      </c>
      <c r="C3310" s="7">
        <f t="shared" si="126"/>
        <v>0</v>
      </c>
      <c r="D3310" s="8">
        <v>4</v>
      </c>
      <c r="E3310" s="8">
        <v>0</v>
      </c>
      <c r="F3310" s="8">
        <v>4</v>
      </c>
      <c r="G3310" s="8" t="s">
        <v>2292</v>
      </c>
      <c r="H3310" s="8" t="s">
        <v>2507</v>
      </c>
      <c r="I3310" s="8" t="s">
        <v>2807</v>
      </c>
      <c r="J3310" s="8" t="s">
        <v>883</v>
      </c>
      <c r="K3310" s="8" t="s">
        <v>883</v>
      </c>
      <c r="L3310" s="8" t="s">
        <v>949</v>
      </c>
      <c r="M3310" s="8" t="s">
        <v>949</v>
      </c>
      <c r="N3310" s="6" t="b">
        <f t="shared" si="127"/>
        <v>0</v>
      </c>
      <c r="O3310" s="12" t="str">
        <f t="shared" si="128"/>
        <v>Azhar Ali&amp;Mohammad Rizwan</v>
      </c>
      <c r="P3310">
        <v>2</v>
      </c>
    </row>
    <row r="3311" spans="1:16" x14ac:dyDescent="0.3">
      <c r="A3311" s="6" t="s">
        <v>2303</v>
      </c>
      <c r="B3311" s="6" t="s">
        <v>506</v>
      </c>
      <c r="C3311" s="7">
        <f t="shared" si="126"/>
        <v>0.48780487804878048</v>
      </c>
      <c r="D3311" s="6">
        <v>41</v>
      </c>
      <c r="E3311" s="6">
        <v>20</v>
      </c>
      <c r="F3311" s="6">
        <v>21</v>
      </c>
      <c r="G3311" s="6" t="s">
        <v>2292</v>
      </c>
      <c r="H3311" s="6" t="s">
        <v>2507</v>
      </c>
      <c r="I3311" s="6" t="s">
        <v>2807</v>
      </c>
      <c r="J3311" s="6" t="s">
        <v>883</v>
      </c>
      <c r="K3311" s="6" t="s">
        <v>883</v>
      </c>
      <c r="L3311" s="6" t="s">
        <v>949</v>
      </c>
      <c r="M3311" s="6" t="s">
        <v>949</v>
      </c>
      <c r="N3311" s="6" t="b">
        <f t="shared" si="127"/>
        <v>0</v>
      </c>
      <c r="O3311" s="12" t="str">
        <f t="shared" si="128"/>
        <v>Azhar Ali&amp;Umar Akmal</v>
      </c>
      <c r="P3311">
        <v>2</v>
      </c>
    </row>
    <row r="3312" spans="1:16" x14ac:dyDescent="0.3">
      <c r="A3312" s="8" t="s">
        <v>1776</v>
      </c>
      <c r="B3312" s="8" t="s">
        <v>2303</v>
      </c>
      <c r="C3312" s="7">
        <f t="shared" si="126"/>
        <v>0.3888888888888889</v>
      </c>
      <c r="D3312" s="8">
        <v>18</v>
      </c>
      <c r="E3312" s="8">
        <v>7</v>
      </c>
      <c r="F3312" s="8">
        <v>11</v>
      </c>
      <c r="G3312" s="8" t="s">
        <v>2292</v>
      </c>
      <c r="H3312" s="8" t="s">
        <v>2507</v>
      </c>
      <c r="I3312" s="8" t="s">
        <v>2807</v>
      </c>
      <c r="J3312" s="8" t="s">
        <v>883</v>
      </c>
      <c r="K3312" s="8" t="s">
        <v>883</v>
      </c>
      <c r="L3312" s="8" t="s">
        <v>949</v>
      </c>
      <c r="M3312" s="8" t="s">
        <v>949</v>
      </c>
      <c r="N3312" s="6" t="b">
        <f t="shared" si="127"/>
        <v>0</v>
      </c>
      <c r="O3312" s="12" t="str">
        <f t="shared" si="128"/>
        <v>Dwayne Bravo&amp;Azhar Ali</v>
      </c>
      <c r="P3312">
        <v>2</v>
      </c>
    </row>
    <row r="3313" spans="1:16" x14ac:dyDescent="0.3">
      <c r="A3313" s="6" t="s">
        <v>1465</v>
      </c>
      <c r="B3313" s="6" t="s">
        <v>1776</v>
      </c>
      <c r="C3313" s="7">
        <f t="shared" si="126"/>
        <v>0.27272727272727271</v>
      </c>
      <c r="D3313" s="6">
        <v>44</v>
      </c>
      <c r="E3313" s="6">
        <v>12</v>
      </c>
      <c r="F3313" s="6">
        <v>32</v>
      </c>
      <c r="G3313" s="6" t="s">
        <v>2292</v>
      </c>
      <c r="H3313" s="6" t="s">
        <v>2507</v>
      </c>
      <c r="I3313" s="6" t="s">
        <v>2807</v>
      </c>
      <c r="J3313" s="6" t="s">
        <v>883</v>
      </c>
      <c r="K3313" s="6" t="s">
        <v>883</v>
      </c>
      <c r="L3313" s="6" t="s">
        <v>949</v>
      </c>
      <c r="M3313" s="6" t="s">
        <v>949</v>
      </c>
      <c r="N3313" s="6" t="b">
        <f t="shared" si="127"/>
        <v>0</v>
      </c>
      <c r="O3313" s="12" t="str">
        <f t="shared" si="128"/>
        <v>Hammad Azam&amp;Dwayne Bravo</v>
      </c>
      <c r="P3313">
        <v>2</v>
      </c>
    </row>
    <row r="3314" spans="1:16" x14ac:dyDescent="0.3">
      <c r="A3314" s="8" t="s">
        <v>2308</v>
      </c>
      <c r="B3314" s="8" t="s">
        <v>1465</v>
      </c>
      <c r="C3314" s="7">
        <f t="shared" si="126"/>
        <v>0.21739130434782608</v>
      </c>
      <c r="D3314" s="8">
        <v>23</v>
      </c>
      <c r="E3314" s="8">
        <v>5</v>
      </c>
      <c r="F3314" s="8">
        <v>18</v>
      </c>
      <c r="G3314" s="8" t="s">
        <v>2292</v>
      </c>
      <c r="H3314" s="8" t="s">
        <v>2507</v>
      </c>
      <c r="I3314" s="8" t="s">
        <v>2807</v>
      </c>
      <c r="J3314" s="8" t="s">
        <v>883</v>
      </c>
      <c r="K3314" s="8" t="s">
        <v>883</v>
      </c>
      <c r="L3314" s="8" t="s">
        <v>949</v>
      </c>
      <c r="M3314" s="8" t="s">
        <v>949</v>
      </c>
      <c r="N3314" s="6" t="b">
        <f t="shared" si="127"/>
        <v>0</v>
      </c>
      <c r="O3314" s="12" t="str">
        <f t="shared" si="128"/>
        <v>Zohaib Khan&amp;Hammad Azam</v>
      </c>
      <c r="P3314">
        <v>2</v>
      </c>
    </row>
    <row r="3315" spans="1:16" x14ac:dyDescent="0.3">
      <c r="A3315" s="6" t="s">
        <v>895</v>
      </c>
      <c r="B3315" s="6" t="s">
        <v>25</v>
      </c>
      <c r="C3315" s="7">
        <f t="shared" si="126"/>
        <v>0.41935483870967744</v>
      </c>
      <c r="D3315" s="6">
        <v>31</v>
      </c>
      <c r="E3315" s="6">
        <v>13</v>
      </c>
      <c r="F3315" s="6">
        <v>18</v>
      </c>
      <c r="G3315" s="6" t="s">
        <v>2292</v>
      </c>
      <c r="H3315" s="6" t="s">
        <v>2511</v>
      </c>
      <c r="I3315" s="6" t="s">
        <v>2807</v>
      </c>
      <c r="J3315" s="6" t="s">
        <v>850</v>
      </c>
      <c r="K3315" s="6" t="s">
        <v>850</v>
      </c>
      <c r="L3315" s="6" t="s">
        <v>872</v>
      </c>
      <c r="M3315" s="6" t="s">
        <v>850</v>
      </c>
      <c r="N3315" s="6" t="b">
        <f t="shared" si="127"/>
        <v>1</v>
      </c>
      <c r="O3315" s="12" t="str">
        <f t="shared" si="128"/>
        <v>Shane Watson&amp;Sharjeel Khan</v>
      </c>
      <c r="P3315">
        <v>2</v>
      </c>
    </row>
    <row r="3316" spans="1:16" x14ac:dyDescent="0.3">
      <c r="A3316" s="8" t="s">
        <v>25</v>
      </c>
      <c r="B3316" s="8" t="s">
        <v>2342</v>
      </c>
      <c r="C3316" s="7">
        <f t="shared" si="126"/>
        <v>0.22222222222222221</v>
      </c>
      <c r="D3316" s="8">
        <v>45</v>
      </c>
      <c r="E3316" s="8">
        <v>10</v>
      </c>
      <c r="F3316" s="8">
        <v>35</v>
      </c>
      <c r="G3316" s="8" t="s">
        <v>2292</v>
      </c>
      <c r="H3316" s="8" t="s">
        <v>2511</v>
      </c>
      <c r="I3316" s="8" t="s">
        <v>2807</v>
      </c>
      <c r="J3316" s="8" t="s">
        <v>850</v>
      </c>
      <c r="K3316" s="8" t="s">
        <v>850</v>
      </c>
      <c r="L3316" s="8" t="s">
        <v>872</v>
      </c>
      <c r="M3316" s="8" t="s">
        <v>850</v>
      </c>
      <c r="N3316" s="6" t="b">
        <f t="shared" si="127"/>
        <v>1</v>
      </c>
      <c r="O3316" s="12" t="str">
        <f t="shared" si="128"/>
        <v>Sharjeel Khan&amp;Khalid Latif</v>
      </c>
      <c r="P3316">
        <v>2</v>
      </c>
    </row>
    <row r="3317" spans="1:16" x14ac:dyDescent="0.3">
      <c r="A3317" s="6" t="s">
        <v>2343</v>
      </c>
      <c r="B3317" s="6" t="s">
        <v>2342</v>
      </c>
      <c r="C3317" s="7">
        <f t="shared" si="126"/>
        <v>0.46153846153846156</v>
      </c>
      <c r="D3317" s="6">
        <v>13</v>
      </c>
      <c r="E3317" s="6">
        <v>6</v>
      </c>
      <c r="F3317" s="6">
        <v>7</v>
      </c>
      <c r="G3317" s="6" t="s">
        <v>2292</v>
      </c>
      <c r="H3317" s="6" t="s">
        <v>2511</v>
      </c>
      <c r="I3317" s="6" t="s">
        <v>2807</v>
      </c>
      <c r="J3317" s="6" t="s">
        <v>850</v>
      </c>
      <c r="K3317" s="6" t="s">
        <v>850</v>
      </c>
      <c r="L3317" s="6" t="s">
        <v>872</v>
      </c>
      <c r="M3317" s="6" t="s">
        <v>850</v>
      </c>
      <c r="N3317" s="6" t="b">
        <f t="shared" si="127"/>
        <v>1</v>
      </c>
      <c r="O3317" s="12" t="str">
        <f t="shared" si="128"/>
        <v>Ashar Zaidi&amp;Khalid Latif</v>
      </c>
      <c r="P3317">
        <v>2</v>
      </c>
    </row>
    <row r="3318" spans="1:16" x14ac:dyDescent="0.3">
      <c r="A3318" s="8" t="s">
        <v>2342</v>
      </c>
      <c r="B3318" s="8" t="s">
        <v>1365</v>
      </c>
      <c r="C3318" s="7">
        <f t="shared" si="126"/>
        <v>0</v>
      </c>
      <c r="D3318" s="8">
        <v>2</v>
      </c>
      <c r="E3318" s="8">
        <v>0</v>
      </c>
      <c r="F3318" s="8">
        <v>2</v>
      </c>
      <c r="G3318" s="8" t="s">
        <v>2292</v>
      </c>
      <c r="H3318" s="8" t="s">
        <v>2511</v>
      </c>
      <c r="I3318" s="8" t="s">
        <v>2807</v>
      </c>
      <c r="J3318" s="8" t="s">
        <v>850</v>
      </c>
      <c r="K3318" s="8" t="s">
        <v>850</v>
      </c>
      <c r="L3318" s="8" t="s">
        <v>872</v>
      </c>
      <c r="M3318" s="8" t="s">
        <v>850</v>
      </c>
      <c r="N3318" s="6" t="b">
        <f t="shared" si="127"/>
        <v>1</v>
      </c>
      <c r="O3318" s="12" t="str">
        <f t="shared" si="128"/>
        <v>Khalid Latif&amp;Andre Russell</v>
      </c>
      <c r="P3318">
        <v>2</v>
      </c>
    </row>
    <row r="3319" spans="1:16" x14ac:dyDescent="0.3">
      <c r="A3319" s="6" t="s">
        <v>1536</v>
      </c>
      <c r="B3319" s="6" t="s">
        <v>2342</v>
      </c>
      <c r="C3319" s="7">
        <f t="shared" si="126"/>
        <v>0</v>
      </c>
      <c r="D3319" s="6">
        <v>32</v>
      </c>
      <c r="E3319" s="6">
        <v>0</v>
      </c>
      <c r="F3319" s="6">
        <v>32</v>
      </c>
      <c r="G3319" s="6" t="s">
        <v>2292</v>
      </c>
      <c r="H3319" s="6" t="s">
        <v>2511</v>
      </c>
      <c r="I3319" s="6" t="s">
        <v>2807</v>
      </c>
      <c r="J3319" s="6" t="s">
        <v>850</v>
      </c>
      <c r="K3319" s="6" t="s">
        <v>850</v>
      </c>
      <c r="L3319" s="6" t="s">
        <v>872</v>
      </c>
      <c r="M3319" s="6" t="s">
        <v>850</v>
      </c>
      <c r="N3319" s="6" t="b">
        <f t="shared" si="127"/>
        <v>1</v>
      </c>
      <c r="O3319" s="12" t="str">
        <f t="shared" si="128"/>
        <v>Misbah-ul-Haq&amp;Khalid Latif</v>
      </c>
      <c r="P3319">
        <v>2</v>
      </c>
    </row>
    <row r="3320" spans="1:16" x14ac:dyDescent="0.3">
      <c r="A3320" s="8" t="s">
        <v>1536</v>
      </c>
      <c r="B3320" s="8" t="s">
        <v>2149</v>
      </c>
      <c r="C3320" s="7">
        <f t="shared" si="126"/>
        <v>0</v>
      </c>
      <c r="D3320" s="8">
        <v>4</v>
      </c>
      <c r="E3320" s="8">
        <v>0</v>
      </c>
      <c r="F3320" s="8">
        <v>4</v>
      </c>
      <c r="G3320" s="8" t="s">
        <v>2292</v>
      </c>
      <c r="H3320" s="8" t="s">
        <v>2511</v>
      </c>
      <c r="I3320" s="8" t="s">
        <v>2807</v>
      </c>
      <c r="J3320" s="8" t="s">
        <v>850</v>
      </c>
      <c r="K3320" s="8" t="s">
        <v>850</v>
      </c>
      <c r="L3320" s="8" t="s">
        <v>872</v>
      </c>
      <c r="M3320" s="8" t="s">
        <v>850</v>
      </c>
      <c r="N3320" s="6" t="b">
        <f t="shared" si="127"/>
        <v>1</v>
      </c>
      <c r="O3320" s="12" t="str">
        <f t="shared" si="128"/>
        <v>Misbah-ul-Haq&amp;Sam Billings</v>
      </c>
      <c r="P3320">
        <v>2</v>
      </c>
    </row>
    <row r="3321" spans="1:16" x14ac:dyDescent="0.3">
      <c r="A3321" s="6" t="s">
        <v>1536</v>
      </c>
      <c r="B3321" s="6" t="s">
        <v>2201</v>
      </c>
      <c r="C3321" s="7">
        <f t="shared" si="126"/>
        <v>0.25</v>
      </c>
      <c r="D3321" s="6">
        <v>16</v>
      </c>
      <c r="E3321" s="6">
        <v>4</v>
      </c>
      <c r="F3321" s="6">
        <v>12</v>
      </c>
      <c r="G3321" s="6" t="s">
        <v>2292</v>
      </c>
      <c r="H3321" s="6" t="s">
        <v>2511</v>
      </c>
      <c r="I3321" s="6" t="s">
        <v>2807</v>
      </c>
      <c r="J3321" s="6" t="s">
        <v>850</v>
      </c>
      <c r="K3321" s="6" t="s">
        <v>850</v>
      </c>
      <c r="L3321" s="6" t="s">
        <v>872</v>
      </c>
      <c r="M3321" s="6" t="s">
        <v>850</v>
      </c>
      <c r="N3321" s="6" t="b">
        <f t="shared" si="127"/>
        <v>1</v>
      </c>
      <c r="O3321" s="12" t="str">
        <f t="shared" si="128"/>
        <v>Misbah-ul-Haq&amp;Imran Khalid</v>
      </c>
      <c r="P3321">
        <v>2</v>
      </c>
    </row>
    <row r="3322" spans="1:16" x14ac:dyDescent="0.3">
      <c r="A3322" s="8" t="s">
        <v>1570</v>
      </c>
      <c r="B3322" s="8" t="s">
        <v>2201</v>
      </c>
      <c r="C3322" s="7">
        <f t="shared" ref="C3322:C3385" si="129">+E3322/D3322</f>
        <v>0</v>
      </c>
      <c r="D3322" s="8">
        <v>12</v>
      </c>
      <c r="E3322" s="8">
        <v>0</v>
      </c>
      <c r="F3322" s="8">
        <v>12</v>
      </c>
      <c r="G3322" s="8" t="s">
        <v>2292</v>
      </c>
      <c r="H3322" s="8" t="s">
        <v>2511</v>
      </c>
      <c r="I3322" s="8" t="s">
        <v>2807</v>
      </c>
      <c r="J3322" s="8" t="s">
        <v>850</v>
      </c>
      <c r="K3322" s="8" t="s">
        <v>850</v>
      </c>
      <c r="L3322" s="8" t="s">
        <v>872</v>
      </c>
      <c r="M3322" s="8" t="s">
        <v>850</v>
      </c>
      <c r="N3322" s="6" t="b">
        <f t="shared" si="127"/>
        <v>1</v>
      </c>
      <c r="O3322" s="12" t="str">
        <f t="shared" si="128"/>
        <v>Mohammad Sami&amp;Imran Khalid</v>
      </c>
      <c r="P3322">
        <v>2</v>
      </c>
    </row>
    <row r="3323" spans="1:16" x14ac:dyDescent="0.3">
      <c r="A3323" s="6" t="s">
        <v>2349</v>
      </c>
      <c r="B3323" s="6" t="s">
        <v>1570</v>
      </c>
      <c r="C3323" s="7">
        <f t="shared" si="129"/>
        <v>0</v>
      </c>
      <c r="D3323" s="6">
        <v>20</v>
      </c>
      <c r="E3323" s="6">
        <v>0</v>
      </c>
      <c r="F3323" s="6">
        <v>20</v>
      </c>
      <c r="G3323" s="6" t="s">
        <v>2292</v>
      </c>
      <c r="H3323" s="6" t="s">
        <v>2511</v>
      </c>
      <c r="I3323" s="6" t="s">
        <v>2807</v>
      </c>
      <c r="J3323" s="6" t="s">
        <v>850</v>
      </c>
      <c r="K3323" s="6" t="s">
        <v>850</v>
      </c>
      <c r="L3323" s="6" t="s">
        <v>872</v>
      </c>
      <c r="M3323" s="6" t="s">
        <v>850</v>
      </c>
      <c r="N3323" s="6" t="b">
        <f t="shared" si="127"/>
        <v>1</v>
      </c>
      <c r="O3323" s="12" t="str">
        <f t="shared" si="128"/>
        <v>Saeed Ajmal&amp;Mohammad Sami</v>
      </c>
      <c r="P3323">
        <v>2</v>
      </c>
    </row>
    <row r="3324" spans="1:16" x14ac:dyDescent="0.3">
      <c r="A3324" s="8" t="s">
        <v>99</v>
      </c>
      <c r="B3324" s="8" t="s">
        <v>1168</v>
      </c>
      <c r="C3324" s="7">
        <f t="shared" si="129"/>
        <v>0.36363636363636365</v>
      </c>
      <c r="D3324" s="8">
        <v>22</v>
      </c>
      <c r="E3324" s="8">
        <v>8</v>
      </c>
      <c r="F3324" s="8">
        <v>14</v>
      </c>
      <c r="G3324" s="8" t="s">
        <v>2292</v>
      </c>
      <c r="H3324" s="8" t="s">
        <v>2515</v>
      </c>
      <c r="I3324" s="8" t="s">
        <v>2807</v>
      </c>
      <c r="J3324" s="8" t="s">
        <v>949</v>
      </c>
      <c r="K3324" s="8" t="s">
        <v>949</v>
      </c>
      <c r="L3324" s="8" t="s">
        <v>897</v>
      </c>
      <c r="M3324" s="8" t="s">
        <v>897</v>
      </c>
      <c r="N3324" s="6" t="b">
        <f t="shared" si="127"/>
        <v>0</v>
      </c>
      <c r="O3324" s="12" t="str">
        <f t="shared" si="128"/>
        <v>Mohammad Hafeez&amp;Tamim Iqbal</v>
      </c>
      <c r="P3324">
        <v>2</v>
      </c>
    </row>
    <row r="3325" spans="1:16" x14ac:dyDescent="0.3">
      <c r="A3325" s="6" t="s">
        <v>855</v>
      </c>
      <c r="B3325" s="6" t="s">
        <v>99</v>
      </c>
      <c r="C3325" s="7">
        <f t="shared" si="129"/>
        <v>0</v>
      </c>
      <c r="D3325" s="6">
        <v>2</v>
      </c>
      <c r="E3325" s="6">
        <v>0</v>
      </c>
      <c r="F3325" s="6">
        <v>2</v>
      </c>
      <c r="G3325" s="6" t="s">
        <v>2292</v>
      </c>
      <c r="H3325" s="6" t="s">
        <v>2515</v>
      </c>
      <c r="I3325" s="6" t="s">
        <v>2807</v>
      </c>
      <c r="J3325" s="6" t="s">
        <v>949</v>
      </c>
      <c r="K3325" s="6" t="s">
        <v>949</v>
      </c>
      <c r="L3325" s="6" t="s">
        <v>897</v>
      </c>
      <c r="M3325" s="6" t="s">
        <v>897</v>
      </c>
      <c r="N3325" s="6" t="b">
        <f t="shared" si="127"/>
        <v>0</v>
      </c>
      <c r="O3325" s="12" t="str">
        <f t="shared" si="128"/>
        <v>Dawid Malan&amp;Mohammad Hafeez</v>
      </c>
      <c r="P3325">
        <v>2</v>
      </c>
    </row>
    <row r="3326" spans="1:16" x14ac:dyDescent="0.3">
      <c r="A3326" s="8" t="s">
        <v>270</v>
      </c>
      <c r="B3326" s="8" t="s">
        <v>855</v>
      </c>
      <c r="C3326" s="7">
        <f t="shared" si="129"/>
        <v>0.31578947368421051</v>
      </c>
      <c r="D3326" s="8">
        <v>19</v>
      </c>
      <c r="E3326" s="8">
        <v>6</v>
      </c>
      <c r="F3326" s="8">
        <v>13</v>
      </c>
      <c r="G3326" s="8" t="s">
        <v>2292</v>
      </c>
      <c r="H3326" s="8" t="s">
        <v>2515</v>
      </c>
      <c r="I3326" s="8" t="s">
        <v>2807</v>
      </c>
      <c r="J3326" s="8" t="s">
        <v>949</v>
      </c>
      <c r="K3326" s="8" t="s">
        <v>949</v>
      </c>
      <c r="L3326" s="8" t="s">
        <v>897</v>
      </c>
      <c r="M3326" s="8" t="s">
        <v>897</v>
      </c>
      <c r="N3326" s="6" t="b">
        <f t="shared" si="127"/>
        <v>0</v>
      </c>
      <c r="O3326" s="12" t="str">
        <f t="shared" si="128"/>
        <v>Kamran Akmal&amp;Dawid Malan</v>
      </c>
      <c r="P3326">
        <v>2</v>
      </c>
    </row>
    <row r="3327" spans="1:16" x14ac:dyDescent="0.3">
      <c r="A3327" s="6" t="s">
        <v>855</v>
      </c>
      <c r="B3327" s="6" t="s">
        <v>2319</v>
      </c>
      <c r="C3327" s="7">
        <f t="shared" si="129"/>
        <v>0.3125</v>
      </c>
      <c r="D3327" s="6">
        <v>16</v>
      </c>
      <c r="E3327" s="6">
        <v>5</v>
      </c>
      <c r="F3327" s="6">
        <v>11</v>
      </c>
      <c r="G3327" s="6" t="s">
        <v>2292</v>
      </c>
      <c r="H3327" s="6" t="s">
        <v>2515</v>
      </c>
      <c r="I3327" s="6" t="s">
        <v>2807</v>
      </c>
      <c r="J3327" s="6" t="s">
        <v>949</v>
      </c>
      <c r="K3327" s="6" t="s">
        <v>949</v>
      </c>
      <c r="L3327" s="6" t="s">
        <v>897</v>
      </c>
      <c r="M3327" s="6" t="s">
        <v>897</v>
      </c>
      <c r="N3327" s="6" t="b">
        <f t="shared" si="127"/>
        <v>0</v>
      </c>
      <c r="O3327" s="12" t="str">
        <f t="shared" si="128"/>
        <v>Dawid Malan&amp;Shahid Yousuf</v>
      </c>
      <c r="P3327">
        <v>2</v>
      </c>
    </row>
    <row r="3328" spans="1:16" x14ac:dyDescent="0.3">
      <c r="A3328" s="8" t="s">
        <v>2319</v>
      </c>
      <c r="B3328" s="8" t="s">
        <v>960</v>
      </c>
      <c r="C3328" s="7">
        <f t="shared" si="129"/>
        <v>0.36842105263157893</v>
      </c>
      <c r="D3328" s="8">
        <v>57</v>
      </c>
      <c r="E3328" s="8">
        <v>21</v>
      </c>
      <c r="F3328" s="8">
        <v>36</v>
      </c>
      <c r="G3328" s="8" t="s">
        <v>2292</v>
      </c>
      <c r="H3328" s="8" t="s">
        <v>2515</v>
      </c>
      <c r="I3328" s="8" t="s">
        <v>2807</v>
      </c>
      <c r="J3328" s="8" t="s">
        <v>949</v>
      </c>
      <c r="K3328" s="8" t="s">
        <v>949</v>
      </c>
      <c r="L3328" s="8" t="s">
        <v>897</v>
      </c>
      <c r="M3328" s="8" t="s">
        <v>897</v>
      </c>
      <c r="N3328" s="6" t="b">
        <f t="shared" si="127"/>
        <v>0</v>
      </c>
      <c r="O3328" s="12" t="str">
        <f t="shared" si="128"/>
        <v>Shahid Yousuf&amp;Darren Sammy</v>
      </c>
      <c r="P3328">
        <v>2</v>
      </c>
    </row>
    <row r="3329" spans="1:16" x14ac:dyDescent="0.3">
      <c r="A3329" s="6" t="s">
        <v>161</v>
      </c>
      <c r="B3329" s="6" t="s">
        <v>960</v>
      </c>
      <c r="C3329" s="7">
        <f t="shared" si="129"/>
        <v>0</v>
      </c>
      <c r="D3329" s="6">
        <v>48</v>
      </c>
      <c r="E3329" s="6">
        <v>0</v>
      </c>
      <c r="F3329" s="6">
        <v>48</v>
      </c>
      <c r="G3329" s="6" t="s">
        <v>2292</v>
      </c>
      <c r="H3329" s="6" t="s">
        <v>2515</v>
      </c>
      <c r="I3329" s="6" t="s">
        <v>2807</v>
      </c>
      <c r="J3329" s="6" t="s">
        <v>949</v>
      </c>
      <c r="K3329" s="6" t="s">
        <v>949</v>
      </c>
      <c r="L3329" s="6" t="s">
        <v>897</v>
      </c>
      <c r="M3329" s="6" t="s">
        <v>897</v>
      </c>
      <c r="N3329" s="6" t="b">
        <f t="shared" si="127"/>
        <v>0</v>
      </c>
      <c r="O3329" s="12" t="str">
        <f t="shared" si="128"/>
        <v>Wahab Riaz&amp;Darren Sammy</v>
      </c>
      <c r="P3329">
        <v>2</v>
      </c>
    </row>
    <row r="3330" spans="1:16" x14ac:dyDescent="0.3">
      <c r="A3330" s="8" t="s">
        <v>1662</v>
      </c>
      <c r="B3330" s="8" t="s">
        <v>161</v>
      </c>
      <c r="C3330" s="7">
        <f t="shared" si="129"/>
        <v>0</v>
      </c>
      <c r="D3330" s="8">
        <v>10</v>
      </c>
      <c r="E3330" s="8">
        <v>0</v>
      </c>
      <c r="F3330" s="8">
        <v>10</v>
      </c>
      <c r="G3330" s="8" t="s">
        <v>2292</v>
      </c>
      <c r="H3330" s="8" t="s">
        <v>2515</v>
      </c>
      <c r="I3330" s="8" t="s">
        <v>2807</v>
      </c>
      <c r="J3330" s="8" t="s">
        <v>949</v>
      </c>
      <c r="K3330" s="8" t="s">
        <v>949</v>
      </c>
      <c r="L3330" s="8" t="s">
        <v>897</v>
      </c>
      <c r="M3330" s="8" t="s">
        <v>897</v>
      </c>
      <c r="N3330" s="6" t="b">
        <f t="shared" si="127"/>
        <v>0</v>
      </c>
      <c r="O3330" s="12" t="str">
        <f t="shared" si="128"/>
        <v>Junaid Khan&amp;Wahab Riaz</v>
      </c>
      <c r="P3330">
        <v>2</v>
      </c>
    </row>
    <row r="3331" spans="1:16" x14ac:dyDescent="0.3">
      <c r="A3331" s="6" t="s">
        <v>2303</v>
      </c>
      <c r="B3331" s="6" t="s">
        <v>874</v>
      </c>
      <c r="C3331" s="7">
        <f t="shared" si="129"/>
        <v>0.32258064516129031</v>
      </c>
      <c r="D3331" s="6">
        <v>62</v>
      </c>
      <c r="E3331" s="6">
        <v>20</v>
      </c>
      <c r="F3331" s="6">
        <v>42</v>
      </c>
      <c r="G3331" s="6" t="s">
        <v>2292</v>
      </c>
      <c r="H3331" s="6" t="s">
        <v>2519</v>
      </c>
      <c r="I3331" s="6" t="s">
        <v>2807</v>
      </c>
      <c r="J3331" s="6" t="s">
        <v>883</v>
      </c>
      <c r="K3331" s="6" t="s">
        <v>883</v>
      </c>
      <c r="L3331" s="6" t="s">
        <v>897</v>
      </c>
      <c r="M3331" s="6" t="s">
        <v>883</v>
      </c>
      <c r="N3331" s="6" t="b">
        <f t="shared" ref="N3331:N3394" si="130">IF(J3331=M3331,TRUE, FALSE)</f>
        <v>1</v>
      </c>
      <c r="O3331" s="12" t="str">
        <f t="shared" ref="O3331:O3394" si="131">A3331&amp;"&amp;"&amp;B3331</f>
        <v>Azhar Ali&amp;Cameron Delport</v>
      </c>
      <c r="P3331">
        <v>2</v>
      </c>
    </row>
    <row r="3332" spans="1:16" x14ac:dyDescent="0.3">
      <c r="A3332" s="8" t="s">
        <v>874</v>
      </c>
      <c r="B3332" s="8" t="s">
        <v>506</v>
      </c>
      <c r="C3332" s="7">
        <f t="shared" si="129"/>
        <v>0.32631578947368423</v>
      </c>
      <c r="D3332" s="8">
        <v>95</v>
      </c>
      <c r="E3332" s="8">
        <v>31</v>
      </c>
      <c r="F3332" s="8">
        <v>64</v>
      </c>
      <c r="G3332" s="8" t="s">
        <v>2292</v>
      </c>
      <c r="H3332" s="8" t="s">
        <v>2519</v>
      </c>
      <c r="I3332" s="8" t="s">
        <v>2807</v>
      </c>
      <c r="J3332" s="8" t="s">
        <v>883</v>
      </c>
      <c r="K3332" s="8" t="s">
        <v>883</v>
      </c>
      <c r="L3332" s="8" t="s">
        <v>897</v>
      </c>
      <c r="M3332" s="8" t="s">
        <v>883</v>
      </c>
      <c r="N3332" s="6" t="b">
        <f t="shared" si="130"/>
        <v>1</v>
      </c>
      <c r="O3332" s="12" t="str">
        <f t="shared" si="131"/>
        <v>Cameron Delport&amp;Umar Akmal</v>
      </c>
      <c r="P3332">
        <v>2</v>
      </c>
    </row>
    <row r="3333" spans="1:16" x14ac:dyDescent="0.3">
      <c r="A3333" s="6" t="s">
        <v>1776</v>
      </c>
      <c r="B3333" s="6" t="s">
        <v>506</v>
      </c>
      <c r="C3333" s="7">
        <f t="shared" si="129"/>
        <v>0</v>
      </c>
      <c r="D3333" s="6">
        <v>93</v>
      </c>
      <c r="E3333" s="6">
        <v>0</v>
      </c>
      <c r="F3333" s="6">
        <v>93</v>
      </c>
      <c r="G3333" s="6" t="s">
        <v>2292</v>
      </c>
      <c r="H3333" s="6" t="s">
        <v>2519</v>
      </c>
      <c r="I3333" s="6" t="s">
        <v>2807</v>
      </c>
      <c r="J3333" s="6" t="s">
        <v>883</v>
      </c>
      <c r="K3333" s="6" t="s">
        <v>883</v>
      </c>
      <c r="L3333" s="6" t="s">
        <v>897</v>
      </c>
      <c r="M3333" s="6" t="s">
        <v>883</v>
      </c>
      <c r="N3333" s="6" t="b">
        <f t="shared" si="130"/>
        <v>1</v>
      </c>
      <c r="O3333" s="12" t="str">
        <f t="shared" si="131"/>
        <v>Dwayne Bravo&amp;Umar Akmal</v>
      </c>
      <c r="P3333">
        <v>2</v>
      </c>
    </row>
    <row r="3334" spans="1:16" x14ac:dyDescent="0.3">
      <c r="A3334" s="8" t="s">
        <v>1465</v>
      </c>
      <c r="B3334" s="8" t="s">
        <v>1776</v>
      </c>
      <c r="C3334" s="7">
        <f t="shared" si="129"/>
        <v>0</v>
      </c>
      <c r="D3334" s="8">
        <v>5</v>
      </c>
      <c r="E3334" s="8">
        <v>0</v>
      </c>
      <c r="F3334" s="8">
        <v>5</v>
      </c>
      <c r="G3334" s="8" t="s">
        <v>2292</v>
      </c>
      <c r="H3334" s="8" t="s">
        <v>2519</v>
      </c>
      <c r="I3334" s="8" t="s">
        <v>2807</v>
      </c>
      <c r="J3334" s="8" t="s">
        <v>883</v>
      </c>
      <c r="K3334" s="8" t="s">
        <v>883</v>
      </c>
      <c r="L3334" s="8" t="s">
        <v>897</v>
      </c>
      <c r="M3334" s="8" t="s">
        <v>883</v>
      </c>
      <c r="N3334" s="6" t="b">
        <f t="shared" si="130"/>
        <v>1</v>
      </c>
      <c r="O3334" s="12" t="str">
        <f t="shared" si="131"/>
        <v>Hammad Azam&amp;Dwayne Bravo</v>
      </c>
      <c r="P3334">
        <v>2</v>
      </c>
    </row>
    <row r="3335" spans="1:16" x14ac:dyDescent="0.3">
      <c r="A3335" s="6" t="s">
        <v>874</v>
      </c>
      <c r="B3335" s="6" t="s">
        <v>2303</v>
      </c>
      <c r="C3335" s="7">
        <f t="shared" si="129"/>
        <v>0.15</v>
      </c>
      <c r="D3335" s="6">
        <v>20</v>
      </c>
      <c r="E3335" s="6">
        <v>3</v>
      </c>
      <c r="F3335" s="6">
        <v>17</v>
      </c>
      <c r="G3335" s="6" t="s">
        <v>2292</v>
      </c>
      <c r="H3335" s="6" t="s">
        <v>2523</v>
      </c>
      <c r="I3335" s="6" t="s">
        <v>2829</v>
      </c>
      <c r="J3335" s="6" t="s">
        <v>883</v>
      </c>
      <c r="K3335" s="6" t="s">
        <v>883</v>
      </c>
      <c r="L3335" s="6" t="s">
        <v>850</v>
      </c>
      <c r="M3335" s="6" t="s">
        <v>850</v>
      </c>
      <c r="N3335" s="6" t="b">
        <f t="shared" si="130"/>
        <v>0</v>
      </c>
      <c r="O3335" s="12" t="str">
        <f t="shared" si="131"/>
        <v>Cameron Delport&amp;Azhar Ali</v>
      </c>
      <c r="P3335">
        <v>2</v>
      </c>
    </row>
    <row r="3336" spans="1:16" x14ac:dyDescent="0.3">
      <c r="A3336" s="8" t="s">
        <v>2303</v>
      </c>
      <c r="B3336" s="8" t="s">
        <v>2312</v>
      </c>
      <c r="C3336" s="7">
        <f t="shared" si="129"/>
        <v>0.38461538461538464</v>
      </c>
      <c r="D3336" s="8">
        <v>26</v>
      </c>
      <c r="E3336" s="8">
        <v>10</v>
      </c>
      <c r="F3336" s="8">
        <v>16</v>
      </c>
      <c r="G3336" s="8" t="s">
        <v>2292</v>
      </c>
      <c r="H3336" s="8" t="s">
        <v>2523</v>
      </c>
      <c r="I3336" s="8" t="s">
        <v>2829</v>
      </c>
      <c r="J3336" s="8" t="s">
        <v>883</v>
      </c>
      <c r="K3336" s="8" t="s">
        <v>883</v>
      </c>
      <c r="L3336" s="8" t="s">
        <v>850</v>
      </c>
      <c r="M3336" s="8" t="s">
        <v>850</v>
      </c>
      <c r="N3336" s="6" t="b">
        <f t="shared" si="130"/>
        <v>0</v>
      </c>
      <c r="O3336" s="12" t="str">
        <f t="shared" si="131"/>
        <v>Azhar Ali&amp;Naved Yasin</v>
      </c>
      <c r="P3336">
        <v>2</v>
      </c>
    </row>
    <row r="3337" spans="1:16" x14ac:dyDescent="0.3">
      <c r="A3337" s="6" t="s">
        <v>506</v>
      </c>
      <c r="B3337" s="6" t="s">
        <v>2312</v>
      </c>
      <c r="C3337" s="7">
        <f t="shared" si="129"/>
        <v>0.3902439024390244</v>
      </c>
      <c r="D3337" s="6">
        <v>41</v>
      </c>
      <c r="E3337" s="6">
        <v>16</v>
      </c>
      <c r="F3337" s="6">
        <v>25</v>
      </c>
      <c r="G3337" s="6" t="s">
        <v>2292</v>
      </c>
      <c r="H3337" s="6" t="s">
        <v>2523</v>
      </c>
      <c r="I3337" s="6" t="s">
        <v>2829</v>
      </c>
      <c r="J3337" s="6" t="s">
        <v>883</v>
      </c>
      <c r="K3337" s="6" t="s">
        <v>883</v>
      </c>
      <c r="L3337" s="6" t="s">
        <v>850</v>
      </c>
      <c r="M3337" s="6" t="s">
        <v>850</v>
      </c>
      <c r="N3337" s="6" t="b">
        <f t="shared" si="130"/>
        <v>0</v>
      </c>
      <c r="O3337" s="12" t="str">
        <f t="shared" si="131"/>
        <v>Umar Akmal&amp;Naved Yasin</v>
      </c>
      <c r="P3337">
        <v>2</v>
      </c>
    </row>
    <row r="3338" spans="1:16" x14ac:dyDescent="0.3">
      <c r="A3338" s="8" t="s">
        <v>1776</v>
      </c>
      <c r="B3338" s="8" t="s">
        <v>506</v>
      </c>
      <c r="C3338" s="7">
        <f t="shared" si="129"/>
        <v>0</v>
      </c>
      <c r="D3338" s="8">
        <v>23</v>
      </c>
      <c r="E3338" s="8">
        <v>0</v>
      </c>
      <c r="F3338" s="8">
        <v>23</v>
      </c>
      <c r="G3338" s="8" t="s">
        <v>2292</v>
      </c>
      <c r="H3338" s="8" t="s">
        <v>2523</v>
      </c>
      <c r="I3338" s="8" t="s">
        <v>2829</v>
      </c>
      <c r="J3338" s="8" t="s">
        <v>883</v>
      </c>
      <c r="K3338" s="8" t="s">
        <v>883</v>
      </c>
      <c r="L3338" s="8" t="s">
        <v>850</v>
      </c>
      <c r="M3338" s="8" t="s">
        <v>850</v>
      </c>
      <c r="N3338" s="6" t="b">
        <f t="shared" si="130"/>
        <v>0</v>
      </c>
      <c r="O3338" s="12" t="str">
        <f t="shared" si="131"/>
        <v>Dwayne Bravo&amp;Umar Akmal</v>
      </c>
      <c r="P3338">
        <v>2</v>
      </c>
    </row>
    <row r="3339" spans="1:16" x14ac:dyDescent="0.3">
      <c r="A3339" s="6" t="s">
        <v>1776</v>
      </c>
      <c r="B3339" s="6" t="s">
        <v>51</v>
      </c>
      <c r="C3339" s="7">
        <f t="shared" si="129"/>
        <v>0.43333333333333335</v>
      </c>
      <c r="D3339" s="6">
        <v>60</v>
      </c>
      <c r="E3339" s="6">
        <v>26</v>
      </c>
      <c r="F3339" s="6">
        <v>34</v>
      </c>
      <c r="G3339" s="6" t="s">
        <v>2292</v>
      </c>
      <c r="H3339" s="6" t="s">
        <v>2523</v>
      </c>
      <c r="I3339" s="6" t="s">
        <v>2829</v>
      </c>
      <c r="J3339" s="6" t="s">
        <v>883</v>
      </c>
      <c r="K3339" s="6" t="s">
        <v>883</v>
      </c>
      <c r="L3339" s="6" t="s">
        <v>850</v>
      </c>
      <c r="M3339" s="6" t="s">
        <v>850</v>
      </c>
      <c r="N3339" s="6" t="b">
        <f t="shared" si="130"/>
        <v>0</v>
      </c>
      <c r="O3339" s="12" t="str">
        <f t="shared" si="131"/>
        <v>Dwayne Bravo&amp;Mohammad Rizwan</v>
      </c>
      <c r="P3339">
        <v>2</v>
      </c>
    </row>
    <row r="3340" spans="1:16" x14ac:dyDescent="0.3">
      <c r="A3340" s="8" t="s">
        <v>2311</v>
      </c>
      <c r="B3340" s="8" t="s">
        <v>51</v>
      </c>
      <c r="C3340" s="7">
        <f t="shared" si="129"/>
        <v>0</v>
      </c>
      <c r="D3340" s="8">
        <v>14</v>
      </c>
      <c r="E3340" s="8">
        <v>0</v>
      </c>
      <c r="F3340" s="8">
        <v>14</v>
      </c>
      <c r="G3340" s="8" t="s">
        <v>2292</v>
      </c>
      <c r="H3340" s="8" t="s">
        <v>2523</v>
      </c>
      <c r="I3340" s="8" t="s">
        <v>2829</v>
      </c>
      <c r="J3340" s="8" t="s">
        <v>883</v>
      </c>
      <c r="K3340" s="8" t="s">
        <v>883</v>
      </c>
      <c r="L3340" s="8" t="s">
        <v>850</v>
      </c>
      <c r="M3340" s="8" t="s">
        <v>850</v>
      </c>
      <c r="N3340" s="6" t="b">
        <f t="shared" si="130"/>
        <v>0</v>
      </c>
      <c r="O3340" s="12" t="str">
        <f t="shared" si="131"/>
        <v>Kevon Cooper&amp;Mohammad Rizwan</v>
      </c>
      <c r="P3340">
        <v>2</v>
      </c>
    </row>
    <row r="3341" spans="1:16" x14ac:dyDescent="0.3">
      <c r="A3341" s="6" t="s">
        <v>2308</v>
      </c>
      <c r="B3341" s="6" t="s">
        <v>51</v>
      </c>
      <c r="C3341" s="7">
        <f t="shared" si="129"/>
        <v>7.6923076923076927E-2</v>
      </c>
      <c r="D3341" s="6">
        <v>39</v>
      </c>
      <c r="E3341" s="6">
        <v>3</v>
      </c>
      <c r="F3341" s="6">
        <v>36</v>
      </c>
      <c r="G3341" s="6" t="s">
        <v>2292</v>
      </c>
      <c r="H3341" s="6" t="s">
        <v>2523</v>
      </c>
      <c r="I3341" s="6" t="s">
        <v>2829</v>
      </c>
      <c r="J3341" s="6" t="s">
        <v>883</v>
      </c>
      <c r="K3341" s="6" t="s">
        <v>883</v>
      </c>
      <c r="L3341" s="6" t="s">
        <v>850</v>
      </c>
      <c r="M3341" s="6" t="s">
        <v>850</v>
      </c>
      <c r="N3341" s="6" t="b">
        <f t="shared" si="130"/>
        <v>0</v>
      </c>
      <c r="O3341" s="12" t="str">
        <f t="shared" si="131"/>
        <v>Zohaib Khan&amp;Mohammad Rizwan</v>
      </c>
      <c r="P3341">
        <v>2</v>
      </c>
    </row>
    <row r="3342" spans="1:16" x14ac:dyDescent="0.3">
      <c r="A3342" s="8" t="s">
        <v>1168</v>
      </c>
      <c r="B3342" s="8" t="s">
        <v>99</v>
      </c>
      <c r="C3342" s="7">
        <f t="shared" si="129"/>
        <v>0.36559139784946237</v>
      </c>
      <c r="D3342" s="8">
        <v>93</v>
      </c>
      <c r="E3342" s="8">
        <v>34</v>
      </c>
      <c r="F3342" s="8">
        <v>59</v>
      </c>
      <c r="G3342" s="8" t="s">
        <v>2292</v>
      </c>
      <c r="H3342" s="8" t="s">
        <v>2527</v>
      </c>
      <c r="I3342" s="8" t="s">
        <v>2829</v>
      </c>
      <c r="J3342" s="8" t="s">
        <v>949</v>
      </c>
      <c r="K3342" s="8" t="s">
        <v>949</v>
      </c>
      <c r="L3342" s="8" t="s">
        <v>872</v>
      </c>
      <c r="M3342" s="8" t="s">
        <v>949</v>
      </c>
      <c r="N3342" s="6" t="b">
        <f t="shared" si="130"/>
        <v>1</v>
      </c>
      <c r="O3342" s="12" t="str">
        <f t="shared" si="131"/>
        <v>Tamim Iqbal&amp;Mohammad Hafeez</v>
      </c>
      <c r="P3342">
        <v>2</v>
      </c>
    </row>
    <row r="3343" spans="1:16" x14ac:dyDescent="0.3">
      <c r="A3343" s="6" t="s">
        <v>1168</v>
      </c>
      <c r="B3343" s="6" t="s">
        <v>270</v>
      </c>
      <c r="C3343" s="7">
        <f t="shared" si="129"/>
        <v>0.2</v>
      </c>
      <c r="D3343" s="6">
        <v>15</v>
      </c>
      <c r="E3343" s="6">
        <v>3</v>
      </c>
      <c r="F3343" s="6">
        <v>12</v>
      </c>
      <c r="G3343" s="6" t="s">
        <v>2292</v>
      </c>
      <c r="H3343" s="6" t="s">
        <v>2527</v>
      </c>
      <c r="I3343" s="6" t="s">
        <v>2829</v>
      </c>
      <c r="J3343" s="6" t="s">
        <v>949</v>
      </c>
      <c r="K3343" s="6" t="s">
        <v>949</v>
      </c>
      <c r="L3343" s="6" t="s">
        <v>872</v>
      </c>
      <c r="M3343" s="6" t="s">
        <v>949</v>
      </c>
      <c r="N3343" s="6" t="b">
        <f t="shared" si="130"/>
        <v>1</v>
      </c>
      <c r="O3343" s="12" t="str">
        <f t="shared" si="131"/>
        <v>Tamim Iqbal&amp;Kamran Akmal</v>
      </c>
      <c r="P3343">
        <v>2</v>
      </c>
    </row>
    <row r="3344" spans="1:16" x14ac:dyDescent="0.3">
      <c r="A3344" s="8" t="s">
        <v>855</v>
      </c>
      <c r="B3344" s="8" t="s">
        <v>270</v>
      </c>
      <c r="C3344" s="7">
        <f t="shared" si="129"/>
        <v>0.14285714285714285</v>
      </c>
      <c r="D3344" s="8">
        <v>35</v>
      </c>
      <c r="E3344" s="8">
        <v>5</v>
      </c>
      <c r="F3344" s="8">
        <v>30</v>
      </c>
      <c r="G3344" s="8" t="s">
        <v>2292</v>
      </c>
      <c r="H3344" s="8" t="s">
        <v>2527</v>
      </c>
      <c r="I3344" s="8" t="s">
        <v>2829</v>
      </c>
      <c r="J3344" s="8" t="s">
        <v>949</v>
      </c>
      <c r="K3344" s="8" t="s">
        <v>949</v>
      </c>
      <c r="L3344" s="8" t="s">
        <v>872</v>
      </c>
      <c r="M3344" s="8" t="s">
        <v>949</v>
      </c>
      <c r="N3344" s="6" t="b">
        <f t="shared" si="130"/>
        <v>1</v>
      </c>
      <c r="O3344" s="12" t="str">
        <f t="shared" si="131"/>
        <v>Dawid Malan&amp;Kamran Akmal</v>
      </c>
      <c r="P3344">
        <v>2</v>
      </c>
    </row>
    <row r="3345" spans="1:16" x14ac:dyDescent="0.3">
      <c r="A3345" s="6" t="s">
        <v>308</v>
      </c>
      <c r="B3345" s="6" t="s">
        <v>855</v>
      </c>
      <c r="C3345" s="7">
        <f t="shared" si="129"/>
        <v>0</v>
      </c>
      <c r="D3345" s="6">
        <v>12</v>
      </c>
      <c r="E3345" s="6">
        <v>0</v>
      </c>
      <c r="F3345" s="6">
        <v>12</v>
      </c>
      <c r="G3345" s="6" t="s">
        <v>2292</v>
      </c>
      <c r="H3345" s="6" t="s">
        <v>2527</v>
      </c>
      <c r="I3345" s="6" t="s">
        <v>2829</v>
      </c>
      <c r="J3345" s="6" t="s">
        <v>949</v>
      </c>
      <c r="K3345" s="6" t="s">
        <v>949</v>
      </c>
      <c r="L3345" s="6" t="s">
        <v>872</v>
      </c>
      <c r="M3345" s="6" t="s">
        <v>949</v>
      </c>
      <c r="N3345" s="6" t="b">
        <f t="shared" si="130"/>
        <v>1</v>
      </c>
      <c r="O3345" s="12" t="str">
        <f t="shared" si="131"/>
        <v>Shahid Afridi&amp;Dawid Malan</v>
      </c>
      <c r="P3345">
        <v>2</v>
      </c>
    </row>
    <row r="3346" spans="1:16" x14ac:dyDescent="0.3">
      <c r="A3346" s="8" t="s">
        <v>308</v>
      </c>
      <c r="B3346" s="8" t="s">
        <v>960</v>
      </c>
      <c r="C3346" s="7">
        <f t="shared" si="129"/>
        <v>0.48571428571428571</v>
      </c>
      <c r="D3346" s="8">
        <v>35</v>
      </c>
      <c r="E3346" s="8">
        <v>17</v>
      </c>
      <c r="F3346" s="8">
        <v>18</v>
      </c>
      <c r="G3346" s="8" t="s">
        <v>2292</v>
      </c>
      <c r="H3346" s="8" t="s">
        <v>2527</v>
      </c>
      <c r="I3346" s="8" t="s">
        <v>2829</v>
      </c>
      <c r="J3346" s="8" t="s">
        <v>949</v>
      </c>
      <c r="K3346" s="8" t="s">
        <v>949</v>
      </c>
      <c r="L3346" s="8" t="s">
        <v>872</v>
      </c>
      <c r="M3346" s="8" t="s">
        <v>949</v>
      </c>
      <c r="N3346" s="6" t="b">
        <f t="shared" si="130"/>
        <v>1</v>
      </c>
      <c r="O3346" s="12" t="str">
        <f t="shared" si="131"/>
        <v>Shahid Afridi&amp;Darren Sammy</v>
      </c>
      <c r="P3346">
        <v>2</v>
      </c>
    </row>
    <row r="3347" spans="1:16" x14ac:dyDescent="0.3">
      <c r="A3347" s="6" t="s">
        <v>25</v>
      </c>
      <c r="B3347" s="6" t="s">
        <v>895</v>
      </c>
      <c r="C3347" s="7">
        <f t="shared" si="129"/>
        <v>0.08</v>
      </c>
      <c r="D3347" s="6">
        <v>25</v>
      </c>
      <c r="E3347" s="6">
        <v>2</v>
      </c>
      <c r="F3347" s="6">
        <v>23</v>
      </c>
      <c r="G3347" s="6" t="s">
        <v>2292</v>
      </c>
      <c r="H3347" s="6" t="s">
        <v>2531</v>
      </c>
      <c r="I3347" s="6" t="s">
        <v>2829</v>
      </c>
      <c r="J3347" s="6" t="s">
        <v>850</v>
      </c>
      <c r="K3347" s="6" t="s">
        <v>850</v>
      </c>
      <c r="L3347" s="6" t="s">
        <v>897</v>
      </c>
      <c r="M3347" s="6" t="s">
        <v>897</v>
      </c>
      <c r="N3347" s="6" t="b">
        <f t="shared" si="130"/>
        <v>0</v>
      </c>
      <c r="O3347" s="12" t="str">
        <f t="shared" si="131"/>
        <v>Sharjeel Khan&amp;Shane Watson</v>
      </c>
      <c r="P3347">
        <v>2</v>
      </c>
    </row>
    <row r="3348" spans="1:16" x14ac:dyDescent="0.3">
      <c r="A3348" s="8" t="s">
        <v>2152</v>
      </c>
      <c r="B3348" s="8" t="s">
        <v>895</v>
      </c>
      <c r="C3348" s="7">
        <f t="shared" si="129"/>
        <v>0.43333333333333335</v>
      </c>
      <c r="D3348" s="8">
        <v>30</v>
      </c>
      <c r="E3348" s="8">
        <v>13</v>
      </c>
      <c r="F3348" s="8">
        <v>17</v>
      </c>
      <c r="G3348" s="8" t="s">
        <v>2292</v>
      </c>
      <c r="H3348" s="8" t="s">
        <v>2531</v>
      </c>
      <c r="I3348" s="8" t="s">
        <v>2829</v>
      </c>
      <c r="J3348" s="8" t="s">
        <v>850</v>
      </c>
      <c r="K3348" s="8" t="s">
        <v>850</v>
      </c>
      <c r="L3348" s="8" t="s">
        <v>897</v>
      </c>
      <c r="M3348" s="8" t="s">
        <v>897</v>
      </c>
      <c r="N3348" s="6" t="b">
        <f t="shared" si="130"/>
        <v>0</v>
      </c>
      <c r="O3348" s="12" t="str">
        <f t="shared" si="131"/>
        <v>Brad Haddin&amp;Shane Watson</v>
      </c>
      <c r="P3348">
        <v>2</v>
      </c>
    </row>
    <row r="3349" spans="1:16" x14ac:dyDescent="0.3">
      <c r="A3349" s="6" t="s">
        <v>2342</v>
      </c>
      <c r="B3349" s="6" t="s">
        <v>2152</v>
      </c>
      <c r="C3349" s="7">
        <f t="shared" si="129"/>
        <v>0</v>
      </c>
      <c r="D3349" s="6">
        <v>15</v>
      </c>
      <c r="E3349" s="6">
        <v>0</v>
      </c>
      <c r="F3349" s="6">
        <v>15</v>
      </c>
      <c r="G3349" s="6" t="s">
        <v>2292</v>
      </c>
      <c r="H3349" s="6" t="s">
        <v>2531</v>
      </c>
      <c r="I3349" s="6" t="s">
        <v>2829</v>
      </c>
      <c r="J3349" s="6" t="s">
        <v>850</v>
      </c>
      <c r="K3349" s="6" t="s">
        <v>850</v>
      </c>
      <c r="L3349" s="6" t="s">
        <v>897</v>
      </c>
      <c r="M3349" s="6" t="s">
        <v>897</v>
      </c>
      <c r="N3349" s="6" t="b">
        <f t="shared" si="130"/>
        <v>0</v>
      </c>
      <c r="O3349" s="12" t="str">
        <f t="shared" si="131"/>
        <v>Khalid Latif&amp;Brad Haddin</v>
      </c>
      <c r="P3349">
        <v>2</v>
      </c>
    </row>
    <row r="3350" spans="1:16" x14ac:dyDescent="0.3">
      <c r="A3350" s="8" t="s">
        <v>2342</v>
      </c>
      <c r="B3350" s="8" t="s">
        <v>2149</v>
      </c>
      <c r="C3350" s="7">
        <f t="shared" si="129"/>
        <v>0.5</v>
      </c>
      <c r="D3350" s="8">
        <v>4</v>
      </c>
      <c r="E3350" s="8">
        <v>2</v>
      </c>
      <c r="F3350" s="8">
        <v>2</v>
      </c>
      <c r="G3350" s="8" t="s">
        <v>2292</v>
      </c>
      <c r="H3350" s="8" t="s">
        <v>2531</v>
      </c>
      <c r="I3350" s="8" t="s">
        <v>2829</v>
      </c>
      <c r="J3350" s="8" t="s">
        <v>850</v>
      </c>
      <c r="K3350" s="8" t="s">
        <v>850</v>
      </c>
      <c r="L3350" s="8" t="s">
        <v>897</v>
      </c>
      <c r="M3350" s="8" t="s">
        <v>897</v>
      </c>
      <c r="N3350" s="6" t="b">
        <f t="shared" si="130"/>
        <v>0</v>
      </c>
      <c r="O3350" s="12" t="str">
        <f t="shared" si="131"/>
        <v>Khalid Latif&amp;Sam Billings</v>
      </c>
      <c r="P3350">
        <v>2</v>
      </c>
    </row>
    <row r="3351" spans="1:16" x14ac:dyDescent="0.3">
      <c r="A3351" s="6" t="s">
        <v>2201</v>
      </c>
      <c r="B3351" s="6" t="s">
        <v>2342</v>
      </c>
      <c r="C3351" s="7">
        <f t="shared" si="129"/>
        <v>0</v>
      </c>
      <c r="D3351" s="6">
        <v>4</v>
      </c>
      <c r="E3351" s="6">
        <v>0</v>
      </c>
      <c r="F3351" s="6">
        <v>4</v>
      </c>
      <c r="G3351" s="6" t="s">
        <v>2292</v>
      </c>
      <c r="H3351" s="6" t="s">
        <v>2531</v>
      </c>
      <c r="I3351" s="6" t="s">
        <v>2829</v>
      </c>
      <c r="J3351" s="6" t="s">
        <v>850</v>
      </c>
      <c r="K3351" s="6" t="s">
        <v>850</v>
      </c>
      <c r="L3351" s="6" t="s">
        <v>897</v>
      </c>
      <c r="M3351" s="6" t="s">
        <v>897</v>
      </c>
      <c r="N3351" s="6" t="b">
        <f t="shared" si="130"/>
        <v>0</v>
      </c>
      <c r="O3351" s="12" t="str">
        <f t="shared" si="131"/>
        <v>Imran Khalid&amp;Khalid Latif</v>
      </c>
      <c r="P3351">
        <v>2</v>
      </c>
    </row>
    <row r="3352" spans="1:16" x14ac:dyDescent="0.3">
      <c r="A3352" s="8" t="s">
        <v>98</v>
      </c>
      <c r="B3352" s="8" t="s">
        <v>2201</v>
      </c>
      <c r="C3352" s="7">
        <f t="shared" si="129"/>
        <v>0</v>
      </c>
      <c r="D3352" s="8">
        <v>18</v>
      </c>
      <c r="E3352" s="8">
        <v>0</v>
      </c>
      <c r="F3352" s="8">
        <v>18</v>
      </c>
      <c r="G3352" s="8" t="s">
        <v>2292</v>
      </c>
      <c r="H3352" s="8" t="s">
        <v>2531</v>
      </c>
      <c r="I3352" s="8" t="s">
        <v>2829</v>
      </c>
      <c r="J3352" s="8" t="s">
        <v>850</v>
      </c>
      <c r="K3352" s="8" t="s">
        <v>850</v>
      </c>
      <c r="L3352" s="8" t="s">
        <v>897</v>
      </c>
      <c r="M3352" s="8" t="s">
        <v>897</v>
      </c>
      <c r="N3352" s="6" t="b">
        <f t="shared" si="130"/>
        <v>0</v>
      </c>
      <c r="O3352" s="12" t="str">
        <f t="shared" si="131"/>
        <v>Kamran Ghulam&amp;Imran Khalid</v>
      </c>
      <c r="P3352">
        <v>2</v>
      </c>
    </row>
    <row r="3353" spans="1:16" x14ac:dyDescent="0.3">
      <c r="A3353" s="6" t="s">
        <v>98</v>
      </c>
      <c r="B3353" s="6" t="s">
        <v>1365</v>
      </c>
      <c r="C3353" s="7">
        <f t="shared" si="129"/>
        <v>0.41176470588235292</v>
      </c>
      <c r="D3353" s="6">
        <v>17</v>
      </c>
      <c r="E3353" s="6">
        <v>7</v>
      </c>
      <c r="F3353" s="6">
        <v>10</v>
      </c>
      <c r="G3353" s="6" t="s">
        <v>2292</v>
      </c>
      <c r="H3353" s="6" t="s">
        <v>2531</v>
      </c>
      <c r="I3353" s="6" t="s">
        <v>2829</v>
      </c>
      <c r="J3353" s="6" t="s">
        <v>850</v>
      </c>
      <c r="K3353" s="6" t="s">
        <v>850</v>
      </c>
      <c r="L3353" s="6" t="s">
        <v>897</v>
      </c>
      <c r="M3353" s="6" t="s">
        <v>897</v>
      </c>
      <c r="N3353" s="6" t="b">
        <f t="shared" si="130"/>
        <v>0</v>
      </c>
      <c r="O3353" s="12" t="str">
        <f t="shared" si="131"/>
        <v>Kamran Ghulam&amp;Andre Russell</v>
      </c>
      <c r="P3353">
        <v>2</v>
      </c>
    </row>
    <row r="3354" spans="1:16" x14ac:dyDescent="0.3">
      <c r="A3354" s="8" t="s">
        <v>2349</v>
      </c>
      <c r="B3354" s="8" t="s">
        <v>98</v>
      </c>
      <c r="C3354" s="7">
        <f t="shared" si="129"/>
        <v>0</v>
      </c>
      <c r="D3354" s="8">
        <v>2</v>
      </c>
      <c r="E3354" s="8">
        <v>0</v>
      </c>
      <c r="F3354" s="8">
        <v>2</v>
      </c>
      <c r="G3354" s="8" t="s">
        <v>2292</v>
      </c>
      <c r="H3354" s="8" t="s">
        <v>2531</v>
      </c>
      <c r="I3354" s="8" t="s">
        <v>2829</v>
      </c>
      <c r="J3354" s="8" t="s">
        <v>850</v>
      </c>
      <c r="K3354" s="8" t="s">
        <v>850</v>
      </c>
      <c r="L3354" s="8" t="s">
        <v>897</v>
      </c>
      <c r="M3354" s="8" t="s">
        <v>897</v>
      </c>
      <c r="N3354" s="6" t="b">
        <f t="shared" si="130"/>
        <v>0</v>
      </c>
      <c r="O3354" s="12" t="str">
        <f t="shared" si="131"/>
        <v>Saeed Ajmal&amp;Kamran Ghulam</v>
      </c>
      <c r="P3354">
        <v>2</v>
      </c>
    </row>
    <row r="3355" spans="1:16" x14ac:dyDescent="0.3">
      <c r="A3355" s="6" t="s">
        <v>845</v>
      </c>
      <c r="B3355" s="6" t="s">
        <v>2349</v>
      </c>
      <c r="C3355" s="7">
        <f t="shared" si="129"/>
        <v>0.14285714285714285</v>
      </c>
      <c r="D3355" s="6">
        <v>14</v>
      </c>
      <c r="E3355" s="6">
        <v>2</v>
      </c>
      <c r="F3355" s="6">
        <v>12</v>
      </c>
      <c r="G3355" s="6" t="s">
        <v>2292</v>
      </c>
      <c r="H3355" s="6" t="s">
        <v>2531</v>
      </c>
      <c r="I3355" s="6" t="s">
        <v>2829</v>
      </c>
      <c r="J3355" s="6" t="s">
        <v>850</v>
      </c>
      <c r="K3355" s="6" t="s">
        <v>850</v>
      </c>
      <c r="L3355" s="6" t="s">
        <v>897</v>
      </c>
      <c r="M3355" s="6" t="s">
        <v>897</v>
      </c>
      <c r="N3355" s="6" t="b">
        <f t="shared" si="130"/>
        <v>0</v>
      </c>
      <c r="O3355" s="12" t="str">
        <f t="shared" si="131"/>
        <v>Rumman Raees&amp;Saeed Ajmal</v>
      </c>
      <c r="P3355">
        <v>2</v>
      </c>
    </row>
    <row r="3356" spans="1:16" x14ac:dyDescent="0.3">
      <c r="A3356" s="8" t="s">
        <v>2349</v>
      </c>
      <c r="B3356" s="8" t="s">
        <v>655</v>
      </c>
      <c r="C3356" s="7">
        <f t="shared" si="129"/>
        <v>0</v>
      </c>
      <c r="D3356" s="8">
        <v>2</v>
      </c>
      <c r="E3356" s="8">
        <v>0</v>
      </c>
      <c r="F3356" s="8">
        <v>2</v>
      </c>
      <c r="G3356" s="8" t="s">
        <v>2292</v>
      </c>
      <c r="H3356" s="8" t="s">
        <v>2531</v>
      </c>
      <c r="I3356" s="8" t="s">
        <v>2829</v>
      </c>
      <c r="J3356" s="8" t="s">
        <v>850</v>
      </c>
      <c r="K3356" s="8" t="s">
        <v>850</v>
      </c>
      <c r="L3356" s="8" t="s">
        <v>897</v>
      </c>
      <c r="M3356" s="8" t="s">
        <v>897</v>
      </c>
      <c r="N3356" s="6" t="b">
        <f t="shared" si="130"/>
        <v>0</v>
      </c>
      <c r="O3356" s="12" t="str">
        <f t="shared" si="131"/>
        <v>Saeed Ajmal&amp;Mohammad Irfan</v>
      </c>
      <c r="P3356">
        <v>2</v>
      </c>
    </row>
    <row r="3357" spans="1:16" x14ac:dyDescent="0.3">
      <c r="A3357" s="6" t="s">
        <v>82</v>
      </c>
      <c r="B3357" s="6" t="s">
        <v>2326</v>
      </c>
      <c r="C3357" s="7">
        <f t="shared" si="129"/>
        <v>0.35185185185185186</v>
      </c>
      <c r="D3357" s="6">
        <v>54</v>
      </c>
      <c r="E3357" s="6">
        <v>19</v>
      </c>
      <c r="F3357" s="6">
        <v>35</v>
      </c>
      <c r="G3357" s="6" t="s">
        <v>2292</v>
      </c>
      <c r="H3357" s="6" t="s">
        <v>2535</v>
      </c>
      <c r="I3357" s="6" t="s">
        <v>2829</v>
      </c>
      <c r="J3357" s="6" t="s">
        <v>872</v>
      </c>
      <c r="K3357" s="6" t="s">
        <v>872</v>
      </c>
      <c r="L3357" s="6" t="s">
        <v>883</v>
      </c>
      <c r="M3357" s="6" t="s">
        <v>872</v>
      </c>
      <c r="N3357" s="6" t="b">
        <f t="shared" si="130"/>
        <v>1</v>
      </c>
      <c r="O3357" s="12" t="str">
        <f t="shared" si="131"/>
        <v>Shoaib Malik&amp;Nauman Anwar</v>
      </c>
      <c r="P3357">
        <v>2</v>
      </c>
    </row>
    <row r="3358" spans="1:16" x14ac:dyDescent="0.3">
      <c r="A3358" s="8" t="s">
        <v>82</v>
      </c>
      <c r="B3358" s="8" t="s">
        <v>299</v>
      </c>
      <c r="C3358" s="7">
        <f t="shared" si="129"/>
        <v>0.125</v>
      </c>
      <c r="D3358" s="8">
        <v>8</v>
      </c>
      <c r="E3358" s="8">
        <v>1</v>
      </c>
      <c r="F3358" s="8">
        <v>7</v>
      </c>
      <c r="G3358" s="8" t="s">
        <v>2292</v>
      </c>
      <c r="H3358" s="8" t="s">
        <v>2535</v>
      </c>
      <c r="I3358" s="8" t="s">
        <v>2829</v>
      </c>
      <c r="J3358" s="8" t="s">
        <v>872</v>
      </c>
      <c r="K3358" s="8" t="s">
        <v>872</v>
      </c>
      <c r="L3358" s="8" t="s">
        <v>883</v>
      </c>
      <c r="M3358" s="8" t="s">
        <v>872</v>
      </c>
      <c r="N3358" s="6" t="b">
        <f t="shared" si="130"/>
        <v>1</v>
      </c>
      <c r="O3358" s="12" t="str">
        <f t="shared" si="131"/>
        <v>Shoaib Malik&amp;James Vince</v>
      </c>
      <c r="P3358">
        <v>2</v>
      </c>
    </row>
    <row r="3359" spans="1:16" x14ac:dyDescent="0.3">
      <c r="A3359" s="6" t="s">
        <v>82</v>
      </c>
      <c r="B3359" s="6" t="s">
        <v>986</v>
      </c>
      <c r="C3359" s="7">
        <f t="shared" si="129"/>
        <v>0.21212121212121213</v>
      </c>
      <c r="D3359" s="6">
        <v>33</v>
      </c>
      <c r="E3359" s="6">
        <v>7</v>
      </c>
      <c r="F3359" s="6">
        <v>26</v>
      </c>
      <c r="G3359" s="6" t="s">
        <v>2292</v>
      </c>
      <c r="H3359" s="6" t="s">
        <v>2535</v>
      </c>
      <c r="I3359" s="6" t="s">
        <v>2829</v>
      </c>
      <c r="J3359" s="6" t="s">
        <v>872</v>
      </c>
      <c r="K3359" s="6" t="s">
        <v>872</v>
      </c>
      <c r="L3359" s="6" t="s">
        <v>883</v>
      </c>
      <c r="M3359" s="6" t="s">
        <v>872</v>
      </c>
      <c r="N3359" s="6" t="b">
        <f t="shared" si="130"/>
        <v>1</v>
      </c>
      <c r="O3359" s="12" t="str">
        <f t="shared" si="131"/>
        <v>Shoaib Malik&amp;Ravi Bopara</v>
      </c>
      <c r="P3359">
        <v>2</v>
      </c>
    </row>
    <row r="3360" spans="1:16" x14ac:dyDescent="0.3">
      <c r="A3360" s="8" t="s">
        <v>986</v>
      </c>
      <c r="B3360" s="8" t="s">
        <v>2214</v>
      </c>
      <c r="C3360" s="7">
        <f t="shared" si="129"/>
        <v>0.35714285714285715</v>
      </c>
      <c r="D3360" s="8">
        <v>14</v>
      </c>
      <c r="E3360" s="8">
        <v>5</v>
      </c>
      <c r="F3360" s="8">
        <v>9</v>
      </c>
      <c r="G3360" s="8" t="s">
        <v>2292</v>
      </c>
      <c r="H3360" s="8" t="s">
        <v>2535</v>
      </c>
      <c r="I3360" s="8" t="s">
        <v>2829</v>
      </c>
      <c r="J3360" s="8" t="s">
        <v>872</v>
      </c>
      <c r="K3360" s="8" t="s">
        <v>872</v>
      </c>
      <c r="L3360" s="8" t="s">
        <v>883</v>
      </c>
      <c r="M3360" s="8" t="s">
        <v>872</v>
      </c>
      <c r="N3360" s="6" t="b">
        <f t="shared" si="130"/>
        <v>1</v>
      </c>
      <c r="O3360" s="12" t="str">
        <f t="shared" si="131"/>
        <v>Ravi Bopara&amp;Shakib Al Hasan</v>
      </c>
      <c r="P3360">
        <v>2</v>
      </c>
    </row>
    <row r="3361" spans="1:16" x14ac:dyDescent="0.3">
      <c r="A3361" s="6" t="s">
        <v>138</v>
      </c>
      <c r="B3361" s="6" t="s">
        <v>986</v>
      </c>
      <c r="C3361" s="7">
        <f t="shared" si="129"/>
        <v>0.36666666666666664</v>
      </c>
      <c r="D3361" s="6">
        <v>30</v>
      </c>
      <c r="E3361" s="6">
        <v>11</v>
      </c>
      <c r="F3361" s="6">
        <v>19</v>
      </c>
      <c r="G3361" s="6" t="s">
        <v>2292</v>
      </c>
      <c r="H3361" s="6" t="s">
        <v>2535</v>
      </c>
      <c r="I3361" s="6" t="s">
        <v>2829</v>
      </c>
      <c r="J3361" s="6" t="s">
        <v>872</v>
      </c>
      <c r="K3361" s="6" t="s">
        <v>872</v>
      </c>
      <c r="L3361" s="6" t="s">
        <v>883</v>
      </c>
      <c r="M3361" s="6" t="s">
        <v>872</v>
      </c>
      <c r="N3361" s="6" t="b">
        <f t="shared" si="130"/>
        <v>1</v>
      </c>
      <c r="O3361" s="12" t="str">
        <f t="shared" si="131"/>
        <v>Imad Wasim&amp;Ravi Bopara</v>
      </c>
      <c r="P3361">
        <v>2</v>
      </c>
    </row>
    <row r="3362" spans="1:16" x14ac:dyDescent="0.3">
      <c r="A3362" s="8" t="s">
        <v>2393</v>
      </c>
      <c r="B3362" s="8" t="s">
        <v>986</v>
      </c>
      <c r="C3362" s="7">
        <f t="shared" si="129"/>
        <v>0.17543859649122806</v>
      </c>
      <c r="D3362" s="8">
        <v>57</v>
      </c>
      <c r="E3362" s="8">
        <v>10</v>
      </c>
      <c r="F3362" s="8">
        <v>47</v>
      </c>
      <c r="G3362" s="8" t="s">
        <v>2292</v>
      </c>
      <c r="H3362" s="8" t="s">
        <v>2535</v>
      </c>
      <c r="I3362" s="8" t="s">
        <v>2829</v>
      </c>
      <c r="J3362" s="8" t="s">
        <v>872</v>
      </c>
      <c r="K3362" s="8" t="s">
        <v>872</v>
      </c>
      <c r="L3362" s="8" t="s">
        <v>883</v>
      </c>
      <c r="M3362" s="8" t="s">
        <v>872</v>
      </c>
      <c r="N3362" s="6" t="b">
        <f t="shared" si="130"/>
        <v>1</v>
      </c>
      <c r="O3362" s="12" t="str">
        <f t="shared" si="131"/>
        <v>Mushfiqur Rahim&amp;Ravi Bopara</v>
      </c>
      <c r="P3362">
        <v>2</v>
      </c>
    </row>
    <row r="3363" spans="1:16" x14ac:dyDescent="0.3">
      <c r="A3363" s="6" t="s">
        <v>25</v>
      </c>
      <c r="B3363" s="6" t="s">
        <v>895</v>
      </c>
      <c r="C3363" s="7">
        <f t="shared" si="129"/>
        <v>0.29629629629629628</v>
      </c>
      <c r="D3363" s="6">
        <v>27</v>
      </c>
      <c r="E3363" s="6">
        <v>8</v>
      </c>
      <c r="F3363" s="6">
        <v>19</v>
      </c>
      <c r="G3363" s="6" t="s">
        <v>2292</v>
      </c>
      <c r="H3363" s="6" t="s">
        <v>2539</v>
      </c>
      <c r="I3363" s="6" t="s">
        <v>2829</v>
      </c>
      <c r="J3363" s="6" t="s">
        <v>850</v>
      </c>
      <c r="K3363" s="6" t="s">
        <v>850</v>
      </c>
      <c r="L3363" s="6" t="s">
        <v>949</v>
      </c>
      <c r="M3363" s="6" t="s">
        <v>949</v>
      </c>
      <c r="N3363" s="6" t="b">
        <f t="shared" si="130"/>
        <v>0</v>
      </c>
      <c r="O3363" s="12" t="str">
        <f t="shared" si="131"/>
        <v>Sharjeel Khan&amp;Shane Watson</v>
      </c>
      <c r="P3363">
        <v>2</v>
      </c>
    </row>
    <row r="3364" spans="1:16" x14ac:dyDescent="0.3">
      <c r="A3364" s="8" t="s">
        <v>25</v>
      </c>
      <c r="B3364" s="8" t="s">
        <v>2342</v>
      </c>
      <c r="C3364" s="7">
        <f t="shared" si="129"/>
        <v>0.43478260869565216</v>
      </c>
      <c r="D3364" s="8">
        <v>46</v>
      </c>
      <c r="E3364" s="8">
        <v>20</v>
      </c>
      <c r="F3364" s="8">
        <v>26</v>
      </c>
      <c r="G3364" s="8" t="s">
        <v>2292</v>
      </c>
      <c r="H3364" s="8" t="s">
        <v>2539</v>
      </c>
      <c r="I3364" s="8" t="s">
        <v>2829</v>
      </c>
      <c r="J3364" s="8" t="s">
        <v>850</v>
      </c>
      <c r="K3364" s="8" t="s">
        <v>850</v>
      </c>
      <c r="L3364" s="8" t="s">
        <v>949</v>
      </c>
      <c r="M3364" s="8" t="s">
        <v>949</v>
      </c>
      <c r="N3364" s="6" t="b">
        <f t="shared" si="130"/>
        <v>0</v>
      </c>
      <c r="O3364" s="12" t="str">
        <f t="shared" si="131"/>
        <v>Sharjeel Khan&amp;Khalid Latif</v>
      </c>
      <c r="P3364">
        <v>2</v>
      </c>
    </row>
    <row r="3365" spans="1:16" x14ac:dyDescent="0.3">
      <c r="A3365" s="6" t="s">
        <v>2342</v>
      </c>
      <c r="B3365" s="6" t="s">
        <v>1536</v>
      </c>
      <c r="C3365" s="7">
        <f t="shared" si="129"/>
        <v>0.43859649122807015</v>
      </c>
      <c r="D3365" s="6">
        <v>57</v>
      </c>
      <c r="E3365" s="6">
        <v>25</v>
      </c>
      <c r="F3365" s="6">
        <v>32</v>
      </c>
      <c r="G3365" s="6" t="s">
        <v>2292</v>
      </c>
      <c r="H3365" s="6" t="s">
        <v>2539</v>
      </c>
      <c r="I3365" s="6" t="s">
        <v>2829</v>
      </c>
      <c r="J3365" s="6" t="s">
        <v>850</v>
      </c>
      <c r="K3365" s="6" t="s">
        <v>850</v>
      </c>
      <c r="L3365" s="6" t="s">
        <v>949</v>
      </c>
      <c r="M3365" s="6" t="s">
        <v>949</v>
      </c>
      <c r="N3365" s="6" t="b">
        <f t="shared" si="130"/>
        <v>0</v>
      </c>
      <c r="O3365" s="12" t="str">
        <f t="shared" si="131"/>
        <v>Khalid Latif&amp;Misbah-ul-Haq</v>
      </c>
      <c r="P3365">
        <v>2</v>
      </c>
    </row>
    <row r="3366" spans="1:16" x14ac:dyDescent="0.3">
      <c r="A3366" s="8" t="s">
        <v>1365</v>
      </c>
      <c r="B3366" s="8" t="s">
        <v>2342</v>
      </c>
      <c r="C3366" s="7">
        <f t="shared" si="129"/>
        <v>0.4</v>
      </c>
      <c r="D3366" s="8">
        <v>5</v>
      </c>
      <c r="E3366" s="8">
        <v>2</v>
      </c>
      <c r="F3366" s="8">
        <v>3</v>
      </c>
      <c r="G3366" s="8" t="s">
        <v>2292</v>
      </c>
      <c r="H3366" s="8" t="s">
        <v>2539</v>
      </c>
      <c r="I3366" s="8" t="s">
        <v>2829</v>
      </c>
      <c r="J3366" s="8" t="s">
        <v>850</v>
      </c>
      <c r="K3366" s="8" t="s">
        <v>850</v>
      </c>
      <c r="L3366" s="8" t="s">
        <v>949</v>
      </c>
      <c r="M3366" s="8" t="s">
        <v>949</v>
      </c>
      <c r="N3366" s="6" t="b">
        <f t="shared" si="130"/>
        <v>0</v>
      </c>
      <c r="O3366" s="12" t="str">
        <f t="shared" si="131"/>
        <v>Andre Russell&amp;Khalid Latif</v>
      </c>
      <c r="P3366">
        <v>2</v>
      </c>
    </row>
    <row r="3367" spans="1:16" x14ac:dyDescent="0.3">
      <c r="A3367" s="6" t="s">
        <v>2152</v>
      </c>
      <c r="B3367" s="6" t="s">
        <v>2342</v>
      </c>
      <c r="C3367" s="7">
        <f t="shared" si="129"/>
        <v>0</v>
      </c>
      <c r="D3367" s="6">
        <v>31</v>
      </c>
      <c r="E3367" s="6">
        <v>0</v>
      </c>
      <c r="F3367" s="6">
        <v>31</v>
      </c>
      <c r="G3367" s="6" t="s">
        <v>2292</v>
      </c>
      <c r="H3367" s="6" t="s">
        <v>2539</v>
      </c>
      <c r="I3367" s="6" t="s">
        <v>2829</v>
      </c>
      <c r="J3367" s="6" t="s">
        <v>850</v>
      </c>
      <c r="K3367" s="6" t="s">
        <v>850</v>
      </c>
      <c r="L3367" s="6" t="s">
        <v>949</v>
      </c>
      <c r="M3367" s="6" t="s">
        <v>949</v>
      </c>
      <c r="N3367" s="6" t="b">
        <f t="shared" si="130"/>
        <v>0</v>
      </c>
      <c r="O3367" s="12" t="str">
        <f t="shared" si="131"/>
        <v>Brad Haddin&amp;Khalid Latif</v>
      </c>
      <c r="P3367">
        <v>2</v>
      </c>
    </row>
    <row r="3368" spans="1:16" x14ac:dyDescent="0.3">
      <c r="A3368" s="8" t="s">
        <v>2152</v>
      </c>
      <c r="B3368" s="8" t="s">
        <v>1570</v>
      </c>
      <c r="C3368" s="7">
        <f t="shared" si="129"/>
        <v>0.4</v>
      </c>
      <c r="D3368" s="8">
        <v>5</v>
      </c>
      <c r="E3368" s="8">
        <v>2</v>
      </c>
      <c r="F3368" s="8">
        <v>3</v>
      </c>
      <c r="G3368" s="8" t="s">
        <v>2292</v>
      </c>
      <c r="H3368" s="8" t="s">
        <v>2539</v>
      </c>
      <c r="I3368" s="8" t="s">
        <v>2829</v>
      </c>
      <c r="J3368" s="8" t="s">
        <v>850</v>
      </c>
      <c r="K3368" s="8" t="s">
        <v>850</v>
      </c>
      <c r="L3368" s="8" t="s">
        <v>949</v>
      </c>
      <c r="M3368" s="8" t="s">
        <v>949</v>
      </c>
      <c r="N3368" s="6" t="b">
        <f t="shared" si="130"/>
        <v>0</v>
      </c>
      <c r="O3368" s="12" t="str">
        <f t="shared" si="131"/>
        <v>Brad Haddin&amp;Mohammad Sami</v>
      </c>
      <c r="P3368">
        <v>2</v>
      </c>
    </row>
    <row r="3369" spans="1:16" x14ac:dyDescent="0.3">
      <c r="A3369" s="6" t="s">
        <v>2326</v>
      </c>
      <c r="B3369" s="6" t="s">
        <v>82</v>
      </c>
      <c r="C3369" s="7">
        <f t="shared" si="129"/>
        <v>0.375</v>
      </c>
      <c r="D3369" s="6">
        <v>16</v>
      </c>
      <c r="E3369" s="6">
        <v>6</v>
      </c>
      <c r="F3369" s="6">
        <v>10</v>
      </c>
      <c r="G3369" s="6" t="s">
        <v>2292</v>
      </c>
      <c r="H3369" s="6" t="s">
        <v>2543</v>
      </c>
      <c r="I3369" s="6" t="s">
        <v>2829</v>
      </c>
      <c r="J3369" s="6" t="s">
        <v>872</v>
      </c>
      <c r="K3369" s="6" t="s">
        <v>872</v>
      </c>
      <c r="L3369" s="6" t="s">
        <v>897</v>
      </c>
      <c r="M3369" s="6" t="s">
        <v>897</v>
      </c>
      <c r="N3369" s="6" t="b">
        <f t="shared" si="130"/>
        <v>0</v>
      </c>
      <c r="O3369" s="12" t="str">
        <f t="shared" si="131"/>
        <v>Nauman Anwar&amp;Shoaib Malik</v>
      </c>
      <c r="P3369">
        <v>2</v>
      </c>
    </row>
    <row r="3370" spans="1:16" x14ac:dyDescent="0.3">
      <c r="A3370" s="8" t="s">
        <v>299</v>
      </c>
      <c r="B3370" s="8" t="s">
        <v>82</v>
      </c>
      <c r="C3370" s="7">
        <f t="shared" si="129"/>
        <v>0.48936170212765956</v>
      </c>
      <c r="D3370" s="8">
        <v>47</v>
      </c>
      <c r="E3370" s="8">
        <v>23</v>
      </c>
      <c r="F3370" s="8">
        <v>24</v>
      </c>
      <c r="G3370" s="8" t="s">
        <v>2292</v>
      </c>
      <c r="H3370" s="8" t="s">
        <v>2543</v>
      </c>
      <c r="I3370" s="8" t="s">
        <v>2829</v>
      </c>
      <c r="J3370" s="8" t="s">
        <v>872</v>
      </c>
      <c r="K3370" s="8" t="s">
        <v>872</v>
      </c>
      <c r="L3370" s="8" t="s">
        <v>897</v>
      </c>
      <c r="M3370" s="8" t="s">
        <v>897</v>
      </c>
      <c r="N3370" s="6" t="b">
        <f t="shared" si="130"/>
        <v>0</v>
      </c>
      <c r="O3370" s="12" t="str">
        <f t="shared" si="131"/>
        <v>James Vince&amp;Shoaib Malik</v>
      </c>
      <c r="P3370">
        <v>2</v>
      </c>
    </row>
    <row r="3371" spans="1:16" x14ac:dyDescent="0.3">
      <c r="A3371" s="6" t="s">
        <v>82</v>
      </c>
      <c r="B3371" s="6" t="s">
        <v>2214</v>
      </c>
      <c r="C3371" s="7">
        <f t="shared" si="129"/>
        <v>0.47826086956521741</v>
      </c>
      <c r="D3371" s="6">
        <v>23</v>
      </c>
      <c r="E3371" s="6">
        <v>11</v>
      </c>
      <c r="F3371" s="6">
        <v>12</v>
      </c>
      <c r="G3371" s="6" t="s">
        <v>2292</v>
      </c>
      <c r="H3371" s="6" t="s">
        <v>2543</v>
      </c>
      <c r="I3371" s="6" t="s">
        <v>2829</v>
      </c>
      <c r="J3371" s="6" t="s">
        <v>872</v>
      </c>
      <c r="K3371" s="6" t="s">
        <v>872</v>
      </c>
      <c r="L3371" s="6" t="s">
        <v>897</v>
      </c>
      <c r="M3371" s="6" t="s">
        <v>897</v>
      </c>
      <c r="N3371" s="6" t="b">
        <f t="shared" si="130"/>
        <v>0</v>
      </c>
      <c r="O3371" s="12" t="str">
        <f t="shared" si="131"/>
        <v>Shoaib Malik&amp;Shakib Al Hasan</v>
      </c>
      <c r="P3371">
        <v>2</v>
      </c>
    </row>
    <row r="3372" spans="1:16" x14ac:dyDescent="0.3">
      <c r="A3372" s="8" t="s">
        <v>986</v>
      </c>
      <c r="B3372" s="8" t="s">
        <v>2214</v>
      </c>
      <c r="C3372" s="7">
        <f t="shared" si="129"/>
        <v>9.0909090909090912E-2</v>
      </c>
      <c r="D3372" s="8">
        <v>11</v>
      </c>
      <c r="E3372" s="8">
        <v>1</v>
      </c>
      <c r="F3372" s="8">
        <v>10</v>
      </c>
      <c r="G3372" s="8" t="s">
        <v>2292</v>
      </c>
      <c r="H3372" s="8" t="s">
        <v>2543</v>
      </c>
      <c r="I3372" s="8" t="s">
        <v>2829</v>
      </c>
      <c r="J3372" s="8" t="s">
        <v>872</v>
      </c>
      <c r="K3372" s="8" t="s">
        <v>872</v>
      </c>
      <c r="L3372" s="8" t="s">
        <v>897</v>
      </c>
      <c r="M3372" s="8" t="s">
        <v>897</v>
      </c>
      <c r="N3372" s="6" t="b">
        <f t="shared" si="130"/>
        <v>0</v>
      </c>
      <c r="O3372" s="12" t="str">
        <f t="shared" si="131"/>
        <v>Ravi Bopara&amp;Shakib Al Hasan</v>
      </c>
      <c r="P3372">
        <v>2</v>
      </c>
    </row>
    <row r="3373" spans="1:16" x14ac:dyDescent="0.3">
      <c r="A3373" s="6" t="s">
        <v>986</v>
      </c>
      <c r="B3373" s="6" t="s">
        <v>215</v>
      </c>
      <c r="C3373" s="7">
        <f t="shared" si="129"/>
        <v>0.42857142857142855</v>
      </c>
      <c r="D3373" s="6">
        <v>14</v>
      </c>
      <c r="E3373" s="6">
        <v>6</v>
      </c>
      <c r="F3373" s="6">
        <v>8</v>
      </c>
      <c r="G3373" s="6" t="s">
        <v>2292</v>
      </c>
      <c r="H3373" s="6" t="s">
        <v>2543</v>
      </c>
      <c r="I3373" s="6" t="s">
        <v>2829</v>
      </c>
      <c r="J3373" s="6" t="s">
        <v>872</v>
      </c>
      <c r="K3373" s="6" t="s">
        <v>872</v>
      </c>
      <c r="L3373" s="6" t="s">
        <v>897</v>
      </c>
      <c r="M3373" s="6" t="s">
        <v>897</v>
      </c>
      <c r="N3373" s="6" t="b">
        <f t="shared" si="130"/>
        <v>0</v>
      </c>
      <c r="O3373" s="12" t="str">
        <f t="shared" si="131"/>
        <v>Ravi Bopara&amp;Sohail Tanvir</v>
      </c>
      <c r="P3373">
        <v>2</v>
      </c>
    </row>
    <row r="3374" spans="1:16" x14ac:dyDescent="0.3">
      <c r="A3374" s="8" t="s">
        <v>2393</v>
      </c>
      <c r="B3374" s="8" t="s">
        <v>986</v>
      </c>
      <c r="C3374" s="7">
        <f t="shared" si="129"/>
        <v>0</v>
      </c>
      <c r="D3374" s="8">
        <v>8</v>
      </c>
      <c r="E3374" s="8">
        <v>0</v>
      </c>
      <c r="F3374" s="8">
        <v>8</v>
      </c>
      <c r="G3374" s="8" t="s">
        <v>2292</v>
      </c>
      <c r="H3374" s="8" t="s">
        <v>2543</v>
      </c>
      <c r="I3374" s="8" t="s">
        <v>2829</v>
      </c>
      <c r="J3374" s="8" t="s">
        <v>872</v>
      </c>
      <c r="K3374" s="8" t="s">
        <v>872</v>
      </c>
      <c r="L3374" s="8" t="s">
        <v>897</v>
      </c>
      <c r="M3374" s="8" t="s">
        <v>897</v>
      </c>
      <c r="N3374" s="6" t="b">
        <f t="shared" si="130"/>
        <v>0</v>
      </c>
      <c r="O3374" s="12" t="str">
        <f t="shared" si="131"/>
        <v>Mushfiqur Rahim&amp;Ravi Bopara</v>
      </c>
      <c r="P3374">
        <v>2</v>
      </c>
    </row>
    <row r="3375" spans="1:16" x14ac:dyDescent="0.3">
      <c r="A3375" s="6" t="s">
        <v>2393</v>
      </c>
      <c r="B3375" s="6" t="s">
        <v>138</v>
      </c>
      <c r="C3375" s="7">
        <f t="shared" si="129"/>
        <v>0</v>
      </c>
      <c r="D3375" s="6">
        <v>2</v>
      </c>
      <c r="E3375" s="6">
        <v>0</v>
      </c>
      <c r="F3375" s="6">
        <v>2</v>
      </c>
      <c r="G3375" s="6" t="s">
        <v>2292</v>
      </c>
      <c r="H3375" s="6" t="s">
        <v>2543</v>
      </c>
      <c r="I3375" s="6" t="s">
        <v>2829</v>
      </c>
      <c r="J3375" s="6" t="s">
        <v>872</v>
      </c>
      <c r="K3375" s="6" t="s">
        <v>872</v>
      </c>
      <c r="L3375" s="6" t="s">
        <v>897</v>
      </c>
      <c r="M3375" s="6" t="s">
        <v>897</v>
      </c>
      <c r="N3375" s="6" t="b">
        <f t="shared" si="130"/>
        <v>0</v>
      </c>
      <c r="O3375" s="12" t="str">
        <f t="shared" si="131"/>
        <v>Mushfiqur Rahim&amp;Imad Wasim</v>
      </c>
      <c r="P3375">
        <v>2</v>
      </c>
    </row>
    <row r="3376" spans="1:16" x14ac:dyDescent="0.3">
      <c r="A3376" s="8" t="s">
        <v>1143</v>
      </c>
      <c r="B3376" s="8" t="s">
        <v>2393</v>
      </c>
      <c r="C3376" s="7">
        <f t="shared" si="129"/>
        <v>0</v>
      </c>
      <c r="D3376" s="8">
        <v>5</v>
      </c>
      <c r="E3376" s="8">
        <v>0</v>
      </c>
      <c r="F3376" s="8">
        <v>5</v>
      </c>
      <c r="G3376" s="8" t="s">
        <v>2292</v>
      </c>
      <c r="H3376" s="8" t="s">
        <v>2543</v>
      </c>
      <c r="I3376" s="8" t="s">
        <v>2829</v>
      </c>
      <c r="J3376" s="8" t="s">
        <v>872</v>
      </c>
      <c r="K3376" s="8" t="s">
        <v>872</v>
      </c>
      <c r="L3376" s="8" t="s">
        <v>897</v>
      </c>
      <c r="M3376" s="8" t="s">
        <v>897</v>
      </c>
      <c r="N3376" s="6" t="b">
        <f t="shared" si="130"/>
        <v>0</v>
      </c>
      <c r="O3376" s="12" t="str">
        <f t="shared" si="131"/>
        <v>Usama Mir&amp;Mushfiqur Rahim</v>
      </c>
      <c r="P3376">
        <v>2</v>
      </c>
    </row>
    <row r="3377" spans="1:16" x14ac:dyDescent="0.3">
      <c r="A3377" s="6" t="s">
        <v>907</v>
      </c>
      <c r="B3377" s="6" t="s">
        <v>2393</v>
      </c>
      <c r="C3377" s="7">
        <f t="shared" si="129"/>
        <v>0.5</v>
      </c>
      <c r="D3377" s="6">
        <v>2</v>
      </c>
      <c r="E3377" s="6">
        <v>1</v>
      </c>
      <c r="F3377" s="6">
        <v>1</v>
      </c>
      <c r="G3377" s="6" t="s">
        <v>2292</v>
      </c>
      <c r="H3377" s="6" t="s">
        <v>2543</v>
      </c>
      <c r="I3377" s="6" t="s">
        <v>2829</v>
      </c>
      <c r="J3377" s="6" t="s">
        <v>872</v>
      </c>
      <c r="K3377" s="6" t="s">
        <v>872</v>
      </c>
      <c r="L3377" s="6" t="s">
        <v>897</v>
      </c>
      <c r="M3377" s="6" t="s">
        <v>897</v>
      </c>
      <c r="N3377" s="6" t="b">
        <f t="shared" si="130"/>
        <v>0</v>
      </c>
      <c r="O3377" s="12" t="str">
        <f t="shared" si="131"/>
        <v>Sohail Khan&amp;Mushfiqur Rahim</v>
      </c>
      <c r="P3377">
        <v>2</v>
      </c>
    </row>
    <row r="3378" spans="1:16" x14ac:dyDescent="0.3">
      <c r="A3378" s="8" t="s">
        <v>668</v>
      </c>
      <c r="B3378" s="8" t="s">
        <v>907</v>
      </c>
      <c r="C3378" s="7">
        <f t="shared" si="129"/>
        <v>0</v>
      </c>
      <c r="D3378" s="8">
        <v>7</v>
      </c>
      <c r="E3378" s="8">
        <v>0</v>
      </c>
      <c r="F3378" s="8">
        <v>7</v>
      </c>
      <c r="G3378" s="8" t="s">
        <v>2292</v>
      </c>
      <c r="H3378" s="8" t="s">
        <v>2543</v>
      </c>
      <c r="I3378" s="8" t="s">
        <v>2829</v>
      </c>
      <c r="J3378" s="8" t="s">
        <v>872</v>
      </c>
      <c r="K3378" s="8" t="s">
        <v>872</v>
      </c>
      <c r="L3378" s="8" t="s">
        <v>897</v>
      </c>
      <c r="M3378" s="8" t="s">
        <v>897</v>
      </c>
      <c r="N3378" s="6" t="b">
        <f t="shared" si="130"/>
        <v>0</v>
      </c>
      <c r="O3378" s="12" t="str">
        <f t="shared" si="131"/>
        <v>Mir Hamza&amp;Sohail Khan</v>
      </c>
      <c r="P3378">
        <v>2</v>
      </c>
    </row>
    <row r="3379" spans="1:16" x14ac:dyDescent="0.3">
      <c r="A3379" s="6" t="s">
        <v>1192</v>
      </c>
      <c r="B3379" s="6" t="s">
        <v>2303</v>
      </c>
      <c r="C3379" s="7">
        <f t="shared" si="129"/>
        <v>0</v>
      </c>
      <c r="D3379" s="6">
        <v>4</v>
      </c>
      <c r="E3379" s="6">
        <v>0</v>
      </c>
      <c r="F3379" s="6">
        <v>4</v>
      </c>
      <c r="G3379" s="6" t="s">
        <v>2292</v>
      </c>
      <c r="H3379" s="6" t="s">
        <v>2547</v>
      </c>
      <c r="I3379" s="6" t="s">
        <v>2829</v>
      </c>
      <c r="J3379" s="6" t="s">
        <v>883</v>
      </c>
      <c r="K3379" s="6" t="s">
        <v>883</v>
      </c>
      <c r="L3379" s="6" t="s">
        <v>949</v>
      </c>
      <c r="M3379" s="6" t="s">
        <v>883</v>
      </c>
      <c r="N3379" s="6" t="b">
        <f t="shared" si="130"/>
        <v>1</v>
      </c>
      <c r="O3379" s="12" t="str">
        <f t="shared" si="131"/>
        <v>Chris Gayle&amp;Azhar Ali</v>
      </c>
      <c r="P3379">
        <v>2</v>
      </c>
    </row>
    <row r="3380" spans="1:16" x14ac:dyDescent="0.3">
      <c r="A3380" s="8" t="s">
        <v>2303</v>
      </c>
      <c r="B3380" s="8" t="s">
        <v>874</v>
      </c>
      <c r="C3380" s="7">
        <f t="shared" si="129"/>
        <v>0.39622641509433965</v>
      </c>
      <c r="D3380" s="8">
        <v>53</v>
      </c>
      <c r="E3380" s="8">
        <v>21</v>
      </c>
      <c r="F3380" s="8">
        <v>32</v>
      </c>
      <c r="G3380" s="8" t="s">
        <v>2292</v>
      </c>
      <c r="H3380" s="8" t="s">
        <v>2547</v>
      </c>
      <c r="I3380" s="8" t="s">
        <v>2829</v>
      </c>
      <c r="J3380" s="8" t="s">
        <v>883</v>
      </c>
      <c r="K3380" s="8" t="s">
        <v>883</v>
      </c>
      <c r="L3380" s="8" t="s">
        <v>949</v>
      </c>
      <c r="M3380" s="8" t="s">
        <v>883</v>
      </c>
      <c r="N3380" s="6" t="b">
        <f t="shared" si="130"/>
        <v>1</v>
      </c>
      <c r="O3380" s="12" t="str">
        <f t="shared" si="131"/>
        <v>Azhar Ali&amp;Cameron Delport</v>
      </c>
      <c r="P3380">
        <v>2</v>
      </c>
    </row>
    <row r="3381" spans="1:16" x14ac:dyDescent="0.3">
      <c r="A3381" s="6" t="s">
        <v>506</v>
      </c>
      <c r="B3381" s="6" t="s">
        <v>874</v>
      </c>
      <c r="C3381" s="7">
        <f t="shared" si="129"/>
        <v>0.22772277227722773</v>
      </c>
      <c r="D3381" s="6">
        <v>101</v>
      </c>
      <c r="E3381" s="6">
        <v>23</v>
      </c>
      <c r="F3381" s="6">
        <v>78</v>
      </c>
      <c r="G3381" s="6" t="s">
        <v>2292</v>
      </c>
      <c r="H3381" s="6" t="s">
        <v>2547</v>
      </c>
      <c r="I3381" s="6" t="s">
        <v>2829</v>
      </c>
      <c r="J3381" s="6" t="s">
        <v>883</v>
      </c>
      <c r="K3381" s="6" t="s">
        <v>883</v>
      </c>
      <c r="L3381" s="6" t="s">
        <v>949</v>
      </c>
      <c r="M3381" s="6" t="s">
        <v>883</v>
      </c>
      <c r="N3381" s="6" t="b">
        <f t="shared" si="130"/>
        <v>1</v>
      </c>
      <c r="O3381" s="12" t="str">
        <f t="shared" si="131"/>
        <v>Umar Akmal&amp;Cameron Delport</v>
      </c>
      <c r="P3381">
        <v>2</v>
      </c>
    </row>
    <row r="3382" spans="1:16" x14ac:dyDescent="0.3">
      <c r="A3382" s="8" t="s">
        <v>1776</v>
      </c>
      <c r="B3382" s="8" t="s">
        <v>506</v>
      </c>
      <c r="C3382" s="7">
        <f t="shared" si="129"/>
        <v>1.8867924528301886E-2</v>
      </c>
      <c r="D3382" s="8">
        <v>53</v>
      </c>
      <c r="E3382" s="8">
        <v>1</v>
      </c>
      <c r="F3382" s="8">
        <v>52</v>
      </c>
      <c r="G3382" s="8" t="s">
        <v>2292</v>
      </c>
      <c r="H3382" s="8" t="s">
        <v>2547</v>
      </c>
      <c r="I3382" s="8" t="s">
        <v>2829</v>
      </c>
      <c r="J3382" s="8" t="s">
        <v>883</v>
      </c>
      <c r="K3382" s="8" t="s">
        <v>883</v>
      </c>
      <c r="L3382" s="8" t="s">
        <v>949</v>
      </c>
      <c r="M3382" s="8" t="s">
        <v>883</v>
      </c>
      <c r="N3382" s="6" t="b">
        <f t="shared" si="130"/>
        <v>1</v>
      </c>
      <c r="O3382" s="12" t="str">
        <f t="shared" si="131"/>
        <v>Dwayne Bravo&amp;Umar Akmal</v>
      </c>
      <c r="P3382">
        <v>2</v>
      </c>
    </row>
    <row r="3383" spans="1:16" x14ac:dyDescent="0.3">
      <c r="A3383" s="6" t="s">
        <v>2138</v>
      </c>
      <c r="B3383" s="6" t="s">
        <v>299</v>
      </c>
      <c r="C3383" s="7">
        <f t="shared" si="129"/>
        <v>0.33333333333333331</v>
      </c>
      <c r="D3383" s="6">
        <v>3</v>
      </c>
      <c r="E3383" s="6">
        <v>1</v>
      </c>
      <c r="F3383" s="6">
        <v>2</v>
      </c>
      <c r="G3383" s="6" t="s">
        <v>2292</v>
      </c>
      <c r="H3383" s="6" t="s">
        <v>2551</v>
      </c>
      <c r="I3383" s="6" t="s">
        <v>2829</v>
      </c>
      <c r="J3383" s="6" t="s">
        <v>872</v>
      </c>
      <c r="K3383" s="6" t="s">
        <v>872</v>
      </c>
      <c r="L3383" s="6" t="s">
        <v>850</v>
      </c>
      <c r="M3383" s="6" t="s">
        <v>850</v>
      </c>
      <c r="N3383" s="6" t="b">
        <f t="shared" si="130"/>
        <v>0</v>
      </c>
      <c r="O3383" s="12" t="str">
        <f t="shared" si="131"/>
        <v>Shahzaib Hasan&amp;James Vince</v>
      </c>
      <c r="P3383">
        <v>2</v>
      </c>
    </row>
    <row r="3384" spans="1:16" x14ac:dyDescent="0.3">
      <c r="A3384" s="8" t="s">
        <v>986</v>
      </c>
      <c r="B3384" s="8" t="s">
        <v>2138</v>
      </c>
      <c r="C3384" s="7">
        <f t="shared" si="129"/>
        <v>0.40909090909090912</v>
      </c>
      <c r="D3384" s="8">
        <v>44</v>
      </c>
      <c r="E3384" s="8">
        <v>18</v>
      </c>
      <c r="F3384" s="8">
        <v>26</v>
      </c>
      <c r="G3384" s="8" t="s">
        <v>2292</v>
      </c>
      <c r="H3384" s="8" t="s">
        <v>2551</v>
      </c>
      <c r="I3384" s="8" t="s">
        <v>2829</v>
      </c>
      <c r="J3384" s="8" t="s">
        <v>872</v>
      </c>
      <c r="K3384" s="8" t="s">
        <v>872</v>
      </c>
      <c r="L3384" s="8" t="s">
        <v>850</v>
      </c>
      <c r="M3384" s="8" t="s">
        <v>850</v>
      </c>
      <c r="N3384" s="6" t="b">
        <f t="shared" si="130"/>
        <v>0</v>
      </c>
      <c r="O3384" s="12" t="str">
        <f t="shared" si="131"/>
        <v>Ravi Bopara&amp;Shahzaib Hasan</v>
      </c>
      <c r="P3384">
        <v>2</v>
      </c>
    </row>
    <row r="3385" spans="1:16" x14ac:dyDescent="0.3">
      <c r="A3385" s="6" t="s">
        <v>986</v>
      </c>
      <c r="B3385" s="6" t="s">
        <v>2393</v>
      </c>
      <c r="C3385" s="7">
        <f t="shared" si="129"/>
        <v>0.45</v>
      </c>
      <c r="D3385" s="6">
        <v>60</v>
      </c>
      <c r="E3385" s="6">
        <v>27</v>
      </c>
      <c r="F3385" s="6">
        <v>33</v>
      </c>
      <c r="G3385" s="6" t="s">
        <v>2292</v>
      </c>
      <c r="H3385" s="6" t="s">
        <v>2551</v>
      </c>
      <c r="I3385" s="6" t="s">
        <v>2829</v>
      </c>
      <c r="J3385" s="6" t="s">
        <v>872</v>
      </c>
      <c r="K3385" s="6" t="s">
        <v>872</v>
      </c>
      <c r="L3385" s="6" t="s">
        <v>850</v>
      </c>
      <c r="M3385" s="6" t="s">
        <v>850</v>
      </c>
      <c r="N3385" s="6" t="b">
        <f t="shared" si="130"/>
        <v>0</v>
      </c>
      <c r="O3385" s="12" t="str">
        <f t="shared" si="131"/>
        <v>Ravi Bopara&amp;Mushfiqur Rahim</v>
      </c>
      <c r="P3385">
        <v>2</v>
      </c>
    </row>
    <row r="3386" spans="1:16" x14ac:dyDescent="0.3">
      <c r="A3386" s="8" t="s">
        <v>82</v>
      </c>
      <c r="B3386" s="8" t="s">
        <v>986</v>
      </c>
      <c r="C3386" s="7">
        <f t="shared" ref="C3386:C3439" si="132">+E3386/D3386</f>
        <v>0</v>
      </c>
      <c r="D3386" s="8">
        <v>18</v>
      </c>
      <c r="E3386" s="8">
        <v>0</v>
      </c>
      <c r="F3386" s="8">
        <v>18</v>
      </c>
      <c r="G3386" s="8" t="s">
        <v>2292</v>
      </c>
      <c r="H3386" s="8" t="s">
        <v>2551</v>
      </c>
      <c r="I3386" s="8" t="s">
        <v>2829</v>
      </c>
      <c r="J3386" s="8" t="s">
        <v>872</v>
      </c>
      <c r="K3386" s="8" t="s">
        <v>872</v>
      </c>
      <c r="L3386" s="8" t="s">
        <v>850</v>
      </c>
      <c r="M3386" s="8" t="s">
        <v>850</v>
      </c>
      <c r="N3386" s="6" t="b">
        <f t="shared" si="130"/>
        <v>0</v>
      </c>
      <c r="O3386" s="12" t="str">
        <f t="shared" si="131"/>
        <v>Shoaib Malik&amp;Ravi Bopara</v>
      </c>
      <c r="P3386">
        <v>2</v>
      </c>
    </row>
    <row r="3387" spans="1:16" x14ac:dyDescent="0.3">
      <c r="A3387" s="6" t="s">
        <v>82</v>
      </c>
      <c r="B3387" s="6" t="s">
        <v>2214</v>
      </c>
      <c r="C3387" s="7">
        <f t="shared" si="132"/>
        <v>0.5</v>
      </c>
      <c r="D3387" s="6">
        <v>14</v>
      </c>
      <c r="E3387" s="6">
        <v>7</v>
      </c>
      <c r="F3387" s="6">
        <v>7</v>
      </c>
      <c r="G3387" s="6" t="s">
        <v>2292</v>
      </c>
      <c r="H3387" s="6" t="s">
        <v>2551</v>
      </c>
      <c r="I3387" s="6" t="s">
        <v>2829</v>
      </c>
      <c r="J3387" s="6" t="s">
        <v>872</v>
      </c>
      <c r="K3387" s="6" t="s">
        <v>872</v>
      </c>
      <c r="L3387" s="6" t="s">
        <v>850</v>
      </c>
      <c r="M3387" s="6" t="s">
        <v>850</v>
      </c>
      <c r="N3387" s="6" t="b">
        <f t="shared" si="130"/>
        <v>0</v>
      </c>
      <c r="O3387" s="12" t="str">
        <f t="shared" si="131"/>
        <v>Shoaib Malik&amp;Shakib Al Hasan</v>
      </c>
      <c r="P3387">
        <v>2</v>
      </c>
    </row>
    <row r="3388" spans="1:16" x14ac:dyDescent="0.3">
      <c r="A3388" s="8" t="s">
        <v>1131</v>
      </c>
      <c r="B3388" s="8" t="s">
        <v>900</v>
      </c>
      <c r="C3388" s="7">
        <f t="shared" si="132"/>
        <v>0.47499999999999998</v>
      </c>
      <c r="D3388" s="8">
        <v>40</v>
      </c>
      <c r="E3388" s="8">
        <v>19</v>
      </c>
      <c r="F3388" s="8">
        <v>21</v>
      </c>
      <c r="G3388" s="8" t="s">
        <v>2292</v>
      </c>
      <c r="H3388" s="8" t="s">
        <v>2556</v>
      </c>
      <c r="I3388" s="8" t="s">
        <v>2829</v>
      </c>
      <c r="J3388" s="8" t="s">
        <v>897</v>
      </c>
      <c r="K3388" s="8" t="s">
        <v>897</v>
      </c>
      <c r="L3388" s="8" t="s">
        <v>949</v>
      </c>
      <c r="M3388" s="8" t="s">
        <v>949</v>
      </c>
      <c r="N3388" s="6" t="b">
        <f t="shared" si="130"/>
        <v>0</v>
      </c>
      <c r="O3388" s="12" t="str">
        <f t="shared" si="131"/>
        <v>Asad Shafiq&amp;Ahmed Shehzad</v>
      </c>
      <c r="P3388">
        <v>2</v>
      </c>
    </row>
    <row r="3389" spans="1:16" x14ac:dyDescent="0.3">
      <c r="A3389" s="6" t="s">
        <v>1872</v>
      </c>
      <c r="B3389" s="6" t="s">
        <v>1131</v>
      </c>
      <c r="C3389" s="7">
        <f t="shared" si="132"/>
        <v>0</v>
      </c>
      <c r="D3389" s="6">
        <v>1</v>
      </c>
      <c r="E3389" s="6">
        <v>0</v>
      </c>
      <c r="F3389" s="6">
        <v>1</v>
      </c>
      <c r="G3389" s="6" t="s">
        <v>2292</v>
      </c>
      <c r="H3389" s="6" t="s">
        <v>2556</v>
      </c>
      <c r="I3389" s="6" t="s">
        <v>2829</v>
      </c>
      <c r="J3389" s="6" t="s">
        <v>897</v>
      </c>
      <c r="K3389" s="6" t="s">
        <v>897</v>
      </c>
      <c r="L3389" s="6" t="s">
        <v>949</v>
      </c>
      <c r="M3389" s="6" t="s">
        <v>949</v>
      </c>
      <c r="N3389" s="6" t="b">
        <f t="shared" si="130"/>
        <v>0</v>
      </c>
      <c r="O3389" s="12" t="str">
        <f t="shared" si="131"/>
        <v>Kumar Sangakkara&amp;Asad Shafiq</v>
      </c>
      <c r="P3389">
        <v>2</v>
      </c>
    </row>
    <row r="3390" spans="1:16" x14ac:dyDescent="0.3">
      <c r="A3390" s="8" t="s">
        <v>1131</v>
      </c>
      <c r="B3390" s="8" t="s">
        <v>2424</v>
      </c>
      <c r="C3390" s="7">
        <f t="shared" si="132"/>
        <v>0</v>
      </c>
      <c r="D3390" s="8">
        <v>1</v>
      </c>
      <c r="E3390" s="8">
        <v>0</v>
      </c>
      <c r="F3390" s="8">
        <v>1</v>
      </c>
      <c r="G3390" s="8" t="s">
        <v>2292</v>
      </c>
      <c r="H3390" s="8" t="s">
        <v>2556</v>
      </c>
      <c r="I3390" s="8" t="s">
        <v>2829</v>
      </c>
      <c r="J3390" s="8" t="s">
        <v>897</v>
      </c>
      <c r="K3390" s="8" t="s">
        <v>897</v>
      </c>
      <c r="L3390" s="8" t="s">
        <v>949</v>
      </c>
      <c r="M3390" s="8" t="s">
        <v>949</v>
      </c>
      <c r="N3390" s="6" t="b">
        <f t="shared" si="130"/>
        <v>0</v>
      </c>
      <c r="O3390" s="12" t="str">
        <f t="shared" si="131"/>
        <v>Asad Shafiq&amp;Akbar-ur-Rehman</v>
      </c>
      <c r="P3390">
        <v>2</v>
      </c>
    </row>
    <row r="3391" spans="1:16" x14ac:dyDescent="0.3">
      <c r="A3391" s="6" t="s">
        <v>1131</v>
      </c>
      <c r="B3391" s="6" t="s">
        <v>71</v>
      </c>
      <c r="C3391" s="7">
        <f t="shared" si="132"/>
        <v>0</v>
      </c>
      <c r="D3391" s="6">
        <v>9</v>
      </c>
      <c r="E3391" s="6">
        <v>0</v>
      </c>
      <c r="F3391" s="6">
        <v>9</v>
      </c>
      <c r="G3391" s="6" t="s">
        <v>2292</v>
      </c>
      <c r="H3391" s="6" t="s">
        <v>2556</v>
      </c>
      <c r="I3391" s="6" t="s">
        <v>2829</v>
      </c>
      <c r="J3391" s="6" t="s">
        <v>897</v>
      </c>
      <c r="K3391" s="6" t="s">
        <v>897</v>
      </c>
      <c r="L3391" s="6" t="s">
        <v>949</v>
      </c>
      <c r="M3391" s="6" t="s">
        <v>949</v>
      </c>
      <c r="N3391" s="6" t="b">
        <f t="shared" si="130"/>
        <v>0</v>
      </c>
      <c r="O3391" s="12" t="str">
        <f t="shared" si="131"/>
        <v>Asad Shafiq&amp;Mohammad Nawaz</v>
      </c>
      <c r="P3391">
        <v>2</v>
      </c>
    </row>
    <row r="3392" spans="1:16" x14ac:dyDescent="0.3">
      <c r="A3392" s="8" t="s">
        <v>71</v>
      </c>
      <c r="B3392" s="8" t="s">
        <v>148</v>
      </c>
      <c r="C3392" s="7">
        <f t="shared" si="132"/>
        <v>0.38461538461538464</v>
      </c>
      <c r="D3392" s="8">
        <v>13</v>
      </c>
      <c r="E3392" s="8">
        <v>5</v>
      </c>
      <c r="F3392" s="8">
        <v>8</v>
      </c>
      <c r="G3392" s="8" t="s">
        <v>2292</v>
      </c>
      <c r="H3392" s="8" t="s">
        <v>2556</v>
      </c>
      <c r="I3392" s="8" t="s">
        <v>2829</v>
      </c>
      <c r="J3392" s="8" t="s">
        <v>897</v>
      </c>
      <c r="K3392" s="8" t="s">
        <v>897</v>
      </c>
      <c r="L3392" s="8" t="s">
        <v>949</v>
      </c>
      <c r="M3392" s="8" t="s">
        <v>949</v>
      </c>
      <c r="N3392" s="6" t="b">
        <f t="shared" si="130"/>
        <v>0</v>
      </c>
      <c r="O3392" s="12" t="str">
        <f t="shared" si="131"/>
        <v>Mohammad Nawaz&amp;Sarfaraz Ahmed</v>
      </c>
      <c r="P3392">
        <v>2</v>
      </c>
    </row>
    <row r="3393" spans="1:16" x14ac:dyDescent="0.3">
      <c r="A3393" s="6" t="s">
        <v>2173</v>
      </c>
      <c r="B3393" s="6" t="s">
        <v>148</v>
      </c>
      <c r="C3393" s="7">
        <f t="shared" si="132"/>
        <v>0</v>
      </c>
      <c r="D3393" s="6">
        <v>10</v>
      </c>
      <c r="E3393" s="6">
        <v>0</v>
      </c>
      <c r="F3393" s="6">
        <v>10</v>
      </c>
      <c r="G3393" s="6" t="s">
        <v>2292</v>
      </c>
      <c r="H3393" s="6" t="s">
        <v>2556</v>
      </c>
      <c r="I3393" s="6" t="s">
        <v>2829</v>
      </c>
      <c r="J3393" s="6" t="s">
        <v>897</v>
      </c>
      <c r="K3393" s="6" t="s">
        <v>897</v>
      </c>
      <c r="L3393" s="6" t="s">
        <v>949</v>
      </c>
      <c r="M3393" s="6" t="s">
        <v>949</v>
      </c>
      <c r="N3393" s="6" t="b">
        <f t="shared" si="130"/>
        <v>0</v>
      </c>
      <c r="O3393" s="12" t="str">
        <f t="shared" si="131"/>
        <v>Grant Elliott&amp;Sarfaraz Ahmed</v>
      </c>
      <c r="P3393">
        <v>2</v>
      </c>
    </row>
    <row r="3394" spans="1:16" x14ac:dyDescent="0.3">
      <c r="A3394" s="8" t="s">
        <v>36</v>
      </c>
      <c r="B3394" s="8" t="s">
        <v>2173</v>
      </c>
      <c r="C3394" s="7">
        <f t="shared" si="132"/>
        <v>0.5</v>
      </c>
      <c r="D3394" s="8">
        <v>4</v>
      </c>
      <c r="E3394" s="8">
        <v>2</v>
      </c>
      <c r="F3394" s="8">
        <v>2</v>
      </c>
      <c r="G3394" s="8" t="s">
        <v>2292</v>
      </c>
      <c r="H3394" s="8" t="s">
        <v>2556</v>
      </c>
      <c r="I3394" s="8" t="s">
        <v>2829</v>
      </c>
      <c r="J3394" s="8" t="s">
        <v>897</v>
      </c>
      <c r="K3394" s="8" t="s">
        <v>897</v>
      </c>
      <c r="L3394" s="8" t="s">
        <v>949</v>
      </c>
      <c r="M3394" s="8" t="s">
        <v>949</v>
      </c>
      <c r="N3394" s="6" t="b">
        <f t="shared" si="130"/>
        <v>0</v>
      </c>
      <c r="O3394" s="12" t="str">
        <f t="shared" si="131"/>
        <v>Mohammad Nabi&amp;Grant Elliott</v>
      </c>
      <c r="P3394">
        <v>2</v>
      </c>
    </row>
    <row r="3395" spans="1:16" x14ac:dyDescent="0.3">
      <c r="A3395" s="6" t="s">
        <v>2260</v>
      </c>
      <c r="B3395" s="6" t="s">
        <v>2173</v>
      </c>
      <c r="C3395" s="7">
        <f t="shared" si="132"/>
        <v>0</v>
      </c>
      <c r="D3395" s="6">
        <v>1</v>
      </c>
      <c r="E3395" s="6">
        <v>0</v>
      </c>
      <c r="F3395" s="6">
        <v>1</v>
      </c>
      <c r="G3395" s="6" t="s">
        <v>2292</v>
      </c>
      <c r="H3395" s="6" t="s">
        <v>2556</v>
      </c>
      <c r="I3395" s="6" t="s">
        <v>2829</v>
      </c>
      <c r="J3395" s="6" t="s">
        <v>897</v>
      </c>
      <c r="K3395" s="6" t="s">
        <v>897</v>
      </c>
      <c r="L3395" s="6" t="s">
        <v>949</v>
      </c>
      <c r="M3395" s="6" t="s">
        <v>949</v>
      </c>
      <c r="N3395" s="6" t="b">
        <f t="shared" ref="N3395:N3439" si="133">IF(J3395=M3395,TRUE, FALSE)</f>
        <v>0</v>
      </c>
      <c r="O3395" s="12" t="str">
        <f t="shared" ref="O3395:O3439" si="134">A3395&amp;"&amp;"&amp;B3395</f>
        <v>Umar Gul&amp;Grant Elliott</v>
      </c>
      <c r="P3395">
        <v>2</v>
      </c>
    </row>
    <row r="3396" spans="1:16" x14ac:dyDescent="0.3">
      <c r="A3396" s="8" t="s">
        <v>2258</v>
      </c>
      <c r="B3396" s="8" t="s">
        <v>2173</v>
      </c>
      <c r="C3396" s="7">
        <f t="shared" si="132"/>
        <v>0.41269841269841268</v>
      </c>
      <c r="D3396" s="8">
        <v>63</v>
      </c>
      <c r="E3396" s="8">
        <v>26</v>
      </c>
      <c r="F3396" s="8">
        <v>37</v>
      </c>
      <c r="G3396" s="8" t="s">
        <v>2292</v>
      </c>
      <c r="H3396" s="8" t="s">
        <v>2556</v>
      </c>
      <c r="I3396" s="8" t="s">
        <v>2829</v>
      </c>
      <c r="J3396" s="8" t="s">
        <v>897</v>
      </c>
      <c r="K3396" s="8" t="s">
        <v>897</v>
      </c>
      <c r="L3396" s="8" t="s">
        <v>949</v>
      </c>
      <c r="M3396" s="8" t="s">
        <v>949</v>
      </c>
      <c r="N3396" s="6" t="b">
        <f t="shared" si="133"/>
        <v>0</v>
      </c>
      <c r="O3396" s="12" t="str">
        <f t="shared" si="134"/>
        <v>Zulfiqar Babar&amp;Grant Elliott</v>
      </c>
      <c r="P3396">
        <v>2</v>
      </c>
    </row>
    <row r="3397" spans="1:16" x14ac:dyDescent="0.3">
      <c r="A3397" s="6" t="s">
        <v>2303</v>
      </c>
      <c r="B3397" s="6" t="s">
        <v>1192</v>
      </c>
      <c r="C3397" s="7">
        <f t="shared" si="132"/>
        <v>0.44444444444444442</v>
      </c>
      <c r="D3397" s="6">
        <v>108</v>
      </c>
      <c r="E3397" s="6">
        <v>48</v>
      </c>
      <c r="F3397" s="6">
        <v>60</v>
      </c>
      <c r="G3397" s="6" t="s">
        <v>2292</v>
      </c>
      <c r="H3397" s="6" t="s">
        <v>2560</v>
      </c>
      <c r="I3397" s="6" t="s">
        <v>2807</v>
      </c>
      <c r="J3397" s="6" t="s">
        <v>883</v>
      </c>
      <c r="K3397" s="6" t="s">
        <v>883</v>
      </c>
      <c r="L3397" s="6" t="s">
        <v>897</v>
      </c>
      <c r="M3397" s="6" t="s">
        <v>897</v>
      </c>
      <c r="N3397" s="6" t="b">
        <f t="shared" si="133"/>
        <v>0</v>
      </c>
      <c r="O3397" s="12" t="str">
        <f t="shared" si="134"/>
        <v>Azhar Ali&amp;Chris Gayle</v>
      </c>
      <c r="P3397">
        <v>2</v>
      </c>
    </row>
    <row r="3398" spans="1:16" x14ac:dyDescent="0.3">
      <c r="A3398" s="8" t="s">
        <v>2303</v>
      </c>
      <c r="B3398" s="8" t="s">
        <v>506</v>
      </c>
      <c r="C3398" s="7">
        <f t="shared" si="132"/>
        <v>0.38235294117647056</v>
      </c>
      <c r="D3398" s="8">
        <v>34</v>
      </c>
      <c r="E3398" s="8">
        <v>13</v>
      </c>
      <c r="F3398" s="8">
        <v>21</v>
      </c>
      <c r="G3398" s="8" t="s">
        <v>2292</v>
      </c>
      <c r="H3398" s="8" t="s">
        <v>2560</v>
      </c>
      <c r="I3398" s="8" t="s">
        <v>2807</v>
      </c>
      <c r="J3398" s="8" t="s">
        <v>883</v>
      </c>
      <c r="K3398" s="8" t="s">
        <v>883</v>
      </c>
      <c r="L3398" s="8" t="s">
        <v>897</v>
      </c>
      <c r="M3398" s="8" t="s">
        <v>897</v>
      </c>
      <c r="N3398" s="6" t="b">
        <f t="shared" si="133"/>
        <v>0</v>
      </c>
      <c r="O3398" s="12" t="str">
        <f t="shared" si="134"/>
        <v>Azhar Ali&amp;Umar Akmal</v>
      </c>
      <c r="P3398">
        <v>2</v>
      </c>
    </row>
    <row r="3399" spans="1:16" x14ac:dyDescent="0.3">
      <c r="A3399" s="6" t="s">
        <v>1776</v>
      </c>
      <c r="B3399" s="6" t="s">
        <v>506</v>
      </c>
      <c r="C3399" s="7">
        <f t="shared" si="132"/>
        <v>0.26666666666666666</v>
      </c>
      <c r="D3399" s="6">
        <v>75</v>
      </c>
      <c r="E3399" s="6">
        <v>20</v>
      </c>
      <c r="F3399" s="6">
        <v>55</v>
      </c>
      <c r="G3399" s="6" t="s">
        <v>2292</v>
      </c>
      <c r="H3399" s="6" t="s">
        <v>2560</v>
      </c>
      <c r="I3399" s="6" t="s">
        <v>2807</v>
      </c>
      <c r="J3399" s="6" t="s">
        <v>883</v>
      </c>
      <c r="K3399" s="6" t="s">
        <v>883</v>
      </c>
      <c r="L3399" s="6" t="s">
        <v>897</v>
      </c>
      <c r="M3399" s="6" t="s">
        <v>897</v>
      </c>
      <c r="N3399" s="6" t="b">
        <f t="shared" si="133"/>
        <v>0</v>
      </c>
      <c r="O3399" s="12" t="str">
        <f t="shared" si="134"/>
        <v>Dwayne Bravo&amp;Umar Akmal</v>
      </c>
      <c r="P3399">
        <v>2</v>
      </c>
    </row>
    <row r="3400" spans="1:16" x14ac:dyDescent="0.3">
      <c r="A3400" s="8" t="s">
        <v>2138</v>
      </c>
      <c r="B3400" s="8" t="s">
        <v>2029</v>
      </c>
      <c r="C3400" s="7">
        <f t="shared" si="132"/>
        <v>0.43902439024390244</v>
      </c>
      <c r="D3400" s="8">
        <v>41</v>
      </c>
      <c r="E3400" s="8">
        <v>18</v>
      </c>
      <c r="F3400" s="8">
        <v>23</v>
      </c>
      <c r="G3400" s="8" t="s">
        <v>2292</v>
      </c>
      <c r="H3400" s="8" t="s">
        <v>2564</v>
      </c>
      <c r="I3400" s="8" t="s">
        <v>2807</v>
      </c>
      <c r="J3400" s="8" t="s">
        <v>872</v>
      </c>
      <c r="K3400" s="8" t="s">
        <v>872</v>
      </c>
      <c r="L3400" s="8" t="s">
        <v>949</v>
      </c>
      <c r="M3400" s="8" t="s">
        <v>949</v>
      </c>
      <c r="N3400" s="6" t="b">
        <f t="shared" si="133"/>
        <v>0</v>
      </c>
      <c r="O3400" s="12" t="str">
        <f t="shared" si="134"/>
        <v>Shahzaib Hasan&amp;Lendl Simmons</v>
      </c>
      <c r="P3400">
        <v>2</v>
      </c>
    </row>
    <row r="3401" spans="1:16" x14ac:dyDescent="0.3">
      <c r="A3401" s="6" t="s">
        <v>1788</v>
      </c>
      <c r="B3401" s="6" t="s">
        <v>2029</v>
      </c>
      <c r="C3401" s="7">
        <f t="shared" si="132"/>
        <v>0.25</v>
      </c>
      <c r="D3401" s="6">
        <v>12</v>
      </c>
      <c r="E3401" s="6">
        <v>3</v>
      </c>
      <c r="F3401" s="6">
        <v>9</v>
      </c>
      <c r="G3401" s="6" t="s">
        <v>2292</v>
      </c>
      <c r="H3401" s="6" t="s">
        <v>2564</v>
      </c>
      <c r="I3401" s="6" t="s">
        <v>2807</v>
      </c>
      <c r="J3401" s="6" t="s">
        <v>872</v>
      </c>
      <c r="K3401" s="6" t="s">
        <v>872</v>
      </c>
      <c r="L3401" s="6" t="s">
        <v>949</v>
      </c>
      <c r="M3401" s="6" t="s">
        <v>949</v>
      </c>
      <c r="N3401" s="6" t="b">
        <f t="shared" si="133"/>
        <v>0</v>
      </c>
      <c r="O3401" s="12" t="str">
        <f t="shared" si="134"/>
        <v>Riki Wessels&amp;Lendl Simmons</v>
      </c>
      <c r="P3401">
        <v>2</v>
      </c>
    </row>
    <row r="3402" spans="1:16" x14ac:dyDescent="0.3">
      <c r="A3402" s="8" t="s">
        <v>82</v>
      </c>
      <c r="B3402" s="8" t="s">
        <v>2029</v>
      </c>
      <c r="C3402" s="7">
        <f t="shared" si="132"/>
        <v>0.43333333333333335</v>
      </c>
      <c r="D3402" s="8">
        <v>30</v>
      </c>
      <c r="E3402" s="8">
        <v>13</v>
      </c>
      <c r="F3402" s="8">
        <v>17</v>
      </c>
      <c r="G3402" s="8" t="s">
        <v>2292</v>
      </c>
      <c r="H3402" s="8" t="s">
        <v>2564</v>
      </c>
      <c r="I3402" s="8" t="s">
        <v>2807</v>
      </c>
      <c r="J3402" s="8" t="s">
        <v>872</v>
      </c>
      <c r="K3402" s="8" t="s">
        <v>872</v>
      </c>
      <c r="L3402" s="8" t="s">
        <v>949</v>
      </c>
      <c r="M3402" s="8" t="s">
        <v>949</v>
      </c>
      <c r="N3402" s="6" t="b">
        <f t="shared" si="133"/>
        <v>0</v>
      </c>
      <c r="O3402" s="12" t="str">
        <f t="shared" si="134"/>
        <v>Shoaib Malik&amp;Lendl Simmons</v>
      </c>
      <c r="P3402">
        <v>2</v>
      </c>
    </row>
    <row r="3403" spans="1:16" x14ac:dyDescent="0.3">
      <c r="A3403" s="6" t="s">
        <v>986</v>
      </c>
      <c r="B3403" s="6" t="s">
        <v>82</v>
      </c>
      <c r="C3403" s="7">
        <f t="shared" si="132"/>
        <v>0</v>
      </c>
      <c r="D3403" s="6">
        <v>15</v>
      </c>
      <c r="E3403" s="6">
        <v>0</v>
      </c>
      <c r="F3403" s="6">
        <v>15</v>
      </c>
      <c r="G3403" s="6" t="s">
        <v>2292</v>
      </c>
      <c r="H3403" s="6" t="s">
        <v>2564</v>
      </c>
      <c r="I3403" s="6" t="s">
        <v>2807</v>
      </c>
      <c r="J3403" s="6" t="s">
        <v>872</v>
      </c>
      <c r="K3403" s="6" t="s">
        <v>872</v>
      </c>
      <c r="L3403" s="6" t="s">
        <v>949</v>
      </c>
      <c r="M3403" s="6" t="s">
        <v>949</v>
      </c>
      <c r="N3403" s="6" t="b">
        <f t="shared" si="133"/>
        <v>0</v>
      </c>
      <c r="O3403" s="12" t="str">
        <f t="shared" si="134"/>
        <v>Ravi Bopara&amp;Shoaib Malik</v>
      </c>
      <c r="P3403">
        <v>2</v>
      </c>
    </row>
    <row r="3404" spans="1:16" x14ac:dyDescent="0.3">
      <c r="A3404" s="8" t="s">
        <v>2214</v>
      </c>
      <c r="B3404" s="8" t="s">
        <v>986</v>
      </c>
      <c r="C3404" s="7">
        <f t="shared" si="132"/>
        <v>0.36666666666666664</v>
      </c>
      <c r="D3404" s="8">
        <v>30</v>
      </c>
      <c r="E3404" s="8">
        <v>11</v>
      </c>
      <c r="F3404" s="8">
        <v>19</v>
      </c>
      <c r="G3404" s="8" t="s">
        <v>2292</v>
      </c>
      <c r="H3404" s="8" t="s">
        <v>2564</v>
      </c>
      <c r="I3404" s="8" t="s">
        <v>2807</v>
      </c>
      <c r="J3404" s="8" t="s">
        <v>872</v>
      </c>
      <c r="K3404" s="8" t="s">
        <v>872</v>
      </c>
      <c r="L3404" s="8" t="s">
        <v>949</v>
      </c>
      <c r="M3404" s="8" t="s">
        <v>949</v>
      </c>
      <c r="N3404" s="6" t="b">
        <f t="shared" si="133"/>
        <v>0</v>
      </c>
      <c r="O3404" s="12" t="str">
        <f t="shared" si="134"/>
        <v>Shakib Al Hasan&amp;Ravi Bopara</v>
      </c>
      <c r="P3404">
        <v>2</v>
      </c>
    </row>
    <row r="3405" spans="1:16" x14ac:dyDescent="0.3">
      <c r="A3405" s="6" t="s">
        <v>1134</v>
      </c>
      <c r="B3405" s="6" t="s">
        <v>986</v>
      </c>
      <c r="C3405" s="7">
        <f t="shared" si="132"/>
        <v>0.42857142857142855</v>
      </c>
      <c r="D3405" s="6">
        <v>7</v>
      </c>
      <c r="E3405" s="6">
        <v>3</v>
      </c>
      <c r="F3405" s="6">
        <v>4</v>
      </c>
      <c r="G3405" s="6" t="s">
        <v>2292</v>
      </c>
      <c r="H3405" s="6" t="s">
        <v>2564</v>
      </c>
      <c r="I3405" s="6" t="s">
        <v>2807</v>
      </c>
      <c r="J3405" s="6" t="s">
        <v>872</v>
      </c>
      <c r="K3405" s="6" t="s">
        <v>872</v>
      </c>
      <c r="L3405" s="6" t="s">
        <v>949</v>
      </c>
      <c r="M3405" s="6" t="s">
        <v>949</v>
      </c>
      <c r="N3405" s="6" t="b">
        <f t="shared" si="133"/>
        <v>0</v>
      </c>
      <c r="O3405" s="12" t="str">
        <f t="shared" si="134"/>
        <v>Bilawal Bhatti&amp;Ravi Bopara</v>
      </c>
      <c r="P3405">
        <v>2</v>
      </c>
    </row>
    <row r="3406" spans="1:16" x14ac:dyDescent="0.3">
      <c r="A3406" s="8" t="s">
        <v>1134</v>
      </c>
      <c r="B3406" s="8" t="s">
        <v>907</v>
      </c>
      <c r="C3406" s="7">
        <f t="shared" si="132"/>
        <v>0.46153846153846156</v>
      </c>
      <c r="D3406" s="8">
        <v>13</v>
      </c>
      <c r="E3406" s="8">
        <v>6</v>
      </c>
      <c r="F3406" s="8">
        <v>7</v>
      </c>
      <c r="G3406" s="8" t="s">
        <v>2292</v>
      </c>
      <c r="H3406" s="8" t="s">
        <v>2564</v>
      </c>
      <c r="I3406" s="8" t="s">
        <v>2807</v>
      </c>
      <c r="J3406" s="8" t="s">
        <v>872</v>
      </c>
      <c r="K3406" s="8" t="s">
        <v>872</v>
      </c>
      <c r="L3406" s="8" t="s">
        <v>949</v>
      </c>
      <c r="M3406" s="8" t="s">
        <v>949</v>
      </c>
      <c r="N3406" s="6" t="b">
        <f t="shared" si="133"/>
        <v>0</v>
      </c>
      <c r="O3406" s="12" t="str">
        <f t="shared" si="134"/>
        <v>Bilawal Bhatti&amp;Sohail Khan</v>
      </c>
      <c r="P3406">
        <v>2</v>
      </c>
    </row>
    <row r="3407" spans="1:16" x14ac:dyDescent="0.3">
      <c r="A3407" s="6" t="s">
        <v>1143</v>
      </c>
      <c r="B3407" s="6" t="s">
        <v>1134</v>
      </c>
      <c r="C3407" s="7">
        <f t="shared" si="132"/>
        <v>0.18181818181818182</v>
      </c>
      <c r="D3407" s="6">
        <v>11</v>
      </c>
      <c r="E3407" s="6">
        <v>2</v>
      </c>
      <c r="F3407" s="6">
        <v>9</v>
      </c>
      <c r="G3407" s="6" t="s">
        <v>2292</v>
      </c>
      <c r="H3407" s="6" t="s">
        <v>2564</v>
      </c>
      <c r="I3407" s="6" t="s">
        <v>2807</v>
      </c>
      <c r="J3407" s="6" t="s">
        <v>872</v>
      </c>
      <c r="K3407" s="6" t="s">
        <v>872</v>
      </c>
      <c r="L3407" s="6" t="s">
        <v>949</v>
      </c>
      <c r="M3407" s="6" t="s">
        <v>949</v>
      </c>
      <c r="N3407" s="6" t="b">
        <f t="shared" si="133"/>
        <v>0</v>
      </c>
      <c r="O3407" s="12" t="str">
        <f t="shared" si="134"/>
        <v>Usama Mir&amp;Bilawal Bhatti</v>
      </c>
      <c r="P3407">
        <v>2</v>
      </c>
    </row>
    <row r="3408" spans="1:16" x14ac:dyDescent="0.3">
      <c r="A3408" s="8" t="s">
        <v>2303</v>
      </c>
      <c r="B3408" s="8" t="s">
        <v>874</v>
      </c>
      <c r="C3408" s="7">
        <f t="shared" si="132"/>
        <v>0.25</v>
      </c>
      <c r="D3408" s="8">
        <v>4</v>
      </c>
      <c r="E3408" s="8">
        <v>1</v>
      </c>
      <c r="F3408" s="8">
        <v>3</v>
      </c>
      <c r="G3408" s="8" t="s">
        <v>2292</v>
      </c>
      <c r="H3408" s="8" t="s">
        <v>2568</v>
      </c>
      <c r="I3408" s="8" t="s">
        <v>2807</v>
      </c>
      <c r="J3408" s="8" t="s">
        <v>883</v>
      </c>
      <c r="K3408" s="8" t="s">
        <v>883</v>
      </c>
      <c r="L3408" s="8" t="s">
        <v>850</v>
      </c>
      <c r="M3408" s="8" t="s">
        <v>850</v>
      </c>
      <c r="N3408" s="6" t="b">
        <f t="shared" si="133"/>
        <v>0</v>
      </c>
      <c r="O3408" s="12" t="str">
        <f t="shared" si="134"/>
        <v>Azhar Ali&amp;Cameron Delport</v>
      </c>
      <c r="P3408">
        <v>2</v>
      </c>
    </row>
    <row r="3409" spans="1:16" x14ac:dyDescent="0.3">
      <c r="A3409" s="6" t="s">
        <v>874</v>
      </c>
      <c r="B3409" s="6" t="s">
        <v>52</v>
      </c>
      <c r="C3409" s="7">
        <f t="shared" si="132"/>
        <v>0</v>
      </c>
      <c r="D3409" s="6">
        <v>2</v>
      </c>
      <c r="E3409" s="6">
        <v>0</v>
      </c>
      <c r="F3409" s="6">
        <v>2</v>
      </c>
      <c r="G3409" s="6" t="s">
        <v>2292</v>
      </c>
      <c r="H3409" s="6" t="s">
        <v>2568</v>
      </c>
      <c r="I3409" s="6" t="s">
        <v>2807</v>
      </c>
      <c r="J3409" s="6" t="s">
        <v>883</v>
      </c>
      <c r="K3409" s="6" t="s">
        <v>883</v>
      </c>
      <c r="L3409" s="6" t="s">
        <v>850</v>
      </c>
      <c r="M3409" s="6" t="s">
        <v>850</v>
      </c>
      <c r="N3409" s="6" t="b">
        <f t="shared" si="133"/>
        <v>0</v>
      </c>
      <c r="O3409" s="12" t="str">
        <f t="shared" si="134"/>
        <v>Cameron Delport&amp;Sohaib Maqsood</v>
      </c>
      <c r="P3409">
        <v>2</v>
      </c>
    </row>
    <row r="3410" spans="1:16" x14ac:dyDescent="0.3">
      <c r="A3410" s="8" t="s">
        <v>51</v>
      </c>
      <c r="B3410" s="8" t="s">
        <v>52</v>
      </c>
      <c r="C3410" s="7">
        <f t="shared" si="132"/>
        <v>0</v>
      </c>
      <c r="D3410" s="8">
        <v>2</v>
      </c>
      <c r="E3410" s="8">
        <v>0</v>
      </c>
      <c r="F3410" s="8">
        <v>2</v>
      </c>
      <c r="G3410" s="8" t="s">
        <v>2292</v>
      </c>
      <c r="H3410" s="8" t="s">
        <v>2568</v>
      </c>
      <c r="I3410" s="8" t="s">
        <v>2807</v>
      </c>
      <c r="J3410" s="8" t="s">
        <v>883</v>
      </c>
      <c r="K3410" s="8" t="s">
        <v>883</v>
      </c>
      <c r="L3410" s="8" t="s">
        <v>850</v>
      </c>
      <c r="M3410" s="8" t="s">
        <v>850</v>
      </c>
      <c r="N3410" s="6" t="b">
        <f t="shared" si="133"/>
        <v>0</v>
      </c>
      <c r="O3410" s="12" t="str">
        <f t="shared" si="134"/>
        <v>Mohammad Rizwan&amp;Sohaib Maqsood</v>
      </c>
      <c r="P3410">
        <v>2</v>
      </c>
    </row>
    <row r="3411" spans="1:16" x14ac:dyDescent="0.3">
      <c r="A3411" s="6" t="s">
        <v>506</v>
      </c>
      <c r="B3411" s="6" t="s">
        <v>52</v>
      </c>
      <c r="C3411" s="7">
        <f t="shared" si="132"/>
        <v>0.4329896907216495</v>
      </c>
      <c r="D3411" s="6">
        <v>97</v>
      </c>
      <c r="E3411" s="6">
        <v>42</v>
      </c>
      <c r="F3411" s="6">
        <v>55</v>
      </c>
      <c r="G3411" s="6" t="s">
        <v>2292</v>
      </c>
      <c r="H3411" s="6" t="s">
        <v>2568</v>
      </c>
      <c r="I3411" s="6" t="s">
        <v>2807</v>
      </c>
      <c r="J3411" s="6" t="s">
        <v>883</v>
      </c>
      <c r="K3411" s="6" t="s">
        <v>883</v>
      </c>
      <c r="L3411" s="6" t="s">
        <v>850</v>
      </c>
      <c r="M3411" s="6" t="s">
        <v>850</v>
      </c>
      <c r="N3411" s="6" t="b">
        <f t="shared" si="133"/>
        <v>0</v>
      </c>
      <c r="O3411" s="12" t="str">
        <f t="shared" si="134"/>
        <v>Umar Akmal&amp;Sohaib Maqsood</v>
      </c>
      <c r="P3411">
        <v>2</v>
      </c>
    </row>
    <row r="3412" spans="1:16" x14ac:dyDescent="0.3">
      <c r="A3412" s="8" t="s">
        <v>1776</v>
      </c>
      <c r="B3412" s="8" t="s">
        <v>506</v>
      </c>
      <c r="C3412" s="7">
        <f t="shared" si="132"/>
        <v>0.31707317073170732</v>
      </c>
      <c r="D3412" s="8">
        <v>41</v>
      </c>
      <c r="E3412" s="8">
        <v>13</v>
      </c>
      <c r="F3412" s="8">
        <v>28</v>
      </c>
      <c r="G3412" s="8" t="s">
        <v>2292</v>
      </c>
      <c r="H3412" s="8" t="s">
        <v>2568</v>
      </c>
      <c r="I3412" s="8" t="s">
        <v>2807</v>
      </c>
      <c r="J3412" s="8" t="s">
        <v>883</v>
      </c>
      <c r="K3412" s="8" t="s">
        <v>883</v>
      </c>
      <c r="L3412" s="8" t="s">
        <v>850</v>
      </c>
      <c r="M3412" s="8" t="s">
        <v>850</v>
      </c>
      <c r="N3412" s="6" t="b">
        <f t="shared" si="133"/>
        <v>0</v>
      </c>
      <c r="O3412" s="12" t="str">
        <f t="shared" si="134"/>
        <v>Dwayne Bravo&amp;Umar Akmal</v>
      </c>
      <c r="P3412">
        <v>2</v>
      </c>
    </row>
    <row r="3413" spans="1:16" x14ac:dyDescent="0.3">
      <c r="A3413" s="6" t="s">
        <v>2311</v>
      </c>
      <c r="B3413" s="6" t="s">
        <v>506</v>
      </c>
      <c r="C3413" s="7">
        <f t="shared" si="132"/>
        <v>0</v>
      </c>
      <c r="D3413" s="6">
        <v>44</v>
      </c>
      <c r="E3413" s="6">
        <v>0</v>
      </c>
      <c r="F3413" s="6">
        <v>44</v>
      </c>
      <c r="G3413" s="6" t="s">
        <v>2292</v>
      </c>
      <c r="H3413" s="6" t="s">
        <v>2568</v>
      </c>
      <c r="I3413" s="6" t="s">
        <v>2807</v>
      </c>
      <c r="J3413" s="6" t="s">
        <v>883</v>
      </c>
      <c r="K3413" s="6" t="s">
        <v>883</v>
      </c>
      <c r="L3413" s="6" t="s">
        <v>850</v>
      </c>
      <c r="M3413" s="6" t="s">
        <v>850</v>
      </c>
      <c r="N3413" s="6" t="b">
        <f t="shared" si="133"/>
        <v>0</v>
      </c>
      <c r="O3413" s="12" t="str">
        <f t="shared" si="134"/>
        <v>Kevon Cooper&amp;Umar Akmal</v>
      </c>
      <c r="P3413">
        <v>2</v>
      </c>
    </row>
    <row r="3414" spans="1:16" x14ac:dyDescent="0.3">
      <c r="A3414" s="8" t="s">
        <v>1947</v>
      </c>
      <c r="B3414" s="8" t="s">
        <v>900</v>
      </c>
      <c r="C3414" s="7">
        <f t="shared" si="132"/>
        <v>0.45454545454545453</v>
      </c>
      <c r="D3414" s="8">
        <v>11</v>
      </c>
      <c r="E3414" s="8">
        <v>5</v>
      </c>
      <c r="F3414" s="8">
        <v>6</v>
      </c>
      <c r="G3414" s="8" t="s">
        <v>2292</v>
      </c>
      <c r="H3414" s="8" t="s">
        <v>3054</v>
      </c>
      <c r="I3414" s="8" t="s">
        <v>2807</v>
      </c>
      <c r="J3414" s="8" t="s">
        <v>897</v>
      </c>
      <c r="K3414" s="8" t="s">
        <v>897</v>
      </c>
      <c r="L3414" s="8" t="s">
        <v>949</v>
      </c>
      <c r="M3414" s="8" t="s">
        <v>897</v>
      </c>
      <c r="N3414" s="6" t="b">
        <f t="shared" si="133"/>
        <v>1</v>
      </c>
      <c r="O3414" s="12" t="str">
        <f t="shared" si="134"/>
        <v>Kevin Pietersen&amp;Ahmed Shehzad</v>
      </c>
      <c r="P3414">
        <v>2</v>
      </c>
    </row>
    <row r="3415" spans="1:16" x14ac:dyDescent="0.3">
      <c r="A3415" s="6" t="s">
        <v>1872</v>
      </c>
      <c r="B3415" s="6" t="s">
        <v>1947</v>
      </c>
      <c r="C3415" s="7">
        <f t="shared" si="132"/>
        <v>0.46835443037974683</v>
      </c>
      <c r="D3415" s="6">
        <v>79</v>
      </c>
      <c r="E3415" s="6">
        <v>37</v>
      </c>
      <c r="F3415" s="6">
        <v>42</v>
      </c>
      <c r="G3415" s="6" t="s">
        <v>2292</v>
      </c>
      <c r="H3415" s="6" t="s">
        <v>3054</v>
      </c>
      <c r="I3415" s="6" t="s">
        <v>2807</v>
      </c>
      <c r="J3415" s="6" t="s">
        <v>897</v>
      </c>
      <c r="K3415" s="6" t="s">
        <v>897</v>
      </c>
      <c r="L3415" s="6" t="s">
        <v>949</v>
      </c>
      <c r="M3415" s="6" t="s">
        <v>897</v>
      </c>
      <c r="N3415" s="6" t="b">
        <f t="shared" si="133"/>
        <v>1</v>
      </c>
      <c r="O3415" s="12" t="str">
        <f t="shared" si="134"/>
        <v>Kumar Sangakkara&amp;Kevin Pietersen</v>
      </c>
      <c r="P3415">
        <v>2</v>
      </c>
    </row>
    <row r="3416" spans="1:16" x14ac:dyDescent="0.3">
      <c r="A3416" s="8" t="s">
        <v>148</v>
      </c>
      <c r="B3416" s="8" t="s">
        <v>1947</v>
      </c>
      <c r="C3416" s="7">
        <f t="shared" si="132"/>
        <v>0</v>
      </c>
      <c r="D3416" s="8">
        <v>5</v>
      </c>
      <c r="E3416" s="8">
        <v>0</v>
      </c>
      <c r="F3416" s="8">
        <v>5</v>
      </c>
      <c r="G3416" s="8" t="s">
        <v>2292</v>
      </c>
      <c r="H3416" s="8" t="s">
        <v>3054</v>
      </c>
      <c r="I3416" s="8" t="s">
        <v>2807</v>
      </c>
      <c r="J3416" s="8" t="s">
        <v>897</v>
      </c>
      <c r="K3416" s="8" t="s">
        <v>897</v>
      </c>
      <c r="L3416" s="8" t="s">
        <v>949</v>
      </c>
      <c r="M3416" s="8" t="s">
        <v>897</v>
      </c>
      <c r="N3416" s="6" t="b">
        <f t="shared" si="133"/>
        <v>1</v>
      </c>
      <c r="O3416" s="12" t="str">
        <f t="shared" si="134"/>
        <v>Sarfaraz Ahmed&amp;Kevin Pietersen</v>
      </c>
      <c r="P3416">
        <v>2</v>
      </c>
    </row>
    <row r="3417" spans="1:16" x14ac:dyDescent="0.3">
      <c r="A3417" s="6" t="s">
        <v>71</v>
      </c>
      <c r="B3417" s="6" t="s">
        <v>1947</v>
      </c>
      <c r="C3417" s="7">
        <f t="shared" si="132"/>
        <v>0.45454545454545453</v>
      </c>
      <c r="D3417" s="6">
        <v>11</v>
      </c>
      <c r="E3417" s="6">
        <v>5</v>
      </c>
      <c r="F3417" s="6">
        <v>6</v>
      </c>
      <c r="G3417" s="6" t="s">
        <v>2292</v>
      </c>
      <c r="H3417" s="6" t="s">
        <v>3054</v>
      </c>
      <c r="I3417" s="6" t="s">
        <v>2807</v>
      </c>
      <c r="J3417" s="6" t="s">
        <v>897</v>
      </c>
      <c r="K3417" s="6" t="s">
        <v>897</v>
      </c>
      <c r="L3417" s="6" t="s">
        <v>949</v>
      </c>
      <c r="M3417" s="6" t="s">
        <v>897</v>
      </c>
      <c r="N3417" s="6" t="b">
        <f t="shared" si="133"/>
        <v>1</v>
      </c>
      <c r="O3417" s="12" t="str">
        <f t="shared" si="134"/>
        <v>Mohammad Nawaz&amp;Kevin Pietersen</v>
      </c>
      <c r="P3417">
        <v>2</v>
      </c>
    </row>
    <row r="3418" spans="1:16" x14ac:dyDescent="0.3">
      <c r="A3418" s="8" t="s">
        <v>2173</v>
      </c>
      <c r="B3418" s="8" t="s">
        <v>71</v>
      </c>
      <c r="C3418" s="7">
        <f t="shared" si="132"/>
        <v>0</v>
      </c>
      <c r="D3418" s="8">
        <v>20</v>
      </c>
      <c r="E3418" s="8">
        <v>0</v>
      </c>
      <c r="F3418" s="8">
        <v>20</v>
      </c>
      <c r="G3418" s="8" t="s">
        <v>2292</v>
      </c>
      <c r="H3418" s="8" t="s">
        <v>3054</v>
      </c>
      <c r="I3418" s="8" t="s">
        <v>2807</v>
      </c>
      <c r="J3418" s="8" t="s">
        <v>897</v>
      </c>
      <c r="K3418" s="8" t="s">
        <v>897</v>
      </c>
      <c r="L3418" s="8" t="s">
        <v>949</v>
      </c>
      <c r="M3418" s="8" t="s">
        <v>897</v>
      </c>
      <c r="N3418" s="6" t="b">
        <f t="shared" si="133"/>
        <v>1</v>
      </c>
      <c r="O3418" s="12" t="str">
        <f t="shared" si="134"/>
        <v>Grant Elliott&amp;Mohammad Nawaz</v>
      </c>
      <c r="P3418">
        <v>2</v>
      </c>
    </row>
    <row r="3419" spans="1:16" x14ac:dyDescent="0.3">
      <c r="A3419" s="6" t="s">
        <v>2457</v>
      </c>
      <c r="B3419" s="6" t="s">
        <v>2173</v>
      </c>
      <c r="C3419" s="7">
        <f t="shared" si="132"/>
        <v>0.25</v>
      </c>
      <c r="D3419" s="6">
        <v>4</v>
      </c>
      <c r="E3419" s="6">
        <v>1</v>
      </c>
      <c r="F3419" s="6">
        <v>3</v>
      </c>
      <c r="G3419" s="6" t="s">
        <v>2292</v>
      </c>
      <c r="H3419" s="6" t="s">
        <v>3054</v>
      </c>
      <c r="I3419" s="6" t="s">
        <v>2807</v>
      </c>
      <c r="J3419" s="6" t="s">
        <v>897</v>
      </c>
      <c r="K3419" s="6" t="s">
        <v>897</v>
      </c>
      <c r="L3419" s="6" t="s">
        <v>949</v>
      </c>
      <c r="M3419" s="6" t="s">
        <v>897</v>
      </c>
      <c r="N3419" s="6" t="b">
        <f t="shared" si="133"/>
        <v>1</v>
      </c>
      <c r="O3419" s="12" t="str">
        <f t="shared" si="134"/>
        <v>Nathan McCullum&amp;Grant Elliott</v>
      </c>
      <c r="P3419">
        <v>2</v>
      </c>
    </row>
    <row r="3420" spans="1:16" x14ac:dyDescent="0.3">
      <c r="A3420" s="8" t="s">
        <v>2173</v>
      </c>
      <c r="B3420" s="8" t="s">
        <v>233</v>
      </c>
      <c r="C3420" s="7">
        <f t="shared" si="132"/>
        <v>0.2857142857142857</v>
      </c>
      <c r="D3420" s="8">
        <v>7</v>
      </c>
      <c r="E3420" s="8">
        <v>2</v>
      </c>
      <c r="F3420" s="8">
        <v>5</v>
      </c>
      <c r="G3420" s="8" t="s">
        <v>2292</v>
      </c>
      <c r="H3420" s="8" t="s">
        <v>3054</v>
      </c>
      <c r="I3420" s="8" t="s">
        <v>2807</v>
      </c>
      <c r="J3420" s="8" t="s">
        <v>897</v>
      </c>
      <c r="K3420" s="8" t="s">
        <v>897</v>
      </c>
      <c r="L3420" s="8" t="s">
        <v>949</v>
      </c>
      <c r="M3420" s="8" t="s">
        <v>897</v>
      </c>
      <c r="N3420" s="6" t="b">
        <f t="shared" si="133"/>
        <v>1</v>
      </c>
      <c r="O3420" s="12" t="str">
        <f t="shared" si="134"/>
        <v>Grant Elliott&amp;Anwar Ali</v>
      </c>
      <c r="P3420">
        <v>2</v>
      </c>
    </row>
    <row r="3421" spans="1:16" x14ac:dyDescent="0.3">
      <c r="A3421" s="6" t="s">
        <v>2461</v>
      </c>
      <c r="B3421" s="6" t="s">
        <v>233</v>
      </c>
      <c r="C3421" s="7">
        <f t="shared" si="132"/>
        <v>0</v>
      </c>
      <c r="D3421" s="6">
        <v>1</v>
      </c>
      <c r="E3421" s="6">
        <v>0</v>
      </c>
      <c r="F3421" s="6">
        <v>1</v>
      </c>
      <c r="G3421" s="6" t="s">
        <v>2292</v>
      </c>
      <c r="H3421" s="6" t="s">
        <v>3054</v>
      </c>
      <c r="I3421" s="6" t="s">
        <v>2807</v>
      </c>
      <c r="J3421" s="6" t="s">
        <v>897</v>
      </c>
      <c r="K3421" s="6" t="s">
        <v>897</v>
      </c>
      <c r="L3421" s="6" t="s">
        <v>949</v>
      </c>
      <c r="M3421" s="6" t="s">
        <v>897</v>
      </c>
      <c r="N3421" s="6" t="b">
        <f t="shared" si="133"/>
        <v>1</v>
      </c>
      <c r="O3421" s="12" t="str">
        <f t="shared" si="134"/>
        <v>Aizaz Cheema&amp;Anwar Ali</v>
      </c>
      <c r="P3421">
        <v>2</v>
      </c>
    </row>
    <row r="3422" spans="1:16" x14ac:dyDescent="0.3">
      <c r="A3422" s="8" t="s">
        <v>1788</v>
      </c>
      <c r="B3422" s="8" t="s">
        <v>2029</v>
      </c>
      <c r="C3422" s="7">
        <f t="shared" si="132"/>
        <v>0.05</v>
      </c>
      <c r="D3422" s="8">
        <v>20</v>
      </c>
      <c r="E3422" s="8">
        <v>1</v>
      </c>
      <c r="F3422" s="8">
        <v>19</v>
      </c>
      <c r="G3422" s="8" t="s">
        <v>2292</v>
      </c>
      <c r="H3422" s="8" t="s">
        <v>3058</v>
      </c>
      <c r="I3422" s="8" t="s">
        <v>2807</v>
      </c>
      <c r="J3422" s="8" t="s">
        <v>872</v>
      </c>
      <c r="K3422" s="8" t="s">
        <v>872</v>
      </c>
      <c r="L3422" s="8" t="s">
        <v>850</v>
      </c>
      <c r="M3422" s="8" t="s">
        <v>850</v>
      </c>
      <c r="N3422" s="6" t="b">
        <f t="shared" si="133"/>
        <v>0</v>
      </c>
      <c r="O3422" s="12" t="str">
        <f t="shared" si="134"/>
        <v>Riki Wessels&amp;Lendl Simmons</v>
      </c>
      <c r="P3422">
        <v>2</v>
      </c>
    </row>
    <row r="3423" spans="1:16" x14ac:dyDescent="0.3">
      <c r="A3423" s="6" t="s">
        <v>2029</v>
      </c>
      <c r="B3423" s="6" t="s">
        <v>67</v>
      </c>
      <c r="C3423" s="7">
        <f t="shared" si="132"/>
        <v>0</v>
      </c>
      <c r="D3423" s="6">
        <v>8</v>
      </c>
      <c r="E3423" s="6">
        <v>0</v>
      </c>
      <c r="F3423" s="6">
        <v>8</v>
      </c>
      <c r="G3423" s="6" t="s">
        <v>2292</v>
      </c>
      <c r="H3423" s="6" t="s">
        <v>3058</v>
      </c>
      <c r="I3423" s="6" t="s">
        <v>2807</v>
      </c>
      <c r="J3423" s="6" t="s">
        <v>872</v>
      </c>
      <c r="K3423" s="6" t="s">
        <v>872</v>
      </c>
      <c r="L3423" s="6" t="s">
        <v>850</v>
      </c>
      <c r="M3423" s="6" t="s">
        <v>850</v>
      </c>
      <c r="N3423" s="6" t="b">
        <f t="shared" si="133"/>
        <v>0</v>
      </c>
      <c r="O3423" s="12" t="str">
        <f t="shared" si="134"/>
        <v>Lendl Simmons&amp;Iftikhar Ahmed</v>
      </c>
      <c r="P3423">
        <v>2</v>
      </c>
    </row>
    <row r="3424" spans="1:16" x14ac:dyDescent="0.3">
      <c r="A3424" s="8" t="s">
        <v>82</v>
      </c>
      <c r="B3424" s="8" t="s">
        <v>67</v>
      </c>
      <c r="C3424" s="7">
        <f t="shared" si="132"/>
        <v>0</v>
      </c>
      <c r="D3424" s="8">
        <v>1</v>
      </c>
      <c r="E3424" s="8">
        <v>0</v>
      </c>
      <c r="F3424" s="8">
        <v>1</v>
      </c>
      <c r="G3424" s="8" t="s">
        <v>2292</v>
      </c>
      <c r="H3424" s="8" t="s">
        <v>3058</v>
      </c>
      <c r="I3424" s="8" t="s">
        <v>2807</v>
      </c>
      <c r="J3424" s="8" t="s">
        <v>872</v>
      </c>
      <c r="K3424" s="8" t="s">
        <v>872</v>
      </c>
      <c r="L3424" s="8" t="s">
        <v>850</v>
      </c>
      <c r="M3424" s="8" t="s">
        <v>850</v>
      </c>
      <c r="N3424" s="6" t="b">
        <f t="shared" si="133"/>
        <v>0</v>
      </c>
      <c r="O3424" s="12" t="str">
        <f t="shared" si="134"/>
        <v>Shoaib Malik&amp;Iftikhar Ahmed</v>
      </c>
      <c r="P3424">
        <v>2</v>
      </c>
    </row>
    <row r="3425" spans="1:16" x14ac:dyDescent="0.3">
      <c r="A3425" s="6" t="s">
        <v>986</v>
      </c>
      <c r="B3425" s="6" t="s">
        <v>67</v>
      </c>
      <c r="C3425" s="7">
        <f t="shared" si="132"/>
        <v>0.3</v>
      </c>
      <c r="D3425" s="6">
        <v>10</v>
      </c>
      <c r="E3425" s="6">
        <v>3</v>
      </c>
      <c r="F3425" s="6">
        <v>7</v>
      </c>
      <c r="G3425" s="6" t="s">
        <v>2292</v>
      </c>
      <c r="H3425" s="6" t="s">
        <v>3058</v>
      </c>
      <c r="I3425" s="6" t="s">
        <v>2807</v>
      </c>
      <c r="J3425" s="6" t="s">
        <v>872</v>
      </c>
      <c r="K3425" s="6" t="s">
        <v>872</v>
      </c>
      <c r="L3425" s="6" t="s">
        <v>850</v>
      </c>
      <c r="M3425" s="6" t="s">
        <v>850</v>
      </c>
      <c r="N3425" s="6" t="b">
        <f t="shared" si="133"/>
        <v>0</v>
      </c>
      <c r="O3425" s="12" t="str">
        <f t="shared" si="134"/>
        <v>Ravi Bopara&amp;Iftikhar Ahmed</v>
      </c>
      <c r="P3425">
        <v>2</v>
      </c>
    </row>
    <row r="3426" spans="1:16" x14ac:dyDescent="0.3">
      <c r="A3426" s="8" t="s">
        <v>1763</v>
      </c>
      <c r="B3426" s="8" t="s">
        <v>986</v>
      </c>
      <c r="C3426" s="7">
        <f t="shared" si="132"/>
        <v>0.24489795918367346</v>
      </c>
      <c r="D3426" s="8">
        <v>49</v>
      </c>
      <c r="E3426" s="8">
        <v>12</v>
      </c>
      <c r="F3426" s="8">
        <v>37</v>
      </c>
      <c r="G3426" s="8" t="s">
        <v>2292</v>
      </c>
      <c r="H3426" s="8" t="s">
        <v>3058</v>
      </c>
      <c r="I3426" s="8" t="s">
        <v>2807</v>
      </c>
      <c r="J3426" s="8" t="s">
        <v>872</v>
      </c>
      <c r="K3426" s="8" t="s">
        <v>872</v>
      </c>
      <c r="L3426" s="8" t="s">
        <v>850</v>
      </c>
      <c r="M3426" s="8" t="s">
        <v>850</v>
      </c>
      <c r="N3426" s="6" t="b">
        <f t="shared" si="133"/>
        <v>0</v>
      </c>
      <c r="O3426" s="12" t="str">
        <f t="shared" si="134"/>
        <v>Ryan ten Doeschate&amp;Ravi Bopara</v>
      </c>
      <c r="P3426">
        <v>2</v>
      </c>
    </row>
    <row r="3427" spans="1:16" x14ac:dyDescent="0.3">
      <c r="A3427" s="6" t="s">
        <v>138</v>
      </c>
      <c r="B3427" s="6" t="s">
        <v>1763</v>
      </c>
      <c r="C3427" s="7">
        <f t="shared" si="132"/>
        <v>0</v>
      </c>
      <c r="D3427" s="6">
        <v>16</v>
      </c>
      <c r="E3427" s="6">
        <v>0</v>
      </c>
      <c r="F3427" s="6">
        <v>16</v>
      </c>
      <c r="G3427" s="6" t="s">
        <v>2292</v>
      </c>
      <c r="H3427" s="6" t="s">
        <v>3058</v>
      </c>
      <c r="I3427" s="6" t="s">
        <v>2807</v>
      </c>
      <c r="J3427" s="6" t="s">
        <v>872</v>
      </c>
      <c r="K3427" s="6" t="s">
        <v>872</v>
      </c>
      <c r="L3427" s="6" t="s">
        <v>850</v>
      </c>
      <c r="M3427" s="6" t="s">
        <v>850</v>
      </c>
      <c r="N3427" s="6" t="b">
        <f t="shared" si="133"/>
        <v>0</v>
      </c>
      <c r="O3427" s="12" t="str">
        <f t="shared" si="134"/>
        <v>Imad Wasim&amp;Ryan ten Doeschate</v>
      </c>
      <c r="P3427">
        <v>2</v>
      </c>
    </row>
    <row r="3428" spans="1:16" x14ac:dyDescent="0.3">
      <c r="A3428" s="8" t="s">
        <v>907</v>
      </c>
      <c r="B3428" s="8" t="s">
        <v>138</v>
      </c>
      <c r="C3428" s="7">
        <f t="shared" si="132"/>
        <v>0.45454545454545453</v>
      </c>
      <c r="D3428" s="8">
        <v>11</v>
      </c>
      <c r="E3428" s="8">
        <v>5</v>
      </c>
      <c r="F3428" s="8">
        <v>6</v>
      </c>
      <c r="G3428" s="8" t="s">
        <v>2292</v>
      </c>
      <c r="H3428" s="8" t="s">
        <v>3058</v>
      </c>
      <c r="I3428" s="8" t="s">
        <v>2807</v>
      </c>
      <c r="J3428" s="8" t="s">
        <v>872</v>
      </c>
      <c r="K3428" s="8" t="s">
        <v>872</v>
      </c>
      <c r="L3428" s="8" t="s">
        <v>850</v>
      </c>
      <c r="M3428" s="8" t="s">
        <v>850</v>
      </c>
      <c r="N3428" s="6" t="b">
        <f t="shared" si="133"/>
        <v>0</v>
      </c>
      <c r="O3428" s="12" t="str">
        <f t="shared" si="134"/>
        <v>Sohail Khan&amp;Imad Wasim</v>
      </c>
      <c r="P3428">
        <v>2</v>
      </c>
    </row>
    <row r="3429" spans="1:16" x14ac:dyDescent="0.3">
      <c r="A3429" s="6" t="s">
        <v>935</v>
      </c>
      <c r="B3429" s="6" t="s">
        <v>907</v>
      </c>
      <c r="C3429" s="7">
        <f t="shared" si="132"/>
        <v>0.36363636363636365</v>
      </c>
      <c r="D3429" s="6">
        <v>11</v>
      </c>
      <c r="E3429" s="6">
        <v>4</v>
      </c>
      <c r="F3429" s="6">
        <v>7</v>
      </c>
      <c r="G3429" s="6" t="s">
        <v>2292</v>
      </c>
      <c r="H3429" s="6" t="s">
        <v>3058</v>
      </c>
      <c r="I3429" s="6" t="s">
        <v>2807</v>
      </c>
      <c r="J3429" s="6" t="s">
        <v>872</v>
      </c>
      <c r="K3429" s="6" t="s">
        <v>872</v>
      </c>
      <c r="L3429" s="6" t="s">
        <v>850</v>
      </c>
      <c r="M3429" s="6" t="s">
        <v>850</v>
      </c>
      <c r="N3429" s="6" t="b">
        <f t="shared" si="133"/>
        <v>0</v>
      </c>
      <c r="O3429" s="12" t="str">
        <f t="shared" si="134"/>
        <v>Mohammad Amir&amp;Sohail Khan</v>
      </c>
      <c r="P3429">
        <v>2</v>
      </c>
    </row>
    <row r="3430" spans="1:16" x14ac:dyDescent="0.3">
      <c r="A3430" s="8" t="s">
        <v>1674</v>
      </c>
      <c r="B3430" s="8" t="s">
        <v>25</v>
      </c>
      <c r="C3430" s="7">
        <f t="shared" si="132"/>
        <v>0.17592592592592593</v>
      </c>
      <c r="D3430" s="8">
        <v>108</v>
      </c>
      <c r="E3430" s="8">
        <v>19</v>
      </c>
      <c r="F3430" s="8">
        <v>89</v>
      </c>
      <c r="G3430" s="8" t="s">
        <v>2292</v>
      </c>
      <c r="H3430" s="8" t="s">
        <v>3062</v>
      </c>
      <c r="I3430" s="8" t="s">
        <v>2807</v>
      </c>
      <c r="J3430" s="8" t="s">
        <v>850</v>
      </c>
      <c r="K3430" s="8" t="s">
        <v>850</v>
      </c>
      <c r="L3430" s="8" t="s">
        <v>949</v>
      </c>
      <c r="M3430" s="8" t="s">
        <v>850</v>
      </c>
      <c r="N3430" s="6" t="b">
        <f t="shared" si="133"/>
        <v>1</v>
      </c>
      <c r="O3430" s="12" t="str">
        <f t="shared" si="134"/>
        <v>Dwayne Smith&amp;Sharjeel Khan</v>
      </c>
      <c r="P3430">
        <v>2</v>
      </c>
    </row>
    <row r="3431" spans="1:16" x14ac:dyDescent="0.3">
      <c r="A3431" s="6" t="s">
        <v>25</v>
      </c>
      <c r="B3431" s="6" t="s">
        <v>2342</v>
      </c>
      <c r="C3431" s="7">
        <f t="shared" si="132"/>
        <v>0.44444444444444442</v>
      </c>
      <c r="D3431" s="6">
        <v>63</v>
      </c>
      <c r="E3431" s="6">
        <v>28</v>
      </c>
      <c r="F3431" s="6">
        <v>35</v>
      </c>
      <c r="G3431" s="6" t="s">
        <v>2292</v>
      </c>
      <c r="H3431" s="6" t="s">
        <v>3062</v>
      </c>
      <c r="I3431" s="6" t="s">
        <v>2807</v>
      </c>
      <c r="J3431" s="6" t="s">
        <v>850</v>
      </c>
      <c r="K3431" s="6" t="s">
        <v>850</v>
      </c>
      <c r="L3431" s="6" t="s">
        <v>949</v>
      </c>
      <c r="M3431" s="6" t="s">
        <v>850</v>
      </c>
      <c r="N3431" s="6" t="b">
        <f t="shared" si="133"/>
        <v>1</v>
      </c>
      <c r="O3431" s="12" t="str">
        <f t="shared" si="134"/>
        <v>Sharjeel Khan&amp;Khalid Latif</v>
      </c>
      <c r="P3431">
        <v>2</v>
      </c>
    </row>
    <row r="3432" spans="1:16" x14ac:dyDescent="0.3">
      <c r="A3432" s="8" t="s">
        <v>1365</v>
      </c>
      <c r="B3432" s="8" t="s">
        <v>2342</v>
      </c>
      <c r="C3432" s="7">
        <f t="shared" si="132"/>
        <v>0</v>
      </c>
      <c r="D3432" s="8">
        <v>28</v>
      </c>
      <c r="E3432" s="8">
        <v>0</v>
      </c>
      <c r="F3432" s="8">
        <v>28</v>
      </c>
      <c r="G3432" s="8" t="s">
        <v>2292</v>
      </c>
      <c r="H3432" s="8" t="s">
        <v>3062</v>
      </c>
      <c r="I3432" s="8" t="s">
        <v>2807</v>
      </c>
      <c r="J3432" s="8" t="s">
        <v>850</v>
      </c>
      <c r="K3432" s="8" t="s">
        <v>850</v>
      </c>
      <c r="L3432" s="8" t="s">
        <v>949</v>
      </c>
      <c r="M3432" s="8" t="s">
        <v>850</v>
      </c>
      <c r="N3432" s="6" t="b">
        <f t="shared" si="133"/>
        <v>1</v>
      </c>
      <c r="O3432" s="12" t="str">
        <f t="shared" si="134"/>
        <v>Andre Russell&amp;Khalid Latif</v>
      </c>
      <c r="P3432">
        <v>2</v>
      </c>
    </row>
    <row r="3433" spans="1:16" x14ac:dyDescent="0.3">
      <c r="A3433" s="6" t="s">
        <v>900</v>
      </c>
      <c r="B3433" s="6" t="s">
        <v>1947</v>
      </c>
      <c r="C3433" s="7">
        <f t="shared" si="132"/>
        <v>0.45454545454545453</v>
      </c>
      <c r="D3433" s="6">
        <v>33</v>
      </c>
      <c r="E3433" s="6">
        <v>15</v>
      </c>
      <c r="F3433" s="6">
        <v>18</v>
      </c>
      <c r="G3433" s="6" t="s">
        <v>2292</v>
      </c>
      <c r="H3433" s="6" t="s">
        <v>2622</v>
      </c>
      <c r="I3433" s="6" t="s">
        <v>2807</v>
      </c>
      <c r="J3433" s="6" t="s">
        <v>897</v>
      </c>
      <c r="K3433" s="6" t="s">
        <v>897</v>
      </c>
      <c r="L3433" s="6" t="s">
        <v>850</v>
      </c>
      <c r="M3433" s="6" t="s">
        <v>850</v>
      </c>
      <c r="N3433" s="6" t="b">
        <f t="shared" si="133"/>
        <v>0</v>
      </c>
      <c r="O3433" s="12" t="str">
        <f t="shared" si="134"/>
        <v>Ahmed Shehzad&amp;Kevin Pietersen</v>
      </c>
      <c r="P3433">
        <v>2</v>
      </c>
    </row>
    <row r="3434" spans="1:16" x14ac:dyDescent="0.3">
      <c r="A3434" s="8" t="s">
        <v>900</v>
      </c>
      <c r="B3434" s="8" t="s">
        <v>1872</v>
      </c>
      <c r="C3434" s="7">
        <f t="shared" si="132"/>
        <v>0.36781609195402298</v>
      </c>
      <c r="D3434" s="8">
        <v>87</v>
      </c>
      <c r="E3434" s="8">
        <v>32</v>
      </c>
      <c r="F3434" s="8">
        <v>55</v>
      </c>
      <c r="G3434" s="8" t="s">
        <v>2292</v>
      </c>
      <c r="H3434" s="8" t="s">
        <v>2622</v>
      </c>
      <c r="I3434" s="8" t="s">
        <v>2807</v>
      </c>
      <c r="J3434" s="8" t="s">
        <v>897</v>
      </c>
      <c r="K3434" s="8" t="s">
        <v>897</v>
      </c>
      <c r="L3434" s="8" t="s">
        <v>850</v>
      </c>
      <c r="M3434" s="8" t="s">
        <v>850</v>
      </c>
      <c r="N3434" s="6" t="b">
        <f t="shared" si="133"/>
        <v>0</v>
      </c>
      <c r="O3434" s="12" t="str">
        <f t="shared" si="134"/>
        <v>Ahmed Shehzad&amp;Kumar Sangakkara</v>
      </c>
      <c r="P3434">
        <v>2</v>
      </c>
    </row>
    <row r="3435" spans="1:16" x14ac:dyDescent="0.3">
      <c r="A3435" s="6" t="s">
        <v>71</v>
      </c>
      <c r="B3435" s="6" t="s">
        <v>900</v>
      </c>
      <c r="C3435" s="7">
        <f t="shared" si="132"/>
        <v>0.46666666666666667</v>
      </c>
      <c r="D3435" s="6">
        <v>15</v>
      </c>
      <c r="E3435" s="6">
        <v>7</v>
      </c>
      <c r="F3435" s="6">
        <v>8</v>
      </c>
      <c r="G3435" s="6" t="s">
        <v>2292</v>
      </c>
      <c r="H3435" s="6" t="s">
        <v>2622</v>
      </c>
      <c r="I3435" s="6" t="s">
        <v>2807</v>
      </c>
      <c r="J3435" s="6" t="s">
        <v>897</v>
      </c>
      <c r="K3435" s="6" t="s">
        <v>897</v>
      </c>
      <c r="L3435" s="6" t="s">
        <v>850</v>
      </c>
      <c r="M3435" s="6" t="s">
        <v>850</v>
      </c>
      <c r="N3435" s="6" t="b">
        <f t="shared" si="133"/>
        <v>0</v>
      </c>
      <c r="O3435" s="12" t="str">
        <f t="shared" si="134"/>
        <v>Mohammad Nawaz&amp;Ahmed Shehzad</v>
      </c>
      <c r="P3435">
        <v>2</v>
      </c>
    </row>
    <row r="3436" spans="1:16" x14ac:dyDescent="0.3">
      <c r="A3436" s="8" t="s">
        <v>148</v>
      </c>
      <c r="B3436" s="8" t="s">
        <v>900</v>
      </c>
      <c r="C3436" s="7">
        <f t="shared" si="132"/>
        <v>0.25</v>
      </c>
      <c r="D3436" s="8">
        <v>12</v>
      </c>
      <c r="E3436" s="8">
        <v>3</v>
      </c>
      <c r="F3436" s="8">
        <v>9</v>
      </c>
      <c r="G3436" s="8" t="s">
        <v>2292</v>
      </c>
      <c r="H3436" s="8" t="s">
        <v>2622</v>
      </c>
      <c r="I3436" s="8" t="s">
        <v>2807</v>
      </c>
      <c r="J3436" s="8" t="s">
        <v>897</v>
      </c>
      <c r="K3436" s="8" t="s">
        <v>897</v>
      </c>
      <c r="L3436" s="8" t="s">
        <v>850</v>
      </c>
      <c r="M3436" s="8" t="s">
        <v>850</v>
      </c>
      <c r="N3436" s="6" t="b">
        <f t="shared" si="133"/>
        <v>0</v>
      </c>
      <c r="O3436" s="12" t="str">
        <f t="shared" si="134"/>
        <v>Sarfaraz Ahmed&amp;Ahmed Shehzad</v>
      </c>
      <c r="P3436">
        <v>2</v>
      </c>
    </row>
    <row r="3437" spans="1:16" x14ac:dyDescent="0.3">
      <c r="A3437" s="6" t="s">
        <v>2173</v>
      </c>
      <c r="B3437" s="6" t="s">
        <v>148</v>
      </c>
      <c r="C3437" s="7">
        <f t="shared" si="132"/>
        <v>0.5</v>
      </c>
      <c r="D3437" s="6">
        <v>6</v>
      </c>
      <c r="E3437" s="6">
        <v>3</v>
      </c>
      <c r="F3437" s="6">
        <v>3</v>
      </c>
      <c r="G3437" s="6" t="s">
        <v>2292</v>
      </c>
      <c r="H3437" s="6" t="s">
        <v>2622</v>
      </c>
      <c r="I3437" s="6" t="s">
        <v>2807</v>
      </c>
      <c r="J3437" s="6" t="s">
        <v>897</v>
      </c>
      <c r="K3437" s="6" t="s">
        <v>897</v>
      </c>
      <c r="L3437" s="6" t="s">
        <v>850</v>
      </c>
      <c r="M3437" s="6" t="s">
        <v>850</v>
      </c>
      <c r="N3437" s="6" t="b">
        <f t="shared" si="133"/>
        <v>0</v>
      </c>
      <c r="O3437" s="12" t="str">
        <f t="shared" si="134"/>
        <v>Grant Elliott&amp;Sarfaraz Ahmed</v>
      </c>
      <c r="P3437">
        <v>2</v>
      </c>
    </row>
    <row r="3438" spans="1:16" x14ac:dyDescent="0.3">
      <c r="A3438" s="8" t="s">
        <v>2173</v>
      </c>
      <c r="B3438" s="8" t="s">
        <v>233</v>
      </c>
      <c r="C3438" s="7">
        <f t="shared" si="132"/>
        <v>0.13333333333333333</v>
      </c>
      <c r="D3438" s="8">
        <v>15</v>
      </c>
      <c r="E3438" s="8">
        <v>2</v>
      </c>
      <c r="F3438" s="8">
        <v>13</v>
      </c>
      <c r="G3438" s="8" t="s">
        <v>2292</v>
      </c>
      <c r="H3438" s="8" t="s">
        <v>2622</v>
      </c>
      <c r="I3438" s="8" t="s">
        <v>2807</v>
      </c>
      <c r="J3438" s="8" t="s">
        <v>897</v>
      </c>
      <c r="K3438" s="8" t="s">
        <v>897</v>
      </c>
      <c r="L3438" s="8" t="s">
        <v>850</v>
      </c>
      <c r="M3438" s="8" t="s">
        <v>850</v>
      </c>
      <c r="N3438" s="6" t="b">
        <f t="shared" si="133"/>
        <v>0</v>
      </c>
      <c r="O3438" s="12" t="str">
        <f t="shared" si="134"/>
        <v>Grant Elliott&amp;Anwar Ali</v>
      </c>
      <c r="P3438">
        <v>2</v>
      </c>
    </row>
    <row r="3439" spans="1:16" x14ac:dyDescent="0.3">
      <c r="A3439" s="6" t="s">
        <v>2457</v>
      </c>
      <c r="B3439" s="6" t="s">
        <v>2173</v>
      </c>
      <c r="C3439" s="7">
        <f t="shared" si="132"/>
        <v>0</v>
      </c>
      <c r="D3439" s="6">
        <v>10</v>
      </c>
      <c r="E3439" s="6">
        <v>0</v>
      </c>
      <c r="F3439" s="6">
        <v>10</v>
      </c>
      <c r="G3439" s="6" t="s">
        <v>2292</v>
      </c>
      <c r="H3439" s="6" t="s">
        <v>2622</v>
      </c>
      <c r="I3439" s="6" t="s">
        <v>2807</v>
      </c>
      <c r="J3439" s="6" t="s">
        <v>897</v>
      </c>
      <c r="K3439" s="6" t="s">
        <v>897</v>
      </c>
      <c r="L3439" s="6" t="s">
        <v>850</v>
      </c>
      <c r="M3439" s="6" t="s">
        <v>850</v>
      </c>
      <c r="N3439" s="6" t="b">
        <f t="shared" si="133"/>
        <v>0</v>
      </c>
      <c r="O3439" s="12" t="str">
        <f t="shared" si="134"/>
        <v>Nathan McCullum&amp;Grant Elliott</v>
      </c>
      <c r="P3439">
        <v>2</v>
      </c>
    </row>
  </sheetData>
  <autoFilter ref="A1:P3439" xr:uid="{54FFB212-5C73-45FB-A846-FE60341FEED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76F15-F11E-411E-B27E-78EB650A18B3}">
  <dimension ref="A1:A2"/>
  <sheetViews>
    <sheetView workbookViewId="0">
      <selection sqref="A1:A2"/>
    </sheetView>
  </sheetViews>
  <sheetFormatPr defaultColWidth="8.77734375" defaultRowHeight="14.4" x14ac:dyDescent="0.3"/>
  <sheetData>
    <row r="1" spans="1:1" x14ac:dyDescent="0.3">
      <c r="A1" t="s">
        <v>4583</v>
      </c>
    </row>
    <row r="2" spans="1:1" x14ac:dyDescent="0.3">
      <c r="A2" t="s">
        <v>4584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01908-24B4-4369-83CD-9F0D8B067642}">
  <dimension ref="A1:AK2081"/>
  <sheetViews>
    <sheetView workbookViewId="0">
      <selection activeCell="C1" sqref="C1:I2081"/>
    </sheetView>
  </sheetViews>
  <sheetFormatPr defaultColWidth="8.77734375" defaultRowHeight="14.4" x14ac:dyDescent="0.3"/>
  <cols>
    <col min="1" max="1" width="10.77734375" bestFit="1" customWidth="1"/>
    <col min="2" max="2" width="9.109375" bestFit="1" customWidth="1"/>
    <col min="3" max="3" width="19.77734375" bestFit="1" customWidth="1"/>
    <col min="4" max="4" width="45.6640625" bestFit="1" customWidth="1"/>
    <col min="5" max="6" width="4.33203125" bestFit="1" customWidth="1"/>
    <col min="7" max="8" width="5" bestFit="1" customWidth="1"/>
    <col min="9" max="9" width="6.44140625" bestFit="1" customWidth="1"/>
    <col min="10" max="10" width="24.109375" bestFit="1" customWidth="1"/>
    <col min="11" max="11" width="11.77734375" bestFit="1" customWidth="1"/>
    <col min="12" max="12" width="17.6640625" bestFit="1" customWidth="1"/>
    <col min="13" max="13" width="7.44140625" bestFit="1" customWidth="1"/>
    <col min="14" max="14" width="8.77734375" customWidth="1"/>
    <col min="15" max="15" width="7.77734375" bestFit="1" customWidth="1"/>
    <col min="16" max="16" width="7.33203125" bestFit="1" customWidth="1"/>
    <col min="17" max="17" width="18.77734375" bestFit="1" customWidth="1"/>
    <col min="18" max="18" width="7.109375" bestFit="1" customWidth="1"/>
    <col min="19" max="19" width="9.77734375" bestFit="1" customWidth="1"/>
    <col min="20" max="20" width="9.77734375" customWidth="1"/>
    <col min="21" max="21" width="18.77734375" bestFit="1" customWidth="1"/>
    <col min="22" max="22" width="19.77734375" bestFit="1" customWidth="1"/>
    <col min="24" max="25" width="10.77734375" bestFit="1" customWidth="1"/>
    <col min="26" max="26" width="11.44140625" bestFit="1" customWidth="1"/>
    <col min="27" max="27" width="11.44140625" customWidth="1"/>
    <col min="28" max="28" width="18.77734375" bestFit="1" customWidth="1"/>
    <col min="29" max="29" width="10.77734375" bestFit="1" customWidth="1"/>
    <col min="30" max="30" width="24.109375" bestFit="1" customWidth="1"/>
    <col min="31" max="31" width="17.6640625" bestFit="1" customWidth="1"/>
    <col min="32" max="32" width="10.44140625" bestFit="1" customWidth="1"/>
    <col min="33" max="34" width="9.33203125" bestFit="1" customWidth="1"/>
    <col min="35" max="35" width="18.44140625" bestFit="1" customWidth="1"/>
    <col min="36" max="36" width="19.44140625" bestFit="1" customWidth="1"/>
    <col min="37" max="37" width="79.109375" bestFit="1" customWidth="1"/>
    <col min="38" max="38" width="18.6640625" bestFit="1" customWidth="1"/>
    <col min="39" max="39" width="18.77734375" bestFit="1" customWidth="1"/>
  </cols>
  <sheetData>
    <row r="1" spans="1:37" x14ac:dyDescent="0.3">
      <c r="A1" t="s">
        <v>3130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3131</v>
      </c>
      <c r="L1" t="s">
        <v>3132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4576</v>
      </c>
      <c r="U1" t="s">
        <v>18</v>
      </c>
      <c r="V1" t="s">
        <v>19</v>
      </c>
      <c r="W1" t="s">
        <v>21</v>
      </c>
      <c r="X1" t="s">
        <v>20</v>
      </c>
      <c r="Y1" t="s">
        <v>22</v>
      </c>
      <c r="Z1" t="s">
        <v>23</v>
      </c>
      <c r="AA1" t="s">
        <v>24</v>
      </c>
      <c r="AB1" t="s">
        <v>0</v>
      </c>
      <c r="AC1" t="s">
        <v>2481</v>
      </c>
      <c r="AD1" t="s">
        <v>2482</v>
      </c>
      <c r="AE1" t="s">
        <v>2483</v>
      </c>
      <c r="AF1" t="s">
        <v>2484</v>
      </c>
      <c r="AG1" t="s">
        <v>2485</v>
      </c>
      <c r="AH1" t="s">
        <v>2486</v>
      </c>
      <c r="AI1" t="s">
        <v>2487</v>
      </c>
      <c r="AJ1" t="s">
        <v>2488</v>
      </c>
      <c r="AK1" t="s">
        <v>2489</v>
      </c>
    </row>
    <row r="2" spans="1:37" x14ac:dyDescent="0.3">
      <c r="A2" t="s">
        <v>3133</v>
      </c>
      <c r="B2" t="s">
        <v>3133</v>
      </c>
      <c r="C2" t="s">
        <v>25</v>
      </c>
      <c r="D2" t="s">
        <v>26</v>
      </c>
      <c r="E2" t="s">
        <v>3134</v>
      </c>
      <c r="F2" t="s">
        <v>3135</v>
      </c>
      <c r="G2" t="s">
        <v>3136</v>
      </c>
      <c r="H2" t="s">
        <v>3136</v>
      </c>
      <c r="I2" t="s">
        <v>3137</v>
      </c>
      <c r="J2" t="s">
        <v>27</v>
      </c>
      <c r="K2" t="s">
        <v>3138</v>
      </c>
      <c r="L2" t="s">
        <v>2490</v>
      </c>
      <c r="M2" t="s">
        <v>28</v>
      </c>
      <c r="N2" t="s">
        <v>29</v>
      </c>
      <c r="O2" t="s">
        <v>3139</v>
      </c>
      <c r="P2" t="s">
        <v>30</v>
      </c>
      <c r="Q2" t="s">
        <v>25</v>
      </c>
      <c r="R2" t="s">
        <v>3140</v>
      </c>
      <c r="S2" t="s">
        <v>3141</v>
      </c>
      <c r="T2">
        <f>+_2022[[#This Row],[p1_score]]+_2022[[#This Row],[p2_score]]</f>
        <v>66</v>
      </c>
      <c r="U2" t="s">
        <v>31</v>
      </c>
      <c r="V2" t="s">
        <v>25</v>
      </c>
      <c r="W2" t="s">
        <v>3143</v>
      </c>
      <c r="X2" t="s">
        <v>3142</v>
      </c>
      <c r="Y2" t="s">
        <v>3143</v>
      </c>
      <c r="Z2" t="s">
        <v>3142</v>
      </c>
      <c r="AA2" t="s">
        <v>32</v>
      </c>
      <c r="AB2">
        <v>0</v>
      </c>
      <c r="AC2" t="s">
        <v>27</v>
      </c>
      <c r="AD2" t="s">
        <v>2490</v>
      </c>
      <c r="AE2" t="s">
        <v>2491</v>
      </c>
      <c r="AF2" t="s">
        <v>28</v>
      </c>
      <c r="AG2" t="s">
        <v>49</v>
      </c>
      <c r="AH2" t="s">
        <v>2492</v>
      </c>
      <c r="AI2" t="s">
        <v>2493</v>
      </c>
      <c r="AJ2" t="s">
        <v>2494</v>
      </c>
      <c r="AK2" t="s">
        <v>477</v>
      </c>
    </row>
    <row r="3" spans="1:37" x14ac:dyDescent="0.3">
      <c r="A3" t="s">
        <v>3144</v>
      </c>
      <c r="B3" t="s">
        <v>3144</v>
      </c>
      <c r="C3" t="s">
        <v>31</v>
      </c>
      <c r="D3" t="s">
        <v>33</v>
      </c>
      <c r="E3" t="s">
        <v>3145</v>
      </c>
      <c r="F3" t="s">
        <v>3146</v>
      </c>
      <c r="G3" t="s">
        <v>3144</v>
      </c>
      <c r="H3" t="s">
        <v>3133</v>
      </c>
      <c r="I3" t="s">
        <v>3147</v>
      </c>
      <c r="J3" t="s">
        <v>27</v>
      </c>
      <c r="K3" t="s">
        <v>3138</v>
      </c>
      <c r="L3" t="s">
        <v>2490</v>
      </c>
      <c r="M3" t="s">
        <v>28</v>
      </c>
      <c r="N3" t="s">
        <v>29</v>
      </c>
      <c r="O3" t="s">
        <v>3148</v>
      </c>
      <c r="P3" t="s">
        <v>34</v>
      </c>
      <c r="Q3" t="s">
        <v>31</v>
      </c>
      <c r="R3" t="s">
        <v>3149</v>
      </c>
      <c r="S3" t="s">
        <v>3150</v>
      </c>
      <c r="T3">
        <f>+_2022[[#This Row],[p1_score]]+_2022[[#This Row],[p2_score]]</f>
        <v>5</v>
      </c>
      <c r="U3" t="s">
        <v>31</v>
      </c>
      <c r="V3" t="s">
        <v>35</v>
      </c>
      <c r="W3" t="s">
        <v>3152</v>
      </c>
      <c r="X3" t="s">
        <v>3151</v>
      </c>
      <c r="Y3" t="s">
        <v>3152</v>
      </c>
      <c r="Z3" t="s">
        <v>3152</v>
      </c>
      <c r="AA3" t="s">
        <v>25</v>
      </c>
      <c r="AB3">
        <v>0</v>
      </c>
      <c r="AC3" t="s">
        <v>27</v>
      </c>
      <c r="AD3" t="s">
        <v>2490</v>
      </c>
      <c r="AE3" t="s">
        <v>2491</v>
      </c>
      <c r="AF3" t="s">
        <v>28</v>
      </c>
      <c r="AG3" t="s">
        <v>49</v>
      </c>
      <c r="AH3" t="s">
        <v>2492</v>
      </c>
      <c r="AI3" t="s">
        <v>2493</v>
      </c>
      <c r="AJ3" t="s">
        <v>2494</v>
      </c>
      <c r="AK3" t="s">
        <v>477</v>
      </c>
    </row>
    <row r="4" spans="1:37" x14ac:dyDescent="0.3">
      <c r="A4" t="s">
        <v>3153</v>
      </c>
      <c r="B4" t="s">
        <v>3136</v>
      </c>
      <c r="C4" t="s">
        <v>36</v>
      </c>
      <c r="D4" t="s">
        <v>37</v>
      </c>
      <c r="E4" t="s">
        <v>3154</v>
      </c>
      <c r="F4" t="s">
        <v>3155</v>
      </c>
      <c r="G4" t="s">
        <v>3133</v>
      </c>
      <c r="H4" t="s">
        <v>3133</v>
      </c>
      <c r="I4" t="s">
        <v>3156</v>
      </c>
      <c r="J4" t="s">
        <v>27</v>
      </c>
      <c r="K4" t="s">
        <v>3138</v>
      </c>
      <c r="L4" t="s">
        <v>2490</v>
      </c>
      <c r="M4" t="s">
        <v>28</v>
      </c>
      <c r="N4" t="s">
        <v>29</v>
      </c>
      <c r="O4" t="s">
        <v>3157</v>
      </c>
      <c r="P4" t="s">
        <v>38</v>
      </c>
      <c r="Q4" t="s">
        <v>36</v>
      </c>
      <c r="R4" t="s">
        <v>3158</v>
      </c>
      <c r="S4" t="s">
        <v>3159</v>
      </c>
      <c r="T4">
        <f>+_2022[[#This Row],[p1_score]]+_2022[[#This Row],[p2_score]]</f>
        <v>32</v>
      </c>
      <c r="U4" t="s">
        <v>36</v>
      </c>
      <c r="V4" t="s">
        <v>35</v>
      </c>
      <c r="W4" t="s">
        <v>3161</v>
      </c>
      <c r="X4" t="s">
        <v>3160</v>
      </c>
      <c r="Y4" t="s">
        <v>3152</v>
      </c>
      <c r="Z4" t="s">
        <v>3160</v>
      </c>
      <c r="AA4" t="s">
        <v>31</v>
      </c>
      <c r="AB4">
        <v>0</v>
      </c>
      <c r="AC4" t="s">
        <v>27</v>
      </c>
      <c r="AD4" t="s">
        <v>2490</v>
      </c>
      <c r="AE4" t="s">
        <v>2491</v>
      </c>
      <c r="AF4" t="s">
        <v>28</v>
      </c>
      <c r="AG4" t="s">
        <v>49</v>
      </c>
      <c r="AH4" t="s">
        <v>2492</v>
      </c>
      <c r="AI4" t="s">
        <v>2493</v>
      </c>
      <c r="AJ4" t="s">
        <v>2494</v>
      </c>
      <c r="AK4" t="s">
        <v>477</v>
      </c>
    </row>
    <row r="5" spans="1:37" x14ac:dyDescent="0.3">
      <c r="A5" t="s">
        <v>3136</v>
      </c>
      <c r="B5" t="s">
        <v>3162</v>
      </c>
      <c r="C5" t="s">
        <v>39</v>
      </c>
      <c r="D5" t="s">
        <v>40</v>
      </c>
      <c r="E5" t="s">
        <v>3144</v>
      </c>
      <c r="F5" t="s">
        <v>3153</v>
      </c>
      <c r="G5" t="s">
        <v>3133</v>
      </c>
      <c r="H5" t="s">
        <v>3133</v>
      </c>
      <c r="I5" t="s">
        <v>3163</v>
      </c>
      <c r="J5" t="s">
        <v>27</v>
      </c>
      <c r="K5" t="s">
        <v>3138</v>
      </c>
      <c r="L5" t="s">
        <v>2490</v>
      </c>
      <c r="M5" t="s">
        <v>28</v>
      </c>
      <c r="N5" t="s">
        <v>29</v>
      </c>
      <c r="O5" t="s">
        <v>3151</v>
      </c>
      <c r="P5" t="s">
        <v>41</v>
      </c>
      <c r="Q5" t="s">
        <v>39</v>
      </c>
      <c r="R5" t="s">
        <v>3164</v>
      </c>
      <c r="S5" t="s">
        <v>3165</v>
      </c>
      <c r="T5">
        <f>+_2022[[#This Row],[p1_score]]+_2022[[#This Row],[p2_score]]</f>
        <v>2</v>
      </c>
      <c r="U5" t="s">
        <v>39</v>
      </c>
      <c r="V5" t="s">
        <v>35</v>
      </c>
      <c r="W5" t="s">
        <v>3166</v>
      </c>
      <c r="X5" t="s">
        <v>3166</v>
      </c>
      <c r="Y5" t="s">
        <v>3152</v>
      </c>
      <c r="Z5" t="s">
        <v>3143</v>
      </c>
      <c r="AA5" t="s">
        <v>36</v>
      </c>
      <c r="AB5">
        <v>0</v>
      </c>
      <c r="AC5" t="s">
        <v>27</v>
      </c>
      <c r="AD5" t="s">
        <v>2490</v>
      </c>
      <c r="AE5" t="s">
        <v>2491</v>
      </c>
      <c r="AF5" t="s">
        <v>28</v>
      </c>
      <c r="AG5" t="s">
        <v>49</v>
      </c>
      <c r="AH5" t="s">
        <v>2492</v>
      </c>
      <c r="AI5" t="s">
        <v>2493</v>
      </c>
      <c r="AJ5" t="s">
        <v>2494</v>
      </c>
      <c r="AK5" t="s">
        <v>477</v>
      </c>
    </row>
    <row r="6" spans="1:37" x14ac:dyDescent="0.3">
      <c r="A6" t="s">
        <v>3162</v>
      </c>
      <c r="B6" t="s">
        <v>3153</v>
      </c>
      <c r="C6" t="s">
        <v>35</v>
      </c>
      <c r="D6" t="s">
        <v>42</v>
      </c>
      <c r="E6" t="s">
        <v>3167</v>
      </c>
      <c r="F6" t="s">
        <v>3168</v>
      </c>
      <c r="G6" t="s">
        <v>3144</v>
      </c>
      <c r="H6" t="s">
        <v>3133</v>
      </c>
      <c r="I6" t="s">
        <v>3169</v>
      </c>
      <c r="J6" t="s">
        <v>27</v>
      </c>
      <c r="K6" t="s">
        <v>3138</v>
      </c>
      <c r="L6" t="s">
        <v>2490</v>
      </c>
      <c r="M6" t="s">
        <v>28</v>
      </c>
      <c r="N6" t="s">
        <v>29</v>
      </c>
      <c r="O6" t="s">
        <v>3170</v>
      </c>
      <c r="P6" t="s">
        <v>43</v>
      </c>
      <c r="Q6" t="s">
        <v>35</v>
      </c>
      <c r="R6" t="s">
        <v>3171</v>
      </c>
      <c r="S6" t="s">
        <v>3172</v>
      </c>
      <c r="T6">
        <f>+_2022[[#This Row],[p1_score]]+_2022[[#This Row],[p2_score]]</f>
        <v>5</v>
      </c>
      <c r="U6" t="s">
        <v>44</v>
      </c>
      <c r="V6" t="s">
        <v>35</v>
      </c>
      <c r="W6" t="s">
        <v>3139</v>
      </c>
      <c r="X6" t="s">
        <v>3148</v>
      </c>
      <c r="Y6" t="s">
        <v>3152</v>
      </c>
      <c r="Z6" t="s">
        <v>3152</v>
      </c>
      <c r="AA6" t="s">
        <v>39</v>
      </c>
      <c r="AB6">
        <v>0</v>
      </c>
      <c r="AC6" t="s">
        <v>27</v>
      </c>
      <c r="AD6" t="s">
        <v>2490</v>
      </c>
      <c r="AE6" t="s">
        <v>2491</v>
      </c>
      <c r="AF6" t="s">
        <v>28</v>
      </c>
      <c r="AG6" t="s">
        <v>49</v>
      </c>
      <c r="AH6" t="s">
        <v>2492</v>
      </c>
      <c r="AI6" t="s">
        <v>2493</v>
      </c>
      <c r="AJ6" t="s">
        <v>2494</v>
      </c>
      <c r="AK6" t="s">
        <v>477</v>
      </c>
    </row>
    <row r="7" spans="1:37" x14ac:dyDescent="0.3">
      <c r="A7" t="s">
        <v>3173</v>
      </c>
      <c r="B7" t="s">
        <v>3173</v>
      </c>
      <c r="C7" t="s">
        <v>44</v>
      </c>
      <c r="D7" t="s">
        <v>45</v>
      </c>
      <c r="E7" t="s">
        <v>3174</v>
      </c>
      <c r="F7" t="s">
        <v>3175</v>
      </c>
      <c r="G7" t="s">
        <v>3144</v>
      </c>
      <c r="H7" t="s">
        <v>3133</v>
      </c>
      <c r="I7" t="s">
        <v>3176</v>
      </c>
      <c r="J7" t="s">
        <v>27</v>
      </c>
      <c r="K7" t="s">
        <v>3138</v>
      </c>
      <c r="L7" t="s">
        <v>2490</v>
      </c>
      <c r="M7" t="s">
        <v>28</v>
      </c>
      <c r="N7" t="s">
        <v>29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>
        <f>+_2022[[#This Row],[p1_score]]+_2022[[#This Row],[p2_score]]</f>
        <v>15</v>
      </c>
      <c r="U7" t="s">
        <v>44</v>
      </c>
      <c r="V7" t="s">
        <v>46</v>
      </c>
      <c r="W7" t="s">
        <v>3177</v>
      </c>
      <c r="X7" t="s">
        <v>3166</v>
      </c>
      <c r="Y7" t="s">
        <v>3152</v>
      </c>
      <c r="Z7" t="s">
        <v>3152</v>
      </c>
      <c r="AA7" t="s">
        <v>35</v>
      </c>
      <c r="AB7">
        <v>0</v>
      </c>
      <c r="AC7" t="s">
        <v>27</v>
      </c>
      <c r="AD7" t="s">
        <v>2490</v>
      </c>
      <c r="AE7" t="s">
        <v>2491</v>
      </c>
      <c r="AF7" t="s">
        <v>28</v>
      </c>
      <c r="AG7" t="s">
        <v>49</v>
      </c>
      <c r="AH7" t="s">
        <v>2492</v>
      </c>
      <c r="AI7" t="s">
        <v>2493</v>
      </c>
      <c r="AJ7" t="s">
        <v>2494</v>
      </c>
      <c r="AK7" t="s">
        <v>477</v>
      </c>
    </row>
    <row r="8" spans="1:37" x14ac:dyDescent="0.3">
      <c r="A8" t="s">
        <v>3178</v>
      </c>
      <c r="B8" t="s">
        <v>3178</v>
      </c>
      <c r="C8" t="s">
        <v>46</v>
      </c>
      <c r="D8" t="s">
        <v>45</v>
      </c>
      <c r="E8" t="s">
        <v>3144</v>
      </c>
      <c r="F8" t="s">
        <v>3136</v>
      </c>
      <c r="G8" t="s">
        <v>3133</v>
      </c>
      <c r="H8" t="s">
        <v>3133</v>
      </c>
      <c r="I8" t="s">
        <v>3179</v>
      </c>
      <c r="J8" t="s">
        <v>27</v>
      </c>
      <c r="K8" t="s">
        <v>3138</v>
      </c>
      <c r="L8" t="s">
        <v>2490</v>
      </c>
      <c r="M8" t="s">
        <v>28</v>
      </c>
      <c r="N8" t="s">
        <v>29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e">
        <f>+_2022[[#This Row],[p1_score]]+_2022[[#This Row],[p2_score]]</f>
        <v>#VALUE!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32</v>
      </c>
      <c r="AA8" t="s">
        <v>32</v>
      </c>
      <c r="AB8">
        <v>0</v>
      </c>
      <c r="AC8" t="s">
        <v>27</v>
      </c>
      <c r="AD8" t="s">
        <v>2490</v>
      </c>
      <c r="AE8" t="s">
        <v>2491</v>
      </c>
      <c r="AF8" t="s">
        <v>28</v>
      </c>
      <c r="AG8" t="s">
        <v>49</v>
      </c>
      <c r="AH8" t="s">
        <v>2492</v>
      </c>
      <c r="AI8" t="s">
        <v>2493</v>
      </c>
      <c r="AJ8" t="s">
        <v>2494</v>
      </c>
      <c r="AK8" t="s">
        <v>477</v>
      </c>
    </row>
    <row r="9" spans="1:37" x14ac:dyDescent="0.3">
      <c r="A9" t="s">
        <v>3180</v>
      </c>
      <c r="B9" t="s">
        <v>3133</v>
      </c>
      <c r="C9" t="s">
        <v>47</v>
      </c>
      <c r="D9" t="s">
        <v>48</v>
      </c>
      <c r="E9" t="s">
        <v>3167</v>
      </c>
      <c r="F9" t="s">
        <v>3181</v>
      </c>
      <c r="G9" t="s">
        <v>3153</v>
      </c>
      <c r="H9" t="s">
        <v>3144</v>
      </c>
      <c r="I9" t="s">
        <v>3182</v>
      </c>
      <c r="J9" t="s">
        <v>27</v>
      </c>
      <c r="K9" t="s">
        <v>3138</v>
      </c>
      <c r="L9" t="s">
        <v>2490</v>
      </c>
      <c r="M9" t="s">
        <v>49</v>
      </c>
      <c r="N9" t="s">
        <v>29</v>
      </c>
      <c r="O9" t="s">
        <v>3139</v>
      </c>
      <c r="P9" t="s">
        <v>50</v>
      </c>
      <c r="Q9" t="s">
        <v>47</v>
      </c>
      <c r="R9" t="s">
        <v>3183</v>
      </c>
      <c r="S9" t="s">
        <v>3184</v>
      </c>
      <c r="T9">
        <f>+_2022[[#This Row],[p1_score]]+_2022[[#This Row],[p2_score]]</f>
        <v>38</v>
      </c>
      <c r="U9" t="s">
        <v>51</v>
      </c>
      <c r="V9" t="s">
        <v>47</v>
      </c>
      <c r="W9" t="s">
        <v>3186</v>
      </c>
      <c r="X9" t="s">
        <v>3185</v>
      </c>
      <c r="Y9" t="s">
        <v>3186</v>
      </c>
      <c r="Z9" t="s">
        <v>3185</v>
      </c>
      <c r="AA9" t="s">
        <v>32</v>
      </c>
      <c r="AB9">
        <v>0</v>
      </c>
      <c r="AC9" t="s">
        <v>27</v>
      </c>
      <c r="AD9" t="s">
        <v>2490</v>
      </c>
      <c r="AE9" t="s">
        <v>2491</v>
      </c>
      <c r="AF9" t="s">
        <v>28</v>
      </c>
      <c r="AG9" t="s">
        <v>49</v>
      </c>
      <c r="AH9" t="s">
        <v>2492</v>
      </c>
      <c r="AI9" t="s">
        <v>2493</v>
      </c>
      <c r="AJ9" t="s">
        <v>2494</v>
      </c>
      <c r="AK9" t="s">
        <v>477</v>
      </c>
    </row>
    <row r="10" spans="1:37" x14ac:dyDescent="0.3">
      <c r="A10" t="s">
        <v>3187</v>
      </c>
      <c r="B10" t="s">
        <v>3153</v>
      </c>
      <c r="C10" t="s">
        <v>52</v>
      </c>
      <c r="D10" t="s">
        <v>53</v>
      </c>
      <c r="E10" t="s">
        <v>3188</v>
      </c>
      <c r="F10" t="s">
        <v>3135</v>
      </c>
      <c r="G10" t="s">
        <v>3133</v>
      </c>
      <c r="H10" t="s">
        <v>3153</v>
      </c>
      <c r="I10" t="s">
        <v>3189</v>
      </c>
      <c r="J10" t="s">
        <v>27</v>
      </c>
      <c r="K10" t="s">
        <v>3138</v>
      </c>
      <c r="L10" t="s">
        <v>2490</v>
      </c>
      <c r="M10" t="s">
        <v>49</v>
      </c>
      <c r="N10" t="s">
        <v>29</v>
      </c>
      <c r="O10" t="s">
        <v>3148</v>
      </c>
      <c r="P10" t="s">
        <v>54</v>
      </c>
      <c r="Q10" t="s">
        <v>52</v>
      </c>
      <c r="R10" t="s">
        <v>3190</v>
      </c>
      <c r="S10" t="s">
        <v>3191</v>
      </c>
      <c r="T10">
        <f>+_2022[[#This Row],[p1_score]]+_2022[[#This Row],[p2_score]]</f>
        <v>63</v>
      </c>
      <c r="U10" t="s">
        <v>51</v>
      </c>
      <c r="V10" t="s">
        <v>52</v>
      </c>
      <c r="W10" t="s">
        <v>3193</v>
      </c>
      <c r="X10" t="s">
        <v>3192</v>
      </c>
      <c r="Y10" t="s">
        <v>3194</v>
      </c>
      <c r="Z10" t="s">
        <v>3152</v>
      </c>
      <c r="AA10" t="s">
        <v>47</v>
      </c>
      <c r="AB10">
        <v>0</v>
      </c>
      <c r="AC10" t="s">
        <v>27</v>
      </c>
      <c r="AD10" t="s">
        <v>2490</v>
      </c>
      <c r="AE10" t="s">
        <v>2491</v>
      </c>
      <c r="AF10" t="s">
        <v>28</v>
      </c>
      <c r="AG10" t="s">
        <v>49</v>
      </c>
      <c r="AH10" t="s">
        <v>2492</v>
      </c>
      <c r="AI10" t="s">
        <v>2493</v>
      </c>
      <c r="AJ10" t="s">
        <v>2494</v>
      </c>
      <c r="AK10" t="s">
        <v>477</v>
      </c>
    </row>
    <row r="11" spans="1:37" x14ac:dyDescent="0.3">
      <c r="A11" t="s">
        <v>3195</v>
      </c>
      <c r="B11" t="s">
        <v>3136</v>
      </c>
      <c r="C11" t="s">
        <v>55</v>
      </c>
      <c r="D11" t="s">
        <v>56</v>
      </c>
      <c r="E11" t="s">
        <v>3153</v>
      </c>
      <c r="F11" t="s">
        <v>3162</v>
      </c>
      <c r="G11" t="s">
        <v>3133</v>
      </c>
      <c r="H11" t="s">
        <v>3133</v>
      </c>
      <c r="I11" t="s">
        <v>3163</v>
      </c>
      <c r="J11" t="s">
        <v>27</v>
      </c>
      <c r="K11" t="s">
        <v>3138</v>
      </c>
      <c r="L11" t="s">
        <v>2490</v>
      </c>
      <c r="M11" t="s">
        <v>49</v>
      </c>
      <c r="N11" t="s">
        <v>29</v>
      </c>
      <c r="O11" t="s">
        <v>3157</v>
      </c>
      <c r="P11" t="s">
        <v>38</v>
      </c>
      <c r="Q11" t="s">
        <v>55</v>
      </c>
      <c r="R11" t="s">
        <v>3196</v>
      </c>
      <c r="S11" t="s">
        <v>3159</v>
      </c>
      <c r="T11">
        <f>+_2022[[#This Row],[p1_score]]+_2022[[#This Row],[p2_score]]</f>
        <v>2</v>
      </c>
      <c r="U11" t="s">
        <v>51</v>
      </c>
      <c r="V11" t="s">
        <v>55</v>
      </c>
      <c r="W11" t="s">
        <v>3152</v>
      </c>
      <c r="X11" t="s">
        <v>3139</v>
      </c>
      <c r="Y11" t="s">
        <v>3194</v>
      </c>
      <c r="Z11" t="s">
        <v>3152</v>
      </c>
      <c r="AA11" t="s">
        <v>52</v>
      </c>
      <c r="AB11">
        <v>0</v>
      </c>
      <c r="AC11" t="s">
        <v>27</v>
      </c>
      <c r="AD11" t="s">
        <v>2490</v>
      </c>
      <c r="AE11" t="s">
        <v>2491</v>
      </c>
      <c r="AF11" t="s">
        <v>28</v>
      </c>
      <c r="AG11" t="s">
        <v>49</v>
      </c>
      <c r="AH11" t="s">
        <v>2492</v>
      </c>
      <c r="AI11" t="s">
        <v>2493</v>
      </c>
      <c r="AJ11" t="s">
        <v>2494</v>
      </c>
      <c r="AK11" t="s">
        <v>477</v>
      </c>
    </row>
    <row r="12" spans="1:37" x14ac:dyDescent="0.3">
      <c r="A12" t="s">
        <v>3154</v>
      </c>
      <c r="B12" t="s">
        <v>3144</v>
      </c>
      <c r="C12" t="s">
        <v>51</v>
      </c>
      <c r="D12" t="s">
        <v>45</v>
      </c>
      <c r="E12" t="s">
        <v>3197</v>
      </c>
      <c r="F12" t="s">
        <v>3198</v>
      </c>
      <c r="G12" t="s">
        <v>3173</v>
      </c>
      <c r="H12" t="s">
        <v>3144</v>
      </c>
      <c r="I12" t="s">
        <v>3199</v>
      </c>
      <c r="J12" t="s">
        <v>27</v>
      </c>
      <c r="K12" t="s">
        <v>3138</v>
      </c>
      <c r="L12" t="s">
        <v>2490</v>
      </c>
      <c r="M12" t="s">
        <v>49</v>
      </c>
      <c r="N12" t="s">
        <v>29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>
        <f>+_2022[[#This Row],[p1_score]]+_2022[[#This Row],[p2_score]]</f>
        <v>19</v>
      </c>
      <c r="U12" t="s">
        <v>51</v>
      </c>
      <c r="V12" t="s">
        <v>57</v>
      </c>
      <c r="W12" t="s">
        <v>3200</v>
      </c>
      <c r="X12" t="s">
        <v>3186</v>
      </c>
      <c r="Y12" t="s">
        <v>3152</v>
      </c>
      <c r="Z12" t="s">
        <v>3152</v>
      </c>
      <c r="AA12" t="s">
        <v>55</v>
      </c>
      <c r="AB12">
        <v>0</v>
      </c>
      <c r="AC12" t="s">
        <v>27</v>
      </c>
      <c r="AD12" t="s">
        <v>2490</v>
      </c>
      <c r="AE12" t="s">
        <v>2491</v>
      </c>
      <c r="AF12" t="s">
        <v>28</v>
      </c>
      <c r="AG12" t="s">
        <v>49</v>
      </c>
      <c r="AH12" t="s">
        <v>2492</v>
      </c>
      <c r="AI12" t="s">
        <v>2493</v>
      </c>
      <c r="AJ12" t="s">
        <v>2494</v>
      </c>
      <c r="AK12" t="s">
        <v>477</v>
      </c>
    </row>
    <row r="13" spans="1:37" x14ac:dyDescent="0.3">
      <c r="A13" t="s">
        <v>3201</v>
      </c>
      <c r="B13" t="s">
        <v>3162</v>
      </c>
      <c r="C13" t="s">
        <v>57</v>
      </c>
      <c r="D13" t="s">
        <v>45</v>
      </c>
      <c r="E13" t="s">
        <v>3202</v>
      </c>
      <c r="F13" t="s">
        <v>3154</v>
      </c>
      <c r="G13" t="s">
        <v>3133</v>
      </c>
      <c r="H13" t="s">
        <v>3144</v>
      </c>
      <c r="I13" t="s">
        <v>3203</v>
      </c>
      <c r="J13" t="s">
        <v>27</v>
      </c>
      <c r="K13" t="s">
        <v>3138</v>
      </c>
      <c r="L13" t="s">
        <v>2490</v>
      </c>
      <c r="M13" t="s">
        <v>49</v>
      </c>
      <c r="N13" t="s">
        <v>29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e">
        <f>+_2022[[#This Row],[p1_score]]+_2022[[#This Row],[p2_score]]</f>
        <v>#VALUE!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  <c r="Z13" t="s">
        <v>32</v>
      </c>
      <c r="AA13" t="s">
        <v>32</v>
      </c>
      <c r="AB13">
        <v>0</v>
      </c>
      <c r="AC13" t="s">
        <v>27</v>
      </c>
      <c r="AD13" t="s">
        <v>2490</v>
      </c>
      <c r="AE13" t="s">
        <v>2491</v>
      </c>
      <c r="AF13" t="s">
        <v>28</v>
      </c>
      <c r="AG13" t="s">
        <v>49</v>
      </c>
      <c r="AH13" t="s">
        <v>2492</v>
      </c>
      <c r="AI13" t="s">
        <v>2493</v>
      </c>
      <c r="AJ13" t="s">
        <v>2494</v>
      </c>
      <c r="AK13" t="s">
        <v>477</v>
      </c>
    </row>
    <row r="14" spans="1:37" x14ac:dyDescent="0.3">
      <c r="A14" t="s">
        <v>3202</v>
      </c>
      <c r="B14" t="s">
        <v>3133</v>
      </c>
      <c r="C14" t="s">
        <v>58</v>
      </c>
      <c r="D14" t="s">
        <v>59</v>
      </c>
      <c r="E14" t="s">
        <v>3204</v>
      </c>
      <c r="F14" t="s">
        <v>3205</v>
      </c>
      <c r="G14" t="s">
        <v>3187</v>
      </c>
      <c r="H14" t="s">
        <v>3136</v>
      </c>
      <c r="I14" t="s">
        <v>3206</v>
      </c>
      <c r="J14" t="s">
        <v>27</v>
      </c>
      <c r="K14" t="s">
        <v>3207</v>
      </c>
      <c r="L14" t="s">
        <v>2495</v>
      </c>
      <c r="M14" t="s">
        <v>60</v>
      </c>
      <c r="N14" t="s">
        <v>61</v>
      </c>
      <c r="O14" t="s">
        <v>3139</v>
      </c>
      <c r="P14" t="s">
        <v>62</v>
      </c>
      <c r="Q14" t="s">
        <v>58</v>
      </c>
      <c r="R14" t="s">
        <v>3208</v>
      </c>
      <c r="S14" t="s">
        <v>3209</v>
      </c>
      <c r="T14">
        <f>+_2022[[#This Row],[p1_score]]+_2022[[#This Row],[p2_score]]</f>
        <v>155</v>
      </c>
      <c r="U14" t="s">
        <v>63</v>
      </c>
      <c r="V14" t="s">
        <v>58</v>
      </c>
      <c r="W14" t="s">
        <v>3211</v>
      </c>
      <c r="X14" t="s">
        <v>3210</v>
      </c>
      <c r="Y14" t="s">
        <v>3211</v>
      </c>
      <c r="Z14" t="s">
        <v>3210</v>
      </c>
      <c r="AA14" t="s">
        <v>32</v>
      </c>
      <c r="AB14">
        <v>1</v>
      </c>
      <c r="AC14" t="s">
        <v>27</v>
      </c>
      <c r="AD14" t="s">
        <v>2495</v>
      </c>
      <c r="AE14" t="s">
        <v>2491</v>
      </c>
      <c r="AF14" t="s">
        <v>60</v>
      </c>
      <c r="AG14" t="s">
        <v>74</v>
      </c>
      <c r="AH14" t="s">
        <v>2496</v>
      </c>
      <c r="AI14" t="s">
        <v>2497</v>
      </c>
      <c r="AJ14" t="s">
        <v>2498</v>
      </c>
      <c r="AK14" t="s">
        <v>63</v>
      </c>
    </row>
    <row r="15" spans="1:37" x14ac:dyDescent="0.3">
      <c r="A15" t="s">
        <v>3212</v>
      </c>
      <c r="B15" t="s">
        <v>3153</v>
      </c>
      <c r="C15" t="s">
        <v>64</v>
      </c>
      <c r="D15" t="s">
        <v>65</v>
      </c>
      <c r="E15" t="s">
        <v>3133</v>
      </c>
      <c r="F15" t="s">
        <v>3136</v>
      </c>
      <c r="G15" t="s">
        <v>3133</v>
      </c>
      <c r="H15" t="s">
        <v>3133</v>
      </c>
      <c r="I15" t="s">
        <v>3152</v>
      </c>
      <c r="J15" t="s">
        <v>27</v>
      </c>
      <c r="K15" t="s">
        <v>3207</v>
      </c>
      <c r="L15" t="s">
        <v>2495</v>
      </c>
      <c r="M15" t="s">
        <v>60</v>
      </c>
      <c r="N15" t="s">
        <v>61</v>
      </c>
      <c r="O15" t="s">
        <v>3148</v>
      </c>
      <c r="P15" t="s">
        <v>66</v>
      </c>
      <c r="Q15" t="s">
        <v>64</v>
      </c>
      <c r="R15" t="s">
        <v>3213</v>
      </c>
      <c r="S15" t="s">
        <v>3214</v>
      </c>
      <c r="T15">
        <f>+_2022[[#This Row],[p1_score]]+_2022[[#This Row],[p2_score]]</f>
        <v>1</v>
      </c>
      <c r="U15" t="s">
        <v>63</v>
      </c>
      <c r="V15" t="s">
        <v>64</v>
      </c>
      <c r="W15" t="s">
        <v>3166</v>
      </c>
      <c r="X15" t="s">
        <v>3152</v>
      </c>
      <c r="Y15" t="s">
        <v>3215</v>
      </c>
      <c r="Z15" t="s">
        <v>3152</v>
      </c>
      <c r="AA15" t="s">
        <v>58</v>
      </c>
      <c r="AB15">
        <v>1</v>
      </c>
      <c r="AC15" t="s">
        <v>27</v>
      </c>
      <c r="AD15" t="s">
        <v>2495</v>
      </c>
      <c r="AE15" t="s">
        <v>2491</v>
      </c>
      <c r="AF15" t="s">
        <v>60</v>
      </c>
      <c r="AG15" t="s">
        <v>74</v>
      </c>
      <c r="AH15" t="s">
        <v>2496</v>
      </c>
      <c r="AI15" t="s">
        <v>2497</v>
      </c>
      <c r="AJ15" t="s">
        <v>2498</v>
      </c>
      <c r="AK15" t="s">
        <v>63</v>
      </c>
    </row>
    <row r="16" spans="1:37" x14ac:dyDescent="0.3">
      <c r="A16" t="s">
        <v>3174</v>
      </c>
      <c r="B16" t="s">
        <v>3136</v>
      </c>
      <c r="C16" t="s">
        <v>67</v>
      </c>
      <c r="D16" t="s">
        <v>68</v>
      </c>
      <c r="E16" t="s">
        <v>3187</v>
      </c>
      <c r="F16" t="s">
        <v>3187</v>
      </c>
      <c r="G16" t="s">
        <v>3144</v>
      </c>
      <c r="H16" t="s">
        <v>3133</v>
      </c>
      <c r="I16" t="s">
        <v>3216</v>
      </c>
      <c r="J16" t="s">
        <v>27</v>
      </c>
      <c r="K16" t="s">
        <v>3207</v>
      </c>
      <c r="L16" t="s">
        <v>2495</v>
      </c>
      <c r="M16" t="s">
        <v>60</v>
      </c>
      <c r="N16" t="s">
        <v>61</v>
      </c>
      <c r="O16" t="s">
        <v>3157</v>
      </c>
      <c r="P16" t="s">
        <v>69</v>
      </c>
      <c r="Q16" t="s">
        <v>67</v>
      </c>
      <c r="R16" t="s">
        <v>3217</v>
      </c>
      <c r="S16" t="s">
        <v>3218</v>
      </c>
      <c r="T16">
        <f>+_2022[[#This Row],[p1_score]]+_2022[[#This Row],[p2_score]]</f>
        <v>24</v>
      </c>
      <c r="U16" t="s">
        <v>63</v>
      </c>
      <c r="V16" t="s">
        <v>67</v>
      </c>
      <c r="W16" t="s">
        <v>3220</v>
      </c>
      <c r="X16" t="s">
        <v>3219</v>
      </c>
      <c r="Y16" t="s">
        <v>3221</v>
      </c>
      <c r="Z16" t="s">
        <v>3152</v>
      </c>
      <c r="AA16" t="s">
        <v>64</v>
      </c>
      <c r="AB16">
        <v>1</v>
      </c>
      <c r="AC16" t="s">
        <v>27</v>
      </c>
      <c r="AD16" t="s">
        <v>2495</v>
      </c>
      <c r="AE16" t="s">
        <v>2491</v>
      </c>
      <c r="AF16" t="s">
        <v>60</v>
      </c>
      <c r="AG16" t="s">
        <v>74</v>
      </c>
      <c r="AH16" t="s">
        <v>2496</v>
      </c>
      <c r="AI16" t="s">
        <v>2497</v>
      </c>
      <c r="AJ16" t="s">
        <v>2498</v>
      </c>
      <c r="AK16" t="s">
        <v>63</v>
      </c>
    </row>
    <row r="17" spans="1:37" x14ac:dyDescent="0.3">
      <c r="A17" t="s">
        <v>3222</v>
      </c>
      <c r="B17" t="s">
        <v>3144</v>
      </c>
      <c r="C17" t="s">
        <v>63</v>
      </c>
      <c r="D17" t="s">
        <v>68</v>
      </c>
      <c r="E17" t="s">
        <v>3223</v>
      </c>
      <c r="F17" t="s">
        <v>3224</v>
      </c>
      <c r="G17" t="s">
        <v>3201</v>
      </c>
      <c r="H17" t="s">
        <v>3162</v>
      </c>
      <c r="I17" t="s">
        <v>3225</v>
      </c>
      <c r="J17" t="s">
        <v>27</v>
      </c>
      <c r="K17" t="s">
        <v>3207</v>
      </c>
      <c r="L17" t="s">
        <v>2495</v>
      </c>
      <c r="M17" t="s">
        <v>60</v>
      </c>
      <c r="N17" t="s">
        <v>61</v>
      </c>
      <c r="O17" t="s">
        <v>3151</v>
      </c>
      <c r="P17" t="s">
        <v>70</v>
      </c>
      <c r="Q17" t="s">
        <v>63</v>
      </c>
      <c r="R17" t="s">
        <v>3226</v>
      </c>
      <c r="S17" t="s">
        <v>3227</v>
      </c>
      <c r="T17">
        <f>+_2022[[#This Row],[p1_score]]+_2022[[#This Row],[p2_score]]</f>
        <v>10</v>
      </c>
      <c r="U17" t="s">
        <v>63</v>
      </c>
      <c r="V17" t="s">
        <v>71</v>
      </c>
      <c r="W17" t="s">
        <v>3228</v>
      </c>
      <c r="X17" t="s">
        <v>3186</v>
      </c>
      <c r="Y17" t="s">
        <v>3152</v>
      </c>
      <c r="Z17" t="s">
        <v>3152</v>
      </c>
      <c r="AA17" t="s">
        <v>67</v>
      </c>
      <c r="AB17">
        <v>1</v>
      </c>
      <c r="AC17" t="s">
        <v>27</v>
      </c>
      <c r="AD17" t="s">
        <v>2495</v>
      </c>
      <c r="AE17" t="s">
        <v>2491</v>
      </c>
      <c r="AF17" t="s">
        <v>60</v>
      </c>
      <c r="AG17" t="s">
        <v>74</v>
      </c>
      <c r="AH17" t="s">
        <v>2496</v>
      </c>
      <c r="AI17" t="s">
        <v>2497</v>
      </c>
      <c r="AJ17" t="s">
        <v>2498</v>
      </c>
      <c r="AK17" t="s">
        <v>63</v>
      </c>
    </row>
    <row r="18" spans="1:37" x14ac:dyDescent="0.3">
      <c r="A18" t="s">
        <v>3175</v>
      </c>
      <c r="B18" t="s">
        <v>3162</v>
      </c>
      <c r="C18" t="s">
        <v>71</v>
      </c>
      <c r="D18" t="s">
        <v>45</v>
      </c>
      <c r="E18" t="s">
        <v>3173</v>
      </c>
      <c r="F18" t="s">
        <v>3153</v>
      </c>
      <c r="G18" t="s">
        <v>3144</v>
      </c>
      <c r="H18" t="s">
        <v>3133</v>
      </c>
      <c r="I18" t="s">
        <v>3229</v>
      </c>
      <c r="J18" t="s">
        <v>27</v>
      </c>
      <c r="K18" t="s">
        <v>3207</v>
      </c>
      <c r="L18" t="s">
        <v>2495</v>
      </c>
      <c r="M18" t="s">
        <v>60</v>
      </c>
      <c r="N18" t="s">
        <v>61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e">
        <f>+_2022[[#This Row],[p1_score]]+_2022[[#This Row],[p2_score]]</f>
        <v>#VALUE!</v>
      </c>
      <c r="U18" t="s">
        <v>32</v>
      </c>
      <c r="V18" t="s">
        <v>32</v>
      </c>
      <c r="W18" t="s">
        <v>32</v>
      </c>
      <c r="X18" t="s">
        <v>32</v>
      </c>
      <c r="Y18" t="s">
        <v>32</v>
      </c>
      <c r="Z18" t="s">
        <v>32</v>
      </c>
      <c r="AA18" t="s">
        <v>32</v>
      </c>
      <c r="AB18">
        <v>1</v>
      </c>
      <c r="AC18" t="s">
        <v>27</v>
      </c>
      <c r="AD18" t="s">
        <v>2495</v>
      </c>
      <c r="AE18" t="s">
        <v>2491</v>
      </c>
      <c r="AF18" t="s">
        <v>60</v>
      </c>
      <c r="AG18" t="s">
        <v>74</v>
      </c>
      <c r="AH18" t="s">
        <v>2496</v>
      </c>
      <c r="AI18" t="s">
        <v>2497</v>
      </c>
      <c r="AJ18" t="s">
        <v>2498</v>
      </c>
      <c r="AK18" t="s">
        <v>63</v>
      </c>
    </row>
    <row r="19" spans="1:37" x14ac:dyDescent="0.3">
      <c r="A19" t="s">
        <v>3155</v>
      </c>
      <c r="B19" t="s">
        <v>3144</v>
      </c>
      <c r="C19" t="s">
        <v>72</v>
      </c>
      <c r="D19" t="s">
        <v>73</v>
      </c>
      <c r="E19" t="s">
        <v>3188</v>
      </c>
      <c r="F19" t="s">
        <v>3202</v>
      </c>
      <c r="G19" t="s">
        <v>3162</v>
      </c>
      <c r="H19" t="s">
        <v>3153</v>
      </c>
      <c r="I19" t="s">
        <v>3229</v>
      </c>
      <c r="J19" t="s">
        <v>27</v>
      </c>
      <c r="K19" t="s">
        <v>3207</v>
      </c>
      <c r="L19" t="s">
        <v>2495</v>
      </c>
      <c r="M19" t="s">
        <v>74</v>
      </c>
      <c r="N19" t="s">
        <v>61</v>
      </c>
      <c r="O19" t="s">
        <v>3139</v>
      </c>
      <c r="P19" t="s">
        <v>75</v>
      </c>
      <c r="Q19" t="s">
        <v>72</v>
      </c>
      <c r="R19" t="s">
        <v>3230</v>
      </c>
      <c r="S19" t="s">
        <v>3142</v>
      </c>
      <c r="T19">
        <f>+_2022[[#This Row],[p1_score]]+_2022[[#This Row],[p2_score]]</f>
        <v>43</v>
      </c>
      <c r="U19" t="s">
        <v>76</v>
      </c>
      <c r="V19" t="s">
        <v>72</v>
      </c>
      <c r="W19" t="s">
        <v>3231</v>
      </c>
      <c r="X19" t="s">
        <v>3192</v>
      </c>
      <c r="Y19" t="s">
        <v>3231</v>
      </c>
      <c r="Z19" t="s">
        <v>3192</v>
      </c>
      <c r="AA19" t="s">
        <v>32</v>
      </c>
      <c r="AB19">
        <v>1</v>
      </c>
      <c r="AC19" t="s">
        <v>27</v>
      </c>
      <c r="AD19" t="s">
        <v>2495</v>
      </c>
      <c r="AE19" t="s">
        <v>2491</v>
      </c>
      <c r="AF19" t="s">
        <v>60</v>
      </c>
      <c r="AG19" t="s">
        <v>74</v>
      </c>
      <c r="AH19" t="s">
        <v>2496</v>
      </c>
      <c r="AI19" t="s">
        <v>2497</v>
      </c>
      <c r="AJ19" t="s">
        <v>2498</v>
      </c>
      <c r="AK19" t="s">
        <v>63</v>
      </c>
    </row>
    <row r="20" spans="1:37" x14ac:dyDescent="0.3">
      <c r="A20" t="s">
        <v>3181</v>
      </c>
      <c r="B20" t="s">
        <v>3133</v>
      </c>
      <c r="C20" t="s">
        <v>76</v>
      </c>
      <c r="D20" t="s">
        <v>77</v>
      </c>
      <c r="E20" t="s">
        <v>3232</v>
      </c>
      <c r="F20" t="s">
        <v>3175</v>
      </c>
      <c r="G20" t="s">
        <v>3136</v>
      </c>
      <c r="H20" t="s">
        <v>3144</v>
      </c>
      <c r="I20" t="s">
        <v>3233</v>
      </c>
      <c r="J20" t="s">
        <v>27</v>
      </c>
      <c r="K20" t="s">
        <v>3207</v>
      </c>
      <c r="L20" t="s">
        <v>2495</v>
      </c>
      <c r="M20" t="s">
        <v>74</v>
      </c>
      <c r="N20" t="s">
        <v>61</v>
      </c>
      <c r="O20" t="s">
        <v>3148</v>
      </c>
      <c r="P20" t="s">
        <v>78</v>
      </c>
      <c r="Q20" t="s">
        <v>76</v>
      </c>
      <c r="R20" t="s">
        <v>3234</v>
      </c>
      <c r="S20" t="s">
        <v>3235</v>
      </c>
      <c r="T20">
        <f>+_2022[[#This Row],[p1_score]]+_2022[[#This Row],[p2_score]]</f>
        <v>19</v>
      </c>
      <c r="U20" t="s">
        <v>76</v>
      </c>
      <c r="V20" t="s">
        <v>79</v>
      </c>
      <c r="W20" t="s">
        <v>3236</v>
      </c>
      <c r="X20" t="s">
        <v>3161</v>
      </c>
      <c r="Y20" t="s">
        <v>3152</v>
      </c>
      <c r="Z20" t="s">
        <v>3152</v>
      </c>
      <c r="AA20" t="s">
        <v>72</v>
      </c>
      <c r="AB20">
        <v>1</v>
      </c>
      <c r="AC20" t="s">
        <v>27</v>
      </c>
      <c r="AD20" t="s">
        <v>2495</v>
      </c>
      <c r="AE20" t="s">
        <v>2491</v>
      </c>
      <c r="AF20" t="s">
        <v>60</v>
      </c>
      <c r="AG20" t="s">
        <v>74</v>
      </c>
      <c r="AH20" t="s">
        <v>2496</v>
      </c>
      <c r="AI20" t="s">
        <v>2497</v>
      </c>
      <c r="AJ20" t="s">
        <v>2498</v>
      </c>
      <c r="AK20" t="s">
        <v>63</v>
      </c>
    </row>
    <row r="21" spans="1:37" x14ac:dyDescent="0.3">
      <c r="A21" t="s">
        <v>3237</v>
      </c>
      <c r="B21" t="s">
        <v>3153</v>
      </c>
      <c r="C21" t="s">
        <v>79</v>
      </c>
      <c r="D21" t="s">
        <v>80</v>
      </c>
      <c r="E21" t="s">
        <v>3237</v>
      </c>
      <c r="F21" t="s">
        <v>3238</v>
      </c>
      <c r="G21" t="s">
        <v>3136</v>
      </c>
      <c r="H21" t="s">
        <v>3133</v>
      </c>
      <c r="I21" t="s">
        <v>3239</v>
      </c>
      <c r="J21" t="s">
        <v>27</v>
      </c>
      <c r="K21" t="s">
        <v>3207</v>
      </c>
      <c r="L21" t="s">
        <v>2495</v>
      </c>
      <c r="M21" t="s">
        <v>74</v>
      </c>
      <c r="N21" t="s">
        <v>61</v>
      </c>
      <c r="O21" t="s">
        <v>3157</v>
      </c>
      <c r="P21" t="s">
        <v>81</v>
      </c>
      <c r="Q21" t="s">
        <v>79</v>
      </c>
      <c r="R21" t="s">
        <v>3240</v>
      </c>
      <c r="S21" t="s">
        <v>3241</v>
      </c>
      <c r="T21">
        <f>+_2022[[#This Row],[p1_score]]+_2022[[#This Row],[p2_score]]</f>
        <v>15</v>
      </c>
      <c r="U21" t="s">
        <v>82</v>
      </c>
      <c r="V21" t="s">
        <v>79</v>
      </c>
      <c r="W21" t="s">
        <v>3243</v>
      </c>
      <c r="X21" t="s">
        <v>3242</v>
      </c>
      <c r="Y21" t="s">
        <v>3152</v>
      </c>
      <c r="Z21" t="s">
        <v>3152</v>
      </c>
      <c r="AA21" t="s">
        <v>76</v>
      </c>
      <c r="AB21">
        <v>1</v>
      </c>
      <c r="AC21" t="s">
        <v>27</v>
      </c>
      <c r="AD21" t="s">
        <v>2495</v>
      </c>
      <c r="AE21" t="s">
        <v>2491</v>
      </c>
      <c r="AF21" t="s">
        <v>60</v>
      </c>
      <c r="AG21" t="s">
        <v>74</v>
      </c>
      <c r="AH21" t="s">
        <v>2496</v>
      </c>
      <c r="AI21" t="s">
        <v>2497</v>
      </c>
      <c r="AJ21" t="s">
        <v>2498</v>
      </c>
      <c r="AK21" t="s">
        <v>63</v>
      </c>
    </row>
    <row r="22" spans="1:37" x14ac:dyDescent="0.3">
      <c r="A22" t="s">
        <v>3244</v>
      </c>
      <c r="B22" t="s">
        <v>3162</v>
      </c>
      <c r="C22" t="s">
        <v>83</v>
      </c>
      <c r="D22" t="s">
        <v>84</v>
      </c>
      <c r="E22" t="s">
        <v>3197</v>
      </c>
      <c r="F22" t="s">
        <v>3146</v>
      </c>
      <c r="G22" t="s">
        <v>3173</v>
      </c>
      <c r="H22" t="s">
        <v>3153</v>
      </c>
      <c r="I22" t="s">
        <v>3245</v>
      </c>
      <c r="J22" t="s">
        <v>27</v>
      </c>
      <c r="K22" t="s">
        <v>3207</v>
      </c>
      <c r="L22" t="s">
        <v>2495</v>
      </c>
      <c r="M22" t="s">
        <v>74</v>
      </c>
      <c r="N22" t="s">
        <v>61</v>
      </c>
      <c r="O22" t="s">
        <v>3151</v>
      </c>
      <c r="P22" t="s">
        <v>85</v>
      </c>
      <c r="Q22" t="s">
        <v>83</v>
      </c>
      <c r="R22" t="s">
        <v>3246</v>
      </c>
      <c r="S22" t="s">
        <v>3247</v>
      </c>
      <c r="T22">
        <f>+_2022[[#This Row],[p1_score]]+_2022[[#This Row],[p2_score]]</f>
        <v>81</v>
      </c>
      <c r="U22" t="s">
        <v>82</v>
      </c>
      <c r="V22" t="s">
        <v>83</v>
      </c>
      <c r="W22" t="s">
        <v>3249</v>
      </c>
      <c r="X22" t="s">
        <v>3248</v>
      </c>
      <c r="Y22" t="s">
        <v>3249</v>
      </c>
      <c r="Z22" t="s">
        <v>3152</v>
      </c>
      <c r="AA22" t="s">
        <v>79</v>
      </c>
      <c r="AB22">
        <v>1</v>
      </c>
      <c r="AC22" t="s">
        <v>27</v>
      </c>
      <c r="AD22" t="s">
        <v>2495</v>
      </c>
      <c r="AE22" t="s">
        <v>2491</v>
      </c>
      <c r="AF22" t="s">
        <v>60</v>
      </c>
      <c r="AG22" t="s">
        <v>74</v>
      </c>
      <c r="AH22" t="s">
        <v>2496</v>
      </c>
      <c r="AI22" t="s">
        <v>2497</v>
      </c>
      <c r="AJ22" t="s">
        <v>2498</v>
      </c>
      <c r="AK22" t="s">
        <v>63</v>
      </c>
    </row>
    <row r="23" spans="1:37" x14ac:dyDescent="0.3">
      <c r="A23" t="s">
        <v>3238</v>
      </c>
      <c r="B23" t="s">
        <v>3173</v>
      </c>
      <c r="C23" t="s">
        <v>86</v>
      </c>
      <c r="D23" t="s">
        <v>87</v>
      </c>
      <c r="E23" t="s">
        <v>3154</v>
      </c>
      <c r="F23" t="s">
        <v>3195</v>
      </c>
      <c r="G23" t="s">
        <v>3153</v>
      </c>
      <c r="H23" t="s">
        <v>3133</v>
      </c>
      <c r="I23" t="s">
        <v>3250</v>
      </c>
      <c r="J23" t="s">
        <v>27</v>
      </c>
      <c r="K23" t="s">
        <v>3207</v>
      </c>
      <c r="L23" t="s">
        <v>2495</v>
      </c>
      <c r="M23" t="s">
        <v>74</v>
      </c>
      <c r="N23" t="s">
        <v>61</v>
      </c>
      <c r="O23" t="s">
        <v>3170</v>
      </c>
      <c r="P23" t="s">
        <v>88</v>
      </c>
      <c r="Q23" t="s">
        <v>86</v>
      </c>
      <c r="R23" t="s">
        <v>3217</v>
      </c>
      <c r="S23" t="s">
        <v>3251</v>
      </c>
      <c r="T23">
        <f>+_2022[[#This Row],[p1_score]]+_2022[[#This Row],[p2_score]]</f>
        <v>30</v>
      </c>
      <c r="U23" t="s">
        <v>82</v>
      </c>
      <c r="V23" t="s">
        <v>86</v>
      </c>
      <c r="W23" t="s">
        <v>3252</v>
      </c>
      <c r="X23" t="s">
        <v>3161</v>
      </c>
      <c r="Y23" t="s">
        <v>3253</v>
      </c>
      <c r="Z23" t="s">
        <v>3152</v>
      </c>
      <c r="AA23" t="s">
        <v>83</v>
      </c>
      <c r="AB23">
        <v>1</v>
      </c>
      <c r="AC23" t="s">
        <v>27</v>
      </c>
      <c r="AD23" t="s">
        <v>2495</v>
      </c>
      <c r="AE23" t="s">
        <v>2491</v>
      </c>
      <c r="AF23" t="s">
        <v>60</v>
      </c>
      <c r="AG23" t="s">
        <v>74</v>
      </c>
      <c r="AH23" t="s">
        <v>2496</v>
      </c>
      <c r="AI23" t="s">
        <v>2497</v>
      </c>
      <c r="AJ23" t="s">
        <v>2498</v>
      </c>
      <c r="AK23" t="s">
        <v>63</v>
      </c>
    </row>
    <row r="24" spans="1:37" x14ac:dyDescent="0.3">
      <c r="A24" t="s">
        <v>3232</v>
      </c>
      <c r="B24" t="s">
        <v>3136</v>
      </c>
      <c r="C24" t="s">
        <v>82</v>
      </c>
      <c r="D24" t="s">
        <v>45</v>
      </c>
      <c r="E24" t="s">
        <v>3254</v>
      </c>
      <c r="F24" t="s">
        <v>3255</v>
      </c>
      <c r="G24" t="s">
        <v>3144</v>
      </c>
      <c r="H24" t="s">
        <v>3162</v>
      </c>
      <c r="I24" t="s">
        <v>3256</v>
      </c>
      <c r="J24" t="s">
        <v>27</v>
      </c>
      <c r="K24" t="s">
        <v>3207</v>
      </c>
      <c r="L24" t="s">
        <v>2495</v>
      </c>
      <c r="M24" t="s">
        <v>74</v>
      </c>
      <c r="N24" t="s">
        <v>61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>
        <f>+_2022[[#This Row],[p1_score]]+_2022[[#This Row],[p2_score]]</f>
        <v>-1</v>
      </c>
      <c r="U24" t="s">
        <v>82</v>
      </c>
      <c r="V24" t="s">
        <v>89</v>
      </c>
      <c r="W24" t="s">
        <v>3257</v>
      </c>
      <c r="X24" t="s">
        <v>3152</v>
      </c>
      <c r="Y24" t="s">
        <v>3152</v>
      </c>
      <c r="Z24" t="s">
        <v>3152</v>
      </c>
      <c r="AA24" t="s">
        <v>86</v>
      </c>
      <c r="AB24">
        <v>1</v>
      </c>
      <c r="AC24" t="s">
        <v>27</v>
      </c>
      <c r="AD24" t="s">
        <v>2495</v>
      </c>
      <c r="AE24" t="s">
        <v>2491</v>
      </c>
      <c r="AF24" t="s">
        <v>60</v>
      </c>
      <c r="AG24" t="s">
        <v>74</v>
      </c>
      <c r="AH24" t="s">
        <v>2496</v>
      </c>
      <c r="AI24" t="s">
        <v>2497</v>
      </c>
      <c r="AJ24" t="s">
        <v>2498</v>
      </c>
      <c r="AK24" t="s">
        <v>63</v>
      </c>
    </row>
    <row r="25" spans="1:37" x14ac:dyDescent="0.3">
      <c r="A25" t="s">
        <v>3145</v>
      </c>
      <c r="B25" t="s">
        <v>3178</v>
      </c>
      <c r="C25" t="s">
        <v>89</v>
      </c>
      <c r="D25" t="s">
        <v>45</v>
      </c>
      <c r="E25" t="s">
        <v>3133</v>
      </c>
      <c r="F25" t="s">
        <v>3133</v>
      </c>
      <c r="G25" t="s">
        <v>3133</v>
      </c>
      <c r="H25" t="s">
        <v>3133</v>
      </c>
      <c r="I25" t="s">
        <v>32</v>
      </c>
      <c r="J25" t="s">
        <v>27</v>
      </c>
      <c r="K25" t="s">
        <v>3207</v>
      </c>
      <c r="L25" t="s">
        <v>2495</v>
      </c>
      <c r="M25" t="s">
        <v>74</v>
      </c>
      <c r="N25" t="s">
        <v>61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e">
        <f>+_2022[[#This Row],[p1_score]]+_2022[[#This Row],[p2_score]]</f>
        <v>#VALUE!</v>
      </c>
      <c r="U25" t="s">
        <v>32</v>
      </c>
      <c r="V25" t="s">
        <v>32</v>
      </c>
      <c r="W25" t="s">
        <v>32</v>
      </c>
      <c r="X25" t="s">
        <v>32</v>
      </c>
      <c r="Y25" t="s">
        <v>32</v>
      </c>
      <c r="Z25" t="s">
        <v>32</v>
      </c>
      <c r="AA25" t="s">
        <v>32</v>
      </c>
      <c r="AB25">
        <v>1</v>
      </c>
      <c r="AC25" t="s">
        <v>27</v>
      </c>
      <c r="AD25" t="s">
        <v>2495</v>
      </c>
      <c r="AE25" t="s">
        <v>2491</v>
      </c>
      <c r="AF25" t="s">
        <v>60</v>
      </c>
      <c r="AG25" t="s">
        <v>74</v>
      </c>
      <c r="AH25" t="s">
        <v>2496</v>
      </c>
      <c r="AI25" t="s">
        <v>2497</v>
      </c>
      <c r="AJ25" t="s">
        <v>2498</v>
      </c>
      <c r="AK25" t="s">
        <v>63</v>
      </c>
    </row>
    <row r="26" spans="1:37" x14ac:dyDescent="0.3">
      <c r="A26" t="s">
        <v>3168</v>
      </c>
      <c r="B26" t="s">
        <v>3144</v>
      </c>
      <c r="C26" t="s">
        <v>90</v>
      </c>
      <c r="D26" t="s">
        <v>91</v>
      </c>
      <c r="E26" t="s">
        <v>3168</v>
      </c>
      <c r="F26" t="s">
        <v>3232</v>
      </c>
      <c r="G26" t="s">
        <v>3136</v>
      </c>
      <c r="H26" t="s">
        <v>3133</v>
      </c>
      <c r="I26" t="s">
        <v>3258</v>
      </c>
      <c r="J26" t="s">
        <v>27</v>
      </c>
      <c r="K26" t="s">
        <v>3259</v>
      </c>
      <c r="L26" t="s">
        <v>2499</v>
      </c>
      <c r="M26" t="s">
        <v>92</v>
      </c>
      <c r="N26" t="s">
        <v>93</v>
      </c>
      <c r="O26" t="s">
        <v>3139</v>
      </c>
      <c r="P26" t="s">
        <v>94</v>
      </c>
      <c r="Q26" t="s">
        <v>90</v>
      </c>
      <c r="R26" t="s">
        <v>3260</v>
      </c>
      <c r="S26" t="s">
        <v>3261</v>
      </c>
      <c r="T26">
        <f>+_2022[[#This Row],[p1_score]]+_2022[[#This Row],[p2_score]]</f>
        <v>89</v>
      </c>
      <c r="U26" t="s">
        <v>95</v>
      </c>
      <c r="V26" t="s">
        <v>90</v>
      </c>
      <c r="W26" t="s">
        <v>3263</v>
      </c>
      <c r="X26" t="s">
        <v>3262</v>
      </c>
      <c r="Y26" t="s">
        <v>3263</v>
      </c>
      <c r="Z26" t="s">
        <v>3262</v>
      </c>
      <c r="AA26" t="s">
        <v>32</v>
      </c>
      <c r="AB26">
        <v>2</v>
      </c>
      <c r="AC26" t="s">
        <v>27</v>
      </c>
      <c r="AD26" t="s">
        <v>2499</v>
      </c>
      <c r="AE26" t="s">
        <v>2491</v>
      </c>
      <c r="AF26" t="s">
        <v>92</v>
      </c>
      <c r="AG26" t="s">
        <v>49</v>
      </c>
      <c r="AH26" t="s">
        <v>2500</v>
      </c>
      <c r="AI26" t="s">
        <v>2501</v>
      </c>
      <c r="AJ26" t="s">
        <v>2502</v>
      </c>
      <c r="AK26" t="s">
        <v>47</v>
      </c>
    </row>
    <row r="27" spans="1:37" x14ac:dyDescent="0.3">
      <c r="A27" t="s">
        <v>3264</v>
      </c>
      <c r="B27" t="s">
        <v>3133</v>
      </c>
      <c r="C27" t="s">
        <v>95</v>
      </c>
      <c r="D27" t="s">
        <v>96</v>
      </c>
      <c r="E27" t="s">
        <v>3265</v>
      </c>
      <c r="F27" t="s">
        <v>3266</v>
      </c>
      <c r="G27" t="s">
        <v>3201</v>
      </c>
      <c r="H27" t="s">
        <v>3153</v>
      </c>
      <c r="I27" t="s">
        <v>3267</v>
      </c>
      <c r="J27" t="s">
        <v>27</v>
      </c>
      <c r="K27" t="s">
        <v>3259</v>
      </c>
      <c r="L27" t="s">
        <v>2499</v>
      </c>
      <c r="M27" t="s">
        <v>92</v>
      </c>
      <c r="N27" t="s">
        <v>93</v>
      </c>
      <c r="O27" t="s">
        <v>3148</v>
      </c>
      <c r="P27" t="s">
        <v>97</v>
      </c>
      <c r="Q27" t="s">
        <v>95</v>
      </c>
      <c r="R27" t="s">
        <v>3268</v>
      </c>
      <c r="S27" t="s">
        <v>3269</v>
      </c>
      <c r="T27">
        <f>+_2022[[#This Row],[p1_score]]+_2022[[#This Row],[p2_score]]</f>
        <v>28</v>
      </c>
      <c r="U27" t="s">
        <v>95</v>
      </c>
      <c r="V27" t="s">
        <v>98</v>
      </c>
      <c r="W27" t="s">
        <v>3271</v>
      </c>
      <c r="X27" t="s">
        <v>3270</v>
      </c>
      <c r="Y27" t="s">
        <v>3152</v>
      </c>
      <c r="Z27" t="s">
        <v>3152</v>
      </c>
      <c r="AA27" t="s">
        <v>90</v>
      </c>
      <c r="AB27">
        <v>2</v>
      </c>
      <c r="AC27" t="s">
        <v>27</v>
      </c>
      <c r="AD27" t="s">
        <v>2499</v>
      </c>
      <c r="AE27" t="s">
        <v>2491</v>
      </c>
      <c r="AF27" t="s">
        <v>92</v>
      </c>
      <c r="AG27" t="s">
        <v>49</v>
      </c>
      <c r="AH27" t="s">
        <v>2500</v>
      </c>
      <c r="AI27" t="s">
        <v>2501</v>
      </c>
      <c r="AJ27" t="s">
        <v>2502</v>
      </c>
      <c r="AK27" t="s">
        <v>47</v>
      </c>
    </row>
    <row r="28" spans="1:37" x14ac:dyDescent="0.3">
      <c r="A28" t="s">
        <v>3167</v>
      </c>
      <c r="B28" t="s">
        <v>3136</v>
      </c>
      <c r="C28" t="s">
        <v>99</v>
      </c>
      <c r="D28" t="s">
        <v>100</v>
      </c>
      <c r="E28" t="s">
        <v>3175</v>
      </c>
      <c r="F28" t="s">
        <v>3202</v>
      </c>
      <c r="G28" t="s">
        <v>3153</v>
      </c>
      <c r="H28" t="s">
        <v>3133</v>
      </c>
      <c r="I28" t="s">
        <v>3272</v>
      </c>
      <c r="J28" t="s">
        <v>27</v>
      </c>
      <c r="K28" t="s">
        <v>3259</v>
      </c>
      <c r="L28" t="s">
        <v>2499</v>
      </c>
      <c r="M28" t="s">
        <v>92</v>
      </c>
      <c r="N28" t="s">
        <v>93</v>
      </c>
      <c r="O28" t="s">
        <v>3157</v>
      </c>
      <c r="P28" t="s">
        <v>101</v>
      </c>
      <c r="Q28" t="s">
        <v>99</v>
      </c>
      <c r="R28" t="s">
        <v>3273</v>
      </c>
      <c r="S28" t="s">
        <v>3274</v>
      </c>
      <c r="T28">
        <f>+_2022[[#This Row],[p1_score]]+_2022[[#This Row],[p2_score]]</f>
        <v>30</v>
      </c>
      <c r="U28" t="s">
        <v>99</v>
      </c>
      <c r="V28" t="s">
        <v>98</v>
      </c>
      <c r="W28" t="s">
        <v>3220</v>
      </c>
      <c r="X28" t="s">
        <v>3177</v>
      </c>
      <c r="Y28" t="s">
        <v>3152</v>
      </c>
      <c r="Z28" t="s">
        <v>3177</v>
      </c>
      <c r="AA28" t="s">
        <v>95</v>
      </c>
      <c r="AB28">
        <v>2</v>
      </c>
      <c r="AC28" t="s">
        <v>27</v>
      </c>
      <c r="AD28" t="s">
        <v>2499</v>
      </c>
      <c r="AE28" t="s">
        <v>2491</v>
      </c>
      <c r="AF28" t="s">
        <v>92</v>
      </c>
      <c r="AG28" t="s">
        <v>49</v>
      </c>
      <c r="AH28" t="s">
        <v>2500</v>
      </c>
      <c r="AI28" t="s">
        <v>2501</v>
      </c>
      <c r="AJ28" t="s">
        <v>2502</v>
      </c>
      <c r="AK28" t="s">
        <v>47</v>
      </c>
    </row>
    <row r="29" spans="1:37" x14ac:dyDescent="0.3">
      <c r="A29" t="s">
        <v>3275</v>
      </c>
      <c r="B29" t="s">
        <v>3153</v>
      </c>
      <c r="C29" t="s">
        <v>98</v>
      </c>
      <c r="D29" t="s">
        <v>102</v>
      </c>
      <c r="E29" t="s">
        <v>3134</v>
      </c>
      <c r="F29" t="s">
        <v>3135</v>
      </c>
      <c r="G29" t="s">
        <v>3153</v>
      </c>
      <c r="H29" t="s">
        <v>3136</v>
      </c>
      <c r="I29" t="s">
        <v>3137</v>
      </c>
      <c r="J29" t="s">
        <v>27</v>
      </c>
      <c r="K29" t="s">
        <v>3259</v>
      </c>
      <c r="L29" t="s">
        <v>2499</v>
      </c>
      <c r="M29" t="s">
        <v>92</v>
      </c>
      <c r="N29" t="s">
        <v>93</v>
      </c>
      <c r="O29" t="s">
        <v>3151</v>
      </c>
      <c r="P29" t="s">
        <v>103</v>
      </c>
      <c r="Q29" t="s">
        <v>98</v>
      </c>
      <c r="R29" t="s">
        <v>3276</v>
      </c>
      <c r="S29" t="s">
        <v>3277</v>
      </c>
      <c r="T29">
        <f>+_2022[[#This Row],[p1_score]]+_2022[[#This Row],[p2_score]]</f>
        <v>22</v>
      </c>
      <c r="U29" t="s">
        <v>104</v>
      </c>
      <c r="V29" t="s">
        <v>98</v>
      </c>
      <c r="W29" t="s">
        <v>3278</v>
      </c>
      <c r="X29" t="s">
        <v>3249</v>
      </c>
      <c r="Y29" t="s">
        <v>3152</v>
      </c>
      <c r="Z29" t="s">
        <v>3152</v>
      </c>
      <c r="AA29" t="s">
        <v>99</v>
      </c>
      <c r="AB29">
        <v>2</v>
      </c>
      <c r="AC29" t="s">
        <v>27</v>
      </c>
      <c r="AD29" t="s">
        <v>2499</v>
      </c>
      <c r="AE29" t="s">
        <v>2491</v>
      </c>
      <c r="AF29" t="s">
        <v>92</v>
      </c>
      <c r="AG29" t="s">
        <v>49</v>
      </c>
      <c r="AH29" t="s">
        <v>2500</v>
      </c>
      <c r="AI29" t="s">
        <v>2501</v>
      </c>
      <c r="AJ29" t="s">
        <v>2502</v>
      </c>
      <c r="AK29" t="s">
        <v>47</v>
      </c>
    </row>
    <row r="30" spans="1:37" x14ac:dyDescent="0.3">
      <c r="A30" t="s">
        <v>3279</v>
      </c>
      <c r="B30" t="s">
        <v>3162</v>
      </c>
      <c r="C30" t="s">
        <v>104</v>
      </c>
      <c r="D30" t="s">
        <v>105</v>
      </c>
      <c r="E30" t="s">
        <v>3195</v>
      </c>
      <c r="F30" t="s">
        <v>3201</v>
      </c>
      <c r="G30" t="s">
        <v>3133</v>
      </c>
      <c r="H30" t="s">
        <v>3133</v>
      </c>
      <c r="I30" t="s">
        <v>3280</v>
      </c>
      <c r="J30" t="s">
        <v>27</v>
      </c>
      <c r="K30" t="s">
        <v>3259</v>
      </c>
      <c r="L30" t="s">
        <v>2499</v>
      </c>
      <c r="M30" t="s">
        <v>92</v>
      </c>
      <c r="N30" t="s">
        <v>93</v>
      </c>
      <c r="O30" t="s">
        <v>3170</v>
      </c>
      <c r="P30" t="s">
        <v>88</v>
      </c>
      <c r="Q30" t="s">
        <v>104</v>
      </c>
      <c r="R30" t="s">
        <v>3217</v>
      </c>
      <c r="S30" t="s">
        <v>3251</v>
      </c>
      <c r="T30">
        <f>+_2022[[#This Row],[p1_score]]+_2022[[#This Row],[p2_score]]</f>
        <v>19</v>
      </c>
      <c r="U30" t="s">
        <v>104</v>
      </c>
      <c r="V30" t="s">
        <v>106</v>
      </c>
      <c r="W30" t="s">
        <v>3236</v>
      </c>
      <c r="X30" t="s">
        <v>3161</v>
      </c>
      <c r="Y30" t="s">
        <v>3152</v>
      </c>
      <c r="Z30" t="s">
        <v>3152</v>
      </c>
      <c r="AA30" t="s">
        <v>98</v>
      </c>
      <c r="AB30">
        <v>2</v>
      </c>
      <c r="AC30" t="s">
        <v>27</v>
      </c>
      <c r="AD30" t="s">
        <v>2499</v>
      </c>
      <c r="AE30" t="s">
        <v>2491</v>
      </c>
      <c r="AF30" t="s">
        <v>92</v>
      </c>
      <c r="AG30" t="s">
        <v>49</v>
      </c>
      <c r="AH30" t="s">
        <v>2500</v>
      </c>
      <c r="AI30" t="s">
        <v>2501</v>
      </c>
      <c r="AJ30" t="s">
        <v>2502</v>
      </c>
      <c r="AK30" t="s">
        <v>47</v>
      </c>
    </row>
    <row r="31" spans="1:37" x14ac:dyDescent="0.3">
      <c r="A31" t="s">
        <v>3146</v>
      </c>
      <c r="B31" t="s">
        <v>3173</v>
      </c>
      <c r="C31" t="s">
        <v>106</v>
      </c>
      <c r="D31" t="s">
        <v>45</v>
      </c>
      <c r="E31" t="s">
        <v>3212</v>
      </c>
      <c r="F31" t="s">
        <v>3173</v>
      </c>
      <c r="G31" t="s">
        <v>3133</v>
      </c>
      <c r="H31" t="s">
        <v>3153</v>
      </c>
      <c r="I31" t="s">
        <v>3281</v>
      </c>
      <c r="J31" t="s">
        <v>27</v>
      </c>
      <c r="K31" t="s">
        <v>3259</v>
      </c>
      <c r="L31" t="s">
        <v>2499</v>
      </c>
      <c r="M31" t="s">
        <v>92</v>
      </c>
      <c r="N31" t="s">
        <v>93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>
        <f>+_2022[[#This Row],[p1_score]]+_2022[[#This Row],[p2_score]]</f>
        <v>30</v>
      </c>
      <c r="U31" t="s">
        <v>107</v>
      </c>
      <c r="V31" t="s">
        <v>106</v>
      </c>
      <c r="W31" t="s">
        <v>3270</v>
      </c>
      <c r="X31" t="s">
        <v>3231</v>
      </c>
      <c r="Y31" t="s">
        <v>3152</v>
      </c>
      <c r="Z31" t="s">
        <v>3152</v>
      </c>
      <c r="AA31" t="s">
        <v>104</v>
      </c>
      <c r="AB31">
        <v>2</v>
      </c>
      <c r="AC31" t="s">
        <v>27</v>
      </c>
      <c r="AD31" t="s">
        <v>2499</v>
      </c>
      <c r="AE31" t="s">
        <v>2491</v>
      </c>
      <c r="AF31" t="s">
        <v>92</v>
      </c>
      <c r="AG31" t="s">
        <v>49</v>
      </c>
      <c r="AH31" t="s">
        <v>2500</v>
      </c>
      <c r="AI31" t="s">
        <v>2501</v>
      </c>
      <c r="AJ31" t="s">
        <v>2502</v>
      </c>
      <c r="AK31" t="s">
        <v>47</v>
      </c>
    </row>
    <row r="32" spans="1:37" x14ac:dyDescent="0.3">
      <c r="A32" t="s">
        <v>3188</v>
      </c>
      <c r="B32" t="s">
        <v>3178</v>
      </c>
      <c r="C32" t="s">
        <v>107</v>
      </c>
      <c r="D32" t="s">
        <v>45</v>
      </c>
      <c r="E32" t="s">
        <v>3155</v>
      </c>
      <c r="F32" t="s">
        <v>3162</v>
      </c>
      <c r="G32" t="s">
        <v>3144</v>
      </c>
      <c r="H32" t="s">
        <v>3153</v>
      </c>
      <c r="I32" t="s">
        <v>3282</v>
      </c>
      <c r="J32" t="s">
        <v>27</v>
      </c>
      <c r="K32" t="s">
        <v>3259</v>
      </c>
      <c r="L32" t="s">
        <v>2499</v>
      </c>
      <c r="M32" t="s">
        <v>92</v>
      </c>
      <c r="N32" t="s">
        <v>93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e">
        <f>+_2022[[#This Row],[p1_score]]+_2022[[#This Row],[p2_score]]</f>
        <v>#VALUE!</v>
      </c>
      <c r="U32" t="s">
        <v>32</v>
      </c>
      <c r="V32" t="s">
        <v>32</v>
      </c>
      <c r="W32" t="s">
        <v>32</v>
      </c>
      <c r="X32" t="s">
        <v>32</v>
      </c>
      <c r="Y32" t="s">
        <v>32</v>
      </c>
      <c r="Z32" t="s">
        <v>32</v>
      </c>
      <c r="AA32" t="s">
        <v>32</v>
      </c>
      <c r="AB32">
        <v>2</v>
      </c>
      <c r="AC32" t="s">
        <v>27</v>
      </c>
      <c r="AD32" t="s">
        <v>2499</v>
      </c>
      <c r="AE32" t="s">
        <v>2491</v>
      </c>
      <c r="AF32" t="s">
        <v>92</v>
      </c>
      <c r="AG32" t="s">
        <v>49</v>
      </c>
      <c r="AH32" t="s">
        <v>2500</v>
      </c>
      <c r="AI32" t="s">
        <v>2501</v>
      </c>
      <c r="AJ32" t="s">
        <v>2502</v>
      </c>
      <c r="AK32" t="s">
        <v>47</v>
      </c>
    </row>
    <row r="33" spans="1:37" x14ac:dyDescent="0.3">
      <c r="A33" t="s">
        <v>3135</v>
      </c>
      <c r="B33" t="s">
        <v>3133</v>
      </c>
      <c r="C33" t="s">
        <v>47</v>
      </c>
      <c r="D33" t="s">
        <v>108</v>
      </c>
      <c r="E33" t="s">
        <v>3283</v>
      </c>
      <c r="F33" t="s">
        <v>3284</v>
      </c>
      <c r="G33" t="s">
        <v>3174</v>
      </c>
      <c r="H33" t="s">
        <v>3144</v>
      </c>
      <c r="I33" t="s">
        <v>3285</v>
      </c>
      <c r="J33" t="s">
        <v>27</v>
      </c>
      <c r="K33" t="s">
        <v>3259</v>
      </c>
      <c r="L33" t="s">
        <v>2499</v>
      </c>
      <c r="M33" t="s">
        <v>49</v>
      </c>
      <c r="N33" t="s">
        <v>93</v>
      </c>
      <c r="O33" t="s">
        <v>3139</v>
      </c>
      <c r="P33" t="s">
        <v>109</v>
      </c>
      <c r="Q33" t="s">
        <v>47</v>
      </c>
      <c r="R33" t="s">
        <v>3286</v>
      </c>
      <c r="S33" t="s">
        <v>3256</v>
      </c>
      <c r="T33">
        <f>+_2022[[#This Row],[p1_score]]+_2022[[#This Row],[p2_score]]</f>
        <v>150</v>
      </c>
      <c r="U33" t="s">
        <v>51</v>
      </c>
      <c r="V33" t="s">
        <v>47</v>
      </c>
      <c r="W33" t="s">
        <v>3287</v>
      </c>
      <c r="X33" t="s">
        <v>3215</v>
      </c>
      <c r="Y33" t="s">
        <v>3287</v>
      </c>
      <c r="Z33" t="s">
        <v>3215</v>
      </c>
      <c r="AA33" t="s">
        <v>32</v>
      </c>
      <c r="AB33">
        <v>2</v>
      </c>
      <c r="AC33" t="s">
        <v>27</v>
      </c>
      <c r="AD33" t="s">
        <v>2499</v>
      </c>
      <c r="AE33" t="s">
        <v>2491</v>
      </c>
      <c r="AF33" t="s">
        <v>92</v>
      </c>
      <c r="AG33" t="s">
        <v>49</v>
      </c>
      <c r="AH33" t="s">
        <v>2500</v>
      </c>
      <c r="AI33" t="s">
        <v>2501</v>
      </c>
      <c r="AJ33" t="s">
        <v>2502</v>
      </c>
      <c r="AK33" t="s">
        <v>47</v>
      </c>
    </row>
    <row r="34" spans="1:37" x14ac:dyDescent="0.3">
      <c r="A34" t="s">
        <v>3255</v>
      </c>
      <c r="B34" t="s">
        <v>3144</v>
      </c>
      <c r="C34" t="s">
        <v>51</v>
      </c>
      <c r="D34" t="s">
        <v>110</v>
      </c>
      <c r="E34" t="s">
        <v>3288</v>
      </c>
      <c r="F34" t="s">
        <v>3289</v>
      </c>
      <c r="G34" t="s">
        <v>3178</v>
      </c>
      <c r="H34" t="s">
        <v>3136</v>
      </c>
      <c r="I34" t="s">
        <v>3290</v>
      </c>
      <c r="J34" t="s">
        <v>27</v>
      </c>
      <c r="K34" t="s">
        <v>3259</v>
      </c>
      <c r="L34" t="s">
        <v>2499</v>
      </c>
      <c r="M34" t="s">
        <v>49</v>
      </c>
      <c r="N34" t="s">
        <v>93</v>
      </c>
      <c r="O34" t="s">
        <v>3148</v>
      </c>
      <c r="P34" t="s">
        <v>111</v>
      </c>
      <c r="Q34" t="s">
        <v>51</v>
      </c>
      <c r="R34" t="s">
        <v>3291</v>
      </c>
      <c r="S34" t="s">
        <v>3292</v>
      </c>
      <c r="T34">
        <f>+_2022[[#This Row],[p1_score]]+_2022[[#This Row],[p2_score]]</f>
        <v>18</v>
      </c>
      <c r="U34" t="s">
        <v>51</v>
      </c>
      <c r="V34" t="s">
        <v>52</v>
      </c>
      <c r="W34" t="s">
        <v>3139</v>
      </c>
      <c r="X34" t="s">
        <v>3220</v>
      </c>
      <c r="Y34" t="s">
        <v>3152</v>
      </c>
      <c r="Z34" t="s">
        <v>3152</v>
      </c>
      <c r="AA34" t="s">
        <v>47</v>
      </c>
      <c r="AB34">
        <v>2</v>
      </c>
      <c r="AC34" t="s">
        <v>27</v>
      </c>
      <c r="AD34" t="s">
        <v>2499</v>
      </c>
      <c r="AE34" t="s">
        <v>2491</v>
      </c>
      <c r="AF34" t="s">
        <v>92</v>
      </c>
      <c r="AG34" t="s">
        <v>49</v>
      </c>
      <c r="AH34" t="s">
        <v>2500</v>
      </c>
      <c r="AI34" t="s">
        <v>2501</v>
      </c>
      <c r="AJ34" t="s">
        <v>2502</v>
      </c>
      <c r="AK34" t="s">
        <v>47</v>
      </c>
    </row>
    <row r="35" spans="1:37" x14ac:dyDescent="0.3">
      <c r="A35" t="s">
        <v>3293</v>
      </c>
      <c r="B35" t="s">
        <v>3136</v>
      </c>
      <c r="C35" t="s">
        <v>55</v>
      </c>
      <c r="D35" t="s">
        <v>112</v>
      </c>
      <c r="E35" t="s">
        <v>3173</v>
      </c>
      <c r="F35" t="s">
        <v>3136</v>
      </c>
      <c r="G35" t="s">
        <v>3144</v>
      </c>
      <c r="H35" t="s">
        <v>3133</v>
      </c>
      <c r="I35" t="s">
        <v>3294</v>
      </c>
      <c r="J35" t="s">
        <v>27</v>
      </c>
      <c r="K35" t="s">
        <v>3259</v>
      </c>
      <c r="L35" t="s">
        <v>2499</v>
      </c>
      <c r="M35" t="s">
        <v>49</v>
      </c>
      <c r="N35" t="s">
        <v>93</v>
      </c>
      <c r="O35" t="s">
        <v>3157</v>
      </c>
      <c r="P35" t="s">
        <v>113</v>
      </c>
      <c r="Q35" t="s">
        <v>55</v>
      </c>
      <c r="R35" t="s">
        <v>3295</v>
      </c>
      <c r="S35" t="s">
        <v>3296</v>
      </c>
      <c r="T35">
        <f>+_2022[[#This Row],[p1_score]]+_2022[[#This Row],[p2_score]]</f>
        <v>13</v>
      </c>
      <c r="U35" t="s">
        <v>55</v>
      </c>
      <c r="V35" t="s">
        <v>52</v>
      </c>
      <c r="W35" t="s">
        <v>3151</v>
      </c>
      <c r="X35" t="s">
        <v>3219</v>
      </c>
      <c r="Y35" t="s">
        <v>3152</v>
      </c>
      <c r="Z35" t="s">
        <v>3219</v>
      </c>
      <c r="AA35" t="s">
        <v>51</v>
      </c>
      <c r="AB35">
        <v>2</v>
      </c>
      <c r="AC35" t="s">
        <v>27</v>
      </c>
      <c r="AD35" t="s">
        <v>2499</v>
      </c>
      <c r="AE35" t="s">
        <v>2491</v>
      </c>
      <c r="AF35" t="s">
        <v>92</v>
      </c>
      <c r="AG35" t="s">
        <v>49</v>
      </c>
      <c r="AH35" t="s">
        <v>2500</v>
      </c>
      <c r="AI35" t="s">
        <v>2501</v>
      </c>
      <c r="AJ35" t="s">
        <v>2502</v>
      </c>
      <c r="AK35" t="s">
        <v>47</v>
      </c>
    </row>
    <row r="36" spans="1:37" x14ac:dyDescent="0.3">
      <c r="A36" t="s">
        <v>3297</v>
      </c>
      <c r="B36" t="s">
        <v>3162</v>
      </c>
      <c r="C36" t="s">
        <v>57</v>
      </c>
      <c r="D36" t="s">
        <v>114</v>
      </c>
      <c r="E36" t="s">
        <v>3144</v>
      </c>
      <c r="F36" t="s">
        <v>3136</v>
      </c>
      <c r="G36" t="s">
        <v>3133</v>
      </c>
      <c r="H36" t="s">
        <v>3133</v>
      </c>
      <c r="I36" t="s">
        <v>3179</v>
      </c>
      <c r="J36" t="s">
        <v>27</v>
      </c>
      <c r="K36" t="s">
        <v>3259</v>
      </c>
      <c r="L36" t="s">
        <v>2499</v>
      </c>
      <c r="M36" t="s">
        <v>49</v>
      </c>
      <c r="N36" t="s">
        <v>93</v>
      </c>
      <c r="O36" t="s">
        <v>3151</v>
      </c>
      <c r="P36" t="s">
        <v>115</v>
      </c>
      <c r="Q36" t="s">
        <v>57</v>
      </c>
      <c r="R36" t="s">
        <v>3298</v>
      </c>
      <c r="S36" t="s">
        <v>3299</v>
      </c>
      <c r="T36">
        <f>+_2022[[#This Row],[p1_score]]+_2022[[#This Row],[p2_score]]</f>
        <v>10</v>
      </c>
      <c r="U36" t="s">
        <v>57</v>
      </c>
      <c r="V36" t="s">
        <v>52</v>
      </c>
      <c r="W36" t="s">
        <v>3166</v>
      </c>
      <c r="X36" t="s">
        <v>3236</v>
      </c>
      <c r="Y36" t="s">
        <v>3152</v>
      </c>
      <c r="Z36" t="s">
        <v>3270</v>
      </c>
      <c r="AA36" t="s">
        <v>55</v>
      </c>
      <c r="AB36">
        <v>2</v>
      </c>
      <c r="AC36" t="s">
        <v>27</v>
      </c>
      <c r="AD36" t="s">
        <v>2499</v>
      </c>
      <c r="AE36" t="s">
        <v>2491</v>
      </c>
      <c r="AF36" t="s">
        <v>92</v>
      </c>
      <c r="AG36" t="s">
        <v>49</v>
      </c>
      <c r="AH36" t="s">
        <v>2500</v>
      </c>
      <c r="AI36" t="s">
        <v>2501</v>
      </c>
      <c r="AJ36" t="s">
        <v>2502</v>
      </c>
      <c r="AK36" t="s">
        <v>47</v>
      </c>
    </row>
    <row r="37" spans="1:37" x14ac:dyDescent="0.3">
      <c r="A37" t="s">
        <v>3266</v>
      </c>
      <c r="B37" t="s">
        <v>3153</v>
      </c>
      <c r="C37" t="s">
        <v>52</v>
      </c>
      <c r="D37" t="s">
        <v>116</v>
      </c>
      <c r="E37" t="s">
        <v>3244</v>
      </c>
      <c r="F37" t="s">
        <v>3155</v>
      </c>
      <c r="G37" t="s">
        <v>3153</v>
      </c>
      <c r="H37" t="s">
        <v>3144</v>
      </c>
      <c r="I37" t="s">
        <v>3300</v>
      </c>
      <c r="J37" t="s">
        <v>27</v>
      </c>
      <c r="K37" t="s">
        <v>3259</v>
      </c>
      <c r="L37" t="s">
        <v>2499</v>
      </c>
      <c r="M37" t="s">
        <v>49</v>
      </c>
      <c r="N37" t="s">
        <v>93</v>
      </c>
      <c r="O37" t="s">
        <v>3170</v>
      </c>
      <c r="P37" t="s">
        <v>117</v>
      </c>
      <c r="Q37" t="s">
        <v>52</v>
      </c>
      <c r="R37" t="s">
        <v>3301</v>
      </c>
      <c r="S37" t="s">
        <v>3299</v>
      </c>
      <c r="T37">
        <f>+_2022[[#This Row],[p1_score]]+_2022[[#This Row],[p2_score]]</f>
        <v>0</v>
      </c>
      <c r="U37" t="s">
        <v>118</v>
      </c>
      <c r="V37" t="s">
        <v>52</v>
      </c>
      <c r="W37" t="s">
        <v>3302</v>
      </c>
      <c r="X37" t="s">
        <v>3148</v>
      </c>
      <c r="Y37" t="s">
        <v>3152</v>
      </c>
      <c r="Z37" t="s">
        <v>3152</v>
      </c>
      <c r="AA37" t="s">
        <v>57</v>
      </c>
      <c r="AB37">
        <v>2</v>
      </c>
      <c r="AC37" t="s">
        <v>27</v>
      </c>
      <c r="AD37" t="s">
        <v>2499</v>
      </c>
      <c r="AE37" t="s">
        <v>2491</v>
      </c>
      <c r="AF37" t="s">
        <v>92</v>
      </c>
      <c r="AG37" t="s">
        <v>49</v>
      </c>
      <c r="AH37" t="s">
        <v>2500</v>
      </c>
      <c r="AI37" t="s">
        <v>2501</v>
      </c>
      <c r="AJ37" t="s">
        <v>2502</v>
      </c>
      <c r="AK37" t="s">
        <v>47</v>
      </c>
    </row>
    <row r="38" spans="1:37" x14ac:dyDescent="0.3">
      <c r="A38" t="s">
        <v>3303</v>
      </c>
      <c r="B38" t="s">
        <v>3173</v>
      </c>
      <c r="C38" t="s">
        <v>118</v>
      </c>
      <c r="D38" t="s">
        <v>45</v>
      </c>
      <c r="E38" t="s">
        <v>3181</v>
      </c>
      <c r="F38" t="s">
        <v>3162</v>
      </c>
      <c r="G38" t="s">
        <v>3136</v>
      </c>
      <c r="H38" t="s">
        <v>3144</v>
      </c>
      <c r="I38" t="s">
        <v>3304</v>
      </c>
      <c r="J38" t="s">
        <v>27</v>
      </c>
      <c r="K38" t="s">
        <v>3259</v>
      </c>
      <c r="L38" t="s">
        <v>2499</v>
      </c>
      <c r="M38" t="s">
        <v>49</v>
      </c>
      <c r="N38" t="s">
        <v>93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>
        <f>+_2022[[#This Row],[p1_score]]+_2022[[#This Row],[p2_score]]</f>
        <v>18</v>
      </c>
      <c r="U38" t="s">
        <v>118</v>
      </c>
      <c r="V38" t="s">
        <v>119</v>
      </c>
      <c r="W38" t="s">
        <v>3305</v>
      </c>
      <c r="X38" t="s">
        <v>3152</v>
      </c>
      <c r="Y38" t="s">
        <v>3152</v>
      </c>
      <c r="Z38" t="s">
        <v>3152</v>
      </c>
      <c r="AA38" t="s">
        <v>52</v>
      </c>
      <c r="AB38">
        <v>2</v>
      </c>
      <c r="AC38" t="s">
        <v>27</v>
      </c>
      <c r="AD38" t="s">
        <v>2499</v>
      </c>
      <c r="AE38" t="s">
        <v>2491</v>
      </c>
      <c r="AF38" t="s">
        <v>92</v>
      </c>
      <c r="AG38" t="s">
        <v>49</v>
      </c>
      <c r="AH38" t="s">
        <v>2500</v>
      </c>
      <c r="AI38" t="s">
        <v>2501</v>
      </c>
      <c r="AJ38" t="s">
        <v>2502</v>
      </c>
      <c r="AK38" t="s">
        <v>47</v>
      </c>
    </row>
    <row r="39" spans="1:37" x14ac:dyDescent="0.3">
      <c r="A39" t="s">
        <v>3306</v>
      </c>
      <c r="B39" t="s">
        <v>3178</v>
      </c>
      <c r="C39" t="s">
        <v>119</v>
      </c>
      <c r="D39" t="s">
        <v>45</v>
      </c>
      <c r="E39" t="s">
        <v>3133</v>
      </c>
      <c r="F39" t="s">
        <v>3133</v>
      </c>
      <c r="G39" t="s">
        <v>3133</v>
      </c>
      <c r="H39" t="s">
        <v>3133</v>
      </c>
      <c r="I39" t="s">
        <v>32</v>
      </c>
      <c r="J39" t="s">
        <v>27</v>
      </c>
      <c r="K39" t="s">
        <v>3259</v>
      </c>
      <c r="L39" t="s">
        <v>2499</v>
      </c>
      <c r="M39" t="s">
        <v>49</v>
      </c>
      <c r="N39" t="s">
        <v>93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e">
        <f>+_2022[[#This Row],[p1_score]]+_2022[[#This Row],[p2_score]]</f>
        <v>#VALUE!</v>
      </c>
      <c r="U39" t="s">
        <v>32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 t="s">
        <v>32</v>
      </c>
      <c r="AB39">
        <v>2</v>
      </c>
      <c r="AC39" t="s">
        <v>27</v>
      </c>
      <c r="AD39" t="s">
        <v>2499</v>
      </c>
      <c r="AE39" t="s">
        <v>2491</v>
      </c>
      <c r="AF39" t="s">
        <v>92</v>
      </c>
      <c r="AG39" t="s">
        <v>49</v>
      </c>
      <c r="AH39" t="s">
        <v>2500</v>
      </c>
      <c r="AI39" t="s">
        <v>2501</v>
      </c>
      <c r="AJ39" t="s">
        <v>2502</v>
      </c>
      <c r="AK39" t="s">
        <v>47</v>
      </c>
    </row>
    <row r="40" spans="1:37" x14ac:dyDescent="0.3">
      <c r="A40" t="s">
        <v>3307</v>
      </c>
      <c r="B40" t="s">
        <v>3133</v>
      </c>
      <c r="C40" t="s">
        <v>25</v>
      </c>
      <c r="D40" t="s">
        <v>120</v>
      </c>
      <c r="E40" t="s">
        <v>3154</v>
      </c>
      <c r="F40" t="s">
        <v>3195</v>
      </c>
      <c r="G40" t="s">
        <v>3153</v>
      </c>
      <c r="H40" t="s">
        <v>3133</v>
      </c>
      <c r="I40" t="s">
        <v>3250</v>
      </c>
      <c r="J40" t="s">
        <v>27</v>
      </c>
      <c r="K40" t="s">
        <v>3308</v>
      </c>
      <c r="L40" t="s">
        <v>2503</v>
      </c>
      <c r="M40" t="s">
        <v>28</v>
      </c>
      <c r="N40" t="s">
        <v>121</v>
      </c>
      <c r="O40" t="s">
        <v>3139</v>
      </c>
      <c r="P40" t="s">
        <v>122</v>
      </c>
      <c r="Q40" t="s">
        <v>25</v>
      </c>
      <c r="R40" t="s">
        <v>3309</v>
      </c>
      <c r="S40" t="s">
        <v>3220</v>
      </c>
      <c r="T40">
        <f>+_2022[[#This Row],[p1_score]]+_2022[[#This Row],[p2_score]]</f>
        <v>16</v>
      </c>
      <c r="U40" t="s">
        <v>31</v>
      </c>
      <c r="V40" t="s">
        <v>25</v>
      </c>
      <c r="W40" t="s">
        <v>3170</v>
      </c>
      <c r="X40" t="s">
        <v>3161</v>
      </c>
      <c r="Y40" t="s">
        <v>3170</v>
      </c>
      <c r="Z40" t="s">
        <v>3161</v>
      </c>
      <c r="AA40" t="s">
        <v>32</v>
      </c>
      <c r="AB40">
        <v>3</v>
      </c>
      <c r="AC40" t="s">
        <v>27</v>
      </c>
      <c r="AD40" t="s">
        <v>2503</v>
      </c>
      <c r="AE40" t="s">
        <v>2491</v>
      </c>
      <c r="AF40" t="s">
        <v>28</v>
      </c>
      <c r="AG40" t="s">
        <v>60</v>
      </c>
      <c r="AH40" t="s">
        <v>2504</v>
      </c>
      <c r="AI40" t="s">
        <v>2505</v>
      </c>
      <c r="AJ40" t="s">
        <v>2506</v>
      </c>
      <c r="AK40" t="s">
        <v>218</v>
      </c>
    </row>
    <row r="41" spans="1:37" x14ac:dyDescent="0.3">
      <c r="A41" t="s">
        <v>3310</v>
      </c>
      <c r="B41" t="s">
        <v>3153</v>
      </c>
      <c r="C41" t="s">
        <v>35</v>
      </c>
      <c r="D41" t="s">
        <v>123</v>
      </c>
      <c r="E41" t="s">
        <v>3153</v>
      </c>
      <c r="F41" t="s">
        <v>3136</v>
      </c>
      <c r="G41" t="s">
        <v>3133</v>
      </c>
      <c r="H41" t="s">
        <v>3133</v>
      </c>
      <c r="I41" t="s">
        <v>3311</v>
      </c>
      <c r="J41" t="s">
        <v>27</v>
      </c>
      <c r="K41" t="s">
        <v>3308</v>
      </c>
      <c r="L41" t="s">
        <v>2503</v>
      </c>
      <c r="M41" t="s">
        <v>28</v>
      </c>
      <c r="N41" t="s">
        <v>121</v>
      </c>
      <c r="O41" t="s">
        <v>3148</v>
      </c>
      <c r="P41" t="s">
        <v>124</v>
      </c>
      <c r="Q41" t="s">
        <v>35</v>
      </c>
      <c r="R41" t="s">
        <v>3312</v>
      </c>
      <c r="S41" t="s">
        <v>3305</v>
      </c>
      <c r="T41">
        <f>+_2022[[#This Row],[p1_score]]+_2022[[#This Row],[p2_score]]</f>
        <v>2</v>
      </c>
      <c r="U41" t="s">
        <v>31</v>
      </c>
      <c r="V41" t="s">
        <v>35</v>
      </c>
      <c r="W41" t="s">
        <v>3152</v>
      </c>
      <c r="X41" t="s">
        <v>3139</v>
      </c>
      <c r="Y41" t="s">
        <v>3170</v>
      </c>
      <c r="Z41" t="s">
        <v>3152</v>
      </c>
      <c r="AA41" t="s">
        <v>25</v>
      </c>
      <c r="AB41">
        <v>3</v>
      </c>
      <c r="AC41" t="s">
        <v>27</v>
      </c>
      <c r="AD41" t="s">
        <v>2503</v>
      </c>
      <c r="AE41" t="s">
        <v>2491</v>
      </c>
      <c r="AF41" t="s">
        <v>28</v>
      </c>
      <c r="AG41" t="s">
        <v>60</v>
      </c>
      <c r="AH41" t="s">
        <v>2504</v>
      </c>
      <c r="AI41" t="s">
        <v>2505</v>
      </c>
      <c r="AJ41" t="s">
        <v>2506</v>
      </c>
      <c r="AK41" t="s">
        <v>218</v>
      </c>
    </row>
    <row r="42" spans="1:37" x14ac:dyDescent="0.3">
      <c r="A42" t="s">
        <v>3313</v>
      </c>
      <c r="B42" t="s">
        <v>3136</v>
      </c>
      <c r="C42" t="s">
        <v>39</v>
      </c>
      <c r="D42" t="s">
        <v>125</v>
      </c>
      <c r="E42" t="s">
        <v>3136</v>
      </c>
      <c r="F42" t="s">
        <v>3136</v>
      </c>
      <c r="G42" t="s">
        <v>3133</v>
      </c>
      <c r="H42" t="s">
        <v>3133</v>
      </c>
      <c r="I42" t="s">
        <v>3216</v>
      </c>
      <c r="J42" t="s">
        <v>27</v>
      </c>
      <c r="K42" t="s">
        <v>3308</v>
      </c>
      <c r="L42" t="s">
        <v>2503</v>
      </c>
      <c r="M42" t="s">
        <v>28</v>
      </c>
      <c r="N42" t="s">
        <v>121</v>
      </c>
      <c r="O42" t="s">
        <v>3157</v>
      </c>
      <c r="P42" t="s">
        <v>126</v>
      </c>
      <c r="Q42" t="s">
        <v>39</v>
      </c>
      <c r="R42" t="s">
        <v>3314</v>
      </c>
      <c r="S42" t="s">
        <v>3185</v>
      </c>
      <c r="T42">
        <f>+_2022[[#This Row],[p1_score]]+_2022[[#This Row],[p2_score]]</f>
        <v>8</v>
      </c>
      <c r="U42" t="s">
        <v>31</v>
      </c>
      <c r="V42" t="s">
        <v>39</v>
      </c>
      <c r="W42" t="s">
        <v>3151</v>
      </c>
      <c r="X42" t="s">
        <v>3148</v>
      </c>
      <c r="Y42" t="s">
        <v>3271</v>
      </c>
      <c r="Z42" t="s">
        <v>3152</v>
      </c>
      <c r="AA42" t="s">
        <v>35</v>
      </c>
      <c r="AB42">
        <v>3</v>
      </c>
      <c r="AC42" t="s">
        <v>27</v>
      </c>
      <c r="AD42" t="s">
        <v>2503</v>
      </c>
      <c r="AE42" t="s">
        <v>2491</v>
      </c>
      <c r="AF42" t="s">
        <v>28</v>
      </c>
      <c r="AG42" t="s">
        <v>60</v>
      </c>
      <c r="AH42" t="s">
        <v>2504</v>
      </c>
      <c r="AI42" t="s">
        <v>2505</v>
      </c>
      <c r="AJ42" t="s">
        <v>2506</v>
      </c>
      <c r="AK42" t="s">
        <v>218</v>
      </c>
    </row>
    <row r="43" spans="1:37" x14ac:dyDescent="0.3">
      <c r="A43" t="s">
        <v>3315</v>
      </c>
      <c r="B43" t="s">
        <v>3162</v>
      </c>
      <c r="C43" t="s">
        <v>36</v>
      </c>
      <c r="D43" t="s">
        <v>127</v>
      </c>
      <c r="E43" t="s">
        <v>3133</v>
      </c>
      <c r="F43" t="s">
        <v>3144</v>
      </c>
      <c r="G43" t="s">
        <v>3133</v>
      </c>
      <c r="H43" t="s">
        <v>3133</v>
      </c>
      <c r="I43" t="s">
        <v>3152</v>
      </c>
      <c r="J43" t="s">
        <v>27</v>
      </c>
      <c r="K43" t="s">
        <v>3308</v>
      </c>
      <c r="L43" t="s">
        <v>2503</v>
      </c>
      <c r="M43" t="s">
        <v>28</v>
      </c>
      <c r="N43" t="s">
        <v>121</v>
      </c>
      <c r="O43" t="s">
        <v>3151</v>
      </c>
      <c r="P43" t="s">
        <v>128</v>
      </c>
      <c r="Q43" t="s">
        <v>36</v>
      </c>
      <c r="R43" t="s">
        <v>3316</v>
      </c>
      <c r="S43" t="s">
        <v>3185</v>
      </c>
      <c r="T43">
        <f>+_2022[[#This Row],[p1_score]]+_2022[[#This Row],[p2_score]]</f>
        <v>0</v>
      </c>
      <c r="U43" t="s">
        <v>31</v>
      </c>
      <c r="V43" t="s">
        <v>36</v>
      </c>
      <c r="W43" t="s">
        <v>3152</v>
      </c>
      <c r="X43" t="s">
        <v>3152</v>
      </c>
      <c r="Y43" t="s">
        <v>3271</v>
      </c>
      <c r="Z43" t="s">
        <v>3152</v>
      </c>
      <c r="AA43" t="s">
        <v>39</v>
      </c>
      <c r="AB43">
        <v>3</v>
      </c>
      <c r="AC43" t="s">
        <v>27</v>
      </c>
      <c r="AD43" t="s">
        <v>2503</v>
      </c>
      <c r="AE43" t="s">
        <v>2491</v>
      </c>
      <c r="AF43" t="s">
        <v>28</v>
      </c>
      <c r="AG43" t="s">
        <v>60</v>
      </c>
      <c r="AH43" t="s">
        <v>2504</v>
      </c>
      <c r="AI43" t="s">
        <v>2505</v>
      </c>
      <c r="AJ43" t="s">
        <v>2506</v>
      </c>
      <c r="AK43" t="s">
        <v>218</v>
      </c>
    </row>
    <row r="44" spans="1:37" x14ac:dyDescent="0.3">
      <c r="A44" t="s">
        <v>3289</v>
      </c>
      <c r="B44" t="s">
        <v>3173</v>
      </c>
      <c r="C44" t="s">
        <v>44</v>
      </c>
      <c r="D44" t="s">
        <v>129</v>
      </c>
      <c r="E44" t="s">
        <v>3173</v>
      </c>
      <c r="F44" t="s">
        <v>3154</v>
      </c>
      <c r="G44" t="s">
        <v>3144</v>
      </c>
      <c r="H44" t="s">
        <v>3133</v>
      </c>
      <c r="I44" t="s">
        <v>3163</v>
      </c>
      <c r="J44" t="s">
        <v>27</v>
      </c>
      <c r="K44" t="s">
        <v>3308</v>
      </c>
      <c r="L44" t="s">
        <v>2503</v>
      </c>
      <c r="M44" t="s">
        <v>28</v>
      </c>
      <c r="N44" t="s">
        <v>121</v>
      </c>
      <c r="O44" t="s">
        <v>3170</v>
      </c>
      <c r="P44" t="s">
        <v>130</v>
      </c>
      <c r="Q44" t="s">
        <v>44</v>
      </c>
      <c r="R44" t="s">
        <v>3317</v>
      </c>
      <c r="S44" t="s">
        <v>3318</v>
      </c>
      <c r="T44">
        <f>+_2022[[#This Row],[p1_score]]+_2022[[#This Row],[p2_score]]</f>
        <v>8</v>
      </c>
      <c r="U44" t="s">
        <v>31</v>
      </c>
      <c r="V44" t="s">
        <v>44</v>
      </c>
      <c r="W44" t="s">
        <v>3148</v>
      </c>
      <c r="X44" t="s">
        <v>3151</v>
      </c>
      <c r="Y44" t="s">
        <v>3177</v>
      </c>
      <c r="Z44" t="s">
        <v>3152</v>
      </c>
      <c r="AA44" t="s">
        <v>36</v>
      </c>
      <c r="AB44">
        <v>3</v>
      </c>
      <c r="AC44" t="s">
        <v>27</v>
      </c>
      <c r="AD44" t="s">
        <v>2503</v>
      </c>
      <c r="AE44" t="s">
        <v>2491</v>
      </c>
      <c r="AF44" t="s">
        <v>28</v>
      </c>
      <c r="AG44" t="s">
        <v>60</v>
      </c>
      <c r="AH44" t="s">
        <v>2504</v>
      </c>
      <c r="AI44" t="s">
        <v>2505</v>
      </c>
      <c r="AJ44" t="s">
        <v>2506</v>
      </c>
      <c r="AK44" t="s">
        <v>218</v>
      </c>
    </row>
    <row r="45" spans="1:37" x14ac:dyDescent="0.3">
      <c r="A45" t="s">
        <v>3134</v>
      </c>
      <c r="B45" t="s">
        <v>3178</v>
      </c>
      <c r="C45" t="s">
        <v>131</v>
      </c>
      <c r="D45" t="s">
        <v>132</v>
      </c>
      <c r="E45" t="s">
        <v>3178</v>
      </c>
      <c r="F45" t="s">
        <v>3195</v>
      </c>
      <c r="G45" t="s">
        <v>3133</v>
      </c>
      <c r="H45" t="s">
        <v>3133</v>
      </c>
      <c r="I45" t="s">
        <v>3311</v>
      </c>
      <c r="J45" t="s">
        <v>27</v>
      </c>
      <c r="K45" t="s">
        <v>3308</v>
      </c>
      <c r="L45" t="s">
        <v>2503</v>
      </c>
      <c r="M45" t="s">
        <v>28</v>
      </c>
      <c r="N45" t="s">
        <v>121</v>
      </c>
      <c r="O45" t="s">
        <v>3200</v>
      </c>
      <c r="P45" t="s">
        <v>133</v>
      </c>
      <c r="Q45" t="s">
        <v>131</v>
      </c>
      <c r="R45" t="s">
        <v>3319</v>
      </c>
      <c r="S45" t="s">
        <v>3320</v>
      </c>
      <c r="T45">
        <f>+_2022[[#This Row],[p1_score]]+_2022[[#This Row],[p2_score]]</f>
        <v>12</v>
      </c>
      <c r="U45" t="s">
        <v>31</v>
      </c>
      <c r="V45" t="s">
        <v>131</v>
      </c>
      <c r="W45" t="s">
        <v>3170</v>
      </c>
      <c r="X45" t="s">
        <v>3170</v>
      </c>
      <c r="Y45" t="s">
        <v>3252</v>
      </c>
      <c r="Z45" t="s">
        <v>3152</v>
      </c>
      <c r="AA45" t="s">
        <v>44</v>
      </c>
      <c r="AB45">
        <v>3</v>
      </c>
      <c r="AC45" t="s">
        <v>27</v>
      </c>
      <c r="AD45" t="s">
        <v>2503</v>
      </c>
      <c r="AE45" t="s">
        <v>2491</v>
      </c>
      <c r="AF45" t="s">
        <v>28</v>
      </c>
      <c r="AG45" t="s">
        <v>60</v>
      </c>
      <c r="AH45" t="s">
        <v>2504</v>
      </c>
      <c r="AI45" t="s">
        <v>2505</v>
      </c>
      <c r="AJ45" t="s">
        <v>2506</v>
      </c>
      <c r="AK45" t="s">
        <v>218</v>
      </c>
    </row>
    <row r="46" spans="1:37" x14ac:dyDescent="0.3">
      <c r="A46" t="s">
        <v>3321</v>
      </c>
      <c r="B46" t="s">
        <v>3144</v>
      </c>
      <c r="C46" t="s">
        <v>31</v>
      </c>
      <c r="D46" t="s">
        <v>134</v>
      </c>
      <c r="E46" t="s">
        <v>3255</v>
      </c>
      <c r="F46" t="s">
        <v>3146</v>
      </c>
      <c r="G46" t="s">
        <v>3162</v>
      </c>
      <c r="H46" t="s">
        <v>3133</v>
      </c>
      <c r="I46" t="s">
        <v>3322</v>
      </c>
      <c r="J46" t="s">
        <v>27</v>
      </c>
      <c r="K46" t="s">
        <v>3308</v>
      </c>
      <c r="L46" t="s">
        <v>2503</v>
      </c>
      <c r="M46" t="s">
        <v>28</v>
      </c>
      <c r="N46" t="s">
        <v>121</v>
      </c>
      <c r="O46" t="s">
        <v>3219</v>
      </c>
      <c r="P46" t="s">
        <v>135</v>
      </c>
      <c r="Q46" t="s">
        <v>31</v>
      </c>
      <c r="R46" t="s">
        <v>3268</v>
      </c>
      <c r="S46" t="s">
        <v>3323</v>
      </c>
      <c r="T46">
        <f>+_2022[[#This Row],[p1_score]]+_2022[[#This Row],[p2_score]]</f>
        <v>23</v>
      </c>
      <c r="U46" t="s">
        <v>31</v>
      </c>
      <c r="V46" t="s">
        <v>46</v>
      </c>
      <c r="W46" t="s">
        <v>3186</v>
      </c>
      <c r="X46" t="s">
        <v>3271</v>
      </c>
      <c r="Y46" t="s">
        <v>3152</v>
      </c>
      <c r="Z46" t="s">
        <v>3152</v>
      </c>
      <c r="AA46" t="s">
        <v>131</v>
      </c>
      <c r="AB46">
        <v>3</v>
      </c>
      <c r="AC46" t="s">
        <v>27</v>
      </c>
      <c r="AD46" t="s">
        <v>2503</v>
      </c>
      <c r="AE46" t="s">
        <v>2491</v>
      </c>
      <c r="AF46" t="s">
        <v>28</v>
      </c>
      <c r="AG46" t="s">
        <v>60</v>
      </c>
      <c r="AH46" t="s">
        <v>2504</v>
      </c>
      <c r="AI46" t="s">
        <v>2505</v>
      </c>
      <c r="AJ46" t="s">
        <v>2506</v>
      </c>
      <c r="AK46" t="s">
        <v>218</v>
      </c>
    </row>
    <row r="47" spans="1:37" x14ac:dyDescent="0.3">
      <c r="A47" t="s">
        <v>3324</v>
      </c>
      <c r="B47" t="s">
        <v>3180</v>
      </c>
      <c r="C47" t="s">
        <v>46</v>
      </c>
      <c r="D47" t="s">
        <v>136</v>
      </c>
      <c r="E47" t="s">
        <v>3244</v>
      </c>
      <c r="F47" t="s">
        <v>3154</v>
      </c>
      <c r="G47" t="s">
        <v>3144</v>
      </c>
      <c r="H47" t="s">
        <v>3153</v>
      </c>
      <c r="I47" t="s">
        <v>3325</v>
      </c>
      <c r="J47" t="s">
        <v>27</v>
      </c>
      <c r="K47" t="s">
        <v>3308</v>
      </c>
      <c r="L47" t="s">
        <v>2503</v>
      </c>
      <c r="M47" t="s">
        <v>28</v>
      </c>
      <c r="N47" t="s">
        <v>121</v>
      </c>
      <c r="O47" t="s">
        <v>3236</v>
      </c>
      <c r="P47" t="s">
        <v>137</v>
      </c>
      <c r="Q47" t="s">
        <v>46</v>
      </c>
      <c r="R47" t="s">
        <v>3326</v>
      </c>
      <c r="S47" t="s">
        <v>3327</v>
      </c>
      <c r="T47">
        <f>+_2022[[#This Row],[p1_score]]+_2022[[#This Row],[p2_score]]</f>
        <v>12</v>
      </c>
      <c r="U47" t="s">
        <v>138</v>
      </c>
      <c r="V47" t="s">
        <v>46</v>
      </c>
      <c r="W47" t="s">
        <v>3328</v>
      </c>
      <c r="X47" t="s">
        <v>3252</v>
      </c>
      <c r="Y47" t="s">
        <v>3152</v>
      </c>
      <c r="Z47" t="s">
        <v>3152</v>
      </c>
      <c r="AA47" t="s">
        <v>31</v>
      </c>
      <c r="AB47">
        <v>3</v>
      </c>
      <c r="AC47" t="s">
        <v>27</v>
      </c>
      <c r="AD47" t="s">
        <v>2503</v>
      </c>
      <c r="AE47" t="s">
        <v>2491</v>
      </c>
      <c r="AF47" t="s">
        <v>28</v>
      </c>
      <c r="AG47" t="s">
        <v>60</v>
      </c>
      <c r="AH47" t="s">
        <v>2504</v>
      </c>
      <c r="AI47" t="s">
        <v>2505</v>
      </c>
      <c r="AJ47" t="s">
        <v>2506</v>
      </c>
      <c r="AK47" t="s">
        <v>218</v>
      </c>
    </row>
    <row r="48" spans="1:37" x14ac:dyDescent="0.3">
      <c r="A48" t="s">
        <v>3205</v>
      </c>
      <c r="B48" t="s">
        <v>3195</v>
      </c>
      <c r="C48" t="s">
        <v>139</v>
      </c>
      <c r="D48" t="s">
        <v>125</v>
      </c>
      <c r="E48" t="s">
        <v>3180</v>
      </c>
      <c r="F48" t="s">
        <v>3154</v>
      </c>
      <c r="G48" t="s">
        <v>3144</v>
      </c>
      <c r="H48" t="s">
        <v>3133</v>
      </c>
      <c r="I48" t="s">
        <v>3329</v>
      </c>
      <c r="J48" t="s">
        <v>27</v>
      </c>
      <c r="K48" t="s">
        <v>3308</v>
      </c>
      <c r="L48" t="s">
        <v>2503</v>
      </c>
      <c r="M48" t="s">
        <v>28</v>
      </c>
      <c r="N48" t="s">
        <v>121</v>
      </c>
      <c r="O48" t="s">
        <v>3161</v>
      </c>
      <c r="P48" t="s">
        <v>140</v>
      </c>
      <c r="Q48" t="s">
        <v>139</v>
      </c>
      <c r="R48" t="s">
        <v>3208</v>
      </c>
      <c r="S48" t="s">
        <v>3330</v>
      </c>
      <c r="T48">
        <f>+_2022[[#This Row],[p1_score]]+_2022[[#This Row],[p2_score]]</f>
        <v>14</v>
      </c>
      <c r="U48" t="s">
        <v>138</v>
      </c>
      <c r="V48" t="s">
        <v>139</v>
      </c>
      <c r="W48" t="s">
        <v>3200</v>
      </c>
      <c r="X48" t="s">
        <v>3200</v>
      </c>
      <c r="Y48" t="s">
        <v>3200</v>
      </c>
      <c r="Z48" t="s">
        <v>3152</v>
      </c>
      <c r="AA48" t="s">
        <v>46</v>
      </c>
      <c r="AB48">
        <v>3</v>
      </c>
      <c r="AC48" t="s">
        <v>27</v>
      </c>
      <c r="AD48" t="s">
        <v>2503</v>
      </c>
      <c r="AE48" t="s">
        <v>2491</v>
      </c>
      <c r="AF48" t="s">
        <v>28</v>
      </c>
      <c r="AG48" t="s">
        <v>60</v>
      </c>
      <c r="AH48" t="s">
        <v>2504</v>
      </c>
      <c r="AI48" t="s">
        <v>2505</v>
      </c>
      <c r="AJ48" t="s">
        <v>2506</v>
      </c>
      <c r="AK48" t="s">
        <v>218</v>
      </c>
    </row>
    <row r="49" spans="1:37" x14ac:dyDescent="0.3">
      <c r="A49" t="s">
        <v>3198</v>
      </c>
      <c r="B49" t="s">
        <v>3187</v>
      </c>
      <c r="C49" t="s">
        <v>138</v>
      </c>
      <c r="D49" t="s">
        <v>141</v>
      </c>
      <c r="E49" t="s">
        <v>3167</v>
      </c>
      <c r="F49" t="s">
        <v>3232</v>
      </c>
      <c r="G49" t="s">
        <v>3153</v>
      </c>
      <c r="H49" t="s">
        <v>3144</v>
      </c>
      <c r="I49" t="s">
        <v>3331</v>
      </c>
      <c r="J49" t="s">
        <v>27</v>
      </c>
      <c r="K49" t="s">
        <v>3308</v>
      </c>
      <c r="L49" t="s">
        <v>2503</v>
      </c>
      <c r="M49" t="s">
        <v>28</v>
      </c>
      <c r="N49" t="s">
        <v>121</v>
      </c>
      <c r="O49" t="s">
        <v>3271</v>
      </c>
      <c r="P49" t="s">
        <v>142</v>
      </c>
      <c r="Q49" t="s">
        <v>138</v>
      </c>
      <c r="R49" t="s">
        <v>3332</v>
      </c>
      <c r="S49" t="s">
        <v>3333</v>
      </c>
      <c r="T49">
        <f>+_2022[[#This Row],[p1_score]]+_2022[[#This Row],[p2_score]]</f>
        <v>18</v>
      </c>
      <c r="U49" t="s">
        <v>138</v>
      </c>
      <c r="V49" t="s">
        <v>143</v>
      </c>
      <c r="W49" t="s">
        <v>3242</v>
      </c>
      <c r="X49" t="s">
        <v>3257</v>
      </c>
      <c r="Y49" t="s">
        <v>3152</v>
      </c>
      <c r="Z49" t="s">
        <v>3152</v>
      </c>
      <c r="AA49" t="s">
        <v>139</v>
      </c>
      <c r="AB49">
        <v>3</v>
      </c>
      <c r="AC49" t="s">
        <v>27</v>
      </c>
      <c r="AD49" t="s">
        <v>2503</v>
      </c>
      <c r="AE49" t="s">
        <v>2491</v>
      </c>
      <c r="AF49" t="s">
        <v>28</v>
      </c>
      <c r="AG49" t="s">
        <v>60</v>
      </c>
      <c r="AH49" t="s">
        <v>2504</v>
      </c>
      <c r="AI49" t="s">
        <v>2505</v>
      </c>
      <c r="AJ49" t="s">
        <v>2506</v>
      </c>
      <c r="AK49" t="s">
        <v>218</v>
      </c>
    </row>
    <row r="50" spans="1:37" x14ac:dyDescent="0.3">
      <c r="A50" t="s">
        <v>3254</v>
      </c>
      <c r="B50" t="s">
        <v>3154</v>
      </c>
      <c r="C50" t="s">
        <v>143</v>
      </c>
      <c r="D50" t="s">
        <v>45</v>
      </c>
      <c r="E50" t="s">
        <v>3133</v>
      </c>
      <c r="F50" t="s">
        <v>3133</v>
      </c>
      <c r="G50" t="s">
        <v>3133</v>
      </c>
      <c r="H50" t="s">
        <v>3133</v>
      </c>
      <c r="I50" t="s">
        <v>32</v>
      </c>
      <c r="J50" t="s">
        <v>27</v>
      </c>
      <c r="K50" t="s">
        <v>3308</v>
      </c>
      <c r="L50" t="s">
        <v>2503</v>
      </c>
      <c r="M50" t="s">
        <v>28</v>
      </c>
      <c r="N50" t="s">
        <v>121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e">
        <f>+_2022[[#This Row],[p1_score]]+_2022[[#This Row],[p2_score]]</f>
        <v>#VALUE!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  <c r="Z50" t="s">
        <v>32</v>
      </c>
      <c r="AA50" t="s">
        <v>32</v>
      </c>
      <c r="AB50">
        <v>3</v>
      </c>
      <c r="AC50" t="s">
        <v>27</v>
      </c>
      <c r="AD50" t="s">
        <v>2503</v>
      </c>
      <c r="AE50" t="s">
        <v>2491</v>
      </c>
      <c r="AF50" t="s">
        <v>28</v>
      </c>
      <c r="AG50" t="s">
        <v>60</v>
      </c>
      <c r="AH50" t="s">
        <v>2504</v>
      </c>
      <c r="AI50" t="s">
        <v>2505</v>
      </c>
      <c r="AJ50" t="s">
        <v>2506</v>
      </c>
      <c r="AK50" t="s">
        <v>218</v>
      </c>
    </row>
    <row r="51" spans="1:37" x14ac:dyDescent="0.3">
      <c r="A51" t="s">
        <v>3334</v>
      </c>
      <c r="B51" t="s">
        <v>3144</v>
      </c>
      <c r="C51" t="s">
        <v>63</v>
      </c>
      <c r="D51" t="s">
        <v>144</v>
      </c>
      <c r="E51" t="s">
        <v>3188</v>
      </c>
      <c r="F51" t="s">
        <v>3266</v>
      </c>
      <c r="G51" t="s">
        <v>3136</v>
      </c>
      <c r="H51" t="s">
        <v>3144</v>
      </c>
      <c r="I51" t="s">
        <v>3335</v>
      </c>
      <c r="J51" t="s">
        <v>27</v>
      </c>
      <c r="K51" t="s">
        <v>3308</v>
      </c>
      <c r="L51" t="s">
        <v>2503</v>
      </c>
      <c r="M51" t="s">
        <v>60</v>
      </c>
      <c r="N51" t="s">
        <v>121</v>
      </c>
      <c r="O51" t="s">
        <v>3139</v>
      </c>
      <c r="P51" t="s">
        <v>145</v>
      </c>
      <c r="Q51" t="s">
        <v>63</v>
      </c>
      <c r="R51" t="s">
        <v>3336</v>
      </c>
      <c r="S51" t="s">
        <v>3337</v>
      </c>
      <c r="T51">
        <f>+_2022[[#This Row],[p1_score]]+_2022[[#This Row],[p2_score]]</f>
        <v>76</v>
      </c>
      <c r="U51" t="s">
        <v>58</v>
      </c>
      <c r="V51" t="s">
        <v>63</v>
      </c>
      <c r="W51" t="s">
        <v>3320</v>
      </c>
      <c r="X51" t="s">
        <v>3192</v>
      </c>
      <c r="Y51" t="s">
        <v>3320</v>
      </c>
      <c r="Z51" t="s">
        <v>3192</v>
      </c>
      <c r="AA51" t="s">
        <v>32</v>
      </c>
      <c r="AB51">
        <v>3</v>
      </c>
      <c r="AC51" t="s">
        <v>27</v>
      </c>
      <c r="AD51" t="s">
        <v>2503</v>
      </c>
      <c r="AE51" t="s">
        <v>2491</v>
      </c>
      <c r="AF51" t="s">
        <v>28</v>
      </c>
      <c r="AG51" t="s">
        <v>60</v>
      </c>
      <c r="AH51" t="s">
        <v>2504</v>
      </c>
      <c r="AI51" t="s">
        <v>2505</v>
      </c>
      <c r="AJ51" t="s">
        <v>2506</v>
      </c>
      <c r="AK51" t="s">
        <v>218</v>
      </c>
    </row>
    <row r="52" spans="1:37" x14ac:dyDescent="0.3">
      <c r="A52" t="s">
        <v>3284</v>
      </c>
      <c r="B52" t="s">
        <v>3153</v>
      </c>
      <c r="C52" t="s">
        <v>64</v>
      </c>
      <c r="D52" t="s">
        <v>146</v>
      </c>
      <c r="E52" t="s">
        <v>3153</v>
      </c>
      <c r="F52" t="s">
        <v>3187</v>
      </c>
      <c r="G52" t="s">
        <v>3133</v>
      </c>
      <c r="H52" t="s">
        <v>3133</v>
      </c>
      <c r="I52" t="s">
        <v>3338</v>
      </c>
      <c r="J52" t="s">
        <v>27</v>
      </c>
      <c r="K52" t="s">
        <v>3308</v>
      </c>
      <c r="L52" t="s">
        <v>2503</v>
      </c>
      <c r="M52" t="s">
        <v>60</v>
      </c>
      <c r="N52" t="s">
        <v>121</v>
      </c>
      <c r="O52" t="s">
        <v>3148</v>
      </c>
      <c r="P52" t="s">
        <v>147</v>
      </c>
      <c r="Q52" t="s">
        <v>64</v>
      </c>
      <c r="R52" t="s">
        <v>3339</v>
      </c>
      <c r="S52" t="s">
        <v>3215</v>
      </c>
      <c r="T52">
        <f>+_2022[[#This Row],[p1_score]]+_2022[[#This Row],[p2_score]]</f>
        <v>7</v>
      </c>
      <c r="U52" t="s">
        <v>58</v>
      </c>
      <c r="V52" t="s">
        <v>64</v>
      </c>
      <c r="W52" t="s">
        <v>3151</v>
      </c>
      <c r="X52" t="s">
        <v>3139</v>
      </c>
      <c r="Y52" t="s">
        <v>3340</v>
      </c>
      <c r="Z52" t="s">
        <v>3152</v>
      </c>
      <c r="AA52" t="s">
        <v>63</v>
      </c>
      <c r="AB52">
        <v>3</v>
      </c>
      <c r="AC52" t="s">
        <v>27</v>
      </c>
      <c r="AD52" t="s">
        <v>2503</v>
      </c>
      <c r="AE52" t="s">
        <v>2491</v>
      </c>
      <c r="AF52" t="s">
        <v>28</v>
      </c>
      <c r="AG52" t="s">
        <v>60</v>
      </c>
      <c r="AH52" t="s">
        <v>2504</v>
      </c>
      <c r="AI52" t="s">
        <v>2505</v>
      </c>
      <c r="AJ52" t="s">
        <v>2506</v>
      </c>
      <c r="AK52" t="s">
        <v>218</v>
      </c>
    </row>
    <row r="53" spans="1:37" x14ac:dyDescent="0.3">
      <c r="A53" t="s">
        <v>3341</v>
      </c>
      <c r="B53" t="s">
        <v>3133</v>
      </c>
      <c r="C53" t="s">
        <v>58</v>
      </c>
      <c r="D53" t="s">
        <v>45</v>
      </c>
      <c r="E53" t="s">
        <v>3342</v>
      </c>
      <c r="F53" t="s">
        <v>3134</v>
      </c>
      <c r="G53" t="s">
        <v>3187</v>
      </c>
      <c r="H53" t="s">
        <v>3133</v>
      </c>
      <c r="I53" t="s">
        <v>3343</v>
      </c>
      <c r="J53" t="s">
        <v>27</v>
      </c>
      <c r="K53" t="s">
        <v>3308</v>
      </c>
      <c r="L53" t="s">
        <v>2503</v>
      </c>
      <c r="M53" t="s">
        <v>60</v>
      </c>
      <c r="N53" t="s">
        <v>121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>
        <f>+_2022[[#This Row],[p1_score]]+_2022[[#This Row],[p2_score]]</f>
        <v>22</v>
      </c>
      <c r="U53" t="s">
        <v>58</v>
      </c>
      <c r="V53" t="s">
        <v>148</v>
      </c>
      <c r="W53" t="s">
        <v>3170</v>
      </c>
      <c r="X53" t="s">
        <v>3220</v>
      </c>
      <c r="Y53" t="s">
        <v>3152</v>
      </c>
      <c r="Z53" t="s">
        <v>3152</v>
      </c>
      <c r="AA53" t="s">
        <v>64</v>
      </c>
      <c r="AB53">
        <v>3</v>
      </c>
      <c r="AC53" t="s">
        <v>27</v>
      </c>
      <c r="AD53" t="s">
        <v>2503</v>
      </c>
      <c r="AE53" t="s">
        <v>2491</v>
      </c>
      <c r="AF53" t="s">
        <v>28</v>
      </c>
      <c r="AG53" t="s">
        <v>60</v>
      </c>
      <c r="AH53" t="s">
        <v>2504</v>
      </c>
      <c r="AI53" t="s">
        <v>2505</v>
      </c>
      <c r="AJ53" t="s">
        <v>2506</v>
      </c>
      <c r="AK53" t="s">
        <v>218</v>
      </c>
    </row>
    <row r="54" spans="1:37" x14ac:dyDescent="0.3">
      <c r="A54" t="s">
        <v>3197</v>
      </c>
      <c r="B54" t="s">
        <v>3136</v>
      </c>
      <c r="C54" t="s">
        <v>148</v>
      </c>
      <c r="D54" t="s">
        <v>45</v>
      </c>
      <c r="E54" t="s">
        <v>3175</v>
      </c>
      <c r="F54" t="s">
        <v>3195</v>
      </c>
      <c r="G54" t="s">
        <v>3136</v>
      </c>
      <c r="H54" t="s">
        <v>3133</v>
      </c>
      <c r="I54" t="s">
        <v>3344</v>
      </c>
      <c r="J54" t="s">
        <v>27</v>
      </c>
      <c r="K54" t="s">
        <v>3308</v>
      </c>
      <c r="L54" t="s">
        <v>2503</v>
      </c>
      <c r="M54" t="s">
        <v>60</v>
      </c>
      <c r="N54" t="s">
        <v>121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e">
        <f>+_2022[[#This Row],[p1_score]]+_2022[[#This Row],[p2_score]]</f>
        <v>#VALUE!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  <c r="Z54" t="s">
        <v>32</v>
      </c>
      <c r="AA54" t="s">
        <v>32</v>
      </c>
      <c r="AB54">
        <v>3</v>
      </c>
      <c r="AC54" t="s">
        <v>27</v>
      </c>
      <c r="AD54" t="s">
        <v>2503</v>
      </c>
      <c r="AE54" t="s">
        <v>2491</v>
      </c>
      <c r="AF54" t="s">
        <v>28</v>
      </c>
      <c r="AG54" t="s">
        <v>60</v>
      </c>
      <c r="AH54" t="s">
        <v>2504</v>
      </c>
      <c r="AI54" t="s">
        <v>2505</v>
      </c>
      <c r="AJ54" t="s">
        <v>2506</v>
      </c>
      <c r="AK54" t="s">
        <v>218</v>
      </c>
    </row>
    <row r="55" spans="1:37" x14ac:dyDescent="0.3">
      <c r="A55" t="s">
        <v>3345</v>
      </c>
      <c r="B55" t="s">
        <v>3133</v>
      </c>
      <c r="C55" t="s">
        <v>76</v>
      </c>
      <c r="D55" t="s">
        <v>149</v>
      </c>
      <c r="E55" t="s">
        <v>3133</v>
      </c>
      <c r="F55" t="s">
        <v>3136</v>
      </c>
      <c r="G55" t="s">
        <v>3133</v>
      </c>
      <c r="H55" t="s">
        <v>3133</v>
      </c>
      <c r="I55" t="s">
        <v>3152</v>
      </c>
      <c r="J55" t="s">
        <v>27</v>
      </c>
      <c r="K55" t="s">
        <v>3346</v>
      </c>
      <c r="L55" t="s">
        <v>2507</v>
      </c>
      <c r="M55" t="s">
        <v>74</v>
      </c>
      <c r="N55" t="s">
        <v>150</v>
      </c>
      <c r="O55" t="s">
        <v>3139</v>
      </c>
      <c r="P55" t="s">
        <v>151</v>
      </c>
      <c r="Q55" t="s">
        <v>76</v>
      </c>
      <c r="R55" t="s">
        <v>3347</v>
      </c>
      <c r="S55" t="s">
        <v>3152</v>
      </c>
      <c r="T55">
        <f>+_2022[[#This Row],[p1_score]]+_2022[[#This Row],[p2_score]]</f>
        <v>0</v>
      </c>
      <c r="U55" t="s">
        <v>72</v>
      </c>
      <c r="V55" t="s">
        <v>76</v>
      </c>
      <c r="W55" t="s">
        <v>3152</v>
      </c>
      <c r="X55" t="s">
        <v>3152</v>
      </c>
      <c r="Y55" t="s">
        <v>3152</v>
      </c>
      <c r="Z55" t="s">
        <v>3152</v>
      </c>
      <c r="AA55" t="s">
        <v>32</v>
      </c>
      <c r="AB55">
        <v>4</v>
      </c>
      <c r="AC55" t="s">
        <v>27</v>
      </c>
      <c r="AD55" t="s">
        <v>2507</v>
      </c>
      <c r="AE55" t="s">
        <v>2491</v>
      </c>
      <c r="AF55" t="s">
        <v>74</v>
      </c>
      <c r="AG55" t="s">
        <v>164</v>
      </c>
      <c r="AH55" t="s">
        <v>2508</v>
      </c>
      <c r="AI55" t="s">
        <v>2509</v>
      </c>
      <c r="AJ55" t="s">
        <v>2510</v>
      </c>
      <c r="AK55" t="s">
        <v>162</v>
      </c>
    </row>
    <row r="56" spans="1:37" x14ac:dyDescent="0.3">
      <c r="A56" t="s">
        <v>3348</v>
      </c>
      <c r="B56" t="s">
        <v>3144</v>
      </c>
      <c r="C56" t="s">
        <v>72</v>
      </c>
      <c r="D56" t="s">
        <v>152</v>
      </c>
      <c r="E56" t="s">
        <v>3174</v>
      </c>
      <c r="F56" t="s">
        <v>3195</v>
      </c>
      <c r="G56" t="s">
        <v>3136</v>
      </c>
      <c r="H56" t="s">
        <v>3133</v>
      </c>
      <c r="I56" t="s">
        <v>3349</v>
      </c>
      <c r="J56" t="s">
        <v>27</v>
      </c>
      <c r="K56" t="s">
        <v>3346</v>
      </c>
      <c r="L56" t="s">
        <v>2507</v>
      </c>
      <c r="M56" t="s">
        <v>74</v>
      </c>
      <c r="N56" t="s">
        <v>150</v>
      </c>
      <c r="O56" t="s">
        <v>3148</v>
      </c>
      <c r="P56" t="s">
        <v>153</v>
      </c>
      <c r="Q56" t="s">
        <v>72</v>
      </c>
      <c r="R56" t="s">
        <v>3350</v>
      </c>
      <c r="S56" t="s">
        <v>3185</v>
      </c>
      <c r="T56">
        <f>+_2022[[#This Row],[p1_score]]+_2022[[#This Row],[p2_score]]</f>
        <v>26</v>
      </c>
      <c r="U56" t="s">
        <v>72</v>
      </c>
      <c r="V56" t="s">
        <v>79</v>
      </c>
      <c r="W56" t="s">
        <v>3177</v>
      </c>
      <c r="X56" t="s">
        <v>3186</v>
      </c>
      <c r="Y56" t="s">
        <v>3152</v>
      </c>
      <c r="Z56" t="s">
        <v>3152</v>
      </c>
      <c r="AA56" t="s">
        <v>76</v>
      </c>
      <c r="AB56">
        <v>4</v>
      </c>
      <c r="AC56" t="s">
        <v>27</v>
      </c>
      <c r="AD56" t="s">
        <v>2507</v>
      </c>
      <c r="AE56" t="s">
        <v>2491</v>
      </c>
      <c r="AF56" t="s">
        <v>74</v>
      </c>
      <c r="AG56" t="s">
        <v>164</v>
      </c>
      <c r="AH56" t="s">
        <v>2508</v>
      </c>
      <c r="AI56" t="s">
        <v>2509</v>
      </c>
      <c r="AJ56" t="s">
        <v>2510</v>
      </c>
      <c r="AK56" t="s">
        <v>162</v>
      </c>
    </row>
    <row r="57" spans="1:37" x14ac:dyDescent="0.3">
      <c r="A57" t="s">
        <v>3351</v>
      </c>
      <c r="B57" t="s">
        <v>3136</v>
      </c>
      <c r="C57" t="s">
        <v>83</v>
      </c>
      <c r="D57" t="s">
        <v>154</v>
      </c>
      <c r="E57" t="s">
        <v>3153</v>
      </c>
      <c r="F57" t="s">
        <v>3195</v>
      </c>
      <c r="G57" t="s">
        <v>3133</v>
      </c>
      <c r="H57" t="s">
        <v>3133</v>
      </c>
      <c r="I57" t="s">
        <v>3352</v>
      </c>
      <c r="J57" t="s">
        <v>27</v>
      </c>
      <c r="K57" t="s">
        <v>3346</v>
      </c>
      <c r="L57" t="s">
        <v>2507</v>
      </c>
      <c r="M57" t="s">
        <v>74</v>
      </c>
      <c r="N57" t="s">
        <v>150</v>
      </c>
      <c r="O57" t="s">
        <v>3157</v>
      </c>
      <c r="P57" t="s">
        <v>155</v>
      </c>
      <c r="Q57" t="s">
        <v>83</v>
      </c>
      <c r="R57" t="s">
        <v>3353</v>
      </c>
      <c r="S57" t="s">
        <v>3354</v>
      </c>
      <c r="T57">
        <f>+_2022[[#This Row],[p1_score]]+_2022[[#This Row],[p2_score]]</f>
        <v>5</v>
      </c>
      <c r="U57" t="s">
        <v>83</v>
      </c>
      <c r="V57" t="s">
        <v>79</v>
      </c>
      <c r="W57" t="s">
        <v>3139</v>
      </c>
      <c r="X57" t="s">
        <v>3148</v>
      </c>
      <c r="Y57" t="s">
        <v>3152</v>
      </c>
      <c r="Z57" t="s">
        <v>3148</v>
      </c>
      <c r="AA57" t="s">
        <v>72</v>
      </c>
      <c r="AB57">
        <v>4</v>
      </c>
      <c r="AC57" t="s">
        <v>27</v>
      </c>
      <c r="AD57" t="s">
        <v>2507</v>
      </c>
      <c r="AE57" t="s">
        <v>2491</v>
      </c>
      <c r="AF57" t="s">
        <v>74</v>
      </c>
      <c r="AG57" t="s">
        <v>164</v>
      </c>
      <c r="AH57" t="s">
        <v>2508</v>
      </c>
      <c r="AI57" t="s">
        <v>2509</v>
      </c>
      <c r="AJ57" t="s">
        <v>2510</v>
      </c>
      <c r="AK57" t="s">
        <v>162</v>
      </c>
    </row>
    <row r="58" spans="1:37" x14ac:dyDescent="0.3">
      <c r="A58" t="s">
        <v>3355</v>
      </c>
      <c r="B58" t="s">
        <v>3153</v>
      </c>
      <c r="C58" t="s">
        <v>79</v>
      </c>
      <c r="D58" t="s">
        <v>156</v>
      </c>
      <c r="E58" t="s">
        <v>3222</v>
      </c>
      <c r="F58" t="s">
        <v>3212</v>
      </c>
      <c r="G58" t="s">
        <v>3136</v>
      </c>
      <c r="H58" t="s">
        <v>3133</v>
      </c>
      <c r="I58" t="s">
        <v>3356</v>
      </c>
      <c r="J58" t="s">
        <v>27</v>
      </c>
      <c r="K58" t="s">
        <v>3346</v>
      </c>
      <c r="L58" t="s">
        <v>2507</v>
      </c>
      <c r="M58" t="s">
        <v>74</v>
      </c>
      <c r="N58" t="s">
        <v>150</v>
      </c>
      <c r="O58" t="s">
        <v>3151</v>
      </c>
      <c r="P58" t="s">
        <v>157</v>
      </c>
      <c r="Q58" t="s">
        <v>79</v>
      </c>
      <c r="R58" t="s">
        <v>3357</v>
      </c>
      <c r="S58" t="s">
        <v>3358</v>
      </c>
      <c r="T58">
        <f>+_2022[[#This Row],[p1_score]]+_2022[[#This Row],[p2_score]]</f>
        <v>4</v>
      </c>
      <c r="U58" t="s">
        <v>82</v>
      </c>
      <c r="V58" t="s">
        <v>79</v>
      </c>
      <c r="W58" t="s">
        <v>3328</v>
      </c>
      <c r="X58" t="s">
        <v>3186</v>
      </c>
      <c r="Y58" t="s">
        <v>3152</v>
      </c>
      <c r="Z58" t="s">
        <v>3152</v>
      </c>
      <c r="AA58" t="s">
        <v>83</v>
      </c>
      <c r="AB58">
        <v>4</v>
      </c>
      <c r="AC58" t="s">
        <v>27</v>
      </c>
      <c r="AD58" t="s">
        <v>2507</v>
      </c>
      <c r="AE58" t="s">
        <v>2491</v>
      </c>
      <c r="AF58" t="s">
        <v>74</v>
      </c>
      <c r="AG58" t="s">
        <v>164</v>
      </c>
      <c r="AH58" t="s">
        <v>2508</v>
      </c>
      <c r="AI58" t="s">
        <v>2509</v>
      </c>
      <c r="AJ58" t="s">
        <v>2510</v>
      </c>
      <c r="AK58" t="s">
        <v>162</v>
      </c>
    </row>
    <row r="59" spans="1:37" x14ac:dyDescent="0.3">
      <c r="A59" t="s">
        <v>3342</v>
      </c>
      <c r="B59" t="s">
        <v>3162</v>
      </c>
      <c r="C59" t="s">
        <v>82</v>
      </c>
      <c r="D59" t="s">
        <v>158</v>
      </c>
      <c r="E59" t="s">
        <v>3264</v>
      </c>
      <c r="F59" t="s">
        <v>3232</v>
      </c>
      <c r="G59" t="s">
        <v>3153</v>
      </c>
      <c r="H59" t="s">
        <v>3144</v>
      </c>
      <c r="I59" t="s">
        <v>3359</v>
      </c>
      <c r="J59" t="s">
        <v>27</v>
      </c>
      <c r="K59" t="s">
        <v>3346</v>
      </c>
      <c r="L59" t="s">
        <v>2507</v>
      </c>
      <c r="M59" t="s">
        <v>74</v>
      </c>
      <c r="N59" t="s">
        <v>150</v>
      </c>
      <c r="O59" t="s">
        <v>3170</v>
      </c>
      <c r="P59" t="s">
        <v>159</v>
      </c>
      <c r="Q59" t="s">
        <v>82</v>
      </c>
      <c r="R59" t="s">
        <v>3360</v>
      </c>
      <c r="S59" t="s">
        <v>3361</v>
      </c>
      <c r="T59">
        <f>+_2022[[#This Row],[p1_score]]+_2022[[#This Row],[p2_score]]</f>
        <v>73</v>
      </c>
      <c r="U59" t="s">
        <v>82</v>
      </c>
      <c r="V59" t="s">
        <v>86</v>
      </c>
      <c r="W59" t="s">
        <v>3338</v>
      </c>
      <c r="X59" t="s">
        <v>3362</v>
      </c>
      <c r="Y59" t="s">
        <v>3152</v>
      </c>
      <c r="Z59" t="s">
        <v>3152</v>
      </c>
      <c r="AA59" t="s">
        <v>79</v>
      </c>
      <c r="AB59">
        <v>4</v>
      </c>
      <c r="AC59" t="s">
        <v>27</v>
      </c>
      <c r="AD59" t="s">
        <v>2507</v>
      </c>
      <c r="AE59" t="s">
        <v>2491</v>
      </c>
      <c r="AF59" t="s">
        <v>74</v>
      </c>
      <c r="AG59" t="s">
        <v>164</v>
      </c>
      <c r="AH59" t="s">
        <v>2508</v>
      </c>
      <c r="AI59" t="s">
        <v>2509</v>
      </c>
      <c r="AJ59" t="s">
        <v>2510</v>
      </c>
      <c r="AK59" t="s">
        <v>162</v>
      </c>
    </row>
    <row r="60" spans="1:37" x14ac:dyDescent="0.3">
      <c r="A60" t="s">
        <v>3363</v>
      </c>
      <c r="B60" t="s">
        <v>3178</v>
      </c>
      <c r="C60" t="s">
        <v>89</v>
      </c>
      <c r="D60" t="s">
        <v>149</v>
      </c>
      <c r="E60" t="s">
        <v>3167</v>
      </c>
      <c r="F60" t="s">
        <v>3155</v>
      </c>
      <c r="G60" t="s">
        <v>3162</v>
      </c>
      <c r="H60" t="s">
        <v>3133</v>
      </c>
      <c r="I60" t="s">
        <v>3364</v>
      </c>
      <c r="J60" t="s">
        <v>27</v>
      </c>
      <c r="K60" t="s">
        <v>3346</v>
      </c>
      <c r="L60" t="s">
        <v>2507</v>
      </c>
      <c r="M60" t="s">
        <v>74</v>
      </c>
      <c r="N60" t="s">
        <v>150</v>
      </c>
      <c r="O60" t="s">
        <v>3200</v>
      </c>
      <c r="P60" t="s">
        <v>160</v>
      </c>
      <c r="Q60" t="s">
        <v>89</v>
      </c>
      <c r="R60" t="s">
        <v>3365</v>
      </c>
      <c r="S60" t="s">
        <v>3366</v>
      </c>
      <c r="T60">
        <f>+_2022[[#This Row],[p1_score]]+_2022[[#This Row],[p2_score]]</f>
        <v>51</v>
      </c>
      <c r="U60" t="s">
        <v>89</v>
      </c>
      <c r="V60" t="s">
        <v>86</v>
      </c>
      <c r="W60" t="s">
        <v>3185</v>
      </c>
      <c r="X60" t="s">
        <v>3338</v>
      </c>
      <c r="Y60" t="s">
        <v>3152</v>
      </c>
      <c r="Z60" t="s">
        <v>3338</v>
      </c>
      <c r="AA60" t="s">
        <v>82</v>
      </c>
      <c r="AB60">
        <v>4</v>
      </c>
      <c r="AC60" t="s">
        <v>27</v>
      </c>
      <c r="AD60" t="s">
        <v>2507</v>
      </c>
      <c r="AE60" t="s">
        <v>2491</v>
      </c>
      <c r="AF60" t="s">
        <v>74</v>
      </c>
      <c r="AG60" t="s">
        <v>164</v>
      </c>
      <c r="AH60" t="s">
        <v>2508</v>
      </c>
      <c r="AI60" t="s">
        <v>2509</v>
      </c>
      <c r="AJ60" t="s">
        <v>2510</v>
      </c>
      <c r="AK60" t="s">
        <v>162</v>
      </c>
    </row>
    <row r="61" spans="1:37" x14ac:dyDescent="0.3">
      <c r="A61" t="s">
        <v>3367</v>
      </c>
      <c r="B61" t="s">
        <v>3173</v>
      </c>
      <c r="C61" t="s">
        <v>86</v>
      </c>
      <c r="D61" t="s">
        <v>45</v>
      </c>
      <c r="E61" t="s">
        <v>3368</v>
      </c>
      <c r="F61" t="s">
        <v>3205</v>
      </c>
      <c r="G61" t="s">
        <v>3180</v>
      </c>
      <c r="H61" t="s">
        <v>3136</v>
      </c>
      <c r="I61" t="s">
        <v>3369</v>
      </c>
      <c r="J61" t="s">
        <v>27</v>
      </c>
      <c r="K61" t="s">
        <v>3346</v>
      </c>
      <c r="L61" t="s">
        <v>2507</v>
      </c>
      <c r="M61" t="s">
        <v>74</v>
      </c>
      <c r="N61" t="s">
        <v>150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>
        <f>+_2022[[#This Row],[p1_score]]+_2022[[#This Row],[p2_score]]</f>
        <v>47</v>
      </c>
      <c r="U61" t="s">
        <v>161</v>
      </c>
      <c r="V61" t="s">
        <v>86</v>
      </c>
      <c r="W61" t="s">
        <v>3139</v>
      </c>
      <c r="X61" t="s">
        <v>3194</v>
      </c>
      <c r="Y61" t="s">
        <v>3152</v>
      </c>
      <c r="Z61" t="s">
        <v>3152</v>
      </c>
      <c r="AA61" t="s">
        <v>89</v>
      </c>
      <c r="AB61">
        <v>4</v>
      </c>
      <c r="AC61" t="s">
        <v>27</v>
      </c>
      <c r="AD61" t="s">
        <v>2507</v>
      </c>
      <c r="AE61" t="s">
        <v>2491</v>
      </c>
      <c r="AF61" t="s">
        <v>74</v>
      </c>
      <c r="AG61" t="s">
        <v>164</v>
      </c>
      <c r="AH61" t="s">
        <v>2508</v>
      </c>
      <c r="AI61" t="s">
        <v>2509</v>
      </c>
      <c r="AJ61" t="s">
        <v>2510</v>
      </c>
      <c r="AK61" t="s">
        <v>162</v>
      </c>
    </row>
    <row r="62" spans="1:37" x14ac:dyDescent="0.3">
      <c r="A62" t="s">
        <v>3370</v>
      </c>
      <c r="B62" t="s">
        <v>3180</v>
      </c>
      <c r="C62" t="s">
        <v>161</v>
      </c>
      <c r="D62" t="s">
        <v>45</v>
      </c>
      <c r="E62" t="s">
        <v>3153</v>
      </c>
      <c r="F62" t="s">
        <v>3153</v>
      </c>
      <c r="G62" t="s">
        <v>3133</v>
      </c>
      <c r="H62" t="s">
        <v>3133</v>
      </c>
      <c r="I62" t="s">
        <v>3216</v>
      </c>
      <c r="J62" t="s">
        <v>27</v>
      </c>
      <c r="K62" t="s">
        <v>3346</v>
      </c>
      <c r="L62" t="s">
        <v>2507</v>
      </c>
      <c r="M62" t="s">
        <v>74</v>
      </c>
      <c r="N62" t="s">
        <v>150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e">
        <f>+_2022[[#This Row],[p1_score]]+_2022[[#This Row],[p2_score]]</f>
        <v>#VALUE!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t="s">
        <v>32</v>
      </c>
      <c r="AB62">
        <v>4</v>
      </c>
      <c r="AC62" t="s">
        <v>27</v>
      </c>
      <c r="AD62" t="s">
        <v>2507</v>
      </c>
      <c r="AE62" t="s">
        <v>2491</v>
      </c>
      <c r="AF62" t="s">
        <v>74</v>
      </c>
      <c r="AG62" t="s">
        <v>164</v>
      </c>
      <c r="AH62" t="s">
        <v>2508</v>
      </c>
      <c r="AI62" t="s">
        <v>2509</v>
      </c>
      <c r="AJ62" t="s">
        <v>2510</v>
      </c>
      <c r="AK62" t="s">
        <v>162</v>
      </c>
    </row>
    <row r="63" spans="1:37" x14ac:dyDescent="0.3">
      <c r="A63" t="s">
        <v>3371</v>
      </c>
      <c r="B63" t="s">
        <v>3133</v>
      </c>
      <c r="C63" t="s">
        <v>162</v>
      </c>
      <c r="D63" t="s">
        <v>163</v>
      </c>
      <c r="E63" t="s">
        <v>3342</v>
      </c>
      <c r="F63" t="s">
        <v>3264</v>
      </c>
      <c r="G63" t="s">
        <v>3180</v>
      </c>
      <c r="H63" t="s">
        <v>3136</v>
      </c>
      <c r="I63" t="s">
        <v>3372</v>
      </c>
      <c r="J63" t="s">
        <v>27</v>
      </c>
      <c r="K63" t="s">
        <v>3346</v>
      </c>
      <c r="L63" t="s">
        <v>2507</v>
      </c>
      <c r="M63" t="s">
        <v>164</v>
      </c>
      <c r="N63" t="s">
        <v>150</v>
      </c>
      <c r="O63" t="s">
        <v>3139</v>
      </c>
      <c r="P63" t="s">
        <v>165</v>
      </c>
      <c r="Q63" t="s">
        <v>162</v>
      </c>
      <c r="R63" t="s">
        <v>3373</v>
      </c>
      <c r="S63" t="s">
        <v>3374</v>
      </c>
      <c r="T63">
        <f>+_2022[[#This Row],[p1_score]]+_2022[[#This Row],[p2_score]]</f>
        <v>112</v>
      </c>
      <c r="U63" t="s">
        <v>166</v>
      </c>
      <c r="V63" t="s">
        <v>162</v>
      </c>
      <c r="W63" t="s">
        <v>3376</v>
      </c>
      <c r="X63" t="s">
        <v>3375</v>
      </c>
      <c r="Y63" t="s">
        <v>3376</v>
      </c>
      <c r="Z63" t="s">
        <v>3375</v>
      </c>
      <c r="AA63" t="s">
        <v>32</v>
      </c>
      <c r="AB63">
        <v>4</v>
      </c>
      <c r="AC63" t="s">
        <v>27</v>
      </c>
      <c r="AD63" t="s">
        <v>2507</v>
      </c>
      <c r="AE63" t="s">
        <v>2491</v>
      </c>
      <c r="AF63" t="s">
        <v>74</v>
      </c>
      <c r="AG63" t="s">
        <v>164</v>
      </c>
      <c r="AH63" t="s">
        <v>2508</v>
      </c>
      <c r="AI63" t="s">
        <v>2509</v>
      </c>
      <c r="AJ63" t="s">
        <v>2510</v>
      </c>
      <c r="AK63" t="s">
        <v>162</v>
      </c>
    </row>
    <row r="64" spans="1:37" x14ac:dyDescent="0.3">
      <c r="A64" t="s">
        <v>3224</v>
      </c>
      <c r="B64" t="s">
        <v>3144</v>
      </c>
      <c r="C64" t="s">
        <v>166</v>
      </c>
      <c r="D64" t="s">
        <v>45</v>
      </c>
      <c r="E64" t="s">
        <v>3377</v>
      </c>
      <c r="F64" t="s">
        <v>3348</v>
      </c>
      <c r="G64" t="s">
        <v>3212</v>
      </c>
      <c r="H64" t="s">
        <v>3144</v>
      </c>
      <c r="I64" t="s">
        <v>3378</v>
      </c>
      <c r="J64" t="s">
        <v>27</v>
      </c>
      <c r="K64" t="s">
        <v>3346</v>
      </c>
      <c r="L64" t="s">
        <v>2507</v>
      </c>
      <c r="M64" t="s">
        <v>164</v>
      </c>
      <c r="N64" t="s">
        <v>150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>
        <f>+_2022[[#This Row],[p1_score]]+_2022[[#This Row],[p2_score]]</f>
        <v>-3</v>
      </c>
      <c r="U64" t="s">
        <v>166</v>
      </c>
      <c r="V64" t="s">
        <v>167</v>
      </c>
      <c r="W64" t="s">
        <v>3380</v>
      </c>
      <c r="X64" t="s">
        <v>3379</v>
      </c>
      <c r="Y64" t="s">
        <v>3152</v>
      </c>
      <c r="Z64" t="s">
        <v>3152</v>
      </c>
      <c r="AA64" t="s">
        <v>162</v>
      </c>
      <c r="AB64">
        <v>4</v>
      </c>
      <c r="AC64" t="s">
        <v>27</v>
      </c>
      <c r="AD64" t="s">
        <v>2507</v>
      </c>
      <c r="AE64" t="s">
        <v>2491</v>
      </c>
      <c r="AF64" t="s">
        <v>74</v>
      </c>
      <c r="AG64" t="s">
        <v>164</v>
      </c>
      <c r="AH64" t="s">
        <v>2508</v>
      </c>
      <c r="AI64" t="s">
        <v>2509</v>
      </c>
      <c r="AJ64" t="s">
        <v>2510</v>
      </c>
      <c r="AK64" t="s">
        <v>162</v>
      </c>
    </row>
    <row r="65" spans="1:37" x14ac:dyDescent="0.3">
      <c r="A65" t="s">
        <v>3381</v>
      </c>
      <c r="B65" t="s">
        <v>3153</v>
      </c>
      <c r="C65" t="s">
        <v>167</v>
      </c>
      <c r="D65" t="s">
        <v>45</v>
      </c>
      <c r="E65" t="s">
        <v>3275</v>
      </c>
      <c r="F65" t="s">
        <v>3175</v>
      </c>
      <c r="G65" t="s">
        <v>3144</v>
      </c>
      <c r="H65" t="s">
        <v>3153</v>
      </c>
      <c r="I65" t="s">
        <v>3382</v>
      </c>
      <c r="J65" t="s">
        <v>27</v>
      </c>
      <c r="K65" t="s">
        <v>3346</v>
      </c>
      <c r="L65" t="s">
        <v>2507</v>
      </c>
      <c r="M65" t="s">
        <v>164</v>
      </c>
      <c r="N65" t="s">
        <v>150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e">
        <f>+_2022[[#This Row],[p1_score]]+_2022[[#This Row],[p2_score]]</f>
        <v>#VALUE!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  <c r="Z65" t="s">
        <v>32</v>
      </c>
      <c r="AA65" t="s">
        <v>32</v>
      </c>
      <c r="AB65">
        <v>4</v>
      </c>
      <c r="AC65" t="s">
        <v>27</v>
      </c>
      <c r="AD65" t="s">
        <v>2507</v>
      </c>
      <c r="AE65" t="s">
        <v>2491</v>
      </c>
      <c r="AF65" t="s">
        <v>74</v>
      </c>
      <c r="AG65" t="s">
        <v>164</v>
      </c>
      <c r="AH65" t="s">
        <v>2508</v>
      </c>
      <c r="AI65" t="s">
        <v>2509</v>
      </c>
      <c r="AJ65" t="s">
        <v>2510</v>
      </c>
      <c r="AK65" t="s">
        <v>162</v>
      </c>
    </row>
    <row r="66" spans="1:37" x14ac:dyDescent="0.3">
      <c r="A66" t="s">
        <v>3383</v>
      </c>
      <c r="B66" t="s">
        <v>3133</v>
      </c>
      <c r="C66" t="s">
        <v>25</v>
      </c>
      <c r="D66" t="s">
        <v>168</v>
      </c>
      <c r="E66" t="s">
        <v>3370</v>
      </c>
      <c r="F66" t="s">
        <v>3310</v>
      </c>
      <c r="G66" t="s">
        <v>3187</v>
      </c>
      <c r="H66" t="s">
        <v>3136</v>
      </c>
      <c r="I66" t="s">
        <v>3384</v>
      </c>
      <c r="J66" t="s">
        <v>27</v>
      </c>
      <c r="K66" t="s">
        <v>3385</v>
      </c>
      <c r="L66" t="s">
        <v>2511</v>
      </c>
      <c r="M66" t="s">
        <v>28</v>
      </c>
      <c r="N66" t="s">
        <v>169</v>
      </c>
      <c r="O66" t="s">
        <v>3139</v>
      </c>
      <c r="P66" t="s">
        <v>170</v>
      </c>
      <c r="Q66" t="s">
        <v>25</v>
      </c>
      <c r="R66" t="s">
        <v>3386</v>
      </c>
      <c r="S66" t="s">
        <v>3387</v>
      </c>
      <c r="T66">
        <f>+_2022[[#This Row],[p1_score]]+_2022[[#This Row],[p2_score]]</f>
        <v>84</v>
      </c>
      <c r="U66" t="s">
        <v>31</v>
      </c>
      <c r="V66" t="s">
        <v>25</v>
      </c>
      <c r="W66" t="s">
        <v>3262</v>
      </c>
      <c r="X66" t="s">
        <v>3388</v>
      </c>
      <c r="Y66" t="s">
        <v>3262</v>
      </c>
      <c r="Z66" t="s">
        <v>3388</v>
      </c>
      <c r="AA66" t="s">
        <v>32</v>
      </c>
      <c r="AB66">
        <v>5</v>
      </c>
      <c r="AC66" t="s">
        <v>27</v>
      </c>
      <c r="AD66" t="s">
        <v>2511</v>
      </c>
      <c r="AE66" t="s">
        <v>2491</v>
      </c>
      <c r="AF66" t="s">
        <v>28</v>
      </c>
      <c r="AG66" t="s">
        <v>92</v>
      </c>
      <c r="AH66" t="s">
        <v>2512</v>
      </c>
      <c r="AI66" t="s">
        <v>2513</v>
      </c>
      <c r="AJ66" t="s">
        <v>2514</v>
      </c>
      <c r="AK66" t="s">
        <v>95</v>
      </c>
    </row>
    <row r="67" spans="1:37" x14ac:dyDescent="0.3">
      <c r="A67" t="s">
        <v>3389</v>
      </c>
      <c r="B67" t="s">
        <v>3153</v>
      </c>
      <c r="C67" t="s">
        <v>36</v>
      </c>
      <c r="D67" t="s">
        <v>171</v>
      </c>
      <c r="E67" t="s">
        <v>3222</v>
      </c>
      <c r="F67" t="s">
        <v>3174</v>
      </c>
      <c r="G67" t="s">
        <v>3153</v>
      </c>
      <c r="H67" t="s">
        <v>3133</v>
      </c>
      <c r="I67" t="s">
        <v>3390</v>
      </c>
      <c r="J67" t="s">
        <v>27</v>
      </c>
      <c r="K67" t="s">
        <v>3385</v>
      </c>
      <c r="L67" t="s">
        <v>2511</v>
      </c>
      <c r="M67" t="s">
        <v>28</v>
      </c>
      <c r="N67" t="s">
        <v>169</v>
      </c>
      <c r="O67" t="s">
        <v>3148</v>
      </c>
      <c r="P67" t="s">
        <v>172</v>
      </c>
      <c r="Q67" t="s">
        <v>36</v>
      </c>
      <c r="R67" t="s">
        <v>3391</v>
      </c>
      <c r="S67" t="s">
        <v>3392</v>
      </c>
      <c r="T67">
        <f>+_2022[[#This Row],[p1_score]]+_2022[[#This Row],[p2_score]]</f>
        <v>22</v>
      </c>
      <c r="U67" t="s">
        <v>31</v>
      </c>
      <c r="V67" t="s">
        <v>36</v>
      </c>
      <c r="W67" t="s">
        <v>3200</v>
      </c>
      <c r="X67" t="s">
        <v>3393</v>
      </c>
      <c r="Y67" t="s">
        <v>3354</v>
      </c>
      <c r="Z67" t="s">
        <v>3152</v>
      </c>
      <c r="AA67" t="s">
        <v>25</v>
      </c>
      <c r="AB67">
        <v>5</v>
      </c>
      <c r="AC67" t="s">
        <v>27</v>
      </c>
      <c r="AD67" t="s">
        <v>2511</v>
      </c>
      <c r="AE67" t="s">
        <v>2491</v>
      </c>
      <c r="AF67" t="s">
        <v>28</v>
      </c>
      <c r="AG67" t="s">
        <v>92</v>
      </c>
      <c r="AH67" t="s">
        <v>2512</v>
      </c>
      <c r="AI67" t="s">
        <v>2513</v>
      </c>
      <c r="AJ67" t="s">
        <v>2514</v>
      </c>
      <c r="AK67" t="s">
        <v>95</v>
      </c>
    </row>
    <row r="68" spans="1:37" x14ac:dyDescent="0.3">
      <c r="A68" t="s">
        <v>3394</v>
      </c>
      <c r="B68" t="s">
        <v>3144</v>
      </c>
      <c r="C68" t="s">
        <v>31</v>
      </c>
      <c r="D68" t="s">
        <v>108</v>
      </c>
      <c r="E68" t="s">
        <v>3315</v>
      </c>
      <c r="F68" t="s">
        <v>3293</v>
      </c>
      <c r="G68" t="s">
        <v>3173</v>
      </c>
      <c r="H68" t="s">
        <v>3133</v>
      </c>
      <c r="I68" t="s">
        <v>3395</v>
      </c>
      <c r="J68" t="s">
        <v>27</v>
      </c>
      <c r="K68" t="s">
        <v>3385</v>
      </c>
      <c r="L68" t="s">
        <v>2511</v>
      </c>
      <c r="M68" t="s">
        <v>28</v>
      </c>
      <c r="N68" t="s">
        <v>169</v>
      </c>
      <c r="O68" t="s">
        <v>3157</v>
      </c>
      <c r="P68" t="s">
        <v>173</v>
      </c>
      <c r="Q68" t="s">
        <v>31</v>
      </c>
      <c r="R68" t="s">
        <v>3396</v>
      </c>
      <c r="S68" t="s">
        <v>3397</v>
      </c>
      <c r="T68">
        <f>+_2022[[#This Row],[p1_score]]+_2022[[#This Row],[p2_score]]</f>
        <v>16</v>
      </c>
      <c r="U68" t="s">
        <v>31</v>
      </c>
      <c r="V68" t="s">
        <v>35</v>
      </c>
      <c r="W68" t="s">
        <v>3161</v>
      </c>
      <c r="X68" t="s">
        <v>3170</v>
      </c>
      <c r="Y68" t="s">
        <v>3152</v>
      </c>
      <c r="Z68" t="s">
        <v>3152</v>
      </c>
      <c r="AA68" t="s">
        <v>36</v>
      </c>
      <c r="AB68">
        <v>5</v>
      </c>
      <c r="AC68" t="s">
        <v>27</v>
      </c>
      <c r="AD68" t="s">
        <v>2511</v>
      </c>
      <c r="AE68" t="s">
        <v>2491</v>
      </c>
      <c r="AF68" t="s">
        <v>28</v>
      </c>
      <c r="AG68" t="s">
        <v>92</v>
      </c>
      <c r="AH68" t="s">
        <v>2512</v>
      </c>
      <c r="AI68" t="s">
        <v>2513</v>
      </c>
      <c r="AJ68" t="s">
        <v>2514</v>
      </c>
      <c r="AK68" t="s">
        <v>95</v>
      </c>
    </row>
    <row r="69" spans="1:37" x14ac:dyDescent="0.3">
      <c r="A69" t="s">
        <v>3398</v>
      </c>
      <c r="B69" t="s">
        <v>3162</v>
      </c>
      <c r="C69" t="s">
        <v>46</v>
      </c>
      <c r="D69" t="s">
        <v>174</v>
      </c>
      <c r="E69" t="s">
        <v>3195</v>
      </c>
      <c r="F69" t="s">
        <v>3178</v>
      </c>
      <c r="G69" t="s">
        <v>3144</v>
      </c>
      <c r="H69" t="s">
        <v>3133</v>
      </c>
      <c r="I69" t="s">
        <v>3256</v>
      </c>
      <c r="J69" t="s">
        <v>27</v>
      </c>
      <c r="K69" t="s">
        <v>3385</v>
      </c>
      <c r="L69" t="s">
        <v>2511</v>
      </c>
      <c r="M69" t="s">
        <v>28</v>
      </c>
      <c r="N69" t="s">
        <v>169</v>
      </c>
      <c r="O69" t="s">
        <v>3151</v>
      </c>
      <c r="P69" t="s">
        <v>175</v>
      </c>
      <c r="Q69" t="s">
        <v>46</v>
      </c>
      <c r="R69" t="s">
        <v>3291</v>
      </c>
      <c r="S69" t="s">
        <v>3399</v>
      </c>
      <c r="T69">
        <f>+_2022[[#This Row],[p1_score]]+_2022[[#This Row],[p2_score]]</f>
        <v>16</v>
      </c>
      <c r="U69" t="s">
        <v>46</v>
      </c>
      <c r="V69" t="s">
        <v>35</v>
      </c>
      <c r="W69" t="s">
        <v>3236</v>
      </c>
      <c r="X69" t="s">
        <v>3200</v>
      </c>
      <c r="Y69" t="s">
        <v>3152</v>
      </c>
      <c r="Z69" t="s">
        <v>3200</v>
      </c>
      <c r="AA69" t="s">
        <v>31</v>
      </c>
      <c r="AB69">
        <v>5</v>
      </c>
      <c r="AC69" t="s">
        <v>27</v>
      </c>
      <c r="AD69" t="s">
        <v>2511</v>
      </c>
      <c r="AE69" t="s">
        <v>2491</v>
      </c>
      <c r="AF69" t="s">
        <v>28</v>
      </c>
      <c r="AG69" t="s">
        <v>92</v>
      </c>
      <c r="AH69" t="s">
        <v>2512</v>
      </c>
      <c r="AI69" t="s">
        <v>2513</v>
      </c>
      <c r="AJ69" t="s">
        <v>2514</v>
      </c>
      <c r="AK69" t="s">
        <v>95</v>
      </c>
    </row>
    <row r="70" spans="1:37" x14ac:dyDescent="0.3">
      <c r="A70" t="s">
        <v>3400</v>
      </c>
      <c r="B70" t="s">
        <v>3173</v>
      </c>
      <c r="C70" t="s">
        <v>44</v>
      </c>
      <c r="D70" t="s">
        <v>176</v>
      </c>
      <c r="E70" t="s">
        <v>3153</v>
      </c>
      <c r="F70" t="s">
        <v>3136</v>
      </c>
      <c r="G70" t="s">
        <v>3133</v>
      </c>
      <c r="H70" t="s">
        <v>3133</v>
      </c>
      <c r="I70" t="s">
        <v>3311</v>
      </c>
      <c r="J70" t="s">
        <v>27</v>
      </c>
      <c r="K70" t="s">
        <v>3385</v>
      </c>
      <c r="L70" t="s">
        <v>2511</v>
      </c>
      <c r="M70" t="s">
        <v>28</v>
      </c>
      <c r="N70" t="s">
        <v>169</v>
      </c>
      <c r="O70" t="s">
        <v>3170</v>
      </c>
      <c r="P70" t="s">
        <v>177</v>
      </c>
      <c r="Q70" t="s">
        <v>44</v>
      </c>
      <c r="R70" t="s">
        <v>3332</v>
      </c>
      <c r="S70" t="s">
        <v>3401</v>
      </c>
      <c r="T70">
        <f>+_2022[[#This Row],[p1_score]]+_2022[[#This Row],[p2_score]]</f>
        <v>4</v>
      </c>
      <c r="U70" t="s">
        <v>44</v>
      </c>
      <c r="V70" t="s">
        <v>35</v>
      </c>
      <c r="W70" t="s">
        <v>3139</v>
      </c>
      <c r="X70" t="s">
        <v>3139</v>
      </c>
      <c r="Y70" t="s">
        <v>3152</v>
      </c>
      <c r="Z70" t="s">
        <v>3236</v>
      </c>
      <c r="AA70" t="s">
        <v>46</v>
      </c>
      <c r="AB70">
        <v>5</v>
      </c>
      <c r="AC70" t="s">
        <v>27</v>
      </c>
      <c r="AD70" t="s">
        <v>2511</v>
      </c>
      <c r="AE70" t="s">
        <v>2491</v>
      </c>
      <c r="AF70" t="s">
        <v>28</v>
      </c>
      <c r="AG70" t="s">
        <v>92</v>
      </c>
      <c r="AH70" t="s">
        <v>2512</v>
      </c>
      <c r="AI70" t="s">
        <v>2513</v>
      </c>
      <c r="AJ70" t="s">
        <v>2514</v>
      </c>
      <c r="AK70" t="s">
        <v>95</v>
      </c>
    </row>
    <row r="71" spans="1:37" x14ac:dyDescent="0.3">
      <c r="A71" t="s">
        <v>3288</v>
      </c>
      <c r="B71" t="s">
        <v>3178</v>
      </c>
      <c r="C71" t="s">
        <v>178</v>
      </c>
      <c r="D71" t="s">
        <v>112</v>
      </c>
      <c r="E71" t="s">
        <v>3187</v>
      </c>
      <c r="F71" t="s">
        <v>3173</v>
      </c>
      <c r="G71" t="s">
        <v>3133</v>
      </c>
      <c r="H71" t="s">
        <v>3144</v>
      </c>
      <c r="I71" t="s">
        <v>3402</v>
      </c>
      <c r="J71" t="s">
        <v>27</v>
      </c>
      <c r="K71" t="s">
        <v>3385</v>
      </c>
      <c r="L71" t="s">
        <v>2511</v>
      </c>
      <c r="M71" t="s">
        <v>28</v>
      </c>
      <c r="N71" t="s">
        <v>169</v>
      </c>
      <c r="O71" t="s">
        <v>3200</v>
      </c>
      <c r="P71" t="s">
        <v>179</v>
      </c>
      <c r="Q71" t="s">
        <v>178</v>
      </c>
      <c r="R71" t="s">
        <v>3365</v>
      </c>
      <c r="S71" t="s">
        <v>3403</v>
      </c>
      <c r="T71">
        <f>+_2022[[#This Row],[p1_score]]+_2022[[#This Row],[p2_score]]</f>
        <v>21</v>
      </c>
      <c r="U71" t="s">
        <v>178</v>
      </c>
      <c r="V71" t="s">
        <v>35</v>
      </c>
      <c r="W71" t="s">
        <v>3219</v>
      </c>
      <c r="X71" t="s">
        <v>3231</v>
      </c>
      <c r="Y71" t="s">
        <v>3152</v>
      </c>
      <c r="Z71" t="s">
        <v>3160</v>
      </c>
      <c r="AA71" t="s">
        <v>44</v>
      </c>
      <c r="AB71">
        <v>5</v>
      </c>
      <c r="AC71" t="s">
        <v>27</v>
      </c>
      <c r="AD71" t="s">
        <v>2511</v>
      </c>
      <c r="AE71" t="s">
        <v>2491</v>
      </c>
      <c r="AF71" t="s">
        <v>28</v>
      </c>
      <c r="AG71" t="s">
        <v>92</v>
      </c>
      <c r="AH71" t="s">
        <v>2512</v>
      </c>
      <c r="AI71" t="s">
        <v>2513</v>
      </c>
      <c r="AJ71" t="s">
        <v>2514</v>
      </c>
      <c r="AK71" t="s">
        <v>95</v>
      </c>
    </row>
    <row r="72" spans="1:37" x14ac:dyDescent="0.3">
      <c r="A72" t="s">
        <v>3368</v>
      </c>
      <c r="B72" t="s">
        <v>3180</v>
      </c>
      <c r="C72" t="s">
        <v>138</v>
      </c>
      <c r="D72" t="s">
        <v>180</v>
      </c>
      <c r="E72" t="s">
        <v>3133</v>
      </c>
      <c r="F72" t="s">
        <v>3144</v>
      </c>
      <c r="G72" t="s">
        <v>3133</v>
      </c>
      <c r="H72" t="s">
        <v>3133</v>
      </c>
      <c r="I72" t="s">
        <v>3152</v>
      </c>
      <c r="J72" t="s">
        <v>27</v>
      </c>
      <c r="K72" t="s">
        <v>3385</v>
      </c>
      <c r="L72" t="s">
        <v>2511</v>
      </c>
      <c r="M72" t="s">
        <v>28</v>
      </c>
      <c r="N72" t="s">
        <v>169</v>
      </c>
      <c r="O72" t="s">
        <v>3219</v>
      </c>
      <c r="P72" t="s">
        <v>181</v>
      </c>
      <c r="Q72" t="s">
        <v>138</v>
      </c>
      <c r="R72" t="s">
        <v>3404</v>
      </c>
      <c r="S72" t="s">
        <v>3403</v>
      </c>
      <c r="T72">
        <f>+_2022[[#This Row],[p1_score]]+_2022[[#This Row],[p2_score]]</f>
        <v>0</v>
      </c>
      <c r="U72" t="s">
        <v>138</v>
      </c>
      <c r="V72" t="s">
        <v>35</v>
      </c>
      <c r="W72" t="s">
        <v>3152</v>
      </c>
      <c r="X72" t="s">
        <v>3152</v>
      </c>
      <c r="Y72" t="s">
        <v>3152</v>
      </c>
      <c r="Z72" t="s">
        <v>3160</v>
      </c>
      <c r="AA72" t="s">
        <v>178</v>
      </c>
      <c r="AB72">
        <v>5</v>
      </c>
      <c r="AC72" t="s">
        <v>27</v>
      </c>
      <c r="AD72" t="s">
        <v>2511</v>
      </c>
      <c r="AE72" t="s">
        <v>2491</v>
      </c>
      <c r="AF72" t="s">
        <v>28</v>
      </c>
      <c r="AG72" t="s">
        <v>92</v>
      </c>
      <c r="AH72" t="s">
        <v>2512</v>
      </c>
      <c r="AI72" t="s">
        <v>2513</v>
      </c>
      <c r="AJ72" t="s">
        <v>2514</v>
      </c>
      <c r="AK72" t="s">
        <v>95</v>
      </c>
    </row>
    <row r="73" spans="1:37" x14ac:dyDescent="0.3">
      <c r="A73" t="s">
        <v>3405</v>
      </c>
      <c r="B73" t="s">
        <v>3136</v>
      </c>
      <c r="C73" t="s">
        <v>35</v>
      </c>
      <c r="D73" t="s">
        <v>45</v>
      </c>
      <c r="E73" t="s">
        <v>3168</v>
      </c>
      <c r="F73" t="s">
        <v>3181</v>
      </c>
      <c r="G73" t="s">
        <v>3153</v>
      </c>
      <c r="H73" t="s">
        <v>3133</v>
      </c>
      <c r="I73" t="s">
        <v>3272</v>
      </c>
      <c r="J73" t="s">
        <v>27</v>
      </c>
      <c r="K73" t="s">
        <v>3385</v>
      </c>
      <c r="L73" t="s">
        <v>2511</v>
      </c>
      <c r="M73" t="s">
        <v>28</v>
      </c>
      <c r="N73" t="s">
        <v>169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>
        <f>+_2022[[#This Row],[p1_score]]+_2022[[#This Row],[p2_score]]</f>
        <v>2</v>
      </c>
      <c r="U73" t="s">
        <v>182</v>
      </c>
      <c r="V73" t="s">
        <v>35</v>
      </c>
      <c r="W73" t="s">
        <v>3152</v>
      </c>
      <c r="X73" t="s">
        <v>3139</v>
      </c>
      <c r="Y73" t="s">
        <v>3152</v>
      </c>
      <c r="Z73" t="s">
        <v>3152</v>
      </c>
      <c r="AA73" t="s">
        <v>138</v>
      </c>
      <c r="AB73">
        <v>5</v>
      </c>
      <c r="AC73" t="s">
        <v>27</v>
      </c>
      <c r="AD73" t="s">
        <v>2511</v>
      </c>
      <c r="AE73" t="s">
        <v>2491</v>
      </c>
      <c r="AF73" t="s">
        <v>28</v>
      </c>
      <c r="AG73" t="s">
        <v>92</v>
      </c>
      <c r="AH73" t="s">
        <v>2512</v>
      </c>
      <c r="AI73" t="s">
        <v>2513</v>
      </c>
      <c r="AJ73" t="s">
        <v>2514</v>
      </c>
      <c r="AK73" t="s">
        <v>95</v>
      </c>
    </row>
    <row r="74" spans="1:37" x14ac:dyDescent="0.3">
      <c r="A74" t="s">
        <v>3406</v>
      </c>
      <c r="B74" t="s">
        <v>3187</v>
      </c>
      <c r="C74" t="s">
        <v>182</v>
      </c>
      <c r="D74" t="s">
        <v>45</v>
      </c>
      <c r="E74" t="s">
        <v>3133</v>
      </c>
      <c r="F74" t="s">
        <v>3144</v>
      </c>
      <c r="G74" t="s">
        <v>3133</v>
      </c>
      <c r="H74" t="s">
        <v>3133</v>
      </c>
      <c r="I74" t="s">
        <v>3152</v>
      </c>
      <c r="J74" t="s">
        <v>27</v>
      </c>
      <c r="K74" t="s">
        <v>3385</v>
      </c>
      <c r="L74" t="s">
        <v>2511</v>
      </c>
      <c r="M74" t="s">
        <v>28</v>
      </c>
      <c r="N74" t="s">
        <v>169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e">
        <f>+_2022[[#This Row],[p1_score]]+_2022[[#This Row],[p2_score]]</f>
        <v>#VALUE!</v>
      </c>
      <c r="U74" t="s">
        <v>32</v>
      </c>
      <c r="V74" t="s">
        <v>32</v>
      </c>
      <c r="W74" t="s">
        <v>32</v>
      </c>
      <c r="X74" t="s">
        <v>32</v>
      </c>
      <c r="Y74" t="s">
        <v>32</v>
      </c>
      <c r="Z74" t="s">
        <v>32</v>
      </c>
      <c r="AA74" t="s">
        <v>32</v>
      </c>
      <c r="AB74">
        <v>5</v>
      </c>
      <c r="AC74" t="s">
        <v>27</v>
      </c>
      <c r="AD74" t="s">
        <v>2511</v>
      </c>
      <c r="AE74" t="s">
        <v>2491</v>
      </c>
      <c r="AF74" t="s">
        <v>28</v>
      </c>
      <c r="AG74" t="s">
        <v>92</v>
      </c>
      <c r="AH74" t="s">
        <v>2512</v>
      </c>
      <c r="AI74" t="s">
        <v>2513</v>
      </c>
      <c r="AJ74" t="s">
        <v>2514</v>
      </c>
      <c r="AK74" t="s">
        <v>95</v>
      </c>
    </row>
    <row r="75" spans="1:37" x14ac:dyDescent="0.3">
      <c r="A75" t="s">
        <v>3204</v>
      </c>
      <c r="B75" t="s">
        <v>3133</v>
      </c>
      <c r="C75" t="s">
        <v>90</v>
      </c>
      <c r="D75" t="s">
        <v>183</v>
      </c>
      <c r="E75" t="s">
        <v>3187</v>
      </c>
      <c r="F75" t="s">
        <v>3187</v>
      </c>
      <c r="G75" t="s">
        <v>3144</v>
      </c>
      <c r="H75" t="s">
        <v>3133</v>
      </c>
      <c r="I75" t="s">
        <v>3216</v>
      </c>
      <c r="J75" t="s">
        <v>27</v>
      </c>
      <c r="K75" t="s">
        <v>3385</v>
      </c>
      <c r="L75" t="s">
        <v>2511</v>
      </c>
      <c r="M75" t="s">
        <v>92</v>
      </c>
      <c r="N75" t="s">
        <v>169</v>
      </c>
      <c r="O75" t="s">
        <v>3139</v>
      </c>
      <c r="P75" t="s">
        <v>184</v>
      </c>
      <c r="Q75" t="s">
        <v>90</v>
      </c>
      <c r="R75" t="s">
        <v>3407</v>
      </c>
      <c r="S75" t="s">
        <v>3262</v>
      </c>
      <c r="T75">
        <f>+_2022[[#This Row],[p1_score]]+_2022[[#This Row],[p2_score]]</f>
        <v>24</v>
      </c>
      <c r="U75" t="s">
        <v>95</v>
      </c>
      <c r="V75" t="s">
        <v>90</v>
      </c>
      <c r="W75" t="s">
        <v>3220</v>
      </c>
      <c r="X75" t="s">
        <v>3219</v>
      </c>
      <c r="Y75" t="s">
        <v>3220</v>
      </c>
      <c r="Z75" t="s">
        <v>3219</v>
      </c>
      <c r="AA75" t="s">
        <v>32</v>
      </c>
      <c r="AB75">
        <v>5</v>
      </c>
      <c r="AC75" t="s">
        <v>27</v>
      </c>
      <c r="AD75" t="s">
        <v>2511</v>
      </c>
      <c r="AE75" t="s">
        <v>2491</v>
      </c>
      <c r="AF75" t="s">
        <v>28</v>
      </c>
      <c r="AG75" t="s">
        <v>92</v>
      </c>
      <c r="AH75" t="s">
        <v>2512</v>
      </c>
      <c r="AI75" t="s">
        <v>2513</v>
      </c>
      <c r="AJ75" t="s">
        <v>2514</v>
      </c>
      <c r="AK75" t="s">
        <v>95</v>
      </c>
    </row>
    <row r="76" spans="1:37" x14ac:dyDescent="0.3">
      <c r="A76" t="s">
        <v>3408</v>
      </c>
      <c r="B76" t="s">
        <v>3153</v>
      </c>
      <c r="C76" t="s">
        <v>98</v>
      </c>
      <c r="D76" t="s">
        <v>185</v>
      </c>
      <c r="E76" t="s">
        <v>3178</v>
      </c>
      <c r="F76" t="s">
        <v>3195</v>
      </c>
      <c r="G76" t="s">
        <v>3144</v>
      </c>
      <c r="H76" t="s">
        <v>3133</v>
      </c>
      <c r="I76" t="s">
        <v>3311</v>
      </c>
      <c r="J76" t="s">
        <v>27</v>
      </c>
      <c r="K76" t="s">
        <v>3385</v>
      </c>
      <c r="L76" t="s">
        <v>2511</v>
      </c>
      <c r="M76" t="s">
        <v>92</v>
      </c>
      <c r="N76" t="s">
        <v>169</v>
      </c>
      <c r="O76" t="s">
        <v>3148</v>
      </c>
      <c r="P76" t="s">
        <v>186</v>
      </c>
      <c r="Q76" t="s">
        <v>98</v>
      </c>
      <c r="R76" t="s">
        <v>3409</v>
      </c>
      <c r="S76" t="s">
        <v>3362</v>
      </c>
      <c r="T76">
        <f>+_2022[[#This Row],[p1_score]]+_2022[[#This Row],[p2_score]]</f>
        <v>24</v>
      </c>
      <c r="U76" t="s">
        <v>95</v>
      </c>
      <c r="V76" t="s">
        <v>98</v>
      </c>
      <c r="W76" t="s">
        <v>3305</v>
      </c>
      <c r="X76" t="s">
        <v>3170</v>
      </c>
      <c r="Y76" t="s">
        <v>3318</v>
      </c>
      <c r="Z76" t="s">
        <v>3152</v>
      </c>
      <c r="AA76" t="s">
        <v>90</v>
      </c>
      <c r="AB76">
        <v>5</v>
      </c>
      <c r="AC76" t="s">
        <v>27</v>
      </c>
      <c r="AD76" t="s">
        <v>2511</v>
      </c>
      <c r="AE76" t="s">
        <v>2491</v>
      </c>
      <c r="AF76" t="s">
        <v>28</v>
      </c>
      <c r="AG76" t="s">
        <v>92</v>
      </c>
      <c r="AH76" t="s">
        <v>2512</v>
      </c>
      <c r="AI76" t="s">
        <v>2513</v>
      </c>
      <c r="AJ76" t="s">
        <v>2514</v>
      </c>
      <c r="AK76" t="s">
        <v>95</v>
      </c>
    </row>
    <row r="77" spans="1:37" x14ac:dyDescent="0.3">
      <c r="A77" t="s">
        <v>3410</v>
      </c>
      <c r="B77" t="s">
        <v>3136</v>
      </c>
      <c r="C77" t="s">
        <v>99</v>
      </c>
      <c r="D77" t="s">
        <v>187</v>
      </c>
      <c r="E77" t="s">
        <v>3168</v>
      </c>
      <c r="F77" t="s">
        <v>3238</v>
      </c>
      <c r="G77" t="s">
        <v>3162</v>
      </c>
      <c r="H77" t="s">
        <v>3133</v>
      </c>
      <c r="I77" t="s">
        <v>3411</v>
      </c>
      <c r="J77" t="s">
        <v>27</v>
      </c>
      <c r="K77" t="s">
        <v>3385</v>
      </c>
      <c r="L77" t="s">
        <v>2511</v>
      </c>
      <c r="M77" t="s">
        <v>92</v>
      </c>
      <c r="N77" t="s">
        <v>169</v>
      </c>
      <c r="O77" t="s">
        <v>3157</v>
      </c>
      <c r="P77" t="s">
        <v>188</v>
      </c>
      <c r="Q77" t="s">
        <v>99</v>
      </c>
      <c r="R77" t="s">
        <v>3268</v>
      </c>
      <c r="S77" t="s">
        <v>3412</v>
      </c>
      <c r="T77">
        <f>+_2022[[#This Row],[p1_score]]+_2022[[#This Row],[p2_score]]</f>
        <v>42</v>
      </c>
      <c r="U77" t="s">
        <v>95</v>
      </c>
      <c r="V77" t="s">
        <v>99</v>
      </c>
      <c r="W77" t="s">
        <v>3305</v>
      </c>
      <c r="X77" t="s">
        <v>3262</v>
      </c>
      <c r="Y77" t="s">
        <v>3248</v>
      </c>
      <c r="Z77" t="s">
        <v>3152</v>
      </c>
      <c r="AA77" t="s">
        <v>98</v>
      </c>
      <c r="AB77">
        <v>5</v>
      </c>
      <c r="AC77" t="s">
        <v>27</v>
      </c>
      <c r="AD77" t="s">
        <v>2511</v>
      </c>
      <c r="AE77" t="s">
        <v>2491</v>
      </c>
      <c r="AF77" t="s">
        <v>28</v>
      </c>
      <c r="AG77" t="s">
        <v>92</v>
      </c>
      <c r="AH77" t="s">
        <v>2512</v>
      </c>
      <c r="AI77" t="s">
        <v>2513</v>
      </c>
      <c r="AJ77" t="s">
        <v>2514</v>
      </c>
      <c r="AK77" t="s">
        <v>95</v>
      </c>
    </row>
    <row r="78" spans="1:37" x14ac:dyDescent="0.3">
      <c r="A78" t="s">
        <v>3265</v>
      </c>
      <c r="B78" t="s">
        <v>3144</v>
      </c>
      <c r="C78" t="s">
        <v>95</v>
      </c>
      <c r="D78" t="s">
        <v>189</v>
      </c>
      <c r="E78" t="s">
        <v>3413</v>
      </c>
      <c r="F78" t="s">
        <v>3370</v>
      </c>
      <c r="G78" t="s">
        <v>3202</v>
      </c>
      <c r="H78" t="s">
        <v>3162</v>
      </c>
      <c r="I78" t="s">
        <v>3414</v>
      </c>
      <c r="J78" t="s">
        <v>27</v>
      </c>
      <c r="K78" t="s">
        <v>3385</v>
      </c>
      <c r="L78" t="s">
        <v>2511</v>
      </c>
      <c r="M78" t="s">
        <v>92</v>
      </c>
      <c r="N78" t="s">
        <v>169</v>
      </c>
      <c r="O78" t="s">
        <v>3151</v>
      </c>
      <c r="P78" t="s">
        <v>190</v>
      </c>
      <c r="Q78" t="s">
        <v>95</v>
      </c>
      <c r="R78" t="s">
        <v>3415</v>
      </c>
      <c r="S78" t="s">
        <v>3416</v>
      </c>
      <c r="T78">
        <f>+_2022[[#This Row],[p1_score]]+_2022[[#This Row],[p2_score]]</f>
        <v>74</v>
      </c>
      <c r="U78" t="s">
        <v>95</v>
      </c>
      <c r="V78" t="s">
        <v>191</v>
      </c>
      <c r="W78" t="s">
        <v>3417</v>
      </c>
      <c r="X78" t="s">
        <v>3252</v>
      </c>
      <c r="Y78" t="s">
        <v>3152</v>
      </c>
      <c r="Z78" t="s">
        <v>3152</v>
      </c>
      <c r="AA78" t="s">
        <v>99</v>
      </c>
      <c r="AB78">
        <v>5</v>
      </c>
      <c r="AC78" t="s">
        <v>27</v>
      </c>
      <c r="AD78" t="s">
        <v>2511</v>
      </c>
      <c r="AE78" t="s">
        <v>2491</v>
      </c>
      <c r="AF78" t="s">
        <v>28</v>
      </c>
      <c r="AG78" t="s">
        <v>92</v>
      </c>
      <c r="AH78" t="s">
        <v>2512</v>
      </c>
      <c r="AI78" t="s">
        <v>2513</v>
      </c>
      <c r="AJ78" t="s">
        <v>2514</v>
      </c>
      <c r="AK78" t="s">
        <v>95</v>
      </c>
    </row>
    <row r="79" spans="1:37" x14ac:dyDescent="0.3">
      <c r="A79" t="s">
        <v>3418</v>
      </c>
      <c r="B79" t="s">
        <v>3162</v>
      </c>
      <c r="C79" t="s">
        <v>191</v>
      </c>
      <c r="D79" t="s">
        <v>45</v>
      </c>
      <c r="E79" t="s">
        <v>3167</v>
      </c>
      <c r="F79" t="s">
        <v>3181</v>
      </c>
      <c r="G79" t="s">
        <v>3162</v>
      </c>
      <c r="H79" t="s">
        <v>3133</v>
      </c>
      <c r="I79" t="s">
        <v>3182</v>
      </c>
      <c r="J79" t="s">
        <v>27</v>
      </c>
      <c r="K79" t="s">
        <v>3385</v>
      </c>
      <c r="L79" t="s">
        <v>2511</v>
      </c>
      <c r="M79" t="s">
        <v>92</v>
      </c>
      <c r="N79" t="s">
        <v>169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>
        <f>+_2022[[#This Row],[p1_score]]+_2022[[#This Row],[p2_score]]</f>
        <v>26</v>
      </c>
      <c r="U79" t="s">
        <v>106</v>
      </c>
      <c r="V79" t="s">
        <v>191</v>
      </c>
      <c r="W79" t="s">
        <v>3152</v>
      </c>
      <c r="X79" t="s">
        <v>3185</v>
      </c>
      <c r="Y79" t="s">
        <v>3152</v>
      </c>
      <c r="Z79" t="s">
        <v>3152</v>
      </c>
      <c r="AA79" t="s">
        <v>95</v>
      </c>
      <c r="AB79">
        <v>5</v>
      </c>
      <c r="AC79" t="s">
        <v>27</v>
      </c>
      <c r="AD79" t="s">
        <v>2511</v>
      </c>
      <c r="AE79" t="s">
        <v>2491</v>
      </c>
      <c r="AF79" t="s">
        <v>28</v>
      </c>
      <c r="AG79" t="s">
        <v>92</v>
      </c>
      <c r="AH79" t="s">
        <v>2512</v>
      </c>
      <c r="AI79" t="s">
        <v>2513</v>
      </c>
      <c r="AJ79" t="s">
        <v>2514</v>
      </c>
      <c r="AK79" t="s">
        <v>95</v>
      </c>
    </row>
    <row r="80" spans="1:37" x14ac:dyDescent="0.3">
      <c r="A80" t="s">
        <v>3419</v>
      </c>
      <c r="B80" t="s">
        <v>3173</v>
      </c>
      <c r="C80" t="s">
        <v>106</v>
      </c>
      <c r="D80" t="s">
        <v>45</v>
      </c>
      <c r="E80" t="s">
        <v>3133</v>
      </c>
      <c r="F80" t="s">
        <v>3133</v>
      </c>
      <c r="G80" t="s">
        <v>3133</v>
      </c>
      <c r="H80" t="s">
        <v>3133</v>
      </c>
      <c r="I80" t="s">
        <v>32</v>
      </c>
      <c r="J80" t="s">
        <v>27</v>
      </c>
      <c r="K80" t="s">
        <v>3385</v>
      </c>
      <c r="L80" t="s">
        <v>2511</v>
      </c>
      <c r="M80" t="s">
        <v>92</v>
      </c>
      <c r="N80" t="s">
        <v>169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e">
        <f>+_2022[[#This Row],[p1_score]]+_2022[[#This Row],[p2_score]]</f>
        <v>#VALUE!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  <c r="Z80" t="s">
        <v>32</v>
      </c>
      <c r="AA80" t="s">
        <v>32</v>
      </c>
      <c r="AB80">
        <v>5</v>
      </c>
      <c r="AC80" t="s">
        <v>27</v>
      </c>
      <c r="AD80" t="s">
        <v>2511</v>
      </c>
      <c r="AE80" t="s">
        <v>2491</v>
      </c>
      <c r="AF80" t="s">
        <v>28</v>
      </c>
      <c r="AG80" t="s">
        <v>92</v>
      </c>
      <c r="AH80" t="s">
        <v>2512</v>
      </c>
      <c r="AI80" t="s">
        <v>2513</v>
      </c>
      <c r="AJ80" t="s">
        <v>2514</v>
      </c>
      <c r="AK80" t="s">
        <v>95</v>
      </c>
    </row>
    <row r="81" spans="1:37" x14ac:dyDescent="0.3">
      <c r="A81" t="s">
        <v>3420</v>
      </c>
      <c r="B81" t="s">
        <v>3144</v>
      </c>
      <c r="C81" t="s">
        <v>51</v>
      </c>
      <c r="D81" t="s">
        <v>192</v>
      </c>
      <c r="E81" t="s">
        <v>3133</v>
      </c>
      <c r="F81" t="s">
        <v>3153</v>
      </c>
      <c r="G81" t="s">
        <v>3133</v>
      </c>
      <c r="H81" t="s">
        <v>3133</v>
      </c>
      <c r="I81" t="s">
        <v>3152</v>
      </c>
      <c r="J81" t="s">
        <v>27</v>
      </c>
      <c r="K81" t="s">
        <v>3421</v>
      </c>
      <c r="L81" t="s">
        <v>2515</v>
      </c>
      <c r="M81" t="s">
        <v>49</v>
      </c>
      <c r="N81" t="s">
        <v>193</v>
      </c>
      <c r="O81" t="s">
        <v>3139</v>
      </c>
      <c r="P81" t="s">
        <v>194</v>
      </c>
      <c r="Q81" t="s">
        <v>51</v>
      </c>
      <c r="R81" t="s">
        <v>3422</v>
      </c>
      <c r="S81" t="s">
        <v>3186</v>
      </c>
      <c r="T81">
        <f>+_2022[[#This Row],[p1_score]]+_2022[[#This Row],[p2_score]]</f>
        <v>12</v>
      </c>
      <c r="U81" t="s">
        <v>47</v>
      </c>
      <c r="V81" t="s">
        <v>51</v>
      </c>
      <c r="W81" t="s">
        <v>3186</v>
      </c>
      <c r="X81" t="s">
        <v>3152</v>
      </c>
      <c r="Y81" t="s">
        <v>3186</v>
      </c>
      <c r="Z81" t="s">
        <v>3152</v>
      </c>
      <c r="AA81" t="s">
        <v>32</v>
      </c>
      <c r="AB81">
        <v>6</v>
      </c>
      <c r="AC81" t="s">
        <v>27</v>
      </c>
      <c r="AD81" t="s">
        <v>2515</v>
      </c>
      <c r="AE81" t="s">
        <v>2491</v>
      </c>
      <c r="AF81" t="s">
        <v>49</v>
      </c>
      <c r="AG81" t="s">
        <v>60</v>
      </c>
      <c r="AH81" t="s">
        <v>2516</v>
      </c>
      <c r="AI81" t="s">
        <v>2517</v>
      </c>
      <c r="AJ81" t="s">
        <v>2518</v>
      </c>
      <c r="AK81" t="s">
        <v>47</v>
      </c>
    </row>
    <row r="82" spans="1:37" x14ac:dyDescent="0.3">
      <c r="A82" t="s">
        <v>3423</v>
      </c>
      <c r="B82" t="s">
        <v>3153</v>
      </c>
      <c r="C82" t="s">
        <v>52</v>
      </c>
      <c r="D82" t="s">
        <v>195</v>
      </c>
      <c r="E82" t="s">
        <v>3238</v>
      </c>
      <c r="F82" t="s">
        <v>3145</v>
      </c>
      <c r="G82" t="s">
        <v>3153</v>
      </c>
      <c r="H82" t="s">
        <v>3144</v>
      </c>
      <c r="I82" t="s">
        <v>3424</v>
      </c>
      <c r="J82" t="s">
        <v>27</v>
      </c>
      <c r="K82" t="s">
        <v>3421</v>
      </c>
      <c r="L82" t="s">
        <v>2515</v>
      </c>
      <c r="M82" t="s">
        <v>49</v>
      </c>
      <c r="N82" t="s">
        <v>193</v>
      </c>
      <c r="O82" t="s">
        <v>3148</v>
      </c>
      <c r="P82" t="s">
        <v>78</v>
      </c>
      <c r="Q82" t="s">
        <v>52</v>
      </c>
      <c r="R82" t="s">
        <v>3425</v>
      </c>
      <c r="S82" t="s">
        <v>3235</v>
      </c>
      <c r="T82">
        <f>+_2022[[#This Row],[p1_score]]+_2022[[#This Row],[p2_score]]</f>
        <v>50</v>
      </c>
      <c r="U82" t="s">
        <v>47</v>
      </c>
      <c r="V82" t="s">
        <v>52</v>
      </c>
      <c r="W82" t="s">
        <v>3249</v>
      </c>
      <c r="X82" t="s">
        <v>3426</v>
      </c>
      <c r="Y82" t="s">
        <v>3427</v>
      </c>
      <c r="Z82" t="s">
        <v>3152</v>
      </c>
      <c r="AA82" t="s">
        <v>51</v>
      </c>
      <c r="AB82">
        <v>6</v>
      </c>
      <c r="AC82" t="s">
        <v>27</v>
      </c>
      <c r="AD82" t="s">
        <v>2515</v>
      </c>
      <c r="AE82" t="s">
        <v>2491</v>
      </c>
      <c r="AF82" t="s">
        <v>49</v>
      </c>
      <c r="AG82" t="s">
        <v>60</v>
      </c>
      <c r="AH82" t="s">
        <v>2516</v>
      </c>
      <c r="AI82" t="s">
        <v>2517</v>
      </c>
      <c r="AJ82" t="s">
        <v>2518</v>
      </c>
      <c r="AK82" t="s">
        <v>47</v>
      </c>
    </row>
    <row r="83" spans="1:37" x14ac:dyDescent="0.3">
      <c r="A83" t="s">
        <v>3428</v>
      </c>
      <c r="B83" t="s">
        <v>3136</v>
      </c>
      <c r="C83" t="s">
        <v>55</v>
      </c>
      <c r="D83" t="s">
        <v>196</v>
      </c>
      <c r="E83" t="s">
        <v>3238</v>
      </c>
      <c r="F83" t="s">
        <v>3237</v>
      </c>
      <c r="G83" t="s">
        <v>3153</v>
      </c>
      <c r="H83" t="s">
        <v>3133</v>
      </c>
      <c r="I83" t="s">
        <v>3429</v>
      </c>
      <c r="J83" t="s">
        <v>27</v>
      </c>
      <c r="K83" t="s">
        <v>3421</v>
      </c>
      <c r="L83" t="s">
        <v>2515</v>
      </c>
      <c r="M83" t="s">
        <v>49</v>
      </c>
      <c r="N83" t="s">
        <v>193</v>
      </c>
      <c r="O83" t="s">
        <v>3157</v>
      </c>
      <c r="P83" t="s">
        <v>197</v>
      </c>
      <c r="Q83" t="s">
        <v>55</v>
      </c>
      <c r="R83" t="s">
        <v>3430</v>
      </c>
      <c r="S83" t="s">
        <v>3361</v>
      </c>
      <c r="T83">
        <f>+_2022[[#This Row],[p1_score]]+_2022[[#This Row],[p2_score]]</f>
        <v>46</v>
      </c>
      <c r="U83" t="s">
        <v>47</v>
      </c>
      <c r="V83" t="s">
        <v>55</v>
      </c>
      <c r="W83" t="s">
        <v>3338</v>
      </c>
      <c r="X83" t="s">
        <v>3426</v>
      </c>
      <c r="Y83" t="s">
        <v>3141</v>
      </c>
      <c r="Z83" t="s">
        <v>3152</v>
      </c>
      <c r="AA83" t="s">
        <v>52</v>
      </c>
      <c r="AB83">
        <v>6</v>
      </c>
      <c r="AC83" t="s">
        <v>27</v>
      </c>
      <c r="AD83" t="s">
        <v>2515</v>
      </c>
      <c r="AE83" t="s">
        <v>2491</v>
      </c>
      <c r="AF83" t="s">
        <v>49</v>
      </c>
      <c r="AG83" t="s">
        <v>60</v>
      </c>
      <c r="AH83" t="s">
        <v>2516</v>
      </c>
      <c r="AI83" t="s">
        <v>2517</v>
      </c>
      <c r="AJ83" t="s">
        <v>2518</v>
      </c>
      <c r="AK83" t="s">
        <v>47</v>
      </c>
    </row>
    <row r="84" spans="1:37" x14ac:dyDescent="0.3">
      <c r="A84" t="s">
        <v>3377</v>
      </c>
      <c r="B84" t="s">
        <v>3133</v>
      </c>
      <c r="C84" t="s">
        <v>47</v>
      </c>
      <c r="D84" t="s">
        <v>198</v>
      </c>
      <c r="E84" t="s">
        <v>3431</v>
      </c>
      <c r="F84" t="s">
        <v>3363</v>
      </c>
      <c r="G84" t="s">
        <v>3178</v>
      </c>
      <c r="H84" t="s">
        <v>3162</v>
      </c>
      <c r="I84" t="s">
        <v>3432</v>
      </c>
      <c r="J84" t="s">
        <v>27</v>
      </c>
      <c r="K84" t="s">
        <v>3421</v>
      </c>
      <c r="L84" t="s">
        <v>2515</v>
      </c>
      <c r="M84" t="s">
        <v>49</v>
      </c>
      <c r="N84" t="s">
        <v>193</v>
      </c>
      <c r="O84" t="s">
        <v>3151</v>
      </c>
      <c r="P84" t="s">
        <v>199</v>
      </c>
      <c r="Q84" t="s">
        <v>47</v>
      </c>
      <c r="R84" t="s">
        <v>3433</v>
      </c>
      <c r="S84" t="s">
        <v>3256</v>
      </c>
      <c r="T84">
        <f>+_2022[[#This Row],[p1_score]]+_2022[[#This Row],[p2_score]]</f>
        <v>42</v>
      </c>
      <c r="U84" t="s">
        <v>47</v>
      </c>
      <c r="V84" t="s">
        <v>57</v>
      </c>
      <c r="W84" t="s">
        <v>3160</v>
      </c>
      <c r="X84" t="s">
        <v>3252</v>
      </c>
      <c r="Y84" t="s">
        <v>3152</v>
      </c>
      <c r="Z84" t="s">
        <v>3152</v>
      </c>
      <c r="AA84" t="s">
        <v>55</v>
      </c>
      <c r="AB84">
        <v>6</v>
      </c>
      <c r="AC84" t="s">
        <v>27</v>
      </c>
      <c r="AD84" t="s">
        <v>2515</v>
      </c>
      <c r="AE84" t="s">
        <v>2491</v>
      </c>
      <c r="AF84" t="s">
        <v>49</v>
      </c>
      <c r="AG84" t="s">
        <v>60</v>
      </c>
      <c r="AH84" t="s">
        <v>2516</v>
      </c>
      <c r="AI84" t="s">
        <v>2517</v>
      </c>
      <c r="AJ84" t="s">
        <v>2518</v>
      </c>
      <c r="AK84" t="s">
        <v>47</v>
      </c>
    </row>
    <row r="85" spans="1:37" x14ac:dyDescent="0.3">
      <c r="A85" t="s">
        <v>3283</v>
      </c>
      <c r="B85" t="s">
        <v>3162</v>
      </c>
      <c r="C85" t="s">
        <v>57</v>
      </c>
      <c r="D85" t="s">
        <v>45</v>
      </c>
      <c r="E85" t="s">
        <v>3279</v>
      </c>
      <c r="F85" t="s">
        <v>3175</v>
      </c>
      <c r="G85" t="s">
        <v>3144</v>
      </c>
      <c r="H85" t="s">
        <v>3153</v>
      </c>
      <c r="I85" t="s">
        <v>3434</v>
      </c>
      <c r="J85" t="s">
        <v>27</v>
      </c>
      <c r="K85" t="s">
        <v>3421</v>
      </c>
      <c r="L85" t="s">
        <v>2515</v>
      </c>
      <c r="M85" t="s">
        <v>49</v>
      </c>
      <c r="N85" t="s">
        <v>193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>
        <f>+_2022[[#This Row],[p1_score]]+_2022[[#This Row],[p2_score]]</f>
        <v>36</v>
      </c>
      <c r="U85" t="s">
        <v>118</v>
      </c>
      <c r="V85" t="s">
        <v>57</v>
      </c>
      <c r="W85" t="s">
        <v>3219</v>
      </c>
      <c r="X85" t="s">
        <v>3435</v>
      </c>
      <c r="Y85" t="s">
        <v>3152</v>
      </c>
      <c r="Z85" t="s">
        <v>3152</v>
      </c>
      <c r="AA85" t="s">
        <v>47</v>
      </c>
      <c r="AB85">
        <v>6</v>
      </c>
      <c r="AC85" t="s">
        <v>27</v>
      </c>
      <c r="AD85" t="s">
        <v>2515</v>
      </c>
      <c r="AE85" t="s">
        <v>2491</v>
      </c>
      <c r="AF85" t="s">
        <v>49</v>
      </c>
      <c r="AG85" t="s">
        <v>60</v>
      </c>
      <c r="AH85" t="s">
        <v>2516</v>
      </c>
      <c r="AI85" t="s">
        <v>2517</v>
      </c>
      <c r="AJ85" t="s">
        <v>2518</v>
      </c>
      <c r="AK85" t="s">
        <v>47</v>
      </c>
    </row>
    <row r="86" spans="1:37" x14ac:dyDescent="0.3">
      <c r="A86" t="s">
        <v>3436</v>
      </c>
      <c r="B86" t="s">
        <v>3173</v>
      </c>
      <c r="C86" t="s">
        <v>118</v>
      </c>
      <c r="D86" t="s">
        <v>45</v>
      </c>
      <c r="E86" t="s">
        <v>3187</v>
      </c>
      <c r="F86" t="s">
        <v>3173</v>
      </c>
      <c r="G86" t="s">
        <v>3133</v>
      </c>
      <c r="H86" t="s">
        <v>3144</v>
      </c>
      <c r="I86" t="s">
        <v>3402</v>
      </c>
      <c r="J86" t="s">
        <v>27</v>
      </c>
      <c r="K86" t="s">
        <v>3421</v>
      </c>
      <c r="L86" t="s">
        <v>2515</v>
      </c>
      <c r="M86" t="s">
        <v>49</v>
      </c>
      <c r="N86" t="s">
        <v>193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e">
        <f>+_2022[[#This Row],[p1_score]]+_2022[[#This Row],[p2_score]]</f>
        <v>#VALUE!</v>
      </c>
      <c r="U86" t="s">
        <v>32</v>
      </c>
      <c r="V86" t="s">
        <v>32</v>
      </c>
      <c r="W86" t="s">
        <v>32</v>
      </c>
      <c r="X86" t="s">
        <v>32</v>
      </c>
      <c r="Y86" t="s">
        <v>32</v>
      </c>
      <c r="Z86" t="s">
        <v>32</v>
      </c>
      <c r="AA86" t="s">
        <v>32</v>
      </c>
      <c r="AB86">
        <v>6</v>
      </c>
      <c r="AC86" t="s">
        <v>27</v>
      </c>
      <c r="AD86" t="s">
        <v>2515</v>
      </c>
      <c r="AE86" t="s">
        <v>2491</v>
      </c>
      <c r="AF86" t="s">
        <v>49</v>
      </c>
      <c r="AG86" t="s">
        <v>60</v>
      </c>
      <c r="AH86" t="s">
        <v>2516</v>
      </c>
      <c r="AI86" t="s">
        <v>2517</v>
      </c>
      <c r="AJ86" t="s">
        <v>2518</v>
      </c>
      <c r="AK86" t="s">
        <v>47</v>
      </c>
    </row>
    <row r="87" spans="1:37" x14ac:dyDescent="0.3">
      <c r="A87" t="s">
        <v>3437</v>
      </c>
      <c r="B87" t="s">
        <v>3144</v>
      </c>
      <c r="C87" t="s">
        <v>63</v>
      </c>
      <c r="D87" t="s">
        <v>100</v>
      </c>
      <c r="E87" t="s">
        <v>3136</v>
      </c>
      <c r="F87" t="s">
        <v>3173</v>
      </c>
      <c r="G87" t="s">
        <v>3133</v>
      </c>
      <c r="H87" t="s">
        <v>3133</v>
      </c>
      <c r="I87" t="s">
        <v>3388</v>
      </c>
      <c r="J87" t="s">
        <v>27</v>
      </c>
      <c r="K87" t="s">
        <v>3421</v>
      </c>
      <c r="L87" t="s">
        <v>2515</v>
      </c>
      <c r="M87" t="s">
        <v>60</v>
      </c>
      <c r="N87" t="s">
        <v>193</v>
      </c>
      <c r="O87" t="s">
        <v>3139</v>
      </c>
      <c r="P87" t="s">
        <v>200</v>
      </c>
      <c r="Q87" t="s">
        <v>63</v>
      </c>
      <c r="R87" t="s">
        <v>3438</v>
      </c>
      <c r="S87" t="s">
        <v>3177</v>
      </c>
      <c r="T87">
        <f>+_2022[[#This Row],[p1_score]]+_2022[[#This Row],[p2_score]]</f>
        <v>14</v>
      </c>
      <c r="U87" t="s">
        <v>58</v>
      </c>
      <c r="V87" t="s">
        <v>63</v>
      </c>
      <c r="W87" t="s">
        <v>3271</v>
      </c>
      <c r="X87" t="s">
        <v>3148</v>
      </c>
      <c r="Y87" t="s">
        <v>3271</v>
      </c>
      <c r="Z87" t="s">
        <v>3148</v>
      </c>
      <c r="AA87" t="s">
        <v>32</v>
      </c>
      <c r="AB87">
        <v>6</v>
      </c>
      <c r="AC87" t="s">
        <v>27</v>
      </c>
      <c r="AD87" t="s">
        <v>2515</v>
      </c>
      <c r="AE87" t="s">
        <v>2491</v>
      </c>
      <c r="AF87" t="s">
        <v>49</v>
      </c>
      <c r="AG87" t="s">
        <v>60</v>
      </c>
      <c r="AH87" t="s">
        <v>2516</v>
      </c>
      <c r="AI87" t="s">
        <v>2517</v>
      </c>
      <c r="AJ87" t="s">
        <v>2518</v>
      </c>
      <c r="AK87" t="s">
        <v>47</v>
      </c>
    </row>
    <row r="88" spans="1:37" x14ac:dyDescent="0.3">
      <c r="A88" t="s">
        <v>3439</v>
      </c>
      <c r="B88" t="s">
        <v>3133</v>
      </c>
      <c r="C88" t="s">
        <v>58</v>
      </c>
      <c r="D88" t="s">
        <v>201</v>
      </c>
      <c r="E88" t="s">
        <v>3168</v>
      </c>
      <c r="F88" t="s">
        <v>3237</v>
      </c>
      <c r="G88" t="s">
        <v>3136</v>
      </c>
      <c r="H88" t="s">
        <v>3144</v>
      </c>
      <c r="I88" t="s">
        <v>3440</v>
      </c>
      <c r="J88" t="s">
        <v>27</v>
      </c>
      <c r="K88" t="s">
        <v>3421</v>
      </c>
      <c r="L88" t="s">
        <v>2515</v>
      </c>
      <c r="M88" t="s">
        <v>60</v>
      </c>
      <c r="N88" t="s">
        <v>193</v>
      </c>
      <c r="O88" t="s">
        <v>3148</v>
      </c>
      <c r="P88" t="s">
        <v>202</v>
      </c>
      <c r="Q88" t="s">
        <v>58</v>
      </c>
      <c r="R88" t="s">
        <v>3314</v>
      </c>
      <c r="S88" t="s">
        <v>3249</v>
      </c>
      <c r="T88">
        <f>+_2022[[#This Row],[p1_score]]+_2022[[#This Row],[p2_score]]</f>
        <v>15</v>
      </c>
      <c r="U88" t="s">
        <v>58</v>
      </c>
      <c r="V88" t="s">
        <v>64</v>
      </c>
      <c r="W88" t="s">
        <v>3231</v>
      </c>
      <c r="X88" t="s">
        <v>3139</v>
      </c>
      <c r="Y88" t="s">
        <v>3152</v>
      </c>
      <c r="Z88" t="s">
        <v>3152</v>
      </c>
      <c r="AA88" t="s">
        <v>63</v>
      </c>
      <c r="AB88">
        <v>6</v>
      </c>
      <c r="AC88" t="s">
        <v>27</v>
      </c>
      <c r="AD88" t="s">
        <v>2515</v>
      </c>
      <c r="AE88" t="s">
        <v>2491</v>
      </c>
      <c r="AF88" t="s">
        <v>49</v>
      </c>
      <c r="AG88" t="s">
        <v>60</v>
      </c>
      <c r="AH88" t="s">
        <v>2516</v>
      </c>
      <c r="AI88" t="s">
        <v>2517</v>
      </c>
      <c r="AJ88" t="s">
        <v>2518</v>
      </c>
      <c r="AK88" t="s">
        <v>47</v>
      </c>
    </row>
    <row r="89" spans="1:37" x14ac:dyDescent="0.3">
      <c r="A89" t="s">
        <v>3441</v>
      </c>
      <c r="B89" t="s">
        <v>3153</v>
      </c>
      <c r="C89" t="s">
        <v>64</v>
      </c>
      <c r="D89" t="s">
        <v>40</v>
      </c>
      <c r="E89" t="s">
        <v>3198</v>
      </c>
      <c r="F89" t="s">
        <v>3255</v>
      </c>
      <c r="G89" t="s">
        <v>3178</v>
      </c>
      <c r="H89" t="s">
        <v>3144</v>
      </c>
      <c r="I89" t="s">
        <v>3442</v>
      </c>
      <c r="J89" t="s">
        <v>27</v>
      </c>
      <c r="K89" t="s">
        <v>3421</v>
      </c>
      <c r="L89" t="s">
        <v>2515</v>
      </c>
      <c r="M89" t="s">
        <v>60</v>
      </c>
      <c r="N89" t="s">
        <v>193</v>
      </c>
      <c r="O89" t="s">
        <v>3157</v>
      </c>
      <c r="P89" t="s">
        <v>203</v>
      </c>
      <c r="Q89" t="s">
        <v>64</v>
      </c>
      <c r="R89" t="s">
        <v>3443</v>
      </c>
      <c r="S89" t="s">
        <v>3444</v>
      </c>
      <c r="T89">
        <f>+_2022[[#This Row],[p1_score]]+_2022[[#This Row],[p2_score]]</f>
        <v>68</v>
      </c>
      <c r="U89" t="s">
        <v>148</v>
      </c>
      <c r="V89" t="s">
        <v>64</v>
      </c>
      <c r="W89" t="s">
        <v>3426</v>
      </c>
      <c r="X89" t="s">
        <v>3445</v>
      </c>
      <c r="Y89" t="s">
        <v>3152</v>
      </c>
      <c r="Z89" t="s">
        <v>3152</v>
      </c>
      <c r="AA89" t="s">
        <v>58</v>
      </c>
      <c r="AB89">
        <v>6</v>
      </c>
      <c r="AC89" t="s">
        <v>27</v>
      </c>
      <c r="AD89" t="s">
        <v>2515</v>
      </c>
      <c r="AE89" t="s">
        <v>2491</v>
      </c>
      <c r="AF89" t="s">
        <v>49</v>
      </c>
      <c r="AG89" t="s">
        <v>60</v>
      </c>
      <c r="AH89" t="s">
        <v>2516</v>
      </c>
      <c r="AI89" t="s">
        <v>2517</v>
      </c>
      <c r="AJ89" t="s">
        <v>2518</v>
      </c>
      <c r="AK89" t="s">
        <v>47</v>
      </c>
    </row>
    <row r="90" spans="1:37" x14ac:dyDescent="0.3">
      <c r="A90" t="s">
        <v>3431</v>
      </c>
      <c r="B90" t="s">
        <v>3162</v>
      </c>
      <c r="C90" t="s">
        <v>204</v>
      </c>
      <c r="D90" t="s">
        <v>205</v>
      </c>
      <c r="E90" t="s">
        <v>3133</v>
      </c>
      <c r="F90" t="s">
        <v>3144</v>
      </c>
      <c r="G90" t="s">
        <v>3133</v>
      </c>
      <c r="H90" t="s">
        <v>3133</v>
      </c>
      <c r="I90" t="s">
        <v>3152</v>
      </c>
      <c r="J90" t="s">
        <v>27</v>
      </c>
      <c r="K90" t="s">
        <v>3421</v>
      </c>
      <c r="L90" t="s">
        <v>2515</v>
      </c>
      <c r="M90" t="s">
        <v>60</v>
      </c>
      <c r="N90" t="s">
        <v>193</v>
      </c>
      <c r="O90" t="s">
        <v>3151</v>
      </c>
      <c r="P90" t="s">
        <v>206</v>
      </c>
      <c r="Q90" t="s">
        <v>204</v>
      </c>
      <c r="R90" t="s">
        <v>3326</v>
      </c>
      <c r="S90" t="s">
        <v>3444</v>
      </c>
      <c r="T90">
        <f>+_2022[[#This Row],[p1_score]]+_2022[[#This Row],[p2_score]]</f>
        <v>0</v>
      </c>
      <c r="U90" t="s">
        <v>148</v>
      </c>
      <c r="V90" t="s">
        <v>204</v>
      </c>
      <c r="W90" t="s">
        <v>3152</v>
      </c>
      <c r="X90" t="s">
        <v>3152</v>
      </c>
      <c r="Y90" t="s">
        <v>3152</v>
      </c>
      <c r="Z90" t="s">
        <v>3152</v>
      </c>
      <c r="AA90" t="s">
        <v>64</v>
      </c>
      <c r="AB90">
        <v>6</v>
      </c>
      <c r="AC90" t="s">
        <v>27</v>
      </c>
      <c r="AD90" t="s">
        <v>2515</v>
      </c>
      <c r="AE90" t="s">
        <v>2491</v>
      </c>
      <c r="AF90" t="s">
        <v>49</v>
      </c>
      <c r="AG90" t="s">
        <v>60</v>
      </c>
      <c r="AH90" t="s">
        <v>2516</v>
      </c>
      <c r="AI90" t="s">
        <v>2517</v>
      </c>
      <c r="AJ90" t="s">
        <v>2518</v>
      </c>
      <c r="AK90" t="s">
        <v>47</v>
      </c>
    </row>
    <row r="91" spans="1:37" x14ac:dyDescent="0.3">
      <c r="A91" t="s">
        <v>3446</v>
      </c>
      <c r="B91" t="s">
        <v>3136</v>
      </c>
      <c r="C91" t="s">
        <v>148</v>
      </c>
      <c r="D91" t="s">
        <v>207</v>
      </c>
      <c r="E91" t="s">
        <v>3238</v>
      </c>
      <c r="F91" t="s">
        <v>3145</v>
      </c>
      <c r="G91" t="s">
        <v>3153</v>
      </c>
      <c r="H91" t="s">
        <v>3133</v>
      </c>
      <c r="I91" t="s">
        <v>3424</v>
      </c>
      <c r="J91" t="s">
        <v>27</v>
      </c>
      <c r="K91" t="s">
        <v>3421</v>
      </c>
      <c r="L91" t="s">
        <v>2515</v>
      </c>
      <c r="M91" t="s">
        <v>60</v>
      </c>
      <c r="N91" t="s">
        <v>193</v>
      </c>
      <c r="O91" t="s">
        <v>3170</v>
      </c>
      <c r="P91" t="s">
        <v>208</v>
      </c>
      <c r="Q91" t="s">
        <v>148</v>
      </c>
      <c r="R91" t="s">
        <v>3447</v>
      </c>
      <c r="S91" t="s">
        <v>3165</v>
      </c>
      <c r="T91">
        <f>+_2022[[#This Row],[p1_score]]+_2022[[#This Row],[p2_score]]</f>
        <v>8</v>
      </c>
      <c r="U91" t="s">
        <v>148</v>
      </c>
      <c r="V91" t="s">
        <v>67</v>
      </c>
      <c r="W91" t="s">
        <v>3426</v>
      </c>
      <c r="X91" t="s">
        <v>3448</v>
      </c>
      <c r="Y91" t="s">
        <v>3152</v>
      </c>
      <c r="Z91" t="s">
        <v>3152</v>
      </c>
      <c r="AA91" t="s">
        <v>204</v>
      </c>
      <c r="AB91">
        <v>6</v>
      </c>
      <c r="AC91" t="s">
        <v>27</v>
      </c>
      <c r="AD91" t="s">
        <v>2515</v>
      </c>
      <c r="AE91" t="s">
        <v>2491</v>
      </c>
      <c r="AF91" t="s">
        <v>49</v>
      </c>
      <c r="AG91" t="s">
        <v>60</v>
      </c>
      <c r="AH91" t="s">
        <v>2516</v>
      </c>
      <c r="AI91" t="s">
        <v>2517</v>
      </c>
      <c r="AJ91" t="s">
        <v>2518</v>
      </c>
      <c r="AK91" t="s">
        <v>47</v>
      </c>
    </row>
    <row r="92" spans="1:37" x14ac:dyDescent="0.3">
      <c r="A92" t="s">
        <v>3449</v>
      </c>
      <c r="B92" t="s">
        <v>3178</v>
      </c>
      <c r="C92" t="s">
        <v>71</v>
      </c>
      <c r="D92" t="s">
        <v>37</v>
      </c>
      <c r="E92" t="s">
        <v>3144</v>
      </c>
      <c r="F92" t="s">
        <v>3153</v>
      </c>
      <c r="G92" t="s">
        <v>3133</v>
      </c>
      <c r="H92" t="s">
        <v>3133</v>
      </c>
      <c r="I92" t="s">
        <v>3163</v>
      </c>
      <c r="J92" t="s">
        <v>27</v>
      </c>
      <c r="K92" t="s">
        <v>3421</v>
      </c>
      <c r="L92" t="s">
        <v>2515</v>
      </c>
      <c r="M92" t="s">
        <v>60</v>
      </c>
      <c r="N92" t="s">
        <v>193</v>
      </c>
      <c r="O92" t="s">
        <v>3200</v>
      </c>
      <c r="P92" t="s">
        <v>209</v>
      </c>
      <c r="Q92" t="s">
        <v>71</v>
      </c>
      <c r="R92" t="s">
        <v>3190</v>
      </c>
      <c r="S92" t="s">
        <v>3361</v>
      </c>
      <c r="T92">
        <f>+_2022[[#This Row],[p1_score]]+_2022[[#This Row],[p2_score]]</f>
        <v>3</v>
      </c>
      <c r="U92" t="s">
        <v>71</v>
      </c>
      <c r="V92" t="s">
        <v>67</v>
      </c>
      <c r="W92" t="s">
        <v>3166</v>
      </c>
      <c r="X92" t="s">
        <v>3139</v>
      </c>
      <c r="Y92" t="s">
        <v>3152</v>
      </c>
      <c r="Z92" t="s">
        <v>3139</v>
      </c>
      <c r="AA92" t="s">
        <v>148</v>
      </c>
      <c r="AB92">
        <v>6</v>
      </c>
      <c r="AC92" t="s">
        <v>27</v>
      </c>
      <c r="AD92" t="s">
        <v>2515</v>
      </c>
      <c r="AE92" t="s">
        <v>2491</v>
      </c>
      <c r="AF92" t="s">
        <v>49</v>
      </c>
      <c r="AG92" t="s">
        <v>60</v>
      </c>
      <c r="AH92" t="s">
        <v>2516</v>
      </c>
      <c r="AI92" t="s">
        <v>2517</v>
      </c>
      <c r="AJ92" t="s">
        <v>2518</v>
      </c>
      <c r="AK92" t="s">
        <v>47</v>
      </c>
    </row>
    <row r="93" spans="1:37" x14ac:dyDescent="0.3">
      <c r="A93" t="s">
        <v>3450</v>
      </c>
      <c r="B93" t="s">
        <v>3173</v>
      </c>
      <c r="C93" t="s">
        <v>67</v>
      </c>
      <c r="D93" t="s">
        <v>210</v>
      </c>
      <c r="E93" t="s">
        <v>3188</v>
      </c>
      <c r="F93" t="s">
        <v>3212</v>
      </c>
      <c r="G93" t="s">
        <v>3144</v>
      </c>
      <c r="H93" t="s">
        <v>3136</v>
      </c>
      <c r="I93" t="s">
        <v>3451</v>
      </c>
      <c r="J93" t="s">
        <v>27</v>
      </c>
      <c r="K93" t="s">
        <v>3421</v>
      </c>
      <c r="L93" t="s">
        <v>2515</v>
      </c>
      <c r="M93" t="s">
        <v>60</v>
      </c>
      <c r="N93" t="s">
        <v>193</v>
      </c>
      <c r="O93" t="s">
        <v>3219</v>
      </c>
      <c r="P93" t="s">
        <v>211</v>
      </c>
      <c r="Q93" t="s">
        <v>67</v>
      </c>
      <c r="R93" t="s">
        <v>3452</v>
      </c>
      <c r="S93" t="s">
        <v>3256</v>
      </c>
      <c r="T93">
        <f>+_2022[[#This Row],[p1_score]]+_2022[[#This Row],[p2_score]]</f>
        <v>42</v>
      </c>
      <c r="U93" t="s">
        <v>212</v>
      </c>
      <c r="V93" t="s">
        <v>67</v>
      </c>
      <c r="W93" t="s">
        <v>3177</v>
      </c>
      <c r="X93" t="s">
        <v>3435</v>
      </c>
      <c r="Y93" t="s">
        <v>3152</v>
      </c>
      <c r="Z93" t="s">
        <v>3152</v>
      </c>
      <c r="AA93" t="s">
        <v>71</v>
      </c>
      <c r="AB93">
        <v>6</v>
      </c>
      <c r="AC93" t="s">
        <v>27</v>
      </c>
      <c r="AD93" t="s">
        <v>2515</v>
      </c>
      <c r="AE93" t="s">
        <v>2491</v>
      </c>
      <c r="AF93" t="s">
        <v>49</v>
      </c>
      <c r="AG93" t="s">
        <v>60</v>
      </c>
      <c r="AH93" t="s">
        <v>2516</v>
      </c>
      <c r="AI93" t="s">
        <v>2517</v>
      </c>
      <c r="AJ93" t="s">
        <v>2518</v>
      </c>
      <c r="AK93" t="s">
        <v>47</v>
      </c>
    </row>
    <row r="94" spans="1:37" x14ac:dyDescent="0.3">
      <c r="A94" t="s">
        <v>3453</v>
      </c>
      <c r="B94" t="s">
        <v>3180</v>
      </c>
      <c r="C94" t="s">
        <v>212</v>
      </c>
      <c r="D94" t="s">
        <v>213</v>
      </c>
      <c r="E94" t="s">
        <v>3181</v>
      </c>
      <c r="F94" t="s">
        <v>3202</v>
      </c>
      <c r="G94" t="s">
        <v>3133</v>
      </c>
      <c r="H94" t="s">
        <v>3144</v>
      </c>
      <c r="I94" t="s">
        <v>3256</v>
      </c>
      <c r="J94" t="s">
        <v>27</v>
      </c>
      <c r="K94" t="s">
        <v>3421</v>
      </c>
      <c r="L94" t="s">
        <v>2515</v>
      </c>
      <c r="M94" t="s">
        <v>60</v>
      </c>
      <c r="N94" t="s">
        <v>193</v>
      </c>
      <c r="O94" t="s">
        <v>3236</v>
      </c>
      <c r="P94" t="s">
        <v>214</v>
      </c>
      <c r="Q94" t="s">
        <v>212</v>
      </c>
      <c r="R94" t="s">
        <v>3415</v>
      </c>
      <c r="S94" t="s">
        <v>3403</v>
      </c>
      <c r="T94">
        <f>+_2022[[#This Row],[p1_score]]+_2022[[#This Row],[p2_score]]</f>
        <v>13</v>
      </c>
      <c r="U94" t="s">
        <v>212</v>
      </c>
      <c r="V94" t="s">
        <v>215</v>
      </c>
      <c r="W94" t="s">
        <v>3305</v>
      </c>
      <c r="X94" t="s">
        <v>3454</v>
      </c>
      <c r="Y94" t="s">
        <v>3152</v>
      </c>
      <c r="Z94" t="s">
        <v>3152</v>
      </c>
      <c r="AA94" t="s">
        <v>67</v>
      </c>
      <c r="AB94">
        <v>6</v>
      </c>
      <c r="AC94" t="s">
        <v>27</v>
      </c>
      <c r="AD94" t="s">
        <v>2515</v>
      </c>
      <c r="AE94" t="s">
        <v>2491</v>
      </c>
      <c r="AF94" t="s">
        <v>49</v>
      </c>
      <c r="AG94" t="s">
        <v>60</v>
      </c>
      <c r="AH94" t="s">
        <v>2516</v>
      </c>
      <c r="AI94" t="s">
        <v>2517</v>
      </c>
      <c r="AJ94" t="s">
        <v>2518</v>
      </c>
      <c r="AK94" t="s">
        <v>47</v>
      </c>
    </row>
    <row r="95" spans="1:37" x14ac:dyDescent="0.3">
      <c r="A95" t="s">
        <v>3455</v>
      </c>
      <c r="B95" t="s">
        <v>3187</v>
      </c>
      <c r="C95" t="s">
        <v>215</v>
      </c>
      <c r="D95" t="s">
        <v>216</v>
      </c>
      <c r="E95" t="s">
        <v>3212</v>
      </c>
      <c r="F95" t="s">
        <v>3187</v>
      </c>
      <c r="G95" t="s">
        <v>3144</v>
      </c>
      <c r="H95" t="s">
        <v>3144</v>
      </c>
      <c r="I95" t="s">
        <v>3456</v>
      </c>
      <c r="J95" t="s">
        <v>27</v>
      </c>
      <c r="K95" t="s">
        <v>3421</v>
      </c>
      <c r="L95" t="s">
        <v>2515</v>
      </c>
      <c r="M95" t="s">
        <v>60</v>
      </c>
      <c r="N95" t="s">
        <v>193</v>
      </c>
      <c r="O95" t="s">
        <v>3161</v>
      </c>
      <c r="P95" t="s">
        <v>217</v>
      </c>
      <c r="Q95" t="s">
        <v>215</v>
      </c>
      <c r="R95" t="s">
        <v>3457</v>
      </c>
      <c r="S95" t="s">
        <v>3292</v>
      </c>
      <c r="T95">
        <f>+_2022[[#This Row],[p1_score]]+_2022[[#This Row],[p2_score]]</f>
        <v>5</v>
      </c>
      <c r="U95" t="s">
        <v>218</v>
      </c>
      <c r="V95" t="s">
        <v>215</v>
      </c>
      <c r="W95" t="s">
        <v>3328</v>
      </c>
      <c r="X95" t="s">
        <v>3231</v>
      </c>
      <c r="Y95" t="s">
        <v>3152</v>
      </c>
      <c r="Z95" t="s">
        <v>3152</v>
      </c>
      <c r="AA95" t="s">
        <v>212</v>
      </c>
      <c r="AB95">
        <v>6</v>
      </c>
      <c r="AC95" t="s">
        <v>27</v>
      </c>
      <c r="AD95" t="s">
        <v>2515</v>
      </c>
      <c r="AE95" t="s">
        <v>2491</v>
      </c>
      <c r="AF95" t="s">
        <v>49</v>
      </c>
      <c r="AG95" t="s">
        <v>60</v>
      </c>
      <c r="AH95" t="s">
        <v>2516</v>
      </c>
      <c r="AI95" t="s">
        <v>2517</v>
      </c>
      <c r="AJ95" t="s">
        <v>2518</v>
      </c>
      <c r="AK95" t="s">
        <v>47</v>
      </c>
    </row>
    <row r="96" spans="1:37" x14ac:dyDescent="0.3">
      <c r="A96" t="s">
        <v>3458</v>
      </c>
      <c r="B96" t="s">
        <v>3195</v>
      </c>
      <c r="C96" t="s">
        <v>218</v>
      </c>
      <c r="D96" t="s">
        <v>219</v>
      </c>
      <c r="E96" t="s">
        <v>3144</v>
      </c>
      <c r="F96" t="s">
        <v>3162</v>
      </c>
      <c r="G96" t="s">
        <v>3133</v>
      </c>
      <c r="H96" t="s">
        <v>3133</v>
      </c>
      <c r="I96" t="s">
        <v>3338</v>
      </c>
      <c r="J96" t="s">
        <v>27</v>
      </c>
      <c r="K96" t="s">
        <v>3421</v>
      </c>
      <c r="L96" t="s">
        <v>2515</v>
      </c>
      <c r="M96" t="s">
        <v>60</v>
      </c>
      <c r="N96" t="s">
        <v>193</v>
      </c>
      <c r="O96" t="s">
        <v>3271</v>
      </c>
      <c r="P96" t="s">
        <v>220</v>
      </c>
      <c r="Q96" t="s">
        <v>218</v>
      </c>
      <c r="R96" t="s">
        <v>3459</v>
      </c>
      <c r="S96" t="s">
        <v>3292</v>
      </c>
      <c r="T96">
        <f>+_2022[[#This Row],[p1_score]]+_2022[[#This Row],[p2_score]]</f>
        <v>0</v>
      </c>
      <c r="U96" t="s">
        <v>218</v>
      </c>
      <c r="V96" t="s">
        <v>221</v>
      </c>
      <c r="W96" t="s">
        <v>3166</v>
      </c>
      <c r="X96" t="s">
        <v>3257</v>
      </c>
      <c r="Y96" t="s">
        <v>3152</v>
      </c>
      <c r="Z96" t="s">
        <v>3152</v>
      </c>
      <c r="AA96" t="s">
        <v>215</v>
      </c>
      <c r="AB96">
        <v>6</v>
      </c>
      <c r="AC96" t="s">
        <v>27</v>
      </c>
      <c r="AD96" t="s">
        <v>2515</v>
      </c>
      <c r="AE96" t="s">
        <v>2491</v>
      </c>
      <c r="AF96" t="s">
        <v>49</v>
      </c>
      <c r="AG96" t="s">
        <v>60</v>
      </c>
      <c r="AH96" t="s">
        <v>2516</v>
      </c>
      <c r="AI96" t="s">
        <v>2517</v>
      </c>
      <c r="AJ96" t="s">
        <v>2518</v>
      </c>
      <c r="AK96" t="s">
        <v>47</v>
      </c>
    </row>
    <row r="97" spans="1:37" x14ac:dyDescent="0.3">
      <c r="A97" t="s">
        <v>3460</v>
      </c>
      <c r="B97" t="s">
        <v>3154</v>
      </c>
      <c r="C97" t="s">
        <v>221</v>
      </c>
      <c r="D97" t="s">
        <v>45</v>
      </c>
      <c r="E97" t="s">
        <v>3133</v>
      </c>
      <c r="F97" t="s">
        <v>3133</v>
      </c>
      <c r="G97" t="s">
        <v>3133</v>
      </c>
      <c r="H97" t="s">
        <v>3133</v>
      </c>
      <c r="I97" t="s">
        <v>32</v>
      </c>
      <c r="J97" t="s">
        <v>27</v>
      </c>
      <c r="K97" t="s">
        <v>3421</v>
      </c>
      <c r="L97" t="s">
        <v>2515</v>
      </c>
      <c r="M97" t="s">
        <v>60</v>
      </c>
      <c r="N97" t="s">
        <v>193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e">
        <f>+_2022[[#This Row],[p1_score]]+_2022[[#This Row],[p2_score]]</f>
        <v>#VALUE!</v>
      </c>
      <c r="U97" t="s">
        <v>32</v>
      </c>
      <c r="V97" t="s">
        <v>32</v>
      </c>
      <c r="W97" t="s">
        <v>32</v>
      </c>
      <c r="X97" t="s">
        <v>32</v>
      </c>
      <c r="Y97" t="s">
        <v>32</v>
      </c>
      <c r="Z97" t="s">
        <v>32</v>
      </c>
      <c r="AA97" t="s">
        <v>32</v>
      </c>
      <c r="AB97">
        <v>6</v>
      </c>
      <c r="AC97" t="s">
        <v>27</v>
      </c>
      <c r="AD97" t="s">
        <v>2515</v>
      </c>
      <c r="AE97" t="s">
        <v>2491</v>
      </c>
      <c r="AF97" t="s">
        <v>49</v>
      </c>
      <c r="AG97" t="s">
        <v>60</v>
      </c>
      <c r="AH97" t="s">
        <v>2516</v>
      </c>
      <c r="AI97" t="s">
        <v>2517</v>
      </c>
      <c r="AJ97" t="s">
        <v>2518</v>
      </c>
      <c r="AK97" t="s">
        <v>47</v>
      </c>
    </row>
    <row r="98" spans="1:37" x14ac:dyDescent="0.3">
      <c r="A98" t="s">
        <v>3461</v>
      </c>
      <c r="B98" t="s">
        <v>3144</v>
      </c>
      <c r="C98" t="s">
        <v>51</v>
      </c>
      <c r="D98" t="s">
        <v>222</v>
      </c>
      <c r="E98" t="s">
        <v>3202</v>
      </c>
      <c r="F98" t="s">
        <v>3201</v>
      </c>
      <c r="G98" t="s">
        <v>3153</v>
      </c>
      <c r="H98" t="s">
        <v>3133</v>
      </c>
      <c r="I98" t="s">
        <v>3258</v>
      </c>
      <c r="J98" t="s">
        <v>27</v>
      </c>
      <c r="K98" t="s">
        <v>3462</v>
      </c>
      <c r="L98" t="s">
        <v>2519</v>
      </c>
      <c r="M98" t="s">
        <v>49</v>
      </c>
      <c r="N98" t="s">
        <v>223</v>
      </c>
      <c r="O98" t="s">
        <v>3139</v>
      </c>
      <c r="P98" t="s">
        <v>224</v>
      </c>
      <c r="Q98" t="s">
        <v>51</v>
      </c>
      <c r="R98" t="s">
        <v>3463</v>
      </c>
      <c r="S98" t="s">
        <v>3192</v>
      </c>
      <c r="T98">
        <f>+_2022[[#This Row],[p1_score]]+_2022[[#This Row],[p2_score]]</f>
        <v>30</v>
      </c>
      <c r="U98" t="s">
        <v>47</v>
      </c>
      <c r="V98" t="s">
        <v>51</v>
      </c>
      <c r="W98" t="s">
        <v>3305</v>
      </c>
      <c r="X98" t="s">
        <v>3186</v>
      </c>
      <c r="Y98" t="s">
        <v>3305</v>
      </c>
      <c r="Z98" t="s">
        <v>3186</v>
      </c>
      <c r="AA98" t="s">
        <v>32</v>
      </c>
      <c r="AB98">
        <v>7</v>
      </c>
      <c r="AC98" t="s">
        <v>27</v>
      </c>
      <c r="AD98" t="s">
        <v>2519</v>
      </c>
      <c r="AE98" t="s">
        <v>2491</v>
      </c>
      <c r="AF98" t="s">
        <v>49</v>
      </c>
      <c r="AG98" t="s">
        <v>164</v>
      </c>
      <c r="AH98" t="s">
        <v>2520</v>
      </c>
      <c r="AI98" t="s">
        <v>2521</v>
      </c>
      <c r="AJ98" t="s">
        <v>2522</v>
      </c>
      <c r="AK98" t="s">
        <v>57</v>
      </c>
    </row>
    <row r="99" spans="1:37" x14ac:dyDescent="0.3">
      <c r="A99" t="s">
        <v>3223</v>
      </c>
      <c r="B99" t="s">
        <v>3133</v>
      </c>
      <c r="C99" t="s">
        <v>47</v>
      </c>
      <c r="D99" t="s">
        <v>225</v>
      </c>
      <c r="E99" t="s">
        <v>3134</v>
      </c>
      <c r="F99" t="s">
        <v>3135</v>
      </c>
      <c r="G99" t="s">
        <v>3173</v>
      </c>
      <c r="H99" t="s">
        <v>3153</v>
      </c>
      <c r="I99" t="s">
        <v>3137</v>
      </c>
      <c r="J99" t="s">
        <v>27</v>
      </c>
      <c r="K99" t="s">
        <v>3462</v>
      </c>
      <c r="L99" t="s">
        <v>2519</v>
      </c>
      <c r="M99" t="s">
        <v>49</v>
      </c>
      <c r="N99" t="s">
        <v>223</v>
      </c>
      <c r="O99" t="s">
        <v>3148</v>
      </c>
      <c r="P99" t="s">
        <v>226</v>
      </c>
      <c r="Q99" t="s">
        <v>47</v>
      </c>
      <c r="R99" t="s">
        <v>3240</v>
      </c>
      <c r="S99" t="s">
        <v>3263</v>
      </c>
      <c r="T99">
        <f>+_2022[[#This Row],[p1_score]]+_2022[[#This Row],[p2_score]]</f>
        <v>35</v>
      </c>
      <c r="U99" t="s">
        <v>47</v>
      </c>
      <c r="V99" t="s">
        <v>52</v>
      </c>
      <c r="W99" t="s">
        <v>3338</v>
      </c>
      <c r="X99" t="s">
        <v>3161</v>
      </c>
      <c r="Y99" t="s">
        <v>3152</v>
      </c>
      <c r="Z99" t="s">
        <v>3152</v>
      </c>
      <c r="AA99" t="s">
        <v>51</v>
      </c>
      <c r="AB99">
        <v>7</v>
      </c>
      <c r="AC99" t="s">
        <v>27</v>
      </c>
      <c r="AD99" t="s">
        <v>2519</v>
      </c>
      <c r="AE99" t="s">
        <v>2491</v>
      </c>
      <c r="AF99" t="s">
        <v>49</v>
      </c>
      <c r="AG99" t="s">
        <v>164</v>
      </c>
      <c r="AH99" t="s">
        <v>2520</v>
      </c>
      <c r="AI99" t="s">
        <v>2521</v>
      </c>
      <c r="AJ99" t="s">
        <v>2522</v>
      </c>
      <c r="AK99" t="s">
        <v>57</v>
      </c>
    </row>
    <row r="100" spans="1:37" x14ac:dyDescent="0.3">
      <c r="A100" t="s">
        <v>3464</v>
      </c>
      <c r="B100" t="s">
        <v>3153</v>
      </c>
      <c r="C100" t="s">
        <v>52</v>
      </c>
      <c r="D100" t="s">
        <v>227</v>
      </c>
      <c r="E100" t="s">
        <v>3212</v>
      </c>
      <c r="F100" t="s">
        <v>3201</v>
      </c>
      <c r="G100" t="s">
        <v>3153</v>
      </c>
      <c r="H100" t="s">
        <v>3133</v>
      </c>
      <c r="I100" t="s">
        <v>3331</v>
      </c>
      <c r="J100" t="s">
        <v>27</v>
      </c>
      <c r="K100" t="s">
        <v>3462</v>
      </c>
      <c r="L100" t="s">
        <v>2519</v>
      </c>
      <c r="M100" t="s">
        <v>49</v>
      </c>
      <c r="N100" t="s">
        <v>223</v>
      </c>
      <c r="O100" t="s">
        <v>3157</v>
      </c>
      <c r="P100" t="s">
        <v>228</v>
      </c>
      <c r="Q100" t="s">
        <v>52</v>
      </c>
      <c r="R100" t="s">
        <v>3465</v>
      </c>
      <c r="S100" t="s">
        <v>3466</v>
      </c>
      <c r="T100">
        <f>+_2022[[#This Row],[p1_score]]+_2022[[#This Row],[p2_score]]</f>
        <v>13</v>
      </c>
      <c r="U100" t="s">
        <v>55</v>
      </c>
      <c r="V100" t="s">
        <v>52</v>
      </c>
      <c r="W100" t="s">
        <v>3152</v>
      </c>
      <c r="X100" t="s">
        <v>3231</v>
      </c>
      <c r="Y100" t="s">
        <v>3152</v>
      </c>
      <c r="Z100" t="s">
        <v>3152</v>
      </c>
      <c r="AA100" t="s">
        <v>47</v>
      </c>
      <c r="AB100">
        <v>7</v>
      </c>
      <c r="AC100" t="s">
        <v>27</v>
      </c>
      <c r="AD100" t="s">
        <v>2519</v>
      </c>
      <c r="AE100" t="s">
        <v>2491</v>
      </c>
      <c r="AF100" t="s">
        <v>49</v>
      </c>
      <c r="AG100" t="s">
        <v>164</v>
      </c>
      <c r="AH100" t="s">
        <v>2520</v>
      </c>
      <c r="AI100" t="s">
        <v>2521</v>
      </c>
      <c r="AJ100" t="s">
        <v>2522</v>
      </c>
      <c r="AK100" t="s">
        <v>57</v>
      </c>
    </row>
    <row r="101" spans="1:37" x14ac:dyDescent="0.3">
      <c r="A101" t="s">
        <v>3467</v>
      </c>
      <c r="B101" t="s">
        <v>3162</v>
      </c>
      <c r="C101" t="s">
        <v>57</v>
      </c>
      <c r="D101" t="s">
        <v>229</v>
      </c>
      <c r="E101" t="s">
        <v>3405</v>
      </c>
      <c r="F101" t="s">
        <v>3146</v>
      </c>
      <c r="G101" t="s">
        <v>3178</v>
      </c>
      <c r="H101" t="s">
        <v>3178</v>
      </c>
      <c r="I101" t="s">
        <v>3468</v>
      </c>
      <c r="J101" t="s">
        <v>27</v>
      </c>
      <c r="K101" t="s">
        <v>3462</v>
      </c>
      <c r="L101" t="s">
        <v>2519</v>
      </c>
      <c r="M101" t="s">
        <v>49</v>
      </c>
      <c r="N101" t="s">
        <v>223</v>
      </c>
      <c r="O101" t="s">
        <v>3151</v>
      </c>
      <c r="P101" t="s">
        <v>230</v>
      </c>
      <c r="Q101" t="s">
        <v>57</v>
      </c>
      <c r="R101" t="s">
        <v>3298</v>
      </c>
      <c r="S101" t="s">
        <v>3251</v>
      </c>
      <c r="T101">
        <f>+_2022[[#This Row],[p1_score]]+_2022[[#This Row],[p2_score]]</f>
        <v>110</v>
      </c>
      <c r="U101" t="s">
        <v>55</v>
      </c>
      <c r="V101" t="s">
        <v>57</v>
      </c>
      <c r="W101" t="s">
        <v>3469</v>
      </c>
      <c r="X101" t="s">
        <v>3150</v>
      </c>
      <c r="Y101" t="s">
        <v>3469</v>
      </c>
      <c r="Z101" t="s">
        <v>3152</v>
      </c>
      <c r="AA101" t="s">
        <v>52</v>
      </c>
      <c r="AB101">
        <v>7</v>
      </c>
      <c r="AC101" t="s">
        <v>27</v>
      </c>
      <c r="AD101" t="s">
        <v>2519</v>
      </c>
      <c r="AE101" t="s">
        <v>2491</v>
      </c>
      <c r="AF101" t="s">
        <v>49</v>
      </c>
      <c r="AG101" t="s">
        <v>164</v>
      </c>
      <c r="AH101" t="s">
        <v>2520</v>
      </c>
      <c r="AI101" t="s">
        <v>2521</v>
      </c>
      <c r="AJ101" t="s">
        <v>2522</v>
      </c>
      <c r="AK101" t="s">
        <v>57</v>
      </c>
    </row>
    <row r="102" spans="1:37" x14ac:dyDescent="0.3">
      <c r="A102" t="s">
        <v>3470</v>
      </c>
      <c r="B102" t="s">
        <v>3173</v>
      </c>
      <c r="C102" t="s">
        <v>118</v>
      </c>
      <c r="D102" t="s">
        <v>231</v>
      </c>
      <c r="E102" t="s">
        <v>3187</v>
      </c>
      <c r="F102" t="s">
        <v>3136</v>
      </c>
      <c r="G102" t="s">
        <v>3153</v>
      </c>
      <c r="H102" t="s">
        <v>3133</v>
      </c>
      <c r="I102" t="s">
        <v>3471</v>
      </c>
      <c r="J102" t="s">
        <v>27</v>
      </c>
      <c r="K102" t="s">
        <v>3462</v>
      </c>
      <c r="L102" t="s">
        <v>2519</v>
      </c>
      <c r="M102" t="s">
        <v>49</v>
      </c>
      <c r="N102" t="s">
        <v>223</v>
      </c>
      <c r="O102" t="s">
        <v>3170</v>
      </c>
      <c r="P102" t="s">
        <v>232</v>
      </c>
      <c r="Q102" t="s">
        <v>118</v>
      </c>
      <c r="R102" t="s">
        <v>3404</v>
      </c>
      <c r="S102" t="s">
        <v>3472</v>
      </c>
      <c r="T102">
        <f>+_2022[[#This Row],[p1_score]]+_2022[[#This Row],[p2_score]]</f>
        <v>15</v>
      </c>
      <c r="U102" t="s">
        <v>55</v>
      </c>
      <c r="V102" t="s">
        <v>118</v>
      </c>
      <c r="W102" t="s">
        <v>3200</v>
      </c>
      <c r="X102" t="s">
        <v>3219</v>
      </c>
      <c r="Y102" t="s">
        <v>3320</v>
      </c>
      <c r="Z102" t="s">
        <v>3152</v>
      </c>
      <c r="AA102" t="s">
        <v>57</v>
      </c>
      <c r="AB102">
        <v>7</v>
      </c>
      <c r="AC102" t="s">
        <v>27</v>
      </c>
      <c r="AD102" t="s">
        <v>2519</v>
      </c>
      <c r="AE102" t="s">
        <v>2491</v>
      </c>
      <c r="AF102" t="s">
        <v>49</v>
      </c>
      <c r="AG102" t="s">
        <v>164</v>
      </c>
      <c r="AH102" t="s">
        <v>2520</v>
      </c>
      <c r="AI102" t="s">
        <v>2521</v>
      </c>
      <c r="AJ102" t="s">
        <v>2522</v>
      </c>
      <c r="AK102" t="s">
        <v>57</v>
      </c>
    </row>
    <row r="103" spans="1:37" x14ac:dyDescent="0.3">
      <c r="A103" t="s">
        <v>3473</v>
      </c>
      <c r="B103" t="s">
        <v>3136</v>
      </c>
      <c r="C103" t="s">
        <v>55</v>
      </c>
      <c r="D103" t="s">
        <v>45</v>
      </c>
      <c r="E103" t="s">
        <v>3398</v>
      </c>
      <c r="F103" t="s">
        <v>3266</v>
      </c>
      <c r="G103" t="s">
        <v>3162</v>
      </c>
      <c r="H103" t="s">
        <v>3178</v>
      </c>
      <c r="I103" t="s">
        <v>3474</v>
      </c>
      <c r="J103" t="s">
        <v>27</v>
      </c>
      <c r="K103" t="s">
        <v>3462</v>
      </c>
      <c r="L103" t="s">
        <v>2519</v>
      </c>
      <c r="M103" t="s">
        <v>49</v>
      </c>
      <c r="N103" t="s">
        <v>223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>
        <f>+_2022[[#This Row],[p1_score]]+_2022[[#This Row],[p2_score]]</f>
        <v>21</v>
      </c>
      <c r="U103" t="s">
        <v>55</v>
      </c>
      <c r="V103" t="s">
        <v>233</v>
      </c>
      <c r="W103" t="s">
        <v>3426</v>
      </c>
      <c r="X103" t="s">
        <v>3152</v>
      </c>
      <c r="Y103" t="s">
        <v>3152</v>
      </c>
      <c r="Z103" t="s">
        <v>3152</v>
      </c>
      <c r="AA103" t="s">
        <v>118</v>
      </c>
      <c r="AB103">
        <v>7</v>
      </c>
      <c r="AC103" t="s">
        <v>27</v>
      </c>
      <c r="AD103" t="s">
        <v>2519</v>
      </c>
      <c r="AE103" t="s">
        <v>2491</v>
      </c>
      <c r="AF103" t="s">
        <v>49</v>
      </c>
      <c r="AG103" t="s">
        <v>164</v>
      </c>
      <c r="AH103" t="s">
        <v>2520</v>
      </c>
      <c r="AI103" t="s">
        <v>2521</v>
      </c>
      <c r="AJ103" t="s">
        <v>2522</v>
      </c>
      <c r="AK103" t="s">
        <v>57</v>
      </c>
    </row>
    <row r="104" spans="1:37" x14ac:dyDescent="0.3">
      <c r="A104" t="s">
        <v>3475</v>
      </c>
      <c r="B104" t="s">
        <v>3178</v>
      </c>
      <c r="C104" t="s">
        <v>233</v>
      </c>
      <c r="D104" t="s">
        <v>45</v>
      </c>
      <c r="E104" t="s">
        <v>3133</v>
      </c>
      <c r="F104" t="s">
        <v>3133</v>
      </c>
      <c r="G104" t="s">
        <v>3133</v>
      </c>
      <c r="H104" t="s">
        <v>3133</v>
      </c>
      <c r="I104" t="s">
        <v>32</v>
      </c>
      <c r="J104" t="s">
        <v>27</v>
      </c>
      <c r="K104" t="s">
        <v>3462</v>
      </c>
      <c r="L104" t="s">
        <v>2519</v>
      </c>
      <c r="M104" t="s">
        <v>49</v>
      </c>
      <c r="N104" t="s">
        <v>223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e">
        <f>+_2022[[#This Row],[p1_score]]+_2022[[#This Row],[p2_score]]</f>
        <v>#VALUE!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  <c r="Z104" t="s">
        <v>32</v>
      </c>
      <c r="AA104" t="s">
        <v>32</v>
      </c>
      <c r="AB104">
        <v>7</v>
      </c>
      <c r="AC104" t="s">
        <v>27</v>
      </c>
      <c r="AD104" t="s">
        <v>2519</v>
      </c>
      <c r="AE104" t="s">
        <v>2491</v>
      </c>
      <c r="AF104" t="s">
        <v>49</v>
      </c>
      <c r="AG104" t="s">
        <v>164</v>
      </c>
      <c r="AH104" t="s">
        <v>2520</v>
      </c>
      <c r="AI104" t="s">
        <v>2521</v>
      </c>
      <c r="AJ104" t="s">
        <v>2522</v>
      </c>
      <c r="AK104" t="s">
        <v>57</v>
      </c>
    </row>
    <row r="105" spans="1:37" x14ac:dyDescent="0.3">
      <c r="A105" t="s">
        <v>3476</v>
      </c>
      <c r="B105" t="s">
        <v>3133</v>
      </c>
      <c r="C105" t="s">
        <v>162</v>
      </c>
      <c r="D105" t="s">
        <v>234</v>
      </c>
      <c r="E105" t="s">
        <v>3237</v>
      </c>
      <c r="F105" t="s">
        <v>3154</v>
      </c>
      <c r="G105" t="s">
        <v>3162</v>
      </c>
      <c r="H105" t="s">
        <v>3133</v>
      </c>
      <c r="I105" t="s">
        <v>3227</v>
      </c>
      <c r="J105" t="s">
        <v>27</v>
      </c>
      <c r="K105" t="s">
        <v>3462</v>
      </c>
      <c r="L105" t="s">
        <v>2519</v>
      </c>
      <c r="M105" t="s">
        <v>164</v>
      </c>
      <c r="N105" t="s">
        <v>223</v>
      </c>
      <c r="O105" t="s">
        <v>3139</v>
      </c>
      <c r="P105" t="s">
        <v>235</v>
      </c>
      <c r="Q105" t="s">
        <v>162</v>
      </c>
      <c r="R105" t="s">
        <v>3477</v>
      </c>
      <c r="S105" t="s">
        <v>3160</v>
      </c>
      <c r="T105">
        <f>+_2022[[#This Row],[p1_score]]+_2022[[#This Row],[p2_score]]</f>
        <v>22</v>
      </c>
      <c r="U105" t="s">
        <v>166</v>
      </c>
      <c r="V105" t="s">
        <v>162</v>
      </c>
      <c r="W105" t="s">
        <v>3148</v>
      </c>
      <c r="X105" t="s">
        <v>3242</v>
      </c>
      <c r="Y105" t="s">
        <v>3148</v>
      </c>
      <c r="Z105" t="s">
        <v>3242</v>
      </c>
      <c r="AA105" t="s">
        <v>32</v>
      </c>
      <c r="AB105">
        <v>7</v>
      </c>
      <c r="AC105" t="s">
        <v>27</v>
      </c>
      <c r="AD105" t="s">
        <v>2519</v>
      </c>
      <c r="AE105" t="s">
        <v>2491</v>
      </c>
      <c r="AF105" t="s">
        <v>49</v>
      </c>
      <c r="AG105" t="s">
        <v>164</v>
      </c>
      <c r="AH105" t="s">
        <v>2520</v>
      </c>
      <c r="AI105" t="s">
        <v>2521</v>
      </c>
      <c r="AJ105" t="s">
        <v>2522</v>
      </c>
      <c r="AK105" t="s">
        <v>57</v>
      </c>
    </row>
    <row r="106" spans="1:37" x14ac:dyDescent="0.3">
      <c r="A106" t="s">
        <v>3478</v>
      </c>
      <c r="B106" t="s">
        <v>3144</v>
      </c>
      <c r="C106" t="s">
        <v>166</v>
      </c>
      <c r="D106" t="s">
        <v>236</v>
      </c>
      <c r="E106" t="s">
        <v>3145</v>
      </c>
      <c r="F106" t="s">
        <v>3174</v>
      </c>
      <c r="G106" t="s">
        <v>3162</v>
      </c>
      <c r="H106" t="s">
        <v>3133</v>
      </c>
      <c r="I106" t="s">
        <v>3290</v>
      </c>
      <c r="J106" t="s">
        <v>27</v>
      </c>
      <c r="K106" t="s">
        <v>3462</v>
      </c>
      <c r="L106" t="s">
        <v>2519</v>
      </c>
      <c r="M106" t="s">
        <v>164</v>
      </c>
      <c r="N106" t="s">
        <v>223</v>
      </c>
      <c r="O106" t="s">
        <v>3148</v>
      </c>
      <c r="P106" t="s">
        <v>237</v>
      </c>
      <c r="Q106" t="s">
        <v>166</v>
      </c>
      <c r="R106" t="s">
        <v>3479</v>
      </c>
      <c r="S106" t="s">
        <v>3375</v>
      </c>
      <c r="T106">
        <f>+_2022[[#This Row],[p1_score]]+_2022[[#This Row],[p2_score]]</f>
        <v>35</v>
      </c>
      <c r="U106" t="s">
        <v>166</v>
      </c>
      <c r="V106" t="s">
        <v>167</v>
      </c>
      <c r="W106" t="s">
        <v>3252</v>
      </c>
      <c r="X106" t="s">
        <v>3393</v>
      </c>
      <c r="Y106" t="s">
        <v>3152</v>
      </c>
      <c r="Z106" t="s">
        <v>3152</v>
      </c>
      <c r="AA106" t="s">
        <v>162</v>
      </c>
      <c r="AB106">
        <v>7</v>
      </c>
      <c r="AC106" t="s">
        <v>27</v>
      </c>
      <c r="AD106" t="s">
        <v>2519</v>
      </c>
      <c r="AE106" t="s">
        <v>2491</v>
      </c>
      <c r="AF106" t="s">
        <v>49</v>
      </c>
      <c r="AG106" t="s">
        <v>164</v>
      </c>
      <c r="AH106" t="s">
        <v>2520</v>
      </c>
      <c r="AI106" t="s">
        <v>2521</v>
      </c>
      <c r="AJ106" t="s">
        <v>2522</v>
      </c>
      <c r="AK106" t="s">
        <v>57</v>
      </c>
    </row>
    <row r="107" spans="1:37" x14ac:dyDescent="0.3">
      <c r="A107" t="s">
        <v>3480</v>
      </c>
      <c r="B107" t="s">
        <v>3153</v>
      </c>
      <c r="C107" t="s">
        <v>167</v>
      </c>
      <c r="D107" t="s">
        <v>33</v>
      </c>
      <c r="E107" t="s">
        <v>3222</v>
      </c>
      <c r="F107" t="s">
        <v>3212</v>
      </c>
      <c r="G107" t="s">
        <v>3144</v>
      </c>
      <c r="H107" t="s">
        <v>3144</v>
      </c>
      <c r="I107" t="s">
        <v>3356</v>
      </c>
      <c r="J107" t="s">
        <v>27</v>
      </c>
      <c r="K107" t="s">
        <v>3462</v>
      </c>
      <c r="L107" t="s">
        <v>2519</v>
      </c>
      <c r="M107" t="s">
        <v>164</v>
      </c>
      <c r="N107" t="s">
        <v>223</v>
      </c>
      <c r="O107" t="s">
        <v>3157</v>
      </c>
      <c r="P107" t="s">
        <v>238</v>
      </c>
      <c r="Q107" t="s">
        <v>167</v>
      </c>
      <c r="R107" t="s">
        <v>3481</v>
      </c>
      <c r="S107" t="s">
        <v>3327</v>
      </c>
      <c r="T107">
        <f>+_2022[[#This Row],[p1_score]]+_2022[[#This Row],[p2_score]]</f>
        <v>24</v>
      </c>
      <c r="U107" t="s">
        <v>239</v>
      </c>
      <c r="V107" t="s">
        <v>167</v>
      </c>
      <c r="W107" t="s">
        <v>3236</v>
      </c>
      <c r="X107" t="s">
        <v>3393</v>
      </c>
      <c r="Y107" t="s">
        <v>3152</v>
      </c>
      <c r="Z107" t="s">
        <v>3152</v>
      </c>
      <c r="AA107" t="s">
        <v>166</v>
      </c>
      <c r="AB107">
        <v>7</v>
      </c>
      <c r="AC107" t="s">
        <v>27</v>
      </c>
      <c r="AD107" t="s">
        <v>2519</v>
      </c>
      <c r="AE107" t="s">
        <v>2491</v>
      </c>
      <c r="AF107" t="s">
        <v>49</v>
      </c>
      <c r="AG107" t="s">
        <v>164</v>
      </c>
      <c r="AH107" t="s">
        <v>2520</v>
      </c>
      <c r="AI107" t="s">
        <v>2521</v>
      </c>
      <c r="AJ107" t="s">
        <v>2522</v>
      </c>
      <c r="AK107" t="s">
        <v>57</v>
      </c>
    </row>
    <row r="108" spans="1:37" x14ac:dyDescent="0.3">
      <c r="A108" t="s">
        <v>3413</v>
      </c>
      <c r="B108" t="s">
        <v>3162</v>
      </c>
      <c r="C108" t="s">
        <v>240</v>
      </c>
      <c r="D108" t="s">
        <v>241</v>
      </c>
      <c r="E108" t="s">
        <v>3133</v>
      </c>
      <c r="F108" t="s">
        <v>3144</v>
      </c>
      <c r="G108" t="s">
        <v>3133</v>
      </c>
      <c r="H108" t="s">
        <v>3133</v>
      </c>
      <c r="I108" t="s">
        <v>3152</v>
      </c>
      <c r="J108" t="s">
        <v>27</v>
      </c>
      <c r="K108" t="s">
        <v>3462</v>
      </c>
      <c r="L108" t="s">
        <v>2519</v>
      </c>
      <c r="M108" t="s">
        <v>164</v>
      </c>
      <c r="N108" t="s">
        <v>223</v>
      </c>
      <c r="O108" t="s">
        <v>3151</v>
      </c>
      <c r="P108" t="s">
        <v>242</v>
      </c>
      <c r="Q108" t="s">
        <v>240</v>
      </c>
      <c r="R108" t="s">
        <v>3482</v>
      </c>
      <c r="S108" t="s">
        <v>3211</v>
      </c>
      <c r="T108">
        <f>+_2022[[#This Row],[p1_score]]+_2022[[#This Row],[p2_score]]</f>
        <v>1</v>
      </c>
      <c r="U108" t="s">
        <v>239</v>
      </c>
      <c r="V108" t="s">
        <v>240</v>
      </c>
      <c r="W108" t="s">
        <v>3166</v>
      </c>
      <c r="X108" t="s">
        <v>3152</v>
      </c>
      <c r="Y108" t="s">
        <v>3166</v>
      </c>
      <c r="Z108" t="s">
        <v>3152</v>
      </c>
      <c r="AA108" t="s">
        <v>167</v>
      </c>
      <c r="AB108">
        <v>7</v>
      </c>
      <c r="AC108" t="s">
        <v>27</v>
      </c>
      <c r="AD108" t="s">
        <v>2519</v>
      </c>
      <c r="AE108" t="s">
        <v>2491</v>
      </c>
      <c r="AF108" t="s">
        <v>49</v>
      </c>
      <c r="AG108" t="s">
        <v>164</v>
      </c>
      <c r="AH108" t="s">
        <v>2520</v>
      </c>
      <c r="AI108" t="s">
        <v>2521</v>
      </c>
      <c r="AJ108" t="s">
        <v>2522</v>
      </c>
      <c r="AK108" t="s">
        <v>57</v>
      </c>
    </row>
    <row r="109" spans="1:37" x14ac:dyDescent="0.3">
      <c r="A109" t="s">
        <v>3483</v>
      </c>
      <c r="B109" t="s">
        <v>3173</v>
      </c>
      <c r="C109" t="s">
        <v>243</v>
      </c>
      <c r="D109" t="s">
        <v>244</v>
      </c>
      <c r="E109" t="s">
        <v>3202</v>
      </c>
      <c r="F109" t="s">
        <v>3202</v>
      </c>
      <c r="G109" t="s">
        <v>3144</v>
      </c>
      <c r="H109" t="s">
        <v>3133</v>
      </c>
      <c r="I109" t="s">
        <v>3216</v>
      </c>
      <c r="J109" t="s">
        <v>27</v>
      </c>
      <c r="K109" t="s">
        <v>3462</v>
      </c>
      <c r="L109" t="s">
        <v>2519</v>
      </c>
      <c r="M109" t="s">
        <v>164</v>
      </c>
      <c r="N109" t="s">
        <v>223</v>
      </c>
      <c r="O109" t="s">
        <v>3170</v>
      </c>
      <c r="P109" t="s">
        <v>245</v>
      </c>
      <c r="Q109" t="s">
        <v>243</v>
      </c>
      <c r="R109" t="s">
        <v>3268</v>
      </c>
      <c r="S109" t="s">
        <v>3484</v>
      </c>
      <c r="T109">
        <f>+_2022[[#This Row],[p1_score]]+_2022[[#This Row],[p2_score]]</f>
        <v>32</v>
      </c>
      <c r="U109" t="s">
        <v>239</v>
      </c>
      <c r="V109" t="s">
        <v>243</v>
      </c>
      <c r="W109" t="s">
        <v>3252</v>
      </c>
      <c r="X109" t="s">
        <v>3186</v>
      </c>
      <c r="Y109" t="s">
        <v>3426</v>
      </c>
      <c r="Z109" t="s">
        <v>3152</v>
      </c>
      <c r="AA109" t="s">
        <v>240</v>
      </c>
      <c r="AB109">
        <v>7</v>
      </c>
      <c r="AC109" t="s">
        <v>27</v>
      </c>
      <c r="AD109" t="s">
        <v>2519</v>
      </c>
      <c r="AE109" t="s">
        <v>2491</v>
      </c>
      <c r="AF109" t="s">
        <v>49</v>
      </c>
      <c r="AG109" t="s">
        <v>164</v>
      </c>
      <c r="AH109" t="s">
        <v>2520</v>
      </c>
      <c r="AI109" t="s">
        <v>2521</v>
      </c>
      <c r="AJ109" t="s">
        <v>2522</v>
      </c>
      <c r="AK109" t="s">
        <v>57</v>
      </c>
    </row>
    <row r="110" spans="1:37" x14ac:dyDescent="0.3">
      <c r="A110" t="s">
        <v>3485</v>
      </c>
      <c r="B110" t="s">
        <v>3178</v>
      </c>
      <c r="C110" t="s">
        <v>246</v>
      </c>
      <c r="D110" t="s">
        <v>100</v>
      </c>
      <c r="E110" t="s">
        <v>3222</v>
      </c>
      <c r="F110" t="s">
        <v>3180</v>
      </c>
      <c r="G110" t="s">
        <v>3133</v>
      </c>
      <c r="H110" t="s">
        <v>3153</v>
      </c>
      <c r="I110" t="s">
        <v>3486</v>
      </c>
      <c r="J110" t="s">
        <v>27</v>
      </c>
      <c r="K110" t="s">
        <v>3462</v>
      </c>
      <c r="L110" t="s">
        <v>2519</v>
      </c>
      <c r="M110" t="s">
        <v>164</v>
      </c>
      <c r="N110" t="s">
        <v>223</v>
      </c>
      <c r="O110" t="s">
        <v>3200</v>
      </c>
      <c r="P110" t="s">
        <v>247</v>
      </c>
      <c r="Q110" t="s">
        <v>246</v>
      </c>
      <c r="R110" t="s">
        <v>3487</v>
      </c>
      <c r="S110" t="s">
        <v>3399</v>
      </c>
      <c r="T110">
        <f>+_2022[[#This Row],[p1_score]]+_2022[[#This Row],[p2_score]]</f>
        <v>24</v>
      </c>
      <c r="U110" t="s">
        <v>239</v>
      </c>
      <c r="V110" t="s">
        <v>246</v>
      </c>
      <c r="W110" t="s">
        <v>3236</v>
      </c>
      <c r="X110" t="s">
        <v>3393</v>
      </c>
      <c r="Y110" t="s">
        <v>3192</v>
      </c>
      <c r="Z110" t="s">
        <v>3152</v>
      </c>
      <c r="AA110" t="s">
        <v>243</v>
      </c>
      <c r="AB110">
        <v>7</v>
      </c>
      <c r="AC110" t="s">
        <v>27</v>
      </c>
      <c r="AD110" t="s">
        <v>2519</v>
      </c>
      <c r="AE110" t="s">
        <v>2491</v>
      </c>
      <c r="AF110" t="s">
        <v>49</v>
      </c>
      <c r="AG110" t="s">
        <v>164</v>
      </c>
      <c r="AH110" t="s">
        <v>2520</v>
      </c>
      <c r="AI110" t="s">
        <v>2521</v>
      </c>
      <c r="AJ110" t="s">
        <v>2522</v>
      </c>
      <c r="AK110" t="s">
        <v>57</v>
      </c>
    </row>
    <row r="111" spans="1:37" x14ac:dyDescent="0.3">
      <c r="A111" t="s">
        <v>3488</v>
      </c>
      <c r="B111" t="s">
        <v>3180</v>
      </c>
      <c r="C111" t="s">
        <v>248</v>
      </c>
      <c r="D111" t="s">
        <v>249</v>
      </c>
      <c r="E111" t="s">
        <v>3195</v>
      </c>
      <c r="F111" t="s">
        <v>3195</v>
      </c>
      <c r="G111" t="s">
        <v>3133</v>
      </c>
      <c r="H111" t="s">
        <v>3133</v>
      </c>
      <c r="I111" t="s">
        <v>3216</v>
      </c>
      <c r="J111" t="s">
        <v>27</v>
      </c>
      <c r="K111" t="s">
        <v>3462</v>
      </c>
      <c r="L111" t="s">
        <v>2519</v>
      </c>
      <c r="M111" t="s">
        <v>164</v>
      </c>
      <c r="N111" t="s">
        <v>223</v>
      </c>
      <c r="O111" t="s">
        <v>3219</v>
      </c>
      <c r="P111" t="s">
        <v>250</v>
      </c>
      <c r="Q111" t="s">
        <v>248</v>
      </c>
      <c r="R111" t="s">
        <v>3295</v>
      </c>
      <c r="S111" t="s">
        <v>3489</v>
      </c>
      <c r="T111">
        <f>+_2022[[#This Row],[p1_score]]+_2022[[#This Row],[p2_score]]</f>
        <v>38</v>
      </c>
      <c r="U111" t="s">
        <v>239</v>
      </c>
      <c r="V111" t="s">
        <v>248</v>
      </c>
      <c r="W111" t="s">
        <v>3249</v>
      </c>
      <c r="X111" t="s">
        <v>3236</v>
      </c>
      <c r="Y111" t="s">
        <v>3490</v>
      </c>
      <c r="Z111" t="s">
        <v>3152</v>
      </c>
      <c r="AA111" t="s">
        <v>246</v>
      </c>
      <c r="AB111">
        <v>7</v>
      </c>
      <c r="AC111" t="s">
        <v>27</v>
      </c>
      <c r="AD111" t="s">
        <v>2519</v>
      </c>
      <c r="AE111" t="s">
        <v>2491</v>
      </c>
      <c r="AF111" t="s">
        <v>49</v>
      </c>
      <c r="AG111" t="s">
        <v>164</v>
      </c>
      <c r="AH111" t="s">
        <v>2520</v>
      </c>
      <c r="AI111" t="s">
        <v>2521</v>
      </c>
      <c r="AJ111" t="s">
        <v>2522</v>
      </c>
      <c r="AK111" t="s">
        <v>57</v>
      </c>
    </row>
    <row r="112" spans="1:37" x14ac:dyDescent="0.3">
      <c r="A112" t="s">
        <v>3491</v>
      </c>
      <c r="B112" t="s">
        <v>3187</v>
      </c>
      <c r="C112" t="s">
        <v>251</v>
      </c>
      <c r="D112" t="s">
        <v>252</v>
      </c>
      <c r="E112" t="s">
        <v>3136</v>
      </c>
      <c r="F112" t="s">
        <v>3136</v>
      </c>
      <c r="G112" t="s">
        <v>3133</v>
      </c>
      <c r="H112" t="s">
        <v>3133</v>
      </c>
      <c r="I112" t="s">
        <v>3216</v>
      </c>
      <c r="J112" t="s">
        <v>27</v>
      </c>
      <c r="K112" t="s">
        <v>3462</v>
      </c>
      <c r="L112" t="s">
        <v>2519</v>
      </c>
      <c r="M112" t="s">
        <v>164</v>
      </c>
      <c r="N112" t="s">
        <v>223</v>
      </c>
      <c r="O112" t="s">
        <v>3236</v>
      </c>
      <c r="P112" t="s">
        <v>253</v>
      </c>
      <c r="Q112" t="s">
        <v>251</v>
      </c>
      <c r="R112" t="s">
        <v>3492</v>
      </c>
      <c r="S112" t="s">
        <v>3493</v>
      </c>
      <c r="T112">
        <f>+_2022[[#This Row],[p1_score]]+_2022[[#This Row],[p2_score]]</f>
        <v>8</v>
      </c>
      <c r="U112" t="s">
        <v>239</v>
      </c>
      <c r="V112" t="s">
        <v>251</v>
      </c>
      <c r="W112" t="s">
        <v>3151</v>
      </c>
      <c r="X112" t="s">
        <v>3148</v>
      </c>
      <c r="Y112" t="s">
        <v>3494</v>
      </c>
      <c r="Z112" t="s">
        <v>3152</v>
      </c>
      <c r="AA112" t="s">
        <v>248</v>
      </c>
      <c r="AB112">
        <v>7</v>
      </c>
      <c r="AC112" t="s">
        <v>27</v>
      </c>
      <c r="AD112" t="s">
        <v>2519</v>
      </c>
      <c r="AE112" t="s">
        <v>2491</v>
      </c>
      <c r="AF112" t="s">
        <v>49</v>
      </c>
      <c r="AG112" t="s">
        <v>164</v>
      </c>
      <c r="AH112" t="s">
        <v>2520</v>
      </c>
      <c r="AI112" t="s">
        <v>2521</v>
      </c>
      <c r="AJ112" t="s">
        <v>2522</v>
      </c>
      <c r="AK112" t="s">
        <v>57</v>
      </c>
    </row>
    <row r="113" spans="1:37" x14ac:dyDescent="0.3">
      <c r="A113" t="s">
        <v>3495</v>
      </c>
      <c r="B113" t="s">
        <v>3136</v>
      </c>
      <c r="C113" t="s">
        <v>239</v>
      </c>
      <c r="D113" t="s">
        <v>254</v>
      </c>
      <c r="E113" t="s">
        <v>3450</v>
      </c>
      <c r="F113" t="s">
        <v>3289</v>
      </c>
      <c r="G113" t="s">
        <v>3173</v>
      </c>
      <c r="H113" t="s">
        <v>3195</v>
      </c>
      <c r="I113" t="s">
        <v>3496</v>
      </c>
      <c r="J113" t="s">
        <v>27</v>
      </c>
      <c r="K113" t="s">
        <v>3462</v>
      </c>
      <c r="L113" t="s">
        <v>2519</v>
      </c>
      <c r="M113" t="s">
        <v>164</v>
      </c>
      <c r="N113" t="s">
        <v>223</v>
      </c>
      <c r="O113" t="s">
        <v>3161</v>
      </c>
      <c r="P113" t="s">
        <v>255</v>
      </c>
      <c r="Q113" t="s">
        <v>239</v>
      </c>
      <c r="R113" t="s">
        <v>3497</v>
      </c>
      <c r="S113" t="s">
        <v>3498</v>
      </c>
      <c r="T113">
        <f>+_2022[[#This Row],[p1_score]]+_2022[[#This Row],[p2_score]]</f>
        <v>10</v>
      </c>
      <c r="U113" t="s">
        <v>239</v>
      </c>
      <c r="V113" t="s">
        <v>256</v>
      </c>
      <c r="W113" t="s">
        <v>3380</v>
      </c>
      <c r="X113" t="s">
        <v>3499</v>
      </c>
      <c r="Y113" t="s">
        <v>3152</v>
      </c>
      <c r="Z113" t="s">
        <v>3152</v>
      </c>
      <c r="AA113" t="s">
        <v>251</v>
      </c>
      <c r="AB113">
        <v>7</v>
      </c>
      <c r="AC113" t="s">
        <v>27</v>
      </c>
      <c r="AD113" t="s">
        <v>2519</v>
      </c>
      <c r="AE113" t="s">
        <v>2491</v>
      </c>
      <c r="AF113" t="s">
        <v>49</v>
      </c>
      <c r="AG113" t="s">
        <v>164</v>
      </c>
      <c r="AH113" t="s">
        <v>2520</v>
      </c>
      <c r="AI113" t="s">
        <v>2521</v>
      </c>
      <c r="AJ113" t="s">
        <v>2522</v>
      </c>
      <c r="AK113" t="s">
        <v>57</v>
      </c>
    </row>
    <row r="114" spans="1:37" x14ac:dyDescent="0.3">
      <c r="A114" t="s">
        <v>3500</v>
      </c>
      <c r="B114" t="s">
        <v>3195</v>
      </c>
      <c r="C114" t="s">
        <v>256</v>
      </c>
      <c r="D114" t="s">
        <v>257</v>
      </c>
      <c r="E114" t="s">
        <v>3136</v>
      </c>
      <c r="F114" t="s">
        <v>3173</v>
      </c>
      <c r="G114" t="s">
        <v>3133</v>
      </c>
      <c r="H114" t="s">
        <v>3133</v>
      </c>
      <c r="I114" t="s">
        <v>3388</v>
      </c>
      <c r="J114" t="s">
        <v>27</v>
      </c>
      <c r="K114" t="s">
        <v>3462</v>
      </c>
      <c r="L114" t="s">
        <v>2519</v>
      </c>
      <c r="M114" t="s">
        <v>164</v>
      </c>
      <c r="N114" t="s">
        <v>223</v>
      </c>
      <c r="O114" t="s">
        <v>3271</v>
      </c>
      <c r="P114" t="s">
        <v>258</v>
      </c>
      <c r="Q114" t="s">
        <v>256</v>
      </c>
      <c r="R114" t="s">
        <v>3457</v>
      </c>
      <c r="S114" t="s">
        <v>3501</v>
      </c>
      <c r="T114">
        <f>+_2022[[#This Row],[p1_score]]+_2022[[#This Row],[p2_score]]</f>
        <v>3</v>
      </c>
      <c r="U114" t="s">
        <v>259</v>
      </c>
      <c r="V114" t="s">
        <v>256</v>
      </c>
      <c r="W114" t="s">
        <v>3152</v>
      </c>
      <c r="X114" t="s">
        <v>3148</v>
      </c>
      <c r="Y114" t="s">
        <v>3152</v>
      </c>
      <c r="Z114" t="s">
        <v>3152</v>
      </c>
      <c r="AA114" t="s">
        <v>239</v>
      </c>
      <c r="AB114">
        <v>7</v>
      </c>
      <c r="AC114" t="s">
        <v>27</v>
      </c>
      <c r="AD114" t="s">
        <v>2519</v>
      </c>
      <c r="AE114" t="s">
        <v>2491</v>
      </c>
      <c r="AF114" t="s">
        <v>49</v>
      </c>
      <c r="AG114" t="s">
        <v>164</v>
      </c>
      <c r="AH114" t="s">
        <v>2520</v>
      </c>
      <c r="AI114" t="s">
        <v>2521</v>
      </c>
      <c r="AJ114" t="s">
        <v>2522</v>
      </c>
      <c r="AK114" t="s">
        <v>57</v>
      </c>
    </row>
    <row r="115" spans="1:37" x14ac:dyDescent="0.3">
      <c r="A115" t="s">
        <v>3502</v>
      </c>
      <c r="B115" t="s">
        <v>3154</v>
      </c>
      <c r="C115" t="s">
        <v>259</v>
      </c>
      <c r="D115" t="s">
        <v>45</v>
      </c>
      <c r="E115" t="s">
        <v>3133</v>
      </c>
      <c r="F115" t="s">
        <v>3153</v>
      </c>
      <c r="G115" t="s">
        <v>3133</v>
      </c>
      <c r="H115" t="s">
        <v>3133</v>
      </c>
      <c r="I115" t="s">
        <v>3152</v>
      </c>
      <c r="J115" t="s">
        <v>27</v>
      </c>
      <c r="K115" t="s">
        <v>3462</v>
      </c>
      <c r="L115" t="s">
        <v>2519</v>
      </c>
      <c r="M115" t="s">
        <v>164</v>
      </c>
      <c r="N115" t="s">
        <v>223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e">
        <f>+_2022[[#This Row],[p1_score]]+_2022[[#This Row],[p2_score]]</f>
        <v>#VALUE!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t="s">
        <v>32</v>
      </c>
      <c r="AA115" t="s">
        <v>32</v>
      </c>
      <c r="AB115">
        <v>7</v>
      </c>
      <c r="AC115" t="s">
        <v>27</v>
      </c>
      <c r="AD115" t="s">
        <v>2519</v>
      </c>
      <c r="AE115" t="s">
        <v>2491</v>
      </c>
      <c r="AF115" t="s">
        <v>49</v>
      </c>
      <c r="AG115" t="s">
        <v>164</v>
      </c>
      <c r="AH115" t="s">
        <v>2520</v>
      </c>
      <c r="AI115" t="s">
        <v>2521</v>
      </c>
      <c r="AJ115" t="s">
        <v>2522</v>
      </c>
      <c r="AK115" t="s">
        <v>57</v>
      </c>
    </row>
    <row r="116" spans="1:37" x14ac:dyDescent="0.3">
      <c r="A116" t="s">
        <v>3503</v>
      </c>
      <c r="B116" t="s">
        <v>3133</v>
      </c>
      <c r="C116" t="s">
        <v>90</v>
      </c>
      <c r="D116" t="s">
        <v>260</v>
      </c>
      <c r="E116" t="s">
        <v>3315</v>
      </c>
      <c r="F116" t="s">
        <v>3135</v>
      </c>
      <c r="G116" t="s">
        <v>3136</v>
      </c>
      <c r="H116" t="s">
        <v>3153</v>
      </c>
      <c r="I116" t="s">
        <v>3504</v>
      </c>
      <c r="J116" t="s">
        <v>27</v>
      </c>
      <c r="K116" t="s">
        <v>3505</v>
      </c>
      <c r="L116" t="s">
        <v>2523</v>
      </c>
      <c r="M116" t="s">
        <v>92</v>
      </c>
      <c r="N116" t="s">
        <v>261</v>
      </c>
      <c r="O116" t="s">
        <v>3139</v>
      </c>
      <c r="P116" t="s">
        <v>262</v>
      </c>
      <c r="Q116" t="s">
        <v>90</v>
      </c>
      <c r="R116" t="s">
        <v>3506</v>
      </c>
      <c r="S116" t="s">
        <v>3507</v>
      </c>
      <c r="T116">
        <f>+_2022[[#This Row],[p1_score]]+_2022[[#This Row],[p2_score]]</f>
        <v>94</v>
      </c>
      <c r="U116" t="s">
        <v>95</v>
      </c>
      <c r="V116" t="s">
        <v>90</v>
      </c>
      <c r="W116" t="s">
        <v>3508</v>
      </c>
      <c r="X116" t="s">
        <v>3427</v>
      </c>
      <c r="Y116" t="s">
        <v>3508</v>
      </c>
      <c r="Z116" t="s">
        <v>3427</v>
      </c>
      <c r="AA116" t="s">
        <v>32</v>
      </c>
      <c r="AB116">
        <v>8</v>
      </c>
      <c r="AC116" t="s">
        <v>27</v>
      </c>
      <c r="AD116" t="s">
        <v>2523</v>
      </c>
      <c r="AE116" t="s">
        <v>2491</v>
      </c>
      <c r="AF116" t="s">
        <v>92</v>
      </c>
      <c r="AG116" t="s">
        <v>74</v>
      </c>
      <c r="AH116" t="s">
        <v>2524</v>
      </c>
      <c r="AI116" t="s">
        <v>2525</v>
      </c>
      <c r="AJ116" t="s">
        <v>2526</v>
      </c>
      <c r="AK116" t="s">
        <v>355</v>
      </c>
    </row>
    <row r="117" spans="1:37" x14ac:dyDescent="0.3">
      <c r="A117" t="s">
        <v>3509</v>
      </c>
      <c r="B117" t="s">
        <v>3144</v>
      </c>
      <c r="C117" t="s">
        <v>95</v>
      </c>
      <c r="D117" t="s">
        <v>263</v>
      </c>
      <c r="E117" t="s">
        <v>3394</v>
      </c>
      <c r="F117" t="s">
        <v>3307</v>
      </c>
      <c r="G117" t="s">
        <v>3178</v>
      </c>
      <c r="H117" t="s">
        <v>3136</v>
      </c>
      <c r="I117" t="s">
        <v>3510</v>
      </c>
      <c r="J117" t="s">
        <v>27</v>
      </c>
      <c r="K117" t="s">
        <v>3505</v>
      </c>
      <c r="L117" t="s">
        <v>2523</v>
      </c>
      <c r="M117" t="s">
        <v>92</v>
      </c>
      <c r="N117" t="s">
        <v>261</v>
      </c>
      <c r="O117" t="s">
        <v>3148</v>
      </c>
      <c r="P117" t="s">
        <v>264</v>
      </c>
      <c r="Q117" t="s">
        <v>95</v>
      </c>
      <c r="R117" t="s">
        <v>3511</v>
      </c>
      <c r="S117" t="s">
        <v>3484</v>
      </c>
      <c r="T117">
        <f>+_2022[[#This Row],[p1_score]]+_2022[[#This Row],[p2_score]]</f>
        <v>20</v>
      </c>
      <c r="U117" t="s">
        <v>95</v>
      </c>
      <c r="V117" t="s">
        <v>98</v>
      </c>
      <c r="W117" t="s">
        <v>3231</v>
      </c>
      <c r="X117" t="s">
        <v>3200</v>
      </c>
      <c r="Y117" t="s">
        <v>3152</v>
      </c>
      <c r="Z117" t="s">
        <v>3152</v>
      </c>
      <c r="AA117" t="s">
        <v>90</v>
      </c>
      <c r="AB117">
        <v>8</v>
      </c>
      <c r="AC117" t="s">
        <v>27</v>
      </c>
      <c r="AD117" t="s">
        <v>2523</v>
      </c>
      <c r="AE117" t="s">
        <v>2491</v>
      </c>
      <c r="AF117" t="s">
        <v>92</v>
      </c>
      <c r="AG117" t="s">
        <v>74</v>
      </c>
      <c r="AH117" t="s">
        <v>2524</v>
      </c>
      <c r="AI117" t="s">
        <v>2525</v>
      </c>
      <c r="AJ117" t="s">
        <v>2526</v>
      </c>
      <c r="AK117" t="s">
        <v>355</v>
      </c>
    </row>
    <row r="118" spans="1:37" x14ac:dyDescent="0.3">
      <c r="A118" t="s">
        <v>3512</v>
      </c>
      <c r="B118" t="s">
        <v>3153</v>
      </c>
      <c r="C118" t="s">
        <v>98</v>
      </c>
      <c r="D118" t="s">
        <v>265</v>
      </c>
      <c r="E118" t="s">
        <v>3188</v>
      </c>
      <c r="F118" t="s">
        <v>3145</v>
      </c>
      <c r="G118" t="s">
        <v>3136</v>
      </c>
      <c r="H118" t="s">
        <v>3144</v>
      </c>
      <c r="I118" t="s">
        <v>3513</v>
      </c>
      <c r="J118" t="s">
        <v>27</v>
      </c>
      <c r="K118" t="s">
        <v>3505</v>
      </c>
      <c r="L118" t="s">
        <v>2523</v>
      </c>
      <c r="M118" t="s">
        <v>92</v>
      </c>
      <c r="N118" t="s">
        <v>261</v>
      </c>
      <c r="O118" t="s">
        <v>3157</v>
      </c>
      <c r="P118" t="s">
        <v>266</v>
      </c>
      <c r="Q118" t="s">
        <v>98</v>
      </c>
      <c r="R118" t="s">
        <v>3452</v>
      </c>
      <c r="S118" t="s">
        <v>3366</v>
      </c>
      <c r="T118">
        <f>+_2022[[#This Row],[p1_score]]+_2022[[#This Row],[p2_score]]</f>
        <v>45</v>
      </c>
      <c r="U118" t="s">
        <v>99</v>
      </c>
      <c r="V118" t="s">
        <v>98</v>
      </c>
      <c r="W118" t="s">
        <v>3393</v>
      </c>
      <c r="X118" t="s">
        <v>3192</v>
      </c>
      <c r="Y118" t="s">
        <v>3152</v>
      </c>
      <c r="Z118" t="s">
        <v>3152</v>
      </c>
      <c r="AA118" t="s">
        <v>95</v>
      </c>
      <c r="AB118">
        <v>8</v>
      </c>
      <c r="AC118" t="s">
        <v>27</v>
      </c>
      <c r="AD118" t="s">
        <v>2523</v>
      </c>
      <c r="AE118" t="s">
        <v>2491</v>
      </c>
      <c r="AF118" t="s">
        <v>92</v>
      </c>
      <c r="AG118" t="s">
        <v>74</v>
      </c>
      <c r="AH118" t="s">
        <v>2524</v>
      </c>
      <c r="AI118" t="s">
        <v>2525</v>
      </c>
      <c r="AJ118" t="s">
        <v>2526</v>
      </c>
      <c r="AK118" t="s">
        <v>355</v>
      </c>
    </row>
    <row r="119" spans="1:37" x14ac:dyDescent="0.3">
      <c r="A119" t="s">
        <v>3514</v>
      </c>
      <c r="B119" t="s">
        <v>3162</v>
      </c>
      <c r="C119" t="s">
        <v>106</v>
      </c>
      <c r="D119" t="s">
        <v>267</v>
      </c>
      <c r="E119" t="s">
        <v>3133</v>
      </c>
      <c r="F119" t="s">
        <v>3144</v>
      </c>
      <c r="G119" t="s">
        <v>3133</v>
      </c>
      <c r="H119" t="s">
        <v>3133</v>
      </c>
      <c r="I119" t="s">
        <v>3152</v>
      </c>
      <c r="J119" t="s">
        <v>27</v>
      </c>
      <c r="K119" t="s">
        <v>3505</v>
      </c>
      <c r="L119" t="s">
        <v>2523</v>
      </c>
      <c r="M119" t="s">
        <v>92</v>
      </c>
      <c r="N119" t="s">
        <v>261</v>
      </c>
      <c r="O119" t="s">
        <v>3151</v>
      </c>
      <c r="P119" t="s">
        <v>268</v>
      </c>
      <c r="Q119" t="s">
        <v>106</v>
      </c>
      <c r="R119" t="s">
        <v>3276</v>
      </c>
      <c r="S119" t="s">
        <v>3402</v>
      </c>
      <c r="T119">
        <f>+_2022[[#This Row],[p1_score]]+_2022[[#This Row],[p2_score]]</f>
        <v>1</v>
      </c>
      <c r="U119" t="s">
        <v>99</v>
      </c>
      <c r="V119" t="s">
        <v>106</v>
      </c>
      <c r="W119" t="s">
        <v>3166</v>
      </c>
      <c r="X119" t="s">
        <v>3152</v>
      </c>
      <c r="Y119" t="s">
        <v>3166</v>
      </c>
      <c r="Z119" t="s">
        <v>3152</v>
      </c>
      <c r="AA119" t="s">
        <v>98</v>
      </c>
      <c r="AB119">
        <v>8</v>
      </c>
      <c r="AC119" t="s">
        <v>27</v>
      </c>
      <c r="AD119" t="s">
        <v>2523</v>
      </c>
      <c r="AE119" t="s">
        <v>2491</v>
      </c>
      <c r="AF119" t="s">
        <v>92</v>
      </c>
      <c r="AG119" t="s">
        <v>74</v>
      </c>
      <c r="AH119" t="s">
        <v>2524</v>
      </c>
      <c r="AI119" t="s">
        <v>2525</v>
      </c>
      <c r="AJ119" t="s">
        <v>2526</v>
      </c>
      <c r="AK119" t="s">
        <v>355</v>
      </c>
    </row>
    <row r="120" spans="1:37" x14ac:dyDescent="0.3">
      <c r="A120" t="s">
        <v>3515</v>
      </c>
      <c r="B120" t="s">
        <v>3136</v>
      </c>
      <c r="C120" t="s">
        <v>99</v>
      </c>
      <c r="D120" t="s">
        <v>45</v>
      </c>
      <c r="E120" t="s">
        <v>3306</v>
      </c>
      <c r="F120" t="s">
        <v>3237</v>
      </c>
      <c r="G120" t="s">
        <v>3136</v>
      </c>
      <c r="H120" t="s">
        <v>3144</v>
      </c>
      <c r="I120" t="s">
        <v>3516</v>
      </c>
      <c r="J120" t="s">
        <v>27</v>
      </c>
      <c r="K120" t="s">
        <v>3505</v>
      </c>
      <c r="L120" t="s">
        <v>2523</v>
      </c>
      <c r="M120" t="s">
        <v>92</v>
      </c>
      <c r="N120" t="s">
        <v>261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>
        <f>+_2022[[#This Row],[p1_score]]+_2022[[#This Row],[p2_score]]</f>
        <v>58</v>
      </c>
      <c r="U120" t="s">
        <v>99</v>
      </c>
      <c r="V120" t="s">
        <v>107</v>
      </c>
      <c r="W120" t="s">
        <v>3517</v>
      </c>
      <c r="X120" t="s">
        <v>3160</v>
      </c>
      <c r="Y120" t="s">
        <v>3152</v>
      </c>
      <c r="Z120" t="s">
        <v>3152</v>
      </c>
      <c r="AA120" t="s">
        <v>106</v>
      </c>
      <c r="AB120">
        <v>8</v>
      </c>
      <c r="AC120" t="s">
        <v>27</v>
      </c>
      <c r="AD120" t="s">
        <v>2523</v>
      </c>
      <c r="AE120" t="s">
        <v>2491</v>
      </c>
      <c r="AF120" t="s">
        <v>92</v>
      </c>
      <c r="AG120" t="s">
        <v>74</v>
      </c>
      <c r="AH120" t="s">
        <v>2524</v>
      </c>
      <c r="AI120" t="s">
        <v>2525</v>
      </c>
      <c r="AJ120" t="s">
        <v>2526</v>
      </c>
      <c r="AK120" t="s">
        <v>355</v>
      </c>
    </row>
    <row r="121" spans="1:37" x14ac:dyDescent="0.3">
      <c r="A121" t="s">
        <v>3518</v>
      </c>
      <c r="B121" t="s">
        <v>3173</v>
      </c>
      <c r="C121" t="s">
        <v>107</v>
      </c>
      <c r="D121" t="s">
        <v>45</v>
      </c>
      <c r="E121" t="s">
        <v>3232</v>
      </c>
      <c r="F121" t="s">
        <v>3187</v>
      </c>
      <c r="G121" t="s">
        <v>3133</v>
      </c>
      <c r="H121" t="s">
        <v>3136</v>
      </c>
      <c r="I121" t="s">
        <v>3519</v>
      </c>
      <c r="J121" t="s">
        <v>27</v>
      </c>
      <c r="K121" t="s">
        <v>3505</v>
      </c>
      <c r="L121" t="s">
        <v>2523</v>
      </c>
      <c r="M121" t="s">
        <v>92</v>
      </c>
      <c r="N121" t="s">
        <v>261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e">
        <f>+_2022[[#This Row],[p1_score]]+_2022[[#This Row],[p2_score]]</f>
        <v>#VALUE!</v>
      </c>
      <c r="U121" t="s">
        <v>32</v>
      </c>
      <c r="V121" t="s">
        <v>32</v>
      </c>
      <c r="W121" t="s">
        <v>32</v>
      </c>
      <c r="X121" t="s">
        <v>32</v>
      </c>
      <c r="Y121" t="s">
        <v>32</v>
      </c>
      <c r="Z121" t="s">
        <v>32</v>
      </c>
      <c r="AA121" t="s">
        <v>32</v>
      </c>
      <c r="AB121">
        <v>8</v>
      </c>
      <c r="AC121" t="s">
        <v>27</v>
      </c>
      <c r="AD121" t="s">
        <v>2523</v>
      </c>
      <c r="AE121" t="s">
        <v>2491</v>
      </c>
      <c r="AF121" t="s">
        <v>92</v>
      </c>
      <c r="AG121" t="s">
        <v>74</v>
      </c>
      <c r="AH121" t="s">
        <v>2524</v>
      </c>
      <c r="AI121" t="s">
        <v>2525</v>
      </c>
      <c r="AJ121" t="s">
        <v>2526</v>
      </c>
      <c r="AK121" t="s">
        <v>355</v>
      </c>
    </row>
    <row r="122" spans="1:37" x14ac:dyDescent="0.3">
      <c r="A122" t="s">
        <v>3520</v>
      </c>
      <c r="B122" t="s">
        <v>3133</v>
      </c>
      <c r="C122" t="s">
        <v>269</v>
      </c>
      <c r="D122" t="s">
        <v>110</v>
      </c>
      <c r="E122" t="s">
        <v>3133</v>
      </c>
      <c r="F122" t="s">
        <v>3136</v>
      </c>
      <c r="G122" t="s">
        <v>3133</v>
      </c>
      <c r="H122" t="s">
        <v>3133</v>
      </c>
      <c r="I122" t="s">
        <v>3152</v>
      </c>
      <c r="J122" t="s">
        <v>27</v>
      </c>
      <c r="K122" t="s">
        <v>3505</v>
      </c>
      <c r="L122" t="s">
        <v>2523</v>
      </c>
      <c r="M122" t="s">
        <v>74</v>
      </c>
      <c r="N122" t="s">
        <v>261</v>
      </c>
      <c r="O122" t="s">
        <v>3139</v>
      </c>
      <c r="P122" t="s">
        <v>151</v>
      </c>
      <c r="Q122" t="s">
        <v>269</v>
      </c>
      <c r="R122" t="s">
        <v>3347</v>
      </c>
      <c r="S122" t="s">
        <v>3152</v>
      </c>
      <c r="T122">
        <f>+_2022[[#This Row],[p1_score]]+_2022[[#This Row],[p2_score]]</f>
        <v>0</v>
      </c>
      <c r="U122" t="s">
        <v>270</v>
      </c>
      <c r="V122" t="s">
        <v>269</v>
      </c>
      <c r="W122" t="s">
        <v>3152</v>
      </c>
      <c r="X122" t="s">
        <v>3152</v>
      </c>
      <c r="Y122" t="s">
        <v>3152</v>
      </c>
      <c r="Z122" t="s">
        <v>3152</v>
      </c>
      <c r="AA122" t="s">
        <v>32</v>
      </c>
      <c r="AB122">
        <v>8</v>
      </c>
      <c r="AC122" t="s">
        <v>27</v>
      </c>
      <c r="AD122" t="s">
        <v>2523</v>
      </c>
      <c r="AE122" t="s">
        <v>2491</v>
      </c>
      <c r="AF122" t="s">
        <v>92</v>
      </c>
      <c r="AG122" t="s">
        <v>74</v>
      </c>
      <c r="AH122" t="s">
        <v>2524</v>
      </c>
      <c r="AI122" t="s">
        <v>2525</v>
      </c>
      <c r="AJ122" t="s">
        <v>2526</v>
      </c>
      <c r="AK122" t="s">
        <v>355</v>
      </c>
    </row>
    <row r="123" spans="1:37" x14ac:dyDescent="0.3">
      <c r="A123" t="s">
        <v>3521</v>
      </c>
      <c r="B123" t="s">
        <v>3153</v>
      </c>
      <c r="C123" t="s">
        <v>83</v>
      </c>
      <c r="D123" t="s">
        <v>271</v>
      </c>
      <c r="E123" t="s">
        <v>3222</v>
      </c>
      <c r="F123" t="s">
        <v>3168</v>
      </c>
      <c r="G123" t="s">
        <v>3133</v>
      </c>
      <c r="H123" t="s">
        <v>3133</v>
      </c>
      <c r="I123" t="s">
        <v>3522</v>
      </c>
      <c r="J123" t="s">
        <v>27</v>
      </c>
      <c r="K123" t="s">
        <v>3505</v>
      </c>
      <c r="L123" t="s">
        <v>2523</v>
      </c>
      <c r="M123" t="s">
        <v>74</v>
      </c>
      <c r="N123" t="s">
        <v>261</v>
      </c>
      <c r="O123" t="s">
        <v>3148</v>
      </c>
      <c r="P123" t="s">
        <v>78</v>
      </c>
      <c r="Q123" t="s">
        <v>83</v>
      </c>
      <c r="R123" t="s">
        <v>3240</v>
      </c>
      <c r="S123" t="s">
        <v>3235</v>
      </c>
      <c r="T123">
        <f>+_2022[[#This Row],[p1_score]]+_2022[[#This Row],[p2_score]]</f>
        <v>62</v>
      </c>
      <c r="U123" t="s">
        <v>270</v>
      </c>
      <c r="V123" t="s">
        <v>83</v>
      </c>
      <c r="W123" t="s">
        <v>3445</v>
      </c>
      <c r="X123" t="s">
        <v>3393</v>
      </c>
      <c r="Y123" t="s">
        <v>3445</v>
      </c>
      <c r="Z123" t="s">
        <v>3152</v>
      </c>
      <c r="AA123" t="s">
        <v>269</v>
      </c>
      <c r="AB123">
        <v>8</v>
      </c>
      <c r="AC123" t="s">
        <v>27</v>
      </c>
      <c r="AD123" t="s">
        <v>2523</v>
      </c>
      <c r="AE123" t="s">
        <v>2491</v>
      </c>
      <c r="AF123" t="s">
        <v>92</v>
      </c>
      <c r="AG123" t="s">
        <v>74</v>
      </c>
      <c r="AH123" t="s">
        <v>2524</v>
      </c>
      <c r="AI123" t="s">
        <v>2525</v>
      </c>
      <c r="AJ123" t="s">
        <v>2526</v>
      </c>
      <c r="AK123" t="s">
        <v>355</v>
      </c>
    </row>
    <row r="124" spans="1:37" x14ac:dyDescent="0.3">
      <c r="A124" t="s">
        <v>3523</v>
      </c>
      <c r="B124" t="s">
        <v>3144</v>
      </c>
      <c r="C124" t="s">
        <v>270</v>
      </c>
      <c r="D124" t="s">
        <v>272</v>
      </c>
      <c r="E124" t="s">
        <v>3315</v>
      </c>
      <c r="F124" t="s">
        <v>3168</v>
      </c>
      <c r="G124" t="s">
        <v>3162</v>
      </c>
      <c r="H124" t="s">
        <v>3153</v>
      </c>
      <c r="I124" t="s">
        <v>3524</v>
      </c>
      <c r="J124" t="s">
        <v>27</v>
      </c>
      <c r="K124" t="s">
        <v>3505</v>
      </c>
      <c r="L124" t="s">
        <v>2523</v>
      </c>
      <c r="M124" t="s">
        <v>74</v>
      </c>
      <c r="N124" t="s">
        <v>261</v>
      </c>
      <c r="O124" t="s">
        <v>3157</v>
      </c>
      <c r="P124" t="s">
        <v>273</v>
      </c>
      <c r="Q124" t="s">
        <v>270</v>
      </c>
      <c r="R124" t="s">
        <v>3260</v>
      </c>
      <c r="S124" t="s">
        <v>3235</v>
      </c>
      <c r="T124">
        <f>+_2022[[#This Row],[p1_score]]+_2022[[#This Row],[p2_score]]</f>
        <v>0</v>
      </c>
      <c r="U124" t="s">
        <v>270</v>
      </c>
      <c r="V124" t="s">
        <v>79</v>
      </c>
      <c r="W124" t="s">
        <v>3525</v>
      </c>
      <c r="X124" t="s">
        <v>3170</v>
      </c>
      <c r="Y124" t="s">
        <v>3152</v>
      </c>
      <c r="Z124" t="s">
        <v>3152</v>
      </c>
      <c r="AA124" t="s">
        <v>83</v>
      </c>
      <c r="AB124">
        <v>8</v>
      </c>
      <c r="AC124" t="s">
        <v>27</v>
      </c>
      <c r="AD124" t="s">
        <v>2523</v>
      </c>
      <c r="AE124" t="s">
        <v>2491</v>
      </c>
      <c r="AF124" t="s">
        <v>92</v>
      </c>
      <c r="AG124" t="s">
        <v>74</v>
      </c>
      <c r="AH124" t="s">
        <v>2524</v>
      </c>
      <c r="AI124" t="s">
        <v>2525</v>
      </c>
      <c r="AJ124" t="s">
        <v>2526</v>
      </c>
      <c r="AK124" t="s">
        <v>355</v>
      </c>
    </row>
    <row r="125" spans="1:37" x14ac:dyDescent="0.3">
      <c r="A125" t="s">
        <v>3526</v>
      </c>
      <c r="B125" t="s">
        <v>3162</v>
      </c>
      <c r="C125" t="s">
        <v>82</v>
      </c>
      <c r="D125" t="s">
        <v>274</v>
      </c>
      <c r="E125" t="s">
        <v>3180</v>
      </c>
      <c r="F125" t="s">
        <v>3195</v>
      </c>
      <c r="G125" t="s">
        <v>3144</v>
      </c>
      <c r="H125" t="s">
        <v>3133</v>
      </c>
      <c r="I125" t="s">
        <v>3527</v>
      </c>
      <c r="J125" t="s">
        <v>27</v>
      </c>
      <c r="K125" t="s">
        <v>3505</v>
      </c>
      <c r="L125" t="s">
        <v>2523</v>
      </c>
      <c r="M125" t="s">
        <v>74</v>
      </c>
      <c r="N125" t="s">
        <v>261</v>
      </c>
      <c r="O125" t="s">
        <v>3151</v>
      </c>
      <c r="P125" t="s">
        <v>275</v>
      </c>
      <c r="Q125" t="s">
        <v>82</v>
      </c>
      <c r="R125" t="s">
        <v>3528</v>
      </c>
      <c r="S125" t="s">
        <v>3261</v>
      </c>
      <c r="T125">
        <f>+_2022[[#This Row],[p1_score]]+_2022[[#This Row],[p2_score]]</f>
        <v>27</v>
      </c>
      <c r="U125" t="s">
        <v>82</v>
      </c>
      <c r="V125" t="s">
        <v>79</v>
      </c>
      <c r="W125" t="s">
        <v>3200</v>
      </c>
      <c r="X125" t="s">
        <v>3252</v>
      </c>
      <c r="Y125" t="s">
        <v>3152</v>
      </c>
      <c r="Z125" t="s">
        <v>3252</v>
      </c>
      <c r="AA125" t="s">
        <v>270</v>
      </c>
      <c r="AB125">
        <v>8</v>
      </c>
      <c r="AC125" t="s">
        <v>27</v>
      </c>
      <c r="AD125" t="s">
        <v>2523</v>
      </c>
      <c r="AE125" t="s">
        <v>2491</v>
      </c>
      <c r="AF125" t="s">
        <v>92</v>
      </c>
      <c r="AG125" t="s">
        <v>74</v>
      </c>
      <c r="AH125" t="s">
        <v>2524</v>
      </c>
      <c r="AI125" t="s">
        <v>2525</v>
      </c>
      <c r="AJ125" t="s">
        <v>2526</v>
      </c>
      <c r="AK125" t="s">
        <v>355</v>
      </c>
    </row>
    <row r="126" spans="1:37" x14ac:dyDescent="0.3">
      <c r="A126" t="s">
        <v>3529</v>
      </c>
      <c r="B126" t="s">
        <v>3173</v>
      </c>
      <c r="C126" t="s">
        <v>86</v>
      </c>
      <c r="D126" t="s">
        <v>272</v>
      </c>
      <c r="E126" t="s">
        <v>3238</v>
      </c>
      <c r="F126" t="s">
        <v>3201</v>
      </c>
      <c r="G126" t="s">
        <v>3136</v>
      </c>
      <c r="H126" t="s">
        <v>3144</v>
      </c>
      <c r="I126" t="s">
        <v>3530</v>
      </c>
      <c r="J126" t="s">
        <v>27</v>
      </c>
      <c r="K126" t="s">
        <v>3505</v>
      </c>
      <c r="L126" t="s">
        <v>2523</v>
      </c>
      <c r="M126" t="s">
        <v>74</v>
      </c>
      <c r="N126" t="s">
        <v>261</v>
      </c>
      <c r="O126" t="s">
        <v>3170</v>
      </c>
      <c r="P126" t="s">
        <v>276</v>
      </c>
      <c r="Q126" t="s">
        <v>86</v>
      </c>
      <c r="R126" t="s">
        <v>3273</v>
      </c>
      <c r="S126" t="s">
        <v>3531</v>
      </c>
      <c r="T126">
        <f>+_2022[[#This Row],[p1_score]]+_2022[[#This Row],[p2_score]]</f>
        <v>36</v>
      </c>
      <c r="U126" t="s">
        <v>86</v>
      </c>
      <c r="V126" t="s">
        <v>79</v>
      </c>
      <c r="W126" t="s">
        <v>3426</v>
      </c>
      <c r="X126" t="s">
        <v>3393</v>
      </c>
      <c r="Y126" t="s">
        <v>3152</v>
      </c>
      <c r="Z126" t="s">
        <v>3358</v>
      </c>
      <c r="AA126" t="s">
        <v>82</v>
      </c>
      <c r="AB126">
        <v>8</v>
      </c>
      <c r="AC126" t="s">
        <v>27</v>
      </c>
      <c r="AD126" t="s">
        <v>2523</v>
      </c>
      <c r="AE126" t="s">
        <v>2491</v>
      </c>
      <c r="AF126" t="s">
        <v>92</v>
      </c>
      <c r="AG126" t="s">
        <v>74</v>
      </c>
      <c r="AH126" t="s">
        <v>2524</v>
      </c>
      <c r="AI126" t="s">
        <v>2525</v>
      </c>
      <c r="AJ126" t="s">
        <v>2526</v>
      </c>
      <c r="AK126" t="s">
        <v>355</v>
      </c>
    </row>
    <row r="127" spans="1:37" x14ac:dyDescent="0.3">
      <c r="A127" t="s">
        <v>3532</v>
      </c>
      <c r="B127" t="s">
        <v>3178</v>
      </c>
      <c r="C127" t="s">
        <v>89</v>
      </c>
      <c r="D127" t="s">
        <v>277</v>
      </c>
      <c r="E127" t="s">
        <v>3154</v>
      </c>
      <c r="F127" t="s">
        <v>3187</v>
      </c>
      <c r="G127" t="s">
        <v>3133</v>
      </c>
      <c r="H127" t="s">
        <v>3144</v>
      </c>
      <c r="I127" t="s">
        <v>3531</v>
      </c>
      <c r="J127" t="s">
        <v>27</v>
      </c>
      <c r="K127" t="s">
        <v>3505</v>
      </c>
      <c r="L127" t="s">
        <v>2523</v>
      </c>
      <c r="M127" t="s">
        <v>74</v>
      </c>
      <c r="N127" t="s">
        <v>261</v>
      </c>
      <c r="O127" t="s">
        <v>3200</v>
      </c>
      <c r="P127" t="s">
        <v>278</v>
      </c>
      <c r="Q127" t="s">
        <v>89</v>
      </c>
      <c r="R127" t="s">
        <v>3298</v>
      </c>
      <c r="S127" t="s">
        <v>3247</v>
      </c>
      <c r="T127">
        <f>+_2022[[#This Row],[p1_score]]+_2022[[#This Row],[p2_score]]</f>
        <v>33</v>
      </c>
      <c r="U127" t="s">
        <v>89</v>
      </c>
      <c r="V127" t="s">
        <v>79</v>
      </c>
      <c r="W127" t="s">
        <v>3161</v>
      </c>
      <c r="X127" t="s">
        <v>3143</v>
      </c>
      <c r="Y127" t="s">
        <v>3152</v>
      </c>
      <c r="Z127" t="s">
        <v>3533</v>
      </c>
      <c r="AA127" t="s">
        <v>86</v>
      </c>
      <c r="AB127">
        <v>8</v>
      </c>
      <c r="AC127" t="s">
        <v>27</v>
      </c>
      <c r="AD127" t="s">
        <v>2523</v>
      </c>
      <c r="AE127" t="s">
        <v>2491</v>
      </c>
      <c r="AF127" t="s">
        <v>92</v>
      </c>
      <c r="AG127" t="s">
        <v>74</v>
      </c>
      <c r="AH127" t="s">
        <v>2524</v>
      </c>
      <c r="AI127" t="s">
        <v>2525</v>
      </c>
      <c r="AJ127" t="s">
        <v>2526</v>
      </c>
      <c r="AK127" t="s">
        <v>355</v>
      </c>
    </row>
    <row r="128" spans="1:37" x14ac:dyDescent="0.3">
      <c r="A128" t="s">
        <v>3534</v>
      </c>
      <c r="B128" t="s">
        <v>3136</v>
      </c>
      <c r="C128" t="s">
        <v>79</v>
      </c>
      <c r="D128" t="s">
        <v>279</v>
      </c>
      <c r="E128" t="s">
        <v>3334</v>
      </c>
      <c r="F128" t="s">
        <v>3297</v>
      </c>
      <c r="G128" t="s">
        <v>3136</v>
      </c>
      <c r="H128" t="s">
        <v>3136</v>
      </c>
      <c r="I128" t="s">
        <v>3535</v>
      </c>
      <c r="J128" t="s">
        <v>27</v>
      </c>
      <c r="K128" t="s">
        <v>3505</v>
      </c>
      <c r="L128" t="s">
        <v>2523</v>
      </c>
      <c r="M128" t="s">
        <v>74</v>
      </c>
      <c r="N128" t="s">
        <v>261</v>
      </c>
      <c r="O128" t="s">
        <v>3219</v>
      </c>
      <c r="P128" t="s">
        <v>280</v>
      </c>
      <c r="Q128" t="s">
        <v>79</v>
      </c>
      <c r="R128" t="s">
        <v>3415</v>
      </c>
      <c r="S128" t="s">
        <v>3247</v>
      </c>
      <c r="T128">
        <f>+_2022[[#This Row],[p1_score]]+_2022[[#This Row],[p2_score]]</f>
        <v>0</v>
      </c>
      <c r="U128" t="s">
        <v>161</v>
      </c>
      <c r="V128" t="s">
        <v>79</v>
      </c>
      <c r="W128" t="s">
        <v>3236</v>
      </c>
      <c r="X128" t="s">
        <v>3536</v>
      </c>
      <c r="Y128" t="s">
        <v>3152</v>
      </c>
      <c r="Z128" t="s">
        <v>3152</v>
      </c>
      <c r="AA128" t="s">
        <v>89</v>
      </c>
      <c r="AB128">
        <v>8</v>
      </c>
      <c r="AC128" t="s">
        <v>27</v>
      </c>
      <c r="AD128" t="s">
        <v>2523</v>
      </c>
      <c r="AE128" t="s">
        <v>2491</v>
      </c>
      <c r="AF128" t="s">
        <v>92</v>
      </c>
      <c r="AG128" t="s">
        <v>74</v>
      </c>
      <c r="AH128" t="s">
        <v>2524</v>
      </c>
      <c r="AI128" t="s">
        <v>2525</v>
      </c>
      <c r="AJ128" t="s">
        <v>2526</v>
      </c>
      <c r="AK128" t="s">
        <v>355</v>
      </c>
    </row>
    <row r="129" spans="1:37" x14ac:dyDescent="0.3">
      <c r="A129" t="s">
        <v>3537</v>
      </c>
      <c r="B129" t="s">
        <v>3180</v>
      </c>
      <c r="C129" t="s">
        <v>161</v>
      </c>
      <c r="D129" t="s">
        <v>281</v>
      </c>
      <c r="E129" t="s">
        <v>3133</v>
      </c>
      <c r="F129" t="s">
        <v>3153</v>
      </c>
      <c r="G129" t="s">
        <v>3133</v>
      </c>
      <c r="H129" t="s">
        <v>3133</v>
      </c>
      <c r="I129" t="s">
        <v>3152</v>
      </c>
      <c r="J129" t="s">
        <v>27</v>
      </c>
      <c r="K129" t="s">
        <v>3505</v>
      </c>
      <c r="L129" t="s">
        <v>2523</v>
      </c>
      <c r="M129" t="s">
        <v>74</v>
      </c>
      <c r="N129" t="s">
        <v>261</v>
      </c>
      <c r="O129" t="s">
        <v>3236</v>
      </c>
      <c r="P129" t="s">
        <v>214</v>
      </c>
      <c r="Q129" t="s">
        <v>161</v>
      </c>
      <c r="R129" t="s">
        <v>3365</v>
      </c>
      <c r="S129" t="s">
        <v>3403</v>
      </c>
      <c r="T129">
        <f>+_2022[[#This Row],[p1_score]]+_2022[[#This Row],[p2_score]]</f>
        <v>5</v>
      </c>
      <c r="U129" t="s">
        <v>161</v>
      </c>
      <c r="V129" t="s">
        <v>282</v>
      </c>
      <c r="W129" t="s">
        <v>3152</v>
      </c>
      <c r="X129" t="s">
        <v>3151</v>
      </c>
      <c r="Y129" t="s">
        <v>3152</v>
      </c>
      <c r="Z129" t="s">
        <v>3152</v>
      </c>
      <c r="AA129" t="s">
        <v>79</v>
      </c>
      <c r="AB129">
        <v>8</v>
      </c>
      <c r="AC129" t="s">
        <v>27</v>
      </c>
      <c r="AD129" t="s">
        <v>2523</v>
      </c>
      <c r="AE129" t="s">
        <v>2491</v>
      </c>
      <c r="AF129" t="s">
        <v>92</v>
      </c>
      <c r="AG129" t="s">
        <v>74</v>
      </c>
      <c r="AH129" t="s">
        <v>2524</v>
      </c>
      <c r="AI129" t="s">
        <v>2525</v>
      </c>
      <c r="AJ129" t="s">
        <v>2526</v>
      </c>
      <c r="AK129" t="s">
        <v>355</v>
      </c>
    </row>
    <row r="130" spans="1:37" x14ac:dyDescent="0.3">
      <c r="A130" t="s">
        <v>3538</v>
      </c>
      <c r="B130" t="s">
        <v>3195</v>
      </c>
      <c r="C130" t="s">
        <v>283</v>
      </c>
      <c r="D130" t="s">
        <v>284</v>
      </c>
      <c r="E130" t="s">
        <v>3133</v>
      </c>
      <c r="F130" t="s">
        <v>3144</v>
      </c>
      <c r="G130" t="s">
        <v>3133</v>
      </c>
      <c r="H130" t="s">
        <v>3133</v>
      </c>
      <c r="I130" t="s">
        <v>3152</v>
      </c>
      <c r="J130" t="s">
        <v>27</v>
      </c>
      <c r="K130" t="s">
        <v>3505</v>
      </c>
      <c r="L130" t="s">
        <v>2523</v>
      </c>
      <c r="M130" t="s">
        <v>74</v>
      </c>
      <c r="N130" t="s">
        <v>261</v>
      </c>
      <c r="O130" t="s">
        <v>3161</v>
      </c>
      <c r="P130" t="s">
        <v>285</v>
      </c>
      <c r="Q130" t="s">
        <v>283</v>
      </c>
      <c r="R130" t="s">
        <v>3404</v>
      </c>
      <c r="S130" t="s">
        <v>3403</v>
      </c>
      <c r="T130">
        <f>+_2022[[#This Row],[p1_score]]+_2022[[#This Row],[p2_score]]</f>
        <v>0</v>
      </c>
      <c r="U130" t="s">
        <v>283</v>
      </c>
      <c r="V130" t="s">
        <v>282</v>
      </c>
      <c r="W130" t="s">
        <v>3152</v>
      </c>
      <c r="X130" t="s">
        <v>3152</v>
      </c>
      <c r="Y130" t="s">
        <v>3152</v>
      </c>
      <c r="Z130" t="s">
        <v>3152</v>
      </c>
      <c r="AA130" t="s">
        <v>161</v>
      </c>
      <c r="AB130">
        <v>8</v>
      </c>
      <c r="AC130" t="s">
        <v>27</v>
      </c>
      <c r="AD130" t="s">
        <v>2523</v>
      </c>
      <c r="AE130" t="s">
        <v>2491</v>
      </c>
      <c r="AF130" t="s">
        <v>92</v>
      </c>
      <c r="AG130" t="s">
        <v>74</v>
      </c>
      <c r="AH130" t="s">
        <v>2524</v>
      </c>
      <c r="AI130" t="s">
        <v>2525</v>
      </c>
      <c r="AJ130" t="s">
        <v>2526</v>
      </c>
      <c r="AK130" t="s">
        <v>355</v>
      </c>
    </row>
    <row r="131" spans="1:37" x14ac:dyDescent="0.3">
      <c r="A131" t="s">
        <v>3539</v>
      </c>
      <c r="B131" t="s">
        <v>3187</v>
      </c>
      <c r="C131" t="s">
        <v>282</v>
      </c>
      <c r="D131" t="s">
        <v>45</v>
      </c>
      <c r="E131" t="s">
        <v>3180</v>
      </c>
      <c r="F131" t="s">
        <v>3153</v>
      </c>
      <c r="G131" t="s">
        <v>3133</v>
      </c>
      <c r="H131" t="s">
        <v>3144</v>
      </c>
      <c r="I131" t="s">
        <v>3540</v>
      </c>
      <c r="J131" t="s">
        <v>27</v>
      </c>
      <c r="K131" t="s">
        <v>3505</v>
      </c>
      <c r="L131" t="s">
        <v>2523</v>
      </c>
      <c r="M131" t="s">
        <v>74</v>
      </c>
      <c r="N131" t="s">
        <v>261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>
        <f>+_2022[[#This Row],[p1_score]]+_2022[[#This Row],[p2_score]]</f>
        <v>8</v>
      </c>
      <c r="U131" t="s">
        <v>286</v>
      </c>
      <c r="V131" t="s">
        <v>282</v>
      </c>
      <c r="W131" t="s">
        <v>3166</v>
      </c>
      <c r="X131" t="s">
        <v>3200</v>
      </c>
      <c r="Y131" t="s">
        <v>3152</v>
      </c>
      <c r="Z131" t="s">
        <v>3152</v>
      </c>
      <c r="AA131" t="s">
        <v>283</v>
      </c>
      <c r="AB131">
        <v>8</v>
      </c>
      <c r="AC131" t="s">
        <v>27</v>
      </c>
      <c r="AD131" t="s">
        <v>2523</v>
      </c>
      <c r="AE131" t="s">
        <v>2491</v>
      </c>
      <c r="AF131" t="s">
        <v>92</v>
      </c>
      <c r="AG131" t="s">
        <v>74</v>
      </c>
      <c r="AH131" t="s">
        <v>2524</v>
      </c>
      <c r="AI131" t="s">
        <v>2525</v>
      </c>
      <c r="AJ131" t="s">
        <v>2526</v>
      </c>
      <c r="AK131" t="s">
        <v>355</v>
      </c>
    </row>
    <row r="132" spans="1:37" x14ac:dyDescent="0.3">
      <c r="A132" t="s">
        <v>3541</v>
      </c>
      <c r="B132" t="s">
        <v>3154</v>
      </c>
      <c r="C132" t="s">
        <v>286</v>
      </c>
      <c r="D132" t="s">
        <v>45</v>
      </c>
      <c r="E132" t="s">
        <v>3144</v>
      </c>
      <c r="F132" t="s">
        <v>3153</v>
      </c>
      <c r="G132" t="s">
        <v>3133</v>
      </c>
      <c r="H132" t="s">
        <v>3133</v>
      </c>
      <c r="I132" t="s">
        <v>3163</v>
      </c>
      <c r="J132" t="s">
        <v>27</v>
      </c>
      <c r="K132" t="s">
        <v>3505</v>
      </c>
      <c r="L132" t="s">
        <v>2523</v>
      </c>
      <c r="M132" t="s">
        <v>74</v>
      </c>
      <c r="N132" t="s">
        <v>261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e">
        <f>+_2022[[#This Row],[p1_score]]+_2022[[#This Row],[p2_score]]</f>
        <v>#VALUE!</v>
      </c>
      <c r="U132" t="s">
        <v>32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t="s">
        <v>32</v>
      </c>
      <c r="AB132">
        <v>8</v>
      </c>
      <c r="AC132" t="s">
        <v>27</v>
      </c>
      <c r="AD132" t="s">
        <v>2523</v>
      </c>
      <c r="AE132" t="s">
        <v>2491</v>
      </c>
      <c r="AF132" t="s">
        <v>92</v>
      </c>
      <c r="AG132" t="s">
        <v>74</v>
      </c>
      <c r="AH132" t="s">
        <v>2524</v>
      </c>
      <c r="AI132" t="s">
        <v>2525</v>
      </c>
      <c r="AJ132" t="s">
        <v>2526</v>
      </c>
      <c r="AK132" t="s">
        <v>355</v>
      </c>
    </row>
    <row r="133" spans="1:37" x14ac:dyDescent="0.3">
      <c r="A133" t="s">
        <v>3542</v>
      </c>
      <c r="B133" t="s">
        <v>3144</v>
      </c>
      <c r="C133" t="s">
        <v>166</v>
      </c>
      <c r="D133" t="s">
        <v>287</v>
      </c>
      <c r="E133" t="s">
        <v>3232</v>
      </c>
      <c r="F133" t="s">
        <v>3195</v>
      </c>
      <c r="G133" t="s">
        <v>3173</v>
      </c>
      <c r="H133" t="s">
        <v>3133</v>
      </c>
      <c r="I133" t="s">
        <v>3543</v>
      </c>
      <c r="J133" t="s">
        <v>27</v>
      </c>
      <c r="K133" t="s">
        <v>3544</v>
      </c>
      <c r="L133" t="s">
        <v>2527</v>
      </c>
      <c r="M133" t="s">
        <v>164</v>
      </c>
      <c r="N133" t="s">
        <v>288</v>
      </c>
      <c r="O133" t="s">
        <v>3139</v>
      </c>
      <c r="P133" t="s">
        <v>289</v>
      </c>
      <c r="Q133" t="s">
        <v>166</v>
      </c>
      <c r="R133" t="s">
        <v>3545</v>
      </c>
      <c r="S133" t="s">
        <v>3376</v>
      </c>
      <c r="T133">
        <f>+_2022[[#This Row],[p1_score]]+_2022[[#This Row],[p2_score]]</f>
        <v>55</v>
      </c>
      <c r="U133" t="s">
        <v>162</v>
      </c>
      <c r="V133" t="s">
        <v>166</v>
      </c>
      <c r="W133" t="s">
        <v>3193</v>
      </c>
      <c r="X133" t="s">
        <v>3160</v>
      </c>
      <c r="Y133" t="s">
        <v>3193</v>
      </c>
      <c r="Z133" t="s">
        <v>3160</v>
      </c>
      <c r="AA133" t="s">
        <v>32</v>
      </c>
      <c r="AB133">
        <v>9</v>
      </c>
      <c r="AC133" t="s">
        <v>27</v>
      </c>
      <c r="AD133" t="s">
        <v>2527</v>
      </c>
      <c r="AE133" t="s">
        <v>2491</v>
      </c>
      <c r="AF133" t="s">
        <v>164</v>
      </c>
      <c r="AG133" t="s">
        <v>60</v>
      </c>
      <c r="AH133" t="s">
        <v>2528</v>
      </c>
      <c r="AI133" t="s">
        <v>2529</v>
      </c>
      <c r="AJ133" t="s">
        <v>2530</v>
      </c>
      <c r="AK133" t="s">
        <v>292</v>
      </c>
    </row>
    <row r="134" spans="1:37" x14ac:dyDescent="0.3">
      <c r="A134" t="s">
        <v>3546</v>
      </c>
      <c r="B134" t="s">
        <v>3133</v>
      </c>
      <c r="C134" t="s">
        <v>162</v>
      </c>
      <c r="D134" t="s">
        <v>290</v>
      </c>
      <c r="E134" t="s">
        <v>3363</v>
      </c>
      <c r="F134" t="s">
        <v>3279</v>
      </c>
      <c r="G134" t="s">
        <v>3180</v>
      </c>
      <c r="H134" t="s">
        <v>3136</v>
      </c>
      <c r="I134" t="s">
        <v>3547</v>
      </c>
      <c r="J134" t="s">
        <v>27</v>
      </c>
      <c r="K134" t="s">
        <v>3544</v>
      </c>
      <c r="L134" t="s">
        <v>2527</v>
      </c>
      <c r="M134" t="s">
        <v>164</v>
      </c>
      <c r="N134" t="s">
        <v>288</v>
      </c>
      <c r="O134" t="s">
        <v>3148</v>
      </c>
      <c r="P134" t="s">
        <v>291</v>
      </c>
      <c r="Q134" t="s">
        <v>162</v>
      </c>
      <c r="R134" t="s">
        <v>3548</v>
      </c>
      <c r="S134" t="s">
        <v>3549</v>
      </c>
      <c r="T134">
        <f>+_2022[[#This Row],[p1_score]]+_2022[[#This Row],[p2_score]]</f>
        <v>47</v>
      </c>
      <c r="U134" t="s">
        <v>162</v>
      </c>
      <c r="V134" t="s">
        <v>292</v>
      </c>
      <c r="W134" t="s">
        <v>3338</v>
      </c>
      <c r="X134" t="s">
        <v>3160</v>
      </c>
      <c r="Y134" t="s">
        <v>3152</v>
      </c>
      <c r="Z134" t="s">
        <v>3152</v>
      </c>
      <c r="AA134" t="s">
        <v>166</v>
      </c>
      <c r="AB134">
        <v>9</v>
      </c>
      <c r="AC134" t="s">
        <v>27</v>
      </c>
      <c r="AD134" t="s">
        <v>2527</v>
      </c>
      <c r="AE134" t="s">
        <v>2491</v>
      </c>
      <c r="AF134" t="s">
        <v>164</v>
      </c>
      <c r="AG134" t="s">
        <v>60</v>
      </c>
      <c r="AH134" t="s">
        <v>2528</v>
      </c>
      <c r="AI134" t="s">
        <v>2529</v>
      </c>
      <c r="AJ134" t="s">
        <v>2530</v>
      </c>
      <c r="AK134" t="s">
        <v>292</v>
      </c>
    </row>
    <row r="135" spans="1:37" x14ac:dyDescent="0.3">
      <c r="A135" t="s">
        <v>3550</v>
      </c>
      <c r="B135" t="s">
        <v>3136</v>
      </c>
      <c r="C135" t="s">
        <v>239</v>
      </c>
      <c r="D135" t="s">
        <v>73</v>
      </c>
      <c r="E135" t="s">
        <v>3195</v>
      </c>
      <c r="F135" t="s">
        <v>3195</v>
      </c>
      <c r="G135" t="s">
        <v>3133</v>
      </c>
      <c r="H135" t="s">
        <v>3144</v>
      </c>
      <c r="I135" t="s">
        <v>3216</v>
      </c>
      <c r="J135" t="s">
        <v>27</v>
      </c>
      <c r="K135" t="s">
        <v>3544</v>
      </c>
      <c r="L135" t="s">
        <v>2527</v>
      </c>
      <c r="M135" t="s">
        <v>164</v>
      </c>
      <c r="N135" t="s">
        <v>288</v>
      </c>
      <c r="O135" t="s">
        <v>3157</v>
      </c>
      <c r="P135" t="s">
        <v>293</v>
      </c>
      <c r="Q135" t="s">
        <v>239</v>
      </c>
      <c r="R135" t="s">
        <v>3551</v>
      </c>
      <c r="S135" t="s">
        <v>3552</v>
      </c>
      <c r="T135">
        <f>+_2022[[#This Row],[p1_score]]+_2022[[#This Row],[p2_score]]</f>
        <v>34</v>
      </c>
      <c r="U135" t="s">
        <v>239</v>
      </c>
      <c r="V135" t="s">
        <v>292</v>
      </c>
      <c r="W135" t="s">
        <v>3236</v>
      </c>
      <c r="X135" t="s">
        <v>3338</v>
      </c>
      <c r="Y135" t="s">
        <v>3152</v>
      </c>
      <c r="Z135" t="s">
        <v>3338</v>
      </c>
      <c r="AA135" t="s">
        <v>162</v>
      </c>
      <c r="AB135">
        <v>9</v>
      </c>
      <c r="AC135" t="s">
        <v>27</v>
      </c>
      <c r="AD135" t="s">
        <v>2527</v>
      </c>
      <c r="AE135" t="s">
        <v>2491</v>
      </c>
      <c r="AF135" t="s">
        <v>164</v>
      </c>
      <c r="AG135" t="s">
        <v>60</v>
      </c>
      <c r="AH135" t="s">
        <v>2528</v>
      </c>
      <c r="AI135" t="s">
        <v>2529</v>
      </c>
      <c r="AJ135" t="s">
        <v>2530</v>
      </c>
      <c r="AK135" t="s">
        <v>292</v>
      </c>
    </row>
    <row r="136" spans="1:37" x14ac:dyDescent="0.3">
      <c r="A136" t="s">
        <v>3553</v>
      </c>
      <c r="B136" t="s">
        <v>3162</v>
      </c>
      <c r="C136" t="s">
        <v>243</v>
      </c>
      <c r="D136" t="s">
        <v>294</v>
      </c>
      <c r="E136" t="s">
        <v>3389</v>
      </c>
      <c r="F136" t="s">
        <v>3266</v>
      </c>
      <c r="G136" t="s">
        <v>3153</v>
      </c>
      <c r="H136" t="s">
        <v>3178</v>
      </c>
      <c r="I136" t="s">
        <v>3554</v>
      </c>
      <c r="J136" t="s">
        <v>27</v>
      </c>
      <c r="K136" t="s">
        <v>3544</v>
      </c>
      <c r="L136" t="s">
        <v>2527</v>
      </c>
      <c r="M136" t="s">
        <v>164</v>
      </c>
      <c r="N136" t="s">
        <v>288</v>
      </c>
      <c r="O136" t="s">
        <v>3151</v>
      </c>
      <c r="P136" t="s">
        <v>295</v>
      </c>
      <c r="Q136" t="s">
        <v>243</v>
      </c>
      <c r="R136" t="s">
        <v>3459</v>
      </c>
      <c r="S136" t="s">
        <v>3555</v>
      </c>
      <c r="T136">
        <f>+_2022[[#This Row],[p1_score]]+_2022[[#This Row],[p2_score]]</f>
        <v>93</v>
      </c>
      <c r="U136" t="s">
        <v>243</v>
      </c>
      <c r="V136" t="s">
        <v>292</v>
      </c>
      <c r="W136" t="s">
        <v>3263</v>
      </c>
      <c r="X136" t="s">
        <v>3435</v>
      </c>
      <c r="Y136" t="s">
        <v>3152</v>
      </c>
      <c r="Z136" t="s">
        <v>3508</v>
      </c>
      <c r="AA136" t="s">
        <v>239</v>
      </c>
      <c r="AB136">
        <v>9</v>
      </c>
      <c r="AC136" t="s">
        <v>27</v>
      </c>
      <c r="AD136" t="s">
        <v>2527</v>
      </c>
      <c r="AE136" t="s">
        <v>2491</v>
      </c>
      <c r="AF136" t="s">
        <v>164</v>
      </c>
      <c r="AG136" t="s">
        <v>60</v>
      </c>
      <c r="AH136" t="s">
        <v>2528</v>
      </c>
      <c r="AI136" t="s">
        <v>2529</v>
      </c>
      <c r="AJ136" t="s">
        <v>2530</v>
      </c>
      <c r="AK136" t="s">
        <v>292</v>
      </c>
    </row>
    <row r="137" spans="1:37" x14ac:dyDescent="0.3">
      <c r="A137" t="s">
        <v>3556</v>
      </c>
      <c r="B137" t="s">
        <v>3153</v>
      </c>
      <c r="C137" t="s">
        <v>292</v>
      </c>
      <c r="D137" t="s">
        <v>45</v>
      </c>
      <c r="E137" t="s">
        <v>3406</v>
      </c>
      <c r="F137" t="s">
        <v>3310</v>
      </c>
      <c r="G137" t="s">
        <v>3136</v>
      </c>
      <c r="H137" t="s">
        <v>3173</v>
      </c>
      <c r="I137" t="s">
        <v>3557</v>
      </c>
      <c r="J137" t="s">
        <v>27</v>
      </c>
      <c r="K137" t="s">
        <v>3544</v>
      </c>
      <c r="L137" t="s">
        <v>2527</v>
      </c>
      <c r="M137" t="s">
        <v>164</v>
      </c>
      <c r="N137" t="s">
        <v>288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>
        <f>+_2022[[#This Row],[p1_score]]+_2022[[#This Row],[p2_score]]</f>
        <v>19</v>
      </c>
      <c r="U137" t="s">
        <v>246</v>
      </c>
      <c r="V137" t="s">
        <v>292</v>
      </c>
      <c r="W137" t="s">
        <v>3152</v>
      </c>
      <c r="X137" t="s">
        <v>3242</v>
      </c>
      <c r="Y137" t="s">
        <v>3152</v>
      </c>
      <c r="Z137" t="s">
        <v>3152</v>
      </c>
      <c r="AA137" t="s">
        <v>243</v>
      </c>
      <c r="AB137">
        <v>9</v>
      </c>
      <c r="AC137" t="s">
        <v>27</v>
      </c>
      <c r="AD137" t="s">
        <v>2527</v>
      </c>
      <c r="AE137" t="s">
        <v>2491</v>
      </c>
      <c r="AF137" t="s">
        <v>164</v>
      </c>
      <c r="AG137" t="s">
        <v>60</v>
      </c>
      <c r="AH137" t="s">
        <v>2528</v>
      </c>
      <c r="AI137" t="s">
        <v>2529</v>
      </c>
      <c r="AJ137" t="s">
        <v>2530</v>
      </c>
      <c r="AK137" t="s">
        <v>292</v>
      </c>
    </row>
    <row r="138" spans="1:37" x14ac:dyDescent="0.3">
      <c r="A138" t="s">
        <v>3558</v>
      </c>
      <c r="B138" t="s">
        <v>3173</v>
      </c>
      <c r="C138" t="s">
        <v>246</v>
      </c>
      <c r="D138" t="s">
        <v>45</v>
      </c>
      <c r="E138" t="s">
        <v>3133</v>
      </c>
      <c r="F138" t="s">
        <v>3144</v>
      </c>
      <c r="G138" t="s">
        <v>3133</v>
      </c>
      <c r="H138" t="s">
        <v>3133</v>
      </c>
      <c r="I138" t="s">
        <v>3152</v>
      </c>
      <c r="J138" t="s">
        <v>27</v>
      </c>
      <c r="K138" t="s">
        <v>3544</v>
      </c>
      <c r="L138" t="s">
        <v>2527</v>
      </c>
      <c r="M138" t="s">
        <v>164</v>
      </c>
      <c r="N138" t="s">
        <v>288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e">
        <f>+_2022[[#This Row],[p1_score]]+_2022[[#This Row],[p2_score]]</f>
        <v>#VALUE!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t="s">
        <v>32</v>
      </c>
      <c r="AA138" t="s">
        <v>32</v>
      </c>
      <c r="AB138">
        <v>9</v>
      </c>
      <c r="AC138" t="s">
        <v>27</v>
      </c>
      <c r="AD138" t="s">
        <v>2527</v>
      </c>
      <c r="AE138" t="s">
        <v>2491</v>
      </c>
      <c r="AF138" t="s">
        <v>164</v>
      </c>
      <c r="AG138" t="s">
        <v>60</v>
      </c>
      <c r="AH138" t="s">
        <v>2528</v>
      </c>
      <c r="AI138" t="s">
        <v>2529</v>
      </c>
      <c r="AJ138" t="s">
        <v>2530</v>
      </c>
      <c r="AK138" t="s">
        <v>292</v>
      </c>
    </row>
    <row r="139" spans="1:37" x14ac:dyDescent="0.3">
      <c r="A139" t="s">
        <v>3559</v>
      </c>
      <c r="B139" t="s">
        <v>3144</v>
      </c>
      <c r="C139" t="s">
        <v>296</v>
      </c>
      <c r="D139" t="s">
        <v>297</v>
      </c>
      <c r="E139" t="s">
        <v>3174</v>
      </c>
      <c r="F139" t="s">
        <v>3212</v>
      </c>
      <c r="G139" t="s">
        <v>3133</v>
      </c>
      <c r="H139" t="s">
        <v>3144</v>
      </c>
      <c r="I139" t="s">
        <v>3560</v>
      </c>
      <c r="J139" t="s">
        <v>27</v>
      </c>
      <c r="K139" t="s">
        <v>3544</v>
      </c>
      <c r="L139" t="s">
        <v>2527</v>
      </c>
      <c r="M139" t="s">
        <v>60</v>
      </c>
      <c r="N139" t="s">
        <v>288</v>
      </c>
      <c r="O139" t="s">
        <v>3139</v>
      </c>
      <c r="P139" t="s">
        <v>298</v>
      </c>
      <c r="Q139" t="s">
        <v>296</v>
      </c>
      <c r="R139" t="s">
        <v>3561</v>
      </c>
      <c r="S139" t="s">
        <v>3417</v>
      </c>
      <c r="T139">
        <f>+_2022[[#This Row],[p1_score]]+_2022[[#This Row],[p2_score]]</f>
        <v>54</v>
      </c>
      <c r="U139" t="s">
        <v>58</v>
      </c>
      <c r="V139" t="s">
        <v>296</v>
      </c>
      <c r="W139" t="s">
        <v>3562</v>
      </c>
      <c r="X139" t="s">
        <v>3177</v>
      </c>
      <c r="Y139" t="s">
        <v>3562</v>
      </c>
      <c r="Z139" t="s">
        <v>3177</v>
      </c>
      <c r="AA139" t="s">
        <v>32</v>
      </c>
      <c r="AB139">
        <v>9</v>
      </c>
      <c r="AC139" t="s">
        <v>27</v>
      </c>
      <c r="AD139" t="s">
        <v>2527</v>
      </c>
      <c r="AE139" t="s">
        <v>2491</v>
      </c>
      <c r="AF139" t="s">
        <v>164</v>
      </c>
      <c r="AG139" t="s">
        <v>60</v>
      </c>
      <c r="AH139" t="s">
        <v>2528</v>
      </c>
      <c r="AI139" t="s">
        <v>2529</v>
      </c>
      <c r="AJ139" t="s">
        <v>2530</v>
      </c>
      <c r="AK139" t="s">
        <v>292</v>
      </c>
    </row>
    <row r="140" spans="1:37" x14ac:dyDescent="0.3">
      <c r="A140" t="s">
        <v>3563</v>
      </c>
      <c r="B140" t="s">
        <v>3153</v>
      </c>
      <c r="C140" t="s">
        <v>299</v>
      </c>
      <c r="D140" t="s">
        <v>300</v>
      </c>
      <c r="E140" t="s">
        <v>3133</v>
      </c>
      <c r="F140" t="s">
        <v>3153</v>
      </c>
      <c r="G140" t="s">
        <v>3133</v>
      </c>
      <c r="H140" t="s">
        <v>3133</v>
      </c>
      <c r="I140" t="s">
        <v>3152</v>
      </c>
      <c r="J140" t="s">
        <v>27</v>
      </c>
      <c r="K140" t="s">
        <v>3544</v>
      </c>
      <c r="L140" t="s">
        <v>2527</v>
      </c>
      <c r="M140" t="s">
        <v>60</v>
      </c>
      <c r="N140" t="s">
        <v>288</v>
      </c>
      <c r="O140" t="s">
        <v>3148</v>
      </c>
      <c r="P140" t="s">
        <v>301</v>
      </c>
      <c r="Q140" t="s">
        <v>299</v>
      </c>
      <c r="R140" t="s">
        <v>3564</v>
      </c>
      <c r="S140" t="s">
        <v>3376</v>
      </c>
      <c r="T140">
        <f>+_2022[[#This Row],[p1_score]]+_2022[[#This Row],[p2_score]]</f>
        <v>1</v>
      </c>
      <c r="U140" t="s">
        <v>58</v>
      </c>
      <c r="V140" t="s">
        <v>299</v>
      </c>
      <c r="W140" t="s">
        <v>3166</v>
      </c>
      <c r="X140" t="s">
        <v>3152</v>
      </c>
      <c r="Y140" t="s">
        <v>3427</v>
      </c>
      <c r="Z140" t="s">
        <v>3152</v>
      </c>
      <c r="AA140" t="s">
        <v>296</v>
      </c>
      <c r="AB140">
        <v>9</v>
      </c>
      <c r="AC140" t="s">
        <v>27</v>
      </c>
      <c r="AD140" t="s">
        <v>2527</v>
      </c>
      <c r="AE140" t="s">
        <v>2491</v>
      </c>
      <c r="AF140" t="s">
        <v>164</v>
      </c>
      <c r="AG140" t="s">
        <v>60</v>
      </c>
      <c r="AH140" t="s">
        <v>2528</v>
      </c>
      <c r="AI140" t="s">
        <v>2529</v>
      </c>
      <c r="AJ140" t="s">
        <v>2530</v>
      </c>
      <c r="AK140" t="s">
        <v>292</v>
      </c>
    </row>
    <row r="141" spans="1:37" x14ac:dyDescent="0.3">
      <c r="A141" t="s">
        <v>3565</v>
      </c>
      <c r="B141" t="s">
        <v>3133</v>
      </c>
      <c r="C141" t="s">
        <v>58</v>
      </c>
      <c r="D141" t="s">
        <v>302</v>
      </c>
      <c r="E141" t="s">
        <v>3284</v>
      </c>
      <c r="F141" t="s">
        <v>3275</v>
      </c>
      <c r="G141" t="s">
        <v>3187</v>
      </c>
      <c r="H141" t="s">
        <v>3144</v>
      </c>
      <c r="I141" t="s">
        <v>3566</v>
      </c>
      <c r="J141" t="s">
        <v>27</v>
      </c>
      <c r="K141" t="s">
        <v>3544</v>
      </c>
      <c r="L141" t="s">
        <v>2527</v>
      </c>
      <c r="M141" t="s">
        <v>60</v>
      </c>
      <c r="N141" t="s">
        <v>288</v>
      </c>
      <c r="O141" t="s">
        <v>3157</v>
      </c>
      <c r="P141" t="s">
        <v>303</v>
      </c>
      <c r="Q141" t="s">
        <v>58</v>
      </c>
      <c r="R141" t="s">
        <v>3567</v>
      </c>
      <c r="S141" t="s">
        <v>3150</v>
      </c>
      <c r="T141">
        <f>+_2022[[#This Row],[p1_score]]+_2022[[#This Row],[p2_score]]</f>
        <v>16</v>
      </c>
      <c r="U141" t="s">
        <v>58</v>
      </c>
      <c r="V141" t="s">
        <v>148</v>
      </c>
      <c r="W141" t="s">
        <v>3236</v>
      </c>
      <c r="X141" t="s">
        <v>3200</v>
      </c>
      <c r="Y141" t="s">
        <v>3152</v>
      </c>
      <c r="Z141" t="s">
        <v>3152</v>
      </c>
      <c r="AA141" t="s">
        <v>299</v>
      </c>
      <c r="AB141">
        <v>9</v>
      </c>
      <c r="AC141" t="s">
        <v>27</v>
      </c>
      <c r="AD141" t="s">
        <v>2527</v>
      </c>
      <c r="AE141" t="s">
        <v>2491</v>
      </c>
      <c r="AF141" t="s">
        <v>164</v>
      </c>
      <c r="AG141" t="s">
        <v>60</v>
      </c>
      <c r="AH141" t="s">
        <v>2528</v>
      </c>
      <c r="AI141" t="s">
        <v>2529</v>
      </c>
      <c r="AJ141" t="s">
        <v>2530</v>
      </c>
      <c r="AK141" t="s">
        <v>292</v>
      </c>
    </row>
    <row r="142" spans="1:37" x14ac:dyDescent="0.3">
      <c r="A142" t="s">
        <v>3568</v>
      </c>
      <c r="B142" t="s">
        <v>3162</v>
      </c>
      <c r="C142" t="s">
        <v>64</v>
      </c>
      <c r="D142" t="s">
        <v>156</v>
      </c>
      <c r="E142" t="s">
        <v>3201</v>
      </c>
      <c r="F142" t="s">
        <v>3180</v>
      </c>
      <c r="G142" t="s">
        <v>3153</v>
      </c>
      <c r="H142" t="s">
        <v>3133</v>
      </c>
      <c r="I142" t="s">
        <v>3569</v>
      </c>
      <c r="J142" t="s">
        <v>27</v>
      </c>
      <c r="K142" t="s">
        <v>3544</v>
      </c>
      <c r="L142" t="s">
        <v>2527</v>
      </c>
      <c r="M142" t="s">
        <v>60</v>
      </c>
      <c r="N142" t="s">
        <v>288</v>
      </c>
      <c r="O142" t="s">
        <v>3151</v>
      </c>
      <c r="P142" t="s">
        <v>304</v>
      </c>
      <c r="Q142" t="s">
        <v>64</v>
      </c>
      <c r="R142" t="s">
        <v>3570</v>
      </c>
      <c r="S142" t="s">
        <v>3571</v>
      </c>
      <c r="T142">
        <f>+_2022[[#This Row],[p1_score]]+_2022[[#This Row],[p2_score]]</f>
        <v>14</v>
      </c>
      <c r="U142" t="s">
        <v>64</v>
      </c>
      <c r="V142" t="s">
        <v>148</v>
      </c>
      <c r="W142" t="s">
        <v>3271</v>
      </c>
      <c r="X142" t="s">
        <v>3148</v>
      </c>
      <c r="Y142" t="s">
        <v>3152</v>
      </c>
      <c r="Z142" t="s">
        <v>3148</v>
      </c>
      <c r="AA142" t="s">
        <v>58</v>
      </c>
      <c r="AB142">
        <v>9</v>
      </c>
      <c r="AC142" t="s">
        <v>27</v>
      </c>
      <c r="AD142" t="s">
        <v>2527</v>
      </c>
      <c r="AE142" t="s">
        <v>2491</v>
      </c>
      <c r="AF142" t="s">
        <v>164</v>
      </c>
      <c r="AG142" t="s">
        <v>60</v>
      </c>
      <c r="AH142" t="s">
        <v>2528</v>
      </c>
      <c r="AI142" t="s">
        <v>2529</v>
      </c>
      <c r="AJ142" t="s">
        <v>2530</v>
      </c>
      <c r="AK142" t="s">
        <v>292</v>
      </c>
    </row>
    <row r="143" spans="1:37" x14ac:dyDescent="0.3">
      <c r="A143" t="s">
        <v>3572</v>
      </c>
      <c r="B143" t="s">
        <v>3173</v>
      </c>
      <c r="C143" t="s">
        <v>67</v>
      </c>
      <c r="D143" t="s">
        <v>305</v>
      </c>
      <c r="E143" t="s">
        <v>3178</v>
      </c>
      <c r="F143" t="s">
        <v>3187</v>
      </c>
      <c r="G143" t="s">
        <v>3133</v>
      </c>
      <c r="H143" t="s">
        <v>3133</v>
      </c>
      <c r="I143" t="s">
        <v>3573</v>
      </c>
      <c r="J143" t="s">
        <v>27</v>
      </c>
      <c r="K143" t="s">
        <v>3544</v>
      </c>
      <c r="L143" t="s">
        <v>2527</v>
      </c>
      <c r="M143" t="s">
        <v>60</v>
      </c>
      <c r="N143" t="s">
        <v>288</v>
      </c>
      <c r="O143" t="s">
        <v>3170</v>
      </c>
      <c r="P143" t="s">
        <v>306</v>
      </c>
      <c r="Q143" t="s">
        <v>67</v>
      </c>
      <c r="R143" t="s">
        <v>3574</v>
      </c>
      <c r="S143" t="s">
        <v>3575</v>
      </c>
      <c r="T143">
        <f>+_2022[[#This Row],[p1_score]]+_2022[[#This Row],[p2_score]]</f>
        <v>11</v>
      </c>
      <c r="U143" t="s">
        <v>67</v>
      </c>
      <c r="V143" t="s">
        <v>148</v>
      </c>
      <c r="W143" t="s">
        <v>3170</v>
      </c>
      <c r="X143" t="s">
        <v>3151</v>
      </c>
      <c r="Y143" t="s">
        <v>3152</v>
      </c>
      <c r="Z143" t="s">
        <v>3219</v>
      </c>
      <c r="AA143" t="s">
        <v>64</v>
      </c>
      <c r="AB143">
        <v>9</v>
      </c>
      <c r="AC143" t="s">
        <v>27</v>
      </c>
      <c r="AD143" t="s">
        <v>2527</v>
      </c>
      <c r="AE143" t="s">
        <v>2491</v>
      </c>
      <c r="AF143" t="s">
        <v>164</v>
      </c>
      <c r="AG143" t="s">
        <v>60</v>
      </c>
      <c r="AH143" t="s">
        <v>2528</v>
      </c>
      <c r="AI143" t="s">
        <v>2529</v>
      </c>
      <c r="AJ143" t="s">
        <v>2530</v>
      </c>
      <c r="AK143" t="s">
        <v>292</v>
      </c>
    </row>
    <row r="144" spans="1:37" x14ac:dyDescent="0.3">
      <c r="A144" t="s">
        <v>3576</v>
      </c>
      <c r="B144" t="s">
        <v>3136</v>
      </c>
      <c r="C144" t="s">
        <v>148</v>
      </c>
      <c r="D144" t="s">
        <v>305</v>
      </c>
      <c r="E144" t="s">
        <v>3201</v>
      </c>
      <c r="F144" t="s">
        <v>3212</v>
      </c>
      <c r="G144" t="s">
        <v>3133</v>
      </c>
      <c r="H144" t="s">
        <v>3133</v>
      </c>
      <c r="I144" t="s">
        <v>3577</v>
      </c>
      <c r="J144" t="s">
        <v>27</v>
      </c>
      <c r="K144" t="s">
        <v>3544</v>
      </c>
      <c r="L144" t="s">
        <v>2527</v>
      </c>
      <c r="M144" t="s">
        <v>60</v>
      </c>
      <c r="N144" t="s">
        <v>288</v>
      </c>
      <c r="O144" t="s">
        <v>3200</v>
      </c>
      <c r="P144" t="s">
        <v>307</v>
      </c>
      <c r="Q144" t="s">
        <v>148</v>
      </c>
      <c r="R144" t="s">
        <v>3268</v>
      </c>
      <c r="S144" t="s">
        <v>3444</v>
      </c>
      <c r="T144">
        <f>+_2022[[#This Row],[p1_score]]+_2022[[#This Row],[p2_score]]</f>
        <v>1</v>
      </c>
      <c r="U144" t="s">
        <v>71</v>
      </c>
      <c r="V144" t="s">
        <v>148</v>
      </c>
      <c r="W144" t="s">
        <v>3228</v>
      </c>
      <c r="X144" t="s">
        <v>3148</v>
      </c>
      <c r="Y144" t="s">
        <v>3152</v>
      </c>
      <c r="Z144" t="s">
        <v>3152</v>
      </c>
      <c r="AA144" t="s">
        <v>67</v>
      </c>
      <c r="AB144">
        <v>9</v>
      </c>
      <c r="AC144" t="s">
        <v>27</v>
      </c>
      <c r="AD144" t="s">
        <v>2527</v>
      </c>
      <c r="AE144" t="s">
        <v>2491</v>
      </c>
      <c r="AF144" t="s">
        <v>164</v>
      </c>
      <c r="AG144" t="s">
        <v>60</v>
      </c>
      <c r="AH144" t="s">
        <v>2528</v>
      </c>
      <c r="AI144" t="s">
        <v>2529</v>
      </c>
      <c r="AJ144" t="s">
        <v>2530</v>
      </c>
      <c r="AK144" t="s">
        <v>292</v>
      </c>
    </row>
    <row r="145" spans="1:37" x14ac:dyDescent="0.3">
      <c r="A145" t="s">
        <v>3578</v>
      </c>
      <c r="B145" t="s">
        <v>3180</v>
      </c>
      <c r="C145" t="s">
        <v>308</v>
      </c>
      <c r="D145" t="s">
        <v>309</v>
      </c>
      <c r="E145" t="s">
        <v>3162</v>
      </c>
      <c r="F145" t="s">
        <v>3187</v>
      </c>
      <c r="G145" t="s">
        <v>3133</v>
      </c>
      <c r="H145" t="s">
        <v>3133</v>
      </c>
      <c r="I145" t="s">
        <v>3163</v>
      </c>
      <c r="J145" t="s">
        <v>27</v>
      </c>
      <c r="K145" t="s">
        <v>3544</v>
      </c>
      <c r="L145" t="s">
        <v>2527</v>
      </c>
      <c r="M145" t="s">
        <v>60</v>
      </c>
      <c r="N145" t="s">
        <v>288</v>
      </c>
      <c r="O145" t="s">
        <v>3219</v>
      </c>
      <c r="P145" t="s">
        <v>310</v>
      </c>
      <c r="Q145" t="s">
        <v>308</v>
      </c>
      <c r="R145" t="s">
        <v>3447</v>
      </c>
      <c r="S145" t="s">
        <v>3172</v>
      </c>
      <c r="T145">
        <f>+_2022[[#This Row],[p1_score]]+_2022[[#This Row],[p2_score]]</f>
        <v>13</v>
      </c>
      <c r="U145" t="s">
        <v>71</v>
      </c>
      <c r="V145" t="s">
        <v>308</v>
      </c>
      <c r="W145" t="s">
        <v>3236</v>
      </c>
      <c r="X145" t="s">
        <v>3157</v>
      </c>
      <c r="Y145" t="s">
        <v>3236</v>
      </c>
      <c r="Z145" t="s">
        <v>3152</v>
      </c>
      <c r="AA145" t="s">
        <v>148</v>
      </c>
      <c r="AB145">
        <v>9</v>
      </c>
      <c r="AC145" t="s">
        <v>27</v>
      </c>
      <c r="AD145" t="s">
        <v>2527</v>
      </c>
      <c r="AE145" t="s">
        <v>2491</v>
      </c>
      <c r="AF145" t="s">
        <v>164</v>
      </c>
      <c r="AG145" t="s">
        <v>60</v>
      </c>
      <c r="AH145" t="s">
        <v>2528</v>
      </c>
      <c r="AI145" t="s">
        <v>2529</v>
      </c>
      <c r="AJ145" t="s">
        <v>2530</v>
      </c>
      <c r="AK145" t="s">
        <v>292</v>
      </c>
    </row>
    <row r="146" spans="1:37" x14ac:dyDescent="0.3">
      <c r="A146" t="s">
        <v>3579</v>
      </c>
      <c r="B146" t="s">
        <v>3178</v>
      </c>
      <c r="C146" t="s">
        <v>71</v>
      </c>
      <c r="D146" t="s">
        <v>311</v>
      </c>
      <c r="E146" t="s">
        <v>3198</v>
      </c>
      <c r="F146" t="s">
        <v>3232</v>
      </c>
      <c r="G146" t="s">
        <v>3153</v>
      </c>
      <c r="H146" t="s">
        <v>3173</v>
      </c>
      <c r="I146" t="s">
        <v>3580</v>
      </c>
      <c r="J146" t="s">
        <v>27</v>
      </c>
      <c r="K146" t="s">
        <v>3544</v>
      </c>
      <c r="L146" t="s">
        <v>2527</v>
      </c>
      <c r="M146" t="s">
        <v>60</v>
      </c>
      <c r="N146" t="s">
        <v>288</v>
      </c>
      <c r="O146" t="s">
        <v>3236</v>
      </c>
      <c r="P146" t="s">
        <v>312</v>
      </c>
      <c r="Q146" t="s">
        <v>71</v>
      </c>
      <c r="R146" t="s">
        <v>3301</v>
      </c>
      <c r="S146" t="s">
        <v>3581</v>
      </c>
      <c r="T146">
        <f>+_2022[[#This Row],[p1_score]]+_2022[[#This Row],[p2_score]]</f>
        <v>76</v>
      </c>
      <c r="U146" t="s">
        <v>71</v>
      </c>
      <c r="V146" t="s">
        <v>212</v>
      </c>
      <c r="W146" t="s">
        <v>3184</v>
      </c>
      <c r="X146" t="s">
        <v>3184</v>
      </c>
      <c r="Y146" t="s">
        <v>3152</v>
      </c>
      <c r="Z146" t="s">
        <v>3152</v>
      </c>
      <c r="AA146" t="s">
        <v>308</v>
      </c>
      <c r="AB146">
        <v>9</v>
      </c>
      <c r="AC146" t="s">
        <v>27</v>
      </c>
      <c r="AD146" t="s">
        <v>2527</v>
      </c>
      <c r="AE146" t="s">
        <v>2491</v>
      </c>
      <c r="AF146" t="s">
        <v>164</v>
      </c>
      <c r="AG146" t="s">
        <v>60</v>
      </c>
      <c r="AH146" t="s">
        <v>2528</v>
      </c>
      <c r="AI146" t="s">
        <v>2529</v>
      </c>
      <c r="AJ146" t="s">
        <v>2530</v>
      </c>
      <c r="AK146" t="s">
        <v>292</v>
      </c>
    </row>
    <row r="147" spans="1:37" x14ac:dyDescent="0.3">
      <c r="A147" t="s">
        <v>3582</v>
      </c>
      <c r="B147" t="s">
        <v>3195</v>
      </c>
      <c r="C147" t="s">
        <v>215</v>
      </c>
      <c r="D147" t="s">
        <v>313</v>
      </c>
      <c r="E147" t="s">
        <v>3133</v>
      </c>
      <c r="F147" t="s">
        <v>3153</v>
      </c>
      <c r="G147" t="s">
        <v>3133</v>
      </c>
      <c r="H147" t="s">
        <v>3133</v>
      </c>
      <c r="I147" t="s">
        <v>3152</v>
      </c>
      <c r="J147" t="s">
        <v>27</v>
      </c>
      <c r="K147" t="s">
        <v>3544</v>
      </c>
      <c r="L147" t="s">
        <v>2527</v>
      </c>
      <c r="M147" t="s">
        <v>60</v>
      </c>
      <c r="N147" t="s">
        <v>288</v>
      </c>
      <c r="O147" t="s">
        <v>3161</v>
      </c>
      <c r="P147" t="s">
        <v>314</v>
      </c>
      <c r="Q147" t="s">
        <v>215</v>
      </c>
      <c r="R147" t="s">
        <v>3365</v>
      </c>
      <c r="S147" t="s">
        <v>3581</v>
      </c>
      <c r="T147">
        <f>+_2022[[#This Row],[p1_score]]+_2022[[#This Row],[p2_score]]</f>
        <v>0</v>
      </c>
      <c r="U147" t="s">
        <v>215</v>
      </c>
      <c r="V147" t="s">
        <v>212</v>
      </c>
      <c r="W147" t="s">
        <v>3152</v>
      </c>
      <c r="X147" t="s">
        <v>3152</v>
      </c>
      <c r="Y147" t="s">
        <v>3152</v>
      </c>
      <c r="Z147" t="s">
        <v>3152</v>
      </c>
      <c r="AA147" t="s">
        <v>71</v>
      </c>
      <c r="AB147">
        <v>9</v>
      </c>
      <c r="AC147" t="s">
        <v>27</v>
      </c>
      <c r="AD147" t="s">
        <v>2527</v>
      </c>
      <c r="AE147" t="s">
        <v>2491</v>
      </c>
      <c r="AF147" t="s">
        <v>164</v>
      </c>
      <c r="AG147" t="s">
        <v>60</v>
      </c>
      <c r="AH147" t="s">
        <v>2528</v>
      </c>
      <c r="AI147" t="s">
        <v>2529</v>
      </c>
      <c r="AJ147" t="s">
        <v>2530</v>
      </c>
      <c r="AK147" t="s">
        <v>292</v>
      </c>
    </row>
    <row r="148" spans="1:37" x14ac:dyDescent="0.3">
      <c r="A148" t="s">
        <v>3583</v>
      </c>
      <c r="B148" t="s">
        <v>3154</v>
      </c>
      <c r="C148" t="s">
        <v>218</v>
      </c>
      <c r="D148" t="s">
        <v>315</v>
      </c>
      <c r="E148" t="s">
        <v>3133</v>
      </c>
      <c r="F148" t="s">
        <v>3144</v>
      </c>
      <c r="G148" t="s">
        <v>3133</v>
      </c>
      <c r="H148" t="s">
        <v>3133</v>
      </c>
      <c r="I148" t="s">
        <v>3152</v>
      </c>
      <c r="J148" t="s">
        <v>27</v>
      </c>
      <c r="K148" t="s">
        <v>3544</v>
      </c>
      <c r="L148" t="s">
        <v>2527</v>
      </c>
      <c r="M148" t="s">
        <v>60</v>
      </c>
      <c r="N148" t="s">
        <v>288</v>
      </c>
      <c r="O148" t="s">
        <v>3271</v>
      </c>
      <c r="P148" t="s">
        <v>316</v>
      </c>
      <c r="Q148" t="s">
        <v>218</v>
      </c>
      <c r="R148" t="s">
        <v>3404</v>
      </c>
      <c r="S148" t="s">
        <v>3581</v>
      </c>
      <c r="T148">
        <f>+_2022[[#This Row],[p1_score]]+_2022[[#This Row],[p2_score]]</f>
        <v>0</v>
      </c>
      <c r="U148" t="s">
        <v>218</v>
      </c>
      <c r="V148" t="s">
        <v>212</v>
      </c>
      <c r="W148" t="s">
        <v>3152</v>
      </c>
      <c r="X148" t="s">
        <v>3152</v>
      </c>
      <c r="Y148" t="s">
        <v>3152</v>
      </c>
      <c r="Z148" t="s">
        <v>3152</v>
      </c>
      <c r="AA148" t="s">
        <v>215</v>
      </c>
      <c r="AB148">
        <v>9</v>
      </c>
      <c r="AC148" t="s">
        <v>27</v>
      </c>
      <c r="AD148" t="s">
        <v>2527</v>
      </c>
      <c r="AE148" t="s">
        <v>2491</v>
      </c>
      <c r="AF148" t="s">
        <v>164</v>
      </c>
      <c r="AG148" t="s">
        <v>60</v>
      </c>
      <c r="AH148" t="s">
        <v>2528</v>
      </c>
      <c r="AI148" t="s">
        <v>2529</v>
      </c>
      <c r="AJ148" t="s">
        <v>2530</v>
      </c>
      <c r="AK148" t="s">
        <v>292</v>
      </c>
    </row>
    <row r="149" spans="1:37" x14ac:dyDescent="0.3">
      <c r="A149" t="s">
        <v>3584</v>
      </c>
      <c r="B149" t="s">
        <v>3187</v>
      </c>
      <c r="C149" t="s">
        <v>212</v>
      </c>
      <c r="D149" t="s">
        <v>45</v>
      </c>
      <c r="E149" t="s">
        <v>3188</v>
      </c>
      <c r="F149" t="s">
        <v>3174</v>
      </c>
      <c r="G149" t="s">
        <v>3136</v>
      </c>
      <c r="H149" t="s">
        <v>3153</v>
      </c>
      <c r="I149" t="s">
        <v>3486</v>
      </c>
      <c r="J149" t="s">
        <v>27</v>
      </c>
      <c r="K149" t="s">
        <v>3544</v>
      </c>
      <c r="L149" t="s">
        <v>2527</v>
      </c>
      <c r="M149" t="s">
        <v>60</v>
      </c>
      <c r="N149" t="s">
        <v>288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e">
        <f>+_2022[[#This Row],[p1_score]]+_2022[[#This Row],[p2_score]]</f>
        <v>#VALUE!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t="s">
        <v>32</v>
      </c>
      <c r="AB149">
        <v>9</v>
      </c>
      <c r="AC149" t="s">
        <v>27</v>
      </c>
      <c r="AD149" t="s">
        <v>2527</v>
      </c>
      <c r="AE149" t="s">
        <v>2491</v>
      </c>
      <c r="AF149" t="s">
        <v>164</v>
      </c>
      <c r="AG149" t="s">
        <v>60</v>
      </c>
      <c r="AH149" t="s">
        <v>2528</v>
      </c>
      <c r="AI149" t="s">
        <v>2529</v>
      </c>
      <c r="AJ149" t="s">
        <v>2530</v>
      </c>
      <c r="AK149" t="s">
        <v>292</v>
      </c>
    </row>
    <row r="150" spans="1:37" x14ac:dyDescent="0.3">
      <c r="A150" t="s">
        <v>3585</v>
      </c>
      <c r="B150" t="s">
        <v>3133</v>
      </c>
      <c r="C150" t="s">
        <v>269</v>
      </c>
      <c r="D150" t="s">
        <v>317</v>
      </c>
      <c r="E150" t="s">
        <v>3315</v>
      </c>
      <c r="F150" t="s">
        <v>3275</v>
      </c>
      <c r="G150" t="s">
        <v>3173</v>
      </c>
      <c r="H150" t="s">
        <v>3153</v>
      </c>
      <c r="I150" t="s">
        <v>3378</v>
      </c>
      <c r="J150" t="s">
        <v>27</v>
      </c>
      <c r="K150" t="s">
        <v>3586</v>
      </c>
      <c r="L150" t="s">
        <v>2531</v>
      </c>
      <c r="M150" t="s">
        <v>74</v>
      </c>
      <c r="N150" t="s">
        <v>318</v>
      </c>
      <c r="O150" t="s">
        <v>3139</v>
      </c>
      <c r="P150" t="s">
        <v>319</v>
      </c>
      <c r="Q150" t="s">
        <v>269</v>
      </c>
      <c r="R150" t="s">
        <v>3234</v>
      </c>
      <c r="S150" t="s">
        <v>3508</v>
      </c>
      <c r="T150">
        <f>+_2022[[#This Row],[p1_score]]+_2022[[#This Row],[p2_score]]</f>
        <v>53</v>
      </c>
      <c r="U150" t="s">
        <v>270</v>
      </c>
      <c r="V150" t="s">
        <v>269</v>
      </c>
      <c r="W150" t="s">
        <v>3186</v>
      </c>
      <c r="X150" t="s">
        <v>3427</v>
      </c>
      <c r="Y150" t="s">
        <v>3186</v>
      </c>
      <c r="Z150" t="s">
        <v>3427</v>
      </c>
      <c r="AA150" t="s">
        <v>32</v>
      </c>
      <c r="AB150">
        <v>10</v>
      </c>
      <c r="AC150" t="s">
        <v>27</v>
      </c>
      <c r="AD150" t="s">
        <v>2531</v>
      </c>
      <c r="AE150" t="s">
        <v>2491</v>
      </c>
      <c r="AF150" t="s">
        <v>74</v>
      </c>
      <c r="AG150" t="s">
        <v>28</v>
      </c>
      <c r="AH150" t="s">
        <v>2532</v>
      </c>
      <c r="AI150" t="s">
        <v>2533</v>
      </c>
      <c r="AJ150" t="s">
        <v>2534</v>
      </c>
      <c r="AK150" t="s">
        <v>82</v>
      </c>
    </row>
    <row r="151" spans="1:37" x14ac:dyDescent="0.3">
      <c r="A151" t="s">
        <v>3587</v>
      </c>
      <c r="B151" t="s">
        <v>3144</v>
      </c>
      <c r="C151" t="s">
        <v>270</v>
      </c>
      <c r="D151" t="s">
        <v>185</v>
      </c>
      <c r="E151" t="s">
        <v>3238</v>
      </c>
      <c r="F151" t="s">
        <v>3237</v>
      </c>
      <c r="G151" t="s">
        <v>3153</v>
      </c>
      <c r="H151" t="s">
        <v>3133</v>
      </c>
      <c r="I151" t="s">
        <v>3429</v>
      </c>
      <c r="J151" t="s">
        <v>27</v>
      </c>
      <c r="K151" t="s">
        <v>3586</v>
      </c>
      <c r="L151" t="s">
        <v>2531</v>
      </c>
      <c r="M151" t="s">
        <v>74</v>
      </c>
      <c r="N151" t="s">
        <v>318</v>
      </c>
      <c r="O151" t="s">
        <v>3148</v>
      </c>
      <c r="P151" t="s">
        <v>320</v>
      </c>
      <c r="Q151" t="s">
        <v>270</v>
      </c>
      <c r="R151" t="s">
        <v>3140</v>
      </c>
      <c r="S151" t="s">
        <v>3588</v>
      </c>
      <c r="T151">
        <f>+_2022[[#This Row],[p1_score]]+_2022[[#This Row],[p2_score]]</f>
        <v>21</v>
      </c>
      <c r="U151" t="s">
        <v>270</v>
      </c>
      <c r="V151" t="s">
        <v>79</v>
      </c>
      <c r="W151" t="s">
        <v>3236</v>
      </c>
      <c r="X151" t="s">
        <v>3186</v>
      </c>
      <c r="Y151" t="s">
        <v>3152</v>
      </c>
      <c r="Z151" t="s">
        <v>3152</v>
      </c>
      <c r="AA151" t="s">
        <v>269</v>
      </c>
      <c r="AB151">
        <v>10</v>
      </c>
      <c r="AC151" t="s">
        <v>27</v>
      </c>
      <c r="AD151" t="s">
        <v>2531</v>
      </c>
      <c r="AE151" t="s">
        <v>2491</v>
      </c>
      <c r="AF151" t="s">
        <v>74</v>
      </c>
      <c r="AG151" t="s">
        <v>28</v>
      </c>
      <c r="AH151" t="s">
        <v>2532</v>
      </c>
      <c r="AI151" t="s">
        <v>2533</v>
      </c>
      <c r="AJ151" t="s">
        <v>2534</v>
      </c>
      <c r="AK151" t="s">
        <v>82</v>
      </c>
    </row>
    <row r="152" spans="1:37" x14ac:dyDescent="0.3">
      <c r="A152" t="s">
        <v>3589</v>
      </c>
      <c r="B152" t="s">
        <v>3153</v>
      </c>
      <c r="C152" t="s">
        <v>79</v>
      </c>
      <c r="D152" t="s">
        <v>321</v>
      </c>
      <c r="E152" t="s">
        <v>3175</v>
      </c>
      <c r="F152" t="s">
        <v>3238</v>
      </c>
      <c r="G152" t="s">
        <v>3133</v>
      </c>
      <c r="H152" t="s">
        <v>3133</v>
      </c>
      <c r="I152" t="s">
        <v>3590</v>
      </c>
      <c r="J152" t="s">
        <v>27</v>
      </c>
      <c r="K152" t="s">
        <v>3586</v>
      </c>
      <c r="L152" t="s">
        <v>2531</v>
      </c>
      <c r="M152" t="s">
        <v>74</v>
      </c>
      <c r="N152" t="s">
        <v>318</v>
      </c>
      <c r="O152" t="s">
        <v>3157</v>
      </c>
      <c r="P152" t="s">
        <v>38</v>
      </c>
      <c r="Q152" t="s">
        <v>79</v>
      </c>
      <c r="R152" t="s">
        <v>3511</v>
      </c>
      <c r="S152" t="s">
        <v>3159</v>
      </c>
      <c r="T152">
        <f>+_2022[[#This Row],[p1_score]]+_2022[[#This Row],[p2_score]]</f>
        <v>29</v>
      </c>
      <c r="U152" t="s">
        <v>82</v>
      </c>
      <c r="V152" t="s">
        <v>79</v>
      </c>
      <c r="W152" t="s">
        <v>3231</v>
      </c>
      <c r="X152" t="s">
        <v>3220</v>
      </c>
      <c r="Y152" t="s">
        <v>3152</v>
      </c>
      <c r="Z152" t="s">
        <v>3152</v>
      </c>
      <c r="AA152" t="s">
        <v>270</v>
      </c>
      <c r="AB152">
        <v>10</v>
      </c>
      <c r="AC152" t="s">
        <v>27</v>
      </c>
      <c r="AD152" t="s">
        <v>2531</v>
      </c>
      <c r="AE152" t="s">
        <v>2491</v>
      </c>
      <c r="AF152" t="s">
        <v>74</v>
      </c>
      <c r="AG152" t="s">
        <v>28</v>
      </c>
      <c r="AH152" t="s">
        <v>2532</v>
      </c>
      <c r="AI152" t="s">
        <v>2533</v>
      </c>
      <c r="AJ152" t="s">
        <v>2534</v>
      </c>
      <c r="AK152" t="s">
        <v>82</v>
      </c>
    </row>
    <row r="153" spans="1:37" x14ac:dyDescent="0.3">
      <c r="A153" t="s">
        <v>3591</v>
      </c>
      <c r="B153" t="s">
        <v>3162</v>
      </c>
      <c r="C153" t="s">
        <v>89</v>
      </c>
      <c r="D153" t="s">
        <v>322</v>
      </c>
      <c r="E153" t="s">
        <v>3168</v>
      </c>
      <c r="F153" t="s">
        <v>3232</v>
      </c>
      <c r="G153" t="s">
        <v>3133</v>
      </c>
      <c r="H153" t="s">
        <v>3144</v>
      </c>
      <c r="I153" t="s">
        <v>3258</v>
      </c>
      <c r="J153" t="s">
        <v>27</v>
      </c>
      <c r="K153" t="s">
        <v>3586</v>
      </c>
      <c r="L153" t="s">
        <v>2531</v>
      </c>
      <c r="M153" t="s">
        <v>74</v>
      </c>
      <c r="N153" t="s">
        <v>318</v>
      </c>
      <c r="O153" t="s">
        <v>3151</v>
      </c>
      <c r="P153" t="s">
        <v>323</v>
      </c>
      <c r="Q153" t="s">
        <v>89</v>
      </c>
      <c r="R153" t="s">
        <v>3217</v>
      </c>
      <c r="S153" t="s">
        <v>3592</v>
      </c>
      <c r="T153">
        <f>+_2022[[#This Row],[p1_score]]+_2022[[#This Row],[p2_score]]</f>
        <v>59</v>
      </c>
      <c r="U153" t="s">
        <v>82</v>
      </c>
      <c r="V153" t="s">
        <v>89</v>
      </c>
      <c r="W153" t="s">
        <v>3358</v>
      </c>
      <c r="X153" t="s">
        <v>3262</v>
      </c>
      <c r="Y153" t="s">
        <v>3358</v>
      </c>
      <c r="Z153" t="s">
        <v>3152</v>
      </c>
      <c r="AA153" t="s">
        <v>79</v>
      </c>
      <c r="AB153">
        <v>10</v>
      </c>
      <c r="AC153" t="s">
        <v>27</v>
      </c>
      <c r="AD153" t="s">
        <v>2531</v>
      </c>
      <c r="AE153" t="s">
        <v>2491</v>
      </c>
      <c r="AF153" t="s">
        <v>74</v>
      </c>
      <c r="AG153" t="s">
        <v>28</v>
      </c>
      <c r="AH153" t="s">
        <v>2532</v>
      </c>
      <c r="AI153" t="s">
        <v>2533</v>
      </c>
      <c r="AJ153" t="s">
        <v>2534</v>
      </c>
      <c r="AK153" t="s">
        <v>82</v>
      </c>
    </row>
    <row r="154" spans="1:37" x14ac:dyDescent="0.3">
      <c r="A154" t="s">
        <v>3593</v>
      </c>
      <c r="B154" t="s">
        <v>3136</v>
      </c>
      <c r="C154" t="s">
        <v>82</v>
      </c>
      <c r="D154" t="s">
        <v>45</v>
      </c>
      <c r="E154" t="s">
        <v>3197</v>
      </c>
      <c r="F154" t="s">
        <v>3279</v>
      </c>
      <c r="G154" t="s">
        <v>3173</v>
      </c>
      <c r="H154" t="s">
        <v>3153</v>
      </c>
      <c r="I154" t="s">
        <v>3554</v>
      </c>
      <c r="J154" t="s">
        <v>27</v>
      </c>
      <c r="K154" t="s">
        <v>3586</v>
      </c>
      <c r="L154" t="s">
        <v>2531</v>
      </c>
      <c r="M154" t="s">
        <v>74</v>
      </c>
      <c r="N154" t="s">
        <v>318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>
        <f>+_2022[[#This Row],[p1_score]]+_2022[[#This Row],[p2_score]]</f>
        <v>26</v>
      </c>
      <c r="U154" t="s">
        <v>82</v>
      </c>
      <c r="V154" t="s">
        <v>86</v>
      </c>
      <c r="W154" t="s">
        <v>3270</v>
      </c>
      <c r="X154" t="s">
        <v>3236</v>
      </c>
      <c r="Y154" t="s">
        <v>3152</v>
      </c>
      <c r="Z154" t="s">
        <v>3152</v>
      </c>
      <c r="AA154" t="s">
        <v>89</v>
      </c>
      <c r="AB154">
        <v>10</v>
      </c>
      <c r="AC154" t="s">
        <v>27</v>
      </c>
      <c r="AD154" t="s">
        <v>2531</v>
      </c>
      <c r="AE154" t="s">
        <v>2491</v>
      </c>
      <c r="AF154" t="s">
        <v>74</v>
      </c>
      <c r="AG154" t="s">
        <v>28</v>
      </c>
      <c r="AH154" t="s">
        <v>2532</v>
      </c>
      <c r="AI154" t="s">
        <v>2533</v>
      </c>
      <c r="AJ154" t="s">
        <v>2534</v>
      </c>
      <c r="AK154" t="s">
        <v>82</v>
      </c>
    </row>
    <row r="155" spans="1:37" x14ac:dyDescent="0.3">
      <c r="A155" t="s">
        <v>3594</v>
      </c>
      <c r="B155" t="s">
        <v>3173</v>
      </c>
      <c r="C155" t="s">
        <v>86</v>
      </c>
      <c r="D155" t="s">
        <v>45</v>
      </c>
      <c r="E155" t="s">
        <v>3195</v>
      </c>
      <c r="F155" t="s">
        <v>3162</v>
      </c>
      <c r="G155" t="s">
        <v>3133</v>
      </c>
      <c r="H155" t="s">
        <v>3144</v>
      </c>
      <c r="I155" t="s">
        <v>3595</v>
      </c>
      <c r="J155" t="s">
        <v>27</v>
      </c>
      <c r="K155" t="s">
        <v>3586</v>
      </c>
      <c r="L155" t="s">
        <v>2531</v>
      </c>
      <c r="M155" t="s">
        <v>74</v>
      </c>
      <c r="N155" t="s">
        <v>318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e">
        <f>+_2022[[#This Row],[p1_score]]+_2022[[#This Row],[p2_score]]</f>
        <v>#VALUE!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t="s">
        <v>32</v>
      </c>
      <c r="AA155" t="s">
        <v>32</v>
      </c>
      <c r="AB155">
        <v>10</v>
      </c>
      <c r="AC155" t="s">
        <v>27</v>
      </c>
      <c r="AD155" t="s">
        <v>2531</v>
      </c>
      <c r="AE155" t="s">
        <v>2491</v>
      </c>
      <c r="AF155" t="s">
        <v>74</v>
      </c>
      <c r="AG155" t="s">
        <v>28</v>
      </c>
      <c r="AH155" t="s">
        <v>2532</v>
      </c>
      <c r="AI155" t="s">
        <v>2533</v>
      </c>
      <c r="AJ155" t="s">
        <v>2534</v>
      </c>
      <c r="AK155" t="s">
        <v>82</v>
      </c>
    </row>
    <row r="156" spans="1:37" x14ac:dyDescent="0.3">
      <c r="A156" t="s">
        <v>3596</v>
      </c>
      <c r="B156" t="s">
        <v>3144</v>
      </c>
      <c r="C156" t="s">
        <v>25</v>
      </c>
      <c r="D156" t="s">
        <v>324</v>
      </c>
      <c r="E156" t="s">
        <v>3133</v>
      </c>
      <c r="F156" t="s">
        <v>3144</v>
      </c>
      <c r="G156" t="s">
        <v>3133</v>
      </c>
      <c r="H156" t="s">
        <v>3133</v>
      </c>
      <c r="I156" t="s">
        <v>3152</v>
      </c>
      <c r="J156" t="s">
        <v>27</v>
      </c>
      <c r="K156" t="s">
        <v>3586</v>
      </c>
      <c r="L156" t="s">
        <v>2531</v>
      </c>
      <c r="M156" t="s">
        <v>28</v>
      </c>
      <c r="N156" t="s">
        <v>318</v>
      </c>
      <c r="O156" t="s">
        <v>3139</v>
      </c>
      <c r="P156" t="s">
        <v>325</v>
      </c>
      <c r="Q156" t="s">
        <v>25</v>
      </c>
      <c r="R156" t="s">
        <v>3347</v>
      </c>
      <c r="S156" t="s">
        <v>3139</v>
      </c>
      <c r="T156">
        <f>+_2022[[#This Row],[p1_score]]+_2022[[#This Row],[p2_score]]</f>
        <v>2</v>
      </c>
      <c r="U156" t="s">
        <v>31</v>
      </c>
      <c r="V156" t="s">
        <v>25</v>
      </c>
      <c r="W156" t="s">
        <v>3139</v>
      </c>
      <c r="X156" t="s">
        <v>3152</v>
      </c>
      <c r="Y156" t="s">
        <v>3139</v>
      </c>
      <c r="Z156" t="s">
        <v>3152</v>
      </c>
      <c r="AA156" t="s">
        <v>32</v>
      </c>
      <c r="AB156">
        <v>10</v>
      </c>
      <c r="AC156" t="s">
        <v>27</v>
      </c>
      <c r="AD156" t="s">
        <v>2531</v>
      </c>
      <c r="AE156" t="s">
        <v>2491</v>
      </c>
      <c r="AF156" t="s">
        <v>74</v>
      </c>
      <c r="AG156" t="s">
        <v>28</v>
      </c>
      <c r="AH156" t="s">
        <v>2532</v>
      </c>
      <c r="AI156" t="s">
        <v>2533</v>
      </c>
      <c r="AJ156" t="s">
        <v>2534</v>
      </c>
      <c r="AK156" t="s">
        <v>82</v>
      </c>
    </row>
    <row r="157" spans="1:37" x14ac:dyDescent="0.3">
      <c r="A157" t="s">
        <v>3597</v>
      </c>
      <c r="B157" t="s">
        <v>3153</v>
      </c>
      <c r="C157" t="s">
        <v>178</v>
      </c>
      <c r="D157" t="s">
        <v>326</v>
      </c>
      <c r="E157" t="s">
        <v>3133</v>
      </c>
      <c r="F157" t="s">
        <v>3162</v>
      </c>
      <c r="G157" t="s">
        <v>3133</v>
      </c>
      <c r="H157" t="s">
        <v>3133</v>
      </c>
      <c r="I157" t="s">
        <v>3152</v>
      </c>
      <c r="J157" t="s">
        <v>27</v>
      </c>
      <c r="K157" t="s">
        <v>3586</v>
      </c>
      <c r="L157" t="s">
        <v>2531</v>
      </c>
      <c r="M157" t="s">
        <v>28</v>
      </c>
      <c r="N157" t="s">
        <v>318</v>
      </c>
      <c r="O157" t="s">
        <v>3148</v>
      </c>
      <c r="P157" t="s">
        <v>327</v>
      </c>
      <c r="Q157" t="s">
        <v>178</v>
      </c>
      <c r="R157" t="s">
        <v>3598</v>
      </c>
      <c r="S157" t="s">
        <v>3148</v>
      </c>
      <c r="T157">
        <f>+_2022[[#This Row],[p1_score]]+_2022[[#This Row],[p2_score]]</f>
        <v>1</v>
      </c>
      <c r="U157" t="s">
        <v>31</v>
      </c>
      <c r="V157" t="s">
        <v>178</v>
      </c>
      <c r="W157" t="s">
        <v>3166</v>
      </c>
      <c r="X157" t="s">
        <v>3152</v>
      </c>
      <c r="Y157" t="s">
        <v>3148</v>
      </c>
      <c r="Z157" t="s">
        <v>3152</v>
      </c>
      <c r="AA157" t="s">
        <v>25</v>
      </c>
      <c r="AB157">
        <v>10</v>
      </c>
      <c r="AC157" t="s">
        <v>27</v>
      </c>
      <c r="AD157" t="s">
        <v>2531</v>
      </c>
      <c r="AE157" t="s">
        <v>2491</v>
      </c>
      <c r="AF157" t="s">
        <v>74</v>
      </c>
      <c r="AG157" t="s">
        <v>28</v>
      </c>
      <c r="AH157" t="s">
        <v>2532</v>
      </c>
      <c r="AI157" t="s">
        <v>2533</v>
      </c>
      <c r="AJ157" t="s">
        <v>2534</v>
      </c>
      <c r="AK157" t="s">
        <v>82</v>
      </c>
    </row>
    <row r="158" spans="1:37" x14ac:dyDescent="0.3">
      <c r="A158" t="s">
        <v>3599</v>
      </c>
      <c r="B158" t="s">
        <v>3136</v>
      </c>
      <c r="C158" t="s">
        <v>328</v>
      </c>
      <c r="D158" t="s">
        <v>329</v>
      </c>
      <c r="E158" t="s">
        <v>3135</v>
      </c>
      <c r="F158" t="s">
        <v>3237</v>
      </c>
      <c r="G158" t="s">
        <v>3173</v>
      </c>
      <c r="H158" t="s">
        <v>3133</v>
      </c>
      <c r="I158" t="s">
        <v>3600</v>
      </c>
      <c r="J158" t="s">
        <v>27</v>
      </c>
      <c r="K158" t="s">
        <v>3586</v>
      </c>
      <c r="L158" t="s">
        <v>2531</v>
      </c>
      <c r="M158" t="s">
        <v>28</v>
      </c>
      <c r="N158" t="s">
        <v>318</v>
      </c>
      <c r="O158" t="s">
        <v>3157</v>
      </c>
      <c r="P158" t="s">
        <v>81</v>
      </c>
      <c r="Q158" t="s">
        <v>328</v>
      </c>
      <c r="R158" t="s">
        <v>3506</v>
      </c>
      <c r="S158" t="s">
        <v>3241</v>
      </c>
      <c r="T158">
        <f>+_2022[[#This Row],[p1_score]]+_2022[[#This Row],[p2_score]]</f>
        <v>74</v>
      </c>
      <c r="U158" t="s">
        <v>31</v>
      </c>
      <c r="V158" t="s">
        <v>328</v>
      </c>
      <c r="W158" t="s">
        <v>3142</v>
      </c>
      <c r="X158" t="s">
        <v>3354</v>
      </c>
      <c r="Y158" t="s">
        <v>3320</v>
      </c>
      <c r="Z158" t="s">
        <v>3152</v>
      </c>
      <c r="AA158" t="s">
        <v>178</v>
      </c>
      <c r="AB158">
        <v>10</v>
      </c>
      <c r="AC158" t="s">
        <v>27</v>
      </c>
      <c r="AD158" t="s">
        <v>2531</v>
      </c>
      <c r="AE158" t="s">
        <v>2491</v>
      </c>
      <c r="AF158" t="s">
        <v>74</v>
      </c>
      <c r="AG158" t="s">
        <v>28</v>
      </c>
      <c r="AH158" t="s">
        <v>2532</v>
      </c>
      <c r="AI158" t="s">
        <v>2533</v>
      </c>
      <c r="AJ158" t="s">
        <v>2534</v>
      </c>
      <c r="AK158" t="s">
        <v>82</v>
      </c>
    </row>
    <row r="159" spans="1:37" x14ac:dyDescent="0.3">
      <c r="A159" t="s">
        <v>3601</v>
      </c>
      <c r="B159" t="s">
        <v>3162</v>
      </c>
      <c r="C159" t="s">
        <v>36</v>
      </c>
      <c r="D159" t="s">
        <v>330</v>
      </c>
      <c r="E159" t="s">
        <v>3154</v>
      </c>
      <c r="F159" t="s">
        <v>3154</v>
      </c>
      <c r="G159" t="s">
        <v>3144</v>
      </c>
      <c r="H159" t="s">
        <v>3133</v>
      </c>
      <c r="I159" t="s">
        <v>3216</v>
      </c>
      <c r="J159" t="s">
        <v>27</v>
      </c>
      <c r="K159" t="s">
        <v>3586</v>
      </c>
      <c r="L159" t="s">
        <v>2531</v>
      </c>
      <c r="M159" t="s">
        <v>28</v>
      </c>
      <c r="N159" t="s">
        <v>318</v>
      </c>
      <c r="O159" t="s">
        <v>3151</v>
      </c>
      <c r="P159" t="s">
        <v>331</v>
      </c>
      <c r="Q159" t="s">
        <v>36</v>
      </c>
      <c r="R159" t="s">
        <v>3326</v>
      </c>
      <c r="S159" t="s">
        <v>3330</v>
      </c>
      <c r="T159">
        <f>+_2022[[#This Row],[p1_score]]+_2022[[#This Row],[p2_score]]</f>
        <v>18</v>
      </c>
      <c r="U159" t="s">
        <v>31</v>
      </c>
      <c r="V159" t="s">
        <v>36</v>
      </c>
      <c r="W159" t="s">
        <v>3219</v>
      </c>
      <c r="X159" t="s">
        <v>3161</v>
      </c>
      <c r="Y159" t="s">
        <v>3417</v>
      </c>
      <c r="Z159" t="s">
        <v>3152</v>
      </c>
      <c r="AA159" t="s">
        <v>328</v>
      </c>
      <c r="AB159">
        <v>10</v>
      </c>
      <c r="AC159" t="s">
        <v>27</v>
      </c>
      <c r="AD159" t="s">
        <v>2531</v>
      </c>
      <c r="AE159" t="s">
        <v>2491</v>
      </c>
      <c r="AF159" t="s">
        <v>74</v>
      </c>
      <c r="AG159" t="s">
        <v>28</v>
      </c>
      <c r="AH159" t="s">
        <v>2532</v>
      </c>
      <c r="AI159" t="s">
        <v>2533</v>
      </c>
      <c r="AJ159" t="s">
        <v>2534</v>
      </c>
      <c r="AK159" t="s">
        <v>82</v>
      </c>
    </row>
    <row r="160" spans="1:37" x14ac:dyDescent="0.3">
      <c r="A160" t="s">
        <v>3602</v>
      </c>
      <c r="B160" t="s">
        <v>3173</v>
      </c>
      <c r="C160" t="s">
        <v>46</v>
      </c>
      <c r="D160" t="s">
        <v>332</v>
      </c>
      <c r="E160" t="s">
        <v>3244</v>
      </c>
      <c r="F160" t="s">
        <v>3222</v>
      </c>
      <c r="G160" t="s">
        <v>3133</v>
      </c>
      <c r="H160" t="s">
        <v>3153</v>
      </c>
      <c r="I160" t="s">
        <v>3272</v>
      </c>
      <c r="J160" t="s">
        <v>27</v>
      </c>
      <c r="K160" t="s">
        <v>3586</v>
      </c>
      <c r="L160" t="s">
        <v>2531</v>
      </c>
      <c r="M160" t="s">
        <v>28</v>
      </c>
      <c r="N160" t="s">
        <v>318</v>
      </c>
      <c r="O160" t="s">
        <v>3170</v>
      </c>
      <c r="P160" t="s">
        <v>333</v>
      </c>
      <c r="Q160" t="s">
        <v>46</v>
      </c>
      <c r="R160" t="s">
        <v>3295</v>
      </c>
      <c r="S160" t="s">
        <v>3603</v>
      </c>
      <c r="T160">
        <f>+_2022[[#This Row],[p1_score]]+_2022[[#This Row],[p2_score]]</f>
        <v>33</v>
      </c>
      <c r="U160" t="s">
        <v>31</v>
      </c>
      <c r="V160" t="s">
        <v>46</v>
      </c>
      <c r="W160" t="s">
        <v>3231</v>
      </c>
      <c r="X160" t="s">
        <v>3252</v>
      </c>
      <c r="Y160" t="s">
        <v>3287</v>
      </c>
      <c r="Z160" t="s">
        <v>3152</v>
      </c>
      <c r="AA160" t="s">
        <v>36</v>
      </c>
      <c r="AB160">
        <v>10</v>
      </c>
      <c r="AC160" t="s">
        <v>27</v>
      </c>
      <c r="AD160" t="s">
        <v>2531</v>
      </c>
      <c r="AE160" t="s">
        <v>2491</v>
      </c>
      <c r="AF160" t="s">
        <v>74</v>
      </c>
      <c r="AG160" t="s">
        <v>28</v>
      </c>
      <c r="AH160" t="s">
        <v>2532</v>
      </c>
      <c r="AI160" t="s">
        <v>2533</v>
      </c>
      <c r="AJ160" t="s">
        <v>2534</v>
      </c>
      <c r="AK160" t="s">
        <v>82</v>
      </c>
    </row>
    <row r="161" spans="1:37" x14ac:dyDescent="0.3">
      <c r="A161" t="s">
        <v>3604</v>
      </c>
      <c r="B161" t="s">
        <v>3178</v>
      </c>
      <c r="C161" t="s">
        <v>138</v>
      </c>
      <c r="D161" t="s">
        <v>334</v>
      </c>
      <c r="E161" t="s">
        <v>3133</v>
      </c>
      <c r="F161" t="s">
        <v>3153</v>
      </c>
      <c r="G161" t="s">
        <v>3133</v>
      </c>
      <c r="H161" t="s">
        <v>3133</v>
      </c>
      <c r="I161" t="s">
        <v>3152</v>
      </c>
      <c r="J161" t="s">
        <v>27</v>
      </c>
      <c r="K161" t="s">
        <v>3586</v>
      </c>
      <c r="L161" t="s">
        <v>2531</v>
      </c>
      <c r="M161" t="s">
        <v>28</v>
      </c>
      <c r="N161" t="s">
        <v>318</v>
      </c>
      <c r="O161" t="s">
        <v>3200</v>
      </c>
      <c r="P161" t="s">
        <v>335</v>
      </c>
      <c r="Q161" t="s">
        <v>138</v>
      </c>
      <c r="R161" t="s">
        <v>3332</v>
      </c>
      <c r="S161" t="s">
        <v>3603</v>
      </c>
      <c r="T161">
        <f>+_2022[[#This Row],[p1_score]]+_2022[[#This Row],[p2_score]]</f>
        <v>0</v>
      </c>
      <c r="U161" t="s">
        <v>31</v>
      </c>
      <c r="V161" t="s">
        <v>138</v>
      </c>
      <c r="W161" t="s">
        <v>3152</v>
      </c>
      <c r="X161" t="s">
        <v>3152</v>
      </c>
      <c r="Y161" t="s">
        <v>3287</v>
      </c>
      <c r="Z161" t="s">
        <v>3152</v>
      </c>
      <c r="AA161" t="s">
        <v>46</v>
      </c>
      <c r="AB161">
        <v>10</v>
      </c>
      <c r="AC161" t="s">
        <v>27</v>
      </c>
      <c r="AD161" t="s">
        <v>2531</v>
      </c>
      <c r="AE161" t="s">
        <v>2491</v>
      </c>
      <c r="AF161" t="s">
        <v>74</v>
      </c>
      <c r="AG161" t="s">
        <v>28</v>
      </c>
      <c r="AH161" t="s">
        <v>2532</v>
      </c>
      <c r="AI161" t="s">
        <v>2533</v>
      </c>
      <c r="AJ161" t="s">
        <v>2534</v>
      </c>
      <c r="AK161" t="s">
        <v>82</v>
      </c>
    </row>
    <row r="162" spans="1:37" x14ac:dyDescent="0.3">
      <c r="A162" t="s">
        <v>3605</v>
      </c>
      <c r="B162" t="s">
        <v>3133</v>
      </c>
      <c r="C162" t="s">
        <v>31</v>
      </c>
      <c r="D162" t="s">
        <v>45</v>
      </c>
      <c r="E162" t="s">
        <v>3449</v>
      </c>
      <c r="F162" t="s">
        <v>3381</v>
      </c>
      <c r="G162" t="s">
        <v>3202</v>
      </c>
      <c r="H162" t="s">
        <v>3144</v>
      </c>
      <c r="I162" t="s">
        <v>3606</v>
      </c>
      <c r="J162" t="s">
        <v>27</v>
      </c>
      <c r="K162" t="s">
        <v>3586</v>
      </c>
      <c r="L162" t="s">
        <v>2531</v>
      </c>
      <c r="M162" t="s">
        <v>28</v>
      </c>
      <c r="N162" t="s">
        <v>318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>
        <f>+_2022[[#This Row],[p1_score]]+_2022[[#This Row],[p2_score]]</f>
        <v>31</v>
      </c>
      <c r="U162" t="s">
        <v>31</v>
      </c>
      <c r="V162" t="s">
        <v>44</v>
      </c>
      <c r="W162" t="s">
        <v>3143</v>
      </c>
      <c r="X162" t="s">
        <v>3219</v>
      </c>
      <c r="Y162" t="s">
        <v>3152</v>
      </c>
      <c r="Z162" t="s">
        <v>3152</v>
      </c>
      <c r="AA162" t="s">
        <v>138</v>
      </c>
      <c r="AB162">
        <v>10</v>
      </c>
      <c r="AC162" t="s">
        <v>27</v>
      </c>
      <c r="AD162" t="s">
        <v>2531</v>
      </c>
      <c r="AE162" t="s">
        <v>2491</v>
      </c>
      <c r="AF162" t="s">
        <v>74</v>
      </c>
      <c r="AG162" t="s">
        <v>28</v>
      </c>
      <c r="AH162" t="s">
        <v>2532</v>
      </c>
      <c r="AI162" t="s">
        <v>2533</v>
      </c>
      <c r="AJ162" t="s">
        <v>2534</v>
      </c>
      <c r="AK162" t="s">
        <v>82</v>
      </c>
    </row>
    <row r="163" spans="1:37" x14ac:dyDescent="0.3">
      <c r="A163" t="s">
        <v>3607</v>
      </c>
      <c r="B163" t="s">
        <v>3180</v>
      </c>
      <c r="C163" t="s">
        <v>44</v>
      </c>
      <c r="D163" t="s">
        <v>45</v>
      </c>
      <c r="E163" t="s">
        <v>3187</v>
      </c>
      <c r="F163" t="s">
        <v>3178</v>
      </c>
      <c r="G163" t="s">
        <v>3144</v>
      </c>
      <c r="H163" t="s">
        <v>3133</v>
      </c>
      <c r="I163" t="s">
        <v>3272</v>
      </c>
      <c r="J163" t="s">
        <v>27</v>
      </c>
      <c r="K163" t="s">
        <v>3586</v>
      </c>
      <c r="L163" t="s">
        <v>2531</v>
      </c>
      <c r="M163" t="s">
        <v>28</v>
      </c>
      <c r="N163" t="s">
        <v>318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e">
        <f>+_2022[[#This Row],[p1_score]]+_2022[[#This Row],[p2_score]]</f>
        <v>#VALUE!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t="s">
        <v>32</v>
      </c>
      <c r="AA163" t="s">
        <v>32</v>
      </c>
      <c r="AB163">
        <v>10</v>
      </c>
      <c r="AC163" t="s">
        <v>27</v>
      </c>
      <c r="AD163" t="s">
        <v>2531</v>
      </c>
      <c r="AE163" t="s">
        <v>2491</v>
      </c>
      <c r="AF163" t="s">
        <v>74</v>
      </c>
      <c r="AG163" t="s">
        <v>28</v>
      </c>
      <c r="AH163" t="s">
        <v>2532</v>
      </c>
      <c r="AI163" t="s">
        <v>2533</v>
      </c>
      <c r="AJ163" t="s">
        <v>2534</v>
      </c>
      <c r="AK163" t="s">
        <v>82</v>
      </c>
    </row>
    <row r="164" spans="1:37" x14ac:dyDescent="0.3">
      <c r="A164" t="s">
        <v>3608</v>
      </c>
      <c r="B164" t="s">
        <v>3144</v>
      </c>
      <c r="C164" t="s">
        <v>90</v>
      </c>
      <c r="D164" t="s">
        <v>156</v>
      </c>
      <c r="E164" t="s">
        <v>3321</v>
      </c>
      <c r="F164" t="s">
        <v>3168</v>
      </c>
      <c r="G164" t="s">
        <v>3178</v>
      </c>
      <c r="H164" t="s">
        <v>3144</v>
      </c>
      <c r="I164" t="s">
        <v>3609</v>
      </c>
      <c r="J164" t="s">
        <v>27</v>
      </c>
      <c r="K164" t="s">
        <v>3610</v>
      </c>
      <c r="L164" t="s">
        <v>2535</v>
      </c>
      <c r="M164" t="s">
        <v>92</v>
      </c>
      <c r="N164" t="s">
        <v>336</v>
      </c>
      <c r="O164" t="s">
        <v>3139</v>
      </c>
      <c r="P164" t="s">
        <v>337</v>
      </c>
      <c r="Q164" t="s">
        <v>90</v>
      </c>
      <c r="R164" t="s">
        <v>3611</v>
      </c>
      <c r="S164" t="s">
        <v>3215</v>
      </c>
      <c r="T164">
        <f>+_2022[[#This Row],[p1_score]]+_2022[[#This Row],[p2_score]]</f>
        <v>83</v>
      </c>
      <c r="U164" t="s">
        <v>95</v>
      </c>
      <c r="V164" t="s">
        <v>90</v>
      </c>
      <c r="W164" t="s">
        <v>3469</v>
      </c>
      <c r="X164" t="s">
        <v>3612</v>
      </c>
      <c r="Y164" t="s">
        <v>3469</v>
      </c>
      <c r="Z164" t="s">
        <v>3612</v>
      </c>
      <c r="AA164" t="s">
        <v>32</v>
      </c>
      <c r="AB164">
        <v>11</v>
      </c>
      <c r="AC164" t="s">
        <v>27</v>
      </c>
      <c r="AD164" t="s">
        <v>2535</v>
      </c>
      <c r="AE164" t="s">
        <v>2491</v>
      </c>
      <c r="AF164" t="s">
        <v>92</v>
      </c>
      <c r="AG164" t="s">
        <v>164</v>
      </c>
      <c r="AH164" t="s">
        <v>2536</v>
      </c>
      <c r="AI164" t="s">
        <v>2537</v>
      </c>
      <c r="AJ164" t="s">
        <v>2538</v>
      </c>
      <c r="AK164" t="s">
        <v>355</v>
      </c>
    </row>
    <row r="165" spans="1:37" x14ac:dyDescent="0.3">
      <c r="A165" t="s">
        <v>3613</v>
      </c>
      <c r="B165" t="s">
        <v>3153</v>
      </c>
      <c r="C165" t="s">
        <v>98</v>
      </c>
      <c r="D165" t="s">
        <v>338</v>
      </c>
      <c r="E165" t="s">
        <v>3144</v>
      </c>
      <c r="F165" t="s">
        <v>3162</v>
      </c>
      <c r="G165" t="s">
        <v>3133</v>
      </c>
      <c r="H165" t="s">
        <v>3133</v>
      </c>
      <c r="I165" t="s">
        <v>3338</v>
      </c>
      <c r="J165" t="s">
        <v>27</v>
      </c>
      <c r="K165" t="s">
        <v>3610</v>
      </c>
      <c r="L165" t="s">
        <v>2535</v>
      </c>
      <c r="M165" t="s">
        <v>92</v>
      </c>
      <c r="N165" t="s">
        <v>336</v>
      </c>
      <c r="O165" t="s">
        <v>3148</v>
      </c>
      <c r="P165" t="s">
        <v>339</v>
      </c>
      <c r="Q165" t="s">
        <v>98</v>
      </c>
      <c r="R165" t="s">
        <v>3240</v>
      </c>
      <c r="S165" t="s">
        <v>3614</v>
      </c>
      <c r="T165">
        <f>+_2022[[#This Row],[p1_score]]+_2022[[#This Row],[p2_score]]</f>
        <v>3</v>
      </c>
      <c r="U165" t="s">
        <v>95</v>
      </c>
      <c r="V165" t="s">
        <v>98</v>
      </c>
      <c r="W165" t="s">
        <v>3139</v>
      </c>
      <c r="X165" t="s">
        <v>3166</v>
      </c>
      <c r="Y165" t="s">
        <v>3427</v>
      </c>
      <c r="Z165" t="s">
        <v>3152</v>
      </c>
      <c r="AA165" t="s">
        <v>90</v>
      </c>
      <c r="AB165">
        <v>11</v>
      </c>
      <c r="AC165" t="s">
        <v>27</v>
      </c>
      <c r="AD165" t="s">
        <v>2535</v>
      </c>
      <c r="AE165" t="s">
        <v>2491</v>
      </c>
      <c r="AF165" t="s">
        <v>92</v>
      </c>
      <c r="AG165" t="s">
        <v>164</v>
      </c>
      <c r="AH165" t="s">
        <v>2536</v>
      </c>
      <c r="AI165" t="s">
        <v>2537</v>
      </c>
      <c r="AJ165" t="s">
        <v>2538</v>
      </c>
      <c r="AK165" t="s">
        <v>355</v>
      </c>
    </row>
    <row r="166" spans="1:37" x14ac:dyDescent="0.3">
      <c r="A166" t="s">
        <v>3615</v>
      </c>
      <c r="B166" t="s">
        <v>3133</v>
      </c>
      <c r="C166" t="s">
        <v>95</v>
      </c>
      <c r="D166" t="s">
        <v>340</v>
      </c>
      <c r="E166" t="s">
        <v>3307</v>
      </c>
      <c r="F166" t="s">
        <v>3275</v>
      </c>
      <c r="G166" t="s">
        <v>3162</v>
      </c>
      <c r="H166" t="s">
        <v>3144</v>
      </c>
      <c r="I166" t="s">
        <v>3616</v>
      </c>
      <c r="J166" t="s">
        <v>27</v>
      </c>
      <c r="K166" t="s">
        <v>3610</v>
      </c>
      <c r="L166" t="s">
        <v>2535</v>
      </c>
      <c r="M166" t="s">
        <v>92</v>
      </c>
      <c r="N166" t="s">
        <v>336</v>
      </c>
      <c r="O166" t="s">
        <v>3157</v>
      </c>
      <c r="P166" t="s">
        <v>341</v>
      </c>
      <c r="Q166" t="s">
        <v>95</v>
      </c>
      <c r="R166" t="s">
        <v>3617</v>
      </c>
      <c r="S166" t="s">
        <v>3618</v>
      </c>
      <c r="T166">
        <f>+_2022[[#This Row],[p1_score]]+_2022[[#This Row],[p2_score]]</f>
        <v>7</v>
      </c>
      <c r="U166" t="s">
        <v>95</v>
      </c>
      <c r="V166" t="s">
        <v>99</v>
      </c>
      <c r="W166" t="s">
        <v>3302</v>
      </c>
      <c r="X166" t="s">
        <v>3161</v>
      </c>
      <c r="Y166" t="s">
        <v>3152</v>
      </c>
      <c r="Z166" t="s">
        <v>3152</v>
      </c>
      <c r="AA166" t="s">
        <v>98</v>
      </c>
      <c r="AB166">
        <v>11</v>
      </c>
      <c r="AC166" t="s">
        <v>27</v>
      </c>
      <c r="AD166" t="s">
        <v>2535</v>
      </c>
      <c r="AE166" t="s">
        <v>2491</v>
      </c>
      <c r="AF166" t="s">
        <v>92</v>
      </c>
      <c r="AG166" t="s">
        <v>164</v>
      </c>
      <c r="AH166" t="s">
        <v>2536</v>
      </c>
      <c r="AI166" t="s">
        <v>2537</v>
      </c>
      <c r="AJ166" t="s">
        <v>2538</v>
      </c>
      <c r="AK166" t="s">
        <v>355</v>
      </c>
    </row>
    <row r="167" spans="1:37" x14ac:dyDescent="0.3">
      <c r="A167" t="s">
        <v>3619</v>
      </c>
      <c r="B167" t="s">
        <v>3136</v>
      </c>
      <c r="C167" t="s">
        <v>99</v>
      </c>
      <c r="D167" t="s">
        <v>342</v>
      </c>
      <c r="E167" t="s">
        <v>3173</v>
      </c>
      <c r="F167" t="s">
        <v>3201</v>
      </c>
      <c r="G167" t="s">
        <v>3133</v>
      </c>
      <c r="H167" t="s">
        <v>3133</v>
      </c>
      <c r="I167" t="s">
        <v>3620</v>
      </c>
      <c r="J167" t="s">
        <v>27</v>
      </c>
      <c r="K167" t="s">
        <v>3610</v>
      </c>
      <c r="L167" t="s">
        <v>2535</v>
      </c>
      <c r="M167" t="s">
        <v>92</v>
      </c>
      <c r="N167" t="s">
        <v>336</v>
      </c>
      <c r="O167" t="s">
        <v>3151</v>
      </c>
      <c r="P167" t="s">
        <v>206</v>
      </c>
      <c r="Q167" t="s">
        <v>99</v>
      </c>
      <c r="R167" t="s">
        <v>3336</v>
      </c>
      <c r="S167" t="s">
        <v>3444</v>
      </c>
      <c r="T167">
        <f>+_2022[[#This Row],[p1_score]]+_2022[[#This Row],[p2_score]]</f>
        <v>4</v>
      </c>
      <c r="U167" t="s">
        <v>343</v>
      </c>
      <c r="V167" t="s">
        <v>99</v>
      </c>
      <c r="W167" t="s">
        <v>3257</v>
      </c>
      <c r="X167" t="s">
        <v>3151</v>
      </c>
      <c r="Y167" t="s">
        <v>3152</v>
      </c>
      <c r="Z167" t="s">
        <v>3152</v>
      </c>
      <c r="AA167" t="s">
        <v>95</v>
      </c>
      <c r="AB167">
        <v>11</v>
      </c>
      <c r="AC167" t="s">
        <v>27</v>
      </c>
      <c r="AD167" t="s">
        <v>2535</v>
      </c>
      <c r="AE167" t="s">
        <v>2491</v>
      </c>
      <c r="AF167" t="s">
        <v>92</v>
      </c>
      <c r="AG167" t="s">
        <v>164</v>
      </c>
      <c r="AH167" t="s">
        <v>2536</v>
      </c>
      <c r="AI167" t="s">
        <v>2537</v>
      </c>
      <c r="AJ167" t="s">
        <v>2538</v>
      </c>
      <c r="AK167" t="s">
        <v>355</v>
      </c>
    </row>
    <row r="168" spans="1:37" x14ac:dyDescent="0.3">
      <c r="A168" t="s">
        <v>3621</v>
      </c>
      <c r="B168" t="s">
        <v>3162</v>
      </c>
      <c r="C168" t="s">
        <v>343</v>
      </c>
      <c r="D168" t="s">
        <v>344</v>
      </c>
      <c r="E168" t="s">
        <v>3153</v>
      </c>
      <c r="F168" t="s">
        <v>3136</v>
      </c>
      <c r="G168" t="s">
        <v>3133</v>
      </c>
      <c r="H168" t="s">
        <v>3133</v>
      </c>
      <c r="I168" t="s">
        <v>3311</v>
      </c>
      <c r="J168" t="s">
        <v>27</v>
      </c>
      <c r="K168" t="s">
        <v>3610</v>
      </c>
      <c r="L168" t="s">
        <v>2535</v>
      </c>
      <c r="M168" t="s">
        <v>92</v>
      </c>
      <c r="N168" t="s">
        <v>336</v>
      </c>
      <c r="O168" t="s">
        <v>3170</v>
      </c>
      <c r="P168" t="s">
        <v>345</v>
      </c>
      <c r="Q168" t="s">
        <v>343</v>
      </c>
      <c r="R168" t="s">
        <v>3528</v>
      </c>
      <c r="S168" t="s">
        <v>3622</v>
      </c>
      <c r="T168">
        <f>+_2022[[#This Row],[p1_score]]+_2022[[#This Row],[p2_score]]</f>
        <v>1</v>
      </c>
      <c r="U168" t="s">
        <v>343</v>
      </c>
      <c r="V168" t="s">
        <v>346</v>
      </c>
      <c r="W168" t="s">
        <v>3139</v>
      </c>
      <c r="X168" t="s">
        <v>3257</v>
      </c>
      <c r="Y168" t="s">
        <v>3152</v>
      </c>
      <c r="Z168" t="s">
        <v>3152</v>
      </c>
      <c r="AA168" t="s">
        <v>99</v>
      </c>
      <c r="AB168">
        <v>11</v>
      </c>
      <c r="AC168" t="s">
        <v>27</v>
      </c>
      <c r="AD168" t="s">
        <v>2535</v>
      </c>
      <c r="AE168" t="s">
        <v>2491</v>
      </c>
      <c r="AF168" t="s">
        <v>92</v>
      </c>
      <c r="AG168" t="s">
        <v>164</v>
      </c>
      <c r="AH168" t="s">
        <v>2536</v>
      </c>
      <c r="AI168" t="s">
        <v>2537</v>
      </c>
      <c r="AJ168" t="s">
        <v>2538</v>
      </c>
      <c r="AK168" t="s">
        <v>355</v>
      </c>
    </row>
    <row r="169" spans="1:37" x14ac:dyDescent="0.3">
      <c r="A169" t="s">
        <v>3623</v>
      </c>
      <c r="B169" t="s">
        <v>3178</v>
      </c>
      <c r="C169" t="s">
        <v>106</v>
      </c>
      <c r="D169" t="s">
        <v>347</v>
      </c>
      <c r="E169" t="s">
        <v>3244</v>
      </c>
      <c r="F169" t="s">
        <v>3174</v>
      </c>
      <c r="G169" t="s">
        <v>3136</v>
      </c>
      <c r="H169" t="s">
        <v>3133</v>
      </c>
      <c r="I169" t="s">
        <v>3606</v>
      </c>
      <c r="J169" t="s">
        <v>27</v>
      </c>
      <c r="K169" t="s">
        <v>3610</v>
      </c>
      <c r="L169" t="s">
        <v>2535</v>
      </c>
      <c r="M169" t="s">
        <v>92</v>
      </c>
      <c r="N169" t="s">
        <v>336</v>
      </c>
      <c r="O169" t="s">
        <v>3200</v>
      </c>
      <c r="P169" t="s">
        <v>348</v>
      </c>
      <c r="Q169" t="s">
        <v>106</v>
      </c>
      <c r="R169" t="s">
        <v>3452</v>
      </c>
      <c r="S169" t="s">
        <v>3624</v>
      </c>
      <c r="T169">
        <f>+_2022[[#This Row],[p1_score]]+_2022[[#This Row],[p2_score]]</f>
        <v>51</v>
      </c>
      <c r="U169" t="s">
        <v>106</v>
      </c>
      <c r="V169" t="s">
        <v>346</v>
      </c>
      <c r="W169" t="s">
        <v>3252</v>
      </c>
      <c r="X169" t="s">
        <v>3354</v>
      </c>
      <c r="Y169" t="s">
        <v>3152</v>
      </c>
      <c r="Z169" t="s">
        <v>3354</v>
      </c>
      <c r="AA169" t="s">
        <v>343</v>
      </c>
      <c r="AB169">
        <v>11</v>
      </c>
      <c r="AC169" t="s">
        <v>27</v>
      </c>
      <c r="AD169" t="s">
        <v>2535</v>
      </c>
      <c r="AE169" t="s">
        <v>2491</v>
      </c>
      <c r="AF169" t="s">
        <v>92</v>
      </c>
      <c r="AG169" t="s">
        <v>164</v>
      </c>
      <c r="AH169" t="s">
        <v>2536</v>
      </c>
      <c r="AI169" t="s">
        <v>2537</v>
      </c>
      <c r="AJ169" t="s">
        <v>2538</v>
      </c>
      <c r="AK169" t="s">
        <v>355</v>
      </c>
    </row>
    <row r="170" spans="1:37" x14ac:dyDescent="0.3">
      <c r="A170" t="s">
        <v>3625</v>
      </c>
      <c r="B170" t="s">
        <v>3173</v>
      </c>
      <c r="C170" t="s">
        <v>346</v>
      </c>
      <c r="D170" t="s">
        <v>349</v>
      </c>
      <c r="E170" t="s">
        <v>3306</v>
      </c>
      <c r="F170" t="s">
        <v>3167</v>
      </c>
      <c r="G170" t="s">
        <v>3173</v>
      </c>
      <c r="H170" t="s">
        <v>3133</v>
      </c>
      <c r="I170" t="s">
        <v>3626</v>
      </c>
      <c r="J170" t="s">
        <v>27</v>
      </c>
      <c r="K170" t="s">
        <v>3610</v>
      </c>
      <c r="L170" t="s">
        <v>2535</v>
      </c>
      <c r="M170" t="s">
        <v>92</v>
      </c>
      <c r="N170" t="s">
        <v>336</v>
      </c>
      <c r="O170" t="s">
        <v>3219</v>
      </c>
      <c r="P170" t="s">
        <v>350</v>
      </c>
      <c r="Q170" t="s">
        <v>346</v>
      </c>
      <c r="R170" t="s">
        <v>3217</v>
      </c>
      <c r="S170" t="s">
        <v>3627</v>
      </c>
      <c r="T170">
        <f>+_2022[[#This Row],[p1_score]]+_2022[[#This Row],[p2_score]]</f>
        <v>18</v>
      </c>
      <c r="U170" t="s">
        <v>107</v>
      </c>
      <c r="V170" t="s">
        <v>346</v>
      </c>
      <c r="W170" t="s">
        <v>3186</v>
      </c>
      <c r="X170" t="s">
        <v>3170</v>
      </c>
      <c r="Y170" t="s">
        <v>3152</v>
      </c>
      <c r="Z170" t="s">
        <v>3152</v>
      </c>
      <c r="AA170" t="s">
        <v>106</v>
      </c>
      <c r="AB170">
        <v>11</v>
      </c>
      <c r="AC170" t="s">
        <v>27</v>
      </c>
      <c r="AD170" t="s">
        <v>2535</v>
      </c>
      <c r="AE170" t="s">
        <v>2491</v>
      </c>
      <c r="AF170" t="s">
        <v>92</v>
      </c>
      <c r="AG170" t="s">
        <v>164</v>
      </c>
      <c r="AH170" t="s">
        <v>2536</v>
      </c>
      <c r="AI170" t="s">
        <v>2537</v>
      </c>
      <c r="AJ170" t="s">
        <v>2538</v>
      </c>
      <c r="AK170" t="s">
        <v>355</v>
      </c>
    </row>
    <row r="171" spans="1:37" x14ac:dyDescent="0.3">
      <c r="A171" t="s">
        <v>3628</v>
      </c>
      <c r="B171" t="s">
        <v>3187</v>
      </c>
      <c r="C171" t="s">
        <v>351</v>
      </c>
      <c r="D171" t="s">
        <v>347</v>
      </c>
      <c r="E171" t="s">
        <v>3162</v>
      </c>
      <c r="F171" t="s">
        <v>3153</v>
      </c>
      <c r="G171" t="s">
        <v>3144</v>
      </c>
      <c r="H171" t="s">
        <v>3133</v>
      </c>
      <c r="I171" t="s">
        <v>3325</v>
      </c>
      <c r="J171" t="s">
        <v>27</v>
      </c>
      <c r="K171" t="s">
        <v>3610</v>
      </c>
      <c r="L171" t="s">
        <v>2535</v>
      </c>
      <c r="M171" t="s">
        <v>92</v>
      </c>
      <c r="N171" t="s">
        <v>336</v>
      </c>
      <c r="O171" t="s">
        <v>3236</v>
      </c>
      <c r="P171" t="s">
        <v>352</v>
      </c>
      <c r="Q171" t="s">
        <v>351</v>
      </c>
      <c r="R171" t="s">
        <v>3457</v>
      </c>
      <c r="S171" t="s">
        <v>3629</v>
      </c>
      <c r="T171">
        <f>+_2022[[#This Row],[p1_score]]+_2022[[#This Row],[p2_score]]</f>
        <v>5</v>
      </c>
      <c r="U171" t="s">
        <v>107</v>
      </c>
      <c r="V171" t="s">
        <v>351</v>
      </c>
      <c r="W171" t="s">
        <v>3166</v>
      </c>
      <c r="X171" t="s">
        <v>3157</v>
      </c>
      <c r="Y171" t="s">
        <v>3166</v>
      </c>
      <c r="Z171" t="s">
        <v>3152</v>
      </c>
      <c r="AA171" t="s">
        <v>346</v>
      </c>
      <c r="AB171">
        <v>11</v>
      </c>
      <c r="AC171" t="s">
        <v>27</v>
      </c>
      <c r="AD171" t="s">
        <v>2535</v>
      </c>
      <c r="AE171" t="s">
        <v>2491</v>
      </c>
      <c r="AF171" t="s">
        <v>92</v>
      </c>
      <c r="AG171" t="s">
        <v>164</v>
      </c>
      <c r="AH171" t="s">
        <v>2536</v>
      </c>
      <c r="AI171" t="s">
        <v>2537</v>
      </c>
      <c r="AJ171" t="s">
        <v>2538</v>
      </c>
      <c r="AK171" t="s">
        <v>355</v>
      </c>
    </row>
    <row r="172" spans="1:37" x14ac:dyDescent="0.3">
      <c r="A172" t="s">
        <v>3630</v>
      </c>
      <c r="B172" t="s">
        <v>3195</v>
      </c>
      <c r="C172" t="s">
        <v>353</v>
      </c>
      <c r="D172" t="s">
        <v>300</v>
      </c>
      <c r="E172" t="s">
        <v>3133</v>
      </c>
      <c r="F172" t="s">
        <v>3144</v>
      </c>
      <c r="G172" t="s">
        <v>3133</v>
      </c>
      <c r="H172" t="s">
        <v>3133</v>
      </c>
      <c r="I172" t="s">
        <v>3152</v>
      </c>
      <c r="J172" t="s">
        <v>27</v>
      </c>
      <c r="K172" t="s">
        <v>3610</v>
      </c>
      <c r="L172" t="s">
        <v>2535</v>
      </c>
      <c r="M172" t="s">
        <v>92</v>
      </c>
      <c r="N172" t="s">
        <v>336</v>
      </c>
      <c r="O172" t="s">
        <v>3161</v>
      </c>
      <c r="P172" t="s">
        <v>354</v>
      </c>
      <c r="Q172" t="s">
        <v>353</v>
      </c>
      <c r="R172" t="s">
        <v>3459</v>
      </c>
      <c r="S172" t="s">
        <v>3629</v>
      </c>
      <c r="T172">
        <f>+_2022[[#This Row],[p1_score]]+_2022[[#This Row],[p2_score]]</f>
        <v>0</v>
      </c>
      <c r="U172" t="s">
        <v>107</v>
      </c>
      <c r="V172" t="s">
        <v>353</v>
      </c>
      <c r="W172" t="s">
        <v>3152</v>
      </c>
      <c r="X172" t="s">
        <v>3152</v>
      </c>
      <c r="Y172" t="s">
        <v>3166</v>
      </c>
      <c r="Z172" t="s">
        <v>3152</v>
      </c>
      <c r="AA172" t="s">
        <v>351</v>
      </c>
      <c r="AB172">
        <v>11</v>
      </c>
      <c r="AC172" t="s">
        <v>27</v>
      </c>
      <c r="AD172" t="s">
        <v>2535</v>
      </c>
      <c r="AE172" t="s">
        <v>2491</v>
      </c>
      <c r="AF172" t="s">
        <v>92</v>
      </c>
      <c r="AG172" t="s">
        <v>164</v>
      </c>
      <c r="AH172" t="s">
        <v>2536</v>
      </c>
      <c r="AI172" t="s">
        <v>2537</v>
      </c>
      <c r="AJ172" t="s">
        <v>2538</v>
      </c>
      <c r="AK172" t="s">
        <v>355</v>
      </c>
    </row>
    <row r="173" spans="1:37" x14ac:dyDescent="0.3">
      <c r="A173" t="s">
        <v>3631</v>
      </c>
      <c r="B173" t="s">
        <v>3180</v>
      </c>
      <c r="C173" t="s">
        <v>107</v>
      </c>
      <c r="D173" t="s">
        <v>45</v>
      </c>
      <c r="E173" t="s">
        <v>3222</v>
      </c>
      <c r="F173" t="s">
        <v>3187</v>
      </c>
      <c r="G173" t="s">
        <v>3144</v>
      </c>
      <c r="H173" t="s">
        <v>3144</v>
      </c>
      <c r="I173" t="s">
        <v>3632</v>
      </c>
      <c r="J173" t="s">
        <v>27</v>
      </c>
      <c r="K173" t="s">
        <v>3610</v>
      </c>
      <c r="L173" t="s">
        <v>2535</v>
      </c>
      <c r="M173" t="s">
        <v>92</v>
      </c>
      <c r="N173" t="s">
        <v>336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>
        <f>+_2022[[#This Row],[p1_score]]+_2022[[#This Row],[p2_score]]</f>
        <v>14</v>
      </c>
      <c r="U173" t="s">
        <v>107</v>
      </c>
      <c r="V173" t="s">
        <v>355</v>
      </c>
      <c r="W173" t="s">
        <v>3177</v>
      </c>
      <c r="X173" t="s">
        <v>3152</v>
      </c>
      <c r="Y173" t="s">
        <v>3152</v>
      </c>
      <c r="Z173" t="s">
        <v>3152</v>
      </c>
      <c r="AA173" t="s">
        <v>353</v>
      </c>
      <c r="AB173">
        <v>11</v>
      </c>
      <c r="AC173" t="s">
        <v>27</v>
      </c>
      <c r="AD173" t="s">
        <v>2535</v>
      </c>
      <c r="AE173" t="s">
        <v>2491</v>
      </c>
      <c r="AF173" t="s">
        <v>92</v>
      </c>
      <c r="AG173" t="s">
        <v>164</v>
      </c>
      <c r="AH173" t="s">
        <v>2536</v>
      </c>
      <c r="AI173" t="s">
        <v>2537</v>
      </c>
      <c r="AJ173" t="s">
        <v>2538</v>
      </c>
      <c r="AK173" t="s">
        <v>355</v>
      </c>
    </row>
    <row r="174" spans="1:37" x14ac:dyDescent="0.3">
      <c r="A174" t="s">
        <v>3633</v>
      </c>
      <c r="B174" t="s">
        <v>3154</v>
      </c>
      <c r="C174" t="s">
        <v>355</v>
      </c>
      <c r="D174" t="s">
        <v>45</v>
      </c>
      <c r="E174" t="s">
        <v>3133</v>
      </c>
      <c r="F174" t="s">
        <v>3133</v>
      </c>
      <c r="G174" t="s">
        <v>3133</v>
      </c>
      <c r="H174" t="s">
        <v>3133</v>
      </c>
      <c r="I174" t="s">
        <v>32</v>
      </c>
      <c r="J174" t="s">
        <v>27</v>
      </c>
      <c r="K174" t="s">
        <v>3610</v>
      </c>
      <c r="L174" t="s">
        <v>2535</v>
      </c>
      <c r="M174" t="s">
        <v>92</v>
      </c>
      <c r="N174" t="s">
        <v>336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e">
        <f>+_2022[[#This Row],[p1_score]]+_2022[[#This Row],[p2_score]]</f>
        <v>#VALUE!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t="s">
        <v>32</v>
      </c>
      <c r="AB174">
        <v>11</v>
      </c>
      <c r="AC174" t="s">
        <v>27</v>
      </c>
      <c r="AD174" t="s">
        <v>2535</v>
      </c>
      <c r="AE174" t="s">
        <v>2491</v>
      </c>
      <c r="AF174" t="s">
        <v>92</v>
      </c>
      <c r="AG174" t="s">
        <v>164</v>
      </c>
      <c r="AH174" t="s">
        <v>2536</v>
      </c>
      <c r="AI174" t="s">
        <v>2537</v>
      </c>
      <c r="AJ174" t="s">
        <v>2538</v>
      </c>
      <c r="AK174" t="s">
        <v>355</v>
      </c>
    </row>
    <row r="175" spans="1:37" x14ac:dyDescent="0.3">
      <c r="A175" t="s">
        <v>3634</v>
      </c>
      <c r="B175" t="s">
        <v>3144</v>
      </c>
      <c r="C175" t="s">
        <v>166</v>
      </c>
      <c r="D175" t="s">
        <v>356</v>
      </c>
      <c r="E175" t="s">
        <v>3201</v>
      </c>
      <c r="F175" t="s">
        <v>3187</v>
      </c>
      <c r="G175" t="s">
        <v>3144</v>
      </c>
      <c r="H175" t="s">
        <v>3144</v>
      </c>
      <c r="I175" t="s">
        <v>3233</v>
      </c>
      <c r="J175" t="s">
        <v>27</v>
      </c>
      <c r="K175" t="s">
        <v>3610</v>
      </c>
      <c r="L175" t="s">
        <v>2535</v>
      </c>
      <c r="M175" t="s">
        <v>164</v>
      </c>
      <c r="N175" t="s">
        <v>336</v>
      </c>
      <c r="O175" t="s">
        <v>3139</v>
      </c>
      <c r="P175" t="s">
        <v>122</v>
      </c>
      <c r="Q175" t="s">
        <v>166</v>
      </c>
      <c r="R175" t="s">
        <v>3438</v>
      </c>
      <c r="S175" t="s">
        <v>3220</v>
      </c>
      <c r="T175">
        <f>+_2022[[#This Row],[p1_score]]+_2022[[#This Row],[p2_score]]</f>
        <v>16</v>
      </c>
      <c r="U175" t="s">
        <v>162</v>
      </c>
      <c r="V175" t="s">
        <v>166</v>
      </c>
      <c r="W175" t="s">
        <v>3151</v>
      </c>
      <c r="X175" t="s">
        <v>3271</v>
      </c>
      <c r="Y175" t="s">
        <v>3151</v>
      </c>
      <c r="Z175" t="s">
        <v>3271</v>
      </c>
      <c r="AA175" t="s">
        <v>32</v>
      </c>
      <c r="AB175">
        <v>11</v>
      </c>
      <c r="AC175" t="s">
        <v>27</v>
      </c>
      <c r="AD175" t="s">
        <v>2535</v>
      </c>
      <c r="AE175" t="s">
        <v>2491</v>
      </c>
      <c r="AF175" t="s">
        <v>92</v>
      </c>
      <c r="AG175" t="s">
        <v>164</v>
      </c>
      <c r="AH175" t="s">
        <v>2536</v>
      </c>
      <c r="AI175" t="s">
        <v>2537</v>
      </c>
      <c r="AJ175" t="s">
        <v>2538</v>
      </c>
      <c r="AK175" t="s">
        <v>355</v>
      </c>
    </row>
    <row r="176" spans="1:37" x14ac:dyDescent="0.3">
      <c r="A176" t="s">
        <v>3635</v>
      </c>
      <c r="B176" t="s">
        <v>3133</v>
      </c>
      <c r="C176" t="s">
        <v>162</v>
      </c>
      <c r="D176" t="s">
        <v>357</v>
      </c>
      <c r="E176" t="s">
        <v>3174</v>
      </c>
      <c r="F176" t="s">
        <v>3154</v>
      </c>
      <c r="G176" t="s">
        <v>3153</v>
      </c>
      <c r="H176" t="s">
        <v>3144</v>
      </c>
      <c r="I176" t="s">
        <v>3636</v>
      </c>
      <c r="J176" t="s">
        <v>27</v>
      </c>
      <c r="K176" t="s">
        <v>3610</v>
      </c>
      <c r="L176" t="s">
        <v>2535</v>
      </c>
      <c r="M176" t="s">
        <v>164</v>
      </c>
      <c r="N176" t="s">
        <v>336</v>
      </c>
      <c r="O176" t="s">
        <v>3148</v>
      </c>
      <c r="P176" t="s">
        <v>358</v>
      </c>
      <c r="Q176" t="s">
        <v>162</v>
      </c>
      <c r="R176" t="s">
        <v>3463</v>
      </c>
      <c r="S176" t="s">
        <v>3637</v>
      </c>
      <c r="T176">
        <f>+_2022[[#This Row],[p1_score]]+_2022[[#This Row],[p2_score]]</f>
        <v>21</v>
      </c>
      <c r="U176" t="s">
        <v>162</v>
      </c>
      <c r="V176" t="s">
        <v>292</v>
      </c>
      <c r="W176" t="s">
        <v>3236</v>
      </c>
      <c r="X176" t="s">
        <v>3186</v>
      </c>
      <c r="Y176" t="s">
        <v>3152</v>
      </c>
      <c r="Z176" t="s">
        <v>3152</v>
      </c>
      <c r="AA176" t="s">
        <v>166</v>
      </c>
      <c r="AB176">
        <v>11</v>
      </c>
      <c r="AC176" t="s">
        <v>27</v>
      </c>
      <c r="AD176" t="s">
        <v>2535</v>
      </c>
      <c r="AE176" t="s">
        <v>2491</v>
      </c>
      <c r="AF176" t="s">
        <v>92</v>
      </c>
      <c r="AG176" t="s">
        <v>164</v>
      </c>
      <c r="AH176" t="s">
        <v>2536</v>
      </c>
      <c r="AI176" t="s">
        <v>2537</v>
      </c>
      <c r="AJ176" t="s">
        <v>2538</v>
      </c>
      <c r="AK176" t="s">
        <v>355</v>
      </c>
    </row>
    <row r="177" spans="1:37" x14ac:dyDescent="0.3">
      <c r="A177" t="s">
        <v>3638</v>
      </c>
      <c r="B177" t="s">
        <v>3136</v>
      </c>
      <c r="C177" t="s">
        <v>239</v>
      </c>
      <c r="D177" t="s">
        <v>359</v>
      </c>
      <c r="E177" t="s">
        <v>3197</v>
      </c>
      <c r="F177" t="s">
        <v>3255</v>
      </c>
      <c r="G177" t="s">
        <v>3153</v>
      </c>
      <c r="H177" t="s">
        <v>3162</v>
      </c>
      <c r="I177" t="s">
        <v>3456</v>
      </c>
      <c r="J177" t="s">
        <v>27</v>
      </c>
      <c r="K177" t="s">
        <v>3610</v>
      </c>
      <c r="L177" t="s">
        <v>2535</v>
      </c>
      <c r="M177" t="s">
        <v>164</v>
      </c>
      <c r="N177" t="s">
        <v>336</v>
      </c>
      <c r="O177" t="s">
        <v>3157</v>
      </c>
      <c r="P177" t="s">
        <v>360</v>
      </c>
      <c r="Q177" t="s">
        <v>239</v>
      </c>
      <c r="R177" t="s">
        <v>3273</v>
      </c>
      <c r="S177" t="s">
        <v>3639</v>
      </c>
      <c r="T177">
        <f>+_2022[[#This Row],[p1_score]]+_2022[[#This Row],[p2_score]]</f>
        <v>100</v>
      </c>
      <c r="U177" t="s">
        <v>239</v>
      </c>
      <c r="V177" t="s">
        <v>292</v>
      </c>
      <c r="W177" t="s">
        <v>3248</v>
      </c>
      <c r="X177" t="s">
        <v>3362</v>
      </c>
      <c r="Y177" t="s">
        <v>3152</v>
      </c>
      <c r="Z177" t="s">
        <v>3362</v>
      </c>
      <c r="AA177" t="s">
        <v>162</v>
      </c>
      <c r="AB177">
        <v>11</v>
      </c>
      <c r="AC177" t="s">
        <v>27</v>
      </c>
      <c r="AD177" t="s">
        <v>2535</v>
      </c>
      <c r="AE177" t="s">
        <v>2491</v>
      </c>
      <c r="AF177" t="s">
        <v>92</v>
      </c>
      <c r="AG177" t="s">
        <v>164</v>
      </c>
      <c r="AH177" t="s">
        <v>2536</v>
      </c>
      <c r="AI177" t="s">
        <v>2537</v>
      </c>
      <c r="AJ177" t="s">
        <v>2538</v>
      </c>
      <c r="AK177" t="s">
        <v>355</v>
      </c>
    </row>
    <row r="178" spans="1:37" x14ac:dyDescent="0.3">
      <c r="A178" t="s">
        <v>3640</v>
      </c>
      <c r="B178" t="s">
        <v>3153</v>
      </c>
      <c r="C178" t="s">
        <v>292</v>
      </c>
      <c r="D178" t="s">
        <v>361</v>
      </c>
      <c r="E178" t="s">
        <v>3370</v>
      </c>
      <c r="F178" t="s">
        <v>3324</v>
      </c>
      <c r="G178" t="s">
        <v>3173</v>
      </c>
      <c r="H178" t="s">
        <v>3136</v>
      </c>
      <c r="I178" t="s">
        <v>3272</v>
      </c>
      <c r="J178" t="s">
        <v>27</v>
      </c>
      <c r="K178" t="s">
        <v>3610</v>
      </c>
      <c r="L178" t="s">
        <v>2535</v>
      </c>
      <c r="M178" t="s">
        <v>164</v>
      </c>
      <c r="N178" t="s">
        <v>336</v>
      </c>
      <c r="O178" t="s">
        <v>3151</v>
      </c>
      <c r="P178" t="s">
        <v>362</v>
      </c>
      <c r="Q178" t="s">
        <v>292</v>
      </c>
      <c r="R178" t="s">
        <v>3641</v>
      </c>
      <c r="S178" t="s">
        <v>3636</v>
      </c>
      <c r="T178">
        <f>+_2022[[#This Row],[p1_score]]+_2022[[#This Row],[p2_score]]</f>
        <v>3</v>
      </c>
      <c r="U178" t="s">
        <v>243</v>
      </c>
      <c r="V178" t="s">
        <v>292</v>
      </c>
      <c r="W178" t="s">
        <v>3536</v>
      </c>
      <c r="X178" t="s">
        <v>3186</v>
      </c>
      <c r="Y178" t="s">
        <v>3152</v>
      </c>
      <c r="Z178" t="s">
        <v>3152</v>
      </c>
      <c r="AA178" t="s">
        <v>239</v>
      </c>
      <c r="AB178">
        <v>11</v>
      </c>
      <c r="AC178" t="s">
        <v>27</v>
      </c>
      <c r="AD178" t="s">
        <v>2535</v>
      </c>
      <c r="AE178" t="s">
        <v>2491</v>
      </c>
      <c r="AF178" t="s">
        <v>92</v>
      </c>
      <c r="AG178" t="s">
        <v>164</v>
      </c>
      <c r="AH178" t="s">
        <v>2536</v>
      </c>
      <c r="AI178" t="s">
        <v>2537</v>
      </c>
      <c r="AJ178" t="s">
        <v>2538</v>
      </c>
      <c r="AK178" t="s">
        <v>355</v>
      </c>
    </row>
    <row r="179" spans="1:37" x14ac:dyDescent="0.3">
      <c r="A179" t="s">
        <v>3642</v>
      </c>
      <c r="B179" t="s">
        <v>3173</v>
      </c>
      <c r="C179" t="s">
        <v>246</v>
      </c>
      <c r="D179" t="s">
        <v>363</v>
      </c>
      <c r="E179" t="s">
        <v>3174</v>
      </c>
      <c r="F179" t="s">
        <v>3202</v>
      </c>
      <c r="G179" t="s">
        <v>3133</v>
      </c>
      <c r="H179" t="s">
        <v>3144</v>
      </c>
      <c r="I179" t="s">
        <v>3643</v>
      </c>
      <c r="J179" t="s">
        <v>27</v>
      </c>
      <c r="K179" t="s">
        <v>3610</v>
      </c>
      <c r="L179" t="s">
        <v>2535</v>
      </c>
      <c r="M179" t="s">
        <v>164</v>
      </c>
      <c r="N179" t="s">
        <v>336</v>
      </c>
      <c r="O179" t="s">
        <v>3170</v>
      </c>
      <c r="P179" t="s">
        <v>364</v>
      </c>
      <c r="Q179" t="s">
        <v>246</v>
      </c>
      <c r="R179" t="s">
        <v>3459</v>
      </c>
      <c r="S179" t="s">
        <v>3285</v>
      </c>
      <c r="T179">
        <f>+_2022[[#This Row],[p1_score]]+_2022[[#This Row],[p2_score]]</f>
        <v>26</v>
      </c>
      <c r="U179" t="s">
        <v>243</v>
      </c>
      <c r="V179" t="s">
        <v>246</v>
      </c>
      <c r="W179" t="s">
        <v>3186</v>
      </c>
      <c r="X179" t="s">
        <v>3177</v>
      </c>
      <c r="Y179" t="s">
        <v>3186</v>
      </c>
      <c r="Z179" t="s">
        <v>3152</v>
      </c>
      <c r="AA179" t="s">
        <v>292</v>
      </c>
      <c r="AB179">
        <v>11</v>
      </c>
      <c r="AC179" t="s">
        <v>27</v>
      </c>
      <c r="AD179" t="s">
        <v>2535</v>
      </c>
      <c r="AE179" t="s">
        <v>2491</v>
      </c>
      <c r="AF179" t="s">
        <v>92</v>
      </c>
      <c r="AG179" t="s">
        <v>164</v>
      </c>
      <c r="AH179" t="s">
        <v>2536</v>
      </c>
      <c r="AI179" t="s">
        <v>2537</v>
      </c>
      <c r="AJ179" t="s">
        <v>2538</v>
      </c>
      <c r="AK179" t="s">
        <v>355</v>
      </c>
    </row>
    <row r="180" spans="1:37" x14ac:dyDescent="0.3">
      <c r="A180" t="s">
        <v>3644</v>
      </c>
      <c r="B180" t="s">
        <v>3162</v>
      </c>
      <c r="C180" t="s">
        <v>243</v>
      </c>
      <c r="D180" t="s">
        <v>45</v>
      </c>
      <c r="E180" t="s">
        <v>3154</v>
      </c>
      <c r="F180" t="s">
        <v>3202</v>
      </c>
      <c r="G180" t="s">
        <v>3144</v>
      </c>
      <c r="H180" t="s">
        <v>3133</v>
      </c>
      <c r="I180" t="s">
        <v>3645</v>
      </c>
      <c r="J180" t="s">
        <v>27</v>
      </c>
      <c r="K180" t="s">
        <v>3610</v>
      </c>
      <c r="L180" t="s">
        <v>2535</v>
      </c>
      <c r="M180" t="s">
        <v>164</v>
      </c>
      <c r="N180" t="s">
        <v>336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>
        <f>+_2022[[#This Row],[p1_score]]+_2022[[#This Row],[p2_score]]</f>
        <v>-2</v>
      </c>
      <c r="U180" t="s">
        <v>243</v>
      </c>
      <c r="V180" t="s">
        <v>240</v>
      </c>
      <c r="W180" t="s">
        <v>3228</v>
      </c>
      <c r="X180" t="s">
        <v>3152</v>
      </c>
      <c r="Y180" t="s">
        <v>3152</v>
      </c>
      <c r="Z180" t="s">
        <v>3152</v>
      </c>
      <c r="AA180" t="s">
        <v>246</v>
      </c>
      <c r="AB180">
        <v>11</v>
      </c>
      <c r="AC180" t="s">
        <v>27</v>
      </c>
      <c r="AD180" t="s">
        <v>2535</v>
      </c>
      <c r="AE180" t="s">
        <v>2491</v>
      </c>
      <c r="AF180" t="s">
        <v>92</v>
      </c>
      <c r="AG180" t="s">
        <v>164</v>
      </c>
      <c r="AH180" t="s">
        <v>2536</v>
      </c>
      <c r="AI180" t="s">
        <v>2537</v>
      </c>
      <c r="AJ180" t="s">
        <v>2538</v>
      </c>
      <c r="AK180" t="s">
        <v>355</v>
      </c>
    </row>
    <row r="181" spans="1:37" x14ac:dyDescent="0.3">
      <c r="A181" t="s">
        <v>3646</v>
      </c>
      <c r="B181" t="s">
        <v>3178</v>
      </c>
      <c r="C181" t="s">
        <v>240</v>
      </c>
      <c r="D181" t="s">
        <v>45</v>
      </c>
      <c r="E181" t="s">
        <v>3133</v>
      </c>
      <c r="F181" t="s">
        <v>3144</v>
      </c>
      <c r="G181" t="s">
        <v>3133</v>
      </c>
      <c r="H181" t="s">
        <v>3133</v>
      </c>
      <c r="I181" t="s">
        <v>3152</v>
      </c>
      <c r="J181" t="s">
        <v>27</v>
      </c>
      <c r="K181" t="s">
        <v>3610</v>
      </c>
      <c r="L181" t="s">
        <v>2535</v>
      </c>
      <c r="M181" t="s">
        <v>164</v>
      </c>
      <c r="N181" t="s">
        <v>336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e">
        <f>+_2022[[#This Row],[p1_score]]+_2022[[#This Row],[p2_score]]</f>
        <v>#VALUE!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t="s">
        <v>32</v>
      </c>
      <c r="AB181">
        <v>11</v>
      </c>
      <c r="AC181" t="s">
        <v>27</v>
      </c>
      <c r="AD181" t="s">
        <v>2535</v>
      </c>
      <c r="AE181" t="s">
        <v>2491</v>
      </c>
      <c r="AF181" t="s">
        <v>92</v>
      </c>
      <c r="AG181" t="s">
        <v>164</v>
      </c>
      <c r="AH181" t="s">
        <v>2536</v>
      </c>
      <c r="AI181" t="s">
        <v>2537</v>
      </c>
      <c r="AJ181" t="s">
        <v>2538</v>
      </c>
      <c r="AK181" t="s">
        <v>355</v>
      </c>
    </row>
    <row r="182" spans="1:37" x14ac:dyDescent="0.3">
      <c r="A182" t="s">
        <v>3647</v>
      </c>
      <c r="B182" t="s">
        <v>3133</v>
      </c>
      <c r="C182" t="s">
        <v>47</v>
      </c>
      <c r="D182" t="s">
        <v>365</v>
      </c>
      <c r="E182" t="s">
        <v>3266</v>
      </c>
      <c r="F182" t="s">
        <v>3264</v>
      </c>
      <c r="G182" t="s">
        <v>3173</v>
      </c>
      <c r="H182" t="s">
        <v>3133</v>
      </c>
      <c r="I182" t="s">
        <v>3636</v>
      </c>
      <c r="J182" t="s">
        <v>27</v>
      </c>
      <c r="K182" t="s">
        <v>3648</v>
      </c>
      <c r="L182" t="s">
        <v>2539</v>
      </c>
      <c r="M182" t="s">
        <v>49</v>
      </c>
      <c r="N182" t="s">
        <v>366</v>
      </c>
      <c r="O182" t="s">
        <v>3139</v>
      </c>
      <c r="P182" t="s">
        <v>367</v>
      </c>
      <c r="Q182" t="s">
        <v>47</v>
      </c>
      <c r="R182" t="s">
        <v>3649</v>
      </c>
      <c r="S182" t="s">
        <v>3571</v>
      </c>
      <c r="T182">
        <f>+_2022[[#This Row],[p1_score]]+_2022[[#This Row],[p2_score]]</f>
        <v>85</v>
      </c>
      <c r="U182" t="s">
        <v>51</v>
      </c>
      <c r="V182" t="s">
        <v>47</v>
      </c>
      <c r="W182" t="s">
        <v>3163</v>
      </c>
      <c r="X182" t="s">
        <v>3358</v>
      </c>
      <c r="Y182" t="s">
        <v>3163</v>
      </c>
      <c r="Z182" t="s">
        <v>3358</v>
      </c>
      <c r="AA182" t="s">
        <v>32</v>
      </c>
      <c r="AB182">
        <v>12</v>
      </c>
      <c r="AC182" t="s">
        <v>27</v>
      </c>
      <c r="AD182" t="s">
        <v>2539</v>
      </c>
      <c r="AE182" t="s">
        <v>2491</v>
      </c>
      <c r="AF182" t="s">
        <v>49</v>
      </c>
      <c r="AG182" t="s">
        <v>74</v>
      </c>
      <c r="AH182" t="s">
        <v>2540</v>
      </c>
      <c r="AI182" t="s">
        <v>2541</v>
      </c>
      <c r="AJ182" t="s">
        <v>2542</v>
      </c>
      <c r="AK182" t="s">
        <v>51</v>
      </c>
    </row>
    <row r="183" spans="1:37" x14ac:dyDescent="0.3">
      <c r="A183" t="s">
        <v>3650</v>
      </c>
      <c r="B183" t="s">
        <v>3153</v>
      </c>
      <c r="C183" t="s">
        <v>52</v>
      </c>
      <c r="D183" t="s">
        <v>368</v>
      </c>
      <c r="E183" t="s">
        <v>3264</v>
      </c>
      <c r="F183" t="s">
        <v>3155</v>
      </c>
      <c r="G183" t="s">
        <v>3144</v>
      </c>
      <c r="H183" t="s">
        <v>3153</v>
      </c>
      <c r="I183" t="s">
        <v>3651</v>
      </c>
      <c r="J183" t="s">
        <v>27</v>
      </c>
      <c r="K183" t="s">
        <v>3648</v>
      </c>
      <c r="L183" t="s">
        <v>2539</v>
      </c>
      <c r="M183" t="s">
        <v>49</v>
      </c>
      <c r="N183" t="s">
        <v>366</v>
      </c>
      <c r="O183" t="s">
        <v>3148</v>
      </c>
      <c r="P183" t="s">
        <v>369</v>
      </c>
      <c r="Q183" t="s">
        <v>52</v>
      </c>
      <c r="R183" t="s">
        <v>3339</v>
      </c>
      <c r="S183" t="s">
        <v>3652</v>
      </c>
      <c r="T183">
        <f>+_2022[[#This Row],[p1_score]]+_2022[[#This Row],[p2_score]]</f>
        <v>42</v>
      </c>
      <c r="U183" t="s">
        <v>51</v>
      </c>
      <c r="V183" t="s">
        <v>52</v>
      </c>
      <c r="W183" t="s">
        <v>3270</v>
      </c>
      <c r="X183" t="s">
        <v>3338</v>
      </c>
      <c r="Y183" t="s">
        <v>3287</v>
      </c>
      <c r="Z183" t="s">
        <v>3152</v>
      </c>
      <c r="AA183" t="s">
        <v>47</v>
      </c>
      <c r="AB183">
        <v>12</v>
      </c>
      <c r="AC183" t="s">
        <v>27</v>
      </c>
      <c r="AD183" t="s">
        <v>2539</v>
      </c>
      <c r="AE183" t="s">
        <v>2491</v>
      </c>
      <c r="AF183" t="s">
        <v>49</v>
      </c>
      <c r="AG183" t="s">
        <v>74</v>
      </c>
      <c r="AH183" t="s">
        <v>2540</v>
      </c>
      <c r="AI183" t="s">
        <v>2541</v>
      </c>
      <c r="AJ183" t="s">
        <v>2542</v>
      </c>
      <c r="AK183" t="s">
        <v>51</v>
      </c>
    </row>
    <row r="184" spans="1:37" x14ac:dyDescent="0.3">
      <c r="A184" t="s">
        <v>3653</v>
      </c>
      <c r="B184" t="s">
        <v>3144</v>
      </c>
      <c r="C184" t="s">
        <v>51</v>
      </c>
      <c r="D184" t="s">
        <v>370</v>
      </c>
      <c r="E184" t="s">
        <v>3377</v>
      </c>
      <c r="F184" t="s">
        <v>3345</v>
      </c>
      <c r="G184" t="s">
        <v>3187</v>
      </c>
      <c r="H184" t="s">
        <v>3144</v>
      </c>
      <c r="I184" t="s">
        <v>3654</v>
      </c>
      <c r="J184" t="s">
        <v>27</v>
      </c>
      <c r="K184" t="s">
        <v>3648</v>
      </c>
      <c r="L184" t="s">
        <v>2539</v>
      </c>
      <c r="M184" t="s">
        <v>49</v>
      </c>
      <c r="N184" t="s">
        <v>366</v>
      </c>
      <c r="O184" t="s">
        <v>3157</v>
      </c>
      <c r="P184" t="s">
        <v>371</v>
      </c>
      <c r="Q184" t="s">
        <v>51</v>
      </c>
      <c r="R184" t="s">
        <v>3298</v>
      </c>
      <c r="S184" t="s">
        <v>3655</v>
      </c>
      <c r="T184">
        <f>+_2022[[#This Row],[p1_score]]+_2022[[#This Row],[p2_score]]</f>
        <v>69</v>
      </c>
      <c r="U184" t="s">
        <v>51</v>
      </c>
      <c r="V184" t="s">
        <v>57</v>
      </c>
      <c r="W184" t="s">
        <v>3393</v>
      </c>
      <c r="X184" t="s">
        <v>3417</v>
      </c>
      <c r="Y184" t="s">
        <v>3152</v>
      </c>
      <c r="Z184" t="s">
        <v>3152</v>
      </c>
      <c r="AA184" t="s">
        <v>52</v>
      </c>
      <c r="AB184">
        <v>12</v>
      </c>
      <c r="AC184" t="s">
        <v>27</v>
      </c>
      <c r="AD184" t="s">
        <v>2539</v>
      </c>
      <c r="AE184" t="s">
        <v>2491</v>
      </c>
      <c r="AF184" t="s">
        <v>49</v>
      </c>
      <c r="AG184" t="s">
        <v>74</v>
      </c>
      <c r="AH184" t="s">
        <v>2540</v>
      </c>
      <c r="AI184" t="s">
        <v>2541</v>
      </c>
      <c r="AJ184" t="s">
        <v>2542</v>
      </c>
      <c r="AK184" t="s">
        <v>51</v>
      </c>
    </row>
    <row r="185" spans="1:37" x14ac:dyDescent="0.3">
      <c r="A185" t="s">
        <v>3656</v>
      </c>
      <c r="B185" t="s">
        <v>3136</v>
      </c>
      <c r="C185" t="s">
        <v>57</v>
      </c>
      <c r="D185" t="s">
        <v>45</v>
      </c>
      <c r="E185" t="s">
        <v>3341</v>
      </c>
      <c r="F185" t="s">
        <v>3237</v>
      </c>
      <c r="G185" t="s">
        <v>3153</v>
      </c>
      <c r="H185" t="s">
        <v>3178</v>
      </c>
      <c r="I185" t="s">
        <v>3657</v>
      </c>
      <c r="J185" t="s">
        <v>27</v>
      </c>
      <c r="K185" t="s">
        <v>3648</v>
      </c>
      <c r="L185" t="s">
        <v>2539</v>
      </c>
      <c r="M185" t="s">
        <v>49</v>
      </c>
      <c r="N185" t="s">
        <v>366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>
        <f>+_2022[[#This Row],[p1_score]]+_2022[[#This Row],[p2_score]]</f>
        <v>72</v>
      </c>
      <c r="U185" t="s">
        <v>118</v>
      </c>
      <c r="V185" t="s">
        <v>57</v>
      </c>
      <c r="W185" t="s">
        <v>3426</v>
      </c>
      <c r="X185" t="s">
        <v>3340</v>
      </c>
      <c r="Y185" t="s">
        <v>3152</v>
      </c>
      <c r="Z185" t="s">
        <v>3152</v>
      </c>
      <c r="AA185" t="s">
        <v>51</v>
      </c>
      <c r="AB185">
        <v>12</v>
      </c>
      <c r="AC185" t="s">
        <v>27</v>
      </c>
      <c r="AD185" t="s">
        <v>2539</v>
      </c>
      <c r="AE185" t="s">
        <v>2491</v>
      </c>
      <c r="AF185" t="s">
        <v>49</v>
      </c>
      <c r="AG185" t="s">
        <v>74</v>
      </c>
      <c r="AH185" t="s">
        <v>2540</v>
      </c>
      <c r="AI185" t="s">
        <v>2541</v>
      </c>
      <c r="AJ185" t="s">
        <v>2542</v>
      </c>
      <c r="AK185" t="s">
        <v>51</v>
      </c>
    </row>
    <row r="186" spans="1:37" x14ac:dyDescent="0.3">
      <c r="A186" t="s">
        <v>3658</v>
      </c>
      <c r="B186" t="s">
        <v>3162</v>
      </c>
      <c r="C186" t="s">
        <v>118</v>
      </c>
      <c r="D186" t="s">
        <v>45</v>
      </c>
      <c r="E186" t="s">
        <v>3238</v>
      </c>
      <c r="F186" t="s">
        <v>3180</v>
      </c>
      <c r="G186" t="s">
        <v>3133</v>
      </c>
      <c r="H186" t="s">
        <v>3136</v>
      </c>
      <c r="I186" t="s">
        <v>3659</v>
      </c>
      <c r="J186" t="s">
        <v>27</v>
      </c>
      <c r="K186" t="s">
        <v>3648</v>
      </c>
      <c r="L186" t="s">
        <v>2539</v>
      </c>
      <c r="M186" t="s">
        <v>49</v>
      </c>
      <c r="N186" t="s">
        <v>366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e">
        <f>+_2022[[#This Row],[p1_score]]+_2022[[#This Row],[p2_score]]</f>
        <v>#VALUE!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t="s">
        <v>32</v>
      </c>
      <c r="AB186">
        <v>12</v>
      </c>
      <c r="AC186" t="s">
        <v>27</v>
      </c>
      <c r="AD186" t="s">
        <v>2539</v>
      </c>
      <c r="AE186" t="s">
        <v>2491</v>
      </c>
      <c r="AF186" t="s">
        <v>49</v>
      </c>
      <c r="AG186" t="s">
        <v>74</v>
      </c>
      <c r="AH186" t="s">
        <v>2540</v>
      </c>
      <c r="AI186" t="s">
        <v>2541</v>
      </c>
      <c r="AJ186" t="s">
        <v>2542</v>
      </c>
      <c r="AK186" t="s">
        <v>51</v>
      </c>
    </row>
    <row r="187" spans="1:37" x14ac:dyDescent="0.3">
      <c r="A187" t="s">
        <v>3660</v>
      </c>
      <c r="B187" t="s">
        <v>3144</v>
      </c>
      <c r="C187" t="s">
        <v>270</v>
      </c>
      <c r="D187" t="s">
        <v>372</v>
      </c>
      <c r="E187" t="s">
        <v>3154</v>
      </c>
      <c r="F187" t="s">
        <v>3180</v>
      </c>
      <c r="G187" t="s">
        <v>3153</v>
      </c>
      <c r="H187" t="s">
        <v>3133</v>
      </c>
      <c r="I187" t="s">
        <v>3606</v>
      </c>
      <c r="J187" t="s">
        <v>27</v>
      </c>
      <c r="K187" t="s">
        <v>3648</v>
      </c>
      <c r="L187" t="s">
        <v>2539</v>
      </c>
      <c r="M187" t="s">
        <v>74</v>
      </c>
      <c r="N187" t="s">
        <v>366</v>
      </c>
      <c r="O187" t="s">
        <v>3139</v>
      </c>
      <c r="P187" t="s">
        <v>184</v>
      </c>
      <c r="Q187" t="s">
        <v>270</v>
      </c>
      <c r="R187" t="s">
        <v>3438</v>
      </c>
      <c r="S187" t="s">
        <v>3262</v>
      </c>
      <c r="T187">
        <f>+_2022[[#This Row],[p1_score]]+_2022[[#This Row],[p2_score]]</f>
        <v>24</v>
      </c>
      <c r="U187" t="s">
        <v>269</v>
      </c>
      <c r="V187" t="s">
        <v>270</v>
      </c>
      <c r="W187" t="s">
        <v>3177</v>
      </c>
      <c r="X187" t="s">
        <v>3161</v>
      </c>
      <c r="Y187" t="s">
        <v>3177</v>
      </c>
      <c r="Z187" t="s">
        <v>3161</v>
      </c>
      <c r="AA187" t="s">
        <v>32</v>
      </c>
      <c r="AB187">
        <v>12</v>
      </c>
      <c r="AC187" t="s">
        <v>27</v>
      </c>
      <c r="AD187" t="s">
        <v>2539</v>
      </c>
      <c r="AE187" t="s">
        <v>2491</v>
      </c>
      <c r="AF187" t="s">
        <v>49</v>
      </c>
      <c r="AG187" t="s">
        <v>74</v>
      </c>
      <c r="AH187" t="s">
        <v>2540</v>
      </c>
      <c r="AI187" t="s">
        <v>2541</v>
      </c>
      <c r="AJ187" t="s">
        <v>2542</v>
      </c>
      <c r="AK187" t="s">
        <v>51</v>
      </c>
    </row>
    <row r="188" spans="1:37" x14ac:dyDescent="0.3">
      <c r="A188" t="s">
        <v>3661</v>
      </c>
      <c r="B188" t="s">
        <v>3153</v>
      </c>
      <c r="C188" t="s">
        <v>79</v>
      </c>
      <c r="D188" t="s">
        <v>373</v>
      </c>
      <c r="E188" t="s">
        <v>3168</v>
      </c>
      <c r="F188" t="s">
        <v>3202</v>
      </c>
      <c r="G188" t="s">
        <v>3162</v>
      </c>
      <c r="H188" t="s">
        <v>3144</v>
      </c>
      <c r="I188" t="s">
        <v>3325</v>
      </c>
      <c r="J188" t="s">
        <v>27</v>
      </c>
      <c r="K188" t="s">
        <v>3648</v>
      </c>
      <c r="L188" t="s">
        <v>2539</v>
      </c>
      <c r="M188" t="s">
        <v>74</v>
      </c>
      <c r="N188" t="s">
        <v>366</v>
      </c>
      <c r="O188" t="s">
        <v>3148</v>
      </c>
      <c r="P188" t="s">
        <v>301</v>
      </c>
      <c r="Q188" t="s">
        <v>79</v>
      </c>
      <c r="R188" t="s">
        <v>3463</v>
      </c>
      <c r="S188" t="s">
        <v>3376</v>
      </c>
      <c r="T188">
        <f>+_2022[[#This Row],[p1_score]]+_2022[[#This Row],[p2_score]]</f>
        <v>31</v>
      </c>
      <c r="U188" t="s">
        <v>269</v>
      </c>
      <c r="V188" t="s">
        <v>79</v>
      </c>
      <c r="W188" t="s">
        <v>3200</v>
      </c>
      <c r="X188" t="s">
        <v>3262</v>
      </c>
      <c r="Y188" t="s">
        <v>3426</v>
      </c>
      <c r="Z188" t="s">
        <v>3152</v>
      </c>
      <c r="AA188" t="s">
        <v>270</v>
      </c>
      <c r="AB188">
        <v>12</v>
      </c>
      <c r="AC188" t="s">
        <v>27</v>
      </c>
      <c r="AD188" t="s">
        <v>2539</v>
      </c>
      <c r="AE188" t="s">
        <v>2491</v>
      </c>
      <c r="AF188" t="s">
        <v>49</v>
      </c>
      <c r="AG188" t="s">
        <v>74</v>
      </c>
      <c r="AH188" t="s">
        <v>2540</v>
      </c>
      <c r="AI188" t="s">
        <v>2541</v>
      </c>
      <c r="AJ188" t="s">
        <v>2542</v>
      </c>
      <c r="AK188" t="s">
        <v>51</v>
      </c>
    </row>
    <row r="189" spans="1:37" x14ac:dyDescent="0.3">
      <c r="A189" t="s">
        <v>3662</v>
      </c>
      <c r="B189" t="s">
        <v>3136</v>
      </c>
      <c r="C189" t="s">
        <v>82</v>
      </c>
      <c r="D189" t="s">
        <v>374</v>
      </c>
      <c r="E189" t="s">
        <v>3201</v>
      </c>
      <c r="F189" t="s">
        <v>3174</v>
      </c>
      <c r="G189" t="s">
        <v>3133</v>
      </c>
      <c r="H189" t="s">
        <v>3133</v>
      </c>
      <c r="I189" t="s">
        <v>3663</v>
      </c>
      <c r="J189" t="s">
        <v>27</v>
      </c>
      <c r="K189" t="s">
        <v>3648</v>
      </c>
      <c r="L189" t="s">
        <v>2539</v>
      </c>
      <c r="M189" t="s">
        <v>74</v>
      </c>
      <c r="N189" t="s">
        <v>366</v>
      </c>
      <c r="O189" t="s">
        <v>3157</v>
      </c>
      <c r="P189" t="s">
        <v>375</v>
      </c>
      <c r="Q189" t="s">
        <v>82</v>
      </c>
      <c r="R189" t="s">
        <v>3617</v>
      </c>
      <c r="S189" t="s">
        <v>3387</v>
      </c>
      <c r="T189">
        <f>+_2022[[#This Row],[p1_score]]+_2022[[#This Row],[p2_score]]</f>
        <v>29</v>
      </c>
      <c r="U189" t="s">
        <v>269</v>
      </c>
      <c r="V189" t="s">
        <v>82</v>
      </c>
      <c r="W189" t="s">
        <v>3305</v>
      </c>
      <c r="X189" t="s">
        <v>3271</v>
      </c>
      <c r="Y189" t="s">
        <v>3469</v>
      </c>
      <c r="Z189" t="s">
        <v>3152</v>
      </c>
      <c r="AA189" t="s">
        <v>79</v>
      </c>
      <c r="AB189">
        <v>12</v>
      </c>
      <c r="AC189" t="s">
        <v>27</v>
      </c>
      <c r="AD189" t="s">
        <v>2539</v>
      </c>
      <c r="AE189" t="s">
        <v>2491</v>
      </c>
      <c r="AF189" t="s">
        <v>49</v>
      </c>
      <c r="AG189" t="s">
        <v>74</v>
      </c>
      <c r="AH189" t="s">
        <v>2540</v>
      </c>
      <c r="AI189" t="s">
        <v>2541</v>
      </c>
      <c r="AJ189" t="s">
        <v>2542</v>
      </c>
      <c r="AK189" t="s">
        <v>51</v>
      </c>
    </row>
    <row r="190" spans="1:37" x14ac:dyDescent="0.3">
      <c r="A190" t="s">
        <v>3664</v>
      </c>
      <c r="B190" t="s">
        <v>3162</v>
      </c>
      <c r="C190" t="s">
        <v>86</v>
      </c>
      <c r="D190" t="s">
        <v>376</v>
      </c>
      <c r="E190" t="s">
        <v>3153</v>
      </c>
      <c r="F190" t="s">
        <v>3162</v>
      </c>
      <c r="G190" t="s">
        <v>3133</v>
      </c>
      <c r="H190" t="s">
        <v>3133</v>
      </c>
      <c r="I190" t="s">
        <v>3163</v>
      </c>
      <c r="J190" t="s">
        <v>27</v>
      </c>
      <c r="K190" t="s">
        <v>3648</v>
      </c>
      <c r="L190" t="s">
        <v>2539</v>
      </c>
      <c r="M190" t="s">
        <v>74</v>
      </c>
      <c r="N190" t="s">
        <v>366</v>
      </c>
      <c r="O190" t="s">
        <v>3151</v>
      </c>
      <c r="P190" t="s">
        <v>377</v>
      </c>
      <c r="Q190" t="s">
        <v>86</v>
      </c>
      <c r="R190" t="s">
        <v>3336</v>
      </c>
      <c r="S190" t="s">
        <v>3618</v>
      </c>
      <c r="T190">
        <f>+_2022[[#This Row],[p1_score]]+_2022[[#This Row],[p2_score]]</f>
        <v>9</v>
      </c>
      <c r="U190" t="s">
        <v>269</v>
      </c>
      <c r="V190" t="s">
        <v>86</v>
      </c>
      <c r="W190" t="s">
        <v>3200</v>
      </c>
      <c r="X190" t="s">
        <v>3139</v>
      </c>
      <c r="Y190" t="s">
        <v>3320</v>
      </c>
      <c r="Z190" t="s">
        <v>3152</v>
      </c>
      <c r="AA190" t="s">
        <v>82</v>
      </c>
      <c r="AB190">
        <v>12</v>
      </c>
      <c r="AC190" t="s">
        <v>27</v>
      </c>
      <c r="AD190" t="s">
        <v>2539</v>
      </c>
      <c r="AE190" t="s">
        <v>2491</v>
      </c>
      <c r="AF190" t="s">
        <v>49</v>
      </c>
      <c r="AG190" t="s">
        <v>74</v>
      </c>
      <c r="AH190" t="s">
        <v>2540</v>
      </c>
      <c r="AI190" t="s">
        <v>2541</v>
      </c>
      <c r="AJ190" t="s">
        <v>2542</v>
      </c>
      <c r="AK190" t="s">
        <v>51</v>
      </c>
    </row>
    <row r="191" spans="1:37" x14ac:dyDescent="0.3">
      <c r="A191" t="s">
        <v>3665</v>
      </c>
      <c r="B191" t="s">
        <v>3133</v>
      </c>
      <c r="C191" t="s">
        <v>269</v>
      </c>
      <c r="D191" t="s">
        <v>378</v>
      </c>
      <c r="E191" t="s">
        <v>3134</v>
      </c>
      <c r="F191" t="s">
        <v>3255</v>
      </c>
      <c r="G191" t="s">
        <v>3173</v>
      </c>
      <c r="H191" t="s">
        <v>3144</v>
      </c>
      <c r="I191" t="s">
        <v>3666</v>
      </c>
      <c r="J191" t="s">
        <v>27</v>
      </c>
      <c r="K191" t="s">
        <v>3648</v>
      </c>
      <c r="L191" t="s">
        <v>2539</v>
      </c>
      <c r="M191" t="s">
        <v>74</v>
      </c>
      <c r="N191" t="s">
        <v>366</v>
      </c>
      <c r="O191" t="s">
        <v>3170</v>
      </c>
      <c r="P191" t="s">
        <v>379</v>
      </c>
      <c r="Q191" t="s">
        <v>269</v>
      </c>
      <c r="R191" t="s">
        <v>3574</v>
      </c>
      <c r="S191" t="s">
        <v>3618</v>
      </c>
      <c r="T191">
        <f>+_2022[[#This Row],[p1_score]]+_2022[[#This Row],[p2_score]]</f>
        <v>0</v>
      </c>
      <c r="U191" t="s">
        <v>269</v>
      </c>
      <c r="V191" t="s">
        <v>89</v>
      </c>
      <c r="W191" t="s">
        <v>3302</v>
      </c>
      <c r="X191" t="s">
        <v>3148</v>
      </c>
      <c r="Y191" t="s">
        <v>3152</v>
      </c>
      <c r="Z191" t="s">
        <v>3152</v>
      </c>
      <c r="AA191" t="s">
        <v>86</v>
      </c>
      <c r="AB191">
        <v>12</v>
      </c>
      <c r="AC191" t="s">
        <v>27</v>
      </c>
      <c r="AD191" t="s">
        <v>2539</v>
      </c>
      <c r="AE191" t="s">
        <v>2491</v>
      </c>
      <c r="AF191" t="s">
        <v>49</v>
      </c>
      <c r="AG191" t="s">
        <v>74</v>
      </c>
      <c r="AH191" t="s">
        <v>2540</v>
      </c>
      <c r="AI191" t="s">
        <v>2541</v>
      </c>
      <c r="AJ191" t="s">
        <v>2542</v>
      </c>
      <c r="AK191" t="s">
        <v>51</v>
      </c>
    </row>
    <row r="192" spans="1:37" x14ac:dyDescent="0.3">
      <c r="A192" t="s">
        <v>3667</v>
      </c>
      <c r="B192" t="s">
        <v>3178</v>
      </c>
      <c r="C192" t="s">
        <v>161</v>
      </c>
      <c r="D192" t="s">
        <v>380</v>
      </c>
      <c r="E192" t="s">
        <v>3153</v>
      </c>
      <c r="F192" t="s">
        <v>3136</v>
      </c>
      <c r="G192" t="s">
        <v>3133</v>
      </c>
      <c r="H192" t="s">
        <v>3133</v>
      </c>
      <c r="I192" t="s">
        <v>3311</v>
      </c>
      <c r="J192" t="s">
        <v>27</v>
      </c>
      <c r="K192" t="s">
        <v>3648</v>
      </c>
      <c r="L192" t="s">
        <v>2539</v>
      </c>
      <c r="M192" t="s">
        <v>74</v>
      </c>
      <c r="N192" t="s">
        <v>366</v>
      </c>
      <c r="O192" t="s">
        <v>3200</v>
      </c>
      <c r="P192" t="s">
        <v>307</v>
      </c>
      <c r="Q192" t="s">
        <v>161</v>
      </c>
      <c r="R192" t="s">
        <v>3668</v>
      </c>
      <c r="S192" t="s">
        <v>3444</v>
      </c>
      <c r="T192">
        <f>+_2022[[#This Row],[p1_score]]+_2022[[#This Row],[p2_score]]</f>
        <v>4</v>
      </c>
      <c r="U192" t="s">
        <v>161</v>
      </c>
      <c r="V192" t="s">
        <v>89</v>
      </c>
      <c r="W192" t="s">
        <v>3139</v>
      </c>
      <c r="X192" t="s">
        <v>3139</v>
      </c>
      <c r="Y192" t="s">
        <v>3152</v>
      </c>
      <c r="Z192" t="s">
        <v>3139</v>
      </c>
      <c r="AA192" t="s">
        <v>269</v>
      </c>
      <c r="AB192">
        <v>12</v>
      </c>
      <c r="AC192" t="s">
        <v>27</v>
      </c>
      <c r="AD192" t="s">
        <v>2539</v>
      </c>
      <c r="AE192" t="s">
        <v>2491</v>
      </c>
      <c r="AF192" t="s">
        <v>49</v>
      </c>
      <c r="AG192" t="s">
        <v>74</v>
      </c>
      <c r="AH192" t="s">
        <v>2540</v>
      </c>
      <c r="AI192" t="s">
        <v>2541</v>
      </c>
      <c r="AJ192" t="s">
        <v>2542</v>
      </c>
      <c r="AK192" t="s">
        <v>51</v>
      </c>
    </row>
    <row r="193" spans="1:37" x14ac:dyDescent="0.3">
      <c r="A193" t="s">
        <v>3669</v>
      </c>
      <c r="B193" t="s">
        <v>3180</v>
      </c>
      <c r="C193" t="s">
        <v>282</v>
      </c>
      <c r="D193" t="s">
        <v>373</v>
      </c>
      <c r="E193" t="s">
        <v>3202</v>
      </c>
      <c r="F193" t="s">
        <v>3154</v>
      </c>
      <c r="G193" t="s">
        <v>3133</v>
      </c>
      <c r="H193" t="s">
        <v>3144</v>
      </c>
      <c r="I193" t="s">
        <v>3203</v>
      </c>
      <c r="J193" t="s">
        <v>27</v>
      </c>
      <c r="K193" t="s">
        <v>3648</v>
      </c>
      <c r="L193" t="s">
        <v>2539</v>
      </c>
      <c r="M193" t="s">
        <v>74</v>
      </c>
      <c r="N193" t="s">
        <v>366</v>
      </c>
      <c r="O193" t="s">
        <v>3219</v>
      </c>
      <c r="P193" t="s">
        <v>381</v>
      </c>
      <c r="Q193" t="s">
        <v>282</v>
      </c>
      <c r="R193" t="s">
        <v>3158</v>
      </c>
      <c r="S193" t="s">
        <v>3670</v>
      </c>
      <c r="T193">
        <f>+_2022[[#This Row],[p1_score]]+_2022[[#This Row],[p2_score]]</f>
        <v>22</v>
      </c>
      <c r="U193" t="s">
        <v>282</v>
      </c>
      <c r="V193" t="s">
        <v>89</v>
      </c>
      <c r="W193" t="s">
        <v>3186</v>
      </c>
      <c r="X193" t="s">
        <v>3161</v>
      </c>
      <c r="Y193" t="s">
        <v>3152</v>
      </c>
      <c r="Z193" t="s">
        <v>3186</v>
      </c>
      <c r="AA193" t="s">
        <v>161</v>
      </c>
      <c r="AB193">
        <v>12</v>
      </c>
      <c r="AC193" t="s">
        <v>27</v>
      </c>
      <c r="AD193" t="s">
        <v>2539</v>
      </c>
      <c r="AE193" t="s">
        <v>2491</v>
      </c>
      <c r="AF193" t="s">
        <v>49</v>
      </c>
      <c r="AG193" t="s">
        <v>74</v>
      </c>
      <c r="AH193" t="s">
        <v>2540</v>
      </c>
      <c r="AI193" t="s">
        <v>2541</v>
      </c>
      <c r="AJ193" t="s">
        <v>2542</v>
      </c>
      <c r="AK193" t="s">
        <v>51</v>
      </c>
    </row>
    <row r="194" spans="1:37" x14ac:dyDescent="0.3">
      <c r="A194" t="s">
        <v>3671</v>
      </c>
      <c r="B194" t="s">
        <v>3187</v>
      </c>
      <c r="C194" t="s">
        <v>382</v>
      </c>
      <c r="D194" t="s">
        <v>383</v>
      </c>
      <c r="E194" t="s">
        <v>3136</v>
      </c>
      <c r="F194" t="s">
        <v>3187</v>
      </c>
      <c r="G194" t="s">
        <v>3133</v>
      </c>
      <c r="H194" t="s">
        <v>3133</v>
      </c>
      <c r="I194" t="s">
        <v>3672</v>
      </c>
      <c r="J194" t="s">
        <v>27</v>
      </c>
      <c r="K194" t="s">
        <v>3648</v>
      </c>
      <c r="L194" t="s">
        <v>2539</v>
      </c>
      <c r="M194" t="s">
        <v>74</v>
      </c>
      <c r="N194" t="s">
        <v>366</v>
      </c>
      <c r="O194" t="s">
        <v>3236</v>
      </c>
      <c r="P194" t="s">
        <v>384</v>
      </c>
      <c r="Q194" t="s">
        <v>382</v>
      </c>
      <c r="R194" t="s">
        <v>3217</v>
      </c>
      <c r="S194" t="s">
        <v>3247</v>
      </c>
      <c r="T194">
        <f>+_2022[[#This Row],[p1_score]]+_2022[[#This Row],[p2_score]]</f>
        <v>39</v>
      </c>
      <c r="U194" t="s">
        <v>382</v>
      </c>
      <c r="V194" t="s">
        <v>89</v>
      </c>
      <c r="W194" t="s">
        <v>3148</v>
      </c>
      <c r="X194" t="s">
        <v>3517</v>
      </c>
      <c r="Y194" t="s">
        <v>3152</v>
      </c>
      <c r="Z194" t="s">
        <v>3362</v>
      </c>
      <c r="AA194" t="s">
        <v>282</v>
      </c>
      <c r="AB194">
        <v>12</v>
      </c>
      <c r="AC194" t="s">
        <v>27</v>
      </c>
      <c r="AD194" t="s">
        <v>2539</v>
      </c>
      <c r="AE194" t="s">
        <v>2491</v>
      </c>
      <c r="AF194" t="s">
        <v>49</v>
      </c>
      <c r="AG194" t="s">
        <v>74</v>
      </c>
      <c r="AH194" t="s">
        <v>2540</v>
      </c>
      <c r="AI194" t="s">
        <v>2541</v>
      </c>
      <c r="AJ194" t="s">
        <v>2542</v>
      </c>
      <c r="AK194" t="s">
        <v>51</v>
      </c>
    </row>
    <row r="195" spans="1:37" x14ac:dyDescent="0.3">
      <c r="A195" t="s">
        <v>3673</v>
      </c>
      <c r="B195" t="s">
        <v>3173</v>
      </c>
      <c r="C195" t="s">
        <v>89</v>
      </c>
      <c r="D195" t="s">
        <v>45</v>
      </c>
      <c r="E195" t="s">
        <v>3197</v>
      </c>
      <c r="F195" t="s">
        <v>3135</v>
      </c>
      <c r="G195" t="s">
        <v>3136</v>
      </c>
      <c r="H195" t="s">
        <v>3173</v>
      </c>
      <c r="I195" t="s">
        <v>3674</v>
      </c>
      <c r="J195" t="s">
        <v>27</v>
      </c>
      <c r="K195" t="s">
        <v>3648</v>
      </c>
      <c r="L195" t="s">
        <v>2539</v>
      </c>
      <c r="M195" t="s">
        <v>74</v>
      </c>
      <c r="N195" t="s">
        <v>366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>
        <f>+_2022[[#This Row],[p1_score]]+_2022[[#This Row],[p2_score]]</f>
        <v>4</v>
      </c>
      <c r="U195" t="s">
        <v>385</v>
      </c>
      <c r="V195" t="s">
        <v>89</v>
      </c>
      <c r="W195" t="s">
        <v>3152</v>
      </c>
      <c r="X195" t="s">
        <v>3157</v>
      </c>
      <c r="Y195" t="s">
        <v>3152</v>
      </c>
      <c r="Z195" t="s">
        <v>3152</v>
      </c>
      <c r="AA195" t="s">
        <v>382</v>
      </c>
      <c r="AB195">
        <v>12</v>
      </c>
      <c r="AC195" t="s">
        <v>27</v>
      </c>
      <c r="AD195" t="s">
        <v>2539</v>
      </c>
      <c r="AE195" t="s">
        <v>2491</v>
      </c>
      <c r="AF195" t="s">
        <v>49</v>
      </c>
      <c r="AG195" t="s">
        <v>74</v>
      </c>
      <c r="AH195" t="s">
        <v>2540</v>
      </c>
      <c r="AI195" t="s">
        <v>2541</v>
      </c>
      <c r="AJ195" t="s">
        <v>2542</v>
      </c>
      <c r="AK195" t="s">
        <v>51</v>
      </c>
    </row>
    <row r="196" spans="1:37" x14ac:dyDescent="0.3">
      <c r="A196" t="s">
        <v>3675</v>
      </c>
      <c r="B196" t="s">
        <v>3195</v>
      </c>
      <c r="C196" t="s">
        <v>385</v>
      </c>
      <c r="D196" t="s">
        <v>45</v>
      </c>
      <c r="E196" t="s">
        <v>3133</v>
      </c>
      <c r="F196" t="s">
        <v>3133</v>
      </c>
      <c r="G196" t="s">
        <v>3133</v>
      </c>
      <c r="H196" t="s">
        <v>3133</v>
      </c>
      <c r="I196" t="s">
        <v>32</v>
      </c>
      <c r="J196" t="s">
        <v>27</v>
      </c>
      <c r="K196" t="s">
        <v>3648</v>
      </c>
      <c r="L196" t="s">
        <v>2539</v>
      </c>
      <c r="M196" t="s">
        <v>74</v>
      </c>
      <c r="N196" t="s">
        <v>366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e">
        <f>+_2022[[#This Row],[p1_score]]+_2022[[#This Row],[p2_score]]</f>
        <v>#VALUE!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t="s">
        <v>32</v>
      </c>
      <c r="AA196" t="s">
        <v>32</v>
      </c>
      <c r="AB196">
        <v>12</v>
      </c>
      <c r="AC196" t="s">
        <v>27</v>
      </c>
      <c r="AD196" t="s">
        <v>2539</v>
      </c>
      <c r="AE196" t="s">
        <v>2491</v>
      </c>
      <c r="AF196" t="s">
        <v>49</v>
      </c>
      <c r="AG196" t="s">
        <v>74</v>
      </c>
      <c r="AH196" t="s">
        <v>2540</v>
      </c>
      <c r="AI196" t="s">
        <v>2541</v>
      </c>
      <c r="AJ196" t="s">
        <v>2542</v>
      </c>
      <c r="AK196" t="s">
        <v>51</v>
      </c>
    </row>
    <row r="197" spans="1:37" x14ac:dyDescent="0.3">
      <c r="A197" t="s">
        <v>3676</v>
      </c>
      <c r="B197" t="s">
        <v>3144</v>
      </c>
      <c r="C197" t="s">
        <v>166</v>
      </c>
      <c r="D197" t="s">
        <v>386</v>
      </c>
      <c r="E197" t="s">
        <v>3188</v>
      </c>
      <c r="F197" t="s">
        <v>3238</v>
      </c>
      <c r="G197" t="s">
        <v>3173</v>
      </c>
      <c r="H197" t="s">
        <v>3133</v>
      </c>
      <c r="I197" t="s">
        <v>3606</v>
      </c>
      <c r="J197" t="s">
        <v>27</v>
      </c>
      <c r="K197" t="s">
        <v>3677</v>
      </c>
      <c r="L197" t="s">
        <v>2543</v>
      </c>
      <c r="M197" t="s">
        <v>164</v>
      </c>
      <c r="N197" t="s">
        <v>387</v>
      </c>
      <c r="O197" t="s">
        <v>3139</v>
      </c>
      <c r="P197" t="s">
        <v>30</v>
      </c>
      <c r="Q197" t="s">
        <v>166</v>
      </c>
      <c r="R197" t="s">
        <v>3481</v>
      </c>
      <c r="S197" t="s">
        <v>3141</v>
      </c>
      <c r="T197">
        <f>+_2022[[#This Row],[p1_score]]+_2022[[#This Row],[p2_score]]</f>
        <v>66</v>
      </c>
      <c r="U197" t="s">
        <v>162</v>
      </c>
      <c r="V197" t="s">
        <v>166</v>
      </c>
      <c r="W197" t="s">
        <v>3517</v>
      </c>
      <c r="X197" t="s">
        <v>3192</v>
      </c>
      <c r="Y197" t="s">
        <v>3517</v>
      </c>
      <c r="Z197" t="s">
        <v>3192</v>
      </c>
      <c r="AA197" t="s">
        <v>32</v>
      </c>
      <c r="AB197">
        <v>13</v>
      </c>
      <c r="AC197" t="s">
        <v>27</v>
      </c>
      <c r="AD197" t="s">
        <v>2543</v>
      </c>
      <c r="AE197" t="s">
        <v>2491</v>
      </c>
      <c r="AF197" t="s">
        <v>164</v>
      </c>
      <c r="AG197" t="s">
        <v>28</v>
      </c>
      <c r="AH197" t="s">
        <v>2544</v>
      </c>
      <c r="AI197" t="s">
        <v>2545</v>
      </c>
      <c r="AJ197" t="s">
        <v>2546</v>
      </c>
      <c r="AK197" t="s">
        <v>239</v>
      </c>
    </row>
    <row r="198" spans="1:37" x14ac:dyDescent="0.3">
      <c r="A198" t="s">
        <v>3678</v>
      </c>
      <c r="B198" t="s">
        <v>3133</v>
      </c>
      <c r="C198" t="s">
        <v>162</v>
      </c>
      <c r="D198" t="s">
        <v>388</v>
      </c>
      <c r="E198" t="s">
        <v>3310</v>
      </c>
      <c r="F198" t="s">
        <v>3188</v>
      </c>
      <c r="G198" t="s">
        <v>3136</v>
      </c>
      <c r="H198" t="s">
        <v>3153</v>
      </c>
      <c r="I198" t="s">
        <v>3679</v>
      </c>
      <c r="J198" t="s">
        <v>27</v>
      </c>
      <c r="K198" t="s">
        <v>3677</v>
      </c>
      <c r="L198" t="s">
        <v>2543</v>
      </c>
      <c r="M198" t="s">
        <v>164</v>
      </c>
      <c r="N198" t="s">
        <v>387</v>
      </c>
      <c r="O198" t="s">
        <v>3148</v>
      </c>
      <c r="P198" t="s">
        <v>389</v>
      </c>
      <c r="Q198" t="s">
        <v>162</v>
      </c>
      <c r="R198" t="s">
        <v>3319</v>
      </c>
      <c r="S198" t="s">
        <v>3573</v>
      </c>
      <c r="T198">
        <f>+_2022[[#This Row],[p1_score]]+_2022[[#This Row],[p2_score]]</f>
        <v>9</v>
      </c>
      <c r="U198" t="s">
        <v>162</v>
      </c>
      <c r="V198" t="s">
        <v>292</v>
      </c>
      <c r="W198" t="s">
        <v>3148</v>
      </c>
      <c r="X198" t="s">
        <v>3170</v>
      </c>
      <c r="Y198" t="s">
        <v>3152</v>
      </c>
      <c r="Z198" t="s">
        <v>3152</v>
      </c>
      <c r="AA198" t="s">
        <v>166</v>
      </c>
      <c r="AB198">
        <v>13</v>
      </c>
      <c r="AC198" t="s">
        <v>27</v>
      </c>
      <c r="AD198" t="s">
        <v>2543</v>
      </c>
      <c r="AE198" t="s">
        <v>2491</v>
      </c>
      <c r="AF198" t="s">
        <v>164</v>
      </c>
      <c r="AG198" t="s">
        <v>28</v>
      </c>
      <c r="AH198" t="s">
        <v>2544</v>
      </c>
      <c r="AI198" t="s">
        <v>2545</v>
      </c>
      <c r="AJ198" t="s">
        <v>2546</v>
      </c>
      <c r="AK198" t="s">
        <v>239</v>
      </c>
    </row>
    <row r="199" spans="1:37" x14ac:dyDescent="0.3">
      <c r="A199" t="s">
        <v>3680</v>
      </c>
      <c r="B199" t="s">
        <v>3136</v>
      </c>
      <c r="C199" t="s">
        <v>239</v>
      </c>
      <c r="D199" t="s">
        <v>390</v>
      </c>
      <c r="E199" t="s">
        <v>3297</v>
      </c>
      <c r="F199" t="s">
        <v>3237</v>
      </c>
      <c r="G199" t="s">
        <v>3162</v>
      </c>
      <c r="H199" t="s">
        <v>3144</v>
      </c>
      <c r="I199" t="s">
        <v>3681</v>
      </c>
      <c r="J199" t="s">
        <v>27</v>
      </c>
      <c r="K199" t="s">
        <v>3677</v>
      </c>
      <c r="L199" t="s">
        <v>2543</v>
      </c>
      <c r="M199" t="s">
        <v>164</v>
      </c>
      <c r="N199" t="s">
        <v>387</v>
      </c>
      <c r="O199" t="s">
        <v>3157</v>
      </c>
      <c r="P199" t="s">
        <v>391</v>
      </c>
      <c r="Q199" t="s">
        <v>239</v>
      </c>
      <c r="R199" t="s">
        <v>3430</v>
      </c>
      <c r="S199" t="s">
        <v>3679</v>
      </c>
      <c r="T199">
        <f>+_2022[[#This Row],[p1_score]]+_2022[[#This Row],[p2_score]]</f>
        <v>55</v>
      </c>
      <c r="U199" t="s">
        <v>239</v>
      </c>
      <c r="V199" t="s">
        <v>292</v>
      </c>
      <c r="W199" t="s">
        <v>3318</v>
      </c>
      <c r="X199" t="s">
        <v>3426</v>
      </c>
      <c r="Y199" t="s">
        <v>3152</v>
      </c>
      <c r="Z199" t="s">
        <v>3426</v>
      </c>
      <c r="AA199" t="s">
        <v>162</v>
      </c>
      <c r="AB199">
        <v>13</v>
      </c>
      <c r="AC199" t="s">
        <v>27</v>
      </c>
      <c r="AD199" t="s">
        <v>2543</v>
      </c>
      <c r="AE199" t="s">
        <v>2491</v>
      </c>
      <c r="AF199" t="s">
        <v>164</v>
      </c>
      <c r="AG199" t="s">
        <v>28</v>
      </c>
      <c r="AH199" t="s">
        <v>2544</v>
      </c>
      <c r="AI199" t="s">
        <v>2545</v>
      </c>
      <c r="AJ199" t="s">
        <v>2546</v>
      </c>
      <c r="AK199" t="s">
        <v>239</v>
      </c>
    </row>
    <row r="200" spans="1:37" x14ac:dyDescent="0.3">
      <c r="A200" t="s">
        <v>3682</v>
      </c>
      <c r="B200" t="s">
        <v>3162</v>
      </c>
      <c r="C200" t="s">
        <v>246</v>
      </c>
      <c r="D200" t="s">
        <v>392</v>
      </c>
      <c r="E200" t="s">
        <v>3154</v>
      </c>
      <c r="F200" t="s">
        <v>3178</v>
      </c>
      <c r="G200" t="s">
        <v>3133</v>
      </c>
      <c r="H200" t="s">
        <v>3144</v>
      </c>
      <c r="I200" t="s">
        <v>3294</v>
      </c>
      <c r="J200" t="s">
        <v>27</v>
      </c>
      <c r="K200" t="s">
        <v>3677</v>
      </c>
      <c r="L200" t="s">
        <v>2543</v>
      </c>
      <c r="M200" t="s">
        <v>164</v>
      </c>
      <c r="N200" t="s">
        <v>387</v>
      </c>
      <c r="O200" t="s">
        <v>3151</v>
      </c>
      <c r="P200" t="s">
        <v>393</v>
      </c>
      <c r="Q200" t="s">
        <v>246</v>
      </c>
      <c r="R200" t="s">
        <v>3295</v>
      </c>
      <c r="S200" t="s">
        <v>3683</v>
      </c>
      <c r="T200">
        <f>+_2022[[#This Row],[p1_score]]+_2022[[#This Row],[p2_score]]</f>
        <v>16</v>
      </c>
      <c r="U200" t="s">
        <v>246</v>
      </c>
      <c r="V200" t="s">
        <v>292</v>
      </c>
      <c r="W200" t="s">
        <v>3161</v>
      </c>
      <c r="X200" t="s">
        <v>3170</v>
      </c>
      <c r="Y200" t="s">
        <v>3152</v>
      </c>
      <c r="Z200" t="s">
        <v>3380</v>
      </c>
      <c r="AA200" t="s">
        <v>239</v>
      </c>
      <c r="AB200">
        <v>13</v>
      </c>
      <c r="AC200" t="s">
        <v>27</v>
      </c>
      <c r="AD200" t="s">
        <v>2543</v>
      </c>
      <c r="AE200" t="s">
        <v>2491</v>
      </c>
      <c r="AF200" t="s">
        <v>164</v>
      </c>
      <c r="AG200" t="s">
        <v>28</v>
      </c>
      <c r="AH200" t="s">
        <v>2544</v>
      </c>
      <c r="AI200" t="s">
        <v>2545</v>
      </c>
      <c r="AJ200" t="s">
        <v>2546</v>
      </c>
      <c r="AK200" t="s">
        <v>239</v>
      </c>
    </row>
    <row r="201" spans="1:37" x14ac:dyDescent="0.3">
      <c r="A201" t="s">
        <v>3684</v>
      </c>
      <c r="B201" t="s">
        <v>3153</v>
      </c>
      <c r="C201" t="s">
        <v>292</v>
      </c>
      <c r="D201" t="s">
        <v>390</v>
      </c>
      <c r="E201" t="s">
        <v>3293</v>
      </c>
      <c r="F201" t="s">
        <v>3293</v>
      </c>
      <c r="G201" t="s">
        <v>3133</v>
      </c>
      <c r="H201" t="s">
        <v>3144</v>
      </c>
      <c r="I201" t="s">
        <v>3216</v>
      </c>
      <c r="J201" t="s">
        <v>27</v>
      </c>
      <c r="K201" t="s">
        <v>3677</v>
      </c>
      <c r="L201" t="s">
        <v>2543</v>
      </c>
      <c r="M201" t="s">
        <v>164</v>
      </c>
      <c r="N201" t="s">
        <v>387</v>
      </c>
      <c r="O201" t="s">
        <v>3170</v>
      </c>
      <c r="P201" t="s">
        <v>394</v>
      </c>
      <c r="Q201" t="s">
        <v>292</v>
      </c>
      <c r="R201" t="s">
        <v>3685</v>
      </c>
      <c r="S201" t="s">
        <v>3686</v>
      </c>
      <c r="T201">
        <f>+_2022[[#This Row],[p1_score]]+_2022[[#This Row],[p2_score]]</f>
        <v>6</v>
      </c>
      <c r="U201" t="s">
        <v>243</v>
      </c>
      <c r="V201" t="s">
        <v>292</v>
      </c>
      <c r="W201" t="s">
        <v>3152</v>
      </c>
      <c r="X201" t="s">
        <v>3170</v>
      </c>
      <c r="Y201" t="s">
        <v>3152</v>
      </c>
      <c r="Z201" t="s">
        <v>3152</v>
      </c>
      <c r="AA201" t="s">
        <v>246</v>
      </c>
      <c r="AB201">
        <v>13</v>
      </c>
      <c r="AC201" t="s">
        <v>27</v>
      </c>
      <c r="AD201" t="s">
        <v>2543</v>
      </c>
      <c r="AE201" t="s">
        <v>2491</v>
      </c>
      <c r="AF201" t="s">
        <v>164</v>
      </c>
      <c r="AG201" t="s">
        <v>28</v>
      </c>
      <c r="AH201" t="s">
        <v>2544</v>
      </c>
      <c r="AI201" t="s">
        <v>2545</v>
      </c>
      <c r="AJ201" t="s">
        <v>2546</v>
      </c>
      <c r="AK201" t="s">
        <v>239</v>
      </c>
    </row>
    <row r="202" spans="1:37" x14ac:dyDescent="0.3">
      <c r="A202" t="s">
        <v>3687</v>
      </c>
      <c r="B202" t="s">
        <v>3173</v>
      </c>
      <c r="C202" t="s">
        <v>243</v>
      </c>
      <c r="D202" t="s">
        <v>395</v>
      </c>
      <c r="E202" t="s">
        <v>3175</v>
      </c>
      <c r="F202" t="s">
        <v>3180</v>
      </c>
      <c r="G202" t="s">
        <v>3153</v>
      </c>
      <c r="H202" t="s">
        <v>3144</v>
      </c>
      <c r="I202" t="s">
        <v>3688</v>
      </c>
      <c r="J202" t="s">
        <v>27</v>
      </c>
      <c r="K202" t="s">
        <v>3677</v>
      </c>
      <c r="L202" t="s">
        <v>2543</v>
      </c>
      <c r="M202" t="s">
        <v>164</v>
      </c>
      <c r="N202" t="s">
        <v>387</v>
      </c>
      <c r="O202" t="s">
        <v>3200</v>
      </c>
      <c r="P202" t="s">
        <v>396</v>
      </c>
      <c r="Q202" t="s">
        <v>243</v>
      </c>
      <c r="R202" t="s">
        <v>3226</v>
      </c>
      <c r="S202" t="s">
        <v>3689</v>
      </c>
      <c r="T202">
        <f>+_2022[[#This Row],[p1_score]]+_2022[[#This Row],[p2_score]]</f>
        <v>25</v>
      </c>
      <c r="U202" t="s">
        <v>243</v>
      </c>
      <c r="V202" t="s">
        <v>240</v>
      </c>
      <c r="W202" t="s">
        <v>3220</v>
      </c>
      <c r="X202" t="s">
        <v>3236</v>
      </c>
      <c r="Y202" t="s">
        <v>3152</v>
      </c>
      <c r="Z202" t="s">
        <v>3152</v>
      </c>
      <c r="AA202" t="s">
        <v>292</v>
      </c>
      <c r="AB202">
        <v>13</v>
      </c>
      <c r="AC202" t="s">
        <v>27</v>
      </c>
      <c r="AD202" t="s">
        <v>2543</v>
      </c>
      <c r="AE202" t="s">
        <v>2491</v>
      </c>
      <c r="AF202" t="s">
        <v>164</v>
      </c>
      <c r="AG202" t="s">
        <v>28</v>
      </c>
      <c r="AH202" t="s">
        <v>2544</v>
      </c>
      <c r="AI202" t="s">
        <v>2545</v>
      </c>
      <c r="AJ202" t="s">
        <v>2546</v>
      </c>
      <c r="AK202" t="s">
        <v>239</v>
      </c>
    </row>
    <row r="203" spans="1:37" x14ac:dyDescent="0.3">
      <c r="A203" t="s">
        <v>3690</v>
      </c>
      <c r="B203" t="s">
        <v>3178</v>
      </c>
      <c r="C203" t="s">
        <v>240</v>
      </c>
      <c r="D203" t="s">
        <v>45</v>
      </c>
      <c r="E203" t="s">
        <v>3180</v>
      </c>
      <c r="F203" t="s">
        <v>3173</v>
      </c>
      <c r="G203" t="s">
        <v>3133</v>
      </c>
      <c r="H203" t="s">
        <v>3144</v>
      </c>
      <c r="I203" t="s">
        <v>3636</v>
      </c>
      <c r="J203" t="s">
        <v>27</v>
      </c>
      <c r="K203" t="s">
        <v>3677</v>
      </c>
      <c r="L203" t="s">
        <v>2543</v>
      </c>
      <c r="M203" t="s">
        <v>164</v>
      </c>
      <c r="N203" t="s">
        <v>387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e">
        <f>+_2022[[#This Row],[p1_score]]+_2022[[#This Row],[p2_score]]</f>
        <v>#VALUE!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t="s">
        <v>32</v>
      </c>
      <c r="AA203" t="s">
        <v>32</v>
      </c>
      <c r="AB203">
        <v>13</v>
      </c>
      <c r="AC203" t="s">
        <v>27</v>
      </c>
      <c r="AD203" t="s">
        <v>2543</v>
      </c>
      <c r="AE203" t="s">
        <v>2491</v>
      </c>
      <c r="AF203" t="s">
        <v>164</v>
      </c>
      <c r="AG203" t="s">
        <v>28</v>
      </c>
      <c r="AH203" t="s">
        <v>2544</v>
      </c>
      <c r="AI203" t="s">
        <v>2545</v>
      </c>
      <c r="AJ203" t="s">
        <v>2546</v>
      </c>
      <c r="AK203" t="s">
        <v>239</v>
      </c>
    </row>
    <row r="204" spans="1:37" x14ac:dyDescent="0.3">
      <c r="A204" t="s">
        <v>3691</v>
      </c>
      <c r="B204" t="s">
        <v>3133</v>
      </c>
      <c r="C204" t="s">
        <v>25</v>
      </c>
      <c r="D204" t="s">
        <v>397</v>
      </c>
      <c r="E204" t="s">
        <v>3178</v>
      </c>
      <c r="F204" t="s">
        <v>3180</v>
      </c>
      <c r="G204" t="s">
        <v>3144</v>
      </c>
      <c r="H204" t="s">
        <v>3133</v>
      </c>
      <c r="I204" t="s">
        <v>3335</v>
      </c>
      <c r="J204" t="s">
        <v>27</v>
      </c>
      <c r="K204" t="s">
        <v>3677</v>
      </c>
      <c r="L204" t="s">
        <v>2543</v>
      </c>
      <c r="M204" t="s">
        <v>28</v>
      </c>
      <c r="N204" t="s">
        <v>387</v>
      </c>
      <c r="O204" t="s">
        <v>3139</v>
      </c>
      <c r="P204" t="s">
        <v>398</v>
      </c>
      <c r="Q204" t="s">
        <v>25</v>
      </c>
      <c r="R204" t="s">
        <v>3692</v>
      </c>
      <c r="S204" t="s">
        <v>3170</v>
      </c>
      <c r="T204">
        <f>+_2022[[#This Row],[p1_score]]+_2022[[#This Row],[p2_score]]</f>
        <v>6</v>
      </c>
      <c r="U204" t="s">
        <v>31</v>
      </c>
      <c r="V204" t="s">
        <v>25</v>
      </c>
      <c r="W204" t="s">
        <v>3152</v>
      </c>
      <c r="X204" t="s">
        <v>3170</v>
      </c>
      <c r="Y204" t="s">
        <v>3152</v>
      </c>
      <c r="Z204" t="s">
        <v>3170</v>
      </c>
      <c r="AA204" t="s">
        <v>32</v>
      </c>
      <c r="AB204">
        <v>13</v>
      </c>
      <c r="AC204" t="s">
        <v>27</v>
      </c>
      <c r="AD204" t="s">
        <v>2543</v>
      </c>
      <c r="AE204" t="s">
        <v>2491</v>
      </c>
      <c r="AF204" t="s">
        <v>164</v>
      </c>
      <c r="AG204" t="s">
        <v>28</v>
      </c>
      <c r="AH204" t="s">
        <v>2544</v>
      </c>
      <c r="AI204" t="s">
        <v>2545</v>
      </c>
      <c r="AJ204" t="s">
        <v>2546</v>
      </c>
      <c r="AK204" t="s">
        <v>239</v>
      </c>
    </row>
    <row r="205" spans="1:37" x14ac:dyDescent="0.3">
      <c r="A205" t="s">
        <v>3693</v>
      </c>
      <c r="B205" t="s">
        <v>3144</v>
      </c>
      <c r="C205" t="s">
        <v>31</v>
      </c>
      <c r="D205" t="s">
        <v>315</v>
      </c>
      <c r="E205" t="s">
        <v>3187</v>
      </c>
      <c r="F205" t="s">
        <v>3154</v>
      </c>
      <c r="G205" t="s">
        <v>3144</v>
      </c>
      <c r="H205" t="s">
        <v>3133</v>
      </c>
      <c r="I205" t="s">
        <v>3694</v>
      </c>
      <c r="J205" t="s">
        <v>27</v>
      </c>
      <c r="K205" t="s">
        <v>3677</v>
      </c>
      <c r="L205" t="s">
        <v>2543</v>
      </c>
      <c r="M205" t="s">
        <v>28</v>
      </c>
      <c r="N205" t="s">
        <v>387</v>
      </c>
      <c r="O205" t="s">
        <v>3148</v>
      </c>
      <c r="P205" t="s">
        <v>399</v>
      </c>
      <c r="Q205" t="s">
        <v>31</v>
      </c>
      <c r="R205" t="s">
        <v>3316</v>
      </c>
      <c r="S205" t="s">
        <v>3426</v>
      </c>
      <c r="T205">
        <f>+_2022[[#This Row],[p1_score]]+_2022[[#This Row],[p2_score]]</f>
        <v>15</v>
      </c>
      <c r="U205" t="s">
        <v>31</v>
      </c>
      <c r="V205" t="s">
        <v>178</v>
      </c>
      <c r="W205" t="s">
        <v>3219</v>
      </c>
      <c r="X205" t="s">
        <v>3200</v>
      </c>
      <c r="Y205" t="s">
        <v>3152</v>
      </c>
      <c r="Z205" t="s">
        <v>3152</v>
      </c>
      <c r="AA205" t="s">
        <v>25</v>
      </c>
      <c r="AB205">
        <v>13</v>
      </c>
      <c r="AC205" t="s">
        <v>27</v>
      </c>
      <c r="AD205" t="s">
        <v>2543</v>
      </c>
      <c r="AE205" t="s">
        <v>2491</v>
      </c>
      <c r="AF205" t="s">
        <v>164</v>
      </c>
      <c r="AG205" t="s">
        <v>28</v>
      </c>
      <c r="AH205" t="s">
        <v>2544</v>
      </c>
      <c r="AI205" t="s">
        <v>2545</v>
      </c>
      <c r="AJ205" t="s">
        <v>2546</v>
      </c>
      <c r="AK205" t="s">
        <v>239</v>
      </c>
    </row>
    <row r="206" spans="1:37" x14ac:dyDescent="0.3">
      <c r="A206" t="s">
        <v>3695</v>
      </c>
      <c r="B206" t="s">
        <v>3136</v>
      </c>
      <c r="C206" t="s">
        <v>328</v>
      </c>
      <c r="D206" t="s">
        <v>149</v>
      </c>
      <c r="E206" t="s">
        <v>3153</v>
      </c>
      <c r="F206" t="s">
        <v>3173</v>
      </c>
      <c r="G206" t="s">
        <v>3133</v>
      </c>
      <c r="H206" t="s">
        <v>3133</v>
      </c>
      <c r="I206" t="s">
        <v>3562</v>
      </c>
      <c r="J206" t="s">
        <v>27</v>
      </c>
      <c r="K206" t="s">
        <v>3677</v>
      </c>
      <c r="L206" t="s">
        <v>2543</v>
      </c>
      <c r="M206" t="s">
        <v>28</v>
      </c>
      <c r="N206" t="s">
        <v>387</v>
      </c>
      <c r="O206" t="s">
        <v>3157</v>
      </c>
      <c r="P206" t="s">
        <v>400</v>
      </c>
      <c r="Q206" t="s">
        <v>328</v>
      </c>
      <c r="R206" t="s">
        <v>3357</v>
      </c>
      <c r="S206" t="s">
        <v>3358</v>
      </c>
      <c r="T206">
        <f>+_2022[[#This Row],[p1_score]]+_2022[[#This Row],[p2_score]]</f>
        <v>14</v>
      </c>
      <c r="U206" t="s">
        <v>328</v>
      </c>
      <c r="V206" t="s">
        <v>178</v>
      </c>
      <c r="W206" t="s">
        <v>3139</v>
      </c>
      <c r="X206" t="s">
        <v>3186</v>
      </c>
      <c r="Y206" t="s">
        <v>3152</v>
      </c>
      <c r="Z206" t="s">
        <v>3186</v>
      </c>
      <c r="AA206" t="s">
        <v>31</v>
      </c>
      <c r="AB206">
        <v>13</v>
      </c>
      <c r="AC206" t="s">
        <v>27</v>
      </c>
      <c r="AD206" t="s">
        <v>2543</v>
      </c>
      <c r="AE206" t="s">
        <v>2491</v>
      </c>
      <c r="AF206" t="s">
        <v>164</v>
      </c>
      <c r="AG206" t="s">
        <v>28</v>
      </c>
      <c r="AH206" t="s">
        <v>2544</v>
      </c>
      <c r="AI206" t="s">
        <v>2545</v>
      </c>
      <c r="AJ206" t="s">
        <v>2546</v>
      </c>
      <c r="AK206" t="s">
        <v>239</v>
      </c>
    </row>
    <row r="207" spans="1:37" x14ac:dyDescent="0.3">
      <c r="A207" t="s">
        <v>3696</v>
      </c>
      <c r="B207" t="s">
        <v>3153</v>
      </c>
      <c r="C207" t="s">
        <v>178</v>
      </c>
      <c r="D207" t="s">
        <v>401</v>
      </c>
      <c r="E207" t="s">
        <v>3264</v>
      </c>
      <c r="F207" t="s">
        <v>3181</v>
      </c>
      <c r="G207" t="s">
        <v>3162</v>
      </c>
      <c r="H207" t="s">
        <v>3133</v>
      </c>
      <c r="I207" t="s">
        <v>3697</v>
      </c>
      <c r="J207" t="s">
        <v>27</v>
      </c>
      <c r="K207" t="s">
        <v>3677</v>
      </c>
      <c r="L207" t="s">
        <v>2543</v>
      </c>
      <c r="M207" t="s">
        <v>28</v>
      </c>
      <c r="N207" t="s">
        <v>387</v>
      </c>
      <c r="O207" t="s">
        <v>3151</v>
      </c>
      <c r="P207" t="s">
        <v>402</v>
      </c>
      <c r="Q207" t="s">
        <v>178</v>
      </c>
      <c r="R207" t="s">
        <v>3567</v>
      </c>
      <c r="S207" t="s">
        <v>3698</v>
      </c>
      <c r="T207">
        <f>+_2022[[#This Row],[p1_score]]+_2022[[#This Row],[p2_score]]</f>
        <v>7</v>
      </c>
      <c r="U207" t="s">
        <v>138</v>
      </c>
      <c r="V207" t="s">
        <v>178</v>
      </c>
      <c r="W207" t="s">
        <v>3525</v>
      </c>
      <c r="X207" t="s">
        <v>3231</v>
      </c>
      <c r="Y207" t="s">
        <v>3152</v>
      </c>
      <c r="Z207" t="s">
        <v>3152</v>
      </c>
      <c r="AA207" t="s">
        <v>328</v>
      </c>
      <c r="AB207">
        <v>13</v>
      </c>
      <c r="AC207" t="s">
        <v>27</v>
      </c>
      <c r="AD207" t="s">
        <v>2543</v>
      </c>
      <c r="AE207" t="s">
        <v>2491</v>
      </c>
      <c r="AF207" t="s">
        <v>164</v>
      </c>
      <c r="AG207" t="s">
        <v>28</v>
      </c>
      <c r="AH207" t="s">
        <v>2544</v>
      </c>
      <c r="AI207" t="s">
        <v>2545</v>
      </c>
      <c r="AJ207" t="s">
        <v>2546</v>
      </c>
      <c r="AK207" t="s">
        <v>239</v>
      </c>
    </row>
    <row r="208" spans="1:37" x14ac:dyDescent="0.3">
      <c r="A208" t="s">
        <v>3699</v>
      </c>
      <c r="B208" t="s">
        <v>3173</v>
      </c>
      <c r="C208" t="s">
        <v>44</v>
      </c>
      <c r="D208" t="s">
        <v>403</v>
      </c>
      <c r="E208" t="s">
        <v>3222</v>
      </c>
      <c r="F208" t="s">
        <v>3175</v>
      </c>
      <c r="G208" t="s">
        <v>3144</v>
      </c>
      <c r="H208" t="s">
        <v>3133</v>
      </c>
      <c r="I208" t="s">
        <v>3700</v>
      </c>
      <c r="J208" t="s">
        <v>27</v>
      </c>
      <c r="K208" t="s">
        <v>3677</v>
      </c>
      <c r="L208" t="s">
        <v>2543</v>
      </c>
      <c r="M208" t="s">
        <v>28</v>
      </c>
      <c r="N208" t="s">
        <v>387</v>
      </c>
      <c r="O208" t="s">
        <v>3170</v>
      </c>
      <c r="P208" t="s">
        <v>404</v>
      </c>
      <c r="Q208" t="s">
        <v>44</v>
      </c>
      <c r="R208" t="s">
        <v>3574</v>
      </c>
      <c r="S208" t="s">
        <v>3263</v>
      </c>
      <c r="T208">
        <f>+_2022[[#This Row],[p1_score]]+_2022[[#This Row],[p2_score]]</f>
        <v>23</v>
      </c>
      <c r="U208" t="s">
        <v>138</v>
      </c>
      <c r="V208" t="s">
        <v>44</v>
      </c>
      <c r="W208" t="s">
        <v>3219</v>
      </c>
      <c r="X208" t="s">
        <v>3393</v>
      </c>
      <c r="Y208" t="s">
        <v>3219</v>
      </c>
      <c r="Z208" t="s">
        <v>3152</v>
      </c>
      <c r="AA208" t="s">
        <v>178</v>
      </c>
      <c r="AB208">
        <v>13</v>
      </c>
      <c r="AC208" t="s">
        <v>27</v>
      </c>
      <c r="AD208" t="s">
        <v>2543</v>
      </c>
      <c r="AE208" t="s">
        <v>2491</v>
      </c>
      <c r="AF208" t="s">
        <v>164</v>
      </c>
      <c r="AG208" t="s">
        <v>28</v>
      </c>
      <c r="AH208" t="s">
        <v>2544</v>
      </c>
      <c r="AI208" t="s">
        <v>2545</v>
      </c>
      <c r="AJ208" t="s">
        <v>2546</v>
      </c>
      <c r="AK208" t="s">
        <v>239</v>
      </c>
    </row>
    <row r="209" spans="1:37" x14ac:dyDescent="0.3">
      <c r="A209" t="s">
        <v>3701</v>
      </c>
      <c r="B209" t="s">
        <v>3162</v>
      </c>
      <c r="C209" t="s">
        <v>138</v>
      </c>
      <c r="D209" t="s">
        <v>405</v>
      </c>
      <c r="E209" t="s">
        <v>3195</v>
      </c>
      <c r="F209" t="s">
        <v>3174</v>
      </c>
      <c r="G209" t="s">
        <v>3133</v>
      </c>
      <c r="H209" t="s">
        <v>3133</v>
      </c>
      <c r="I209" t="s">
        <v>3702</v>
      </c>
      <c r="J209" t="s">
        <v>27</v>
      </c>
      <c r="K209" t="s">
        <v>3677</v>
      </c>
      <c r="L209" t="s">
        <v>2543</v>
      </c>
      <c r="M209" t="s">
        <v>28</v>
      </c>
      <c r="N209" t="s">
        <v>387</v>
      </c>
      <c r="O209" t="s">
        <v>3200</v>
      </c>
      <c r="P209" t="s">
        <v>406</v>
      </c>
      <c r="Q209" t="s">
        <v>138</v>
      </c>
      <c r="R209" t="s">
        <v>3268</v>
      </c>
      <c r="S209" t="s">
        <v>3141</v>
      </c>
      <c r="T209">
        <f>+_2022[[#This Row],[p1_score]]+_2022[[#This Row],[p2_score]]</f>
        <v>1</v>
      </c>
      <c r="U209" t="s">
        <v>138</v>
      </c>
      <c r="V209" t="s">
        <v>36</v>
      </c>
      <c r="W209" t="s">
        <v>3166</v>
      </c>
      <c r="X209" t="s">
        <v>3152</v>
      </c>
      <c r="Y209" t="s">
        <v>3152</v>
      </c>
      <c r="Z209" t="s">
        <v>3152</v>
      </c>
      <c r="AA209" t="s">
        <v>44</v>
      </c>
      <c r="AB209">
        <v>13</v>
      </c>
      <c r="AC209" t="s">
        <v>27</v>
      </c>
      <c r="AD209" t="s">
        <v>2543</v>
      </c>
      <c r="AE209" t="s">
        <v>2491</v>
      </c>
      <c r="AF209" t="s">
        <v>164</v>
      </c>
      <c r="AG209" t="s">
        <v>28</v>
      </c>
      <c r="AH209" t="s">
        <v>2544</v>
      </c>
      <c r="AI209" t="s">
        <v>2545</v>
      </c>
      <c r="AJ209" t="s">
        <v>2546</v>
      </c>
      <c r="AK209" t="s">
        <v>239</v>
      </c>
    </row>
    <row r="210" spans="1:37" x14ac:dyDescent="0.3">
      <c r="A210" t="s">
        <v>3703</v>
      </c>
      <c r="B210" t="s">
        <v>3180</v>
      </c>
      <c r="C210" t="s">
        <v>407</v>
      </c>
      <c r="D210" t="s">
        <v>156</v>
      </c>
      <c r="E210" t="s">
        <v>3173</v>
      </c>
      <c r="F210" t="s">
        <v>3162</v>
      </c>
      <c r="G210" t="s">
        <v>3144</v>
      </c>
      <c r="H210" t="s">
        <v>3133</v>
      </c>
      <c r="I210" t="s">
        <v>3531</v>
      </c>
      <c r="J210" t="s">
        <v>27</v>
      </c>
      <c r="K210" t="s">
        <v>3677</v>
      </c>
      <c r="L210" t="s">
        <v>2543</v>
      </c>
      <c r="M210" t="s">
        <v>28</v>
      </c>
      <c r="N210" t="s">
        <v>387</v>
      </c>
      <c r="O210" t="s">
        <v>3219</v>
      </c>
      <c r="P210" t="s">
        <v>408</v>
      </c>
      <c r="Q210" t="s">
        <v>407</v>
      </c>
      <c r="R210" t="s">
        <v>3339</v>
      </c>
      <c r="S210" t="s">
        <v>3215</v>
      </c>
      <c r="T210">
        <f>+_2022[[#This Row],[p1_score]]+_2022[[#This Row],[p2_score]]</f>
        <v>17</v>
      </c>
      <c r="U210" t="s">
        <v>407</v>
      </c>
      <c r="V210" t="s">
        <v>36</v>
      </c>
      <c r="W210" t="s">
        <v>3151</v>
      </c>
      <c r="X210" t="s">
        <v>3186</v>
      </c>
      <c r="Y210" t="s">
        <v>3152</v>
      </c>
      <c r="Z210" t="s">
        <v>3186</v>
      </c>
      <c r="AA210" t="s">
        <v>138</v>
      </c>
      <c r="AB210">
        <v>13</v>
      </c>
      <c r="AC210" t="s">
        <v>27</v>
      </c>
      <c r="AD210" t="s">
        <v>2543</v>
      </c>
      <c r="AE210" t="s">
        <v>2491</v>
      </c>
      <c r="AF210" t="s">
        <v>164</v>
      </c>
      <c r="AG210" t="s">
        <v>28</v>
      </c>
      <c r="AH210" t="s">
        <v>2544</v>
      </c>
      <c r="AI210" t="s">
        <v>2545</v>
      </c>
      <c r="AJ210" t="s">
        <v>2546</v>
      </c>
      <c r="AK210" t="s">
        <v>239</v>
      </c>
    </row>
    <row r="211" spans="1:37" x14ac:dyDescent="0.3">
      <c r="A211" t="s">
        <v>3704</v>
      </c>
      <c r="B211" t="s">
        <v>3187</v>
      </c>
      <c r="C211" t="s">
        <v>131</v>
      </c>
      <c r="D211" t="s">
        <v>409</v>
      </c>
      <c r="E211" t="s">
        <v>3133</v>
      </c>
      <c r="F211" t="s">
        <v>3153</v>
      </c>
      <c r="G211" t="s">
        <v>3133</v>
      </c>
      <c r="H211" t="s">
        <v>3133</v>
      </c>
      <c r="I211" t="s">
        <v>3152</v>
      </c>
      <c r="J211" t="s">
        <v>27</v>
      </c>
      <c r="K211" t="s">
        <v>3677</v>
      </c>
      <c r="L211" t="s">
        <v>2543</v>
      </c>
      <c r="M211" t="s">
        <v>28</v>
      </c>
      <c r="N211" t="s">
        <v>387</v>
      </c>
      <c r="O211" t="s">
        <v>3236</v>
      </c>
      <c r="P211" t="s">
        <v>410</v>
      </c>
      <c r="Q211" t="s">
        <v>131</v>
      </c>
      <c r="R211" t="s">
        <v>3487</v>
      </c>
      <c r="S211" t="s">
        <v>3215</v>
      </c>
      <c r="T211">
        <f>+_2022[[#This Row],[p1_score]]+_2022[[#This Row],[p2_score]]</f>
        <v>0</v>
      </c>
      <c r="U211" t="s">
        <v>131</v>
      </c>
      <c r="V211" t="s">
        <v>36</v>
      </c>
      <c r="W211" t="s">
        <v>3152</v>
      </c>
      <c r="X211" t="s">
        <v>3152</v>
      </c>
      <c r="Y211" t="s">
        <v>3152</v>
      </c>
      <c r="Z211" t="s">
        <v>3186</v>
      </c>
      <c r="AA211" t="s">
        <v>407</v>
      </c>
      <c r="AB211">
        <v>13</v>
      </c>
      <c r="AC211" t="s">
        <v>27</v>
      </c>
      <c r="AD211" t="s">
        <v>2543</v>
      </c>
      <c r="AE211" t="s">
        <v>2491</v>
      </c>
      <c r="AF211" t="s">
        <v>164</v>
      </c>
      <c r="AG211" t="s">
        <v>28</v>
      </c>
      <c r="AH211" t="s">
        <v>2544</v>
      </c>
      <c r="AI211" t="s">
        <v>2545</v>
      </c>
      <c r="AJ211" t="s">
        <v>2546</v>
      </c>
      <c r="AK211" t="s">
        <v>239</v>
      </c>
    </row>
    <row r="212" spans="1:37" x14ac:dyDescent="0.3">
      <c r="A212" t="s">
        <v>3705</v>
      </c>
      <c r="B212" t="s">
        <v>3195</v>
      </c>
      <c r="C212" t="s">
        <v>182</v>
      </c>
      <c r="D212" t="s">
        <v>347</v>
      </c>
      <c r="E212" t="s">
        <v>3154</v>
      </c>
      <c r="F212" t="s">
        <v>3154</v>
      </c>
      <c r="G212" t="s">
        <v>3153</v>
      </c>
      <c r="H212" t="s">
        <v>3133</v>
      </c>
      <c r="I212" t="s">
        <v>3216</v>
      </c>
      <c r="J212" t="s">
        <v>27</v>
      </c>
      <c r="K212" t="s">
        <v>3677</v>
      </c>
      <c r="L212" t="s">
        <v>2543</v>
      </c>
      <c r="M212" t="s">
        <v>28</v>
      </c>
      <c r="N212" t="s">
        <v>387</v>
      </c>
      <c r="O212" t="s">
        <v>3161</v>
      </c>
      <c r="P212" t="s">
        <v>411</v>
      </c>
      <c r="Q212" t="s">
        <v>182</v>
      </c>
      <c r="R212" t="s">
        <v>3246</v>
      </c>
      <c r="S212" t="s">
        <v>3172</v>
      </c>
      <c r="T212">
        <f>+_2022[[#This Row],[p1_score]]+_2022[[#This Row],[p2_score]]</f>
        <v>27</v>
      </c>
      <c r="U212" t="s">
        <v>182</v>
      </c>
      <c r="V212" t="s">
        <v>36</v>
      </c>
      <c r="W212" t="s">
        <v>3161</v>
      </c>
      <c r="X212" t="s">
        <v>3270</v>
      </c>
      <c r="Y212" t="s">
        <v>3152</v>
      </c>
      <c r="Z212" t="s">
        <v>3249</v>
      </c>
      <c r="AA212" t="s">
        <v>131</v>
      </c>
      <c r="AB212">
        <v>13</v>
      </c>
      <c r="AC212" t="s">
        <v>27</v>
      </c>
      <c r="AD212" t="s">
        <v>2543</v>
      </c>
      <c r="AE212" t="s">
        <v>2491</v>
      </c>
      <c r="AF212" t="s">
        <v>164</v>
      </c>
      <c r="AG212" t="s">
        <v>28</v>
      </c>
      <c r="AH212" t="s">
        <v>2544</v>
      </c>
      <c r="AI212" t="s">
        <v>2545</v>
      </c>
      <c r="AJ212" t="s">
        <v>2546</v>
      </c>
      <c r="AK212" t="s">
        <v>239</v>
      </c>
    </row>
    <row r="213" spans="1:37" x14ac:dyDescent="0.3">
      <c r="A213" t="s">
        <v>3706</v>
      </c>
      <c r="B213" t="s">
        <v>3178</v>
      </c>
      <c r="C213" t="s">
        <v>36</v>
      </c>
      <c r="D213" t="s">
        <v>45</v>
      </c>
      <c r="E213" t="s">
        <v>3198</v>
      </c>
      <c r="F213" t="s">
        <v>3279</v>
      </c>
      <c r="G213" t="s">
        <v>3173</v>
      </c>
      <c r="H213" t="s">
        <v>3153</v>
      </c>
      <c r="I213" t="s">
        <v>3707</v>
      </c>
      <c r="J213" t="s">
        <v>27</v>
      </c>
      <c r="K213" t="s">
        <v>3677</v>
      </c>
      <c r="L213" t="s">
        <v>2543</v>
      </c>
      <c r="M213" t="s">
        <v>28</v>
      </c>
      <c r="N213" t="s">
        <v>387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>
        <f>+_2022[[#This Row],[p1_score]]+_2022[[#This Row],[p2_score]]</f>
        <v>26</v>
      </c>
      <c r="U213" t="s">
        <v>412</v>
      </c>
      <c r="V213" t="s">
        <v>36</v>
      </c>
      <c r="W213" t="s">
        <v>3219</v>
      </c>
      <c r="X213" t="s">
        <v>3305</v>
      </c>
      <c r="Y213" t="s">
        <v>3152</v>
      </c>
      <c r="Z213" t="s">
        <v>3152</v>
      </c>
      <c r="AA213" t="s">
        <v>182</v>
      </c>
      <c r="AB213">
        <v>13</v>
      </c>
      <c r="AC213" t="s">
        <v>27</v>
      </c>
      <c r="AD213" t="s">
        <v>2543</v>
      </c>
      <c r="AE213" t="s">
        <v>2491</v>
      </c>
      <c r="AF213" t="s">
        <v>164</v>
      </c>
      <c r="AG213" t="s">
        <v>28</v>
      </c>
      <c r="AH213" t="s">
        <v>2544</v>
      </c>
      <c r="AI213" t="s">
        <v>2545</v>
      </c>
      <c r="AJ213" t="s">
        <v>2546</v>
      </c>
      <c r="AK213" t="s">
        <v>239</v>
      </c>
    </row>
    <row r="214" spans="1:37" x14ac:dyDescent="0.3">
      <c r="A214" t="s">
        <v>3708</v>
      </c>
      <c r="B214" t="s">
        <v>3154</v>
      </c>
      <c r="C214" t="s">
        <v>412</v>
      </c>
      <c r="D214" t="s">
        <v>45</v>
      </c>
      <c r="E214" t="s">
        <v>3187</v>
      </c>
      <c r="F214" t="s">
        <v>3178</v>
      </c>
      <c r="G214" t="s">
        <v>3133</v>
      </c>
      <c r="H214" t="s">
        <v>3144</v>
      </c>
      <c r="I214" t="s">
        <v>3272</v>
      </c>
      <c r="J214" t="s">
        <v>27</v>
      </c>
      <c r="K214" t="s">
        <v>3677</v>
      </c>
      <c r="L214" t="s">
        <v>2543</v>
      </c>
      <c r="M214" t="s">
        <v>28</v>
      </c>
      <c r="N214" t="s">
        <v>387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e">
        <f>+_2022[[#This Row],[p1_score]]+_2022[[#This Row],[p2_score]]</f>
        <v>#VALUE!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t="s">
        <v>32</v>
      </c>
      <c r="AB214">
        <v>13</v>
      </c>
      <c r="AC214" t="s">
        <v>27</v>
      </c>
      <c r="AD214" t="s">
        <v>2543</v>
      </c>
      <c r="AE214" t="s">
        <v>2491</v>
      </c>
      <c r="AF214" t="s">
        <v>164</v>
      </c>
      <c r="AG214" t="s">
        <v>28</v>
      </c>
      <c r="AH214" t="s">
        <v>2544</v>
      </c>
      <c r="AI214" t="s">
        <v>2545</v>
      </c>
      <c r="AJ214" t="s">
        <v>2546</v>
      </c>
      <c r="AK214" t="s">
        <v>239</v>
      </c>
    </row>
    <row r="215" spans="1:37" x14ac:dyDescent="0.3">
      <c r="A215" t="s">
        <v>3709</v>
      </c>
      <c r="B215" t="s">
        <v>3144</v>
      </c>
      <c r="C215" t="s">
        <v>90</v>
      </c>
      <c r="D215" t="s">
        <v>413</v>
      </c>
      <c r="E215" t="s">
        <v>3255</v>
      </c>
      <c r="F215" t="s">
        <v>3275</v>
      </c>
      <c r="G215" t="s">
        <v>3144</v>
      </c>
      <c r="H215" t="s">
        <v>3153</v>
      </c>
      <c r="I215" t="s">
        <v>3710</v>
      </c>
      <c r="J215" t="s">
        <v>27</v>
      </c>
      <c r="K215" t="s">
        <v>3711</v>
      </c>
      <c r="L215" t="s">
        <v>2547</v>
      </c>
      <c r="M215" t="s">
        <v>92</v>
      </c>
      <c r="N215" t="s">
        <v>414</v>
      </c>
      <c r="O215" t="s">
        <v>3139</v>
      </c>
      <c r="P215" t="s">
        <v>415</v>
      </c>
      <c r="Q215" t="s">
        <v>90</v>
      </c>
      <c r="R215" t="s">
        <v>3567</v>
      </c>
      <c r="S215" t="s">
        <v>3712</v>
      </c>
      <c r="T215">
        <f>+_2022[[#This Row],[p1_score]]+_2022[[#This Row],[p2_score]]</f>
        <v>61</v>
      </c>
      <c r="U215" t="s">
        <v>95</v>
      </c>
      <c r="V215" t="s">
        <v>90</v>
      </c>
      <c r="W215" t="s">
        <v>3249</v>
      </c>
      <c r="X215" t="s">
        <v>3713</v>
      </c>
      <c r="Y215" t="s">
        <v>3249</v>
      </c>
      <c r="Z215" t="s">
        <v>3713</v>
      </c>
      <c r="AA215" t="s">
        <v>32</v>
      </c>
      <c r="AB215">
        <v>14</v>
      </c>
      <c r="AC215" t="s">
        <v>27</v>
      </c>
      <c r="AD215" t="s">
        <v>2547</v>
      </c>
      <c r="AE215" t="s">
        <v>2491</v>
      </c>
      <c r="AF215" t="s">
        <v>92</v>
      </c>
      <c r="AG215" t="s">
        <v>60</v>
      </c>
      <c r="AH215" t="s">
        <v>2548</v>
      </c>
      <c r="AI215" t="s">
        <v>2549</v>
      </c>
      <c r="AJ215" t="s">
        <v>2550</v>
      </c>
      <c r="AK215" t="s">
        <v>425</v>
      </c>
    </row>
    <row r="216" spans="1:37" x14ac:dyDescent="0.3">
      <c r="A216" t="s">
        <v>3714</v>
      </c>
      <c r="B216" t="s">
        <v>3153</v>
      </c>
      <c r="C216" t="s">
        <v>98</v>
      </c>
      <c r="D216" t="s">
        <v>416</v>
      </c>
      <c r="E216" t="s">
        <v>3237</v>
      </c>
      <c r="F216" t="s">
        <v>3212</v>
      </c>
      <c r="G216" t="s">
        <v>3133</v>
      </c>
      <c r="H216" t="s">
        <v>3153</v>
      </c>
      <c r="I216" t="s">
        <v>3715</v>
      </c>
      <c r="J216" t="s">
        <v>27</v>
      </c>
      <c r="K216" t="s">
        <v>3711</v>
      </c>
      <c r="L216" t="s">
        <v>2547</v>
      </c>
      <c r="M216" t="s">
        <v>92</v>
      </c>
      <c r="N216" t="s">
        <v>414</v>
      </c>
      <c r="O216" t="s">
        <v>3148</v>
      </c>
      <c r="P216" t="s">
        <v>54</v>
      </c>
      <c r="Q216" t="s">
        <v>98</v>
      </c>
      <c r="R216" t="s">
        <v>3268</v>
      </c>
      <c r="S216" t="s">
        <v>3191</v>
      </c>
      <c r="T216">
        <f>+_2022[[#This Row],[p1_score]]+_2022[[#This Row],[p2_score]]</f>
        <v>40</v>
      </c>
      <c r="U216" t="s">
        <v>95</v>
      </c>
      <c r="V216" t="s">
        <v>98</v>
      </c>
      <c r="W216" t="s">
        <v>3426</v>
      </c>
      <c r="X216" t="s">
        <v>3242</v>
      </c>
      <c r="Y216" t="s">
        <v>3163</v>
      </c>
      <c r="Z216" t="s">
        <v>3152</v>
      </c>
      <c r="AA216" t="s">
        <v>90</v>
      </c>
      <c r="AB216">
        <v>14</v>
      </c>
      <c r="AC216" t="s">
        <v>27</v>
      </c>
      <c r="AD216" t="s">
        <v>2547</v>
      </c>
      <c r="AE216" t="s">
        <v>2491</v>
      </c>
      <c r="AF216" t="s">
        <v>92</v>
      </c>
      <c r="AG216" t="s">
        <v>60</v>
      </c>
      <c r="AH216" t="s">
        <v>2548</v>
      </c>
      <c r="AI216" t="s">
        <v>2549</v>
      </c>
      <c r="AJ216" t="s">
        <v>2550</v>
      </c>
      <c r="AK216" t="s">
        <v>425</v>
      </c>
    </row>
    <row r="217" spans="1:37" x14ac:dyDescent="0.3">
      <c r="A217" t="s">
        <v>3716</v>
      </c>
      <c r="B217" t="s">
        <v>3136</v>
      </c>
      <c r="C217" t="s">
        <v>99</v>
      </c>
      <c r="D217" t="s">
        <v>417</v>
      </c>
      <c r="E217" t="s">
        <v>3187</v>
      </c>
      <c r="F217" t="s">
        <v>3173</v>
      </c>
      <c r="G217" t="s">
        <v>3133</v>
      </c>
      <c r="H217" t="s">
        <v>3144</v>
      </c>
      <c r="I217" t="s">
        <v>3402</v>
      </c>
      <c r="J217" t="s">
        <v>27</v>
      </c>
      <c r="K217" t="s">
        <v>3711</v>
      </c>
      <c r="L217" t="s">
        <v>2547</v>
      </c>
      <c r="M217" t="s">
        <v>92</v>
      </c>
      <c r="N217" t="s">
        <v>414</v>
      </c>
      <c r="O217" t="s">
        <v>3157</v>
      </c>
      <c r="P217" t="s">
        <v>418</v>
      </c>
      <c r="Q217" t="s">
        <v>99</v>
      </c>
      <c r="R217" t="s">
        <v>3717</v>
      </c>
      <c r="S217" t="s">
        <v>3374</v>
      </c>
      <c r="T217">
        <f>+_2022[[#This Row],[p1_score]]+_2022[[#This Row],[p2_score]]</f>
        <v>11</v>
      </c>
      <c r="U217" t="s">
        <v>95</v>
      </c>
      <c r="V217" t="s">
        <v>99</v>
      </c>
      <c r="W217" t="s">
        <v>3148</v>
      </c>
      <c r="X217" t="s">
        <v>3219</v>
      </c>
      <c r="Y217" t="s">
        <v>3508</v>
      </c>
      <c r="Z217" t="s">
        <v>3152</v>
      </c>
      <c r="AA217" t="s">
        <v>98</v>
      </c>
      <c r="AB217">
        <v>14</v>
      </c>
      <c r="AC217" t="s">
        <v>27</v>
      </c>
      <c r="AD217" t="s">
        <v>2547</v>
      </c>
      <c r="AE217" t="s">
        <v>2491</v>
      </c>
      <c r="AF217" t="s">
        <v>92</v>
      </c>
      <c r="AG217" t="s">
        <v>60</v>
      </c>
      <c r="AH217" t="s">
        <v>2548</v>
      </c>
      <c r="AI217" t="s">
        <v>2549</v>
      </c>
      <c r="AJ217" t="s">
        <v>2550</v>
      </c>
      <c r="AK217" t="s">
        <v>425</v>
      </c>
    </row>
    <row r="218" spans="1:37" x14ac:dyDescent="0.3">
      <c r="A218" t="s">
        <v>3718</v>
      </c>
      <c r="B218" t="s">
        <v>3162</v>
      </c>
      <c r="C218" t="s">
        <v>343</v>
      </c>
      <c r="D218" t="s">
        <v>419</v>
      </c>
      <c r="E218" t="s">
        <v>3187</v>
      </c>
      <c r="F218" t="s">
        <v>3162</v>
      </c>
      <c r="G218" t="s">
        <v>3133</v>
      </c>
      <c r="H218" t="s">
        <v>3144</v>
      </c>
      <c r="I218" t="s">
        <v>3325</v>
      </c>
      <c r="J218" t="s">
        <v>27</v>
      </c>
      <c r="K218" t="s">
        <v>3711</v>
      </c>
      <c r="L218" t="s">
        <v>2547</v>
      </c>
      <c r="M218" t="s">
        <v>92</v>
      </c>
      <c r="N218" t="s">
        <v>414</v>
      </c>
      <c r="O218" t="s">
        <v>3151</v>
      </c>
      <c r="P218" t="s">
        <v>420</v>
      </c>
      <c r="Q218" t="s">
        <v>343</v>
      </c>
      <c r="R218" t="s">
        <v>3360</v>
      </c>
      <c r="S218" t="s">
        <v>3719</v>
      </c>
      <c r="T218">
        <f>+_2022[[#This Row],[p1_score]]+_2022[[#This Row],[p2_score]]</f>
        <v>12</v>
      </c>
      <c r="U218" t="s">
        <v>95</v>
      </c>
      <c r="V218" t="s">
        <v>343</v>
      </c>
      <c r="W218" t="s">
        <v>3157</v>
      </c>
      <c r="X218" t="s">
        <v>3219</v>
      </c>
      <c r="Y218" t="s">
        <v>3375</v>
      </c>
      <c r="Z218" t="s">
        <v>3152</v>
      </c>
      <c r="AA218" t="s">
        <v>99</v>
      </c>
      <c r="AB218">
        <v>14</v>
      </c>
      <c r="AC218" t="s">
        <v>27</v>
      </c>
      <c r="AD218" t="s">
        <v>2547</v>
      </c>
      <c r="AE218" t="s">
        <v>2491</v>
      </c>
      <c r="AF218" t="s">
        <v>92</v>
      </c>
      <c r="AG218" t="s">
        <v>60</v>
      </c>
      <c r="AH218" t="s">
        <v>2548</v>
      </c>
      <c r="AI218" t="s">
        <v>2549</v>
      </c>
      <c r="AJ218" t="s">
        <v>2550</v>
      </c>
      <c r="AK218" t="s">
        <v>425</v>
      </c>
    </row>
    <row r="219" spans="1:37" x14ac:dyDescent="0.3">
      <c r="A219" t="s">
        <v>3720</v>
      </c>
      <c r="B219" t="s">
        <v>3133</v>
      </c>
      <c r="C219" t="s">
        <v>95</v>
      </c>
      <c r="D219" t="s">
        <v>421</v>
      </c>
      <c r="E219" t="s">
        <v>3368</v>
      </c>
      <c r="F219" t="s">
        <v>3324</v>
      </c>
      <c r="G219" t="s">
        <v>3136</v>
      </c>
      <c r="H219" t="s">
        <v>3136</v>
      </c>
      <c r="I219" t="s">
        <v>3349</v>
      </c>
      <c r="J219" t="s">
        <v>27</v>
      </c>
      <c r="K219" t="s">
        <v>3711</v>
      </c>
      <c r="L219" t="s">
        <v>2547</v>
      </c>
      <c r="M219" t="s">
        <v>92</v>
      </c>
      <c r="N219" t="s">
        <v>414</v>
      </c>
      <c r="O219" t="s">
        <v>3170</v>
      </c>
      <c r="P219" t="s">
        <v>422</v>
      </c>
      <c r="Q219" t="s">
        <v>95</v>
      </c>
      <c r="R219" t="s">
        <v>3164</v>
      </c>
      <c r="S219" t="s">
        <v>3624</v>
      </c>
      <c r="T219">
        <f>+_2022[[#This Row],[p1_score]]+_2022[[#This Row],[p2_score]]</f>
        <v>25</v>
      </c>
      <c r="U219" t="s">
        <v>95</v>
      </c>
      <c r="V219" t="s">
        <v>346</v>
      </c>
      <c r="W219" t="s">
        <v>3231</v>
      </c>
      <c r="X219" t="s">
        <v>3186</v>
      </c>
      <c r="Y219" t="s">
        <v>3152</v>
      </c>
      <c r="Z219" t="s">
        <v>3152</v>
      </c>
      <c r="AA219" t="s">
        <v>343</v>
      </c>
      <c r="AB219">
        <v>14</v>
      </c>
      <c r="AC219" t="s">
        <v>27</v>
      </c>
      <c r="AD219" t="s">
        <v>2547</v>
      </c>
      <c r="AE219" t="s">
        <v>2491</v>
      </c>
      <c r="AF219" t="s">
        <v>92</v>
      </c>
      <c r="AG219" t="s">
        <v>60</v>
      </c>
      <c r="AH219" t="s">
        <v>2548</v>
      </c>
      <c r="AI219" t="s">
        <v>2549</v>
      </c>
      <c r="AJ219" t="s">
        <v>2550</v>
      </c>
      <c r="AK219" t="s">
        <v>425</v>
      </c>
    </row>
    <row r="220" spans="1:37" x14ac:dyDescent="0.3">
      <c r="A220" t="s">
        <v>3721</v>
      </c>
      <c r="B220" t="s">
        <v>3173</v>
      </c>
      <c r="C220" t="s">
        <v>346</v>
      </c>
      <c r="D220" t="s">
        <v>45</v>
      </c>
      <c r="E220" t="s">
        <v>3315</v>
      </c>
      <c r="F220" t="s">
        <v>3155</v>
      </c>
      <c r="G220" t="s">
        <v>3162</v>
      </c>
      <c r="H220" t="s">
        <v>3153</v>
      </c>
      <c r="I220" t="s">
        <v>3722</v>
      </c>
      <c r="J220" t="s">
        <v>27</v>
      </c>
      <c r="K220" t="s">
        <v>3711</v>
      </c>
      <c r="L220" t="s">
        <v>2547</v>
      </c>
      <c r="M220" t="s">
        <v>92</v>
      </c>
      <c r="N220" t="s">
        <v>414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>
        <f>+_2022[[#This Row],[p1_score]]+_2022[[#This Row],[p2_score]]</f>
        <v>63</v>
      </c>
      <c r="U220" t="s">
        <v>106</v>
      </c>
      <c r="V220" t="s">
        <v>346</v>
      </c>
      <c r="W220" t="s">
        <v>3160</v>
      </c>
      <c r="X220" t="s">
        <v>3427</v>
      </c>
      <c r="Y220" t="s">
        <v>3152</v>
      </c>
      <c r="Z220" t="s">
        <v>3152</v>
      </c>
      <c r="AA220" t="s">
        <v>95</v>
      </c>
      <c r="AB220">
        <v>14</v>
      </c>
      <c r="AC220" t="s">
        <v>27</v>
      </c>
      <c r="AD220" t="s">
        <v>2547</v>
      </c>
      <c r="AE220" t="s">
        <v>2491</v>
      </c>
      <c r="AF220" t="s">
        <v>92</v>
      </c>
      <c r="AG220" t="s">
        <v>60</v>
      </c>
      <c r="AH220" t="s">
        <v>2548</v>
      </c>
      <c r="AI220" t="s">
        <v>2549</v>
      </c>
      <c r="AJ220" t="s">
        <v>2550</v>
      </c>
      <c r="AK220" t="s">
        <v>425</v>
      </c>
    </row>
    <row r="221" spans="1:37" x14ac:dyDescent="0.3">
      <c r="A221" t="s">
        <v>3723</v>
      </c>
      <c r="B221" t="s">
        <v>3178</v>
      </c>
      <c r="C221" t="s">
        <v>106</v>
      </c>
      <c r="D221" t="s">
        <v>45</v>
      </c>
      <c r="E221" t="s">
        <v>3232</v>
      </c>
      <c r="F221" t="s">
        <v>3195</v>
      </c>
      <c r="G221" t="s">
        <v>3144</v>
      </c>
      <c r="H221" t="s">
        <v>3153</v>
      </c>
      <c r="I221" t="s">
        <v>3543</v>
      </c>
      <c r="J221" t="s">
        <v>27</v>
      </c>
      <c r="K221" t="s">
        <v>3711</v>
      </c>
      <c r="L221" t="s">
        <v>2547</v>
      </c>
      <c r="M221" t="s">
        <v>92</v>
      </c>
      <c r="N221" t="s">
        <v>414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e">
        <f>+_2022[[#This Row],[p1_score]]+_2022[[#This Row],[p2_score]]</f>
        <v>#VALUE!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t="s">
        <v>32</v>
      </c>
      <c r="AB221">
        <v>14</v>
      </c>
      <c r="AC221" t="s">
        <v>27</v>
      </c>
      <c r="AD221" t="s">
        <v>2547</v>
      </c>
      <c r="AE221" t="s">
        <v>2491</v>
      </c>
      <c r="AF221" t="s">
        <v>92</v>
      </c>
      <c r="AG221" t="s">
        <v>60</v>
      </c>
      <c r="AH221" t="s">
        <v>2548</v>
      </c>
      <c r="AI221" t="s">
        <v>2549</v>
      </c>
      <c r="AJ221" t="s">
        <v>2550</v>
      </c>
      <c r="AK221" t="s">
        <v>425</v>
      </c>
    </row>
    <row r="222" spans="1:37" x14ac:dyDescent="0.3">
      <c r="A222" t="s">
        <v>3724</v>
      </c>
      <c r="B222" t="s">
        <v>3144</v>
      </c>
      <c r="C222" t="s">
        <v>58</v>
      </c>
      <c r="D222" t="s">
        <v>423</v>
      </c>
      <c r="E222" t="s">
        <v>3180</v>
      </c>
      <c r="F222" t="s">
        <v>3187</v>
      </c>
      <c r="G222" t="s">
        <v>3144</v>
      </c>
      <c r="H222" t="s">
        <v>3133</v>
      </c>
      <c r="I222" t="s">
        <v>3176</v>
      </c>
      <c r="J222" t="s">
        <v>27</v>
      </c>
      <c r="K222" t="s">
        <v>3711</v>
      </c>
      <c r="L222" t="s">
        <v>2547</v>
      </c>
      <c r="M222" t="s">
        <v>60</v>
      </c>
      <c r="N222" t="s">
        <v>414</v>
      </c>
      <c r="O222" t="s">
        <v>3139</v>
      </c>
      <c r="P222" t="s">
        <v>424</v>
      </c>
      <c r="Q222" t="s">
        <v>58</v>
      </c>
      <c r="R222" t="s">
        <v>3725</v>
      </c>
      <c r="S222" t="s">
        <v>3150</v>
      </c>
      <c r="T222">
        <f>+_2022[[#This Row],[p1_score]]+_2022[[#This Row],[p2_score]]</f>
        <v>71</v>
      </c>
      <c r="U222" t="s">
        <v>425</v>
      </c>
      <c r="V222" t="s">
        <v>58</v>
      </c>
      <c r="W222" t="s">
        <v>3494</v>
      </c>
      <c r="X222" t="s">
        <v>3200</v>
      </c>
      <c r="Y222" t="s">
        <v>3494</v>
      </c>
      <c r="Z222" t="s">
        <v>3200</v>
      </c>
      <c r="AA222" t="s">
        <v>32</v>
      </c>
      <c r="AB222">
        <v>14</v>
      </c>
      <c r="AC222" t="s">
        <v>27</v>
      </c>
      <c r="AD222" t="s">
        <v>2547</v>
      </c>
      <c r="AE222" t="s">
        <v>2491</v>
      </c>
      <c r="AF222" t="s">
        <v>92</v>
      </c>
      <c r="AG222" t="s">
        <v>60</v>
      </c>
      <c r="AH222" t="s">
        <v>2548</v>
      </c>
      <c r="AI222" t="s">
        <v>2549</v>
      </c>
      <c r="AJ222" t="s">
        <v>2550</v>
      </c>
      <c r="AK222" t="s">
        <v>425</v>
      </c>
    </row>
    <row r="223" spans="1:37" x14ac:dyDescent="0.3">
      <c r="A223" t="s">
        <v>3726</v>
      </c>
      <c r="B223" t="s">
        <v>3133</v>
      </c>
      <c r="C223" t="s">
        <v>425</v>
      </c>
      <c r="D223" t="s">
        <v>426</v>
      </c>
      <c r="E223" t="s">
        <v>3512</v>
      </c>
      <c r="F223" t="s">
        <v>3342</v>
      </c>
      <c r="G223" t="s">
        <v>3201</v>
      </c>
      <c r="H223" t="s">
        <v>3187</v>
      </c>
      <c r="I223" t="s">
        <v>3727</v>
      </c>
      <c r="J223" t="s">
        <v>27</v>
      </c>
      <c r="K223" t="s">
        <v>3711</v>
      </c>
      <c r="L223" t="s">
        <v>2547</v>
      </c>
      <c r="M223" t="s">
        <v>60</v>
      </c>
      <c r="N223" t="s">
        <v>414</v>
      </c>
      <c r="O223" t="s">
        <v>3148</v>
      </c>
      <c r="P223" t="s">
        <v>427</v>
      </c>
      <c r="Q223" t="s">
        <v>425</v>
      </c>
      <c r="R223" t="s">
        <v>3728</v>
      </c>
      <c r="S223" t="s">
        <v>3627</v>
      </c>
      <c r="T223">
        <f>+_2022[[#This Row],[p1_score]]+_2022[[#This Row],[p2_score]]</f>
        <v>96</v>
      </c>
      <c r="U223" t="s">
        <v>425</v>
      </c>
      <c r="V223" t="s">
        <v>299</v>
      </c>
      <c r="W223" t="s">
        <v>3248</v>
      </c>
      <c r="X223" t="s">
        <v>3612</v>
      </c>
      <c r="Y223" t="s">
        <v>3152</v>
      </c>
      <c r="Z223" t="s">
        <v>3152</v>
      </c>
      <c r="AA223" t="s">
        <v>58</v>
      </c>
      <c r="AB223">
        <v>14</v>
      </c>
      <c r="AC223" t="s">
        <v>27</v>
      </c>
      <c r="AD223" t="s">
        <v>2547</v>
      </c>
      <c r="AE223" t="s">
        <v>2491</v>
      </c>
      <c r="AF223" t="s">
        <v>92</v>
      </c>
      <c r="AG223" t="s">
        <v>60</v>
      </c>
      <c r="AH223" t="s">
        <v>2548</v>
      </c>
      <c r="AI223" t="s">
        <v>2549</v>
      </c>
      <c r="AJ223" t="s">
        <v>2550</v>
      </c>
      <c r="AK223" t="s">
        <v>425</v>
      </c>
    </row>
    <row r="224" spans="1:37" x14ac:dyDescent="0.3">
      <c r="A224" t="s">
        <v>3729</v>
      </c>
      <c r="B224" t="s">
        <v>3136</v>
      </c>
      <c r="C224" t="s">
        <v>67</v>
      </c>
      <c r="D224" t="s">
        <v>428</v>
      </c>
      <c r="E224" t="s">
        <v>3136</v>
      </c>
      <c r="F224" t="s">
        <v>3136</v>
      </c>
      <c r="G224" t="s">
        <v>3133</v>
      </c>
      <c r="H224" t="s">
        <v>3133</v>
      </c>
      <c r="I224" t="s">
        <v>3216</v>
      </c>
      <c r="J224" t="s">
        <v>27</v>
      </c>
      <c r="K224" t="s">
        <v>3711</v>
      </c>
      <c r="L224" t="s">
        <v>2547</v>
      </c>
      <c r="M224" t="s">
        <v>60</v>
      </c>
      <c r="N224" t="s">
        <v>414</v>
      </c>
      <c r="O224" t="s">
        <v>3157</v>
      </c>
      <c r="P224" t="s">
        <v>429</v>
      </c>
      <c r="Q224" t="s">
        <v>67</v>
      </c>
      <c r="R224" t="s">
        <v>3291</v>
      </c>
      <c r="S224" t="s">
        <v>3730</v>
      </c>
      <c r="T224">
        <f>+_2022[[#This Row],[p1_score]]+_2022[[#This Row],[p2_score]]</f>
        <v>7</v>
      </c>
      <c r="U224" t="s">
        <v>67</v>
      </c>
      <c r="V224" t="s">
        <v>299</v>
      </c>
      <c r="W224" t="s">
        <v>3148</v>
      </c>
      <c r="X224" t="s">
        <v>3157</v>
      </c>
      <c r="Y224" t="s">
        <v>3152</v>
      </c>
      <c r="Z224" t="s">
        <v>3157</v>
      </c>
      <c r="AA224" t="s">
        <v>425</v>
      </c>
      <c r="AB224">
        <v>14</v>
      </c>
      <c r="AC224" t="s">
        <v>27</v>
      </c>
      <c r="AD224" t="s">
        <v>2547</v>
      </c>
      <c r="AE224" t="s">
        <v>2491</v>
      </c>
      <c r="AF224" t="s">
        <v>92</v>
      </c>
      <c r="AG224" t="s">
        <v>60</v>
      </c>
      <c r="AH224" t="s">
        <v>2548</v>
      </c>
      <c r="AI224" t="s">
        <v>2549</v>
      </c>
      <c r="AJ224" t="s">
        <v>2550</v>
      </c>
      <c r="AK224" t="s">
        <v>425</v>
      </c>
    </row>
    <row r="225" spans="1:37" x14ac:dyDescent="0.3">
      <c r="A225" t="s">
        <v>3731</v>
      </c>
      <c r="B225" t="s">
        <v>3153</v>
      </c>
      <c r="C225" t="s">
        <v>299</v>
      </c>
      <c r="D225" t="s">
        <v>45</v>
      </c>
      <c r="E225" t="s">
        <v>3334</v>
      </c>
      <c r="F225" t="s">
        <v>3307</v>
      </c>
      <c r="G225" t="s">
        <v>3173</v>
      </c>
      <c r="H225" t="s">
        <v>3133</v>
      </c>
      <c r="I225" t="s">
        <v>3732</v>
      </c>
      <c r="J225" t="s">
        <v>27</v>
      </c>
      <c r="K225" t="s">
        <v>3711</v>
      </c>
      <c r="L225" t="s">
        <v>2547</v>
      </c>
      <c r="M225" t="s">
        <v>60</v>
      </c>
      <c r="N225" t="s">
        <v>414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>
        <f>+_2022[[#This Row],[p1_score]]+_2022[[#This Row],[p2_score]]</f>
        <v>70</v>
      </c>
      <c r="U225" t="s">
        <v>71</v>
      </c>
      <c r="V225" t="s">
        <v>299</v>
      </c>
      <c r="W225" t="s">
        <v>3338</v>
      </c>
      <c r="X225" t="s">
        <v>3194</v>
      </c>
      <c r="Y225" t="s">
        <v>3152</v>
      </c>
      <c r="Z225" t="s">
        <v>3152</v>
      </c>
      <c r="AA225" t="s">
        <v>67</v>
      </c>
      <c r="AB225">
        <v>14</v>
      </c>
      <c r="AC225" t="s">
        <v>27</v>
      </c>
      <c r="AD225" t="s">
        <v>2547</v>
      </c>
      <c r="AE225" t="s">
        <v>2491</v>
      </c>
      <c r="AF225" t="s">
        <v>92</v>
      </c>
      <c r="AG225" t="s">
        <v>60</v>
      </c>
      <c r="AH225" t="s">
        <v>2548</v>
      </c>
      <c r="AI225" t="s">
        <v>2549</v>
      </c>
      <c r="AJ225" t="s">
        <v>2550</v>
      </c>
      <c r="AK225" t="s">
        <v>425</v>
      </c>
    </row>
    <row r="226" spans="1:37" x14ac:dyDescent="0.3">
      <c r="A226" t="s">
        <v>3733</v>
      </c>
      <c r="B226" t="s">
        <v>3162</v>
      </c>
      <c r="C226" t="s">
        <v>71</v>
      </c>
      <c r="D226" t="s">
        <v>45</v>
      </c>
      <c r="E226" t="s">
        <v>3264</v>
      </c>
      <c r="F226" t="s">
        <v>3202</v>
      </c>
      <c r="G226" t="s">
        <v>3144</v>
      </c>
      <c r="H226" t="s">
        <v>3153</v>
      </c>
      <c r="I226" t="s">
        <v>3734</v>
      </c>
      <c r="J226" t="s">
        <v>27</v>
      </c>
      <c r="K226" t="s">
        <v>3711</v>
      </c>
      <c r="L226" t="s">
        <v>2547</v>
      </c>
      <c r="M226" t="s">
        <v>60</v>
      </c>
      <c r="N226" t="s">
        <v>414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e">
        <f>+_2022[[#This Row],[p1_score]]+_2022[[#This Row],[p2_score]]</f>
        <v>#VALUE!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t="s">
        <v>32</v>
      </c>
      <c r="AB226">
        <v>14</v>
      </c>
      <c r="AC226" t="s">
        <v>27</v>
      </c>
      <c r="AD226" t="s">
        <v>2547</v>
      </c>
      <c r="AE226" t="s">
        <v>2491</v>
      </c>
      <c r="AF226" t="s">
        <v>92</v>
      </c>
      <c r="AG226" t="s">
        <v>60</v>
      </c>
      <c r="AH226" t="s">
        <v>2548</v>
      </c>
      <c r="AI226" t="s">
        <v>2549</v>
      </c>
      <c r="AJ226" t="s">
        <v>2550</v>
      </c>
      <c r="AK226" t="s">
        <v>425</v>
      </c>
    </row>
    <row r="227" spans="1:37" x14ac:dyDescent="0.3">
      <c r="A227" t="s">
        <v>3735</v>
      </c>
      <c r="B227" t="s">
        <v>3144</v>
      </c>
      <c r="C227" t="s">
        <v>51</v>
      </c>
      <c r="D227" t="s">
        <v>430</v>
      </c>
      <c r="E227" t="s">
        <v>3297</v>
      </c>
      <c r="F227" t="s">
        <v>3297</v>
      </c>
      <c r="G227" t="s">
        <v>3153</v>
      </c>
      <c r="H227" t="s">
        <v>3133</v>
      </c>
      <c r="I227" t="s">
        <v>3216</v>
      </c>
      <c r="J227" t="s">
        <v>27</v>
      </c>
      <c r="K227" t="s">
        <v>3736</v>
      </c>
      <c r="L227" t="s">
        <v>2551</v>
      </c>
      <c r="M227" t="s">
        <v>49</v>
      </c>
      <c r="N227" t="s">
        <v>431</v>
      </c>
      <c r="O227" t="s">
        <v>3139</v>
      </c>
      <c r="P227" t="s">
        <v>432</v>
      </c>
      <c r="Q227" t="s">
        <v>51</v>
      </c>
      <c r="R227" t="s">
        <v>3443</v>
      </c>
      <c r="S227" t="s">
        <v>3622</v>
      </c>
      <c r="T227">
        <f>+_2022[[#This Row],[p1_score]]+_2022[[#This Row],[p2_score]]</f>
        <v>98</v>
      </c>
      <c r="U227" t="s">
        <v>47</v>
      </c>
      <c r="V227" t="s">
        <v>51</v>
      </c>
      <c r="W227" t="s">
        <v>3494</v>
      </c>
      <c r="X227" t="s">
        <v>3318</v>
      </c>
      <c r="Y227" t="s">
        <v>3494</v>
      </c>
      <c r="Z227" t="s">
        <v>3318</v>
      </c>
      <c r="AA227" t="s">
        <v>32</v>
      </c>
      <c r="AB227">
        <v>15</v>
      </c>
      <c r="AC227" t="s">
        <v>27</v>
      </c>
      <c r="AD227" t="s">
        <v>2551</v>
      </c>
      <c r="AE227" t="s">
        <v>2552</v>
      </c>
      <c r="AF227" t="s">
        <v>49</v>
      </c>
      <c r="AG227" t="s">
        <v>74</v>
      </c>
      <c r="AH227" t="s">
        <v>2553</v>
      </c>
      <c r="AI227" t="s">
        <v>2554</v>
      </c>
      <c r="AJ227" t="s">
        <v>2555</v>
      </c>
      <c r="AK227" t="s">
        <v>47</v>
      </c>
    </row>
    <row r="228" spans="1:37" x14ac:dyDescent="0.3">
      <c r="A228" t="s">
        <v>3737</v>
      </c>
      <c r="B228" t="s">
        <v>3133</v>
      </c>
      <c r="C228" t="s">
        <v>47</v>
      </c>
      <c r="D228" t="s">
        <v>433</v>
      </c>
      <c r="E228" t="s">
        <v>3400</v>
      </c>
      <c r="F228" t="s">
        <v>3334</v>
      </c>
      <c r="G228" t="s">
        <v>3187</v>
      </c>
      <c r="H228" t="s">
        <v>3144</v>
      </c>
      <c r="I228" t="s">
        <v>3738</v>
      </c>
      <c r="J228" t="s">
        <v>27</v>
      </c>
      <c r="K228" t="s">
        <v>3736</v>
      </c>
      <c r="L228" t="s">
        <v>2551</v>
      </c>
      <c r="M228" t="s">
        <v>49</v>
      </c>
      <c r="N228" t="s">
        <v>431</v>
      </c>
      <c r="O228" t="s">
        <v>3148</v>
      </c>
      <c r="P228" t="s">
        <v>434</v>
      </c>
      <c r="Q228" t="s">
        <v>47</v>
      </c>
      <c r="R228" t="s">
        <v>3273</v>
      </c>
      <c r="S228" t="s">
        <v>3739</v>
      </c>
      <c r="T228">
        <f>+_2022[[#This Row],[p1_score]]+_2022[[#This Row],[p2_score]]</f>
        <v>33</v>
      </c>
      <c r="U228" t="s">
        <v>47</v>
      </c>
      <c r="V228" t="s">
        <v>57</v>
      </c>
      <c r="W228" t="s">
        <v>3157</v>
      </c>
      <c r="X228" t="s">
        <v>3249</v>
      </c>
      <c r="Y228" t="s">
        <v>3152</v>
      </c>
      <c r="Z228" t="s">
        <v>3152</v>
      </c>
      <c r="AA228" t="s">
        <v>51</v>
      </c>
      <c r="AB228">
        <v>15</v>
      </c>
      <c r="AC228" t="s">
        <v>27</v>
      </c>
      <c r="AD228" t="s">
        <v>2551</v>
      </c>
      <c r="AE228" t="s">
        <v>2552</v>
      </c>
      <c r="AF228" t="s">
        <v>49</v>
      </c>
      <c r="AG228" t="s">
        <v>74</v>
      </c>
      <c r="AH228" t="s">
        <v>2553</v>
      </c>
      <c r="AI228" t="s">
        <v>2554</v>
      </c>
      <c r="AJ228" t="s">
        <v>2555</v>
      </c>
      <c r="AK228" t="s">
        <v>47</v>
      </c>
    </row>
    <row r="229" spans="1:37" x14ac:dyDescent="0.3">
      <c r="A229" t="s">
        <v>3740</v>
      </c>
      <c r="B229" t="s">
        <v>3136</v>
      </c>
      <c r="C229" t="s">
        <v>55</v>
      </c>
      <c r="D229" t="s">
        <v>435</v>
      </c>
      <c r="E229" t="s">
        <v>3222</v>
      </c>
      <c r="F229" t="s">
        <v>3180</v>
      </c>
      <c r="G229" t="s">
        <v>3133</v>
      </c>
      <c r="H229" t="s">
        <v>3153</v>
      </c>
      <c r="I229" t="s">
        <v>3486</v>
      </c>
      <c r="J229" t="s">
        <v>27</v>
      </c>
      <c r="K229" t="s">
        <v>3736</v>
      </c>
      <c r="L229" t="s">
        <v>2551</v>
      </c>
      <c r="M229" t="s">
        <v>49</v>
      </c>
      <c r="N229" t="s">
        <v>431</v>
      </c>
      <c r="O229" t="s">
        <v>3157</v>
      </c>
      <c r="P229" t="s">
        <v>436</v>
      </c>
      <c r="Q229" t="s">
        <v>55</v>
      </c>
      <c r="R229" t="s">
        <v>3332</v>
      </c>
      <c r="S229" t="s">
        <v>3741</v>
      </c>
      <c r="T229">
        <f>+_2022[[#This Row],[p1_score]]+_2022[[#This Row],[p2_score]]</f>
        <v>30</v>
      </c>
      <c r="U229" t="s">
        <v>55</v>
      </c>
      <c r="V229" t="s">
        <v>57</v>
      </c>
      <c r="W229" t="s">
        <v>3393</v>
      </c>
      <c r="X229" t="s">
        <v>3393</v>
      </c>
      <c r="Y229" t="s">
        <v>3152</v>
      </c>
      <c r="Z229" t="s">
        <v>3393</v>
      </c>
      <c r="AA229" t="s">
        <v>47</v>
      </c>
      <c r="AB229">
        <v>15</v>
      </c>
      <c r="AC229" t="s">
        <v>27</v>
      </c>
      <c r="AD229" t="s">
        <v>2551</v>
      </c>
      <c r="AE229" t="s">
        <v>2552</v>
      </c>
      <c r="AF229" t="s">
        <v>49</v>
      </c>
      <c r="AG229" t="s">
        <v>74</v>
      </c>
      <c r="AH229" t="s">
        <v>2553</v>
      </c>
      <c r="AI229" t="s">
        <v>2554</v>
      </c>
      <c r="AJ229" t="s">
        <v>2555</v>
      </c>
      <c r="AK229" t="s">
        <v>47</v>
      </c>
    </row>
    <row r="230" spans="1:37" x14ac:dyDescent="0.3">
      <c r="A230" t="s">
        <v>3742</v>
      </c>
      <c r="B230" t="s">
        <v>3153</v>
      </c>
      <c r="C230" t="s">
        <v>57</v>
      </c>
      <c r="D230" t="s">
        <v>437</v>
      </c>
      <c r="E230" t="s">
        <v>3297</v>
      </c>
      <c r="F230" t="s">
        <v>3181</v>
      </c>
      <c r="G230" t="s">
        <v>3153</v>
      </c>
      <c r="H230" t="s">
        <v>3136</v>
      </c>
      <c r="I230" t="s">
        <v>3743</v>
      </c>
      <c r="J230" t="s">
        <v>27</v>
      </c>
      <c r="K230" t="s">
        <v>3736</v>
      </c>
      <c r="L230" t="s">
        <v>2551</v>
      </c>
      <c r="M230" t="s">
        <v>49</v>
      </c>
      <c r="N230" t="s">
        <v>431</v>
      </c>
      <c r="O230" t="s">
        <v>3151</v>
      </c>
      <c r="P230" t="s">
        <v>103</v>
      </c>
      <c r="Q230" t="s">
        <v>57</v>
      </c>
      <c r="R230" t="s">
        <v>3497</v>
      </c>
      <c r="S230" t="s">
        <v>3277</v>
      </c>
      <c r="T230">
        <f>+_2022[[#This Row],[p1_score]]+_2022[[#This Row],[p2_score]]</f>
        <v>8</v>
      </c>
      <c r="U230" t="s">
        <v>118</v>
      </c>
      <c r="V230" t="s">
        <v>57</v>
      </c>
      <c r="W230" t="s">
        <v>3744</v>
      </c>
      <c r="X230" t="s">
        <v>3242</v>
      </c>
      <c r="Y230" t="s">
        <v>3152</v>
      </c>
      <c r="Z230" t="s">
        <v>3152</v>
      </c>
      <c r="AA230" t="s">
        <v>55</v>
      </c>
      <c r="AB230">
        <v>15</v>
      </c>
      <c r="AC230" t="s">
        <v>27</v>
      </c>
      <c r="AD230" t="s">
        <v>2551</v>
      </c>
      <c r="AE230" t="s">
        <v>2552</v>
      </c>
      <c r="AF230" t="s">
        <v>49</v>
      </c>
      <c r="AG230" t="s">
        <v>74</v>
      </c>
      <c r="AH230" t="s">
        <v>2553</v>
      </c>
      <c r="AI230" t="s">
        <v>2554</v>
      </c>
      <c r="AJ230" t="s">
        <v>2555</v>
      </c>
      <c r="AK230" t="s">
        <v>47</v>
      </c>
    </row>
    <row r="231" spans="1:37" x14ac:dyDescent="0.3">
      <c r="A231" t="s">
        <v>3745</v>
      </c>
      <c r="B231" t="s">
        <v>3173</v>
      </c>
      <c r="C231" t="s">
        <v>233</v>
      </c>
      <c r="D231" t="s">
        <v>438</v>
      </c>
      <c r="E231" t="s">
        <v>3144</v>
      </c>
      <c r="F231" t="s">
        <v>3144</v>
      </c>
      <c r="G231" t="s">
        <v>3133</v>
      </c>
      <c r="H231" t="s">
        <v>3133</v>
      </c>
      <c r="I231" t="s">
        <v>3216</v>
      </c>
      <c r="J231" t="s">
        <v>27</v>
      </c>
      <c r="K231" t="s">
        <v>3736</v>
      </c>
      <c r="L231" t="s">
        <v>2551</v>
      </c>
      <c r="M231" t="s">
        <v>49</v>
      </c>
      <c r="N231" t="s">
        <v>431</v>
      </c>
      <c r="O231" t="s">
        <v>3170</v>
      </c>
      <c r="P231" t="s">
        <v>439</v>
      </c>
      <c r="Q231" t="s">
        <v>233</v>
      </c>
      <c r="R231" t="s">
        <v>3301</v>
      </c>
      <c r="S231" t="s">
        <v>3434</v>
      </c>
      <c r="T231">
        <f>+_2022[[#This Row],[p1_score]]+_2022[[#This Row],[p2_score]]</f>
        <v>6</v>
      </c>
      <c r="U231" t="s">
        <v>118</v>
      </c>
      <c r="V231" t="s">
        <v>233</v>
      </c>
      <c r="W231" t="s">
        <v>3151</v>
      </c>
      <c r="X231" t="s">
        <v>3166</v>
      </c>
      <c r="Y231" t="s">
        <v>3151</v>
      </c>
      <c r="Z231" t="s">
        <v>3152</v>
      </c>
      <c r="AA231" t="s">
        <v>57</v>
      </c>
      <c r="AB231">
        <v>15</v>
      </c>
      <c r="AC231" t="s">
        <v>27</v>
      </c>
      <c r="AD231" t="s">
        <v>2551</v>
      </c>
      <c r="AE231" t="s">
        <v>2552</v>
      </c>
      <c r="AF231" t="s">
        <v>49</v>
      </c>
      <c r="AG231" t="s">
        <v>74</v>
      </c>
      <c r="AH231" t="s">
        <v>2553</v>
      </c>
      <c r="AI231" t="s">
        <v>2554</v>
      </c>
      <c r="AJ231" t="s">
        <v>2555</v>
      </c>
      <c r="AK231" t="s">
        <v>47</v>
      </c>
    </row>
    <row r="232" spans="1:37" x14ac:dyDescent="0.3">
      <c r="A232" t="s">
        <v>3746</v>
      </c>
      <c r="B232" t="s">
        <v>3162</v>
      </c>
      <c r="C232" t="s">
        <v>118</v>
      </c>
      <c r="D232" t="s">
        <v>440</v>
      </c>
      <c r="E232" t="s">
        <v>3201</v>
      </c>
      <c r="F232" t="s">
        <v>3180</v>
      </c>
      <c r="G232" t="s">
        <v>3153</v>
      </c>
      <c r="H232" t="s">
        <v>3133</v>
      </c>
      <c r="I232" t="s">
        <v>3569</v>
      </c>
      <c r="J232" t="s">
        <v>27</v>
      </c>
      <c r="K232" t="s">
        <v>3736</v>
      </c>
      <c r="L232" t="s">
        <v>2551</v>
      </c>
      <c r="M232" t="s">
        <v>49</v>
      </c>
      <c r="N232" t="s">
        <v>431</v>
      </c>
      <c r="O232" t="s">
        <v>3200</v>
      </c>
      <c r="P232" t="s">
        <v>441</v>
      </c>
      <c r="Q232" t="s">
        <v>118</v>
      </c>
      <c r="R232" t="s">
        <v>3217</v>
      </c>
      <c r="S232" t="s">
        <v>3434</v>
      </c>
      <c r="T232">
        <f>+_2022[[#This Row],[p1_score]]+_2022[[#This Row],[p2_score]]</f>
        <v>0</v>
      </c>
      <c r="U232" t="s">
        <v>118</v>
      </c>
      <c r="V232" t="s">
        <v>52</v>
      </c>
      <c r="W232" t="s">
        <v>3170</v>
      </c>
      <c r="X232" t="s">
        <v>3525</v>
      </c>
      <c r="Y232" t="s">
        <v>3152</v>
      </c>
      <c r="Z232" t="s">
        <v>3152</v>
      </c>
      <c r="AA232" t="s">
        <v>233</v>
      </c>
      <c r="AB232">
        <v>15</v>
      </c>
      <c r="AC232" t="s">
        <v>27</v>
      </c>
      <c r="AD232" t="s">
        <v>2551</v>
      </c>
      <c r="AE232" t="s">
        <v>2552</v>
      </c>
      <c r="AF232" t="s">
        <v>49</v>
      </c>
      <c r="AG232" t="s">
        <v>74</v>
      </c>
      <c r="AH232" t="s">
        <v>2553</v>
      </c>
      <c r="AI232" t="s">
        <v>2554</v>
      </c>
      <c r="AJ232" t="s">
        <v>2555</v>
      </c>
      <c r="AK232" t="s">
        <v>47</v>
      </c>
    </row>
    <row r="233" spans="1:37" x14ac:dyDescent="0.3">
      <c r="A233" t="s">
        <v>3747</v>
      </c>
      <c r="B233" t="s">
        <v>3180</v>
      </c>
      <c r="C233" t="s">
        <v>442</v>
      </c>
      <c r="D233" t="s">
        <v>443</v>
      </c>
      <c r="E233" t="s">
        <v>3173</v>
      </c>
      <c r="F233" t="s">
        <v>3162</v>
      </c>
      <c r="G233" t="s">
        <v>3144</v>
      </c>
      <c r="H233" t="s">
        <v>3133</v>
      </c>
      <c r="I233" t="s">
        <v>3531</v>
      </c>
      <c r="J233" t="s">
        <v>27</v>
      </c>
      <c r="K233" t="s">
        <v>3736</v>
      </c>
      <c r="L233" t="s">
        <v>2551</v>
      </c>
      <c r="M233" t="s">
        <v>49</v>
      </c>
      <c r="N233" t="s">
        <v>431</v>
      </c>
      <c r="O233" t="s">
        <v>3219</v>
      </c>
      <c r="P233" t="s">
        <v>444</v>
      </c>
      <c r="Q233" t="s">
        <v>442</v>
      </c>
      <c r="R233" t="s">
        <v>3226</v>
      </c>
      <c r="S233" t="s">
        <v>3748</v>
      </c>
      <c r="T233">
        <f>+_2022[[#This Row],[p1_score]]+_2022[[#This Row],[p2_score]]</f>
        <v>7</v>
      </c>
      <c r="U233" t="s">
        <v>442</v>
      </c>
      <c r="V233" t="s">
        <v>52</v>
      </c>
      <c r="W233" t="s">
        <v>3151</v>
      </c>
      <c r="X233" t="s">
        <v>3139</v>
      </c>
      <c r="Y233" t="s">
        <v>3152</v>
      </c>
      <c r="Z233" t="s">
        <v>3139</v>
      </c>
      <c r="AA233" t="s">
        <v>118</v>
      </c>
      <c r="AB233">
        <v>15</v>
      </c>
      <c r="AC233" t="s">
        <v>27</v>
      </c>
      <c r="AD233" t="s">
        <v>2551</v>
      </c>
      <c r="AE233" t="s">
        <v>2552</v>
      </c>
      <c r="AF233" t="s">
        <v>49</v>
      </c>
      <c r="AG233" t="s">
        <v>74</v>
      </c>
      <c r="AH233" t="s">
        <v>2553</v>
      </c>
      <c r="AI233" t="s">
        <v>2554</v>
      </c>
      <c r="AJ233" t="s">
        <v>2555</v>
      </c>
      <c r="AK233" t="s">
        <v>47</v>
      </c>
    </row>
    <row r="234" spans="1:37" x14ac:dyDescent="0.3">
      <c r="A234" t="s">
        <v>3749</v>
      </c>
      <c r="B234" t="s">
        <v>3178</v>
      </c>
      <c r="C234" t="s">
        <v>52</v>
      </c>
      <c r="D234" t="s">
        <v>45</v>
      </c>
      <c r="E234" t="s">
        <v>3144</v>
      </c>
      <c r="F234" t="s">
        <v>3144</v>
      </c>
      <c r="G234" t="s">
        <v>3133</v>
      </c>
      <c r="H234" t="s">
        <v>3133</v>
      </c>
      <c r="I234" t="s">
        <v>3216</v>
      </c>
      <c r="J234" t="s">
        <v>27</v>
      </c>
      <c r="K234" t="s">
        <v>3736</v>
      </c>
      <c r="L234" t="s">
        <v>2551</v>
      </c>
      <c r="M234" t="s">
        <v>49</v>
      </c>
      <c r="N234" t="s">
        <v>431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e">
        <f>+_2022[[#This Row],[p1_score]]+_2022[[#This Row],[p2_score]]</f>
        <v>#VALUE!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t="s">
        <v>32</v>
      </c>
      <c r="AB234">
        <v>15</v>
      </c>
      <c r="AC234" t="s">
        <v>27</v>
      </c>
      <c r="AD234" t="s">
        <v>2551</v>
      </c>
      <c r="AE234" t="s">
        <v>2552</v>
      </c>
      <c r="AF234" t="s">
        <v>49</v>
      </c>
      <c r="AG234" t="s">
        <v>74</v>
      </c>
      <c r="AH234" t="s">
        <v>2553</v>
      </c>
      <c r="AI234" t="s">
        <v>2554</v>
      </c>
      <c r="AJ234" t="s">
        <v>2555</v>
      </c>
      <c r="AK234" t="s">
        <v>47</v>
      </c>
    </row>
    <row r="235" spans="1:37" x14ac:dyDescent="0.3">
      <c r="A235" t="s">
        <v>3750</v>
      </c>
      <c r="B235" t="s">
        <v>3133</v>
      </c>
      <c r="C235" t="s">
        <v>270</v>
      </c>
      <c r="D235" t="s">
        <v>445</v>
      </c>
      <c r="E235" t="s">
        <v>3162</v>
      </c>
      <c r="F235" t="s">
        <v>3180</v>
      </c>
      <c r="G235" t="s">
        <v>3133</v>
      </c>
      <c r="H235" t="s">
        <v>3133</v>
      </c>
      <c r="I235" t="s">
        <v>3751</v>
      </c>
      <c r="J235" t="s">
        <v>27</v>
      </c>
      <c r="K235" t="s">
        <v>3736</v>
      </c>
      <c r="L235" t="s">
        <v>2551</v>
      </c>
      <c r="M235" t="s">
        <v>74</v>
      </c>
      <c r="N235" t="s">
        <v>431</v>
      </c>
      <c r="O235" t="s">
        <v>3139</v>
      </c>
      <c r="P235" t="s">
        <v>446</v>
      </c>
      <c r="Q235" t="s">
        <v>270</v>
      </c>
      <c r="R235" t="s">
        <v>3692</v>
      </c>
      <c r="S235" t="s">
        <v>3151</v>
      </c>
      <c r="T235">
        <f>+_2022[[#This Row],[p1_score]]+_2022[[#This Row],[p2_score]]</f>
        <v>5</v>
      </c>
      <c r="U235" t="s">
        <v>79</v>
      </c>
      <c r="V235" t="s">
        <v>270</v>
      </c>
      <c r="W235" t="s">
        <v>3166</v>
      </c>
      <c r="X235" t="s">
        <v>3157</v>
      </c>
      <c r="Y235" t="s">
        <v>3166</v>
      </c>
      <c r="Z235" t="s">
        <v>3157</v>
      </c>
      <c r="AA235" t="s">
        <v>32</v>
      </c>
      <c r="AB235">
        <v>15</v>
      </c>
      <c r="AC235" t="s">
        <v>27</v>
      </c>
      <c r="AD235" t="s">
        <v>2551</v>
      </c>
      <c r="AE235" t="s">
        <v>2552</v>
      </c>
      <c r="AF235" t="s">
        <v>49</v>
      </c>
      <c r="AG235" t="s">
        <v>74</v>
      </c>
      <c r="AH235" t="s">
        <v>2553</v>
      </c>
      <c r="AI235" t="s">
        <v>2554</v>
      </c>
      <c r="AJ235" t="s">
        <v>2555</v>
      </c>
      <c r="AK235" t="s">
        <v>47</v>
      </c>
    </row>
    <row r="236" spans="1:37" x14ac:dyDescent="0.3">
      <c r="A236" t="s">
        <v>3752</v>
      </c>
      <c r="B236" t="s">
        <v>3144</v>
      </c>
      <c r="C236" t="s">
        <v>79</v>
      </c>
      <c r="D236" t="s">
        <v>447</v>
      </c>
      <c r="E236" t="s">
        <v>3144</v>
      </c>
      <c r="F236" t="s">
        <v>3173</v>
      </c>
      <c r="G236" t="s">
        <v>3133</v>
      </c>
      <c r="H236" t="s">
        <v>3133</v>
      </c>
      <c r="I236" t="s">
        <v>3252</v>
      </c>
      <c r="J236" t="s">
        <v>27</v>
      </c>
      <c r="K236" t="s">
        <v>3736</v>
      </c>
      <c r="L236" t="s">
        <v>2551</v>
      </c>
      <c r="M236" t="s">
        <v>74</v>
      </c>
      <c r="N236" t="s">
        <v>431</v>
      </c>
      <c r="O236" t="s">
        <v>3148</v>
      </c>
      <c r="P236" t="s">
        <v>448</v>
      </c>
      <c r="Q236" t="s">
        <v>79</v>
      </c>
      <c r="R236" t="s">
        <v>3477</v>
      </c>
      <c r="S236" t="s">
        <v>3151</v>
      </c>
      <c r="T236">
        <f>+_2022[[#This Row],[p1_score]]+_2022[[#This Row],[p2_score]]</f>
        <v>0</v>
      </c>
      <c r="U236" t="s">
        <v>79</v>
      </c>
      <c r="V236" t="s">
        <v>449</v>
      </c>
      <c r="W236" t="s">
        <v>3152</v>
      </c>
      <c r="X236" t="s">
        <v>3152</v>
      </c>
      <c r="Y236" t="s">
        <v>3152</v>
      </c>
      <c r="Z236" t="s">
        <v>3152</v>
      </c>
      <c r="AA236" t="s">
        <v>270</v>
      </c>
      <c r="AB236">
        <v>15</v>
      </c>
      <c r="AC236" t="s">
        <v>27</v>
      </c>
      <c r="AD236" t="s">
        <v>2551</v>
      </c>
      <c r="AE236" t="s">
        <v>2552</v>
      </c>
      <c r="AF236" t="s">
        <v>49</v>
      </c>
      <c r="AG236" t="s">
        <v>74</v>
      </c>
      <c r="AH236" t="s">
        <v>2553</v>
      </c>
      <c r="AI236" t="s">
        <v>2554</v>
      </c>
      <c r="AJ236" t="s">
        <v>2555</v>
      </c>
      <c r="AK236" t="s">
        <v>47</v>
      </c>
    </row>
    <row r="237" spans="1:37" x14ac:dyDescent="0.3">
      <c r="A237" t="s">
        <v>3753</v>
      </c>
      <c r="B237" t="s">
        <v>3153</v>
      </c>
      <c r="C237" t="s">
        <v>449</v>
      </c>
      <c r="D237" t="s">
        <v>450</v>
      </c>
      <c r="E237" t="s">
        <v>3168</v>
      </c>
      <c r="F237" t="s">
        <v>3175</v>
      </c>
      <c r="G237" t="s">
        <v>3162</v>
      </c>
      <c r="H237" t="s">
        <v>3144</v>
      </c>
      <c r="I237" t="s">
        <v>3256</v>
      </c>
      <c r="J237" t="s">
        <v>27</v>
      </c>
      <c r="K237" t="s">
        <v>3736</v>
      </c>
      <c r="L237" t="s">
        <v>2551</v>
      </c>
      <c r="M237" t="s">
        <v>74</v>
      </c>
      <c r="N237" t="s">
        <v>431</v>
      </c>
      <c r="O237" t="s">
        <v>3157</v>
      </c>
      <c r="P237" t="s">
        <v>451</v>
      </c>
      <c r="Q237" t="s">
        <v>449</v>
      </c>
      <c r="R237" t="s">
        <v>3234</v>
      </c>
      <c r="S237" t="s">
        <v>3698</v>
      </c>
      <c r="T237">
        <f>+_2022[[#This Row],[p1_score]]+_2022[[#This Row],[p2_score]]</f>
        <v>37</v>
      </c>
      <c r="U237" t="s">
        <v>82</v>
      </c>
      <c r="V237" t="s">
        <v>449</v>
      </c>
      <c r="W237" t="s">
        <v>3231</v>
      </c>
      <c r="X237" t="s">
        <v>3262</v>
      </c>
      <c r="Y237" t="s">
        <v>3152</v>
      </c>
      <c r="Z237" t="s">
        <v>3152</v>
      </c>
      <c r="AA237" t="s">
        <v>79</v>
      </c>
      <c r="AB237">
        <v>15</v>
      </c>
      <c r="AC237" t="s">
        <v>27</v>
      </c>
      <c r="AD237" t="s">
        <v>2551</v>
      </c>
      <c r="AE237" t="s">
        <v>2552</v>
      </c>
      <c r="AF237" t="s">
        <v>49</v>
      </c>
      <c r="AG237" t="s">
        <v>74</v>
      </c>
      <c r="AH237" t="s">
        <v>2553</v>
      </c>
      <c r="AI237" t="s">
        <v>2554</v>
      </c>
      <c r="AJ237" t="s">
        <v>2555</v>
      </c>
      <c r="AK237" t="s">
        <v>47</v>
      </c>
    </row>
    <row r="238" spans="1:37" x14ac:dyDescent="0.3">
      <c r="A238" t="s">
        <v>3754</v>
      </c>
      <c r="B238" t="s">
        <v>3162</v>
      </c>
      <c r="C238" t="s">
        <v>83</v>
      </c>
      <c r="D238" t="s">
        <v>452</v>
      </c>
      <c r="E238" t="s">
        <v>3162</v>
      </c>
      <c r="F238" t="s">
        <v>3178</v>
      </c>
      <c r="G238" t="s">
        <v>3133</v>
      </c>
      <c r="H238" t="s">
        <v>3133</v>
      </c>
      <c r="I238" t="s">
        <v>3311</v>
      </c>
      <c r="J238" t="s">
        <v>27</v>
      </c>
      <c r="K238" t="s">
        <v>3736</v>
      </c>
      <c r="L238" t="s">
        <v>2551</v>
      </c>
      <c r="M238" t="s">
        <v>74</v>
      </c>
      <c r="N238" t="s">
        <v>431</v>
      </c>
      <c r="O238" t="s">
        <v>3151</v>
      </c>
      <c r="P238" t="s">
        <v>453</v>
      </c>
      <c r="Q238" t="s">
        <v>83</v>
      </c>
      <c r="R238" t="s">
        <v>3425</v>
      </c>
      <c r="S238" t="s">
        <v>3340</v>
      </c>
      <c r="T238">
        <f>+_2022[[#This Row],[p1_score]]+_2022[[#This Row],[p2_score]]</f>
        <v>9</v>
      </c>
      <c r="U238" t="s">
        <v>82</v>
      </c>
      <c r="V238" t="s">
        <v>83</v>
      </c>
      <c r="W238" t="s">
        <v>3151</v>
      </c>
      <c r="X238" t="s">
        <v>3157</v>
      </c>
      <c r="Y238" t="s">
        <v>3151</v>
      </c>
      <c r="Z238" t="s">
        <v>3152</v>
      </c>
      <c r="AA238" t="s">
        <v>449</v>
      </c>
      <c r="AB238">
        <v>15</v>
      </c>
      <c r="AC238" t="s">
        <v>27</v>
      </c>
      <c r="AD238" t="s">
        <v>2551</v>
      </c>
      <c r="AE238" t="s">
        <v>2552</v>
      </c>
      <c r="AF238" t="s">
        <v>49</v>
      </c>
      <c r="AG238" t="s">
        <v>74</v>
      </c>
      <c r="AH238" t="s">
        <v>2553</v>
      </c>
      <c r="AI238" t="s">
        <v>2554</v>
      </c>
      <c r="AJ238" t="s">
        <v>2555</v>
      </c>
      <c r="AK238" t="s">
        <v>47</v>
      </c>
    </row>
    <row r="239" spans="1:37" x14ac:dyDescent="0.3">
      <c r="A239" t="s">
        <v>3755</v>
      </c>
      <c r="B239" t="s">
        <v>3173</v>
      </c>
      <c r="C239" t="s">
        <v>86</v>
      </c>
      <c r="D239" t="s">
        <v>454</v>
      </c>
      <c r="E239" t="s">
        <v>3238</v>
      </c>
      <c r="F239" t="s">
        <v>3237</v>
      </c>
      <c r="G239" t="s">
        <v>3153</v>
      </c>
      <c r="H239" t="s">
        <v>3144</v>
      </c>
      <c r="I239" t="s">
        <v>3429</v>
      </c>
      <c r="J239" t="s">
        <v>27</v>
      </c>
      <c r="K239" t="s">
        <v>3736</v>
      </c>
      <c r="L239" t="s">
        <v>2551</v>
      </c>
      <c r="M239" t="s">
        <v>74</v>
      </c>
      <c r="N239" t="s">
        <v>431</v>
      </c>
      <c r="O239" t="s">
        <v>3170</v>
      </c>
      <c r="P239" t="s">
        <v>455</v>
      </c>
      <c r="Q239" t="s">
        <v>86</v>
      </c>
      <c r="R239" t="s">
        <v>3668</v>
      </c>
      <c r="S239" t="s">
        <v>3756</v>
      </c>
      <c r="T239">
        <f>+_2022[[#This Row],[p1_score]]+_2022[[#This Row],[p2_score]]</f>
        <v>40</v>
      </c>
      <c r="U239" t="s">
        <v>82</v>
      </c>
      <c r="V239" t="s">
        <v>86</v>
      </c>
      <c r="W239" t="s">
        <v>3242</v>
      </c>
      <c r="X239" t="s">
        <v>3426</v>
      </c>
      <c r="Y239" t="s">
        <v>3262</v>
      </c>
      <c r="Z239" t="s">
        <v>3152</v>
      </c>
      <c r="AA239" t="s">
        <v>83</v>
      </c>
      <c r="AB239">
        <v>15</v>
      </c>
      <c r="AC239" t="s">
        <v>27</v>
      </c>
      <c r="AD239" t="s">
        <v>2551</v>
      </c>
      <c r="AE239" t="s">
        <v>2552</v>
      </c>
      <c r="AF239" t="s">
        <v>49</v>
      </c>
      <c r="AG239" t="s">
        <v>74</v>
      </c>
      <c r="AH239" t="s">
        <v>2553</v>
      </c>
      <c r="AI239" t="s">
        <v>2554</v>
      </c>
      <c r="AJ239" t="s">
        <v>2555</v>
      </c>
      <c r="AK239" t="s">
        <v>47</v>
      </c>
    </row>
    <row r="240" spans="1:37" x14ac:dyDescent="0.3">
      <c r="A240" t="s">
        <v>3757</v>
      </c>
      <c r="B240" t="s">
        <v>3136</v>
      </c>
      <c r="C240" t="s">
        <v>82</v>
      </c>
      <c r="D240" t="s">
        <v>26</v>
      </c>
      <c r="E240" t="s">
        <v>3321</v>
      </c>
      <c r="F240" t="s">
        <v>3135</v>
      </c>
      <c r="G240" t="s">
        <v>3162</v>
      </c>
      <c r="H240" t="s">
        <v>3153</v>
      </c>
      <c r="I240" t="s">
        <v>3758</v>
      </c>
      <c r="J240" t="s">
        <v>27</v>
      </c>
      <c r="K240" t="s">
        <v>3736</v>
      </c>
      <c r="L240" t="s">
        <v>2551</v>
      </c>
      <c r="M240" t="s">
        <v>74</v>
      </c>
      <c r="N240" t="s">
        <v>431</v>
      </c>
      <c r="O240" t="s">
        <v>3200</v>
      </c>
      <c r="P240" t="s">
        <v>456</v>
      </c>
      <c r="Q240" t="s">
        <v>82</v>
      </c>
      <c r="R240" t="s">
        <v>3190</v>
      </c>
      <c r="S240" t="s">
        <v>3549</v>
      </c>
      <c r="T240">
        <f>+_2022[[#This Row],[p1_score]]+_2022[[#This Row],[p2_score]]</f>
        <v>11</v>
      </c>
      <c r="U240" t="s">
        <v>82</v>
      </c>
      <c r="V240" t="s">
        <v>89</v>
      </c>
      <c r="W240" t="s">
        <v>3252</v>
      </c>
      <c r="X240" t="s">
        <v>3536</v>
      </c>
      <c r="Y240" t="s">
        <v>3152</v>
      </c>
      <c r="Z240" t="s">
        <v>3152</v>
      </c>
      <c r="AA240" t="s">
        <v>86</v>
      </c>
      <c r="AB240">
        <v>15</v>
      </c>
      <c r="AC240" t="s">
        <v>27</v>
      </c>
      <c r="AD240" t="s">
        <v>2551</v>
      </c>
      <c r="AE240" t="s">
        <v>2552</v>
      </c>
      <c r="AF240" t="s">
        <v>49</v>
      </c>
      <c r="AG240" t="s">
        <v>74</v>
      </c>
      <c r="AH240" t="s">
        <v>2553</v>
      </c>
      <c r="AI240" t="s">
        <v>2554</v>
      </c>
      <c r="AJ240" t="s">
        <v>2555</v>
      </c>
      <c r="AK240" t="s">
        <v>47</v>
      </c>
    </row>
    <row r="241" spans="1:37" x14ac:dyDescent="0.3">
      <c r="A241" t="s">
        <v>3759</v>
      </c>
      <c r="B241" t="s">
        <v>3180</v>
      </c>
      <c r="C241" t="s">
        <v>161</v>
      </c>
      <c r="D241" t="s">
        <v>244</v>
      </c>
      <c r="E241" t="s">
        <v>3144</v>
      </c>
      <c r="F241" t="s">
        <v>3173</v>
      </c>
      <c r="G241" t="s">
        <v>3133</v>
      </c>
      <c r="H241" t="s">
        <v>3133</v>
      </c>
      <c r="I241" t="s">
        <v>3252</v>
      </c>
      <c r="J241" t="s">
        <v>27</v>
      </c>
      <c r="K241" t="s">
        <v>3736</v>
      </c>
      <c r="L241" t="s">
        <v>2551</v>
      </c>
      <c r="M241" t="s">
        <v>74</v>
      </c>
      <c r="N241" t="s">
        <v>431</v>
      </c>
      <c r="O241" t="s">
        <v>3219</v>
      </c>
      <c r="P241" t="s">
        <v>457</v>
      </c>
      <c r="Q241" t="s">
        <v>161</v>
      </c>
      <c r="R241" t="s">
        <v>3760</v>
      </c>
      <c r="S241" t="s">
        <v>3761</v>
      </c>
      <c r="T241">
        <f>+_2022[[#This Row],[p1_score]]+_2022[[#This Row],[p2_score]]</f>
        <v>7</v>
      </c>
      <c r="U241" t="s">
        <v>161</v>
      </c>
      <c r="V241" t="s">
        <v>89</v>
      </c>
      <c r="W241" t="s">
        <v>3166</v>
      </c>
      <c r="X241" t="s">
        <v>3170</v>
      </c>
      <c r="Y241" t="s">
        <v>3152</v>
      </c>
      <c r="Z241" t="s">
        <v>3170</v>
      </c>
      <c r="AA241" t="s">
        <v>82</v>
      </c>
      <c r="AB241">
        <v>15</v>
      </c>
      <c r="AC241" t="s">
        <v>27</v>
      </c>
      <c r="AD241" t="s">
        <v>2551</v>
      </c>
      <c r="AE241" t="s">
        <v>2552</v>
      </c>
      <c r="AF241" t="s">
        <v>49</v>
      </c>
      <c r="AG241" t="s">
        <v>74</v>
      </c>
      <c r="AH241" t="s">
        <v>2553</v>
      </c>
      <c r="AI241" t="s">
        <v>2554</v>
      </c>
      <c r="AJ241" t="s">
        <v>2555</v>
      </c>
      <c r="AK241" t="s">
        <v>47</v>
      </c>
    </row>
    <row r="242" spans="1:37" x14ac:dyDescent="0.3">
      <c r="A242" t="s">
        <v>3762</v>
      </c>
      <c r="B242" t="s">
        <v>3187</v>
      </c>
      <c r="C242" t="s">
        <v>382</v>
      </c>
      <c r="D242" t="s">
        <v>373</v>
      </c>
      <c r="E242" t="s">
        <v>3133</v>
      </c>
      <c r="F242" t="s">
        <v>3153</v>
      </c>
      <c r="G242" t="s">
        <v>3133</v>
      </c>
      <c r="H242" t="s">
        <v>3133</v>
      </c>
      <c r="I242" t="s">
        <v>3152</v>
      </c>
      <c r="J242" t="s">
        <v>27</v>
      </c>
      <c r="K242" t="s">
        <v>3736</v>
      </c>
      <c r="L242" t="s">
        <v>2551</v>
      </c>
      <c r="M242" t="s">
        <v>74</v>
      </c>
      <c r="N242" t="s">
        <v>431</v>
      </c>
      <c r="O242" t="s">
        <v>3236</v>
      </c>
      <c r="P242" t="s">
        <v>458</v>
      </c>
      <c r="Q242" t="s">
        <v>382</v>
      </c>
      <c r="R242" t="s">
        <v>3291</v>
      </c>
      <c r="S242" t="s">
        <v>3761</v>
      </c>
      <c r="T242">
        <f>+_2022[[#This Row],[p1_score]]+_2022[[#This Row],[p2_score]]</f>
        <v>0</v>
      </c>
      <c r="U242" t="s">
        <v>382</v>
      </c>
      <c r="V242" t="s">
        <v>89</v>
      </c>
      <c r="W242" t="s">
        <v>3152</v>
      </c>
      <c r="X242" t="s">
        <v>3152</v>
      </c>
      <c r="Y242" t="s">
        <v>3152</v>
      </c>
      <c r="Z242" t="s">
        <v>3170</v>
      </c>
      <c r="AA242" t="s">
        <v>161</v>
      </c>
      <c r="AB242">
        <v>15</v>
      </c>
      <c r="AC242" t="s">
        <v>27</v>
      </c>
      <c r="AD242" t="s">
        <v>2551</v>
      </c>
      <c r="AE242" t="s">
        <v>2552</v>
      </c>
      <c r="AF242" t="s">
        <v>49</v>
      </c>
      <c r="AG242" t="s">
        <v>74</v>
      </c>
      <c r="AH242" t="s">
        <v>2553</v>
      </c>
      <c r="AI242" t="s">
        <v>2554</v>
      </c>
      <c r="AJ242" t="s">
        <v>2555</v>
      </c>
      <c r="AK242" t="s">
        <v>47</v>
      </c>
    </row>
    <row r="243" spans="1:37" x14ac:dyDescent="0.3">
      <c r="A243" t="s">
        <v>3763</v>
      </c>
      <c r="B243" t="s">
        <v>3178</v>
      </c>
      <c r="C243" t="s">
        <v>89</v>
      </c>
      <c r="D243" t="s">
        <v>207</v>
      </c>
      <c r="E243" t="s">
        <v>3145</v>
      </c>
      <c r="F243" t="s">
        <v>3201</v>
      </c>
      <c r="G243" t="s">
        <v>3144</v>
      </c>
      <c r="H243" t="s">
        <v>3153</v>
      </c>
      <c r="I243" t="s">
        <v>3764</v>
      </c>
      <c r="J243" t="s">
        <v>27</v>
      </c>
      <c r="K243" t="s">
        <v>3736</v>
      </c>
      <c r="L243" t="s">
        <v>2551</v>
      </c>
      <c r="M243" t="s">
        <v>74</v>
      </c>
      <c r="N243" t="s">
        <v>431</v>
      </c>
      <c r="O243" t="s">
        <v>3161</v>
      </c>
      <c r="P243" t="s">
        <v>459</v>
      </c>
      <c r="Q243" t="s">
        <v>89</v>
      </c>
      <c r="R243" t="s">
        <v>3452</v>
      </c>
      <c r="S243" t="s">
        <v>3603</v>
      </c>
      <c r="T243">
        <f>+_2022[[#This Row],[p1_score]]+_2022[[#This Row],[p2_score]]</f>
        <v>19</v>
      </c>
      <c r="U243" t="s">
        <v>385</v>
      </c>
      <c r="V243" t="s">
        <v>89</v>
      </c>
      <c r="W243" t="s">
        <v>3139</v>
      </c>
      <c r="X243" t="s">
        <v>3270</v>
      </c>
      <c r="Y243" t="s">
        <v>3152</v>
      </c>
      <c r="Z243" t="s">
        <v>3152</v>
      </c>
      <c r="AA243" t="s">
        <v>382</v>
      </c>
      <c r="AB243">
        <v>15</v>
      </c>
      <c r="AC243" t="s">
        <v>27</v>
      </c>
      <c r="AD243" t="s">
        <v>2551</v>
      </c>
      <c r="AE243" t="s">
        <v>2552</v>
      </c>
      <c r="AF243" t="s">
        <v>49</v>
      </c>
      <c r="AG243" t="s">
        <v>74</v>
      </c>
      <c r="AH243" t="s">
        <v>2553</v>
      </c>
      <c r="AI243" t="s">
        <v>2554</v>
      </c>
      <c r="AJ243" t="s">
        <v>2555</v>
      </c>
      <c r="AK243" t="s">
        <v>47</v>
      </c>
    </row>
    <row r="244" spans="1:37" x14ac:dyDescent="0.3">
      <c r="A244" t="s">
        <v>3765</v>
      </c>
      <c r="B244" t="s">
        <v>3154</v>
      </c>
      <c r="C244" t="s">
        <v>286</v>
      </c>
      <c r="D244" t="s">
        <v>100</v>
      </c>
      <c r="E244" t="s">
        <v>3153</v>
      </c>
      <c r="F244" t="s">
        <v>3162</v>
      </c>
      <c r="G244" t="s">
        <v>3133</v>
      </c>
      <c r="H244" t="s">
        <v>3133</v>
      </c>
      <c r="I244" t="s">
        <v>3163</v>
      </c>
      <c r="J244" t="s">
        <v>27</v>
      </c>
      <c r="K244" t="s">
        <v>3736</v>
      </c>
      <c r="L244" t="s">
        <v>2551</v>
      </c>
      <c r="M244" t="s">
        <v>74</v>
      </c>
      <c r="N244" t="s">
        <v>431</v>
      </c>
      <c r="O244" t="s">
        <v>3271</v>
      </c>
      <c r="P244" t="s">
        <v>460</v>
      </c>
      <c r="Q244" t="s">
        <v>286</v>
      </c>
      <c r="R244" t="s">
        <v>3404</v>
      </c>
      <c r="S244" t="s">
        <v>3636</v>
      </c>
      <c r="T244">
        <f>+_2022[[#This Row],[p1_score]]+_2022[[#This Row],[p2_score]]</f>
        <v>12</v>
      </c>
      <c r="U244" t="s">
        <v>385</v>
      </c>
      <c r="V244" t="s">
        <v>286</v>
      </c>
      <c r="W244" t="s">
        <v>3161</v>
      </c>
      <c r="X244" t="s">
        <v>3139</v>
      </c>
      <c r="Y244" t="s">
        <v>3161</v>
      </c>
      <c r="Z244" t="s">
        <v>3152</v>
      </c>
      <c r="AA244" t="s">
        <v>89</v>
      </c>
      <c r="AB244">
        <v>15</v>
      </c>
      <c r="AC244" t="s">
        <v>27</v>
      </c>
      <c r="AD244" t="s">
        <v>2551</v>
      </c>
      <c r="AE244" t="s">
        <v>2552</v>
      </c>
      <c r="AF244" t="s">
        <v>49</v>
      </c>
      <c r="AG244" t="s">
        <v>74</v>
      </c>
      <c r="AH244" t="s">
        <v>2553</v>
      </c>
      <c r="AI244" t="s">
        <v>2554</v>
      </c>
      <c r="AJ244" t="s">
        <v>2555</v>
      </c>
      <c r="AK244" t="s">
        <v>47</v>
      </c>
    </row>
    <row r="245" spans="1:37" x14ac:dyDescent="0.3">
      <c r="A245" t="s">
        <v>3766</v>
      </c>
      <c r="B245" t="s">
        <v>3195</v>
      </c>
      <c r="C245" t="s">
        <v>385</v>
      </c>
      <c r="D245" t="s">
        <v>45</v>
      </c>
      <c r="E245" t="s">
        <v>3201</v>
      </c>
      <c r="F245" t="s">
        <v>3201</v>
      </c>
      <c r="G245" t="s">
        <v>3133</v>
      </c>
      <c r="H245" t="s">
        <v>3144</v>
      </c>
      <c r="I245" t="s">
        <v>3216</v>
      </c>
      <c r="J245" t="s">
        <v>27</v>
      </c>
      <c r="K245" t="s">
        <v>3736</v>
      </c>
      <c r="L245" t="s">
        <v>2551</v>
      </c>
      <c r="M245" t="s">
        <v>74</v>
      </c>
      <c r="N245" t="s">
        <v>431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e">
        <f>+_2022[[#This Row],[p1_score]]+_2022[[#This Row],[p2_score]]</f>
        <v>#VALUE!</v>
      </c>
      <c r="U245" t="s">
        <v>32</v>
      </c>
      <c r="V245" t="s">
        <v>32</v>
      </c>
      <c r="W245" t="s">
        <v>32</v>
      </c>
      <c r="X245" t="s">
        <v>32</v>
      </c>
      <c r="Y245" t="s">
        <v>32</v>
      </c>
      <c r="Z245" t="s">
        <v>32</v>
      </c>
      <c r="AA245" t="s">
        <v>32</v>
      </c>
      <c r="AB245">
        <v>15</v>
      </c>
      <c r="AC245" t="s">
        <v>27</v>
      </c>
      <c r="AD245" t="s">
        <v>2551</v>
      </c>
      <c r="AE245" t="s">
        <v>2552</v>
      </c>
      <c r="AF245" t="s">
        <v>49</v>
      </c>
      <c r="AG245" t="s">
        <v>74</v>
      </c>
      <c r="AH245" t="s">
        <v>2553</v>
      </c>
      <c r="AI245" t="s">
        <v>2554</v>
      </c>
      <c r="AJ245" t="s">
        <v>2555</v>
      </c>
      <c r="AK245" t="s">
        <v>47</v>
      </c>
    </row>
    <row r="246" spans="1:37" x14ac:dyDescent="0.3">
      <c r="A246" t="s">
        <v>3767</v>
      </c>
      <c r="B246" t="s">
        <v>3144</v>
      </c>
      <c r="C246" t="s">
        <v>90</v>
      </c>
      <c r="D246" t="s">
        <v>461</v>
      </c>
      <c r="E246" t="s">
        <v>3162</v>
      </c>
      <c r="F246" t="s">
        <v>3136</v>
      </c>
      <c r="G246" t="s">
        <v>3144</v>
      </c>
      <c r="H246" t="s">
        <v>3133</v>
      </c>
      <c r="I246" t="s">
        <v>3272</v>
      </c>
      <c r="J246" t="s">
        <v>27</v>
      </c>
      <c r="K246" t="s">
        <v>3768</v>
      </c>
      <c r="L246" t="s">
        <v>2556</v>
      </c>
      <c r="M246" t="s">
        <v>92</v>
      </c>
      <c r="N246" t="s">
        <v>462</v>
      </c>
      <c r="O246" t="s">
        <v>3139</v>
      </c>
      <c r="P246" t="s">
        <v>446</v>
      </c>
      <c r="Q246" t="s">
        <v>90</v>
      </c>
      <c r="R246" t="s">
        <v>3769</v>
      </c>
      <c r="S246" t="s">
        <v>3151</v>
      </c>
      <c r="T246">
        <f>+_2022[[#This Row],[p1_score]]+_2022[[#This Row],[p2_score]]</f>
        <v>5</v>
      </c>
      <c r="U246" t="s">
        <v>95</v>
      </c>
      <c r="V246" t="s">
        <v>90</v>
      </c>
      <c r="W246" t="s">
        <v>3166</v>
      </c>
      <c r="X246" t="s">
        <v>3157</v>
      </c>
      <c r="Y246" t="s">
        <v>3166</v>
      </c>
      <c r="Z246" t="s">
        <v>3157</v>
      </c>
      <c r="AA246" t="s">
        <v>32</v>
      </c>
      <c r="AB246">
        <v>16</v>
      </c>
      <c r="AC246" t="s">
        <v>27</v>
      </c>
      <c r="AD246" t="s">
        <v>2556</v>
      </c>
      <c r="AE246" t="s">
        <v>2552</v>
      </c>
      <c r="AF246" t="s">
        <v>92</v>
      </c>
      <c r="AG246" t="s">
        <v>49</v>
      </c>
      <c r="AH246" t="s">
        <v>2557</v>
      </c>
      <c r="AI246" t="s">
        <v>2558</v>
      </c>
      <c r="AJ246" t="s">
        <v>2559</v>
      </c>
      <c r="AK246" t="s">
        <v>95</v>
      </c>
    </row>
    <row r="247" spans="1:37" x14ac:dyDescent="0.3">
      <c r="A247" t="s">
        <v>3770</v>
      </c>
      <c r="B247" t="s">
        <v>3153</v>
      </c>
      <c r="C247" t="s">
        <v>98</v>
      </c>
      <c r="D247" t="s">
        <v>463</v>
      </c>
      <c r="E247" t="s">
        <v>3289</v>
      </c>
      <c r="F247" t="s">
        <v>3307</v>
      </c>
      <c r="G247" t="s">
        <v>3178</v>
      </c>
      <c r="H247" t="s">
        <v>3133</v>
      </c>
      <c r="I247" t="s">
        <v>3429</v>
      </c>
      <c r="J247" t="s">
        <v>27</v>
      </c>
      <c r="K247" t="s">
        <v>3768</v>
      </c>
      <c r="L247" t="s">
        <v>2556</v>
      </c>
      <c r="M247" t="s">
        <v>92</v>
      </c>
      <c r="N247" t="s">
        <v>462</v>
      </c>
      <c r="O247" t="s">
        <v>3148</v>
      </c>
      <c r="P247" t="s">
        <v>464</v>
      </c>
      <c r="Q247" t="s">
        <v>98</v>
      </c>
      <c r="R247" t="s">
        <v>3336</v>
      </c>
      <c r="S247" t="s">
        <v>3756</v>
      </c>
      <c r="T247">
        <f>+_2022[[#This Row],[p1_score]]+_2022[[#This Row],[p2_score]]</f>
        <v>86</v>
      </c>
      <c r="U247" t="s">
        <v>95</v>
      </c>
      <c r="V247" t="s">
        <v>98</v>
      </c>
      <c r="W247" t="s">
        <v>3612</v>
      </c>
      <c r="X247" t="s">
        <v>3698</v>
      </c>
      <c r="Y247" t="s">
        <v>3194</v>
      </c>
      <c r="Z247" t="s">
        <v>3152</v>
      </c>
      <c r="AA247" t="s">
        <v>90</v>
      </c>
      <c r="AB247">
        <v>16</v>
      </c>
      <c r="AC247" t="s">
        <v>27</v>
      </c>
      <c r="AD247" t="s">
        <v>2556</v>
      </c>
      <c r="AE247" t="s">
        <v>2552</v>
      </c>
      <c r="AF247" t="s">
        <v>92</v>
      </c>
      <c r="AG247" t="s">
        <v>49</v>
      </c>
      <c r="AH247" t="s">
        <v>2557</v>
      </c>
      <c r="AI247" t="s">
        <v>2558</v>
      </c>
      <c r="AJ247" t="s">
        <v>2559</v>
      </c>
      <c r="AK247" t="s">
        <v>95</v>
      </c>
    </row>
    <row r="248" spans="1:37" x14ac:dyDescent="0.3">
      <c r="A248" t="s">
        <v>3771</v>
      </c>
      <c r="B248" t="s">
        <v>3133</v>
      </c>
      <c r="C248" t="s">
        <v>95</v>
      </c>
      <c r="D248" t="s">
        <v>465</v>
      </c>
      <c r="E248" t="s">
        <v>3370</v>
      </c>
      <c r="F248" t="s">
        <v>3306</v>
      </c>
      <c r="G248" t="s">
        <v>3173</v>
      </c>
      <c r="H248" t="s">
        <v>3153</v>
      </c>
      <c r="I248" t="s">
        <v>3772</v>
      </c>
      <c r="J248" t="s">
        <v>27</v>
      </c>
      <c r="K248" t="s">
        <v>3768</v>
      </c>
      <c r="L248" t="s">
        <v>2556</v>
      </c>
      <c r="M248" t="s">
        <v>92</v>
      </c>
      <c r="N248" t="s">
        <v>462</v>
      </c>
      <c r="O248" t="s">
        <v>3157</v>
      </c>
      <c r="P248" t="s">
        <v>466</v>
      </c>
      <c r="Q248" t="s">
        <v>95</v>
      </c>
      <c r="R248" t="s">
        <v>3773</v>
      </c>
      <c r="S248" t="s">
        <v>3774</v>
      </c>
      <c r="T248">
        <f>+_2022[[#This Row],[p1_score]]+_2022[[#This Row],[p2_score]]</f>
        <v>27</v>
      </c>
      <c r="U248" t="s">
        <v>95</v>
      </c>
      <c r="V248" t="s">
        <v>99</v>
      </c>
      <c r="W248" t="s">
        <v>3393</v>
      </c>
      <c r="X248" t="s">
        <v>3186</v>
      </c>
      <c r="Y248" t="s">
        <v>3152</v>
      </c>
      <c r="Z248" t="s">
        <v>3152</v>
      </c>
      <c r="AA248" t="s">
        <v>98</v>
      </c>
      <c r="AB248">
        <v>16</v>
      </c>
      <c r="AC248" t="s">
        <v>27</v>
      </c>
      <c r="AD248" t="s">
        <v>2556</v>
      </c>
      <c r="AE248" t="s">
        <v>2552</v>
      </c>
      <c r="AF248" t="s">
        <v>92</v>
      </c>
      <c r="AG248" t="s">
        <v>49</v>
      </c>
      <c r="AH248" t="s">
        <v>2557</v>
      </c>
      <c r="AI248" t="s">
        <v>2558</v>
      </c>
      <c r="AJ248" t="s">
        <v>2559</v>
      </c>
      <c r="AK248" t="s">
        <v>95</v>
      </c>
    </row>
    <row r="249" spans="1:37" x14ac:dyDescent="0.3">
      <c r="A249" t="s">
        <v>3775</v>
      </c>
      <c r="B249" t="s">
        <v>3136</v>
      </c>
      <c r="C249" t="s">
        <v>99</v>
      </c>
      <c r="D249" t="s">
        <v>452</v>
      </c>
      <c r="E249" t="s">
        <v>3134</v>
      </c>
      <c r="F249" t="s">
        <v>3146</v>
      </c>
      <c r="G249" t="s">
        <v>3144</v>
      </c>
      <c r="H249" t="s">
        <v>3136</v>
      </c>
      <c r="I249" t="s">
        <v>3776</v>
      </c>
      <c r="J249" t="s">
        <v>27</v>
      </c>
      <c r="K249" t="s">
        <v>3768</v>
      </c>
      <c r="L249" t="s">
        <v>2556</v>
      </c>
      <c r="M249" t="s">
        <v>92</v>
      </c>
      <c r="N249" t="s">
        <v>462</v>
      </c>
      <c r="O249" t="s">
        <v>3151</v>
      </c>
      <c r="P249" t="s">
        <v>467</v>
      </c>
      <c r="Q249" t="s">
        <v>99</v>
      </c>
      <c r="R249" t="s">
        <v>3404</v>
      </c>
      <c r="S249" t="s">
        <v>3777</v>
      </c>
      <c r="T249">
        <f>+_2022[[#This Row],[p1_score]]+_2022[[#This Row],[p2_score]]</f>
        <v>60</v>
      </c>
      <c r="U249" t="s">
        <v>343</v>
      </c>
      <c r="V249" t="s">
        <v>99</v>
      </c>
      <c r="W249" t="s">
        <v>3270</v>
      </c>
      <c r="X249" t="s">
        <v>3142</v>
      </c>
      <c r="Y249" t="s">
        <v>3152</v>
      </c>
      <c r="Z249" t="s">
        <v>3152</v>
      </c>
      <c r="AA249" t="s">
        <v>95</v>
      </c>
      <c r="AB249">
        <v>16</v>
      </c>
      <c r="AC249" t="s">
        <v>27</v>
      </c>
      <c r="AD249" t="s">
        <v>2556</v>
      </c>
      <c r="AE249" t="s">
        <v>2552</v>
      </c>
      <c r="AF249" t="s">
        <v>92</v>
      </c>
      <c r="AG249" t="s">
        <v>49</v>
      </c>
      <c r="AH249" t="s">
        <v>2557</v>
      </c>
      <c r="AI249" t="s">
        <v>2558</v>
      </c>
      <c r="AJ249" t="s">
        <v>2559</v>
      </c>
      <c r="AK249" t="s">
        <v>95</v>
      </c>
    </row>
    <row r="250" spans="1:37" x14ac:dyDescent="0.3">
      <c r="A250" t="s">
        <v>3778</v>
      </c>
      <c r="B250" t="s">
        <v>3162</v>
      </c>
      <c r="C250" t="s">
        <v>343</v>
      </c>
      <c r="D250" t="s">
        <v>45</v>
      </c>
      <c r="E250" t="s">
        <v>3167</v>
      </c>
      <c r="F250" t="s">
        <v>3212</v>
      </c>
      <c r="G250" t="s">
        <v>3153</v>
      </c>
      <c r="H250" t="s">
        <v>3144</v>
      </c>
      <c r="I250" t="s">
        <v>3325</v>
      </c>
      <c r="J250" t="s">
        <v>27</v>
      </c>
      <c r="K250" t="s">
        <v>3768</v>
      </c>
      <c r="L250" t="s">
        <v>2556</v>
      </c>
      <c r="M250" t="s">
        <v>92</v>
      </c>
      <c r="N250" t="s">
        <v>462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>
        <f>+_2022[[#This Row],[p1_score]]+_2022[[#This Row],[p2_score]]</f>
        <v>27</v>
      </c>
      <c r="U250" t="s">
        <v>343</v>
      </c>
      <c r="V250" t="s">
        <v>107</v>
      </c>
      <c r="W250" t="s">
        <v>3185</v>
      </c>
      <c r="X250" t="s">
        <v>3166</v>
      </c>
      <c r="Y250" t="s">
        <v>3152</v>
      </c>
      <c r="Z250" t="s">
        <v>3152</v>
      </c>
      <c r="AA250" t="s">
        <v>99</v>
      </c>
      <c r="AB250">
        <v>16</v>
      </c>
      <c r="AC250" t="s">
        <v>27</v>
      </c>
      <c r="AD250" t="s">
        <v>2556</v>
      </c>
      <c r="AE250" t="s">
        <v>2552</v>
      </c>
      <c r="AF250" t="s">
        <v>92</v>
      </c>
      <c r="AG250" t="s">
        <v>49</v>
      </c>
      <c r="AH250" t="s">
        <v>2557</v>
      </c>
      <c r="AI250" t="s">
        <v>2558</v>
      </c>
      <c r="AJ250" t="s">
        <v>2559</v>
      </c>
      <c r="AK250" t="s">
        <v>95</v>
      </c>
    </row>
    <row r="251" spans="1:37" x14ac:dyDescent="0.3">
      <c r="A251" t="s">
        <v>3779</v>
      </c>
      <c r="B251" t="s">
        <v>3173</v>
      </c>
      <c r="C251" t="s">
        <v>107</v>
      </c>
      <c r="D251" t="s">
        <v>45</v>
      </c>
      <c r="E251" t="s">
        <v>3144</v>
      </c>
      <c r="F251" t="s">
        <v>3144</v>
      </c>
      <c r="G251" t="s">
        <v>3133</v>
      </c>
      <c r="H251" t="s">
        <v>3133</v>
      </c>
      <c r="I251" t="s">
        <v>3216</v>
      </c>
      <c r="J251" t="s">
        <v>27</v>
      </c>
      <c r="K251" t="s">
        <v>3768</v>
      </c>
      <c r="L251" t="s">
        <v>2556</v>
      </c>
      <c r="M251" t="s">
        <v>92</v>
      </c>
      <c r="N251" t="s">
        <v>462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e">
        <f>+_2022[[#This Row],[p1_score]]+_2022[[#This Row],[p2_score]]</f>
        <v>#VALUE!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t="s">
        <v>32</v>
      </c>
      <c r="AB251">
        <v>16</v>
      </c>
      <c r="AC251" t="s">
        <v>27</v>
      </c>
      <c r="AD251" t="s">
        <v>2556</v>
      </c>
      <c r="AE251" t="s">
        <v>2552</v>
      </c>
      <c r="AF251" t="s">
        <v>92</v>
      </c>
      <c r="AG251" t="s">
        <v>49</v>
      </c>
      <c r="AH251" t="s">
        <v>2557</v>
      </c>
      <c r="AI251" t="s">
        <v>2558</v>
      </c>
      <c r="AJ251" t="s">
        <v>2559</v>
      </c>
      <c r="AK251" t="s">
        <v>95</v>
      </c>
    </row>
    <row r="252" spans="1:37" x14ac:dyDescent="0.3">
      <c r="A252" t="s">
        <v>3780</v>
      </c>
      <c r="B252" t="s">
        <v>3133</v>
      </c>
      <c r="C252" t="s">
        <v>47</v>
      </c>
      <c r="D252" t="s">
        <v>114</v>
      </c>
      <c r="E252" t="s">
        <v>3187</v>
      </c>
      <c r="F252" t="s">
        <v>3180</v>
      </c>
      <c r="G252" t="s">
        <v>3144</v>
      </c>
      <c r="H252" t="s">
        <v>3133</v>
      </c>
      <c r="I252" t="s">
        <v>3411</v>
      </c>
      <c r="J252" t="s">
        <v>27</v>
      </c>
      <c r="K252" t="s">
        <v>3768</v>
      </c>
      <c r="L252" t="s">
        <v>2556</v>
      </c>
      <c r="M252" t="s">
        <v>49</v>
      </c>
      <c r="N252" t="s">
        <v>462</v>
      </c>
      <c r="O252" t="s">
        <v>3139</v>
      </c>
      <c r="P252" t="s">
        <v>200</v>
      </c>
      <c r="Q252" t="s">
        <v>47</v>
      </c>
      <c r="R252" t="s">
        <v>3312</v>
      </c>
      <c r="S252" t="s">
        <v>3177</v>
      </c>
      <c r="T252">
        <f>+_2022[[#This Row],[p1_score]]+_2022[[#This Row],[p2_score]]</f>
        <v>14</v>
      </c>
      <c r="U252" t="s">
        <v>51</v>
      </c>
      <c r="V252" t="s">
        <v>47</v>
      </c>
      <c r="W252" t="s">
        <v>3170</v>
      </c>
      <c r="X252" t="s">
        <v>3219</v>
      </c>
      <c r="Y252" t="s">
        <v>3170</v>
      </c>
      <c r="Z252" t="s">
        <v>3219</v>
      </c>
      <c r="AA252" t="s">
        <v>32</v>
      </c>
      <c r="AB252">
        <v>16</v>
      </c>
      <c r="AC252" t="s">
        <v>27</v>
      </c>
      <c r="AD252" t="s">
        <v>2556</v>
      </c>
      <c r="AE252" t="s">
        <v>2552</v>
      </c>
      <c r="AF252" t="s">
        <v>92</v>
      </c>
      <c r="AG252" t="s">
        <v>49</v>
      </c>
      <c r="AH252" t="s">
        <v>2557</v>
      </c>
      <c r="AI252" t="s">
        <v>2558</v>
      </c>
      <c r="AJ252" t="s">
        <v>2559</v>
      </c>
      <c r="AK252" t="s">
        <v>95</v>
      </c>
    </row>
    <row r="253" spans="1:37" x14ac:dyDescent="0.3">
      <c r="A253" t="s">
        <v>3781</v>
      </c>
      <c r="B253" t="s">
        <v>3144</v>
      </c>
      <c r="C253" t="s">
        <v>51</v>
      </c>
      <c r="D253" t="s">
        <v>108</v>
      </c>
      <c r="E253" t="s">
        <v>3244</v>
      </c>
      <c r="F253" t="s">
        <v>3275</v>
      </c>
      <c r="G253" t="s">
        <v>3144</v>
      </c>
      <c r="H253" t="s">
        <v>3133</v>
      </c>
      <c r="I253" t="s">
        <v>3782</v>
      </c>
      <c r="J253" t="s">
        <v>27</v>
      </c>
      <c r="K253" t="s">
        <v>3768</v>
      </c>
      <c r="L253" t="s">
        <v>2556</v>
      </c>
      <c r="M253" t="s">
        <v>49</v>
      </c>
      <c r="N253" t="s">
        <v>462</v>
      </c>
      <c r="O253" t="s">
        <v>3148</v>
      </c>
      <c r="P253" t="s">
        <v>468</v>
      </c>
      <c r="Q253" t="s">
        <v>51</v>
      </c>
      <c r="R253" t="s">
        <v>3783</v>
      </c>
      <c r="S253" t="s">
        <v>3533</v>
      </c>
      <c r="T253">
        <f>+_2022[[#This Row],[p1_score]]+_2022[[#This Row],[p2_score]]</f>
        <v>44</v>
      </c>
      <c r="U253" t="s">
        <v>51</v>
      </c>
      <c r="V253" t="s">
        <v>52</v>
      </c>
      <c r="W253" t="s">
        <v>3177</v>
      </c>
      <c r="X253" t="s">
        <v>3192</v>
      </c>
      <c r="Y253" t="s">
        <v>3152</v>
      </c>
      <c r="Z253" t="s">
        <v>3152</v>
      </c>
      <c r="AA253" t="s">
        <v>47</v>
      </c>
      <c r="AB253">
        <v>16</v>
      </c>
      <c r="AC253" t="s">
        <v>27</v>
      </c>
      <c r="AD253" t="s">
        <v>2556</v>
      </c>
      <c r="AE253" t="s">
        <v>2552</v>
      </c>
      <c r="AF253" t="s">
        <v>92</v>
      </c>
      <c r="AG253" t="s">
        <v>49</v>
      </c>
      <c r="AH253" t="s">
        <v>2557</v>
      </c>
      <c r="AI253" t="s">
        <v>2558</v>
      </c>
      <c r="AJ253" t="s">
        <v>2559</v>
      </c>
      <c r="AK253" t="s">
        <v>95</v>
      </c>
    </row>
    <row r="254" spans="1:37" x14ac:dyDescent="0.3">
      <c r="A254" t="s">
        <v>3784</v>
      </c>
      <c r="B254" t="s">
        <v>3136</v>
      </c>
      <c r="C254" t="s">
        <v>55</v>
      </c>
      <c r="D254" t="s">
        <v>469</v>
      </c>
      <c r="E254" t="s">
        <v>3133</v>
      </c>
      <c r="F254" t="s">
        <v>3144</v>
      </c>
      <c r="G254" t="s">
        <v>3133</v>
      </c>
      <c r="H254" t="s">
        <v>3133</v>
      </c>
      <c r="I254" t="s">
        <v>3152</v>
      </c>
      <c r="J254" t="s">
        <v>27</v>
      </c>
      <c r="K254" t="s">
        <v>3768</v>
      </c>
      <c r="L254" t="s">
        <v>2556</v>
      </c>
      <c r="M254" t="s">
        <v>49</v>
      </c>
      <c r="N254" t="s">
        <v>462</v>
      </c>
      <c r="O254" t="s">
        <v>3157</v>
      </c>
      <c r="P254" t="s">
        <v>470</v>
      </c>
      <c r="Q254" t="s">
        <v>55</v>
      </c>
      <c r="R254" t="s">
        <v>3785</v>
      </c>
      <c r="S254" t="s">
        <v>3533</v>
      </c>
      <c r="T254">
        <f>+_2022[[#This Row],[p1_score]]+_2022[[#This Row],[p2_score]]</f>
        <v>0</v>
      </c>
      <c r="U254" t="s">
        <v>55</v>
      </c>
      <c r="V254" t="s">
        <v>52</v>
      </c>
      <c r="W254" t="s">
        <v>3152</v>
      </c>
      <c r="X254" t="s">
        <v>3152</v>
      </c>
      <c r="Y254" t="s">
        <v>3152</v>
      </c>
      <c r="Z254" t="s">
        <v>3152</v>
      </c>
      <c r="AA254" t="s">
        <v>51</v>
      </c>
      <c r="AB254">
        <v>16</v>
      </c>
      <c r="AC254" t="s">
        <v>27</v>
      </c>
      <c r="AD254" t="s">
        <v>2556</v>
      </c>
      <c r="AE254" t="s">
        <v>2552</v>
      </c>
      <c r="AF254" t="s">
        <v>92</v>
      </c>
      <c r="AG254" t="s">
        <v>49</v>
      </c>
      <c r="AH254" t="s">
        <v>2557</v>
      </c>
      <c r="AI254" t="s">
        <v>2558</v>
      </c>
      <c r="AJ254" t="s">
        <v>2559</v>
      </c>
      <c r="AK254" t="s">
        <v>95</v>
      </c>
    </row>
    <row r="255" spans="1:37" x14ac:dyDescent="0.3">
      <c r="A255" t="s">
        <v>3786</v>
      </c>
      <c r="B255" t="s">
        <v>3153</v>
      </c>
      <c r="C255" t="s">
        <v>52</v>
      </c>
      <c r="D255" t="s">
        <v>361</v>
      </c>
      <c r="E255" t="s">
        <v>3146</v>
      </c>
      <c r="F255" t="s">
        <v>3167</v>
      </c>
      <c r="G255" t="s">
        <v>3162</v>
      </c>
      <c r="H255" t="s">
        <v>3133</v>
      </c>
      <c r="I255" t="s">
        <v>3787</v>
      </c>
      <c r="J255" t="s">
        <v>27</v>
      </c>
      <c r="K255" t="s">
        <v>3768</v>
      </c>
      <c r="L255" t="s">
        <v>2556</v>
      </c>
      <c r="M255" t="s">
        <v>49</v>
      </c>
      <c r="N255" t="s">
        <v>462</v>
      </c>
      <c r="O255" t="s">
        <v>3151</v>
      </c>
      <c r="P255" t="s">
        <v>471</v>
      </c>
      <c r="Q255" t="s">
        <v>52</v>
      </c>
      <c r="R255" t="s">
        <v>3336</v>
      </c>
      <c r="S255" t="s">
        <v>3466</v>
      </c>
      <c r="T255">
        <f>+_2022[[#This Row],[p1_score]]+_2022[[#This Row],[p2_score]]</f>
        <v>20</v>
      </c>
      <c r="U255" t="s">
        <v>57</v>
      </c>
      <c r="V255" t="s">
        <v>52</v>
      </c>
      <c r="W255" t="s">
        <v>3536</v>
      </c>
      <c r="X255" t="s">
        <v>3249</v>
      </c>
      <c r="Y255" t="s">
        <v>3152</v>
      </c>
      <c r="Z255" t="s">
        <v>3152</v>
      </c>
      <c r="AA255" t="s">
        <v>55</v>
      </c>
      <c r="AB255">
        <v>16</v>
      </c>
      <c r="AC255" t="s">
        <v>27</v>
      </c>
      <c r="AD255" t="s">
        <v>2556</v>
      </c>
      <c r="AE255" t="s">
        <v>2552</v>
      </c>
      <c r="AF255" t="s">
        <v>92</v>
      </c>
      <c r="AG255" t="s">
        <v>49</v>
      </c>
      <c r="AH255" t="s">
        <v>2557</v>
      </c>
      <c r="AI255" t="s">
        <v>2558</v>
      </c>
      <c r="AJ255" t="s">
        <v>2559</v>
      </c>
      <c r="AK255" t="s">
        <v>95</v>
      </c>
    </row>
    <row r="256" spans="1:37" x14ac:dyDescent="0.3">
      <c r="A256" t="s">
        <v>3788</v>
      </c>
      <c r="B256" t="s">
        <v>3162</v>
      </c>
      <c r="C256" t="s">
        <v>57</v>
      </c>
      <c r="D256" t="s">
        <v>271</v>
      </c>
      <c r="E256" t="s">
        <v>3168</v>
      </c>
      <c r="F256" t="s">
        <v>3202</v>
      </c>
      <c r="G256" t="s">
        <v>3136</v>
      </c>
      <c r="H256" t="s">
        <v>3144</v>
      </c>
      <c r="I256" t="s">
        <v>3325</v>
      </c>
      <c r="J256" t="s">
        <v>27</v>
      </c>
      <c r="K256" t="s">
        <v>3768</v>
      </c>
      <c r="L256" t="s">
        <v>2556</v>
      </c>
      <c r="M256" t="s">
        <v>49</v>
      </c>
      <c r="N256" t="s">
        <v>462</v>
      </c>
      <c r="O256" t="s">
        <v>3170</v>
      </c>
      <c r="P256" t="s">
        <v>472</v>
      </c>
      <c r="Q256" t="s">
        <v>57</v>
      </c>
      <c r="R256" t="s">
        <v>3511</v>
      </c>
      <c r="S256" t="s">
        <v>3261</v>
      </c>
      <c r="T256">
        <f>+_2022[[#This Row],[p1_score]]+_2022[[#This Row],[p2_score]]</f>
        <v>11</v>
      </c>
      <c r="U256" t="s">
        <v>57</v>
      </c>
      <c r="V256" t="s">
        <v>118</v>
      </c>
      <c r="W256" t="s">
        <v>3262</v>
      </c>
      <c r="X256" t="s">
        <v>3448</v>
      </c>
      <c r="Y256" t="s">
        <v>3152</v>
      </c>
      <c r="Z256" t="s">
        <v>3152</v>
      </c>
      <c r="AA256" t="s">
        <v>52</v>
      </c>
      <c r="AB256">
        <v>16</v>
      </c>
      <c r="AC256" t="s">
        <v>27</v>
      </c>
      <c r="AD256" t="s">
        <v>2556</v>
      </c>
      <c r="AE256" t="s">
        <v>2552</v>
      </c>
      <c r="AF256" t="s">
        <v>92</v>
      </c>
      <c r="AG256" t="s">
        <v>49</v>
      </c>
      <c r="AH256" t="s">
        <v>2557</v>
      </c>
      <c r="AI256" t="s">
        <v>2558</v>
      </c>
      <c r="AJ256" t="s">
        <v>2559</v>
      </c>
      <c r="AK256" t="s">
        <v>95</v>
      </c>
    </row>
    <row r="257" spans="1:37" x14ac:dyDescent="0.3">
      <c r="A257" t="s">
        <v>3789</v>
      </c>
      <c r="B257" t="s">
        <v>3178</v>
      </c>
      <c r="C257" t="s">
        <v>233</v>
      </c>
      <c r="D257" t="s">
        <v>271</v>
      </c>
      <c r="E257" t="s">
        <v>3173</v>
      </c>
      <c r="F257" t="s">
        <v>3195</v>
      </c>
      <c r="G257" t="s">
        <v>3133</v>
      </c>
      <c r="H257" t="s">
        <v>3133</v>
      </c>
      <c r="I257" t="s">
        <v>3790</v>
      </c>
      <c r="J257" t="s">
        <v>27</v>
      </c>
      <c r="K257" t="s">
        <v>3768</v>
      </c>
      <c r="L257" t="s">
        <v>2556</v>
      </c>
      <c r="M257" t="s">
        <v>49</v>
      </c>
      <c r="N257" t="s">
        <v>462</v>
      </c>
      <c r="O257" t="s">
        <v>3200</v>
      </c>
      <c r="P257" t="s">
        <v>473</v>
      </c>
      <c r="Q257" t="s">
        <v>233</v>
      </c>
      <c r="R257" t="s">
        <v>3773</v>
      </c>
      <c r="S257" t="s">
        <v>3216</v>
      </c>
      <c r="T257">
        <f>+_2022[[#This Row],[p1_score]]+_2022[[#This Row],[p2_score]]</f>
        <v>11</v>
      </c>
      <c r="U257" t="s">
        <v>233</v>
      </c>
      <c r="V257" t="s">
        <v>118</v>
      </c>
      <c r="W257" t="s">
        <v>3151</v>
      </c>
      <c r="X257" t="s">
        <v>3170</v>
      </c>
      <c r="Y257" t="s">
        <v>3152</v>
      </c>
      <c r="Z257" t="s">
        <v>3170</v>
      </c>
      <c r="AA257" t="s">
        <v>57</v>
      </c>
      <c r="AB257">
        <v>16</v>
      </c>
      <c r="AC257" t="s">
        <v>27</v>
      </c>
      <c r="AD257" t="s">
        <v>2556</v>
      </c>
      <c r="AE257" t="s">
        <v>2552</v>
      </c>
      <c r="AF257" t="s">
        <v>92</v>
      </c>
      <c r="AG257" t="s">
        <v>49</v>
      </c>
      <c r="AH257" t="s">
        <v>2557</v>
      </c>
      <c r="AI257" t="s">
        <v>2558</v>
      </c>
      <c r="AJ257" t="s">
        <v>2559</v>
      </c>
      <c r="AK257" t="s">
        <v>95</v>
      </c>
    </row>
    <row r="258" spans="1:37" x14ac:dyDescent="0.3">
      <c r="A258" t="s">
        <v>3791</v>
      </c>
      <c r="B258" t="s">
        <v>3180</v>
      </c>
      <c r="C258" t="s">
        <v>442</v>
      </c>
      <c r="D258" t="s">
        <v>474</v>
      </c>
      <c r="E258" t="s">
        <v>3144</v>
      </c>
      <c r="F258" t="s">
        <v>3144</v>
      </c>
      <c r="G258" t="s">
        <v>3133</v>
      </c>
      <c r="H258" t="s">
        <v>3133</v>
      </c>
      <c r="I258" t="s">
        <v>3216</v>
      </c>
      <c r="J258" t="s">
        <v>27</v>
      </c>
      <c r="K258" t="s">
        <v>3768</v>
      </c>
      <c r="L258" t="s">
        <v>2556</v>
      </c>
      <c r="M258" t="s">
        <v>49</v>
      </c>
      <c r="N258" t="s">
        <v>462</v>
      </c>
      <c r="O258" t="s">
        <v>3219</v>
      </c>
      <c r="P258" t="s">
        <v>457</v>
      </c>
      <c r="Q258" t="s">
        <v>442</v>
      </c>
      <c r="R258" t="s">
        <v>3760</v>
      </c>
      <c r="S258" t="s">
        <v>3761</v>
      </c>
      <c r="T258">
        <f>+_2022[[#This Row],[p1_score]]+_2022[[#This Row],[p2_score]]</f>
        <v>9</v>
      </c>
      <c r="U258" t="s">
        <v>442</v>
      </c>
      <c r="V258" t="s">
        <v>118</v>
      </c>
      <c r="W258" t="s">
        <v>3166</v>
      </c>
      <c r="X258" t="s">
        <v>3219</v>
      </c>
      <c r="Y258" t="s">
        <v>3152</v>
      </c>
      <c r="Z258" t="s">
        <v>3177</v>
      </c>
      <c r="AA258" t="s">
        <v>233</v>
      </c>
      <c r="AB258">
        <v>16</v>
      </c>
      <c r="AC258" t="s">
        <v>27</v>
      </c>
      <c r="AD258" t="s">
        <v>2556</v>
      </c>
      <c r="AE258" t="s">
        <v>2552</v>
      </c>
      <c r="AF258" t="s">
        <v>92</v>
      </c>
      <c r="AG258" t="s">
        <v>49</v>
      </c>
      <c r="AH258" t="s">
        <v>2557</v>
      </c>
      <c r="AI258" t="s">
        <v>2558</v>
      </c>
      <c r="AJ258" t="s">
        <v>2559</v>
      </c>
      <c r="AK258" t="s">
        <v>95</v>
      </c>
    </row>
    <row r="259" spans="1:37" x14ac:dyDescent="0.3">
      <c r="A259" t="s">
        <v>3792</v>
      </c>
      <c r="B259" t="s">
        <v>3173</v>
      </c>
      <c r="C259" t="s">
        <v>118</v>
      </c>
      <c r="D259" t="s">
        <v>475</v>
      </c>
      <c r="E259" t="s">
        <v>3232</v>
      </c>
      <c r="F259" t="s">
        <v>3175</v>
      </c>
      <c r="G259" t="s">
        <v>3133</v>
      </c>
      <c r="H259" t="s">
        <v>3153</v>
      </c>
      <c r="I259" t="s">
        <v>3233</v>
      </c>
      <c r="J259" t="s">
        <v>27</v>
      </c>
      <c r="K259" t="s">
        <v>3768</v>
      </c>
      <c r="L259" t="s">
        <v>2556</v>
      </c>
      <c r="M259" t="s">
        <v>49</v>
      </c>
      <c r="N259" t="s">
        <v>462</v>
      </c>
      <c r="O259" t="s">
        <v>3236</v>
      </c>
      <c r="P259" t="s">
        <v>476</v>
      </c>
      <c r="Q259" t="s">
        <v>118</v>
      </c>
      <c r="R259" t="s">
        <v>3641</v>
      </c>
      <c r="S259" t="s">
        <v>3793</v>
      </c>
      <c r="T259">
        <f>+_2022[[#This Row],[p1_score]]+_2022[[#This Row],[p2_score]]</f>
        <v>7</v>
      </c>
      <c r="U259" t="s">
        <v>477</v>
      </c>
      <c r="V259" t="s">
        <v>118</v>
      </c>
      <c r="W259" t="s">
        <v>3257</v>
      </c>
      <c r="X259" t="s">
        <v>3219</v>
      </c>
      <c r="Y259" t="s">
        <v>3152</v>
      </c>
      <c r="Z259" t="s">
        <v>3152</v>
      </c>
      <c r="AA259" t="s">
        <v>442</v>
      </c>
      <c r="AB259">
        <v>16</v>
      </c>
      <c r="AC259" t="s">
        <v>27</v>
      </c>
      <c r="AD259" t="s">
        <v>2556</v>
      </c>
      <c r="AE259" t="s">
        <v>2552</v>
      </c>
      <c r="AF259" t="s">
        <v>92</v>
      </c>
      <c r="AG259" t="s">
        <v>49</v>
      </c>
      <c r="AH259" t="s">
        <v>2557</v>
      </c>
      <c r="AI259" t="s">
        <v>2558</v>
      </c>
      <c r="AJ259" t="s">
        <v>2559</v>
      </c>
      <c r="AK259" t="s">
        <v>95</v>
      </c>
    </row>
    <row r="260" spans="1:37" x14ac:dyDescent="0.3">
      <c r="A260" t="s">
        <v>3794</v>
      </c>
      <c r="B260" t="s">
        <v>3195</v>
      </c>
      <c r="C260" t="s">
        <v>478</v>
      </c>
      <c r="D260" t="s">
        <v>110</v>
      </c>
      <c r="E260" t="s">
        <v>3133</v>
      </c>
      <c r="F260" t="s">
        <v>3153</v>
      </c>
      <c r="G260" t="s">
        <v>3133</v>
      </c>
      <c r="H260" t="s">
        <v>3133</v>
      </c>
      <c r="I260" t="s">
        <v>3152</v>
      </c>
      <c r="J260" t="s">
        <v>27</v>
      </c>
      <c r="K260" t="s">
        <v>3768</v>
      </c>
      <c r="L260" t="s">
        <v>2556</v>
      </c>
      <c r="M260" t="s">
        <v>49</v>
      </c>
      <c r="N260" t="s">
        <v>462</v>
      </c>
      <c r="O260" t="s">
        <v>3161</v>
      </c>
      <c r="P260" t="s">
        <v>479</v>
      </c>
      <c r="Q260" t="s">
        <v>478</v>
      </c>
      <c r="R260" t="s">
        <v>3332</v>
      </c>
      <c r="S260" t="s">
        <v>3774</v>
      </c>
      <c r="T260">
        <f>+_2022[[#This Row],[p1_score]]+_2022[[#This Row],[p2_score]]</f>
        <v>2</v>
      </c>
      <c r="U260" t="s">
        <v>477</v>
      </c>
      <c r="V260" t="s">
        <v>478</v>
      </c>
      <c r="W260" t="s">
        <v>3139</v>
      </c>
      <c r="X260" t="s">
        <v>3152</v>
      </c>
      <c r="Y260" t="s">
        <v>3139</v>
      </c>
      <c r="Z260" t="s">
        <v>3152</v>
      </c>
      <c r="AA260" t="s">
        <v>118</v>
      </c>
      <c r="AB260">
        <v>16</v>
      </c>
      <c r="AC260" t="s">
        <v>27</v>
      </c>
      <c r="AD260" t="s">
        <v>2556</v>
      </c>
      <c r="AE260" t="s">
        <v>2552</v>
      </c>
      <c r="AF260" t="s">
        <v>92</v>
      </c>
      <c r="AG260" t="s">
        <v>49</v>
      </c>
      <c r="AH260" t="s">
        <v>2557</v>
      </c>
      <c r="AI260" t="s">
        <v>2558</v>
      </c>
      <c r="AJ260" t="s">
        <v>2559</v>
      </c>
      <c r="AK260" t="s">
        <v>95</v>
      </c>
    </row>
    <row r="261" spans="1:37" x14ac:dyDescent="0.3">
      <c r="A261" t="s">
        <v>3795</v>
      </c>
      <c r="B261" t="s">
        <v>3187</v>
      </c>
      <c r="C261" t="s">
        <v>477</v>
      </c>
      <c r="D261" t="s">
        <v>480</v>
      </c>
      <c r="E261" t="s">
        <v>3136</v>
      </c>
      <c r="F261" t="s">
        <v>3195</v>
      </c>
      <c r="G261" t="s">
        <v>3133</v>
      </c>
      <c r="H261" t="s">
        <v>3133</v>
      </c>
      <c r="I261" t="s">
        <v>3179</v>
      </c>
      <c r="J261" t="s">
        <v>27</v>
      </c>
      <c r="K261" t="s">
        <v>3768</v>
      </c>
      <c r="L261" t="s">
        <v>2556</v>
      </c>
      <c r="M261" t="s">
        <v>49</v>
      </c>
      <c r="N261" t="s">
        <v>462</v>
      </c>
      <c r="O261" t="s">
        <v>3271</v>
      </c>
      <c r="P261" t="s">
        <v>481</v>
      </c>
      <c r="Q261" t="s">
        <v>477</v>
      </c>
      <c r="R261" t="s">
        <v>3404</v>
      </c>
      <c r="S261" t="s">
        <v>3679</v>
      </c>
      <c r="T261">
        <f>+_2022[[#This Row],[p1_score]]+_2022[[#This Row],[p2_score]]</f>
        <v>12</v>
      </c>
      <c r="U261" t="s">
        <v>477</v>
      </c>
      <c r="V261" t="s">
        <v>482</v>
      </c>
      <c r="W261" t="s">
        <v>3166</v>
      </c>
      <c r="X261" t="s">
        <v>3271</v>
      </c>
      <c r="Y261" t="s">
        <v>3152</v>
      </c>
      <c r="Z261" t="s">
        <v>3152</v>
      </c>
      <c r="AA261" t="s">
        <v>478</v>
      </c>
      <c r="AB261">
        <v>16</v>
      </c>
      <c r="AC261" t="s">
        <v>27</v>
      </c>
      <c r="AD261" t="s">
        <v>2556</v>
      </c>
      <c r="AE261" t="s">
        <v>2552</v>
      </c>
      <c r="AF261" t="s">
        <v>92</v>
      </c>
      <c r="AG261" t="s">
        <v>49</v>
      </c>
      <c r="AH261" t="s">
        <v>2557</v>
      </c>
      <c r="AI261" t="s">
        <v>2558</v>
      </c>
      <c r="AJ261" t="s">
        <v>2559</v>
      </c>
      <c r="AK261" t="s">
        <v>95</v>
      </c>
    </row>
    <row r="262" spans="1:37" x14ac:dyDescent="0.3">
      <c r="A262" t="s">
        <v>3796</v>
      </c>
      <c r="B262" t="s">
        <v>3154</v>
      </c>
      <c r="C262" t="s">
        <v>482</v>
      </c>
      <c r="D262" t="s">
        <v>45</v>
      </c>
      <c r="E262" t="s">
        <v>3178</v>
      </c>
      <c r="F262" t="s">
        <v>3187</v>
      </c>
      <c r="G262" t="s">
        <v>3144</v>
      </c>
      <c r="H262" t="s">
        <v>3133</v>
      </c>
      <c r="I262" t="s">
        <v>3573</v>
      </c>
      <c r="J262" t="s">
        <v>27</v>
      </c>
      <c r="K262" t="s">
        <v>3768</v>
      </c>
      <c r="L262" t="s">
        <v>2556</v>
      </c>
      <c r="M262" t="s">
        <v>49</v>
      </c>
      <c r="N262" t="s">
        <v>462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e">
        <f>+_2022[[#This Row],[p1_score]]+_2022[[#This Row],[p2_score]]</f>
        <v>#VALUE!</v>
      </c>
      <c r="U262" t="s">
        <v>32</v>
      </c>
      <c r="V262" t="s">
        <v>32</v>
      </c>
      <c r="W262" t="s">
        <v>32</v>
      </c>
      <c r="X262" t="s">
        <v>32</v>
      </c>
      <c r="Y262" t="s">
        <v>32</v>
      </c>
      <c r="Z262" t="s">
        <v>32</v>
      </c>
      <c r="AA262" t="s">
        <v>32</v>
      </c>
      <c r="AB262">
        <v>16</v>
      </c>
      <c r="AC262" t="s">
        <v>27</v>
      </c>
      <c r="AD262" t="s">
        <v>2556</v>
      </c>
      <c r="AE262" t="s">
        <v>2552</v>
      </c>
      <c r="AF262" t="s">
        <v>92</v>
      </c>
      <c r="AG262" t="s">
        <v>49</v>
      </c>
      <c r="AH262" t="s">
        <v>2557</v>
      </c>
      <c r="AI262" t="s">
        <v>2558</v>
      </c>
      <c r="AJ262" t="s">
        <v>2559</v>
      </c>
      <c r="AK262" t="s">
        <v>95</v>
      </c>
    </row>
    <row r="263" spans="1:37" x14ac:dyDescent="0.3">
      <c r="A263" t="s">
        <v>3797</v>
      </c>
      <c r="B263" t="s">
        <v>3133</v>
      </c>
      <c r="C263" t="s">
        <v>167</v>
      </c>
      <c r="D263" t="s">
        <v>129</v>
      </c>
      <c r="E263" t="s">
        <v>3237</v>
      </c>
      <c r="F263" t="s">
        <v>3212</v>
      </c>
      <c r="G263" t="s">
        <v>3153</v>
      </c>
      <c r="H263" t="s">
        <v>3144</v>
      </c>
      <c r="I263" t="s">
        <v>3715</v>
      </c>
      <c r="J263" t="s">
        <v>27</v>
      </c>
      <c r="K263" t="s">
        <v>3798</v>
      </c>
      <c r="L263" t="s">
        <v>2560</v>
      </c>
      <c r="M263" t="s">
        <v>164</v>
      </c>
      <c r="N263" t="s">
        <v>483</v>
      </c>
      <c r="O263" t="s">
        <v>3139</v>
      </c>
      <c r="P263" t="s">
        <v>484</v>
      </c>
      <c r="Q263" t="s">
        <v>167</v>
      </c>
      <c r="R263" t="s">
        <v>3183</v>
      </c>
      <c r="S263" t="s">
        <v>3362</v>
      </c>
      <c r="T263">
        <f>+_2022[[#This Row],[p1_score]]+_2022[[#This Row],[p2_score]]</f>
        <v>48</v>
      </c>
      <c r="U263" t="s">
        <v>166</v>
      </c>
      <c r="V263" t="s">
        <v>167</v>
      </c>
      <c r="W263" t="s">
        <v>3249</v>
      </c>
      <c r="X263" t="s">
        <v>3242</v>
      </c>
      <c r="Y263" t="s">
        <v>3249</v>
      </c>
      <c r="Z263" t="s">
        <v>3242</v>
      </c>
      <c r="AA263" t="s">
        <v>32</v>
      </c>
      <c r="AB263">
        <v>17</v>
      </c>
      <c r="AC263" t="s">
        <v>27</v>
      </c>
      <c r="AD263" t="s">
        <v>2560</v>
      </c>
      <c r="AE263" t="s">
        <v>2552</v>
      </c>
      <c r="AF263" t="s">
        <v>164</v>
      </c>
      <c r="AG263" t="s">
        <v>60</v>
      </c>
      <c r="AH263" t="s">
        <v>2561</v>
      </c>
      <c r="AI263" t="s">
        <v>2562</v>
      </c>
      <c r="AJ263" t="s">
        <v>2563</v>
      </c>
      <c r="AK263" t="s">
        <v>148</v>
      </c>
    </row>
    <row r="264" spans="1:37" x14ac:dyDescent="0.3">
      <c r="A264" t="s">
        <v>3799</v>
      </c>
      <c r="B264" t="s">
        <v>3153</v>
      </c>
      <c r="C264" t="s">
        <v>239</v>
      </c>
      <c r="D264" t="s">
        <v>485</v>
      </c>
      <c r="E264" t="s">
        <v>3202</v>
      </c>
      <c r="F264" t="s">
        <v>3202</v>
      </c>
      <c r="G264" t="s">
        <v>3144</v>
      </c>
      <c r="H264" t="s">
        <v>3133</v>
      </c>
      <c r="I264" t="s">
        <v>3216</v>
      </c>
      <c r="J264" t="s">
        <v>27</v>
      </c>
      <c r="K264" t="s">
        <v>3798</v>
      </c>
      <c r="L264" t="s">
        <v>2560</v>
      </c>
      <c r="M264" t="s">
        <v>164</v>
      </c>
      <c r="N264" t="s">
        <v>483</v>
      </c>
      <c r="O264" t="s">
        <v>3148</v>
      </c>
      <c r="P264" t="s">
        <v>486</v>
      </c>
      <c r="Q264" t="s">
        <v>239</v>
      </c>
      <c r="R264" t="s">
        <v>3386</v>
      </c>
      <c r="S264" t="s">
        <v>3216</v>
      </c>
      <c r="T264">
        <f>+_2022[[#This Row],[p1_score]]+_2022[[#This Row],[p2_score]]</f>
        <v>52</v>
      </c>
      <c r="U264" t="s">
        <v>166</v>
      </c>
      <c r="V264" t="s">
        <v>239</v>
      </c>
      <c r="W264" t="s">
        <v>3562</v>
      </c>
      <c r="X264" t="s">
        <v>3186</v>
      </c>
      <c r="Y264" t="s">
        <v>3323</v>
      </c>
      <c r="Z264" t="s">
        <v>3152</v>
      </c>
      <c r="AA264" t="s">
        <v>167</v>
      </c>
      <c r="AB264">
        <v>17</v>
      </c>
      <c r="AC264" t="s">
        <v>27</v>
      </c>
      <c r="AD264" t="s">
        <v>2560</v>
      </c>
      <c r="AE264" t="s">
        <v>2552</v>
      </c>
      <c r="AF264" t="s">
        <v>164</v>
      </c>
      <c r="AG264" t="s">
        <v>60</v>
      </c>
      <c r="AH264" t="s">
        <v>2561</v>
      </c>
      <c r="AI264" t="s">
        <v>2562</v>
      </c>
      <c r="AJ264" t="s">
        <v>2563</v>
      </c>
      <c r="AK264" t="s">
        <v>148</v>
      </c>
    </row>
    <row r="265" spans="1:37" x14ac:dyDescent="0.3">
      <c r="A265" t="s">
        <v>3800</v>
      </c>
      <c r="B265" t="s">
        <v>3144</v>
      </c>
      <c r="C265" t="s">
        <v>166</v>
      </c>
      <c r="D265" t="s">
        <v>487</v>
      </c>
      <c r="E265" t="s">
        <v>3224</v>
      </c>
      <c r="F265" t="s">
        <v>3307</v>
      </c>
      <c r="G265" t="s">
        <v>3162</v>
      </c>
      <c r="H265" t="s">
        <v>3162</v>
      </c>
      <c r="I265" t="s">
        <v>3600</v>
      </c>
      <c r="J265" t="s">
        <v>27</v>
      </c>
      <c r="K265" t="s">
        <v>3798</v>
      </c>
      <c r="L265" t="s">
        <v>2560</v>
      </c>
      <c r="M265" t="s">
        <v>164</v>
      </c>
      <c r="N265" t="s">
        <v>483</v>
      </c>
      <c r="O265" t="s">
        <v>3157</v>
      </c>
      <c r="P265" t="s">
        <v>488</v>
      </c>
      <c r="Q265" t="s">
        <v>166</v>
      </c>
      <c r="R265" t="s">
        <v>3149</v>
      </c>
      <c r="S265" t="s">
        <v>3549</v>
      </c>
      <c r="T265">
        <f>+_2022[[#This Row],[p1_score]]+_2022[[#This Row],[p2_score]]</f>
        <v>2</v>
      </c>
      <c r="U265" t="s">
        <v>166</v>
      </c>
      <c r="V265" t="s">
        <v>246</v>
      </c>
      <c r="W265" t="s">
        <v>3278</v>
      </c>
      <c r="X265" t="s">
        <v>3236</v>
      </c>
      <c r="Y265" t="s">
        <v>3152</v>
      </c>
      <c r="Z265" t="s">
        <v>3152</v>
      </c>
      <c r="AA265" t="s">
        <v>239</v>
      </c>
      <c r="AB265">
        <v>17</v>
      </c>
      <c r="AC265" t="s">
        <v>27</v>
      </c>
      <c r="AD265" t="s">
        <v>2560</v>
      </c>
      <c r="AE265" t="s">
        <v>2552</v>
      </c>
      <c r="AF265" t="s">
        <v>164</v>
      </c>
      <c r="AG265" t="s">
        <v>60</v>
      </c>
      <c r="AH265" t="s">
        <v>2561</v>
      </c>
      <c r="AI265" t="s">
        <v>2562</v>
      </c>
      <c r="AJ265" t="s">
        <v>2563</v>
      </c>
      <c r="AK265" t="s">
        <v>148</v>
      </c>
    </row>
    <row r="266" spans="1:37" x14ac:dyDescent="0.3">
      <c r="A266" t="s">
        <v>3801</v>
      </c>
      <c r="B266" t="s">
        <v>3162</v>
      </c>
      <c r="C266" t="s">
        <v>489</v>
      </c>
      <c r="D266" t="s">
        <v>490</v>
      </c>
      <c r="E266" t="s">
        <v>3133</v>
      </c>
      <c r="F266" t="s">
        <v>3144</v>
      </c>
      <c r="G266" t="s">
        <v>3133</v>
      </c>
      <c r="H266" t="s">
        <v>3133</v>
      </c>
      <c r="I266" t="s">
        <v>3152</v>
      </c>
      <c r="J266" t="s">
        <v>27</v>
      </c>
      <c r="K266" t="s">
        <v>3798</v>
      </c>
      <c r="L266" t="s">
        <v>2560</v>
      </c>
      <c r="M266" t="s">
        <v>164</v>
      </c>
      <c r="N266" t="s">
        <v>483</v>
      </c>
      <c r="O266" t="s">
        <v>3151</v>
      </c>
      <c r="P266" t="s">
        <v>491</v>
      </c>
      <c r="Q266" t="s">
        <v>489</v>
      </c>
      <c r="R266" t="s">
        <v>3802</v>
      </c>
      <c r="S266" t="s">
        <v>3549</v>
      </c>
      <c r="T266">
        <f>+_2022[[#This Row],[p1_score]]+_2022[[#This Row],[p2_score]]</f>
        <v>0</v>
      </c>
      <c r="U266" t="s">
        <v>489</v>
      </c>
      <c r="V266" t="s">
        <v>246</v>
      </c>
      <c r="W266" t="s">
        <v>3152</v>
      </c>
      <c r="X266" t="s">
        <v>3152</v>
      </c>
      <c r="Y266" t="s">
        <v>3152</v>
      </c>
      <c r="Z266" t="s">
        <v>3152</v>
      </c>
      <c r="AA266" t="s">
        <v>166</v>
      </c>
      <c r="AB266">
        <v>17</v>
      </c>
      <c r="AC266" t="s">
        <v>27</v>
      </c>
      <c r="AD266" t="s">
        <v>2560</v>
      </c>
      <c r="AE266" t="s">
        <v>2552</v>
      </c>
      <c r="AF266" t="s">
        <v>164</v>
      </c>
      <c r="AG266" t="s">
        <v>60</v>
      </c>
      <c r="AH266" t="s">
        <v>2561</v>
      </c>
      <c r="AI266" t="s">
        <v>2562</v>
      </c>
      <c r="AJ266" t="s">
        <v>2563</v>
      </c>
      <c r="AK266" t="s">
        <v>148</v>
      </c>
    </row>
    <row r="267" spans="1:37" x14ac:dyDescent="0.3">
      <c r="A267" t="s">
        <v>3803</v>
      </c>
      <c r="B267" t="s">
        <v>3173</v>
      </c>
      <c r="C267" t="s">
        <v>243</v>
      </c>
      <c r="D267" t="s">
        <v>492</v>
      </c>
      <c r="E267" t="s">
        <v>3133</v>
      </c>
      <c r="F267" t="s">
        <v>3144</v>
      </c>
      <c r="G267" t="s">
        <v>3133</v>
      </c>
      <c r="H267" t="s">
        <v>3133</v>
      </c>
      <c r="I267" t="s">
        <v>3152</v>
      </c>
      <c r="J267" t="s">
        <v>27</v>
      </c>
      <c r="K267" t="s">
        <v>3798</v>
      </c>
      <c r="L267" t="s">
        <v>2560</v>
      </c>
      <c r="M267" t="s">
        <v>164</v>
      </c>
      <c r="N267" t="s">
        <v>483</v>
      </c>
      <c r="O267" t="s">
        <v>3170</v>
      </c>
      <c r="P267" t="s">
        <v>493</v>
      </c>
      <c r="Q267" t="s">
        <v>243</v>
      </c>
      <c r="R267" t="s">
        <v>3551</v>
      </c>
      <c r="S267" t="s">
        <v>3549</v>
      </c>
      <c r="T267">
        <f>+_2022[[#This Row],[p1_score]]+_2022[[#This Row],[p2_score]]</f>
        <v>0</v>
      </c>
      <c r="U267" t="s">
        <v>243</v>
      </c>
      <c r="V267" t="s">
        <v>246</v>
      </c>
      <c r="W267" t="s">
        <v>3152</v>
      </c>
      <c r="X267" t="s">
        <v>3152</v>
      </c>
      <c r="Y267" t="s">
        <v>3152</v>
      </c>
      <c r="Z267" t="s">
        <v>3152</v>
      </c>
      <c r="AA267" t="s">
        <v>489</v>
      </c>
      <c r="AB267">
        <v>17</v>
      </c>
      <c r="AC267" t="s">
        <v>27</v>
      </c>
      <c r="AD267" t="s">
        <v>2560</v>
      </c>
      <c r="AE267" t="s">
        <v>2552</v>
      </c>
      <c r="AF267" t="s">
        <v>164</v>
      </c>
      <c r="AG267" t="s">
        <v>60</v>
      </c>
      <c r="AH267" t="s">
        <v>2561</v>
      </c>
      <c r="AI267" t="s">
        <v>2562</v>
      </c>
      <c r="AJ267" t="s">
        <v>2563</v>
      </c>
      <c r="AK267" t="s">
        <v>148</v>
      </c>
    </row>
    <row r="268" spans="1:37" x14ac:dyDescent="0.3">
      <c r="A268" t="s">
        <v>3804</v>
      </c>
      <c r="B268" t="s">
        <v>3136</v>
      </c>
      <c r="C268" t="s">
        <v>246</v>
      </c>
      <c r="D268" t="s">
        <v>494</v>
      </c>
      <c r="E268" t="s">
        <v>3178</v>
      </c>
      <c r="F268" t="s">
        <v>3180</v>
      </c>
      <c r="G268" t="s">
        <v>3144</v>
      </c>
      <c r="H268" t="s">
        <v>3133</v>
      </c>
      <c r="I268" t="s">
        <v>3335</v>
      </c>
      <c r="J268" t="s">
        <v>27</v>
      </c>
      <c r="K268" t="s">
        <v>3798</v>
      </c>
      <c r="L268" t="s">
        <v>2560</v>
      </c>
      <c r="M268" t="s">
        <v>164</v>
      </c>
      <c r="N268" t="s">
        <v>483</v>
      </c>
      <c r="O268" t="s">
        <v>3200</v>
      </c>
      <c r="P268" t="s">
        <v>495</v>
      </c>
      <c r="Q268" t="s">
        <v>246</v>
      </c>
      <c r="R268" t="s">
        <v>3511</v>
      </c>
      <c r="S268" t="s">
        <v>3761</v>
      </c>
      <c r="T268">
        <f>+_2022[[#This Row],[p1_score]]+_2022[[#This Row],[p2_score]]</f>
        <v>7</v>
      </c>
      <c r="U268" t="s">
        <v>496</v>
      </c>
      <c r="V268" t="s">
        <v>246</v>
      </c>
      <c r="W268" t="s">
        <v>3166</v>
      </c>
      <c r="X268" t="s">
        <v>3170</v>
      </c>
      <c r="Y268" t="s">
        <v>3152</v>
      </c>
      <c r="Z268" t="s">
        <v>3152</v>
      </c>
      <c r="AA268" t="s">
        <v>243</v>
      </c>
      <c r="AB268">
        <v>17</v>
      </c>
      <c r="AC268" t="s">
        <v>27</v>
      </c>
      <c r="AD268" t="s">
        <v>2560</v>
      </c>
      <c r="AE268" t="s">
        <v>2552</v>
      </c>
      <c r="AF268" t="s">
        <v>164</v>
      </c>
      <c r="AG268" t="s">
        <v>60</v>
      </c>
      <c r="AH268" t="s">
        <v>2561</v>
      </c>
      <c r="AI268" t="s">
        <v>2562</v>
      </c>
      <c r="AJ268" t="s">
        <v>2563</v>
      </c>
      <c r="AK268" t="s">
        <v>148</v>
      </c>
    </row>
    <row r="269" spans="1:37" x14ac:dyDescent="0.3">
      <c r="A269" t="s">
        <v>3805</v>
      </c>
      <c r="B269" t="s">
        <v>3180</v>
      </c>
      <c r="C269" t="s">
        <v>240</v>
      </c>
      <c r="D269" t="s">
        <v>497</v>
      </c>
      <c r="E269" t="s">
        <v>3351</v>
      </c>
      <c r="F269" t="s">
        <v>3279</v>
      </c>
      <c r="G269" t="s">
        <v>3173</v>
      </c>
      <c r="H269" t="s">
        <v>3162</v>
      </c>
      <c r="I269" t="s">
        <v>3806</v>
      </c>
      <c r="J269" t="s">
        <v>27</v>
      </c>
      <c r="K269" t="s">
        <v>3798</v>
      </c>
      <c r="L269" t="s">
        <v>2560</v>
      </c>
      <c r="M269" t="s">
        <v>164</v>
      </c>
      <c r="N269" t="s">
        <v>483</v>
      </c>
      <c r="O269" t="s">
        <v>3219</v>
      </c>
      <c r="P269" t="s">
        <v>498</v>
      </c>
      <c r="Q269" t="s">
        <v>240</v>
      </c>
      <c r="R269" t="s">
        <v>3404</v>
      </c>
      <c r="S269" t="s">
        <v>3807</v>
      </c>
      <c r="T269">
        <f>+_2022[[#This Row],[p1_score]]+_2022[[#This Row],[p2_score]]</f>
        <v>78</v>
      </c>
      <c r="U269" t="s">
        <v>496</v>
      </c>
      <c r="V269" t="s">
        <v>240</v>
      </c>
      <c r="W269" t="s">
        <v>3143</v>
      </c>
      <c r="X269" t="s">
        <v>3376</v>
      </c>
      <c r="Y269" t="s">
        <v>3143</v>
      </c>
      <c r="Z269" t="s">
        <v>3152</v>
      </c>
      <c r="AA269" t="s">
        <v>246</v>
      </c>
      <c r="AB269">
        <v>17</v>
      </c>
      <c r="AC269" t="s">
        <v>27</v>
      </c>
      <c r="AD269" t="s">
        <v>2560</v>
      </c>
      <c r="AE269" t="s">
        <v>2552</v>
      </c>
      <c r="AF269" t="s">
        <v>164</v>
      </c>
      <c r="AG269" t="s">
        <v>60</v>
      </c>
      <c r="AH269" t="s">
        <v>2561</v>
      </c>
      <c r="AI269" t="s">
        <v>2562</v>
      </c>
      <c r="AJ269" t="s">
        <v>2563</v>
      </c>
      <c r="AK269" t="s">
        <v>148</v>
      </c>
    </row>
    <row r="270" spans="1:37" x14ac:dyDescent="0.3">
      <c r="A270" t="s">
        <v>3808</v>
      </c>
      <c r="B270" t="s">
        <v>3178</v>
      </c>
      <c r="C270" t="s">
        <v>496</v>
      </c>
      <c r="D270" t="s">
        <v>499</v>
      </c>
      <c r="E270" t="s">
        <v>3212</v>
      </c>
      <c r="F270" t="s">
        <v>3181</v>
      </c>
      <c r="G270" t="s">
        <v>3144</v>
      </c>
      <c r="H270" t="s">
        <v>3133</v>
      </c>
      <c r="I270" t="s">
        <v>3809</v>
      </c>
      <c r="J270" t="s">
        <v>27</v>
      </c>
      <c r="K270" t="s">
        <v>3798</v>
      </c>
      <c r="L270" t="s">
        <v>2560</v>
      </c>
      <c r="M270" t="s">
        <v>164</v>
      </c>
      <c r="N270" t="s">
        <v>483</v>
      </c>
      <c r="O270" t="s">
        <v>3236</v>
      </c>
      <c r="P270" t="s">
        <v>500</v>
      </c>
      <c r="Q270" t="s">
        <v>496</v>
      </c>
      <c r="R270" t="s">
        <v>3457</v>
      </c>
      <c r="S270" t="s">
        <v>3807</v>
      </c>
      <c r="T270">
        <f>+_2022[[#This Row],[p1_score]]+_2022[[#This Row],[p2_score]]</f>
        <v>0</v>
      </c>
      <c r="U270" t="s">
        <v>496</v>
      </c>
      <c r="V270" t="s">
        <v>251</v>
      </c>
      <c r="W270" t="s">
        <v>3810</v>
      </c>
      <c r="X270" t="s">
        <v>3161</v>
      </c>
      <c r="Y270" t="s">
        <v>3152</v>
      </c>
      <c r="Z270" t="s">
        <v>3152</v>
      </c>
      <c r="AA270" t="s">
        <v>240</v>
      </c>
      <c r="AB270">
        <v>17</v>
      </c>
      <c r="AC270" t="s">
        <v>27</v>
      </c>
      <c r="AD270" t="s">
        <v>2560</v>
      </c>
      <c r="AE270" t="s">
        <v>2552</v>
      </c>
      <c r="AF270" t="s">
        <v>164</v>
      </c>
      <c r="AG270" t="s">
        <v>60</v>
      </c>
      <c r="AH270" t="s">
        <v>2561</v>
      </c>
      <c r="AI270" t="s">
        <v>2562</v>
      </c>
      <c r="AJ270" t="s">
        <v>2563</v>
      </c>
      <c r="AK270" t="s">
        <v>148</v>
      </c>
    </row>
    <row r="271" spans="1:37" x14ac:dyDescent="0.3">
      <c r="A271" t="s">
        <v>3811</v>
      </c>
      <c r="B271" t="s">
        <v>3187</v>
      </c>
      <c r="C271" t="s">
        <v>251</v>
      </c>
      <c r="D271" t="s">
        <v>45</v>
      </c>
      <c r="E271" t="s">
        <v>3133</v>
      </c>
      <c r="F271" t="s">
        <v>3133</v>
      </c>
      <c r="G271" t="s">
        <v>3133</v>
      </c>
      <c r="H271" t="s">
        <v>3133</v>
      </c>
      <c r="I271" t="s">
        <v>32</v>
      </c>
      <c r="J271" t="s">
        <v>27</v>
      </c>
      <c r="K271" t="s">
        <v>3798</v>
      </c>
      <c r="L271" t="s">
        <v>2560</v>
      </c>
      <c r="M271" t="s">
        <v>164</v>
      </c>
      <c r="N271" t="s">
        <v>483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>
        <f>+_2022[[#This Row],[p1_score]]+_2022[[#This Row],[p2_score]]</f>
        <v>12</v>
      </c>
      <c r="U271" t="s">
        <v>256</v>
      </c>
      <c r="V271" t="s">
        <v>251</v>
      </c>
      <c r="W271" t="s">
        <v>3186</v>
      </c>
      <c r="X271" t="s">
        <v>3152</v>
      </c>
      <c r="Y271" t="s">
        <v>3152</v>
      </c>
      <c r="Z271" t="s">
        <v>3152</v>
      </c>
      <c r="AA271" t="s">
        <v>496</v>
      </c>
      <c r="AB271">
        <v>17</v>
      </c>
      <c r="AC271" t="s">
        <v>27</v>
      </c>
      <c r="AD271" t="s">
        <v>2560</v>
      </c>
      <c r="AE271" t="s">
        <v>2552</v>
      </c>
      <c r="AF271" t="s">
        <v>164</v>
      </c>
      <c r="AG271" t="s">
        <v>60</v>
      </c>
      <c r="AH271" t="s">
        <v>2561</v>
      </c>
      <c r="AI271" t="s">
        <v>2562</v>
      </c>
      <c r="AJ271" t="s">
        <v>2563</v>
      </c>
      <c r="AK271" t="s">
        <v>148</v>
      </c>
    </row>
    <row r="272" spans="1:37" x14ac:dyDescent="0.3">
      <c r="A272" t="s">
        <v>3812</v>
      </c>
      <c r="B272" t="s">
        <v>3195</v>
      </c>
      <c r="C272" t="s">
        <v>256</v>
      </c>
      <c r="D272" t="s">
        <v>45</v>
      </c>
      <c r="E272" t="s">
        <v>3202</v>
      </c>
      <c r="F272" t="s">
        <v>3153</v>
      </c>
      <c r="G272" t="s">
        <v>3133</v>
      </c>
      <c r="H272" t="s">
        <v>3153</v>
      </c>
      <c r="I272" t="s">
        <v>3813</v>
      </c>
      <c r="J272" t="s">
        <v>27</v>
      </c>
      <c r="K272" t="s">
        <v>3798</v>
      </c>
      <c r="L272" t="s">
        <v>2560</v>
      </c>
      <c r="M272" t="s">
        <v>164</v>
      </c>
      <c r="N272" t="s">
        <v>483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e">
        <f>+_2022[[#This Row],[p1_score]]+_2022[[#This Row],[p2_score]]</f>
        <v>#VALUE!</v>
      </c>
      <c r="U272" t="s">
        <v>32</v>
      </c>
      <c r="V272" t="s">
        <v>32</v>
      </c>
      <c r="W272" t="s">
        <v>32</v>
      </c>
      <c r="X272" t="s">
        <v>32</v>
      </c>
      <c r="Y272" t="s">
        <v>32</v>
      </c>
      <c r="Z272" t="s">
        <v>32</v>
      </c>
      <c r="AA272" t="s">
        <v>32</v>
      </c>
      <c r="AB272">
        <v>17</v>
      </c>
      <c r="AC272" t="s">
        <v>27</v>
      </c>
      <c r="AD272" t="s">
        <v>2560</v>
      </c>
      <c r="AE272" t="s">
        <v>2552</v>
      </c>
      <c r="AF272" t="s">
        <v>164</v>
      </c>
      <c r="AG272" t="s">
        <v>60</v>
      </c>
      <c r="AH272" t="s">
        <v>2561</v>
      </c>
      <c r="AI272" t="s">
        <v>2562</v>
      </c>
      <c r="AJ272" t="s">
        <v>2563</v>
      </c>
      <c r="AK272" t="s">
        <v>148</v>
      </c>
    </row>
    <row r="273" spans="1:37" x14ac:dyDescent="0.3">
      <c r="A273" t="s">
        <v>3814</v>
      </c>
      <c r="B273" t="s">
        <v>3133</v>
      </c>
      <c r="C273" t="s">
        <v>425</v>
      </c>
      <c r="D273" t="s">
        <v>156</v>
      </c>
      <c r="E273" t="s">
        <v>3348</v>
      </c>
      <c r="F273" t="s">
        <v>3275</v>
      </c>
      <c r="G273" t="s">
        <v>3154</v>
      </c>
      <c r="H273" t="s">
        <v>3144</v>
      </c>
      <c r="I273" t="s">
        <v>3325</v>
      </c>
      <c r="J273" t="s">
        <v>27</v>
      </c>
      <c r="K273" t="s">
        <v>3798</v>
      </c>
      <c r="L273" t="s">
        <v>2560</v>
      </c>
      <c r="M273" t="s">
        <v>60</v>
      </c>
      <c r="N273" t="s">
        <v>483</v>
      </c>
      <c r="O273" t="s">
        <v>3139</v>
      </c>
      <c r="P273" t="s">
        <v>501</v>
      </c>
      <c r="Q273" t="s">
        <v>425</v>
      </c>
      <c r="R273" t="s">
        <v>3567</v>
      </c>
      <c r="S273" t="s">
        <v>3815</v>
      </c>
      <c r="T273">
        <f>+_2022[[#This Row],[p1_score]]+_2022[[#This Row],[p2_score]]</f>
        <v>88</v>
      </c>
      <c r="U273" t="s">
        <v>58</v>
      </c>
      <c r="V273" t="s">
        <v>425</v>
      </c>
      <c r="W273" t="s">
        <v>3318</v>
      </c>
      <c r="X273" t="s">
        <v>3417</v>
      </c>
      <c r="Y273" t="s">
        <v>3318</v>
      </c>
      <c r="Z273" t="s">
        <v>3417</v>
      </c>
      <c r="AA273" t="s">
        <v>32</v>
      </c>
      <c r="AB273">
        <v>17</v>
      </c>
      <c r="AC273" t="s">
        <v>27</v>
      </c>
      <c r="AD273" t="s">
        <v>2560</v>
      </c>
      <c r="AE273" t="s">
        <v>2552</v>
      </c>
      <c r="AF273" t="s">
        <v>164</v>
      </c>
      <c r="AG273" t="s">
        <v>60</v>
      </c>
      <c r="AH273" t="s">
        <v>2561</v>
      </c>
      <c r="AI273" t="s">
        <v>2562</v>
      </c>
      <c r="AJ273" t="s">
        <v>2563</v>
      </c>
      <c r="AK273" t="s">
        <v>148</v>
      </c>
    </row>
    <row r="274" spans="1:37" x14ac:dyDescent="0.3">
      <c r="A274" t="s">
        <v>3816</v>
      </c>
      <c r="B274" t="s">
        <v>3144</v>
      </c>
      <c r="C274" t="s">
        <v>58</v>
      </c>
      <c r="D274" t="s">
        <v>502</v>
      </c>
      <c r="E274" t="s">
        <v>3188</v>
      </c>
      <c r="F274" t="s">
        <v>3145</v>
      </c>
      <c r="G274" t="s">
        <v>3136</v>
      </c>
      <c r="H274" t="s">
        <v>3144</v>
      </c>
      <c r="I274" t="s">
        <v>3513</v>
      </c>
      <c r="J274" t="s">
        <v>27</v>
      </c>
      <c r="K274" t="s">
        <v>3798</v>
      </c>
      <c r="L274" t="s">
        <v>2560</v>
      </c>
      <c r="M274" t="s">
        <v>60</v>
      </c>
      <c r="N274" t="s">
        <v>483</v>
      </c>
      <c r="O274" t="s">
        <v>3148</v>
      </c>
      <c r="P274" t="s">
        <v>503</v>
      </c>
      <c r="Q274" t="s">
        <v>58</v>
      </c>
      <c r="R274" t="s">
        <v>3240</v>
      </c>
      <c r="S274" t="s">
        <v>3817</v>
      </c>
      <c r="T274">
        <f>+_2022[[#This Row],[p1_score]]+_2022[[#This Row],[p2_score]]</f>
        <v>4</v>
      </c>
      <c r="U274" t="s">
        <v>58</v>
      </c>
      <c r="V274" t="s">
        <v>299</v>
      </c>
      <c r="W274" t="s">
        <v>3243</v>
      </c>
      <c r="X274" t="s">
        <v>3219</v>
      </c>
      <c r="Y274" t="s">
        <v>3152</v>
      </c>
      <c r="Z274" t="s">
        <v>3152</v>
      </c>
      <c r="AA274" t="s">
        <v>425</v>
      </c>
      <c r="AB274">
        <v>17</v>
      </c>
      <c r="AC274" t="s">
        <v>27</v>
      </c>
      <c r="AD274" t="s">
        <v>2560</v>
      </c>
      <c r="AE274" t="s">
        <v>2552</v>
      </c>
      <c r="AF274" t="s">
        <v>164</v>
      </c>
      <c r="AG274" t="s">
        <v>60</v>
      </c>
      <c r="AH274" t="s">
        <v>2561</v>
      </c>
      <c r="AI274" t="s">
        <v>2562</v>
      </c>
      <c r="AJ274" t="s">
        <v>2563</v>
      </c>
      <c r="AK274" t="s">
        <v>148</v>
      </c>
    </row>
    <row r="275" spans="1:37" x14ac:dyDescent="0.3">
      <c r="A275" t="s">
        <v>3818</v>
      </c>
      <c r="B275" t="s">
        <v>3153</v>
      </c>
      <c r="C275" t="s">
        <v>299</v>
      </c>
      <c r="D275" t="s">
        <v>156</v>
      </c>
      <c r="E275" t="s">
        <v>3146</v>
      </c>
      <c r="F275" t="s">
        <v>3232</v>
      </c>
      <c r="G275" t="s">
        <v>3136</v>
      </c>
      <c r="H275" t="s">
        <v>3144</v>
      </c>
      <c r="I275" t="s">
        <v>3819</v>
      </c>
      <c r="J275" t="s">
        <v>27</v>
      </c>
      <c r="K275" t="s">
        <v>3798</v>
      </c>
      <c r="L275" t="s">
        <v>2560</v>
      </c>
      <c r="M275" t="s">
        <v>60</v>
      </c>
      <c r="N275" t="s">
        <v>483</v>
      </c>
      <c r="O275" t="s">
        <v>3157</v>
      </c>
      <c r="P275" t="s">
        <v>391</v>
      </c>
      <c r="Q275" t="s">
        <v>299</v>
      </c>
      <c r="R275" t="s">
        <v>3820</v>
      </c>
      <c r="S275" t="s">
        <v>3679</v>
      </c>
      <c r="T275">
        <f>+_2022[[#This Row],[p1_score]]+_2022[[#This Row],[p2_score]]</f>
        <v>38</v>
      </c>
      <c r="U275" t="s">
        <v>148</v>
      </c>
      <c r="V275" t="s">
        <v>299</v>
      </c>
      <c r="W275" t="s">
        <v>3236</v>
      </c>
      <c r="X275" t="s">
        <v>3249</v>
      </c>
      <c r="Y275" t="s">
        <v>3152</v>
      </c>
      <c r="Z275" t="s">
        <v>3152</v>
      </c>
      <c r="AA275" t="s">
        <v>58</v>
      </c>
      <c r="AB275">
        <v>17</v>
      </c>
      <c r="AC275" t="s">
        <v>27</v>
      </c>
      <c r="AD275" t="s">
        <v>2560</v>
      </c>
      <c r="AE275" t="s">
        <v>2552</v>
      </c>
      <c r="AF275" t="s">
        <v>164</v>
      </c>
      <c r="AG275" t="s">
        <v>60</v>
      </c>
      <c r="AH275" t="s">
        <v>2561</v>
      </c>
      <c r="AI275" t="s">
        <v>2562</v>
      </c>
      <c r="AJ275" t="s">
        <v>2563</v>
      </c>
      <c r="AK275" t="s">
        <v>148</v>
      </c>
    </row>
    <row r="276" spans="1:37" x14ac:dyDescent="0.3">
      <c r="A276" t="s">
        <v>3821</v>
      </c>
      <c r="B276" t="s">
        <v>3162</v>
      </c>
      <c r="C276" t="s">
        <v>67</v>
      </c>
      <c r="D276" t="s">
        <v>504</v>
      </c>
      <c r="E276" t="s">
        <v>3162</v>
      </c>
      <c r="F276" t="s">
        <v>3173</v>
      </c>
      <c r="G276" t="s">
        <v>3133</v>
      </c>
      <c r="H276" t="s">
        <v>3133</v>
      </c>
      <c r="I276" t="s">
        <v>3694</v>
      </c>
      <c r="J276" t="s">
        <v>27</v>
      </c>
      <c r="K276" t="s">
        <v>3798</v>
      </c>
      <c r="L276" t="s">
        <v>2560</v>
      </c>
      <c r="M276" t="s">
        <v>60</v>
      </c>
      <c r="N276" t="s">
        <v>483</v>
      </c>
      <c r="O276" t="s">
        <v>3151</v>
      </c>
      <c r="P276" t="s">
        <v>505</v>
      </c>
      <c r="Q276" t="s">
        <v>67</v>
      </c>
      <c r="R276" t="s">
        <v>3208</v>
      </c>
      <c r="S276" t="s">
        <v>3822</v>
      </c>
      <c r="T276">
        <f>+_2022[[#This Row],[p1_score]]+_2022[[#This Row],[p2_score]]</f>
        <v>9</v>
      </c>
      <c r="U276" t="s">
        <v>148</v>
      </c>
      <c r="V276" t="s">
        <v>67</v>
      </c>
      <c r="W276" t="s">
        <v>3151</v>
      </c>
      <c r="X276" t="s">
        <v>3157</v>
      </c>
      <c r="Y276" t="s">
        <v>3151</v>
      </c>
      <c r="Z276" t="s">
        <v>3152</v>
      </c>
      <c r="AA276" t="s">
        <v>299</v>
      </c>
      <c r="AB276">
        <v>17</v>
      </c>
      <c r="AC276" t="s">
        <v>27</v>
      </c>
      <c r="AD276" t="s">
        <v>2560</v>
      </c>
      <c r="AE276" t="s">
        <v>2552</v>
      </c>
      <c r="AF276" t="s">
        <v>164</v>
      </c>
      <c r="AG276" t="s">
        <v>60</v>
      </c>
      <c r="AH276" t="s">
        <v>2561</v>
      </c>
      <c r="AI276" t="s">
        <v>2562</v>
      </c>
      <c r="AJ276" t="s">
        <v>2563</v>
      </c>
      <c r="AK276" t="s">
        <v>148</v>
      </c>
    </row>
    <row r="277" spans="1:37" x14ac:dyDescent="0.3">
      <c r="A277" t="s">
        <v>3823</v>
      </c>
      <c r="B277" t="s">
        <v>3173</v>
      </c>
      <c r="C277" t="s">
        <v>506</v>
      </c>
      <c r="D277" t="s">
        <v>158</v>
      </c>
      <c r="E277" t="s">
        <v>3145</v>
      </c>
      <c r="F277" t="s">
        <v>3187</v>
      </c>
      <c r="G277" t="s">
        <v>3133</v>
      </c>
      <c r="H277" t="s">
        <v>3136</v>
      </c>
      <c r="I277" t="s">
        <v>3824</v>
      </c>
      <c r="J277" t="s">
        <v>27</v>
      </c>
      <c r="K277" t="s">
        <v>3798</v>
      </c>
      <c r="L277" t="s">
        <v>2560</v>
      </c>
      <c r="M277" t="s">
        <v>60</v>
      </c>
      <c r="N277" t="s">
        <v>483</v>
      </c>
      <c r="O277" t="s">
        <v>3170</v>
      </c>
      <c r="P277" t="s">
        <v>117</v>
      </c>
      <c r="Q277" t="s">
        <v>506</v>
      </c>
      <c r="R277" t="s">
        <v>3415</v>
      </c>
      <c r="S277" t="s">
        <v>3299</v>
      </c>
      <c r="T277">
        <f>+_2022[[#This Row],[p1_score]]+_2022[[#This Row],[p2_score]]</f>
        <v>52</v>
      </c>
      <c r="U277" t="s">
        <v>148</v>
      </c>
      <c r="V277" t="s">
        <v>506</v>
      </c>
      <c r="W277" t="s">
        <v>3249</v>
      </c>
      <c r="X277" t="s">
        <v>3143</v>
      </c>
      <c r="Y277" t="s">
        <v>3318</v>
      </c>
      <c r="Z277" t="s">
        <v>3152</v>
      </c>
      <c r="AA277" t="s">
        <v>67</v>
      </c>
      <c r="AB277">
        <v>17</v>
      </c>
      <c r="AC277" t="s">
        <v>27</v>
      </c>
      <c r="AD277" t="s">
        <v>2560</v>
      </c>
      <c r="AE277" t="s">
        <v>2552</v>
      </c>
      <c r="AF277" t="s">
        <v>164</v>
      </c>
      <c r="AG277" t="s">
        <v>60</v>
      </c>
      <c r="AH277" t="s">
        <v>2561</v>
      </c>
      <c r="AI277" t="s">
        <v>2562</v>
      </c>
      <c r="AJ277" t="s">
        <v>2563</v>
      </c>
      <c r="AK277" t="s">
        <v>148</v>
      </c>
    </row>
    <row r="278" spans="1:37" x14ac:dyDescent="0.3">
      <c r="A278" t="s">
        <v>3825</v>
      </c>
      <c r="B278" t="s">
        <v>3136</v>
      </c>
      <c r="C278" t="s">
        <v>148</v>
      </c>
      <c r="D278" t="s">
        <v>45</v>
      </c>
      <c r="E278" t="s">
        <v>3284</v>
      </c>
      <c r="F278" t="s">
        <v>3255</v>
      </c>
      <c r="G278" t="s">
        <v>3136</v>
      </c>
      <c r="H278" t="s">
        <v>3153</v>
      </c>
      <c r="I278" t="s">
        <v>3826</v>
      </c>
      <c r="J278" t="s">
        <v>27</v>
      </c>
      <c r="K278" t="s">
        <v>3798</v>
      </c>
      <c r="L278" t="s">
        <v>2560</v>
      </c>
      <c r="M278" t="s">
        <v>60</v>
      </c>
      <c r="N278" t="s">
        <v>483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>
        <f>+_2022[[#This Row],[p1_score]]+_2022[[#This Row],[p2_score]]</f>
        <v>17</v>
      </c>
      <c r="U278" t="s">
        <v>148</v>
      </c>
      <c r="V278" t="s">
        <v>212</v>
      </c>
      <c r="W278" t="s">
        <v>3220</v>
      </c>
      <c r="X278" t="s">
        <v>3166</v>
      </c>
      <c r="Y278" t="s">
        <v>3152</v>
      </c>
      <c r="Z278" t="s">
        <v>3152</v>
      </c>
      <c r="AA278" t="s">
        <v>506</v>
      </c>
      <c r="AB278">
        <v>17</v>
      </c>
      <c r="AC278" t="s">
        <v>27</v>
      </c>
      <c r="AD278" t="s">
        <v>2560</v>
      </c>
      <c r="AE278" t="s">
        <v>2552</v>
      </c>
      <c r="AF278" t="s">
        <v>164</v>
      </c>
      <c r="AG278" t="s">
        <v>60</v>
      </c>
      <c r="AH278" t="s">
        <v>2561</v>
      </c>
      <c r="AI278" t="s">
        <v>2562</v>
      </c>
      <c r="AJ278" t="s">
        <v>2563</v>
      </c>
      <c r="AK278" t="s">
        <v>148</v>
      </c>
    </row>
    <row r="279" spans="1:37" x14ac:dyDescent="0.3">
      <c r="A279" t="s">
        <v>3827</v>
      </c>
      <c r="B279" t="s">
        <v>3178</v>
      </c>
      <c r="C279" t="s">
        <v>212</v>
      </c>
      <c r="D279" t="s">
        <v>45</v>
      </c>
      <c r="E279" t="s">
        <v>3144</v>
      </c>
      <c r="F279" t="s">
        <v>3144</v>
      </c>
      <c r="G279" t="s">
        <v>3133</v>
      </c>
      <c r="H279" t="s">
        <v>3133</v>
      </c>
      <c r="I279" t="s">
        <v>3216</v>
      </c>
      <c r="J279" t="s">
        <v>27</v>
      </c>
      <c r="K279" t="s">
        <v>3798</v>
      </c>
      <c r="L279" t="s">
        <v>2560</v>
      </c>
      <c r="M279" t="s">
        <v>60</v>
      </c>
      <c r="N279" t="s">
        <v>483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e">
        <f>+_2022[[#This Row],[p1_score]]+_2022[[#This Row],[p2_score]]</f>
        <v>#VALUE!</v>
      </c>
      <c r="U279" t="s">
        <v>32</v>
      </c>
      <c r="V279" t="s">
        <v>32</v>
      </c>
      <c r="W279" t="s">
        <v>32</v>
      </c>
      <c r="X279" t="s">
        <v>32</v>
      </c>
      <c r="Y279" t="s">
        <v>32</v>
      </c>
      <c r="Z279" t="s">
        <v>32</v>
      </c>
      <c r="AA279" t="s">
        <v>32</v>
      </c>
      <c r="AB279">
        <v>17</v>
      </c>
      <c r="AC279" t="s">
        <v>27</v>
      </c>
      <c r="AD279" t="s">
        <v>2560</v>
      </c>
      <c r="AE279" t="s">
        <v>2552</v>
      </c>
      <c r="AF279" t="s">
        <v>164</v>
      </c>
      <c r="AG279" t="s">
        <v>60</v>
      </c>
      <c r="AH279" t="s">
        <v>2561</v>
      </c>
      <c r="AI279" t="s">
        <v>2562</v>
      </c>
      <c r="AJ279" t="s">
        <v>2563</v>
      </c>
      <c r="AK279" t="s">
        <v>148</v>
      </c>
    </row>
    <row r="280" spans="1:37" x14ac:dyDescent="0.3">
      <c r="A280" t="s">
        <v>3828</v>
      </c>
      <c r="B280" t="s">
        <v>3144</v>
      </c>
      <c r="C280" t="s">
        <v>507</v>
      </c>
      <c r="D280" t="s">
        <v>388</v>
      </c>
      <c r="E280" t="s">
        <v>3334</v>
      </c>
      <c r="F280" t="s">
        <v>3275</v>
      </c>
      <c r="G280" t="s">
        <v>3136</v>
      </c>
      <c r="H280" t="s">
        <v>3162</v>
      </c>
      <c r="I280" t="s">
        <v>3829</v>
      </c>
      <c r="J280" t="s">
        <v>27</v>
      </c>
      <c r="K280" t="s">
        <v>3830</v>
      </c>
      <c r="L280" t="s">
        <v>2564</v>
      </c>
      <c r="M280" t="s">
        <v>74</v>
      </c>
      <c r="N280" t="s">
        <v>508</v>
      </c>
      <c r="O280" t="s">
        <v>3139</v>
      </c>
      <c r="P280" t="s">
        <v>509</v>
      </c>
      <c r="Q280" t="s">
        <v>507</v>
      </c>
      <c r="R280" t="s">
        <v>3506</v>
      </c>
      <c r="S280" t="s">
        <v>3444</v>
      </c>
      <c r="T280">
        <f>+_2022[[#This Row],[p1_score]]+_2022[[#This Row],[p2_score]]</f>
        <v>97</v>
      </c>
      <c r="U280" t="s">
        <v>269</v>
      </c>
      <c r="V280" t="s">
        <v>507</v>
      </c>
      <c r="W280" t="s">
        <v>3362</v>
      </c>
      <c r="X280" t="s">
        <v>3253</v>
      </c>
      <c r="Y280" t="s">
        <v>3362</v>
      </c>
      <c r="Z280" t="s">
        <v>3253</v>
      </c>
      <c r="AA280" t="s">
        <v>32</v>
      </c>
      <c r="AB280">
        <v>18</v>
      </c>
      <c r="AC280" t="s">
        <v>27</v>
      </c>
      <c r="AD280" t="s">
        <v>2564</v>
      </c>
      <c r="AE280" t="s">
        <v>2552</v>
      </c>
      <c r="AF280" t="s">
        <v>74</v>
      </c>
      <c r="AG280" t="s">
        <v>28</v>
      </c>
      <c r="AH280" t="s">
        <v>2565</v>
      </c>
      <c r="AI280" t="s">
        <v>2566</v>
      </c>
      <c r="AJ280" t="s">
        <v>2567</v>
      </c>
      <c r="AK280" t="s">
        <v>507</v>
      </c>
    </row>
    <row r="281" spans="1:37" x14ac:dyDescent="0.3">
      <c r="A281" t="s">
        <v>3831</v>
      </c>
      <c r="B281" t="s">
        <v>3153</v>
      </c>
      <c r="C281" t="s">
        <v>449</v>
      </c>
      <c r="D281" t="s">
        <v>510</v>
      </c>
      <c r="E281" t="s">
        <v>3178</v>
      </c>
      <c r="F281" t="s">
        <v>3187</v>
      </c>
      <c r="G281" t="s">
        <v>3133</v>
      </c>
      <c r="H281" t="s">
        <v>3133</v>
      </c>
      <c r="I281" t="s">
        <v>3573</v>
      </c>
      <c r="J281" t="s">
        <v>27</v>
      </c>
      <c r="K281" t="s">
        <v>3830</v>
      </c>
      <c r="L281" t="s">
        <v>2564</v>
      </c>
      <c r="M281" t="s">
        <v>74</v>
      </c>
      <c r="N281" t="s">
        <v>508</v>
      </c>
      <c r="O281" t="s">
        <v>3148</v>
      </c>
      <c r="P281" t="s">
        <v>264</v>
      </c>
      <c r="Q281" t="s">
        <v>449</v>
      </c>
      <c r="R281" t="s">
        <v>3443</v>
      </c>
      <c r="S281" t="s">
        <v>3484</v>
      </c>
      <c r="T281">
        <f>+_2022[[#This Row],[p1_score]]+_2022[[#This Row],[p2_score]]</f>
        <v>17</v>
      </c>
      <c r="U281" t="s">
        <v>269</v>
      </c>
      <c r="V281" t="s">
        <v>449</v>
      </c>
      <c r="W281" t="s">
        <v>3271</v>
      </c>
      <c r="X281" t="s">
        <v>3170</v>
      </c>
      <c r="Y281" t="s">
        <v>3490</v>
      </c>
      <c r="Z281" t="s">
        <v>3152</v>
      </c>
      <c r="AA281" t="s">
        <v>507</v>
      </c>
      <c r="AB281">
        <v>18</v>
      </c>
      <c r="AC281" t="s">
        <v>27</v>
      </c>
      <c r="AD281" t="s">
        <v>2564</v>
      </c>
      <c r="AE281" t="s">
        <v>2552</v>
      </c>
      <c r="AF281" t="s">
        <v>74</v>
      </c>
      <c r="AG281" t="s">
        <v>28</v>
      </c>
      <c r="AH281" t="s">
        <v>2565</v>
      </c>
      <c r="AI281" t="s">
        <v>2566</v>
      </c>
      <c r="AJ281" t="s">
        <v>2567</v>
      </c>
      <c r="AK281" t="s">
        <v>507</v>
      </c>
    </row>
    <row r="282" spans="1:37" x14ac:dyDescent="0.3">
      <c r="A282" t="s">
        <v>3832</v>
      </c>
      <c r="B282" t="s">
        <v>3133</v>
      </c>
      <c r="C282" t="s">
        <v>269</v>
      </c>
      <c r="D282" t="s">
        <v>511</v>
      </c>
      <c r="E282" t="s">
        <v>3197</v>
      </c>
      <c r="F282" t="s">
        <v>3289</v>
      </c>
      <c r="G282" t="s">
        <v>3178</v>
      </c>
      <c r="H282" t="s">
        <v>3144</v>
      </c>
      <c r="I282" t="s">
        <v>3833</v>
      </c>
      <c r="J282" t="s">
        <v>27</v>
      </c>
      <c r="K282" t="s">
        <v>3830</v>
      </c>
      <c r="L282" t="s">
        <v>2564</v>
      </c>
      <c r="M282" t="s">
        <v>74</v>
      </c>
      <c r="N282" t="s">
        <v>508</v>
      </c>
      <c r="O282" t="s">
        <v>3157</v>
      </c>
      <c r="P282" t="s">
        <v>173</v>
      </c>
      <c r="Q282" t="s">
        <v>269</v>
      </c>
      <c r="R282" t="s">
        <v>3339</v>
      </c>
      <c r="S282" t="s">
        <v>3397</v>
      </c>
      <c r="T282">
        <f>+_2022[[#This Row],[p1_score]]+_2022[[#This Row],[p2_score]]</f>
        <v>8</v>
      </c>
      <c r="U282" t="s">
        <v>269</v>
      </c>
      <c r="V282" t="s">
        <v>82</v>
      </c>
      <c r="W282" t="s">
        <v>3278</v>
      </c>
      <c r="X282" t="s">
        <v>3393</v>
      </c>
      <c r="Y282" t="s">
        <v>3152</v>
      </c>
      <c r="Z282" t="s">
        <v>3152</v>
      </c>
      <c r="AA282" t="s">
        <v>449</v>
      </c>
      <c r="AB282">
        <v>18</v>
      </c>
      <c r="AC282" t="s">
        <v>27</v>
      </c>
      <c r="AD282" t="s">
        <v>2564</v>
      </c>
      <c r="AE282" t="s">
        <v>2552</v>
      </c>
      <c r="AF282" t="s">
        <v>74</v>
      </c>
      <c r="AG282" t="s">
        <v>28</v>
      </c>
      <c r="AH282" t="s">
        <v>2565</v>
      </c>
      <c r="AI282" t="s">
        <v>2566</v>
      </c>
      <c r="AJ282" t="s">
        <v>2567</v>
      </c>
      <c r="AK282" t="s">
        <v>507</v>
      </c>
    </row>
    <row r="283" spans="1:37" x14ac:dyDescent="0.3">
      <c r="A283" t="s">
        <v>3834</v>
      </c>
      <c r="B283" t="s">
        <v>3136</v>
      </c>
      <c r="C283" t="s">
        <v>82</v>
      </c>
      <c r="D283" t="s">
        <v>512</v>
      </c>
      <c r="E283" t="s">
        <v>3135</v>
      </c>
      <c r="F283" t="s">
        <v>3238</v>
      </c>
      <c r="G283" t="s">
        <v>3136</v>
      </c>
      <c r="H283" t="s">
        <v>3133</v>
      </c>
      <c r="I283" t="s">
        <v>3835</v>
      </c>
      <c r="J283" t="s">
        <v>27</v>
      </c>
      <c r="K283" t="s">
        <v>3830</v>
      </c>
      <c r="L283" t="s">
        <v>2564</v>
      </c>
      <c r="M283" t="s">
        <v>74</v>
      </c>
      <c r="N283" t="s">
        <v>508</v>
      </c>
      <c r="O283" t="s">
        <v>3151</v>
      </c>
      <c r="P283" t="s">
        <v>513</v>
      </c>
      <c r="Q283" t="s">
        <v>82</v>
      </c>
      <c r="R283" t="s">
        <v>3685</v>
      </c>
      <c r="S283" t="s">
        <v>3627</v>
      </c>
      <c r="T283">
        <f>+_2022[[#This Row],[p1_score]]+_2022[[#This Row],[p2_score]]</f>
        <v>45</v>
      </c>
      <c r="U283" t="s">
        <v>89</v>
      </c>
      <c r="V283" t="s">
        <v>82</v>
      </c>
      <c r="W283" t="s">
        <v>3177</v>
      </c>
      <c r="X283" t="s">
        <v>3354</v>
      </c>
      <c r="Y283" t="s">
        <v>3152</v>
      </c>
      <c r="Z283" t="s">
        <v>3152</v>
      </c>
      <c r="AA283" t="s">
        <v>269</v>
      </c>
      <c r="AB283">
        <v>18</v>
      </c>
      <c r="AC283" t="s">
        <v>27</v>
      </c>
      <c r="AD283" t="s">
        <v>2564</v>
      </c>
      <c r="AE283" t="s">
        <v>2552</v>
      </c>
      <c r="AF283" t="s">
        <v>74</v>
      </c>
      <c r="AG283" t="s">
        <v>28</v>
      </c>
      <c r="AH283" t="s">
        <v>2565</v>
      </c>
      <c r="AI283" t="s">
        <v>2566</v>
      </c>
      <c r="AJ283" t="s">
        <v>2567</v>
      </c>
      <c r="AK283" t="s">
        <v>507</v>
      </c>
    </row>
    <row r="284" spans="1:37" x14ac:dyDescent="0.3">
      <c r="A284" t="s">
        <v>3836</v>
      </c>
      <c r="B284" t="s">
        <v>3162</v>
      </c>
      <c r="C284" t="s">
        <v>89</v>
      </c>
      <c r="D284" t="s">
        <v>514</v>
      </c>
      <c r="E284" t="s">
        <v>3167</v>
      </c>
      <c r="F284" t="s">
        <v>3222</v>
      </c>
      <c r="G284" t="s">
        <v>3162</v>
      </c>
      <c r="H284" t="s">
        <v>3133</v>
      </c>
      <c r="I284" t="s">
        <v>3837</v>
      </c>
      <c r="J284" t="s">
        <v>27</v>
      </c>
      <c r="K284" t="s">
        <v>3830</v>
      </c>
      <c r="L284" t="s">
        <v>2564</v>
      </c>
      <c r="M284" t="s">
        <v>74</v>
      </c>
      <c r="N284" t="s">
        <v>508</v>
      </c>
      <c r="O284" t="s">
        <v>3170</v>
      </c>
      <c r="P284" t="s">
        <v>515</v>
      </c>
      <c r="Q284" t="s">
        <v>89</v>
      </c>
      <c r="R284" t="s">
        <v>3301</v>
      </c>
      <c r="S284" t="s">
        <v>3218</v>
      </c>
      <c r="T284">
        <f>+_2022[[#This Row],[p1_score]]+_2022[[#This Row],[p2_score]]</f>
        <v>13</v>
      </c>
      <c r="U284" t="s">
        <v>89</v>
      </c>
      <c r="V284" t="s">
        <v>86</v>
      </c>
      <c r="W284" t="s">
        <v>3185</v>
      </c>
      <c r="X284" t="s">
        <v>3448</v>
      </c>
      <c r="Y284" t="s">
        <v>3152</v>
      </c>
      <c r="Z284" t="s">
        <v>3152</v>
      </c>
      <c r="AA284" t="s">
        <v>82</v>
      </c>
      <c r="AB284">
        <v>18</v>
      </c>
      <c r="AC284" t="s">
        <v>27</v>
      </c>
      <c r="AD284" t="s">
        <v>2564</v>
      </c>
      <c r="AE284" t="s">
        <v>2552</v>
      </c>
      <c r="AF284" t="s">
        <v>74</v>
      </c>
      <c r="AG284" t="s">
        <v>28</v>
      </c>
      <c r="AH284" t="s">
        <v>2565</v>
      </c>
      <c r="AI284" t="s">
        <v>2566</v>
      </c>
      <c r="AJ284" t="s">
        <v>2567</v>
      </c>
      <c r="AK284" t="s">
        <v>507</v>
      </c>
    </row>
    <row r="285" spans="1:37" x14ac:dyDescent="0.3">
      <c r="A285" t="s">
        <v>3838</v>
      </c>
      <c r="B285" t="s">
        <v>3173</v>
      </c>
      <c r="C285" t="s">
        <v>86</v>
      </c>
      <c r="D285" t="s">
        <v>516</v>
      </c>
      <c r="E285" t="s">
        <v>3201</v>
      </c>
      <c r="F285" t="s">
        <v>3173</v>
      </c>
      <c r="G285" t="s">
        <v>3153</v>
      </c>
      <c r="H285" t="s">
        <v>3133</v>
      </c>
      <c r="I285" t="s">
        <v>3839</v>
      </c>
      <c r="J285" t="s">
        <v>27</v>
      </c>
      <c r="K285" t="s">
        <v>3830</v>
      </c>
      <c r="L285" t="s">
        <v>2564</v>
      </c>
      <c r="M285" t="s">
        <v>74</v>
      </c>
      <c r="N285" t="s">
        <v>508</v>
      </c>
      <c r="O285" t="s">
        <v>3200</v>
      </c>
      <c r="P285" t="s">
        <v>517</v>
      </c>
      <c r="Q285" t="s">
        <v>86</v>
      </c>
      <c r="R285" t="s">
        <v>3457</v>
      </c>
      <c r="S285" t="s">
        <v>3227</v>
      </c>
      <c r="T285">
        <f>+_2022[[#This Row],[p1_score]]+_2022[[#This Row],[p2_score]]</f>
        <v>10</v>
      </c>
      <c r="U285" t="s">
        <v>79</v>
      </c>
      <c r="V285" t="s">
        <v>86</v>
      </c>
      <c r="W285" t="s">
        <v>3257</v>
      </c>
      <c r="X285" t="s">
        <v>3271</v>
      </c>
      <c r="Y285" t="s">
        <v>3152</v>
      </c>
      <c r="Z285" t="s">
        <v>3152</v>
      </c>
      <c r="AA285" t="s">
        <v>89</v>
      </c>
      <c r="AB285">
        <v>18</v>
      </c>
      <c r="AC285" t="s">
        <v>27</v>
      </c>
      <c r="AD285" t="s">
        <v>2564</v>
      </c>
      <c r="AE285" t="s">
        <v>2552</v>
      </c>
      <c r="AF285" t="s">
        <v>74</v>
      </c>
      <c r="AG285" t="s">
        <v>28</v>
      </c>
      <c r="AH285" t="s">
        <v>2565</v>
      </c>
      <c r="AI285" t="s">
        <v>2566</v>
      </c>
      <c r="AJ285" t="s">
        <v>2567</v>
      </c>
      <c r="AK285" t="s">
        <v>507</v>
      </c>
    </row>
    <row r="286" spans="1:37" x14ac:dyDescent="0.3">
      <c r="A286" t="s">
        <v>3840</v>
      </c>
      <c r="B286" t="s">
        <v>3178</v>
      </c>
      <c r="C286" t="s">
        <v>79</v>
      </c>
      <c r="D286" t="s">
        <v>45</v>
      </c>
      <c r="E286" t="s">
        <v>3153</v>
      </c>
      <c r="F286" t="s">
        <v>3144</v>
      </c>
      <c r="G286" t="s">
        <v>3133</v>
      </c>
      <c r="H286" t="s">
        <v>3133</v>
      </c>
      <c r="I286" t="s">
        <v>3325</v>
      </c>
      <c r="J286" t="s">
        <v>27</v>
      </c>
      <c r="K286" t="s">
        <v>3830</v>
      </c>
      <c r="L286" t="s">
        <v>2564</v>
      </c>
      <c r="M286" t="s">
        <v>74</v>
      </c>
      <c r="N286" t="s">
        <v>508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>
        <f>+_2022[[#This Row],[p1_score]]+_2022[[#This Row],[p2_score]]</f>
        <v>3</v>
      </c>
      <c r="U286" t="s">
        <v>79</v>
      </c>
      <c r="V286" t="s">
        <v>518</v>
      </c>
      <c r="W286" t="s">
        <v>3139</v>
      </c>
      <c r="X286" t="s">
        <v>3166</v>
      </c>
      <c r="Y286" t="s">
        <v>3152</v>
      </c>
      <c r="Z286" t="s">
        <v>3152</v>
      </c>
      <c r="AA286" t="s">
        <v>86</v>
      </c>
      <c r="AB286">
        <v>18</v>
      </c>
      <c r="AC286" t="s">
        <v>27</v>
      </c>
      <c r="AD286" t="s">
        <v>2564</v>
      </c>
      <c r="AE286" t="s">
        <v>2552</v>
      </c>
      <c r="AF286" t="s">
        <v>74</v>
      </c>
      <c r="AG286" t="s">
        <v>28</v>
      </c>
      <c r="AH286" t="s">
        <v>2565</v>
      </c>
      <c r="AI286" t="s">
        <v>2566</v>
      </c>
      <c r="AJ286" t="s">
        <v>2567</v>
      </c>
      <c r="AK286" t="s">
        <v>507</v>
      </c>
    </row>
    <row r="287" spans="1:37" x14ac:dyDescent="0.3">
      <c r="A287" t="s">
        <v>3841</v>
      </c>
      <c r="B287" t="s">
        <v>3180</v>
      </c>
      <c r="C287" t="s">
        <v>518</v>
      </c>
      <c r="D287" t="s">
        <v>45</v>
      </c>
      <c r="E287" t="s">
        <v>3144</v>
      </c>
      <c r="F287" t="s">
        <v>3144</v>
      </c>
      <c r="G287" t="s">
        <v>3133</v>
      </c>
      <c r="H287" t="s">
        <v>3133</v>
      </c>
      <c r="I287" t="s">
        <v>3216</v>
      </c>
      <c r="J287" t="s">
        <v>27</v>
      </c>
      <c r="K287" t="s">
        <v>3830</v>
      </c>
      <c r="L287" t="s">
        <v>2564</v>
      </c>
      <c r="M287" t="s">
        <v>74</v>
      </c>
      <c r="N287" t="s">
        <v>508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e">
        <f>+_2022[[#This Row],[p1_score]]+_2022[[#This Row],[p2_score]]</f>
        <v>#VALUE!</v>
      </c>
      <c r="U287" t="s">
        <v>32</v>
      </c>
      <c r="V287" t="s">
        <v>32</v>
      </c>
      <c r="W287" t="s">
        <v>32</v>
      </c>
      <c r="X287" t="s">
        <v>32</v>
      </c>
      <c r="Y287" t="s">
        <v>32</v>
      </c>
      <c r="Z287" t="s">
        <v>32</v>
      </c>
      <c r="AA287" t="s">
        <v>32</v>
      </c>
      <c r="AB287">
        <v>18</v>
      </c>
      <c r="AC287" t="s">
        <v>27</v>
      </c>
      <c r="AD287" t="s">
        <v>2564</v>
      </c>
      <c r="AE287" t="s">
        <v>2552</v>
      </c>
      <c r="AF287" t="s">
        <v>74</v>
      </c>
      <c r="AG287" t="s">
        <v>28</v>
      </c>
      <c r="AH287" t="s">
        <v>2565</v>
      </c>
      <c r="AI287" t="s">
        <v>2566</v>
      </c>
      <c r="AJ287" t="s">
        <v>2567</v>
      </c>
      <c r="AK287" t="s">
        <v>507</v>
      </c>
    </row>
    <row r="288" spans="1:37" x14ac:dyDescent="0.3">
      <c r="A288" t="s">
        <v>3842</v>
      </c>
      <c r="B288" t="s">
        <v>3144</v>
      </c>
      <c r="C288" t="s">
        <v>25</v>
      </c>
      <c r="D288" t="s">
        <v>435</v>
      </c>
      <c r="E288" t="s">
        <v>3174</v>
      </c>
      <c r="F288" t="s">
        <v>3175</v>
      </c>
      <c r="G288" t="s">
        <v>3144</v>
      </c>
      <c r="H288" t="s">
        <v>3144</v>
      </c>
      <c r="I288" t="s">
        <v>3176</v>
      </c>
      <c r="J288" t="s">
        <v>27</v>
      </c>
      <c r="K288" t="s">
        <v>3830</v>
      </c>
      <c r="L288" t="s">
        <v>2564</v>
      </c>
      <c r="M288" t="s">
        <v>28</v>
      </c>
      <c r="N288" t="s">
        <v>508</v>
      </c>
      <c r="O288" t="s">
        <v>3139</v>
      </c>
      <c r="P288" t="s">
        <v>519</v>
      </c>
      <c r="Q288" t="s">
        <v>25</v>
      </c>
      <c r="R288" t="s">
        <v>3843</v>
      </c>
      <c r="S288" t="s">
        <v>3338</v>
      </c>
      <c r="T288">
        <f>+_2022[[#This Row],[p1_score]]+_2022[[#This Row],[p2_score]]</f>
        <v>25</v>
      </c>
      <c r="U288" t="s">
        <v>31</v>
      </c>
      <c r="V288" t="s">
        <v>25</v>
      </c>
      <c r="W288" t="s">
        <v>3271</v>
      </c>
      <c r="X288" t="s">
        <v>3177</v>
      </c>
      <c r="Y288" t="s">
        <v>3271</v>
      </c>
      <c r="Z288" t="s">
        <v>3177</v>
      </c>
      <c r="AA288" t="s">
        <v>32</v>
      </c>
      <c r="AB288">
        <v>18</v>
      </c>
      <c r="AC288" t="s">
        <v>27</v>
      </c>
      <c r="AD288" t="s">
        <v>2564</v>
      </c>
      <c r="AE288" t="s">
        <v>2552</v>
      </c>
      <c r="AF288" t="s">
        <v>74</v>
      </c>
      <c r="AG288" t="s">
        <v>28</v>
      </c>
      <c r="AH288" t="s">
        <v>2565</v>
      </c>
      <c r="AI288" t="s">
        <v>2566</v>
      </c>
      <c r="AJ288" t="s">
        <v>2567</v>
      </c>
      <c r="AK288" t="s">
        <v>507</v>
      </c>
    </row>
    <row r="289" spans="1:37" x14ac:dyDescent="0.3">
      <c r="A289" t="s">
        <v>3844</v>
      </c>
      <c r="B289" t="s">
        <v>3153</v>
      </c>
      <c r="C289" t="s">
        <v>35</v>
      </c>
      <c r="D289" t="s">
        <v>520</v>
      </c>
      <c r="E289" t="s">
        <v>3167</v>
      </c>
      <c r="F289" t="s">
        <v>3167</v>
      </c>
      <c r="G289" t="s">
        <v>3133</v>
      </c>
      <c r="H289" t="s">
        <v>3153</v>
      </c>
      <c r="I289" t="s">
        <v>3216</v>
      </c>
      <c r="J289" t="s">
        <v>27</v>
      </c>
      <c r="K289" t="s">
        <v>3830</v>
      </c>
      <c r="L289" t="s">
        <v>2564</v>
      </c>
      <c r="M289" t="s">
        <v>28</v>
      </c>
      <c r="N289" t="s">
        <v>508</v>
      </c>
      <c r="O289" t="s">
        <v>3148</v>
      </c>
      <c r="P289" t="s">
        <v>521</v>
      </c>
      <c r="Q289" t="s">
        <v>35</v>
      </c>
      <c r="R289" t="s">
        <v>3717</v>
      </c>
      <c r="S289" t="s">
        <v>3571</v>
      </c>
      <c r="T289">
        <f>+_2022[[#This Row],[p1_score]]+_2022[[#This Row],[p2_score]]</f>
        <v>60</v>
      </c>
      <c r="U289" t="s">
        <v>31</v>
      </c>
      <c r="V289" t="s">
        <v>35</v>
      </c>
      <c r="W289" t="s">
        <v>3318</v>
      </c>
      <c r="X289" t="s">
        <v>3185</v>
      </c>
      <c r="Y289" t="s">
        <v>3194</v>
      </c>
      <c r="Z289" t="s">
        <v>3152</v>
      </c>
      <c r="AA289" t="s">
        <v>25</v>
      </c>
      <c r="AB289">
        <v>18</v>
      </c>
      <c r="AC289" t="s">
        <v>27</v>
      </c>
      <c r="AD289" t="s">
        <v>2564</v>
      </c>
      <c r="AE289" t="s">
        <v>2552</v>
      </c>
      <c r="AF289" t="s">
        <v>74</v>
      </c>
      <c r="AG289" t="s">
        <v>28</v>
      </c>
      <c r="AH289" t="s">
        <v>2565</v>
      </c>
      <c r="AI289" t="s">
        <v>2566</v>
      </c>
      <c r="AJ289" t="s">
        <v>2567</v>
      </c>
      <c r="AK289" t="s">
        <v>507</v>
      </c>
    </row>
    <row r="290" spans="1:37" x14ac:dyDescent="0.3">
      <c r="A290" t="s">
        <v>3845</v>
      </c>
      <c r="B290" t="s">
        <v>3133</v>
      </c>
      <c r="C290" t="s">
        <v>31</v>
      </c>
      <c r="D290" t="s">
        <v>522</v>
      </c>
      <c r="E290" t="s">
        <v>3367</v>
      </c>
      <c r="F290" t="s">
        <v>3205</v>
      </c>
      <c r="G290" t="s">
        <v>3178</v>
      </c>
      <c r="H290" t="s">
        <v>3133</v>
      </c>
      <c r="I290" t="s">
        <v>3846</v>
      </c>
      <c r="J290" t="s">
        <v>27</v>
      </c>
      <c r="K290" t="s">
        <v>3830</v>
      </c>
      <c r="L290" t="s">
        <v>2564</v>
      </c>
      <c r="M290" t="s">
        <v>28</v>
      </c>
      <c r="N290" t="s">
        <v>508</v>
      </c>
      <c r="O290" t="s">
        <v>3157</v>
      </c>
      <c r="P290" t="s">
        <v>523</v>
      </c>
      <c r="Q290" t="s">
        <v>31</v>
      </c>
      <c r="R290" t="s">
        <v>3291</v>
      </c>
      <c r="S290" t="s">
        <v>3847</v>
      </c>
      <c r="T290">
        <f>+_2022[[#This Row],[p1_score]]+_2022[[#This Row],[p2_score]]</f>
        <v>30</v>
      </c>
      <c r="U290" t="s">
        <v>31</v>
      </c>
      <c r="V290" t="s">
        <v>36</v>
      </c>
      <c r="W290" t="s">
        <v>3177</v>
      </c>
      <c r="X290" t="s">
        <v>3220</v>
      </c>
      <c r="Y290" t="s">
        <v>3152</v>
      </c>
      <c r="Z290" t="s">
        <v>3152</v>
      </c>
      <c r="AA290" t="s">
        <v>35</v>
      </c>
      <c r="AB290">
        <v>18</v>
      </c>
      <c r="AC290" t="s">
        <v>27</v>
      </c>
      <c r="AD290" t="s">
        <v>2564</v>
      </c>
      <c r="AE290" t="s">
        <v>2552</v>
      </c>
      <c r="AF290" t="s">
        <v>74</v>
      </c>
      <c r="AG290" t="s">
        <v>28</v>
      </c>
      <c r="AH290" t="s">
        <v>2565</v>
      </c>
      <c r="AI290" t="s">
        <v>2566</v>
      </c>
      <c r="AJ290" t="s">
        <v>2567</v>
      </c>
      <c r="AK290" t="s">
        <v>507</v>
      </c>
    </row>
    <row r="291" spans="1:37" x14ac:dyDescent="0.3">
      <c r="A291" t="s">
        <v>3848</v>
      </c>
      <c r="B291" t="s">
        <v>3136</v>
      </c>
      <c r="C291" t="s">
        <v>36</v>
      </c>
      <c r="D291" t="s">
        <v>326</v>
      </c>
      <c r="E291" t="s">
        <v>3222</v>
      </c>
      <c r="F291" t="s">
        <v>3201</v>
      </c>
      <c r="G291" t="s">
        <v>3153</v>
      </c>
      <c r="H291" t="s">
        <v>3133</v>
      </c>
      <c r="I291" t="s">
        <v>3849</v>
      </c>
      <c r="J291" t="s">
        <v>27</v>
      </c>
      <c r="K291" t="s">
        <v>3830</v>
      </c>
      <c r="L291" t="s">
        <v>2564</v>
      </c>
      <c r="M291" t="s">
        <v>28</v>
      </c>
      <c r="N291" t="s">
        <v>508</v>
      </c>
      <c r="O291" t="s">
        <v>3151</v>
      </c>
      <c r="P291" t="s">
        <v>524</v>
      </c>
      <c r="Q291" t="s">
        <v>36</v>
      </c>
      <c r="R291" t="s">
        <v>3332</v>
      </c>
      <c r="S291" t="s">
        <v>3850</v>
      </c>
      <c r="T291">
        <f>+_2022[[#This Row],[p1_score]]+_2022[[#This Row],[p2_score]]</f>
        <v>6</v>
      </c>
      <c r="U291" t="s">
        <v>328</v>
      </c>
      <c r="V291" t="s">
        <v>36</v>
      </c>
      <c r="W291" t="s">
        <v>3536</v>
      </c>
      <c r="X291" t="s">
        <v>3393</v>
      </c>
      <c r="Y291" t="s">
        <v>3152</v>
      </c>
      <c r="Z291" t="s">
        <v>3152</v>
      </c>
      <c r="AA291" t="s">
        <v>31</v>
      </c>
      <c r="AB291">
        <v>18</v>
      </c>
      <c r="AC291" t="s">
        <v>27</v>
      </c>
      <c r="AD291" t="s">
        <v>2564</v>
      </c>
      <c r="AE291" t="s">
        <v>2552</v>
      </c>
      <c r="AF291" t="s">
        <v>74</v>
      </c>
      <c r="AG291" t="s">
        <v>28</v>
      </c>
      <c r="AH291" t="s">
        <v>2565</v>
      </c>
      <c r="AI291" t="s">
        <v>2566</v>
      </c>
      <c r="AJ291" t="s">
        <v>2567</v>
      </c>
      <c r="AK291" t="s">
        <v>507</v>
      </c>
    </row>
    <row r="292" spans="1:37" x14ac:dyDescent="0.3">
      <c r="A292" t="s">
        <v>3851</v>
      </c>
      <c r="B292" t="s">
        <v>3162</v>
      </c>
      <c r="C292" t="s">
        <v>328</v>
      </c>
      <c r="D292" t="s">
        <v>525</v>
      </c>
      <c r="E292" t="s">
        <v>3174</v>
      </c>
      <c r="F292" t="s">
        <v>3212</v>
      </c>
      <c r="G292" t="s">
        <v>3133</v>
      </c>
      <c r="H292" t="s">
        <v>3144</v>
      </c>
      <c r="I292" t="s">
        <v>3560</v>
      </c>
      <c r="J292" t="s">
        <v>27</v>
      </c>
      <c r="K292" t="s">
        <v>3830</v>
      </c>
      <c r="L292" t="s">
        <v>2564</v>
      </c>
      <c r="M292" t="s">
        <v>28</v>
      </c>
      <c r="N292" t="s">
        <v>508</v>
      </c>
      <c r="O292" t="s">
        <v>3170</v>
      </c>
      <c r="P292" t="s">
        <v>526</v>
      </c>
      <c r="Q292" t="s">
        <v>328</v>
      </c>
      <c r="R292" t="s">
        <v>3365</v>
      </c>
      <c r="S292" t="s">
        <v>3552</v>
      </c>
      <c r="T292">
        <f>+_2022[[#This Row],[p1_score]]+_2022[[#This Row],[p2_score]]</f>
        <v>15</v>
      </c>
      <c r="U292" t="s">
        <v>328</v>
      </c>
      <c r="V292" t="s">
        <v>46</v>
      </c>
      <c r="W292" t="s">
        <v>3177</v>
      </c>
      <c r="X292" t="s">
        <v>3166</v>
      </c>
      <c r="Y292" t="s">
        <v>3152</v>
      </c>
      <c r="Z292" t="s">
        <v>3152</v>
      </c>
      <c r="AA292" t="s">
        <v>36</v>
      </c>
      <c r="AB292">
        <v>18</v>
      </c>
      <c r="AC292" t="s">
        <v>27</v>
      </c>
      <c r="AD292" t="s">
        <v>2564</v>
      </c>
      <c r="AE292" t="s">
        <v>2552</v>
      </c>
      <c r="AF292" t="s">
        <v>74</v>
      </c>
      <c r="AG292" t="s">
        <v>28</v>
      </c>
      <c r="AH292" t="s">
        <v>2565</v>
      </c>
      <c r="AI292" t="s">
        <v>2566</v>
      </c>
      <c r="AJ292" t="s">
        <v>2567</v>
      </c>
      <c r="AK292" t="s">
        <v>507</v>
      </c>
    </row>
    <row r="293" spans="1:37" x14ac:dyDescent="0.3">
      <c r="A293" t="s">
        <v>3852</v>
      </c>
      <c r="B293" t="s">
        <v>3173</v>
      </c>
      <c r="C293" t="s">
        <v>46</v>
      </c>
      <c r="D293" t="s">
        <v>527</v>
      </c>
      <c r="E293" t="s">
        <v>3178</v>
      </c>
      <c r="F293" t="s">
        <v>3173</v>
      </c>
      <c r="G293" t="s">
        <v>3133</v>
      </c>
      <c r="H293" t="s">
        <v>3133</v>
      </c>
      <c r="I293" t="s">
        <v>3203</v>
      </c>
      <c r="J293" t="s">
        <v>27</v>
      </c>
      <c r="K293" t="s">
        <v>3830</v>
      </c>
      <c r="L293" t="s">
        <v>2564</v>
      </c>
      <c r="M293" t="s">
        <v>28</v>
      </c>
      <c r="N293" t="s">
        <v>508</v>
      </c>
      <c r="O293" t="s">
        <v>3200</v>
      </c>
      <c r="P293" t="s">
        <v>528</v>
      </c>
      <c r="Q293" t="s">
        <v>46</v>
      </c>
      <c r="R293" t="s">
        <v>3404</v>
      </c>
      <c r="S293" t="s">
        <v>3552</v>
      </c>
      <c r="T293">
        <f>+_2022[[#This Row],[p1_score]]+_2022[[#This Row],[p2_score]]</f>
        <v>0</v>
      </c>
      <c r="U293" t="s">
        <v>178</v>
      </c>
      <c r="V293" t="s">
        <v>46</v>
      </c>
      <c r="W293" t="s">
        <v>3525</v>
      </c>
      <c r="X293" t="s">
        <v>3170</v>
      </c>
      <c r="Y293" t="s">
        <v>3152</v>
      </c>
      <c r="Z293" t="s">
        <v>3152</v>
      </c>
      <c r="AA293" t="s">
        <v>328</v>
      </c>
      <c r="AB293">
        <v>18</v>
      </c>
      <c r="AC293" t="s">
        <v>27</v>
      </c>
      <c r="AD293" t="s">
        <v>2564</v>
      </c>
      <c r="AE293" t="s">
        <v>2552</v>
      </c>
      <c r="AF293" t="s">
        <v>74</v>
      </c>
      <c r="AG293" t="s">
        <v>28</v>
      </c>
      <c r="AH293" t="s">
        <v>2565</v>
      </c>
      <c r="AI293" t="s">
        <v>2566</v>
      </c>
      <c r="AJ293" t="s">
        <v>2567</v>
      </c>
      <c r="AK293" t="s">
        <v>507</v>
      </c>
    </row>
    <row r="294" spans="1:37" x14ac:dyDescent="0.3">
      <c r="A294" t="s">
        <v>3853</v>
      </c>
      <c r="B294" t="s">
        <v>3178</v>
      </c>
      <c r="C294" t="s">
        <v>178</v>
      </c>
      <c r="D294" t="s">
        <v>45</v>
      </c>
      <c r="E294" t="s">
        <v>3144</v>
      </c>
      <c r="F294" t="s">
        <v>3153</v>
      </c>
      <c r="G294" t="s">
        <v>3133</v>
      </c>
      <c r="H294" t="s">
        <v>3133</v>
      </c>
      <c r="I294" t="s">
        <v>3163</v>
      </c>
      <c r="J294" t="s">
        <v>27</v>
      </c>
      <c r="K294" t="s">
        <v>3830</v>
      </c>
      <c r="L294" t="s">
        <v>2564</v>
      </c>
      <c r="M294" t="s">
        <v>28</v>
      </c>
      <c r="N294" t="s">
        <v>508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>
        <f>+_2022[[#This Row],[p1_score]]+_2022[[#This Row],[p2_score]]</f>
        <v>2</v>
      </c>
      <c r="U294" t="s">
        <v>178</v>
      </c>
      <c r="V294" t="s">
        <v>407</v>
      </c>
      <c r="W294" t="s">
        <v>3166</v>
      </c>
      <c r="X294" t="s">
        <v>3166</v>
      </c>
      <c r="Y294" t="s">
        <v>3152</v>
      </c>
      <c r="Z294" t="s">
        <v>3152</v>
      </c>
      <c r="AA294" t="s">
        <v>46</v>
      </c>
      <c r="AB294">
        <v>18</v>
      </c>
      <c r="AC294" t="s">
        <v>27</v>
      </c>
      <c r="AD294" t="s">
        <v>2564</v>
      </c>
      <c r="AE294" t="s">
        <v>2552</v>
      </c>
      <c r="AF294" t="s">
        <v>74</v>
      </c>
      <c r="AG294" t="s">
        <v>28</v>
      </c>
      <c r="AH294" t="s">
        <v>2565</v>
      </c>
      <c r="AI294" t="s">
        <v>2566</v>
      </c>
      <c r="AJ294" t="s">
        <v>2567</v>
      </c>
      <c r="AK294" t="s">
        <v>507</v>
      </c>
    </row>
    <row r="295" spans="1:37" x14ac:dyDescent="0.3">
      <c r="A295" t="s">
        <v>3854</v>
      </c>
      <c r="B295" t="s">
        <v>3180</v>
      </c>
      <c r="C295" t="s">
        <v>407</v>
      </c>
      <c r="D295" t="s">
        <v>45</v>
      </c>
      <c r="E295" t="s">
        <v>3144</v>
      </c>
      <c r="F295" t="s">
        <v>3144</v>
      </c>
      <c r="G295" t="s">
        <v>3133</v>
      </c>
      <c r="H295" t="s">
        <v>3133</v>
      </c>
      <c r="I295" t="s">
        <v>3216</v>
      </c>
      <c r="J295" t="s">
        <v>27</v>
      </c>
      <c r="K295" t="s">
        <v>3830</v>
      </c>
      <c r="L295" t="s">
        <v>2564</v>
      </c>
      <c r="M295" t="s">
        <v>28</v>
      </c>
      <c r="N295" t="s">
        <v>508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e">
        <f>+_2022[[#This Row],[p1_score]]+_2022[[#This Row],[p2_score]]</f>
        <v>#VALUE!</v>
      </c>
      <c r="U295" t="s">
        <v>32</v>
      </c>
      <c r="V295" t="s">
        <v>32</v>
      </c>
      <c r="W295" t="s">
        <v>32</v>
      </c>
      <c r="X295" t="s">
        <v>32</v>
      </c>
      <c r="Y295" t="s">
        <v>32</v>
      </c>
      <c r="Z295" t="s">
        <v>32</v>
      </c>
      <c r="AA295" t="s">
        <v>32</v>
      </c>
      <c r="AB295">
        <v>18</v>
      </c>
      <c r="AC295" t="s">
        <v>27</v>
      </c>
      <c r="AD295" t="s">
        <v>2564</v>
      </c>
      <c r="AE295" t="s">
        <v>2552</v>
      </c>
      <c r="AF295" t="s">
        <v>74</v>
      </c>
      <c r="AG295" t="s">
        <v>28</v>
      </c>
      <c r="AH295" t="s">
        <v>2565</v>
      </c>
      <c r="AI295" t="s">
        <v>2566</v>
      </c>
      <c r="AJ295" t="s">
        <v>2567</v>
      </c>
      <c r="AK295" t="s">
        <v>507</v>
      </c>
    </row>
    <row r="296" spans="1:37" x14ac:dyDescent="0.3">
      <c r="A296" t="s">
        <v>3855</v>
      </c>
      <c r="B296" t="s">
        <v>3133</v>
      </c>
      <c r="C296" t="s">
        <v>425</v>
      </c>
      <c r="D296" t="s">
        <v>529</v>
      </c>
      <c r="E296" t="s">
        <v>3133</v>
      </c>
      <c r="F296" t="s">
        <v>3153</v>
      </c>
      <c r="G296" t="s">
        <v>3133</v>
      </c>
      <c r="H296" t="s">
        <v>3133</v>
      </c>
      <c r="I296" t="s">
        <v>3152</v>
      </c>
      <c r="J296" t="s">
        <v>27</v>
      </c>
      <c r="K296" t="s">
        <v>3856</v>
      </c>
      <c r="L296" t="s">
        <v>2568</v>
      </c>
      <c r="M296" t="s">
        <v>60</v>
      </c>
      <c r="N296" t="s">
        <v>530</v>
      </c>
      <c r="O296" t="s">
        <v>3139</v>
      </c>
      <c r="P296" t="s">
        <v>151</v>
      </c>
      <c r="Q296" t="s">
        <v>425</v>
      </c>
      <c r="R296" t="s">
        <v>3857</v>
      </c>
      <c r="S296" t="s">
        <v>3152</v>
      </c>
      <c r="T296">
        <f>+_2022[[#This Row],[p1_score]]+_2022[[#This Row],[p2_score]]</f>
        <v>0</v>
      </c>
      <c r="U296" t="s">
        <v>58</v>
      </c>
      <c r="V296" t="s">
        <v>425</v>
      </c>
      <c r="W296" t="s">
        <v>3152</v>
      </c>
      <c r="X296" t="s">
        <v>3152</v>
      </c>
      <c r="Y296" t="s">
        <v>3152</v>
      </c>
      <c r="Z296" t="s">
        <v>3152</v>
      </c>
      <c r="AA296" t="s">
        <v>32</v>
      </c>
      <c r="AB296">
        <v>19</v>
      </c>
      <c r="AC296" t="s">
        <v>27</v>
      </c>
      <c r="AD296" t="s">
        <v>2568</v>
      </c>
      <c r="AE296" t="s">
        <v>2552</v>
      </c>
      <c r="AF296" t="s">
        <v>60</v>
      </c>
      <c r="AG296" t="s">
        <v>92</v>
      </c>
      <c r="AH296" t="s">
        <v>2569</v>
      </c>
      <c r="AI296" t="s">
        <v>2570</v>
      </c>
      <c r="AJ296" t="s">
        <v>2571</v>
      </c>
      <c r="AK296" t="s">
        <v>351</v>
      </c>
    </row>
    <row r="297" spans="1:37" x14ac:dyDescent="0.3">
      <c r="A297" t="s">
        <v>3858</v>
      </c>
      <c r="B297" t="s">
        <v>3153</v>
      </c>
      <c r="C297" t="s">
        <v>299</v>
      </c>
      <c r="D297" t="s">
        <v>110</v>
      </c>
      <c r="E297" t="s">
        <v>3133</v>
      </c>
      <c r="F297" t="s">
        <v>3144</v>
      </c>
      <c r="G297" t="s">
        <v>3133</v>
      </c>
      <c r="H297" t="s">
        <v>3133</v>
      </c>
      <c r="I297" t="s">
        <v>3152</v>
      </c>
      <c r="J297" t="s">
        <v>27</v>
      </c>
      <c r="K297" t="s">
        <v>3856</v>
      </c>
      <c r="L297" t="s">
        <v>2568</v>
      </c>
      <c r="M297" t="s">
        <v>60</v>
      </c>
      <c r="N297" t="s">
        <v>530</v>
      </c>
      <c r="O297" t="s">
        <v>3148</v>
      </c>
      <c r="P297" t="s">
        <v>531</v>
      </c>
      <c r="Q297" t="s">
        <v>299</v>
      </c>
      <c r="R297" t="s">
        <v>3347</v>
      </c>
      <c r="S297" t="s">
        <v>3152</v>
      </c>
      <c r="T297">
        <f>+_2022[[#This Row],[p1_score]]+_2022[[#This Row],[p2_score]]</f>
        <v>0</v>
      </c>
      <c r="U297" t="s">
        <v>58</v>
      </c>
      <c r="V297" t="s">
        <v>299</v>
      </c>
      <c r="W297" t="s">
        <v>3152</v>
      </c>
      <c r="X297" t="s">
        <v>3152</v>
      </c>
      <c r="Y297" t="s">
        <v>3152</v>
      </c>
      <c r="Z297" t="s">
        <v>3152</v>
      </c>
      <c r="AA297" t="s">
        <v>425</v>
      </c>
      <c r="AB297">
        <v>19</v>
      </c>
      <c r="AC297" t="s">
        <v>27</v>
      </c>
      <c r="AD297" t="s">
        <v>2568</v>
      </c>
      <c r="AE297" t="s">
        <v>2552</v>
      </c>
      <c r="AF297" t="s">
        <v>60</v>
      </c>
      <c r="AG297" t="s">
        <v>92</v>
      </c>
      <c r="AH297" t="s">
        <v>2569</v>
      </c>
      <c r="AI297" t="s">
        <v>2570</v>
      </c>
      <c r="AJ297" t="s">
        <v>2571</v>
      </c>
      <c r="AK297" t="s">
        <v>351</v>
      </c>
    </row>
    <row r="298" spans="1:37" x14ac:dyDescent="0.3">
      <c r="A298" t="s">
        <v>3859</v>
      </c>
      <c r="B298" t="s">
        <v>3136</v>
      </c>
      <c r="C298" t="s">
        <v>148</v>
      </c>
      <c r="D298" t="s">
        <v>532</v>
      </c>
      <c r="E298" t="s">
        <v>3202</v>
      </c>
      <c r="F298" t="s">
        <v>3201</v>
      </c>
      <c r="G298" t="s">
        <v>3153</v>
      </c>
      <c r="H298" t="s">
        <v>3133</v>
      </c>
      <c r="I298" t="s">
        <v>3258</v>
      </c>
      <c r="J298" t="s">
        <v>27</v>
      </c>
      <c r="K298" t="s">
        <v>3856</v>
      </c>
      <c r="L298" t="s">
        <v>2568</v>
      </c>
      <c r="M298" t="s">
        <v>60</v>
      </c>
      <c r="N298" t="s">
        <v>530</v>
      </c>
      <c r="O298" t="s">
        <v>3157</v>
      </c>
      <c r="P298" t="s">
        <v>533</v>
      </c>
      <c r="Q298" t="s">
        <v>148</v>
      </c>
      <c r="R298" t="s">
        <v>3350</v>
      </c>
      <c r="S298" t="s">
        <v>3252</v>
      </c>
      <c r="T298">
        <f>+_2022[[#This Row],[p1_score]]+_2022[[#This Row],[p2_score]]</f>
        <v>20</v>
      </c>
      <c r="U298" t="s">
        <v>58</v>
      </c>
      <c r="V298" t="s">
        <v>148</v>
      </c>
      <c r="W298" t="s">
        <v>3219</v>
      </c>
      <c r="X298" t="s">
        <v>3186</v>
      </c>
      <c r="Y298" t="s">
        <v>3219</v>
      </c>
      <c r="Z298" t="s">
        <v>3152</v>
      </c>
      <c r="AA298" t="s">
        <v>299</v>
      </c>
      <c r="AB298">
        <v>19</v>
      </c>
      <c r="AC298" t="s">
        <v>27</v>
      </c>
      <c r="AD298" t="s">
        <v>2568</v>
      </c>
      <c r="AE298" t="s">
        <v>2552</v>
      </c>
      <c r="AF298" t="s">
        <v>60</v>
      </c>
      <c r="AG298" t="s">
        <v>92</v>
      </c>
      <c r="AH298" t="s">
        <v>2569</v>
      </c>
      <c r="AI298" t="s">
        <v>2570</v>
      </c>
      <c r="AJ298" t="s">
        <v>2571</v>
      </c>
      <c r="AK298" t="s">
        <v>351</v>
      </c>
    </row>
    <row r="299" spans="1:37" x14ac:dyDescent="0.3">
      <c r="A299" t="s">
        <v>3860</v>
      </c>
      <c r="B299" t="s">
        <v>3144</v>
      </c>
      <c r="C299" t="s">
        <v>58</v>
      </c>
      <c r="D299" t="s">
        <v>108</v>
      </c>
      <c r="E299" t="s">
        <v>3187</v>
      </c>
      <c r="F299" t="s">
        <v>3202</v>
      </c>
      <c r="G299" t="s">
        <v>3144</v>
      </c>
      <c r="H299" t="s">
        <v>3133</v>
      </c>
      <c r="I299" t="s">
        <v>3311</v>
      </c>
      <c r="J299" t="s">
        <v>27</v>
      </c>
      <c r="K299" t="s">
        <v>3856</v>
      </c>
      <c r="L299" t="s">
        <v>2568</v>
      </c>
      <c r="M299" t="s">
        <v>60</v>
      </c>
      <c r="N299" t="s">
        <v>530</v>
      </c>
      <c r="O299" t="s">
        <v>3151</v>
      </c>
      <c r="P299" t="s">
        <v>534</v>
      </c>
      <c r="Q299" t="s">
        <v>58</v>
      </c>
      <c r="R299" t="s">
        <v>3463</v>
      </c>
      <c r="S299" t="s">
        <v>3338</v>
      </c>
      <c r="T299">
        <f>+_2022[[#This Row],[p1_score]]+_2022[[#This Row],[p2_score]]</f>
        <v>5</v>
      </c>
      <c r="U299" t="s">
        <v>58</v>
      </c>
      <c r="V299" t="s">
        <v>67</v>
      </c>
      <c r="W299" t="s">
        <v>3152</v>
      </c>
      <c r="X299" t="s">
        <v>3151</v>
      </c>
      <c r="Y299" t="s">
        <v>3152</v>
      </c>
      <c r="Z299" t="s">
        <v>3152</v>
      </c>
      <c r="AA299" t="s">
        <v>148</v>
      </c>
      <c r="AB299">
        <v>19</v>
      </c>
      <c r="AC299" t="s">
        <v>27</v>
      </c>
      <c r="AD299" t="s">
        <v>2568</v>
      </c>
      <c r="AE299" t="s">
        <v>2552</v>
      </c>
      <c r="AF299" t="s">
        <v>60</v>
      </c>
      <c r="AG299" t="s">
        <v>92</v>
      </c>
      <c r="AH299" t="s">
        <v>2569</v>
      </c>
      <c r="AI299" t="s">
        <v>2570</v>
      </c>
      <c r="AJ299" t="s">
        <v>2571</v>
      </c>
      <c r="AK299" t="s">
        <v>351</v>
      </c>
    </row>
    <row r="300" spans="1:37" x14ac:dyDescent="0.3">
      <c r="A300" t="s">
        <v>3861</v>
      </c>
      <c r="B300" t="s">
        <v>3173</v>
      </c>
      <c r="C300" t="s">
        <v>506</v>
      </c>
      <c r="D300" t="s">
        <v>281</v>
      </c>
      <c r="E300" t="s">
        <v>3264</v>
      </c>
      <c r="F300" t="s">
        <v>3237</v>
      </c>
      <c r="G300" t="s">
        <v>3136</v>
      </c>
      <c r="H300" t="s">
        <v>3144</v>
      </c>
      <c r="I300" t="s">
        <v>3862</v>
      </c>
      <c r="J300" t="s">
        <v>27</v>
      </c>
      <c r="K300" t="s">
        <v>3856</v>
      </c>
      <c r="L300" t="s">
        <v>2568</v>
      </c>
      <c r="M300" t="s">
        <v>60</v>
      </c>
      <c r="N300" t="s">
        <v>530</v>
      </c>
      <c r="O300" t="s">
        <v>3170</v>
      </c>
      <c r="P300" t="s">
        <v>535</v>
      </c>
      <c r="Q300" t="s">
        <v>506</v>
      </c>
      <c r="R300" t="s">
        <v>3140</v>
      </c>
      <c r="S300" t="s">
        <v>3417</v>
      </c>
      <c r="T300">
        <f>+_2022[[#This Row],[p1_score]]+_2022[[#This Row],[p2_score]]</f>
        <v>29</v>
      </c>
      <c r="U300" t="s">
        <v>506</v>
      </c>
      <c r="V300" t="s">
        <v>67</v>
      </c>
      <c r="W300" t="s">
        <v>3338</v>
      </c>
      <c r="X300" t="s">
        <v>3157</v>
      </c>
      <c r="Y300" t="s">
        <v>3152</v>
      </c>
      <c r="Z300" t="s">
        <v>3157</v>
      </c>
      <c r="AA300" t="s">
        <v>58</v>
      </c>
      <c r="AB300">
        <v>19</v>
      </c>
      <c r="AC300" t="s">
        <v>27</v>
      </c>
      <c r="AD300" t="s">
        <v>2568</v>
      </c>
      <c r="AE300" t="s">
        <v>2552</v>
      </c>
      <c r="AF300" t="s">
        <v>60</v>
      </c>
      <c r="AG300" t="s">
        <v>92</v>
      </c>
      <c r="AH300" t="s">
        <v>2569</v>
      </c>
      <c r="AI300" t="s">
        <v>2570</v>
      </c>
      <c r="AJ300" t="s">
        <v>2571</v>
      </c>
      <c r="AK300" t="s">
        <v>351</v>
      </c>
    </row>
    <row r="301" spans="1:37" x14ac:dyDescent="0.3">
      <c r="A301" t="s">
        <v>3863</v>
      </c>
      <c r="B301" t="s">
        <v>3178</v>
      </c>
      <c r="C301" t="s">
        <v>536</v>
      </c>
      <c r="D301" t="s">
        <v>537</v>
      </c>
      <c r="E301" t="s">
        <v>3155</v>
      </c>
      <c r="F301" t="s">
        <v>3237</v>
      </c>
      <c r="G301" t="s">
        <v>3144</v>
      </c>
      <c r="H301" t="s">
        <v>3133</v>
      </c>
      <c r="I301" t="s">
        <v>3864</v>
      </c>
      <c r="J301" t="s">
        <v>27</v>
      </c>
      <c r="K301" t="s">
        <v>3856</v>
      </c>
      <c r="L301" t="s">
        <v>2568</v>
      </c>
      <c r="M301" t="s">
        <v>60</v>
      </c>
      <c r="N301" t="s">
        <v>530</v>
      </c>
      <c r="O301" t="s">
        <v>3200</v>
      </c>
      <c r="P301" t="s">
        <v>538</v>
      </c>
      <c r="Q301" t="s">
        <v>536</v>
      </c>
      <c r="R301" t="s">
        <v>3213</v>
      </c>
      <c r="S301" t="s">
        <v>3392</v>
      </c>
      <c r="T301">
        <f>+_2022[[#This Row],[p1_score]]+_2022[[#This Row],[p2_score]]</f>
        <v>52</v>
      </c>
      <c r="U301" t="s">
        <v>536</v>
      </c>
      <c r="V301" t="s">
        <v>67</v>
      </c>
      <c r="W301" t="s">
        <v>3270</v>
      </c>
      <c r="X301" t="s">
        <v>3358</v>
      </c>
      <c r="Y301" t="s">
        <v>3152</v>
      </c>
      <c r="Z301" t="s">
        <v>3469</v>
      </c>
      <c r="AA301" t="s">
        <v>506</v>
      </c>
      <c r="AB301">
        <v>19</v>
      </c>
      <c r="AC301" t="s">
        <v>27</v>
      </c>
      <c r="AD301" t="s">
        <v>2568</v>
      </c>
      <c r="AE301" t="s">
        <v>2552</v>
      </c>
      <c r="AF301" t="s">
        <v>60</v>
      </c>
      <c r="AG301" t="s">
        <v>92</v>
      </c>
      <c r="AH301" t="s">
        <v>2569</v>
      </c>
      <c r="AI301" t="s">
        <v>2570</v>
      </c>
      <c r="AJ301" t="s">
        <v>2571</v>
      </c>
      <c r="AK301" t="s">
        <v>351</v>
      </c>
    </row>
    <row r="302" spans="1:37" x14ac:dyDescent="0.3">
      <c r="A302" t="s">
        <v>3865</v>
      </c>
      <c r="B302" t="s">
        <v>3162</v>
      </c>
      <c r="C302" t="s">
        <v>67</v>
      </c>
      <c r="D302" t="s">
        <v>475</v>
      </c>
      <c r="E302" t="s">
        <v>3197</v>
      </c>
      <c r="F302" t="s">
        <v>3310</v>
      </c>
      <c r="G302" t="s">
        <v>3153</v>
      </c>
      <c r="H302" t="s">
        <v>3136</v>
      </c>
      <c r="I302" t="s">
        <v>3272</v>
      </c>
      <c r="J302" t="s">
        <v>27</v>
      </c>
      <c r="K302" t="s">
        <v>3856</v>
      </c>
      <c r="L302" t="s">
        <v>2568</v>
      </c>
      <c r="M302" t="s">
        <v>60</v>
      </c>
      <c r="N302" t="s">
        <v>530</v>
      </c>
      <c r="O302" t="s">
        <v>3219</v>
      </c>
      <c r="P302" t="s">
        <v>539</v>
      </c>
      <c r="Q302" t="s">
        <v>67</v>
      </c>
      <c r="R302" t="s">
        <v>3492</v>
      </c>
      <c r="S302" t="s">
        <v>3719</v>
      </c>
      <c r="T302">
        <f>+_2022[[#This Row],[p1_score]]+_2022[[#This Row],[p2_score]]</f>
        <v>18</v>
      </c>
      <c r="U302" t="s">
        <v>215</v>
      </c>
      <c r="V302" t="s">
        <v>67</v>
      </c>
      <c r="W302" t="s">
        <v>3151</v>
      </c>
      <c r="X302" t="s">
        <v>3231</v>
      </c>
      <c r="Y302" t="s">
        <v>3152</v>
      </c>
      <c r="Z302" t="s">
        <v>3152</v>
      </c>
      <c r="AA302" t="s">
        <v>536</v>
      </c>
      <c r="AB302">
        <v>19</v>
      </c>
      <c r="AC302" t="s">
        <v>27</v>
      </c>
      <c r="AD302" t="s">
        <v>2568</v>
      </c>
      <c r="AE302" t="s">
        <v>2552</v>
      </c>
      <c r="AF302" t="s">
        <v>60</v>
      </c>
      <c r="AG302" t="s">
        <v>92</v>
      </c>
      <c r="AH302" t="s">
        <v>2569</v>
      </c>
      <c r="AI302" t="s">
        <v>2570</v>
      </c>
      <c r="AJ302" t="s">
        <v>2571</v>
      </c>
      <c r="AK302" t="s">
        <v>351</v>
      </c>
    </row>
    <row r="303" spans="1:37" x14ac:dyDescent="0.3">
      <c r="A303" t="s">
        <v>3866</v>
      </c>
      <c r="B303" t="s">
        <v>3180</v>
      </c>
      <c r="C303" t="s">
        <v>215</v>
      </c>
      <c r="D303" t="s">
        <v>45</v>
      </c>
      <c r="E303" t="s">
        <v>3180</v>
      </c>
      <c r="F303" t="s">
        <v>3154</v>
      </c>
      <c r="G303" t="s">
        <v>3133</v>
      </c>
      <c r="H303" t="s">
        <v>3133</v>
      </c>
      <c r="I303" t="s">
        <v>3329</v>
      </c>
      <c r="J303" t="s">
        <v>27</v>
      </c>
      <c r="K303" t="s">
        <v>3856</v>
      </c>
      <c r="L303" t="s">
        <v>2568</v>
      </c>
      <c r="M303" t="s">
        <v>60</v>
      </c>
      <c r="N303" t="s">
        <v>530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>
        <f>+_2022[[#This Row],[p1_score]]+_2022[[#This Row],[p2_score]]</f>
        <v>20</v>
      </c>
      <c r="U303" t="s">
        <v>215</v>
      </c>
      <c r="V303" t="s">
        <v>540</v>
      </c>
      <c r="W303" t="s">
        <v>3200</v>
      </c>
      <c r="X303" t="s">
        <v>3231</v>
      </c>
      <c r="Y303" t="s">
        <v>3152</v>
      </c>
      <c r="Z303" t="s">
        <v>3152</v>
      </c>
      <c r="AA303" t="s">
        <v>67</v>
      </c>
      <c r="AB303">
        <v>19</v>
      </c>
      <c r="AC303" t="s">
        <v>27</v>
      </c>
      <c r="AD303" t="s">
        <v>2568</v>
      </c>
      <c r="AE303" t="s">
        <v>2552</v>
      </c>
      <c r="AF303" t="s">
        <v>60</v>
      </c>
      <c r="AG303" t="s">
        <v>92</v>
      </c>
      <c r="AH303" t="s">
        <v>2569</v>
      </c>
      <c r="AI303" t="s">
        <v>2570</v>
      </c>
      <c r="AJ303" t="s">
        <v>2571</v>
      </c>
      <c r="AK303" t="s">
        <v>351</v>
      </c>
    </row>
    <row r="304" spans="1:37" x14ac:dyDescent="0.3">
      <c r="A304" t="s">
        <v>3867</v>
      </c>
      <c r="B304" t="s">
        <v>3187</v>
      </c>
      <c r="C304" t="s">
        <v>540</v>
      </c>
      <c r="D304" t="s">
        <v>45</v>
      </c>
      <c r="E304" t="s">
        <v>3212</v>
      </c>
      <c r="F304" t="s">
        <v>3180</v>
      </c>
      <c r="G304" t="s">
        <v>3153</v>
      </c>
      <c r="H304" t="s">
        <v>3133</v>
      </c>
      <c r="I304" t="s">
        <v>3554</v>
      </c>
      <c r="J304" t="s">
        <v>27</v>
      </c>
      <c r="K304" t="s">
        <v>3856</v>
      </c>
      <c r="L304" t="s">
        <v>2568</v>
      </c>
      <c r="M304" t="s">
        <v>60</v>
      </c>
      <c r="N304" t="s">
        <v>530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e">
        <f>+_2022[[#This Row],[p1_score]]+_2022[[#This Row],[p2_score]]</f>
        <v>#VALUE!</v>
      </c>
      <c r="U304" t="s">
        <v>32</v>
      </c>
      <c r="V304" t="s">
        <v>32</v>
      </c>
      <c r="W304" t="s">
        <v>32</v>
      </c>
      <c r="X304" t="s">
        <v>32</v>
      </c>
      <c r="Y304" t="s">
        <v>32</v>
      </c>
      <c r="Z304" t="s">
        <v>32</v>
      </c>
      <c r="AA304" t="s">
        <v>32</v>
      </c>
      <c r="AB304">
        <v>19</v>
      </c>
      <c r="AC304" t="s">
        <v>27</v>
      </c>
      <c r="AD304" t="s">
        <v>2568</v>
      </c>
      <c r="AE304" t="s">
        <v>2552</v>
      </c>
      <c r="AF304" t="s">
        <v>60</v>
      </c>
      <c r="AG304" t="s">
        <v>92</v>
      </c>
      <c r="AH304" t="s">
        <v>2569</v>
      </c>
      <c r="AI304" t="s">
        <v>2570</v>
      </c>
      <c r="AJ304" t="s">
        <v>2571</v>
      </c>
      <c r="AK304" t="s">
        <v>351</v>
      </c>
    </row>
    <row r="305" spans="1:37" x14ac:dyDescent="0.3">
      <c r="A305" t="s">
        <v>3868</v>
      </c>
      <c r="B305" t="s">
        <v>3144</v>
      </c>
      <c r="C305" t="s">
        <v>90</v>
      </c>
      <c r="D305" t="s">
        <v>541</v>
      </c>
      <c r="E305" t="s">
        <v>3237</v>
      </c>
      <c r="F305" t="s">
        <v>3244</v>
      </c>
      <c r="G305" t="s">
        <v>3136</v>
      </c>
      <c r="H305" t="s">
        <v>3133</v>
      </c>
      <c r="I305" t="s">
        <v>3330</v>
      </c>
      <c r="J305" t="s">
        <v>27</v>
      </c>
      <c r="K305" t="s">
        <v>3856</v>
      </c>
      <c r="L305" t="s">
        <v>2568</v>
      </c>
      <c r="M305" t="s">
        <v>92</v>
      </c>
      <c r="N305" t="s">
        <v>530</v>
      </c>
      <c r="O305" t="s">
        <v>3139</v>
      </c>
      <c r="P305" t="s">
        <v>542</v>
      </c>
      <c r="Q305" t="s">
        <v>90</v>
      </c>
      <c r="R305" t="s">
        <v>3561</v>
      </c>
      <c r="S305" t="s">
        <v>3427</v>
      </c>
      <c r="T305">
        <f>+_2022[[#This Row],[p1_score]]+_2022[[#This Row],[p2_score]]</f>
        <v>41</v>
      </c>
      <c r="U305" t="s">
        <v>95</v>
      </c>
      <c r="V305" t="s">
        <v>90</v>
      </c>
      <c r="W305" t="s">
        <v>3160</v>
      </c>
      <c r="X305" t="s">
        <v>3242</v>
      </c>
      <c r="Y305" t="s">
        <v>3160</v>
      </c>
      <c r="Z305" t="s">
        <v>3242</v>
      </c>
      <c r="AA305" t="s">
        <v>32</v>
      </c>
      <c r="AB305">
        <v>19</v>
      </c>
      <c r="AC305" t="s">
        <v>27</v>
      </c>
      <c r="AD305" t="s">
        <v>2568</v>
      </c>
      <c r="AE305" t="s">
        <v>2552</v>
      </c>
      <c r="AF305" t="s">
        <v>60</v>
      </c>
      <c r="AG305" t="s">
        <v>92</v>
      </c>
      <c r="AH305" t="s">
        <v>2569</v>
      </c>
      <c r="AI305" t="s">
        <v>2570</v>
      </c>
      <c r="AJ305" t="s">
        <v>2571</v>
      </c>
      <c r="AK305" t="s">
        <v>351</v>
      </c>
    </row>
    <row r="306" spans="1:37" x14ac:dyDescent="0.3">
      <c r="A306" t="s">
        <v>3869</v>
      </c>
      <c r="B306" t="s">
        <v>3133</v>
      </c>
      <c r="C306" t="s">
        <v>95</v>
      </c>
      <c r="D306" t="s">
        <v>543</v>
      </c>
      <c r="E306" t="s">
        <v>3345</v>
      </c>
      <c r="F306" t="s">
        <v>3289</v>
      </c>
      <c r="G306" t="s">
        <v>3178</v>
      </c>
      <c r="H306" t="s">
        <v>3133</v>
      </c>
      <c r="I306" t="s">
        <v>3870</v>
      </c>
      <c r="J306" t="s">
        <v>27</v>
      </c>
      <c r="K306" t="s">
        <v>3856</v>
      </c>
      <c r="L306" t="s">
        <v>2568</v>
      </c>
      <c r="M306" t="s">
        <v>92</v>
      </c>
      <c r="N306" t="s">
        <v>530</v>
      </c>
      <c r="O306" t="s">
        <v>3148</v>
      </c>
      <c r="P306" t="s">
        <v>544</v>
      </c>
      <c r="Q306" t="s">
        <v>95</v>
      </c>
      <c r="R306" t="s">
        <v>3208</v>
      </c>
      <c r="S306" t="s">
        <v>3774</v>
      </c>
      <c r="T306">
        <f>+_2022[[#This Row],[p1_score]]+_2022[[#This Row],[p2_score]]</f>
        <v>77</v>
      </c>
      <c r="U306" t="s">
        <v>95</v>
      </c>
      <c r="V306" t="s">
        <v>98</v>
      </c>
      <c r="W306" t="s">
        <v>3354</v>
      </c>
      <c r="X306" t="s">
        <v>3320</v>
      </c>
      <c r="Y306" t="s">
        <v>3152</v>
      </c>
      <c r="Z306" t="s">
        <v>3152</v>
      </c>
      <c r="AA306" t="s">
        <v>90</v>
      </c>
      <c r="AB306">
        <v>19</v>
      </c>
      <c r="AC306" t="s">
        <v>27</v>
      </c>
      <c r="AD306" t="s">
        <v>2568</v>
      </c>
      <c r="AE306" t="s">
        <v>2552</v>
      </c>
      <c r="AF306" t="s">
        <v>60</v>
      </c>
      <c r="AG306" t="s">
        <v>92</v>
      </c>
      <c r="AH306" t="s">
        <v>2569</v>
      </c>
      <c r="AI306" t="s">
        <v>2570</v>
      </c>
      <c r="AJ306" t="s">
        <v>2571</v>
      </c>
      <c r="AK306" t="s">
        <v>351</v>
      </c>
    </row>
    <row r="307" spans="1:37" x14ac:dyDescent="0.3">
      <c r="A307" t="s">
        <v>3871</v>
      </c>
      <c r="B307" t="s">
        <v>3153</v>
      </c>
      <c r="C307" t="s">
        <v>98</v>
      </c>
      <c r="D307" t="s">
        <v>45</v>
      </c>
      <c r="E307" t="s">
        <v>3351</v>
      </c>
      <c r="F307" t="s">
        <v>3310</v>
      </c>
      <c r="G307" t="s">
        <v>3162</v>
      </c>
      <c r="H307" t="s">
        <v>3144</v>
      </c>
      <c r="I307" t="s">
        <v>3872</v>
      </c>
      <c r="J307" t="s">
        <v>27</v>
      </c>
      <c r="K307" t="s">
        <v>3856</v>
      </c>
      <c r="L307" t="s">
        <v>2568</v>
      </c>
      <c r="M307" t="s">
        <v>92</v>
      </c>
      <c r="N307" t="s">
        <v>530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>
        <f>+_2022[[#This Row],[p1_score]]+_2022[[#This Row],[p2_score]]</f>
        <v>64</v>
      </c>
      <c r="U307" t="s">
        <v>99</v>
      </c>
      <c r="V307" t="s">
        <v>98</v>
      </c>
      <c r="W307" t="s">
        <v>3236</v>
      </c>
      <c r="X307" t="s">
        <v>3376</v>
      </c>
      <c r="Y307" t="s">
        <v>3152</v>
      </c>
      <c r="Z307" t="s">
        <v>3152</v>
      </c>
      <c r="AA307" t="s">
        <v>95</v>
      </c>
      <c r="AB307">
        <v>19</v>
      </c>
      <c r="AC307" t="s">
        <v>27</v>
      </c>
      <c r="AD307" t="s">
        <v>2568</v>
      </c>
      <c r="AE307" t="s">
        <v>2552</v>
      </c>
      <c r="AF307" t="s">
        <v>60</v>
      </c>
      <c r="AG307" t="s">
        <v>92</v>
      </c>
      <c r="AH307" t="s">
        <v>2569</v>
      </c>
      <c r="AI307" t="s">
        <v>2570</v>
      </c>
      <c r="AJ307" t="s">
        <v>2571</v>
      </c>
      <c r="AK307" t="s">
        <v>351</v>
      </c>
    </row>
    <row r="308" spans="1:37" x14ac:dyDescent="0.3">
      <c r="A308" t="s">
        <v>3873</v>
      </c>
      <c r="B308" t="s">
        <v>3136</v>
      </c>
      <c r="C308" t="s">
        <v>99</v>
      </c>
      <c r="D308" t="s">
        <v>45</v>
      </c>
      <c r="E308" t="s">
        <v>3195</v>
      </c>
      <c r="F308" t="s">
        <v>3173</v>
      </c>
      <c r="G308" t="s">
        <v>3133</v>
      </c>
      <c r="H308" t="s">
        <v>3144</v>
      </c>
      <c r="I308" t="s">
        <v>3218</v>
      </c>
      <c r="J308" t="s">
        <v>27</v>
      </c>
      <c r="K308" t="s">
        <v>3856</v>
      </c>
      <c r="L308" t="s">
        <v>2568</v>
      </c>
      <c r="M308" t="s">
        <v>92</v>
      </c>
      <c r="N308" t="s">
        <v>530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e">
        <f>+_2022[[#This Row],[p1_score]]+_2022[[#This Row],[p2_score]]</f>
        <v>#VALUE!</v>
      </c>
      <c r="U308" t="s">
        <v>32</v>
      </c>
      <c r="V308" t="s">
        <v>32</v>
      </c>
      <c r="W308" t="s">
        <v>32</v>
      </c>
      <c r="X308" t="s">
        <v>32</v>
      </c>
      <c r="Y308" t="s">
        <v>32</v>
      </c>
      <c r="Z308" t="s">
        <v>32</v>
      </c>
      <c r="AA308" t="s">
        <v>32</v>
      </c>
      <c r="AB308">
        <v>19</v>
      </c>
      <c r="AC308" t="s">
        <v>27</v>
      </c>
      <c r="AD308" t="s">
        <v>2568</v>
      </c>
      <c r="AE308" t="s">
        <v>2552</v>
      </c>
      <c r="AF308" t="s">
        <v>60</v>
      </c>
      <c r="AG308" t="s">
        <v>92</v>
      </c>
      <c r="AH308" t="s">
        <v>2569</v>
      </c>
      <c r="AI308" t="s">
        <v>2570</v>
      </c>
      <c r="AJ308" t="s">
        <v>2571</v>
      </c>
      <c r="AK308" t="s">
        <v>351</v>
      </c>
    </row>
    <row r="309" spans="1:37" x14ac:dyDescent="0.3">
      <c r="A309" t="s">
        <v>3874</v>
      </c>
      <c r="B309" t="s">
        <v>3133</v>
      </c>
      <c r="C309" t="s">
        <v>167</v>
      </c>
      <c r="D309" t="s">
        <v>187</v>
      </c>
      <c r="E309" t="s">
        <v>3202</v>
      </c>
      <c r="F309" t="s">
        <v>3173</v>
      </c>
      <c r="G309" t="s">
        <v>3133</v>
      </c>
      <c r="H309" t="s">
        <v>3153</v>
      </c>
      <c r="I309" t="s">
        <v>3875</v>
      </c>
      <c r="J309" t="s">
        <v>27</v>
      </c>
      <c r="K309" t="s">
        <v>3876</v>
      </c>
      <c r="L309" t="s">
        <v>2572</v>
      </c>
      <c r="M309" t="s">
        <v>164</v>
      </c>
      <c r="N309" t="s">
        <v>545</v>
      </c>
      <c r="O309" t="s">
        <v>3139</v>
      </c>
      <c r="P309" t="s">
        <v>194</v>
      </c>
      <c r="Q309" t="s">
        <v>167</v>
      </c>
      <c r="R309" t="s">
        <v>3769</v>
      </c>
      <c r="S309" t="s">
        <v>3186</v>
      </c>
      <c r="T309">
        <f>+_2022[[#This Row],[p1_score]]+_2022[[#This Row],[p2_score]]</f>
        <v>12</v>
      </c>
      <c r="U309" t="s">
        <v>166</v>
      </c>
      <c r="V309" t="s">
        <v>167</v>
      </c>
      <c r="W309" t="s">
        <v>3152</v>
      </c>
      <c r="X309" t="s">
        <v>3186</v>
      </c>
      <c r="Y309" t="s">
        <v>3152</v>
      </c>
      <c r="Z309" t="s">
        <v>3186</v>
      </c>
      <c r="AA309" t="s">
        <v>32</v>
      </c>
      <c r="AB309">
        <v>20</v>
      </c>
      <c r="AC309" t="s">
        <v>27</v>
      </c>
      <c r="AD309" t="s">
        <v>2572</v>
      </c>
      <c r="AE309" t="s">
        <v>2552</v>
      </c>
      <c r="AF309" t="s">
        <v>164</v>
      </c>
      <c r="AG309" t="s">
        <v>28</v>
      </c>
      <c r="AH309" t="s">
        <v>2573</v>
      </c>
      <c r="AI309" t="s">
        <v>2574</v>
      </c>
      <c r="AJ309" t="s">
        <v>2575</v>
      </c>
      <c r="AK309" t="s">
        <v>246</v>
      </c>
    </row>
    <row r="310" spans="1:37" x14ac:dyDescent="0.3">
      <c r="A310" t="s">
        <v>3877</v>
      </c>
      <c r="B310" t="s">
        <v>3153</v>
      </c>
      <c r="C310" t="s">
        <v>489</v>
      </c>
      <c r="D310" t="s">
        <v>546</v>
      </c>
      <c r="E310" t="s">
        <v>3153</v>
      </c>
      <c r="F310" t="s">
        <v>3180</v>
      </c>
      <c r="G310" t="s">
        <v>3133</v>
      </c>
      <c r="H310" t="s">
        <v>3133</v>
      </c>
      <c r="I310" t="s">
        <v>3878</v>
      </c>
      <c r="J310" t="s">
        <v>27</v>
      </c>
      <c r="K310" t="s">
        <v>3876</v>
      </c>
      <c r="L310" t="s">
        <v>2572</v>
      </c>
      <c r="M310" t="s">
        <v>164</v>
      </c>
      <c r="N310" t="s">
        <v>545</v>
      </c>
      <c r="O310" t="s">
        <v>3148</v>
      </c>
      <c r="P310" t="s">
        <v>153</v>
      </c>
      <c r="Q310" t="s">
        <v>489</v>
      </c>
      <c r="R310" t="s">
        <v>3350</v>
      </c>
      <c r="S310" t="s">
        <v>3185</v>
      </c>
      <c r="T310">
        <f>+_2022[[#This Row],[p1_score]]+_2022[[#This Row],[p2_score]]</f>
        <v>14</v>
      </c>
      <c r="U310" t="s">
        <v>166</v>
      </c>
      <c r="V310" t="s">
        <v>489</v>
      </c>
      <c r="W310" t="s">
        <v>3186</v>
      </c>
      <c r="X310" t="s">
        <v>3139</v>
      </c>
      <c r="Y310" t="s">
        <v>3186</v>
      </c>
      <c r="Z310" t="s">
        <v>3152</v>
      </c>
      <c r="AA310" t="s">
        <v>167</v>
      </c>
      <c r="AB310">
        <v>20</v>
      </c>
      <c r="AC310" t="s">
        <v>27</v>
      </c>
      <c r="AD310" t="s">
        <v>2572</v>
      </c>
      <c r="AE310" t="s">
        <v>2552</v>
      </c>
      <c r="AF310" t="s">
        <v>164</v>
      </c>
      <c r="AG310" t="s">
        <v>28</v>
      </c>
      <c r="AH310" t="s">
        <v>2573</v>
      </c>
      <c r="AI310" t="s">
        <v>2574</v>
      </c>
      <c r="AJ310" t="s">
        <v>2575</v>
      </c>
      <c r="AK310" t="s">
        <v>246</v>
      </c>
    </row>
    <row r="311" spans="1:37" x14ac:dyDescent="0.3">
      <c r="A311" t="s">
        <v>3879</v>
      </c>
      <c r="B311" t="s">
        <v>3144</v>
      </c>
      <c r="C311" t="s">
        <v>166</v>
      </c>
      <c r="D311" t="s">
        <v>317</v>
      </c>
      <c r="E311" t="s">
        <v>3264</v>
      </c>
      <c r="F311" t="s">
        <v>3237</v>
      </c>
      <c r="G311" t="s">
        <v>3136</v>
      </c>
      <c r="H311" t="s">
        <v>3144</v>
      </c>
      <c r="I311" t="s">
        <v>3862</v>
      </c>
      <c r="J311" t="s">
        <v>27</v>
      </c>
      <c r="K311" t="s">
        <v>3876</v>
      </c>
      <c r="L311" t="s">
        <v>2572</v>
      </c>
      <c r="M311" t="s">
        <v>164</v>
      </c>
      <c r="N311" t="s">
        <v>545</v>
      </c>
      <c r="O311" t="s">
        <v>3157</v>
      </c>
      <c r="P311" t="s">
        <v>547</v>
      </c>
      <c r="Q311" t="s">
        <v>166</v>
      </c>
      <c r="R311" t="s">
        <v>3425</v>
      </c>
      <c r="S311" t="s">
        <v>3323</v>
      </c>
      <c r="T311">
        <f>+_2022[[#This Row],[p1_score]]+_2022[[#This Row],[p2_score]]</f>
        <v>43</v>
      </c>
      <c r="U311" t="s">
        <v>166</v>
      </c>
      <c r="V311" t="s">
        <v>239</v>
      </c>
      <c r="W311" t="s">
        <v>3231</v>
      </c>
      <c r="X311" t="s">
        <v>3192</v>
      </c>
      <c r="Y311" t="s">
        <v>3152</v>
      </c>
      <c r="Z311" t="s">
        <v>3152</v>
      </c>
      <c r="AA311" t="s">
        <v>489</v>
      </c>
      <c r="AB311">
        <v>20</v>
      </c>
      <c r="AC311" t="s">
        <v>27</v>
      </c>
      <c r="AD311" t="s">
        <v>2572</v>
      </c>
      <c r="AE311" t="s">
        <v>2552</v>
      </c>
      <c r="AF311" t="s">
        <v>164</v>
      </c>
      <c r="AG311" t="s">
        <v>28</v>
      </c>
      <c r="AH311" t="s">
        <v>2573</v>
      </c>
      <c r="AI311" t="s">
        <v>2574</v>
      </c>
      <c r="AJ311" t="s">
        <v>2575</v>
      </c>
      <c r="AK311" t="s">
        <v>246</v>
      </c>
    </row>
    <row r="312" spans="1:37" x14ac:dyDescent="0.3">
      <c r="A312" t="s">
        <v>3880</v>
      </c>
      <c r="B312" t="s">
        <v>3136</v>
      </c>
      <c r="C312" t="s">
        <v>239</v>
      </c>
      <c r="D312" t="s">
        <v>548</v>
      </c>
      <c r="E312" t="s">
        <v>3297</v>
      </c>
      <c r="F312" t="s">
        <v>3167</v>
      </c>
      <c r="G312" t="s">
        <v>3136</v>
      </c>
      <c r="H312" t="s">
        <v>3144</v>
      </c>
      <c r="I312" t="s">
        <v>3881</v>
      </c>
      <c r="J312" t="s">
        <v>27</v>
      </c>
      <c r="K312" t="s">
        <v>3876</v>
      </c>
      <c r="L312" t="s">
        <v>2572</v>
      </c>
      <c r="M312" t="s">
        <v>164</v>
      </c>
      <c r="N312" t="s">
        <v>545</v>
      </c>
      <c r="O312" t="s">
        <v>3151</v>
      </c>
      <c r="P312" t="s">
        <v>549</v>
      </c>
      <c r="Q312" t="s">
        <v>239</v>
      </c>
      <c r="R312" t="s">
        <v>3149</v>
      </c>
      <c r="S312" t="s">
        <v>3882</v>
      </c>
      <c r="T312">
        <f>+_2022[[#This Row],[p1_score]]+_2022[[#This Row],[p2_score]]</f>
        <v>18</v>
      </c>
      <c r="U312" t="s">
        <v>496</v>
      </c>
      <c r="V312" t="s">
        <v>239</v>
      </c>
      <c r="W312" t="s">
        <v>3883</v>
      </c>
      <c r="X312" t="s">
        <v>3318</v>
      </c>
      <c r="Y312" t="s">
        <v>3152</v>
      </c>
      <c r="Z312" t="s">
        <v>3152</v>
      </c>
      <c r="AA312" t="s">
        <v>166</v>
      </c>
      <c r="AB312">
        <v>20</v>
      </c>
      <c r="AC312" t="s">
        <v>27</v>
      </c>
      <c r="AD312" t="s">
        <v>2572</v>
      </c>
      <c r="AE312" t="s">
        <v>2552</v>
      </c>
      <c r="AF312" t="s">
        <v>164</v>
      </c>
      <c r="AG312" t="s">
        <v>28</v>
      </c>
      <c r="AH312" t="s">
        <v>2573</v>
      </c>
      <c r="AI312" t="s">
        <v>2574</v>
      </c>
      <c r="AJ312" t="s">
        <v>2575</v>
      </c>
      <c r="AK312" t="s">
        <v>246</v>
      </c>
    </row>
    <row r="313" spans="1:37" x14ac:dyDescent="0.3">
      <c r="A313" t="s">
        <v>3884</v>
      </c>
      <c r="B313" t="s">
        <v>3162</v>
      </c>
      <c r="C313" t="s">
        <v>496</v>
      </c>
      <c r="D313" t="s">
        <v>550</v>
      </c>
      <c r="E313" t="s">
        <v>3222</v>
      </c>
      <c r="F313" t="s">
        <v>3175</v>
      </c>
      <c r="G313" t="s">
        <v>3133</v>
      </c>
      <c r="H313" t="s">
        <v>3144</v>
      </c>
      <c r="I313" t="s">
        <v>3700</v>
      </c>
      <c r="J313" t="s">
        <v>27</v>
      </c>
      <c r="K313" t="s">
        <v>3876</v>
      </c>
      <c r="L313" t="s">
        <v>2572</v>
      </c>
      <c r="M313" t="s">
        <v>164</v>
      </c>
      <c r="N313" t="s">
        <v>545</v>
      </c>
      <c r="O313" t="s">
        <v>3170</v>
      </c>
      <c r="P313" t="s">
        <v>551</v>
      </c>
      <c r="Q313" t="s">
        <v>496</v>
      </c>
      <c r="R313" t="s">
        <v>3717</v>
      </c>
      <c r="S313" t="s">
        <v>3885</v>
      </c>
      <c r="T313">
        <f>+_2022[[#This Row],[p1_score]]+_2022[[#This Row],[p2_score]]</f>
        <v>20</v>
      </c>
      <c r="U313" t="s">
        <v>496</v>
      </c>
      <c r="V313" t="s">
        <v>243</v>
      </c>
      <c r="W313" t="s">
        <v>3393</v>
      </c>
      <c r="X313" t="s">
        <v>3151</v>
      </c>
      <c r="Y313" t="s">
        <v>3152</v>
      </c>
      <c r="Z313" t="s">
        <v>3152</v>
      </c>
      <c r="AA313" t="s">
        <v>239</v>
      </c>
      <c r="AB313">
        <v>20</v>
      </c>
      <c r="AC313" t="s">
        <v>27</v>
      </c>
      <c r="AD313" t="s">
        <v>2572</v>
      </c>
      <c r="AE313" t="s">
        <v>2552</v>
      </c>
      <c r="AF313" t="s">
        <v>164</v>
      </c>
      <c r="AG313" t="s">
        <v>28</v>
      </c>
      <c r="AH313" t="s">
        <v>2573</v>
      </c>
      <c r="AI313" t="s">
        <v>2574</v>
      </c>
      <c r="AJ313" t="s">
        <v>2575</v>
      </c>
      <c r="AK313" t="s">
        <v>246</v>
      </c>
    </row>
    <row r="314" spans="1:37" x14ac:dyDescent="0.3">
      <c r="A314" t="s">
        <v>3886</v>
      </c>
      <c r="B314" t="s">
        <v>3173</v>
      </c>
      <c r="C314" t="s">
        <v>243</v>
      </c>
      <c r="D314" t="s">
        <v>552</v>
      </c>
      <c r="E314" t="s">
        <v>3232</v>
      </c>
      <c r="F314" t="s">
        <v>3174</v>
      </c>
      <c r="G314" t="s">
        <v>3153</v>
      </c>
      <c r="H314" t="s">
        <v>3144</v>
      </c>
      <c r="I314" t="s">
        <v>3569</v>
      </c>
      <c r="J314" t="s">
        <v>27</v>
      </c>
      <c r="K314" t="s">
        <v>3876</v>
      </c>
      <c r="L314" t="s">
        <v>2572</v>
      </c>
      <c r="M314" t="s">
        <v>164</v>
      </c>
      <c r="N314" t="s">
        <v>545</v>
      </c>
      <c r="O314" t="s">
        <v>3200</v>
      </c>
      <c r="P314" t="s">
        <v>553</v>
      </c>
      <c r="Q314" t="s">
        <v>243</v>
      </c>
      <c r="R314" t="s">
        <v>3728</v>
      </c>
      <c r="S314" t="s">
        <v>3639</v>
      </c>
      <c r="T314">
        <f>+_2022[[#This Row],[p1_score]]+_2022[[#This Row],[p2_score]]</f>
        <v>30</v>
      </c>
      <c r="U314" t="s">
        <v>246</v>
      </c>
      <c r="V314" t="s">
        <v>243</v>
      </c>
      <c r="W314" t="s">
        <v>3219</v>
      </c>
      <c r="X314" t="s">
        <v>3160</v>
      </c>
      <c r="Y314" t="s">
        <v>3152</v>
      </c>
      <c r="Z314" t="s">
        <v>3152</v>
      </c>
      <c r="AA314" t="s">
        <v>496</v>
      </c>
      <c r="AB314">
        <v>20</v>
      </c>
      <c r="AC314" t="s">
        <v>27</v>
      </c>
      <c r="AD314" t="s">
        <v>2572</v>
      </c>
      <c r="AE314" t="s">
        <v>2552</v>
      </c>
      <c r="AF314" t="s">
        <v>164</v>
      </c>
      <c r="AG314" t="s">
        <v>28</v>
      </c>
      <c r="AH314" t="s">
        <v>2573</v>
      </c>
      <c r="AI314" t="s">
        <v>2574</v>
      </c>
      <c r="AJ314" t="s">
        <v>2575</v>
      </c>
      <c r="AK314" t="s">
        <v>246</v>
      </c>
    </row>
    <row r="315" spans="1:37" x14ac:dyDescent="0.3">
      <c r="A315" t="s">
        <v>3887</v>
      </c>
      <c r="B315" t="s">
        <v>3178</v>
      </c>
      <c r="C315" t="s">
        <v>246</v>
      </c>
      <c r="D315" t="s">
        <v>554</v>
      </c>
      <c r="E315" t="s">
        <v>3279</v>
      </c>
      <c r="F315" t="s">
        <v>3201</v>
      </c>
      <c r="G315" t="s">
        <v>3144</v>
      </c>
      <c r="H315" t="s">
        <v>3136</v>
      </c>
      <c r="I315" t="s">
        <v>3888</v>
      </c>
      <c r="J315" t="s">
        <v>27</v>
      </c>
      <c r="K315" t="s">
        <v>3876</v>
      </c>
      <c r="L315" t="s">
        <v>2572</v>
      </c>
      <c r="M315" t="s">
        <v>164</v>
      </c>
      <c r="N315" t="s">
        <v>545</v>
      </c>
      <c r="O315" t="s">
        <v>3219</v>
      </c>
      <c r="P315" t="s">
        <v>555</v>
      </c>
      <c r="Q315" t="s">
        <v>246</v>
      </c>
      <c r="R315" t="s">
        <v>3641</v>
      </c>
      <c r="S315" t="s">
        <v>3686</v>
      </c>
      <c r="T315">
        <f>+_2022[[#This Row],[p1_score]]+_2022[[#This Row],[p2_score]]</f>
        <v>15</v>
      </c>
      <c r="U315" t="s">
        <v>246</v>
      </c>
      <c r="V315" t="s">
        <v>240</v>
      </c>
      <c r="W315" t="s">
        <v>3435</v>
      </c>
      <c r="X315" t="s">
        <v>3448</v>
      </c>
      <c r="Y315" t="s">
        <v>3152</v>
      </c>
      <c r="Z315" t="s">
        <v>3152</v>
      </c>
      <c r="AA315" t="s">
        <v>243</v>
      </c>
      <c r="AB315">
        <v>20</v>
      </c>
      <c r="AC315" t="s">
        <v>27</v>
      </c>
      <c r="AD315" t="s">
        <v>2572</v>
      </c>
      <c r="AE315" t="s">
        <v>2552</v>
      </c>
      <c r="AF315" t="s">
        <v>164</v>
      </c>
      <c r="AG315" t="s">
        <v>28</v>
      </c>
      <c r="AH315" t="s">
        <v>2573</v>
      </c>
      <c r="AI315" t="s">
        <v>2574</v>
      </c>
      <c r="AJ315" t="s">
        <v>2575</v>
      </c>
      <c r="AK315" t="s">
        <v>246</v>
      </c>
    </row>
    <row r="316" spans="1:37" x14ac:dyDescent="0.3">
      <c r="A316" t="s">
        <v>3889</v>
      </c>
      <c r="B316" t="s">
        <v>3180</v>
      </c>
      <c r="C316" t="s">
        <v>240</v>
      </c>
      <c r="D316" t="s">
        <v>45</v>
      </c>
      <c r="E316" t="s">
        <v>3146</v>
      </c>
      <c r="F316" t="s">
        <v>3154</v>
      </c>
      <c r="G316" t="s">
        <v>3136</v>
      </c>
      <c r="H316" t="s">
        <v>3153</v>
      </c>
      <c r="I316" t="s">
        <v>3890</v>
      </c>
      <c r="J316" t="s">
        <v>27</v>
      </c>
      <c r="K316" t="s">
        <v>3876</v>
      </c>
      <c r="L316" t="s">
        <v>2572</v>
      </c>
      <c r="M316" t="s">
        <v>164</v>
      </c>
      <c r="N316" t="s">
        <v>545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>
        <f>+_2022[[#This Row],[p1_score]]+_2022[[#This Row],[p2_score]]</f>
        <v>41</v>
      </c>
      <c r="U316" t="s">
        <v>251</v>
      </c>
      <c r="V316" t="s">
        <v>240</v>
      </c>
      <c r="W316" t="s">
        <v>3186</v>
      </c>
      <c r="X316" t="s">
        <v>3249</v>
      </c>
      <c r="Y316" t="s">
        <v>3152</v>
      </c>
      <c r="Z316" t="s">
        <v>3152</v>
      </c>
      <c r="AA316" t="s">
        <v>246</v>
      </c>
      <c r="AB316">
        <v>20</v>
      </c>
      <c r="AC316" t="s">
        <v>27</v>
      </c>
      <c r="AD316" t="s">
        <v>2572</v>
      </c>
      <c r="AE316" t="s">
        <v>2552</v>
      </c>
      <c r="AF316" t="s">
        <v>164</v>
      </c>
      <c r="AG316" t="s">
        <v>28</v>
      </c>
      <c r="AH316" t="s">
        <v>2573</v>
      </c>
      <c r="AI316" t="s">
        <v>2574</v>
      </c>
      <c r="AJ316" t="s">
        <v>2575</v>
      </c>
      <c r="AK316" t="s">
        <v>246</v>
      </c>
    </row>
    <row r="317" spans="1:37" x14ac:dyDescent="0.3">
      <c r="A317" t="s">
        <v>3891</v>
      </c>
      <c r="B317" t="s">
        <v>3187</v>
      </c>
      <c r="C317" t="s">
        <v>251</v>
      </c>
      <c r="D317" t="s">
        <v>45</v>
      </c>
      <c r="E317" t="s">
        <v>3202</v>
      </c>
      <c r="F317" t="s">
        <v>3202</v>
      </c>
      <c r="G317" t="s">
        <v>3133</v>
      </c>
      <c r="H317" t="s">
        <v>3133</v>
      </c>
      <c r="I317" t="s">
        <v>3216</v>
      </c>
      <c r="J317" t="s">
        <v>27</v>
      </c>
      <c r="K317" t="s">
        <v>3876</v>
      </c>
      <c r="L317" t="s">
        <v>2572</v>
      </c>
      <c r="M317" t="s">
        <v>164</v>
      </c>
      <c r="N317" t="s">
        <v>545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e">
        <f>+_2022[[#This Row],[p1_score]]+_2022[[#This Row],[p2_score]]</f>
        <v>#VALUE!</v>
      </c>
      <c r="U317" t="s">
        <v>32</v>
      </c>
      <c r="V317" t="s">
        <v>32</v>
      </c>
      <c r="W317" t="s">
        <v>32</v>
      </c>
      <c r="X317" t="s">
        <v>32</v>
      </c>
      <c r="Y317" t="s">
        <v>32</v>
      </c>
      <c r="Z317" t="s">
        <v>32</v>
      </c>
      <c r="AA317" t="s">
        <v>32</v>
      </c>
      <c r="AB317">
        <v>20</v>
      </c>
      <c r="AC317" t="s">
        <v>27</v>
      </c>
      <c r="AD317" t="s">
        <v>2572</v>
      </c>
      <c r="AE317" t="s">
        <v>2552</v>
      </c>
      <c r="AF317" t="s">
        <v>164</v>
      </c>
      <c r="AG317" t="s">
        <v>28</v>
      </c>
      <c r="AH317" t="s">
        <v>2573</v>
      </c>
      <c r="AI317" t="s">
        <v>2574</v>
      </c>
      <c r="AJ317" t="s">
        <v>2575</v>
      </c>
      <c r="AK317" t="s">
        <v>246</v>
      </c>
    </row>
    <row r="318" spans="1:37" x14ac:dyDescent="0.3">
      <c r="A318" t="s">
        <v>3892</v>
      </c>
      <c r="B318" t="s">
        <v>3144</v>
      </c>
      <c r="C318" t="s">
        <v>31</v>
      </c>
      <c r="D318" t="s">
        <v>556</v>
      </c>
      <c r="E318" t="s">
        <v>3212</v>
      </c>
      <c r="F318" t="s">
        <v>3195</v>
      </c>
      <c r="G318" t="s">
        <v>3136</v>
      </c>
      <c r="H318" t="s">
        <v>3133</v>
      </c>
      <c r="I318" t="s">
        <v>3182</v>
      </c>
      <c r="J318" t="s">
        <v>27</v>
      </c>
      <c r="K318" t="s">
        <v>3876</v>
      </c>
      <c r="L318" t="s">
        <v>2572</v>
      </c>
      <c r="M318" t="s">
        <v>28</v>
      </c>
      <c r="N318" t="s">
        <v>545</v>
      </c>
      <c r="O318" t="s">
        <v>3139</v>
      </c>
      <c r="P318" t="s">
        <v>557</v>
      </c>
      <c r="Q318" t="s">
        <v>31</v>
      </c>
      <c r="R318" t="s">
        <v>3438</v>
      </c>
      <c r="S318" t="s">
        <v>3270</v>
      </c>
      <c r="T318">
        <f>+_2022[[#This Row],[p1_score]]+_2022[[#This Row],[p2_score]]</f>
        <v>17</v>
      </c>
      <c r="U318" t="s">
        <v>25</v>
      </c>
      <c r="V318" t="s">
        <v>31</v>
      </c>
      <c r="W318" t="s">
        <v>3157</v>
      </c>
      <c r="X318" t="s">
        <v>3231</v>
      </c>
      <c r="Y318" t="s">
        <v>3157</v>
      </c>
      <c r="Z318" t="s">
        <v>3231</v>
      </c>
      <c r="AA318" t="s">
        <v>32</v>
      </c>
      <c r="AB318">
        <v>20</v>
      </c>
      <c r="AC318" t="s">
        <v>27</v>
      </c>
      <c r="AD318" t="s">
        <v>2572</v>
      </c>
      <c r="AE318" t="s">
        <v>2552</v>
      </c>
      <c r="AF318" t="s">
        <v>164</v>
      </c>
      <c r="AG318" t="s">
        <v>28</v>
      </c>
      <c r="AH318" t="s">
        <v>2573</v>
      </c>
      <c r="AI318" t="s">
        <v>2574</v>
      </c>
      <c r="AJ318" t="s">
        <v>2575</v>
      </c>
      <c r="AK318" t="s">
        <v>246</v>
      </c>
    </row>
    <row r="319" spans="1:37" x14ac:dyDescent="0.3">
      <c r="A319" t="s">
        <v>3893</v>
      </c>
      <c r="B319" t="s">
        <v>3153</v>
      </c>
      <c r="C319" t="s">
        <v>35</v>
      </c>
      <c r="D319" t="s">
        <v>502</v>
      </c>
      <c r="E319" t="s">
        <v>3133</v>
      </c>
      <c r="F319" t="s">
        <v>3153</v>
      </c>
      <c r="G319" t="s">
        <v>3133</v>
      </c>
      <c r="H319" t="s">
        <v>3133</v>
      </c>
      <c r="I319" t="s">
        <v>3152</v>
      </c>
      <c r="J319" t="s">
        <v>27</v>
      </c>
      <c r="K319" t="s">
        <v>3876</v>
      </c>
      <c r="L319" t="s">
        <v>2572</v>
      </c>
      <c r="M319" t="s">
        <v>28</v>
      </c>
      <c r="N319" t="s">
        <v>545</v>
      </c>
      <c r="O319" t="s">
        <v>3148</v>
      </c>
      <c r="P319" t="s">
        <v>558</v>
      </c>
      <c r="Q319" t="s">
        <v>35</v>
      </c>
      <c r="R319" t="s">
        <v>3407</v>
      </c>
      <c r="S319" t="s">
        <v>3270</v>
      </c>
      <c r="T319">
        <f>+_2022[[#This Row],[p1_score]]+_2022[[#This Row],[p2_score]]</f>
        <v>0</v>
      </c>
      <c r="U319" t="s">
        <v>25</v>
      </c>
      <c r="V319" t="s">
        <v>35</v>
      </c>
      <c r="W319" t="s">
        <v>3152</v>
      </c>
      <c r="X319" t="s">
        <v>3152</v>
      </c>
      <c r="Y319" t="s">
        <v>3157</v>
      </c>
      <c r="Z319" t="s">
        <v>3152</v>
      </c>
      <c r="AA319" t="s">
        <v>31</v>
      </c>
      <c r="AB319">
        <v>20</v>
      </c>
      <c r="AC319" t="s">
        <v>27</v>
      </c>
      <c r="AD319" t="s">
        <v>2572</v>
      </c>
      <c r="AE319" t="s">
        <v>2552</v>
      </c>
      <c r="AF319" t="s">
        <v>164</v>
      </c>
      <c r="AG319" t="s">
        <v>28</v>
      </c>
      <c r="AH319" t="s">
        <v>2573</v>
      </c>
      <c r="AI319" t="s">
        <v>2574</v>
      </c>
      <c r="AJ319" t="s">
        <v>2575</v>
      </c>
      <c r="AK319" t="s">
        <v>246</v>
      </c>
    </row>
    <row r="320" spans="1:37" x14ac:dyDescent="0.3">
      <c r="A320" t="s">
        <v>3894</v>
      </c>
      <c r="B320" t="s">
        <v>3136</v>
      </c>
      <c r="C320" t="s">
        <v>178</v>
      </c>
      <c r="D320" t="s">
        <v>559</v>
      </c>
      <c r="E320" t="s">
        <v>3155</v>
      </c>
      <c r="F320" t="s">
        <v>3238</v>
      </c>
      <c r="G320" t="s">
        <v>3153</v>
      </c>
      <c r="H320" t="s">
        <v>3133</v>
      </c>
      <c r="I320" t="s">
        <v>3895</v>
      </c>
      <c r="J320" t="s">
        <v>27</v>
      </c>
      <c r="K320" t="s">
        <v>3876</v>
      </c>
      <c r="L320" t="s">
        <v>2572</v>
      </c>
      <c r="M320" t="s">
        <v>28</v>
      </c>
      <c r="N320" t="s">
        <v>545</v>
      </c>
      <c r="O320" t="s">
        <v>3157</v>
      </c>
      <c r="P320" t="s">
        <v>560</v>
      </c>
      <c r="Q320" t="s">
        <v>178</v>
      </c>
      <c r="R320" t="s">
        <v>3506</v>
      </c>
      <c r="S320" t="s">
        <v>3337</v>
      </c>
      <c r="T320">
        <f>+_2022[[#This Row],[p1_score]]+_2022[[#This Row],[p2_score]]</f>
        <v>59</v>
      </c>
      <c r="U320" t="s">
        <v>25</v>
      </c>
      <c r="V320" t="s">
        <v>178</v>
      </c>
      <c r="W320" t="s">
        <v>3698</v>
      </c>
      <c r="X320" t="s">
        <v>3270</v>
      </c>
      <c r="Y320" t="s">
        <v>3320</v>
      </c>
      <c r="Z320" t="s">
        <v>3152</v>
      </c>
      <c r="AA320" t="s">
        <v>35</v>
      </c>
      <c r="AB320">
        <v>20</v>
      </c>
      <c r="AC320" t="s">
        <v>27</v>
      </c>
      <c r="AD320" t="s">
        <v>2572</v>
      </c>
      <c r="AE320" t="s">
        <v>2552</v>
      </c>
      <c r="AF320" t="s">
        <v>164</v>
      </c>
      <c r="AG320" t="s">
        <v>28</v>
      </c>
      <c r="AH320" t="s">
        <v>2573</v>
      </c>
      <c r="AI320" t="s">
        <v>2574</v>
      </c>
      <c r="AJ320" t="s">
        <v>2575</v>
      </c>
      <c r="AK320" t="s">
        <v>246</v>
      </c>
    </row>
    <row r="321" spans="1:37" x14ac:dyDescent="0.3">
      <c r="A321" t="s">
        <v>3896</v>
      </c>
      <c r="B321" t="s">
        <v>3133</v>
      </c>
      <c r="C321" t="s">
        <v>25</v>
      </c>
      <c r="D321" t="s">
        <v>561</v>
      </c>
      <c r="E321" t="s">
        <v>3321</v>
      </c>
      <c r="F321" t="s">
        <v>3146</v>
      </c>
      <c r="G321" t="s">
        <v>3162</v>
      </c>
      <c r="H321" t="s">
        <v>3136</v>
      </c>
      <c r="I321" t="s">
        <v>3432</v>
      </c>
      <c r="J321" t="s">
        <v>27</v>
      </c>
      <c r="K321" t="s">
        <v>3876</v>
      </c>
      <c r="L321" t="s">
        <v>2572</v>
      </c>
      <c r="M321" t="s">
        <v>28</v>
      </c>
      <c r="N321" t="s">
        <v>545</v>
      </c>
      <c r="O321" t="s">
        <v>3151</v>
      </c>
      <c r="P321" t="s">
        <v>562</v>
      </c>
      <c r="Q321" t="s">
        <v>25</v>
      </c>
      <c r="R321" t="s">
        <v>3386</v>
      </c>
      <c r="S321" t="s">
        <v>3337</v>
      </c>
      <c r="T321">
        <f>+_2022[[#This Row],[p1_score]]+_2022[[#This Row],[p2_score]]</f>
        <v>0</v>
      </c>
      <c r="U321" t="s">
        <v>25</v>
      </c>
      <c r="V321" t="s">
        <v>563</v>
      </c>
      <c r="W321" t="s">
        <v>3228</v>
      </c>
      <c r="X321" t="s">
        <v>3139</v>
      </c>
      <c r="Y321" t="s">
        <v>3152</v>
      </c>
      <c r="Z321" t="s">
        <v>3152</v>
      </c>
      <c r="AA321" t="s">
        <v>178</v>
      </c>
      <c r="AB321">
        <v>20</v>
      </c>
      <c r="AC321" t="s">
        <v>27</v>
      </c>
      <c r="AD321" t="s">
        <v>2572</v>
      </c>
      <c r="AE321" t="s">
        <v>2552</v>
      </c>
      <c r="AF321" t="s">
        <v>164</v>
      </c>
      <c r="AG321" t="s">
        <v>28</v>
      </c>
      <c r="AH321" t="s">
        <v>2573</v>
      </c>
      <c r="AI321" t="s">
        <v>2574</v>
      </c>
      <c r="AJ321" t="s">
        <v>2575</v>
      </c>
      <c r="AK321" t="s">
        <v>246</v>
      </c>
    </row>
    <row r="322" spans="1:37" x14ac:dyDescent="0.3">
      <c r="A322" t="s">
        <v>3897</v>
      </c>
      <c r="B322" t="s">
        <v>3173</v>
      </c>
      <c r="C322" t="s">
        <v>36</v>
      </c>
      <c r="D322" t="s">
        <v>564</v>
      </c>
      <c r="E322" t="s">
        <v>3136</v>
      </c>
      <c r="F322" t="s">
        <v>3136</v>
      </c>
      <c r="G322" t="s">
        <v>3133</v>
      </c>
      <c r="H322" t="s">
        <v>3133</v>
      </c>
      <c r="I322" t="s">
        <v>3216</v>
      </c>
      <c r="J322" t="s">
        <v>27</v>
      </c>
      <c r="K322" t="s">
        <v>3876</v>
      </c>
      <c r="L322" t="s">
        <v>2572</v>
      </c>
      <c r="M322" t="s">
        <v>28</v>
      </c>
      <c r="N322" t="s">
        <v>545</v>
      </c>
      <c r="O322" t="s">
        <v>3170</v>
      </c>
      <c r="P322" t="s">
        <v>565</v>
      </c>
      <c r="Q322" t="s">
        <v>36</v>
      </c>
      <c r="R322" t="s">
        <v>3802</v>
      </c>
      <c r="S322" t="s">
        <v>3694</v>
      </c>
      <c r="T322">
        <f>+_2022[[#This Row],[p1_score]]+_2022[[#This Row],[p2_score]]</f>
        <v>4</v>
      </c>
      <c r="U322" t="s">
        <v>36</v>
      </c>
      <c r="V322" t="s">
        <v>563</v>
      </c>
      <c r="W322" t="s">
        <v>3148</v>
      </c>
      <c r="X322" t="s">
        <v>3166</v>
      </c>
      <c r="Y322" t="s">
        <v>3152</v>
      </c>
      <c r="Z322" t="s">
        <v>3166</v>
      </c>
      <c r="AA322" t="s">
        <v>25</v>
      </c>
      <c r="AB322">
        <v>20</v>
      </c>
      <c r="AC322" t="s">
        <v>27</v>
      </c>
      <c r="AD322" t="s">
        <v>2572</v>
      </c>
      <c r="AE322" t="s">
        <v>2552</v>
      </c>
      <c r="AF322" t="s">
        <v>164</v>
      </c>
      <c r="AG322" t="s">
        <v>28</v>
      </c>
      <c r="AH322" t="s">
        <v>2573</v>
      </c>
      <c r="AI322" t="s">
        <v>2574</v>
      </c>
      <c r="AJ322" t="s">
        <v>2575</v>
      </c>
      <c r="AK322" t="s">
        <v>246</v>
      </c>
    </row>
    <row r="323" spans="1:37" x14ac:dyDescent="0.3">
      <c r="A323" t="s">
        <v>3898</v>
      </c>
      <c r="B323" t="s">
        <v>3178</v>
      </c>
      <c r="C323" t="s">
        <v>138</v>
      </c>
      <c r="D323" t="s">
        <v>566</v>
      </c>
      <c r="E323" t="s">
        <v>3351</v>
      </c>
      <c r="F323" t="s">
        <v>3279</v>
      </c>
      <c r="G323" t="s">
        <v>3178</v>
      </c>
      <c r="H323" t="s">
        <v>3136</v>
      </c>
      <c r="I323" t="s">
        <v>3806</v>
      </c>
      <c r="J323" t="s">
        <v>27</v>
      </c>
      <c r="K323" t="s">
        <v>3876</v>
      </c>
      <c r="L323" t="s">
        <v>2572</v>
      </c>
      <c r="M323" t="s">
        <v>28</v>
      </c>
      <c r="N323" t="s">
        <v>545</v>
      </c>
      <c r="O323" t="s">
        <v>3200</v>
      </c>
      <c r="P323" t="s">
        <v>567</v>
      </c>
      <c r="Q323" t="s">
        <v>138</v>
      </c>
      <c r="R323" t="s">
        <v>3404</v>
      </c>
      <c r="S323" t="s">
        <v>3251</v>
      </c>
      <c r="T323">
        <f>+_2022[[#This Row],[p1_score]]+_2022[[#This Row],[p2_score]]</f>
        <v>108</v>
      </c>
      <c r="U323" t="s">
        <v>138</v>
      </c>
      <c r="V323" t="s">
        <v>563</v>
      </c>
      <c r="W323" t="s">
        <v>3376</v>
      </c>
      <c r="X323" t="s">
        <v>3508</v>
      </c>
      <c r="Y323" t="s">
        <v>3152</v>
      </c>
      <c r="Z323" t="s">
        <v>3417</v>
      </c>
      <c r="AA323" t="s">
        <v>36</v>
      </c>
      <c r="AB323">
        <v>20</v>
      </c>
      <c r="AC323" t="s">
        <v>27</v>
      </c>
      <c r="AD323" t="s">
        <v>2572</v>
      </c>
      <c r="AE323" t="s">
        <v>2552</v>
      </c>
      <c r="AF323" t="s">
        <v>164</v>
      </c>
      <c r="AG323" t="s">
        <v>28</v>
      </c>
      <c r="AH323" t="s">
        <v>2573</v>
      </c>
      <c r="AI323" t="s">
        <v>2574</v>
      </c>
      <c r="AJ323" t="s">
        <v>2575</v>
      </c>
      <c r="AK323" t="s">
        <v>246</v>
      </c>
    </row>
    <row r="324" spans="1:37" x14ac:dyDescent="0.3">
      <c r="A324" t="s">
        <v>3899</v>
      </c>
      <c r="B324" t="s">
        <v>3180</v>
      </c>
      <c r="C324" t="s">
        <v>568</v>
      </c>
      <c r="D324" t="s">
        <v>569</v>
      </c>
      <c r="E324" t="s">
        <v>3133</v>
      </c>
      <c r="F324" t="s">
        <v>3144</v>
      </c>
      <c r="G324" t="s">
        <v>3133</v>
      </c>
      <c r="H324" t="s">
        <v>3133</v>
      </c>
      <c r="I324" t="s">
        <v>3152</v>
      </c>
      <c r="J324" t="s">
        <v>27</v>
      </c>
      <c r="K324" t="s">
        <v>3876</v>
      </c>
      <c r="L324" t="s">
        <v>2572</v>
      </c>
      <c r="M324" t="s">
        <v>28</v>
      </c>
      <c r="N324" t="s">
        <v>545</v>
      </c>
      <c r="O324" t="s">
        <v>3219</v>
      </c>
      <c r="P324" t="s">
        <v>570</v>
      </c>
      <c r="Q324" t="s">
        <v>568</v>
      </c>
      <c r="R324" t="s">
        <v>3459</v>
      </c>
      <c r="S324" t="s">
        <v>3227</v>
      </c>
      <c r="T324">
        <f>+_2022[[#This Row],[p1_score]]+_2022[[#This Row],[p2_score]]</f>
        <v>2</v>
      </c>
      <c r="U324" t="s">
        <v>568</v>
      </c>
      <c r="V324" t="s">
        <v>563</v>
      </c>
      <c r="W324" t="s">
        <v>3152</v>
      </c>
      <c r="X324" t="s">
        <v>3139</v>
      </c>
      <c r="Y324" t="s">
        <v>3152</v>
      </c>
      <c r="Z324" t="s">
        <v>3900</v>
      </c>
      <c r="AA324" t="s">
        <v>138</v>
      </c>
      <c r="AB324">
        <v>20</v>
      </c>
      <c r="AC324" t="s">
        <v>27</v>
      </c>
      <c r="AD324" t="s">
        <v>2572</v>
      </c>
      <c r="AE324" t="s">
        <v>2552</v>
      </c>
      <c r="AF324" t="s">
        <v>164</v>
      </c>
      <c r="AG324" t="s">
        <v>28</v>
      </c>
      <c r="AH324" t="s">
        <v>2573</v>
      </c>
      <c r="AI324" t="s">
        <v>2574</v>
      </c>
      <c r="AJ324" t="s">
        <v>2575</v>
      </c>
      <c r="AK324" t="s">
        <v>246</v>
      </c>
    </row>
    <row r="325" spans="1:37" x14ac:dyDescent="0.3">
      <c r="A325" t="s">
        <v>3901</v>
      </c>
      <c r="B325" t="s">
        <v>3187</v>
      </c>
      <c r="C325" t="s">
        <v>407</v>
      </c>
      <c r="D325" t="s">
        <v>571</v>
      </c>
      <c r="E325" t="s">
        <v>3133</v>
      </c>
      <c r="F325" t="s">
        <v>3144</v>
      </c>
      <c r="G325" t="s">
        <v>3133</v>
      </c>
      <c r="H325" t="s">
        <v>3133</v>
      </c>
      <c r="I325" t="s">
        <v>3152</v>
      </c>
      <c r="J325" t="s">
        <v>27</v>
      </c>
      <c r="K325" t="s">
        <v>3876</v>
      </c>
      <c r="L325" t="s">
        <v>2572</v>
      </c>
      <c r="M325" t="s">
        <v>28</v>
      </c>
      <c r="N325" t="s">
        <v>545</v>
      </c>
      <c r="O325" t="s">
        <v>3236</v>
      </c>
      <c r="P325" t="s">
        <v>572</v>
      </c>
      <c r="Q325" t="s">
        <v>407</v>
      </c>
      <c r="R325" t="s">
        <v>3226</v>
      </c>
      <c r="S325" t="s">
        <v>3227</v>
      </c>
      <c r="T325">
        <f>+_2022[[#This Row],[p1_score]]+_2022[[#This Row],[p2_score]]</f>
        <v>0</v>
      </c>
      <c r="U325" t="s">
        <v>407</v>
      </c>
      <c r="V325" t="s">
        <v>563</v>
      </c>
      <c r="W325" t="s">
        <v>3152</v>
      </c>
      <c r="X325" t="s">
        <v>3152</v>
      </c>
      <c r="Y325" t="s">
        <v>3152</v>
      </c>
      <c r="Z325" t="s">
        <v>3900</v>
      </c>
      <c r="AA325" t="s">
        <v>568</v>
      </c>
      <c r="AB325">
        <v>20</v>
      </c>
      <c r="AC325" t="s">
        <v>27</v>
      </c>
      <c r="AD325" t="s">
        <v>2572</v>
      </c>
      <c r="AE325" t="s">
        <v>2552</v>
      </c>
      <c r="AF325" t="s">
        <v>164</v>
      </c>
      <c r="AG325" t="s">
        <v>28</v>
      </c>
      <c r="AH325" t="s">
        <v>2573</v>
      </c>
      <c r="AI325" t="s">
        <v>2574</v>
      </c>
      <c r="AJ325" t="s">
        <v>2575</v>
      </c>
      <c r="AK325" t="s">
        <v>246</v>
      </c>
    </row>
    <row r="326" spans="1:37" x14ac:dyDescent="0.3">
      <c r="A326" t="s">
        <v>3902</v>
      </c>
      <c r="B326" t="s">
        <v>3162</v>
      </c>
      <c r="C326" t="s">
        <v>563</v>
      </c>
      <c r="D326" t="s">
        <v>45</v>
      </c>
      <c r="E326" t="s">
        <v>3341</v>
      </c>
      <c r="F326" t="s">
        <v>3167</v>
      </c>
      <c r="G326" t="s">
        <v>3178</v>
      </c>
      <c r="H326" t="s">
        <v>3144</v>
      </c>
      <c r="I326" t="s">
        <v>3903</v>
      </c>
      <c r="J326" t="s">
        <v>27</v>
      </c>
      <c r="K326" t="s">
        <v>3876</v>
      </c>
      <c r="L326" t="s">
        <v>2572</v>
      </c>
      <c r="M326" t="s">
        <v>28</v>
      </c>
      <c r="N326" t="s">
        <v>545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e">
        <f>+_2022[[#This Row],[p1_score]]+_2022[[#This Row],[p2_score]]</f>
        <v>#VALUE!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  <c r="Z326" t="s">
        <v>32</v>
      </c>
      <c r="AA326" t="s">
        <v>32</v>
      </c>
      <c r="AB326">
        <v>20</v>
      </c>
      <c r="AC326" t="s">
        <v>27</v>
      </c>
      <c r="AD326" t="s">
        <v>2572</v>
      </c>
      <c r="AE326" t="s">
        <v>2552</v>
      </c>
      <c r="AF326" t="s">
        <v>164</v>
      </c>
      <c r="AG326" t="s">
        <v>28</v>
      </c>
      <c r="AH326" t="s">
        <v>2573</v>
      </c>
      <c r="AI326" t="s">
        <v>2574</v>
      </c>
      <c r="AJ326" t="s">
        <v>2575</v>
      </c>
      <c r="AK326" t="s">
        <v>246</v>
      </c>
    </row>
    <row r="327" spans="1:37" x14ac:dyDescent="0.3">
      <c r="A327" t="s">
        <v>3904</v>
      </c>
      <c r="B327" t="s">
        <v>3133</v>
      </c>
      <c r="C327" t="s">
        <v>269</v>
      </c>
      <c r="D327" t="s">
        <v>573</v>
      </c>
      <c r="E327" t="s">
        <v>3144</v>
      </c>
      <c r="F327" t="s">
        <v>3162</v>
      </c>
      <c r="G327" t="s">
        <v>3133</v>
      </c>
      <c r="H327" t="s">
        <v>3133</v>
      </c>
      <c r="I327" t="s">
        <v>3338</v>
      </c>
      <c r="J327" t="s">
        <v>27</v>
      </c>
      <c r="K327" t="s">
        <v>3905</v>
      </c>
      <c r="L327" t="s">
        <v>2576</v>
      </c>
      <c r="M327" t="s">
        <v>74</v>
      </c>
      <c r="N327" t="s">
        <v>574</v>
      </c>
      <c r="O327" t="s">
        <v>3139</v>
      </c>
      <c r="P327" t="s">
        <v>446</v>
      </c>
      <c r="Q327" t="s">
        <v>269</v>
      </c>
      <c r="R327" t="s">
        <v>3906</v>
      </c>
      <c r="S327" t="s">
        <v>3151</v>
      </c>
      <c r="T327">
        <f>+_2022[[#This Row],[p1_score]]+_2022[[#This Row],[p2_score]]</f>
        <v>5</v>
      </c>
      <c r="U327" t="s">
        <v>507</v>
      </c>
      <c r="V327" t="s">
        <v>269</v>
      </c>
      <c r="W327" t="s">
        <v>3157</v>
      </c>
      <c r="X327" t="s">
        <v>3166</v>
      </c>
      <c r="Y327" t="s">
        <v>3157</v>
      </c>
      <c r="Z327" t="s">
        <v>3166</v>
      </c>
      <c r="AA327" t="s">
        <v>32</v>
      </c>
      <c r="AB327">
        <v>21</v>
      </c>
      <c r="AC327" t="s">
        <v>27</v>
      </c>
      <c r="AD327" t="s">
        <v>2576</v>
      </c>
      <c r="AE327" t="s">
        <v>2552</v>
      </c>
      <c r="AF327" t="s">
        <v>74</v>
      </c>
      <c r="AG327" t="s">
        <v>60</v>
      </c>
      <c r="AH327" t="s">
        <v>2577</v>
      </c>
      <c r="AI327" t="s">
        <v>2578</v>
      </c>
      <c r="AJ327" t="s">
        <v>2579</v>
      </c>
      <c r="AK327" t="s">
        <v>83</v>
      </c>
    </row>
    <row r="328" spans="1:37" x14ac:dyDescent="0.3">
      <c r="A328" t="s">
        <v>3907</v>
      </c>
      <c r="B328" t="s">
        <v>3153</v>
      </c>
      <c r="C328" t="s">
        <v>449</v>
      </c>
      <c r="D328" t="s">
        <v>129</v>
      </c>
      <c r="E328" t="s">
        <v>3133</v>
      </c>
      <c r="F328" t="s">
        <v>3136</v>
      </c>
      <c r="G328" t="s">
        <v>3133</v>
      </c>
      <c r="H328" t="s">
        <v>3133</v>
      </c>
      <c r="I328" t="s">
        <v>3152</v>
      </c>
      <c r="J328" t="s">
        <v>27</v>
      </c>
      <c r="K328" t="s">
        <v>3905</v>
      </c>
      <c r="L328" t="s">
        <v>2576</v>
      </c>
      <c r="M328" t="s">
        <v>74</v>
      </c>
      <c r="N328" t="s">
        <v>574</v>
      </c>
      <c r="O328" t="s">
        <v>3148</v>
      </c>
      <c r="P328" t="s">
        <v>575</v>
      </c>
      <c r="Q328" t="s">
        <v>449</v>
      </c>
      <c r="R328" t="s">
        <v>3422</v>
      </c>
      <c r="S328" t="s">
        <v>3170</v>
      </c>
      <c r="T328">
        <f>+_2022[[#This Row],[p1_score]]+_2022[[#This Row],[p2_score]]</f>
        <v>1</v>
      </c>
      <c r="U328" t="s">
        <v>507</v>
      </c>
      <c r="V328" t="s">
        <v>449</v>
      </c>
      <c r="W328" t="s">
        <v>3166</v>
      </c>
      <c r="X328" t="s">
        <v>3152</v>
      </c>
      <c r="Y328" t="s">
        <v>3151</v>
      </c>
      <c r="Z328" t="s">
        <v>3152</v>
      </c>
      <c r="AA328" t="s">
        <v>269</v>
      </c>
      <c r="AB328">
        <v>21</v>
      </c>
      <c r="AC328" t="s">
        <v>27</v>
      </c>
      <c r="AD328" t="s">
        <v>2576</v>
      </c>
      <c r="AE328" t="s">
        <v>2552</v>
      </c>
      <c r="AF328" t="s">
        <v>74</v>
      </c>
      <c r="AG328" t="s">
        <v>60</v>
      </c>
      <c r="AH328" t="s">
        <v>2577</v>
      </c>
      <c r="AI328" t="s">
        <v>2578</v>
      </c>
      <c r="AJ328" t="s">
        <v>2579</v>
      </c>
      <c r="AK328" t="s">
        <v>83</v>
      </c>
    </row>
    <row r="329" spans="1:37" x14ac:dyDescent="0.3">
      <c r="A329" t="s">
        <v>3908</v>
      </c>
      <c r="B329" t="s">
        <v>3144</v>
      </c>
      <c r="C329" t="s">
        <v>507</v>
      </c>
      <c r="D329" t="s">
        <v>576</v>
      </c>
      <c r="E329" t="s">
        <v>3146</v>
      </c>
      <c r="F329" t="s">
        <v>3155</v>
      </c>
      <c r="G329" t="s">
        <v>3178</v>
      </c>
      <c r="H329" t="s">
        <v>3133</v>
      </c>
      <c r="I329" t="s">
        <v>3909</v>
      </c>
      <c r="J329" t="s">
        <v>27</v>
      </c>
      <c r="K329" t="s">
        <v>3905</v>
      </c>
      <c r="L329" t="s">
        <v>2576</v>
      </c>
      <c r="M329" t="s">
        <v>74</v>
      </c>
      <c r="N329" t="s">
        <v>574</v>
      </c>
      <c r="O329" t="s">
        <v>3157</v>
      </c>
      <c r="P329" t="s">
        <v>470</v>
      </c>
      <c r="Q329" t="s">
        <v>507</v>
      </c>
      <c r="R329" t="s">
        <v>3910</v>
      </c>
      <c r="S329" t="s">
        <v>3533</v>
      </c>
      <c r="T329">
        <f>+_2022[[#This Row],[p1_score]]+_2022[[#This Row],[p2_score]]</f>
        <v>52</v>
      </c>
      <c r="U329" t="s">
        <v>507</v>
      </c>
      <c r="V329" t="s">
        <v>82</v>
      </c>
      <c r="W329" t="s">
        <v>3262</v>
      </c>
      <c r="X329" t="s">
        <v>3435</v>
      </c>
      <c r="Y329" t="s">
        <v>3152</v>
      </c>
      <c r="Z329" t="s">
        <v>3152</v>
      </c>
      <c r="AA329" t="s">
        <v>449</v>
      </c>
      <c r="AB329">
        <v>21</v>
      </c>
      <c r="AC329" t="s">
        <v>27</v>
      </c>
      <c r="AD329" t="s">
        <v>2576</v>
      </c>
      <c r="AE329" t="s">
        <v>2552</v>
      </c>
      <c r="AF329" t="s">
        <v>74</v>
      </c>
      <c r="AG329" t="s">
        <v>60</v>
      </c>
      <c r="AH329" t="s">
        <v>2577</v>
      </c>
      <c r="AI329" t="s">
        <v>2578</v>
      </c>
      <c r="AJ329" t="s">
        <v>2579</v>
      </c>
      <c r="AK329" t="s">
        <v>83</v>
      </c>
    </row>
    <row r="330" spans="1:37" x14ac:dyDescent="0.3">
      <c r="A330" t="s">
        <v>3911</v>
      </c>
      <c r="B330" t="s">
        <v>3136</v>
      </c>
      <c r="C330" t="s">
        <v>82</v>
      </c>
      <c r="D330" t="s">
        <v>577</v>
      </c>
      <c r="E330" t="s">
        <v>3363</v>
      </c>
      <c r="F330" t="s">
        <v>3315</v>
      </c>
      <c r="G330" t="s">
        <v>3187</v>
      </c>
      <c r="H330" t="s">
        <v>3133</v>
      </c>
      <c r="I330" t="s">
        <v>3912</v>
      </c>
      <c r="J330" t="s">
        <v>27</v>
      </c>
      <c r="K330" t="s">
        <v>3905</v>
      </c>
      <c r="L330" t="s">
        <v>2576</v>
      </c>
      <c r="M330" t="s">
        <v>74</v>
      </c>
      <c r="N330" t="s">
        <v>574</v>
      </c>
      <c r="O330" t="s">
        <v>3151</v>
      </c>
      <c r="P330" t="s">
        <v>578</v>
      </c>
      <c r="Q330" t="s">
        <v>82</v>
      </c>
      <c r="R330" t="s">
        <v>3360</v>
      </c>
      <c r="S330" t="s">
        <v>3739</v>
      </c>
      <c r="T330">
        <f>+_2022[[#This Row],[p1_score]]+_2022[[#This Row],[p2_score]]</f>
        <v>73</v>
      </c>
      <c r="U330" t="s">
        <v>83</v>
      </c>
      <c r="V330" t="s">
        <v>82</v>
      </c>
      <c r="W330" t="s">
        <v>3393</v>
      </c>
      <c r="X330" t="s">
        <v>3533</v>
      </c>
      <c r="Y330" t="s">
        <v>3152</v>
      </c>
      <c r="Z330" t="s">
        <v>3152</v>
      </c>
      <c r="AA330" t="s">
        <v>507</v>
      </c>
      <c r="AB330">
        <v>21</v>
      </c>
      <c r="AC330" t="s">
        <v>27</v>
      </c>
      <c r="AD330" t="s">
        <v>2576</v>
      </c>
      <c r="AE330" t="s">
        <v>2552</v>
      </c>
      <c r="AF330" t="s">
        <v>74</v>
      </c>
      <c r="AG330" t="s">
        <v>60</v>
      </c>
      <c r="AH330" t="s">
        <v>2577</v>
      </c>
      <c r="AI330" t="s">
        <v>2578</v>
      </c>
      <c r="AJ330" t="s">
        <v>2579</v>
      </c>
      <c r="AK330" t="s">
        <v>83</v>
      </c>
    </row>
    <row r="331" spans="1:37" x14ac:dyDescent="0.3">
      <c r="A331" t="s">
        <v>3913</v>
      </c>
      <c r="B331" t="s">
        <v>3173</v>
      </c>
      <c r="C331" t="s">
        <v>86</v>
      </c>
      <c r="D331" t="s">
        <v>579</v>
      </c>
      <c r="E331" t="s">
        <v>3133</v>
      </c>
      <c r="F331" t="s">
        <v>3178</v>
      </c>
      <c r="G331" t="s">
        <v>3133</v>
      </c>
      <c r="H331" t="s">
        <v>3133</v>
      </c>
      <c r="I331" t="s">
        <v>3152</v>
      </c>
      <c r="J331" t="s">
        <v>27</v>
      </c>
      <c r="K331" t="s">
        <v>3905</v>
      </c>
      <c r="L331" t="s">
        <v>2576</v>
      </c>
      <c r="M331" t="s">
        <v>74</v>
      </c>
      <c r="N331" t="s">
        <v>574</v>
      </c>
      <c r="O331" t="s">
        <v>3170</v>
      </c>
      <c r="P331" t="s">
        <v>580</v>
      </c>
      <c r="Q331" t="s">
        <v>86</v>
      </c>
      <c r="R331" t="s">
        <v>3208</v>
      </c>
      <c r="S331" t="s">
        <v>3914</v>
      </c>
      <c r="T331">
        <f>+_2022[[#This Row],[p1_score]]+_2022[[#This Row],[p2_score]]</f>
        <v>1</v>
      </c>
      <c r="U331" t="s">
        <v>83</v>
      </c>
      <c r="V331" t="s">
        <v>86</v>
      </c>
      <c r="W331" t="s">
        <v>3166</v>
      </c>
      <c r="X331" t="s">
        <v>3152</v>
      </c>
      <c r="Y331" t="s">
        <v>3166</v>
      </c>
      <c r="Z331" t="s">
        <v>3152</v>
      </c>
      <c r="AA331" t="s">
        <v>82</v>
      </c>
      <c r="AB331">
        <v>21</v>
      </c>
      <c r="AC331" t="s">
        <v>27</v>
      </c>
      <c r="AD331" t="s">
        <v>2576</v>
      </c>
      <c r="AE331" t="s">
        <v>2552</v>
      </c>
      <c r="AF331" t="s">
        <v>74</v>
      </c>
      <c r="AG331" t="s">
        <v>60</v>
      </c>
      <c r="AH331" t="s">
        <v>2577</v>
      </c>
      <c r="AI331" t="s">
        <v>2578</v>
      </c>
      <c r="AJ331" t="s">
        <v>2579</v>
      </c>
      <c r="AK331" t="s">
        <v>83</v>
      </c>
    </row>
    <row r="332" spans="1:37" x14ac:dyDescent="0.3">
      <c r="A332" t="s">
        <v>3915</v>
      </c>
      <c r="B332" t="s">
        <v>3178</v>
      </c>
      <c r="C332" t="s">
        <v>89</v>
      </c>
      <c r="D332" t="s">
        <v>581</v>
      </c>
      <c r="E332" t="s">
        <v>3303</v>
      </c>
      <c r="F332" t="s">
        <v>3174</v>
      </c>
      <c r="G332" t="s">
        <v>3144</v>
      </c>
      <c r="H332" t="s">
        <v>3162</v>
      </c>
      <c r="I332" t="s">
        <v>3916</v>
      </c>
      <c r="J332" t="s">
        <v>27</v>
      </c>
      <c r="K332" t="s">
        <v>3905</v>
      </c>
      <c r="L332" t="s">
        <v>2576</v>
      </c>
      <c r="M332" t="s">
        <v>74</v>
      </c>
      <c r="N332" t="s">
        <v>574</v>
      </c>
      <c r="O332" t="s">
        <v>3200</v>
      </c>
      <c r="P332" t="s">
        <v>582</v>
      </c>
      <c r="Q332" t="s">
        <v>89</v>
      </c>
      <c r="R332" t="s">
        <v>3217</v>
      </c>
      <c r="S332" t="s">
        <v>3748</v>
      </c>
      <c r="T332">
        <f>+_2022[[#This Row],[p1_score]]+_2022[[#This Row],[p2_score]]</f>
        <v>50</v>
      </c>
      <c r="U332" t="s">
        <v>83</v>
      </c>
      <c r="V332" t="s">
        <v>89</v>
      </c>
      <c r="W332" t="s">
        <v>3177</v>
      </c>
      <c r="X332" t="s">
        <v>3517</v>
      </c>
      <c r="Y332" t="s">
        <v>3393</v>
      </c>
      <c r="Z332" t="s">
        <v>3152</v>
      </c>
      <c r="AA332" t="s">
        <v>86</v>
      </c>
      <c r="AB332">
        <v>21</v>
      </c>
      <c r="AC332" t="s">
        <v>27</v>
      </c>
      <c r="AD332" t="s">
        <v>2576</v>
      </c>
      <c r="AE332" t="s">
        <v>2552</v>
      </c>
      <c r="AF332" t="s">
        <v>74</v>
      </c>
      <c r="AG332" t="s">
        <v>60</v>
      </c>
      <c r="AH332" t="s">
        <v>2577</v>
      </c>
      <c r="AI332" t="s">
        <v>2578</v>
      </c>
      <c r="AJ332" t="s">
        <v>2579</v>
      </c>
      <c r="AK332" t="s">
        <v>83</v>
      </c>
    </row>
    <row r="333" spans="1:37" x14ac:dyDescent="0.3">
      <c r="A333" t="s">
        <v>3917</v>
      </c>
      <c r="B333" t="s">
        <v>3162</v>
      </c>
      <c r="C333" t="s">
        <v>83</v>
      </c>
      <c r="D333" t="s">
        <v>583</v>
      </c>
      <c r="E333" t="s">
        <v>3341</v>
      </c>
      <c r="F333" t="s">
        <v>3293</v>
      </c>
      <c r="G333" t="s">
        <v>3178</v>
      </c>
      <c r="H333" t="s">
        <v>3144</v>
      </c>
      <c r="I333" t="s">
        <v>3918</v>
      </c>
      <c r="J333" t="s">
        <v>27</v>
      </c>
      <c r="K333" t="s">
        <v>3905</v>
      </c>
      <c r="L333" t="s">
        <v>2576</v>
      </c>
      <c r="M333" t="s">
        <v>74</v>
      </c>
      <c r="N333" t="s">
        <v>574</v>
      </c>
      <c r="O333" t="s">
        <v>3219</v>
      </c>
      <c r="P333" t="s">
        <v>584</v>
      </c>
      <c r="Q333" t="s">
        <v>83</v>
      </c>
      <c r="R333" t="s">
        <v>3457</v>
      </c>
      <c r="S333" t="s">
        <v>3493</v>
      </c>
      <c r="T333">
        <f>+_2022[[#This Row],[p1_score]]+_2022[[#This Row],[p2_score]]</f>
        <v>2</v>
      </c>
      <c r="U333" t="s">
        <v>83</v>
      </c>
      <c r="V333" t="s">
        <v>161</v>
      </c>
      <c r="W333" t="s">
        <v>3517</v>
      </c>
      <c r="X333" t="s">
        <v>3919</v>
      </c>
      <c r="Y333" t="s">
        <v>3152</v>
      </c>
      <c r="Z333" t="s">
        <v>3152</v>
      </c>
      <c r="AA333" t="s">
        <v>89</v>
      </c>
      <c r="AB333">
        <v>21</v>
      </c>
      <c r="AC333" t="s">
        <v>27</v>
      </c>
      <c r="AD333" t="s">
        <v>2576</v>
      </c>
      <c r="AE333" t="s">
        <v>2552</v>
      </c>
      <c r="AF333" t="s">
        <v>74</v>
      </c>
      <c r="AG333" t="s">
        <v>60</v>
      </c>
      <c r="AH333" t="s">
        <v>2577</v>
      </c>
      <c r="AI333" t="s">
        <v>2578</v>
      </c>
      <c r="AJ333" t="s">
        <v>2579</v>
      </c>
      <c r="AK333" t="s">
        <v>83</v>
      </c>
    </row>
    <row r="334" spans="1:37" x14ac:dyDescent="0.3">
      <c r="A334" t="s">
        <v>3920</v>
      </c>
      <c r="B334" t="s">
        <v>3180</v>
      </c>
      <c r="C334" t="s">
        <v>161</v>
      </c>
      <c r="D334" t="s">
        <v>45</v>
      </c>
      <c r="E334" t="s">
        <v>3144</v>
      </c>
      <c r="F334" t="s">
        <v>3136</v>
      </c>
      <c r="G334" t="s">
        <v>3133</v>
      </c>
      <c r="H334" t="s">
        <v>3133</v>
      </c>
      <c r="I334" t="s">
        <v>3179</v>
      </c>
      <c r="J334" t="s">
        <v>27</v>
      </c>
      <c r="K334" t="s">
        <v>3905</v>
      </c>
      <c r="L334" t="s">
        <v>2576</v>
      </c>
      <c r="M334" t="s">
        <v>74</v>
      </c>
      <c r="N334" t="s">
        <v>574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>
        <f>+_2022[[#This Row],[p1_score]]+_2022[[#This Row],[p2_score]]</f>
        <v>1</v>
      </c>
      <c r="U334" t="s">
        <v>282</v>
      </c>
      <c r="V334" t="s">
        <v>161</v>
      </c>
      <c r="W334" t="s">
        <v>3152</v>
      </c>
      <c r="X334" t="s">
        <v>3166</v>
      </c>
      <c r="Y334" t="s">
        <v>3152</v>
      </c>
      <c r="Z334" t="s">
        <v>3152</v>
      </c>
      <c r="AA334" t="s">
        <v>83</v>
      </c>
      <c r="AB334">
        <v>21</v>
      </c>
      <c r="AC334" t="s">
        <v>27</v>
      </c>
      <c r="AD334" t="s">
        <v>2576</v>
      </c>
      <c r="AE334" t="s">
        <v>2552</v>
      </c>
      <c r="AF334" t="s">
        <v>74</v>
      </c>
      <c r="AG334" t="s">
        <v>60</v>
      </c>
      <c r="AH334" t="s">
        <v>2577</v>
      </c>
      <c r="AI334" t="s">
        <v>2578</v>
      </c>
      <c r="AJ334" t="s">
        <v>2579</v>
      </c>
      <c r="AK334" t="s">
        <v>83</v>
      </c>
    </row>
    <row r="335" spans="1:37" x14ac:dyDescent="0.3">
      <c r="A335" t="s">
        <v>3921</v>
      </c>
      <c r="B335" t="s">
        <v>3187</v>
      </c>
      <c r="C335" t="s">
        <v>282</v>
      </c>
      <c r="D335" t="s">
        <v>45</v>
      </c>
      <c r="E335" t="s">
        <v>3133</v>
      </c>
      <c r="F335" t="s">
        <v>3133</v>
      </c>
      <c r="G335" t="s">
        <v>3133</v>
      </c>
      <c r="H335" t="s">
        <v>3133</v>
      </c>
      <c r="I335" t="s">
        <v>32</v>
      </c>
      <c r="J335" t="s">
        <v>27</v>
      </c>
      <c r="K335" t="s">
        <v>3905</v>
      </c>
      <c r="L335" t="s">
        <v>2576</v>
      </c>
      <c r="M335" t="s">
        <v>74</v>
      </c>
      <c r="N335" t="s">
        <v>574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e">
        <f>+_2022[[#This Row],[p1_score]]+_2022[[#This Row],[p2_score]]</f>
        <v>#VALUE!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  <c r="Z335" t="s">
        <v>32</v>
      </c>
      <c r="AA335" t="s">
        <v>32</v>
      </c>
      <c r="AB335">
        <v>21</v>
      </c>
      <c r="AC335" t="s">
        <v>27</v>
      </c>
      <c r="AD335" t="s">
        <v>2576</v>
      </c>
      <c r="AE335" t="s">
        <v>2552</v>
      </c>
      <c r="AF335" t="s">
        <v>74</v>
      </c>
      <c r="AG335" t="s">
        <v>60</v>
      </c>
      <c r="AH335" t="s">
        <v>2577</v>
      </c>
      <c r="AI335" t="s">
        <v>2578</v>
      </c>
      <c r="AJ335" t="s">
        <v>2579</v>
      </c>
      <c r="AK335" t="s">
        <v>83</v>
      </c>
    </row>
    <row r="336" spans="1:37" x14ac:dyDescent="0.3">
      <c r="A336" t="s">
        <v>3922</v>
      </c>
      <c r="B336" t="s">
        <v>3133</v>
      </c>
      <c r="C336" t="s">
        <v>425</v>
      </c>
      <c r="D336" t="s">
        <v>585</v>
      </c>
      <c r="E336" t="s">
        <v>3212</v>
      </c>
      <c r="F336" t="s">
        <v>3195</v>
      </c>
      <c r="G336" t="s">
        <v>3153</v>
      </c>
      <c r="H336" t="s">
        <v>3133</v>
      </c>
      <c r="I336" t="s">
        <v>3182</v>
      </c>
      <c r="J336" t="s">
        <v>27</v>
      </c>
      <c r="K336" t="s">
        <v>3905</v>
      </c>
      <c r="L336" t="s">
        <v>2576</v>
      </c>
      <c r="M336" t="s">
        <v>60</v>
      </c>
      <c r="N336" t="s">
        <v>574</v>
      </c>
      <c r="O336" t="s">
        <v>3139</v>
      </c>
      <c r="P336" t="s">
        <v>184</v>
      </c>
      <c r="Q336" t="s">
        <v>425</v>
      </c>
      <c r="R336" t="s">
        <v>3309</v>
      </c>
      <c r="S336" t="s">
        <v>3262</v>
      </c>
      <c r="T336">
        <f>+_2022[[#This Row],[p1_score]]+_2022[[#This Row],[p2_score]]</f>
        <v>24</v>
      </c>
      <c r="U336" t="s">
        <v>63</v>
      </c>
      <c r="V336" t="s">
        <v>425</v>
      </c>
      <c r="W336" t="s">
        <v>3271</v>
      </c>
      <c r="X336" t="s">
        <v>3231</v>
      </c>
      <c r="Y336" t="s">
        <v>3271</v>
      </c>
      <c r="Z336" t="s">
        <v>3231</v>
      </c>
      <c r="AA336" t="s">
        <v>32</v>
      </c>
      <c r="AB336">
        <v>21</v>
      </c>
      <c r="AC336" t="s">
        <v>27</v>
      </c>
      <c r="AD336" t="s">
        <v>2576</v>
      </c>
      <c r="AE336" t="s">
        <v>2552</v>
      </c>
      <c r="AF336" t="s">
        <v>74</v>
      </c>
      <c r="AG336" t="s">
        <v>60</v>
      </c>
      <c r="AH336" t="s">
        <v>2577</v>
      </c>
      <c r="AI336" t="s">
        <v>2578</v>
      </c>
      <c r="AJ336" t="s">
        <v>2579</v>
      </c>
      <c r="AK336" t="s">
        <v>83</v>
      </c>
    </row>
    <row r="337" spans="1:37" x14ac:dyDescent="0.3">
      <c r="A337" t="s">
        <v>3923</v>
      </c>
      <c r="B337" t="s">
        <v>3153</v>
      </c>
      <c r="C337" t="s">
        <v>299</v>
      </c>
      <c r="D337" t="s">
        <v>368</v>
      </c>
      <c r="E337" t="s">
        <v>3133</v>
      </c>
      <c r="F337" t="s">
        <v>3162</v>
      </c>
      <c r="G337" t="s">
        <v>3133</v>
      </c>
      <c r="H337" t="s">
        <v>3133</v>
      </c>
      <c r="I337" t="s">
        <v>3152</v>
      </c>
      <c r="J337" t="s">
        <v>27</v>
      </c>
      <c r="K337" t="s">
        <v>3905</v>
      </c>
      <c r="L337" t="s">
        <v>2576</v>
      </c>
      <c r="M337" t="s">
        <v>60</v>
      </c>
      <c r="N337" t="s">
        <v>574</v>
      </c>
      <c r="O337" t="s">
        <v>3148</v>
      </c>
      <c r="P337" t="s">
        <v>202</v>
      </c>
      <c r="Q337" t="s">
        <v>299</v>
      </c>
      <c r="R337" t="s">
        <v>3230</v>
      </c>
      <c r="S337" t="s">
        <v>3249</v>
      </c>
      <c r="T337">
        <f>+_2022[[#This Row],[p1_score]]+_2022[[#This Row],[p2_score]]</f>
        <v>5</v>
      </c>
      <c r="U337" t="s">
        <v>63</v>
      </c>
      <c r="V337" t="s">
        <v>299</v>
      </c>
      <c r="W337" t="s">
        <v>3151</v>
      </c>
      <c r="X337" t="s">
        <v>3152</v>
      </c>
      <c r="Y337" t="s">
        <v>3220</v>
      </c>
      <c r="Z337" t="s">
        <v>3152</v>
      </c>
      <c r="AA337" t="s">
        <v>425</v>
      </c>
      <c r="AB337">
        <v>21</v>
      </c>
      <c r="AC337" t="s">
        <v>27</v>
      </c>
      <c r="AD337" t="s">
        <v>2576</v>
      </c>
      <c r="AE337" t="s">
        <v>2552</v>
      </c>
      <c r="AF337" t="s">
        <v>74</v>
      </c>
      <c r="AG337" t="s">
        <v>60</v>
      </c>
      <c r="AH337" t="s">
        <v>2577</v>
      </c>
      <c r="AI337" t="s">
        <v>2578</v>
      </c>
      <c r="AJ337" t="s">
        <v>2579</v>
      </c>
      <c r="AK337" t="s">
        <v>83</v>
      </c>
    </row>
    <row r="338" spans="1:37" x14ac:dyDescent="0.3">
      <c r="A338" t="s">
        <v>3924</v>
      </c>
      <c r="B338" t="s">
        <v>3136</v>
      </c>
      <c r="C338" t="s">
        <v>148</v>
      </c>
      <c r="D338" t="s">
        <v>586</v>
      </c>
      <c r="E338" t="s">
        <v>3264</v>
      </c>
      <c r="F338" t="s">
        <v>3238</v>
      </c>
      <c r="G338" t="s">
        <v>3136</v>
      </c>
      <c r="H338" t="s">
        <v>3133</v>
      </c>
      <c r="I338" t="s">
        <v>3925</v>
      </c>
      <c r="J338" t="s">
        <v>27</v>
      </c>
      <c r="K338" t="s">
        <v>3905</v>
      </c>
      <c r="L338" t="s">
        <v>2576</v>
      </c>
      <c r="M338" t="s">
        <v>60</v>
      </c>
      <c r="N338" t="s">
        <v>574</v>
      </c>
      <c r="O338" t="s">
        <v>3157</v>
      </c>
      <c r="P338" t="s">
        <v>587</v>
      </c>
      <c r="Q338" t="s">
        <v>148</v>
      </c>
      <c r="R338" t="s">
        <v>3149</v>
      </c>
      <c r="S338" t="s">
        <v>3211</v>
      </c>
      <c r="T338">
        <f>+_2022[[#This Row],[p1_score]]+_2022[[#This Row],[p2_score]]</f>
        <v>53</v>
      </c>
      <c r="U338" t="s">
        <v>63</v>
      </c>
      <c r="V338" t="s">
        <v>148</v>
      </c>
      <c r="W338" t="s">
        <v>3435</v>
      </c>
      <c r="X338" t="s">
        <v>3338</v>
      </c>
      <c r="Y338" t="s">
        <v>3612</v>
      </c>
      <c r="Z338" t="s">
        <v>3152</v>
      </c>
      <c r="AA338" t="s">
        <v>299</v>
      </c>
      <c r="AB338">
        <v>21</v>
      </c>
      <c r="AC338" t="s">
        <v>27</v>
      </c>
      <c r="AD338" t="s">
        <v>2576</v>
      </c>
      <c r="AE338" t="s">
        <v>2552</v>
      </c>
      <c r="AF338" t="s">
        <v>74</v>
      </c>
      <c r="AG338" t="s">
        <v>60</v>
      </c>
      <c r="AH338" t="s">
        <v>2577</v>
      </c>
      <c r="AI338" t="s">
        <v>2578</v>
      </c>
      <c r="AJ338" t="s">
        <v>2579</v>
      </c>
      <c r="AK338" t="s">
        <v>83</v>
      </c>
    </row>
    <row r="339" spans="1:37" x14ac:dyDescent="0.3">
      <c r="A339" t="s">
        <v>3926</v>
      </c>
      <c r="B339" t="s">
        <v>3162</v>
      </c>
      <c r="C339" t="s">
        <v>67</v>
      </c>
      <c r="D339" t="s">
        <v>588</v>
      </c>
      <c r="E339" t="s">
        <v>3154</v>
      </c>
      <c r="F339" t="s">
        <v>3201</v>
      </c>
      <c r="G339" t="s">
        <v>3133</v>
      </c>
      <c r="H339" t="s">
        <v>3133</v>
      </c>
      <c r="I339" t="s">
        <v>3927</v>
      </c>
      <c r="J339" t="s">
        <v>27</v>
      </c>
      <c r="K339" t="s">
        <v>3905</v>
      </c>
      <c r="L339" t="s">
        <v>2576</v>
      </c>
      <c r="M339" t="s">
        <v>60</v>
      </c>
      <c r="N339" t="s">
        <v>574</v>
      </c>
      <c r="O339" t="s">
        <v>3151</v>
      </c>
      <c r="P339" t="s">
        <v>420</v>
      </c>
      <c r="Q339" t="s">
        <v>67</v>
      </c>
      <c r="R339" t="s">
        <v>3430</v>
      </c>
      <c r="S339" t="s">
        <v>3719</v>
      </c>
      <c r="T339">
        <f>+_2022[[#This Row],[p1_score]]+_2022[[#This Row],[p2_score]]</f>
        <v>42</v>
      </c>
      <c r="U339" t="s">
        <v>63</v>
      </c>
      <c r="V339" t="s">
        <v>67</v>
      </c>
      <c r="W339" t="s">
        <v>3713</v>
      </c>
      <c r="X339" t="s">
        <v>3161</v>
      </c>
      <c r="Y339" t="s">
        <v>3337</v>
      </c>
      <c r="Z339" t="s">
        <v>3152</v>
      </c>
      <c r="AA339" t="s">
        <v>148</v>
      </c>
      <c r="AB339">
        <v>21</v>
      </c>
      <c r="AC339" t="s">
        <v>27</v>
      </c>
      <c r="AD339" t="s">
        <v>2576</v>
      </c>
      <c r="AE339" t="s">
        <v>2552</v>
      </c>
      <c r="AF339" t="s">
        <v>74</v>
      </c>
      <c r="AG339" t="s">
        <v>60</v>
      </c>
      <c r="AH339" t="s">
        <v>2577</v>
      </c>
      <c r="AI339" t="s">
        <v>2578</v>
      </c>
      <c r="AJ339" t="s">
        <v>2579</v>
      </c>
      <c r="AK339" t="s">
        <v>83</v>
      </c>
    </row>
    <row r="340" spans="1:37" x14ac:dyDescent="0.3">
      <c r="A340" t="s">
        <v>3928</v>
      </c>
      <c r="B340" t="s">
        <v>3173</v>
      </c>
      <c r="C340" t="s">
        <v>506</v>
      </c>
      <c r="D340" t="s">
        <v>589</v>
      </c>
      <c r="E340" t="s">
        <v>3144</v>
      </c>
      <c r="F340" t="s">
        <v>3136</v>
      </c>
      <c r="G340" t="s">
        <v>3133</v>
      </c>
      <c r="H340" t="s">
        <v>3133</v>
      </c>
      <c r="I340" t="s">
        <v>3179</v>
      </c>
      <c r="J340" t="s">
        <v>27</v>
      </c>
      <c r="K340" t="s">
        <v>3905</v>
      </c>
      <c r="L340" t="s">
        <v>2576</v>
      </c>
      <c r="M340" t="s">
        <v>60</v>
      </c>
      <c r="N340" t="s">
        <v>574</v>
      </c>
      <c r="O340" t="s">
        <v>3170</v>
      </c>
      <c r="P340" t="s">
        <v>590</v>
      </c>
      <c r="Q340" t="s">
        <v>506</v>
      </c>
      <c r="R340" t="s">
        <v>3213</v>
      </c>
      <c r="S340" t="s">
        <v>3929</v>
      </c>
      <c r="T340">
        <f>+_2022[[#This Row],[p1_score]]+_2022[[#This Row],[p2_score]]</f>
        <v>2</v>
      </c>
      <c r="U340" t="s">
        <v>63</v>
      </c>
      <c r="V340" t="s">
        <v>506</v>
      </c>
      <c r="W340" t="s">
        <v>3166</v>
      </c>
      <c r="X340" t="s">
        <v>3166</v>
      </c>
      <c r="Y340" t="s">
        <v>3241</v>
      </c>
      <c r="Z340" t="s">
        <v>3152</v>
      </c>
      <c r="AA340" t="s">
        <v>67</v>
      </c>
      <c r="AB340">
        <v>21</v>
      </c>
      <c r="AC340" t="s">
        <v>27</v>
      </c>
      <c r="AD340" t="s">
        <v>2576</v>
      </c>
      <c r="AE340" t="s">
        <v>2552</v>
      </c>
      <c r="AF340" t="s">
        <v>74</v>
      </c>
      <c r="AG340" t="s">
        <v>60</v>
      </c>
      <c r="AH340" t="s">
        <v>2577</v>
      </c>
      <c r="AI340" t="s">
        <v>2578</v>
      </c>
      <c r="AJ340" t="s">
        <v>2579</v>
      </c>
      <c r="AK340" t="s">
        <v>83</v>
      </c>
    </row>
    <row r="341" spans="1:37" x14ac:dyDescent="0.3">
      <c r="A341" t="s">
        <v>3930</v>
      </c>
      <c r="B341" t="s">
        <v>3144</v>
      </c>
      <c r="C341" t="s">
        <v>63</v>
      </c>
      <c r="D341" t="s">
        <v>591</v>
      </c>
      <c r="E341" t="s">
        <v>3467</v>
      </c>
      <c r="F341" t="s">
        <v>3370</v>
      </c>
      <c r="G341" t="s">
        <v>3202</v>
      </c>
      <c r="H341" t="s">
        <v>3136</v>
      </c>
      <c r="I341" t="s">
        <v>3931</v>
      </c>
      <c r="J341" t="s">
        <v>27</v>
      </c>
      <c r="K341" t="s">
        <v>3905</v>
      </c>
      <c r="L341" t="s">
        <v>2576</v>
      </c>
      <c r="M341" t="s">
        <v>60</v>
      </c>
      <c r="N341" t="s">
        <v>574</v>
      </c>
      <c r="O341" t="s">
        <v>3200</v>
      </c>
      <c r="P341" t="s">
        <v>592</v>
      </c>
      <c r="Q341" t="s">
        <v>63</v>
      </c>
      <c r="R341" t="s">
        <v>3492</v>
      </c>
      <c r="S341" t="s">
        <v>3932</v>
      </c>
      <c r="T341">
        <f>+_2022[[#This Row],[p1_score]]+_2022[[#This Row],[p2_score]]</f>
        <v>28</v>
      </c>
      <c r="U341" t="s">
        <v>63</v>
      </c>
      <c r="V341" t="s">
        <v>215</v>
      </c>
      <c r="W341" t="s">
        <v>3160</v>
      </c>
      <c r="X341" t="s">
        <v>3170</v>
      </c>
      <c r="Y341" t="s">
        <v>3152</v>
      </c>
      <c r="Z341" t="s">
        <v>3152</v>
      </c>
      <c r="AA341" t="s">
        <v>506</v>
      </c>
      <c r="AB341">
        <v>21</v>
      </c>
      <c r="AC341" t="s">
        <v>27</v>
      </c>
      <c r="AD341" t="s">
        <v>2576</v>
      </c>
      <c r="AE341" t="s">
        <v>2552</v>
      </c>
      <c r="AF341" t="s">
        <v>74</v>
      </c>
      <c r="AG341" t="s">
        <v>60</v>
      </c>
      <c r="AH341" t="s">
        <v>2577</v>
      </c>
      <c r="AI341" t="s">
        <v>2578</v>
      </c>
      <c r="AJ341" t="s">
        <v>2579</v>
      </c>
      <c r="AK341" t="s">
        <v>83</v>
      </c>
    </row>
    <row r="342" spans="1:37" x14ac:dyDescent="0.3">
      <c r="A342" t="s">
        <v>3933</v>
      </c>
      <c r="B342" t="s">
        <v>3180</v>
      </c>
      <c r="C342" t="s">
        <v>540</v>
      </c>
      <c r="D342" t="s">
        <v>593</v>
      </c>
      <c r="E342" t="s">
        <v>3133</v>
      </c>
      <c r="F342" t="s">
        <v>3153</v>
      </c>
      <c r="G342" t="s">
        <v>3133</v>
      </c>
      <c r="H342" t="s">
        <v>3133</v>
      </c>
      <c r="I342" t="s">
        <v>3152</v>
      </c>
      <c r="J342" t="s">
        <v>27</v>
      </c>
      <c r="K342" t="s">
        <v>3905</v>
      </c>
      <c r="L342" t="s">
        <v>2576</v>
      </c>
      <c r="M342" t="s">
        <v>60</v>
      </c>
      <c r="N342" t="s">
        <v>574</v>
      </c>
      <c r="O342" t="s">
        <v>3219</v>
      </c>
      <c r="P342" t="s">
        <v>594</v>
      </c>
      <c r="Q342" t="s">
        <v>540</v>
      </c>
      <c r="R342" t="s">
        <v>3497</v>
      </c>
      <c r="S342" t="s">
        <v>3209</v>
      </c>
      <c r="T342">
        <f>+_2022[[#This Row],[p1_score]]+_2022[[#This Row],[p2_score]]</f>
        <v>1</v>
      </c>
      <c r="U342" t="s">
        <v>540</v>
      </c>
      <c r="V342" t="s">
        <v>215</v>
      </c>
      <c r="W342" t="s">
        <v>3152</v>
      </c>
      <c r="X342" t="s">
        <v>3166</v>
      </c>
      <c r="Y342" t="s">
        <v>3152</v>
      </c>
      <c r="Z342" t="s">
        <v>3166</v>
      </c>
      <c r="AA342" t="s">
        <v>63</v>
      </c>
      <c r="AB342">
        <v>21</v>
      </c>
      <c r="AC342" t="s">
        <v>27</v>
      </c>
      <c r="AD342" t="s">
        <v>2576</v>
      </c>
      <c r="AE342" t="s">
        <v>2552</v>
      </c>
      <c r="AF342" t="s">
        <v>74</v>
      </c>
      <c r="AG342" t="s">
        <v>60</v>
      </c>
      <c r="AH342" t="s">
        <v>2577</v>
      </c>
      <c r="AI342" t="s">
        <v>2578</v>
      </c>
      <c r="AJ342" t="s">
        <v>2579</v>
      </c>
      <c r="AK342" t="s">
        <v>83</v>
      </c>
    </row>
    <row r="343" spans="1:37" x14ac:dyDescent="0.3">
      <c r="A343" t="s">
        <v>3934</v>
      </c>
      <c r="B343" t="s">
        <v>3178</v>
      </c>
      <c r="C343" t="s">
        <v>215</v>
      </c>
      <c r="D343" t="s">
        <v>595</v>
      </c>
      <c r="E343" t="s">
        <v>3153</v>
      </c>
      <c r="F343" t="s">
        <v>3162</v>
      </c>
      <c r="G343" t="s">
        <v>3133</v>
      </c>
      <c r="H343" t="s">
        <v>3133</v>
      </c>
      <c r="I343" t="s">
        <v>3163</v>
      </c>
      <c r="J343" t="s">
        <v>27</v>
      </c>
      <c r="K343" t="s">
        <v>3905</v>
      </c>
      <c r="L343" t="s">
        <v>2576</v>
      </c>
      <c r="M343" t="s">
        <v>60</v>
      </c>
      <c r="N343" t="s">
        <v>574</v>
      </c>
      <c r="O343" t="s">
        <v>3236</v>
      </c>
      <c r="P343" t="s">
        <v>596</v>
      </c>
      <c r="Q343" t="s">
        <v>215</v>
      </c>
      <c r="R343" t="s">
        <v>3217</v>
      </c>
      <c r="S343" t="s">
        <v>3214</v>
      </c>
      <c r="T343">
        <f>+_2022[[#This Row],[p1_score]]+_2022[[#This Row],[p2_score]]</f>
        <v>1</v>
      </c>
      <c r="U343" t="s">
        <v>597</v>
      </c>
      <c r="V343" t="s">
        <v>215</v>
      </c>
      <c r="W343" t="s">
        <v>3152</v>
      </c>
      <c r="X343" t="s">
        <v>3166</v>
      </c>
      <c r="Y343" t="s">
        <v>3152</v>
      </c>
      <c r="Z343" t="s">
        <v>3152</v>
      </c>
      <c r="AA343" t="s">
        <v>540</v>
      </c>
      <c r="AB343">
        <v>21</v>
      </c>
      <c r="AC343" t="s">
        <v>27</v>
      </c>
      <c r="AD343" t="s">
        <v>2576</v>
      </c>
      <c r="AE343" t="s">
        <v>2552</v>
      </c>
      <c r="AF343" t="s">
        <v>74</v>
      </c>
      <c r="AG343" t="s">
        <v>60</v>
      </c>
      <c r="AH343" t="s">
        <v>2577</v>
      </c>
      <c r="AI343" t="s">
        <v>2578</v>
      </c>
      <c r="AJ343" t="s">
        <v>2579</v>
      </c>
      <c r="AK343" t="s">
        <v>83</v>
      </c>
    </row>
    <row r="344" spans="1:37" x14ac:dyDescent="0.3">
      <c r="A344" t="s">
        <v>3935</v>
      </c>
      <c r="B344" t="s">
        <v>3187</v>
      </c>
      <c r="C344" t="s">
        <v>597</v>
      </c>
      <c r="D344" t="s">
        <v>45</v>
      </c>
      <c r="E344" t="s">
        <v>3133</v>
      </c>
      <c r="F344" t="s">
        <v>3153</v>
      </c>
      <c r="G344" t="s">
        <v>3133</v>
      </c>
      <c r="H344" t="s">
        <v>3133</v>
      </c>
      <c r="I344" t="s">
        <v>3152</v>
      </c>
      <c r="J344" t="s">
        <v>27</v>
      </c>
      <c r="K344" t="s">
        <v>3905</v>
      </c>
      <c r="L344" t="s">
        <v>2576</v>
      </c>
      <c r="M344" t="s">
        <v>60</v>
      </c>
      <c r="N344" t="s">
        <v>574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>
        <f>+_2022[[#This Row],[p1_score]]+_2022[[#This Row],[p2_score]]</f>
        <v>5</v>
      </c>
      <c r="U344" t="s">
        <v>597</v>
      </c>
      <c r="V344" t="s">
        <v>218</v>
      </c>
      <c r="W344" t="s">
        <v>3152</v>
      </c>
      <c r="X344" t="s">
        <v>3151</v>
      </c>
      <c r="Y344" t="s">
        <v>3152</v>
      </c>
      <c r="Z344" t="s">
        <v>3152</v>
      </c>
      <c r="AA344" t="s">
        <v>215</v>
      </c>
      <c r="AB344">
        <v>21</v>
      </c>
      <c r="AC344" t="s">
        <v>27</v>
      </c>
      <c r="AD344" t="s">
        <v>2576</v>
      </c>
      <c r="AE344" t="s">
        <v>2552</v>
      </c>
      <c r="AF344" t="s">
        <v>74</v>
      </c>
      <c r="AG344" t="s">
        <v>60</v>
      </c>
      <c r="AH344" t="s">
        <v>2577</v>
      </c>
      <c r="AI344" t="s">
        <v>2578</v>
      </c>
      <c r="AJ344" t="s">
        <v>2579</v>
      </c>
      <c r="AK344" t="s">
        <v>83</v>
      </c>
    </row>
    <row r="345" spans="1:37" x14ac:dyDescent="0.3">
      <c r="A345" t="s">
        <v>3936</v>
      </c>
      <c r="B345" t="s">
        <v>3195</v>
      </c>
      <c r="C345" t="s">
        <v>218</v>
      </c>
      <c r="D345" t="s">
        <v>45</v>
      </c>
      <c r="E345" t="s">
        <v>3173</v>
      </c>
      <c r="F345" t="s">
        <v>3173</v>
      </c>
      <c r="G345" t="s">
        <v>3144</v>
      </c>
      <c r="H345" t="s">
        <v>3133</v>
      </c>
      <c r="I345" t="s">
        <v>3216</v>
      </c>
      <c r="J345" t="s">
        <v>27</v>
      </c>
      <c r="K345" t="s">
        <v>3905</v>
      </c>
      <c r="L345" t="s">
        <v>2576</v>
      </c>
      <c r="M345" t="s">
        <v>60</v>
      </c>
      <c r="N345" t="s">
        <v>574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e">
        <f>+_2022[[#This Row],[p1_score]]+_2022[[#This Row],[p2_score]]</f>
        <v>#VALUE!</v>
      </c>
      <c r="U345" t="s">
        <v>32</v>
      </c>
      <c r="V345" t="s">
        <v>32</v>
      </c>
      <c r="W345" t="s">
        <v>32</v>
      </c>
      <c r="X345" t="s">
        <v>32</v>
      </c>
      <c r="Y345" t="s">
        <v>32</v>
      </c>
      <c r="Z345" t="s">
        <v>32</v>
      </c>
      <c r="AA345" t="s">
        <v>32</v>
      </c>
      <c r="AB345">
        <v>21</v>
      </c>
      <c r="AC345" t="s">
        <v>27</v>
      </c>
      <c r="AD345" t="s">
        <v>2576</v>
      </c>
      <c r="AE345" t="s">
        <v>2552</v>
      </c>
      <c r="AF345" t="s">
        <v>74</v>
      </c>
      <c r="AG345" t="s">
        <v>60</v>
      </c>
      <c r="AH345" t="s">
        <v>2577</v>
      </c>
      <c r="AI345" t="s">
        <v>2578</v>
      </c>
      <c r="AJ345" t="s">
        <v>2579</v>
      </c>
      <c r="AK345" t="s">
        <v>83</v>
      </c>
    </row>
    <row r="346" spans="1:37" x14ac:dyDescent="0.3">
      <c r="A346" t="s">
        <v>3937</v>
      </c>
      <c r="B346" t="s">
        <v>3144</v>
      </c>
      <c r="C346" t="s">
        <v>31</v>
      </c>
      <c r="D346" t="s">
        <v>598</v>
      </c>
      <c r="E346" t="s">
        <v>3153</v>
      </c>
      <c r="F346" t="s">
        <v>3162</v>
      </c>
      <c r="G346" t="s">
        <v>3133</v>
      </c>
      <c r="H346" t="s">
        <v>3133</v>
      </c>
      <c r="I346" t="s">
        <v>3163</v>
      </c>
      <c r="J346" t="s">
        <v>27</v>
      </c>
      <c r="K346" t="s">
        <v>3938</v>
      </c>
      <c r="L346" t="s">
        <v>2580</v>
      </c>
      <c r="M346" t="s">
        <v>28</v>
      </c>
      <c r="N346" t="s">
        <v>599</v>
      </c>
      <c r="O346" t="s">
        <v>3139</v>
      </c>
      <c r="P346" t="s">
        <v>446</v>
      </c>
      <c r="Q346" t="s">
        <v>31</v>
      </c>
      <c r="R346" t="s">
        <v>3906</v>
      </c>
      <c r="S346" t="s">
        <v>3151</v>
      </c>
      <c r="T346">
        <f>+_2022[[#This Row],[p1_score]]+_2022[[#This Row],[p2_score]]</f>
        <v>5</v>
      </c>
      <c r="U346" t="s">
        <v>25</v>
      </c>
      <c r="V346" t="s">
        <v>31</v>
      </c>
      <c r="W346" t="s">
        <v>3148</v>
      </c>
      <c r="X346" t="s">
        <v>3139</v>
      </c>
      <c r="Y346" t="s">
        <v>3148</v>
      </c>
      <c r="Z346" t="s">
        <v>3139</v>
      </c>
      <c r="AA346" t="s">
        <v>32</v>
      </c>
      <c r="AB346">
        <v>22</v>
      </c>
      <c r="AC346" t="s">
        <v>27</v>
      </c>
      <c r="AD346" t="s">
        <v>2580</v>
      </c>
      <c r="AE346" t="s">
        <v>2552</v>
      </c>
      <c r="AF346" t="s">
        <v>28</v>
      </c>
      <c r="AG346" t="s">
        <v>49</v>
      </c>
      <c r="AH346" t="s">
        <v>2581</v>
      </c>
      <c r="AI346" t="s">
        <v>2582</v>
      </c>
      <c r="AJ346" t="s">
        <v>2494</v>
      </c>
      <c r="AK346" t="s">
        <v>51</v>
      </c>
    </row>
    <row r="347" spans="1:37" x14ac:dyDescent="0.3">
      <c r="A347" t="s">
        <v>3939</v>
      </c>
      <c r="B347" t="s">
        <v>3153</v>
      </c>
      <c r="C347" t="s">
        <v>35</v>
      </c>
      <c r="D347" t="s">
        <v>26</v>
      </c>
      <c r="E347" t="s">
        <v>3313</v>
      </c>
      <c r="F347" t="s">
        <v>3146</v>
      </c>
      <c r="G347" t="s">
        <v>3136</v>
      </c>
      <c r="H347" t="s">
        <v>3153</v>
      </c>
      <c r="I347" t="s">
        <v>3940</v>
      </c>
      <c r="J347" t="s">
        <v>27</v>
      </c>
      <c r="K347" t="s">
        <v>3938</v>
      </c>
      <c r="L347" t="s">
        <v>2580</v>
      </c>
      <c r="M347" t="s">
        <v>28</v>
      </c>
      <c r="N347" t="s">
        <v>599</v>
      </c>
      <c r="O347" t="s">
        <v>3148</v>
      </c>
      <c r="P347" t="s">
        <v>600</v>
      </c>
      <c r="Q347" t="s">
        <v>35</v>
      </c>
      <c r="R347" t="s">
        <v>3802</v>
      </c>
      <c r="S347" t="s">
        <v>3241</v>
      </c>
      <c r="T347">
        <f>+_2022[[#This Row],[p1_score]]+_2022[[#This Row],[p2_score]]</f>
        <v>72</v>
      </c>
      <c r="U347" t="s">
        <v>25</v>
      </c>
      <c r="V347" t="s">
        <v>35</v>
      </c>
      <c r="W347" t="s">
        <v>3713</v>
      </c>
      <c r="X347" t="s">
        <v>3562</v>
      </c>
      <c r="Y347" t="s">
        <v>3358</v>
      </c>
      <c r="Z347" t="s">
        <v>3152</v>
      </c>
      <c r="AA347" t="s">
        <v>31</v>
      </c>
      <c r="AB347">
        <v>22</v>
      </c>
      <c r="AC347" t="s">
        <v>27</v>
      </c>
      <c r="AD347" t="s">
        <v>2580</v>
      </c>
      <c r="AE347" t="s">
        <v>2552</v>
      </c>
      <c r="AF347" t="s">
        <v>28</v>
      </c>
      <c r="AG347" t="s">
        <v>49</v>
      </c>
      <c r="AH347" t="s">
        <v>2581</v>
      </c>
      <c r="AI347" t="s">
        <v>2582</v>
      </c>
      <c r="AJ347" t="s">
        <v>2494</v>
      </c>
      <c r="AK347" t="s">
        <v>51</v>
      </c>
    </row>
    <row r="348" spans="1:37" x14ac:dyDescent="0.3">
      <c r="A348" t="s">
        <v>3941</v>
      </c>
      <c r="B348" t="s">
        <v>3133</v>
      </c>
      <c r="C348" t="s">
        <v>25</v>
      </c>
      <c r="D348" t="s">
        <v>601</v>
      </c>
      <c r="E348" t="s">
        <v>3303</v>
      </c>
      <c r="F348" t="s">
        <v>3297</v>
      </c>
      <c r="G348" t="s">
        <v>3144</v>
      </c>
      <c r="H348" t="s">
        <v>3153</v>
      </c>
      <c r="I348" t="s">
        <v>3942</v>
      </c>
      <c r="J348" t="s">
        <v>27</v>
      </c>
      <c r="K348" t="s">
        <v>3938</v>
      </c>
      <c r="L348" t="s">
        <v>2580</v>
      </c>
      <c r="M348" t="s">
        <v>28</v>
      </c>
      <c r="N348" t="s">
        <v>599</v>
      </c>
      <c r="O348" t="s">
        <v>3157</v>
      </c>
      <c r="P348" t="s">
        <v>375</v>
      </c>
      <c r="Q348" t="s">
        <v>25</v>
      </c>
      <c r="R348" t="s">
        <v>3336</v>
      </c>
      <c r="S348" t="s">
        <v>3387</v>
      </c>
      <c r="T348">
        <f>+_2022[[#This Row],[p1_score]]+_2022[[#This Row],[p2_score]]</f>
        <v>7</v>
      </c>
      <c r="U348" t="s">
        <v>25</v>
      </c>
      <c r="V348" t="s">
        <v>563</v>
      </c>
      <c r="W348" t="s">
        <v>3166</v>
      </c>
      <c r="X348" t="s">
        <v>3170</v>
      </c>
      <c r="Y348" t="s">
        <v>3152</v>
      </c>
      <c r="Z348" t="s">
        <v>3152</v>
      </c>
      <c r="AA348" t="s">
        <v>35</v>
      </c>
      <c r="AB348">
        <v>22</v>
      </c>
      <c r="AC348" t="s">
        <v>27</v>
      </c>
      <c r="AD348" t="s">
        <v>2580</v>
      </c>
      <c r="AE348" t="s">
        <v>2552</v>
      </c>
      <c r="AF348" t="s">
        <v>28</v>
      </c>
      <c r="AG348" t="s">
        <v>49</v>
      </c>
      <c r="AH348" t="s">
        <v>2581</v>
      </c>
      <c r="AI348" t="s">
        <v>2582</v>
      </c>
      <c r="AJ348" t="s">
        <v>2494</v>
      </c>
      <c r="AK348" t="s">
        <v>51</v>
      </c>
    </row>
    <row r="349" spans="1:37" x14ac:dyDescent="0.3">
      <c r="A349" t="s">
        <v>3943</v>
      </c>
      <c r="B349" t="s">
        <v>3136</v>
      </c>
      <c r="C349" t="s">
        <v>563</v>
      </c>
      <c r="D349" t="s">
        <v>602</v>
      </c>
      <c r="E349" t="s">
        <v>3212</v>
      </c>
      <c r="F349" t="s">
        <v>3154</v>
      </c>
      <c r="G349" t="s">
        <v>3133</v>
      </c>
      <c r="H349" t="s">
        <v>3144</v>
      </c>
      <c r="I349" t="s">
        <v>3679</v>
      </c>
      <c r="J349" t="s">
        <v>27</v>
      </c>
      <c r="K349" t="s">
        <v>3938</v>
      </c>
      <c r="L349" t="s">
        <v>2580</v>
      </c>
      <c r="M349" t="s">
        <v>28</v>
      </c>
      <c r="N349" t="s">
        <v>599</v>
      </c>
      <c r="O349" t="s">
        <v>3151</v>
      </c>
      <c r="P349" t="s">
        <v>603</v>
      </c>
      <c r="Q349" t="s">
        <v>563</v>
      </c>
      <c r="R349" t="s">
        <v>3820</v>
      </c>
      <c r="S349" t="s">
        <v>3761</v>
      </c>
      <c r="T349">
        <f>+_2022[[#This Row],[p1_score]]+_2022[[#This Row],[p2_score]]</f>
        <v>25</v>
      </c>
      <c r="U349" t="s">
        <v>604</v>
      </c>
      <c r="V349" t="s">
        <v>563</v>
      </c>
      <c r="W349" t="s">
        <v>3186</v>
      </c>
      <c r="X349" t="s">
        <v>3231</v>
      </c>
      <c r="Y349" t="s">
        <v>3152</v>
      </c>
      <c r="Z349" t="s">
        <v>3152</v>
      </c>
      <c r="AA349" t="s">
        <v>25</v>
      </c>
      <c r="AB349">
        <v>22</v>
      </c>
      <c r="AC349" t="s">
        <v>27</v>
      </c>
      <c r="AD349" t="s">
        <v>2580</v>
      </c>
      <c r="AE349" t="s">
        <v>2552</v>
      </c>
      <c r="AF349" t="s">
        <v>28</v>
      </c>
      <c r="AG349" t="s">
        <v>49</v>
      </c>
      <c r="AH349" t="s">
        <v>2581</v>
      </c>
      <c r="AI349" t="s">
        <v>2582</v>
      </c>
      <c r="AJ349" t="s">
        <v>2494</v>
      </c>
      <c r="AK349" t="s">
        <v>51</v>
      </c>
    </row>
    <row r="350" spans="1:37" x14ac:dyDescent="0.3">
      <c r="A350" t="s">
        <v>3944</v>
      </c>
      <c r="B350" t="s">
        <v>3162</v>
      </c>
      <c r="C350" t="s">
        <v>604</v>
      </c>
      <c r="D350" t="s">
        <v>605</v>
      </c>
      <c r="E350" t="s">
        <v>3238</v>
      </c>
      <c r="F350" t="s">
        <v>3202</v>
      </c>
      <c r="G350" t="s">
        <v>3162</v>
      </c>
      <c r="H350" t="s">
        <v>3133</v>
      </c>
      <c r="I350" t="s">
        <v>3434</v>
      </c>
      <c r="J350" t="s">
        <v>27</v>
      </c>
      <c r="K350" t="s">
        <v>3938</v>
      </c>
      <c r="L350" t="s">
        <v>2580</v>
      </c>
      <c r="M350" t="s">
        <v>28</v>
      </c>
      <c r="N350" t="s">
        <v>599</v>
      </c>
      <c r="O350" t="s">
        <v>3170</v>
      </c>
      <c r="P350" t="s">
        <v>606</v>
      </c>
      <c r="Q350" t="s">
        <v>604</v>
      </c>
      <c r="R350" t="s">
        <v>3773</v>
      </c>
      <c r="S350" t="s">
        <v>3774</v>
      </c>
      <c r="T350">
        <f>+_2022[[#This Row],[p1_score]]+_2022[[#This Row],[p2_score]]</f>
        <v>9</v>
      </c>
      <c r="U350" t="s">
        <v>604</v>
      </c>
      <c r="V350" t="s">
        <v>36</v>
      </c>
      <c r="W350" t="s">
        <v>3426</v>
      </c>
      <c r="X350" t="s">
        <v>3945</v>
      </c>
      <c r="Y350" t="s">
        <v>3152</v>
      </c>
      <c r="Z350" t="s">
        <v>3152</v>
      </c>
      <c r="AA350" t="s">
        <v>563</v>
      </c>
      <c r="AB350">
        <v>22</v>
      </c>
      <c r="AC350" t="s">
        <v>27</v>
      </c>
      <c r="AD350" t="s">
        <v>2580</v>
      </c>
      <c r="AE350" t="s">
        <v>2552</v>
      </c>
      <c r="AF350" t="s">
        <v>28</v>
      </c>
      <c r="AG350" t="s">
        <v>49</v>
      </c>
      <c r="AH350" t="s">
        <v>2581</v>
      </c>
      <c r="AI350" t="s">
        <v>2582</v>
      </c>
      <c r="AJ350" t="s">
        <v>2494</v>
      </c>
      <c r="AK350" t="s">
        <v>51</v>
      </c>
    </row>
    <row r="351" spans="1:37" x14ac:dyDescent="0.3">
      <c r="A351" t="s">
        <v>3946</v>
      </c>
      <c r="B351" t="s">
        <v>3173</v>
      </c>
      <c r="C351" t="s">
        <v>36</v>
      </c>
      <c r="D351" t="s">
        <v>602</v>
      </c>
      <c r="E351" t="s">
        <v>3238</v>
      </c>
      <c r="F351" t="s">
        <v>3222</v>
      </c>
      <c r="G351" t="s">
        <v>3144</v>
      </c>
      <c r="H351" t="s">
        <v>3144</v>
      </c>
      <c r="I351" t="s">
        <v>3636</v>
      </c>
      <c r="J351" t="s">
        <v>27</v>
      </c>
      <c r="K351" t="s">
        <v>3938</v>
      </c>
      <c r="L351" t="s">
        <v>2580</v>
      </c>
      <c r="M351" t="s">
        <v>28</v>
      </c>
      <c r="N351" t="s">
        <v>599</v>
      </c>
      <c r="O351" t="s">
        <v>3200</v>
      </c>
      <c r="P351" t="s">
        <v>607</v>
      </c>
      <c r="Q351" t="s">
        <v>36</v>
      </c>
      <c r="R351" t="s">
        <v>3404</v>
      </c>
      <c r="S351" t="s">
        <v>3285</v>
      </c>
      <c r="T351">
        <f>+_2022[[#This Row],[p1_score]]+_2022[[#This Row],[p2_score]]</f>
        <v>48</v>
      </c>
      <c r="U351" t="s">
        <v>138</v>
      </c>
      <c r="V351" t="s">
        <v>36</v>
      </c>
      <c r="W351" t="s">
        <v>3380</v>
      </c>
      <c r="X351" t="s">
        <v>3426</v>
      </c>
      <c r="Y351" t="s">
        <v>3152</v>
      </c>
      <c r="Z351" t="s">
        <v>3152</v>
      </c>
      <c r="AA351" t="s">
        <v>604</v>
      </c>
      <c r="AB351">
        <v>22</v>
      </c>
      <c r="AC351" t="s">
        <v>27</v>
      </c>
      <c r="AD351" t="s">
        <v>2580</v>
      </c>
      <c r="AE351" t="s">
        <v>2552</v>
      </c>
      <c r="AF351" t="s">
        <v>28</v>
      </c>
      <c r="AG351" t="s">
        <v>49</v>
      </c>
      <c r="AH351" t="s">
        <v>2581</v>
      </c>
      <c r="AI351" t="s">
        <v>2582</v>
      </c>
      <c r="AJ351" t="s">
        <v>2494</v>
      </c>
      <c r="AK351" t="s">
        <v>51</v>
      </c>
    </row>
    <row r="352" spans="1:37" x14ac:dyDescent="0.3">
      <c r="A352" t="s">
        <v>3947</v>
      </c>
      <c r="B352" t="s">
        <v>3178</v>
      </c>
      <c r="C352" t="s">
        <v>138</v>
      </c>
      <c r="D352" t="s">
        <v>45</v>
      </c>
      <c r="E352" t="s">
        <v>3255</v>
      </c>
      <c r="F352" t="s">
        <v>3175</v>
      </c>
      <c r="G352" t="s">
        <v>3173</v>
      </c>
      <c r="H352" t="s">
        <v>3144</v>
      </c>
      <c r="I352" t="s">
        <v>3325</v>
      </c>
      <c r="J352" t="s">
        <v>27</v>
      </c>
      <c r="K352" t="s">
        <v>3938</v>
      </c>
      <c r="L352" t="s">
        <v>2580</v>
      </c>
      <c r="M352" t="s">
        <v>28</v>
      </c>
      <c r="N352" t="s">
        <v>599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>
        <f>+_2022[[#This Row],[p1_score]]+_2022[[#This Row],[p2_score]]</f>
        <v>32</v>
      </c>
      <c r="U352" t="s">
        <v>138</v>
      </c>
      <c r="V352" t="s">
        <v>407</v>
      </c>
      <c r="W352" t="s">
        <v>3713</v>
      </c>
      <c r="X352" t="s">
        <v>3152</v>
      </c>
      <c r="Y352" t="s">
        <v>3152</v>
      </c>
      <c r="Z352" t="s">
        <v>3152</v>
      </c>
      <c r="AA352" t="s">
        <v>36</v>
      </c>
      <c r="AB352">
        <v>22</v>
      </c>
      <c r="AC352" t="s">
        <v>27</v>
      </c>
      <c r="AD352" t="s">
        <v>2580</v>
      </c>
      <c r="AE352" t="s">
        <v>2552</v>
      </c>
      <c r="AF352" t="s">
        <v>28</v>
      </c>
      <c r="AG352" t="s">
        <v>49</v>
      </c>
      <c r="AH352" t="s">
        <v>2581</v>
      </c>
      <c r="AI352" t="s">
        <v>2582</v>
      </c>
      <c r="AJ352" t="s">
        <v>2494</v>
      </c>
      <c r="AK352" t="s">
        <v>51</v>
      </c>
    </row>
    <row r="353" spans="1:37" x14ac:dyDescent="0.3">
      <c r="A353" t="s">
        <v>3948</v>
      </c>
      <c r="B353" t="s">
        <v>3180</v>
      </c>
      <c r="C353" t="s">
        <v>407</v>
      </c>
      <c r="D353" t="s">
        <v>45</v>
      </c>
      <c r="E353" t="s">
        <v>3133</v>
      </c>
      <c r="F353" t="s">
        <v>3133</v>
      </c>
      <c r="G353" t="s">
        <v>3133</v>
      </c>
      <c r="H353" t="s">
        <v>3133</v>
      </c>
      <c r="I353" t="s">
        <v>32</v>
      </c>
      <c r="J353" t="s">
        <v>27</v>
      </c>
      <c r="K353" t="s">
        <v>3938</v>
      </c>
      <c r="L353" t="s">
        <v>2580</v>
      </c>
      <c r="M353" t="s">
        <v>28</v>
      </c>
      <c r="N353" t="s">
        <v>599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e">
        <f>+_2022[[#This Row],[p1_score]]+_2022[[#This Row],[p2_score]]</f>
        <v>#VALUE!</v>
      </c>
      <c r="U353" t="s">
        <v>32</v>
      </c>
      <c r="V353" t="s">
        <v>32</v>
      </c>
      <c r="W353" t="s">
        <v>32</v>
      </c>
      <c r="X353" t="s">
        <v>32</v>
      </c>
      <c r="Y353" t="s">
        <v>32</v>
      </c>
      <c r="Z353" t="s">
        <v>32</v>
      </c>
      <c r="AA353" t="s">
        <v>32</v>
      </c>
      <c r="AB353">
        <v>22</v>
      </c>
      <c r="AC353" t="s">
        <v>27</v>
      </c>
      <c r="AD353" t="s">
        <v>2580</v>
      </c>
      <c r="AE353" t="s">
        <v>2552</v>
      </c>
      <c r="AF353" t="s">
        <v>28</v>
      </c>
      <c r="AG353" t="s">
        <v>49</v>
      </c>
      <c r="AH353" t="s">
        <v>2581</v>
      </c>
      <c r="AI353" t="s">
        <v>2582</v>
      </c>
      <c r="AJ353" t="s">
        <v>2494</v>
      </c>
      <c r="AK353" t="s">
        <v>51</v>
      </c>
    </row>
    <row r="354" spans="1:37" x14ac:dyDescent="0.3">
      <c r="A354" t="s">
        <v>3949</v>
      </c>
      <c r="B354" t="s">
        <v>3133</v>
      </c>
      <c r="C354" t="s">
        <v>47</v>
      </c>
      <c r="D354" t="s">
        <v>608</v>
      </c>
      <c r="E354" t="s">
        <v>3324</v>
      </c>
      <c r="F354" t="s">
        <v>3315</v>
      </c>
      <c r="G354" t="s">
        <v>3178</v>
      </c>
      <c r="H354" t="s">
        <v>3133</v>
      </c>
      <c r="I354" t="s">
        <v>3950</v>
      </c>
      <c r="J354" t="s">
        <v>27</v>
      </c>
      <c r="K354" t="s">
        <v>3938</v>
      </c>
      <c r="L354" t="s">
        <v>2580</v>
      </c>
      <c r="M354" t="s">
        <v>49</v>
      </c>
      <c r="N354" t="s">
        <v>599</v>
      </c>
      <c r="O354" t="s">
        <v>3139</v>
      </c>
      <c r="P354" t="s">
        <v>609</v>
      </c>
      <c r="Q354" t="s">
        <v>47</v>
      </c>
      <c r="R354" t="s">
        <v>3286</v>
      </c>
      <c r="S354" t="s">
        <v>3216</v>
      </c>
      <c r="T354">
        <f>+_2022[[#This Row],[p1_score]]+_2022[[#This Row],[p2_score]]</f>
        <v>100</v>
      </c>
      <c r="U354" t="s">
        <v>51</v>
      </c>
      <c r="V354" t="s">
        <v>47</v>
      </c>
      <c r="W354" t="s">
        <v>3376</v>
      </c>
      <c r="X354" t="s">
        <v>3194</v>
      </c>
      <c r="Y354" t="s">
        <v>3376</v>
      </c>
      <c r="Z354" t="s">
        <v>3194</v>
      </c>
      <c r="AA354" t="s">
        <v>32</v>
      </c>
      <c r="AB354">
        <v>22</v>
      </c>
      <c r="AC354" t="s">
        <v>27</v>
      </c>
      <c r="AD354" t="s">
        <v>2580</v>
      </c>
      <c r="AE354" t="s">
        <v>2552</v>
      </c>
      <c r="AF354" t="s">
        <v>28</v>
      </c>
      <c r="AG354" t="s">
        <v>49</v>
      </c>
      <c r="AH354" t="s">
        <v>2581</v>
      </c>
      <c r="AI354" t="s">
        <v>2582</v>
      </c>
      <c r="AJ354" t="s">
        <v>2494</v>
      </c>
      <c r="AK354" t="s">
        <v>51</v>
      </c>
    </row>
    <row r="355" spans="1:37" x14ac:dyDescent="0.3">
      <c r="A355" t="s">
        <v>3951</v>
      </c>
      <c r="B355" t="s">
        <v>3144</v>
      </c>
      <c r="C355" t="s">
        <v>51</v>
      </c>
      <c r="D355" t="s">
        <v>510</v>
      </c>
      <c r="E355" t="s">
        <v>3265</v>
      </c>
      <c r="F355" t="s">
        <v>3355</v>
      </c>
      <c r="G355" t="s">
        <v>3187</v>
      </c>
      <c r="H355" t="s">
        <v>3133</v>
      </c>
      <c r="I355" t="s">
        <v>3952</v>
      </c>
      <c r="J355" t="s">
        <v>27</v>
      </c>
      <c r="K355" t="s">
        <v>3938</v>
      </c>
      <c r="L355" t="s">
        <v>2580</v>
      </c>
      <c r="M355" t="s">
        <v>49</v>
      </c>
      <c r="N355" t="s">
        <v>599</v>
      </c>
      <c r="O355" t="s">
        <v>3148</v>
      </c>
      <c r="P355" t="s">
        <v>610</v>
      </c>
      <c r="Q355" t="s">
        <v>51</v>
      </c>
      <c r="R355" t="s">
        <v>3164</v>
      </c>
      <c r="S355" t="s">
        <v>3679</v>
      </c>
      <c r="T355">
        <f>+_2022[[#This Row],[p1_score]]+_2022[[#This Row],[p2_score]]</f>
        <v>30</v>
      </c>
      <c r="U355" t="s">
        <v>51</v>
      </c>
      <c r="V355" t="s">
        <v>57</v>
      </c>
      <c r="W355" t="s">
        <v>3426</v>
      </c>
      <c r="X355" t="s">
        <v>3236</v>
      </c>
      <c r="Y355" t="s">
        <v>3152</v>
      </c>
      <c r="Z355" t="s">
        <v>3152</v>
      </c>
      <c r="AA355" t="s">
        <v>47</v>
      </c>
      <c r="AB355">
        <v>22</v>
      </c>
      <c r="AC355" t="s">
        <v>27</v>
      </c>
      <c r="AD355" t="s">
        <v>2580</v>
      </c>
      <c r="AE355" t="s">
        <v>2552</v>
      </c>
      <c r="AF355" t="s">
        <v>28</v>
      </c>
      <c r="AG355" t="s">
        <v>49</v>
      </c>
      <c r="AH355" t="s">
        <v>2581</v>
      </c>
      <c r="AI355" t="s">
        <v>2582</v>
      </c>
      <c r="AJ355" t="s">
        <v>2494</v>
      </c>
      <c r="AK355" t="s">
        <v>51</v>
      </c>
    </row>
    <row r="356" spans="1:37" x14ac:dyDescent="0.3">
      <c r="A356" t="s">
        <v>3953</v>
      </c>
      <c r="B356" t="s">
        <v>3153</v>
      </c>
      <c r="C356" t="s">
        <v>57</v>
      </c>
      <c r="D356" t="s">
        <v>611</v>
      </c>
      <c r="E356" t="s">
        <v>3212</v>
      </c>
      <c r="F356" t="s">
        <v>3180</v>
      </c>
      <c r="G356" t="s">
        <v>3153</v>
      </c>
      <c r="H356" t="s">
        <v>3133</v>
      </c>
      <c r="I356" t="s">
        <v>3554</v>
      </c>
      <c r="J356" t="s">
        <v>27</v>
      </c>
      <c r="K356" t="s">
        <v>3938</v>
      </c>
      <c r="L356" t="s">
        <v>2580</v>
      </c>
      <c r="M356" t="s">
        <v>49</v>
      </c>
      <c r="N356" t="s">
        <v>599</v>
      </c>
      <c r="O356" t="s">
        <v>3157</v>
      </c>
      <c r="P356" t="s">
        <v>612</v>
      </c>
      <c r="Q356" t="s">
        <v>57</v>
      </c>
      <c r="R356" t="s">
        <v>3276</v>
      </c>
      <c r="S356" t="s">
        <v>3954</v>
      </c>
      <c r="T356">
        <f>+_2022[[#This Row],[p1_score]]+_2022[[#This Row],[p2_score]]</f>
        <v>11</v>
      </c>
      <c r="U356" t="s">
        <v>55</v>
      </c>
      <c r="V356" t="s">
        <v>57</v>
      </c>
      <c r="W356" t="s">
        <v>3228</v>
      </c>
      <c r="X356" t="s">
        <v>3231</v>
      </c>
      <c r="Y356" t="s">
        <v>3152</v>
      </c>
      <c r="Z356" t="s">
        <v>3152</v>
      </c>
      <c r="AA356" t="s">
        <v>51</v>
      </c>
      <c r="AB356">
        <v>22</v>
      </c>
      <c r="AC356" t="s">
        <v>27</v>
      </c>
      <c r="AD356" t="s">
        <v>2580</v>
      </c>
      <c r="AE356" t="s">
        <v>2552</v>
      </c>
      <c r="AF356" t="s">
        <v>28</v>
      </c>
      <c r="AG356" t="s">
        <v>49</v>
      </c>
      <c r="AH356" t="s">
        <v>2581</v>
      </c>
      <c r="AI356" t="s">
        <v>2582</v>
      </c>
      <c r="AJ356" t="s">
        <v>2494</v>
      </c>
      <c r="AK356" t="s">
        <v>51</v>
      </c>
    </row>
    <row r="357" spans="1:37" x14ac:dyDescent="0.3">
      <c r="A357" t="s">
        <v>3955</v>
      </c>
      <c r="B357" t="s">
        <v>3136</v>
      </c>
      <c r="C357" t="s">
        <v>55</v>
      </c>
      <c r="D357" t="s">
        <v>45</v>
      </c>
      <c r="E357" t="s">
        <v>3174</v>
      </c>
      <c r="F357" t="s">
        <v>3173</v>
      </c>
      <c r="G357" t="s">
        <v>3144</v>
      </c>
      <c r="H357" t="s">
        <v>3144</v>
      </c>
      <c r="I357" t="s">
        <v>3956</v>
      </c>
      <c r="J357" t="s">
        <v>27</v>
      </c>
      <c r="K357" t="s">
        <v>3938</v>
      </c>
      <c r="L357" t="s">
        <v>2580</v>
      </c>
      <c r="M357" t="s">
        <v>49</v>
      </c>
      <c r="N357" t="s">
        <v>599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>
        <f>+_2022[[#This Row],[p1_score]]+_2022[[#This Row],[p2_score]]</f>
        <v>35</v>
      </c>
      <c r="U357" t="s">
        <v>55</v>
      </c>
      <c r="V357" t="s">
        <v>118</v>
      </c>
      <c r="W357" t="s">
        <v>3177</v>
      </c>
      <c r="X357" t="s">
        <v>3426</v>
      </c>
      <c r="Y357" t="s">
        <v>3152</v>
      </c>
      <c r="Z357" t="s">
        <v>3152</v>
      </c>
      <c r="AA357" t="s">
        <v>57</v>
      </c>
      <c r="AB357">
        <v>22</v>
      </c>
      <c r="AC357" t="s">
        <v>27</v>
      </c>
      <c r="AD357" t="s">
        <v>2580</v>
      </c>
      <c r="AE357" t="s">
        <v>2552</v>
      </c>
      <c r="AF357" t="s">
        <v>28</v>
      </c>
      <c r="AG357" t="s">
        <v>49</v>
      </c>
      <c r="AH357" t="s">
        <v>2581</v>
      </c>
      <c r="AI357" t="s">
        <v>2582</v>
      </c>
      <c r="AJ357" t="s">
        <v>2494</v>
      </c>
      <c r="AK357" t="s">
        <v>51</v>
      </c>
    </row>
    <row r="358" spans="1:37" x14ac:dyDescent="0.3">
      <c r="A358" t="s">
        <v>3957</v>
      </c>
      <c r="B358" t="s">
        <v>3162</v>
      </c>
      <c r="C358" t="s">
        <v>118</v>
      </c>
      <c r="D358" t="s">
        <v>45</v>
      </c>
      <c r="E358" t="s">
        <v>3238</v>
      </c>
      <c r="F358" t="s">
        <v>3195</v>
      </c>
      <c r="G358" t="s">
        <v>3144</v>
      </c>
      <c r="H358" t="s">
        <v>3153</v>
      </c>
      <c r="I358" t="s">
        <v>3958</v>
      </c>
      <c r="J358" t="s">
        <v>27</v>
      </c>
      <c r="K358" t="s">
        <v>3938</v>
      </c>
      <c r="L358" t="s">
        <v>2580</v>
      </c>
      <c r="M358" t="s">
        <v>49</v>
      </c>
      <c r="N358" t="s">
        <v>599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e">
        <f>+_2022[[#This Row],[p1_score]]+_2022[[#This Row],[p2_score]]</f>
        <v>#VALUE!</v>
      </c>
      <c r="U358" t="s">
        <v>32</v>
      </c>
      <c r="V358" t="s">
        <v>32</v>
      </c>
      <c r="W358" t="s">
        <v>32</v>
      </c>
      <c r="X358" t="s">
        <v>32</v>
      </c>
      <c r="Y358" t="s">
        <v>32</v>
      </c>
      <c r="Z358" t="s">
        <v>32</v>
      </c>
      <c r="AA358" t="s">
        <v>32</v>
      </c>
      <c r="AB358">
        <v>22</v>
      </c>
      <c r="AC358" t="s">
        <v>27</v>
      </c>
      <c r="AD358" t="s">
        <v>2580</v>
      </c>
      <c r="AE358" t="s">
        <v>2552</v>
      </c>
      <c r="AF358" t="s">
        <v>28</v>
      </c>
      <c r="AG358" t="s">
        <v>49</v>
      </c>
      <c r="AH358" t="s">
        <v>2581</v>
      </c>
      <c r="AI358" t="s">
        <v>2582</v>
      </c>
      <c r="AJ358" t="s">
        <v>2494</v>
      </c>
      <c r="AK358" t="s">
        <v>51</v>
      </c>
    </row>
    <row r="359" spans="1:37" x14ac:dyDescent="0.3">
      <c r="A359" t="s">
        <v>3959</v>
      </c>
      <c r="B359" t="s">
        <v>3133</v>
      </c>
      <c r="C359" t="s">
        <v>269</v>
      </c>
      <c r="D359" t="s">
        <v>613</v>
      </c>
      <c r="E359" t="s">
        <v>3212</v>
      </c>
      <c r="F359" t="s">
        <v>3202</v>
      </c>
      <c r="G359" t="s">
        <v>3153</v>
      </c>
      <c r="H359" t="s">
        <v>3133</v>
      </c>
      <c r="I359" t="s">
        <v>3169</v>
      </c>
      <c r="J359" t="s">
        <v>27</v>
      </c>
      <c r="K359" t="s">
        <v>3960</v>
      </c>
      <c r="L359" t="s">
        <v>2583</v>
      </c>
      <c r="M359" t="s">
        <v>74</v>
      </c>
      <c r="N359" t="s">
        <v>614</v>
      </c>
      <c r="O359" t="s">
        <v>3139</v>
      </c>
      <c r="P359" t="s">
        <v>615</v>
      </c>
      <c r="Q359" t="s">
        <v>269</v>
      </c>
      <c r="R359" t="s">
        <v>3409</v>
      </c>
      <c r="S359" t="s">
        <v>3210</v>
      </c>
      <c r="T359">
        <f>+_2022[[#This Row],[p1_score]]+_2022[[#This Row],[p2_score]]</f>
        <v>73</v>
      </c>
      <c r="U359" t="s">
        <v>507</v>
      </c>
      <c r="V359" t="s">
        <v>269</v>
      </c>
      <c r="W359" t="s">
        <v>3388</v>
      </c>
      <c r="X359" t="s">
        <v>3231</v>
      </c>
      <c r="Y359" t="s">
        <v>3388</v>
      </c>
      <c r="Z359" t="s">
        <v>3231</v>
      </c>
      <c r="AA359" t="s">
        <v>32</v>
      </c>
      <c r="AB359">
        <v>23</v>
      </c>
      <c r="AC359" t="s">
        <v>27</v>
      </c>
      <c r="AD359" t="s">
        <v>2583</v>
      </c>
      <c r="AE359" t="s">
        <v>2552</v>
      </c>
      <c r="AF359" t="s">
        <v>74</v>
      </c>
      <c r="AG359" t="s">
        <v>164</v>
      </c>
      <c r="AH359" t="s">
        <v>2584</v>
      </c>
      <c r="AI359" t="s">
        <v>2585</v>
      </c>
      <c r="AJ359" t="s">
        <v>2586</v>
      </c>
      <c r="AK359" t="s">
        <v>507</v>
      </c>
    </row>
    <row r="360" spans="1:37" x14ac:dyDescent="0.3">
      <c r="A360" t="s">
        <v>3961</v>
      </c>
      <c r="B360" t="s">
        <v>3144</v>
      </c>
      <c r="C360" t="s">
        <v>507</v>
      </c>
      <c r="D360" t="s">
        <v>616</v>
      </c>
      <c r="E360" t="s">
        <v>3368</v>
      </c>
      <c r="F360" t="s">
        <v>3255</v>
      </c>
      <c r="G360" t="s">
        <v>3180</v>
      </c>
      <c r="H360" t="s">
        <v>3173</v>
      </c>
      <c r="I360" t="s">
        <v>3962</v>
      </c>
      <c r="J360" t="s">
        <v>27</v>
      </c>
      <c r="K360" t="s">
        <v>3960</v>
      </c>
      <c r="L360" t="s">
        <v>2583</v>
      </c>
      <c r="M360" t="s">
        <v>74</v>
      </c>
      <c r="N360" t="s">
        <v>614</v>
      </c>
      <c r="O360" t="s">
        <v>3148</v>
      </c>
      <c r="P360" t="s">
        <v>617</v>
      </c>
      <c r="Q360" t="s">
        <v>507</v>
      </c>
      <c r="R360" t="s">
        <v>3570</v>
      </c>
      <c r="S360" t="s">
        <v>3333</v>
      </c>
      <c r="T360">
        <f>+_2022[[#This Row],[p1_score]]+_2022[[#This Row],[p2_score]]</f>
        <v>40</v>
      </c>
      <c r="U360" t="s">
        <v>507</v>
      </c>
      <c r="V360" t="s">
        <v>72</v>
      </c>
      <c r="W360" t="s">
        <v>3161</v>
      </c>
      <c r="X360" t="s">
        <v>3192</v>
      </c>
      <c r="Y360" t="s">
        <v>3152</v>
      </c>
      <c r="Z360" t="s">
        <v>3152</v>
      </c>
      <c r="AA360" t="s">
        <v>269</v>
      </c>
      <c r="AB360">
        <v>23</v>
      </c>
      <c r="AC360" t="s">
        <v>27</v>
      </c>
      <c r="AD360" t="s">
        <v>2583</v>
      </c>
      <c r="AE360" t="s">
        <v>2552</v>
      </c>
      <c r="AF360" t="s">
        <v>74</v>
      </c>
      <c r="AG360" t="s">
        <v>164</v>
      </c>
      <c r="AH360" t="s">
        <v>2584</v>
      </c>
      <c r="AI360" t="s">
        <v>2585</v>
      </c>
      <c r="AJ360" t="s">
        <v>2586</v>
      </c>
      <c r="AK360" t="s">
        <v>507</v>
      </c>
    </row>
    <row r="361" spans="1:37" x14ac:dyDescent="0.3">
      <c r="A361" t="s">
        <v>3963</v>
      </c>
      <c r="B361" t="s">
        <v>3153</v>
      </c>
      <c r="C361" t="s">
        <v>72</v>
      </c>
      <c r="D361" t="s">
        <v>618</v>
      </c>
      <c r="E361" t="s">
        <v>3266</v>
      </c>
      <c r="F361" t="s">
        <v>3168</v>
      </c>
      <c r="G361" t="s">
        <v>3136</v>
      </c>
      <c r="H361" t="s">
        <v>3153</v>
      </c>
      <c r="I361" t="s">
        <v>3964</v>
      </c>
      <c r="J361" t="s">
        <v>27</v>
      </c>
      <c r="K361" t="s">
        <v>3960</v>
      </c>
      <c r="L361" t="s">
        <v>2583</v>
      </c>
      <c r="M361" t="s">
        <v>74</v>
      </c>
      <c r="N361" t="s">
        <v>614</v>
      </c>
      <c r="O361" t="s">
        <v>3157</v>
      </c>
      <c r="P361" t="s">
        <v>619</v>
      </c>
      <c r="Q361" t="s">
        <v>72</v>
      </c>
      <c r="R361" t="s">
        <v>3443</v>
      </c>
      <c r="S361" t="s">
        <v>3965</v>
      </c>
      <c r="T361">
        <f>+_2022[[#This Row],[p1_score]]+_2022[[#This Row],[p2_score]]</f>
        <v>22</v>
      </c>
      <c r="U361" t="s">
        <v>82</v>
      </c>
      <c r="V361" t="s">
        <v>72</v>
      </c>
      <c r="W361" t="s">
        <v>3448</v>
      </c>
      <c r="X361" t="s">
        <v>3358</v>
      </c>
      <c r="Y361" t="s">
        <v>3152</v>
      </c>
      <c r="Z361" t="s">
        <v>3152</v>
      </c>
      <c r="AA361" t="s">
        <v>507</v>
      </c>
      <c r="AB361">
        <v>23</v>
      </c>
      <c r="AC361" t="s">
        <v>27</v>
      </c>
      <c r="AD361" t="s">
        <v>2583</v>
      </c>
      <c r="AE361" t="s">
        <v>2552</v>
      </c>
      <c r="AF361" t="s">
        <v>74</v>
      </c>
      <c r="AG361" t="s">
        <v>164</v>
      </c>
      <c r="AH361" t="s">
        <v>2584</v>
      </c>
      <c r="AI361" t="s">
        <v>2585</v>
      </c>
      <c r="AJ361" t="s">
        <v>2586</v>
      </c>
      <c r="AK361" t="s">
        <v>507</v>
      </c>
    </row>
    <row r="362" spans="1:37" x14ac:dyDescent="0.3">
      <c r="A362" t="s">
        <v>3966</v>
      </c>
      <c r="B362" t="s">
        <v>3162</v>
      </c>
      <c r="C362" t="s">
        <v>86</v>
      </c>
      <c r="D362" t="s">
        <v>620</v>
      </c>
      <c r="E362" t="s">
        <v>3175</v>
      </c>
      <c r="F362" t="s">
        <v>3195</v>
      </c>
      <c r="G362" t="s">
        <v>3133</v>
      </c>
      <c r="H362" t="s">
        <v>3153</v>
      </c>
      <c r="I362" t="s">
        <v>3344</v>
      </c>
      <c r="J362" t="s">
        <v>27</v>
      </c>
      <c r="K362" t="s">
        <v>3960</v>
      </c>
      <c r="L362" t="s">
        <v>2583</v>
      </c>
      <c r="M362" t="s">
        <v>74</v>
      </c>
      <c r="N362" t="s">
        <v>614</v>
      </c>
      <c r="O362" t="s">
        <v>3151</v>
      </c>
      <c r="P362" t="s">
        <v>621</v>
      </c>
      <c r="Q362" t="s">
        <v>86</v>
      </c>
      <c r="R362" t="s">
        <v>3430</v>
      </c>
      <c r="S362" t="s">
        <v>3931</v>
      </c>
      <c r="T362">
        <f>+_2022[[#This Row],[p1_score]]+_2022[[#This Row],[p2_score]]</f>
        <v>30</v>
      </c>
      <c r="U362" t="s">
        <v>82</v>
      </c>
      <c r="V362" t="s">
        <v>86</v>
      </c>
      <c r="W362" t="s">
        <v>3177</v>
      </c>
      <c r="X362" t="s">
        <v>3220</v>
      </c>
      <c r="Y362" t="s">
        <v>3177</v>
      </c>
      <c r="Z362" t="s">
        <v>3152</v>
      </c>
      <c r="AA362" t="s">
        <v>72</v>
      </c>
      <c r="AB362">
        <v>23</v>
      </c>
      <c r="AC362" t="s">
        <v>27</v>
      </c>
      <c r="AD362" t="s">
        <v>2583</v>
      </c>
      <c r="AE362" t="s">
        <v>2552</v>
      </c>
      <c r="AF362" t="s">
        <v>74</v>
      </c>
      <c r="AG362" t="s">
        <v>164</v>
      </c>
      <c r="AH362" t="s">
        <v>2584</v>
      </c>
      <c r="AI362" t="s">
        <v>2585</v>
      </c>
      <c r="AJ362" t="s">
        <v>2586</v>
      </c>
      <c r="AK362" t="s">
        <v>507</v>
      </c>
    </row>
    <row r="363" spans="1:37" x14ac:dyDescent="0.3">
      <c r="A363" t="s">
        <v>3967</v>
      </c>
      <c r="B363" t="s">
        <v>3173</v>
      </c>
      <c r="C363" t="s">
        <v>449</v>
      </c>
      <c r="D363" t="s">
        <v>154</v>
      </c>
      <c r="E363" t="s">
        <v>3195</v>
      </c>
      <c r="F363" t="s">
        <v>3187</v>
      </c>
      <c r="G363" t="s">
        <v>3133</v>
      </c>
      <c r="H363" t="s">
        <v>3144</v>
      </c>
      <c r="I363" t="s">
        <v>3968</v>
      </c>
      <c r="J363" t="s">
        <v>27</v>
      </c>
      <c r="K363" t="s">
        <v>3960</v>
      </c>
      <c r="L363" t="s">
        <v>2583</v>
      </c>
      <c r="M363" t="s">
        <v>74</v>
      </c>
      <c r="N363" t="s">
        <v>614</v>
      </c>
      <c r="O363" t="s">
        <v>3170</v>
      </c>
      <c r="P363" t="s">
        <v>622</v>
      </c>
      <c r="Q363" t="s">
        <v>449</v>
      </c>
      <c r="R363" t="s">
        <v>3452</v>
      </c>
      <c r="S363" t="s">
        <v>3493</v>
      </c>
      <c r="T363">
        <f>+_2022[[#This Row],[p1_score]]+_2022[[#This Row],[p2_score]]</f>
        <v>19</v>
      </c>
      <c r="U363" t="s">
        <v>82</v>
      </c>
      <c r="V363" t="s">
        <v>449</v>
      </c>
      <c r="W363" t="s">
        <v>3161</v>
      </c>
      <c r="X363" t="s">
        <v>3236</v>
      </c>
      <c r="Y363" t="s">
        <v>3262</v>
      </c>
      <c r="Z363" t="s">
        <v>3152</v>
      </c>
      <c r="AA363" t="s">
        <v>86</v>
      </c>
      <c r="AB363">
        <v>23</v>
      </c>
      <c r="AC363" t="s">
        <v>27</v>
      </c>
      <c r="AD363" t="s">
        <v>2583</v>
      </c>
      <c r="AE363" t="s">
        <v>2552</v>
      </c>
      <c r="AF363" t="s">
        <v>74</v>
      </c>
      <c r="AG363" t="s">
        <v>164</v>
      </c>
      <c r="AH363" t="s">
        <v>2584</v>
      </c>
      <c r="AI363" t="s">
        <v>2585</v>
      </c>
      <c r="AJ363" t="s">
        <v>2586</v>
      </c>
      <c r="AK363" t="s">
        <v>507</v>
      </c>
    </row>
    <row r="364" spans="1:37" x14ac:dyDescent="0.3">
      <c r="A364" t="s">
        <v>3969</v>
      </c>
      <c r="B364" t="s">
        <v>3136</v>
      </c>
      <c r="C364" t="s">
        <v>82</v>
      </c>
      <c r="D364" t="s">
        <v>623</v>
      </c>
      <c r="E364" t="s">
        <v>3307</v>
      </c>
      <c r="F364" t="s">
        <v>3145</v>
      </c>
      <c r="G364" t="s">
        <v>3153</v>
      </c>
      <c r="H364" t="s">
        <v>3153</v>
      </c>
      <c r="I364" t="s">
        <v>3970</v>
      </c>
      <c r="J364" t="s">
        <v>27</v>
      </c>
      <c r="K364" t="s">
        <v>3960</v>
      </c>
      <c r="L364" t="s">
        <v>2583</v>
      </c>
      <c r="M364" t="s">
        <v>74</v>
      </c>
      <c r="N364" t="s">
        <v>614</v>
      </c>
      <c r="O364" t="s">
        <v>3200</v>
      </c>
      <c r="P364" t="s">
        <v>624</v>
      </c>
      <c r="Q364" t="s">
        <v>82</v>
      </c>
      <c r="R364" t="s">
        <v>3171</v>
      </c>
      <c r="S364" t="s">
        <v>3971</v>
      </c>
      <c r="T364">
        <f>+_2022[[#This Row],[p1_score]]+_2022[[#This Row],[p2_score]]</f>
        <v>8</v>
      </c>
      <c r="U364" t="s">
        <v>82</v>
      </c>
      <c r="V364" t="s">
        <v>89</v>
      </c>
      <c r="W364" t="s">
        <v>3177</v>
      </c>
      <c r="X364" t="s">
        <v>3525</v>
      </c>
      <c r="Y364" t="s">
        <v>3152</v>
      </c>
      <c r="Z364" t="s">
        <v>3152</v>
      </c>
      <c r="AA364" t="s">
        <v>449</v>
      </c>
      <c r="AB364">
        <v>23</v>
      </c>
      <c r="AC364" t="s">
        <v>27</v>
      </c>
      <c r="AD364" t="s">
        <v>2583</v>
      </c>
      <c r="AE364" t="s">
        <v>2552</v>
      </c>
      <c r="AF364" t="s">
        <v>74</v>
      </c>
      <c r="AG364" t="s">
        <v>164</v>
      </c>
      <c r="AH364" t="s">
        <v>2584</v>
      </c>
      <c r="AI364" t="s">
        <v>2585</v>
      </c>
      <c r="AJ364" t="s">
        <v>2586</v>
      </c>
      <c r="AK364" t="s">
        <v>507</v>
      </c>
    </row>
    <row r="365" spans="1:37" x14ac:dyDescent="0.3">
      <c r="A365" t="s">
        <v>3972</v>
      </c>
      <c r="B365" t="s">
        <v>3178</v>
      </c>
      <c r="C365" t="s">
        <v>89</v>
      </c>
      <c r="D365" t="s">
        <v>559</v>
      </c>
      <c r="E365" t="s">
        <v>3133</v>
      </c>
      <c r="F365" t="s">
        <v>3153</v>
      </c>
      <c r="G365" t="s">
        <v>3133</v>
      </c>
      <c r="H365" t="s">
        <v>3133</v>
      </c>
      <c r="I365" t="s">
        <v>3152</v>
      </c>
      <c r="J365" t="s">
        <v>27</v>
      </c>
      <c r="K365" t="s">
        <v>3960</v>
      </c>
      <c r="L365" t="s">
        <v>2583</v>
      </c>
      <c r="M365" t="s">
        <v>74</v>
      </c>
      <c r="N365" t="s">
        <v>614</v>
      </c>
      <c r="O365" t="s">
        <v>3219</v>
      </c>
      <c r="P365" t="s">
        <v>625</v>
      </c>
      <c r="Q365" t="s">
        <v>89</v>
      </c>
      <c r="R365" t="s">
        <v>3497</v>
      </c>
      <c r="S365" t="s">
        <v>3498</v>
      </c>
      <c r="T365">
        <f>+_2022[[#This Row],[p1_score]]+_2022[[#This Row],[p2_score]]</f>
        <v>2</v>
      </c>
      <c r="U365" t="s">
        <v>83</v>
      </c>
      <c r="V365" t="s">
        <v>89</v>
      </c>
      <c r="W365" t="s">
        <v>3139</v>
      </c>
      <c r="X365" t="s">
        <v>3152</v>
      </c>
      <c r="Y365" t="s">
        <v>3152</v>
      </c>
      <c r="Z365" t="s">
        <v>3152</v>
      </c>
      <c r="AA365" t="s">
        <v>82</v>
      </c>
      <c r="AB365">
        <v>23</v>
      </c>
      <c r="AC365" t="s">
        <v>27</v>
      </c>
      <c r="AD365" t="s">
        <v>2583</v>
      </c>
      <c r="AE365" t="s">
        <v>2552</v>
      </c>
      <c r="AF365" t="s">
        <v>74</v>
      </c>
      <c r="AG365" t="s">
        <v>164</v>
      </c>
      <c r="AH365" t="s">
        <v>2584</v>
      </c>
      <c r="AI365" t="s">
        <v>2585</v>
      </c>
      <c r="AJ365" t="s">
        <v>2586</v>
      </c>
      <c r="AK365" t="s">
        <v>507</v>
      </c>
    </row>
    <row r="366" spans="1:37" x14ac:dyDescent="0.3">
      <c r="A366" t="s">
        <v>3973</v>
      </c>
      <c r="B366" t="s">
        <v>3187</v>
      </c>
      <c r="C366" t="s">
        <v>161</v>
      </c>
      <c r="D366" t="s">
        <v>626</v>
      </c>
      <c r="E366" t="s">
        <v>3133</v>
      </c>
      <c r="F366" t="s">
        <v>3144</v>
      </c>
      <c r="G366" t="s">
        <v>3133</v>
      </c>
      <c r="H366" t="s">
        <v>3133</v>
      </c>
      <c r="I366" t="s">
        <v>3152</v>
      </c>
      <c r="J366" t="s">
        <v>27</v>
      </c>
      <c r="K366" t="s">
        <v>3960</v>
      </c>
      <c r="L366" t="s">
        <v>2583</v>
      </c>
      <c r="M366" t="s">
        <v>74</v>
      </c>
      <c r="N366" t="s">
        <v>614</v>
      </c>
      <c r="O366" t="s">
        <v>3236</v>
      </c>
      <c r="P366" t="s">
        <v>627</v>
      </c>
      <c r="Q366" t="s">
        <v>161</v>
      </c>
      <c r="R366" t="s">
        <v>3217</v>
      </c>
      <c r="S366" t="s">
        <v>3974</v>
      </c>
      <c r="T366">
        <f>+_2022[[#This Row],[p1_score]]+_2022[[#This Row],[p2_score]]</f>
        <v>4</v>
      </c>
      <c r="U366" t="s">
        <v>83</v>
      </c>
      <c r="V366" t="s">
        <v>161</v>
      </c>
      <c r="W366" t="s">
        <v>3157</v>
      </c>
      <c r="X366" t="s">
        <v>3152</v>
      </c>
      <c r="Y366" t="s">
        <v>3157</v>
      </c>
      <c r="Z366" t="s">
        <v>3152</v>
      </c>
      <c r="AA366" t="s">
        <v>89</v>
      </c>
      <c r="AB366">
        <v>23</v>
      </c>
      <c r="AC366" t="s">
        <v>27</v>
      </c>
      <c r="AD366" t="s">
        <v>2583</v>
      </c>
      <c r="AE366" t="s">
        <v>2552</v>
      </c>
      <c r="AF366" t="s">
        <v>74</v>
      </c>
      <c r="AG366" t="s">
        <v>164</v>
      </c>
      <c r="AH366" t="s">
        <v>2584</v>
      </c>
      <c r="AI366" t="s">
        <v>2585</v>
      </c>
      <c r="AJ366" t="s">
        <v>2586</v>
      </c>
      <c r="AK366" t="s">
        <v>507</v>
      </c>
    </row>
    <row r="367" spans="1:37" x14ac:dyDescent="0.3">
      <c r="A367" t="s">
        <v>3975</v>
      </c>
      <c r="B367" t="s">
        <v>3180</v>
      </c>
      <c r="C367" t="s">
        <v>83</v>
      </c>
      <c r="D367" t="s">
        <v>45</v>
      </c>
      <c r="E367" t="s">
        <v>3187</v>
      </c>
      <c r="F367" t="s">
        <v>3180</v>
      </c>
      <c r="G367" t="s">
        <v>3133</v>
      </c>
      <c r="H367" t="s">
        <v>3133</v>
      </c>
      <c r="I367" t="s">
        <v>3411</v>
      </c>
      <c r="J367" t="s">
        <v>27</v>
      </c>
      <c r="K367" t="s">
        <v>3960</v>
      </c>
      <c r="L367" t="s">
        <v>2583</v>
      </c>
      <c r="M367" t="s">
        <v>74</v>
      </c>
      <c r="N367" t="s">
        <v>614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>
        <f>+_2022[[#This Row],[p1_score]]+_2022[[#This Row],[p2_score]]</f>
        <v>10</v>
      </c>
      <c r="U367" t="s">
        <v>83</v>
      </c>
      <c r="V367" t="s">
        <v>282</v>
      </c>
      <c r="W367" t="s">
        <v>3157</v>
      </c>
      <c r="X367" t="s">
        <v>3170</v>
      </c>
      <c r="Y367" t="s">
        <v>3152</v>
      </c>
      <c r="Z367" t="s">
        <v>3152</v>
      </c>
      <c r="AA367" t="s">
        <v>161</v>
      </c>
      <c r="AB367">
        <v>23</v>
      </c>
      <c r="AC367" t="s">
        <v>27</v>
      </c>
      <c r="AD367" t="s">
        <v>2583</v>
      </c>
      <c r="AE367" t="s">
        <v>2552</v>
      </c>
      <c r="AF367" t="s">
        <v>74</v>
      </c>
      <c r="AG367" t="s">
        <v>164</v>
      </c>
      <c r="AH367" t="s">
        <v>2584</v>
      </c>
      <c r="AI367" t="s">
        <v>2585</v>
      </c>
      <c r="AJ367" t="s">
        <v>2586</v>
      </c>
      <c r="AK367" t="s">
        <v>507</v>
      </c>
    </row>
    <row r="368" spans="1:37" x14ac:dyDescent="0.3">
      <c r="A368" t="s">
        <v>3976</v>
      </c>
      <c r="B368" t="s">
        <v>3195</v>
      </c>
      <c r="C368" t="s">
        <v>282</v>
      </c>
      <c r="D368" t="s">
        <v>45</v>
      </c>
      <c r="E368" t="s">
        <v>3178</v>
      </c>
      <c r="F368" t="s">
        <v>3136</v>
      </c>
      <c r="G368" t="s">
        <v>3144</v>
      </c>
      <c r="H368" t="s">
        <v>3133</v>
      </c>
      <c r="I368" t="s">
        <v>3325</v>
      </c>
      <c r="J368" t="s">
        <v>27</v>
      </c>
      <c r="K368" t="s">
        <v>3960</v>
      </c>
      <c r="L368" t="s">
        <v>2583</v>
      </c>
      <c r="M368" t="s">
        <v>74</v>
      </c>
      <c r="N368" t="s">
        <v>614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e">
        <f>+_2022[[#This Row],[p1_score]]+_2022[[#This Row],[p2_score]]</f>
        <v>#VALUE!</v>
      </c>
      <c r="U368" t="s">
        <v>32</v>
      </c>
      <c r="V368" t="s">
        <v>32</v>
      </c>
      <c r="W368" t="s">
        <v>32</v>
      </c>
      <c r="X368" t="s">
        <v>32</v>
      </c>
      <c r="Y368" t="s">
        <v>32</v>
      </c>
      <c r="Z368" t="s">
        <v>32</v>
      </c>
      <c r="AA368" t="s">
        <v>32</v>
      </c>
      <c r="AB368">
        <v>23</v>
      </c>
      <c r="AC368" t="s">
        <v>27</v>
      </c>
      <c r="AD368" t="s">
        <v>2583</v>
      </c>
      <c r="AE368" t="s">
        <v>2552</v>
      </c>
      <c r="AF368" t="s">
        <v>74</v>
      </c>
      <c r="AG368" t="s">
        <v>164</v>
      </c>
      <c r="AH368" t="s">
        <v>2584</v>
      </c>
      <c r="AI368" t="s">
        <v>2585</v>
      </c>
      <c r="AJ368" t="s">
        <v>2586</v>
      </c>
      <c r="AK368" t="s">
        <v>507</v>
      </c>
    </row>
    <row r="369" spans="1:37" x14ac:dyDescent="0.3">
      <c r="A369" t="s">
        <v>3977</v>
      </c>
      <c r="B369" t="s">
        <v>3133</v>
      </c>
      <c r="C369" t="s">
        <v>167</v>
      </c>
      <c r="D369" t="s">
        <v>628</v>
      </c>
      <c r="E369" t="s">
        <v>3205</v>
      </c>
      <c r="F369" t="s">
        <v>3237</v>
      </c>
      <c r="G369" t="s">
        <v>3136</v>
      </c>
      <c r="H369" t="s">
        <v>3173</v>
      </c>
      <c r="I369" t="s">
        <v>3978</v>
      </c>
      <c r="J369" t="s">
        <v>27</v>
      </c>
      <c r="K369" t="s">
        <v>3960</v>
      </c>
      <c r="L369" t="s">
        <v>2583</v>
      </c>
      <c r="M369" t="s">
        <v>164</v>
      </c>
      <c r="N369" t="s">
        <v>614</v>
      </c>
      <c r="O369" t="s">
        <v>3139</v>
      </c>
      <c r="P369" t="s">
        <v>298</v>
      </c>
      <c r="Q369" t="s">
        <v>167</v>
      </c>
      <c r="R369" t="s">
        <v>3979</v>
      </c>
      <c r="S369" t="s">
        <v>3417</v>
      </c>
      <c r="T369">
        <f>+_2022[[#This Row],[p1_score]]+_2022[[#This Row],[p2_score]]</f>
        <v>54</v>
      </c>
      <c r="U369" t="s">
        <v>248</v>
      </c>
      <c r="V369" t="s">
        <v>167</v>
      </c>
      <c r="W369" t="s">
        <v>3219</v>
      </c>
      <c r="X369" t="s">
        <v>3320</v>
      </c>
      <c r="Y369" t="s">
        <v>3219</v>
      </c>
      <c r="Z369" t="s">
        <v>3320</v>
      </c>
      <c r="AA369" t="s">
        <v>32</v>
      </c>
      <c r="AB369">
        <v>23</v>
      </c>
      <c r="AC369" t="s">
        <v>27</v>
      </c>
      <c r="AD369" t="s">
        <v>2583</v>
      </c>
      <c r="AE369" t="s">
        <v>2552</v>
      </c>
      <c r="AF369" t="s">
        <v>74</v>
      </c>
      <c r="AG369" t="s">
        <v>164</v>
      </c>
      <c r="AH369" t="s">
        <v>2584</v>
      </c>
      <c r="AI369" t="s">
        <v>2585</v>
      </c>
      <c r="AJ369" t="s">
        <v>2586</v>
      </c>
      <c r="AK369" t="s">
        <v>507</v>
      </c>
    </row>
    <row r="370" spans="1:37" x14ac:dyDescent="0.3">
      <c r="A370" t="s">
        <v>3980</v>
      </c>
      <c r="B370" t="s">
        <v>3153</v>
      </c>
      <c r="C370" t="s">
        <v>629</v>
      </c>
      <c r="D370" t="s">
        <v>593</v>
      </c>
      <c r="E370" t="s">
        <v>3133</v>
      </c>
      <c r="F370" t="s">
        <v>3136</v>
      </c>
      <c r="G370" t="s">
        <v>3133</v>
      </c>
      <c r="H370" t="s">
        <v>3133</v>
      </c>
      <c r="I370" t="s">
        <v>3152</v>
      </c>
      <c r="J370" t="s">
        <v>27</v>
      </c>
      <c r="K370" t="s">
        <v>3960</v>
      </c>
      <c r="L370" t="s">
        <v>2583</v>
      </c>
      <c r="M370" t="s">
        <v>164</v>
      </c>
      <c r="N370" t="s">
        <v>614</v>
      </c>
      <c r="O370" t="s">
        <v>3148</v>
      </c>
      <c r="P370" t="s">
        <v>301</v>
      </c>
      <c r="Q370" t="s">
        <v>629</v>
      </c>
      <c r="R370" t="s">
        <v>3843</v>
      </c>
      <c r="S370" t="s">
        <v>3376</v>
      </c>
      <c r="T370">
        <f>+_2022[[#This Row],[p1_score]]+_2022[[#This Row],[p2_score]]</f>
        <v>1</v>
      </c>
      <c r="U370" t="s">
        <v>248</v>
      </c>
      <c r="V370" t="s">
        <v>629</v>
      </c>
      <c r="W370" t="s">
        <v>3166</v>
      </c>
      <c r="X370" t="s">
        <v>3152</v>
      </c>
      <c r="Y370" t="s">
        <v>3236</v>
      </c>
      <c r="Z370" t="s">
        <v>3152</v>
      </c>
      <c r="AA370" t="s">
        <v>167</v>
      </c>
      <c r="AB370">
        <v>23</v>
      </c>
      <c r="AC370" t="s">
        <v>27</v>
      </c>
      <c r="AD370" t="s">
        <v>2583</v>
      </c>
      <c r="AE370" t="s">
        <v>2552</v>
      </c>
      <c r="AF370" t="s">
        <v>74</v>
      </c>
      <c r="AG370" t="s">
        <v>164</v>
      </c>
      <c r="AH370" t="s">
        <v>2584</v>
      </c>
      <c r="AI370" t="s">
        <v>2585</v>
      </c>
      <c r="AJ370" t="s">
        <v>2586</v>
      </c>
      <c r="AK370" t="s">
        <v>507</v>
      </c>
    </row>
    <row r="371" spans="1:37" x14ac:dyDescent="0.3">
      <c r="A371" t="s">
        <v>3981</v>
      </c>
      <c r="B371" t="s">
        <v>3144</v>
      </c>
      <c r="C371" t="s">
        <v>248</v>
      </c>
      <c r="D371" t="s">
        <v>263</v>
      </c>
      <c r="E371" t="s">
        <v>3238</v>
      </c>
      <c r="F371" t="s">
        <v>3237</v>
      </c>
      <c r="G371" t="s">
        <v>3153</v>
      </c>
      <c r="H371" t="s">
        <v>3144</v>
      </c>
      <c r="I371" t="s">
        <v>3429</v>
      </c>
      <c r="J371" t="s">
        <v>27</v>
      </c>
      <c r="K371" t="s">
        <v>3960</v>
      </c>
      <c r="L371" t="s">
        <v>2583</v>
      </c>
      <c r="M371" t="s">
        <v>164</v>
      </c>
      <c r="N371" t="s">
        <v>614</v>
      </c>
      <c r="O371" t="s">
        <v>3157</v>
      </c>
      <c r="P371" t="s">
        <v>630</v>
      </c>
      <c r="Q371" t="s">
        <v>248</v>
      </c>
      <c r="R371" t="s">
        <v>3649</v>
      </c>
      <c r="S371" t="s">
        <v>3261</v>
      </c>
      <c r="T371">
        <f>+_2022[[#This Row],[p1_score]]+_2022[[#This Row],[p2_score]]</f>
        <v>34</v>
      </c>
      <c r="U371" t="s">
        <v>248</v>
      </c>
      <c r="V371" t="s">
        <v>243</v>
      </c>
      <c r="W371" t="s">
        <v>3186</v>
      </c>
      <c r="X371" t="s">
        <v>3160</v>
      </c>
      <c r="Y371" t="s">
        <v>3152</v>
      </c>
      <c r="Z371" t="s">
        <v>3152</v>
      </c>
      <c r="AA371" t="s">
        <v>629</v>
      </c>
      <c r="AB371">
        <v>23</v>
      </c>
      <c r="AC371" t="s">
        <v>27</v>
      </c>
      <c r="AD371" t="s">
        <v>2583</v>
      </c>
      <c r="AE371" t="s">
        <v>2552</v>
      </c>
      <c r="AF371" t="s">
        <v>74</v>
      </c>
      <c r="AG371" t="s">
        <v>164</v>
      </c>
      <c r="AH371" t="s">
        <v>2584</v>
      </c>
      <c r="AI371" t="s">
        <v>2585</v>
      </c>
      <c r="AJ371" t="s">
        <v>2586</v>
      </c>
      <c r="AK371" t="s">
        <v>507</v>
      </c>
    </row>
    <row r="372" spans="1:37" x14ac:dyDescent="0.3">
      <c r="A372" t="s">
        <v>3982</v>
      </c>
      <c r="B372" t="s">
        <v>3162</v>
      </c>
      <c r="C372" t="s">
        <v>496</v>
      </c>
      <c r="D372" t="s">
        <v>631</v>
      </c>
      <c r="E372" t="s">
        <v>3162</v>
      </c>
      <c r="F372" t="s">
        <v>3178</v>
      </c>
      <c r="G372" t="s">
        <v>3133</v>
      </c>
      <c r="H372" t="s">
        <v>3133</v>
      </c>
      <c r="I372" t="s">
        <v>3311</v>
      </c>
      <c r="J372" t="s">
        <v>27</v>
      </c>
      <c r="K372" t="s">
        <v>3960</v>
      </c>
      <c r="L372" t="s">
        <v>2583</v>
      </c>
      <c r="M372" t="s">
        <v>164</v>
      </c>
      <c r="N372" t="s">
        <v>614</v>
      </c>
      <c r="O372" t="s">
        <v>3151</v>
      </c>
      <c r="P372" t="s">
        <v>578</v>
      </c>
      <c r="Q372" t="s">
        <v>496</v>
      </c>
      <c r="R372" t="s">
        <v>3443</v>
      </c>
      <c r="S372" t="s">
        <v>3739</v>
      </c>
      <c r="T372">
        <f>+_2022[[#This Row],[p1_score]]+_2022[[#This Row],[p2_score]]</f>
        <v>42</v>
      </c>
      <c r="U372" t="s">
        <v>496</v>
      </c>
      <c r="V372" t="s">
        <v>243</v>
      </c>
      <c r="W372" t="s">
        <v>3157</v>
      </c>
      <c r="X372" t="s">
        <v>3184</v>
      </c>
      <c r="Y372" t="s">
        <v>3152</v>
      </c>
      <c r="Z372" t="s">
        <v>3184</v>
      </c>
      <c r="AA372" t="s">
        <v>248</v>
      </c>
      <c r="AB372">
        <v>23</v>
      </c>
      <c r="AC372" t="s">
        <v>27</v>
      </c>
      <c r="AD372" t="s">
        <v>2583</v>
      </c>
      <c r="AE372" t="s">
        <v>2552</v>
      </c>
      <c r="AF372" t="s">
        <v>74</v>
      </c>
      <c r="AG372" t="s">
        <v>164</v>
      </c>
      <c r="AH372" t="s">
        <v>2584</v>
      </c>
      <c r="AI372" t="s">
        <v>2585</v>
      </c>
      <c r="AJ372" t="s">
        <v>2586</v>
      </c>
      <c r="AK372" t="s">
        <v>507</v>
      </c>
    </row>
    <row r="373" spans="1:37" x14ac:dyDescent="0.3">
      <c r="A373" t="s">
        <v>3983</v>
      </c>
      <c r="B373" t="s">
        <v>3173</v>
      </c>
      <c r="C373" t="s">
        <v>246</v>
      </c>
      <c r="D373" t="s">
        <v>632</v>
      </c>
      <c r="E373" t="s">
        <v>3201</v>
      </c>
      <c r="F373" t="s">
        <v>3202</v>
      </c>
      <c r="G373" t="s">
        <v>3133</v>
      </c>
      <c r="H373" t="s">
        <v>3144</v>
      </c>
      <c r="I373" t="s">
        <v>3984</v>
      </c>
      <c r="J373" t="s">
        <v>27</v>
      </c>
      <c r="K373" t="s">
        <v>3960</v>
      </c>
      <c r="L373" t="s">
        <v>2583</v>
      </c>
      <c r="M373" t="s">
        <v>164</v>
      </c>
      <c r="N373" t="s">
        <v>614</v>
      </c>
      <c r="O373" t="s">
        <v>3170</v>
      </c>
      <c r="P373" t="s">
        <v>633</v>
      </c>
      <c r="Q373" t="s">
        <v>246</v>
      </c>
      <c r="R373" t="s">
        <v>3728</v>
      </c>
      <c r="S373" t="s">
        <v>3247</v>
      </c>
      <c r="T373">
        <f>+_2022[[#This Row],[p1_score]]+_2022[[#This Row],[p2_score]]</f>
        <v>27</v>
      </c>
      <c r="U373" t="s">
        <v>246</v>
      </c>
      <c r="V373" t="s">
        <v>243</v>
      </c>
      <c r="W373" t="s">
        <v>3271</v>
      </c>
      <c r="X373" t="s">
        <v>3220</v>
      </c>
      <c r="Y373" t="s">
        <v>3152</v>
      </c>
      <c r="Z373" t="s">
        <v>3417</v>
      </c>
      <c r="AA373" t="s">
        <v>496</v>
      </c>
      <c r="AB373">
        <v>23</v>
      </c>
      <c r="AC373" t="s">
        <v>27</v>
      </c>
      <c r="AD373" t="s">
        <v>2583</v>
      </c>
      <c r="AE373" t="s">
        <v>2552</v>
      </c>
      <c r="AF373" t="s">
        <v>74</v>
      </c>
      <c r="AG373" t="s">
        <v>164</v>
      </c>
      <c r="AH373" t="s">
        <v>2584</v>
      </c>
      <c r="AI373" t="s">
        <v>2585</v>
      </c>
      <c r="AJ373" t="s">
        <v>2586</v>
      </c>
      <c r="AK373" t="s">
        <v>507</v>
      </c>
    </row>
    <row r="374" spans="1:37" x14ac:dyDescent="0.3">
      <c r="A374" t="s">
        <v>3985</v>
      </c>
      <c r="B374" t="s">
        <v>3178</v>
      </c>
      <c r="C374" t="s">
        <v>240</v>
      </c>
      <c r="D374" t="s">
        <v>265</v>
      </c>
      <c r="E374" t="s">
        <v>3195</v>
      </c>
      <c r="F374" t="s">
        <v>3178</v>
      </c>
      <c r="G374" t="s">
        <v>3153</v>
      </c>
      <c r="H374" t="s">
        <v>3133</v>
      </c>
      <c r="I374" t="s">
        <v>3256</v>
      </c>
      <c r="J374" t="s">
        <v>27</v>
      </c>
      <c r="K374" t="s">
        <v>3960</v>
      </c>
      <c r="L374" t="s">
        <v>2583</v>
      </c>
      <c r="M374" t="s">
        <v>164</v>
      </c>
      <c r="N374" t="s">
        <v>614</v>
      </c>
      <c r="O374" t="s">
        <v>3200</v>
      </c>
      <c r="P374" t="s">
        <v>582</v>
      </c>
      <c r="Q374" t="s">
        <v>240</v>
      </c>
      <c r="R374" t="s">
        <v>3492</v>
      </c>
      <c r="S374" t="s">
        <v>3748</v>
      </c>
      <c r="T374">
        <f>+_2022[[#This Row],[p1_score]]+_2022[[#This Row],[p2_score]]</f>
        <v>24</v>
      </c>
      <c r="U374" t="s">
        <v>240</v>
      </c>
      <c r="V374" t="s">
        <v>243</v>
      </c>
      <c r="W374" t="s">
        <v>3236</v>
      </c>
      <c r="X374" t="s">
        <v>3393</v>
      </c>
      <c r="Y374" t="s">
        <v>3152</v>
      </c>
      <c r="Z374" t="s">
        <v>3323</v>
      </c>
      <c r="AA374" t="s">
        <v>246</v>
      </c>
      <c r="AB374">
        <v>23</v>
      </c>
      <c r="AC374" t="s">
        <v>27</v>
      </c>
      <c r="AD374" t="s">
        <v>2583</v>
      </c>
      <c r="AE374" t="s">
        <v>2552</v>
      </c>
      <c r="AF374" t="s">
        <v>74</v>
      </c>
      <c r="AG374" t="s">
        <v>164</v>
      </c>
      <c r="AH374" t="s">
        <v>2584</v>
      </c>
      <c r="AI374" t="s">
        <v>2585</v>
      </c>
      <c r="AJ374" t="s">
        <v>2586</v>
      </c>
      <c r="AK374" t="s">
        <v>507</v>
      </c>
    </row>
    <row r="375" spans="1:37" x14ac:dyDescent="0.3">
      <c r="A375" t="s">
        <v>3986</v>
      </c>
      <c r="B375" t="s">
        <v>3136</v>
      </c>
      <c r="C375" t="s">
        <v>243</v>
      </c>
      <c r="D375" t="s">
        <v>634</v>
      </c>
      <c r="E375" t="s">
        <v>3437</v>
      </c>
      <c r="F375" t="s">
        <v>3324</v>
      </c>
      <c r="G375" t="s">
        <v>3178</v>
      </c>
      <c r="H375" t="s">
        <v>3180</v>
      </c>
      <c r="I375" t="s">
        <v>3743</v>
      </c>
      <c r="J375" t="s">
        <v>27</v>
      </c>
      <c r="K375" t="s">
        <v>3960</v>
      </c>
      <c r="L375" t="s">
        <v>2583</v>
      </c>
      <c r="M375" t="s">
        <v>164</v>
      </c>
      <c r="N375" t="s">
        <v>614</v>
      </c>
      <c r="O375" t="s">
        <v>3219</v>
      </c>
      <c r="P375" t="s">
        <v>635</v>
      </c>
      <c r="Q375" t="s">
        <v>243</v>
      </c>
      <c r="R375" t="s">
        <v>3685</v>
      </c>
      <c r="S375" t="s">
        <v>3987</v>
      </c>
      <c r="T375">
        <f>+_2022[[#This Row],[p1_score]]+_2022[[#This Row],[p2_score]]</f>
        <v>1</v>
      </c>
      <c r="U375" t="s">
        <v>259</v>
      </c>
      <c r="V375" t="s">
        <v>243</v>
      </c>
      <c r="W375" t="s">
        <v>3988</v>
      </c>
      <c r="X375" t="s">
        <v>3220</v>
      </c>
      <c r="Y375" t="s">
        <v>3152</v>
      </c>
      <c r="Z375" t="s">
        <v>3152</v>
      </c>
      <c r="AA375" t="s">
        <v>240</v>
      </c>
      <c r="AB375">
        <v>23</v>
      </c>
      <c r="AC375" t="s">
        <v>27</v>
      </c>
      <c r="AD375" t="s">
        <v>2583</v>
      </c>
      <c r="AE375" t="s">
        <v>2552</v>
      </c>
      <c r="AF375" t="s">
        <v>74</v>
      </c>
      <c r="AG375" t="s">
        <v>164</v>
      </c>
      <c r="AH375" t="s">
        <v>2584</v>
      </c>
      <c r="AI375" t="s">
        <v>2585</v>
      </c>
      <c r="AJ375" t="s">
        <v>2586</v>
      </c>
      <c r="AK375" t="s">
        <v>507</v>
      </c>
    </row>
    <row r="376" spans="1:37" x14ac:dyDescent="0.3">
      <c r="A376" t="s">
        <v>3989</v>
      </c>
      <c r="B376" t="s">
        <v>3180</v>
      </c>
      <c r="C376" t="s">
        <v>259</v>
      </c>
      <c r="D376" t="s">
        <v>45</v>
      </c>
      <c r="E376" t="s">
        <v>3180</v>
      </c>
      <c r="F376" t="s">
        <v>3178</v>
      </c>
      <c r="G376" t="s">
        <v>3133</v>
      </c>
      <c r="H376" t="s">
        <v>3133</v>
      </c>
      <c r="I376" t="s">
        <v>3643</v>
      </c>
      <c r="J376" t="s">
        <v>27</v>
      </c>
      <c r="K376" t="s">
        <v>3960</v>
      </c>
      <c r="L376" t="s">
        <v>2583</v>
      </c>
      <c r="M376" t="s">
        <v>164</v>
      </c>
      <c r="N376" t="s">
        <v>614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>
        <f>+_2022[[#This Row],[p1_score]]+_2022[[#This Row],[p2_score]]</f>
        <v>13</v>
      </c>
      <c r="U376" t="s">
        <v>259</v>
      </c>
      <c r="V376" t="s">
        <v>636</v>
      </c>
      <c r="W376" t="s">
        <v>3200</v>
      </c>
      <c r="X376" t="s">
        <v>3170</v>
      </c>
      <c r="Y376" t="s">
        <v>3152</v>
      </c>
      <c r="Z376" t="s">
        <v>3152</v>
      </c>
      <c r="AA376" t="s">
        <v>243</v>
      </c>
      <c r="AB376">
        <v>23</v>
      </c>
      <c r="AC376" t="s">
        <v>27</v>
      </c>
      <c r="AD376" t="s">
        <v>2583</v>
      </c>
      <c r="AE376" t="s">
        <v>2552</v>
      </c>
      <c r="AF376" t="s">
        <v>74</v>
      </c>
      <c r="AG376" t="s">
        <v>164</v>
      </c>
      <c r="AH376" t="s">
        <v>2584</v>
      </c>
      <c r="AI376" t="s">
        <v>2585</v>
      </c>
      <c r="AJ376" t="s">
        <v>2586</v>
      </c>
      <c r="AK376" t="s">
        <v>507</v>
      </c>
    </row>
    <row r="377" spans="1:37" x14ac:dyDescent="0.3">
      <c r="A377" t="s">
        <v>3990</v>
      </c>
      <c r="B377" t="s">
        <v>3187</v>
      </c>
      <c r="C377" t="s">
        <v>636</v>
      </c>
      <c r="D377" t="s">
        <v>45</v>
      </c>
      <c r="E377" t="s">
        <v>3178</v>
      </c>
      <c r="F377" t="s">
        <v>3173</v>
      </c>
      <c r="G377" t="s">
        <v>3144</v>
      </c>
      <c r="H377" t="s">
        <v>3133</v>
      </c>
      <c r="I377" t="s">
        <v>3203</v>
      </c>
      <c r="J377" t="s">
        <v>27</v>
      </c>
      <c r="K377" t="s">
        <v>3960</v>
      </c>
      <c r="L377" t="s">
        <v>2583</v>
      </c>
      <c r="M377" t="s">
        <v>164</v>
      </c>
      <c r="N377" t="s">
        <v>614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e">
        <f>+_2022[[#This Row],[p1_score]]+_2022[[#This Row],[p2_score]]</f>
        <v>#VALUE!</v>
      </c>
      <c r="U377" t="s">
        <v>32</v>
      </c>
      <c r="V377" t="s">
        <v>32</v>
      </c>
      <c r="W377" t="s">
        <v>32</v>
      </c>
      <c r="X377" t="s">
        <v>32</v>
      </c>
      <c r="Y377" t="s">
        <v>32</v>
      </c>
      <c r="Z377" t="s">
        <v>32</v>
      </c>
      <c r="AA377" t="s">
        <v>32</v>
      </c>
      <c r="AB377">
        <v>23</v>
      </c>
      <c r="AC377" t="s">
        <v>27</v>
      </c>
      <c r="AD377" t="s">
        <v>2583</v>
      </c>
      <c r="AE377" t="s">
        <v>2552</v>
      </c>
      <c r="AF377" t="s">
        <v>74</v>
      </c>
      <c r="AG377" t="s">
        <v>164</v>
      </c>
      <c r="AH377" t="s">
        <v>2584</v>
      </c>
      <c r="AI377" t="s">
        <v>2585</v>
      </c>
      <c r="AJ377" t="s">
        <v>2586</v>
      </c>
      <c r="AK377" t="s">
        <v>507</v>
      </c>
    </row>
    <row r="378" spans="1:37" x14ac:dyDescent="0.3">
      <c r="A378" t="s">
        <v>3991</v>
      </c>
      <c r="B378" t="s">
        <v>3133</v>
      </c>
      <c r="C378" t="s">
        <v>47</v>
      </c>
      <c r="D378" t="s">
        <v>637</v>
      </c>
      <c r="E378" t="s">
        <v>3342</v>
      </c>
      <c r="F378" t="s">
        <v>3307</v>
      </c>
      <c r="G378" t="s">
        <v>3178</v>
      </c>
      <c r="H378" t="s">
        <v>3144</v>
      </c>
      <c r="I378" t="s">
        <v>3256</v>
      </c>
      <c r="J378" t="s">
        <v>27</v>
      </c>
      <c r="K378" t="s">
        <v>3992</v>
      </c>
      <c r="L378" t="s">
        <v>2587</v>
      </c>
      <c r="M378" t="s">
        <v>49</v>
      </c>
      <c r="N378" t="s">
        <v>638</v>
      </c>
      <c r="O378" t="s">
        <v>3139</v>
      </c>
      <c r="P378" t="s">
        <v>639</v>
      </c>
      <c r="Q378" t="s">
        <v>47</v>
      </c>
      <c r="R378" t="s">
        <v>3528</v>
      </c>
      <c r="S378" t="s">
        <v>3670</v>
      </c>
      <c r="T378">
        <f>+_2022[[#This Row],[p1_score]]+_2022[[#This Row],[p2_score]]</f>
        <v>119</v>
      </c>
      <c r="U378" t="s">
        <v>51</v>
      </c>
      <c r="V378" t="s">
        <v>47</v>
      </c>
      <c r="W378" t="s">
        <v>3235</v>
      </c>
      <c r="X378" t="s">
        <v>3375</v>
      </c>
      <c r="Y378" t="s">
        <v>3235</v>
      </c>
      <c r="Z378" t="s">
        <v>3375</v>
      </c>
      <c r="AA378" t="s">
        <v>32</v>
      </c>
      <c r="AB378">
        <v>24</v>
      </c>
      <c r="AC378" t="s">
        <v>27</v>
      </c>
      <c r="AD378" t="s">
        <v>2587</v>
      </c>
      <c r="AE378" t="s">
        <v>2552</v>
      </c>
      <c r="AF378" t="s">
        <v>49</v>
      </c>
      <c r="AG378" t="s">
        <v>60</v>
      </c>
      <c r="AH378" t="s">
        <v>2588</v>
      </c>
      <c r="AI378" t="s">
        <v>2589</v>
      </c>
      <c r="AJ378" t="s">
        <v>2590</v>
      </c>
      <c r="AK378" t="s">
        <v>55</v>
      </c>
    </row>
    <row r="379" spans="1:37" x14ac:dyDescent="0.3">
      <c r="A379" t="s">
        <v>3993</v>
      </c>
      <c r="B379" t="s">
        <v>3153</v>
      </c>
      <c r="C379" t="s">
        <v>55</v>
      </c>
      <c r="D379" t="s">
        <v>125</v>
      </c>
      <c r="E379" t="s">
        <v>3405</v>
      </c>
      <c r="F379" t="s">
        <v>3167</v>
      </c>
      <c r="G379" t="s">
        <v>3195</v>
      </c>
      <c r="H379" t="s">
        <v>3162</v>
      </c>
      <c r="I379" t="s">
        <v>3994</v>
      </c>
      <c r="J379" t="s">
        <v>27</v>
      </c>
      <c r="K379" t="s">
        <v>3992</v>
      </c>
      <c r="L379" t="s">
        <v>2587</v>
      </c>
      <c r="M379" t="s">
        <v>49</v>
      </c>
      <c r="N379" t="s">
        <v>638</v>
      </c>
      <c r="O379" t="s">
        <v>3148</v>
      </c>
      <c r="P379" t="s">
        <v>640</v>
      </c>
      <c r="Q379" t="s">
        <v>55</v>
      </c>
      <c r="R379" t="s">
        <v>3685</v>
      </c>
      <c r="S379" t="s">
        <v>3995</v>
      </c>
      <c r="T379">
        <f>+_2022[[#This Row],[p1_score]]+_2022[[#This Row],[p2_score]]</f>
        <v>103</v>
      </c>
      <c r="U379" t="s">
        <v>51</v>
      </c>
      <c r="V379" t="s">
        <v>55</v>
      </c>
      <c r="W379" t="s">
        <v>3713</v>
      </c>
      <c r="X379" t="s">
        <v>3150</v>
      </c>
      <c r="Y379" t="s">
        <v>3507</v>
      </c>
      <c r="Z379" t="s">
        <v>3152</v>
      </c>
      <c r="AA379" t="s">
        <v>47</v>
      </c>
      <c r="AB379">
        <v>24</v>
      </c>
      <c r="AC379" t="s">
        <v>27</v>
      </c>
      <c r="AD379" t="s">
        <v>2587</v>
      </c>
      <c r="AE379" t="s">
        <v>2552</v>
      </c>
      <c r="AF379" t="s">
        <v>49</v>
      </c>
      <c r="AG379" t="s">
        <v>60</v>
      </c>
      <c r="AH379" t="s">
        <v>2588</v>
      </c>
      <c r="AI379" t="s">
        <v>2589</v>
      </c>
      <c r="AJ379" t="s">
        <v>2590</v>
      </c>
      <c r="AK379" t="s">
        <v>55</v>
      </c>
    </row>
    <row r="380" spans="1:37" x14ac:dyDescent="0.3">
      <c r="A380" t="s">
        <v>3996</v>
      </c>
      <c r="B380" t="s">
        <v>3136</v>
      </c>
      <c r="C380" t="s">
        <v>118</v>
      </c>
      <c r="D380" t="s">
        <v>641</v>
      </c>
      <c r="E380" t="s">
        <v>3154</v>
      </c>
      <c r="F380" t="s">
        <v>3162</v>
      </c>
      <c r="G380" t="s">
        <v>3153</v>
      </c>
      <c r="H380" t="s">
        <v>3133</v>
      </c>
      <c r="I380" t="s">
        <v>3229</v>
      </c>
      <c r="J380" t="s">
        <v>27</v>
      </c>
      <c r="K380" t="s">
        <v>3992</v>
      </c>
      <c r="L380" t="s">
        <v>2587</v>
      </c>
      <c r="M380" t="s">
        <v>49</v>
      </c>
      <c r="N380" t="s">
        <v>638</v>
      </c>
      <c r="O380" t="s">
        <v>3157</v>
      </c>
      <c r="P380" t="s">
        <v>642</v>
      </c>
      <c r="Q380" t="s">
        <v>118</v>
      </c>
      <c r="R380" t="s">
        <v>3365</v>
      </c>
      <c r="S380" t="s">
        <v>3997</v>
      </c>
      <c r="T380">
        <f>+_2022[[#This Row],[p1_score]]+_2022[[#This Row],[p2_score]]</f>
        <v>13</v>
      </c>
      <c r="U380" t="s">
        <v>51</v>
      </c>
      <c r="V380" t="s">
        <v>118</v>
      </c>
      <c r="W380" t="s">
        <v>3148</v>
      </c>
      <c r="X380" t="s">
        <v>3161</v>
      </c>
      <c r="Y380" t="s">
        <v>3444</v>
      </c>
      <c r="Z380" t="s">
        <v>3152</v>
      </c>
      <c r="AA380" t="s">
        <v>55</v>
      </c>
      <c r="AB380">
        <v>24</v>
      </c>
      <c r="AC380" t="s">
        <v>27</v>
      </c>
      <c r="AD380" t="s">
        <v>2587</v>
      </c>
      <c r="AE380" t="s">
        <v>2552</v>
      </c>
      <c r="AF380" t="s">
        <v>49</v>
      </c>
      <c r="AG380" t="s">
        <v>60</v>
      </c>
      <c r="AH380" t="s">
        <v>2588</v>
      </c>
      <c r="AI380" t="s">
        <v>2589</v>
      </c>
      <c r="AJ380" t="s">
        <v>2590</v>
      </c>
      <c r="AK380" t="s">
        <v>55</v>
      </c>
    </row>
    <row r="381" spans="1:37" x14ac:dyDescent="0.3">
      <c r="A381" t="s">
        <v>3998</v>
      </c>
      <c r="B381" t="s">
        <v>3144</v>
      </c>
      <c r="C381" t="s">
        <v>51</v>
      </c>
      <c r="D381" t="s">
        <v>45</v>
      </c>
      <c r="E381" t="s">
        <v>3283</v>
      </c>
      <c r="F381" t="s">
        <v>3348</v>
      </c>
      <c r="G381" t="s">
        <v>3180</v>
      </c>
      <c r="H381" t="s">
        <v>3136</v>
      </c>
      <c r="I381" t="s">
        <v>3999</v>
      </c>
      <c r="J381" t="s">
        <v>27</v>
      </c>
      <c r="K381" t="s">
        <v>3992</v>
      </c>
      <c r="L381" t="s">
        <v>2587</v>
      </c>
      <c r="M381" t="s">
        <v>49</v>
      </c>
      <c r="N381" t="s">
        <v>638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>
        <f>+_2022[[#This Row],[p1_score]]+_2022[[#This Row],[p2_score]]</f>
        <v>-14</v>
      </c>
      <c r="U381" t="s">
        <v>51</v>
      </c>
      <c r="V381" t="s">
        <v>57</v>
      </c>
      <c r="W381" t="s">
        <v>4000</v>
      </c>
      <c r="X381" t="s">
        <v>3152</v>
      </c>
      <c r="Y381" t="s">
        <v>3152</v>
      </c>
      <c r="Z381" t="s">
        <v>3152</v>
      </c>
      <c r="AA381" t="s">
        <v>118</v>
      </c>
      <c r="AB381">
        <v>24</v>
      </c>
      <c r="AC381" t="s">
        <v>27</v>
      </c>
      <c r="AD381" t="s">
        <v>2587</v>
      </c>
      <c r="AE381" t="s">
        <v>2552</v>
      </c>
      <c r="AF381" t="s">
        <v>49</v>
      </c>
      <c r="AG381" t="s">
        <v>60</v>
      </c>
      <c r="AH381" t="s">
        <v>2588</v>
      </c>
      <c r="AI381" t="s">
        <v>2589</v>
      </c>
      <c r="AJ381" t="s">
        <v>2590</v>
      </c>
      <c r="AK381" t="s">
        <v>55</v>
      </c>
    </row>
    <row r="382" spans="1:37" x14ac:dyDescent="0.3">
      <c r="A382" t="s">
        <v>4001</v>
      </c>
      <c r="B382" t="s">
        <v>3162</v>
      </c>
      <c r="C382" t="s">
        <v>57</v>
      </c>
      <c r="D382" t="s">
        <v>45</v>
      </c>
      <c r="E382" t="s">
        <v>3133</v>
      </c>
      <c r="F382" t="s">
        <v>3133</v>
      </c>
      <c r="G382" t="s">
        <v>3133</v>
      </c>
      <c r="H382" t="s">
        <v>3133</v>
      </c>
      <c r="I382" t="s">
        <v>32</v>
      </c>
      <c r="J382" t="s">
        <v>27</v>
      </c>
      <c r="K382" t="s">
        <v>3992</v>
      </c>
      <c r="L382" t="s">
        <v>2587</v>
      </c>
      <c r="M382" t="s">
        <v>49</v>
      </c>
      <c r="N382" t="s">
        <v>638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e">
        <f>+_2022[[#This Row],[p1_score]]+_2022[[#This Row],[p2_score]]</f>
        <v>#VALUE!</v>
      </c>
      <c r="U382" t="s">
        <v>32</v>
      </c>
      <c r="V382" t="s">
        <v>32</v>
      </c>
      <c r="W382" t="s">
        <v>32</v>
      </c>
      <c r="X382" t="s">
        <v>32</v>
      </c>
      <c r="Y382" t="s">
        <v>32</v>
      </c>
      <c r="Z382" t="s">
        <v>32</v>
      </c>
      <c r="AA382" t="s">
        <v>32</v>
      </c>
      <c r="AB382">
        <v>24</v>
      </c>
      <c r="AC382" t="s">
        <v>27</v>
      </c>
      <c r="AD382" t="s">
        <v>2587</v>
      </c>
      <c r="AE382" t="s">
        <v>2552</v>
      </c>
      <c r="AF382" t="s">
        <v>49</v>
      </c>
      <c r="AG382" t="s">
        <v>60</v>
      </c>
      <c r="AH382" t="s">
        <v>2588</v>
      </c>
      <c r="AI382" t="s">
        <v>2589</v>
      </c>
      <c r="AJ382" t="s">
        <v>2590</v>
      </c>
      <c r="AK382" t="s">
        <v>55</v>
      </c>
    </row>
    <row r="383" spans="1:37" x14ac:dyDescent="0.3">
      <c r="A383" t="s">
        <v>4002</v>
      </c>
      <c r="B383" t="s">
        <v>3144</v>
      </c>
      <c r="C383" t="s">
        <v>63</v>
      </c>
      <c r="D383" t="s">
        <v>643</v>
      </c>
      <c r="E383" t="s">
        <v>3144</v>
      </c>
      <c r="F383" t="s">
        <v>3153</v>
      </c>
      <c r="G383" t="s">
        <v>3133</v>
      </c>
      <c r="H383" t="s">
        <v>3133</v>
      </c>
      <c r="I383" t="s">
        <v>3163</v>
      </c>
      <c r="J383" t="s">
        <v>27</v>
      </c>
      <c r="K383" t="s">
        <v>3992</v>
      </c>
      <c r="L383" t="s">
        <v>2587</v>
      </c>
      <c r="M383" t="s">
        <v>60</v>
      </c>
      <c r="N383" t="s">
        <v>638</v>
      </c>
      <c r="O383" t="s">
        <v>3139</v>
      </c>
      <c r="P383" t="s">
        <v>644</v>
      </c>
      <c r="Q383" t="s">
        <v>63</v>
      </c>
      <c r="R383" t="s">
        <v>3906</v>
      </c>
      <c r="S383" t="s">
        <v>3161</v>
      </c>
      <c r="T383">
        <f>+_2022[[#This Row],[p1_score]]+_2022[[#This Row],[p2_score]]</f>
        <v>10</v>
      </c>
      <c r="U383" t="s">
        <v>425</v>
      </c>
      <c r="V383" t="s">
        <v>63</v>
      </c>
      <c r="W383" t="s">
        <v>3236</v>
      </c>
      <c r="X383" t="s">
        <v>3166</v>
      </c>
      <c r="Y383" t="s">
        <v>3236</v>
      </c>
      <c r="Z383" t="s">
        <v>3166</v>
      </c>
      <c r="AA383" t="s">
        <v>32</v>
      </c>
      <c r="AB383">
        <v>24</v>
      </c>
      <c r="AC383" t="s">
        <v>27</v>
      </c>
      <c r="AD383" t="s">
        <v>2587</v>
      </c>
      <c r="AE383" t="s">
        <v>2552</v>
      </c>
      <c r="AF383" t="s">
        <v>49</v>
      </c>
      <c r="AG383" t="s">
        <v>60</v>
      </c>
      <c r="AH383" t="s">
        <v>2588</v>
      </c>
      <c r="AI383" t="s">
        <v>2589</v>
      </c>
      <c r="AJ383" t="s">
        <v>2590</v>
      </c>
      <c r="AK383" t="s">
        <v>55</v>
      </c>
    </row>
    <row r="384" spans="1:37" x14ac:dyDescent="0.3">
      <c r="A384" t="s">
        <v>4003</v>
      </c>
      <c r="B384" t="s">
        <v>3153</v>
      </c>
      <c r="C384" t="s">
        <v>58</v>
      </c>
      <c r="D384" t="s">
        <v>645</v>
      </c>
      <c r="E384" t="s">
        <v>3144</v>
      </c>
      <c r="F384" t="s">
        <v>3153</v>
      </c>
      <c r="G384" t="s">
        <v>3133</v>
      </c>
      <c r="H384" t="s">
        <v>3133</v>
      </c>
      <c r="I384" t="s">
        <v>3163</v>
      </c>
      <c r="J384" t="s">
        <v>27</v>
      </c>
      <c r="K384" t="s">
        <v>3992</v>
      </c>
      <c r="L384" t="s">
        <v>2587</v>
      </c>
      <c r="M384" t="s">
        <v>60</v>
      </c>
      <c r="N384" t="s">
        <v>638</v>
      </c>
      <c r="O384" t="s">
        <v>3148</v>
      </c>
      <c r="P384" t="s">
        <v>646</v>
      </c>
      <c r="Q384" t="s">
        <v>58</v>
      </c>
      <c r="R384" t="s">
        <v>4004</v>
      </c>
      <c r="S384" t="s">
        <v>3143</v>
      </c>
      <c r="T384">
        <f>+_2022[[#This Row],[p1_score]]+_2022[[#This Row],[p2_score]]</f>
        <v>13</v>
      </c>
      <c r="U384" t="s">
        <v>425</v>
      </c>
      <c r="V384" t="s">
        <v>58</v>
      </c>
      <c r="W384" t="s">
        <v>3186</v>
      </c>
      <c r="X384" t="s">
        <v>3166</v>
      </c>
      <c r="Y384" t="s">
        <v>3426</v>
      </c>
      <c r="Z384" t="s">
        <v>3152</v>
      </c>
      <c r="AA384" t="s">
        <v>63</v>
      </c>
      <c r="AB384">
        <v>24</v>
      </c>
      <c r="AC384" t="s">
        <v>27</v>
      </c>
      <c r="AD384" t="s">
        <v>2587</v>
      </c>
      <c r="AE384" t="s">
        <v>2552</v>
      </c>
      <c r="AF384" t="s">
        <v>49</v>
      </c>
      <c r="AG384" t="s">
        <v>60</v>
      </c>
      <c r="AH384" t="s">
        <v>2588</v>
      </c>
      <c r="AI384" t="s">
        <v>2589</v>
      </c>
      <c r="AJ384" t="s">
        <v>2590</v>
      </c>
      <c r="AK384" t="s">
        <v>55</v>
      </c>
    </row>
    <row r="385" spans="1:37" x14ac:dyDescent="0.3">
      <c r="A385" t="s">
        <v>4005</v>
      </c>
      <c r="B385" t="s">
        <v>3133</v>
      </c>
      <c r="C385" t="s">
        <v>425</v>
      </c>
      <c r="D385" t="s">
        <v>647</v>
      </c>
      <c r="E385" t="s">
        <v>3307</v>
      </c>
      <c r="F385" t="s">
        <v>3237</v>
      </c>
      <c r="G385" t="s">
        <v>3180</v>
      </c>
      <c r="H385" t="s">
        <v>3144</v>
      </c>
      <c r="I385" t="s">
        <v>3325</v>
      </c>
      <c r="J385" t="s">
        <v>27</v>
      </c>
      <c r="K385" t="s">
        <v>3992</v>
      </c>
      <c r="L385" t="s">
        <v>2587</v>
      </c>
      <c r="M385" t="s">
        <v>60</v>
      </c>
      <c r="N385" t="s">
        <v>638</v>
      </c>
      <c r="O385" t="s">
        <v>3157</v>
      </c>
      <c r="P385" t="s">
        <v>470</v>
      </c>
      <c r="Q385" t="s">
        <v>425</v>
      </c>
      <c r="R385" t="s">
        <v>3353</v>
      </c>
      <c r="S385" t="s">
        <v>3533</v>
      </c>
      <c r="T385">
        <f>+_2022[[#This Row],[p1_score]]+_2022[[#This Row],[p2_score]]</f>
        <v>35</v>
      </c>
      <c r="U385" t="s">
        <v>425</v>
      </c>
      <c r="V385" t="s">
        <v>506</v>
      </c>
      <c r="W385" t="s">
        <v>3270</v>
      </c>
      <c r="X385" t="s">
        <v>3305</v>
      </c>
      <c r="Y385" t="s">
        <v>3152</v>
      </c>
      <c r="Z385" t="s">
        <v>3152</v>
      </c>
      <c r="AA385" t="s">
        <v>58</v>
      </c>
      <c r="AB385">
        <v>24</v>
      </c>
      <c r="AC385" t="s">
        <v>27</v>
      </c>
      <c r="AD385" t="s">
        <v>2587</v>
      </c>
      <c r="AE385" t="s">
        <v>2552</v>
      </c>
      <c r="AF385" t="s">
        <v>49</v>
      </c>
      <c r="AG385" t="s">
        <v>60</v>
      </c>
      <c r="AH385" t="s">
        <v>2588</v>
      </c>
      <c r="AI385" t="s">
        <v>2589</v>
      </c>
      <c r="AJ385" t="s">
        <v>2590</v>
      </c>
      <c r="AK385" t="s">
        <v>55</v>
      </c>
    </row>
    <row r="386" spans="1:37" x14ac:dyDescent="0.3">
      <c r="A386" t="s">
        <v>4006</v>
      </c>
      <c r="B386" t="s">
        <v>3162</v>
      </c>
      <c r="C386" t="s">
        <v>67</v>
      </c>
      <c r="D386" t="s">
        <v>648</v>
      </c>
      <c r="E386" t="s">
        <v>3162</v>
      </c>
      <c r="F386" t="s">
        <v>3187</v>
      </c>
      <c r="G386" t="s">
        <v>3133</v>
      </c>
      <c r="H386" t="s">
        <v>3133</v>
      </c>
      <c r="I386" t="s">
        <v>3163</v>
      </c>
      <c r="J386" t="s">
        <v>27</v>
      </c>
      <c r="K386" t="s">
        <v>3992</v>
      </c>
      <c r="L386" t="s">
        <v>2587</v>
      </c>
      <c r="M386" t="s">
        <v>60</v>
      </c>
      <c r="N386" t="s">
        <v>638</v>
      </c>
      <c r="O386" t="s">
        <v>3151</v>
      </c>
      <c r="P386" t="s">
        <v>562</v>
      </c>
      <c r="Q386" t="s">
        <v>67</v>
      </c>
      <c r="R386" t="s">
        <v>3425</v>
      </c>
      <c r="S386" t="s">
        <v>3337</v>
      </c>
      <c r="T386">
        <f>+_2022[[#This Row],[p1_score]]+_2022[[#This Row],[p2_score]]</f>
        <v>18</v>
      </c>
      <c r="U386" t="s">
        <v>67</v>
      </c>
      <c r="V386" t="s">
        <v>506</v>
      </c>
      <c r="W386" t="s">
        <v>3157</v>
      </c>
      <c r="X386" t="s">
        <v>3177</v>
      </c>
      <c r="Y386" t="s">
        <v>3152</v>
      </c>
      <c r="Z386" t="s">
        <v>3177</v>
      </c>
      <c r="AA386" t="s">
        <v>425</v>
      </c>
      <c r="AB386">
        <v>24</v>
      </c>
      <c r="AC386" t="s">
        <v>27</v>
      </c>
      <c r="AD386" t="s">
        <v>2587</v>
      </c>
      <c r="AE386" t="s">
        <v>2552</v>
      </c>
      <c r="AF386" t="s">
        <v>49</v>
      </c>
      <c r="AG386" t="s">
        <v>60</v>
      </c>
      <c r="AH386" t="s">
        <v>2588</v>
      </c>
      <c r="AI386" t="s">
        <v>2589</v>
      </c>
      <c r="AJ386" t="s">
        <v>2590</v>
      </c>
      <c r="AK386" t="s">
        <v>55</v>
      </c>
    </row>
    <row r="387" spans="1:37" x14ac:dyDescent="0.3">
      <c r="A387" t="s">
        <v>4007</v>
      </c>
      <c r="B387" t="s">
        <v>3136</v>
      </c>
      <c r="C387" t="s">
        <v>506</v>
      </c>
      <c r="D387" t="s">
        <v>465</v>
      </c>
      <c r="E387" t="s">
        <v>3284</v>
      </c>
      <c r="F387" t="s">
        <v>3145</v>
      </c>
      <c r="G387" t="s">
        <v>3153</v>
      </c>
      <c r="H387" t="s">
        <v>3178</v>
      </c>
      <c r="I387" t="s">
        <v>4008</v>
      </c>
      <c r="J387" t="s">
        <v>27</v>
      </c>
      <c r="K387" t="s">
        <v>3992</v>
      </c>
      <c r="L387" t="s">
        <v>2587</v>
      </c>
      <c r="M387" t="s">
        <v>60</v>
      </c>
      <c r="N387" t="s">
        <v>638</v>
      </c>
      <c r="O387" t="s">
        <v>3170</v>
      </c>
      <c r="P387" t="s">
        <v>306</v>
      </c>
      <c r="Q387" t="s">
        <v>506</v>
      </c>
      <c r="R387" t="s">
        <v>3570</v>
      </c>
      <c r="S387" t="s">
        <v>3575</v>
      </c>
      <c r="T387">
        <f>+_2022[[#This Row],[p1_score]]+_2022[[#This Row],[p2_score]]</f>
        <v>20</v>
      </c>
      <c r="U387" t="s">
        <v>148</v>
      </c>
      <c r="V387" t="s">
        <v>506</v>
      </c>
      <c r="W387" t="s">
        <v>3883</v>
      </c>
      <c r="X387" t="s">
        <v>3517</v>
      </c>
      <c r="Y387" t="s">
        <v>3152</v>
      </c>
      <c r="Z387" t="s">
        <v>3152</v>
      </c>
      <c r="AA387" t="s">
        <v>67</v>
      </c>
      <c r="AB387">
        <v>24</v>
      </c>
      <c r="AC387" t="s">
        <v>27</v>
      </c>
      <c r="AD387" t="s">
        <v>2587</v>
      </c>
      <c r="AE387" t="s">
        <v>2552</v>
      </c>
      <c r="AF387" t="s">
        <v>49</v>
      </c>
      <c r="AG387" t="s">
        <v>60</v>
      </c>
      <c r="AH387" t="s">
        <v>2588</v>
      </c>
      <c r="AI387" t="s">
        <v>2589</v>
      </c>
      <c r="AJ387" t="s">
        <v>2590</v>
      </c>
      <c r="AK387" t="s">
        <v>55</v>
      </c>
    </row>
    <row r="388" spans="1:37" x14ac:dyDescent="0.3">
      <c r="A388" t="s">
        <v>4009</v>
      </c>
      <c r="B388" t="s">
        <v>3178</v>
      </c>
      <c r="C388" t="s">
        <v>215</v>
      </c>
      <c r="D388" t="s">
        <v>649</v>
      </c>
      <c r="E388" t="s">
        <v>3173</v>
      </c>
      <c r="F388" t="s">
        <v>3187</v>
      </c>
      <c r="G388" t="s">
        <v>3133</v>
      </c>
      <c r="H388" t="s">
        <v>3133</v>
      </c>
      <c r="I388" t="s">
        <v>3522</v>
      </c>
      <c r="J388" t="s">
        <v>27</v>
      </c>
      <c r="K388" t="s">
        <v>3992</v>
      </c>
      <c r="L388" t="s">
        <v>2587</v>
      </c>
      <c r="M388" t="s">
        <v>60</v>
      </c>
      <c r="N388" t="s">
        <v>638</v>
      </c>
      <c r="O388" t="s">
        <v>3200</v>
      </c>
      <c r="P388" t="s">
        <v>209</v>
      </c>
      <c r="Q388" t="s">
        <v>215</v>
      </c>
      <c r="R388" t="s">
        <v>4010</v>
      </c>
      <c r="S388" t="s">
        <v>3361</v>
      </c>
      <c r="T388">
        <f>+_2022[[#This Row],[p1_score]]+_2022[[#This Row],[p2_score]]</f>
        <v>12</v>
      </c>
      <c r="U388" t="s">
        <v>148</v>
      </c>
      <c r="V388" t="s">
        <v>215</v>
      </c>
      <c r="W388" t="s">
        <v>3200</v>
      </c>
      <c r="X388" t="s">
        <v>3151</v>
      </c>
      <c r="Y388" t="s">
        <v>3200</v>
      </c>
      <c r="Z388" t="s">
        <v>3152</v>
      </c>
      <c r="AA388" t="s">
        <v>506</v>
      </c>
      <c r="AB388">
        <v>24</v>
      </c>
      <c r="AC388" t="s">
        <v>27</v>
      </c>
      <c r="AD388" t="s">
        <v>2587</v>
      </c>
      <c r="AE388" t="s">
        <v>2552</v>
      </c>
      <c r="AF388" t="s">
        <v>49</v>
      </c>
      <c r="AG388" t="s">
        <v>60</v>
      </c>
      <c r="AH388" t="s">
        <v>2588</v>
      </c>
      <c r="AI388" t="s">
        <v>2589</v>
      </c>
      <c r="AJ388" t="s">
        <v>2590</v>
      </c>
      <c r="AK388" t="s">
        <v>55</v>
      </c>
    </row>
    <row r="389" spans="1:37" x14ac:dyDescent="0.3">
      <c r="A389" t="s">
        <v>4011</v>
      </c>
      <c r="B389" t="s">
        <v>3180</v>
      </c>
      <c r="C389" t="s">
        <v>540</v>
      </c>
      <c r="D389" t="s">
        <v>105</v>
      </c>
      <c r="E389" t="s">
        <v>3187</v>
      </c>
      <c r="F389" t="s">
        <v>3162</v>
      </c>
      <c r="G389" t="s">
        <v>3133</v>
      </c>
      <c r="H389" t="s">
        <v>3144</v>
      </c>
      <c r="I389" t="s">
        <v>3325</v>
      </c>
      <c r="J389" t="s">
        <v>27</v>
      </c>
      <c r="K389" t="s">
        <v>3992</v>
      </c>
      <c r="L389" t="s">
        <v>2587</v>
      </c>
      <c r="M389" t="s">
        <v>60</v>
      </c>
      <c r="N389" t="s">
        <v>638</v>
      </c>
      <c r="O389" t="s">
        <v>3219</v>
      </c>
      <c r="P389" t="s">
        <v>650</v>
      </c>
      <c r="Q389" t="s">
        <v>540</v>
      </c>
      <c r="R389" t="s">
        <v>3391</v>
      </c>
      <c r="S389" t="s">
        <v>3774</v>
      </c>
      <c r="T389">
        <f>+_2022[[#This Row],[p1_score]]+_2022[[#This Row],[p2_score]]</f>
        <v>10</v>
      </c>
      <c r="U389" t="s">
        <v>148</v>
      </c>
      <c r="V389" t="s">
        <v>540</v>
      </c>
      <c r="W389" t="s">
        <v>3139</v>
      </c>
      <c r="X389" t="s">
        <v>3219</v>
      </c>
      <c r="Y389" t="s">
        <v>3236</v>
      </c>
      <c r="Z389" t="s">
        <v>3152</v>
      </c>
      <c r="AA389" t="s">
        <v>215</v>
      </c>
      <c r="AB389">
        <v>24</v>
      </c>
      <c r="AC389" t="s">
        <v>27</v>
      </c>
      <c r="AD389" t="s">
        <v>2587</v>
      </c>
      <c r="AE389" t="s">
        <v>2552</v>
      </c>
      <c r="AF389" t="s">
        <v>49</v>
      </c>
      <c r="AG389" t="s">
        <v>60</v>
      </c>
      <c r="AH389" t="s">
        <v>2588</v>
      </c>
      <c r="AI389" t="s">
        <v>2589</v>
      </c>
      <c r="AJ389" t="s">
        <v>2590</v>
      </c>
      <c r="AK389" t="s">
        <v>55</v>
      </c>
    </row>
    <row r="390" spans="1:37" x14ac:dyDescent="0.3">
      <c r="A390" t="s">
        <v>4012</v>
      </c>
      <c r="B390" t="s">
        <v>3187</v>
      </c>
      <c r="C390" t="s">
        <v>218</v>
      </c>
      <c r="D390" t="s">
        <v>105</v>
      </c>
      <c r="E390" t="s">
        <v>3153</v>
      </c>
      <c r="F390" t="s">
        <v>3136</v>
      </c>
      <c r="G390" t="s">
        <v>3133</v>
      </c>
      <c r="H390" t="s">
        <v>3133</v>
      </c>
      <c r="I390" t="s">
        <v>3311</v>
      </c>
      <c r="J390" t="s">
        <v>27</v>
      </c>
      <c r="K390" t="s">
        <v>3992</v>
      </c>
      <c r="L390" t="s">
        <v>2587</v>
      </c>
      <c r="M390" t="s">
        <v>60</v>
      </c>
      <c r="N390" t="s">
        <v>638</v>
      </c>
      <c r="O390" t="s">
        <v>3236</v>
      </c>
      <c r="P390" t="s">
        <v>651</v>
      </c>
      <c r="Q390" t="s">
        <v>218</v>
      </c>
      <c r="R390" t="s">
        <v>3447</v>
      </c>
      <c r="S390" t="s">
        <v>3850</v>
      </c>
      <c r="T390">
        <f>+_2022[[#This Row],[p1_score]]+_2022[[#This Row],[p2_score]]</f>
        <v>3</v>
      </c>
      <c r="U390" t="s">
        <v>148</v>
      </c>
      <c r="V390" t="s">
        <v>218</v>
      </c>
      <c r="W390" t="s">
        <v>3166</v>
      </c>
      <c r="X390" t="s">
        <v>3139</v>
      </c>
      <c r="Y390" t="s">
        <v>3161</v>
      </c>
      <c r="Z390" t="s">
        <v>3152</v>
      </c>
      <c r="AA390" t="s">
        <v>540</v>
      </c>
      <c r="AB390">
        <v>24</v>
      </c>
      <c r="AC390" t="s">
        <v>27</v>
      </c>
      <c r="AD390" t="s">
        <v>2587</v>
      </c>
      <c r="AE390" t="s">
        <v>2552</v>
      </c>
      <c r="AF390" t="s">
        <v>49</v>
      </c>
      <c r="AG390" t="s">
        <v>60</v>
      </c>
      <c r="AH390" t="s">
        <v>2588</v>
      </c>
      <c r="AI390" t="s">
        <v>2589</v>
      </c>
      <c r="AJ390" t="s">
        <v>2590</v>
      </c>
      <c r="AK390" t="s">
        <v>55</v>
      </c>
    </row>
    <row r="391" spans="1:37" x14ac:dyDescent="0.3">
      <c r="A391" t="s">
        <v>4013</v>
      </c>
      <c r="B391" t="s">
        <v>3195</v>
      </c>
      <c r="C391" t="s">
        <v>652</v>
      </c>
      <c r="D391" t="s">
        <v>653</v>
      </c>
      <c r="E391" t="s">
        <v>3133</v>
      </c>
      <c r="F391" t="s">
        <v>3153</v>
      </c>
      <c r="G391" t="s">
        <v>3133</v>
      </c>
      <c r="H391" t="s">
        <v>3133</v>
      </c>
      <c r="I391" t="s">
        <v>3152</v>
      </c>
      <c r="J391" t="s">
        <v>27</v>
      </c>
      <c r="K391" t="s">
        <v>3992</v>
      </c>
      <c r="L391" t="s">
        <v>2587</v>
      </c>
      <c r="M391" t="s">
        <v>60</v>
      </c>
      <c r="N391" t="s">
        <v>638</v>
      </c>
      <c r="O391" t="s">
        <v>3161</v>
      </c>
      <c r="P391" t="s">
        <v>654</v>
      </c>
      <c r="Q391" t="s">
        <v>652</v>
      </c>
      <c r="R391" t="s">
        <v>3396</v>
      </c>
      <c r="S391" t="s">
        <v>3929</v>
      </c>
      <c r="T391">
        <f>+_2022[[#This Row],[p1_score]]+_2022[[#This Row],[p2_score]]</f>
        <v>5</v>
      </c>
      <c r="U391" t="s">
        <v>148</v>
      </c>
      <c r="V391" t="s">
        <v>652</v>
      </c>
      <c r="W391" t="s">
        <v>3151</v>
      </c>
      <c r="X391" t="s">
        <v>3152</v>
      </c>
      <c r="Y391" t="s">
        <v>3393</v>
      </c>
      <c r="Z391" t="s">
        <v>3152</v>
      </c>
      <c r="AA391" t="s">
        <v>218</v>
      </c>
      <c r="AB391">
        <v>24</v>
      </c>
      <c r="AC391" t="s">
        <v>27</v>
      </c>
      <c r="AD391" t="s">
        <v>2587</v>
      </c>
      <c r="AE391" t="s">
        <v>2552</v>
      </c>
      <c r="AF391" t="s">
        <v>49</v>
      </c>
      <c r="AG391" t="s">
        <v>60</v>
      </c>
      <c r="AH391" t="s">
        <v>2588</v>
      </c>
      <c r="AI391" t="s">
        <v>2589</v>
      </c>
      <c r="AJ391" t="s">
        <v>2590</v>
      </c>
      <c r="AK391" t="s">
        <v>55</v>
      </c>
    </row>
    <row r="392" spans="1:37" x14ac:dyDescent="0.3">
      <c r="A392" t="s">
        <v>4014</v>
      </c>
      <c r="B392" t="s">
        <v>3154</v>
      </c>
      <c r="C392" t="s">
        <v>655</v>
      </c>
      <c r="D392" t="s">
        <v>201</v>
      </c>
      <c r="E392" t="s">
        <v>3133</v>
      </c>
      <c r="F392" t="s">
        <v>3144</v>
      </c>
      <c r="G392" t="s">
        <v>3133</v>
      </c>
      <c r="H392" t="s">
        <v>3133</v>
      </c>
      <c r="I392" t="s">
        <v>3152</v>
      </c>
      <c r="J392" t="s">
        <v>27</v>
      </c>
      <c r="K392" t="s">
        <v>3992</v>
      </c>
      <c r="L392" t="s">
        <v>2587</v>
      </c>
      <c r="M392" t="s">
        <v>60</v>
      </c>
      <c r="N392" t="s">
        <v>638</v>
      </c>
      <c r="O392" t="s">
        <v>3271</v>
      </c>
      <c r="P392" t="s">
        <v>656</v>
      </c>
      <c r="Q392" t="s">
        <v>655</v>
      </c>
      <c r="R392" t="s">
        <v>3760</v>
      </c>
      <c r="S392" t="s">
        <v>3603</v>
      </c>
      <c r="T392">
        <f>+_2022[[#This Row],[p1_score]]+_2022[[#This Row],[p2_score]]</f>
        <v>2</v>
      </c>
      <c r="U392" t="s">
        <v>148</v>
      </c>
      <c r="V392" t="s">
        <v>655</v>
      </c>
      <c r="W392" t="s">
        <v>3139</v>
      </c>
      <c r="X392" t="s">
        <v>3152</v>
      </c>
      <c r="Y392" t="s">
        <v>3270</v>
      </c>
      <c r="Z392" t="s">
        <v>3152</v>
      </c>
      <c r="AA392" t="s">
        <v>652</v>
      </c>
      <c r="AB392">
        <v>24</v>
      </c>
      <c r="AC392" t="s">
        <v>27</v>
      </c>
      <c r="AD392" t="s">
        <v>2587</v>
      </c>
      <c r="AE392" t="s">
        <v>2552</v>
      </c>
      <c r="AF392" t="s">
        <v>49</v>
      </c>
      <c r="AG392" t="s">
        <v>60</v>
      </c>
      <c r="AH392" t="s">
        <v>2588</v>
      </c>
      <c r="AI392" t="s">
        <v>2589</v>
      </c>
      <c r="AJ392" t="s">
        <v>2590</v>
      </c>
      <c r="AK392" t="s">
        <v>55</v>
      </c>
    </row>
    <row r="393" spans="1:37" x14ac:dyDescent="0.3">
      <c r="A393" t="s">
        <v>4015</v>
      </c>
      <c r="B393" t="s">
        <v>3173</v>
      </c>
      <c r="C393" t="s">
        <v>148</v>
      </c>
      <c r="D393" t="s">
        <v>45</v>
      </c>
      <c r="E393" t="s">
        <v>3155</v>
      </c>
      <c r="F393" t="s">
        <v>3145</v>
      </c>
      <c r="G393" t="s">
        <v>3144</v>
      </c>
      <c r="H393" t="s">
        <v>3133</v>
      </c>
      <c r="I393" t="s">
        <v>4016</v>
      </c>
      <c r="J393" t="s">
        <v>27</v>
      </c>
      <c r="K393" t="s">
        <v>3992</v>
      </c>
      <c r="L393" t="s">
        <v>2587</v>
      </c>
      <c r="M393" t="s">
        <v>60</v>
      </c>
      <c r="N393" t="s">
        <v>638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e">
        <f>+_2022[[#This Row],[p1_score]]+_2022[[#This Row],[p2_score]]</f>
        <v>#VALUE!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t="s">
        <v>32</v>
      </c>
      <c r="AA393" t="s">
        <v>32</v>
      </c>
      <c r="AB393">
        <v>24</v>
      </c>
      <c r="AC393" t="s">
        <v>27</v>
      </c>
      <c r="AD393" t="s">
        <v>2587</v>
      </c>
      <c r="AE393" t="s">
        <v>2552</v>
      </c>
      <c r="AF393" t="s">
        <v>49</v>
      </c>
      <c r="AG393" t="s">
        <v>60</v>
      </c>
      <c r="AH393" t="s">
        <v>2588</v>
      </c>
      <c r="AI393" t="s">
        <v>2589</v>
      </c>
      <c r="AJ393" t="s">
        <v>2590</v>
      </c>
      <c r="AK393" t="s">
        <v>55</v>
      </c>
    </row>
    <row r="394" spans="1:37" x14ac:dyDescent="0.3">
      <c r="A394" t="s">
        <v>4017</v>
      </c>
      <c r="B394" t="s">
        <v>3133</v>
      </c>
      <c r="C394" t="s">
        <v>35</v>
      </c>
      <c r="D394" t="s">
        <v>363</v>
      </c>
      <c r="E394" t="s">
        <v>3162</v>
      </c>
      <c r="F394" t="s">
        <v>3173</v>
      </c>
      <c r="G394" t="s">
        <v>3144</v>
      </c>
      <c r="H394" t="s">
        <v>3133</v>
      </c>
      <c r="I394" t="s">
        <v>3694</v>
      </c>
      <c r="J394" t="s">
        <v>27</v>
      </c>
      <c r="K394" t="s">
        <v>4018</v>
      </c>
      <c r="L394" t="s">
        <v>2591</v>
      </c>
      <c r="M394" t="s">
        <v>28</v>
      </c>
      <c r="N394" t="s">
        <v>657</v>
      </c>
      <c r="O394" t="s">
        <v>3139</v>
      </c>
      <c r="P394" t="s">
        <v>194</v>
      </c>
      <c r="Q394" t="s">
        <v>35</v>
      </c>
      <c r="R394" t="s">
        <v>3422</v>
      </c>
      <c r="S394" t="s">
        <v>3186</v>
      </c>
      <c r="T394">
        <f>+_2022[[#This Row],[p1_score]]+_2022[[#This Row],[p2_score]]</f>
        <v>12</v>
      </c>
      <c r="U394" t="s">
        <v>31</v>
      </c>
      <c r="V394" t="s">
        <v>35</v>
      </c>
      <c r="W394" t="s">
        <v>3219</v>
      </c>
      <c r="X394" t="s">
        <v>3157</v>
      </c>
      <c r="Y394" t="s">
        <v>3219</v>
      </c>
      <c r="Z394" t="s">
        <v>3157</v>
      </c>
      <c r="AA394" t="s">
        <v>32</v>
      </c>
      <c r="AB394">
        <v>25</v>
      </c>
      <c r="AC394" t="s">
        <v>27</v>
      </c>
      <c r="AD394" t="s">
        <v>2591</v>
      </c>
      <c r="AE394" t="s">
        <v>2552</v>
      </c>
      <c r="AF394" t="s">
        <v>28</v>
      </c>
      <c r="AG394" t="s">
        <v>92</v>
      </c>
      <c r="AH394" t="s">
        <v>2592</v>
      </c>
      <c r="AI394" t="s">
        <v>2593</v>
      </c>
      <c r="AJ394" t="s">
        <v>2594</v>
      </c>
      <c r="AK394" t="s">
        <v>668</v>
      </c>
    </row>
    <row r="395" spans="1:37" x14ac:dyDescent="0.3">
      <c r="A395" t="s">
        <v>4019</v>
      </c>
      <c r="B395" t="s">
        <v>3153</v>
      </c>
      <c r="C395" t="s">
        <v>25</v>
      </c>
      <c r="D395" t="s">
        <v>658</v>
      </c>
      <c r="E395" t="s">
        <v>3153</v>
      </c>
      <c r="F395" t="s">
        <v>3162</v>
      </c>
      <c r="G395" t="s">
        <v>3133</v>
      </c>
      <c r="H395" t="s">
        <v>3133</v>
      </c>
      <c r="I395" t="s">
        <v>3163</v>
      </c>
      <c r="J395" t="s">
        <v>27</v>
      </c>
      <c r="K395" t="s">
        <v>4018</v>
      </c>
      <c r="L395" t="s">
        <v>2591</v>
      </c>
      <c r="M395" t="s">
        <v>28</v>
      </c>
      <c r="N395" t="s">
        <v>657</v>
      </c>
      <c r="O395" t="s">
        <v>3148</v>
      </c>
      <c r="P395" t="s">
        <v>659</v>
      </c>
      <c r="Q395" t="s">
        <v>25</v>
      </c>
      <c r="R395" t="s">
        <v>3312</v>
      </c>
      <c r="S395" t="s">
        <v>3262</v>
      </c>
      <c r="T395">
        <f>+_2022[[#This Row],[p1_score]]+_2022[[#This Row],[p2_score]]</f>
        <v>12</v>
      </c>
      <c r="U395" t="s">
        <v>31</v>
      </c>
      <c r="V395" t="s">
        <v>25</v>
      </c>
      <c r="W395" t="s">
        <v>3161</v>
      </c>
      <c r="X395" t="s">
        <v>3139</v>
      </c>
      <c r="Y395" t="s">
        <v>3305</v>
      </c>
      <c r="Z395" t="s">
        <v>3152</v>
      </c>
      <c r="AA395" t="s">
        <v>35</v>
      </c>
      <c r="AB395">
        <v>25</v>
      </c>
      <c r="AC395" t="s">
        <v>27</v>
      </c>
      <c r="AD395" t="s">
        <v>2591</v>
      </c>
      <c r="AE395" t="s">
        <v>2552</v>
      </c>
      <c r="AF395" t="s">
        <v>28</v>
      </c>
      <c r="AG395" t="s">
        <v>92</v>
      </c>
      <c r="AH395" t="s">
        <v>2592</v>
      </c>
      <c r="AI395" t="s">
        <v>2593</v>
      </c>
      <c r="AJ395" t="s">
        <v>2594</v>
      </c>
      <c r="AK395" t="s">
        <v>668</v>
      </c>
    </row>
    <row r="396" spans="1:37" x14ac:dyDescent="0.3">
      <c r="A396" t="s">
        <v>4020</v>
      </c>
      <c r="B396" t="s">
        <v>3136</v>
      </c>
      <c r="C396" t="s">
        <v>563</v>
      </c>
      <c r="D396" t="s">
        <v>108</v>
      </c>
      <c r="E396" t="s">
        <v>3167</v>
      </c>
      <c r="F396" t="s">
        <v>3181</v>
      </c>
      <c r="G396" t="s">
        <v>3136</v>
      </c>
      <c r="H396" t="s">
        <v>3144</v>
      </c>
      <c r="I396" t="s">
        <v>3182</v>
      </c>
      <c r="J396" t="s">
        <v>27</v>
      </c>
      <c r="K396" t="s">
        <v>4018</v>
      </c>
      <c r="L396" t="s">
        <v>2591</v>
      </c>
      <c r="M396" t="s">
        <v>28</v>
      </c>
      <c r="N396" t="s">
        <v>657</v>
      </c>
      <c r="O396" t="s">
        <v>3157</v>
      </c>
      <c r="P396" t="s">
        <v>470</v>
      </c>
      <c r="Q396" t="s">
        <v>563</v>
      </c>
      <c r="R396" t="s">
        <v>3425</v>
      </c>
      <c r="S396" t="s">
        <v>3533</v>
      </c>
      <c r="T396">
        <f>+_2022[[#This Row],[p1_score]]+_2022[[#This Row],[p2_score]]</f>
        <v>34</v>
      </c>
      <c r="U396" t="s">
        <v>31</v>
      </c>
      <c r="V396" t="s">
        <v>563</v>
      </c>
      <c r="W396" t="s">
        <v>3219</v>
      </c>
      <c r="X396" t="s">
        <v>3185</v>
      </c>
      <c r="Y396" t="s">
        <v>3185</v>
      </c>
      <c r="Z396" t="s">
        <v>3152</v>
      </c>
      <c r="AA396" t="s">
        <v>25</v>
      </c>
      <c r="AB396">
        <v>25</v>
      </c>
      <c r="AC396" t="s">
        <v>27</v>
      </c>
      <c r="AD396" t="s">
        <v>2591</v>
      </c>
      <c r="AE396" t="s">
        <v>2552</v>
      </c>
      <c r="AF396" t="s">
        <v>28</v>
      </c>
      <c r="AG396" t="s">
        <v>92</v>
      </c>
      <c r="AH396" t="s">
        <v>2592</v>
      </c>
      <c r="AI396" t="s">
        <v>2593</v>
      </c>
      <c r="AJ396" t="s">
        <v>2594</v>
      </c>
      <c r="AK396" t="s">
        <v>668</v>
      </c>
    </row>
    <row r="397" spans="1:37" x14ac:dyDescent="0.3">
      <c r="A397" t="s">
        <v>4021</v>
      </c>
      <c r="B397" t="s">
        <v>3144</v>
      </c>
      <c r="C397" t="s">
        <v>31</v>
      </c>
      <c r="D397" t="s">
        <v>660</v>
      </c>
      <c r="E397" t="s">
        <v>3310</v>
      </c>
      <c r="F397" t="s">
        <v>3255</v>
      </c>
      <c r="G397" t="s">
        <v>3173</v>
      </c>
      <c r="H397" t="s">
        <v>3133</v>
      </c>
      <c r="I397" t="s">
        <v>4022</v>
      </c>
      <c r="J397" t="s">
        <v>27</v>
      </c>
      <c r="K397" t="s">
        <v>4018</v>
      </c>
      <c r="L397" t="s">
        <v>2591</v>
      </c>
      <c r="M397" t="s">
        <v>28</v>
      </c>
      <c r="N397" t="s">
        <v>657</v>
      </c>
      <c r="O397" t="s">
        <v>3151</v>
      </c>
      <c r="P397" t="s">
        <v>661</v>
      </c>
      <c r="Q397" t="s">
        <v>31</v>
      </c>
      <c r="R397" t="s">
        <v>3386</v>
      </c>
      <c r="S397" t="s">
        <v>3327</v>
      </c>
      <c r="T397">
        <f>+_2022[[#This Row],[p1_score]]+_2022[[#This Row],[p2_score]]</f>
        <v>23</v>
      </c>
      <c r="U397" t="s">
        <v>31</v>
      </c>
      <c r="V397" t="s">
        <v>604</v>
      </c>
      <c r="W397" t="s">
        <v>3231</v>
      </c>
      <c r="X397" t="s">
        <v>3161</v>
      </c>
      <c r="Y397" t="s">
        <v>3152</v>
      </c>
      <c r="Z397" t="s">
        <v>3152</v>
      </c>
      <c r="AA397" t="s">
        <v>563</v>
      </c>
      <c r="AB397">
        <v>25</v>
      </c>
      <c r="AC397" t="s">
        <v>27</v>
      </c>
      <c r="AD397" t="s">
        <v>2591</v>
      </c>
      <c r="AE397" t="s">
        <v>2552</v>
      </c>
      <c r="AF397" t="s">
        <v>28</v>
      </c>
      <c r="AG397" t="s">
        <v>92</v>
      </c>
      <c r="AH397" t="s">
        <v>2592</v>
      </c>
      <c r="AI397" t="s">
        <v>2593</v>
      </c>
      <c r="AJ397" t="s">
        <v>2594</v>
      </c>
      <c r="AK397" t="s">
        <v>668</v>
      </c>
    </row>
    <row r="398" spans="1:37" x14ac:dyDescent="0.3">
      <c r="A398" t="s">
        <v>4023</v>
      </c>
      <c r="B398" t="s">
        <v>3162</v>
      </c>
      <c r="C398" t="s">
        <v>604</v>
      </c>
      <c r="D398" t="s">
        <v>363</v>
      </c>
      <c r="E398" t="s">
        <v>3181</v>
      </c>
      <c r="F398" t="s">
        <v>3202</v>
      </c>
      <c r="G398" t="s">
        <v>3136</v>
      </c>
      <c r="H398" t="s">
        <v>3133</v>
      </c>
      <c r="I398" t="s">
        <v>3256</v>
      </c>
      <c r="J398" t="s">
        <v>27</v>
      </c>
      <c r="K398" t="s">
        <v>4018</v>
      </c>
      <c r="L398" t="s">
        <v>2591</v>
      </c>
      <c r="M398" t="s">
        <v>28</v>
      </c>
      <c r="N398" t="s">
        <v>657</v>
      </c>
      <c r="O398" t="s">
        <v>3170</v>
      </c>
      <c r="P398" t="s">
        <v>662</v>
      </c>
      <c r="Q398" t="s">
        <v>604</v>
      </c>
      <c r="R398" t="s">
        <v>3391</v>
      </c>
      <c r="S398" t="s">
        <v>3221</v>
      </c>
      <c r="T398">
        <f>+_2022[[#This Row],[p1_score]]+_2022[[#This Row],[p2_score]]</f>
        <v>18</v>
      </c>
      <c r="U398" t="s">
        <v>36</v>
      </c>
      <c r="V398" t="s">
        <v>604</v>
      </c>
      <c r="W398" t="s">
        <v>3152</v>
      </c>
      <c r="X398" t="s">
        <v>3305</v>
      </c>
      <c r="Y398" t="s">
        <v>3152</v>
      </c>
      <c r="Z398" t="s">
        <v>3152</v>
      </c>
      <c r="AA398" t="s">
        <v>31</v>
      </c>
      <c r="AB398">
        <v>25</v>
      </c>
      <c r="AC398" t="s">
        <v>27</v>
      </c>
      <c r="AD398" t="s">
        <v>2591</v>
      </c>
      <c r="AE398" t="s">
        <v>2552</v>
      </c>
      <c r="AF398" t="s">
        <v>28</v>
      </c>
      <c r="AG398" t="s">
        <v>92</v>
      </c>
      <c r="AH398" t="s">
        <v>2592</v>
      </c>
      <c r="AI398" t="s">
        <v>2593</v>
      </c>
      <c r="AJ398" t="s">
        <v>2594</v>
      </c>
      <c r="AK398" t="s">
        <v>668</v>
      </c>
    </row>
    <row r="399" spans="1:37" x14ac:dyDescent="0.3">
      <c r="A399" t="s">
        <v>4024</v>
      </c>
      <c r="B399" t="s">
        <v>3173</v>
      </c>
      <c r="C399" t="s">
        <v>36</v>
      </c>
      <c r="D399" t="s">
        <v>168</v>
      </c>
      <c r="E399" t="s">
        <v>3187</v>
      </c>
      <c r="F399" t="s">
        <v>3202</v>
      </c>
      <c r="G399" t="s">
        <v>3133</v>
      </c>
      <c r="H399" t="s">
        <v>3133</v>
      </c>
      <c r="I399" t="s">
        <v>3311</v>
      </c>
      <c r="J399" t="s">
        <v>27</v>
      </c>
      <c r="K399" t="s">
        <v>4018</v>
      </c>
      <c r="L399" t="s">
        <v>2591</v>
      </c>
      <c r="M399" t="s">
        <v>28</v>
      </c>
      <c r="N399" t="s">
        <v>657</v>
      </c>
      <c r="O399" t="s">
        <v>3200</v>
      </c>
      <c r="P399" t="s">
        <v>663</v>
      </c>
      <c r="Q399" t="s">
        <v>36</v>
      </c>
      <c r="R399" t="s">
        <v>3396</v>
      </c>
      <c r="S399" t="s">
        <v>3374</v>
      </c>
      <c r="T399">
        <f>+_2022[[#This Row],[p1_score]]+_2022[[#This Row],[p2_score]]</f>
        <v>13</v>
      </c>
      <c r="U399" t="s">
        <v>36</v>
      </c>
      <c r="V399" t="s">
        <v>138</v>
      </c>
      <c r="W399" t="s">
        <v>3219</v>
      </c>
      <c r="X399" t="s">
        <v>3151</v>
      </c>
      <c r="Y399" t="s">
        <v>3152</v>
      </c>
      <c r="Z399" t="s">
        <v>3152</v>
      </c>
      <c r="AA399" t="s">
        <v>604</v>
      </c>
      <c r="AB399">
        <v>25</v>
      </c>
      <c r="AC399" t="s">
        <v>27</v>
      </c>
      <c r="AD399" t="s">
        <v>2591</v>
      </c>
      <c r="AE399" t="s">
        <v>2552</v>
      </c>
      <c r="AF399" t="s">
        <v>28</v>
      </c>
      <c r="AG399" t="s">
        <v>92</v>
      </c>
      <c r="AH399" t="s">
        <v>2592</v>
      </c>
      <c r="AI399" t="s">
        <v>2593</v>
      </c>
      <c r="AJ399" t="s">
        <v>2594</v>
      </c>
      <c r="AK399" t="s">
        <v>668</v>
      </c>
    </row>
    <row r="400" spans="1:37" x14ac:dyDescent="0.3">
      <c r="A400" t="s">
        <v>4025</v>
      </c>
      <c r="B400" t="s">
        <v>3178</v>
      </c>
      <c r="C400" t="s">
        <v>138</v>
      </c>
      <c r="D400" t="s">
        <v>108</v>
      </c>
      <c r="E400" t="s">
        <v>3187</v>
      </c>
      <c r="F400" t="s">
        <v>3178</v>
      </c>
      <c r="G400" t="s">
        <v>3133</v>
      </c>
      <c r="H400" t="s">
        <v>3144</v>
      </c>
      <c r="I400" t="s">
        <v>3272</v>
      </c>
      <c r="J400" t="s">
        <v>27</v>
      </c>
      <c r="K400" t="s">
        <v>4018</v>
      </c>
      <c r="L400" t="s">
        <v>2591</v>
      </c>
      <c r="M400" t="s">
        <v>28</v>
      </c>
      <c r="N400" t="s">
        <v>657</v>
      </c>
      <c r="O400" t="s">
        <v>3219</v>
      </c>
      <c r="P400" t="s">
        <v>664</v>
      </c>
      <c r="Q400" t="s">
        <v>138</v>
      </c>
      <c r="R400" t="s">
        <v>3430</v>
      </c>
      <c r="S400" t="s">
        <v>3793</v>
      </c>
      <c r="T400">
        <f>+_2022[[#This Row],[p1_score]]+_2022[[#This Row],[p2_score]]</f>
        <v>4</v>
      </c>
      <c r="U400" t="s">
        <v>44</v>
      </c>
      <c r="V400" t="s">
        <v>138</v>
      </c>
      <c r="W400" t="s">
        <v>3243</v>
      </c>
      <c r="X400" t="s">
        <v>3219</v>
      </c>
      <c r="Y400" t="s">
        <v>3152</v>
      </c>
      <c r="Z400" t="s">
        <v>3152</v>
      </c>
      <c r="AA400" t="s">
        <v>36</v>
      </c>
      <c r="AB400">
        <v>25</v>
      </c>
      <c r="AC400" t="s">
        <v>27</v>
      </c>
      <c r="AD400" t="s">
        <v>2591</v>
      </c>
      <c r="AE400" t="s">
        <v>2552</v>
      </c>
      <c r="AF400" t="s">
        <v>28</v>
      </c>
      <c r="AG400" t="s">
        <v>92</v>
      </c>
      <c r="AH400" t="s">
        <v>2592</v>
      </c>
      <c r="AI400" t="s">
        <v>2593</v>
      </c>
      <c r="AJ400" t="s">
        <v>2594</v>
      </c>
      <c r="AK400" t="s">
        <v>668</v>
      </c>
    </row>
    <row r="401" spans="1:37" x14ac:dyDescent="0.3">
      <c r="A401" t="s">
        <v>4026</v>
      </c>
      <c r="B401" t="s">
        <v>3187</v>
      </c>
      <c r="C401" t="s">
        <v>407</v>
      </c>
      <c r="D401" t="s">
        <v>108</v>
      </c>
      <c r="E401" t="s">
        <v>3133</v>
      </c>
      <c r="F401" t="s">
        <v>3144</v>
      </c>
      <c r="G401" t="s">
        <v>3133</v>
      </c>
      <c r="H401" t="s">
        <v>3133</v>
      </c>
      <c r="I401" t="s">
        <v>3152</v>
      </c>
      <c r="J401" t="s">
        <v>27</v>
      </c>
      <c r="K401" t="s">
        <v>4018</v>
      </c>
      <c r="L401" t="s">
        <v>2591</v>
      </c>
      <c r="M401" t="s">
        <v>28</v>
      </c>
      <c r="N401" t="s">
        <v>657</v>
      </c>
      <c r="O401" t="s">
        <v>3236</v>
      </c>
      <c r="P401" t="s">
        <v>476</v>
      </c>
      <c r="Q401" t="s">
        <v>407</v>
      </c>
      <c r="R401" t="s">
        <v>3273</v>
      </c>
      <c r="S401" t="s">
        <v>3793</v>
      </c>
      <c r="T401">
        <f>+_2022[[#This Row],[p1_score]]+_2022[[#This Row],[p2_score]]</f>
        <v>0</v>
      </c>
      <c r="U401" t="s">
        <v>44</v>
      </c>
      <c r="V401" t="s">
        <v>407</v>
      </c>
      <c r="W401" t="s">
        <v>3152</v>
      </c>
      <c r="X401" t="s">
        <v>3152</v>
      </c>
      <c r="Y401" t="s">
        <v>3152</v>
      </c>
      <c r="Z401" t="s">
        <v>3152</v>
      </c>
      <c r="AA401" t="s">
        <v>138</v>
      </c>
      <c r="AB401">
        <v>25</v>
      </c>
      <c r="AC401" t="s">
        <v>27</v>
      </c>
      <c r="AD401" t="s">
        <v>2591</v>
      </c>
      <c r="AE401" t="s">
        <v>2552</v>
      </c>
      <c r="AF401" t="s">
        <v>28</v>
      </c>
      <c r="AG401" t="s">
        <v>92</v>
      </c>
      <c r="AH401" t="s">
        <v>2592</v>
      </c>
      <c r="AI401" t="s">
        <v>2593</v>
      </c>
      <c r="AJ401" t="s">
        <v>2594</v>
      </c>
      <c r="AK401" t="s">
        <v>668</v>
      </c>
    </row>
    <row r="402" spans="1:37" x14ac:dyDescent="0.3">
      <c r="A402" t="s">
        <v>4027</v>
      </c>
      <c r="B402" t="s">
        <v>3180</v>
      </c>
      <c r="C402" t="s">
        <v>44</v>
      </c>
      <c r="D402" t="s">
        <v>272</v>
      </c>
      <c r="E402" t="s">
        <v>3275</v>
      </c>
      <c r="F402" t="s">
        <v>3175</v>
      </c>
      <c r="G402" t="s">
        <v>3173</v>
      </c>
      <c r="H402" t="s">
        <v>3133</v>
      </c>
      <c r="I402" t="s">
        <v>3382</v>
      </c>
      <c r="J402" t="s">
        <v>27</v>
      </c>
      <c r="K402" t="s">
        <v>4018</v>
      </c>
      <c r="L402" t="s">
        <v>2591</v>
      </c>
      <c r="M402" t="s">
        <v>28</v>
      </c>
      <c r="N402" t="s">
        <v>657</v>
      </c>
      <c r="O402" t="s">
        <v>3161</v>
      </c>
      <c r="P402" t="s">
        <v>665</v>
      </c>
      <c r="Q402" t="s">
        <v>44</v>
      </c>
      <c r="R402" t="s">
        <v>3217</v>
      </c>
      <c r="S402" t="s">
        <v>3683</v>
      </c>
      <c r="T402">
        <f>+_2022[[#This Row],[p1_score]]+_2022[[#This Row],[p2_score]]</f>
        <v>30</v>
      </c>
      <c r="U402" t="s">
        <v>44</v>
      </c>
      <c r="V402" t="s">
        <v>412</v>
      </c>
      <c r="W402" t="s">
        <v>3380</v>
      </c>
      <c r="X402" t="s">
        <v>3148</v>
      </c>
      <c r="Y402" t="s">
        <v>3152</v>
      </c>
      <c r="Z402" t="s">
        <v>3152</v>
      </c>
      <c r="AA402" t="s">
        <v>407</v>
      </c>
      <c r="AB402">
        <v>25</v>
      </c>
      <c r="AC402" t="s">
        <v>27</v>
      </c>
      <c r="AD402" t="s">
        <v>2591</v>
      </c>
      <c r="AE402" t="s">
        <v>2552</v>
      </c>
      <c r="AF402" t="s">
        <v>28</v>
      </c>
      <c r="AG402" t="s">
        <v>92</v>
      </c>
      <c r="AH402" t="s">
        <v>2592</v>
      </c>
      <c r="AI402" t="s">
        <v>2593</v>
      </c>
      <c r="AJ402" t="s">
        <v>2594</v>
      </c>
      <c r="AK402" t="s">
        <v>668</v>
      </c>
    </row>
    <row r="403" spans="1:37" x14ac:dyDescent="0.3">
      <c r="A403" t="s">
        <v>4028</v>
      </c>
      <c r="B403" t="s">
        <v>3195</v>
      </c>
      <c r="C403" t="s">
        <v>412</v>
      </c>
      <c r="D403" t="s">
        <v>666</v>
      </c>
      <c r="E403" t="s">
        <v>3173</v>
      </c>
      <c r="F403" t="s">
        <v>3201</v>
      </c>
      <c r="G403" t="s">
        <v>3133</v>
      </c>
      <c r="H403" t="s">
        <v>3133</v>
      </c>
      <c r="I403" t="s">
        <v>3620</v>
      </c>
      <c r="J403" t="s">
        <v>27</v>
      </c>
      <c r="K403" t="s">
        <v>4018</v>
      </c>
      <c r="L403" t="s">
        <v>2591</v>
      </c>
      <c r="M403" t="s">
        <v>28</v>
      </c>
      <c r="N403" t="s">
        <v>657</v>
      </c>
      <c r="O403" t="s">
        <v>3271</v>
      </c>
      <c r="P403" t="s">
        <v>667</v>
      </c>
      <c r="Q403" t="s">
        <v>412</v>
      </c>
      <c r="R403" t="s">
        <v>3459</v>
      </c>
      <c r="S403" t="s">
        <v>3624</v>
      </c>
      <c r="T403">
        <f>+_2022[[#This Row],[p1_score]]+_2022[[#This Row],[p2_score]]</f>
        <v>3</v>
      </c>
      <c r="U403" t="s">
        <v>668</v>
      </c>
      <c r="V403" t="s">
        <v>412</v>
      </c>
      <c r="W403" t="s">
        <v>3228</v>
      </c>
      <c r="X403" t="s">
        <v>3151</v>
      </c>
      <c r="Y403" t="s">
        <v>3152</v>
      </c>
      <c r="Z403" t="s">
        <v>3152</v>
      </c>
      <c r="AA403" t="s">
        <v>44</v>
      </c>
      <c r="AB403">
        <v>25</v>
      </c>
      <c r="AC403" t="s">
        <v>27</v>
      </c>
      <c r="AD403" t="s">
        <v>2591</v>
      </c>
      <c r="AE403" t="s">
        <v>2552</v>
      </c>
      <c r="AF403" t="s">
        <v>28</v>
      </c>
      <c r="AG403" t="s">
        <v>92</v>
      </c>
      <c r="AH403" t="s">
        <v>2592</v>
      </c>
      <c r="AI403" t="s">
        <v>2593</v>
      </c>
      <c r="AJ403" t="s">
        <v>2594</v>
      </c>
      <c r="AK403" t="s">
        <v>668</v>
      </c>
    </row>
    <row r="404" spans="1:37" x14ac:dyDescent="0.3">
      <c r="A404" t="s">
        <v>4029</v>
      </c>
      <c r="B404" t="s">
        <v>3154</v>
      </c>
      <c r="C404" t="s">
        <v>668</v>
      </c>
      <c r="D404" t="s">
        <v>45</v>
      </c>
      <c r="E404" t="s">
        <v>3144</v>
      </c>
      <c r="F404" t="s">
        <v>3153</v>
      </c>
      <c r="G404" t="s">
        <v>3133</v>
      </c>
      <c r="H404" t="s">
        <v>3133</v>
      </c>
      <c r="I404" t="s">
        <v>3163</v>
      </c>
      <c r="J404" t="s">
        <v>27</v>
      </c>
      <c r="K404" t="s">
        <v>4018</v>
      </c>
      <c r="L404" t="s">
        <v>2591</v>
      </c>
      <c r="M404" t="s">
        <v>28</v>
      </c>
      <c r="N404" t="s">
        <v>657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e">
        <f>+_2022[[#This Row],[p1_score]]+_2022[[#This Row],[p2_score]]</f>
        <v>#VALUE!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  <c r="Z404" t="s">
        <v>32</v>
      </c>
      <c r="AA404" t="s">
        <v>32</v>
      </c>
      <c r="AB404">
        <v>25</v>
      </c>
      <c r="AC404" t="s">
        <v>27</v>
      </c>
      <c r="AD404" t="s">
        <v>2591</v>
      </c>
      <c r="AE404" t="s">
        <v>2552</v>
      </c>
      <c r="AF404" t="s">
        <v>28</v>
      </c>
      <c r="AG404" t="s">
        <v>92</v>
      </c>
      <c r="AH404" t="s">
        <v>2592</v>
      </c>
      <c r="AI404" t="s">
        <v>2593</v>
      </c>
      <c r="AJ404" t="s">
        <v>2594</v>
      </c>
      <c r="AK404" t="s">
        <v>668</v>
      </c>
    </row>
    <row r="405" spans="1:37" x14ac:dyDescent="0.3">
      <c r="A405" t="s">
        <v>4030</v>
      </c>
      <c r="B405" t="s">
        <v>3144</v>
      </c>
      <c r="C405" t="s">
        <v>95</v>
      </c>
      <c r="D405" t="s">
        <v>669</v>
      </c>
      <c r="E405" t="s">
        <v>3144</v>
      </c>
      <c r="F405" t="s">
        <v>3173</v>
      </c>
      <c r="G405" t="s">
        <v>3133</v>
      </c>
      <c r="H405" t="s">
        <v>3133</v>
      </c>
      <c r="I405" t="s">
        <v>3252</v>
      </c>
      <c r="J405" t="s">
        <v>27</v>
      </c>
      <c r="K405" t="s">
        <v>4018</v>
      </c>
      <c r="L405" t="s">
        <v>2591</v>
      </c>
      <c r="M405" t="s">
        <v>92</v>
      </c>
      <c r="N405" t="s">
        <v>657</v>
      </c>
      <c r="O405" t="s">
        <v>3139</v>
      </c>
      <c r="P405" t="s">
        <v>670</v>
      </c>
      <c r="Q405" t="s">
        <v>95</v>
      </c>
      <c r="R405" t="s">
        <v>3906</v>
      </c>
      <c r="S405" t="s">
        <v>3157</v>
      </c>
      <c r="T405">
        <f>+_2022[[#This Row],[p1_score]]+_2022[[#This Row],[p2_score]]</f>
        <v>4</v>
      </c>
      <c r="U405" t="s">
        <v>90</v>
      </c>
      <c r="V405" t="s">
        <v>95</v>
      </c>
      <c r="W405" t="s">
        <v>3148</v>
      </c>
      <c r="X405" t="s">
        <v>3166</v>
      </c>
      <c r="Y405" t="s">
        <v>3148</v>
      </c>
      <c r="Z405" t="s">
        <v>3166</v>
      </c>
      <c r="AA405" t="s">
        <v>32</v>
      </c>
      <c r="AB405">
        <v>25</v>
      </c>
      <c r="AC405" t="s">
        <v>27</v>
      </c>
      <c r="AD405" t="s">
        <v>2591</v>
      </c>
      <c r="AE405" t="s">
        <v>2552</v>
      </c>
      <c r="AF405" t="s">
        <v>28</v>
      </c>
      <c r="AG405" t="s">
        <v>92</v>
      </c>
      <c r="AH405" t="s">
        <v>2592</v>
      </c>
      <c r="AI405" t="s">
        <v>2593</v>
      </c>
      <c r="AJ405" t="s">
        <v>2594</v>
      </c>
      <c r="AK405" t="s">
        <v>668</v>
      </c>
    </row>
    <row r="406" spans="1:37" x14ac:dyDescent="0.3">
      <c r="A406" t="s">
        <v>4031</v>
      </c>
      <c r="B406" t="s">
        <v>3133</v>
      </c>
      <c r="C406" t="s">
        <v>90</v>
      </c>
      <c r="D406" t="s">
        <v>671</v>
      </c>
      <c r="E406" t="s">
        <v>3187</v>
      </c>
      <c r="F406" t="s">
        <v>3202</v>
      </c>
      <c r="G406" t="s">
        <v>3144</v>
      </c>
      <c r="H406" t="s">
        <v>3133</v>
      </c>
      <c r="I406" t="s">
        <v>3311</v>
      </c>
      <c r="J406" t="s">
        <v>27</v>
      </c>
      <c r="K406" t="s">
        <v>4018</v>
      </c>
      <c r="L406" t="s">
        <v>2591</v>
      </c>
      <c r="M406" t="s">
        <v>92</v>
      </c>
      <c r="N406" t="s">
        <v>657</v>
      </c>
      <c r="O406" t="s">
        <v>3148</v>
      </c>
      <c r="P406" t="s">
        <v>672</v>
      </c>
      <c r="Q406" t="s">
        <v>90</v>
      </c>
      <c r="R406" t="s">
        <v>4032</v>
      </c>
      <c r="S406" t="s">
        <v>3161</v>
      </c>
      <c r="T406">
        <f>+_2022[[#This Row],[p1_score]]+_2022[[#This Row],[p2_score]]</f>
        <v>6</v>
      </c>
      <c r="U406" t="s">
        <v>90</v>
      </c>
      <c r="V406" t="s">
        <v>98</v>
      </c>
      <c r="W406" t="s">
        <v>3151</v>
      </c>
      <c r="X406" t="s">
        <v>3166</v>
      </c>
      <c r="Y406" t="s">
        <v>3152</v>
      </c>
      <c r="Z406" t="s">
        <v>3152</v>
      </c>
      <c r="AA406" t="s">
        <v>95</v>
      </c>
      <c r="AB406">
        <v>25</v>
      </c>
      <c r="AC406" t="s">
        <v>27</v>
      </c>
      <c r="AD406" t="s">
        <v>2591</v>
      </c>
      <c r="AE406" t="s">
        <v>2552</v>
      </c>
      <c r="AF406" t="s">
        <v>28</v>
      </c>
      <c r="AG406" t="s">
        <v>92</v>
      </c>
      <c r="AH406" t="s">
        <v>2592</v>
      </c>
      <c r="AI406" t="s">
        <v>2593</v>
      </c>
      <c r="AJ406" t="s">
        <v>2594</v>
      </c>
      <c r="AK406" t="s">
        <v>668</v>
      </c>
    </row>
    <row r="407" spans="1:37" x14ac:dyDescent="0.3">
      <c r="A407" t="s">
        <v>4033</v>
      </c>
      <c r="B407" t="s">
        <v>3153</v>
      </c>
      <c r="C407" t="s">
        <v>98</v>
      </c>
      <c r="D407" t="s">
        <v>673</v>
      </c>
      <c r="E407" t="s">
        <v>3212</v>
      </c>
      <c r="F407" t="s">
        <v>3222</v>
      </c>
      <c r="G407" t="s">
        <v>3144</v>
      </c>
      <c r="H407" t="s">
        <v>3133</v>
      </c>
      <c r="I407" t="s">
        <v>4034</v>
      </c>
      <c r="J407" t="s">
        <v>27</v>
      </c>
      <c r="K407" t="s">
        <v>4018</v>
      </c>
      <c r="L407" t="s">
        <v>2591</v>
      </c>
      <c r="M407" t="s">
        <v>92</v>
      </c>
      <c r="N407" t="s">
        <v>657</v>
      </c>
      <c r="O407" t="s">
        <v>3157</v>
      </c>
      <c r="P407" t="s">
        <v>674</v>
      </c>
      <c r="Q407" t="s">
        <v>98</v>
      </c>
      <c r="R407" t="s">
        <v>3783</v>
      </c>
      <c r="S407" t="s">
        <v>3248</v>
      </c>
      <c r="T407">
        <f>+_2022[[#This Row],[p1_score]]+_2022[[#This Row],[p2_score]]</f>
        <v>42</v>
      </c>
      <c r="U407" t="s">
        <v>99</v>
      </c>
      <c r="V407" t="s">
        <v>98</v>
      </c>
      <c r="W407" t="s">
        <v>3249</v>
      </c>
      <c r="X407" t="s">
        <v>3231</v>
      </c>
      <c r="Y407" t="s">
        <v>3152</v>
      </c>
      <c r="Z407" t="s">
        <v>3152</v>
      </c>
      <c r="AA407" t="s">
        <v>90</v>
      </c>
      <c r="AB407">
        <v>25</v>
      </c>
      <c r="AC407" t="s">
        <v>27</v>
      </c>
      <c r="AD407" t="s">
        <v>2591</v>
      </c>
      <c r="AE407" t="s">
        <v>2552</v>
      </c>
      <c r="AF407" t="s">
        <v>28</v>
      </c>
      <c r="AG407" t="s">
        <v>92</v>
      </c>
      <c r="AH407" t="s">
        <v>2592</v>
      </c>
      <c r="AI407" t="s">
        <v>2593</v>
      </c>
      <c r="AJ407" t="s">
        <v>2594</v>
      </c>
      <c r="AK407" t="s">
        <v>668</v>
      </c>
    </row>
    <row r="408" spans="1:37" x14ac:dyDescent="0.3">
      <c r="A408" t="s">
        <v>4035</v>
      </c>
      <c r="B408" t="s">
        <v>3162</v>
      </c>
      <c r="C408" t="s">
        <v>343</v>
      </c>
      <c r="D408" t="s">
        <v>390</v>
      </c>
      <c r="E408" t="s">
        <v>3187</v>
      </c>
      <c r="F408" t="s">
        <v>3202</v>
      </c>
      <c r="G408" t="s">
        <v>3133</v>
      </c>
      <c r="H408" t="s">
        <v>3133</v>
      </c>
      <c r="I408" t="s">
        <v>3311</v>
      </c>
      <c r="J408" t="s">
        <v>27</v>
      </c>
      <c r="K408" t="s">
        <v>4018</v>
      </c>
      <c r="L408" t="s">
        <v>2591</v>
      </c>
      <c r="M408" t="s">
        <v>92</v>
      </c>
      <c r="N408" t="s">
        <v>657</v>
      </c>
      <c r="O408" t="s">
        <v>3151</v>
      </c>
      <c r="P408" t="s">
        <v>675</v>
      </c>
      <c r="Q408" t="s">
        <v>343</v>
      </c>
      <c r="R408" t="s">
        <v>3551</v>
      </c>
      <c r="S408" t="s">
        <v>4036</v>
      </c>
      <c r="T408">
        <f>+_2022[[#This Row],[p1_score]]+_2022[[#This Row],[p2_score]]</f>
        <v>11</v>
      </c>
      <c r="U408" t="s">
        <v>99</v>
      </c>
      <c r="V408" t="s">
        <v>343</v>
      </c>
      <c r="W408" t="s">
        <v>3148</v>
      </c>
      <c r="X408" t="s">
        <v>3219</v>
      </c>
      <c r="Y408" t="s">
        <v>3148</v>
      </c>
      <c r="Z408" t="s">
        <v>3152</v>
      </c>
      <c r="AA408" t="s">
        <v>98</v>
      </c>
      <c r="AB408">
        <v>25</v>
      </c>
      <c r="AC408" t="s">
        <v>27</v>
      </c>
      <c r="AD408" t="s">
        <v>2591</v>
      </c>
      <c r="AE408" t="s">
        <v>2552</v>
      </c>
      <c r="AF408" t="s">
        <v>28</v>
      </c>
      <c r="AG408" t="s">
        <v>92</v>
      </c>
      <c r="AH408" t="s">
        <v>2592</v>
      </c>
      <c r="AI408" t="s">
        <v>2593</v>
      </c>
      <c r="AJ408" t="s">
        <v>2594</v>
      </c>
      <c r="AK408" t="s">
        <v>668</v>
      </c>
    </row>
    <row r="409" spans="1:37" x14ac:dyDescent="0.3">
      <c r="A409" t="s">
        <v>4037</v>
      </c>
      <c r="B409" t="s">
        <v>3136</v>
      </c>
      <c r="C409" t="s">
        <v>99</v>
      </c>
      <c r="D409" t="s">
        <v>676</v>
      </c>
      <c r="E409" t="s">
        <v>3293</v>
      </c>
      <c r="F409" t="s">
        <v>3168</v>
      </c>
      <c r="G409" t="s">
        <v>3162</v>
      </c>
      <c r="H409" t="s">
        <v>3133</v>
      </c>
      <c r="I409" t="s">
        <v>3233</v>
      </c>
      <c r="J409" t="s">
        <v>27</v>
      </c>
      <c r="K409" t="s">
        <v>4018</v>
      </c>
      <c r="L409" t="s">
        <v>2591</v>
      </c>
      <c r="M409" t="s">
        <v>92</v>
      </c>
      <c r="N409" t="s">
        <v>657</v>
      </c>
      <c r="O409" t="s">
        <v>3170</v>
      </c>
      <c r="P409" t="s">
        <v>677</v>
      </c>
      <c r="Q409" t="s">
        <v>99</v>
      </c>
      <c r="R409" t="s">
        <v>3336</v>
      </c>
      <c r="S409" t="s">
        <v>3494</v>
      </c>
      <c r="T409">
        <f>+_2022[[#This Row],[p1_score]]+_2022[[#This Row],[p2_score]]</f>
        <v>1</v>
      </c>
      <c r="U409" t="s">
        <v>99</v>
      </c>
      <c r="V409" t="s">
        <v>346</v>
      </c>
      <c r="W409" t="s">
        <v>3192</v>
      </c>
      <c r="X409" t="s">
        <v>4038</v>
      </c>
      <c r="Y409" t="s">
        <v>3152</v>
      </c>
      <c r="Z409" t="s">
        <v>3152</v>
      </c>
      <c r="AA409" t="s">
        <v>343</v>
      </c>
      <c r="AB409">
        <v>25</v>
      </c>
      <c r="AC409" t="s">
        <v>27</v>
      </c>
      <c r="AD409" t="s">
        <v>2591</v>
      </c>
      <c r="AE409" t="s">
        <v>2552</v>
      </c>
      <c r="AF409" t="s">
        <v>28</v>
      </c>
      <c r="AG409" t="s">
        <v>92</v>
      </c>
      <c r="AH409" t="s">
        <v>2592</v>
      </c>
      <c r="AI409" t="s">
        <v>2593</v>
      </c>
      <c r="AJ409" t="s">
        <v>2594</v>
      </c>
      <c r="AK409" t="s">
        <v>668</v>
      </c>
    </row>
    <row r="410" spans="1:37" x14ac:dyDescent="0.3">
      <c r="A410" t="s">
        <v>4039</v>
      </c>
      <c r="B410" t="s">
        <v>3173</v>
      </c>
      <c r="C410" t="s">
        <v>346</v>
      </c>
      <c r="D410" t="s">
        <v>678</v>
      </c>
      <c r="E410" t="s">
        <v>3167</v>
      </c>
      <c r="F410" t="s">
        <v>3238</v>
      </c>
      <c r="G410" t="s">
        <v>3144</v>
      </c>
      <c r="H410" t="s">
        <v>3144</v>
      </c>
      <c r="I410" t="s">
        <v>3833</v>
      </c>
      <c r="J410" t="s">
        <v>27</v>
      </c>
      <c r="K410" t="s">
        <v>4018</v>
      </c>
      <c r="L410" t="s">
        <v>2591</v>
      </c>
      <c r="M410" t="s">
        <v>92</v>
      </c>
      <c r="N410" t="s">
        <v>657</v>
      </c>
      <c r="O410" t="s">
        <v>3200</v>
      </c>
      <c r="P410" t="s">
        <v>679</v>
      </c>
      <c r="Q410" t="s">
        <v>346</v>
      </c>
      <c r="R410" t="s">
        <v>3685</v>
      </c>
      <c r="S410" t="s">
        <v>3670</v>
      </c>
      <c r="T410">
        <f>+_2022[[#This Row],[p1_score]]+_2022[[#This Row],[p2_score]]</f>
        <v>55</v>
      </c>
      <c r="U410" t="s">
        <v>106</v>
      </c>
      <c r="V410" t="s">
        <v>346</v>
      </c>
      <c r="W410" t="s">
        <v>3249</v>
      </c>
      <c r="X410" t="s">
        <v>3185</v>
      </c>
      <c r="Y410" t="s">
        <v>3152</v>
      </c>
      <c r="Z410" t="s">
        <v>3152</v>
      </c>
      <c r="AA410" t="s">
        <v>99</v>
      </c>
      <c r="AB410">
        <v>25</v>
      </c>
      <c r="AC410" t="s">
        <v>27</v>
      </c>
      <c r="AD410" t="s">
        <v>2591</v>
      </c>
      <c r="AE410" t="s">
        <v>2552</v>
      </c>
      <c r="AF410" t="s">
        <v>28</v>
      </c>
      <c r="AG410" t="s">
        <v>92</v>
      </c>
      <c r="AH410" t="s">
        <v>2592</v>
      </c>
      <c r="AI410" t="s">
        <v>2593</v>
      </c>
      <c r="AJ410" t="s">
        <v>2594</v>
      </c>
      <c r="AK410" t="s">
        <v>668</v>
      </c>
    </row>
    <row r="411" spans="1:37" x14ac:dyDescent="0.3">
      <c r="A411" t="s">
        <v>4040</v>
      </c>
      <c r="B411" t="s">
        <v>3178</v>
      </c>
      <c r="C411" t="s">
        <v>106</v>
      </c>
      <c r="D411" t="s">
        <v>546</v>
      </c>
      <c r="E411" t="s">
        <v>3135</v>
      </c>
      <c r="F411" t="s">
        <v>3145</v>
      </c>
      <c r="G411" t="s">
        <v>3153</v>
      </c>
      <c r="H411" t="s">
        <v>3144</v>
      </c>
      <c r="I411" t="s">
        <v>4041</v>
      </c>
      <c r="J411" t="s">
        <v>27</v>
      </c>
      <c r="K411" t="s">
        <v>4018</v>
      </c>
      <c r="L411" t="s">
        <v>2591</v>
      </c>
      <c r="M411" t="s">
        <v>92</v>
      </c>
      <c r="N411" t="s">
        <v>657</v>
      </c>
      <c r="O411" t="s">
        <v>3219</v>
      </c>
      <c r="P411" t="s">
        <v>680</v>
      </c>
      <c r="Q411" t="s">
        <v>106</v>
      </c>
      <c r="R411" t="s">
        <v>3497</v>
      </c>
      <c r="S411" t="s">
        <v>3531</v>
      </c>
      <c r="T411">
        <f>+_2022[[#This Row],[p1_score]]+_2022[[#This Row],[p2_score]]</f>
        <v>6</v>
      </c>
      <c r="U411" t="s">
        <v>106</v>
      </c>
      <c r="V411" t="s">
        <v>107</v>
      </c>
      <c r="W411" t="s">
        <v>3354</v>
      </c>
      <c r="X411" t="s">
        <v>4042</v>
      </c>
      <c r="Y411" t="s">
        <v>3152</v>
      </c>
      <c r="Z411" t="s">
        <v>3152</v>
      </c>
      <c r="AA411" t="s">
        <v>346</v>
      </c>
      <c r="AB411">
        <v>25</v>
      </c>
      <c r="AC411" t="s">
        <v>27</v>
      </c>
      <c r="AD411" t="s">
        <v>2591</v>
      </c>
      <c r="AE411" t="s">
        <v>2552</v>
      </c>
      <c r="AF411" t="s">
        <v>28</v>
      </c>
      <c r="AG411" t="s">
        <v>92</v>
      </c>
      <c r="AH411" t="s">
        <v>2592</v>
      </c>
      <c r="AI411" t="s">
        <v>2593</v>
      </c>
      <c r="AJ411" t="s">
        <v>2594</v>
      </c>
      <c r="AK411" t="s">
        <v>668</v>
      </c>
    </row>
    <row r="412" spans="1:37" x14ac:dyDescent="0.3">
      <c r="A412" t="s">
        <v>4043</v>
      </c>
      <c r="B412" t="s">
        <v>3187</v>
      </c>
      <c r="C412" t="s">
        <v>351</v>
      </c>
      <c r="D412" t="s">
        <v>681</v>
      </c>
      <c r="E412" t="s">
        <v>3133</v>
      </c>
      <c r="F412" t="s">
        <v>3136</v>
      </c>
      <c r="G412" t="s">
        <v>3133</v>
      </c>
      <c r="H412" t="s">
        <v>3133</v>
      </c>
      <c r="I412" t="s">
        <v>3152</v>
      </c>
      <c r="J412" t="s">
        <v>27</v>
      </c>
      <c r="K412" t="s">
        <v>4018</v>
      </c>
      <c r="L412" t="s">
        <v>2591</v>
      </c>
      <c r="M412" t="s">
        <v>92</v>
      </c>
      <c r="N412" t="s">
        <v>657</v>
      </c>
      <c r="O412" t="s">
        <v>3236</v>
      </c>
      <c r="P412" t="s">
        <v>682</v>
      </c>
      <c r="Q412" t="s">
        <v>351</v>
      </c>
      <c r="R412" t="s">
        <v>3217</v>
      </c>
      <c r="S412" t="s">
        <v>3531</v>
      </c>
      <c r="T412">
        <f>+_2022[[#This Row],[p1_score]]+_2022[[#This Row],[p2_score]]</f>
        <v>0</v>
      </c>
      <c r="U412" t="s">
        <v>351</v>
      </c>
      <c r="V412" t="s">
        <v>107</v>
      </c>
      <c r="W412" t="s">
        <v>3152</v>
      </c>
      <c r="X412" t="s">
        <v>3152</v>
      </c>
      <c r="Y412" t="s">
        <v>3152</v>
      </c>
      <c r="Z412" t="s">
        <v>3152</v>
      </c>
      <c r="AA412" t="s">
        <v>106</v>
      </c>
      <c r="AB412">
        <v>25</v>
      </c>
      <c r="AC412" t="s">
        <v>27</v>
      </c>
      <c r="AD412" t="s">
        <v>2591</v>
      </c>
      <c r="AE412" t="s">
        <v>2552</v>
      </c>
      <c r="AF412" t="s">
        <v>28</v>
      </c>
      <c r="AG412" t="s">
        <v>92</v>
      </c>
      <c r="AH412" t="s">
        <v>2592</v>
      </c>
      <c r="AI412" t="s">
        <v>2593</v>
      </c>
      <c r="AJ412" t="s">
        <v>2594</v>
      </c>
      <c r="AK412" t="s">
        <v>668</v>
      </c>
    </row>
    <row r="413" spans="1:37" x14ac:dyDescent="0.3">
      <c r="A413" t="s">
        <v>4044</v>
      </c>
      <c r="B413" t="s">
        <v>3180</v>
      </c>
      <c r="C413" t="s">
        <v>107</v>
      </c>
      <c r="D413" t="s">
        <v>683</v>
      </c>
      <c r="E413" t="s">
        <v>3133</v>
      </c>
      <c r="F413" t="s">
        <v>3162</v>
      </c>
      <c r="G413" t="s">
        <v>3133</v>
      </c>
      <c r="H413" t="s">
        <v>3133</v>
      </c>
      <c r="I413" t="s">
        <v>3152</v>
      </c>
      <c r="J413" t="s">
        <v>27</v>
      </c>
      <c r="K413" t="s">
        <v>4018</v>
      </c>
      <c r="L413" t="s">
        <v>2591</v>
      </c>
      <c r="M413" t="s">
        <v>92</v>
      </c>
      <c r="N413" t="s">
        <v>657</v>
      </c>
      <c r="O413" t="s">
        <v>3161</v>
      </c>
      <c r="P413" t="s">
        <v>684</v>
      </c>
      <c r="Q413" t="s">
        <v>107</v>
      </c>
      <c r="R413" t="s">
        <v>3457</v>
      </c>
      <c r="S413" t="s">
        <v>3531</v>
      </c>
      <c r="T413">
        <f>+_2022[[#This Row],[p1_score]]+_2022[[#This Row],[p2_score]]</f>
        <v>0</v>
      </c>
      <c r="U413" t="s">
        <v>353</v>
      </c>
      <c r="V413" t="s">
        <v>107</v>
      </c>
      <c r="W413" t="s">
        <v>3152</v>
      </c>
      <c r="X413" t="s">
        <v>3152</v>
      </c>
      <c r="Y413" t="s">
        <v>3152</v>
      </c>
      <c r="Z413" t="s">
        <v>3152</v>
      </c>
      <c r="AA413" t="s">
        <v>351</v>
      </c>
      <c r="AB413">
        <v>25</v>
      </c>
      <c r="AC413" t="s">
        <v>27</v>
      </c>
      <c r="AD413" t="s">
        <v>2591</v>
      </c>
      <c r="AE413" t="s">
        <v>2552</v>
      </c>
      <c r="AF413" t="s">
        <v>28</v>
      </c>
      <c r="AG413" t="s">
        <v>92</v>
      </c>
      <c r="AH413" t="s">
        <v>2592</v>
      </c>
      <c r="AI413" t="s">
        <v>2593</v>
      </c>
      <c r="AJ413" t="s">
        <v>2594</v>
      </c>
      <c r="AK413" t="s">
        <v>668</v>
      </c>
    </row>
    <row r="414" spans="1:37" x14ac:dyDescent="0.3">
      <c r="A414" t="s">
        <v>4045</v>
      </c>
      <c r="B414" t="s">
        <v>3195</v>
      </c>
      <c r="C414" t="s">
        <v>353</v>
      </c>
      <c r="D414" t="s">
        <v>45</v>
      </c>
      <c r="E414" t="s">
        <v>3144</v>
      </c>
      <c r="F414" t="s">
        <v>3144</v>
      </c>
      <c r="G414" t="s">
        <v>3133</v>
      </c>
      <c r="H414" t="s">
        <v>3133</v>
      </c>
      <c r="I414" t="s">
        <v>3216</v>
      </c>
      <c r="J414" t="s">
        <v>27</v>
      </c>
      <c r="K414" t="s">
        <v>4018</v>
      </c>
      <c r="L414" t="s">
        <v>2591</v>
      </c>
      <c r="M414" t="s">
        <v>92</v>
      </c>
      <c r="N414" t="s">
        <v>657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>
        <f>+_2022[[#This Row],[p1_score]]+_2022[[#This Row],[p2_score]]</f>
        <v>2</v>
      </c>
      <c r="U414" t="s">
        <v>353</v>
      </c>
      <c r="V414" t="s">
        <v>355</v>
      </c>
      <c r="W414" t="s">
        <v>3166</v>
      </c>
      <c r="X414" t="s">
        <v>3166</v>
      </c>
      <c r="Y414" t="s">
        <v>3152</v>
      </c>
      <c r="Z414" t="s">
        <v>3152</v>
      </c>
      <c r="AA414" t="s">
        <v>107</v>
      </c>
      <c r="AB414">
        <v>25</v>
      </c>
      <c r="AC414" t="s">
        <v>27</v>
      </c>
      <c r="AD414" t="s">
        <v>2591</v>
      </c>
      <c r="AE414" t="s">
        <v>2552</v>
      </c>
      <c r="AF414" t="s">
        <v>28</v>
      </c>
      <c r="AG414" t="s">
        <v>92</v>
      </c>
      <c r="AH414" t="s">
        <v>2592</v>
      </c>
      <c r="AI414" t="s">
        <v>2593</v>
      </c>
      <c r="AJ414" t="s">
        <v>2594</v>
      </c>
      <c r="AK414" t="s">
        <v>668</v>
      </c>
    </row>
    <row r="415" spans="1:37" x14ac:dyDescent="0.3">
      <c r="A415" t="s">
        <v>4046</v>
      </c>
      <c r="B415" t="s">
        <v>3154</v>
      </c>
      <c r="C415" t="s">
        <v>355</v>
      </c>
      <c r="D415" t="s">
        <v>45</v>
      </c>
      <c r="E415" t="s">
        <v>3144</v>
      </c>
      <c r="F415" t="s">
        <v>3144</v>
      </c>
      <c r="G415" t="s">
        <v>3133</v>
      </c>
      <c r="H415" t="s">
        <v>3133</v>
      </c>
      <c r="I415" t="s">
        <v>3216</v>
      </c>
      <c r="J415" t="s">
        <v>27</v>
      </c>
      <c r="K415" t="s">
        <v>4018</v>
      </c>
      <c r="L415" t="s">
        <v>2591</v>
      </c>
      <c r="M415" t="s">
        <v>92</v>
      </c>
      <c r="N415" t="s">
        <v>657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e">
        <f>+_2022[[#This Row],[p1_score]]+_2022[[#This Row],[p2_score]]</f>
        <v>#VALUE!</v>
      </c>
      <c r="U415" t="s">
        <v>32</v>
      </c>
      <c r="V415" t="s">
        <v>32</v>
      </c>
      <c r="W415" t="s">
        <v>32</v>
      </c>
      <c r="X415" t="s">
        <v>32</v>
      </c>
      <c r="Y415" t="s">
        <v>32</v>
      </c>
      <c r="Z415" t="s">
        <v>32</v>
      </c>
      <c r="AA415" t="s">
        <v>32</v>
      </c>
      <c r="AB415">
        <v>25</v>
      </c>
      <c r="AC415" t="s">
        <v>27</v>
      </c>
      <c r="AD415" t="s">
        <v>2591</v>
      </c>
      <c r="AE415" t="s">
        <v>2552</v>
      </c>
      <c r="AF415" t="s">
        <v>28</v>
      </c>
      <c r="AG415" t="s">
        <v>92</v>
      </c>
      <c r="AH415" t="s">
        <v>2592</v>
      </c>
      <c r="AI415" t="s">
        <v>2593</v>
      </c>
      <c r="AJ415" t="s">
        <v>2594</v>
      </c>
      <c r="AK415" t="s">
        <v>668</v>
      </c>
    </row>
    <row r="416" spans="1:37" x14ac:dyDescent="0.3">
      <c r="A416" t="s">
        <v>4047</v>
      </c>
      <c r="B416" t="s">
        <v>3144</v>
      </c>
      <c r="C416" t="s">
        <v>343</v>
      </c>
      <c r="D416" t="s">
        <v>685</v>
      </c>
      <c r="E416" t="s">
        <v>3153</v>
      </c>
      <c r="F416" t="s">
        <v>3136</v>
      </c>
      <c r="G416" t="s">
        <v>3133</v>
      </c>
      <c r="H416" t="s">
        <v>3133</v>
      </c>
      <c r="I416" t="s">
        <v>3311</v>
      </c>
      <c r="J416" t="s">
        <v>27</v>
      </c>
      <c r="K416" t="s">
        <v>4048</v>
      </c>
      <c r="L416" t="s">
        <v>2595</v>
      </c>
      <c r="M416" t="s">
        <v>92</v>
      </c>
      <c r="N416" t="s">
        <v>686</v>
      </c>
      <c r="O416" t="s">
        <v>3139</v>
      </c>
      <c r="P416" t="s">
        <v>398</v>
      </c>
      <c r="Q416" t="s">
        <v>343</v>
      </c>
      <c r="R416" t="s">
        <v>3906</v>
      </c>
      <c r="S416" t="s">
        <v>3170</v>
      </c>
      <c r="T416">
        <f>+_2022[[#This Row],[p1_score]]+_2022[[#This Row],[p2_score]]</f>
        <v>6</v>
      </c>
      <c r="U416" t="s">
        <v>95</v>
      </c>
      <c r="V416" t="s">
        <v>343</v>
      </c>
      <c r="W416" t="s">
        <v>3157</v>
      </c>
      <c r="X416" t="s">
        <v>3139</v>
      </c>
      <c r="Y416" t="s">
        <v>3157</v>
      </c>
      <c r="Z416" t="s">
        <v>3139</v>
      </c>
      <c r="AA416" t="s">
        <v>32</v>
      </c>
      <c r="AB416">
        <v>26</v>
      </c>
      <c r="AC416" t="s">
        <v>27</v>
      </c>
      <c r="AD416" t="s">
        <v>2595</v>
      </c>
      <c r="AE416" t="s">
        <v>2552</v>
      </c>
      <c r="AF416" t="s">
        <v>92</v>
      </c>
      <c r="AG416" t="s">
        <v>164</v>
      </c>
      <c r="AH416" t="s">
        <v>2596</v>
      </c>
      <c r="AI416" t="s">
        <v>2597</v>
      </c>
      <c r="AJ416" t="s">
        <v>2598</v>
      </c>
      <c r="AK416" t="s">
        <v>346</v>
      </c>
    </row>
    <row r="417" spans="1:37" x14ac:dyDescent="0.3">
      <c r="A417" t="s">
        <v>4049</v>
      </c>
      <c r="B417" t="s">
        <v>3153</v>
      </c>
      <c r="C417" t="s">
        <v>98</v>
      </c>
      <c r="D417" t="s">
        <v>687</v>
      </c>
      <c r="E417" t="s">
        <v>3133</v>
      </c>
      <c r="F417" t="s">
        <v>3153</v>
      </c>
      <c r="G417" t="s">
        <v>3133</v>
      </c>
      <c r="H417" t="s">
        <v>3133</v>
      </c>
      <c r="I417" t="s">
        <v>3152</v>
      </c>
      <c r="J417" t="s">
        <v>27</v>
      </c>
      <c r="K417" t="s">
        <v>4048</v>
      </c>
      <c r="L417" t="s">
        <v>2595</v>
      </c>
      <c r="M417" t="s">
        <v>92</v>
      </c>
      <c r="N417" t="s">
        <v>686</v>
      </c>
      <c r="O417" t="s">
        <v>3148</v>
      </c>
      <c r="P417" t="s">
        <v>575</v>
      </c>
      <c r="Q417" t="s">
        <v>98</v>
      </c>
      <c r="R417" t="s">
        <v>3422</v>
      </c>
      <c r="S417" t="s">
        <v>3170</v>
      </c>
      <c r="T417">
        <f>+_2022[[#This Row],[p1_score]]+_2022[[#This Row],[p2_score]]</f>
        <v>0</v>
      </c>
      <c r="U417" t="s">
        <v>95</v>
      </c>
      <c r="V417" t="s">
        <v>98</v>
      </c>
      <c r="W417" t="s">
        <v>3152</v>
      </c>
      <c r="X417" t="s">
        <v>3152</v>
      </c>
      <c r="Y417" t="s">
        <v>3157</v>
      </c>
      <c r="Z417" t="s">
        <v>3152</v>
      </c>
      <c r="AA417" t="s">
        <v>343</v>
      </c>
      <c r="AB417">
        <v>26</v>
      </c>
      <c r="AC417" t="s">
        <v>27</v>
      </c>
      <c r="AD417" t="s">
        <v>2595</v>
      </c>
      <c r="AE417" t="s">
        <v>2552</v>
      </c>
      <c r="AF417" t="s">
        <v>92</v>
      </c>
      <c r="AG417" t="s">
        <v>164</v>
      </c>
      <c r="AH417" t="s">
        <v>2596</v>
      </c>
      <c r="AI417" t="s">
        <v>2597</v>
      </c>
      <c r="AJ417" t="s">
        <v>2598</v>
      </c>
      <c r="AK417" t="s">
        <v>346</v>
      </c>
    </row>
    <row r="418" spans="1:37" x14ac:dyDescent="0.3">
      <c r="A418" t="s">
        <v>4050</v>
      </c>
      <c r="B418" t="s">
        <v>3136</v>
      </c>
      <c r="C418" t="s">
        <v>99</v>
      </c>
      <c r="D418" t="s">
        <v>688</v>
      </c>
      <c r="E418" t="s">
        <v>3153</v>
      </c>
      <c r="F418" t="s">
        <v>3162</v>
      </c>
      <c r="G418" t="s">
        <v>3133</v>
      </c>
      <c r="H418" t="s">
        <v>3133</v>
      </c>
      <c r="I418" t="s">
        <v>3163</v>
      </c>
      <c r="J418" t="s">
        <v>27</v>
      </c>
      <c r="K418" t="s">
        <v>4048</v>
      </c>
      <c r="L418" t="s">
        <v>2595</v>
      </c>
      <c r="M418" t="s">
        <v>92</v>
      </c>
      <c r="N418" t="s">
        <v>686</v>
      </c>
      <c r="O418" t="s">
        <v>3157</v>
      </c>
      <c r="P418" t="s">
        <v>689</v>
      </c>
      <c r="Q418" t="s">
        <v>99</v>
      </c>
      <c r="R418" t="s">
        <v>3309</v>
      </c>
      <c r="S418" t="s">
        <v>3186</v>
      </c>
      <c r="T418">
        <f>+_2022[[#This Row],[p1_score]]+_2022[[#This Row],[p2_score]]</f>
        <v>6</v>
      </c>
      <c r="U418" t="s">
        <v>95</v>
      </c>
      <c r="V418" t="s">
        <v>99</v>
      </c>
      <c r="W418" t="s">
        <v>3157</v>
      </c>
      <c r="X418" t="s">
        <v>3139</v>
      </c>
      <c r="Y418" t="s">
        <v>3219</v>
      </c>
      <c r="Z418" t="s">
        <v>3152</v>
      </c>
      <c r="AA418" t="s">
        <v>98</v>
      </c>
      <c r="AB418">
        <v>26</v>
      </c>
      <c r="AC418" t="s">
        <v>27</v>
      </c>
      <c r="AD418" t="s">
        <v>2595</v>
      </c>
      <c r="AE418" t="s">
        <v>2552</v>
      </c>
      <c r="AF418" t="s">
        <v>92</v>
      </c>
      <c r="AG418" t="s">
        <v>164</v>
      </c>
      <c r="AH418" t="s">
        <v>2596</v>
      </c>
      <c r="AI418" t="s">
        <v>2597</v>
      </c>
      <c r="AJ418" t="s">
        <v>2598</v>
      </c>
      <c r="AK418" t="s">
        <v>346</v>
      </c>
    </row>
    <row r="419" spans="1:37" x14ac:dyDescent="0.3">
      <c r="A419" t="s">
        <v>4051</v>
      </c>
      <c r="B419" t="s">
        <v>3133</v>
      </c>
      <c r="C419" t="s">
        <v>95</v>
      </c>
      <c r="D419" t="s">
        <v>618</v>
      </c>
      <c r="E419" t="s">
        <v>3341</v>
      </c>
      <c r="F419" t="s">
        <v>3315</v>
      </c>
      <c r="G419" t="s">
        <v>3162</v>
      </c>
      <c r="H419" t="s">
        <v>3144</v>
      </c>
      <c r="I419" t="s">
        <v>4052</v>
      </c>
      <c r="J419" t="s">
        <v>27</v>
      </c>
      <c r="K419" t="s">
        <v>4048</v>
      </c>
      <c r="L419" t="s">
        <v>2595</v>
      </c>
      <c r="M419" t="s">
        <v>92</v>
      </c>
      <c r="N419" t="s">
        <v>686</v>
      </c>
      <c r="O419" t="s">
        <v>3151</v>
      </c>
      <c r="P419" t="s">
        <v>690</v>
      </c>
      <c r="Q419" t="s">
        <v>95</v>
      </c>
      <c r="R419" t="s">
        <v>3668</v>
      </c>
      <c r="S419" t="s">
        <v>3333</v>
      </c>
      <c r="T419">
        <f>+_2022[[#This Row],[p1_score]]+_2022[[#This Row],[p2_score]]</f>
        <v>101</v>
      </c>
      <c r="U419" t="s">
        <v>95</v>
      </c>
      <c r="V419" t="s">
        <v>346</v>
      </c>
      <c r="W419" t="s">
        <v>3142</v>
      </c>
      <c r="X419" t="s">
        <v>3533</v>
      </c>
      <c r="Y419" t="s">
        <v>3152</v>
      </c>
      <c r="Z419" t="s">
        <v>3152</v>
      </c>
      <c r="AA419" t="s">
        <v>99</v>
      </c>
      <c r="AB419">
        <v>26</v>
      </c>
      <c r="AC419" t="s">
        <v>27</v>
      </c>
      <c r="AD419" t="s">
        <v>2595</v>
      </c>
      <c r="AE419" t="s">
        <v>2552</v>
      </c>
      <c r="AF419" t="s">
        <v>92</v>
      </c>
      <c r="AG419" t="s">
        <v>164</v>
      </c>
      <c r="AH419" t="s">
        <v>2596</v>
      </c>
      <c r="AI419" t="s">
        <v>2597</v>
      </c>
      <c r="AJ419" t="s">
        <v>2598</v>
      </c>
      <c r="AK419" t="s">
        <v>346</v>
      </c>
    </row>
    <row r="420" spans="1:37" x14ac:dyDescent="0.3">
      <c r="A420" t="s">
        <v>4053</v>
      </c>
      <c r="B420" t="s">
        <v>3173</v>
      </c>
      <c r="C420" t="s">
        <v>691</v>
      </c>
      <c r="D420" t="s">
        <v>692</v>
      </c>
      <c r="E420" t="s">
        <v>3222</v>
      </c>
      <c r="F420" t="s">
        <v>3195</v>
      </c>
      <c r="G420" t="s">
        <v>3144</v>
      </c>
      <c r="H420" t="s">
        <v>3144</v>
      </c>
      <c r="I420" t="s">
        <v>3294</v>
      </c>
      <c r="J420" t="s">
        <v>27</v>
      </c>
      <c r="K420" t="s">
        <v>4048</v>
      </c>
      <c r="L420" t="s">
        <v>2595</v>
      </c>
      <c r="M420" t="s">
        <v>92</v>
      </c>
      <c r="N420" t="s">
        <v>686</v>
      </c>
      <c r="O420" t="s">
        <v>3170</v>
      </c>
      <c r="P420" t="s">
        <v>693</v>
      </c>
      <c r="Q420" t="s">
        <v>691</v>
      </c>
      <c r="R420" t="s">
        <v>3208</v>
      </c>
      <c r="S420" t="s">
        <v>4054</v>
      </c>
      <c r="T420">
        <f>+_2022[[#This Row],[p1_score]]+_2022[[#This Row],[p2_score]]</f>
        <v>30</v>
      </c>
      <c r="U420" t="s">
        <v>691</v>
      </c>
      <c r="V420" t="s">
        <v>346</v>
      </c>
      <c r="W420" t="s">
        <v>3393</v>
      </c>
      <c r="X420" t="s">
        <v>3393</v>
      </c>
      <c r="Y420" t="s">
        <v>3152</v>
      </c>
      <c r="Z420" t="s">
        <v>3393</v>
      </c>
      <c r="AA420" t="s">
        <v>95</v>
      </c>
      <c r="AB420">
        <v>26</v>
      </c>
      <c r="AC420" t="s">
        <v>27</v>
      </c>
      <c r="AD420" t="s">
        <v>2595</v>
      </c>
      <c r="AE420" t="s">
        <v>2552</v>
      </c>
      <c r="AF420" t="s">
        <v>92</v>
      </c>
      <c r="AG420" t="s">
        <v>164</v>
      </c>
      <c r="AH420" t="s">
        <v>2596</v>
      </c>
      <c r="AI420" t="s">
        <v>2597</v>
      </c>
      <c r="AJ420" t="s">
        <v>2598</v>
      </c>
      <c r="AK420" t="s">
        <v>346</v>
      </c>
    </row>
    <row r="421" spans="1:37" x14ac:dyDescent="0.3">
      <c r="A421" t="s">
        <v>4055</v>
      </c>
      <c r="B421" t="s">
        <v>3178</v>
      </c>
      <c r="C421" t="s">
        <v>106</v>
      </c>
      <c r="D421" t="s">
        <v>694</v>
      </c>
      <c r="E421" t="s">
        <v>3155</v>
      </c>
      <c r="F421" t="s">
        <v>3202</v>
      </c>
      <c r="G421" t="s">
        <v>3133</v>
      </c>
      <c r="H421" t="s">
        <v>3144</v>
      </c>
      <c r="I421" t="s">
        <v>4056</v>
      </c>
      <c r="J421" t="s">
        <v>27</v>
      </c>
      <c r="K421" t="s">
        <v>4048</v>
      </c>
      <c r="L421" t="s">
        <v>2595</v>
      </c>
      <c r="M421" t="s">
        <v>92</v>
      </c>
      <c r="N421" t="s">
        <v>686</v>
      </c>
      <c r="O421" t="s">
        <v>3200</v>
      </c>
      <c r="P421" t="s">
        <v>695</v>
      </c>
      <c r="Q421" t="s">
        <v>106</v>
      </c>
      <c r="R421" t="s">
        <v>3226</v>
      </c>
      <c r="S421" t="s">
        <v>3501</v>
      </c>
      <c r="T421">
        <f>+_2022[[#This Row],[p1_score]]+_2022[[#This Row],[p2_score]]</f>
        <v>54</v>
      </c>
      <c r="U421" t="s">
        <v>106</v>
      </c>
      <c r="V421" t="s">
        <v>346</v>
      </c>
      <c r="W421" t="s">
        <v>3270</v>
      </c>
      <c r="X421" t="s">
        <v>3637</v>
      </c>
      <c r="Y421" t="s">
        <v>3152</v>
      </c>
      <c r="Z421" t="s">
        <v>3248</v>
      </c>
      <c r="AA421" t="s">
        <v>691</v>
      </c>
      <c r="AB421">
        <v>26</v>
      </c>
      <c r="AC421" t="s">
        <v>27</v>
      </c>
      <c r="AD421" t="s">
        <v>2595</v>
      </c>
      <c r="AE421" t="s">
        <v>2552</v>
      </c>
      <c r="AF421" t="s">
        <v>92</v>
      </c>
      <c r="AG421" t="s">
        <v>164</v>
      </c>
      <c r="AH421" t="s">
        <v>2596</v>
      </c>
      <c r="AI421" t="s">
        <v>2597</v>
      </c>
      <c r="AJ421" t="s">
        <v>2598</v>
      </c>
      <c r="AK421" t="s">
        <v>346</v>
      </c>
    </row>
    <row r="422" spans="1:37" x14ac:dyDescent="0.3">
      <c r="A422" t="s">
        <v>4057</v>
      </c>
      <c r="B422" t="s">
        <v>3162</v>
      </c>
      <c r="C422" t="s">
        <v>346</v>
      </c>
      <c r="D422" t="s">
        <v>45</v>
      </c>
      <c r="E422" t="s">
        <v>3475</v>
      </c>
      <c r="F422" t="s">
        <v>3334</v>
      </c>
      <c r="G422" t="s">
        <v>3154</v>
      </c>
      <c r="H422" t="s">
        <v>3173</v>
      </c>
      <c r="I422" t="s">
        <v>4058</v>
      </c>
      <c r="J422" t="s">
        <v>27</v>
      </c>
      <c r="K422" t="s">
        <v>4048</v>
      </c>
      <c r="L422" t="s">
        <v>2595</v>
      </c>
      <c r="M422" t="s">
        <v>92</v>
      </c>
      <c r="N422" t="s">
        <v>686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e">
        <f>+_2022[[#This Row],[p1_score]]+_2022[[#This Row],[p2_score]]</f>
        <v>#VALUE!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  <c r="Z422" t="s">
        <v>32</v>
      </c>
      <c r="AA422" t="s">
        <v>32</v>
      </c>
      <c r="AB422">
        <v>26</v>
      </c>
      <c r="AC422" t="s">
        <v>27</v>
      </c>
      <c r="AD422" t="s">
        <v>2595</v>
      </c>
      <c r="AE422" t="s">
        <v>2552</v>
      </c>
      <c r="AF422" t="s">
        <v>92</v>
      </c>
      <c r="AG422" t="s">
        <v>164</v>
      </c>
      <c r="AH422" t="s">
        <v>2596</v>
      </c>
      <c r="AI422" t="s">
        <v>2597</v>
      </c>
      <c r="AJ422" t="s">
        <v>2598</v>
      </c>
      <c r="AK422" t="s">
        <v>346</v>
      </c>
    </row>
    <row r="423" spans="1:37" x14ac:dyDescent="0.3">
      <c r="A423" t="s">
        <v>4059</v>
      </c>
      <c r="B423" t="s">
        <v>3133</v>
      </c>
      <c r="C423" t="s">
        <v>167</v>
      </c>
      <c r="D423" t="s">
        <v>356</v>
      </c>
      <c r="E423" t="s">
        <v>3244</v>
      </c>
      <c r="F423" t="s">
        <v>3201</v>
      </c>
      <c r="G423" t="s">
        <v>3153</v>
      </c>
      <c r="H423" t="s">
        <v>3144</v>
      </c>
      <c r="I423" t="s">
        <v>4060</v>
      </c>
      <c r="J423" t="s">
        <v>27</v>
      </c>
      <c r="K423" t="s">
        <v>4048</v>
      </c>
      <c r="L423" t="s">
        <v>2595</v>
      </c>
      <c r="M423" t="s">
        <v>164</v>
      </c>
      <c r="N423" t="s">
        <v>686</v>
      </c>
      <c r="O423" t="s">
        <v>3139</v>
      </c>
      <c r="P423" t="s">
        <v>696</v>
      </c>
      <c r="Q423" t="s">
        <v>167</v>
      </c>
      <c r="R423" t="s">
        <v>3309</v>
      </c>
      <c r="S423" t="s">
        <v>3380</v>
      </c>
      <c r="T423">
        <f>+_2022[[#This Row],[p1_score]]+_2022[[#This Row],[p2_score]]</f>
        <v>27</v>
      </c>
      <c r="U423" t="s">
        <v>248</v>
      </c>
      <c r="V423" t="s">
        <v>167</v>
      </c>
      <c r="W423" t="s">
        <v>3200</v>
      </c>
      <c r="X423" t="s">
        <v>3252</v>
      </c>
      <c r="Y423" t="s">
        <v>3200</v>
      </c>
      <c r="Z423" t="s">
        <v>3252</v>
      </c>
      <c r="AA423" t="s">
        <v>32</v>
      </c>
      <c r="AB423">
        <v>26</v>
      </c>
      <c r="AC423" t="s">
        <v>27</v>
      </c>
      <c r="AD423" t="s">
        <v>2595</v>
      </c>
      <c r="AE423" t="s">
        <v>2552</v>
      </c>
      <c r="AF423" t="s">
        <v>92</v>
      </c>
      <c r="AG423" t="s">
        <v>164</v>
      </c>
      <c r="AH423" t="s">
        <v>2596</v>
      </c>
      <c r="AI423" t="s">
        <v>2597</v>
      </c>
      <c r="AJ423" t="s">
        <v>2598</v>
      </c>
      <c r="AK423" t="s">
        <v>346</v>
      </c>
    </row>
    <row r="424" spans="1:37" x14ac:dyDescent="0.3">
      <c r="A424" t="s">
        <v>4061</v>
      </c>
      <c r="B424" t="s">
        <v>3144</v>
      </c>
      <c r="C424" t="s">
        <v>248</v>
      </c>
      <c r="D424" t="s">
        <v>110</v>
      </c>
      <c r="E424" t="s">
        <v>3178</v>
      </c>
      <c r="F424" t="s">
        <v>3173</v>
      </c>
      <c r="G424" t="s">
        <v>3133</v>
      </c>
      <c r="H424" t="s">
        <v>3133</v>
      </c>
      <c r="I424" t="s">
        <v>3203</v>
      </c>
      <c r="J424" t="s">
        <v>27</v>
      </c>
      <c r="K424" t="s">
        <v>4048</v>
      </c>
      <c r="L424" t="s">
        <v>2595</v>
      </c>
      <c r="M424" t="s">
        <v>164</v>
      </c>
      <c r="N424" t="s">
        <v>686</v>
      </c>
      <c r="O424" t="s">
        <v>3148</v>
      </c>
      <c r="P424" t="s">
        <v>697</v>
      </c>
      <c r="Q424" t="s">
        <v>248</v>
      </c>
      <c r="R424" t="s">
        <v>3407</v>
      </c>
      <c r="S424" t="s">
        <v>3380</v>
      </c>
      <c r="T424">
        <f>+_2022[[#This Row],[p1_score]]+_2022[[#This Row],[p2_score]]</f>
        <v>0</v>
      </c>
      <c r="U424" t="s">
        <v>248</v>
      </c>
      <c r="V424" t="s">
        <v>256</v>
      </c>
      <c r="W424" t="s">
        <v>3257</v>
      </c>
      <c r="X424" t="s">
        <v>3166</v>
      </c>
      <c r="Y424" t="s">
        <v>3152</v>
      </c>
      <c r="Z424" t="s">
        <v>3152</v>
      </c>
      <c r="AA424" t="s">
        <v>167</v>
      </c>
      <c r="AB424">
        <v>26</v>
      </c>
      <c r="AC424" t="s">
        <v>27</v>
      </c>
      <c r="AD424" t="s">
        <v>2595</v>
      </c>
      <c r="AE424" t="s">
        <v>2552</v>
      </c>
      <c r="AF424" t="s">
        <v>92</v>
      </c>
      <c r="AG424" t="s">
        <v>164</v>
      </c>
      <c r="AH424" t="s">
        <v>2596</v>
      </c>
      <c r="AI424" t="s">
        <v>2597</v>
      </c>
      <c r="AJ424" t="s">
        <v>2598</v>
      </c>
      <c r="AK424" t="s">
        <v>346</v>
      </c>
    </row>
    <row r="425" spans="1:37" x14ac:dyDescent="0.3">
      <c r="A425" t="s">
        <v>4062</v>
      </c>
      <c r="B425" t="s">
        <v>3153</v>
      </c>
      <c r="C425" t="s">
        <v>256</v>
      </c>
      <c r="D425" t="s">
        <v>469</v>
      </c>
      <c r="E425" t="s">
        <v>3202</v>
      </c>
      <c r="F425" t="s">
        <v>3174</v>
      </c>
      <c r="G425" t="s">
        <v>3153</v>
      </c>
      <c r="H425" t="s">
        <v>3133</v>
      </c>
      <c r="I425" t="s">
        <v>3335</v>
      </c>
      <c r="J425" t="s">
        <v>27</v>
      </c>
      <c r="K425" t="s">
        <v>4048</v>
      </c>
      <c r="L425" t="s">
        <v>2595</v>
      </c>
      <c r="M425" t="s">
        <v>164</v>
      </c>
      <c r="N425" t="s">
        <v>686</v>
      </c>
      <c r="O425" t="s">
        <v>3157</v>
      </c>
      <c r="P425" t="s">
        <v>698</v>
      </c>
      <c r="Q425" t="s">
        <v>256</v>
      </c>
      <c r="R425" t="s">
        <v>3564</v>
      </c>
      <c r="S425" t="s">
        <v>3490</v>
      </c>
      <c r="T425">
        <f>+_2022[[#This Row],[p1_score]]+_2022[[#This Row],[p2_score]]</f>
        <v>32</v>
      </c>
      <c r="U425" t="s">
        <v>496</v>
      </c>
      <c r="V425" t="s">
        <v>256</v>
      </c>
      <c r="W425" t="s">
        <v>3252</v>
      </c>
      <c r="X425" t="s">
        <v>3186</v>
      </c>
      <c r="Y425" t="s">
        <v>3152</v>
      </c>
      <c r="Z425" t="s">
        <v>3152</v>
      </c>
      <c r="AA425" t="s">
        <v>248</v>
      </c>
      <c r="AB425">
        <v>26</v>
      </c>
      <c r="AC425" t="s">
        <v>27</v>
      </c>
      <c r="AD425" t="s">
        <v>2595</v>
      </c>
      <c r="AE425" t="s">
        <v>2552</v>
      </c>
      <c r="AF425" t="s">
        <v>92</v>
      </c>
      <c r="AG425" t="s">
        <v>164</v>
      </c>
      <c r="AH425" t="s">
        <v>2596</v>
      </c>
      <c r="AI425" t="s">
        <v>2597</v>
      </c>
      <c r="AJ425" t="s">
        <v>2598</v>
      </c>
      <c r="AK425" t="s">
        <v>346</v>
      </c>
    </row>
    <row r="426" spans="1:37" x14ac:dyDescent="0.3">
      <c r="A426" t="s">
        <v>4063</v>
      </c>
      <c r="B426" t="s">
        <v>3162</v>
      </c>
      <c r="C426" t="s">
        <v>243</v>
      </c>
      <c r="D426" t="s">
        <v>660</v>
      </c>
      <c r="E426" t="s">
        <v>3154</v>
      </c>
      <c r="F426" t="s">
        <v>3222</v>
      </c>
      <c r="G426" t="s">
        <v>3144</v>
      </c>
      <c r="H426" t="s">
        <v>3133</v>
      </c>
      <c r="I426" t="s">
        <v>3311</v>
      </c>
      <c r="J426" t="s">
        <v>27</v>
      </c>
      <c r="K426" t="s">
        <v>4048</v>
      </c>
      <c r="L426" t="s">
        <v>2595</v>
      </c>
      <c r="M426" t="s">
        <v>164</v>
      </c>
      <c r="N426" t="s">
        <v>686</v>
      </c>
      <c r="O426" t="s">
        <v>3151</v>
      </c>
      <c r="P426" t="s">
        <v>471</v>
      </c>
      <c r="Q426" t="s">
        <v>243</v>
      </c>
      <c r="R426" t="s">
        <v>3802</v>
      </c>
      <c r="S426" t="s">
        <v>3466</v>
      </c>
      <c r="T426">
        <f>+_2022[[#This Row],[p1_score]]+_2022[[#This Row],[p2_score]]</f>
        <v>19</v>
      </c>
      <c r="U426" t="s">
        <v>496</v>
      </c>
      <c r="V426" t="s">
        <v>243</v>
      </c>
      <c r="W426" t="s">
        <v>3236</v>
      </c>
      <c r="X426" t="s">
        <v>3161</v>
      </c>
      <c r="Y426" t="s">
        <v>3236</v>
      </c>
      <c r="Z426" t="s">
        <v>3152</v>
      </c>
      <c r="AA426" t="s">
        <v>256</v>
      </c>
      <c r="AB426">
        <v>26</v>
      </c>
      <c r="AC426" t="s">
        <v>27</v>
      </c>
      <c r="AD426" t="s">
        <v>2595</v>
      </c>
      <c r="AE426" t="s">
        <v>2552</v>
      </c>
      <c r="AF426" t="s">
        <v>92</v>
      </c>
      <c r="AG426" t="s">
        <v>164</v>
      </c>
      <c r="AH426" t="s">
        <v>2596</v>
      </c>
      <c r="AI426" t="s">
        <v>2597</v>
      </c>
      <c r="AJ426" t="s">
        <v>2598</v>
      </c>
      <c r="AK426" t="s">
        <v>346</v>
      </c>
    </row>
    <row r="427" spans="1:37" x14ac:dyDescent="0.3">
      <c r="A427" t="s">
        <v>4064</v>
      </c>
      <c r="B427" t="s">
        <v>3136</v>
      </c>
      <c r="C427" t="s">
        <v>496</v>
      </c>
      <c r="D427" t="s">
        <v>480</v>
      </c>
      <c r="E427" t="s">
        <v>3135</v>
      </c>
      <c r="F427" t="s">
        <v>3167</v>
      </c>
      <c r="G427" t="s">
        <v>3162</v>
      </c>
      <c r="H427" t="s">
        <v>3144</v>
      </c>
      <c r="I427" t="s">
        <v>4065</v>
      </c>
      <c r="J427" t="s">
        <v>27</v>
      </c>
      <c r="K427" t="s">
        <v>4048</v>
      </c>
      <c r="L427" t="s">
        <v>2595</v>
      </c>
      <c r="M427" t="s">
        <v>164</v>
      </c>
      <c r="N427" t="s">
        <v>686</v>
      </c>
      <c r="O427" t="s">
        <v>3170</v>
      </c>
      <c r="P427" t="s">
        <v>699</v>
      </c>
      <c r="Q427" t="s">
        <v>496</v>
      </c>
      <c r="R427" t="s">
        <v>3511</v>
      </c>
      <c r="S427" t="s">
        <v>3571</v>
      </c>
      <c r="T427">
        <f>+_2022[[#This Row],[p1_score]]+_2022[[#This Row],[p2_score]]</f>
        <v>7</v>
      </c>
      <c r="U427" t="s">
        <v>496</v>
      </c>
      <c r="V427" t="s">
        <v>629</v>
      </c>
      <c r="W427" t="s">
        <v>3160</v>
      </c>
      <c r="X427" t="s">
        <v>3988</v>
      </c>
      <c r="Y427" t="s">
        <v>3152</v>
      </c>
      <c r="Z427" t="s">
        <v>3152</v>
      </c>
      <c r="AA427" t="s">
        <v>243</v>
      </c>
      <c r="AB427">
        <v>26</v>
      </c>
      <c r="AC427" t="s">
        <v>27</v>
      </c>
      <c r="AD427" t="s">
        <v>2595</v>
      </c>
      <c r="AE427" t="s">
        <v>2552</v>
      </c>
      <c r="AF427" t="s">
        <v>92</v>
      </c>
      <c r="AG427" t="s">
        <v>164</v>
      </c>
      <c r="AH427" t="s">
        <v>2596</v>
      </c>
      <c r="AI427" t="s">
        <v>2597</v>
      </c>
      <c r="AJ427" t="s">
        <v>2598</v>
      </c>
      <c r="AK427" t="s">
        <v>346</v>
      </c>
    </row>
    <row r="428" spans="1:37" x14ac:dyDescent="0.3">
      <c r="A428" t="s">
        <v>4066</v>
      </c>
      <c r="B428" t="s">
        <v>3178</v>
      </c>
      <c r="C428" t="s">
        <v>246</v>
      </c>
      <c r="D428" t="s">
        <v>363</v>
      </c>
      <c r="E428" t="s">
        <v>3202</v>
      </c>
      <c r="F428" t="s">
        <v>3195</v>
      </c>
      <c r="G428" t="s">
        <v>3144</v>
      </c>
      <c r="H428" t="s">
        <v>3144</v>
      </c>
      <c r="I428" t="s">
        <v>3272</v>
      </c>
      <c r="J428" t="s">
        <v>27</v>
      </c>
      <c r="K428" t="s">
        <v>4048</v>
      </c>
      <c r="L428" t="s">
        <v>2595</v>
      </c>
      <c r="M428" t="s">
        <v>164</v>
      </c>
      <c r="N428" t="s">
        <v>686</v>
      </c>
      <c r="O428" t="s">
        <v>3200</v>
      </c>
      <c r="P428" t="s">
        <v>473</v>
      </c>
      <c r="Q428" t="s">
        <v>246</v>
      </c>
      <c r="R428" t="s">
        <v>3286</v>
      </c>
      <c r="S428" t="s">
        <v>3216</v>
      </c>
      <c r="T428">
        <f>+_2022[[#This Row],[p1_score]]+_2022[[#This Row],[p2_score]]</f>
        <v>15</v>
      </c>
      <c r="U428" t="s">
        <v>246</v>
      </c>
      <c r="V428" t="s">
        <v>629</v>
      </c>
      <c r="W428" t="s">
        <v>3186</v>
      </c>
      <c r="X428" t="s">
        <v>3148</v>
      </c>
      <c r="Y428" t="s">
        <v>3152</v>
      </c>
      <c r="Z428" t="s">
        <v>3148</v>
      </c>
      <c r="AA428" t="s">
        <v>496</v>
      </c>
      <c r="AB428">
        <v>26</v>
      </c>
      <c r="AC428" t="s">
        <v>27</v>
      </c>
      <c r="AD428" t="s">
        <v>2595</v>
      </c>
      <c r="AE428" t="s">
        <v>2552</v>
      </c>
      <c r="AF428" t="s">
        <v>92</v>
      </c>
      <c r="AG428" t="s">
        <v>164</v>
      </c>
      <c r="AH428" t="s">
        <v>2596</v>
      </c>
      <c r="AI428" t="s">
        <v>2597</v>
      </c>
      <c r="AJ428" t="s">
        <v>2598</v>
      </c>
      <c r="AK428" t="s">
        <v>346</v>
      </c>
    </row>
    <row r="429" spans="1:37" x14ac:dyDescent="0.3">
      <c r="A429" t="s">
        <v>4067</v>
      </c>
      <c r="B429" t="s">
        <v>3180</v>
      </c>
      <c r="C429" t="s">
        <v>240</v>
      </c>
      <c r="D429" t="s">
        <v>428</v>
      </c>
      <c r="E429" t="s">
        <v>3153</v>
      </c>
      <c r="F429" t="s">
        <v>3162</v>
      </c>
      <c r="G429" t="s">
        <v>3133</v>
      </c>
      <c r="H429" t="s">
        <v>3133</v>
      </c>
      <c r="I429" t="s">
        <v>3163</v>
      </c>
      <c r="J429" t="s">
        <v>27</v>
      </c>
      <c r="K429" t="s">
        <v>4048</v>
      </c>
      <c r="L429" t="s">
        <v>2595</v>
      </c>
      <c r="M429" t="s">
        <v>164</v>
      </c>
      <c r="N429" t="s">
        <v>686</v>
      </c>
      <c r="O429" t="s">
        <v>3219</v>
      </c>
      <c r="P429" t="s">
        <v>700</v>
      </c>
      <c r="Q429" t="s">
        <v>240</v>
      </c>
      <c r="R429" t="s">
        <v>3760</v>
      </c>
      <c r="S429" t="s">
        <v>3333</v>
      </c>
      <c r="T429">
        <f>+_2022[[#This Row],[p1_score]]+_2022[[#This Row],[p2_score]]</f>
        <v>13</v>
      </c>
      <c r="U429" t="s">
        <v>240</v>
      </c>
      <c r="V429" t="s">
        <v>629</v>
      </c>
      <c r="W429" t="s">
        <v>3139</v>
      </c>
      <c r="X429" t="s">
        <v>3271</v>
      </c>
      <c r="Y429" t="s">
        <v>3152</v>
      </c>
      <c r="Z429" t="s">
        <v>3177</v>
      </c>
      <c r="AA429" t="s">
        <v>246</v>
      </c>
      <c r="AB429">
        <v>26</v>
      </c>
      <c r="AC429" t="s">
        <v>27</v>
      </c>
      <c r="AD429" t="s">
        <v>2595</v>
      </c>
      <c r="AE429" t="s">
        <v>2552</v>
      </c>
      <c r="AF429" t="s">
        <v>92</v>
      </c>
      <c r="AG429" t="s">
        <v>164</v>
      </c>
      <c r="AH429" t="s">
        <v>2596</v>
      </c>
      <c r="AI429" t="s">
        <v>2597</v>
      </c>
      <c r="AJ429" t="s">
        <v>2598</v>
      </c>
      <c r="AK429" t="s">
        <v>346</v>
      </c>
    </row>
    <row r="430" spans="1:37" x14ac:dyDescent="0.3">
      <c r="A430" t="s">
        <v>4068</v>
      </c>
      <c r="B430" t="s">
        <v>3187</v>
      </c>
      <c r="C430" t="s">
        <v>259</v>
      </c>
      <c r="D430" t="s">
        <v>176</v>
      </c>
      <c r="E430" t="s">
        <v>3153</v>
      </c>
      <c r="F430" t="s">
        <v>3162</v>
      </c>
      <c r="G430" t="s">
        <v>3133</v>
      </c>
      <c r="H430" t="s">
        <v>3133</v>
      </c>
      <c r="I430" t="s">
        <v>3163</v>
      </c>
      <c r="J430" t="s">
        <v>27</v>
      </c>
      <c r="K430" t="s">
        <v>4048</v>
      </c>
      <c r="L430" t="s">
        <v>2595</v>
      </c>
      <c r="M430" t="s">
        <v>164</v>
      </c>
      <c r="N430" t="s">
        <v>686</v>
      </c>
      <c r="O430" t="s">
        <v>3236</v>
      </c>
      <c r="P430" t="s">
        <v>701</v>
      </c>
      <c r="Q430" t="s">
        <v>259</v>
      </c>
      <c r="R430" t="s">
        <v>3276</v>
      </c>
      <c r="S430" t="s">
        <v>4069</v>
      </c>
      <c r="T430">
        <f>+_2022[[#This Row],[p1_score]]+_2022[[#This Row],[p2_score]]</f>
        <v>10</v>
      </c>
      <c r="U430" t="s">
        <v>259</v>
      </c>
      <c r="V430" t="s">
        <v>629</v>
      </c>
      <c r="W430" t="s">
        <v>3139</v>
      </c>
      <c r="X430" t="s">
        <v>3219</v>
      </c>
      <c r="Y430" t="s">
        <v>3152</v>
      </c>
      <c r="Z430" t="s">
        <v>3160</v>
      </c>
      <c r="AA430" t="s">
        <v>240</v>
      </c>
      <c r="AB430">
        <v>26</v>
      </c>
      <c r="AC430" t="s">
        <v>27</v>
      </c>
      <c r="AD430" t="s">
        <v>2595</v>
      </c>
      <c r="AE430" t="s">
        <v>2552</v>
      </c>
      <c r="AF430" t="s">
        <v>92</v>
      </c>
      <c r="AG430" t="s">
        <v>164</v>
      </c>
      <c r="AH430" t="s">
        <v>2596</v>
      </c>
      <c r="AI430" t="s">
        <v>2597</v>
      </c>
      <c r="AJ430" t="s">
        <v>2598</v>
      </c>
      <c r="AK430" t="s">
        <v>346</v>
      </c>
    </row>
    <row r="431" spans="1:37" x14ac:dyDescent="0.3">
      <c r="A431" t="s">
        <v>4070</v>
      </c>
      <c r="B431" t="s">
        <v>3195</v>
      </c>
      <c r="C431" t="s">
        <v>702</v>
      </c>
      <c r="D431" t="s">
        <v>703</v>
      </c>
      <c r="E431" t="s">
        <v>3144</v>
      </c>
      <c r="F431" t="s">
        <v>3173</v>
      </c>
      <c r="G431" t="s">
        <v>3133</v>
      </c>
      <c r="H431" t="s">
        <v>3133</v>
      </c>
      <c r="I431" t="s">
        <v>3252</v>
      </c>
      <c r="J431" t="s">
        <v>27</v>
      </c>
      <c r="K431" t="s">
        <v>4048</v>
      </c>
      <c r="L431" t="s">
        <v>2595</v>
      </c>
      <c r="M431" t="s">
        <v>164</v>
      </c>
      <c r="N431" t="s">
        <v>686</v>
      </c>
      <c r="O431" t="s">
        <v>3161</v>
      </c>
      <c r="P431" t="s">
        <v>704</v>
      </c>
      <c r="Q431" t="s">
        <v>702</v>
      </c>
      <c r="R431" t="s">
        <v>3459</v>
      </c>
      <c r="S431" t="s">
        <v>3739</v>
      </c>
      <c r="T431">
        <f>+_2022[[#This Row],[p1_score]]+_2022[[#This Row],[p2_score]]</f>
        <v>8</v>
      </c>
      <c r="U431" t="s">
        <v>702</v>
      </c>
      <c r="V431" t="s">
        <v>629</v>
      </c>
      <c r="W431" t="s">
        <v>3166</v>
      </c>
      <c r="X431" t="s">
        <v>3200</v>
      </c>
      <c r="Y431" t="s">
        <v>3152</v>
      </c>
      <c r="Z431" t="s">
        <v>3249</v>
      </c>
      <c r="AA431" t="s">
        <v>259</v>
      </c>
      <c r="AB431">
        <v>26</v>
      </c>
      <c r="AC431" t="s">
        <v>27</v>
      </c>
      <c r="AD431" t="s">
        <v>2595</v>
      </c>
      <c r="AE431" t="s">
        <v>2552</v>
      </c>
      <c r="AF431" t="s">
        <v>92</v>
      </c>
      <c r="AG431" t="s">
        <v>164</v>
      </c>
      <c r="AH431" t="s">
        <v>2596</v>
      </c>
      <c r="AI431" t="s">
        <v>2597</v>
      </c>
      <c r="AJ431" t="s">
        <v>2598</v>
      </c>
      <c r="AK431" t="s">
        <v>346</v>
      </c>
    </row>
    <row r="432" spans="1:37" x14ac:dyDescent="0.3">
      <c r="A432" t="s">
        <v>4071</v>
      </c>
      <c r="B432" t="s">
        <v>3173</v>
      </c>
      <c r="C432" t="s">
        <v>629</v>
      </c>
      <c r="D432" t="s">
        <v>45</v>
      </c>
      <c r="E432" t="s">
        <v>3188</v>
      </c>
      <c r="F432" t="s">
        <v>3167</v>
      </c>
      <c r="G432" t="s">
        <v>3162</v>
      </c>
      <c r="H432" t="s">
        <v>3133</v>
      </c>
      <c r="I432" t="s">
        <v>3356</v>
      </c>
      <c r="J432" t="s">
        <v>27</v>
      </c>
      <c r="K432" t="s">
        <v>4048</v>
      </c>
      <c r="L432" t="s">
        <v>2595</v>
      </c>
      <c r="M432" t="s">
        <v>164</v>
      </c>
      <c r="N432" t="s">
        <v>686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>
        <f>+_2022[[#This Row],[p1_score]]+_2022[[#This Row],[p2_score]]</f>
        <v>1</v>
      </c>
      <c r="U432" t="s">
        <v>705</v>
      </c>
      <c r="V432" t="s">
        <v>629</v>
      </c>
      <c r="W432" t="s">
        <v>3152</v>
      </c>
      <c r="X432" t="s">
        <v>3166</v>
      </c>
      <c r="Y432" t="s">
        <v>3152</v>
      </c>
      <c r="Z432" t="s">
        <v>3152</v>
      </c>
      <c r="AA432" t="s">
        <v>702</v>
      </c>
      <c r="AB432">
        <v>26</v>
      </c>
      <c r="AC432" t="s">
        <v>27</v>
      </c>
      <c r="AD432" t="s">
        <v>2595</v>
      </c>
      <c r="AE432" t="s">
        <v>2552</v>
      </c>
      <c r="AF432" t="s">
        <v>92</v>
      </c>
      <c r="AG432" t="s">
        <v>164</v>
      </c>
      <c r="AH432" t="s">
        <v>2596</v>
      </c>
      <c r="AI432" t="s">
        <v>2597</v>
      </c>
      <c r="AJ432" t="s">
        <v>2598</v>
      </c>
      <c r="AK432" t="s">
        <v>346</v>
      </c>
    </row>
    <row r="433" spans="1:37" x14ac:dyDescent="0.3">
      <c r="A433" t="s">
        <v>4072</v>
      </c>
      <c r="B433" t="s">
        <v>3154</v>
      </c>
      <c r="C433" t="s">
        <v>705</v>
      </c>
      <c r="D433" t="s">
        <v>45</v>
      </c>
      <c r="E433" t="s">
        <v>3133</v>
      </c>
      <c r="F433" t="s">
        <v>3144</v>
      </c>
      <c r="G433" t="s">
        <v>3133</v>
      </c>
      <c r="H433" t="s">
        <v>3133</v>
      </c>
      <c r="I433" t="s">
        <v>3152</v>
      </c>
      <c r="J433" t="s">
        <v>27</v>
      </c>
      <c r="K433" t="s">
        <v>4048</v>
      </c>
      <c r="L433" t="s">
        <v>2595</v>
      </c>
      <c r="M433" t="s">
        <v>164</v>
      </c>
      <c r="N433" t="s">
        <v>686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e">
        <f>+_2022[[#This Row],[p1_score]]+_2022[[#This Row],[p2_score]]</f>
        <v>#VALUE!</v>
      </c>
      <c r="U433" t="s">
        <v>32</v>
      </c>
      <c r="V433" t="s">
        <v>32</v>
      </c>
      <c r="W433" t="s">
        <v>32</v>
      </c>
      <c r="X433" t="s">
        <v>32</v>
      </c>
      <c r="Y433" t="s">
        <v>32</v>
      </c>
      <c r="Z433" t="s">
        <v>32</v>
      </c>
      <c r="AA433" t="s">
        <v>32</v>
      </c>
      <c r="AB433">
        <v>26</v>
      </c>
      <c r="AC433" t="s">
        <v>27</v>
      </c>
      <c r="AD433" t="s">
        <v>2595</v>
      </c>
      <c r="AE433" t="s">
        <v>2552</v>
      </c>
      <c r="AF433" t="s">
        <v>92</v>
      </c>
      <c r="AG433" t="s">
        <v>164</v>
      </c>
      <c r="AH433" t="s">
        <v>2596</v>
      </c>
      <c r="AI433" t="s">
        <v>2597</v>
      </c>
      <c r="AJ433" t="s">
        <v>2598</v>
      </c>
      <c r="AK433" t="s">
        <v>346</v>
      </c>
    </row>
    <row r="434" spans="1:37" x14ac:dyDescent="0.3">
      <c r="A434" t="s">
        <v>4073</v>
      </c>
      <c r="B434" t="s">
        <v>3144</v>
      </c>
      <c r="C434" t="s">
        <v>63</v>
      </c>
      <c r="D434" t="s">
        <v>706</v>
      </c>
      <c r="E434" t="s">
        <v>3154</v>
      </c>
      <c r="F434" t="s">
        <v>3201</v>
      </c>
      <c r="G434" t="s">
        <v>3153</v>
      </c>
      <c r="H434" t="s">
        <v>3133</v>
      </c>
      <c r="I434" t="s">
        <v>3927</v>
      </c>
      <c r="J434" t="s">
        <v>27</v>
      </c>
      <c r="K434" t="s">
        <v>4074</v>
      </c>
      <c r="L434" t="s">
        <v>2599</v>
      </c>
      <c r="M434" t="s">
        <v>60</v>
      </c>
      <c r="N434" t="s">
        <v>707</v>
      </c>
      <c r="O434" t="s">
        <v>3139</v>
      </c>
      <c r="P434" t="s">
        <v>708</v>
      </c>
      <c r="Q434" t="s">
        <v>63</v>
      </c>
      <c r="R434" t="s">
        <v>3312</v>
      </c>
      <c r="S434" t="s">
        <v>3426</v>
      </c>
      <c r="T434">
        <f>+_2022[[#This Row],[p1_score]]+_2022[[#This Row],[p2_score]]</f>
        <v>21</v>
      </c>
      <c r="U434" t="s">
        <v>425</v>
      </c>
      <c r="V434" t="s">
        <v>63</v>
      </c>
      <c r="W434" t="s">
        <v>3271</v>
      </c>
      <c r="X434" t="s">
        <v>3161</v>
      </c>
      <c r="Y434" t="s">
        <v>3271</v>
      </c>
      <c r="Z434" t="s">
        <v>3161</v>
      </c>
      <c r="AA434" t="s">
        <v>32</v>
      </c>
      <c r="AB434">
        <v>27</v>
      </c>
      <c r="AC434" t="s">
        <v>27</v>
      </c>
      <c r="AD434" t="s">
        <v>2599</v>
      </c>
      <c r="AE434" t="s">
        <v>2552</v>
      </c>
      <c r="AF434" t="s">
        <v>60</v>
      </c>
      <c r="AG434" t="s">
        <v>28</v>
      </c>
      <c r="AH434" t="s">
        <v>2600</v>
      </c>
      <c r="AI434" t="s">
        <v>2601</v>
      </c>
      <c r="AJ434" t="s">
        <v>2602</v>
      </c>
      <c r="AK434" t="s">
        <v>597</v>
      </c>
    </row>
    <row r="435" spans="1:37" x14ac:dyDescent="0.3">
      <c r="A435" t="s">
        <v>4075</v>
      </c>
      <c r="B435" t="s">
        <v>3153</v>
      </c>
      <c r="C435" t="s">
        <v>299</v>
      </c>
      <c r="D435" t="s">
        <v>709</v>
      </c>
      <c r="E435" t="s">
        <v>3146</v>
      </c>
      <c r="F435" t="s">
        <v>3168</v>
      </c>
      <c r="G435" t="s">
        <v>3136</v>
      </c>
      <c r="H435" t="s">
        <v>3144</v>
      </c>
      <c r="I435" t="s">
        <v>4076</v>
      </c>
      <c r="J435" t="s">
        <v>27</v>
      </c>
      <c r="K435" t="s">
        <v>4074</v>
      </c>
      <c r="L435" t="s">
        <v>2599</v>
      </c>
      <c r="M435" t="s">
        <v>60</v>
      </c>
      <c r="N435" t="s">
        <v>707</v>
      </c>
      <c r="O435" t="s">
        <v>3148</v>
      </c>
      <c r="P435" t="s">
        <v>710</v>
      </c>
      <c r="Q435" t="s">
        <v>299</v>
      </c>
      <c r="R435" t="s">
        <v>4077</v>
      </c>
      <c r="S435" t="s">
        <v>4078</v>
      </c>
      <c r="T435">
        <f>+_2022[[#This Row],[p1_score]]+_2022[[#This Row],[p2_score]]</f>
        <v>90</v>
      </c>
      <c r="U435" t="s">
        <v>425</v>
      </c>
      <c r="V435" t="s">
        <v>299</v>
      </c>
      <c r="W435" t="s">
        <v>3712</v>
      </c>
      <c r="X435" t="s">
        <v>3249</v>
      </c>
      <c r="Y435" t="s">
        <v>4079</v>
      </c>
      <c r="Z435" t="s">
        <v>3152</v>
      </c>
      <c r="AA435" t="s">
        <v>63</v>
      </c>
      <c r="AB435">
        <v>27</v>
      </c>
      <c r="AC435" t="s">
        <v>27</v>
      </c>
      <c r="AD435" t="s">
        <v>2599</v>
      </c>
      <c r="AE435" t="s">
        <v>2552</v>
      </c>
      <c r="AF435" t="s">
        <v>60</v>
      </c>
      <c r="AG435" t="s">
        <v>28</v>
      </c>
      <c r="AH435" t="s">
        <v>2600</v>
      </c>
      <c r="AI435" t="s">
        <v>2601</v>
      </c>
      <c r="AJ435" t="s">
        <v>2602</v>
      </c>
      <c r="AK435" t="s">
        <v>597</v>
      </c>
    </row>
    <row r="436" spans="1:37" x14ac:dyDescent="0.3">
      <c r="A436" t="s">
        <v>4080</v>
      </c>
      <c r="B436" t="s">
        <v>3136</v>
      </c>
      <c r="C436" t="s">
        <v>506</v>
      </c>
      <c r="D436" t="s">
        <v>386</v>
      </c>
      <c r="E436" t="s">
        <v>3153</v>
      </c>
      <c r="F436" t="s">
        <v>3173</v>
      </c>
      <c r="G436" t="s">
        <v>3133</v>
      </c>
      <c r="H436" t="s">
        <v>3133</v>
      </c>
      <c r="I436" t="s">
        <v>3562</v>
      </c>
      <c r="J436" t="s">
        <v>27</v>
      </c>
      <c r="K436" t="s">
        <v>4074</v>
      </c>
      <c r="L436" t="s">
        <v>2599</v>
      </c>
      <c r="M436" t="s">
        <v>60</v>
      </c>
      <c r="N436" t="s">
        <v>707</v>
      </c>
      <c r="O436" t="s">
        <v>3157</v>
      </c>
      <c r="P436" t="s">
        <v>711</v>
      </c>
      <c r="Q436" t="s">
        <v>506</v>
      </c>
      <c r="R436" t="s">
        <v>3820</v>
      </c>
      <c r="S436" t="s">
        <v>3269</v>
      </c>
      <c r="T436">
        <f>+_2022[[#This Row],[p1_score]]+_2022[[#This Row],[p2_score]]</f>
        <v>6</v>
      </c>
      <c r="U436" t="s">
        <v>425</v>
      </c>
      <c r="V436" t="s">
        <v>506</v>
      </c>
      <c r="W436" t="s">
        <v>3157</v>
      </c>
      <c r="X436" t="s">
        <v>3139</v>
      </c>
      <c r="Y436" t="s">
        <v>3337</v>
      </c>
      <c r="Z436" t="s">
        <v>3152</v>
      </c>
      <c r="AA436" t="s">
        <v>299</v>
      </c>
      <c r="AB436">
        <v>27</v>
      </c>
      <c r="AC436" t="s">
        <v>27</v>
      </c>
      <c r="AD436" t="s">
        <v>2599</v>
      </c>
      <c r="AE436" t="s">
        <v>2552</v>
      </c>
      <c r="AF436" t="s">
        <v>60</v>
      </c>
      <c r="AG436" t="s">
        <v>28</v>
      </c>
      <c r="AH436" t="s">
        <v>2600</v>
      </c>
      <c r="AI436" t="s">
        <v>2601</v>
      </c>
      <c r="AJ436" t="s">
        <v>2602</v>
      </c>
      <c r="AK436" t="s">
        <v>597</v>
      </c>
    </row>
    <row r="437" spans="1:37" x14ac:dyDescent="0.3">
      <c r="A437" t="s">
        <v>4081</v>
      </c>
      <c r="B437" t="s">
        <v>3133</v>
      </c>
      <c r="C437" t="s">
        <v>425</v>
      </c>
      <c r="D437" t="s">
        <v>712</v>
      </c>
      <c r="E437" t="s">
        <v>3377</v>
      </c>
      <c r="F437" t="s">
        <v>3383</v>
      </c>
      <c r="G437" t="s">
        <v>3201</v>
      </c>
      <c r="H437" t="s">
        <v>3133</v>
      </c>
      <c r="I437" t="s">
        <v>4082</v>
      </c>
      <c r="J437" t="s">
        <v>27</v>
      </c>
      <c r="K437" t="s">
        <v>4074</v>
      </c>
      <c r="L437" t="s">
        <v>2599</v>
      </c>
      <c r="M437" t="s">
        <v>60</v>
      </c>
      <c r="N437" t="s">
        <v>707</v>
      </c>
      <c r="O437" t="s">
        <v>3151</v>
      </c>
      <c r="P437" t="s">
        <v>323</v>
      </c>
      <c r="Q437" t="s">
        <v>425</v>
      </c>
      <c r="R437" t="s">
        <v>3457</v>
      </c>
      <c r="S437" t="s">
        <v>3592</v>
      </c>
      <c r="T437">
        <f>+_2022[[#This Row],[p1_score]]+_2022[[#This Row],[p2_score]]</f>
        <v>45</v>
      </c>
      <c r="U437" t="s">
        <v>425</v>
      </c>
      <c r="V437" t="s">
        <v>67</v>
      </c>
      <c r="W437" t="s">
        <v>3170</v>
      </c>
      <c r="X437" t="s">
        <v>3469</v>
      </c>
      <c r="Y437" t="s">
        <v>3152</v>
      </c>
      <c r="Z437" t="s">
        <v>3152</v>
      </c>
      <c r="AA437" t="s">
        <v>506</v>
      </c>
      <c r="AB437">
        <v>27</v>
      </c>
      <c r="AC437" t="s">
        <v>27</v>
      </c>
      <c r="AD437" t="s">
        <v>2599</v>
      </c>
      <c r="AE437" t="s">
        <v>2552</v>
      </c>
      <c r="AF437" t="s">
        <v>60</v>
      </c>
      <c r="AG437" t="s">
        <v>28</v>
      </c>
      <c r="AH437" t="s">
        <v>2600</v>
      </c>
      <c r="AI437" t="s">
        <v>2601</v>
      </c>
      <c r="AJ437" t="s">
        <v>2602</v>
      </c>
      <c r="AK437" t="s">
        <v>597</v>
      </c>
    </row>
    <row r="438" spans="1:37" x14ac:dyDescent="0.3">
      <c r="A438" t="s">
        <v>4083</v>
      </c>
      <c r="B438" t="s">
        <v>3162</v>
      </c>
      <c r="C438" t="s">
        <v>67</v>
      </c>
      <c r="D438" t="s">
        <v>45</v>
      </c>
      <c r="E438" t="s">
        <v>3238</v>
      </c>
      <c r="F438" t="s">
        <v>3174</v>
      </c>
      <c r="G438" t="s">
        <v>3144</v>
      </c>
      <c r="H438" t="s">
        <v>3144</v>
      </c>
      <c r="I438" t="s">
        <v>3256</v>
      </c>
      <c r="J438" t="s">
        <v>27</v>
      </c>
      <c r="K438" t="s">
        <v>4074</v>
      </c>
      <c r="L438" t="s">
        <v>2599</v>
      </c>
      <c r="M438" t="s">
        <v>60</v>
      </c>
      <c r="N438" t="s">
        <v>707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>
        <f>+_2022[[#This Row],[p1_score]]+_2022[[#This Row],[p2_score]]</f>
        <v>24</v>
      </c>
      <c r="U438" t="s">
        <v>536</v>
      </c>
      <c r="V438" t="s">
        <v>67</v>
      </c>
      <c r="W438" t="s">
        <v>3148</v>
      </c>
      <c r="X438" t="s">
        <v>3426</v>
      </c>
      <c r="Y438" t="s">
        <v>3152</v>
      </c>
      <c r="Z438" t="s">
        <v>3152</v>
      </c>
      <c r="AA438" t="s">
        <v>425</v>
      </c>
      <c r="AB438">
        <v>27</v>
      </c>
      <c r="AC438" t="s">
        <v>27</v>
      </c>
      <c r="AD438" t="s">
        <v>2599</v>
      </c>
      <c r="AE438" t="s">
        <v>2552</v>
      </c>
      <c r="AF438" t="s">
        <v>60</v>
      </c>
      <c r="AG438" t="s">
        <v>28</v>
      </c>
      <c r="AH438" t="s">
        <v>2600</v>
      </c>
      <c r="AI438" t="s">
        <v>2601</v>
      </c>
      <c r="AJ438" t="s">
        <v>2602</v>
      </c>
      <c r="AK438" t="s">
        <v>597</v>
      </c>
    </row>
    <row r="439" spans="1:37" x14ac:dyDescent="0.3">
      <c r="A439" t="s">
        <v>4084</v>
      </c>
      <c r="B439" t="s">
        <v>3173</v>
      </c>
      <c r="C439" t="s">
        <v>536</v>
      </c>
      <c r="D439" t="s">
        <v>45</v>
      </c>
      <c r="E439" t="s">
        <v>3136</v>
      </c>
      <c r="F439" t="s">
        <v>3153</v>
      </c>
      <c r="G439" t="s">
        <v>3133</v>
      </c>
      <c r="H439" t="s">
        <v>3133</v>
      </c>
      <c r="I439" t="s">
        <v>3256</v>
      </c>
      <c r="J439" t="s">
        <v>27</v>
      </c>
      <c r="K439" t="s">
        <v>4074</v>
      </c>
      <c r="L439" t="s">
        <v>2599</v>
      </c>
      <c r="M439" t="s">
        <v>60</v>
      </c>
      <c r="N439" t="s">
        <v>707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e">
        <f>+_2022[[#This Row],[p1_score]]+_2022[[#This Row],[p2_score]]</f>
        <v>#VALUE!</v>
      </c>
      <c r="U439" t="s">
        <v>32</v>
      </c>
      <c r="V439" t="s">
        <v>32</v>
      </c>
      <c r="W439" t="s">
        <v>32</v>
      </c>
      <c r="X439" t="s">
        <v>32</v>
      </c>
      <c r="Y439" t="s">
        <v>32</v>
      </c>
      <c r="Z439" t="s">
        <v>32</v>
      </c>
      <c r="AA439" t="s">
        <v>32</v>
      </c>
      <c r="AB439">
        <v>27</v>
      </c>
      <c r="AC439" t="s">
        <v>27</v>
      </c>
      <c r="AD439" t="s">
        <v>2599</v>
      </c>
      <c r="AE439" t="s">
        <v>2552</v>
      </c>
      <c r="AF439" t="s">
        <v>60</v>
      </c>
      <c r="AG439" t="s">
        <v>28</v>
      </c>
      <c r="AH439" t="s">
        <v>2600</v>
      </c>
      <c r="AI439" t="s">
        <v>2601</v>
      </c>
      <c r="AJ439" t="s">
        <v>2602</v>
      </c>
      <c r="AK439" t="s">
        <v>597</v>
      </c>
    </row>
    <row r="440" spans="1:37" x14ac:dyDescent="0.3">
      <c r="A440" t="s">
        <v>4085</v>
      </c>
      <c r="B440" t="s">
        <v>3144</v>
      </c>
      <c r="C440" t="s">
        <v>31</v>
      </c>
      <c r="D440" t="s">
        <v>713</v>
      </c>
      <c r="E440" t="s">
        <v>3303</v>
      </c>
      <c r="F440" t="s">
        <v>3297</v>
      </c>
      <c r="G440" t="s">
        <v>3136</v>
      </c>
      <c r="H440" t="s">
        <v>3144</v>
      </c>
      <c r="I440" t="s">
        <v>3942</v>
      </c>
      <c r="J440" t="s">
        <v>27</v>
      </c>
      <c r="K440" t="s">
        <v>4074</v>
      </c>
      <c r="L440" t="s">
        <v>2599</v>
      </c>
      <c r="M440" t="s">
        <v>28</v>
      </c>
      <c r="N440" t="s">
        <v>707</v>
      </c>
      <c r="O440" t="s">
        <v>3139</v>
      </c>
      <c r="P440" t="s">
        <v>714</v>
      </c>
      <c r="Q440" t="s">
        <v>31</v>
      </c>
      <c r="R440" t="s">
        <v>3802</v>
      </c>
      <c r="S440" t="s">
        <v>3882</v>
      </c>
      <c r="T440">
        <f>+_2022[[#This Row],[p1_score]]+_2022[[#This Row],[p2_score]]</f>
        <v>87</v>
      </c>
      <c r="U440" t="s">
        <v>35</v>
      </c>
      <c r="V440" t="s">
        <v>31</v>
      </c>
      <c r="W440" t="s">
        <v>3340</v>
      </c>
      <c r="X440" t="s">
        <v>3517</v>
      </c>
      <c r="Y440" t="s">
        <v>3340</v>
      </c>
      <c r="Z440" t="s">
        <v>3517</v>
      </c>
      <c r="AA440" t="s">
        <v>32</v>
      </c>
      <c r="AB440">
        <v>27</v>
      </c>
      <c r="AC440" t="s">
        <v>27</v>
      </c>
      <c r="AD440" t="s">
        <v>2599</v>
      </c>
      <c r="AE440" t="s">
        <v>2552</v>
      </c>
      <c r="AF440" t="s">
        <v>60</v>
      </c>
      <c r="AG440" t="s">
        <v>28</v>
      </c>
      <c r="AH440" t="s">
        <v>2600</v>
      </c>
      <c r="AI440" t="s">
        <v>2601</v>
      </c>
      <c r="AJ440" t="s">
        <v>2602</v>
      </c>
      <c r="AK440" t="s">
        <v>597</v>
      </c>
    </row>
    <row r="441" spans="1:37" x14ac:dyDescent="0.3">
      <c r="A441" t="s">
        <v>4086</v>
      </c>
      <c r="B441" t="s">
        <v>3153</v>
      </c>
      <c r="C441" t="s">
        <v>25</v>
      </c>
      <c r="D441" t="s">
        <v>713</v>
      </c>
      <c r="E441" t="s">
        <v>3175</v>
      </c>
      <c r="F441" t="s">
        <v>3180</v>
      </c>
      <c r="G441" t="s">
        <v>3144</v>
      </c>
      <c r="H441" t="s">
        <v>3153</v>
      </c>
      <c r="I441" t="s">
        <v>3688</v>
      </c>
      <c r="J441" t="s">
        <v>27</v>
      </c>
      <c r="K441" t="s">
        <v>4074</v>
      </c>
      <c r="L441" t="s">
        <v>2599</v>
      </c>
      <c r="M441" t="s">
        <v>28</v>
      </c>
      <c r="N441" t="s">
        <v>707</v>
      </c>
      <c r="O441" t="s">
        <v>3148</v>
      </c>
      <c r="P441" t="s">
        <v>715</v>
      </c>
      <c r="Q441" t="s">
        <v>25</v>
      </c>
      <c r="R441" t="s">
        <v>3326</v>
      </c>
      <c r="S441" t="s">
        <v>3885</v>
      </c>
      <c r="T441">
        <f>+_2022[[#This Row],[p1_score]]+_2022[[#This Row],[p2_score]]</f>
        <v>20</v>
      </c>
      <c r="U441" t="s">
        <v>35</v>
      </c>
      <c r="V441" t="s">
        <v>25</v>
      </c>
      <c r="W441" t="s">
        <v>3157</v>
      </c>
      <c r="X441" t="s">
        <v>3220</v>
      </c>
      <c r="Y441" t="s">
        <v>3376</v>
      </c>
      <c r="Z441" t="s">
        <v>3152</v>
      </c>
      <c r="AA441" t="s">
        <v>31</v>
      </c>
      <c r="AB441">
        <v>27</v>
      </c>
      <c r="AC441" t="s">
        <v>27</v>
      </c>
      <c r="AD441" t="s">
        <v>2599</v>
      </c>
      <c r="AE441" t="s">
        <v>2552</v>
      </c>
      <c r="AF441" t="s">
        <v>60</v>
      </c>
      <c r="AG441" t="s">
        <v>28</v>
      </c>
      <c r="AH441" t="s">
        <v>2600</v>
      </c>
      <c r="AI441" t="s">
        <v>2601</v>
      </c>
      <c r="AJ441" t="s">
        <v>2602</v>
      </c>
      <c r="AK441" t="s">
        <v>597</v>
      </c>
    </row>
    <row r="442" spans="1:37" x14ac:dyDescent="0.3">
      <c r="A442" t="s">
        <v>4087</v>
      </c>
      <c r="B442" t="s">
        <v>3133</v>
      </c>
      <c r="C442" t="s">
        <v>35</v>
      </c>
      <c r="D442" t="s">
        <v>716</v>
      </c>
      <c r="E442" t="s">
        <v>3197</v>
      </c>
      <c r="F442" t="s">
        <v>3310</v>
      </c>
      <c r="G442" t="s">
        <v>3162</v>
      </c>
      <c r="H442" t="s">
        <v>3153</v>
      </c>
      <c r="I442" t="s">
        <v>3272</v>
      </c>
      <c r="J442" t="s">
        <v>27</v>
      </c>
      <c r="K442" t="s">
        <v>4074</v>
      </c>
      <c r="L442" t="s">
        <v>2599</v>
      </c>
      <c r="M442" t="s">
        <v>28</v>
      </c>
      <c r="N442" t="s">
        <v>707</v>
      </c>
      <c r="O442" t="s">
        <v>3157</v>
      </c>
      <c r="P442" t="s">
        <v>717</v>
      </c>
      <c r="Q442" t="s">
        <v>35</v>
      </c>
      <c r="R442" t="s">
        <v>3487</v>
      </c>
      <c r="S442" t="s">
        <v>3761</v>
      </c>
      <c r="T442">
        <f>+_2022[[#This Row],[p1_score]]+_2022[[#This Row],[p2_score]]</f>
        <v>2</v>
      </c>
      <c r="U442" t="s">
        <v>35</v>
      </c>
      <c r="V442" t="s">
        <v>563</v>
      </c>
      <c r="W442" t="s">
        <v>3302</v>
      </c>
      <c r="X442" t="s">
        <v>3151</v>
      </c>
      <c r="Y442" t="s">
        <v>3152</v>
      </c>
      <c r="Z442" t="s">
        <v>3152</v>
      </c>
      <c r="AA442" t="s">
        <v>25</v>
      </c>
      <c r="AB442">
        <v>27</v>
      </c>
      <c r="AC442" t="s">
        <v>27</v>
      </c>
      <c r="AD442" t="s">
        <v>2599</v>
      </c>
      <c r="AE442" t="s">
        <v>2552</v>
      </c>
      <c r="AF442" t="s">
        <v>60</v>
      </c>
      <c r="AG442" t="s">
        <v>28</v>
      </c>
      <c r="AH442" t="s">
        <v>2600</v>
      </c>
      <c r="AI442" t="s">
        <v>2601</v>
      </c>
      <c r="AJ442" t="s">
        <v>2602</v>
      </c>
      <c r="AK442" t="s">
        <v>597</v>
      </c>
    </row>
    <row r="443" spans="1:37" x14ac:dyDescent="0.3">
      <c r="A443" t="s">
        <v>4088</v>
      </c>
      <c r="B443" t="s">
        <v>3136</v>
      </c>
      <c r="C443" t="s">
        <v>563</v>
      </c>
      <c r="D443" t="s">
        <v>141</v>
      </c>
      <c r="E443" t="s">
        <v>3195</v>
      </c>
      <c r="F443" t="s">
        <v>3154</v>
      </c>
      <c r="G443" t="s">
        <v>3133</v>
      </c>
      <c r="H443" t="s">
        <v>3144</v>
      </c>
      <c r="I443" t="s">
        <v>3412</v>
      </c>
      <c r="J443" t="s">
        <v>27</v>
      </c>
      <c r="K443" t="s">
        <v>4074</v>
      </c>
      <c r="L443" t="s">
        <v>2599</v>
      </c>
      <c r="M443" t="s">
        <v>28</v>
      </c>
      <c r="N443" t="s">
        <v>707</v>
      </c>
      <c r="O443" t="s">
        <v>3151</v>
      </c>
      <c r="P443" t="s">
        <v>718</v>
      </c>
      <c r="Q443" t="s">
        <v>563</v>
      </c>
      <c r="R443" t="s">
        <v>3760</v>
      </c>
      <c r="S443" t="s">
        <v>3203</v>
      </c>
      <c r="T443">
        <f>+_2022[[#This Row],[p1_score]]+_2022[[#This Row],[p2_score]]</f>
        <v>11</v>
      </c>
      <c r="U443" t="s">
        <v>604</v>
      </c>
      <c r="V443" t="s">
        <v>563</v>
      </c>
      <c r="W443" t="s">
        <v>3139</v>
      </c>
      <c r="X443" t="s">
        <v>3236</v>
      </c>
      <c r="Y443" t="s">
        <v>3152</v>
      </c>
      <c r="Z443" t="s">
        <v>3152</v>
      </c>
      <c r="AA443" t="s">
        <v>35</v>
      </c>
      <c r="AB443">
        <v>27</v>
      </c>
      <c r="AC443" t="s">
        <v>27</v>
      </c>
      <c r="AD443" t="s">
        <v>2599</v>
      </c>
      <c r="AE443" t="s">
        <v>2552</v>
      </c>
      <c r="AF443" t="s">
        <v>60</v>
      </c>
      <c r="AG443" t="s">
        <v>28</v>
      </c>
      <c r="AH443" t="s">
        <v>2600</v>
      </c>
      <c r="AI443" t="s">
        <v>2601</v>
      </c>
      <c r="AJ443" t="s">
        <v>2602</v>
      </c>
      <c r="AK443" t="s">
        <v>597</v>
      </c>
    </row>
    <row r="444" spans="1:37" x14ac:dyDescent="0.3">
      <c r="A444" t="s">
        <v>4089</v>
      </c>
      <c r="B444" t="s">
        <v>3162</v>
      </c>
      <c r="C444" t="s">
        <v>604</v>
      </c>
      <c r="D444" t="s">
        <v>141</v>
      </c>
      <c r="E444" t="s">
        <v>3187</v>
      </c>
      <c r="F444" t="s">
        <v>3202</v>
      </c>
      <c r="G444" t="s">
        <v>3133</v>
      </c>
      <c r="H444" t="s">
        <v>3133</v>
      </c>
      <c r="I444" t="s">
        <v>3311</v>
      </c>
      <c r="J444" t="s">
        <v>27</v>
      </c>
      <c r="K444" t="s">
        <v>4074</v>
      </c>
      <c r="L444" t="s">
        <v>2599</v>
      </c>
      <c r="M444" t="s">
        <v>28</v>
      </c>
      <c r="N444" t="s">
        <v>707</v>
      </c>
      <c r="O444" t="s">
        <v>3170</v>
      </c>
      <c r="P444" t="s">
        <v>333</v>
      </c>
      <c r="Q444" t="s">
        <v>604</v>
      </c>
      <c r="R444" t="s">
        <v>3332</v>
      </c>
      <c r="S444" t="s">
        <v>3603</v>
      </c>
      <c r="T444">
        <f>+_2022[[#This Row],[p1_score]]+_2022[[#This Row],[p2_score]]</f>
        <v>8</v>
      </c>
      <c r="U444" t="s">
        <v>604</v>
      </c>
      <c r="V444" t="s">
        <v>138</v>
      </c>
      <c r="W444" t="s">
        <v>3219</v>
      </c>
      <c r="X444" t="s">
        <v>3152</v>
      </c>
      <c r="Y444" t="s">
        <v>3152</v>
      </c>
      <c r="Z444" t="s">
        <v>3152</v>
      </c>
      <c r="AA444" t="s">
        <v>563</v>
      </c>
      <c r="AB444">
        <v>27</v>
      </c>
      <c r="AC444" t="s">
        <v>27</v>
      </c>
      <c r="AD444" t="s">
        <v>2599</v>
      </c>
      <c r="AE444" t="s">
        <v>2552</v>
      </c>
      <c r="AF444" t="s">
        <v>60</v>
      </c>
      <c r="AG444" t="s">
        <v>28</v>
      </c>
      <c r="AH444" t="s">
        <v>2600</v>
      </c>
      <c r="AI444" t="s">
        <v>2601</v>
      </c>
      <c r="AJ444" t="s">
        <v>2602</v>
      </c>
      <c r="AK444" t="s">
        <v>597</v>
      </c>
    </row>
    <row r="445" spans="1:37" x14ac:dyDescent="0.3">
      <c r="A445" t="s">
        <v>4090</v>
      </c>
      <c r="B445" t="s">
        <v>3178</v>
      </c>
      <c r="C445" t="s">
        <v>44</v>
      </c>
      <c r="D445" t="s">
        <v>713</v>
      </c>
      <c r="E445" t="s">
        <v>3144</v>
      </c>
      <c r="F445" t="s">
        <v>3136</v>
      </c>
      <c r="G445" t="s">
        <v>3133</v>
      </c>
      <c r="H445" t="s">
        <v>3133</v>
      </c>
      <c r="I445" t="s">
        <v>3179</v>
      </c>
      <c r="J445" t="s">
        <v>27</v>
      </c>
      <c r="K445" t="s">
        <v>4074</v>
      </c>
      <c r="L445" t="s">
        <v>2599</v>
      </c>
      <c r="M445" t="s">
        <v>28</v>
      </c>
      <c r="N445" t="s">
        <v>707</v>
      </c>
      <c r="O445" t="s">
        <v>3200</v>
      </c>
      <c r="P445" t="s">
        <v>719</v>
      </c>
      <c r="Q445" t="s">
        <v>44</v>
      </c>
      <c r="R445" t="s">
        <v>3415</v>
      </c>
      <c r="S445" t="s">
        <v>3822</v>
      </c>
      <c r="T445">
        <f>+_2022[[#This Row],[p1_score]]+_2022[[#This Row],[p2_score]]</f>
        <v>11</v>
      </c>
      <c r="U445" t="s">
        <v>44</v>
      </c>
      <c r="V445" t="s">
        <v>138</v>
      </c>
      <c r="W445" t="s">
        <v>3166</v>
      </c>
      <c r="X445" t="s">
        <v>3161</v>
      </c>
      <c r="Y445" t="s">
        <v>3152</v>
      </c>
      <c r="Z445" t="s">
        <v>3161</v>
      </c>
      <c r="AA445" t="s">
        <v>604</v>
      </c>
      <c r="AB445">
        <v>27</v>
      </c>
      <c r="AC445" t="s">
        <v>27</v>
      </c>
      <c r="AD445" t="s">
        <v>2599</v>
      </c>
      <c r="AE445" t="s">
        <v>2552</v>
      </c>
      <c r="AF445" t="s">
        <v>60</v>
      </c>
      <c r="AG445" t="s">
        <v>28</v>
      </c>
      <c r="AH445" t="s">
        <v>2600</v>
      </c>
      <c r="AI445" t="s">
        <v>2601</v>
      </c>
      <c r="AJ445" t="s">
        <v>2602</v>
      </c>
      <c r="AK445" t="s">
        <v>597</v>
      </c>
    </row>
    <row r="446" spans="1:37" x14ac:dyDescent="0.3">
      <c r="A446" t="s">
        <v>4091</v>
      </c>
      <c r="B446" t="s">
        <v>3180</v>
      </c>
      <c r="C446" t="s">
        <v>39</v>
      </c>
      <c r="D446" t="s">
        <v>713</v>
      </c>
      <c r="E446" t="s">
        <v>3133</v>
      </c>
      <c r="F446" t="s">
        <v>3144</v>
      </c>
      <c r="G446" t="s">
        <v>3133</v>
      </c>
      <c r="H446" t="s">
        <v>3133</v>
      </c>
      <c r="I446" t="s">
        <v>3152</v>
      </c>
      <c r="J446" t="s">
        <v>27</v>
      </c>
      <c r="K446" t="s">
        <v>4074</v>
      </c>
      <c r="L446" t="s">
        <v>2599</v>
      </c>
      <c r="M446" t="s">
        <v>28</v>
      </c>
      <c r="N446" t="s">
        <v>707</v>
      </c>
      <c r="O446" t="s">
        <v>3219</v>
      </c>
      <c r="P446" t="s">
        <v>720</v>
      </c>
      <c r="Q446" t="s">
        <v>39</v>
      </c>
      <c r="R446" t="s">
        <v>3301</v>
      </c>
      <c r="S446" t="s">
        <v>3822</v>
      </c>
      <c r="T446">
        <f>+_2022[[#This Row],[p1_score]]+_2022[[#This Row],[p2_score]]</f>
        <v>0</v>
      </c>
      <c r="U446" t="s">
        <v>39</v>
      </c>
      <c r="V446" t="s">
        <v>138</v>
      </c>
      <c r="W446" t="s">
        <v>3152</v>
      </c>
      <c r="X446" t="s">
        <v>3152</v>
      </c>
      <c r="Y446" t="s">
        <v>3152</v>
      </c>
      <c r="Z446" t="s">
        <v>3161</v>
      </c>
      <c r="AA446" t="s">
        <v>44</v>
      </c>
      <c r="AB446">
        <v>27</v>
      </c>
      <c r="AC446" t="s">
        <v>27</v>
      </c>
      <c r="AD446" t="s">
        <v>2599</v>
      </c>
      <c r="AE446" t="s">
        <v>2552</v>
      </c>
      <c r="AF446" t="s">
        <v>60</v>
      </c>
      <c r="AG446" t="s">
        <v>28</v>
      </c>
      <c r="AH446" t="s">
        <v>2600</v>
      </c>
      <c r="AI446" t="s">
        <v>2601</v>
      </c>
      <c r="AJ446" t="s">
        <v>2602</v>
      </c>
      <c r="AK446" t="s">
        <v>597</v>
      </c>
    </row>
    <row r="447" spans="1:37" x14ac:dyDescent="0.3">
      <c r="A447" t="s">
        <v>4092</v>
      </c>
      <c r="B447" t="s">
        <v>3173</v>
      </c>
      <c r="C447" t="s">
        <v>138</v>
      </c>
      <c r="D447" t="s">
        <v>721</v>
      </c>
      <c r="E447" t="s">
        <v>3201</v>
      </c>
      <c r="F447" t="s">
        <v>3154</v>
      </c>
      <c r="G447" t="s">
        <v>3133</v>
      </c>
      <c r="H447" t="s">
        <v>3144</v>
      </c>
      <c r="I447" t="s">
        <v>3172</v>
      </c>
      <c r="J447" t="s">
        <v>27</v>
      </c>
      <c r="K447" t="s">
        <v>4074</v>
      </c>
      <c r="L447" t="s">
        <v>2599</v>
      </c>
      <c r="M447" t="s">
        <v>28</v>
      </c>
      <c r="N447" t="s">
        <v>707</v>
      </c>
      <c r="O447" t="s">
        <v>3236</v>
      </c>
      <c r="P447" t="s">
        <v>722</v>
      </c>
      <c r="Q447" t="s">
        <v>138</v>
      </c>
      <c r="R447" t="s">
        <v>3217</v>
      </c>
      <c r="S447" t="s">
        <v>3822</v>
      </c>
      <c r="T447">
        <f>+_2022[[#This Row],[p1_score]]+_2022[[#This Row],[p2_score]]</f>
        <v>0</v>
      </c>
      <c r="U447" t="s">
        <v>182</v>
      </c>
      <c r="V447" t="s">
        <v>138</v>
      </c>
      <c r="W447" t="s">
        <v>3257</v>
      </c>
      <c r="X447" t="s">
        <v>3166</v>
      </c>
      <c r="Y447" t="s">
        <v>3152</v>
      </c>
      <c r="Z447" t="s">
        <v>3152</v>
      </c>
      <c r="AA447" t="s">
        <v>39</v>
      </c>
      <c r="AB447">
        <v>27</v>
      </c>
      <c r="AC447" t="s">
        <v>27</v>
      </c>
      <c r="AD447" t="s">
        <v>2599</v>
      </c>
      <c r="AE447" t="s">
        <v>2552</v>
      </c>
      <c r="AF447" t="s">
        <v>60</v>
      </c>
      <c r="AG447" t="s">
        <v>28</v>
      </c>
      <c r="AH447" t="s">
        <v>2600</v>
      </c>
      <c r="AI447" t="s">
        <v>2601</v>
      </c>
      <c r="AJ447" t="s">
        <v>2602</v>
      </c>
      <c r="AK447" t="s">
        <v>597</v>
      </c>
    </row>
    <row r="448" spans="1:37" x14ac:dyDescent="0.3">
      <c r="A448" t="s">
        <v>4093</v>
      </c>
      <c r="B448" t="s">
        <v>3187</v>
      </c>
      <c r="C448" t="s">
        <v>182</v>
      </c>
      <c r="D448" t="s">
        <v>45</v>
      </c>
      <c r="E448" t="s">
        <v>3153</v>
      </c>
      <c r="F448" t="s">
        <v>3136</v>
      </c>
      <c r="G448" t="s">
        <v>3133</v>
      </c>
      <c r="H448" t="s">
        <v>3133</v>
      </c>
      <c r="I448" t="s">
        <v>3311</v>
      </c>
      <c r="J448" t="s">
        <v>27</v>
      </c>
      <c r="K448" t="s">
        <v>4074</v>
      </c>
      <c r="L448" t="s">
        <v>2599</v>
      </c>
      <c r="M448" t="s">
        <v>28</v>
      </c>
      <c r="N448" t="s">
        <v>707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>
        <f>+_2022[[#This Row],[p1_score]]+_2022[[#This Row],[p2_score]]</f>
        <v>4</v>
      </c>
      <c r="U448" t="s">
        <v>182</v>
      </c>
      <c r="V448" t="s">
        <v>412</v>
      </c>
      <c r="W448" t="s">
        <v>3139</v>
      </c>
      <c r="X448" t="s">
        <v>3139</v>
      </c>
      <c r="Y448" t="s">
        <v>3152</v>
      </c>
      <c r="Z448" t="s">
        <v>3152</v>
      </c>
      <c r="AA448" t="s">
        <v>138</v>
      </c>
      <c r="AB448">
        <v>27</v>
      </c>
      <c r="AC448" t="s">
        <v>27</v>
      </c>
      <c r="AD448" t="s">
        <v>2599</v>
      </c>
      <c r="AE448" t="s">
        <v>2552</v>
      </c>
      <c r="AF448" t="s">
        <v>60</v>
      </c>
      <c r="AG448" t="s">
        <v>28</v>
      </c>
      <c r="AH448" t="s">
        <v>2600</v>
      </c>
      <c r="AI448" t="s">
        <v>2601</v>
      </c>
      <c r="AJ448" t="s">
        <v>2602</v>
      </c>
      <c r="AK448" t="s">
        <v>597</v>
      </c>
    </row>
    <row r="449" spans="1:37" x14ac:dyDescent="0.3">
      <c r="A449" t="s">
        <v>4094</v>
      </c>
      <c r="B449" t="s">
        <v>3195</v>
      </c>
      <c r="C449" t="s">
        <v>412</v>
      </c>
      <c r="D449" t="s">
        <v>45</v>
      </c>
      <c r="E449" t="s">
        <v>3153</v>
      </c>
      <c r="F449" t="s">
        <v>3153</v>
      </c>
      <c r="G449" t="s">
        <v>3133</v>
      </c>
      <c r="H449" t="s">
        <v>3133</v>
      </c>
      <c r="I449" t="s">
        <v>3216</v>
      </c>
      <c r="J449" t="s">
        <v>27</v>
      </c>
      <c r="K449" t="s">
        <v>4074</v>
      </c>
      <c r="L449" t="s">
        <v>2599</v>
      </c>
      <c r="M449" t="s">
        <v>28</v>
      </c>
      <c r="N449" t="s">
        <v>707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e">
        <f>+_2022[[#This Row],[p1_score]]+_2022[[#This Row],[p2_score]]</f>
        <v>#VALUE!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  <c r="Z449" t="s">
        <v>32</v>
      </c>
      <c r="AA449" t="s">
        <v>32</v>
      </c>
      <c r="AB449">
        <v>27</v>
      </c>
      <c r="AC449" t="s">
        <v>27</v>
      </c>
      <c r="AD449" t="s">
        <v>2599</v>
      </c>
      <c r="AE449" t="s">
        <v>2552</v>
      </c>
      <c r="AF449" t="s">
        <v>60</v>
      </c>
      <c r="AG449" t="s">
        <v>28</v>
      </c>
      <c r="AH449" t="s">
        <v>2600</v>
      </c>
      <c r="AI449" t="s">
        <v>2601</v>
      </c>
      <c r="AJ449" t="s">
        <v>2602</v>
      </c>
      <c r="AK449" t="s">
        <v>597</v>
      </c>
    </row>
    <row r="450" spans="1:37" x14ac:dyDescent="0.3">
      <c r="A450" t="s">
        <v>4095</v>
      </c>
      <c r="B450" t="s">
        <v>3144</v>
      </c>
      <c r="C450" t="s">
        <v>723</v>
      </c>
      <c r="D450" t="s">
        <v>724</v>
      </c>
      <c r="E450" t="s">
        <v>3153</v>
      </c>
      <c r="F450" t="s">
        <v>3187</v>
      </c>
      <c r="G450" t="s">
        <v>3133</v>
      </c>
      <c r="H450" t="s">
        <v>3133</v>
      </c>
      <c r="I450" t="s">
        <v>3338</v>
      </c>
      <c r="J450" t="s">
        <v>27</v>
      </c>
      <c r="K450" t="s">
        <v>4096</v>
      </c>
      <c r="L450" t="s">
        <v>2603</v>
      </c>
      <c r="M450" t="s">
        <v>164</v>
      </c>
      <c r="N450" t="s">
        <v>725</v>
      </c>
      <c r="O450" t="s">
        <v>3139</v>
      </c>
      <c r="P450" t="s">
        <v>726</v>
      </c>
      <c r="Q450" t="s">
        <v>723</v>
      </c>
      <c r="R450" t="s">
        <v>3309</v>
      </c>
      <c r="S450" t="s">
        <v>3236</v>
      </c>
      <c r="T450">
        <f>+_2022[[#This Row],[p1_score]]+_2022[[#This Row],[p2_score]]</f>
        <v>9</v>
      </c>
      <c r="U450" t="s">
        <v>727</v>
      </c>
      <c r="V450" t="s">
        <v>723</v>
      </c>
      <c r="W450" t="s">
        <v>3200</v>
      </c>
      <c r="X450" t="s">
        <v>3139</v>
      </c>
      <c r="Y450" t="s">
        <v>3200</v>
      </c>
      <c r="Z450" t="s">
        <v>3139</v>
      </c>
      <c r="AA450" t="s">
        <v>32</v>
      </c>
      <c r="AB450">
        <v>28</v>
      </c>
      <c r="AC450" t="s">
        <v>27</v>
      </c>
      <c r="AD450" t="s">
        <v>2603</v>
      </c>
      <c r="AE450" t="s">
        <v>2552</v>
      </c>
      <c r="AF450" t="s">
        <v>164</v>
      </c>
      <c r="AG450" t="s">
        <v>49</v>
      </c>
      <c r="AH450" t="s">
        <v>2604</v>
      </c>
      <c r="AI450" t="s">
        <v>2605</v>
      </c>
      <c r="AJ450" t="s">
        <v>2606</v>
      </c>
      <c r="AK450" t="s">
        <v>477</v>
      </c>
    </row>
    <row r="451" spans="1:37" x14ac:dyDescent="0.3">
      <c r="A451" t="s">
        <v>4097</v>
      </c>
      <c r="B451" t="s">
        <v>3153</v>
      </c>
      <c r="C451" t="s">
        <v>496</v>
      </c>
      <c r="D451" t="s">
        <v>728</v>
      </c>
      <c r="E451" t="s">
        <v>3232</v>
      </c>
      <c r="F451" t="s">
        <v>3201</v>
      </c>
      <c r="G451" t="s">
        <v>3173</v>
      </c>
      <c r="H451" t="s">
        <v>3133</v>
      </c>
      <c r="I451" t="s">
        <v>3325</v>
      </c>
      <c r="J451" t="s">
        <v>27</v>
      </c>
      <c r="K451" t="s">
        <v>4096</v>
      </c>
      <c r="L451" t="s">
        <v>2603</v>
      </c>
      <c r="M451" t="s">
        <v>164</v>
      </c>
      <c r="N451" t="s">
        <v>725</v>
      </c>
      <c r="O451" t="s">
        <v>3148</v>
      </c>
      <c r="P451" t="s">
        <v>729</v>
      </c>
      <c r="Q451" t="s">
        <v>496</v>
      </c>
      <c r="R451" t="s">
        <v>3479</v>
      </c>
      <c r="S451" t="s">
        <v>3517</v>
      </c>
      <c r="T451">
        <f>+_2022[[#This Row],[p1_score]]+_2022[[#This Row],[p2_score]]</f>
        <v>27</v>
      </c>
      <c r="U451" t="s">
        <v>727</v>
      </c>
      <c r="V451" t="s">
        <v>496</v>
      </c>
      <c r="W451" t="s">
        <v>3151</v>
      </c>
      <c r="X451" t="s">
        <v>3160</v>
      </c>
      <c r="Y451" t="s">
        <v>3186</v>
      </c>
      <c r="Z451" t="s">
        <v>3152</v>
      </c>
      <c r="AA451" t="s">
        <v>723</v>
      </c>
      <c r="AB451">
        <v>28</v>
      </c>
      <c r="AC451" t="s">
        <v>27</v>
      </c>
      <c r="AD451" t="s">
        <v>2603</v>
      </c>
      <c r="AE451" t="s">
        <v>2552</v>
      </c>
      <c r="AF451" t="s">
        <v>164</v>
      </c>
      <c r="AG451" t="s">
        <v>49</v>
      </c>
      <c r="AH451" t="s">
        <v>2604</v>
      </c>
      <c r="AI451" t="s">
        <v>2605</v>
      </c>
      <c r="AJ451" t="s">
        <v>2606</v>
      </c>
      <c r="AK451" t="s">
        <v>477</v>
      </c>
    </row>
    <row r="452" spans="1:37" x14ac:dyDescent="0.3">
      <c r="A452" t="s">
        <v>4098</v>
      </c>
      <c r="B452" t="s">
        <v>3133</v>
      </c>
      <c r="C452" t="s">
        <v>727</v>
      </c>
      <c r="D452" t="s">
        <v>730</v>
      </c>
      <c r="E452" t="s">
        <v>3174</v>
      </c>
      <c r="F452" t="s">
        <v>3155</v>
      </c>
      <c r="G452" t="s">
        <v>3133</v>
      </c>
      <c r="H452" t="s">
        <v>3133</v>
      </c>
      <c r="I452" t="s">
        <v>4099</v>
      </c>
      <c r="J452" t="s">
        <v>27</v>
      </c>
      <c r="K452" t="s">
        <v>4096</v>
      </c>
      <c r="L452" t="s">
        <v>2603</v>
      </c>
      <c r="M452" t="s">
        <v>164</v>
      </c>
      <c r="N452" t="s">
        <v>725</v>
      </c>
      <c r="O452" t="s">
        <v>3157</v>
      </c>
      <c r="P452" t="s">
        <v>731</v>
      </c>
      <c r="Q452" t="s">
        <v>727</v>
      </c>
      <c r="R452" t="s">
        <v>3481</v>
      </c>
      <c r="S452" t="s">
        <v>3194</v>
      </c>
      <c r="T452">
        <f>+_2022[[#This Row],[p1_score]]+_2022[[#This Row],[p2_score]]</f>
        <v>9</v>
      </c>
      <c r="U452" t="s">
        <v>727</v>
      </c>
      <c r="V452" t="s">
        <v>243</v>
      </c>
      <c r="W452" t="s">
        <v>3139</v>
      </c>
      <c r="X452" t="s">
        <v>3200</v>
      </c>
      <c r="Y452" t="s">
        <v>3152</v>
      </c>
      <c r="Z452" t="s">
        <v>3152</v>
      </c>
      <c r="AA452" t="s">
        <v>496</v>
      </c>
      <c r="AB452">
        <v>28</v>
      </c>
      <c r="AC452" t="s">
        <v>27</v>
      </c>
      <c r="AD452" t="s">
        <v>2603</v>
      </c>
      <c r="AE452" t="s">
        <v>2552</v>
      </c>
      <c r="AF452" t="s">
        <v>164</v>
      </c>
      <c r="AG452" t="s">
        <v>49</v>
      </c>
      <c r="AH452" t="s">
        <v>2604</v>
      </c>
      <c r="AI452" t="s">
        <v>2605</v>
      </c>
      <c r="AJ452" t="s">
        <v>2606</v>
      </c>
      <c r="AK452" t="s">
        <v>477</v>
      </c>
    </row>
    <row r="453" spans="1:37" x14ac:dyDescent="0.3">
      <c r="A453" t="s">
        <v>4100</v>
      </c>
      <c r="B453" t="s">
        <v>3136</v>
      </c>
      <c r="C453" t="s">
        <v>243</v>
      </c>
      <c r="D453" t="s">
        <v>732</v>
      </c>
      <c r="E453" t="s">
        <v>3187</v>
      </c>
      <c r="F453" t="s">
        <v>3181</v>
      </c>
      <c r="G453" t="s">
        <v>3133</v>
      </c>
      <c r="H453" t="s">
        <v>3133</v>
      </c>
      <c r="I453" t="s">
        <v>4101</v>
      </c>
      <c r="J453" t="s">
        <v>27</v>
      </c>
      <c r="K453" t="s">
        <v>4096</v>
      </c>
      <c r="L453" t="s">
        <v>2603</v>
      </c>
      <c r="M453" t="s">
        <v>164</v>
      </c>
      <c r="N453" t="s">
        <v>725</v>
      </c>
      <c r="O453" t="s">
        <v>3151</v>
      </c>
      <c r="P453" t="s">
        <v>733</v>
      </c>
      <c r="Q453" t="s">
        <v>243</v>
      </c>
      <c r="R453" t="s">
        <v>3386</v>
      </c>
      <c r="S453" t="s">
        <v>3248</v>
      </c>
      <c r="T453">
        <f>+_2022[[#This Row],[p1_score]]+_2022[[#This Row],[p2_score]]</f>
        <v>7</v>
      </c>
      <c r="U453" t="s">
        <v>629</v>
      </c>
      <c r="V453" t="s">
        <v>243</v>
      </c>
      <c r="W453" t="s">
        <v>3257</v>
      </c>
      <c r="X453" t="s">
        <v>3219</v>
      </c>
      <c r="Y453" t="s">
        <v>3152</v>
      </c>
      <c r="Z453" t="s">
        <v>3152</v>
      </c>
      <c r="AA453" t="s">
        <v>727</v>
      </c>
      <c r="AB453">
        <v>28</v>
      </c>
      <c r="AC453" t="s">
        <v>27</v>
      </c>
      <c r="AD453" t="s">
        <v>2603</v>
      </c>
      <c r="AE453" t="s">
        <v>2552</v>
      </c>
      <c r="AF453" t="s">
        <v>164</v>
      </c>
      <c r="AG453" t="s">
        <v>49</v>
      </c>
      <c r="AH453" t="s">
        <v>2604</v>
      </c>
      <c r="AI453" t="s">
        <v>2605</v>
      </c>
      <c r="AJ453" t="s">
        <v>2606</v>
      </c>
      <c r="AK453" t="s">
        <v>477</v>
      </c>
    </row>
    <row r="454" spans="1:37" x14ac:dyDescent="0.3">
      <c r="A454" t="s">
        <v>4102</v>
      </c>
      <c r="B454" t="s">
        <v>3173</v>
      </c>
      <c r="C454" t="s">
        <v>246</v>
      </c>
      <c r="D454" t="s">
        <v>734</v>
      </c>
      <c r="E454" t="s">
        <v>3195</v>
      </c>
      <c r="F454" t="s">
        <v>3202</v>
      </c>
      <c r="G454" t="s">
        <v>3144</v>
      </c>
      <c r="H454" t="s">
        <v>3133</v>
      </c>
      <c r="I454" t="s">
        <v>3573</v>
      </c>
      <c r="J454" t="s">
        <v>27</v>
      </c>
      <c r="K454" t="s">
        <v>4096</v>
      </c>
      <c r="L454" t="s">
        <v>2603</v>
      </c>
      <c r="M454" t="s">
        <v>164</v>
      </c>
      <c r="N454" t="s">
        <v>725</v>
      </c>
      <c r="O454" t="s">
        <v>3170</v>
      </c>
      <c r="P454" t="s">
        <v>677</v>
      </c>
      <c r="Q454" t="s">
        <v>246</v>
      </c>
      <c r="R454" t="s">
        <v>3668</v>
      </c>
      <c r="S454" t="s">
        <v>3494</v>
      </c>
      <c r="T454">
        <f>+_2022[[#This Row],[p1_score]]+_2022[[#This Row],[p2_score]]</f>
        <v>12</v>
      </c>
      <c r="U454" t="s">
        <v>629</v>
      </c>
      <c r="V454" t="s">
        <v>246</v>
      </c>
      <c r="W454" t="s">
        <v>3148</v>
      </c>
      <c r="X454" t="s">
        <v>3236</v>
      </c>
      <c r="Y454" t="s">
        <v>3148</v>
      </c>
      <c r="Z454" t="s">
        <v>3152</v>
      </c>
      <c r="AA454" t="s">
        <v>243</v>
      </c>
      <c r="AB454">
        <v>28</v>
      </c>
      <c r="AC454" t="s">
        <v>27</v>
      </c>
      <c r="AD454" t="s">
        <v>2603</v>
      </c>
      <c r="AE454" t="s">
        <v>2552</v>
      </c>
      <c r="AF454" t="s">
        <v>164</v>
      </c>
      <c r="AG454" t="s">
        <v>49</v>
      </c>
      <c r="AH454" t="s">
        <v>2604</v>
      </c>
      <c r="AI454" t="s">
        <v>2605</v>
      </c>
      <c r="AJ454" t="s">
        <v>2606</v>
      </c>
      <c r="AK454" t="s">
        <v>477</v>
      </c>
    </row>
    <row r="455" spans="1:37" x14ac:dyDescent="0.3">
      <c r="A455" t="s">
        <v>4103</v>
      </c>
      <c r="B455" t="s">
        <v>3162</v>
      </c>
      <c r="C455" t="s">
        <v>629</v>
      </c>
      <c r="D455" t="s">
        <v>735</v>
      </c>
      <c r="E455" t="s">
        <v>3178</v>
      </c>
      <c r="F455" t="s">
        <v>3222</v>
      </c>
      <c r="G455" t="s">
        <v>3133</v>
      </c>
      <c r="H455" t="s">
        <v>3133</v>
      </c>
      <c r="I455" t="s">
        <v>3562</v>
      </c>
      <c r="J455" t="s">
        <v>27</v>
      </c>
      <c r="K455" t="s">
        <v>4096</v>
      </c>
      <c r="L455" t="s">
        <v>2603</v>
      </c>
      <c r="M455" t="s">
        <v>164</v>
      </c>
      <c r="N455" t="s">
        <v>725</v>
      </c>
      <c r="O455" t="s">
        <v>3200</v>
      </c>
      <c r="P455" t="s">
        <v>736</v>
      </c>
      <c r="Q455" t="s">
        <v>629</v>
      </c>
      <c r="R455" t="s">
        <v>3487</v>
      </c>
      <c r="S455" t="s">
        <v>3323</v>
      </c>
      <c r="T455">
        <f>+_2022[[#This Row],[p1_score]]+_2022[[#This Row],[p2_score]]</f>
        <v>5</v>
      </c>
      <c r="U455" t="s">
        <v>629</v>
      </c>
      <c r="V455" t="s">
        <v>737</v>
      </c>
      <c r="W455" t="s">
        <v>3148</v>
      </c>
      <c r="X455" t="s">
        <v>3139</v>
      </c>
      <c r="Y455" t="s">
        <v>3152</v>
      </c>
      <c r="Z455" t="s">
        <v>3152</v>
      </c>
      <c r="AA455" t="s">
        <v>246</v>
      </c>
      <c r="AB455">
        <v>28</v>
      </c>
      <c r="AC455" t="s">
        <v>27</v>
      </c>
      <c r="AD455" t="s">
        <v>2603</v>
      </c>
      <c r="AE455" t="s">
        <v>2552</v>
      </c>
      <c r="AF455" t="s">
        <v>164</v>
      </c>
      <c r="AG455" t="s">
        <v>49</v>
      </c>
      <c r="AH455" t="s">
        <v>2604</v>
      </c>
      <c r="AI455" t="s">
        <v>2605</v>
      </c>
      <c r="AJ455" t="s">
        <v>2606</v>
      </c>
      <c r="AK455" t="s">
        <v>477</v>
      </c>
    </row>
    <row r="456" spans="1:37" x14ac:dyDescent="0.3">
      <c r="A456" t="s">
        <v>4104</v>
      </c>
      <c r="B456" t="s">
        <v>3178</v>
      </c>
      <c r="C456" t="s">
        <v>737</v>
      </c>
      <c r="D456" t="s">
        <v>374</v>
      </c>
      <c r="E456" t="s">
        <v>3195</v>
      </c>
      <c r="F456" t="s">
        <v>3195</v>
      </c>
      <c r="G456" t="s">
        <v>3133</v>
      </c>
      <c r="H456" t="s">
        <v>3133</v>
      </c>
      <c r="I456" t="s">
        <v>3216</v>
      </c>
      <c r="J456" t="s">
        <v>27</v>
      </c>
      <c r="K456" t="s">
        <v>4096</v>
      </c>
      <c r="L456" t="s">
        <v>2603</v>
      </c>
      <c r="M456" t="s">
        <v>164</v>
      </c>
      <c r="N456" t="s">
        <v>725</v>
      </c>
      <c r="O456" t="s">
        <v>3219</v>
      </c>
      <c r="P456" t="s">
        <v>738</v>
      </c>
      <c r="Q456" t="s">
        <v>737</v>
      </c>
      <c r="R456" t="s">
        <v>3291</v>
      </c>
      <c r="S456" t="s">
        <v>3241</v>
      </c>
      <c r="T456">
        <f>+_2022[[#This Row],[p1_score]]+_2022[[#This Row],[p2_score]]</f>
        <v>8</v>
      </c>
      <c r="U456" t="s">
        <v>636</v>
      </c>
      <c r="V456" t="s">
        <v>737</v>
      </c>
      <c r="W456" t="s">
        <v>3257</v>
      </c>
      <c r="X456" t="s">
        <v>3236</v>
      </c>
      <c r="Y456" t="s">
        <v>3152</v>
      </c>
      <c r="Z456" t="s">
        <v>3152</v>
      </c>
      <c r="AA456" t="s">
        <v>629</v>
      </c>
      <c r="AB456">
        <v>28</v>
      </c>
      <c r="AC456" t="s">
        <v>27</v>
      </c>
      <c r="AD456" t="s">
        <v>2603</v>
      </c>
      <c r="AE456" t="s">
        <v>2552</v>
      </c>
      <c r="AF456" t="s">
        <v>164</v>
      </c>
      <c r="AG456" t="s">
        <v>49</v>
      </c>
      <c r="AH456" t="s">
        <v>2604</v>
      </c>
      <c r="AI456" t="s">
        <v>2605</v>
      </c>
      <c r="AJ456" t="s">
        <v>2606</v>
      </c>
      <c r="AK456" t="s">
        <v>477</v>
      </c>
    </row>
    <row r="457" spans="1:37" x14ac:dyDescent="0.3">
      <c r="A457" t="s">
        <v>4105</v>
      </c>
      <c r="B457" t="s">
        <v>3180</v>
      </c>
      <c r="C457" t="s">
        <v>636</v>
      </c>
      <c r="D457" t="s">
        <v>45</v>
      </c>
      <c r="E457" t="s">
        <v>3167</v>
      </c>
      <c r="F457" t="s">
        <v>3238</v>
      </c>
      <c r="G457" t="s">
        <v>3153</v>
      </c>
      <c r="H457" t="s">
        <v>3153</v>
      </c>
      <c r="I457" t="s">
        <v>3833</v>
      </c>
      <c r="J457" t="s">
        <v>27</v>
      </c>
      <c r="K457" t="s">
        <v>4096</v>
      </c>
      <c r="L457" t="s">
        <v>2603</v>
      </c>
      <c r="M457" t="s">
        <v>164</v>
      </c>
      <c r="N457" t="s">
        <v>725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>
        <f>+_2022[[#This Row],[p1_score]]+_2022[[#This Row],[p2_score]]</f>
        <v>29</v>
      </c>
      <c r="U457" t="s">
        <v>636</v>
      </c>
      <c r="V457" t="s">
        <v>739</v>
      </c>
      <c r="W457" t="s">
        <v>3185</v>
      </c>
      <c r="X457" t="s">
        <v>3148</v>
      </c>
      <c r="Y457" t="s">
        <v>3152</v>
      </c>
      <c r="Z457" t="s">
        <v>3152</v>
      </c>
      <c r="AA457" t="s">
        <v>737</v>
      </c>
      <c r="AB457">
        <v>28</v>
      </c>
      <c r="AC457" t="s">
        <v>27</v>
      </c>
      <c r="AD457" t="s">
        <v>2603</v>
      </c>
      <c r="AE457" t="s">
        <v>2552</v>
      </c>
      <c r="AF457" t="s">
        <v>164</v>
      </c>
      <c r="AG457" t="s">
        <v>49</v>
      </c>
      <c r="AH457" t="s">
        <v>2604</v>
      </c>
      <c r="AI457" t="s">
        <v>2605</v>
      </c>
      <c r="AJ457" t="s">
        <v>2606</v>
      </c>
      <c r="AK457" t="s">
        <v>477</v>
      </c>
    </row>
    <row r="458" spans="1:37" x14ac:dyDescent="0.3">
      <c r="A458" t="s">
        <v>4106</v>
      </c>
      <c r="B458" t="s">
        <v>3187</v>
      </c>
      <c r="C458" t="s">
        <v>739</v>
      </c>
      <c r="D458" t="s">
        <v>45</v>
      </c>
      <c r="E458" t="s">
        <v>3136</v>
      </c>
      <c r="F458" t="s">
        <v>3195</v>
      </c>
      <c r="G458" t="s">
        <v>3133</v>
      </c>
      <c r="H458" t="s">
        <v>3133</v>
      </c>
      <c r="I458" t="s">
        <v>3179</v>
      </c>
      <c r="J458" t="s">
        <v>27</v>
      </c>
      <c r="K458" t="s">
        <v>4096</v>
      </c>
      <c r="L458" t="s">
        <v>2603</v>
      </c>
      <c r="M458" t="s">
        <v>164</v>
      </c>
      <c r="N458" t="s">
        <v>725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e">
        <f>+_2022[[#This Row],[p1_score]]+_2022[[#This Row],[p2_score]]</f>
        <v>#VALUE!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  <c r="Z458" t="s">
        <v>32</v>
      </c>
      <c r="AA458" t="s">
        <v>32</v>
      </c>
      <c r="AB458">
        <v>28</v>
      </c>
      <c r="AC458" t="s">
        <v>27</v>
      </c>
      <c r="AD458" t="s">
        <v>2603</v>
      </c>
      <c r="AE458" t="s">
        <v>2552</v>
      </c>
      <c r="AF458" t="s">
        <v>164</v>
      </c>
      <c r="AG458" t="s">
        <v>49</v>
      </c>
      <c r="AH458" t="s">
        <v>2604</v>
      </c>
      <c r="AI458" t="s">
        <v>2605</v>
      </c>
      <c r="AJ458" t="s">
        <v>2606</v>
      </c>
      <c r="AK458" t="s">
        <v>477</v>
      </c>
    </row>
    <row r="459" spans="1:37" x14ac:dyDescent="0.3">
      <c r="A459" t="s">
        <v>4107</v>
      </c>
      <c r="B459" t="s">
        <v>3133</v>
      </c>
      <c r="C459" t="s">
        <v>47</v>
      </c>
      <c r="D459" t="s">
        <v>692</v>
      </c>
      <c r="E459" t="s">
        <v>3162</v>
      </c>
      <c r="F459" t="s">
        <v>3195</v>
      </c>
      <c r="G459" t="s">
        <v>3133</v>
      </c>
      <c r="H459" t="s">
        <v>3133</v>
      </c>
      <c r="I459" t="s">
        <v>4101</v>
      </c>
      <c r="J459" t="s">
        <v>27</v>
      </c>
      <c r="K459" t="s">
        <v>4096</v>
      </c>
      <c r="L459" t="s">
        <v>2603</v>
      </c>
      <c r="M459" t="s">
        <v>49</v>
      </c>
      <c r="N459" t="s">
        <v>725</v>
      </c>
      <c r="O459" t="s">
        <v>3139</v>
      </c>
      <c r="P459" t="s">
        <v>644</v>
      </c>
      <c r="Q459" t="s">
        <v>47</v>
      </c>
      <c r="R459" t="s">
        <v>4004</v>
      </c>
      <c r="S459" t="s">
        <v>3161</v>
      </c>
      <c r="T459">
        <f>+_2022[[#This Row],[p1_score]]+_2022[[#This Row],[p2_score]]</f>
        <v>10</v>
      </c>
      <c r="U459" t="s">
        <v>51</v>
      </c>
      <c r="V459" t="s">
        <v>47</v>
      </c>
      <c r="W459" t="s">
        <v>3170</v>
      </c>
      <c r="X459" t="s">
        <v>3157</v>
      </c>
      <c r="Y459" t="s">
        <v>3170</v>
      </c>
      <c r="Z459" t="s">
        <v>3157</v>
      </c>
      <c r="AA459" t="s">
        <v>32</v>
      </c>
      <c r="AB459">
        <v>28</v>
      </c>
      <c r="AC459" t="s">
        <v>27</v>
      </c>
      <c r="AD459" t="s">
        <v>2603</v>
      </c>
      <c r="AE459" t="s">
        <v>2552</v>
      </c>
      <c r="AF459" t="s">
        <v>164</v>
      </c>
      <c r="AG459" t="s">
        <v>49</v>
      </c>
      <c r="AH459" t="s">
        <v>2604</v>
      </c>
      <c r="AI459" t="s">
        <v>2605</v>
      </c>
      <c r="AJ459" t="s">
        <v>2606</v>
      </c>
      <c r="AK459" t="s">
        <v>477</v>
      </c>
    </row>
    <row r="460" spans="1:37" x14ac:dyDescent="0.3">
      <c r="A460" t="s">
        <v>4108</v>
      </c>
      <c r="B460" t="s">
        <v>3153</v>
      </c>
      <c r="C460" t="s">
        <v>740</v>
      </c>
      <c r="D460" t="s">
        <v>741</v>
      </c>
      <c r="E460" t="s">
        <v>3162</v>
      </c>
      <c r="F460" t="s">
        <v>3136</v>
      </c>
      <c r="G460" t="s">
        <v>3144</v>
      </c>
      <c r="H460" t="s">
        <v>3133</v>
      </c>
      <c r="I460" t="s">
        <v>3272</v>
      </c>
      <c r="J460" t="s">
        <v>27</v>
      </c>
      <c r="K460" t="s">
        <v>4096</v>
      </c>
      <c r="L460" t="s">
        <v>2603</v>
      </c>
      <c r="M460" t="s">
        <v>49</v>
      </c>
      <c r="N460" t="s">
        <v>725</v>
      </c>
      <c r="O460" t="s">
        <v>3148</v>
      </c>
      <c r="P460" t="s">
        <v>742</v>
      </c>
      <c r="Q460" t="s">
        <v>740</v>
      </c>
      <c r="R460" t="s">
        <v>3407</v>
      </c>
      <c r="S460" t="s">
        <v>3177</v>
      </c>
      <c r="T460">
        <f>+_2022[[#This Row],[p1_score]]+_2022[[#This Row],[p2_score]]</f>
        <v>4</v>
      </c>
      <c r="U460" t="s">
        <v>51</v>
      </c>
      <c r="V460" t="s">
        <v>740</v>
      </c>
      <c r="W460" t="s">
        <v>3152</v>
      </c>
      <c r="X460" t="s">
        <v>3157</v>
      </c>
      <c r="Y460" t="s">
        <v>3170</v>
      </c>
      <c r="Z460" t="s">
        <v>3152</v>
      </c>
      <c r="AA460" t="s">
        <v>47</v>
      </c>
      <c r="AB460">
        <v>28</v>
      </c>
      <c r="AC460" t="s">
        <v>27</v>
      </c>
      <c r="AD460" t="s">
        <v>2603</v>
      </c>
      <c r="AE460" t="s">
        <v>2552</v>
      </c>
      <c r="AF460" t="s">
        <v>164</v>
      </c>
      <c r="AG460" t="s">
        <v>49</v>
      </c>
      <c r="AH460" t="s">
        <v>2604</v>
      </c>
      <c r="AI460" t="s">
        <v>2605</v>
      </c>
      <c r="AJ460" t="s">
        <v>2606</v>
      </c>
      <c r="AK460" t="s">
        <v>477</v>
      </c>
    </row>
    <row r="461" spans="1:37" x14ac:dyDescent="0.3">
      <c r="A461" t="s">
        <v>4109</v>
      </c>
      <c r="B461" t="s">
        <v>3136</v>
      </c>
      <c r="C461" t="s">
        <v>118</v>
      </c>
      <c r="D461" t="s">
        <v>743</v>
      </c>
      <c r="E461" t="s">
        <v>3153</v>
      </c>
      <c r="F461" t="s">
        <v>3178</v>
      </c>
      <c r="G461" t="s">
        <v>3133</v>
      </c>
      <c r="H461" t="s">
        <v>3133</v>
      </c>
      <c r="I461" t="s">
        <v>3179</v>
      </c>
      <c r="J461" t="s">
        <v>27</v>
      </c>
      <c r="K461" t="s">
        <v>4096</v>
      </c>
      <c r="L461" t="s">
        <v>2603</v>
      </c>
      <c r="M461" t="s">
        <v>49</v>
      </c>
      <c r="N461" t="s">
        <v>725</v>
      </c>
      <c r="O461" t="s">
        <v>3157</v>
      </c>
      <c r="P461" t="s">
        <v>744</v>
      </c>
      <c r="Q461" t="s">
        <v>118</v>
      </c>
      <c r="R461" t="s">
        <v>3316</v>
      </c>
      <c r="S461" t="s">
        <v>3305</v>
      </c>
      <c r="T461">
        <f>+_2022[[#This Row],[p1_score]]+_2022[[#This Row],[p2_score]]</f>
        <v>4</v>
      </c>
      <c r="U461" t="s">
        <v>51</v>
      </c>
      <c r="V461" t="s">
        <v>118</v>
      </c>
      <c r="W461" t="s">
        <v>3139</v>
      </c>
      <c r="X461" t="s">
        <v>3139</v>
      </c>
      <c r="Y461" t="s">
        <v>3219</v>
      </c>
      <c r="Z461" t="s">
        <v>3152</v>
      </c>
      <c r="AA461" t="s">
        <v>740</v>
      </c>
      <c r="AB461">
        <v>28</v>
      </c>
      <c r="AC461" t="s">
        <v>27</v>
      </c>
      <c r="AD461" t="s">
        <v>2603</v>
      </c>
      <c r="AE461" t="s">
        <v>2552</v>
      </c>
      <c r="AF461" t="s">
        <v>164</v>
      </c>
      <c r="AG461" t="s">
        <v>49</v>
      </c>
      <c r="AH461" t="s">
        <v>2604</v>
      </c>
      <c r="AI461" t="s">
        <v>2605</v>
      </c>
      <c r="AJ461" t="s">
        <v>2606</v>
      </c>
      <c r="AK461" t="s">
        <v>477</v>
      </c>
    </row>
    <row r="462" spans="1:37" x14ac:dyDescent="0.3">
      <c r="A462" t="s">
        <v>4110</v>
      </c>
      <c r="B462" t="s">
        <v>3162</v>
      </c>
      <c r="C462" t="s">
        <v>57</v>
      </c>
      <c r="D462" t="s">
        <v>745</v>
      </c>
      <c r="E462" t="s">
        <v>3155</v>
      </c>
      <c r="F462" t="s">
        <v>3202</v>
      </c>
      <c r="G462" t="s">
        <v>3153</v>
      </c>
      <c r="H462" t="s">
        <v>3144</v>
      </c>
      <c r="I462" t="s">
        <v>4056</v>
      </c>
      <c r="J462" t="s">
        <v>27</v>
      </c>
      <c r="K462" t="s">
        <v>4096</v>
      </c>
      <c r="L462" t="s">
        <v>2603</v>
      </c>
      <c r="M462" t="s">
        <v>49</v>
      </c>
      <c r="N462" t="s">
        <v>725</v>
      </c>
      <c r="O462" t="s">
        <v>3151</v>
      </c>
      <c r="P462" t="s">
        <v>746</v>
      </c>
      <c r="Q462" t="s">
        <v>57</v>
      </c>
      <c r="R462" t="s">
        <v>3611</v>
      </c>
      <c r="S462" t="s">
        <v>3142</v>
      </c>
      <c r="T462">
        <f>+_2022[[#This Row],[p1_score]]+_2022[[#This Row],[p2_score]]</f>
        <v>25</v>
      </c>
      <c r="U462" t="s">
        <v>51</v>
      </c>
      <c r="V462" t="s">
        <v>57</v>
      </c>
      <c r="W462" t="s">
        <v>3219</v>
      </c>
      <c r="X462" t="s">
        <v>3270</v>
      </c>
      <c r="Y462" t="s">
        <v>3220</v>
      </c>
      <c r="Z462" t="s">
        <v>3152</v>
      </c>
      <c r="AA462" t="s">
        <v>118</v>
      </c>
      <c r="AB462">
        <v>28</v>
      </c>
      <c r="AC462" t="s">
        <v>27</v>
      </c>
      <c r="AD462" t="s">
        <v>2603</v>
      </c>
      <c r="AE462" t="s">
        <v>2552</v>
      </c>
      <c r="AF462" t="s">
        <v>164</v>
      </c>
      <c r="AG462" t="s">
        <v>49</v>
      </c>
      <c r="AH462" t="s">
        <v>2604</v>
      </c>
      <c r="AI462" t="s">
        <v>2605</v>
      </c>
      <c r="AJ462" t="s">
        <v>2606</v>
      </c>
      <c r="AK462" t="s">
        <v>477</v>
      </c>
    </row>
    <row r="463" spans="1:37" x14ac:dyDescent="0.3">
      <c r="A463" t="s">
        <v>4111</v>
      </c>
      <c r="B463" t="s">
        <v>3144</v>
      </c>
      <c r="C463" t="s">
        <v>51</v>
      </c>
      <c r="D463" t="s">
        <v>45</v>
      </c>
      <c r="E463" t="s">
        <v>3341</v>
      </c>
      <c r="F463" t="s">
        <v>3289</v>
      </c>
      <c r="G463" t="s">
        <v>3153</v>
      </c>
      <c r="H463" t="s">
        <v>3144</v>
      </c>
      <c r="I463" t="s">
        <v>4112</v>
      </c>
      <c r="J463" t="s">
        <v>27</v>
      </c>
      <c r="K463" t="s">
        <v>4096</v>
      </c>
      <c r="L463" t="s">
        <v>2603</v>
      </c>
      <c r="M463" t="s">
        <v>49</v>
      </c>
      <c r="N463" t="s">
        <v>725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>
        <f>+_2022[[#This Row],[p1_score]]+_2022[[#This Row],[p2_score]]</f>
        <v>63</v>
      </c>
      <c r="U463" t="s">
        <v>51</v>
      </c>
      <c r="V463" t="s">
        <v>119</v>
      </c>
      <c r="W463" t="s">
        <v>3358</v>
      </c>
      <c r="X463" t="s">
        <v>3435</v>
      </c>
      <c r="Y463" t="s">
        <v>3152</v>
      </c>
      <c r="Z463" t="s">
        <v>3152</v>
      </c>
      <c r="AA463" t="s">
        <v>57</v>
      </c>
      <c r="AB463">
        <v>28</v>
      </c>
      <c r="AC463" t="s">
        <v>27</v>
      </c>
      <c r="AD463" t="s">
        <v>2603</v>
      </c>
      <c r="AE463" t="s">
        <v>2552</v>
      </c>
      <c r="AF463" t="s">
        <v>164</v>
      </c>
      <c r="AG463" t="s">
        <v>49</v>
      </c>
      <c r="AH463" t="s">
        <v>2604</v>
      </c>
      <c r="AI463" t="s">
        <v>2605</v>
      </c>
      <c r="AJ463" t="s">
        <v>2606</v>
      </c>
      <c r="AK463" t="s">
        <v>477</v>
      </c>
    </row>
    <row r="464" spans="1:37" x14ac:dyDescent="0.3">
      <c r="A464" t="s">
        <v>4113</v>
      </c>
      <c r="B464" t="s">
        <v>3173</v>
      </c>
      <c r="C464" t="s">
        <v>119</v>
      </c>
      <c r="D464" t="s">
        <v>45</v>
      </c>
      <c r="E464" t="s">
        <v>3279</v>
      </c>
      <c r="F464" t="s">
        <v>3255</v>
      </c>
      <c r="G464" t="s">
        <v>3144</v>
      </c>
      <c r="H464" t="s">
        <v>3144</v>
      </c>
      <c r="I464" t="s">
        <v>3176</v>
      </c>
      <c r="J464" t="s">
        <v>27</v>
      </c>
      <c r="K464" t="s">
        <v>4096</v>
      </c>
      <c r="L464" t="s">
        <v>2603</v>
      </c>
      <c r="M464" t="s">
        <v>49</v>
      </c>
      <c r="N464" t="s">
        <v>725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e">
        <f>+_2022[[#This Row],[p1_score]]+_2022[[#This Row],[p2_score]]</f>
        <v>#VALUE!</v>
      </c>
      <c r="U464" t="s">
        <v>32</v>
      </c>
      <c r="V464" t="s">
        <v>32</v>
      </c>
      <c r="W464" t="s">
        <v>32</v>
      </c>
      <c r="X464" t="s">
        <v>32</v>
      </c>
      <c r="Y464" t="s">
        <v>32</v>
      </c>
      <c r="Z464" t="s">
        <v>32</v>
      </c>
      <c r="AA464" t="s">
        <v>32</v>
      </c>
      <c r="AB464">
        <v>28</v>
      </c>
      <c r="AC464" t="s">
        <v>27</v>
      </c>
      <c r="AD464" t="s">
        <v>2603</v>
      </c>
      <c r="AE464" t="s">
        <v>2552</v>
      </c>
      <c r="AF464" t="s">
        <v>164</v>
      </c>
      <c r="AG464" t="s">
        <v>49</v>
      </c>
      <c r="AH464" t="s">
        <v>2604</v>
      </c>
      <c r="AI464" t="s">
        <v>2605</v>
      </c>
      <c r="AJ464" t="s">
        <v>2606</v>
      </c>
      <c r="AK464" t="s">
        <v>477</v>
      </c>
    </row>
    <row r="465" spans="1:37" x14ac:dyDescent="0.3">
      <c r="A465" t="s">
        <v>4114</v>
      </c>
      <c r="B465" t="s">
        <v>3133</v>
      </c>
      <c r="C465" t="s">
        <v>507</v>
      </c>
      <c r="D465" t="s">
        <v>747</v>
      </c>
      <c r="E465" t="s">
        <v>3178</v>
      </c>
      <c r="F465" t="s">
        <v>3173</v>
      </c>
      <c r="G465" t="s">
        <v>3144</v>
      </c>
      <c r="H465" t="s">
        <v>3133</v>
      </c>
      <c r="I465" t="s">
        <v>3203</v>
      </c>
      <c r="J465" t="s">
        <v>27</v>
      </c>
      <c r="K465" t="s">
        <v>4115</v>
      </c>
      <c r="L465" t="s">
        <v>2607</v>
      </c>
      <c r="M465" t="s">
        <v>74</v>
      </c>
      <c r="N465" t="s">
        <v>748</v>
      </c>
      <c r="O465" t="s">
        <v>3139</v>
      </c>
      <c r="P465" t="s">
        <v>749</v>
      </c>
      <c r="Q465" t="s">
        <v>507</v>
      </c>
      <c r="R465" t="s">
        <v>4116</v>
      </c>
      <c r="S465" t="s">
        <v>3231</v>
      </c>
      <c r="T465">
        <f>+_2022[[#This Row],[p1_score]]+_2022[[#This Row],[p2_score]]</f>
        <v>13</v>
      </c>
      <c r="U465" t="s">
        <v>269</v>
      </c>
      <c r="V465" t="s">
        <v>507</v>
      </c>
      <c r="W465" t="s">
        <v>3200</v>
      </c>
      <c r="X465" t="s">
        <v>3170</v>
      </c>
      <c r="Y465" t="s">
        <v>3200</v>
      </c>
      <c r="Z465" t="s">
        <v>3170</v>
      </c>
      <c r="AA465" t="s">
        <v>32</v>
      </c>
      <c r="AB465">
        <v>29</v>
      </c>
      <c r="AC465" t="s">
        <v>27</v>
      </c>
      <c r="AD465" t="s">
        <v>2607</v>
      </c>
      <c r="AE465" t="s">
        <v>2552</v>
      </c>
      <c r="AF465" t="s">
        <v>74</v>
      </c>
      <c r="AG465" t="s">
        <v>92</v>
      </c>
      <c r="AH465" t="s">
        <v>2608</v>
      </c>
      <c r="AI465" t="s">
        <v>2609</v>
      </c>
      <c r="AJ465" t="s">
        <v>2610</v>
      </c>
      <c r="AK465" t="s">
        <v>161</v>
      </c>
    </row>
    <row r="466" spans="1:37" x14ac:dyDescent="0.3">
      <c r="A466" t="s">
        <v>4117</v>
      </c>
      <c r="B466" t="s">
        <v>3144</v>
      </c>
      <c r="C466" t="s">
        <v>269</v>
      </c>
      <c r="D466" t="s">
        <v>750</v>
      </c>
      <c r="E466" t="s">
        <v>3244</v>
      </c>
      <c r="F466" t="s">
        <v>3175</v>
      </c>
      <c r="G466" t="s">
        <v>3136</v>
      </c>
      <c r="H466" t="s">
        <v>3133</v>
      </c>
      <c r="I466" t="s">
        <v>3531</v>
      </c>
      <c r="J466" t="s">
        <v>27</v>
      </c>
      <c r="K466" t="s">
        <v>4115</v>
      </c>
      <c r="L466" t="s">
        <v>2607</v>
      </c>
      <c r="M466" t="s">
        <v>74</v>
      </c>
      <c r="N466" t="s">
        <v>748</v>
      </c>
      <c r="O466" t="s">
        <v>3148</v>
      </c>
      <c r="P466" t="s">
        <v>751</v>
      </c>
      <c r="Q466" t="s">
        <v>269</v>
      </c>
      <c r="R466" t="s">
        <v>3479</v>
      </c>
      <c r="S466" t="s">
        <v>3253</v>
      </c>
      <c r="T466">
        <f>+_2022[[#This Row],[p1_score]]+_2022[[#This Row],[p2_score]]</f>
        <v>36</v>
      </c>
      <c r="U466" t="s">
        <v>269</v>
      </c>
      <c r="V466" t="s">
        <v>270</v>
      </c>
      <c r="W466" t="s">
        <v>3231</v>
      </c>
      <c r="X466" t="s">
        <v>3143</v>
      </c>
      <c r="Y466" t="s">
        <v>3152</v>
      </c>
      <c r="Z466" t="s">
        <v>3152</v>
      </c>
      <c r="AA466" t="s">
        <v>507</v>
      </c>
      <c r="AB466">
        <v>29</v>
      </c>
      <c r="AC466" t="s">
        <v>27</v>
      </c>
      <c r="AD466" t="s">
        <v>2607</v>
      </c>
      <c r="AE466" t="s">
        <v>2552</v>
      </c>
      <c r="AF466" t="s">
        <v>74</v>
      </c>
      <c r="AG466" t="s">
        <v>92</v>
      </c>
      <c r="AH466" t="s">
        <v>2608</v>
      </c>
      <c r="AI466" t="s">
        <v>2609</v>
      </c>
      <c r="AJ466" t="s">
        <v>2610</v>
      </c>
      <c r="AK466" t="s">
        <v>161</v>
      </c>
    </row>
    <row r="467" spans="1:37" x14ac:dyDescent="0.3">
      <c r="A467" t="s">
        <v>4118</v>
      </c>
      <c r="B467" t="s">
        <v>3153</v>
      </c>
      <c r="C467" t="s">
        <v>270</v>
      </c>
      <c r="D467" t="s">
        <v>752</v>
      </c>
      <c r="E467" t="s">
        <v>3181</v>
      </c>
      <c r="F467" t="s">
        <v>3174</v>
      </c>
      <c r="G467" t="s">
        <v>3144</v>
      </c>
      <c r="H467" t="s">
        <v>3144</v>
      </c>
      <c r="I467" t="s">
        <v>4119</v>
      </c>
      <c r="J467" t="s">
        <v>27</v>
      </c>
      <c r="K467" t="s">
        <v>4115</v>
      </c>
      <c r="L467" t="s">
        <v>2607</v>
      </c>
      <c r="M467" t="s">
        <v>74</v>
      </c>
      <c r="N467" t="s">
        <v>748</v>
      </c>
      <c r="O467" t="s">
        <v>3157</v>
      </c>
      <c r="P467" t="s">
        <v>753</v>
      </c>
      <c r="Q467" t="s">
        <v>270</v>
      </c>
      <c r="R467" t="s">
        <v>3317</v>
      </c>
      <c r="S467" t="s">
        <v>3340</v>
      </c>
      <c r="T467">
        <f>+_2022[[#This Row],[p1_score]]+_2022[[#This Row],[p2_score]]</f>
        <v>2</v>
      </c>
      <c r="U467" t="s">
        <v>79</v>
      </c>
      <c r="V467" t="s">
        <v>270</v>
      </c>
      <c r="W467" t="s">
        <v>3883</v>
      </c>
      <c r="X467" t="s">
        <v>3305</v>
      </c>
      <c r="Y467" t="s">
        <v>3152</v>
      </c>
      <c r="Z467" t="s">
        <v>3152</v>
      </c>
      <c r="AA467" t="s">
        <v>269</v>
      </c>
      <c r="AB467">
        <v>29</v>
      </c>
      <c r="AC467" t="s">
        <v>27</v>
      </c>
      <c r="AD467" t="s">
        <v>2607</v>
      </c>
      <c r="AE467" t="s">
        <v>2552</v>
      </c>
      <c r="AF467" t="s">
        <v>74</v>
      </c>
      <c r="AG467" t="s">
        <v>92</v>
      </c>
      <c r="AH467" t="s">
        <v>2608</v>
      </c>
      <c r="AI467" t="s">
        <v>2609</v>
      </c>
      <c r="AJ467" t="s">
        <v>2610</v>
      </c>
      <c r="AK467" t="s">
        <v>161</v>
      </c>
    </row>
    <row r="468" spans="1:37" x14ac:dyDescent="0.3">
      <c r="A468" t="s">
        <v>4120</v>
      </c>
      <c r="B468" t="s">
        <v>3162</v>
      </c>
      <c r="C468" t="s">
        <v>82</v>
      </c>
      <c r="D468" t="s">
        <v>754</v>
      </c>
      <c r="E468" t="s">
        <v>3255</v>
      </c>
      <c r="F468" t="s">
        <v>3279</v>
      </c>
      <c r="G468" t="s">
        <v>3144</v>
      </c>
      <c r="H468" t="s">
        <v>3144</v>
      </c>
      <c r="I468" t="s">
        <v>3411</v>
      </c>
      <c r="J468" t="s">
        <v>27</v>
      </c>
      <c r="K468" t="s">
        <v>4115</v>
      </c>
      <c r="L468" t="s">
        <v>2607</v>
      </c>
      <c r="M468" t="s">
        <v>74</v>
      </c>
      <c r="N468" t="s">
        <v>748</v>
      </c>
      <c r="O468" t="s">
        <v>3151</v>
      </c>
      <c r="P468" t="s">
        <v>755</v>
      </c>
      <c r="Q468" t="s">
        <v>82</v>
      </c>
      <c r="R468" t="s">
        <v>3487</v>
      </c>
      <c r="S468" t="s">
        <v>4078</v>
      </c>
      <c r="T468">
        <f>+_2022[[#This Row],[p1_score]]+_2022[[#This Row],[p2_score]]</f>
        <v>60</v>
      </c>
      <c r="U468" t="s">
        <v>79</v>
      </c>
      <c r="V468" t="s">
        <v>82</v>
      </c>
      <c r="W468" t="s">
        <v>3435</v>
      </c>
      <c r="X468" t="s">
        <v>3713</v>
      </c>
      <c r="Y468" t="s">
        <v>3435</v>
      </c>
      <c r="Z468" t="s">
        <v>3152</v>
      </c>
      <c r="AA468" t="s">
        <v>270</v>
      </c>
      <c r="AB468">
        <v>29</v>
      </c>
      <c r="AC468" t="s">
        <v>27</v>
      </c>
      <c r="AD468" t="s">
        <v>2607</v>
      </c>
      <c r="AE468" t="s">
        <v>2552</v>
      </c>
      <c r="AF468" t="s">
        <v>74</v>
      </c>
      <c r="AG468" t="s">
        <v>92</v>
      </c>
      <c r="AH468" t="s">
        <v>2608</v>
      </c>
      <c r="AI468" t="s">
        <v>2609</v>
      </c>
      <c r="AJ468" t="s">
        <v>2610</v>
      </c>
      <c r="AK468" t="s">
        <v>161</v>
      </c>
    </row>
    <row r="469" spans="1:37" x14ac:dyDescent="0.3">
      <c r="A469" t="s">
        <v>4121</v>
      </c>
      <c r="B469" t="s">
        <v>3136</v>
      </c>
      <c r="C469" t="s">
        <v>79</v>
      </c>
      <c r="D469" t="s">
        <v>281</v>
      </c>
      <c r="E469" t="s">
        <v>3264</v>
      </c>
      <c r="F469" t="s">
        <v>3232</v>
      </c>
      <c r="G469" t="s">
        <v>3153</v>
      </c>
      <c r="H469" t="s">
        <v>3144</v>
      </c>
      <c r="I469" t="s">
        <v>3359</v>
      </c>
      <c r="J469" t="s">
        <v>27</v>
      </c>
      <c r="K469" t="s">
        <v>4115</v>
      </c>
      <c r="L469" t="s">
        <v>2607</v>
      </c>
      <c r="M469" t="s">
        <v>74</v>
      </c>
      <c r="N469" t="s">
        <v>748</v>
      </c>
      <c r="O469" t="s">
        <v>3170</v>
      </c>
      <c r="P469" t="s">
        <v>756</v>
      </c>
      <c r="Q469" t="s">
        <v>79</v>
      </c>
      <c r="R469" t="s">
        <v>3360</v>
      </c>
      <c r="S469" t="s">
        <v>3333</v>
      </c>
      <c r="T469">
        <f>+_2022[[#This Row],[p1_score]]+_2022[[#This Row],[p2_score]]</f>
        <v>2</v>
      </c>
      <c r="U469" t="s">
        <v>79</v>
      </c>
      <c r="V469" t="s">
        <v>83</v>
      </c>
      <c r="W469" t="s">
        <v>3302</v>
      </c>
      <c r="X469" t="s">
        <v>3151</v>
      </c>
      <c r="Y469" t="s">
        <v>3152</v>
      </c>
      <c r="Z469" t="s">
        <v>3152</v>
      </c>
      <c r="AA469" t="s">
        <v>82</v>
      </c>
      <c r="AB469">
        <v>29</v>
      </c>
      <c r="AC469" t="s">
        <v>27</v>
      </c>
      <c r="AD469" t="s">
        <v>2607</v>
      </c>
      <c r="AE469" t="s">
        <v>2552</v>
      </c>
      <c r="AF469" t="s">
        <v>74</v>
      </c>
      <c r="AG469" t="s">
        <v>92</v>
      </c>
      <c r="AH469" t="s">
        <v>2608</v>
      </c>
      <c r="AI469" t="s">
        <v>2609</v>
      </c>
      <c r="AJ469" t="s">
        <v>2610</v>
      </c>
      <c r="AK469" t="s">
        <v>161</v>
      </c>
    </row>
    <row r="470" spans="1:37" x14ac:dyDescent="0.3">
      <c r="A470" t="s">
        <v>4122</v>
      </c>
      <c r="B470" t="s">
        <v>3178</v>
      </c>
      <c r="C470" t="s">
        <v>518</v>
      </c>
      <c r="D470" t="s">
        <v>757</v>
      </c>
      <c r="E470" t="s">
        <v>3195</v>
      </c>
      <c r="F470" t="s">
        <v>3178</v>
      </c>
      <c r="G470" t="s">
        <v>3144</v>
      </c>
      <c r="H470" t="s">
        <v>3133</v>
      </c>
      <c r="I470" t="s">
        <v>3256</v>
      </c>
      <c r="J470" t="s">
        <v>27</v>
      </c>
      <c r="K470" t="s">
        <v>4115</v>
      </c>
      <c r="L470" t="s">
        <v>2607</v>
      </c>
      <c r="M470" t="s">
        <v>74</v>
      </c>
      <c r="N470" t="s">
        <v>748</v>
      </c>
      <c r="O470" t="s">
        <v>3200</v>
      </c>
      <c r="P470" t="s">
        <v>335</v>
      </c>
      <c r="Q470" t="s">
        <v>518</v>
      </c>
      <c r="R470" t="s">
        <v>3291</v>
      </c>
      <c r="S470" t="s">
        <v>3603</v>
      </c>
      <c r="T470">
        <f>+_2022[[#This Row],[p1_score]]+_2022[[#This Row],[p2_score]]</f>
        <v>15</v>
      </c>
      <c r="U470" t="s">
        <v>518</v>
      </c>
      <c r="V470" t="s">
        <v>83</v>
      </c>
      <c r="W470" t="s">
        <v>3236</v>
      </c>
      <c r="X470" t="s">
        <v>3170</v>
      </c>
      <c r="Y470" t="s">
        <v>3152</v>
      </c>
      <c r="Z470" t="s">
        <v>3170</v>
      </c>
      <c r="AA470" t="s">
        <v>79</v>
      </c>
      <c r="AB470">
        <v>29</v>
      </c>
      <c r="AC470" t="s">
        <v>27</v>
      </c>
      <c r="AD470" t="s">
        <v>2607</v>
      </c>
      <c r="AE470" t="s">
        <v>2552</v>
      </c>
      <c r="AF470" t="s">
        <v>74</v>
      </c>
      <c r="AG470" t="s">
        <v>92</v>
      </c>
      <c r="AH470" t="s">
        <v>2608</v>
      </c>
      <c r="AI470" t="s">
        <v>2609</v>
      </c>
      <c r="AJ470" t="s">
        <v>2610</v>
      </c>
      <c r="AK470" t="s">
        <v>161</v>
      </c>
    </row>
    <row r="471" spans="1:37" x14ac:dyDescent="0.3">
      <c r="A471" t="s">
        <v>4123</v>
      </c>
      <c r="B471" t="s">
        <v>3180</v>
      </c>
      <c r="C471" t="s">
        <v>161</v>
      </c>
      <c r="D471" t="s">
        <v>532</v>
      </c>
      <c r="E471" t="s">
        <v>3144</v>
      </c>
      <c r="F471" t="s">
        <v>3144</v>
      </c>
      <c r="G471" t="s">
        <v>3133</v>
      </c>
      <c r="H471" t="s">
        <v>3133</v>
      </c>
      <c r="I471" t="s">
        <v>3216</v>
      </c>
      <c r="J471" t="s">
        <v>27</v>
      </c>
      <c r="K471" t="s">
        <v>4115</v>
      </c>
      <c r="L471" t="s">
        <v>2607</v>
      </c>
      <c r="M471" t="s">
        <v>74</v>
      </c>
      <c r="N471" t="s">
        <v>748</v>
      </c>
      <c r="O471" t="s">
        <v>3219</v>
      </c>
      <c r="P471" t="s">
        <v>758</v>
      </c>
      <c r="Q471" t="s">
        <v>161</v>
      </c>
      <c r="R471" t="s">
        <v>3164</v>
      </c>
      <c r="S471" t="s">
        <v>3739</v>
      </c>
      <c r="T471">
        <f>+_2022[[#This Row],[p1_score]]+_2022[[#This Row],[p2_score]]</f>
        <v>3</v>
      </c>
      <c r="U471" t="s">
        <v>161</v>
      </c>
      <c r="V471" t="s">
        <v>83</v>
      </c>
      <c r="W471" t="s">
        <v>3166</v>
      </c>
      <c r="X471" t="s">
        <v>3139</v>
      </c>
      <c r="Y471" t="s">
        <v>3152</v>
      </c>
      <c r="Z471" t="s">
        <v>3219</v>
      </c>
      <c r="AA471" t="s">
        <v>518</v>
      </c>
      <c r="AB471">
        <v>29</v>
      </c>
      <c r="AC471" t="s">
        <v>27</v>
      </c>
      <c r="AD471" t="s">
        <v>2607</v>
      </c>
      <c r="AE471" t="s">
        <v>2552</v>
      </c>
      <c r="AF471" t="s">
        <v>74</v>
      </c>
      <c r="AG471" t="s">
        <v>92</v>
      </c>
      <c r="AH471" t="s">
        <v>2608</v>
      </c>
      <c r="AI471" t="s">
        <v>2609</v>
      </c>
      <c r="AJ471" t="s">
        <v>2610</v>
      </c>
      <c r="AK471" t="s">
        <v>161</v>
      </c>
    </row>
    <row r="472" spans="1:37" x14ac:dyDescent="0.3">
      <c r="A472" t="s">
        <v>4124</v>
      </c>
      <c r="B472" t="s">
        <v>3173</v>
      </c>
      <c r="C472" t="s">
        <v>83</v>
      </c>
      <c r="D472" t="s">
        <v>45</v>
      </c>
      <c r="E472" t="s">
        <v>3155</v>
      </c>
      <c r="F472" t="s">
        <v>3181</v>
      </c>
      <c r="G472" t="s">
        <v>3144</v>
      </c>
      <c r="H472" t="s">
        <v>3133</v>
      </c>
      <c r="I472" t="s">
        <v>4125</v>
      </c>
      <c r="J472" t="s">
        <v>27</v>
      </c>
      <c r="K472" t="s">
        <v>4115</v>
      </c>
      <c r="L472" t="s">
        <v>2607</v>
      </c>
      <c r="M472" t="s">
        <v>74</v>
      </c>
      <c r="N472" t="s">
        <v>748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>
        <f>+_2022[[#This Row],[p1_score]]+_2022[[#This Row],[p2_score]]</f>
        <v>28</v>
      </c>
      <c r="U472" t="s">
        <v>759</v>
      </c>
      <c r="V472" t="s">
        <v>83</v>
      </c>
      <c r="W472" t="s">
        <v>3242</v>
      </c>
      <c r="X472" t="s">
        <v>3236</v>
      </c>
      <c r="Y472" t="s">
        <v>3152</v>
      </c>
      <c r="Z472" t="s">
        <v>3152</v>
      </c>
      <c r="AA472" t="s">
        <v>161</v>
      </c>
      <c r="AB472">
        <v>29</v>
      </c>
      <c r="AC472" t="s">
        <v>27</v>
      </c>
      <c r="AD472" t="s">
        <v>2607</v>
      </c>
      <c r="AE472" t="s">
        <v>2552</v>
      </c>
      <c r="AF472" t="s">
        <v>74</v>
      </c>
      <c r="AG472" t="s">
        <v>92</v>
      </c>
      <c r="AH472" t="s">
        <v>2608</v>
      </c>
      <c r="AI472" t="s">
        <v>2609</v>
      </c>
      <c r="AJ472" t="s">
        <v>2610</v>
      </c>
      <c r="AK472" t="s">
        <v>161</v>
      </c>
    </row>
    <row r="473" spans="1:37" x14ac:dyDescent="0.3">
      <c r="A473" t="s">
        <v>4126</v>
      </c>
      <c r="B473" t="s">
        <v>3187</v>
      </c>
      <c r="C473" t="s">
        <v>759</v>
      </c>
      <c r="D473" t="s">
        <v>45</v>
      </c>
      <c r="E473" t="s">
        <v>3237</v>
      </c>
      <c r="F473" t="s">
        <v>3201</v>
      </c>
      <c r="G473" t="s">
        <v>3153</v>
      </c>
      <c r="H473" t="s">
        <v>3133</v>
      </c>
      <c r="I473" t="s">
        <v>4127</v>
      </c>
      <c r="J473" t="s">
        <v>27</v>
      </c>
      <c r="K473" t="s">
        <v>4115</v>
      </c>
      <c r="L473" t="s">
        <v>2607</v>
      </c>
      <c r="M473" t="s">
        <v>74</v>
      </c>
      <c r="N473" t="s">
        <v>748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e">
        <f>+_2022[[#This Row],[p1_score]]+_2022[[#This Row],[p2_score]]</f>
        <v>#VALUE!</v>
      </c>
      <c r="U473" t="s">
        <v>32</v>
      </c>
      <c r="V473" t="s">
        <v>32</v>
      </c>
      <c r="W473" t="s">
        <v>32</v>
      </c>
      <c r="X473" t="s">
        <v>32</v>
      </c>
      <c r="Y473" t="s">
        <v>32</v>
      </c>
      <c r="Z473" t="s">
        <v>32</v>
      </c>
      <c r="AA473" t="s">
        <v>32</v>
      </c>
      <c r="AB473">
        <v>29</v>
      </c>
      <c r="AC473" t="s">
        <v>27</v>
      </c>
      <c r="AD473" t="s">
        <v>2607</v>
      </c>
      <c r="AE473" t="s">
        <v>2552</v>
      </c>
      <c r="AF473" t="s">
        <v>74</v>
      </c>
      <c r="AG473" t="s">
        <v>92</v>
      </c>
      <c r="AH473" t="s">
        <v>2608</v>
      </c>
      <c r="AI473" t="s">
        <v>2609</v>
      </c>
      <c r="AJ473" t="s">
        <v>2610</v>
      </c>
      <c r="AK473" t="s">
        <v>161</v>
      </c>
    </row>
    <row r="474" spans="1:37" x14ac:dyDescent="0.3">
      <c r="A474" t="s">
        <v>4128</v>
      </c>
      <c r="B474" t="s">
        <v>3133</v>
      </c>
      <c r="C474" t="s">
        <v>95</v>
      </c>
      <c r="D474" t="s">
        <v>760</v>
      </c>
      <c r="E474" t="s">
        <v>3133</v>
      </c>
      <c r="F474" t="s">
        <v>3144</v>
      </c>
      <c r="G474" t="s">
        <v>3133</v>
      </c>
      <c r="H474" t="s">
        <v>3133</v>
      </c>
      <c r="I474" t="s">
        <v>3152</v>
      </c>
      <c r="J474" t="s">
        <v>27</v>
      </c>
      <c r="K474" t="s">
        <v>4115</v>
      </c>
      <c r="L474" t="s">
        <v>2607</v>
      </c>
      <c r="M474" t="s">
        <v>92</v>
      </c>
      <c r="N474" t="s">
        <v>748</v>
      </c>
      <c r="O474" t="s">
        <v>3139</v>
      </c>
      <c r="P474" t="s">
        <v>151</v>
      </c>
      <c r="Q474" t="s">
        <v>95</v>
      </c>
      <c r="R474" t="s">
        <v>4129</v>
      </c>
      <c r="S474" t="s">
        <v>3152</v>
      </c>
      <c r="T474">
        <f>+_2022[[#This Row],[p1_score]]+_2022[[#This Row],[p2_score]]</f>
        <v>0</v>
      </c>
      <c r="U474" t="s">
        <v>343</v>
      </c>
      <c r="V474" t="s">
        <v>95</v>
      </c>
      <c r="W474" t="s">
        <v>3152</v>
      </c>
      <c r="X474" t="s">
        <v>3152</v>
      </c>
      <c r="Y474" t="s">
        <v>3152</v>
      </c>
      <c r="Z474" t="s">
        <v>3152</v>
      </c>
      <c r="AA474" t="s">
        <v>32</v>
      </c>
      <c r="AB474">
        <v>29</v>
      </c>
      <c r="AC474" t="s">
        <v>27</v>
      </c>
      <c r="AD474" t="s">
        <v>2607</v>
      </c>
      <c r="AE474" t="s">
        <v>2552</v>
      </c>
      <c r="AF474" t="s">
        <v>74</v>
      </c>
      <c r="AG474" t="s">
        <v>92</v>
      </c>
      <c r="AH474" t="s">
        <v>2608</v>
      </c>
      <c r="AI474" t="s">
        <v>2609</v>
      </c>
      <c r="AJ474" t="s">
        <v>2610</v>
      </c>
      <c r="AK474" t="s">
        <v>161</v>
      </c>
    </row>
    <row r="475" spans="1:37" x14ac:dyDescent="0.3">
      <c r="A475" t="s">
        <v>4130</v>
      </c>
      <c r="B475" t="s">
        <v>3144</v>
      </c>
      <c r="C475" t="s">
        <v>343</v>
      </c>
      <c r="D475" t="s">
        <v>761</v>
      </c>
      <c r="E475" t="s">
        <v>3174</v>
      </c>
      <c r="F475" t="s">
        <v>3154</v>
      </c>
      <c r="G475" t="s">
        <v>3136</v>
      </c>
      <c r="H475" t="s">
        <v>3133</v>
      </c>
      <c r="I475" t="s">
        <v>3636</v>
      </c>
      <c r="J475" t="s">
        <v>27</v>
      </c>
      <c r="K475" t="s">
        <v>4115</v>
      </c>
      <c r="L475" t="s">
        <v>2607</v>
      </c>
      <c r="M475" t="s">
        <v>92</v>
      </c>
      <c r="N475" t="s">
        <v>748</v>
      </c>
      <c r="O475" t="s">
        <v>3148</v>
      </c>
      <c r="P475" t="s">
        <v>358</v>
      </c>
      <c r="Q475" t="s">
        <v>343</v>
      </c>
      <c r="R475" t="s">
        <v>3230</v>
      </c>
      <c r="S475" t="s">
        <v>3637</v>
      </c>
      <c r="T475">
        <f>+_2022[[#This Row],[p1_score]]+_2022[[#This Row],[p2_score]]</f>
        <v>37</v>
      </c>
      <c r="U475" t="s">
        <v>343</v>
      </c>
      <c r="V475" t="s">
        <v>98</v>
      </c>
      <c r="W475" t="s">
        <v>3177</v>
      </c>
      <c r="X475" t="s">
        <v>3143</v>
      </c>
      <c r="Y475" t="s">
        <v>3152</v>
      </c>
      <c r="Z475" t="s">
        <v>3152</v>
      </c>
      <c r="AA475" t="s">
        <v>95</v>
      </c>
      <c r="AB475">
        <v>29</v>
      </c>
      <c r="AC475" t="s">
        <v>27</v>
      </c>
      <c r="AD475" t="s">
        <v>2607</v>
      </c>
      <c r="AE475" t="s">
        <v>2552</v>
      </c>
      <c r="AF475" t="s">
        <v>74</v>
      </c>
      <c r="AG475" t="s">
        <v>92</v>
      </c>
      <c r="AH475" t="s">
        <v>2608</v>
      </c>
      <c r="AI475" t="s">
        <v>2609</v>
      </c>
      <c r="AJ475" t="s">
        <v>2610</v>
      </c>
      <c r="AK475" t="s">
        <v>161</v>
      </c>
    </row>
    <row r="476" spans="1:37" x14ac:dyDescent="0.3">
      <c r="A476" t="s">
        <v>4131</v>
      </c>
      <c r="B476" t="s">
        <v>3153</v>
      </c>
      <c r="C476" t="s">
        <v>98</v>
      </c>
      <c r="D476" t="s">
        <v>762</v>
      </c>
      <c r="E476" t="s">
        <v>3264</v>
      </c>
      <c r="F476" t="s">
        <v>3181</v>
      </c>
      <c r="G476" t="s">
        <v>3136</v>
      </c>
      <c r="H476" t="s">
        <v>3144</v>
      </c>
      <c r="I476" t="s">
        <v>3697</v>
      </c>
      <c r="J476" t="s">
        <v>27</v>
      </c>
      <c r="K476" t="s">
        <v>4115</v>
      </c>
      <c r="L476" t="s">
        <v>2607</v>
      </c>
      <c r="M476" t="s">
        <v>92</v>
      </c>
      <c r="N476" t="s">
        <v>748</v>
      </c>
      <c r="O476" t="s">
        <v>3157</v>
      </c>
      <c r="P476" t="s">
        <v>753</v>
      </c>
      <c r="Q476" t="s">
        <v>98</v>
      </c>
      <c r="R476" t="s">
        <v>3353</v>
      </c>
      <c r="S476" t="s">
        <v>3340</v>
      </c>
      <c r="T476">
        <f>+_2022[[#This Row],[p1_score]]+_2022[[#This Row],[p2_score]]</f>
        <v>14</v>
      </c>
      <c r="U476" t="s">
        <v>99</v>
      </c>
      <c r="V476" t="s">
        <v>98</v>
      </c>
      <c r="W476" t="s">
        <v>3744</v>
      </c>
      <c r="X476" t="s">
        <v>3338</v>
      </c>
      <c r="Y476" t="s">
        <v>3152</v>
      </c>
      <c r="Z476" t="s">
        <v>3152</v>
      </c>
      <c r="AA476" t="s">
        <v>343</v>
      </c>
      <c r="AB476">
        <v>29</v>
      </c>
      <c r="AC476" t="s">
        <v>27</v>
      </c>
      <c r="AD476" t="s">
        <v>2607</v>
      </c>
      <c r="AE476" t="s">
        <v>2552</v>
      </c>
      <c r="AF476" t="s">
        <v>74</v>
      </c>
      <c r="AG476" t="s">
        <v>92</v>
      </c>
      <c r="AH476" t="s">
        <v>2608</v>
      </c>
      <c r="AI476" t="s">
        <v>2609</v>
      </c>
      <c r="AJ476" t="s">
        <v>2610</v>
      </c>
      <c r="AK476" t="s">
        <v>161</v>
      </c>
    </row>
    <row r="477" spans="1:37" x14ac:dyDescent="0.3">
      <c r="A477" t="s">
        <v>4132</v>
      </c>
      <c r="B477" t="s">
        <v>3162</v>
      </c>
      <c r="C477" t="s">
        <v>346</v>
      </c>
      <c r="D477" t="s">
        <v>763</v>
      </c>
      <c r="E477" t="s">
        <v>3153</v>
      </c>
      <c r="F477" t="s">
        <v>3173</v>
      </c>
      <c r="G477" t="s">
        <v>3133</v>
      </c>
      <c r="H477" t="s">
        <v>3133</v>
      </c>
      <c r="I477" t="s">
        <v>3562</v>
      </c>
      <c r="J477" t="s">
        <v>27</v>
      </c>
      <c r="K477" t="s">
        <v>4115</v>
      </c>
      <c r="L477" t="s">
        <v>2607</v>
      </c>
      <c r="M477" t="s">
        <v>92</v>
      </c>
      <c r="N477" t="s">
        <v>748</v>
      </c>
      <c r="O477" t="s">
        <v>3151</v>
      </c>
      <c r="P477" t="s">
        <v>764</v>
      </c>
      <c r="Q477" t="s">
        <v>346</v>
      </c>
      <c r="R477" t="s">
        <v>3548</v>
      </c>
      <c r="S477" t="s">
        <v>3490</v>
      </c>
      <c r="T477">
        <f>+_2022[[#This Row],[p1_score]]+_2022[[#This Row],[p2_score]]</f>
        <v>8</v>
      </c>
      <c r="U477" t="s">
        <v>99</v>
      </c>
      <c r="V477" t="s">
        <v>346</v>
      </c>
      <c r="W477" t="s">
        <v>3170</v>
      </c>
      <c r="X477" t="s">
        <v>3139</v>
      </c>
      <c r="Y477" t="s">
        <v>3170</v>
      </c>
      <c r="Z477" t="s">
        <v>3152</v>
      </c>
      <c r="AA477" t="s">
        <v>98</v>
      </c>
      <c r="AB477">
        <v>29</v>
      </c>
      <c r="AC477" t="s">
        <v>27</v>
      </c>
      <c r="AD477" t="s">
        <v>2607</v>
      </c>
      <c r="AE477" t="s">
        <v>2552</v>
      </c>
      <c r="AF477" t="s">
        <v>74</v>
      </c>
      <c r="AG477" t="s">
        <v>92</v>
      </c>
      <c r="AH477" t="s">
        <v>2608</v>
      </c>
      <c r="AI477" t="s">
        <v>2609</v>
      </c>
      <c r="AJ477" t="s">
        <v>2610</v>
      </c>
      <c r="AK477" t="s">
        <v>161</v>
      </c>
    </row>
    <row r="478" spans="1:37" x14ac:dyDescent="0.3">
      <c r="A478" t="s">
        <v>4133</v>
      </c>
      <c r="B478" t="s">
        <v>3173</v>
      </c>
      <c r="C478" t="s">
        <v>691</v>
      </c>
      <c r="D478" t="s">
        <v>765</v>
      </c>
      <c r="E478" t="s">
        <v>3237</v>
      </c>
      <c r="F478" t="s">
        <v>3237</v>
      </c>
      <c r="G478" t="s">
        <v>3144</v>
      </c>
      <c r="H478" t="s">
        <v>3144</v>
      </c>
      <c r="I478" t="s">
        <v>3216</v>
      </c>
      <c r="J478" t="s">
        <v>27</v>
      </c>
      <c r="K478" t="s">
        <v>4115</v>
      </c>
      <c r="L478" t="s">
        <v>2607</v>
      </c>
      <c r="M478" t="s">
        <v>92</v>
      </c>
      <c r="N478" t="s">
        <v>748</v>
      </c>
      <c r="O478" t="s">
        <v>3170</v>
      </c>
      <c r="P478" t="s">
        <v>766</v>
      </c>
      <c r="Q478" t="s">
        <v>691</v>
      </c>
      <c r="R478" t="s">
        <v>3668</v>
      </c>
      <c r="S478" t="s">
        <v>3815</v>
      </c>
      <c r="T478">
        <f>+_2022[[#This Row],[p1_score]]+_2022[[#This Row],[p2_score]]</f>
        <v>29</v>
      </c>
      <c r="U478" t="s">
        <v>99</v>
      </c>
      <c r="V478" t="s">
        <v>691</v>
      </c>
      <c r="W478" t="s">
        <v>3161</v>
      </c>
      <c r="X478" t="s">
        <v>3242</v>
      </c>
      <c r="Y478" t="s">
        <v>3220</v>
      </c>
      <c r="Z478" t="s">
        <v>3152</v>
      </c>
      <c r="AA478" t="s">
        <v>346</v>
      </c>
      <c r="AB478">
        <v>29</v>
      </c>
      <c r="AC478" t="s">
        <v>27</v>
      </c>
      <c r="AD478" t="s">
        <v>2607</v>
      </c>
      <c r="AE478" t="s">
        <v>2552</v>
      </c>
      <c r="AF478" t="s">
        <v>74</v>
      </c>
      <c r="AG478" t="s">
        <v>92</v>
      </c>
      <c r="AH478" t="s">
        <v>2608</v>
      </c>
      <c r="AI478" t="s">
        <v>2609</v>
      </c>
      <c r="AJ478" t="s">
        <v>2610</v>
      </c>
      <c r="AK478" t="s">
        <v>161</v>
      </c>
    </row>
    <row r="479" spans="1:37" x14ac:dyDescent="0.3">
      <c r="A479" t="s">
        <v>4134</v>
      </c>
      <c r="B479" t="s">
        <v>3178</v>
      </c>
      <c r="C479" t="s">
        <v>106</v>
      </c>
      <c r="D479" t="s">
        <v>767</v>
      </c>
      <c r="E479" t="s">
        <v>3144</v>
      </c>
      <c r="F479" t="s">
        <v>3162</v>
      </c>
      <c r="G479" t="s">
        <v>3133</v>
      </c>
      <c r="H479" t="s">
        <v>3133</v>
      </c>
      <c r="I479" t="s">
        <v>3338</v>
      </c>
      <c r="J479" t="s">
        <v>27</v>
      </c>
      <c r="K479" t="s">
        <v>4115</v>
      </c>
      <c r="L479" t="s">
        <v>2607</v>
      </c>
      <c r="M479" t="s">
        <v>92</v>
      </c>
      <c r="N479" t="s">
        <v>748</v>
      </c>
      <c r="O479" t="s">
        <v>3200</v>
      </c>
      <c r="P479" t="s">
        <v>768</v>
      </c>
      <c r="Q479" t="s">
        <v>106</v>
      </c>
      <c r="R479" t="s">
        <v>3396</v>
      </c>
      <c r="S479" t="s">
        <v>3507</v>
      </c>
      <c r="T479">
        <f>+_2022[[#This Row],[p1_score]]+_2022[[#This Row],[p2_score]]</f>
        <v>6</v>
      </c>
      <c r="U479" t="s">
        <v>99</v>
      </c>
      <c r="V479" t="s">
        <v>106</v>
      </c>
      <c r="W479" t="s">
        <v>3151</v>
      </c>
      <c r="X479" t="s">
        <v>3166</v>
      </c>
      <c r="Y479" t="s">
        <v>3426</v>
      </c>
      <c r="Z479" t="s">
        <v>3152</v>
      </c>
      <c r="AA479" t="s">
        <v>691</v>
      </c>
      <c r="AB479">
        <v>29</v>
      </c>
      <c r="AC479" t="s">
        <v>27</v>
      </c>
      <c r="AD479" t="s">
        <v>2607</v>
      </c>
      <c r="AE479" t="s">
        <v>2552</v>
      </c>
      <c r="AF479" t="s">
        <v>74</v>
      </c>
      <c r="AG479" t="s">
        <v>92</v>
      </c>
      <c r="AH479" t="s">
        <v>2608</v>
      </c>
      <c r="AI479" t="s">
        <v>2609</v>
      </c>
      <c r="AJ479" t="s">
        <v>2610</v>
      </c>
      <c r="AK479" t="s">
        <v>161</v>
      </c>
    </row>
    <row r="480" spans="1:37" x14ac:dyDescent="0.3">
      <c r="A480" t="s">
        <v>4135</v>
      </c>
      <c r="B480" t="s">
        <v>3136</v>
      </c>
      <c r="C480" t="s">
        <v>99</v>
      </c>
      <c r="D480" t="s">
        <v>593</v>
      </c>
      <c r="E480" t="s">
        <v>3334</v>
      </c>
      <c r="F480" t="s">
        <v>3321</v>
      </c>
      <c r="G480" t="s">
        <v>3136</v>
      </c>
      <c r="H480" t="s">
        <v>3144</v>
      </c>
      <c r="I480" t="s">
        <v>4136</v>
      </c>
      <c r="J480" t="s">
        <v>27</v>
      </c>
      <c r="K480" t="s">
        <v>4115</v>
      </c>
      <c r="L480" t="s">
        <v>2607</v>
      </c>
      <c r="M480" t="s">
        <v>92</v>
      </c>
      <c r="N480" t="s">
        <v>748</v>
      </c>
      <c r="O480" t="s">
        <v>3219</v>
      </c>
      <c r="P480" t="s">
        <v>769</v>
      </c>
      <c r="Q480" t="s">
        <v>99</v>
      </c>
      <c r="R480" t="s">
        <v>3685</v>
      </c>
      <c r="S480" t="s">
        <v>4137</v>
      </c>
      <c r="T480">
        <f>+_2022[[#This Row],[p1_score]]+_2022[[#This Row],[p2_score]]</f>
        <v>35</v>
      </c>
      <c r="U480" t="s">
        <v>99</v>
      </c>
      <c r="V480" t="s">
        <v>351</v>
      </c>
      <c r="W480" t="s">
        <v>3435</v>
      </c>
      <c r="X480" t="s">
        <v>3200</v>
      </c>
      <c r="Y480" t="s">
        <v>3152</v>
      </c>
      <c r="Z480" t="s">
        <v>3152</v>
      </c>
      <c r="AA480" t="s">
        <v>106</v>
      </c>
      <c r="AB480">
        <v>29</v>
      </c>
      <c r="AC480" t="s">
        <v>27</v>
      </c>
      <c r="AD480" t="s">
        <v>2607</v>
      </c>
      <c r="AE480" t="s">
        <v>2552</v>
      </c>
      <c r="AF480" t="s">
        <v>74</v>
      </c>
      <c r="AG480" t="s">
        <v>92</v>
      </c>
      <c r="AH480" t="s">
        <v>2608</v>
      </c>
      <c r="AI480" t="s">
        <v>2609</v>
      </c>
      <c r="AJ480" t="s">
        <v>2610</v>
      </c>
      <c r="AK480" t="s">
        <v>161</v>
      </c>
    </row>
    <row r="481" spans="1:37" x14ac:dyDescent="0.3">
      <c r="A481" t="s">
        <v>4138</v>
      </c>
      <c r="B481" t="s">
        <v>3187</v>
      </c>
      <c r="C481" t="s">
        <v>353</v>
      </c>
      <c r="D481" t="s">
        <v>770</v>
      </c>
      <c r="E481" t="s">
        <v>3133</v>
      </c>
      <c r="F481" t="s">
        <v>3144</v>
      </c>
      <c r="G481" t="s">
        <v>3133</v>
      </c>
      <c r="H481" t="s">
        <v>3133</v>
      </c>
      <c r="I481" t="s">
        <v>3152</v>
      </c>
      <c r="J481" t="s">
        <v>27</v>
      </c>
      <c r="K481" t="s">
        <v>4115</v>
      </c>
      <c r="L481" t="s">
        <v>2607</v>
      </c>
      <c r="M481" t="s">
        <v>92</v>
      </c>
      <c r="N481" t="s">
        <v>748</v>
      </c>
      <c r="O481" t="s">
        <v>3236</v>
      </c>
      <c r="P481" t="s">
        <v>771</v>
      </c>
      <c r="Q481" t="s">
        <v>353</v>
      </c>
      <c r="R481" t="s">
        <v>3497</v>
      </c>
      <c r="S481" t="s">
        <v>3679</v>
      </c>
      <c r="T481">
        <f>+_2022[[#This Row],[p1_score]]+_2022[[#This Row],[p2_score]]</f>
        <v>1</v>
      </c>
      <c r="U481" t="s">
        <v>353</v>
      </c>
      <c r="V481" t="s">
        <v>351</v>
      </c>
      <c r="W481" t="s">
        <v>3152</v>
      </c>
      <c r="X481" t="s">
        <v>3166</v>
      </c>
      <c r="Y481" t="s">
        <v>3152</v>
      </c>
      <c r="Z481" t="s">
        <v>3166</v>
      </c>
      <c r="AA481" t="s">
        <v>99</v>
      </c>
      <c r="AB481">
        <v>29</v>
      </c>
      <c r="AC481" t="s">
        <v>27</v>
      </c>
      <c r="AD481" t="s">
        <v>2607</v>
      </c>
      <c r="AE481" t="s">
        <v>2552</v>
      </c>
      <c r="AF481" t="s">
        <v>74</v>
      </c>
      <c r="AG481" t="s">
        <v>92</v>
      </c>
      <c r="AH481" t="s">
        <v>2608</v>
      </c>
      <c r="AI481" t="s">
        <v>2609</v>
      </c>
      <c r="AJ481" t="s">
        <v>2610</v>
      </c>
      <c r="AK481" t="s">
        <v>161</v>
      </c>
    </row>
    <row r="482" spans="1:37" x14ac:dyDescent="0.3">
      <c r="A482" t="s">
        <v>4139</v>
      </c>
      <c r="B482" t="s">
        <v>3180</v>
      </c>
      <c r="C482" t="s">
        <v>351</v>
      </c>
      <c r="D482" t="s">
        <v>45</v>
      </c>
      <c r="E482" t="s">
        <v>3310</v>
      </c>
      <c r="F482" t="s">
        <v>3244</v>
      </c>
      <c r="G482" t="s">
        <v>3153</v>
      </c>
      <c r="H482" t="s">
        <v>3162</v>
      </c>
      <c r="I482" t="s">
        <v>4140</v>
      </c>
      <c r="J482" t="s">
        <v>27</v>
      </c>
      <c r="K482" t="s">
        <v>4115</v>
      </c>
      <c r="L482" t="s">
        <v>2607</v>
      </c>
      <c r="M482" t="s">
        <v>92</v>
      </c>
      <c r="N482" t="s">
        <v>748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>
        <f>+_2022[[#This Row],[p1_score]]+_2022[[#This Row],[p2_score]]</f>
        <v>38</v>
      </c>
      <c r="U482" t="s">
        <v>772</v>
      </c>
      <c r="V482" t="s">
        <v>351</v>
      </c>
      <c r="W482" t="s">
        <v>3152</v>
      </c>
      <c r="X482" t="s">
        <v>3184</v>
      </c>
      <c r="Y482" t="s">
        <v>3152</v>
      </c>
      <c r="Z482" t="s">
        <v>3152</v>
      </c>
      <c r="AA482" t="s">
        <v>353</v>
      </c>
      <c r="AB482">
        <v>29</v>
      </c>
      <c r="AC482" t="s">
        <v>27</v>
      </c>
      <c r="AD482" t="s">
        <v>2607</v>
      </c>
      <c r="AE482" t="s">
        <v>2552</v>
      </c>
      <c r="AF482" t="s">
        <v>74</v>
      </c>
      <c r="AG482" t="s">
        <v>92</v>
      </c>
      <c r="AH482" t="s">
        <v>2608</v>
      </c>
      <c r="AI482" t="s">
        <v>2609</v>
      </c>
      <c r="AJ482" t="s">
        <v>2610</v>
      </c>
      <c r="AK482" t="s">
        <v>161</v>
      </c>
    </row>
    <row r="483" spans="1:37" x14ac:dyDescent="0.3">
      <c r="A483" t="s">
        <v>4141</v>
      </c>
      <c r="B483" t="s">
        <v>3195</v>
      </c>
      <c r="C483" t="s">
        <v>772</v>
      </c>
      <c r="D483" t="s">
        <v>45</v>
      </c>
      <c r="E483" t="s">
        <v>3133</v>
      </c>
      <c r="F483" t="s">
        <v>3133</v>
      </c>
      <c r="G483" t="s">
        <v>3133</v>
      </c>
      <c r="H483" t="s">
        <v>3133</v>
      </c>
      <c r="I483" t="s">
        <v>32</v>
      </c>
      <c r="J483" t="s">
        <v>27</v>
      </c>
      <c r="K483" t="s">
        <v>4115</v>
      </c>
      <c r="L483" t="s">
        <v>2607</v>
      </c>
      <c r="M483" t="s">
        <v>92</v>
      </c>
      <c r="N483" t="s">
        <v>748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e">
        <f>+_2022[[#This Row],[p1_score]]+_2022[[#This Row],[p2_score]]</f>
        <v>#VALUE!</v>
      </c>
      <c r="U483" t="s">
        <v>32</v>
      </c>
      <c r="V483" t="s">
        <v>32</v>
      </c>
      <c r="W483" t="s">
        <v>32</v>
      </c>
      <c r="X483" t="s">
        <v>32</v>
      </c>
      <c r="Y483" t="s">
        <v>32</v>
      </c>
      <c r="Z483" t="s">
        <v>32</v>
      </c>
      <c r="AA483" t="s">
        <v>32</v>
      </c>
      <c r="AB483">
        <v>29</v>
      </c>
      <c r="AC483" t="s">
        <v>27</v>
      </c>
      <c r="AD483" t="s">
        <v>2607</v>
      </c>
      <c r="AE483" t="s">
        <v>2552</v>
      </c>
      <c r="AF483" t="s">
        <v>74</v>
      </c>
      <c r="AG483" t="s">
        <v>92</v>
      </c>
      <c r="AH483" t="s">
        <v>2608</v>
      </c>
      <c r="AI483" t="s">
        <v>2609</v>
      </c>
      <c r="AJ483" t="s">
        <v>2610</v>
      </c>
      <c r="AK483" t="s">
        <v>161</v>
      </c>
    </row>
    <row r="484" spans="1:37" x14ac:dyDescent="0.3">
      <c r="A484" t="s">
        <v>4142</v>
      </c>
      <c r="B484" t="s">
        <v>3133</v>
      </c>
      <c r="C484" t="s">
        <v>47</v>
      </c>
      <c r="D484" t="s">
        <v>773</v>
      </c>
      <c r="E484" t="s">
        <v>3153</v>
      </c>
      <c r="F484" t="s">
        <v>3173</v>
      </c>
      <c r="G484" t="s">
        <v>3133</v>
      </c>
      <c r="H484" t="s">
        <v>3133</v>
      </c>
      <c r="I484" t="s">
        <v>3562</v>
      </c>
      <c r="J484" t="s">
        <v>27</v>
      </c>
      <c r="K484" t="s">
        <v>3259</v>
      </c>
      <c r="L484" t="s">
        <v>2611</v>
      </c>
      <c r="M484" t="s">
        <v>49</v>
      </c>
      <c r="N484" t="s">
        <v>774</v>
      </c>
      <c r="O484" t="s">
        <v>3139</v>
      </c>
      <c r="P484" t="s">
        <v>775</v>
      </c>
      <c r="Q484" t="s">
        <v>47</v>
      </c>
      <c r="R484" t="s">
        <v>3906</v>
      </c>
      <c r="S484" t="s">
        <v>3148</v>
      </c>
      <c r="T484">
        <f>+_2022[[#This Row],[p1_score]]+_2022[[#This Row],[p2_score]]</f>
        <v>3</v>
      </c>
      <c r="U484" t="s">
        <v>51</v>
      </c>
      <c r="V484" t="s">
        <v>47</v>
      </c>
      <c r="W484" t="s">
        <v>3166</v>
      </c>
      <c r="X484" t="s">
        <v>3139</v>
      </c>
      <c r="Y484" t="s">
        <v>3166</v>
      </c>
      <c r="Z484" t="s">
        <v>3139</v>
      </c>
      <c r="AA484" t="s">
        <v>32</v>
      </c>
      <c r="AB484">
        <v>30</v>
      </c>
      <c r="AC484" t="s">
        <v>27</v>
      </c>
      <c r="AD484" t="s">
        <v>2611</v>
      </c>
      <c r="AE484" t="s">
        <v>2552</v>
      </c>
      <c r="AF484" t="s">
        <v>49</v>
      </c>
      <c r="AG484" t="s">
        <v>92</v>
      </c>
      <c r="AH484" t="s">
        <v>2612</v>
      </c>
      <c r="AI484" t="s">
        <v>2545</v>
      </c>
      <c r="AJ484" t="s">
        <v>2613</v>
      </c>
      <c r="AK484" t="s">
        <v>482</v>
      </c>
    </row>
    <row r="485" spans="1:37" x14ac:dyDescent="0.3">
      <c r="A485" t="s">
        <v>4143</v>
      </c>
      <c r="B485" t="s">
        <v>3153</v>
      </c>
      <c r="C485" t="s">
        <v>740</v>
      </c>
      <c r="D485" t="s">
        <v>776</v>
      </c>
      <c r="E485" t="s">
        <v>3293</v>
      </c>
      <c r="F485" t="s">
        <v>3232</v>
      </c>
      <c r="G485" t="s">
        <v>3173</v>
      </c>
      <c r="H485" t="s">
        <v>3133</v>
      </c>
      <c r="I485" t="s">
        <v>3256</v>
      </c>
      <c r="J485" t="s">
        <v>27</v>
      </c>
      <c r="K485" t="s">
        <v>3259</v>
      </c>
      <c r="L485" t="s">
        <v>2611</v>
      </c>
      <c r="M485" t="s">
        <v>49</v>
      </c>
      <c r="N485" t="s">
        <v>774</v>
      </c>
      <c r="O485" t="s">
        <v>3148</v>
      </c>
      <c r="P485" t="s">
        <v>777</v>
      </c>
      <c r="Q485" t="s">
        <v>740</v>
      </c>
      <c r="R485" t="s">
        <v>4144</v>
      </c>
      <c r="S485" t="s">
        <v>3163</v>
      </c>
      <c r="T485">
        <f>+_2022[[#This Row],[p1_score]]+_2022[[#This Row],[p2_score]]</f>
        <v>47</v>
      </c>
      <c r="U485" t="s">
        <v>51</v>
      </c>
      <c r="V485" t="s">
        <v>740</v>
      </c>
      <c r="W485" t="s">
        <v>3177</v>
      </c>
      <c r="X485" t="s">
        <v>3193</v>
      </c>
      <c r="Y485" t="s">
        <v>3393</v>
      </c>
      <c r="Z485" t="s">
        <v>3152</v>
      </c>
      <c r="AA485" t="s">
        <v>47</v>
      </c>
      <c r="AB485">
        <v>30</v>
      </c>
      <c r="AC485" t="s">
        <v>27</v>
      </c>
      <c r="AD485" t="s">
        <v>2611</v>
      </c>
      <c r="AE485" t="s">
        <v>2552</v>
      </c>
      <c r="AF485" t="s">
        <v>49</v>
      </c>
      <c r="AG485" t="s">
        <v>92</v>
      </c>
      <c r="AH485" t="s">
        <v>2612</v>
      </c>
      <c r="AI485" t="s">
        <v>2545</v>
      </c>
      <c r="AJ485" t="s">
        <v>2613</v>
      </c>
      <c r="AK485" t="s">
        <v>482</v>
      </c>
    </row>
    <row r="486" spans="1:37" x14ac:dyDescent="0.3">
      <c r="A486" t="s">
        <v>4145</v>
      </c>
      <c r="B486" t="s">
        <v>3144</v>
      </c>
      <c r="C486" t="s">
        <v>51</v>
      </c>
      <c r="D486" t="s">
        <v>45</v>
      </c>
      <c r="E486" t="s">
        <v>3345</v>
      </c>
      <c r="F486" t="s">
        <v>3341</v>
      </c>
      <c r="G486" t="s">
        <v>3136</v>
      </c>
      <c r="H486" t="s">
        <v>3133</v>
      </c>
      <c r="I486" t="s">
        <v>4146</v>
      </c>
      <c r="J486" t="s">
        <v>27</v>
      </c>
      <c r="K486" t="s">
        <v>3259</v>
      </c>
      <c r="L486" t="s">
        <v>2611</v>
      </c>
      <c r="M486" t="s">
        <v>49</v>
      </c>
      <c r="N486" t="s">
        <v>774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>
        <f>+_2022[[#This Row],[p1_score]]+_2022[[#This Row],[p2_score]]</f>
        <v>103</v>
      </c>
      <c r="U486" t="s">
        <v>51</v>
      </c>
      <c r="V486" t="s">
        <v>55</v>
      </c>
      <c r="W486" t="s">
        <v>3184</v>
      </c>
      <c r="X486" t="s">
        <v>3263</v>
      </c>
      <c r="Y486" t="s">
        <v>3152</v>
      </c>
      <c r="Z486" t="s">
        <v>3152</v>
      </c>
      <c r="AA486" t="s">
        <v>740</v>
      </c>
      <c r="AB486">
        <v>30</v>
      </c>
      <c r="AC486" t="s">
        <v>27</v>
      </c>
      <c r="AD486" t="s">
        <v>2611</v>
      </c>
      <c r="AE486" t="s">
        <v>2552</v>
      </c>
      <c r="AF486" t="s">
        <v>49</v>
      </c>
      <c r="AG486" t="s">
        <v>92</v>
      </c>
      <c r="AH486" t="s">
        <v>2612</v>
      </c>
      <c r="AI486" t="s">
        <v>2545</v>
      </c>
      <c r="AJ486" t="s">
        <v>2613</v>
      </c>
      <c r="AK486" t="s">
        <v>482</v>
      </c>
    </row>
    <row r="487" spans="1:37" x14ac:dyDescent="0.3">
      <c r="A487" t="s">
        <v>4147</v>
      </c>
      <c r="B487" t="s">
        <v>3136</v>
      </c>
      <c r="C487" t="s">
        <v>55</v>
      </c>
      <c r="D487" t="s">
        <v>45</v>
      </c>
      <c r="E487" t="s">
        <v>3389</v>
      </c>
      <c r="F487" t="s">
        <v>3289</v>
      </c>
      <c r="G487" t="s">
        <v>3180</v>
      </c>
      <c r="H487" t="s">
        <v>3144</v>
      </c>
      <c r="I487" t="s">
        <v>4148</v>
      </c>
      <c r="J487" t="s">
        <v>27</v>
      </c>
      <c r="K487" t="s">
        <v>3259</v>
      </c>
      <c r="L487" t="s">
        <v>2611</v>
      </c>
      <c r="M487" t="s">
        <v>49</v>
      </c>
      <c r="N487" t="s">
        <v>774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e">
        <f>+_2022[[#This Row],[p1_score]]+_2022[[#This Row],[p2_score]]</f>
        <v>#VALUE!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  <c r="Z487" t="s">
        <v>32</v>
      </c>
      <c r="AA487" t="s">
        <v>32</v>
      </c>
      <c r="AB487">
        <v>30</v>
      </c>
      <c r="AC487" t="s">
        <v>27</v>
      </c>
      <c r="AD487" t="s">
        <v>2611</v>
      </c>
      <c r="AE487" t="s">
        <v>2552</v>
      </c>
      <c r="AF487" t="s">
        <v>49</v>
      </c>
      <c r="AG487" t="s">
        <v>92</v>
      </c>
      <c r="AH487" t="s">
        <v>2612</v>
      </c>
      <c r="AI487" t="s">
        <v>2545</v>
      </c>
      <c r="AJ487" t="s">
        <v>2613</v>
      </c>
      <c r="AK487" t="s">
        <v>482</v>
      </c>
    </row>
    <row r="488" spans="1:37" x14ac:dyDescent="0.3">
      <c r="A488" t="s">
        <v>4149</v>
      </c>
      <c r="B488" t="s">
        <v>3144</v>
      </c>
      <c r="C488" t="s">
        <v>90</v>
      </c>
      <c r="D488" t="s">
        <v>778</v>
      </c>
      <c r="E488" t="s">
        <v>3173</v>
      </c>
      <c r="F488" t="s">
        <v>3187</v>
      </c>
      <c r="G488" t="s">
        <v>3144</v>
      </c>
      <c r="H488" t="s">
        <v>3133</v>
      </c>
      <c r="I488" t="s">
        <v>3522</v>
      </c>
      <c r="J488" t="s">
        <v>27</v>
      </c>
      <c r="K488" t="s">
        <v>3259</v>
      </c>
      <c r="L488" t="s">
        <v>2611</v>
      </c>
      <c r="M488" t="s">
        <v>92</v>
      </c>
      <c r="N488" t="s">
        <v>774</v>
      </c>
      <c r="O488" t="s">
        <v>3139</v>
      </c>
      <c r="P488" t="s">
        <v>557</v>
      </c>
      <c r="Q488" t="s">
        <v>90</v>
      </c>
      <c r="R488" t="s">
        <v>3407</v>
      </c>
      <c r="S488" t="s">
        <v>3270</v>
      </c>
      <c r="T488">
        <f>+_2022[[#This Row],[p1_score]]+_2022[[#This Row],[p2_score]]</f>
        <v>17</v>
      </c>
      <c r="U488" t="s">
        <v>95</v>
      </c>
      <c r="V488" t="s">
        <v>90</v>
      </c>
      <c r="W488" t="s">
        <v>3186</v>
      </c>
      <c r="X488" t="s">
        <v>3151</v>
      </c>
      <c r="Y488" t="s">
        <v>3186</v>
      </c>
      <c r="Z488" t="s">
        <v>3151</v>
      </c>
      <c r="AA488" t="s">
        <v>32</v>
      </c>
      <c r="AB488">
        <v>30</v>
      </c>
      <c r="AC488" t="s">
        <v>27</v>
      </c>
      <c r="AD488" t="s">
        <v>2611</v>
      </c>
      <c r="AE488" t="s">
        <v>2552</v>
      </c>
      <c r="AF488" t="s">
        <v>49</v>
      </c>
      <c r="AG488" t="s">
        <v>92</v>
      </c>
      <c r="AH488" t="s">
        <v>2612</v>
      </c>
      <c r="AI488" t="s">
        <v>2545</v>
      </c>
      <c r="AJ488" t="s">
        <v>2613</v>
      </c>
      <c r="AK488" t="s">
        <v>482</v>
      </c>
    </row>
    <row r="489" spans="1:37" x14ac:dyDescent="0.3">
      <c r="A489" t="s">
        <v>4150</v>
      </c>
      <c r="B489" t="s">
        <v>3153</v>
      </c>
      <c r="C489" t="s">
        <v>98</v>
      </c>
      <c r="D489" t="s">
        <v>779</v>
      </c>
      <c r="E489" t="s">
        <v>3244</v>
      </c>
      <c r="F489" t="s">
        <v>3155</v>
      </c>
      <c r="G489" t="s">
        <v>3153</v>
      </c>
      <c r="H489" t="s">
        <v>3133</v>
      </c>
      <c r="I489" t="s">
        <v>3300</v>
      </c>
      <c r="J489" t="s">
        <v>27</v>
      </c>
      <c r="K489" t="s">
        <v>3259</v>
      </c>
      <c r="L489" t="s">
        <v>2611</v>
      </c>
      <c r="M489" t="s">
        <v>92</v>
      </c>
      <c r="N489" t="s">
        <v>774</v>
      </c>
      <c r="O489" t="s">
        <v>3148</v>
      </c>
      <c r="P489" t="s">
        <v>780</v>
      </c>
      <c r="Q489" t="s">
        <v>98</v>
      </c>
      <c r="R489" t="s">
        <v>3482</v>
      </c>
      <c r="S489" t="s">
        <v>3445</v>
      </c>
      <c r="T489">
        <f>+_2022[[#This Row],[p1_score]]+_2022[[#This Row],[p2_score]]</f>
        <v>30</v>
      </c>
      <c r="U489" t="s">
        <v>95</v>
      </c>
      <c r="V489" t="s">
        <v>98</v>
      </c>
      <c r="W489" t="s">
        <v>3161</v>
      </c>
      <c r="X489" t="s">
        <v>3252</v>
      </c>
      <c r="Y489" t="s">
        <v>3160</v>
      </c>
      <c r="Z489" t="s">
        <v>3152</v>
      </c>
      <c r="AA489" t="s">
        <v>90</v>
      </c>
      <c r="AB489">
        <v>30</v>
      </c>
      <c r="AC489" t="s">
        <v>27</v>
      </c>
      <c r="AD489" t="s">
        <v>2611</v>
      </c>
      <c r="AE489" t="s">
        <v>2552</v>
      </c>
      <c r="AF489" t="s">
        <v>49</v>
      </c>
      <c r="AG489" t="s">
        <v>92</v>
      </c>
      <c r="AH489" t="s">
        <v>2612</v>
      </c>
      <c r="AI489" t="s">
        <v>2545</v>
      </c>
      <c r="AJ489" t="s">
        <v>2613</v>
      </c>
      <c r="AK489" t="s">
        <v>482</v>
      </c>
    </row>
    <row r="490" spans="1:37" x14ac:dyDescent="0.3">
      <c r="A490" t="s">
        <v>4151</v>
      </c>
      <c r="B490" t="s">
        <v>3136</v>
      </c>
      <c r="C490" t="s">
        <v>99</v>
      </c>
      <c r="D490" t="s">
        <v>781</v>
      </c>
      <c r="E490" t="s">
        <v>3133</v>
      </c>
      <c r="F490" t="s">
        <v>3136</v>
      </c>
      <c r="G490" t="s">
        <v>3133</v>
      </c>
      <c r="H490" t="s">
        <v>3133</v>
      </c>
      <c r="I490" t="s">
        <v>3152</v>
      </c>
      <c r="J490" t="s">
        <v>27</v>
      </c>
      <c r="K490" t="s">
        <v>3259</v>
      </c>
      <c r="L490" t="s">
        <v>2611</v>
      </c>
      <c r="M490" t="s">
        <v>92</v>
      </c>
      <c r="N490" t="s">
        <v>774</v>
      </c>
      <c r="O490" t="s">
        <v>3157</v>
      </c>
      <c r="P490" t="s">
        <v>782</v>
      </c>
      <c r="Q490" t="s">
        <v>99</v>
      </c>
      <c r="R490" t="s">
        <v>3783</v>
      </c>
      <c r="S490" t="s">
        <v>3362</v>
      </c>
      <c r="T490">
        <f>+_2022[[#This Row],[p1_score]]+_2022[[#This Row],[p2_score]]</f>
        <v>1</v>
      </c>
      <c r="U490" t="s">
        <v>95</v>
      </c>
      <c r="V490" t="s">
        <v>99</v>
      </c>
      <c r="W490" t="s">
        <v>3166</v>
      </c>
      <c r="X490" t="s">
        <v>3152</v>
      </c>
      <c r="Y490" t="s">
        <v>3143</v>
      </c>
      <c r="Z490" t="s">
        <v>3152</v>
      </c>
      <c r="AA490" t="s">
        <v>98</v>
      </c>
      <c r="AB490">
        <v>30</v>
      </c>
      <c r="AC490" t="s">
        <v>27</v>
      </c>
      <c r="AD490" t="s">
        <v>2611</v>
      </c>
      <c r="AE490" t="s">
        <v>2552</v>
      </c>
      <c r="AF490" t="s">
        <v>49</v>
      </c>
      <c r="AG490" t="s">
        <v>92</v>
      </c>
      <c r="AH490" t="s">
        <v>2612</v>
      </c>
      <c r="AI490" t="s">
        <v>2545</v>
      </c>
      <c r="AJ490" t="s">
        <v>2613</v>
      </c>
      <c r="AK490" t="s">
        <v>482</v>
      </c>
    </row>
    <row r="491" spans="1:37" x14ac:dyDescent="0.3">
      <c r="A491" t="s">
        <v>4152</v>
      </c>
      <c r="B491" t="s">
        <v>3162</v>
      </c>
      <c r="C491" t="s">
        <v>346</v>
      </c>
      <c r="D491" t="s">
        <v>783</v>
      </c>
      <c r="E491" t="s">
        <v>3212</v>
      </c>
      <c r="F491" t="s">
        <v>3202</v>
      </c>
      <c r="G491" t="s">
        <v>3144</v>
      </c>
      <c r="H491" t="s">
        <v>3133</v>
      </c>
      <c r="I491" t="s">
        <v>3169</v>
      </c>
      <c r="J491" t="s">
        <v>27</v>
      </c>
      <c r="K491" t="s">
        <v>3259</v>
      </c>
      <c r="L491" t="s">
        <v>2611</v>
      </c>
      <c r="M491" t="s">
        <v>92</v>
      </c>
      <c r="N491" t="s">
        <v>774</v>
      </c>
      <c r="O491" t="s">
        <v>3151</v>
      </c>
      <c r="P491" t="s">
        <v>491</v>
      </c>
      <c r="Q491" t="s">
        <v>346</v>
      </c>
      <c r="R491" t="s">
        <v>3339</v>
      </c>
      <c r="S491" t="s">
        <v>3549</v>
      </c>
      <c r="T491">
        <f>+_2022[[#This Row],[p1_score]]+_2022[[#This Row],[p2_score]]</f>
        <v>54</v>
      </c>
      <c r="U491" t="s">
        <v>95</v>
      </c>
      <c r="V491" t="s">
        <v>346</v>
      </c>
      <c r="W491" t="s">
        <v>3427</v>
      </c>
      <c r="X491" t="s">
        <v>3231</v>
      </c>
      <c r="Y491" t="s">
        <v>3494</v>
      </c>
      <c r="Z491" t="s">
        <v>3152</v>
      </c>
      <c r="AA491" t="s">
        <v>99</v>
      </c>
      <c r="AB491">
        <v>30</v>
      </c>
      <c r="AC491" t="s">
        <v>27</v>
      </c>
      <c r="AD491" t="s">
        <v>2611</v>
      </c>
      <c r="AE491" t="s">
        <v>2552</v>
      </c>
      <c r="AF491" t="s">
        <v>49</v>
      </c>
      <c r="AG491" t="s">
        <v>92</v>
      </c>
      <c r="AH491" t="s">
        <v>2612</v>
      </c>
      <c r="AI491" t="s">
        <v>2545</v>
      </c>
      <c r="AJ491" t="s">
        <v>2613</v>
      </c>
      <c r="AK491" t="s">
        <v>482</v>
      </c>
    </row>
    <row r="492" spans="1:37" x14ac:dyDescent="0.3">
      <c r="A492" t="s">
        <v>4153</v>
      </c>
      <c r="B492" t="s">
        <v>3133</v>
      </c>
      <c r="C492" t="s">
        <v>95</v>
      </c>
      <c r="D492" t="s">
        <v>643</v>
      </c>
      <c r="E492" t="s">
        <v>3381</v>
      </c>
      <c r="F492" t="s">
        <v>3324</v>
      </c>
      <c r="G492" t="s">
        <v>3153</v>
      </c>
      <c r="H492" t="s">
        <v>3162</v>
      </c>
      <c r="I492" t="s">
        <v>3636</v>
      </c>
      <c r="J492" t="s">
        <v>27</v>
      </c>
      <c r="K492" t="s">
        <v>3259</v>
      </c>
      <c r="L492" t="s">
        <v>2611</v>
      </c>
      <c r="M492" t="s">
        <v>92</v>
      </c>
      <c r="N492" t="s">
        <v>774</v>
      </c>
      <c r="O492" t="s">
        <v>3170</v>
      </c>
      <c r="P492" t="s">
        <v>159</v>
      </c>
      <c r="Q492" t="s">
        <v>95</v>
      </c>
      <c r="R492" t="s">
        <v>3196</v>
      </c>
      <c r="S492" t="s">
        <v>3361</v>
      </c>
      <c r="T492">
        <f>+_2022[[#This Row],[p1_score]]+_2022[[#This Row],[p2_score]]</f>
        <v>6</v>
      </c>
      <c r="U492" t="s">
        <v>95</v>
      </c>
      <c r="V492" t="s">
        <v>191</v>
      </c>
      <c r="W492" t="s">
        <v>3257</v>
      </c>
      <c r="X492" t="s">
        <v>3200</v>
      </c>
      <c r="Y492" t="s">
        <v>3152</v>
      </c>
      <c r="Z492" t="s">
        <v>3152</v>
      </c>
      <c r="AA492" t="s">
        <v>346</v>
      </c>
      <c r="AB492">
        <v>30</v>
      </c>
      <c r="AC492" t="s">
        <v>27</v>
      </c>
      <c r="AD492" t="s">
        <v>2611</v>
      </c>
      <c r="AE492" t="s">
        <v>2552</v>
      </c>
      <c r="AF492" t="s">
        <v>49</v>
      </c>
      <c r="AG492" t="s">
        <v>92</v>
      </c>
      <c r="AH492" t="s">
        <v>2612</v>
      </c>
      <c r="AI492" t="s">
        <v>2545</v>
      </c>
      <c r="AJ492" t="s">
        <v>2613</v>
      </c>
      <c r="AK492" t="s">
        <v>482</v>
      </c>
    </row>
    <row r="493" spans="1:37" x14ac:dyDescent="0.3">
      <c r="A493" t="s">
        <v>4154</v>
      </c>
      <c r="B493" t="s">
        <v>3178</v>
      </c>
      <c r="C493" t="s">
        <v>343</v>
      </c>
      <c r="D493" t="s">
        <v>784</v>
      </c>
      <c r="E493" t="s">
        <v>3144</v>
      </c>
      <c r="F493" t="s">
        <v>3136</v>
      </c>
      <c r="G493" t="s">
        <v>3133</v>
      </c>
      <c r="H493" t="s">
        <v>3133</v>
      </c>
      <c r="I493" t="s">
        <v>3179</v>
      </c>
      <c r="J493" t="s">
        <v>27</v>
      </c>
      <c r="K493" t="s">
        <v>3259</v>
      </c>
      <c r="L493" t="s">
        <v>2611</v>
      </c>
      <c r="M493" t="s">
        <v>92</v>
      </c>
      <c r="N493" t="s">
        <v>774</v>
      </c>
      <c r="O493" t="s">
        <v>3200</v>
      </c>
      <c r="P493" t="s">
        <v>495</v>
      </c>
      <c r="Q493" t="s">
        <v>343</v>
      </c>
      <c r="R493" t="s">
        <v>3273</v>
      </c>
      <c r="S493" t="s">
        <v>3761</v>
      </c>
      <c r="T493">
        <f>+_2022[[#This Row],[p1_score]]+_2022[[#This Row],[p2_score]]</f>
        <v>1</v>
      </c>
      <c r="U493" t="s">
        <v>343</v>
      </c>
      <c r="V493" t="s">
        <v>191</v>
      </c>
      <c r="W493" t="s">
        <v>3166</v>
      </c>
      <c r="X493" t="s">
        <v>3152</v>
      </c>
      <c r="Y493" t="s">
        <v>3152</v>
      </c>
      <c r="Z493" t="s">
        <v>3152</v>
      </c>
      <c r="AA493" t="s">
        <v>95</v>
      </c>
      <c r="AB493">
        <v>30</v>
      </c>
      <c r="AC493" t="s">
        <v>27</v>
      </c>
      <c r="AD493" t="s">
        <v>2611</v>
      </c>
      <c r="AE493" t="s">
        <v>2552</v>
      </c>
      <c r="AF493" t="s">
        <v>49</v>
      </c>
      <c r="AG493" t="s">
        <v>92</v>
      </c>
      <c r="AH493" t="s">
        <v>2612</v>
      </c>
      <c r="AI493" t="s">
        <v>2545</v>
      </c>
      <c r="AJ493" t="s">
        <v>2613</v>
      </c>
      <c r="AK493" t="s">
        <v>482</v>
      </c>
    </row>
    <row r="494" spans="1:37" x14ac:dyDescent="0.3">
      <c r="A494" t="s">
        <v>4155</v>
      </c>
      <c r="B494" t="s">
        <v>3173</v>
      </c>
      <c r="C494" t="s">
        <v>191</v>
      </c>
      <c r="D494" t="s">
        <v>102</v>
      </c>
      <c r="E494" t="s">
        <v>3201</v>
      </c>
      <c r="F494" t="s">
        <v>3201</v>
      </c>
      <c r="G494" t="s">
        <v>3144</v>
      </c>
      <c r="H494" t="s">
        <v>3133</v>
      </c>
      <c r="I494" t="s">
        <v>3216</v>
      </c>
      <c r="J494" t="s">
        <v>27</v>
      </c>
      <c r="K494" t="s">
        <v>3259</v>
      </c>
      <c r="L494" t="s">
        <v>2611</v>
      </c>
      <c r="M494" t="s">
        <v>92</v>
      </c>
      <c r="N494" t="s">
        <v>774</v>
      </c>
      <c r="O494" t="s">
        <v>3219</v>
      </c>
      <c r="P494" t="s">
        <v>785</v>
      </c>
      <c r="Q494" t="s">
        <v>191</v>
      </c>
      <c r="R494" t="s">
        <v>4156</v>
      </c>
      <c r="S494" t="s">
        <v>3397</v>
      </c>
      <c r="T494">
        <f>+_2022[[#This Row],[p1_score]]+_2022[[#This Row],[p2_score]]</f>
        <v>13</v>
      </c>
      <c r="U494" t="s">
        <v>106</v>
      </c>
      <c r="V494" t="s">
        <v>191</v>
      </c>
      <c r="W494" t="s">
        <v>3139</v>
      </c>
      <c r="X494" t="s">
        <v>3271</v>
      </c>
      <c r="Y494" t="s">
        <v>3152</v>
      </c>
      <c r="Z494" t="s">
        <v>3152</v>
      </c>
      <c r="AA494" t="s">
        <v>343</v>
      </c>
      <c r="AB494">
        <v>30</v>
      </c>
      <c r="AC494" t="s">
        <v>27</v>
      </c>
      <c r="AD494" t="s">
        <v>2611</v>
      </c>
      <c r="AE494" t="s">
        <v>2552</v>
      </c>
      <c r="AF494" t="s">
        <v>49</v>
      </c>
      <c r="AG494" t="s">
        <v>92</v>
      </c>
      <c r="AH494" t="s">
        <v>2612</v>
      </c>
      <c r="AI494" t="s">
        <v>2545</v>
      </c>
      <c r="AJ494" t="s">
        <v>2613</v>
      </c>
      <c r="AK494" t="s">
        <v>482</v>
      </c>
    </row>
    <row r="495" spans="1:37" x14ac:dyDescent="0.3">
      <c r="A495" t="s">
        <v>4157</v>
      </c>
      <c r="B495" t="s">
        <v>3187</v>
      </c>
      <c r="C495" t="s">
        <v>351</v>
      </c>
      <c r="D495" t="s">
        <v>105</v>
      </c>
      <c r="E495" t="s">
        <v>3144</v>
      </c>
      <c r="F495" t="s">
        <v>3136</v>
      </c>
      <c r="G495" t="s">
        <v>3133</v>
      </c>
      <c r="H495" t="s">
        <v>3133</v>
      </c>
      <c r="I495" t="s">
        <v>3179</v>
      </c>
      <c r="J495" t="s">
        <v>27</v>
      </c>
      <c r="K495" t="s">
        <v>3259</v>
      </c>
      <c r="L495" t="s">
        <v>2611</v>
      </c>
      <c r="M495" t="s">
        <v>92</v>
      </c>
      <c r="N495" t="s">
        <v>774</v>
      </c>
      <c r="O495" t="s">
        <v>3236</v>
      </c>
      <c r="P495" t="s">
        <v>786</v>
      </c>
      <c r="Q495" t="s">
        <v>351</v>
      </c>
      <c r="R495" t="s">
        <v>3276</v>
      </c>
      <c r="S495" t="s">
        <v>3719</v>
      </c>
      <c r="T495">
        <f>+_2022[[#This Row],[p1_score]]+_2022[[#This Row],[p2_score]]</f>
        <v>2</v>
      </c>
      <c r="U495" t="s">
        <v>106</v>
      </c>
      <c r="V495" t="s">
        <v>351</v>
      </c>
      <c r="W495" t="s">
        <v>3166</v>
      </c>
      <c r="X495" t="s">
        <v>3166</v>
      </c>
      <c r="Y495" t="s">
        <v>3166</v>
      </c>
      <c r="Z495" t="s">
        <v>3152</v>
      </c>
      <c r="AA495" t="s">
        <v>191</v>
      </c>
      <c r="AB495">
        <v>30</v>
      </c>
      <c r="AC495" t="s">
        <v>27</v>
      </c>
      <c r="AD495" t="s">
        <v>2611</v>
      </c>
      <c r="AE495" t="s">
        <v>2552</v>
      </c>
      <c r="AF495" t="s">
        <v>49</v>
      </c>
      <c r="AG495" t="s">
        <v>92</v>
      </c>
      <c r="AH495" t="s">
        <v>2612</v>
      </c>
      <c r="AI495" t="s">
        <v>2545</v>
      </c>
      <c r="AJ495" t="s">
        <v>2613</v>
      </c>
      <c r="AK495" t="s">
        <v>482</v>
      </c>
    </row>
    <row r="496" spans="1:37" x14ac:dyDescent="0.3">
      <c r="A496" t="s">
        <v>4158</v>
      </c>
      <c r="B496" t="s">
        <v>3180</v>
      </c>
      <c r="C496" t="s">
        <v>106</v>
      </c>
      <c r="D496" t="s">
        <v>598</v>
      </c>
      <c r="E496" t="s">
        <v>3187</v>
      </c>
      <c r="F496" t="s">
        <v>3180</v>
      </c>
      <c r="G496" t="s">
        <v>3133</v>
      </c>
      <c r="H496" t="s">
        <v>3133</v>
      </c>
      <c r="I496" t="s">
        <v>3411</v>
      </c>
      <c r="J496" t="s">
        <v>27</v>
      </c>
      <c r="K496" t="s">
        <v>3259</v>
      </c>
      <c r="L496" t="s">
        <v>2611</v>
      </c>
      <c r="M496" t="s">
        <v>92</v>
      </c>
      <c r="N496" t="s">
        <v>774</v>
      </c>
      <c r="O496" t="s">
        <v>3161</v>
      </c>
      <c r="P496" t="s">
        <v>459</v>
      </c>
      <c r="Q496" t="s">
        <v>106</v>
      </c>
      <c r="R496" t="s">
        <v>3433</v>
      </c>
      <c r="S496" t="s">
        <v>3603</v>
      </c>
      <c r="T496">
        <f>+_2022[[#This Row],[p1_score]]+_2022[[#This Row],[p2_score]]</f>
        <v>4</v>
      </c>
      <c r="U496" t="s">
        <v>106</v>
      </c>
      <c r="V496" t="s">
        <v>353</v>
      </c>
      <c r="W496" t="s">
        <v>3200</v>
      </c>
      <c r="X496" t="s">
        <v>3302</v>
      </c>
      <c r="Y496" t="s">
        <v>3152</v>
      </c>
      <c r="Z496" t="s">
        <v>3152</v>
      </c>
      <c r="AA496" t="s">
        <v>351</v>
      </c>
      <c r="AB496">
        <v>30</v>
      </c>
      <c r="AC496" t="s">
        <v>27</v>
      </c>
      <c r="AD496" t="s">
        <v>2611</v>
      </c>
      <c r="AE496" t="s">
        <v>2552</v>
      </c>
      <c r="AF496" t="s">
        <v>49</v>
      </c>
      <c r="AG496" t="s">
        <v>92</v>
      </c>
      <c r="AH496" t="s">
        <v>2612</v>
      </c>
      <c r="AI496" t="s">
        <v>2545</v>
      </c>
      <c r="AJ496" t="s">
        <v>2613</v>
      </c>
      <c r="AK496" t="s">
        <v>482</v>
      </c>
    </row>
    <row r="497" spans="1:37" x14ac:dyDescent="0.3">
      <c r="A497" t="s">
        <v>4159</v>
      </c>
      <c r="B497" t="s">
        <v>3195</v>
      </c>
      <c r="C497" t="s">
        <v>353</v>
      </c>
      <c r="D497" t="s">
        <v>45</v>
      </c>
      <c r="E497" t="s">
        <v>3180</v>
      </c>
      <c r="F497" t="s">
        <v>3180</v>
      </c>
      <c r="G497" t="s">
        <v>3133</v>
      </c>
      <c r="H497" t="s">
        <v>3144</v>
      </c>
      <c r="I497" t="s">
        <v>3216</v>
      </c>
      <c r="J497" t="s">
        <v>27</v>
      </c>
      <c r="K497" t="s">
        <v>3259</v>
      </c>
      <c r="L497" t="s">
        <v>2611</v>
      </c>
      <c r="M497" t="s">
        <v>92</v>
      </c>
      <c r="N497" t="s">
        <v>774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>
        <f>+_2022[[#This Row],[p1_score]]+_2022[[#This Row],[p2_score]]</f>
        <v>7</v>
      </c>
      <c r="U497" t="s">
        <v>355</v>
      </c>
      <c r="V497" t="s">
        <v>353</v>
      </c>
      <c r="W497" t="s">
        <v>3152</v>
      </c>
      <c r="X497" t="s">
        <v>3200</v>
      </c>
      <c r="Y497" t="s">
        <v>3152</v>
      </c>
      <c r="Z497" t="s">
        <v>3152</v>
      </c>
      <c r="AA497" t="s">
        <v>106</v>
      </c>
      <c r="AB497">
        <v>30</v>
      </c>
      <c r="AC497" t="s">
        <v>27</v>
      </c>
      <c r="AD497" t="s">
        <v>2611</v>
      </c>
      <c r="AE497" t="s">
        <v>2552</v>
      </c>
      <c r="AF497" t="s">
        <v>49</v>
      </c>
      <c r="AG497" t="s">
        <v>92</v>
      </c>
      <c r="AH497" t="s">
        <v>2612</v>
      </c>
      <c r="AI497" t="s">
        <v>2545</v>
      </c>
      <c r="AJ497" t="s">
        <v>2613</v>
      </c>
      <c r="AK497" t="s">
        <v>482</v>
      </c>
    </row>
    <row r="498" spans="1:37" x14ac:dyDescent="0.3">
      <c r="A498" t="s">
        <v>4160</v>
      </c>
      <c r="B498" t="s">
        <v>3154</v>
      </c>
      <c r="C498" t="s">
        <v>355</v>
      </c>
      <c r="D498" t="s">
        <v>45</v>
      </c>
      <c r="E498" t="s">
        <v>3133</v>
      </c>
      <c r="F498" t="s">
        <v>3162</v>
      </c>
      <c r="G498" t="s">
        <v>3133</v>
      </c>
      <c r="H498" t="s">
        <v>3133</v>
      </c>
      <c r="I498" t="s">
        <v>3152</v>
      </c>
      <c r="J498" t="s">
        <v>27</v>
      </c>
      <c r="K498" t="s">
        <v>3259</v>
      </c>
      <c r="L498" t="s">
        <v>2611</v>
      </c>
      <c r="M498" t="s">
        <v>92</v>
      </c>
      <c r="N498" t="s">
        <v>774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e">
        <f>+_2022[[#This Row],[p1_score]]+_2022[[#This Row],[p2_score]]</f>
        <v>#VALUE!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  <c r="Z498" t="s">
        <v>32</v>
      </c>
      <c r="AA498" t="s">
        <v>32</v>
      </c>
      <c r="AB498">
        <v>30</v>
      </c>
      <c r="AC498" t="s">
        <v>27</v>
      </c>
      <c r="AD498" t="s">
        <v>2611</v>
      </c>
      <c r="AE498" t="s">
        <v>2552</v>
      </c>
      <c r="AF498" t="s">
        <v>49</v>
      </c>
      <c r="AG498" t="s">
        <v>92</v>
      </c>
      <c r="AH498" t="s">
        <v>2612</v>
      </c>
      <c r="AI498" t="s">
        <v>2545</v>
      </c>
      <c r="AJ498" t="s">
        <v>2613</v>
      </c>
      <c r="AK498" t="s">
        <v>482</v>
      </c>
    </row>
    <row r="499" spans="1:37" x14ac:dyDescent="0.3">
      <c r="A499" t="s">
        <v>4161</v>
      </c>
      <c r="B499" t="s">
        <v>3144</v>
      </c>
      <c r="C499" t="s">
        <v>507</v>
      </c>
      <c r="D499" t="s">
        <v>154</v>
      </c>
      <c r="E499" t="s">
        <v>3202</v>
      </c>
      <c r="F499" t="s">
        <v>3187</v>
      </c>
      <c r="G499" t="s">
        <v>3153</v>
      </c>
      <c r="H499" t="s">
        <v>3133</v>
      </c>
      <c r="I499" t="s">
        <v>3256</v>
      </c>
      <c r="J499" t="s">
        <v>27</v>
      </c>
      <c r="K499" t="s">
        <v>3346</v>
      </c>
      <c r="L499" t="s">
        <v>2614</v>
      </c>
      <c r="M499" t="s">
        <v>74</v>
      </c>
      <c r="N499" t="s">
        <v>787</v>
      </c>
      <c r="O499" t="s">
        <v>3139</v>
      </c>
      <c r="P499" t="s">
        <v>224</v>
      </c>
      <c r="Q499" t="s">
        <v>507</v>
      </c>
      <c r="R499" t="s">
        <v>4162</v>
      </c>
      <c r="S499" t="s">
        <v>3192</v>
      </c>
      <c r="T499">
        <f>+_2022[[#This Row],[p1_score]]+_2022[[#This Row],[p2_score]]</f>
        <v>30</v>
      </c>
      <c r="U499" t="s">
        <v>270</v>
      </c>
      <c r="V499" t="s">
        <v>507</v>
      </c>
      <c r="W499" t="s">
        <v>3305</v>
      </c>
      <c r="X499" t="s">
        <v>3186</v>
      </c>
      <c r="Y499" t="s">
        <v>3305</v>
      </c>
      <c r="Z499" t="s">
        <v>3186</v>
      </c>
      <c r="AA499" t="s">
        <v>32</v>
      </c>
      <c r="AB499">
        <v>31</v>
      </c>
      <c r="AC499" t="s">
        <v>27</v>
      </c>
      <c r="AD499" t="s">
        <v>2614</v>
      </c>
      <c r="AE499" t="s">
        <v>2552</v>
      </c>
      <c r="AF499" t="s">
        <v>74</v>
      </c>
      <c r="AG499" t="s">
        <v>164</v>
      </c>
      <c r="AH499" t="s">
        <v>2615</v>
      </c>
      <c r="AI499" t="s">
        <v>2616</v>
      </c>
      <c r="AJ499" t="s">
        <v>2617</v>
      </c>
      <c r="AK499" t="s">
        <v>240</v>
      </c>
    </row>
    <row r="500" spans="1:37" x14ac:dyDescent="0.3">
      <c r="A500" t="s">
        <v>4163</v>
      </c>
      <c r="B500" t="s">
        <v>3153</v>
      </c>
      <c r="C500" t="s">
        <v>72</v>
      </c>
      <c r="D500" t="s">
        <v>788</v>
      </c>
      <c r="E500" t="s">
        <v>3187</v>
      </c>
      <c r="F500" t="s">
        <v>3202</v>
      </c>
      <c r="G500" t="s">
        <v>3144</v>
      </c>
      <c r="H500" t="s">
        <v>3133</v>
      </c>
      <c r="I500" t="s">
        <v>3311</v>
      </c>
      <c r="J500" t="s">
        <v>27</v>
      </c>
      <c r="K500" t="s">
        <v>3346</v>
      </c>
      <c r="L500" t="s">
        <v>2614</v>
      </c>
      <c r="M500" t="s">
        <v>74</v>
      </c>
      <c r="N500" t="s">
        <v>787</v>
      </c>
      <c r="O500" t="s">
        <v>3148</v>
      </c>
      <c r="P500" t="s">
        <v>468</v>
      </c>
      <c r="Q500" t="s">
        <v>72</v>
      </c>
      <c r="R500" t="s">
        <v>3481</v>
      </c>
      <c r="S500" t="s">
        <v>3533</v>
      </c>
      <c r="T500">
        <f>+_2022[[#This Row],[p1_score]]+_2022[[#This Row],[p2_score]]</f>
        <v>28</v>
      </c>
      <c r="U500" t="s">
        <v>270</v>
      </c>
      <c r="V500" t="s">
        <v>72</v>
      </c>
      <c r="W500" t="s">
        <v>3252</v>
      </c>
      <c r="X500" t="s">
        <v>3219</v>
      </c>
      <c r="Y500" t="s">
        <v>3184</v>
      </c>
      <c r="Z500" t="s">
        <v>3152</v>
      </c>
      <c r="AA500" t="s">
        <v>507</v>
      </c>
      <c r="AB500">
        <v>31</v>
      </c>
      <c r="AC500" t="s">
        <v>27</v>
      </c>
      <c r="AD500" t="s">
        <v>2614</v>
      </c>
      <c r="AE500" t="s">
        <v>2552</v>
      </c>
      <c r="AF500" t="s">
        <v>74</v>
      </c>
      <c r="AG500" t="s">
        <v>164</v>
      </c>
      <c r="AH500" t="s">
        <v>2615</v>
      </c>
      <c r="AI500" t="s">
        <v>2616</v>
      </c>
      <c r="AJ500" t="s">
        <v>2617</v>
      </c>
      <c r="AK500" t="s">
        <v>240</v>
      </c>
    </row>
    <row r="501" spans="1:37" x14ac:dyDescent="0.3">
      <c r="A501" t="s">
        <v>4164</v>
      </c>
      <c r="B501" t="s">
        <v>3133</v>
      </c>
      <c r="C501" t="s">
        <v>270</v>
      </c>
      <c r="D501" t="s">
        <v>789</v>
      </c>
      <c r="E501" t="s">
        <v>3363</v>
      </c>
      <c r="F501" t="s">
        <v>3310</v>
      </c>
      <c r="G501" t="s">
        <v>3180</v>
      </c>
      <c r="H501" t="s">
        <v>3153</v>
      </c>
      <c r="I501" t="s">
        <v>4165</v>
      </c>
      <c r="J501" t="s">
        <v>27</v>
      </c>
      <c r="K501" t="s">
        <v>3346</v>
      </c>
      <c r="L501" t="s">
        <v>2614</v>
      </c>
      <c r="M501" t="s">
        <v>74</v>
      </c>
      <c r="N501" t="s">
        <v>787</v>
      </c>
      <c r="O501" t="s">
        <v>3157</v>
      </c>
      <c r="P501" t="s">
        <v>790</v>
      </c>
      <c r="Q501" t="s">
        <v>270</v>
      </c>
      <c r="R501" t="s">
        <v>3447</v>
      </c>
      <c r="S501" t="s">
        <v>3622</v>
      </c>
      <c r="T501">
        <f>+_2022[[#This Row],[p1_score]]+_2022[[#This Row],[p2_score]]</f>
        <v>40</v>
      </c>
      <c r="U501" t="s">
        <v>270</v>
      </c>
      <c r="V501" t="s">
        <v>82</v>
      </c>
      <c r="W501" t="s">
        <v>3252</v>
      </c>
      <c r="X501" t="s">
        <v>3252</v>
      </c>
      <c r="Y501" t="s">
        <v>3152</v>
      </c>
      <c r="Z501" t="s">
        <v>3152</v>
      </c>
      <c r="AA501" t="s">
        <v>72</v>
      </c>
      <c r="AB501">
        <v>31</v>
      </c>
      <c r="AC501" t="s">
        <v>27</v>
      </c>
      <c r="AD501" t="s">
        <v>2614</v>
      </c>
      <c r="AE501" t="s">
        <v>2552</v>
      </c>
      <c r="AF501" t="s">
        <v>74</v>
      </c>
      <c r="AG501" t="s">
        <v>164</v>
      </c>
      <c r="AH501" t="s">
        <v>2615</v>
      </c>
      <c r="AI501" t="s">
        <v>2616</v>
      </c>
      <c r="AJ501" t="s">
        <v>2617</v>
      </c>
      <c r="AK501" t="s">
        <v>240</v>
      </c>
    </row>
    <row r="502" spans="1:37" x14ac:dyDescent="0.3">
      <c r="A502" t="s">
        <v>4166</v>
      </c>
      <c r="B502" t="s">
        <v>3162</v>
      </c>
      <c r="C502" t="s">
        <v>83</v>
      </c>
      <c r="D502" t="s">
        <v>791</v>
      </c>
      <c r="E502" t="s">
        <v>3279</v>
      </c>
      <c r="F502" t="s">
        <v>3222</v>
      </c>
      <c r="G502" t="s">
        <v>3173</v>
      </c>
      <c r="H502" t="s">
        <v>3133</v>
      </c>
      <c r="I502" t="s">
        <v>4167</v>
      </c>
      <c r="J502" t="s">
        <v>27</v>
      </c>
      <c r="K502" t="s">
        <v>3346</v>
      </c>
      <c r="L502" t="s">
        <v>2614</v>
      </c>
      <c r="M502" t="s">
        <v>74</v>
      </c>
      <c r="N502" t="s">
        <v>787</v>
      </c>
      <c r="O502" t="s">
        <v>3151</v>
      </c>
      <c r="P502" t="s">
        <v>792</v>
      </c>
      <c r="Q502" t="s">
        <v>83</v>
      </c>
      <c r="R502" t="s">
        <v>3492</v>
      </c>
      <c r="S502" t="s">
        <v>3932</v>
      </c>
      <c r="T502">
        <f>+_2022[[#This Row],[p1_score]]+_2022[[#This Row],[p2_score]]</f>
        <v>56</v>
      </c>
      <c r="U502" t="s">
        <v>83</v>
      </c>
      <c r="V502" t="s">
        <v>82</v>
      </c>
      <c r="W502" t="s">
        <v>3435</v>
      </c>
      <c r="X502" t="s">
        <v>3435</v>
      </c>
      <c r="Y502" t="s">
        <v>3152</v>
      </c>
      <c r="Z502" t="s">
        <v>3435</v>
      </c>
      <c r="AA502" t="s">
        <v>270</v>
      </c>
      <c r="AB502">
        <v>31</v>
      </c>
      <c r="AC502" t="s">
        <v>27</v>
      </c>
      <c r="AD502" t="s">
        <v>2614</v>
      </c>
      <c r="AE502" t="s">
        <v>2552</v>
      </c>
      <c r="AF502" t="s">
        <v>74</v>
      </c>
      <c r="AG502" t="s">
        <v>164</v>
      </c>
      <c r="AH502" t="s">
        <v>2615</v>
      </c>
      <c r="AI502" t="s">
        <v>2616</v>
      </c>
      <c r="AJ502" t="s">
        <v>2617</v>
      </c>
      <c r="AK502" t="s">
        <v>240</v>
      </c>
    </row>
    <row r="503" spans="1:37" x14ac:dyDescent="0.3">
      <c r="A503" t="s">
        <v>4168</v>
      </c>
      <c r="B503" t="s">
        <v>3136</v>
      </c>
      <c r="C503" t="s">
        <v>82</v>
      </c>
      <c r="D503" t="s">
        <v>793</v>
      </c>
      <c r="E503" t="s">
        <v>3351</v>
      </c>
      <c r="F503" t="s">
        <v>3134</v>
      </c>
      <c r="G503" t="s">
        <v>3162</v>
      </c>
      <c r="H503" t="s">
        <v>3153</v>
      </c>
      <c r="I503" t="s">
        <v>4169</v>
      </c>
      <c r="J503" t="s">
        <v>27</v>
      </c>
      <c r="K503" t="s">
        <v>3346</v>
      </c>
      <c r="L503" t="s">
        <v>2614</v>
      </c>
      <c r="M503" t="s">
        <v>74</v>
      </c>
      <c r="N503" t="s">
        <v>787</v>
      </c>
      <c r="O503" t="s">
        <v>3170</v>
      </c>
      <c r="P503" t="s">
        <v>794</v>
      </c>
      <c r="Q503" t="s">
        <v>82</v>
      </c>
      <c r="R503" t="s">
        <v>3459</v>
      </c>
      <c r="S503" t="s">
        <v>3627</v>
      </c>
      <c r="T503">
        <f>+_2022[[#This Row],[p1_score]]+_2022[[#This Row],[p2_score]]</f>
        <v>13</v>
      </c>
      <c r="U503" t="s">
        <v>79</v>
      </c>
      <c r="V503" t="s">
        <v>82</v>
      </c>
      <c r="W503" t="s">
        <v>4000</v>
      </c>
      <c r="X503" t="s">
        <v>3380</v>
      </c>
      <c r="Y503" t="s">
        <v>3152</v>
      </c>
      <c r="Z503" t="s">
        <v>3152</v>
      </c>
      <c r="AA503" t="s">
        <v>83</v>
      </c>
      <c r="AB503">
        <v>31</v>
      </c>
      <c r="AC503" t="s">
        <v>27</v>
      </c>
      <c r="AD503" t="s">
        <v>2614</v>
      </c>
      <c r="AE503" t="s">
        <v>2552</v>
      </c>
      <c r="AF503" t="s">
        <v>74</v>
      </c>
      <c r="AG503" t="s">
        <v>164</v>
      </c>
      <c r="AH503" t="s">
        <v>2615</v>
      </c>
      <c r="AI503" t="s">
        <v>2616</v>
      </c>
      <c r="AJ503" t="s">
        <v>2617</v>
      </c>
      <c r="AK503" t="s">
        <v>240</v>
      </c>
    </row>
    <row r="504" spans="1:37" x14ac:dyDescent="0.3">
      <c r="A504" t="s">
        <v>4170</v>
      </c>
      <c r="B504" t="s">
        <v>3173</v>
      </c>
      <c r="C504" t="s">
        <v>79</v>
      </c>
      <c r="D504" t="s">
        <v>45</v>
      </c>
      <c r="E504" t="s">
        <v>3144</v>
      </c>
      <c r="F504" t="s">
        <v>3153</v>
      </c>
      <c r="G504" t="s">
        <v>3133</v>
      </c>
      <c r="H504" t="s">
        <v>3133</v>
      </c>
      <c r="I504" t="s">
        <v>3163</v>
      </c>
      <c r="J504" t="s">
        <v>27</v>
      </c>
      <c r="K504" t="s">
        <v>3346</v>
      </c>
      <c r="L504" t="s">
        <v>2614</v>
      </c>
      <c r="M504" t="s">
        <v>74</v>
      </c>
      <c r="N504" t="s">
        <v>787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>
        <f>+_2022[[#This Row],[p1_score]]+_2022[[#This Row],[p2_score]]</f>
        <v>3</v>
      </c>
      <c r="U504" t="s">
        <v>79</v>
      </c>
      <c r="V504" t="s">
        <v>795</v>
      </c>
      <c r="W504" t="s">
        <v>3166</v>
      </c>
      <c r="X504" t="s">
        <v>3139</v>
      </c>
      <c r="Y504" t="s">
        <v>3152</v>
      </c>
      <c r="Z504" t="s">
        <v>3152</v>
      </c>
      <c r="AA504" t="s">
        <v>82</v>
      </c>
      <c r="AB504">
        <v>31</v>
      </c>
      <c r="AC504" t="s">
        <v>27</v>
      </c>
      <c r="AD504" t="s">
        <v>2614</v>
      </c>
      <c r="AE504" t="s">
        <v>2552</v>
      </c>
      <c r="AF504" t="s">
        <v>74</v>
      </c>
      <c r="AG504" t="s">
        <v>164</v>
      </c>
      <c r="AH504" t="s">
        <v>2615</v>
      </c>
      <c r="AI504" t="s">
        <v>2616</v>
      </c>
      <c r="AJ504" t="s">
        <v>2617</v>
      </c>
      <c r="AK504" t="s">
        <v>240</v>
      </c>
    </row>
    <row r="505" spans="1:37" x14ac:dyDescent="0.3">
      <c r="A505" t="s">
        <v>4171</v>
      </c>
      <c r="B505" t="s">
        <v>3178</v>
      </c>
      <c r="C505" t="s">
        <v>795</v>
      </c>
      <c r="D505" t="s">
        <v>45</v>
      </c>
      <c r="E505" t="s">
        <v>3153</v>
      </c>
      <c r="F505" t="s">
        <v>3144</v>
      </c>
      <c r="G505" t="s">
        <v>3133</v>
      </c>
      <c r="H505" t="s">
        <v>3133</v>
      </c>
      <c r="I505" t="s">
        <v>3325</v>
      </c>
      <c r="J505" t="s">
        <v>27</v>
      </c>
      <c r="K505" t="s">
        <v>3346</v>
      </c>
      <c r="L505" t="s">
        <v>2614</v>
      </c>
      <c r="M505" t="s">
        <v>74</v>
      </c>
      <c r="N505" t="s">
        <v>787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e">
        <f>+_2022[[#This Row],[p1_score]]+_2022[[#This Row],[p2_score]]</f>
        <v>#VALUE!</v>
      </c>
      <c r="U505" t="s">
        <v>32</v>
      </c>
      <c r="V505" t="s">
        <v>32</v>
      </c>
      <c r="W505" t="s">
        <v>32</v>
      </c>
      <c r="X505" t="s">
        <v>32</v>
      </c>
      <c r="Y505" t="s">
        <v>32</v>
      </c>
      <c r="Z505" t="s">
        <v>32</v>
      </c>
      <c r="AA505" t="s">
        <v>32</v>
      </c>
      <c r="AB505">
        <v>31</v>
      </c>
      <c r="AC505" t="s">
        <v>27</v>
      </c>
      <c r="AD505" t="s">
        <v>2614</v>
      </c>
      <c r="AE505" t="s">
        <v>2552</v>
      </c>
      <c r="AF505" t="s">
        <v>74</v>
      </c>
      <c r="AG505" t="s">
        <v>164</v>
      </c>
      <c r="AH505" t="s">
        <v>2615</v>
      </c>
      <c r="AI505" t="s">
        <v>2616</v>
      </c>
      <c r="AJ505" t="s">
        <v>2617</v>
      </c>
      <c r="AK505" t="s">
        <v>240</v>
      </c>
    </row>
    <row r="506" spans="1:37" x14ac:dyDescent="0.3">
      <c r="A506" t="s">
        <v>4172</v>
      </c>
      <c r="B506" t="s">
        <v>3133</v>
      </c>
      <c r="C506" t="s">
        <v>796</v>
      </c>
      <c r="D506" t="s">
        <v>797</v>
      </c>
      <c r="E506" t="s">
        <v>3201</v>
      </c>
      <c r="F506" t="s">
        <v>3187</v>
      </c>
      <c r="G506" t="s">
        <v>3133</v>
      </c>
      <c r="H506" t="s">
        <v>3144</v>
      </c>
      <c r="I506" t="s">
        <v>3233</v>
      </c>
      <c r="J506" t="s">
        <v>27</v>
      </c>
      <c r="K506" t="s">
        <v>3346</v>
      </c>
      <c r="L506" t="s">
        <v>2614</v>
      </c>
      <c r="M506" t="s">
        <v>164</v>
      </c>
      <c r="N506" t="s">
        <v>787</v>
      </c>
      <c r="O506" t="s">
        <v>3139</v>
      </c>
      <c r="P506" t="s">
        <v>798</v>
      </c>
      <c r="Q506" t="s">
        <v>796</v>
      </c>
      <c r="R506" t="s">
        <v>3316</v>
      </c>
      <c r="S506" t="s">
        <v>3318</v>
      </c>
      <c r="T506">
        <f>+_2022[[#This Row],[p1_score]]+_2022[[#This Row],[p2_score]]</f>
        <v>34</v>
      </c>
      <c r="U506" t="s">
        <v>166</v>
      </c>
      <c r="V506" t="s">
        <v>796</v>
      </c>
      <c r="W506" t="s">
        <v>3143</v>
      </c>
      <c r="X506" t="s">
        <v>3271</v>
      </c>
      <c r="Y506" t="s">
        <v>3143</v>
      </c>
      <c r="Z506" t="s">
        <v>3271</v>
      </c>
      <c r="AA506" t="s">
        <v>32</v>
      </c>
      <c r="AB506">
        <v>31</v>
      </c>
      <c r="AC506" t="s">
        <v>27</v>
      </c>
      <c r="AD506" t="s">
        <v>2614</v>
      </c>
      <c r="AE506" t="s">
        <v>2552</v>
      </c>
      <c r="AF506" t="s">
        <v>74</v>
      </c>
      <c r="AG506" t="s">
        <v>164</v>
      </c>
      <c r="AH506" t="s">
        <v>2615</v>
      </c>
      <c r="AI506" t="s">
        <v>2616</v>
      </c>
      <c r="AJ506" t="s">
        <v>2617</v>
      </c>
      <c r="AK506" t="s">
        <v>240</v>
      </c>
    </row>
    <row r="507" spans="1:37" x14ac:dyDescent="0.3">
      <c r="A507" t="s">
        <v>4173</v>
      </c>
      <c r="B507" t="s">
        <v>3153</v>
      </c>
      <c r="C507" t="s">
        <v>239</v>
      </c>
      <c r="D507" t="s">
        <v>433</v>
      </c>
      <c r="E507" t="s">
        <v>3232</v>
      </c>
      <c r="F507" t="s">
        <v>3155</v>
      </c>
      <c r="G507" t="s">
        <v>3144</v>
      </c>
      <c r="H507" t="s">
        <v>3144</v>
      </c>
      <c r="I507" t="s">
        <v>4174</v>
      </c>
      <c r="J507" t="s">
        <v>27</v>
      </c>
      <c r="K507" t="s">
        <v>3346</v>
      </c>
      <c r="L507" t="s">
        <v>2614</v>
      </c>
      <c r="M507" t="s">
        <v>164</v>
      </c>
      <c r="N507" t="s">
        <v>787</v>
      </c>
      <c r="O507" t="s">
        <v>3148</v>
      </c>
      <c r="P507" t="s">
        <v>600</v>
      </c>
      <c r="Q507" t="s">
        <v>239</v>
      </c>
      <c r="R507" t="s">
        <v>3386</v>
      </c>
      <c r="S507" t="s">
        <v>3241</v>
      </c>
      <c r="T507">
        <f>+_2022[[#This Row],[p1_score]]+_2022[[#This Row],[p2_score]]</f>
        <v>43</v>
      </c>
      <c r="U507" t="s">
        <v>166</v>
      </c>
      <c r="V507" t="s">
        <v>239</v>
      </c>
      <c r="W507" t="s">
        <v>3426</v>
      </c>
      <c r="X507" t="s">
        <v>3160</v>
      </c>
      <c r="Y507" t="s">
        <v>3612</v>
      </c>
      <c r="Z507" t="s">
        <v>3152</v>
      </c>
      <c r="AA507" t="s">
        <v>796</v>
      </c>
      <c r="AB507">
        <v>31</v>
      </c>
      <c r="AC507" t="s">
        <v>27</v>
      </c>
      <c r="AD507" t="s">
        <v>2614</v>
      </c>
      <c r="AE507" t="s">
        <v>2552</v>
      </c>
      <c r="AF507" t="s">
        <v>74</v>
      </c>
      <c r="AG507" t="s">
        <v>164</v>
      </c>
      <c r="AH507" t="s">
        <v>2615</v>
      </c>
      <c r="AI507" t="s">
        <v>2616</v>
      </c>
      <c r="AJ507" t="s">
        <v>2617</v>
      </c>
      <c r="AK507" t="s">
        <v>240</v>
      </c>
    </row>
    <row r="508" spans="1:37" x14ac:dyDescent="0.3">
      <c r="A508" t="s">
        <v>4175</v>
      </c>
      <c r="B508" t="s">
        <v>3144</v>
      </c>
      <c r="C508" t="s">
        <v>166</v>
      </c>
      <c r="D508" t="s">
        <v>591</v>
      </c>
      <c r="E508" t="s">
        <v>3224</v>
      </c>
      <c r="F508" t="s">
        <v>3334</v>
      </c>
      <c r="G508" t="s">
        <v>3178</v>
      </c>
      <c r="H508" t="s">
        <v>3136</v>
      </c>
      <c r="I508" t="s">
        <v>4176</v>
      </c>
      <c r="J508" t="s">
        <v>27</v>
      </c>
      <c r="K508" t="s">
        <v>3346</v>
      </c>
      <c r="L508" t="s">
        <v>2614</v>
      </c>
      <c r="M508" t="s">
        <v>164</v>
      </c>
      <c r="N508" t="s">
        <v>787</v>
      </c>
      <c r="O508" t="s">
        <v>3157</v>
      </c>
      <c r="P508" t="s">
        <v>799</v>
      </c>
      <c r="Q508" t="s">
        <v>166</v>
      </c>
      <c r="R508" t="s">
        <v>3820</v>
      </c>
      <c r="S508" t="s">
        <v>4078</v>
      </c>
      <c r="T508">
        <f>+_2022[[#This Row],[p1_score]]+_2022[[#This Row],[p2_score]]</f>
        <v>34</v>
      </c>
      <c r="U508" t="s">
        <v>166</v>
      </c>
      <c r="V508" t="s">
        <v>243</v>
      </c>
      <c r="W508" t="s">
        <v>3305</v>
      </c>
      <c r="X508" t="s">
        <v>3220</v>
      </c>
      <c r="Y508" t="s">
        <v>3152</v>
      </c>
      <c r="Z508" t="s">
        <v>3152</v>
      </c>
      <c r="AA508" t="s">
        <v>239</v>
      </c>
      <c r="AB508">
        <v>31</v>
      </c>
      <c r="AC508" t="s">
        <v>27</v>
      </c>
      <c r="AD508" t="s">
        <v>2614</v>
      </c>
      <c r="AE508" t="s">
        <v>2552</v>
      </c>
      <c r="AF508" t="s">
        <v>74</v>
      </c>
      <c r="AG508" t="s">
        <v>164</v>
      </c>
      <c r="AH508" t="s">
        <v>2615</v>
      </c>
      <c r="AI508" t="s">
        <v>2616</v>
      </c>
      <c r="AJ508" t="s">
        <v>2617</v>
      </c>
      <c r="AK508" t="s">
        <v>240</v>
      </c>
    </row>
    <row r="509" spans="1:37" x14ac:dyDescent="0.3">
      <c r="A509" t="s">
        <v>4177</v>
      </c>
      <c r="B509" t="s">
        <v>3162</v>
      </c>
      <c r="C509" t="s">
        <v>246</v>
      </c>
      <c r="D509" t="s">
        <v>591</v>
      </c>
      <c r="E509" t="s">
        <v>3180</v>
      </c>
      <c r="F509" t="s">
        <v>3178</v>
      </c>
      <c r="G509" t="s">
        <v>3133</v>
      </c>
      <c r="H509" t="s">
        <v>3144</v>
      </c>
      <c r="I509" t="s">
        <v>3643</v>
      </c>
      <c r="J509" t="s">
        <v>27</v>
      </c>
      <c r="K509" t="s">
        <v>3346</v>
      </c>
      <c r="L509" t="s">
        <v>2614</v>
      </c>
      <c r="M509" t="s">
        <v>164</v>
      </c>
      <c r="N509" t="s">
        <v>787</v>
      </c>
      <c r="O509" t="s">
        <v>3151</v>
      </c>
      <c r="P509" t="s">
        <v>800</v>
      </c>
      <c r="Q509" t="s">
        <v>246</v>
      </c>
      <c r="R509" t="s">
        <v>3273</v>
      </c>
      <c r="S509" t="s">
        <v>3670</v>
      </c>
      <c r="T509">
        <f>+_2022[[#This Row],[p1_score]]+_2022[[#This Row],[p2_score]]</f>
        <v>8</v>
      </c>
      <c r="U509" t="s">
        <v>246</v>
      </c>
      <c r="V509" t="s">
        <v>243</v>
      </c>
      <c r="W509" t="s">
        <v>3200</v>
      </c>
      <c r="X509" t="s">
        <v>3166</v>
      </c>
      <c r="Y509" t="s">
        <v>3152</v>
      </c>
      <c r="Z509" t="s">
        <v>3166</v>
      </c>
      <c r="AA509" t="s">
        <v>166</v>
      </c>
      <c r="AB509">
        <v>31</v>
      </c>
      <c r="AC509" t="s">
        <v>27</v>
      </c>
      <c r="AD509" t="s">
        <v>2614</v>
      </c>
      <c r="AE509" t="s">
        <v>2552</v>
      </c>
      <c r="AF509" t="s">
        <v>74</v>
      </c>
      <c r="AG509" t="s">
        <v>164</v>
      </c>
      <c r="AH509" t="s">
        <v>2615</v>
      </c>
      <c r="AI509" t="s">
        <v>2616</v>
      </c>
      <c r="AJ509" t="s">
        <v>2617</v>
      </c>
      <c r="AK509" t="s">
        <v>240</v>
      </c>
    </row>
    <row r="510" spans="1:37" x14ac:dyDescent="0.3">
      <c r="A510" t="s">
        <v>4178</v>
      </c>
      <c r="B510" t="s">
        <v>3136</v>
      </c>
      <c r="C510" t="s">
        <v>243</v>
      </c>
      <c r="D510" t="s">
        <v>801</v>
      </c>
      <c r="E510" t="s">
        <v>3279</v>
      </c>
      <c r="F510" t="s">
        <v>3232</v>
      </c>
      <c r="G510" t="s">
        <v>3144</v>
      </c>
      <c r="H510" t="s">
        <v>3153</v>
      </c>
      <c r="I510" t="s">
        <v>4179</v>
      </c>
      <c r="J510" t="s">
        <v>27</v>
      </c>
      <c r="K510" t="s">
        <v>3346</v>
      </c>
      <c r="L510" t="s">
        <v>2614</v>
      </c>
      <c r="M510" t="s">
        <v>164</v>
      </c>
      <c r="N510" t="s">
        <v>787</v>
      </c>
      <c r="O510" t="s">
        <v>3170</v>
      </c>
      <c r="P510" t="s">
        <v>802</v>
      </c>
      <c r="Q510" t="s">
        <v>243</v>
      </c>
      <c r="R510" t="s">
        <v>3217</v>
      </c>
      <c r="S510" t="s">
        <v>3402</v>
      </c>
      <c r="T510">
        <f>+_2022[[#This Row],[p1_score]]+_2022[[#This Row],[p2_score]]</f>
        <v>41</v>
      </c>
      <c r="U510" t="s">
        <v>240</v>
      </c>
      <c r="V510" t="s">
        <v>243</v>
      </c>
      <c r="W510" t="s">
        <v>3177</v>
      </c>
      <c r="X510" t="s">
        <v>3380</v>
      </c>
      <c r="Y510" t="s">
        <v>3152</v>
      </c>
      <c r="Z510" t="s">
        <v>3152</v>
      </c>
      <c r="AA510" t="s">
        <v>246</v>
      </c>
      <c r="AB510">
        <v>31</v>
      </c>
      <c r="AC510" t="s">
        <v>27</v>
      </c>
      <c r="AD510" t="s">
        <v>2614</v>
      </c>
      <c r="AE510" t="s">
        <v>2552</v>
      </c>
      <c r="AF510" t="s">
        <v>74</v>
      </c>
      <c r="AG510" t="s">
        <v>164</v>
      </c>
      <c r="AH510" t="s">
        <v>2615</v>
      </c>
      <c r="AI510" t="s">
        <v>2616</v>
      </c>
      <c r="AJ510" t="s">
        <v>2617</v>
      </c>
      <c r="AK510" t="s">
        <v>240</v>
      </c>
    </row>
    <row r="511" spans="1:37" x14ac:dyDescent="0.3">
      <c r="A511" t="s">
        <v>4180</v>
      </c>
      <c r="B511" t="s">
        <v>3173</v>
      </c>
      <c r="C511" t="s">
        <v>240</v>
      </c>
      <c r="D511" t="s">
        <v>45</v>
      </c>
      <c r="E511" t="s">
        <v>3237</v>
      </c>
      <c r="F511" t="s">
        <v>3212</v>
      </c>
      <c r="G511" t="s">
        <v>3153</v>
      </c>
      <c r="H511" t="s">
        <v>3144</v>
      </c>
      <c r="I511" t="s">
        <v>3715</v>
      </c>
      <c r="J511" t="s">
        <v>27</v>
      </c>
      <c r="K511" t="s">
        <v>3346</v>
      </c>
      <c r="L511" t="s">
        <v>2614</v>
      </c>
      <c r="M511" t="s">
        <v>164</v>
      </c>
      <c r="N511" t="s">
        <v>787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>
        <f>+_2022[[#This Row],[p1_score]]+_2022[[#This Row],[p2_score]]</f>
        <v>29</v>
      </c>
      <c r="U511" t="s">
        <v>240</v>
      </c>
      <c r="V511" t="s">
        <v>496</v>
      </c>
      <c r="W511" t="s">
        <v>3242</v>
      </c>
      <c r="X511" t="s">
        <v>3161</v>
      </c>
      <c r="Y511" t="s">
        <v>3152</v>
      </c>
      <c r="Z511" t="s">
        <v>3152</v>
      </c>
      <c r="AA511" t="s">
        <v>243</v>
      </c>
      <c r="AB511">
        <v>31</v>
      </c>
      <c r="AC511" t="s">
        <v>27</v>
      </c>
      <c r="AD511" t="s">
        <v>2614</v>
      </c>
      <c r="AE511" t="s">
        <v>2552</v>
      </c>
      <c r="AF511" t="s">
        <v>74</v>
      </c>
      <c r="AG511" t="s">
        <v>164</v>
      </c>
      <c r="AH511" t="s">
        <v>2615</v>
      </c>
      <c r="AI511" t="s">
        <v>2616</v>
      </c>
      <c r="AJ511" t="s">
        <v>2617</v>
      </c>
      <c r="AK511" t="s">
        <v>240</v>
      </c>
    </row>
    <row r="512" spans="1:37" x14ac:dyDescent="0.3">
      <c r="A512" t="s">
        <v>4181</v>
      </c>
      <c r="B512" t="s">
        <v>3178</v>
      </c>
      <c r="C512" t="s">
        <v>496</v>
      </c>
      <c r="D512" t="s">
        <v>45</v>
      </c>
      <c r="E512" t="s">
        <v>3154</v>
      </c>
      <c r="F512" t="s">
        <v>3153</v>
      </c>
      <c r="G512" t="s">
        <v>3144</v>
      </c>
      <c r="H512" t="s">
        <v>3144</v>
      </c>
      <c r="I512" t="s">
        <v>4182</v>
      </c>
      <c r="J512" t="s">
        <v>27</v>
      </c>
      <c r="K512" t="s">
        <v>3346</v>
      </c>
      <c r="L512" t="s">
        <v>2614</v>
      </c>
      <c r="M512" t="s">
        <v>164</v>
      </c>
      <c r="N512" t="s">
        <v>787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e">
        <f>+_2022[[#This Row],[p1_score]]+_2022[[#This Row],[p2_score]]</f>
        <v>#VALUE!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  <c r="Z512" t="s">
        <v>32</v>
      </c>
      <c r="AA512" t="s">
        <v>32</v>
      </c>
      <c r="AB512">
        <v>31</v>
      </c>
      <c r="AC512" t="s">
        <v>27</v>
      </c>
      <c r="AD512" t="s">
        <v>2614</v>
      </c>
      <c r="AE512" t="s">
        <v>2552</v>
      </c>
      <c r="AF512" t="s">
        <v>74</v>
      </c>
      <c r="AG512" t="s">
        <v>164</v>
      </c>
      <c r="AH512" t="s">
        <v>2615</v>
      </c>
      <c r="AI512" t="s">
        <v>2616</v>
      </c>
      <c r="AJ512" t="s">
        <v>2617</v>
      </c>
      <c r="AK512" t="s">
        <v>240</v>
      </c>
    </row>
    <row r="513" spans="1:37" x14ac:dyDescent="0.3">
      <c r="A513" t="s">
        <v>4183</v>
      </c>
      <c r="B513" t="s">
        <v>3133</v>
      </c>
      <c r="C513" t="s">
        <v>95</v>
      </c>
      <c r="D513" t="s">
        <v>803</v>
      </c>
      <c r="E513" t="s">
        <v>3144</v>
      </c>
      <c r="F513" t="s">
        <v>3136</v>
      </c>
      <c r="G513" t="s">
        <v>3133</v>
      </c>
      <c r="H513" t="s">
        <v>3133</v>
      </c>
      <c r="I513" t="s">
        <v>3179</v>
      </c>
      <c r="J513" t="s">
        <v>27</v>
      </c>
      <c r="K513" t="s">
        <v>4048</v>
      </c>
      <c r="L513" t="s">
        <v>2618</v>
      </c>
      <c r="M513" t="s">
        <v>92</v>
      </c>
      <c r="N513" t="s">
        <v>804</v>
      </c>
      <c r="O513" t="s">
        <v>3139</v>
      </c>
      <c r="P513" t="s">
        <v>325</v>
      </c>
      <c r="Q513" t="s">
        <v>95</v>
      </c>
      <c r="R513" t="s">
        <v>4184</v>
      </c>
      <c r="S513" t="s">
        <v>3139</v>
      </c>
      <c r="T513">
        <f>+_2022[[#This Row],[p1_score]]+_2022[[#This Row],[p2_score]]</f>
        <v>2</v>
      </c>
      <c r="U513" t="s">
        <v>343</v>
      </c>
      <c r="V513" t="s">
        <v>95</v>
      </c>
      <c r="W513" t="s">
        <v>3166</v>
      </c>
      <c r="X513" t="s">
        <v>3166</v>
      </c>
      <c r="Y513" t="s">
        <v>3166</v>
      </c>
      <c r="Z513" t="s">
        <v>3166</v>
      </c>
      <c r="AA513" t="s">
        <v>32</v>
      </c>
      <c r="AB513">
        <v>32</v>
      </c>
      <c r="AC513" t="s">
        <v>27</v>
      </c>
      <c r="AD513" t="s">
        <v>2618</v>
      </c>
      <c r="AE513" t="s">
        <v>2552</v>
      </c>
      <c r="AF513" t="s">
        <v>92</v>
      </c>
      <c r="AG513" t="s">
        <v>164</v>
      </c>
      <c r="AH513" t="s">
        <v>2619</v>
      </c>
      <c r="AI513" t="s">
        <v>2620</v>
      </c>
      <c r="AJ513" t="s">
        <v>2621</v>
      </c>
      <c r="AK513" t="s">
        <v>106</v>
      </c>
    </row>
    <row r="514" spans="1:37" x14ac:dyDescent="0.3">
      <c r="A514" t="s">
        <v>4185</v>
      </c>
      <c r="B514" t="s">
        <v>3144</v>
      </c>
      <c r="C514" t="s">
        <v>343</v>
      </c>
      <c r="D514" t="s">
        <v>741</v>
      </c>
      <c r="E514" t="s">
        <v>3153</v>
      </c>
      <c r="F514" t="s">
        <v>3180</v>
      </c>
      <c r="G514" t="s">
        <v>3133</v>
      </c>
      <c r="H514" t="s">
        <v>3133</v>
      </c>
      <c r="I514" t="s">
        <v>3878</v>
      </c>
      <c r="J514" t="s">
        <v>27</v>
      </c>
      <c r="K514" t="s">
        <v>4048</v>
      </c>
      <c r="L514" t="s">
        <v>2618</v>
      </c>
      <c r="M514" t="s">
        <v>92</v>
      </c>
      <c r="N514" t="s">
        <v>804</v>
      </c>
      <c r="O514" t="s">
        <v>3148</v>
      </c>
      <c r="P514" t="s">
        <v>805</v>
      </c>
      <c r="Q514" t="s">
        <v>343</v>
      </c>
      <c r="R514" t="s">
        <v>3309</v>
      </c>
      <c r="S514" t="s">
        <v>3200</v>
      </c>
      <c r="T514">
        <f>+_2022[[#This Row],[p1_score]]+_2022[[#This Row],[p2_score]]</f>
        <v>5</v>
      </c>
      <c r="U514" t="s">
        <v>343</v>
      </c>
      <c r="V514" t="s">
        <v>90</v>
      </c>
      <c r="W514" t="s">
        <v>3166</v>
      </c>
      <c r="X514" t="s">
        <v>3157</v>
      </c>
      <c r="Y514" t="s">
        <v>3152</v>
      </c>
      <c r="Z514" t="s">
        <v>3152</v>
      </c>
      <c r="AA514" t="s">
        <v>95</v>
      </c>
      <c r="AB514">
        <v>32</v>
      </c>
      <c r="AC514" t="s">
        <v>27</v>
      </c>
      <c r="AD514" t="s">
        <v>2618</v>
      </c>
      <c r="AE514" t="s">
        <v>2552</v>
      </c>
      <c r="AF514" t="s">
        <v>92</v>
      </c>
      <c r="AG514" t="s">
        <v>164</v>
      </c>
      <c r="AH514" t="s">
        <v>2619</v>
      </c>
      <c r="AI514" t="s">
        <v>2620</v>
      </c>
      <c r="AJ514" t="s">
        <v>2621</v>
      </c>
      <c r="AK514" t="s">
        <v>106</v>
      </c>
    </row>
    <row r="515" spans="1:37" x14ac:dyDescent="0.3">
      <c r="A515" t="s">
        <v>4186</v>
      </c>
      <c r="B515" t="s">
        <v>3136</v>
      </c>
      <c r="C515" t="s">
        <v>98</v>
      </c>
      <c r="D515" t="s">
        <v>806</v>
      </c>
      <c r="E515" t="s">
        <v>3188</v>
      </c>
      <c r="F515" t="s">
        <v>3167</v>
      </c>
      <c r="G515" t="s">
        <v>3136</v>
      </c>
      <c r="H515" t="s">
        <v>3144</v>
      </c>
      <c r="I515" t="s">
        <v>3356</v>
      </c>
      <c r="J515" t="s">
        <v>27</v>
      </c>
      <c r="K515" t="s">
        <v>4048</v>
      </c>
      <c r="L515" t="s">
        <v>2618</v>
      </c>
      <c r="M515" t="s">
        <v>92</v>
      </c>
      <c r="N515" t="s">
        <v>804</v>
      </c>
      <c r="O515" t="s">
        <v>3157</v>
      </c>
      <c r="P515" t="s">
        <v>807</v>
      </c>
      <c r="Q515" t="s">
        <v>98</v>
      </c>
      <c r="R515" t="s">
        <v>3570</v>
      </c>
      <c r="S515" t="s">
        <v>3694</v>
      </c>
      <c r="T515">
        <f>+_2022[[#This Row],[p1_score]]+_2022[[#This Row],[p2_score]]</f>
        <v>73</v>
      </c>
      <c r="U515" t="s">
        <v>98</v>
      </c>
      <c r="V515" t="s">
        <v>90</v>
      </c>
      <c r="W515" t="s">
        <v>3192</v>
      </c>
      <c r="X515" t="s">
        <v>3142</v>
      </c>
      <c r="Y515" t="s">
        <v>3152</v>
      </c>
      <c r="Z515" t="s">
        <v>3142</v>
      </c>
      <c r="AA515" t="s">
        <v>343</v>
      </c>
      <c r="AB515">
        <v>32</v>
      </c>
      <c r="AC515" t="s">
        <v>27</v>
      </c>
      <c r="AD515" t="s">
        <v>2618</v>
      </c>
      <c r="AE515" t="s">
        <v>2552</v>
      </c>
      <c r="AF515" t="s">
        <v>92</v>
      </c>
      <c r="AG515" t="s">
        <v>164</v>
      </c>
      <c r="AH515" t="s">
        <v>2619</v>
      </c>
      <c r="AI515" t="s">
        <v>2620</v>
      </c>
      <c r="AJ515" t="s">
        <v>2621</v>
      </c>
      <c r="AK515" t="s">
        <v>106</v>
      </c>
    </row>
    <row r="516" spans="1:37" x14ac:dyDescent="0.3">
      <c r="A516" t="s">
        <v>4187</v>
      </c>
      <c r="B516" t="s">
        <v>3153</v>
      </c>
      <c r="C516" t="s">
        <v>90</v>
      </c>
      <c r="D516" t="s">
        <v>300</v>
      </c>
      <c r="E516" t="s">
        <v>3197</v>
      </c>
      <c r="F516" t="s">
        <v>3279</v>
      </c>
      <c r="G516" t="s">
        <v>3162</v>
      </c>
      <c r="H516" t="s">
        <v>3136</v>
      </c>
      <c r="I516" t="s">
        <v>3554</v>
      </c>
      <c r="J516" t="s">
        <v>27</v>
      </c>
      <c r="K516" t="s">
        <v>4048</v>
      </c>
      <c r="L516" t="s">
        <v>2618</v>
      </c>
      <c r="M516" t="s">
        <v>92</v>
      </c>
      <c r="N516" t="s">
        <v>804</v>
      </c>
      <c r="O516" t="s">
        <v>3151</v>
      </c>
      <c r="P516" t="s">
        <v>377</v>
      </c>
      <c r="Q516" t="s">
        <v>90</v>
      </c>
      <c r="R516" t="s">
        <v>4010</v>
      </c>
      <c r="S516" t="s">
        <v>3618</v>
      </c>
      <c r="T516">
        <f>+_2022[[#This Row],[p1_score]]+_2022[[#This Row],[p2_score]]</f>
        <v>13</v>
      </c>
      <c r="U516" t="s">
        <v>99</v>
      </c>
      <c r="V516" t="s">
        <v>90</v>
      </c>
      <c r="W516" t="s">
        <v>3157</v>
      </c>
      <c r="X516" t="s">
        <v>3236</v>
      </c>
      <c r="Y516" t="s">
        <v>3152</v>
      </c>
      <c r="Z516" t="s">
        <v>3152</v>
      </c>
      <c r="AA516" t="s">
        <v>98</v>
      </c>
      <c r="AB516">
        <v>32</v>
      </c>
      <c r="AC516" t="s">
        <v>27</v>
      </c>
      <c r="AD516" t="s">
        <v>2618</v>
      </c>
      <c r="AE516" t="s">
        <v>2552</v>
      </c>
      <c r="AF516" t="s">
        <v>92</v>
      </c>
      <c r="AG516" t="s">
        <v>164</v>
      </c>
      <c r="AH516" t="s">
        <v>2619</v>
      </c>
      <c r="AI516" t="s">
        <v>2620</v>
      </c>
      <c r="AJ516" t="s">
        <v>2621</v>
      </c>
      <c r="AK516" t="s">
        <v>106</v>
      </c>
    </row>
    <row r="517" spans="1:37" x14ac:dyDescent="0.3">
      <c r="A517" t="s">
        <v>4188</v>
      </c>
      <c r="B517" t="s">
        <v>3173</v>
      </c>
      <c r="C517" t="s">
        <v>346</v>
      </c>
      <c r="D517" t="s">
        <v>808</v>
      </c>
      <c r="E517" t="s">
        <v>3153</v>
      </c>
      <c r="F517" t="s">
        <v>3153</v>
      </c>
      <c r="G517" t="s">
        <v>3133</v>
      </c>
      <c r="H517" t="s">
        <v>3133</v>
      </c>
      <c r="I517" t="s">
        <v>3216</v>
      </c>
      <c r="J517" t="s">
        <v>27</v>
      </c>
      <c r="K517" t="s">
        <v>4048</v>
      </c>
      <c r="L517" t="s">
        <v>2618</v>
      </c>
      <c r="M517" t="s">
        <v>92</v>
      </c>
      <c r="N517" t="s">
        <v>804</v>
      </c>
      <c r="O517" t="s">
        <v>3170</v>
      </c>
      <c r="P517" t="s">
        <v>493</v>
      </c>
      <c r="Q517" t="s">
        <v>346</v>
      </c>
      <c r="R517" t="s">
        <v>3339</v>
      </c>
      <c r="S517" t="s">
        <v>3549</v>
      </c>
      <c r="T517">
        <f>+_2022[[#This Row],[p1_score]]+_2022[[#This Row],[p2_score]]</f>
        <v>9</v>
      </c>
      <c r="U517" t="s">
        <v>99</v>
      </c>
      <c r="V517" t="s">
        <v>346</v>
      </c>
      <c r="W517" t="s">
        <v>3200</v>
      </c>
      <c r="X517" t="s">
        <v>3139</v>
      </c>
      <c r="Y517" t="s">
        <v>3200</v>
      </c>
      <c r="Z517" t="s">
        <v>3152</v>
      </c>
      <c r="AA517" t="s">
        <v>90</v>
      </c>
      <c r="AB517">
        <v>32</v>
      </c>
      <c r="AC517" t="s">
        <v>27</v>
      </c>
      <c r="AD517" t="s">
        <v>2618</v>
      </c>
      <c r="AE517" t="s">
        <v>2552</v>
      </c>
      <c r="AF517" t="s">
        <v>92</v>
      </c>
      <c r="AG517" t="s">
        <v>164</v>
      </c>
      <c r="AH517" t="s">
        <v>2619</v>
      </c>
      <c r="AI517" t="s">
        <v>2620</v>
      </c>
      <c r="AJ517" t="s">
        <v>2621</v>
      </c>
      <c r="AK517" t="s">
        <v>106</v>
      </c>
    </row>
    <row r="518" spans="1:37" x14ac:dyDescent="0.3">
      <c r="A518" t="s">
        <v>4189</v>
      </c>
      <c r="B518" t="s">
        <v>3162</v>
      </c>
      <c r="C518" t="s">
        <v>99</v>
      </c>
      <c r="D518" t="s">
        <v>809</v>
      </c>
      <c r="E518" t="s">
        <v>3279</v>
      </c>
      <c r="F518" t="s">
        <v>3279</v>
      </c>
      <c r="G518" t="s">
        <v>3144</v>
      </c>
      <c r="H518" t="s">
        <v>3133</v>
      </c>
      <c r="I518" t="s">
        <v>3216</v>
      </c>
      <c r="J518" t="s">
        <v>27</v>
      </c>
      <c r="K518" t="s">
        <v>4048</v>
      </c>
      <c r="L518" t="s">
        <v>2618</v>
      </c>
      <c r="M518" t="s">
        <v>92</v>
      </c>
      <c r="N518" t="s">
        <v>804</v>
      </c>
      <c r="O518" t="s">
        <v>3200</v>
      </c>
      <c r="P518" t="s">
        <v>810</v>
      </c>
      <c r="Q518" t="s">
        <v>99</v>
      </c>
      <c r="R518" t="s">
        <v>3685</v>
      </c>
      <c r="S518" t="s">
        <v>3965</v>
      </c>
      <c r="T518">
        <f>+_2022[[#This Row],[p1_score]]+_2022[[#This Row],[p2_score]]</f>
        <v>33</v>
      </c>
      <c r="U518" t="s">
        <v>99</v>
      </c>
      <c r="V518" t="s">
        <v>191</v>
      </c>
      <c r="W518" t="s">
        <v>3426</v>
      </c>
      <c r="X518" t="s">
        <v>3186</v>
      </c>
      <c r="Y518" t="s">
        <v>3152</v>
      </c>
      <c r="Z518" t="s">
        <v>3152</v>
      </c>
      <c r="AA518" t="s">
        <v>346</v>
      </c>
      <c r="AB518">
        <v>32</v>
      </c>
      <c r="AC518" t="s">
        <v>27</v>
      </c>
      <c r="AD518" t="s">
        <v>2618</v>
      </c>
      <c r="AE518" t="s">
        <v>2552</v>
      </c>
      <c r="AF518" t="s">
        <v>92</v>
      </c>
      <c r="AG518" t="s">
        <v>164</v>
      </c>
      <c r="AH518" t="s">
        <v>2619</v>
      </c>
      <c r="AI518" t="s">
        <v>2620</v>
      </c>
      <c r="AJ518" t="s">
        <v>2621</v>
      </c>
      <c r="AK518" t="s">
        <v>106</v>
      </c>
    </row>
    <row r="519" spans="1:37" x14ac:dyDescent="0.3">
      <c r="A519" t="s">
        <v>4190</v>
      </c>
      <c r="B519" t="s">
        <v>3178</v>
      </c>
      <c r="C519" t="s">
        <v>191</v>
      </c>
      <c r="D519" t="s">
        <v>811</v>
      </c>
      <c r="E519" t="s">
        <v>3238</v>
      </c>
      <c r="F519" t="s">
        <v>3181</v>
      </c>
      <c r="G519" t="s">
        <v>3144</v>
      </c>
      <c r="H519" t="s">
        <v>3144</v>
      </c>
      <c r="I519" t="s">
        <v>3643</v>
      </c>
      <c r="J519" t="s">
        <v>27</v>
      </c>
      <c r="K519" t="s">
        <v>4048</v>
      </c>
      <c r="L519" t="s">
        <v>2618</v>
      </c>
      <c r="M519" t="s">
        <v>92</v>
      </c>
      <c r="N519" t="s">
        <v>804</v>
      </c>
      <c r="O519" t="s">
        <v>3219</v>
      </c>
      <c r="P519" t="s">
        <v>720</v>
      </c>
      <c r="Q519" t="s">
        <v>191</v>
      </c>
      <c r="R519" t="s">
        <v>3415</v>
      </c>
      <c r="S519" t="s">
        <v>3822</v>
      </c>
      <c r="T519">
        <f>+_2022[[#This Row],[p1_score]]+_2022[[#This Row],[p2_score]]</f>
        <v>4</v>
      </c>
      <c r="U519" t="s">
        <v>106</v>
      </c>
      <c r="V519" t="s">
        <v>191</v>
      </c>
      <c r="W519" t="s">
        <v>3499</v>
      </c>
      <c r="X519" t="s">
        <v>3426</v>
      </c>
      <c r="Y519" t="s">
        <v>3152</v>
      </c>
      <c r="Z519" t="s">
        <v>3152</v>
      </c>
      <c r="AA519" t="s">
        <v>99</v>
      </c>
      <c r="AB519">
        <v>32</v>
      </c>
      <c r="AC519" t="s">
        <v>27</v>
      </c>
      <c r="AD519" t="s">
        <v>2618</v>
      </c>
      <c r="AE519" t="s">
        <v>2552</v>
      </c>
      <c r="AF519" t="s">
        <v>92</v>
      </c>
      <c r="AG519" t="s">
        <v>164</v>
      </c>
      <c r="AH519" t="s">
        <v>2619</v>
      </c>
      <c r="AI519" t="s">
        <v>2620</v>
      </c>
      <c r="AJ519" t="s">
        <v>2621</v>
      </c>
      <c r="AK519" t="s">
        <v>106</v>
      </c>
    </row>
    <row r="520" spans="1:37" x14ac:dyDescent="0.3">
      <c r="A520" t="s">
        <v>4191</v>
      </c>
      <c r="B520" t="s">
        <v>3180</v>
      </c>
      <c r="C520" t="s">
        <v>106</v>
      </c>
      <c r="D520" t="s">
        <v>45</v>
      </c>
      <c r="E520" t="s">
        <v>3279</v>
      </c>
      <c r="F520" t="s">
        <v>3187</v>
      </c>
      <c r="G520" t="s">
        <v>3144</v>
      </c>
      <c r="H520" t="s">
        <v>3136</v>
      </c>
      <c r="I520" t="s">
        <v>3540</v>
      </c>
      <c r="J520" t="s">
        <v>27</v>
      </c>
      <c r="K520" t="s">
        <v>4048</v>
      </c>
      <c r="L520" t="s">
        <v>2618</v>
      </c>
      <c r="M520" t="s">
        <v>92</v>
      </c>
      <c r="N520" t="s">
        <v>804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>
        <f>+_2022[[#This Row],[p1_score]]+_2022[[#This Row],[p2_score]]</f>
        <v>28</v>
      </c>
      <c r="U520" t="s">
        <v>106</v>
      </c>
      <c r="V520" t="s">
        <v>351</v>
      </c>
      <c r="W520" t="s">
        <v>3435</v>
      </c>
      <c r="X520" t="s">
        <v>3152</v>
      </c>
      <c r="Y520" t="s">
        <v>3152</v>
      </c>
      <c r="Z520" t="s">
        <v>3152</v>
      </c>
      <c r="AA520" t="s">
        <v>191</v>
      </c>
      <c r="AB520">
        <v>32</v>
      </c>
      <c r="AC520" t="s">
        <v>27</v>
      </c>
      <c r="AD520" t="s">
        <v>2618</v>
      </c>
      <c r="AE520" t="s">
        <v>2552</v>
      </c>
      <c r="AF520" t="s">
        <v>92</v>
      </c>
      <c r="AG520" t="s">
        <v>164</v>
      </c>
      <c r="AH520" t="s">
        <v>2619</v>
      </c>
      <c r="AI520" t="s">
        <v>2620</v>
      </c>
      <c r="AJ520" t="s">
        <v>2621</v>
      </c>
      <c r="AK520" t="s">
        <v>106</v>
      </c>
    </row>
    <row r="521" spans="1:37" x14ac:dyDescent="0.3">
      <c r="A521" t="s">
        <v>4192</v>
      </c>
      <c r="B521" t="s">
        <v>3187</v>
      </c>
      <c r="C521" t="s">
        <v>351</v>
      </c>
      <c r="D521" t="s">
        <v>45</v>
      </c>
      <c r="E521" t="s">
        <v>3133</v>
      </c>
      <c r="F521" t="s">
        <v>3133</v>
      </c>
      <c r="G521" t="s">
        <v>3133</v>
      </c>
      <c r="H521" t="s">
        <v>3133</v>
      </c>
      <c r="I521" t="s">
        <v>32</v>
      </c>
      <c r="J521" t="s">
        <v>27</v>
      </c>
      <c r="K521" t="s">
        <v>4048</v>
      </c>
      <c r="L521" t="s">
        <v>2618</v>
      </c>
      <c r="M521" t="s">
        <v>92</v>
      </c>
      <c r="N521" t="s">
        <v>804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e">
        <f>+_2022[[#This Row],[p1_score]]+_2022[[#This Row],[p2_score]]</f>
        <v>#VALUE!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  <c r="Z521" t="s">
        <v>32</v>
      </c>
      <c r="AA521" t="s">
        <v>32</v>
      </c>
      <c r="AB521">
        <v>32</v>
      </c>
      <c r="AC521" t="s">
        <v>27</v>
      </c>
      <c r="AD521" t="s">
        <v>2618</v>
      </c>
      <c r="AE521" t="s">
        <v>2552</v>
      </c>
      <c r="AF521" t="s">
        <v>92</v>
      </c>
      <c r="AG521" t="s">
        <v>164</v>
      </c>
      <c r="AH521" t="s">
        <v>2619</v>
      </c>
      <c r="AI521" t="s">
        <v>2620</v>
      </c>
      <c r="AJ521" t="s">
        <v>2621</v>
      </c>
      <c r="AK521" t="s">
        <v>106</v>
      </c>
    </row>
    <row r="522" spans="1:37" x14ac:dyDescent="0.3">
      <c r="A522" t="s">
        <v>4193</v>
      </c>
      <c r="B522" t="s">
        <v>3133</v>
      </c>
      <c r="C522" t="s">
        <v>162</v>
      </c>
      <c r="D522" t="s">
        <v>174</v>
      </c>
      <c r="E522" t="s">
        <v>3212</v>
      </c>
      <c r="F522" t="s">
        <v>3154</v>
      </c>
      <c r="G522" t="s">
        <v>3144</v>
      </c>
      <c r="H522" t="s">
        <v>3144</v>
      </c>
      <c r="I522" t="s">
        <v>3679</v>
      </c>
      <c r="J522" t="s">
        <v>27</v>
      </c>
      <c r="K522" t="s">
        <v>4048</v>
      </c>
      <c r="L522" t="s">
        <v>2618</v>
      </c>
      <c r="M522" t="s">
        <v>164</v>
      </c>
      <c r="N522" t="s">
        <v>804</v>
      </c>
      <c r="O522" t="s">
        <v>3139</v>
      </c>
      <c r="P522" t="s">
        <v>122</v>
      </c>
      <c r="Q522" t="s">
        <v>162</v>
      </c>
      <c r="R522" t="s">
        <v>3309</v>
      </c>
      <c r="S522" t="s">
        <v>3220</v>
      </c>
      <c r="T522">
        <f>+_2022[[#This Row],[p1_score]]+_2022[[#This Row],[p2_score]]</f>
        <v>16</v>
      </c>
      <c r="U522" t="s">
        <v>166</v>
      </c>
      <c r="V522" t="s">
        <v>162</v>
      </c>
      <c r="W522" t="s">
        <v>3148</v>
      </c>
      <c r="X522" t="s">
        <v>3231</v>
      </c>
      <c r="Y522" t="s">
        <v>3148</v>
      </c>
      <c r="Z522" t="s">
        <v>3231</v>
      </c>
      <c r="AA522" t="s">
        <v>32</v>
      </c>
      <c r="AB522">
        <v>32</v>
      </c>
      <c r="AC522" t="s">
        <v>27</v>
      </c>
      <c r="AD522" t="s">
        <v>2618</v>
      </c>
      <c r="AE522" t="s">
        <v>2552</v>
      </c>
      <c r="AF522" t="s">
        <v>92</v>
      </c>
      <c r="AG522" t="s">
        <v>164</v>
      </c>
      <c r="AH522" t="s">
        <v>2619</v>
      </c>
      <c r="AI522" t="s">
        <v>2620</v>
      </c>
      <c r="AJ522" t="s">
        <v>2621</v>
      </c>
      <c r="AK522" t="s">
        <v>106</v>
      </c>
    </row>
    <row r="523" spans="1:37" x14ac:dyDescent="0.3">
      <c r="A523" t="s">
        <v>4194</v>
      </c>
      <c r="B523" t="s">
        <v>3153</v>
      </c>
      <c r="C523" t="s">
        <v>796</v>
      </c>
      <c r="D523" t="s">
        <v>174</v>
      </c>
      <c r="E523" t="s">
        <v>3133</v>
      </c>
      <c r="F523" t="s">
        <v>3153</v>
      </c>
      <c r="G523" t="s">
        <v>3133</v>
      </c>
      <c r="H523" t="s">
        <v>3133</v>
      </c>
      <c r="I523" t="s">
        <v>3152</v>
      </c>
      <c r="J523" t="s">
        <v>27</v>
      </c>
      <c r="K523" t="s">
        <v>4048</v>
      </c>
      <c r="L523" t="s">
        <v>2618</v>
      </c>
      <c r="M523" t="s">
        <v>164</v>
      </c>
      <c r="N523" t="s">
        <v>804</v>
      </c>
      <c r="O523" t="s">
        <v>3148</v>
      </c>
      <c r="P523" t="s">
        <v>558</v>
      </c>
      <c r="Q523" t="s">
        <v>796</v>
      </c>
      <c r="R523" t="s">
        <v>3312</v>
      </c>
      <c r="S523" t="s">
        <v>3270</v>
      </c>
      <c r="T523">
        <f>+_2022[[#This Row],[p1_score]]+_2022[[#This Row],[p2_score]]</f>
        <v>1</v>
      </c>
      <c r="U523" t="s">
        <v>166</v>
      </c>
      <c r="V523" t="s">
        <v>796</v>
      </c>
      <c r="W523" t="s">
        <v>3166</v>
      </c>
      <c r="X523" t="s">
        <v>3152</v>
      </c>
      <c r="Y523" t="s">
        <v>3157</v>
      </c>
      <c r="Z523" t="s">
        <v>3152</v>
      </c>
      <c r="AA523" t="s">
        <v>162</v>
      </c>
      <c r="AB523">
        <v>32</v>
      </c>
      <c r="AC523" t="s">
        <v>27</v>
      </c>
      <c r="AD523" t="s">
        <v>2618</v>
      </c>
      <c r="AE523" t="s">
        <v>2552</v>
      </c>
      <c r="AF523" t="s">
        <v>92</v>
      </c>
      <c r="AG523" t="s">
        <v>164</v>
      </c>
      <c r="AH523" t="s">
        <v>2619</v>
      </c>
      <c r="AI523" t="s">
        <v>2620</v>
      </c>
      <c r="AJ523" t="s">
        <v>2621</v>
      </c>
      <c r="AK523" t="s">
        <v>106</v>
      </c>
    </row>
    <row r="524" spans="1:37" x14ac:dyDescent="0.3">
      <c r="A524" t="s">
        <v>4195</v>
      </c>
      <c r="B524" t="s">
        <v>3136</v>
      </c>
      <c r="C524" t="s">
        <v>239</v>
      </c>
      <c r="D524" t="s">
        <v>812</v>
      </c>
      <c r="E524" t="s">
        <v>3174</v>
      </c>
      <c r="F524" t="s">
        <v>3187</v>
      </c>
      <c r="G524" t="s">
        <v>3144</v>
      </c>
      <c r="H524" t="s">
        <v>3144</v>
      </c>
      <c r="I524" t="s">
        <v>3434</v>
      </c>
      <c r="J524" t="s">
        <v>27</v>
      </c>
      <c r="K524" t="s">
        <v>4048</v>
      </c>
      <c r="L524" t="s">
        <v>2618</v>
      </c>
      <c r="M524" t="s">
        <v>164</v>
      </c>
      <c r="N524" t="s">
        <v>804</v>
      </c>
      <c r="O524" t="s">
        <v>3157</v>
      </c>
      <c r="P524" t="s">
        <v>813</v>
      </c>
      <c r="Q524" t="s">
        <v>239</v>
      </c>
      <c r="R524" t="s">
        <v>3843</v>
      </c>
      <c r="S524" t="s">
        <v>3193</v>
      </c>
      <c r="T524">
        <f>+_2022[[#This Row],[p1_score]]+_2022[[#This Row],[p2_score]]</f>
        <v>16</v>
      </c>
      <c r="U524" t="s">
        <v>166</v>
      </c>
      <c r="V524" t="s">
        <v>239</v>
      </c>
      <c r="W524" t="s">
        <v>3139</v>
      </c>
      <c r="X524" t="s">
        <v>3177</v>
      </c>
      <c r="Y524" t="s">
        <v>3170</v>
      </c>
      <c r="Z524" t="s">
        <v>3152</v>
      </c>
      <c r="AA524" t="s">
        <v>796</v>
      </c>
      <c r="AB524">
        <v>32</v>
      </c>
      <c r="AC524" t="s">
        <v>27</v>
      </c>
      <c r="AD524" t="s">
        <v>2618</v>
      </c>
      <c r="AE524" t="s">
        <v>2552</v>
      </c>
      <c r="AF524" t="s">
        <v>92</v>
      </c>
      <c r="AG524" t="s">
        <v>164</v>
      </c>
      <c r="AH524" t="s">
        <v>2619</v>
      </c>
      <c r="AI524" t="s">
        <v>2620</v>
      </c>
      <c r="AJ524" t="s">
        <v>2621</v>
      </c>
      <c r="AK524" t="s">
        <v>106</v>
      </c>
    </row>
    <row r="525" spans="1:37" x14ac:dyDescent="0.3">
      <c r="A525" t="s">
        <v>4196</v>
      </c>
      <c r="B525" t="s">
        <v>3162</v>
      </c>
      <c r="C525" t="s">
        <v>496</v>
      </c>
      <c r="D525" t="s">
        <v>814</v>
      </c>
      <c r="E525" t="s">
        <v>3202</v>
      </c>
      <c r="F525" t="s">
        <v>3178</v>
      </c>
      <c r="G525" t="s">
        <v>3136</v>
      </c>
      <c r="H525" t="s">
        <v>3133</v>
      </c>
      <c r="I525" t="s">
        <v>3325</v>
      </c>
      <c r="J525" t="s">
        <v>27</v>
      </c>
      <c r="K525" t="s">
        <v>4048</v>
      </c>
      <c r="L525" t="s">
        <v>2618</v>
      </c>
      <c r="M525" t="s">
        <v>164</v>
      </c>
      <c r="N525" t="s">
        <v>804</v>
      </c>
      <c r="O525" t="s">
        <v>3151</v>
      </c>
      <c r="P525" t="s">
        <v>815</v>
      </c>
      <c r="Q525" t="s">
        <v>496</v>
      </c>
      <c r="R525" t="s">
        <v>3409</v>
      </c>
      <c r="S525" t="s">
        <v>3320</v>
      </c>
      <c r="T525">
        <f>+_2022[[#This Row],[p1_score]]+_2022[[#This Row],[p2_score]]</f>
        <v>13</v>
      </c>
      <c r="U525" t="s">
        <v>166</v>
      </c>
      <c r="V525" t="s">
        <v>496</v>
      </c>
      <c r="W525" t="s">
        <v>3166</v>
      </c>
      <c r="X525" t="s">
        <v>3186</v>
      </c>
      <c r="Y525" t="s">
        <v>3200</v>
      </c>
      <c r="Z525" t="s">
        <v>3152</v>
      </c>
      <c r="AA525" t="s">
        <v>239</v>
      </c>
      <c r="AB525">
        <v>32</v>
      </c>
      <c r="AC525" t="s">
        <v>27</v>
      </c>
      <c r="AD525" t="s">
        <v>2618</v>
      </c>
      <c r="AE525" t="s">
        <v>2552</v>
      </c>
      <c r="AF525" t="s">
        <v>92</v>
      </c>
      <c r="AG525" t="s">
        <v>164</v>
      </c>
      <c r="AH525" t="s">
        <v>2619</v>
      </c>
      <c r="AI525" t="s">
        <v>2620</v>
      </c>
      <c r="AJ525" t="s">
        <v>2621</v>
      </c>
      <c r="AK525" t="s">
        <v>106</v>
      </c>
    </row>
    <row r="526" spans="1:37" x14ac:dyDescent="0.3">
      <c r="A526" t="s">
        <v>4197</v>
      </c>
      <c r="B526" t="s">
        <v>3173</v>
      </c>
      <c r="C526" t="s">
        <v>243</v>
      </c>
      <c r="D526" t="s">
        <v>816</v>
      </c>
      <c r="E526" t="s">
        <v>3313</v>
      </c>
      <c r="F526" t="s">
        <v>3279</v>
      </c>
      <c r="G526" t="s">
        <v>3136</v>
      </c>
      <c r="H526" t="s">
        <v>3153</v>
      </c>
      <c r="I526" t="s">
        <v>3606</v>
      </c>
      <c r="J526" t="s">
        <v>27</v>
      </c>
      <c r="K526" t="s">
        <v>4048</v>
      </c>
      <c r="L526" t="s">
        <v>2618</v>
      </c>
      <c r="M526" t="s">
        <v>164</v>
      </c>
      <c r="N526" t="s">
        <v>804</v>
      </c>
      <c r="O526" t="s">
        <v>3170</v>
      </c>
      <c r="P526" t="s">
        <v>276</v>
      </c>
      <c r="Q526" t="s">
        <v>243</v>
      </c>
      <c r="R526" t="s">
        <v>3447</v>
      </c>
      <c r="S526" t="s">
        <v>3531</v>
      </c>
      <c r="T526">
        <f>+_2022[[#This Row],[p1_score]]+_2022[[#This Row],[p2_score]]</f>
        <v>79</v>
      </c>
      <c r="U526" t="s">
        <v>166</v>
      </c>
      <c r="V526" t="s">
        <v>243</v>
      </c>
      <c r="W526" t="s">
        <v>3469</v>
      </c>
      <c r="X526" t="s">
        <v>3562</v>
      </c>
      <c r="Y526" t="s">
        <v>3320</v>
      </c>
      <c r="Z526" t="s">
        <v>3152</v>
      </c>
      <c r="AA526" t="s">
        <v>496</v>
      </c>
      <c r="AB526">
        <v>32</v>
      </c>
      <c r="AC526" t="s">
        <v>27</v>
      </c>
      <c r="AD526" t="s">
        <v>2618</v>
      </c>
      <c r="AE526" t="s">
        <v>2552</v>
      </c>
      <c r="AF526" t="s">
        <v>92</v>
      </c>
      <c r="AG526" t="s">
        <v>164</v>
      </c>
      <c r="AH526" t="s">
        <v>2619</v>
      </c>
      <c r="AI526" t="s">
        <v>2620</v>
      </c>
      <c r="AJ526" t="s">
        <v>2621</v>
      </c>
      <c r="AK526" t="s">
        <v>106</v>
      </c>
    </row>
    <row r="527" spans="1:37" x14ac:dyDescent="0.3">
      <c r="A527" t="s">
        <v>4198</v>
      </c>
      <c r="B527" t="s">
        <v>3144</v>
      </c>
      <c r="C527" t="s">
        <v>166</v>
      </c>
      <c r="D527" t="s">
        <v>817</v>
      </c>
      <c r="E527" t="s">
        <v>3307</v>
      </c>
      <c r="F527" t="s">
        <v>3146</v>
      </c>
      <c r="G527" t="s">
        <v>3153</v>
      </c>
      <c r="H527" t="s">
        <v>3144</v>
      </c>
      <c r="I527" t="s">
        <v>4199</v>
      </c>
      <c r="J527" t="s">
        <v>27</v>
      </c>
      <c r="K527" t="s">
        <v>4048</v>
      </c>
      <c r="L527" t="s">
        <v>2618</v>
      </c>
      <c r="M527" t="s">
        <v>164</v>
      </c>
      <c r="N527" t="s">
        <v>804</v>
      </c>
      <c r="O527" t="s">
        <v>3200</v>
      </c>
      <c r="P527" t="s">
        <v>818</v>
      </c>
      <c r="Q527" t="s">
        <v>166</v>
      </c>
      <c r="R527" t="s">
        <v>3430</v>
      </c>
      <c r="S527" t="s">
        <v>3679</v>
      </c>
      <c r="T527">
        <f>+_2022[[#This Row],[p1_score]]+_2022[[#This Row],[p2_score]]</f>
        <v>5</v>
      </c>
      <c r="U527" t="s">
        <v>166</v>
      </c>
      <c r="V527" t="s">
        <v>246</v>
      </c>
      <c r="W527" t="s">
        <v>3328</v>
      </c>
      <c r="X527" t="s">
        <v>3231</v>
      </c>
      <c r="Y527" t="s">
        <v>3152</v>
      </c>
      <c r="Z527" t="s">
        <v>3152</v>
      </c>
      <c r="AA527" t="s">
        <v>243</v>
      </c>
      <c r="AB527">
        <v>32</v>
      </c>
      <c r="AC527" t="s">
        <v>27</v>
      </c>
      <c r="AD527" t="s">
        <v>2618</v>
      </c>
      <c r="AE527" t="s">
        <v>2552</v>
      </c>
      <c r="AF527" t="s">
        <v>92</v>
      </c>
      <c r="AG527" t="s">
        <v>164</v>
      </c>
      <c r="AH527" t="s">
        <v>2619</v>
      </c>
      <c r="AI527" t="s">
        <v>2620</v>
      </c>
      <c r="AJ527" t="s">
        <v>2621</v>
      </c>
      <c r="AK527" t="s">
        <v>106</v>
      </c>
    </row>
    <row r="528" spans="1:37" x14ac:dyDescent="0.3">
      <c r="A528" t="s">
        <v>4200</v>
      </c>
      <c r="B528" t="s">
        <v>3180</v>
      </c>
      <c r="C528" t="s">
        <v>251</v>
      </c>
      <c r="D528" t="s">
        <v>819</v>
      </c>
      <c r="E528" t="s">
        <v>3178</v>
      </c>
      <c r="F528" t="s">
        <v>3178</v>
      </c>
      <c r="G528" t="s">
        <v>3144</v>
      </c>
      <c r="H528" t="s">
        <v>3133</v>
      </c>
      <c r="I528" t="s">
        <v>3216</v>
      </c>
      <c r="J528" t="s">
        <v>27</v>
      </c>
      <c r="K528" t="s">
        <v>4048</v>
      </c>
      <c r="L528" t="s">
        <v>2618</v>
      </c>
      <c r="M528" t="s">
        <v>164</v>
      </c>
      <c r="N528" t="s">
        <v>804</v>
      </c>
      <c r="O528" t="s">
        <v>3219</v>
      </c>
      <c r="P528" t="s">
        <v>820</v>
      </c>
      <c r="Q528" t="s">
        <v>251</v>
      </c>
      <c r="R528" t="s">
        <v>3452</v>
      </c>
      <c r="S528" t="s">
        <v>4201</v>
      </c>
      <c r="T528">
        <f>+_2022[[#This Row],[p1_score]]+_2022[[#This Row],[p2_score]]</f>
        <v>18</v>
      </c>
      <c r="U528" t="s">
        <v>251</v>
      </c>
      <c r="V528" t="s">
        <v>246</v>
      </c>
      <c r="W528" t="s">
        <v>3170</v>
      </c>
      <c r="X528" t="s">
        <v>3186</v>
      </c>
      <c r="Y528" t="s">
        <v>3152</v>
      </c>
      <c r="Z528" t="s">
        <v>3186</v>
      </c>
      <c r="AA528" t="s">
        <v>166</v>
      </c>
      <c r="AB528">
        <v>32</v>
      </c>
      <c r="AC528" t="s">
        <v>27</v>
      </c>
      <c r="AD528" t="s">
        <v>2618</v>
      </c>
      <c r="AE528" t="s">
        <v>2552</v>
      </c>
      <c r="AF528" t="s">
        <v>92</v>
      </c>
      <c r="AG528" t="s">
        <v>164</v>
      </c>
      <c r="AH528" t="s">
        <v>2619</v>
      </c>
      <c r="AI528" t="s">
        <v>2620</v>
      </c>
      <c r="AJ528" t="s">
        <v>2621</v>
      </c>
      <c r="AK528" t="s">
        <v>106</v>
      </c>
    </row>
    <row r="529" spans="1:37" x14ac:dyDescent="0.3">
      <c r="A529" t="s">
        <v>4202</v>
      </c>
      <c r="B529" t="s">
        <v>3178</v>
      </c>
      <c r="C529" t="s">
        <v>246</v>
      </c>
      <c r="D529" t="s">
        <v>821</v>
      </c>
      <c r="E529" t="s">
        <v>3264</v>
      </c>
      <c r="F529" t="s">
        <v>3232</v>
      </c>
      <c r="G529" t="s">
        <v>3144</v>
      </c>
      <c r="H529" t="s">
        <v>3144</v>
      </c>
      <c r="I529" t="s">
        <v>3359</v>
      </c>
      <c r="J529" t="s">
        <v>27</v>
      </c>
      <c r="K529" t="s">
        <v>4048</v>
      </c>
      <c r="L529" t="s">
        <v>2618</v>
      </c>
      <c r="M529" t="s">
        <v>164</v>
      </c>
      <c r="N529" t="s">
        <v>804</v>
      </c>
      <c r="O529" t="s">
        <v>3236</v>
      </c>
      <c r="P529" t="s">
        <v>822</v>
      </c>
      <c r="Q529" t="s">
        <v>246</v>
      </c>
      <c r="R529" t="s">
        <v>3301</v>
      </c>
      <c r="S529" t="s">
        <v>3741</v>
      </c>
      <c r="T529">
        <f>+_2022[[#This Row],[p1_score]]+_2022[[#This Row],[p2_score]]</f>
        <v>13</v>
      </c>
      <c r="U529" t="s">
        <v>256</v>
      </c>
      <c r="V529" t="s">
        <v>246</v>
      </c>
      <c r="W529" t="s">
        <v>3152</v>
      </c>
      <c r="X529" t="s">
        <v>3231</v>
      </c>
      <c r="Y529" t="s">
        <v>3152</v>
      </c>
      <c r="Z529" t="s">
        <v>3152</v>
      </c>
      <c r="AA529" t="s">
        <v>251</v>
      </c>
      <c r="AB529">
        <v>32</v>
      </c>
      <c r="AC529" t="s">
        <v>27</v>
      </c>
      <c r="AD529" t="s">
        <v>2618</v>
      </c>
      <c r="AE529" t="s">
        <v>2552</v>
      </c>
      <c r="AF529" t="s">
        <v>92</v>
      </c>
      <c r="AG529" t="s">
        <v>164</v>
      </c>
      <c r="AH529" t="s">
        <v>2619</v>
      </c>
      <c r="AI529" t="s">
        <v>2620</v>
      </c>
      <c r="AJ529" t="s">
        <v>2621</v>
      </c>
      <c r="AK529" t="s">
        <v>106</v>
      </c>
    </row>
    <row r="530" spans="1:37" x14ac:dyDescent="0.3">
      <c r="A530" t="s">
        <v>4203</v>
      </c>
      <c r="B530" t="s">
        <v>3187</v>
      </c>
      <c r="C530" t="s">
        <v>256</v>
      </c>
      <c r="D530" t="s">
        <v>814</v>
      </c>
      <c r="E530" t="s">
        <v>3173</v>
      </c>
      <c r="F530" t="s">
        <v>3180</v>
      </c>
      <c r="G530" t="s">
        <v>3133</v>
      </c>
      <c r="H530" t="s">
        <v>3133</v>
      </c>
      <c r="I530" t="s">
        <v>4204</v>
      </c>
      <c r="J530" t="s">
        <v>27</v>
      </c>
      <c r="K530" t="s">
        <v>4048</v>
      </c>
      <c r="L530" t="s">
        <v>2618</v>
      </c>
      <c r="M530" t="s">
        <v>164</v>
      </c>
      <c r="N530" t="s">
        <v>804</v>
      </c>
      <c r="O530" t="s">
        <v>3161</v>
      </c>
      <c r="P530" t="s">
        <v>823</v>
      </c>
      <c r="Q530" t="s">
        <v>256</v>
      </c>
      <c r="R530" t="s">
        <v>3404</v>
      </c>
      <c r="S530" t="s">
        <v>3592</v>
      </c>
      <c r="T530">
        <f>+_2022[[#This Row],[p1_score]]+_2022[[#This Row],[p2_score]]</f>
        <v>1</v>
      </c>
      <c r="U530" t="s">
        <v>256</v>
      </c>
      <c r="V530" t="s">
        <v>824</v>
      </c>
      <c r="W530" t="s">
        <v>3151</v>
      </c>
      <c r="X530" t="s">
        <v>3243</v>
      </c>
      <c r="Y530" t="s">
        <v>3152</v>
      </c>
      <c r="Z530" t="s">
        <v>3152</v>
      </c>
      <c r="AA530" t="s">
        <v>246</v>
      </c>
      <c r="AB530">
        <v>32</v>
      </c>
      <c r="AC530" t="s">
        <v>27</v>
      </c>
      <c r="AD530" t="s">
        <v>2618</v>
      </c>
      <c r="AE530" t="s">
        <v>2552</v>
      </c>
      <c r="AF530" t="s">
        <v>92</v>
      </c>
      <c r="AG530" t="s">
        <v>164</v>
      </c>
      <c r="AH530" t="s">
        <v>2619</v>
      </c>
      <c r="AI530" t="s">
        <v>2620</v>
      </c>
      <c r="AJ530" t="s">
        <v>2621</v>
      </c>
      <c r="AK530" t="s">
        <v>106</v>
      </c>
    </row>
    <row r="531" spans="1:37" x14ac:dyDescent="0.3">
      <c r="A531" t="s">
        <v>4205</v>
      </c>
      <c r="B531" t="s">
        <v>3154</v>
      </c>
      <c r="C531" t="s">
        <v>702</v>
      </c>
      <c r="D531" t="s">
        <v>825</v>
      </c>
      <c r="E531" t="s">
        <v>3133</v>
      </c>
      <c r="F531" t="s">
        <v>3144</v>
      </c>
      <c r="G531" t="s">
        <v>3133</v>
      </c>
      <c r="H531" t="s">
        <v>3133</v>
      </c>
      <c r="I531" t="s">
        <v>3152</v>
      </c>
      <c r="J531" t="s">
        <v>27</v>
      </c>
      <c r="K531" t="s">
        <v>4048</v>
      </c>
      <c r="L531" t="s">
        <v>2618</v>
      </c>
      <c r="M531" t="s">
        <v>164</v>
      </c>
      <c r="N531" t="s">
        <v>804</v>
      </c>
      <c r="O531" t="s">
        <v>3271</v>
      </c>
      <c r="P531" t="s">
        <v>826</v>
      </c>
      <c r="Q531" t="s">
        <v>702</v>
      </c>
      <c r="R531" t="s">
        <v>3457</v>
      </c>
      <c r="S531" t="s">
        <v>3592</v>
      </c>
      <c r="T531">
        <f>+_2022[[#This Row],[p1_score]]+_2022[[#This Row],[p2_score]]</f>
        <v>0</v>
      </c>
      <c r="U531" t="s">
        <v>702</v>
      </c>
      <c r="V531" t="s">
        <v>824</v>
      </c>
      <c r="W531" t="s">
        <v>3152</v>
      </c>
      <c r="X531" t="s">
        <v>3152</v>
      </c>
      <c r="Y531" t="s">
        <v>3152</v>
      </c>
      <c r="Z531" t="s">
        <v>3152</v>
      </c>
      <c r="AA531" t="s">
        <v>256</v>
      </c>
      <c r="AB531">
        <v>32</v>
      </c>
      <c r="AC531" t="s">
        <v>27</v>
      </c>
      <c r="AD531" t="s">
        <v>2618</v>
      </c>
      <c r="AE531" t="s">
        <v>2552</v>
      </c>
      <c r="AF531" t="s">
        <v>92</v>
      </c>
      <c r="AG531" t="s">
        <v>164</v>
      </c>
      <c r="AH531" t="s">
        <v>2619</v>
      </c>
      <c r="AI531" t="s">
        <v>2620</v>
      </c>
      <c r="AJ531" t="s">
        <v>2621</v>
      </c>
      <c r="AK531" t="s">
        <v>106</v>
      </c>
    </row>
    <row r="532" spans="1:37" x14ac:dyDescent="0.3">
      <c r="A532" t="s">
        <v>4206</v>
      </c>
      <c r="B532" t="s">
        <v>3195</v>
      </c>
      <c r="C532" t="s">
        <v>824</v>
      </c>
      <c r="D532" t="s">
        <v>45</v>
      </c>
      <c r="E532" t="s">
        <v>3133</v>
      </c>
      <c r="F532" t="s">
        <v>3133</v>
      </c>
      <c r="G532" t="s">
        <v>3133</v>
      </c>
      <c r="H532" t="s">
        <v>3133</v>
      </c>
      <c r="I532" t="s">
        <v>32</v>
      </c>
      <c r="J532" t="s">
        <v>27</v>
      </c>
      <c r="K532" t="s">
        <v>4048</v>
      </c>
      <c r="L532" t="s">
        <v>2618</v>
      </c>
      <c r="M532" t="s">
        <v>164</v>
      </c>
      <c r="N532" t="s">
        <v>804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e">
        <f>+_2022[[#This Row],[p1_score]]+_2022[[#This Row],[p2_score]]</f>
        <v>#VALUE!</v>
      </c>
      <c r="U532" t="s">
        <v>32</v>
      </c>
      <c r="V532" t="s">
        <v>32</v>
      </c>
      <c r="W532" t="s">
        <v>32</v>
      </c>
      <c r="X532" t="s">
        <v>32</v>
      </c>
      <c r="Y532" t="s">
        <v>32</v>
      </c>
      <c r="Z532" t="s">
        <v>32</v>
      </c>
      <c r="AA532" t="s">
        <v>32</v>
      </c>
      <c r="AB532">
        <v>32</v>
      </c>
      <c r="AC532" t="s">
        <v>27</v>
      </c>
      <c r="AD532" t="s">
        <v>2618</v>
      </c>
      <c r="AE532" t="s">
        <v>2552</v>
      </c>
      <c r="AF532" t="s">
        <v>92</v>
      </c>
      <c r="AG532" t="s">
        <v>164</v>
      </c>
      <c r="AH532" t="s">
        <v>2619</v>
      </c>
      <c r="AI532" t="s">
        <v>2620</v>
      </c>
      <c r="AJ532" t="s">
        <v>2621</v>
      </c>
      <c r="AK532" t="s">
        <v>106</v>
      </c>
    </row>
    <row r="533" spans="1:37" x14ac:dyDescent="0.3">
      <c r="A533" t="s">
        <v>4207</v>
      </c>
      <c r="B533" t="s">
        <v>3133</v>
      </c>
      <c r="C533" t="s">
        <v>95</v>
      </c>
      <c r="D533" t="s">
        <v>827</v>
      </c>
      <c r="E533" t="s">
        <v>3136</v>
      </c>
      <c r="F533" t="s">
        <v>3178</v>
      </c>
      <c r="G533" t="s">
        <v>3133</v>
      </c>
      <c r="H533" t="s">
        <v>3133</v>
      </c>
      <c r="I533" t="s">
        <v>3163</v>
      </c>
      <c r="J533" t="s">
        <v>27</v>
      </c>
      <c r="K533" t="s">
        <v>3259</v>
      </c>
      <c r="L533" t="s">
        <v>2622</v>
      </c>
      <c r="M533" t="s">
        <v>92</v>
      </c>
      <c r="N533" t="s">
        <v>828</v>
      </c>
      <c r="O533" t="s">
        <v>3139</v>
      </c>
      <c r="P533" t="s">
        <v>194</v>
      </c>
      <c r="Q533" t="s">
        <v>95</v>
      </c>
      <c r="R533" t="s">
        <v>3438</v>
      </c>
      <c r="S533" t="s">
        <v>3186</v>
      </c>
      <c r="T533">
        <f>+_2022[[#This Row],[p1_score]]+_2022[[#This Row],[p2_score]]</f>
        <v>12</v>
      </c>
      <c r="U533" t="s">
        <v>90</v>
      </c>
      <c r="V533" t="s">
        <v>95</v>
      </c>
      <c r="W533" t="s">
        <v>3236</v>
      </c>
      <c r="X533" t="s">
        <v>3148</v>
      </c>
      <c r="Y533" t="s">
        <v>3236</v>
      </c>
      <c r="Z533" t="s">
        <v>3148</v>
      </c>
      <c r="AA533" t="s">
        <v>32</v>
      </c>
      <c r="AB533">
        <v>33</v>
      </c>
      <c r="AC533" t="s">
        <v>27</v>
      </c>
      <c r="AD533" t="s">
        <v>2622</v>
      </c>
      <c r="AE533" t="s">
        <v>2552</v>
      </c>
      <c r="AF533" t="s">
        <v>92</v>
      </c>
      <c r="AG533" t="s">
        <v>49</v>
      </c>
      <c r="AH533" t="s">
        <v>2623</v>
      </c>
      <c r="AI533" t="s">
        <v>2624</v>
      </c>
      <c r="AJ533" t="s">
        <v>2625</v>
      </c>
      <c r="AK533" t="s">
        <v>99</v>
      </c>
    </row>
    <row r="534" spans="1:37" x14ac:dyDescent="0.3">
      <c r="A534" t="s">
        <v>4208</v>
      </c>
      <c r="B534" t="s">
        <v>3153</v>
      </c>
      <c r="C534" t="s">
        <v>829</v>
      </c>
      <c r="D534" t="s">
        <v>210</v>
      </c>
      <c r="E534" t="s">
        <v>3180</v>
      </c>
      <c r="F534" t="s">
        <v>3173</v>
      </c>
      <c r="G534" t="s">
        <v>3144</v>
      </c>
      <c r="H534" t="s">
        <v>3133</v>
      </c>
      <c r="I534" t="s">
        <v>3636</v>
      </c>
      <c r="J534" t="s">
        <v>27</v>
      </c>
      <c r="K534" t="s">
        <v>3259</v>
      </c>
      <c r="L534" t="s">
        <v>2622</v>
      </c>
      <c r="M534" t="s">
        <v>92</v>
      </c>
      <c r="N534" t="s">
        <v>828</v>
      </c>
      <c r="O534" t="s">
        <v>3148</v>
      </c>
      <c r="P534" t="s">
        <v>646</v>
      </c>
      <c r="Q534" t="s">
        <v>829</v>
      </c>
      <c r="R534" t="s">
        <v>3230</v>
      </c>
      <c r="S534" t="s">
        <v>3143</v>
      </c>
      <c r="T534">
        <f>+_2022[[#This Row],[p1_score]]+_2022[[#This Row],[p2_score]]</f>
        <v>11</v>
      </c>
      <c r="U534" t="s">
        <v>90</v>
      </c>
      <c r="V534" t="s">
        <v>829</v>
      </c>
      <c r="W534" t="s">
        <v>3157</v>
      </c>
      <c r="X534" t="s">
        <v>3200</v>
      </c>
      <c r="Y534" t="s">
        <v>3231</v>
      </c>
      <c r="Z534" t="s">
        <v>3152</v>
      </c>
      <c r="AA534" t="s">
        <v>95</v>
      </c>
      <c r="AB534">
        <v>33</v>
      </c>
      <c r="AC534" t="s">
        <v>27</v>
      </c>
      <c r="AD534" t="s">
        <v>2622</v>
      </c>
      <c r="AE534" t="s">
        <v>2552</v>
      </c>
      <c r="AF534" t="s">
        <v>92</v>
      </c>
      <c r="AG534" t="s">
        <v>49</v>
      </c>
      <c r="AH534" t="s">
        <v>2623</v>
      </c>
      <c r="AI534" t="s">
        <v>2624</v>
      </c>
      <c r="AJ534" t="s">
        <v>2625</v>
      </c>
      <c r="AK534" t="s">
        <v>99</v>
      </c>
    </row>
    <row r="535" spans="1:37" x14ac:dyDescent="0.3">
      <c r="A535" t="s">
        <v>4209</v>
      </c>
      <c r="B535" t="s">
        <v>3144</v>
      </c>
      <c r="C535" t="s">
        <v>90</v>
      </c>
      <c r="D535" t="s">
        <v>830</v>
      </c>
      <c r="E535" t="s">
        <v>3174</v>
      </c>
      <c r="F535" t="s">
        <v>3212</v>
      </c>
      <c r="G535" t="s">
        <v>3153</v>
      </c>
      <c r="H535" t="s">
        <v>3133</v>
      </c>
      <c r="I535" t="s">
        <v>3560</v>
      </c>
      <c r="J535" t="s">
        <v>27</v>
      </c>
      <c r="K535" t="s">
        <v>3259</v>
      </c>
      <c r="L535" t="s">
        <v>2622</v>
      </c>
      <c r="M535" t="s">
        <v>92</v>
      </c>
      <c r="N535" t="s">
        <v>828</v>
      </c>
      <c r="O535" t="s">
        <v>3157</v>
      </c>
      <c r="P535" t="s">
        <v>831</v>
      </c>
      <c r="Q535" t="s">
        <v>90</v>
      </c>
      <c r="R535" t="s">
        <v>3316</v>
      </c>
      <c r="S535" t="s">
        <v>3338</v>
      </c>
      <c r="T535">
        <f>+_2022[[#This Row],[p1_score]]+_2022[[#This Row],[p2_score]]</f>
        <v>2</v>
      </c>
      <c r="U535" t="s">
        <v>90</v>
      </c>
      <c r="V535" t="s">
        <v>98</v>
      </c>
      <c r="W535" t="s">
        <v>3166</v>
      </c>
      <c r="X535" t="s">
        <v>3166</v>
      </c>
      <c r="Y535" t="s">
        <v>3152</v>
      </c>
      <c r="Z535" t="s">
        <v>3152</v>
      </c>
      <c r="AA535" t="s">
        <v>829</v>
      </c>
      <c r="AB535">
        <v>33</v>
      </c>
      <c r="AC535" t="s">
        <v>27</v>
      </c>
      <c r="AD535" t="s">
        <v>2622</v>
      </c>
      <c r="AE535" t="s">
        <v>2552</v>
      </c>
      <c r="AF535" t="s">
        <v>92</v>
      </c>
      <c r="AG535" t="s">
        <v>49</v>
      </c>
      <c r="AH535" t="s">
        <v>2623</v>
      </c>
      <c r="AI535" t="s">
        <v>2624</v>
      </c>
      <c r="AJ535" t="s">
        <v>2625</v>
      </c>
      <c r="AK535" t="s">
        <v>99</v>
      </c>
    </row>
    <row r="536" spans="1:37" x14ac:dyDescent="0.3">
      <c r="A536" t="s">
        <v>4210</v>
      </c>
      <c r="B536" t="s">
        <v>3136</v>
      </c>
      <c r="C536" t="s">
        <v>98</v>
      </c>
      <c r="D536" t="s">
        <v>832</v>
      </c>
      <c r="E536" t="s">
        <v>3222</v>
      </c>
      <c r="F536" t="s">
        <v>3244</v>
      </c>
      <c r="G536" t="s">
        <v>3133</v>
      </c>
      <c r="H536" t="s">
        <v>3133</v>
      </c>
      <c r="I536" t="s">
        <v>3573</v>
      </c>
      <c r="J536" t="s">
        <v>27</v>
      </c>
      <c r="K536" t="s">
        <v>3259</v>
      </c>
      <c r="L536" t="s">
        <v>2622</v>
      </c>
      <c r="M536" t="s">
        <v>92</v>
      </c>
      <c r="N536" t="s">
        <v>828</v>
      </c>
      <c r="O536" t="s">
        <v>3151</v>
      </c>
      <c r="P536" t="s">
        <v>833</v>
      </c>
      <c r="Q536" t="s">
        <v>98</v>
      </c>
      <c r="R536" t="s">
        <v>3268</v>
      </c>
      <c r="S536" t="s">
        <v>4211</v>
      </c>
      <c r="T536">
        <f>+_2022[[#This Row],[p1_score]]+_2022[[#This Row],[p2_score]]</f>
        <v>54</v>
      </c>
      <c r="U536" t="s">
        <v>99</v>
      </c>
      <c r="V536" t="s">
        <v>98</v>
      </c>
      <c r="W536" t="s">
        <v>3469</v>
      </c>
      <c r="X536" t="s">
        <v>3393</v>
      </c>
      <c r="Y536" t="s">
        <v>3152</v>
      </c>
      <c r="Z536" t="s">
        <v>3152</v>
      </c>
      <c r="AA536" t="s">
        <v>90</v>
      </c>
      <c r="AB536">
        <v>33</v>
      </c>
      <c r="AC536" t="s">
        <v>27</v>
      </c>
      <c r="AD536" t="s">
        <v>2622</v>
      </c>
      <c r="AE536" t="s">
        <v>2552</v>
      </c>
      <c r="AF536" t="s">
        <v>92</v>
      </c>
      <c r="AG536" t="s">
        <v>49</v>
      </c>
      <c r="AH536" t="s">
        <v>2623</v>
      </c>
      <c r="AI536" t="s">
        <v>2624</v>
      </c>
      <c r="AJ536" t="s">
        <v>2625</v>
      </c>
      <c r="AK536" t="s">
        <v>99</v>
      </c>
    </row>
    <row r="537" spans="1:37" x14ac:dyDescent="0.3">
      <c r="A537" t="s">
        <v>4212</v>
      </c>
      <c r="B537" t="s">
        <v>3162</v>
      </c>
      <c r="C537" t="s">
        <v>99</v>
      </c>
      <c r="D537" t="s">
        <v>732</v>
      </c>
      <c r="E537" t="s">
        <v>3288</v>
      </c>
      <c r="F537" t="s">
        <v>3205</v>
      </c>
      <c r="G537" t="s">
        <v>3195</v>
      </c>
      <c r="H537" t="s">
        <v>3144</v>
      </c>
      <c r="I537" t="s">
        <v>3256</v>
      </c>
      <c r="J537" t="s">
        <v>27</v>
      </c>
      <c r="K537" t="s">
        <v>3259</v>
      </c>
      <c r="L537" t="s">
        <v>2622</v>
      </c>
      <c r="M537" t="s">
        <v>92</v>
      </c>
      <c r="N537" t="s">
        <v>828</v>
      </c>
      <c r="O537" t="s">
        <v>3170</v>
      </c>
      <c r="P537" t="s">
        <v>834</v>
      </c>
      <c r="Q537" t="s">
        <v>99</v>
      </c>
      <c r="R537" t="s">
        <v>3452</v>
      </c>
      <c r="S537" t="s">
        <v>3639</v>
      </c>
      <c r="T537">
        <f>+_2022[[#This Row],[p1_score]]+_2022[[#This Row],[p2_score]]</f>
        <v>58</v>
      </c>
      <c r="U537" t="s">
        <v>99</v>
      </c>
      <c r="V537" t="s">
        <v>346</v>
      </c>
      <c r="W537" t="s">
        <v>3323</v>
      </c>
      <c r="X537" t="s">
        <v>3744</v>
      </c>
      <c r="Y537" t="s">
        <v>3152</v>
      </c>
      <c r="Z537" t="s">
        <v>3152</v>
      </c>
      <c r="AA537" t="s">
        <v>98</v>
      </c>
      <c r="AB537">
        <v>33</v>
      </c>
      <c r="AC537" t="s">
        <v>27</v>
      </c>
      <c r="AD537" t="s">
        <v>2622</v>
      </c>
      <c r="AE537" t="s">
        <v>2552</v>
      </c>
      <c r="AF537" t="s">
        <v>92</v>
      </c>
      <c r="AG537" t="s">
        <v>49</v>
      </c>
      <c r="AH537" t="s">
        <v>2623</v>
      </c>
      <c r="AI537" t="s">
        <v>2624</v>
      </c>
      <c r="AJ537" t="s">
        <v>2625</v>
      </c>
      <c r="AK537" t="s">
        <v>99</v>
      </c>
    </row>
    <row r="538" spans="1:37" x14ac:dyDescent="0.3">
      <c r="A538" t="s">
        <v>4213</v>
      </c>
      <c r="B538" t="s">
        <v>3173</v>
      </c>
      <c r="C538" t="s">
        <v>346</v>
      </c>
      <c r="D538" t="s">
        <v>45</v>
      </c>
      <c r="E538" t="s">
        <v>3315</v>
      </c>
      <c r="F538" t="s">
        <v>3232</v>
      </c>
      <c r="G538" t="s">
        <v>3153</v>
      </c>
      <c r="H538" t="s">
        <v>3136</v>
      </c>
      <c r="I538" t="s">
        <v>4214</v>
      </c>
      <c r="J538" t="s">
        <v>27</v>
      </c>
      <c r="K538" t="s">
        <v>3259</v>
      </c>
      <c r="L538" t="s">
        <v>2622</v>
      </c>
      <c r="M538" t="s">
        <v>92</v>
      </c>
      <c r="N538" t="s">
        <v>828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>
        <f>+_2022[[#This Row],[p1_score]]+_2022[[#This Row],[p2_score]]</f>
        <v>69</v>
      </c>
      <c r="U538" t="s">
        <v>106</v>
      </c>
      <c r="V538" t="s">
        <v>346</v>
      </c>
      <c r="W538" t="s">
        <v>3435</v>
      </c>
      <c r="X538" t="s">
        <v>3427</v>
      </c>
      <c r="Y538" t="s">
        <v>3152</v>
      </c>
      <c r="Z538" t="s">
        <v>3152</v>
      </c>
      <c r="AA538" t="s">
        <v>99</v>
      </c>
      <c r="AB538">
        <v>33</v>
      </c>
      <c r="AC538" t="s">
        <v>27</v>
      </c>
      <c r="AD538" t="s">
        <v>2622</v>
      </c>
      <c r="AE538" t="s">
        <v>2552</v>
      </c>
      <c r="AF538" t="s">
        <v>92</v>
      </c>
      <c r="AG538" t="s">
        <v>49</v>
      </c>
      <c r="AH538" t="s">
        <v>2623</v>
      </c>
      <c r="AI538" t="s">
        <v>2624</v>
      </c>
      <c r="AJ538" t="s">
        <v>2625</v>
      </c>
      <c r="AK538" t="s">
        <v>99</v>
      </c>
    </row>
    <row r="539" spans="1:37" x14ac:dyDescent="0.3">
      <c r="A539" t="s">
        <v>4215</v>
      </c>
      <c r="B539" t="s">
        <v>3178</v>
      </c>
      <c r="C539" t="s">
        <v>106</v>
      </c>
      <c r="D539" t="s">
        <v>45</v>
      </c>
      <c r="E539" t="s">
        <v>3279</v>
      </c>
      <c r="F539" t="s">
        <v>3187</v>
      </c>
      <c r="G539" t="s">
        <v>3144</v>
      </c>
      <c r="H539" t="s">
        <v>3136</v>
      </c>
      <c r="I539" t="s">
        <v>3540</v>
      </c>
      <c r="J539" t="s">
        <v>27</v>
      </c>
      <c r="K539" t="s">
        <v>3259</v>
      </c>
      <c r="L539" t="s">
        <v>2622</v>
      </c>
      <c r="M539" t="s">
        <v>92</v>
      </c>
      <c r="N539" t="s">
        <v>828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e">
        <f>+_2022[[#This Row],[p1_score]]+_2022[[#This Row],[p2_score]]</f>
        <v>#VALUE!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t="s">
        <v>32</v>
      </c>
      <c r="AA539" t="s">
        <v>32</v>
      </c>
      <c r="AB539">
        <v>33</v>
      </c>
      <c r="AC539" t="s">
        <v>27</v>
      </c>
      <c r="AD539" t="s">
        <v>2622</v>
      </c>
      <c r="AE539" t="s">
        <v>2552</v>
      </c>
      <c r="AF539" t="s">
        <v>92</v>
      </c>
      <c r="AG539" t="s">
        <v>49</v>
      </c>
      <c r="AH539" t="s">
        <v>2623</v>
      </c>
      <c r="AI539" t="s">
        <v>2624</v>
      </c>
      <c r="AJ539" t="s">
        <v>2625</v>
      </c>
      <c r="AK539" t="s">
        <v>99</v>
      </c>
    </row>
    <row r="540" spans="1:37" x14ac:dyDescent="0.3">
      <c r="A540" t="s">
        <v>4216</v>
      </c>
      <c r="B540" t="s">
        <v>3144</v>
      </c>
      <c r="C540" t="s">
        <v>51</v>
      </c>
      <c r="D540" t="s">
        <v>168</v>
      </c>
      <c r="E540" t="s">
        <v>3174</v>
      </c>
      <c r="F540" t="s">
        <v>3202</v>
      </c>
      <c r="G540" t="s">
        <v>3136</v>
      </c>
      <c r="H540" t="s">
        <v>3133</v>
      </c>
      <c r="I540" t="s">
        <v>3643</v>
      </c>
      <c r="J540" t="s">
        <v>27</v>
      </c>
      <c r="K540" t="s">
        <v>3259</v>
      </c>
      <c r="L540" t="s">
        <v>2622</v>
      </c>
      <c r="M540" t="s">
        <v>49</v>
      </c>
      <c r="N540" t="s">
        <v>828</v>
      </c>
      <c r="O540" t="s">
        <v>3139</v>
      </c>
      <c r="P540" t="s">
        <v>835</v>
      </c>
      <c r="Q540" t="s">
        <v>51</v>
      </c>
      <c r="R540" t="s">
        <v>3545</v>
      </c>
      <c r="S540" t="s">
        <v>3517</v>
      </c>
      <c r="T540">
        <f>+_2022[[#This Row],[p1_score]]+_2022[[#This Row],[p2_score]]</f>
        <v>36</v>
      </c>
      <c r="U540" t="s">
        <v>47</v>
      </c>
      <c r="V540" t="s">
        <v>51</v>
      </c>
      <c r="W540" t="s">
        <v>3160</v>
      </c>
      <c r="X540" t="s">
        <v>3177</v>
      </c>
      <c r="Y540" t="s">
        <v>3160</v>
      </c>
      <c r="Z540" t="s">
        <v>3177</v>
      </c>
      <c r="AA540" t="s">
        <v>32</v>
      </c>
      <c r="AB540">
        <v>33</v>
      </c>
      <c r="AC540" t="s">
        <v>27</v>
      </c>
      <c r="AD540" t="s">
        <v>2622</v>
      </c>
      <c r="AE540" t="s">
        <v>2552</v>
      </c>
      <c r="AF540" t="s">
        <v>92</v>
      </c>
      <c r="AG540" t="s">
        <v>49</v>
      </c>
      <c r="AH540" t="s">
        <v>2623</v>
      </c>
      <c r="AI540" t="s">
        <v>2624</v>
      </c>
      <c r="AJ540" t="s">
        <v>2625</v>
      </c>
      <c r="AK540" t="s">
        <v>99</v>
      </c>
    </row>
    <row r="541" spans="1:37" x14ac:dyDescent="0.3">
      <c r="A541" t="s">
        <v>4217</v>
      </c>
      <c r="B541" t="s">
        <v>3133</v>
      </c>
      <c r="C541" t="s">
        <v>47</v>
      </c>
      <c r="D541" t="s">
        <v>279</v>
      </c>
      <c r="E541" t="s">
        <v>3237</v>
      </c>
      <c r="F541" t="s">
        <v>3222</v>
      </c>
      <c r="G541" t="s">
        <v>3144</v>
      </c>
      <c r="H541" t="s">
        <v>3133</v>
      </c>
      <c r="I541" t="s">
        <v>4218</v>
      </c>
      <c r="J541" t="s">
        <v>27</v>
      </c>
      <c r="K541" t="s">
        <v>3259</v>
      </c>
      <c r="L541" t="s">
        <v>2622</v>
      </c>
      <c r="M541" t="s">
        <v>49</v>
      </c>
      <c r="N541" t="s">
        <v>828</v>
      </c>
      <c r="O541" t="s">
        <v>3148</v>
      </c>
      <c r="P541" t="s">
        <v>836</v>
      </c>
      <c r="Q541" t="s">
        <v>47</v>
      </c>
      <c r="R541" t="s">
        <v>3183</v>
      </c>
      <c r="S541" t="s">
        <v>3427</v>
      </c>
      <c r="T541">
        <f>+_2022[[#This Row],[p1_score]]+_2022[[#This Row],[p2_score]]</f>
        <v>5</v>
      </c>
      <c r="U541" t="s">
        <v>47</v>
      </c>
      <c r="V541" t="s">
        <v>740</v>
      </c>
      <c r="W541" t="s">
        <v>3302</v>
      </c>
      <c r="X541" t="s">
        <v>3219</v>
      </c>
      <c r="Y541" t="s">
        <v>3152</v>
      </c>
      <c r="Z541" t="s">
        <v>3152</v>
      </c>
      <c r="AA541" t="s">
        <v>51</v>
      </c>
      <c r="AB541">
        <v>33</v>
      </c>
      <c r="AC541" t="s">
        <v>27</v>
      </c>
      <c r="AD541" t="s">
        <v>2622</v>
      </c>
      <c r="AE541" t="s">
        <v>2552</v>
      </c>
      <c r="AF541" t="s">
        <v>92</v>
      </c>
      <c r="AG541" t="s">
        <v>49</v>
      </c>
      <c r="AH541" t="s">
        <v>2623</v>
      </c>
      <c r="AI541" t="s">
        <v>2624</v>
      </c>
      <c r="AJ541" t="s">
        <v>2625</v>
      </c>
      <c r="AK541" t="s">
        <v>99</v>
      </c>
    </row>
    <row r="542" spans="1:37" x14ac:dyDescent="0.3">
      <c r="A542" t="s">
        <v>4219</v>
      </c>
      <c r="B542" t="s">
        <v>3153</v>
      </c>
      <c r="C542" t="s">
        <v>740</v>
      </c>
      <c r="D542" t="s">
        <v>837</v>
      </c>
      <c r="E542" t="s">
        <v>3178</v>
      </c>
      <c r="F542" t="s">
        <v>3195</v>
      </c>
      <c r="G542" t="s">
        <v>3133</v>
      </c>
      <c r="H542" t="s">
        <v>3133</v>
      </c>
      <c r="I542" t="s">
        <v>3311</v>
      </c>
      <c r="J542" t="s">
        <v>27</v>
      </c>
      <c r="K542" t="s">
        <v>3259</v>
      </c>
      <c r="L542" t="s">
        <v>2622</v>
      </c>
      <c r="M542" t="s">
        <v>49</v>
      </c>
      <c r="N542" t="s">
        <v>828</v>
      </c>
      <c r="O542" t="s">
        <v>3157</v>
      </c>
      <c r="P542" t="s">
        <v>838</v>
      </c>
      <c r="Q542" t="s">
        <v>740</v>
      </c>
      <c r="R542" t="s">
        <v>3910</v>
      </c>
      <c r="S542" t="s">
        <v>3320</v>
      </c>
      <c r="T542">
        <f>+_2022[[#This Row],[p1_score]]+_2022[[#This Row],[p2_score]]</f>
        <v>5</v>
      </c>
      <c r="U542" t="s">
        <v>55</v>
      </c>
      <c r="V542" t="s">
        <v>740</v>
      </c>
      <c r="W542" t="s">
        <v>3257</v>
      </c>
      <c r="X542" t="s">
        <v>3170</v>
      </c>
      <c r="Y542" t="s">
        <v>3152</v>
      </c>
      <c r="Z542" t="s">
        <v>3152</v>
      </c>
      <c r="AA542" t="s">
        <v>47</v>
      </c>
      <c r="AB542">
        <v>33</v>
      </c>
      <c r="AC542" t="s">
        <v>27</v>
      </c>
      <c r="AD542" t="s">
        <v>2622</v>
      </c>
      <c r="AE542" t="s">
        <v>2552</v>
      </c>
      <c r="AF542" t="s">
        <v>92</v>
      </c>
      <c r="AG542" t="s">
        <v>49</v>
      </c>
      <c r="AH542" t="s">
        <v>2623</v>
      </c>
      <c r="AI542" t="s">
        <v>2624</v>
      </c>
      <c r="AJ542" t="s">
        <v>2625</v>
      </c>
      <c r="AK542" t="s">
        <v>99</v>
      </c>
    </row>
    <row r="543" spans="1:37" x14ac:dyDescent="0.3">
      <c r="A543" t="s">
        <v>4220</v>
      </c>
      <c r="B543" t="s">
        <v>3162</v>
      </c>
      <c r="C543" t="s">
        <v>839</v>
      </c>
      <c r="D543" t="s">
        <v>272</v>
      </c>
      <c r="E543" t="s">
        <v>3144</v>
      </c>
      <c r="F543" t="s">
        <v>3136</v>
      </c>
      <c r="G543" t="s">
        <v>3133</v>
      </c>
      <c r="H543" t="s">
        <v>3133</v>
      </c>
      <c r="I543" t="s">
        <v>3179</v>
      </c>
      <c r="J543" t="s">
        <v>27</v>
      </c>
      <c r="K543" t="s">
        <v>3259</v>
      </c>
      <c r="L543" t="s">
        <v>2622</v>
      </c>
      <c r="M543" t="s">
        <v>49</v>
      </c>
      <c r="N543" t="s">
        <v>828</v>
      </c>
      <c r="O543" t="s">
        <v>3151</v>
      </c>
      <c r="P543" t="s">
        <v>840</v>
      </c>
      <c r="Q543" t="s">
        <v>839</v>
      </c>
      <c r="R543" t="s">
        <v>3567</v>
      </c>
      <c r="S543" t="s">
        <v>3163</v>
      </c>
      <c r="T543">
        <f>+_2022[[#This Row],[p1_score]]+_2022[[#This Row],[p2_score]]</f>
        <v>4</v>
      </c>
      <c r="U543" t="s">
        <v>55</v>
      </c>
      <c r="V543" t="s">
        <v>839</v>
      </c>
      <c r="W543" t="s">
        <v>3148</v>
      </c>
      <c r="X543" t="s">
        <v>3166</v>
      </c>
      <c r="Y543" t="s">
        <v>3148</v>
      </c>
      <c r="Z543" t="s">
        <v>3152</v>
      </c>
      <c r="AA543" t="s">
        <v>740</v>
      </c>
      <c r="AB543">
        <v>33</v>
      </c>
      <c r="AC543" t="s">
        <v>27</v>
      </c>
      <c r="AD543" t="s">
        <v>2622</v>
      </c>
      <c r="AE543" t="s">
        <v>2552</v>
      </c>
      <c r="AF543" t="s">
        <v>92</v>
      </c>
      <c r="AG543" t="s">
        <v>49</v>
      </c>
      <c r="AH543" t="s">
        <v>2623</v>
      </c>
      <c r="AI543" t="s">
        <v>2624</v>
      </c>
      <c r="AJ543" t="s">
        <v>2625</v>
      </c>
      <c r="AK543" t="s">
        <v>99</v>
      </c>
    </row>
    <row r="544" spans="1:37" x14ac:dyDescent="0.3">
      <c r="A544" t="s">
        <v>4221</v>
      </c>
      <c r="B544" t="s">
        <v>3136</v>
      </c>
      <c r="C544" t="s">
        <v>55</v>
      </c>
      <c r="D544" t="s">
        <v>819</v>
      </c>
      <c r="E544" t="s">
        <v>3222</v>
      </c>
      <c r="F544" t="s">
        <v>3232</v>
      </c>
      <c r="G544" t="s">
        <v>3144</v>
      </c>
      <c r="H544" t="s">
        <v>3133</v>
      </c>
      <c r="I544" t="s">
        <v>4222</v>
      </c>
      <c r="J544" t="s">
        <v>27</v>
      </c>
      <c r="K544" t="s">
        <v>3259</v>
      </c>
      <c r="L544" t="s">
        <v>2622</v>
      </c>
      <c r="M544" t="s">
        <v>49</v>
      </c>
      <c r="N544" t="s">
        <v>828</v>
      </c>
      <c r="O544" t="s">
        <v>3170</v>
      </c>
      <c r="P544" t="s">
        <v>841</v>
      </c>
      <c r="Q544" t="s">
        <v>55</v>
      </c>
      <c r="R544" t="s">
        <v>3149</v>
      </c>
      <c r="S544" t="s">
        <v>4036</v>
      </c>
      <c r="T544">
        <f>+_2022[[#This Row],[p1_score]]+_2022[[#This Row],[p2_score]]</f>
        <v>13</v>
      </c>
      <c r="U544" t="s">
        <v>55</v>
      </c>
      <c r="V544" t="s">
        <v>57</v>
      </c>
      <c r="W544" t="s">
        <v>3186</v>
      </c>
      <c r="X544" t="s">
        <v>3166</v>
      </c>
      <c r="Y544" t="s">
        <v>3152</v>
      </c>
      <c r="Z544" t="s">
        <v>3152</v>
      </c>
      <c r="AA544" t="s">
        <v>839</v>
      </c>
      <c r="AB544">
        <v>33</v>
      </c>
      <c r="AC544" t="s">
        <v>27</v>
      </c>
      <c r="AD544" t="s">
        <v>2622</v>
      </c>
      <c r="AE544" t="s">
        <v>2552</v>
      </c>
      <c r="AF544" t="s">
        <v>92</v>
      </c>
      <c r="AG544" t="s">
        <v>49</v>
      </c>
      <c r="AH544" t="s">
        <v>2623</v>
      </c>
      <c r="AI544" t="s">
        <v>2624</v>
      </c>
      <c r="AJ544" t="s">
        <v>2625</v>
      </c>
      <c r="AK544" t="s">
        <v>99</v>
      </c>
    </row>
    <row r="545" spans="1:37" x14ac:dyDescent="0.3">
      <c r="A545" t="s">
        <v>4223</v>
      </c>
      <c r="B545" t="s">
        <v>3173</v>
      </c>
      <c r="C545" t="s">
        <v>57</v>
      </c>
      <c r="D545" t="s">
        <v>356</v>
      </c>
      <c r="E545" t="s">
        <v>3275</v>
      </c>
      <c r="F545" t="s">
        <v>3155</v>
      </c>
      <c r="G545" t="s">
        <v>3153</v>
      </c>
      <c r="H545" t="s">
        <v>3144</v>
      </c>
      <c r="I545" t="s">
        <v>4224</v>
      </c>
      <c r="J545" t="s">
        <v>27</v>
      </c>
      <c r="K545" t="s">
        <v>3259</v>
      </c>
      <c r="L545" t="s">
        <v>2622</v>
      </c>
      <c r="M545" t="s">
        <v>49</v>
      </c>
      <c r="N545" t="s">
        <v>828</v>
      </c>
      <c r="O545" t="s">
        <v>3200</v>
      </c>
      <c r="P545" t="s">
        <v>842</v>
      </c>
      <c r="Q545" t="s">
        <v>57</v>
      </c>
      <c r="R545" t="s">
        <v>3158</v>
      </c>
      <c r="S545" t="s">
        <v>3484</v>
      </c>
      <c r="T545">
        <f>+_2022[[#This Row],[p1_score]]+_2022[[#This Row],[p2_score]]</f>
        <v>51</v>
      </c>
      <c r="U545" t="s">
        <v>118</v>
      </c>
      <c r="V545" t="s">
        <v>57</v>
      </c>
      <c r="W545" t="s">
        <v>3262</v>
      </c>
      <c r="X545" t="s">
        <v>3380</v>
      </c>
      <c r="Y545" t="s">
        <v>3152</v>
      </c>
      <c r="Z545" t="s">
        <v>3152</v>
      </c>
      <c r="AA545" t="s">
        <v>55</v>
      </c>
      <c r="AB545">
        <v>33</v>
      </c>
      <c r="AC545" t="s">
        <v>27</v>
      </c>
      <c r="AD545" t="s">
        <v>2622</v>
      </c>
      <c r="AE545" t="s">
        <v>2552</v>
      </c>
      <c r="AF545" t="s">
        <v>92</v>
      </c>
      <c r="AG545" t="s">
        <v>49</v>
      </c>
      <c r="AH545" t="s">
        <v>2623</v>
      </c>
      <c r="AI545" t="s">
        <v>2624</v>
      </c>
      <c r="AJ545" t="s">
        <v>2625</v>
      </c>
      <c r="AK545" t="s">
        <v>99</v>
      </c>
    </row>
    <row r="546" spans="1:37" x14ac:dyDescent="0.3">
      <c r="A546" t="s">
        <v>4225</v>
      </c>
      <c r="B546" t="s">
        <v>3180</v>
      </c>
      <c r="C546" t="s">
        <v>119</v>
      </c>
      <c r="D546" t="s">
        <v>110</v>
      </c>
      <c r="E546" t="s">
        <v>3133</v>
      </c>
      <c r="F546" t="s">
        <v>3144</v>
      </c>
      <c r="G546" t="s">
        <v>3133</v>
      </c>
      <c r="H546" t="s">
        <v>3133</v>
      </c>
      <c r="I546" t="s">
        <v>3152</v>
      </c>
      <c r="J546" t="s">
        <v>27</v>
      </c>
      <c r="K546" t="s">
        <v>3259</v>
      </c>
      <c r="L546" t="s">
        <v>2622</v>
      </c>
      <c r="M546" t="s">
        <v>49</v>
      </c>
      <c r="N546" t="s">
        <v>828</v>
      </c>
      <c r="O546" t="s">
        <v>3219</v>
      </c>
      <c r="P546" t="s">
        <v>843</v>
      </c>
      <c r="Q546" t="s">
        <v>119</v>
      </c>
      <c r="R546" t="s">
        <v>3164</v>
      </c>
      <c r="S546" t="s">
        <v>3203</v>
      </c>
      <c r="T546">
        <f>+_2022[[#This Row],[p1_score]]+_2022[[#This Row],[p2_score]]</f>
        <v>6</v>
      </c>
      <c r="U546" t="s">
        <v>118</v>
      </c>
      <c r="V546" t="s">
        <v>119</v>
      </c>
      <c r="W546" t="s">
        <v>3170</v>
      </c>
      <c r="X546" t="s">
        <v>3152</v>
      </c>
      <c r="Y546" t="s">
        <v>3170</v>
      </c>
      <c r="Z546" t="s">
        <v>3152</v>
      </c>
      <c r="AA546" t="s">
        <v>57</v>
      </c>
      <c r="AB546">
        <v>33</v>
      </c>
      <c r="AC546" t="s">
        <v>27</v>
      </c>
      <c r="AD546" t="s">
        <v>2622</v>
      </c>
      <c r="AE546" t="s">
        <v>2552</v>
      </c>
      <c r="AF546" t="s">
        <v>92</v>
      </c>
      <c r="AG546" t="s">
        <v>49</v>
      </c>
      <c r="AH546" t="s">
        <v>2623</v>
      </c>
      <c r="AI546" t="s">
        <v>2624</v>
      </c>
      <c r="AJ546" t="s">
        <v>2625</v>
      </c>
      <c r="AK546" t="s">
        <v>99</v>
      </c>
    </row>
    <row r="547" spans="1:37" x14ac:dyDescent="0.3">
      <c r="A547" t="s">
        <v>4226</v>
      </c>
      <c r="B547" t="s">
        <v>3178</v>
      </c>
      <c r="C547" t="s">
        <v>118</v>
      </c>
      <c r="D547" t="s">
        <v>112</v>
      </c>
      <c r="E547" t="s">
        <v>3255</v>
      </c>
      <c r="F547" t="s">
        <v>3145</v>
      </c>
      <c r="G547" t="s">
        <v>3162</v>
      </c>
      <c r="H547" t="s">
        <v>3144</v>
      </c>
      <c r="I547" t="s">
        <v>4227</v>
      </c>
      <c r="J547" t="s">
        <v>27</v>
      </c>
      <c r="K547" t="s">
        <v>3259</v>
      </c>
      <c r="L547" t="s">
        <v>2622</v>
      </c>
      <c r="M547" t="s">
        <v>49</v>
      </c>
      <c r="N547" t="s">
        <v>828</v>
      </c>
      <c r="O547" t="s">
        <v>3236</v>
      </c>
      <c r="P547" t="s">
        <v>844</v>
      </c>
      <c r="Q547" t="s">
        <v>118</v>
      </c>
      <c r="R547" t="s">
        <v>3452</v>
      </c>
      <c r="S547" t="s">
        <v>3397</v>
      </c>
      <c r="T547">
        <f>+_2022[[#This Row],[p1_score]]+_2022[[#This Row],[p2_score]]</f>
        <v>2</v>
      </c>
      <c r="U547" t="s">
        <v>118</v>
      </c>
      <c r="V547" t="s">
        <v>845</v>
      </c>
      <c r="W547" t="s">
        <v>3185</v>
      </c>
      <c r="X547" t="s">
        <v>4228</v>
      </c>
      <c r="Y547" t="s">
        <v>3152</v>
      </c>
      <c r="Z547" t="s">
        <v>3152</v>
      </c>
      <c r="AA547" t="s">
        <v>119</v>
      </c>
      <c r="AB547">
        <v>33</v>
      </c>
      <c r="AC547" t="s">
        <v>27</v>
      </c>
      <c r="AD547" t="s">
        <v>2622</v>
      </c>
      <c r="AE547" t="s">
        <v>2552</v>
      </c>
      <c r="AF547" t="s">
        <v>92</v>
      </c>
      <c r="AG547" t="s">
        <v>49</v>
      </c>
      <c r="AH547" t="s">
        <v>2623</v>
      </c>
      <c r="AI547" t="s">
        <v>2624</v>
      </c>
      <c r="AJ547" t="s">
        <v>2625</v>
      </c>
      <c r="AK547" t="s">
        <v>99</v>
      </c>
    </row>
    <row r="548" spans="1:37" x14ac:dyDescent="0.3">
      <c r="A548" t="s">
        <v>4229</v>
      </c>
      <c r="B548" t="s">
        <v>3187</v>
      </c>
      <c r="C548" t="s">
        <v>845</v>
      </c>
      <c r="D548" t="s">
        <v>110</v>
      </c>
      <c r="E548" t="s">
        <v>3178</v>
      </c>
      <c r="F548" t="s">
        <v>3180</v>
      </c>
      <c r="G548" t="s">
        <v>3144</v>
      </c>
      <c r="H548" t="s">
        <v>3133</v>
      </c>
      <c r="I548" t="s">
        <v>3335</v>
      </c>
      <c r="J548" t="s">
        <v>27</v>
      </c>
      <c r="K548" t="s">
        <v>3259</v>
      </c>
      <c r="L548" t="s">
        <v>2622</v>
      </c>
      <c r="M548" t="s">
        <v>49</v>
      </c>
      <c r="N548" t="s">
        <v>828</v>
      </c>
      <c r="O548" t="s">
        <v>3161</v>
      </c>
      <c r="P548" t="s">
        <v>846</v>
      </c>
      <c r="Q548" t="s">
        <v>845</v>
      </c>
      <c r="R548" t="s">
        <v>3415</v>
      </c>
      <c r="S548" t="s">
        <v>3399</v>
      </c>
      <c r="T548">
        <f>+_2022[[#This Row],[p1_score]]+_2022[[#This Row],[p2_score]]</f>
        <v>16</v>
      </c>
      <c r="U548" t="s">
        <v>477</v>
      </c>
      <c r="V548" t="s">
        <v>845</v>
      </c>
      <c r="W548" t="s">
        <v>3161</v>
      </c>
      <c r="X548" t="s">
        <v>3170</v>
      </c>
      <c r="Y548" t="s">
        <v>3152</v>
      </c>
      <c r="Z548" t="s">
        <v>3152</v>
      </c>
      <c r="AA548" t="s">
        <v>118</v>
      </c>
      <c r="AB548">
        <v>33</v>
      </c>
      <c r="AC548" t="s">
        <v>27</v>
      </c>
      <c r="AD548" t="s">
        <v>2622</v>
      </c>
      <c r="AE548" t="s">
        <v>2552</v>
      </c>
      <c r="AF548" t="s">
        <v>92</v>
      </c>
      <c r="AG548" t="s">
        <v>49</v>
      </c>
      <c r="AH548" t="s">
        <v>2623</v>
      </c>
      <c r="AI548" t="s">
        <v>2624</v>
      </c>
      <c r="AJ548" t="s">
        <v>2625</v>
      </c>
      <c r="AK548" t="s">
        <v>99</v>
      </c>
    </row>
    <row r="549" spans="1:37" x14ac:dyDescent="0.3">
      <c r="A549" t="s">
        <v>4230</v>
      </c>
      <c r="B549" t="s">
        <v>3195</v>
      </c>
      <c r="C549" t="s">
        <v>477</v>
      </c>
      <c r="D549" t="s">
        <v>426</v>
      </c>
      <c r="E549" t="s">
        <v>3154</v>
      </c>
      <c r="F549" t="s">
        <v>3180</v>
      </c>
      <c r="G549" t="s">
        <v>3153</v>
      </c>
      <c r="H549" t="s">
        <v>3133</v>
      </c>
      <c r="I549" t="s">
        <v>3606</v>
      </c>
      <c r="J549" t="s">
        <v>27</v>
      </c>
      <c r="K549" t="s">
        <v>3259</v>
      </c>
      <c r="L549" t="s">
        <v>2622</v>
      </c>
      <c r="M549" t="s">
        <v>49</v>
      </c>
      <c r="N549" t="s">
        <v>828</v>
      </c>
      <c r="O549" t="s">
        <v>3271</v>
      </c>
      <c r="P549" t="s">
        <v>847</v>
      </c>
      <c r="Q549" t="s">
        <v>477</v>
      </c>
      <c r="R549" t="s">
        <v>3404</v>
      </c>
      <c r="S549" t="s">
        <v>3399</v>
      </c>
      <c r="T549">
        <f>+_2022[[#This Row],[p1_score]]+_2022[[#This Row],[p2_score]]</f>
        <v>0</v>
      </c>
      <c r="U549" t="s">
        <v>477</v>
      </c>
      <c r="V549" t="s">
        <v>482</v>
      </c>
      <c r="W549" t="s">
        <v>3161</v>
      </c>
      <c r="X549" t="s">
        <v>3810</v>
      </c>
      <c r="Y549" t="s">
        <v>3152</v>
      </c>
      <c r="Z549" t="s">
        <v>3152</v>
      </c>
      <c r="AA549" t="s">
        <v>845</v>
      </c>
      <c r="AB549">
        <v>33</v>
      </c>
      <c r="AC549" t="s">
        <v>27</v>
      </c>
      <c r="AD549" t="s">
        <v>2622</v>
      </c>
      <c r="AE549" t="s">
        <v>2552</v>
      </c>
      <c r="AF549" t="s">
        <v>92</v>
      </c>
      <c r="AG549" t="s">
        <v>49</v>
      </c>
      <c r="AH549" t="s">
        <v>2623</v>
      </c>
      <c r="AI549" t="s">
        <v>2624</v>
      </c>
      <c r="AJ549" t="s">
        <v>2625</v>
      </c>
      <c r="AK549" t="s">
        <v>99</v>
      </c>
    </row>
    <row r="550" spans="1:37" x14ac:dyDescent="0.3">
      <c r="A550" t="s">
        <v>4231</v>
      </c>
      <c r="B550" t="s">
        <v>3154</v>
      </c>
      <c r="C550" t="s">
        <v>482</v>
      </c>
      <c r="D550" t="s">
        <v>45</v>
      </c>
      <c r="E550" t="s">
        <v>3133</v>
      </c>
      <c r="F550" t="s">
        <v>3144</v>
      </c>
      <c r="G550" t="s">
        <v>3133</v>
      </c>
      <c r="H550" t="s">
        <v>3133</v>
      </c>
      <c r="I550" t="s">
        <v>3152</v>
      </c>
      <c r="J550" t="s">
        <v>27</v>
      </c>
      <c r="K550" t="s">
        <v>3259</v>
      </c>
      <c r="L550" t="s">
        <v>2622</v>
      </c>
      <c r="M550" t="s">
        <v>49</v>
      </c>
      <c r="N550" t="s">
        <v>828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e">
        <f>+_2022[[#This Row],[p1_score]]+_2022[[#This Row],[p2_score]]</f>
        <v>#VALUE!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t="s">
        <v>32</v>
      </c>
      <c r="AA550" t="s">
        <v>32</v>
      </c>
      <c r="AB550">
        <v>33</v>
      </c>
      <c r="AC550" t="s">
        <v>27</v>
      </c>
      <c r="AD550" t="s">
        <v>2622</v>
      </c>
      <c r="AE550" t="s">
        <v>2552</v>
      </c>
      <c r="AF550" t="s">
        <v>92</v>
      </c>
      <c r="AG550" t="s">
        <v>49</v>
      </c>
      <c r="AH550" t="s">
        <v>2623</v>
      </c>
      <c r="AI550" t="s">
        <v>2624</v>
      </c>
      <c r="AJ550" t="s">
        <v>2625</v>
      </c>
      <c r="AK550" t="s">
        <v>99</v>
      </c>
    </row>
    <row r="551" spans="1:37" x14ac:dyDescent="0.3">
      <c r="A551" t="s">
        <v>32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8</v>
      </c>
      <c r="J551" t="s">
        <v>9</v>
      </c>
      <c r="K551" t="s">
        <v>10</v>
      </c>
      <c r="M551" t="s">
        <v>11</v>
      </c>
      <c r="N551" t="s">
        <v>12</v>
      </c>
      <c r="O551" t="s">
        <v>13</v>
      </c>
      <c r="P551" t="s">
        <v>14</v>
      </c>
      <c r="Q551" t="s">
        <v>15</v>
      </c>
      <c r="R551" t="s">
        <v>16</v>
      </c>
      <c r="S551" t="s">
        <v>17</v>
      </c>
      <c r="T551" t="e">
        <f>+_2022[[#This Row],[p1_score]]+_2022[[#This Row],[p2_score]]</f>
        <v>#VALUE!</v>
      </c>
      <c r="U551" t="s">
        <v>18</v>
      </c>
      <c r="V551" t="s">
        <v>19</v>
      </c>
      <c r="W551" t="s">
        <v>21</v>
      </c>
      <c r="X551" t="s">
        <v>20</v>
      </c>
      <c r="Y551" t="s">
        <v>22</v>
      </c>
      <c r="Z551" t="s">
        <v>23</v>
      </c>
      <c r="AA551" t="s">
        <v>24</v>
      </c>
    </row>
    <row r="552" spans="1:37" x14ac:dyDescent="0.3">
      <c r="A552" t="s">
        <v>3133</v>
      </c>
      <c r="B552" t="s">
        <v>3133</v>
      </c>
      <c r="C552" t="s">
        <v>292</v>
      </c>
      <c r="D552" t="s">
        <v>848</v>
      </c>
      <c r="E552" t="s">
        <v>3133</v>
      </c>
      <c r="F552" t="s">
        <v>3144</v>
      </c>
      <c r="G552" t="s">
        <v>3133</v>
      </c>
      <c r="H552" t="s">
        <v>3133</v>
      </c>
      <c r="I552" t="s">
        <v>3152</v>
      </c>
      <c r="J552" t="s">
        <v>849</v>
      </c>
      <c r="K552" t="s">
        <v>4232</v>
      </c>
      <c r="L552" t="s">
        <v>2490</v>
      </c>
      <c r="M552" t="s">
        <v>850</v>
      </c>
      <c r="N552" t="s">
        <v>851</v>
      </c>
      <c r="O552" t="s">
        <v>3139</v>
      </c>
      <c r="P552" t="s">
        <v>151</v>
      </c>
      <c r="Q552" t="s">
        <v>292</v>
      </c>
      <c r="R552" t="s">
        <v>4129</v>
      </c>
      <c r="S552" t="s">
        <v>3152</v>
      </c>
      <c r="T552">
        <f>+_2022[[#This Row],[p1_score]]+_2022[[#This Row],[p2_score]]</f>
        <v>0</v>
      </c>
      <c r="U552" t="s">
        <v>852</v>
      </c>
      <c r="V552" t="s">
        <v>292</v>
      </c>
      <c r="W552" t="s">
        <v>3152</v>
      </c>
      <c r="X552" t="s">
        <v>3152</v>
      </c>
      <c r="Y552" t="s">
        <v>3152</v>
      </c>
      <c r="Z552" t="s">
        <v>3152</v>
      </c>
      <c r="AA552" t="s">
        <v>32</v>
      </c>
      <c r="AB552">
        <v>34</v>
      </c>
      <c r="AC552" t="s">
        <v>849</v>
      </c>
      <c r="AD552" t="s">
        <v>2490</v>
      </c>
      <c r="AE552" t="s">
        <v>2491</v>
      </c>
      <c r="AF552" t="s">
        <v>850</v>
      </c>
      <c r="AG552" t="s">
        <v>897</v>
      </c>
      <c r="AH552" t="s">
        <v>2626</v>
      </c>
      <c r="AI552" t="s">
        <v>2627</v>
      </c>
      <c r="AJ552" t="s">
        <v>2628</v>
      </c>
      <c r="AK552" t="s">
        <v>221</v>
      </c>
    </row>
    <row r="553" spans="1:37" x14ac:dyDescent="0.3">
      <c r="A553" t="s">
        <v>3144</v>
      </c>
      <c r="B553" t="s">
        <v>3144</v>
      </c>
      <c r="C553" t="s">
        <v>852</v>
      </c>
      <c r="D553" t="s">
        <v>853</v>
      </c>
      <c r="E553" t="s">
        <v>3145</v>
      </c>
      <c r="F553" t="s">
        <v>3212</v>
      </c>
      <c r="G553" t="s">
        <v>3162</v>
      </c>
      <c r="H553" t="s">
        <v>3144</v>
      </c>
      <c r="I553" t="s">
        <v>4233</v>
      </c>
      <c r="J553" t="s">
        <v>849</v>
      </c>
      <c r="K553" t="s">
        <v>4232</v>
      </c>
      <c r="L553" t="s">
        <v>2490</v>
      </c>
      <c r="M553" t="s">
        <v>850</v>
      </c>
      <c r="N553" t="s">
        <v>851</v>
      </c>
      <c r="O553" t="s">
        <v>3148</v>
      </c>
      <c r="P553" t="s">
        <v>854</v>
      </c>
      <c r="Q553" t="s">
        <v>852</v>
      </c>
      <c r="R553" t="s">
        <v>3979</v>
      </c>
      <c r="S553" t="s">
        <v>3184</v>
      </c>
      <c r="T553">
        <f>+_2022[[#This Row],[p1_score]]+_2022[[#This Row],[p2_score]]</f>
        <v>38</v>
      </c>
      <c r="U553" t="s">
        <v>852</v>
      </c>
      <c r="V553" t="s">
        <v>855</v>
      </c>
      <c r="W553" t="s">
        <v>3143</v>
      </c>
      <c r="X553" t="s">
        <v>3393</v>
      </c>
      <c r="Y553" t="s">
        <v>3152</v>
      </c>
      <c r="Z553" t="s">
        <v>3152</v>
      </c>
      <c r="AA553" t="s">
        <v>292</v>
      </c>
      <c r="AB553">
        <v>34</v>
      </c>
      <c r="AC553" t="s">
        <v>849</v>
      </c>
      <c r="AD553" t="s">
        <v>2490</v>
      </c>
      <c r="AE553" t="s">
        <v>2491</v>
      </c>
      <c r="AF553" t="s">
        <v>850</v>
      </c>
      <c r="AG553" t="s">
        <v>897</v>
      </c>
      <c r="AH553" t="s">
        <v>2626</v>
      </c>
      <c r="AI553" t="s">
        <v>2627</v>
      </c>
      <c r="AJ553" t="s">
        <v>2628</v>
      </c>
      <c r="AK553" t="s">
        <v>221</v>
      </c>
    </row>
    <row r="554" spans="1:37" x14ac:dyDescent="0.3">
      <c r="A554" t="s">
        <v>3153</v>
      </c>
      <c r="B554" t="s">
        <v>3136</v>
      </c>
      <c r="C554" t="s">
        <v>83</v>
      </c>
      <c r="D554" t="s">
        <v>856</v>
      </c>
      <c r="E554" t="s">
        <v>3237</v>
      </c>
      <c r="F554" t="s">
        <v>3232</v>
      </c>
      <c r="G554" t="s">
        <v>3144</v>
      </c>
      <c r="H554" t="s">
        <v>3133</v>
      </c>
      <c r="I554" t="s">
        <v>4234</v>
      </c>
      <c r="J554" t="s">
        <v>849</v>
      </c>
      <c r="K554" t="s">
        <v>4232</v>
      </c>
      <c r="L554" t="s">
        <v>2490</v>
      </c>
      <c r="M554" t="s">
        <v>850</v>
      </c>
      <c r="N554" t="s">
        <v>851</v>
      </c>
      <c r="O554" t="s">
        <v>3157</v>
      </c>
      <c r="P554" t="s">
        <v>857</v>
      </c>
      <c r="Q554" t="s">
        <v>83</v>
      </c>
      <c r="R554" t="s">
        <v>3551</v>
      </c>
      <c r="S554" t="s">
        <v>3392</v>
      </c>
      <c r="T554">
        <f>+_2022[[#This Row],[p1_score]]+_2022[[#This Row],[p2_score]]</f>
        <v>68</v>
      </c>
      <c r="U554" t="s">
        <v>83</v>
      </c>
      <c r="V554" t="s">
        <v>855</v>
      </c>
      <c r="W554" t="s">
        <v>3242</v>
      </c>
      <c r="X554" t="s">
        <v>3253</v>
      </c>
      <c r="Y554" t="s">
        <v>3152</v>
      </c>
      <c r="Z554" t="s">
        <v>3253</v>
      </c>
      <c r="AA554" t="s">
        <v>852</v>
      </c>
      <c r="AB554">
        <v>34</v>
      </c>
      <c r="AC554" t="s">
        <v>849</v>
      </c>
      <c r="AD554" t="s">
        <v>2490</v>
      </c>
      <c r="AE554" t="s">
        <v>2491</v>
      </c>
      <c r="AF554" t="s">
        <v>850</v>
      </c>
      <c r="AG554" t="s">
        <v>897</v>
      </c>
      <c r="AH554" t="s">
        <v>2626</v>
      </c>
      <c r="AI554" t="s">
        <v>2627</v>
      </c>
      <c r="AJ554" t="s">
        <v>2628</v>
      </c>
      <c r="AK554" t="s">
        <v>221</v>
      </c>
    </row>
    <row r="555" spans="1:37" x14ac:dyDescent="0.3">
      <c r="A555" t="s">
        <v>3136</v>
      </c>
      <c r="B555" t="s">
        <v>3162</v>
      </c>
      <c r="C555" t="s">
        <v>858</v>
      </c>
      <c r="D555" t="s">
        <v>859</v>
      </c>
      <c r="E555" t="s">
        <v>3178</v>
      </c>
      <c r="F555" t="s">
        <v>3178</v>
      </c>
      <c r="G555" t="s">
        <v>3144</v>
      </c>
      <c r="H555" t="s">
        <v>3133</v>
      </c>
      <c r="I555" t="s">
        <v>3216</v>
      </c>
      <c r="J555" t="s">
        <v>849</v>
      </c>
      <c r="K555" t="s">
        <v>4232</v>
      </c>
      <c r="L555" t="s">
        <v>2490</v>
      </c>
      <c r="M555" t="s">
        <v>850</v>
      </c>
      <c r="N555" t="s">
        <v>851</v>
      </c>
      <c r="O555" t="s">
        <v>3151</v>
      </c>
      <c r="P555" t="s">
        <v>860</v>
      </c>
      <c r="Q555" t="s">
        <v>858</v>
      </c>
      <c r="R555" t="s">
        <v>4077</v>
      </c>
      <c r="S555" t="s">
        <v>3847</v>
      </c>
      <c r="T555">
        <f>+_2022[[#This Row],[p1_score]]+_2022[[#This Row],[p2_score]]</f>
        <v>9</v>
      </c>
      <c r="U555" t="s">
        <v>858</v>
      </c>
      <c r="V555" t="s">
        <v>855</v>
      </c>
      <c r="W555" t="s">
        <v>3170</v>
      </c>
      <c r="X555" t="s">
        <v>3148</v>
      </c>
      <c r="Y555" t="s">
        <v>3152</v>
      </c>
      <c r="Z555" t="s">
        <v>3248</v>
      </c>
      <c r="AA555" t="s">
        <v>83</v>
      </c>
      <c r="AB555">
        <v>34</v>
      </c>
      <c r="AC555" t="s">
        <v>849</v>
      </c>
      <c r="AD555" t="s">
        <v>2490</v>
      </c>
      <c r="AE555" t="s">
        <v>2491</v>
      </c>
      <c r="AF555" t="s">
        <v>850</v>
      </c>
      <c r="AG555" t="s">
        <v>897</v>
      </c>
      <c r="AH555" t="s">
        <v>2626</v>
      </c>
      <c r="AI555" t="s">
        <v>2627</v>
      </c>
      <c r="AJ555" t="s">
        <v>2628</v>
      </c>
      <c r="AK555" t="s">
        <v>221</v>
      </c>
    </row>
    <row r="556" spans="1:37" x14ac:dyDescent="0.3">
      <c r="A556" t="s">
        <v>3162</v>
      </c>
      <c r="B556" t="s">
        <v>3153</v>
      </c>
      <c r="C556" t="s">
        <v>855</v>
      </c>
      <c r="D556" t="s">
        <v>861</v>
      </c>
      <c r="E556" t="s">
        <v>3383</v>
      </c>
      <c r="F556" t="s">
        <v>3313</v>
      </c>
      <c r="G556" t="s">
        <v>3173</v>
      </c>
      <c r="H556" t="s">
        <v>3136</v>
      </c>
      <c r="I556" t="s">
        <v>3402</v>
      </c>
      <c r="J556" t="s">
        <v>849</v>
      </c>
      <c r="K556" t="s">
        <v>4232</v>
      </c>
      <c r="L556" t="s">
        <v>2490</v>
      </c>
      <c r="M556" t="s">
        <v>850</v>
      </c>
      <c r="N556" t="s">
        <v>851</v>
      </c>
      <c r="O556" t="s">
        <v>3170</v>
      </c>
      <c r="P556" t="s">
        <v>862</v>
      </c>
      <c r="Q556" t="s">
        <v>855</v>
      </c>
      <c r="R556" t="s">
        <v>3196</v>
      </c>
      <c r="S556" t="s">
        <v>3652</v>
      </c>
      <c r="T556">
        <f>+_2022[[#This Row],[p1_score]]+_2022[[#This Row],[p2_score]]</f>
        <v>12</v>
      </c>
      <c r="U556" t="s">
        <v>246</v>
      </c>
      <c r="V556" t="s">
        <v>855</v>
      </c>
      <c r="W556" t="s">
        <v>3152</v>
      </c>
      <c r="X556" t="s">
        <v>3186</v>
      </c>
      <c r="Y556" t="s">
        <v>3152</v>
      </c>
      <c r="Z556" t="s">
        <v>3152</v>
      </c>
      <c r="AA556" t="s">
        <v>858</v>
      </c>
      <c r="AB556">
        <v>34</v>
      </c>
      <c r="AC556" t="s">
        <v>849</v>
      </c>
      <c r="AD556" t="s">
        <v>2490</v>
      </c>
      <c r="AE556" t="s">
        <v>2491</v>
      </c>
      <c r="AF556" t="s">
        <v>850</v>
      </c>
      <c r="AG556" t="s">
        <v>897</v>
      </c>
      <c r="AH556" t="s">
        <v>2626</v>
      </c>
      <c r="AI556" t="s">
        <v>2627</v>
      </c>
      <c r="AJ556" t="s">
        <v>2628</v>
      </c>
      <c r="AK556" t="s">
        <v>221</v>
      </c>
    </row>
    <row r="557" spans="1:37" x14ac:dyDescent="0.3">
      <c r="A557" t="s">
        <v>3173</v>
      </c>
      <c r="B557" t="s">
        <v>3173</v>
      </c>
      <c r="C557" t="s">
        <v>246</v>
      </c>
      <c r="D557" t="s">
        <v>863</v>
      </c>
      <c r="E557" t="s">
        <v>3237</v>
      </c>
      <c r="F557" t="s">
        <v>3212</v>
      </c>
      <c r="G557" t="s">
        <v>3153</v>
      </c>
      <c r="H557" t="s">
        <v>3133</v>
      </c>
      <c r="I557" t="s">
        <v>3715</v>
      </c>
      <c r="J557" t="s">
        <v>849</v>
      </c>
      <c r="K557" t="s">
        <v>4232</v>
      </c>
      <c r="L557" t="s">
        <v>2490</v>
      </c>
      <c r="M557" t="s">
        <v>850</v>
      </c>
      <c r="N557" t="s">
        <v>851</v>
      </c>
      <c r="O557" t="s">
        <v>3200</v>
      </c>
      <c r="P557" t="s">
        <v>864</v>
      </c>
      <c r="Q557" t="s">
        <v>246</v>
      </c>
      <c r="R557" t="s">
        <v>3158</v>
      </c>
      <c r="S557" t="s">
        <v>3954</v>
      </c>
      <c r="T557">
        <f>+_2022[[#This Row],[p1_score]]+_2022[[#This Row],[p2_score]]</f>
        <v>14</v>
      </c>
      <c r="U557" t="s">
        <v>246</v>
      </c>
      <c r="V557" t="s">
        <v>239</v>
      </c>
      <c r="W557" t="s">
        <v>3242</v>
      </c>
      <c r="X557" t="s">
        <v>3454</v>
      </c>
      <c r="Y557" t="s">
        <v>3152</v>
      </c>
      <c r="Z557" t="s">
        <v>3152</v>
      </c>
      <c r="AA557" t="s">
        <v>855</v>
      </c>
      <c r="AB557">
        <v>34</v>
      </c>
      <c r="AC557" t="s">
        <v>849</v>
      </c>
      <c r="AD557" t="s">
        <v>2490</v>
      </c>
      <c r="AE557" t="s">
        <v>2491</v>
      </c>
      <c r="AF557" t="s">
        <v>850</v>
      </c>
      <c r="AG557" t="s">
        <v>897</v>
      </c>
      <c r="AH557" t="s">
        <v>2626</v>
      </c>
      <c r="AI557" t="s">
        <v>2627</v>
      </c>
      <c r="AJ557" t="s">
        <v>2628</v>
      </c>
      <c r="AK557" t="s">
        <v>221</v>
      </c>
    </row>
    <row r="558" spans="1:37" x14ac:dyDescent="0.3">
      <c r="A558" t="s">
        <v>3178</v>
      </c>
      <c r="B558" t="s">
        <v>3178</v>
      </c>
      <c r="C558" t="s">
        <v>239</v>
      </c>
      <c r="D558" t="s">
        <v>865</v>
      </c>
      <c r="E558" t="s">
        <v>3187</v>
      </c>
      <c r="F558" t="s">
        <v>3180</v>
      </c>
      <c r="G558" t="s">
        <v>3133</v>
      </c>
      <c r="H558" t="s">
        <v>3133</v>
      </c>
      <c r="I558" t="s">
        <v>3411</v>
      </c>
      <c r="J558" t="s">
        <v>849</v>
      </c>
      <c r="K558" t="s">
        <v>4232</v>
      </c>
      <c r="L558" t="s">
        <v>2490</v>
      </c>
      <c r="M558" t="s">
        <v>850</v>
      </c>
      <c r="N558" t="s">
        <v>851</v>
      </c>
      <c r="O558" t="s">
        <v>3219</v>
      </c>
      <c r="P558" t="s">
        <v>181</v>
      </c>
      <c r="Q558" t="s">
        <v>239</v>
      </c>
      <c r="R558" t="s">
        <v>3305</v>
      </c>
      <c r="S558" t="s">
        <v>3403</v>
      </c>
      <c r="T558">
        <f>+_2022[[#This Row],[p1_score]]+_2022[[#This Row],[p2_score]]</f>
        <v>22</v>
      </c>
      <c r="U558" t="s">
        <v>240</v>
      </c>
      <c r="V558" t="s">
        <v>239</v>
      </c>
      <c r="W558" t="s">
        <v>3177</v>
      </c>
      <c r="X558" t="s">
        <v>3219</v>
      </c>
      <c r="Y558" t="s">
        <v>3152</v>
      </c>
      <c r="Z558" t="s">
        <v>3152</v>
      </c>
      <c r="AA558" t="s">
        <v>246</v>
      </c>
      <c r="AB558">
        <v>34</v>
      </c>
      <c r="AC558" t="s">
        <v>849</v>
      </c>
      <c r="AD558" t="s">
        <v>2490</v>
      </c>
      <c r="AE558" t="s">
        <v>2491</v>
      </c>
      <c r="AF558" t="s">
        <v>850</v>
      </c>
      <c r="AG558" t="s">
        <v>897</v>
      </c>
      <c r="AH558" t="s">
        <v>2626</v>
      </c>
      <c r="AI558" t="s">
        <v>2627</v>
      </c>
      <c r="AJ558" t="s">
        <v>2628</v>
      </c>
      <c r="AK558" t="s">
        <v>221</v>
      </c>
    </row>
    <row r="559" spans="1:37" x14ac:dyDescent="0.3">
      <c r="A559" t="s">
        <v>3180</v>
      </c>
      <c r="B559" t="s">
        <v>3180</v>
      </c>
      <c r="C559" t="s">
        <v>240</v>
      </c>
      <c r="D559" t="s">
        <v>866</v>
      </c>
      <c r="E559" t="s">
        <v>3244</v>
      </c>
      <c r="F559" t="s">
        <v>3187</v>
      </c>
      <c r="G559" t="s">
        <v>3162</v>
      </c>
      <c r="H559" t="s">
        <v>3133</v>
      </c>
      <c r="I559" t="s">
        <v>3229</v>
      </c>
      <c r="J559" t="s">
        <v>849</v>
      </c>
      <c r="K559" t="s">
        <v>4232</v>
      </c>
      <c r="L559" t="s">
        <v>2490</v>
      </c>
      <c r="M559" t="s">
        <v>850</v>
      </c>
      <c r="N559" t="s">
        <v>851</v>
      </c>
      <c r="O559" t="s">
        <v>3236</v>
      </c>
      <c r="P559" t="s">
        <v>867</v>
      </c>
      <c r="Q559" t="s">
        <v>240</v>
      </c>
      <c r="R559" t="s">
        <v>3433</v>
      </c>
      <c r="S559" t="s">
        <v>3627</v>
      </c>
      <c r="T559">
        <f>+_2022[[#This Row],[p1_score]]+_2022[[#This Row],[p2_score]]</f>
        <v>4</v>
      </c>
      <c r="U559" t="s">
        <v>240</v>
      </c>
      <c r="V559" t="s">
        <v>518</v>
      </c>
      <c r="W559" t="s">
        <v>3252</v>
      </c>
      <c r="X559" t="s">
        <v>3883</v>
      </c>
      <c r="Y559" t="s">
        <v>3152</v>
      </c>
      <c r="Z559" t="s">
        <v>3152</v>
      </c>
      <c r="AA559" t="s">
        <v>239</v>
      </c>
      <c r="AB559">
        <v>34</v>
      </c>
      <c r="AC559" t="s">
        <v>849</v>
      </c>
      <c r="AD559" t="s">
        <v>2490</v>
      </c>
      <c r="AE559" t="s">
        <v>2491</v>
      </c>
      <c r="AF559" t="s">
        <v>850</v>
      </c>
      <c r="AG559" t="s">
        <v>897</v>
      </c>
      <c r="AH559" t="s">
        <v>2626</v>
      </c>
      <c r="AI559" t="s">
        <v>2627</v>
      </c>
      <c r="AJ559" t="s">
        <v>2628</v>
      </c>
      <c r="AK559" t="s">
        <v>221</v>
      </c>
    </row>
    <row r="560" spans="1:37" x14ac:dyDescent="0.3">
      <c r="A560" t="s">
        <v>3187</v>
      </c>
      <c r="B560" t="s">
        <v>3195</v>
      </c>
      <c r="C560" t="s">
        <v>636</v>
      </c>
      <c r="D560" t="s">
        <v>134</v>
      </c>
      <c r="E560" t="s">
        <v>3133</v>
      </c>
      <c r="F560" t="s">
        <v>3136</v>
      </c>
      <c r="G560" t="s">
        <v>3133</v>
      </c>
      <c r="H560" t="s">
        <v>3133</v>
      </c>
      <c r="I560" t="s">
        <v>3152</v>
      </c>
      <c r="J560" t="s">
        <v>849</v>
      </c>
      <c r="K560" t="s">
        <v>4232</v>
      </c>
      <c r="L560" t="s">
        <v>2490</v>
      </c>
      <c r="M560" t="s">
        <v>850</v>
      </c>
      <c r="N560" t="s">
        <v>851</v>
      </c>
      <c r="O560" t="s">
        <v>3161</v>
      </c>
      <c r="P560" t="s">
        <v>868</v>
      </c>
      <c r="Q560" t="s">
        <v>636</v>
      </c>
      <c r="R560" t="s">
        <v>3415</v>
      </c>
      <c r="S560" t="s">
        <v>3627</v>
      </c>
      <c r="T560">
        <f>+_2022[[#This Row],[p1_score]]+_2022[[#This Row],[p2_score]]</f>
        <v>0</v>
      </c>
      <c r="U560" t="s">
        <v>636</v>
      </c>
      <c r="V560" t="s">
        <v>518</v>
      </c>
      <c r="W560" t="s">
        <v>3152</v>
      </c>
      <c r="X560" t="s">
        <v>3152</v>
      </c>
      <c r="Y560" t="s">
        <v>3152</v>
      </c>
      <c r="Z560" t="s">
        <v>3152</v>
      </c>
      <c r="AA560" t="s">
        <v>240</v>
      </c>
      <c r="AB560">
        <v>34</v>
      </c>
      <c r="AC560" t="s">
        <v>849</v>
      </c>
      <c r="AD560" t="s">
        <v>2490</v>
      </c>
      <c r="AE560" t="s">
        <v>2491</v>
      </c>
      <c r="AF560" t="s">
        <v>850</v>
      </c>
      <c r="AG560" t="s">
        <v>897</v>
      </c>
      <c r="AH560" t="s">
        <v>2626</v>
      </c>
      <c r="AI560" t="s">
        <v>2627</v>
      </c>
      <c r="AJ560" t="s">
        <v>2628</v>
      </c>
      <c r="AK560" t="s">
        <v>221</v>
      </c>
    </row>
    <row r="561" spans="1:37" x14ac:dyDescent="0.3">
      <c r="A561" t="s">
        <v>3195</v>
      </c>
      <c r="B561" t="s">
        <v>3187</v>
      </c>
      <c r="C561" t="s">
        <v>518</v>
      </c>
      <c r="D561" t="s">
        <v>869</v>
      </c>
      <c r="E561" t="s">
        <v>3133</v>
      </c>
      <c r="F561" t="s">
        <v>3144</v>
      </c>
      <c r="G561" t="s">
        <v>3133</v>
      </c>
      <c r="H561" t="s">
        <v>3133</v>
      </c>
      <c r="I561" t="s">
        <v>3152</v>
      </c>
      <c r="J561" t="s">
        <v>849</v>
      </c>
      <c r="K561" t="s">
        <v>4232</v>
      </c>
      <c r="L561" t="s">
        <v>2490</v>
      </c>
      <c r="M561" t="s">
        <v>850</v>
      </c>
      <c r="N561" t="s">
        <v>851</v>
      </c>
      <c r="O561" t="s">
        <v>3271</v>
      </c>
      <c r="P561" t="s">
        <v>220</v>
      </c>
      <c r="Q561" t="s">
        <v>518</v>
      </c>
      <c r="R561" t="s">
        <v>3217</v>
      </c>
      <c r="S561" t="s">
        <v>3292</v>
      </c>
      <c r="T561">
        <f>+_2022[[#This Row],[p1_score]]+_2022[[#This Row],[p2_score]]</f>
        <v>1</v>
      </c>
      <c r="U561" t="s">
        <v>870</v>
      </c>
      <c r="V561" t="s">
        <v>518</v>
      </c>
      <c r="W561" t="s">
        <v>3166</v>
      </c>
      <c r="X561" t="s">
        <v>3152</v>
      </c>
      <c r="Y561" t="s">
        <v>3152</v>
      </c>
      <c r="Z561" t="s">
        <v>3152</v>
      </c>
      <c r="AA561" t="s">
        <v>636</v>
      </c>
      <c r="AB561">
        <v>34</v>
      </c>
      <c r="AC561" t="s">
        <v>849</v>
      </c>
      <c r="AD561" t="s">
        <v>2490</v>
      </c>
      <c r="AE561" t="s">
        <v>2491</v>
      </c>
      <c r="AF561" t="s">
        <v>850</v>
      </c>
      <c r="AG561" t="s">
        <v>897</v>
      </c>
      <c r="AH561" t="s">
        <v>2626</v>
      </c>
      <c r="AI561" t="s">
        <v>2627</v>
      </c>
      <c r="AJ561" t="s">
        <v>2628</v>
      </c>
      <c r="AK561" t="s">
        <v>221</v>
      </c>
    </row>
    <row r="562" spans="1:37" x14ac:dyDescent="0.3">
      <c r="A562" t="s">
        <v>3154</v>
      </c>
      <c r="B562" t="s">
        <v>3154</v>
      </c>
      <c r="C562" t="s">
        <v>870</v>
      </c>
      <c r="D562" t="s">
        <v>45</v>
      </c>
      <c r="E562" t="s">
        <v>3133</v>
      </c>
      <c r="F562" t="s">
        <v>3153</v>
      </c>
      <c r="G562" t="s">
        <v>3133</v>
      </c>
      <c r="H562" t="s">
        <v>3133</v>
      </c>
      <c r="I562" t="s">
        <v>3152</v>
      </c>
      <c r="J562" t="s">
        <v>849</v>
      </c>
      <c r="K562" t="s">
        <v>4232</v>
      </c>
      <c r="L562" t="s">
        <v>2490</v>
      </c>
      <c r="M562" t="s">
        <v>850</v>
      </c>
      <c r="N562" t="s">
        <v>851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e">
        <f>+_2022[[#This Row],[p1_score]]+_2022[[#This Row],[p2_score]]</f>
        <v>#VALUE!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t="s">
        <v>32</v>
      </c>
      <c r="AA562" t="s">
        <v>32</v>
      </c>
      <c r="AB562">
        <v>34</v>
      </c>
      <c r="AC562" t="s">
        <v>849</v>
      </c>
      <c r="AD562" t="s">
        <v>2490</v>
      </c>
      <c r="AE562" t="s">
        <v>2491</v>
      </c>
      <c r="AF562" t="s">
        <v>850</v>
      </c>
      <c r="AG562" t="s">
        <v>897</v>
      </c>
      <c r="AH562" t="s">
        <v>2626</v>
      </c>
      <c r="AI562" t="s">
        <v>2627</v>
      </c>
      <c r="AJ562" t="s">
        <v>2628</v>
      </c>
      <c r="AK562" t="s">
        <v>221</v>
      </c>
    </row>
    <row r="563" spans="1:37" x14ac:dyDescent="0.3">
      <c r="A563" t="s">
        <v>3201</v>
      </c>
      <c r="B563" t="s">
        <v>3144</v>
      </c>
      <c r="C563" t="s">
        <v>25</v>
      </c>
      <c r="D563" t="s">
        <v>871</v>
      </c>
      <c r="E563" t="s">
        <v>3237</v>
      </c>
      <c r="F563" t="s">
        <v>3201</v>
      </c>
      <c r="G563" t="s">
        <v>3144</v>
      </c>
      <c r="H563" t="s">
        <v>3153</v>
      </c>
      <c r="I563" t="s">
        <v>4127</v>
      </c>
      <c r="J563" t="s">
        <v>849</v>
      </c>
      <c r="K563" t="s">
        <v>4235</v>
      </c>
      <c r="L563" t="s">
        <v>2495</v>
      </c>
      <c r="M563" t="s">
        <v>872</v>
      </c>
      <c r="N563" t="s">
        <v>873</v>
      </c>
      <c r="O563" t="s">
        <v>3139</v>
      </c>
      <c r="P563" t="s">
        <v>519</v>
      </c>
      <c r="Q563" t="s">
        <v>25</v>
      </c>
      <c r="R563" t="s">
        <v>3148</v>
      </c>
      <c r="S563" t="s">
        <v>3338</v>
      </c>
      <c r="T563">
        <f>+_2022[[#This Row],[p1_score]]+_2022[[#This Row],[p2_score]]</f>
        <v>25</v>
      </c>
      <c r="U563" t="s">
        <v>31</v>
      </c>
      <c r="V563" t="s">
        <v>25</v>
      </c>
      <c r="W563" t="s">
        <v>3170</v>
      </c>
      <c r="X563" t="s">
        <v>3242</v>
      </c>
      <c r="Y563" t="s">
        <v>3170</v>
      </c>
      <c r="Z563" t="s">
        <v>3242</v>
      </c>
      <c r="AA563" t="s">
        <v>32</v>
      </c>
      <c r="AB563">
        <v>35</v>
      </c>
      <c r="AC563" t="s">
        <v>849</v>
      </c>
      <c r="AD563" t="s">
        <v>2495</v>
      </c>
      <c r="AE563" t="s">
        <v>2491</v>
      </c>
      <c r="AF563" t="s">
        <v>872</v>
      </c>
      <c r="AG563" t="s">
        <v>949</v>
      </c>
      <c r="AH563" t="s">
        <v>2629</v>
      </c>
      <c r="AI563" t="s">
        <v>2573</v>
      </c>
      <c r="AJ563" t="s">
        <v>2630</v>
      </c>
      <c r="AK563" t="s">
        <v>31</v>
      </c>
    </row>
    <row r="564" spans="1:37" x14ac:dyDescent="0.3">
      <c r="A564" t="s">
        <v>3202</v>
      </c>
      <c r="B564" t="s">
        <v>3153</v>
      </c>
      <c r="C564" t="s">
        <v>874</v>
      </c>
      <c r="D564" t="s">
        <v>875</v>
      </c>
      <c r="E564" t="s">
        <v>3244</v>
      </c>
      <c r="F564" t="s">
        <v>3175</v>
      </c>
      <c r="G564" t="s">
        <v>3136</v>
      </c>
      <c r="H564" t="s">
        <v>3133</v>
      </c>
      <c r="I564" t="s">
        <v>3531</v>
      </c>
      <c r="J564" t="s">
        <v>849</v>
      </c>
      <c r="K564" t="s">
        <v>4235</v>
      </c>
      <c r="L564" t="s">
        <v>2495</v>
      </c>
      <c r="M564" t="s">
        <v>872</v>
      </c>
      <c r="N564" t="s">
        <v>873</v>
      </c>
      <c r="O564" t="s">
        <v>3148</v>
      </c>
      <c r="P564" t="s">
        <v>876</v>
      </c>
      <c r="Q564" t="s">
        <v>874</v>
      </c>
      <c r="R564" t="s">
        <v>3783</v>
      </c>
      <c r="S564" t="s">
        <v>3210</v>
      </c>
      <c r="T564">
        <f>+_2022[[#This Row],[p1_score]]+_2022[[#This Row],[p2_score]]</f>
        <v>48</v>
      </c>
      <c r="U564" t="s">
        <v>31</v>
      </c>
      <c r="V564" t="s">
        <v>874</v>
      </c>
      <c r="W564" t="s">
        <v>3435</v>
      </c>
      <c r="X564" t="s">
        <v>3252</v>
      </c>
      <c r="Y564" t="s">
        <v>3318</v>
      </c>
      <c r="Z564" t="s">
        <v>3152</v>
      </c>
      <c r="AA564" t="s">
        <v>25</v>
      </c>
      <c r="AB564">
        <v>35</v>
      </c>
      <c r="AC564" t="s">
        <v>849</v>
      </c>
      <c r="AD564" t="s">
        <v>2495</v>
      </c>
      <c r="AE564" t="s">
        <v>2491</v>
      </c>
      <c r="AF564" t="s">
        <v>872</v>
      </c>
      <c r="AG564" t="s">
        <v>949</v>
      </c>
      <c r="AH564" t="s">
        <v>2629</v>
      </c>
      <c r="AI564" t="s">
        <v>2573</v>
      </c>
      <c r="AJ564" t="s">
        <v>2630</v>
      </c>
      <c r="AK564" t="s">
        <v>31</v>
      </c>
    </row>
    <row r="565" spans="1:37" x14ac:dyDescent="0.3">
      <c r="A565" t="s">
        <v>3212</v>
      </c>
      <c r="B565" t="s">
        <v>3133</v>
      </c>
      <c r="C565" t="s">
        <v>31</v>
      </c>
      <c r="D565" t="s">
        <v>877</v>
      </c>
      <c r="E565" t="s">
        <v>3419</v>
      </c>
      <c r="F565" t="s">
        <v>3355</v>
      </c>
      <c r="G565" t="s">
        <v>3180</v>
      </c>
      <c r="H565" t="s">
        <v>3153</v>
      </c>
      <c r="I565" t="s">
        <v>4236</v>
      </c>
      <c r="J565" t="s">
        <v>849</v>
      </c>
      <c r="K565" t="s">
        <v>4235</v>
      </c>
      <c r="L565" t="s">
        <v>2495</v>
      </c>
      <c r="M565" t="s">
        <v>872</v>
      </c>
      <c r="N565" t="s">
        <v>873</v>
      </c>
      <c r="O565" t="s">
        <v>3157</v>
      </c>
      <c r="P565" t="s">
        <v>878</v>
      </c>
      <c r="Q565" t="s">
        <v>31</v>
      </c>
      <c r="R565" t="s">
        <v>3171</v>
      </c>
      <c r="S565" t="s">
        <v>4237</v>
      </c>
      <c r="T565">
        <f>+_2022[[#This Row],[p1_score]]+_2022[[#This Row],[p2_score]]</f>
        <v>97</v>
      </c>
      <c r="U565" t="s">
        <v>31</v>
      </c>
      <c r="V565" t="s">
        <v>138</v>
      </c>
      <c r="W565" t="s">
        <v>3612</v>
      </c>
      <c r="X565" t="s">
        <v>3508</v>
      </c>
      <c r="Y565" t="s">
        <v>3152</v>
      </c>
      <c r="Z565" t="s">
        <v>3152</v>
      </c>
      <c r="AA565" t="s">
        <v>874</v>
      </c>
      <c r="AB565">
        <v>35</v>
      </c>
      <c r="AC565" t="s">
        <v>849</v>
      </c>
      <c r="AD565" t="s">
        <v>2495</v>
      </c>
      <c r="AE565" t="s">
        <v>2491</v>
      </c>
      <c r="AF565" t="s">
        <v>872</v>
      </c>
      <c r="AG565" t="s">
        <v>949</v>
      </c>
      <c r="AH565" t="s">
        <v>2629</v>
      </c>
      <c r="AI565" t="s">
        <v>2573</v>
      </c>
      <c r="AJ565" t="s">
        <v>2630</v>
      </c>
      <c r="AK565" t="s">
        <v>31</v>
      </c>
    </row>
    <row r="566" spans="1:37" x14ac:dyDescent="0.3">
      <c r="A566" t="s">
        <v>3174</v>
      </c>
      <c r="B566" t="s">
        <v>3136</v>
      </c>
      <c r="C566" t="s">
        <v>138</v>
      </c>
      <c r="D566" t="s">
        <v>871</v>
      </c>
      <c r="E566" t="s">
        <v>3284</v>
      </c>
      <c r="F566" t="s">
        <v>3188</v>
      </c>
      <c r="G566" t="s">
        <v>3136</v>
      </c>
      <c r="H566" t="s">
        <v>3136</v>
      </c>
      <c r="I566" t="s">
        <v>3294</v>
      </c>
      <c r="J566" t="s">
        <v>849</v>
      </c>
      <c r="K566" t="s">
        <v>4235</v>
      </c>
      <c r="L566" t="s">
        <v>2495</v>
      </c>
      <c r="M566" t="s">
        <v>872</v>
      </c>
      <c r="N566" t="s">
        <v>873</v>
      </c>
      <c r="O566" t="s">
        <v>3151</v>
      </c>
      <c r="P566" t="s">
        <v>879</v>
      </c>
      <c r="Q566" t="s">
        <v>138</v>
      </c>
      <c r="R566" t="s">
        <v>3217</v>
      </c>
      <c r="S566" t="s">
        <v>3218</v>
      </c>
      <c r="T566">
        <f>+_2022[[#This Row],[p1_score]]+_2022[[#This Row],[p2_score]]</f>
        <v>10</v>
      </c>
      <c r="U566" t="s">
        <v>880</v>
      </c>
      <c r="V566" t="s">
        <v>138</v>
      </c>
      <c r="W566" t="s">
        <v>4238</v>
      </c>
      <c r="X566" t="s">
        <v>3163</v>
      </c>
      <c r="Y566" t="s">
        <v>3152</v>
      </c>
      <c r="Z566" t="s">
        <v>3152</v>
      </c>
      <c r="AA566" t="s">
        <v>31</v>
      </c>
      <c r="AB566">
        <v>35</v>
      </c>
      <c r="AC566" t="s">
        <v>849</v>
      </c>
      <c r="AD566" t="s">
        <v>2495</v>
      </c>
      <c r="AE566" t="s">
        <v>2491</v>
      </c>
      <c r="AF566" t="s">
        <v>872</v>
      </c>
      <c r="AG566" t="s">
        <v>949</v>
      </c>
      <c r="AH566" t="s">
        <v>2629</v>
      </c>
      <c r="AI566" t="s">
        <v>2573</v>
      </c>
      <c r="AJ566" t="s">
        <v>2630</v>
      </c>
      <c r="AK566" t="s">
        <v>31</v>
      </c>
    </row>
    <row r="567" spans="1:37" x14ac:dyDescent="0.3">
      <c r="A567" t="s">
        <v>3222</v>
      </c>
      <c r="B567" t="s">
        <v>3162</v>
      </c>
      <c r="C567" t="s">
        <v>880</v>
      </c>
      <c r="D567" t="s">
        <v>45</v>
      </c>
      <c r="E567" t="s">
        <v>3195</v>
      </c>
      <c r="F567" t="s">
        <v>3178</v>
      </c>
      <c r="G567" t="s">
        <v>3144</v>
      </c>
      <c r="H567" t="s">
        <v>3133</v>
      </c>
      <c r="I567" t="s">
        <v>3256</v>
      </c>
      <c r="J567" t="s">
        <v>849</v>
      </c>
      <c r="K567" t="s">
        <v>4235</v>
      </c>
      <c r="L567" t="s">
        <v>2495</v>
      </c>
      <c r="M567" t="s">
        <v>872</v>
      </c>
      <c r="N567" t="s">
        <v>873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>
        <f>+_2022[[#This Row],[p1_score]]+_2022[[#This Row],[p2_score]]</f>
        <v>25</v>
      </c>
      <c r="U567" t="s">
        <v>880</v>
      </c>
      <c r="V567" t="s">
        <v>67</v>
      </c>
      <c r="W567" t="s">
        <v>3236</v>
      </c>
      <c r="X567" t="s">
        <v>3220</v>
      </c>
      <c r="Y567" t="s">
        <v>3152</v>
      </c>
      <c r="Z567" t="s">
        <v>3152</v>
      </c>
      <c r="AA567" t="s">
        <v>138</v>
      </c>
      <c r="AB567">
        <v>35</v>
      </c>
      <c r="AC567" t="s">
        <v>849</v>
      </c>
      <c r="AD567" t="s">
        <v>2495</v>
      </c>
      <c r="AE567" t="s">
        <v>2491</v>
      </c>
      <c r="AF567" t="s">
        <v>872</v>
      </c>
      <c r="AG567" t="s">
        <v>949</v>
      </c>
      <c r="AH567" t="s">
        <v>2629</v>
      </c>
      <c r="AI567" t="s">
        <v>2573</v>
      </c>
      <c r="AJ567" t="s">
        <v>2630</v>
      </c>
      <c r="AK567" t="s">
        <v>31</v>
      </c>
    </row>
    <row r="568" spans="1:37" x14ac:dyDescent="0.3">
      <c r="A568" t="s">
        <v>3175</v>
      </c>
      <c r="B568" t="s">
        <v>3173</v>
      </c>
      <c r="C568" t="s">
        <v>67</v>
      </c>
      <c r="D568" t="s">
        <v>45</v>
      </c>
      <c r="E568" t="s">
        <v>3175</v>
      </c>
      <c r="F568" t="s">
        <v>3136</v>
      </c>
      <c r="G568" t="s">
        <v>3144</v>
      </c>
      <c r="H568" t="s">
        <v>3153</v>
      </c>
      <c r="I568" t="s">
        <v>4239</v>
      </c>
      <c r="J568" t="s">
        <v>849</v>
      </c>
      <c r="K568" t="s">
        <v>4235</v>
      </c>
      <c r="L568" t="s">
        <v>2495</v>
      </c>
      <c r="M568" t="s">
        <v>872</v>
      </c>
      <c r="N568" t="s">
        <v>873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e">
        <f>+_2022[[#This Row],[p1_score]]+_2022[[#This Row],[p2_score]]</f>
        <v>#VALUE!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  <c r="Z568" t="s">
        <v>32</v>
      </c>
      <c r="AA568" t="s">
        <v>32</v>
      </c>
      <c r="AB568">
        <v>35</v>
      </c>
      <c r="AC568" t="s">
        <v>849</v>
      </c>
      <c r="AD568" t="s">
        <v>2495</v>
      </c>
      <c r="AE568" t="s">
        <v>2491</v>
      </c>
      <c r="AF568" t="s">
        <v>872</v>
      </c>
      <c r="AG568" t="s">
        <v>949</v>
      </c>
      <c r="AH568" t="s">
        <v>2629</v>
      </c>
      <c r="AI568" t="s">
        <v>2573</v>
      </c>
      <c r="AJ568" t="s">
        <v>2630</v>
      </c>
      <c r="AK568" t="s">
        <v>31</v>
      </c>
    </row>
    <row r="569" spans="1:37" x14ac:dyDescent="0.3">
      <c r="A569" t="s">
        <v>3155</v>
      </c>
      <c r="B569" t="s">
        <v>3144</v>
      </c>
      <c r="C569" t="s">
        <v>881</v>
      </c>
      <c r="D569" t="s">
        <v>882</v>
      </c>
      <c r="E569" t="s">
        <v>3310</v>
      </c>
      <c r="F569" t="s">
        <v>3237</v>
      </c>
      <c r="G569" t="s">
        <v>3162</v>
      </c>
      <c r="H569" t="s">
        <v>3136</v>
      </c>
      <c r="I569" t="s">
        <v>4240</v>
      </c>
      <c r="J569" t="s">
        <v>849</v>
      </c>
      <c r="K569" t="s">
        <v>4241</v>
      </c>
      <c r="L569" t="s">
        <v>2499</v>
      </c>
      <c r="M569" t="s">
        <v>883</v>
      </c>
      <c r="N569" t="s">
        <v>884</v>
      </c>
      <c r="O569" t="s">
        <v>3139</v>
      </c>
      <c r="P569" t="s">
        <v>885</v>
      </c>
      <c r="Q569" t="s">
        <v>881</v>
      </c>
      <c r="R569" t="s">
        <v>3725</v>
      </c>
      <c r="S569" t="s">
        <v>3490</v>
      </c>
      <c r="T569">
        <f>+_2022[[#This Row],[p1_score]]+_2022[[#This Row],[p2_score]]</f>
        <v>59</v>
      </c>
      <c r="U569" t="s">
        <v>95</v>
      </c>
      <c r="V569" t="s">
        <v>881</v>
      </c>
      <c r="W569" t="s">
        <v>3252</v>
      </c>
      <c r="X569" t="s">
        <v>3469</v>
      </c>
      <c r="Y569" t="s">
        <v>3252</v>
      </c>
      <c r="Z569" t="s">
        <v>3469</v>
      </c>
      <c r="AA569" t="s">
        <v>32</v>
      </c>
      <c r="AB569">
        <v>36</v>
      </c>
      <c r="AC569" t="s">
        <v>849</v>
      </c>
      <c r="AD569" t="s">
        <v>2499</v>
      </c>
      <c r="AE569" t="s">
        <v>2552</v>
      </c>
      <c r="AF569" t="s">
        <v>883</v>
      </c>
      <c r="AG569" t="s">
        <v>909</v>
      </c>
      <c r="AH569" t="s">
        <v>2631</v>
      </c>
      <c r="AI569" t="s">
        <v>2632</v>
      </c>
      <c r="AJ569" t="s">
        <v>2633</v>
      </c>
      <c r="AK569" t="s">
        <v>477</v>
      </c>
    </row>
    <row r="570" spans="1:37" x14ac:dyDescent="0.3">
      <c r="A570" t="s">
        <v>3181</v>
      </c>
      <c r="B570" t="s">
        <v>3133</v>
      </c>
      <c r="C570" t="s">
        <v>95</v>
      </c>
      <c r="D570" t="s">
        <v>886</v>
      </c>
      <c r="E570" t="s">
        <v>3237</v>
      </c>
      <c r="F570" t="s">
        <v>3174</v>
      </c>
      <c r="G570" t="s">
        <v>3153</v>
      </c>
      <c r="H570" t="s">
        <v>3144</v>
      </c>
      <c r="I570" t="s">
        <v>3952</v>
      </c>
      <c r="J570" t="s">
        <v>849</v>
      </c>
      <c r="K570" t="s">
        <v>4241</v>
      </c>
      <c r="L570" t="s">
        <v>2499</v>
      </c>
      <c r="M570" t="s">
        <v>883</v>
      </c>
      <c r="N570" t="s">
        <v>884</v>
      </c>
      <c r="O570" t="s">
        <v>3148</v>
      </c>
      <c r="P570" t="s">
        <v>887</v>
      </c>
      <c r="Q570" t="s">
        <v>95</v>
      </c>
      <c r="R570" t="s">
        <v>3409</v>
      </c>
      <c r="S570" t="s">
        <v>3388</v>
      </c>
      <c r="T570">
        <f>+_2022[[#This Row],[p1_score]]+_2022[[#This Row],[p2_score]]</f>
        <v>1</v>
      </c>
      <c r="U570" t="s">
        <v>95</v>
      </c>
      <c r="V570" t="s">
        <v>104</v>
      </c>
      <c r="W570" t="s">
        <v>3257</v>
      </c>
      <c r="X570" t="s">
        <v>3139</v>
      </c>
      <c r="Y570" t="s">
        <v>3152</v>
      </c>
      <c r="Z570" t="s">
        <v>3152</v>
      </c>
      <c r="AA570" t="s">
        <v>881</v>
      </c>
      <c r="AB570">
        <v>36</v>
      </c>
      <c r="AC570" t="s">
        <v>849</v>
      </c>
      <c r="AD570" t="s">
        <v>2499</v>
      </c>
      <c r="AE570" t="s">
        <v>2552</v>
      </c>
      <c r="AF570" t="s">
        <v>883</v>
      </c>
      <c r="AG570" t="s">
        <v>909</v>
      </c>
      <c r="AH570" t="s">
        <v>2631</v>
      </c>
      <c r="AI570" t="s">
        <v>2632</v>
      </c>
      <c r="AJ570" t="s">
        <v>2633</v>
      </c>
      <c r="AK570" t="s">
        <v>477</v>
      </c>
    </row>
    <row r="571" spans="1:37" x14ac:dyDescent="0.3">
      <c r="A571" t="s">
        <v>3237</v>
      </c>
      <c r="B571" t="s">
        <v>3153</v>
      </c>
      <c r="C571" t="s">
        <v>104</v>
      </c>
      <c r="D571" t="s">
        <v>492</v>
      </c>
      <c r="E571" t="s">
        <v>3136</v>
      </c>
      <c r="F571" t="s">
        <v>3173</v>
      </c>
      <c r="G571" t="s">
        <v>3133</v>
      </c>
      <c r="H571" t="s">
        <v>3133</v>
      </c>
      <c r="I571" t="s">
        <v>3388</v>
      </c>
      <c r="J571" t="s">
        <v>849</v>
      </c>
      <c r="K571" t="s">
        <v>4241</v>
      </c>
      <c r="L571" t="s">
        <v>2499</v>
      </c>
      <c r="M571" t="s">
        <v>883</v>
      </c>
      <c r="N571" t="s">
        <v>884</v>
      </c>
      <c r="O571" t="s">
        <v>3157</v>
      </c>
      <c r="P571" t="s">
        <v>888</v>
      </c>
      <c r="Q571" t="s">
        <v>104</v>
      </c>
      <c r="R571" t="s">
        <v>4242</v>
      </c>
      <c r="S571" t="s">
        <v>4036</v>
      </c>
      <c r="T571">
        <f>+_2022[[#This Row],[p1_score]]+_2022[[#This Row],[p2_score]]</f>
        <v>3</v>
      </c>
      <c r="U571" t="s">
        <v>99</v>
      </c>
      <c r="V571" t="s">
        <v>104</v>
      </c>
      <c r="W571" t="s">
        <v>3152</v>
      </c>
      <c r="X571" t="s">
        <v>3148</v>
      </c>
      <c r="Y571" t="s">
        <v>3152</v>
      </c>
      <c r="Z571" t="s">
        <v>3152</v>
      </c>
      <c r="AA571" t="s">
        <v>95</v>
      </c>
      <c r="AB571">
        <v>36</v>
      </c>
      <c r="AC571" t="s">
        <v>849</v>
      </c>
      <c r="AD571" t="s">
        <v>2499</v>
      </c>
      <c r="AE571" t="s">
        <v>2552</v>
      </c>
      <c r="AF571" t="s">
        <v>883</v>
      </c>
      <c r="AG571" t="s">
        <v>909</v>
      </c>
      <c r="AH571" t="s">
        <v>2631</v>
      </c>
      <c r="AI571" t="s">
        <v>2632</v>
      </c>
      <c r="AJ571" t="s">
        <v>2633</v>
      </c>
      <c r="AK571" t="s">
        <v>477</v>
      </c>
    </row>
    <row r="572" spans="1:37" x14ac:dyDescent="0.3">
      <c r="A572" t="s">
        <v>3244</v>
      </c>
      <c r="B572" t="s">
        <v>3136</v>
      </c>
      <c r="C572" t="s">
        <v>99</v>
      </c>
      <c r="D572" t="s">
        <v>26</v>
      </c>
      <c r="E572" t="s">
        <v>3174</v>
      </c>
      <c r="F572" t="s">
        <v>3232</v>
      </c>
      <c r="G572" t="s">
        <v>3144</v>
      </c>
      <c r="H572" t="s">
        <v>3133</v>
      </c>
      <c r="I572" t="s">
        <v>4243</v>
      </c>
      <c r="J572" t="s">
        <v>849</v>
      </c>
      <c r="K572" t="s">
        <v>4241</v>
      </c>
      <c r="L572" t="s">
        <v>2499</v>
      </c>
      <c r="M572" t="s">
        <v>883</v>
      </c>
      <c r="N572" t="s">
        <v>884</v>
      </c>
      <c r="O572" t="s">
        <v>3151</v>
      </c>
      <c r="P572" t="s">
        <v>275</v>
      </c>
      <c r="Q572" t="s">
        <v>99</v>
      </c>
      <c r="R572" t="s">
        <v>3574</v>
      </c>
      <c r="S572" t="s">
        <v>3261</v>
      </c>
      <c r="T572">
        <f>+_2022[[#This Row],[p1_score]]+_2022[[#This Row],[p2_score]]</f>
        <v>26</v>
      </c>
      <c r="U572" t="s">
        <v>99</v>
      </c>
      <c r="V572" t="s">
        <v>889</v>
      </c>
      <c r="W572" t="s">
        <v>3177</v>
      </c>
      <c r="X572" t="s">
        <v>3186</v>
      </c>
      <c r="Y572" t="s">
        <v>3152</v>
      </c>
      <c r="Z572" t="s">
        <v>3152</v>
      </c>
      <c r="AA572" t="s">
        <v>104</v>
      </c>
      <c r="AB572">
        <v>36</v>
      </c>
      <c r="AC572" t="s">
        <v>849</v>
      </c>
      <c r="AD572" t="s">
        <v>2499</v>
      </c>
      <c r="AE572" t="s">
        <v>2552</v>
      </c>
      <c r="AF572" t="s">
        <v>883</v>
      </c>
      <c r="AG572" t="s">
        <v>909</v>
      </c>
      <c r="AH572" t="s">
        <v>2631</v>
      </c>
      <c r="AI572" t="s">
        <v>2632</v>
      </c>
      <c r="AJ572" t="s">
        <v>2633</v>
      </c>
      <c r="AK572" t="s">
        <v>477</v>
      </c>
    </row>
    <row r="573" spans="1:37" x14ac:dyDescent="0.3">
      <c r="A573" t="s">
        <v>3238</v>
      </c>
      <c r="B573" t="s">
        <v>3162</v>
      </c>
      <c r="C573" t="s">
        <v>889</v>
      </c>
      <c r="D573" t="s">
        <v>40</v>
      </c>
      <c r="E573" t="s">
        <v>3237</v>
      </c>
      <c r="F573" t="s">
        <v>3174</v>
      </c>
      <c r="G573" t="s">
        <v>3136</v>
      </c>
      <c r="H573" t="s">
        <v>3133</v>
      </c>
      <c r="I573" t="s">
        <v>3952</v>
      </c>
      <c r="J573" t="s">
        <v>849</v>
      </c>
      <c r="K573" t="s">
        <v>4241</v>
      </c>
      <c r="L573" t="s">
        <v>2499</v>
      </c>
      <c r="M573" t="s">
        <v>883</v>
      </c>
      <c r="N573" t="s">
        <v>884</v>
      </c>
      <c r="O573" t="s">
        <v>3170</v>
      </c>
      <c r="P573" t="s">
        <v>662</v>
      </c>
      <c r="Q573" t="s">
        <v>889</v>
      </c>
      <c r="R573" t="s">
        <v>3717</v>
      </c>
      <c r="S573" t="s">
        <v>3221</v>
      </c>
      <c r="T573">
        <f>+_2022[[#This Row],[p1_score]]+_2022[[#This Row],[p2_score]]</f>
        <v>10</v>
      </c>
      <c r="U573" t="s">
        <v>691</v>
      </c>
      <c r="V573" t="s">
        <v>889</v>
      </c>
      <c r="W573" t="s">
        <v>3536</v>
      </c>
      <c r="X573" t="s">
        <v>3242</v>
      </c>
      <c r="Y573" t="s">
        <v>3152</v>
      </c>
      <c r="Z573" t="s">
        <v>3152</v>
      </c>
      <c r="AA573" t="s">
        <v>99</v>
      </c>
      <c r="AB573">
        <v>36</v>
      </c>
      <c r="AC573" t="s">
        <v>849</v>
      </c>
      <c r="AD573" t="s">
        <v>2499</v>
      </c>
      <c r="AE573" t="s">
        <v>2552</v>
      </c>
      <c r="AF573" t="s">
        <v>883</v>
      </c>
      <c r="AG573" t="s">
        <v>909</v>
      </c>
      <c r="AH573" t="s">
        <v>2631</v>
      </c>
      <c r="AI573" t="s">
        <v>2632</v>
      </c>
      <c r="AJ573" t="s">
        <v>2633</v>
      </c>
      <c r="AK573" t="s">
        <v>477</v>
      </c>
    </row>
    <row r="574" spans="1:37" x14ac:dyDescent="0.3">
      <c r="A574" t="s">
        <v>3232</v>
      </c>
      <c r="B574" t="s">
        <v>3178</v>
      </c>
      <c r="C574" t="s">
        <v>106</v>
      </c>
      <c r="D574" t="s">
        <v>890</v>
      </c>
      <c r="E574" t="s">
        <v>3136</v>
      </c>
      <c r="F574" t="s">
        <v>3173</v>
      </c>
      <c r="G574" t="s">
        <v>3133</v>
      </c>
      <c r="H574" t="s">
        <v>3133</v>
      </c>
      <c r="I574" t="s">
        <v>3388</v>
      </c>
      <c r="J574" t="s">
        <v>849</v>
      </c>
      <c r="K574" t="s">
        <v>4241</v>
      </c>
      <c r="L574" t="s">
        <v>2499</v>
      </c>
      <c r="M574" t="s">
        <v>883</v>
      </c>
      <c r="N574" t="s">
        <v>884</v>
      </c>
      <c r="O574" t="s">
        <v>3200</v>
      </c>
      <c r="P574" t="s">
        <v>891</v>
      </c>
      <c r="Q574" t="s">
        <v>106</v>
      </c>
      <c r="R574" t="s">
        <v>3208</v>
      </c>
      <c r="S574" t="s">
        <v>4244</v>
      </c>
      <c r="T574">
        <f>+_2022[[#This Row],[p1_score]]+_2022[[#This Row],[p2_score]]</f>
        <v>5</v>
      </c>
      <c r="U574" t="s">
        <v>691</v>
      </c>
      <c r="V574" t="s">
        <v>106</v>
      </c>
      <c r="W574" t="s">
        <v>3139</v>
      </c>
      <c r="X574" t="s">
        <v>3148</v>
      </c>
      <c r="Y574" t="s">
        <v>3139</v>
      </c>
      <c r="Z574" t="s">
        <v>3152</v>
      </c>
      <c r="AA574" t="s">
        <v>889</v>
      </c>
      <c r="AB574">
        <v>36</v>
      </c>
      <c r="AC574" t="s">
        <v>849</v>
      </c>
      <c r="AD574" t="s">
        <v>2499</v>
      </c>
      <c r="AE574" t="s">
        <v>2552</v>
      </c>
      <c r="AF574" t="s">
        <v>883</v>
      </c>
      <c r="AG574" t="s">
        <v>909</v>
      </c>
      <c r="AH574" t="s">
        <v>2631</v>
      </c>
      <c r="AI574" t="s">
        <v>2632</v>
      </c>
      <c r="AJ574" t="s">
        <v>2633</v>
      </c>
      <c r="AK574" t="s">
        <v>477</v>
      </c>
    </row>
    <row r="575" spans="1:37" x14ac:dyDescent="0.3">
      <c r="A575" t="s">
        <v>3145</v>
      </c>
      <c r="B575" t="s">
        <v>3180</v>
      </c>
      <c r="C575" t="s">
        <v>351</v>
      </c>
      <c r="D575" t="s">
        <v>892</v>
      </c>
      <c r="E575" t="s">
        <v>3153</v>
      </c>
      <c r="F575" t="s">
        <v>3173</v>
      </c>
      <c r="G575" t="s">
        <v>3133</v>
      </c>
      <c r="H575" t="s">
        <v>3133</v>
      </c>
      <c r="I575" t="s">
        <v>3562</v>
      </c>
      <c r="J575" t="s">
        <v>849</v>
      </c>
      <c r="K575" t="s">
        <v>4241</v>
      </c>
      <c r="L575" t="s">
        <v>2499</v>
      </c>
      <c r="M575" t="s">
        <v>883</v>
      </c>
      <c r="N575" t="s">
        <v>884</v>
      </c>
      <c r="O575" t="s">
        <v>3219</v>
      </c>
      <c r="P575" t="s">
        <v>893</v>
      </c>
      <c r="Q575" t="s">
        <v>351</v>
      </c>
      <c r="R575" t="s">
        <v>3332</v>
      </c>
      <c r="S575" t="s">
        <v>3484</v>
      </c>
      <c r="T575">
        <f>+_2022[[#This Row],[p1_score]]+_2022[[#This Row],[p2_score]]</f>
        <v>10</v>
      </c>
      <c r="U575" t="s">
        <v>691</v>
      </c>
      <c r="V575" t="s">
        <v>351</v>
      </c>
      <c r="W575" t="s">
        <v>3219</v>
      </c>
      <c r="X575" t="s">
        <v>3139</v>
      </c>
      <c r="Y575" t="s">
        <v>3161</v>
      </c>
      <c r="Z575" t="s">
        <v>3152</v>
      </c>
      <c r="AA575" t="s">
        <v>106</v>
      </c>
      <c r="AB575">
        <v>36</v>
      </c>
      <c r="AC575" t="s">
        <v>849</v>
      </c>
      <c r="AD575" t="s">
        <v>2499</v>
      </c>
      <c r="AE575" t="s">
        <v>2552</v>
      </c>
      <c r="AF575" t="s">
        <v>883</v>
      </c>
      <c r="AG575" t="s">
        <v>909</v>
      </c>
      <c r="AH575" t="s">
        <v>2631</v>
      </c>
      <c r="AI575" t="s">
        <v>2632</v>
      </c>
      <c r="AJ575" t="s">
        <v>2633</v>
      </c>
      <c r="AK575" t="s">
        <v>477</v>
      </c>
    </row>
    <row r="576" spans="1:37" x14ac:dyDescent="0.3">
      <c r="A576" t="s">
        <v>3168</v>
      </c>
      <c r="B576" t="s">
        <v>3187</v>
      </c>
      <c r="C576" t="s">
        <v>353</v>
      </c>
      <c r="D576" t="s">
        <v>894</v>
      </c>
      <c r="E576" t="s">
        <v>3133</v>
      </c>
      <c r="F576" t="s">
        <v>3173</v>
      </c>
      <c r="G576" t="s">
        <v>3133</v>
      </c>
      <c r="H576" t="s">
        <v>3133</v>
      </c>
      <c r="I576" t="s">
        <v>3152</v>
      </c>
      <c r="J576" t="s">
        <v>849</v>
      </c>
      <c r="K576" t="s">
        <v>4241</v>
      </c>
      <c r="L576" t="s">
        <v>2499</v>
      </c>
      <c r="M576" t="s">
        <v>883</v>
      </c>
      <c r="N576" t="s">
        <v>884</v>
      </c>
      <c r="O576" t="s">
        <v>3236</v>
      </c>
      <c r="P576" t="s">
        <v>701</v>
      </c>
      <c r="Q576" t="s">
        <v>353</v>
      </c>
      <c r="R576" t="s">
        <v>3242</v>
      </c>
      <c r="S576" t="s">
        <v>4069</v>
      </c>
      <c r="T576">
        <f>+_2022[[#This Row],[p1_score]]+_2022[[#This Row],[p2_score]]</f>
        <v>9</v>
      </c>
      <c r="U576" t="s">
        <v>691</v>
      </c>
      <c r="V576" t="s">
        <v>353</v>
      </c>
      <c r="W576" t="s">
        <v>3236</v>
      </c>
      <c r="X576" t="s">
        <v>3152</v>
      </c>
      <c r="Y576" t="s">
        <v>3242</v>
      </c>
      <c r="Z576" t="s">
        <v>3152</v>
      </c>
      <c r="AA576" t="s">
        <v>351</v>
      </c>
      <c r="AB576">
        <v>36</v>
      </c>
      <c r="AC576" t="s">
        <v>849</v>
      </c>
      <c r="AD576" t="s">
        <v>2499</v>
      </c>
      <c r="AE576" t="s">
        <v>2552</v>
      </c>
      <c r="AF576" t="s">
        <v>883</v>
      </c>
      <c r="AG576" t="s">
        <v>909</v>
      </c>
      <c r="AH576" t="s">
        <v>2631</v>
      </c>
      <c r="AI576" t="s">
        <v>2632</v>
      </c>
      <c r="AJ576" t="s">
        <v>2633</v>
      </c>
      <c r="AK576" t="s">
        <v>477</v>
      </c>
    </row>
    <row r="577" spans="1:37" x14ac:dyDescent="0.3">
      <c r="A577" t="s">
        <v>3264</v>
      </c>
      <c r="B577" t="s">
        <v>3173</v>
      </c>
      <c r="C577" t="s">
        <v>691</v>
      </c>
      <c r="D577" t="s">
        <v>45</v>
      </c>
      <c r="E577" t="s">
        <v>3297</v>
      </c>
      <c r="F577" t="s">
        <v>3188</v>
      </c>
      <c r="G577" t="s">
        <v>3144</v>
      </c>
      <c r="H577" t="s">
        <v>3136</v>
      </c>
      <c r="I577" t="s">
        <v>4245</v>
      </c>
      <c r="J577" t="s">
        <v>849</v>
      </c>
      <c r="K577" t="s">
        <v>4241</v>
      </c>
      <c r="L577" t="s">
        <v>2499</v>
      </c>
      <c r="M577" t="s">
        <v>883</v>
      </c>
      <c r="N577" t="s">
        <v>884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>
        <f>+_2022[[#This Row],[p1_score]]+_2022[[#This Row],[p2_score]]</f>
        <v>15</v>
      </c>
      <c r="U577" t="s">
        <v>691</v>
      </c>
      <c r="V577" t="s">
        <v>412</v>
      </c>
      <c r="W577" t="s">
        <v>3393</v>
      </c>
      <c r="X577" t="s">
        <v>3152</v>
      </c>
      <c r="Y577" t="s">
        <v>3152</v>
      </c>
      <c r="Z577" t="s">
        <v>3152</v>
      </c>
      <c r="AA577" t="s">
        <v>353</v>
      </c>
      <c r="AB577">
        <v>36</v>
      </c>
      <c r="AC577" t="s">
        <v>849</v>
      </c>
      <c r="AD577" t="s">
        <v>2499</v>
      </c>
      <c r="AE577" t="s">
        <v>2552</v>
      </c>
      <c r="AF577" t="s">
        <v>883</v>
      </c>
      <c r="AG577" t="s">
        <v>909</v>
      </c>
      <c r="AH577" t="s">
        <v>2631</v>
      </c>
      <c r="AI577" t="s">
        <v>2632</v>
      </c>
      <c r="AJ577" t="s">
        <v>2633</v>
      </c>
      <c r="AK577" t="s">
        <v>477</v>
      </c>
    </row>
    <row r="578" spans="1:37" x14ac:dyDescent="0.3">
      <c r="A578" t="s">
        <v>3167</v>
      </c>
      <c r="B578" t="s">
        <v>3195</v>
      </c>
      <c r="C578" t="s">
        <v>412</v>
      </c>
      <c r="D578" t="s">
        <v>45</v>
      </c>
      <c r="E578" t="s">
        <v>3133</v>
      </c>
      <c r="F578" t="s">
        <v>3144</v>
      </c>
      <c r="G578" t="s">
        <v>3133</v>
      </c>
      <c r="H578" t="s">
        <v>3133</v>
      </c>
      <c r="I578" t="s">
        <v>3152</v>
      </c>
      <c r="J578" t="s">
        <v>849</v>
      </c>
      <c r="K578" t="s">
        <v>4241</v>
      </c>
      <c r="L578" t="s">
        <v>2499</v>
      </c>
      <c r="M578" t="s">
        <v>883</v>
      </c>
      <c r="N578" t="s">
        <v>884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e">
        <f>+_2022[[#This Row],[p1_score]]+_2022[[#This Row],[p2_score]]</f>
        <v>#VALUE!</v>
      </c>
      <c r="U578" t="s">
        <v>32</v>
      </c>
      <c r="V578" t="s">
        <v>32</v>
      </c>
      <c r="W578" t="s">
        <v>32</v>
      </c>
      <c r="X578" t="s">
        <v>32</v>
      </c>
      <c r="Y578" t="s">
        <v>32</v>
      </c>
      <c r="Z578" t="s">
        <v>32</v>
      </c>
      <c r="AA578" t="s">
        <v>32</v>
      </c>
      <c r="AB578">
        <v>36</v>
      </c>
      <c r="AC578" t="s">
        <v>849</v>
      </c>
      <c r="AD578" t="s">
        <v>2499</v>
      </c>
      <c r="AE578" t="s">
        <v>2552</v>
      </c>
      <c r="AF578" t="s">
        <v>883</v>
      </c>
      <c r="AG578" t="s">
        <v>909</v>
      </c>
      <c r="AH578" t="s">
        <v>2631</v>
      </c>
      <c r="AI578" t="s">
        <v>2632</v>
      </c>
      <c r="AJ578" t="s">
        <v>2633</v>
      </c>
      <c r="AK578" t="s">
        <v>477</v>
      </c>
    </row>
    <row r="579" spans="1:37" x14ac:dyDescent="0.3">
      <c r="A579" t="s">
        <v>3275</v>
      </c>
      <c r="B579" t="s">
        <v>3144</v>
      </c>
      <c r="C579" t="s">
        <v>895</v>
      </c>
      <c r="D579" t="s">
        <v>896</v>
      </c>
      <c r="E579" t="s">
        <v>3187</v>
      </c>
      <c r="F579" t="s">
        <v>3154</v>
      </c>
      <c r="G579" t="s">
        <v>3144</v>
      </c>
      <c r="H579" t="s">
        <v>3133</v>
      </c>
      <c r="I579" t="s">
        <v>3694</v>
      </c>
      <c r="J579" t="s">
        <v>849</v>
      </c>
      <c r="K579" t="s">
        <v>4246</v>
      </c>
      <c r="L579" t="s">
        <v>2503</v>
      </c>
      <c r="M579" t="s">
        <v>897</v>
      </c>
      <c r="N579" t="s">
        <v>898</v>
      </c>
      <c r="O579" t="s">
        <v>3139</v>
      </c>
      <c r="P579" t="s">
        <v>899</v>
      </c>
      <c r="Q579" t="s">
        <v>895</v>
      </c>
      <c r="R579" t="s">
        <v>4247</v>
      </c>
      <c r="S579" t="s">
        <v>3193</v>
      </c>
      <c r="T579">
        <f>+_2022[[#This Row],[p1_score]]+_2022[[#This Row],[p2_score]]</f>
        <v>33</v>
      </c>
      <c r="U579" t="s">
        <v>425</v>
      </c>
      <c r="V579" t="s">
        <v>895</v>
      </c>
      <c r="W579" t="s">
        <v>3338</v>
      </c>
      <c r="X579" t="s">
        <v>3219</v>
      </c>
      <c r="Y579" t="s">
        <v>3338</v>
      </c>
      <c r="Z579" t="s">
        <v>3219</v>
      </c>
      <c r="AA579" t="s">
        <v>32</v>
      </c>
      <c r="AB579">
        <v>37</v>
      </c>
      <c r="AC579" t="s">
        <v>849</v>
      </c>
      <c r="AD579" t="s">
        <v>2503</v>
      </c>
      <c r="AE579" t="s">
        <v>2491</v>
      </c>
      <c r="AF579" t="s">
        <v>897</v>
      </c>
      <c r="AG579" t="s">
        <v>949</v>
      </c>
      <c r="AH579" t="s">
        <v>2634</v>
      </c>
      <c r="AI579" t="s">
        <v>2635</v>
      </c>
      <c r="AJ579" t="s">
        <v>2636</v>
      </c>
      <c r="AK579" t="s">
        <v>270</v>
      </c>
    </row>
    <row r="580" spans="1:37" x14ac:dyDescent="0.3">
      <c r="A580" t="s">
        <v>3279</v>
      </c>
      <c r="B580" t="s">
        <v>3153</v>
      </c>
      <c r="C580" t="s">
        <v>900</v>
      </c>
      <c r="D580" t="s">
        <v>901</v>
      </c>
      <c r="E580" t="s">
        <v>3202</v>
      </c>
      <c r="F580" t="s">
        <v>3202</v>
      </c>
      <c r="G580" t="s">
        <v>3133</v>
      </c>
      <c r="H580" t="s">
        <v>3144</v>
      </c>
      <c r="I580" t="s">
        <v>3216</v>
      </c>
      <c r="J580" t="s">
        <v>849</v>
      </c>
      <c r="K580" t="s">
        <v>4246</v>
      </c>
      <c r="L580" t="s">
        <v>2503</v>
      </c>
      <c r="M580" t="s">
        <v>897</v>
      </c>
      <c r="N580" t="s">
        <v>898</v>
      </c>
      <c r="O580" t="s">
        <v>3148</v>
      </c>
      <c r="P580" t="s">
        <v>777</v>
      </c>
      <c r="Q580" t="s">
        <v>900</v>
      </c>
      <c r="R580" t="s">
        <v>3482</v>
      </c>
      <c r="S580" t="s">
        <v>3163</v>
      </c>
      <c r="T580">
        <f>+_2022[[#This Row],[p1_score]]+_2022[[#This Row],[p2_score]]</f>
        <v>17</v>
      </c>
      <c r="U580" t="s">
        <v>425</v>
      </c>
      <c r="V580" t="s">
        <v>900</v>
      </c>
      <c r="W580" t="s">
        <v>3151</v>
      </c>
      <c r="X580" t="s">
        <v>3186</v>
      </c>
      <c r="Y580" t="s">
        <v>3192</v>
      </c>
      <c r="Z580" t="s">
        <v>3152</v>
      </c>
      <c r="AA580" t="s">
        <v>895</v>
      </c>
      <c r="AB580">
        <v>37</v>
      </c>
      <c r="AC580" t="s">
        <v>849</v>
      </c>
      <c r="AD580" t="s">
        <v>2503</v>
      </c>
      <c r="AE580" t="s">
        <v>2491</v>
      </c>
      <c r="AF580" t="s">
        <v>897</v>
      </c>
      <c r="AG580" t="s">
        <v>949</v>
      </c>
      <c r="AH580" t="s">
        <v>2634</v>
      </c>
      <c r="AI580" t="s">
        <v>2635</v>
      </c>
      <c r="AJ580" t="s">
        <v>2636</v>
      </c>
      <c r="AK580" t="s">
        <v>270</v>
      </c>
    </row>
    <row r="581" spans="1:37" x14ac:dyDescent="0.3">
      <c r="A581" t="s">
        <v>3146</v>
      </c>
      <c r="B581" t="s">
        <v>3136</v>
      </c>
      <c r="C581" t="s">
        <v>148</v>
      </c>
      <c r="D581" t="s">
        <v>902</v>
      </c>
      <c r="E581" t="s">
        <v>3315</v>
      </c>
      <c r="F581" t="s">
        <v>3264</v>
      </c>
      <c r="G581" t="s">
        <v>3173</v>
      </c>
      <c r="H581" t="s">
        <v>3144</v>
      </c>
      <c r="I581" t="s">
        <v>3416</v>
      </c>
      <c r="J581" t="s">
        <v>849</v>
      </c>
      <c r="K581" t="s">
        <v>4246</v>
      </c>
      <c r="L581" t="s">
        <v>2503</v>
      </c>
      <c r="M581" t="s">
        <v>897</v>
      </c>
      <c r="N581" t="s">
        <v>898</v>
      </c>
      <c r="O581" t="s">
        <v>3157</v>
      </c>
      <c r="P581" t="s">
        <v>418</v>
      </c>
      <c r="Q581" t="s">
        <v>148</v>
      </c>
      <c r="R581" t="s">
        <v>3286</v>
      </c>
      <c r="S581" t="s">
        <v>3374</v>
      </c>
      <c r="T581">
        <f>+_2022[[#This Row],[p1_score]]+_2022[[#This Row],[p2_score]]</f>
        <v>62</v>
      </c>
      <c r="U581" t="s">
        <v>425</v>
      </c>
      <c r="V581" t="s">
        <v>148</v>
      </c>
      <c r="W581" t="s">
        <v>3426</v>
      </c>
      <c r="X581" t="s">
        <v>3427</v>
      </c>
      <c r="Y581" t="s">
        <v>3340</v>
      </c>
      <c r="Z581" t="s">
        <v>3152</v>
      </c>
      <c r="AA581" t="s">
        <v>900</v>
      </c>
      <c r="AB581">
        <v>37</v>
      </c>
      <c r="AC581" t="s">
        <v>849</v>
      </c>
      <c r="AD581" t="s">
        <v>2503</v>
      </c>
      <c r="AE581" t="s">
        <v>2491</v>
      </c>
      <c r="AF581" t="s">
        <v>897</v>
      </c>
      <c r="AG581" t="s">
        <v>949</v>
      </c>
      <c r="AH581" t="s">
        <v>2634</v>
      </c>
      <c r="AI581" t="s">
        <v>2635</v>
      </c>
      <c r="AJ581" t="s">
        <v>2636</v>
      </c>
      <c r="AK581" t="s">
        <v>270</v>
      </c>
    </row>
    <row r="582" spans="1:37" x14ac:dyDescent="0.3">
      <c r="A582" t="s">
        <v>3188</v>
      </c>
      <c r="B582" t="s">
        <v>3162</v>
      </c>
      <c r="C582" t="s">
        <v>243</v>
      </c>
      <c r="D582" t="s">
        <v>903</v>
      </c>
      <c r="E582" t="s">
        <v>3173</v>
      </c>
      <c r="F582" t="s">
        <v>3195</v>
      </c>
      <c r="G582" t="s">
        <v>3133</v>
      </c>
      <c r="H582" t="s">
        <v>3133</v>
      </c>
      <c r="I582" t="s">
        <v>3790</v>
      </c>
      <c r="J582" t="s">
        <v>849</v>
      </c>
      <c r="K582" t="s">
        <v>4246</v>
      </c>
      <c r="L582" t="s">
        <v>2503</v>
      </c>
      <c r="M582" t="s">
        <v>897</v>
      </c>
      <c r="N582" t="s">
        <v>898</v>
      </c>
      <c r="O582" t="s">
        <v>3151</v>
      </c>
      <c r="P582" t="s">
        <v>904</v>
      </c>
      <c r="Q582" t="s">
        <v>243</v>
      </c>
      <c r="R582" t="s">
        <v>3276</v>
      </c>
      <c r="S582" t="s">
        <v>3603</v>
      </c>
      <c r="T582">
        <f>+_2022[[#This Row],[p1_score]]+_2022[[#This Row],[p2_score]]</f>
        <v>16</v>
      </c>
      <c r="U582" t="s">
        <v>425</v>
      </c>
      <c r="V582" t="s">
        <v>243</v>
      </c>
      <c r="W582" t="s">
        <v>3271</v>
      </c>
      <c r="X582" t="s">
        <v>3151</v>
      </c>
      <c r="Y582" t="s">
        <v>3235</v>
      </c>
      <c r="Z582" t="s">
        <v>3152</v>
      </c>
      <c r="AA582" t="s">
        <v>148</v>
      </c>
      <c r="AB582">
        <v>37</v>
      </c>
      <c r="AC582" t="s">
        <v>849</v>
      </c>
      <c r="AD582" t="s">
        <v>2503</v>
      </c>
      <c r="AE582" t="s">
        <v>2491</v>
      </c>
      <c r="AF582" t="s">
        <v>897</v>
      </c>
      <c r="AG582" t="s">
        <v>949</v>
      </c>
      <c r="AH582" t="s">
        <v>2634</v>
      </c>
      <c r="AI582" t="s">
        <v>2635</v>
      </c>
      <c r="AJ582" t="s">
        <v>2636</v>
      </c>
      <c r="AK582" t="s">
        <v>270</v>
      </c>
    </row>
    <row r="583" spans="1:37" x14ac:dyDescent="0.3">
      <c r="A583" t="s">
        <v>3135</v>
      </c>
      <c r="B583" t="s">
        <v>3173</v>
      </c>
      <c r="C583" t="s">
        <v>71</v>
      </c>
      <c r="D583" t="s">
        <v>905</v>
      </c>
      <c r="E583" t="s">
        <v>3153</v>
      </c>
      <c r="F583" t="s">
        <v>3162</v>
      </c>
      <c r="G583" t="s">
        <v>3133</v>
      </c>
      <c r="H583" t="s">
        <v>3133</v>
      </c>
      <c r="I583" t="s">
        <v>3163</v>
      </c>
      <c r="J583" t="s">
        <v>849</v>
      </c>
      <c r="K583" t="s">
        <v>4246</v>
      </c>
      <c r="L583" t="s">
        <v>2503</v>
      </c>
      <c r="M583" t="s">
        <v>897</v>
      </c>
      <c r="N583" t="s">
        <v>898</v>
      </c>
      <c r="O583" t="s">
        <v>3170</v>
      </c>
      <c r="P583" t="s">
        <v>906</v>
      </c>
      <c r="Q583" t="s">
        <v>71</v>
      </c>
      <c r="R583" t="s">
        <v>3497</v>
      </c>
      <c r="S583" t="s">
        <v>3739</v>
      </c>
      <c r="T583">
        <f>+_2022[[#This Row],[p1_score]]+_2022[[#This Row],[p2_score]]</f>
        <v>3</v>
      </c>
      <c r="U583" t="s">
        <v>425</v>
      </c>
      <c r="V583" t="s">
        <v>71</v>
      </c>
      <c r="W583" t="s">
        <v>3166</v>
      </c>
      <c r="X583" t="s">
        <v>3139</v>
      </c>
      <c r="Y583" t="s">
        <v>4036</v>
      </c>
      <c r="Z583" t="s">
        <v>3152</v>
      </c>
      <c r="AA583" t="s">
        <v>243</v>
      </c>
      <c r="AB583">
        <v>37</v>
      </c>
      <c r="AC583" t="s">
        <v>849</v>
      </c>
      <c r="AD583" t="s">
        <v>2503</v>
      </c>
      <c r="AE583" t="s">
        <v>2491</v>
      </c>
      <c r="AF583" t="s">
        <v>897</v>
      </c>
      <c r="AG583" t="s">
        <v>949</v>
      </c>
      <c r="AH583" t="s">
        <v>2634</v>
      </c>
      <c r="AI583" t="s">
        <v>2635</v>
      </c>
      <c r="AJ583" t="s">
        <v>2636</v>
      </c>
      <c r="AK583" t="s">
        <v>270</v>
      </c>
    </row>
    <row r="584" spans="1:37" x14ac:dyDescent="0.3">
      <c r="A584" t="s">
        <v>3255</v>
      </c>
      <c r="B584" t="s">
        <v>3133</v>
      </c>
      <c r="C584" t="s">
        <v>425</v>
      </c>
      <c r="D584" t="s">
        <v>45</v>
      </c>
      <c r="E584" t="s">
        <v>3204</v>
      </c>
      <c r="F584" t="s">
        <v>3342</v>
      </c>
      <c r="G584" t="s">
        <v>3178</v>
      </c>
      <c r="H584" t="s">
        <v>3144</v>
      </c>
      <c r="I584" t="s">
        <v>4248</v>
      </c>
      <c r="J584" t="s">
        <v>849</v>
      </c>
      <c r="K584" t="s">
        <v>4246</v>
      </c>
      <c r="L584" t="s">
        <v>2503</v>
      </c>
      <c r="M584" t="s">
        <v>897</v>
      </c>
      <c r="N584" t="s">
        <v>898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>
        <f>+_2022[[#This Row],[p1_score]]+_2022[[#This Row],[p2_score]]</f>
        <v>12</v>
      </c>
      <c r="U584" t="s">
        <v>425</v>
      </c>
      <c r="V584" t="s">
        <v>907</v>
      </c>
      <c r="W584" t="s">
        <v>3161</v>
      </c>
      <c r="X584" t="s">
        <v>3139</v>
      </c>
      <c r="Y584" t="s">
        <v>3152</v>
      </c>
      <c r="Z584" t="s">
        <v>3152</v>
      </c>
      <c r="AA584" t="s">
        <v>71</v>
      </c>
      <c r="AB584">
        <v>37</v>
      </c>
      <c r="AC584" t="s">
        <v>849</v>
      </c>
      <c r="AD584" t="s">
        <v>2503</v>
      </c>
      <c r="AE584" t="s">
        <v>2491</v>
      </c>
      <c r="AF584" t="s">
        <v>897</v>
      </c>
      <c r="AG584" t="s">
        <v>949</v>
      </c>
      <c r="AH584" t="s">
        <v>2634</v>
      </c>
      <c r="AI584" t="s">
        <v>2635</v>
      </c>
      <c r="AJ584" t="s">
        <v>2636</v>
      </c>
      <c r="AK584" t="s">
        <v>270</v>
      </c>
    </row>
    <row r="585" spans="1:37" x14ac:dyDescent="0.3">
      <c r="A585" t="s">
        <v>3293</v>
      </c>
      <c r="B585" t="s">
        <v>3178</v>
      </c>
      <c r="C585" t="s">
        <v>907</v>
      </c>
      <c r="D585" t="s">
        <v>45</v>
      </c>
      <c r="E585" t="s">
        <v>3153</v>
      </c>
      <c r="F585" t="s">
        <v>3136</v>
      </c>
      <c r="G585" t="s">
        <v>3133</v>
      </c>
      <c r="H585" t="s">
        <v>3133</v>
      </c>
      <c r="I585" t="s">
        <v>3311</v>
      </c>
      <c r="J585" t="s">
        <v>849</v>
      </c>
      <c r="K585" t="s">
        <v>4246</v>
      </c>
      <c r="L585" t="s">
        <v>2503</v>
      </c>
      <c r="M585" t="s">
        <v>897</v>
      </c>
      <c r="N585" t="s">
        <v>898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e">
        <f>+_2022[[#This Row],[p1_score]]+_2022[[#This Row],[p2_score]]</f>
        <v>#VALUE!</v>
      </c>
      <c r="U585" t="s">
        <v>32</v>
      </c>
      <c r="V585" t="s">
        <v>32</v>
      </c>
      <c r="W585" t="s">
        <v>32</v>
      </c>
      <c r="X585" t="s">
        <v>32</v>
      </c>
      <c r="Y585" t="s">
        <v>32</v>
      </c>
      <c r="Z585" t="s">
        <v>32</v>
      </c>
      <c r="AA585" t="s">
        <v>32</v>
      </c>
      <c r="AB585">
        <v>37</v>
      </c>
      <c r="AC585" t="s">
        <v>849</v>
      </c>
      <c r="AD585" t="s">
        <v>2503</v>
      </c>
      <c r="AE585" t="s">
        <v>2491</v>
      </c>
      <c r="AF585" t="s">
        <v>897</v>
      </c>
      <c r="AG585" t="s">
        <v>949</v>
      </c>
      <c r="AH585" t="s">
        <v>2634</v>
      </c>
      <c r="AI585" t="s">
        <v>2635</v>
      </c>
      <c r="AJ585" t="s">
        <v>2636</v>
      </c>
      <c r="AK585" t="s">
        <v>270</v>
      </c>
    </row>
    <row r="586" spans="1:37" x14ac:dyDescent="0.3">
      <c r="A586" t="s">
        <v>3297</v>
      </c>
      <c r="B586" t="s">
        <v>3133</v>
      </c>
      <c r="C586" t="s">
        <v>47</v>
      </c>
      <c r="D586" t="s">
        <v>908</v>
      </c>
      <c r="E586" t="s">
        <v>3238</v>
      </c>
      <c r="F586" t="s">
        <v>3244</v>
      </c>
      <c r="G586" t="s">
        <v>3136</v>
      </c>
      <c r="H586" t="s">
        <v>3133</v>
      </c>
      <c r="I586" t="s">
        <v>3165</v>
      </c>
      <c r="J586" t="s">
        <v>849</v>
      </c>
      <c r="K586" t="s">
        <v>4249</v>
      </c>
      <c r="L586" t="s">
        <v>2507</v>
      </c>
      <c r="M586" t="s">
        <v>909</v>
      </c>
      <c r="N586" t="s">
        <v>910</v>
      </c>
      <c r="O586" t="s">
        <v>3139</v>
      </c>
      <c r="P586" t="s">
        <v>542</v>
      </c>
      <c r="Q586" t="s">
        <v>47</v>
      </c>
      <c r="R586" t="s">
        <v>3561</v>
      </c>
      <c r="S586" t="s">
        <v>3427</v>
      </c>
      <c r="T586">
        <f>+_2022[[#This Row],[p1_score]]+_2022[[#This Row],[p2_score]]</f>
        <v>41</v>
      </c>
      <c r="U586" t="s">
        <v>299</v>
      </c>
      <c r="V586" t="s">
        <v>47</v>
      </c>
      <c r="W586" t="s">
        <v>3252</v>
      </c>
      <c r="X586" t="s">
        <v>3426</v>
      </c>
      <c r="Y586" t="s">
        <v>3252</v>
      </c>
      <c r="Z586" t="s">
        <v>3426</v>
      </c>
      <c r="AA586" t="s">
        <v>32</v>
      </c>
      <c r="AB586">
        <v>38</v>
      </c>
      <c r="AC586" t="s">
        <v>849</v>
      </c>
      <c r="AD586" t="s">
        <v>2507</v>
      </c>
      <c r="AE586" t="s">
        <v>2552</v>
      </c>
      <c r="AF586" t="s">
        <v>909</v>
      </c>
      <c r="AG586" t="s">
        <v>850</v>
      </c>
      <c r="AH586" t="s">
        <v>2637</v>
      </c>
      <c r="AI586" t="s">
        <v>2638</v>
      </c>
      <c r="AJ586" t="s">
        <v>2639</v>
      </c>
      <c r="AK586" t="s">
        <v>852</v>
      </c>
    </row>
    <row r="587" spans="1:37" x14ac:dyDescent="0.3">
      <c r="A587" t="s">
        <v>3266</v>
      </c>
      <c r="B587" t="s">
        <v>3153</v>
      </c>
      <c r="C587" t="s">
        <v>911</v>
      </c>
      <c r="D587" t="s">
        <v>912</v>
      </c>
      <c r="E587" t="s">
        <v>3154</v>
      </c>
      <c r="F587" t="s">
        <v>3201</v>
      </c>
      <c r="G587" t="s">
        <v>3144</v>
      </c>
      <c r="H587" t="s">
        <v>3133</v>
      </c>
      <c r="I587" t="s">
        <v>3927</v>
      </c>
      <c r="J587" t="s">
        <v>849</v>
      </c>
      <c r="K587" t="s">
        <v>4249</v>
      </c>
      <c r="L587" t="s">
        <v>2507</v>
      </c>
      <c r="M587" t="s">
        <v>909</v>
      </c>
      <c r="N587" t="s">
        <v>910</v>
      </c>
      <c r="O587" t="s">
        <v>3148</v>
      </c>
      <c r="P587" t="s">
        <v>913</v>
      </c>
      <c r="Q587" t="s">
        <v>911</v>
      </c>
      <c r="R587" t="s">
        <v>3319</v>
      </c>
      <c r="S587" t="s">
        <v>3323</v>
      </c>
      <c r="T587">
        <f>+_2022[[#This Row],[p1_score]]+_2022[[#This Row],[p2_score]]</f>
        <v>28</v>
      </c>
      <c r="U587" t="s">
        <v>299</v>
      </c>
      <c r="V587" t="s">
        <v>911</v>
      </c>
      <c r="W587" t="s">
        <v>3305</v>
      </c>
      <c r="X587" t="s">
        <v>3161</v>
      </c>
      <c r="Y587" t="s">
        <v>3184</v>
      </c>
      <c r="Z587" t="s">
        <v>3152</v>
      </c>
      <c r="AA587" t="s">
        <v>47</v>
      </c>
      <c r="AB587">
        <v>38</v>
      </c>
      <c r="AC587" t="s">
        <v>849</v>
      </c>
      <c r="AD587" t="s">
        <v>2507</v>
      </c>
      <c r="AE587" t="s">
        <v>2552</v>
      </c>
      <c r="AF587" t="s">
        <v>909</v>
      </c>
      <c r="AG587" t="s">
        <v>850</v>
      </c>
      <c r="AH587" t="s">
        <v>2637</v>
      </c>
      <c r="AI587" t="s">
        <v>2638</v>
      </c>
      <c r="AJ587" t="s">
        <v>2639</v>
      </c>
      <c r="AK587" t="s">
        <v>852</v>
      </c>
    </row>
    <row r="588" spans="1:37" x14ac:dyDescent="0.3">
      <c r="A588" t="s">
        <v>3303</v>
      </c>
      <c r="B588" t="s">
        <v>3136</v>
      </c>
      <c r="C588" t="s">
        <v>55</v>
      </c>
      <c r="D588" t="s">
        <v>912</v>
      </c>
      <c r="E588" t="s">
        <v>3133</v>
      </c>
      <c r="F588" t="s">
        <v>3144</v>
      </c>
      <c r="G588" t="s">
        <v>3133</v>
      </c>
      <c r="H588" t="s">
        <v>3133</v>
      </c>
      <c r="I588" t="s">
        <v>3152</v>
      </c>
      <c r="J588" t="s">
        <v>849</v>
      </c>
      <c r="K588" t="s">
        <v>4249</v>
      </c>
      <c r="L588" t="s">
        <v>2507</v>
      </c>
      <c r="M588" t="s">
        <v>909</v>
      </c>
      <c r="N588" t="s">
        <v>910</v>
      </c>
      <c r="O588" t="s">
        <v>3157</v>
      </c>
      <c r="P588" t="s">
        <v>914</v>
      </c>
      <c r="Q588" t="s">
        <v>55</v>
      </c>
      <c r="R588" t="s">
        <v>3570</v>
      </c>
      <c r="S588" t="s">
        <v>3329</v>
      </c>
      <c r="T588">
        <f>+_2022[[#This Row],[p1_score]]+_2022[[#This Row],[p2_score]]</f>
        <v>1</v>
      </c>
      <c r="U588" t="s">
        <v>299</v>
      </c>
      <c r="V588" t="s">
        <v>55</v>
      </c>
      <c r="W588" t="s">
        <v>3166</v>
      </c>
      <c r="X588" t="s">
        <v>3152</v>
      </c>
      <c r="Y588" t="s">
        <v>3469</v>
      </c>
      <c r="Z588" t="s">
        <v>3152</v>
      </c>
      <c r="AA588" t="s">
        <v>911</v>
      </c>
      <c r="AB588">
        <v>38</v>
      </c>
      <c r="AC588" t="s">
        <v>849</v>
      </c>
      <c r="AD588" t="s">
        <v>2507</v>
      </c>
      <c r="AE588" t="s">
        <v>2552</v>
      </c>
      <c r="AF588" t="s">
        <v>909</v>
      </c>
      <c r="AG588" t="s">
        <v>850</v>
      </c>
      <c r="AH588" t="s">
        <v>2637</v>
      </c>
      <c r="AI588" t="s">
        <v>2638</v>
      </c>
      <c r="AJ588" t="s">
        <v>2639</v>
      </c>
      <c r="AK588" t="s">
        <v>852</v>
      </c>
    </row>
    <row r="589" spans="1:37" x14ac:dyDescent="0.3">
      <c r="A589" t="s">
        <v>3306</v>
      </c>
      <c r="B589" t="s">
        <v>3144</v>
      </c>
      <c r="C589" t="s">
        <v>299</v>
      </c>
      <c r="D589" t="s">
        <v>915</v>
      </c>
      <c r="E589" t="s">
        <v>3289</v>
      </c>
      <c r="F589" t="s">
        <v>3135</v>
      </c>
      <c r="G589" t="s">
        <v>3178</v>
      </c>
      <c r="H589" t="s">
        <v>3144</v>
      </c>
      <c r="I589" t="s">
        <v>4250</v>
      </c>
      <c r="J589" t="s">
        <v>849</v>
      </c>
      <c r="K589" t="s">
        <v>4249</v>
      </c>
      <c r="L589" t="s">
        <v>2507</v>
      </c>
      <c r="M589" t="s">
        <v>909</v>
      </c>
      <c r="N589" t="s">
        <v>910</v>
      </c>
      <c r="O589" t="s">
        <v>3151</v>
      </c>
      <c r="P589" t="s">
        <v>549</v>
      </c>
      <c r="Q589" t="s">
        <v>299</v>
      </c>
      <c r="R589" t="s">
        <v>3268</v>
      </c>
      <c r="S589" t="s">
        <v>3882</v>
      </c>
      <c r="T589">
        <f>+_2022[[#This Row],[p1_score]]+_2022[[#This Row],[p2_score]]</f>
        <v>17</v>
      </c>
      <c r="U589" t="s">
        <v>299</v>
      </c>
      <c r="V589" t="s">
        <v>829</v>
      </c>
      <c r="W589" t="s">
        <v>3148</v>
      </c>
      <c r="X589" t="s">
        <v>3177</v>
      </c>
      <c r="Y589" t="s">
        <v>3152</v>
      </c>
      <c r="Z589" t="s">
        <v>3152</v>
      </c>
      <c r="AA589" t="s">
        <v>55</v>
      </c>
      <c r="AB589">
        <v>38</v>
      </c>
      <c r="AC589" t="s">
        <v>849</v>
      </c>
      <c r="AD589" t="s">
        <v>2507</v>
      </c>
      <c r="AE589" t="s">
        <v>2552</v>
      </c>
      <c r="AF589" t="s">
        <v>909</v>
      </c>
      <c r="AG589" t="s">
        <v>850</v>
      </c>
      <c r="AH589" t="s">
        <v>2637</v>
      </c>
      <c r="AI589" t="s">
        <v>2638</v>
      </c>
      <c r="AJ589" t="s">
        <v>2639</v>
      </c>
      <c r="AK589" t="s">
        <v>852</v>
      </c>
    </row>
    <row r="590" spans="1:37" x14ac:dyDescent="0.3">
      <c r="A590" t="s">
        <v>3307</v>
      </c>
      <c r="B590" t="s">
        <v>3173</v>
      </c>
      <c r="C590" t="s">
        <v>118</v>
      </c>
      <c r="D590" t="s">
        <v>916</v>
      </c>
      <c r="E590" t="s">
        <v>3180</v>
      </c>
      <c r="F590" t="s">
        <v>3154</v>
      </c>
      <c r="G590" t="s">
        <v>3133</v>
      </c>
      <c r="H590" t="s">
        <v>3133</v>
      </c>
      <c r="I590" t="s">
        <v>3329</v>
      </c>
      <c r="J590" t="s">
        <v>849</v>
      </c>
      <c r="K590" t="s">
        <v>4249</v>
      </c>
      <c r="L590" t="s">
        <v>2507</v>
      </c>
      <c r="M590" t="s">
        <v>909</v>
      </c>
      <c r="N590" t="s">
        <v>910</v>
      </c>
      <c r="O590" t="s">
        <v>3170</v>
      </c>
      <c r="P590" t="s">
        <v>917</v>
      </c>
      <c r="Q590" t="s">
        <v>118</v>
      </c>
      <c r="R590" t="s">
        <v>3396</v>
      </c>
      <c r="S590" t="s">
        <v>4078</v>
      </c>
      <c r="T590">
        <f>+_2022[[#This Row],[p1_score]]+_2022[[#This Row],[p2_score]]</f>
        <v>24</v>
      </c>
      <c r="U590" t="s">
        <v>118</v>
      </c>
      <c r="V590" t="s">
        <v>829</v>
      </c>
      <c r="W590" t="s">
        <v>3200</v>
      </c>
      <c r="X590" t="s">
        <v>3270</v>
      </c>
      <c r="Y590" t="s">
        <v>3152</v>
      </c>
      <c r="Z590" t="s">
        <v>3270</v>
      </c>
      <c r="AA590" t="s">
        <v>299</v>
      </c>
      <c r="AB590">
        <v>38</v>
      </c>
      <c r="AC590" t="s">
        <v>849</v>
      </c>
      <c r="AD590" t="s">
        <v>2507</v>
      </c>
      <c r="AE590" t="s">
        <v>2552</v>
      </c>
      <c r="AF590" t="s">
        <v>909</v>
      </c>
      <c r="AG590" t="s">
        <v>850</v>
      </c>
      <c r="AH590" t="s">
        <v>2637</v>
      </c>
      <c r="AI590" t="s">
        <v>2638</v>
      </c>
      <c r="AJ590" t="s">
        <v>2639</v>
      </c>
      <c r="AK590" t="s">
        <v>852</v>
      </c>
    </row>
    <row r="591" spans="1:37" x14ac:dyDescent="0.3">
      <c r="A591" t="s">
        <v>3310</v>
      </c>
      <c r="B591" t="s">
        <v>3178</v>
      </c>
      <c r="C591" t="s">
        <v>308</v>
      </c>
      <c r="D591" t="s">
        <v>918</v>
      </c>
      <c r="E591" t="s">
        <v>3201</v>
      </c>
      <c r="F591" t="s">
        <v>3180</v>
      </c>
      <c r="G591" t="s">
        <v>3133</v>
      </c>
      <c r="H591" t="s">
        <v>3144</v>
      </c>
      <c r="I591" t="s">
        <v>3569</v>
      </c>
      <c r="J591" t="s">
        <v>849</v>
      </c>
      <c r="K591" t="s">
        <v>4249</v>
      </c>
      <c r="L591" t="s">
        <v>2507</v>
      </c>
      <c r="M591" t="s">
        <v>909</v>
      </c>
      <c r="N591" t="s">
        <v>910</v>
      </c>
      <c r="O591" t="s">
        <v>3200</v>
      </c>
      <c r="P591" t="s">
        <v>810</v>
      </c>
      <c r="Q591" t="s">
        <v>308</v>
      </c>
      <c r="R591" t="s">
        <v>3295</v>
      </c>
      <c r="S591" t="s">
        <v>3965</v>
      </c>
      <c r="T591">
        <f>+_2022[[#This Row],[p1_score]]+_2022[[#This Row],[p2_score]]</f>
        <v>24</v>
      </c>
      <c r="U591" t="s">
        <v>308</v>
      </c>
      <c r="V591" t="s">
        <v>829</v>
      </c>
      <c r="W591" t="s">
        <v>3271</v>
      </c>
      <c r="X591" t="s">
        <v>3231</v>
      </c>
      <c r="Y591" t="s">
        <v>3152</v>
      </c>
      <c r="Z591" t="s">
        <v>3192</v>
      </c>
      <c r="AA591" t="s">
        <v>118</v>
      </c>
      <c r="AB591">
        <v>38</v>
      </c>
      <c r="AC591" t="s">
        <v>849</v>
      </c>
      <c r="AD591" t="s">
        <v>2507</v>
      </c>
      <c r="AE591" t="s">
        <v>2552</v>
      </c>
      <c r="AF591" t="s">
        <v>909</v>
      </c>
      <c r="AG591" t="s">
        <v>850</v>
      </c>
      <c r="AH591" t="s">
        <v>2637</v>
      </c>
      <c r="AI591" t="s">
        <v>2638</v>
      </c>
      <c r="AJ591" t="s">
        <v>2639</v>
      </c>
      <c r="AK591" t="s">
        <v>852</v>
      </c>
    </row>
    <row r="592" spans="1:37" x14ac:dyDescent="0.3">
      <c r="A592" t="s">
        <v>3313</v>
      </c>
      <c r="B592" t="s">
        <v>3180</v>
      </c>
      <c r="C592" t="s">
        <v>215</v>
      </c>
      <c r="D592" t="s">
        <v>763</v>
      </c>
      <c r="E592" t="s">
        <v>3154</v>
      </c>
      <c r="F592" t="s">
        <v>3178</v>
      </c>
      <c r="G592" t="s">
        <v>3153</v>
      </c>
      <c r="H592" t="s">
        <v>3133</v>
      </c>
      <c r="I592" t="s">
        <v>3294</v>
      </c>
      <c r="J592" t="s">
        <v>849</v>
      </c>
      <c r="K592" t="s">
        <v>4249</v>
      </c>
      <c r="L592" t="s">
        <v>2507</v>
      </c>
      <c r="M592" t="s">
        <v>909</v>
      </c>
      <c r="N592" t="s">
        <v>910</v>
      </c>
      <c r="O592" t="s">
        <v>3219</v>
      </c>
      <c r="P592" t="s">
        <v>919</v>
      </c>
      <c r="Q592" t="s">
        <v>215</v>
      </c>
      <c r="R592" t="s">
        <v>3415</v>
      </c>
      <c r="S592" t="s">
        <v>4251</v>
      </c>
      <c r="T592">
        <f>+_2022[[#This Row],[p1_score]]+_2022[[#This Row],[p2_score]]</f>
        <v>18</v>
      </c>
      <c r="U592" t="s">
        <v>215</v>
      </c>
      <c r="V592" t="s">
        <v>829</v>
      </c>
      <c r="W592" t="s">
        <v>3161</v>
      </c>
      <c r="X592" t="s">
        <v>3219</v>
      </c>
      <c r="Y592" t="s">
        <v>3152</v>
      </c>
      <c r="Z592" t="s">
        <v>3184</v>
      </c>
      <c r="AA592" t="s">
        <v>308</v>
      </c>
      <c r="AB592">
        <v>38</v>
      </c>
      <c r="AC592" t="s">
        <v>849</v>
      </c>
      <c r="AD592" t="s">
        <v>2507</v>
      </c>
      <c r="AE592" t="s">
        <v>2552</v>
      </c>
      <c r="AF592" t="s">
        <v>909</v>
      </c>
      <c r="AG592" t="s">
        <v>850</v>
      </c>
      <c r="AH592" t="s">
        <v>2637</v>
      </c>
      <c r="AI592" t="s">
        <v>2638</v>
      </c>
      <c r="AJ592" t="s">
        <v>2639</v>
      </c>
      <c r="AK592" t="s">
        <v>852</v>
      </c>
    </row>
    <row r="593" spans="1:37" x14ac:dyDescent="0.3">
      <c r="A593" t="s">
        <v>3315</v>
      </c>
      <c r="B593" t="s">
        <v>3162</v>
      </c>
      <c r="C593" t="s">
        <v>829</v>
      </c>
      <c r="D593" t="s">
        <v>152</v>
      </c>
      <c r="E593" t="s">
        <v>3284</v>
      </c>
      <c r="F593" t="s">
        <v>3146</v>
      </c>
      <c r="G593" t="s">
        <v>3162</v>
      </c>
      <c r="H593" t="s">
        <v>3136</v>
      </c>
      <c r="I593" t="s">
        <v>4252</v>
      </c>
      <c r="J593" t="s">
        <v>849</v>
      </c>
      <c r="K593" t="s">
        <v>4249</v>
      </c>
      <c r="L593" t="s">
        <v>2507</v>
      </c>
      <c r="M593" t="s">
        <v>909</v>
      </c>
      <c r="N593" t="s">
        <v>910</v>
      </c>
      <c r="O593" t="s">
        <v>3236</v>
      </c>
      <c r="P593" t="s">
        <v>920</v>
      </c>
      <c r="Q593" t="s">
        <v>829</v>
      </c>
      <c r="R593" t="s">
        <v>3404</v>
      </c>
      <c r="S593" t="s">
        <v>3402</v>
      </c>
      <c r="T593">
        <f>+_2022[[#This Row],[p1_score]]+_2022[[#This Row],[p2_score]]</f>
        <v>7</v>
      </c>
      <c r="U593" t="s">
        <v>139</v>
      </c>
      <c r="V593" t="s">
        <v>829</v>
      </c>
      <c r="W593" t="s">
        <v>3454</v>
      </c>
      <c r="X593" t="s">
        <v>3186</v>
      </c>
      <c r="Y593" t="s">
        <v>3152</v>
      </c>
      <c r="Z593" t="s">
        <v>3152</v>
      </c>
      <c r="AA593" t="s">
        <v>215</v>
      </c>
      <c r="AB593">
        <v>38</v>
      </c>
      <c r="AC593" t="s">
        <v>849</v>
      </c>
      <c r="AD593" t="s">
        <v>2507</v>
      </c>
      <c r="AE593" t="s">
        <v>2552</v>
      </c>
      <c r="AF593" t="s">
        <v>909</v>
      </c>
      <c r="AG593" t="s">
        <v>850</v>
      </c>
      <c r="AH593" t="s">
        <v>2637</v>
      </c>
      <c r="AI593" t="s">
        <v>2638</v>
      </c>
      <c r="AJ593" t="s">
        <v>2639</v>
      </c>
      <c r="AK593" t="s">
        <v>852</v>
      </c>
    </row>
    <row r="594" spans="1:37" x14ac:dyDescent="0.3">
      <c r="A594" t="s">
        <v>3289</v>
      </c>
      <c r="B594" t="s">
        <v>3187</v>
      </c>
      <c r="C594" t="s">
        <v>139</v>
      </c>
      <c r="D594" t="s">
        <v>45</v>
      </c>
      <c r="E594" t="s">
        <v>3136</v>
      </c>
      <c r="F594" t="s">
        <v>3136</v>
      </c>
      <c r="G594" t="s">
        <v>3133</v>
      </c>
      <c r="H594" t="s">
        <v>3133</v>
      </c>
      <c r="I594" t="s">
        <v>3216</v>
      </c>
      <c r="J594" t="s">
        <v>849</v>
      </c>
      <c r="K594" t="s">
        <v>4249</v>
      </c>
      <c r="L594" t="s">
        <v>2507</v>
      </c>
      <c r="M594" t="s">
        <v>909</v>
      </c>
      <c r="N594" t="s">
        <v>910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>
        <f>+_2022[[#This Row],[p1_score]]+_2022[[#This Row],[p2_score]]</f>
        <v>6</v>
      </c>
      <c r="U594" t="s">
        <v>139</v>
      </c>
      <c r="V594" t="s">
        <v>477</v>
      </c>
      <c r="W594" t="s">
        <v>3148</v>
      </c>
      <c r="X594" t="s">
        <v>3148</v>
      </c>
      <c r="Y594" t="s">
        <v>3152</v>
      </c>
      <c r="Z594" t="s">
        <v>3152</v>
      </c>
      <c r="AA594" t="s">
        <v>829</v>
      </c>
      <c r="AB594">
        <v>38</v>
      </c>
      <c r="AC594" t="s">
        <v>849</v>
      </c>
      <c r="AD594" t="s">
        <v>2507</v>
      </c>
      <c r="AE594" t="s">
        <v>2552</v>
      </c>
      <c r="AF594" t="s">
        <v>909</v>
      </c>
      <c r="AG594" t="s">
        <v>850</v>
      </c>
      <c r="AH594" t="s">
        <v>2637</v>
      </c>
      <c r="AI594" t="s">
        <v>2638</v>
      </c>
      <c r="AJ594" t="s">
        <v>2639</v>
      </c>
      <c r="AK594" t="s">
        <v>852</v>
      </c>
    </row>
    <row r="595" spans="1:37" x14ac:dyDescent="0.3">
      <c r="A595" t="s">
        <v>3134</v>
      </c>
      <c r="B595" t="s">
        <v>3195</v>
      </c>
      <c r="C595" t="s">
        <v>477</v>
      </c>
      <c r="D595" t="s">
        <v>45</v>
      </c>
      <c r="E595" t="s">
        <v>3136</v>
      </c>
      <c r="F595" t="s">
        <v>3153</v>
      </c>
      <c r="G595" t="s">
        <v>3133</v>
      </c>
      <c r="H595" t="s">
        <v>3133</v>
      </c>
      <c r="I595" t="s">
        <v>3256</v>
      </c>
      <c r="J595" t="s">
        <v>849</v>
      </c>
      <c r="K595" t="s">
        <v>4249</v>
      </c>
      <c r="L595" t="s">
        <v>2507</v>
      </c>
      <c r="M595" t="s">
        <v>909</v>
      </c>
      <c r="N595" t="s">
        <v>910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e">
        <f>+_2022[[#This Row],[p1_score]]+_2022[[#This Row],[p2_score]]</f>
        <v>#VALUE!</v>
      </c>
      <c r="U595" t="s">
        <v>32</v>
      </c>
      <c r="V595" t="s">
        <v>32</v>
      </c>
      <c r="W595" t="s">
        <v>32</v>
      </c>
      <c r="X595" t="s">
        <v>32</v>
      </c>
      <c r="Y595" t="s">
        <v>32</v>
      </c>
      <c r="Z595" t="s">
        <v>32</v>
      </c>
      <c r="AA595" t="s">
        <v>32</v>
      </c>
      <c r="AB595">
        <v>38</v>
      </c>
      <c r="AC595" t="s">
        <v>849</v>
      </c>
      <c r="AD595" t="s">
        <v>2507</v>
      </c>
      <c r="AE595" t="s">
        <v>2552</v>
      </c>
      <c r="AF595" t="s">
        <v>909</v>
      </c>
      <c r="AG595" t="s">
        <v>850</v>
      </c>
      <c r="AH595" t="s">
        <v>2637</v>
      </c>
      <c r="AI595" t="s">
        <v>2638</v>
      </c>
      <c r="AJ595" t="s">
        <v>2639</v>
      </c>
      <c r="AK595" t="s">
        <v>852</v>
      </c>
    </row>
    <row r="596" spans="1:37" x14ac:dyDescent="0.3">
      <c r="A596" t="s">
        <v>3321</v>
      </c>
      <c r="B596" t="s">
        <v>3133</v>
      </c>
      <c r="C596" t="s">
        <v>31</v>
      </c>
      <c r="D596" t="s">
        <v>921</v>
      </c>
      <c r="E596" t="s">
        <v>3167</v>
      </c>
      <c r="F596" t="s">
        <v>3145</v>
      </c>
      <c r="G596" t="s">
        <v>3173</v>
      </c>
      <c r="H596" t="s">
        <v>3133</v>
      </c>
      <c r="I596" t="s">
        <v>4253</v>
      </c>
      <c r="J596" t="s">
        <v>849</v>
      </c>
      <c r="K596" t="s">
        <v>4254</v>
      </c>
      <c r="L596" t="s">
        <v>2511</v>
      </c>
      <c r="M596" t="s">
        <v>872</v>
      </c>
      <c r="N596" t="s">
        <v>922</v>
      </c>
      <c r="O596" t="s">
        <v>3139</v>
      </c>
      <c r="P596" t="s">
        <v>923</v>
      </c>
      <c r="Q596" t="s">
        <v>31</v>
      </c>
      <c r="R596" t="s">
        <v>4247</v>
      </c>
      <c r="S596" t="s">
        <v>3354</v>
      </c>
      <c r="T596">
        <f>+_2022[[#This Row],[p1_score]]+_2022[[#This Row],[p2_score]]</f>
        <v>31</v>
      </c>
      <c r="U596" t="s">
        <v>25</v>
      </c>
      <c r="V596" t="s">
        <v>31</v>
      </c>
      <c r="W596" t="s">
        <v>3151</v>
      </c>
      <c r="X596" t="s">
        <v>3185</v>
      </c>
      <c r="Y596" t="s">
        <v>3151</v>
      </c>
      <c r="Z596" t="s">
        <v>3185</v>
      </c>
      <c r="AA596" t="s">
        <v>32</v>
      </c>
      <c r="AB596">
        <v>39</v>
      </c>
      <c r="AC596" t="s">
        <v>849</v>
      </c>
      <c r="AD596" t="s">
        <v>2511</v>
      </c>
      <c r="AE596" t="s">
        <v>2491</v>
      </c>
      <c r="AF596" t="s">
        <v>872</v>
      </c>
      <c r="AG596" t="s">
        <v>897</v>
      </c>
      <c r="AH596" t="s">
        <v>2640</v>
      </c>
      <c r="AI596" t="s">
        <v>2641</v>
      </c>
      <c r="AJ596" t="s">
        <v>2642</v>
      </c>
      <c r="AK596" t="s">
        <v>243</v>
      </c>
    </row>
    <row r="597" spans="1:37" x14ac:dyDescent="0.3">
      <c r="A597" t="s">
        <v>3324</v>
      </c>
      <c r="B597" t="s">
        <v>3144</v>
      </c>
      <c r="C597" t="s">
        <v>25</v>
      </c>
      <c r="D597" t="s">
        <v>848</v>
      </c>
      <c r="E597" t="s">
        <v>3178</v>
      </c>
      <c r="F597" t="s">
        <v>3202</v>
      </c>
      <c r="G597" t="s">
        <v>3133</v>
      </c>
      <c r="H597" t="s">
        <v>3133</v>
      </c>
      <c r="I597" t="s">
        <v>3163</v>
      </c>
      <c r="J597" t="s">
        <v>849</v>
      </c>
      <c r="K597" t="s">
        <v>4254</v>
      </c>
      <c r="L597" t="s">
        <v>2511</v>
      </c>
      <c r="M597" t="s">
        <v>872</v>
      </c>
      <c r="N597" t="s">
        <v>922</v>
      </c>
      <c r="O597" t="s">
        <v>3148</v>
      </c>
      <c r="P597" t="s">
        <v>780</v>
      </c>
      <c r="Q597" t="s">
        <v>25</v>
      </c>
      <c r="R597" t="s">
        <v>3481</v>
      </c>
      <c r="S597" t="s">
        <v>3445</v>
      </c>
      <c r="T597">
        <f>+_2022[[#This Row],[p1_score]]+_2022[[#This Row],[p2_score]]</f>
        <v>16</v>
      </c>
      <c r="U597" t="s">
        <v>25</v>
      </c>
      <c r="V597" t="s">
        <v>166</v>
      </c>
      <c r="W597" t="s">
        <v>3166</v>
      </c>
      <c r="X597" t="s">
        <v>3393</v>
      </c>
      <c r="Y597" t="s">
        <v>3152</v>
      </c>
      <c r="Z597" t="s">
        <v>3152</v>
      </c>
      <c r="AA597" t="s">
        <v>31</v>
      </c>
      <c r="AB597">
        <v>39</v>
      </c>
      <c r="AC597" t="s">
        <v>849</v>
      </c>
      <c r="AD597" t="s">
        <v>2511</v>
      </c>
      <c r="AE597" t="s">
        <v>2491</v>
      </c>
      <c r="AF597" t="s">
        <v>872</v>
      </c>
      <c r="AG597" t="s">
        <v>897</v>
      </c>
      <c r="AH597" t="s">
        <v>2640</v>
      </c>
      <c r="AI597" t="s">
        <v>2641</v>
      </c>
      <c r="AJ597" t="s">
        <v>2642</v>
      </c>
      <c r="AK597" t="s">
        <v>243</v>
      </c>
    </row>
    <row r="598" spans="1:37" x14ac:dyDescent="0.3">
      <c r="A598" t="s">
        <v>3205</v>
      </c>
      <c r="B598" t="s">
        <v>3136</v>
      </c>
      <c r="C598" t="s">
        <v>874</v>
      </c>
      <c r="D598" t="s">
        <v>924</v>
      </c>
      <c r="E598" t="s">
        <v>3232</v>
      </c>
      <c r="F598" t="s">
        <v>3202</v>
      </c>
      <c r="G598" t="s">
        <v>3153</v>
      </c>
      <c r="H598" t="s">
        <v>3144</v>
      </c>
      <c r="I598" t="s">
        <v>3609</v>
      </c>
      <c r="J598" t="s">
        <v>849</v>
      </c>
      <c r="K598" t="s">
        <v>4254</v>
      </c>
      <c r="L598" t="s">
        <v>2511</v>
      </c>
      <c r="M598" t="s">
        <v>872</v>
      </c>
      <c r="N598" t="s">
        <v>922</v>
      </c>
      <c r="O598" t="s">
        <v>3157</v>
      </c>
      <c r="P598" t="s">
        <v>560</v>
      </c>
      <c r="Q598" t="s">
        <v>874</v>
      </c>
      <c r="R598" t="s">
        <v>3149</v>
      </c>
      <c r="S598" t="s">
        <v>3337</v>
      </c>
      <c r="T598">
        <f>+_2022[[#This Row],[p1_score]]+_2022[[#This Row],[p2_score]]</f>
        <v>29</v>
      </c>
      <c r="U598" t="s">
        <v>874</v>
      </c>
      <c r="V598" t="s">
        <v>166</v>
      </c>
      <c r="W598" t="s">
        <v>3160</v>
      </c>
      <c r="X598" t="s">
        <v>3200</v>
      </c>
      <c r="Y598" t="s">
        <v>3152</v>
      </c>
      <c r="Z598" t="s">
        <v>3200</v>
      </c>
      <c r="AA598" t="s">
        <v>25</v>
      </c>
      <c r="AB598">
        <v>39</v>
      </c>
      <c r="AC598" t="s">
        <v>849</v>
      </c>
      <c r="AD598" t="s">
        <v>2511</v>
      </c>
      <c r="AE598" t="s">
        <v>2491</v>
      </c>
      <c r="AF598" t="s">
        <v>872</v>
      </c>
      <c r="AG598" t="s">
        <v>897</v>
      </c>
      <c r="AH598" t="s">
        <v>2640</v>
      </c>
      <c r="AI598" t="s">
        <v>2641</v>
      </c>
      <c r="AJ598" t="s">
        <v>2642</v>
      </c>
      <c r="AK598" t="s">
        <v>243</v>
      </c>
    </row>
    <row r="599" spans="1:37" x14ac:dyDescent="0.3">
      <c r="A599" t="s">
        <v>3198</v>
      </c>
      <c r="B599" t="s">
        <v>3162</v>
      </c>
      <c r="C599" t="s">
        <v>880</v>
      </c>
      <c r="D599" t="s">
        <v>925</v>
      </c>
      <c r="E599" t="s">
        <v>3144</v>
      </c>
      <c r="F599" t="s">
        <v>3162</v>
      </c>
      <c r="G599" t="s">
        <v>3133</v>
      </c>
      <c r="H599" t="s">
        <v>3133</v>
      </c>
      <c r="I599" t="s">
        <v>3338</v>
      </c>
      <c r="J599" t="s">
        <v>849</v>
      </c>
      <c r="K599" t="s">
        <v>4254</v>
      </c>
      <c r="L599" t="s">
        <v>2511</v>
      </c>
      <c r="M599" t="s">
        <v>872</v>
      </c>
      <c r="N599" t="s">
        <v>922</v>
      </c>
      <c r="O599" t="s">
        <v>3151</v>
      </c>
      <c r="P599" t="s">
        <v>926</v>
      </c>
      <c r="Q599" t="s">
        <v>880</v>
      </c>
      <c r="R599" t="s">
        <v>3186</v>
      </c>
      <c r="S599" t="s">
        <v>3614</v>
      </c>
      <c r="T599">
        <f>+_2022[[#This Row],[p1_score]]+_2022[[#This Row],[p2_score]]</f>
        <v>10</v>
      </c>
      <c r="U599" t="s">
        <v>880</v>
      </c>
      <c r="V599" t="s">
        <v>166</v>
      </c>
      <c r="W599" t="s">
        <v>3166</v>
      </c>
      <c r="X599" t="s">
        <v>3236</v>
      </c>
      <c r="Y599" t="s">
        <v>3152</v>
      </c>
      <c r="Z599" t="s">
        <v>3220</v>
      </c>
      <c r="AA599" t="s">
        <v>874</v>
      </c>
      <c r="AB599">
        <v>39</v>
      </c>
      <c r="AC599" t="s">
        <v>849</v>
      </c>
      <c r="AD599" t="s">
        <v>2511</v>
      </c>
      <c r="AE599" t="s">
        <v>2491</v>
      </c>
      <c r="AF599" t="s">
        <v>872</v>
      </c>
      <c r="AG599" t="s">
        <v>897</v>
      </c>
      <c r="AH599" t="s">
        <v>2640</v>
      </c>
      <c r="AI599" t="s">
        <v>2641</v>
      </c>
      <c r="AJ599" t="s">
        <v>2642</v>
      </c>
      <c r="AK599" t="s">
        <v>243</v>
      </c>
    </row>
    <row r="600" spans="1:37" x14ac:dyDescent="0.3">
      <c r="A600" t="s">
        <v>3254</v>
      </c>
      <c r="B600" t="s">
        <v>3153</v>
      </c>
      <c r="C600" t="s">
        <v>166</v>
      </c>
      <c r="D600" t="s">
        <v>927</v>
      </c>
      <c r="E600" t="s">
        <v>3146</v>
      </c>
      <c r="F600" t="s">
        <v>3275</v>
      </c>
      <c r="G600" t="s">
        <v>3144</v>
      </c>
      <c r="H600" t="s">
        <v>3144</v>
      </c>
      <c r="I600" t="s">
        <v>4255</v>
      </c>
      <c r="J600" t="s">
        <v>849</v>
      </c>
      <c r="K600" t="s">
        <v>4254</v>
      </c>
      <c r="L600" t="s">
        <v>2511</v>
      </c>
      <c r="M600" t="s">
        <v>872</v>
      </c>
      <c r="N600" t="s">
        <v>922</v>
      </c>
      <c r="O600" t="s">
        <v>3170</v>
      </c>
      <c r="P600" t="s">
        <v>306</v>
      </c>
      <c r="Q600" t="s">
        <v>166</v>
      </c>
      <c r="R600" t="s">
        <v>3447</v>
      </c>
      <c r="S600" t="s">
        <v>3575</v>
      </c>
      <c r="T600">
        <f>+_2022[[#This Row],[p1_score]]+_2022[[#This Row],[p2_score]]</f>
        <v>10</v>
      </c>
      <c r="U600" t="s">
        <v>67</v>
      </c>
      <c r="V600" t="s">
        <v>166</v>
      </c>
      <c r="W600" t="s">
        <v>3302</v>
      </c>
      <c r="X600" t="s">
        <v>3231</v>
      </c>
      <c r="Y600" t="s">
        <v>3152</v>
      </c>
      <c r="Z600" t="s">
        <v>3152</v>
      </c>
      <c r="AA600" t="s">
        <v>880</v>
      </c>
      <c r="AB600">
        <v>39</v>
      </c>
      <c r="AC600" t="s">
        <v>849</v>
      </c>
      <c r="AD600" t="s">
        <v>2511</v>
      </c>
      <c r="AE600" t="s">
        <v>2491</v>
      </c>
      <c r="AF600" t="s">
        <v>872</v>
      </c>
      <c r="AG600" t="s">
        <v>897</v>
      </c>
      <c r="AH600" t="s">
        <v>2640</v>
      </c>
      <c r="AI600" t="s">
        <v>2641</v>
      </c>
      <c r="AJ600" t="s">
        <v>2642</v>
      </c>
      <c r="AK600" t="s">
        <v>243</v>
      </c>
    </row>
    <row r="601" spans="1:37" x14ac:dyDescent="0.3">
      <c r="A601" t="s">
        <v>3334</v>
      </c>
      <c r="B601" t="s">
        <v>3178</v>
      </c>
      <c r="C601" t="s">
        <v>138</v>
      </c>
      <c r="D601" t="s">
        <v>928</v>
      </c>
      <c r="E601" t="s">
        <v>3187</v>
      </c>
      <c r="F601" t="s">
        <v>3154</v>
      </c>
      <c r="G601" t="s">
        <v>3144</v>
      </c>
      <c r="H601" t="s">
        <v>3133</v>
      </c>
      <c r="I601" t="s">
        <v>3694</v>
      </c>
      <c r="J601" t="s">
        <v>849</v>
      </c>
      <c r="K601" t="s">
        <v>4254</v>
      </c>
      <c r="L601" t="s">
        <v>2511</v>
      </c>
      <c r="M601" t="s">
        <v>872</v>
      </c>
      <c r="N601" t="s">
        <v>922</v>
      </c>
      <c r="O601" t="s">
        <v>3200</v>
      </c>
      <c r="P601" t="s">
        <v>663</v>
      </c>
      <c r="Q601" t="s">
        <v>138</v>
      </c>
      <c r="R601" t="s">
        <v>3164</v>
      </c>
      <c r="S601" t="s">
        <v>3374</v>
      </c>
      <c r="T601">
        <f>+_2022[[#This Row],[p1_score]]+_2022[[#This Row],[p2_score]]</f>
        <v>16</v>
      </c>
      <c r="U601" t="s">
        <v>67</v>
      </c>
      <c r="V601" t="s">
        <v>138</v>
      </c>
      <c r="W601" t="s">
        <v>3219</v>
      </c>
      <c r="X601" t="s">
        <v>3219</v>
      </c>
      <c r="Y601" t="s">
        <v>3219</v>
      </c>
      <c r="Z601" t="s">
        <v>3152</v>
      </c>
      <c r="AA601" t="s">
        <v>166</v>
      </c>
      <c r="AB601">
        <v>39</v>
      </c>
      <c r="AC601" t="s">
        <v>849</v>
      </c>
      <c r="AD601" t="s">
        <v>2511</v>
      </c>
      <c r="AE601" t="s">
        <v>2491</v>
      </c>
      <c r="AF601" t="s">
        <v>872</v>
      </c>
      <c r="AG601" t="s">
        <v>897</v>
      </c>
      <c r="AH601" t="s">
        <v>2640</v>
      </c>
      <c r="AI601" t="s">
        <v>2641</v>
      </c>
      <c r="AJ601" t="s">
        <v>2642</v>
      </c>
      <c r="AK601" t="s">
        <v>243</v>
      </c>
    </row>
    <row r="602" spans="1:37" x14ac:dyDescent="0.3">
      <c r="A602" t="s">
        <v>3284</v>
      </c>
      <c r="B602" t="s">
        <v>3180</v>
      </c>
      <c r="C602" t="s">
        <v>407</v>
      </c>
      <c r="D602" t="s">
        <v>929</v>
      </c>
      <c r="E602" t="s">
        <v>3174</v>
      </c>
      <c r="F602" t="s">
        <v>3195</v>
      </c>
      <c r="G602" t="s">
        <v>3144</v>
      </c>
      <c r="H602" t="s">
        <v>3144</v>
      </c>
      <c r="I602" t="s">
        <v>3349</v>
      </c>
      <c r="J602" t="s">
        <v>849</v>
      </c>
      <c r="K602" t="s">
        <v>4254</v>
      </c>
      <c r="L602" t="s">
        <v>2511</v>
      </c>
      <c r="M602" t="s">
        <v>872</v>
      </c>
      <c r="N602" t="s">
        <v>922</v>
      </c>
      <c r="O602" t="s">
        <v>3219</v>
      </c>
      <c r="P602" t="s">
        <v>930</v>
      </c>
      <c r="Q602" t="s">
        <v>407</v>
      </c>
      <c r="R602" t="s">
        <v>3298</v>
      </c>
      <c r="S602" t="s">
        <v>3552</v>
      </c>
      <c r="T602">
        <f>+_2022[[#This Row],[p1_score]]+_2022[[#This Row],[p2_score]]</f>
        <v>24</v>
      </c>
      <c r="U602" t="s">
        <v>67</v>
      </c>
      <c r="V602" t="s">
        <v>407</v>
      </c>
      <c r="W602" t="s">
        <v>3161</v>
      </c>
      <c r="X602" t="s">
        <v>3177</v>
      </c>
      <c r="Y602" t="s">
        <v>3305</v>
      </c>
      <c r="Z602" t="s">
        <v>3152</v>
      </c>
      <c r="AA602" t="s">
        <v>138</v>
      </c>
      <c r="AB602">
        <v>39</v>
      </c>
      <c r="AC602" t="s">
        <v>849</v>
      </c>
      <c r="AD602" t="s">
        <v>2511</v>
      </c>
      <c r="AE602" t="s">
        <v>2491</v>
      </c>
      <c r="AF602" t="s">
        <v>872</v>
      </c>
      <c r="AG602" t="s">
        <v>897</v>
      </c>
      <c r="AH602" t="s">
        <v>2640</v>
      </c>
      <c r="AI602" t="s">
        <v>2641</v>
      </c>
      <c r="AJ602" t="s">
        <v>2642</v>
      </c>
      <c r="AK602" t="s">
        <v>243</v>
      </c>
    </row>
    <row r="603" spans="1:37" x14ac:dyDescent="0.3">
      <c r="A603" t="s">
        <v>3341</v>
      </c>
      <c r="B603" t="s">
        <v>3187</v>
      </c>
      <c r="C603" t="s">
        <v>182</v>
      </c>
      <c r="D603" t="s">
        <v>931</v>
      </c>
      <c r="E603" t="s">
        <v>3195</v>
      </c>
      <c r="F603" t="s">
        <v>3162</v>
      </c>
      <c r="G603" t="s">
        <v>3153</v>
      </c>
      <c r="H603" t="s">
        <v>3133</v>
      </c>
      <c r="I603" t="s">
        <v>3595</v>
      </c>
      <c r="J603" t="s">
        <v>849</v>
      </c>
      <c r="K603" t="s">
        <v>4254</v>
      </c>
      <c r="L603" t="s">
        <v>2511</v>
      </c>
      <c r="M603" t="s">
        <v>872</v>
      </c>
      <c r="N603" t="s">
        <v>922</v>
      </c>
      <c r="O603" t="s">
        <v>3236</v>
      </c>
      <c r="P603" t="s">
        <v>932</v>
      </c>
      <c r="Q603" t="s">
        <v>182</v>
      </c>
      <c r="R603" t="s">
        <v>3404</v>
      </c>
      <c r="S603" t="s">
        <v>3624</v>
      </c>
      <c r="T603">
        <f>+_2022[[#This Row],[p1_score]]+_2022[[#This Row],[p2_score]]</f>
        <v>13</v>
      </c>
      <c r="U603" t="s">
        <v>67</v>
      </c>
      <c r="V603" t="s">
        <v>182</v>
      </c>
      <c r="W603" t="s">
        <v>3157</v>
      </c>
      <c r="X603" t="s">
        <v>3236</v>
      </c>
      <c r="Y603" t="s">
        <v>3160</v>
      </c>
      <c r="Z603" t="s">
        <v>3152</v>
      </c>
      <c r="AA603" t="s">
        <v>407</v>
      </c>
      <c r="AB603">
        <v>39</v>
      </c>
      <c r="AC603" t="s">
        <v>849</v>
      </c>
      <c r="AD603" t="s">
        <v>2511</v>
      </c>
      <c r="AE603" t="s">
        <v>2491</v>
      </c>
      <c r="AF603" t="s">
        <v>872</v>
      </c>
      <c r="AG603" t="s">
        <v>897</v>
      </c>
      <c r="AH603" t="s">
        <v>2640</v>
      </c>
      <c r="AI603" t="s">
        <v>2641</v>
      </c>
      <c r="AJ603" t="s">
        <v>2642</v>
      </c>
      <c r="AK603" t="s">
        <v>243</v>
      </c>
    </row>
    <row r="604" spans="1:37" x14ac:dyDescent="0.3">
      <c r="A604" t="s">
        <v>3197</v>
      </c>
      <c r="B604" t="s">
        <v>3173</v>
      </c>
      <c r="C604" t="s">
        <v>67</v>
      </c>
      <c r="D604" t="s">
        <v>933</v>
      </c>
      <c r="E604" t="s">
        <v>3264</v>
      </c>
      <c r="F604" t="s">
        <v>3181</v>
      </c>
      <c r="G604" t="s">
        <v>3153</v>
      </c>
      <c r="H604" t="s">
        <v>3144</v>
      </c>
      <c r="I604" t="s">
        <v>3697</v>
      </c>
      <c r="J604" t="s">
        <v>849</v>
      </c>
      <c r="K604" t="s">
        <v>4254</v>
      </c>
      <c r="L604" t="s">
        <v>2511</v>
      </c>
      <c r="M604" t="s">
        <v>872</v>
      </c>
      <c r="N604" t="s">
        <v>922</v>
      </c>
      <c r="O604" t="s">
        <v>3161</v>
      </c>
      <c r="P604" t="s">
        <v>934</v>
      </c>
      <c r="Q604" t="s">
        <v>67</v>
      </c>
      <c r="R604" t="s">
        <v>3252</v>
      </c>
      <c r="S604" t="s">
        <v>3214</v>
      </c>
      <c r="T604">
        <f>+_2022[[#This Row],[p1_score]]+_2022[[#This Row],[p2_score]]</f>
        <v>7</v>
      </c>
      <c r="U604" t="s">
        <v>67</v>
      </c>
      <c r="V604" t="s">
        <v>935</v>
      </c>
      <c r="W604" t="s">
        <v>3148</v>
      </c>
      <c r="X604" t="s">
        <v>3157</v>
      </c>
      <c r="Y604" t="s">
        <v>3152</v>
      </c>
      <c r="Z604" t="s">
        <v>3152</v>
      </c>
      <c r="AA604" t="s">
        <v>182</v>
      </c>
      <c r="AB604">
        <v>39</v>
      </c>
      <c r="AC604" t="s">
        <v>849</v>
      </c>
      <c r="AD604" t="s">
        <v>2511</v>
      </c>
      <c r="AE604" t="s">
        <v>2491</v>
      </c>
      <c r="AF604" t="s">
        <v>872</v>
      </c>
      <c r="AG604" t="s">
        <v>897</v>
      </c>
      <c r="AH604" t="s">
        <v>2640</v>
      </c>
      <c r="AI604" t="s">
        <v>2641</v>
      </c>
      <c r="AJ604" t="s">
        <v>2642</v>
      </c>
      <c r="AK604" t="s">
        <v>243</v>
      </c>
    </row>
    <row r="605" spans="1:37" x14ac:dyDescent="0.3">
      <c r="A605" t="s">
        <v>3345</v>
      </c>
      <c r="B605" t="s">
        <v>3195</v>
      </c>
      <c r="C605" t="s">
        <v>935</v>
      </c>
      <c r="D605" t="s">
        <v>45</v>
      </c>
      <c r="E605" t="s">
        <v>3133</v>
      </c>
      <c r="F605" t="s">
        <v>3144</v>
      </c>
      <c r="G605" t="s">
        <v>3133</v>
      </c>
      <c r="H605" t="s">
        <v>3133</v>
      </c>
      <c r="I605" t="s">
        <v>3152</v>
      </c>
      <c r="J605" t="s">
        <v>849</v>
      </c>
      <c r="K605" t="s">
        <v>4254</v>
      </c>
      <c r="L605" t="s">
        <v>2511</v>
      </c>
      <c r="M605" t="s">
        <v>872</v>
      </c>
      <c r="N605" t="s">
        <v>922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e">
        <f>+_2022[[#This Row],[p1_score]]+_2022[[#This Row],[p2_score]]</f>
        <v>#VALUE!</v>
      </c>
      <c r="U605" t="s">
        <v>32</v>
      </c>
      <c r="V605" t="s">
        <v>32</v>
      </c>
      <c r="W605" t="s">
        <v>32</v>
      </c>
      <c r="X605" t="s">
        <v>32</v>
      </c>
      <c r="Y605" t="s">
        <v>32</v>
      </c>
      <c r="Z605" t="s">
        <v>32</v>
      </c>
      <c r="AA605" t="s">
        <v>32</v>
      </c>
      <c r="AB605">
        <v>39</v>
      </c>
      <c r="AC605" t="s">
        <v>849</v>
      </c>
      <c r="AD605" t="s">
        <v>2511</v>
      </c>
      <c r="AE605" t="s">
        <v>2491</v>
      </c>
      <c r="AF605" t="s">
        <v>872</v>
      </c>
      <c r="AG605" t="s">
        <v>897</v>
      </c>
      <c r="AH605" t="s">
        <v>2640</v>
      </c>
      <c r="AI605" t="s">
        <v>2641</v>
      </c>
      <c r="AJ605" t="s">
        <v>2642</v>
      </c>
      <c r="AK605" t="s">
        <v>243</v>
      </c>
    </row>
    <row r="606" spans="1:37" x14ac:dyDescent="0.3">
      <c r="A606" t="s">
        <v>3348</v>
      </c>
      <c r="B606" t="s">
        <v>3144</v>
      </c>
      <c r="C606" t="s">
        <v>881</v>
      </c>
      <c r="D606" t="s">
        <v>936</v>
      </c>
      <c r="E606" t="s">
        <v>3201</v>
      </c>
      <c r="F606" t="s">
        <v>3187</v>
      </c>
      <c r="G606" t="s">
        <v>3153</v>
      </c>
      <c r="H606" t="s">
        <v>3133</v>
      </c>
      <c r="I606" t="s">
        <v>3233</v>
      </c>
      <c r="J606" t="s">
        <v>849</v>
      </c>
      <c r="K606" t="s">
        <v>4256</v>
      </c>
      <c r="L606" t="s">
        <v>2515</v>
      </c>
      <c r="M606" t="s">
        <v>883</v>
      </c>
      <c r="N606" t="s">
        <v>937</v>
      </c>
      <c r="O606" t="s">
        <v>3139</v>
      </c>
      <c r="P606" t="s">
        <v>235</v>
      </c>
      <c r="Q606" t="s">
        <v>881</v>
      </c>
      <c r="R606" t="s">
        <v>3438</v>
      </c>
      <c r="S606" t="s">
        <v>3160</v>
      </c>
      <c r="T606">
        <f>+_2022[[#This Row],[p1_score]]+_2022[[#This Row],[p2_score]]</f>
        <v>22</v>
      </c>
      <c r="U606" t="s">
        <v>95</v>
      </c>
      <c r="V606" t="s">
        <v>881</v>
      </c>
      <c r="W606" t="s">
        <v>3271</v>
      </c>
      <c r="X606" t="s">
        <v>3271</v>
      </c>
      <c r="Y606" t="s">
        <v>3271</v>
      </c>
      <c r="Z606" t="s">
        <v>3271</v>
      </c>
      <c r="AA606" t="s">
        <v>32</v>
      </c>
      <c r="AB606">
        <v>40</v>
      </c>
      <c r="AC606" t="s">
        <v>849</v>
      </c>
      <c r="AD606" t="s">
        <v>2515</v>
      </c>
      <c r="AE606" t="s">
        <v>2552</v>
      </c>
      <c r="AF606" t="s">
        <v>883</v>
      </c>
      <c r="AG606" t="s">
        <v>850</v>
      </c>
      <c r="AH606" t="s">
        <v>2643</v>
      </c>
      <c r="AI606" t="s">
        <v>2644</v>
      </c>
      <c r="AJ606" t="s">
        <v>2645</v>
      </c>
      <c r="AK606" t="s">
        <v>239</v>
      </c>
    </row>
    <row r="607" spans="1:37" x14ac:dyDescent="0.3">
      <c r="A607" t="s">
        <v>3351</v>
      </c>
      <c r="B607" t="s">
        <v>3133</v>
      </c>
      <c r="C607" t="s">
        <v>95</v>
      </c>
      <c r="D607" t="s">
        <v>156</v>
      </c>
      <c r="E607" t="s">
        <v>3293</v>
      </c>
      <c r="F607" t="s">
        <v>3167</v>
      </c>
      <c r="G607" t="s">
        <v>3173</v>
      </c>
      <c r="H607" t="s">
        <v>3133</v>
      </c>
      <c r="I607" t="s">
        <v>4257</v>
      </c>
      <c r="J607" t="s">
        <v>849</v>
      </c>
      <c r="K607" t="s">
        <v>4256</v>
      </c>
      <c r="L607" t="s">
        <v>2515</v>
      </c>
      <c r="M607" t="s">
        <v>883</v>
      </c>
      <c r="N607" t="s">
        <v>937</v>
      </c>
      <c r="O607" t="s">
        <v>3148</v>
      </c>
      <c r="P607" t="s">
        <v>938</v>
      </c>
      <c r="Q607" t="s">
        <v>95</v>
      </c>
      <c r="R607" t="s">
        <v>3386</v>
      </c>
      <c r="S607" t="s">
        <v>3261</v>
      </c>
      <c r="T607">
        <f>+_2022[[#This Row],[p1_score]]+_2022[[#This Row],[p2_score]]</f>
        <v>67</v>
      </c>
      <c r="U607" t="s">
        <v>95</v>
      </c>
      <c r="V607" t="s">
        <v>99</v>
      </c>
      <c r="W607" t="s">
        <v>3160</v>
      </c>
      <c r="X607" t="s">
        <v>3194</v>
      </c>
      <c r="Y607" t="s">
        <v>3152</v>
      </c>
      <c r="Z607" t="s">
        <v>3152</v>
      </c>
      <c r="AA607" t="s">
        <v>881</v>
      </c>
      <c r="AB607">
        <v>40</v>
      </c>
      <c r="AC607" t="s">
        <v>849</v>
      </c>
      <c r="AD607" t="s">
        <v>2515</v>
      </c>
      <c r="AE607" t="s">
        <v>2552</v>
      </c>
      <c r="AF607" t="s">
        <v>883</v>
      </c>
      <c r="AG607" t="s">
        <v>850</v>
      </c>
      <c r="AH607" t="s">
        <v>2643</v>
      </c>
      <c r="AI607" t="s">
        <v>2644</v>
      </c>
      <c r="AJ607" t="s">
        <v>2645</v>
      </c>
      <c r="AK607" t="s">
        <v>239</v>
      </c>
    </row>
    <row r="608" spans="1:37" x14ac:dyDescent="0.3">
      <c r="A608" t="s">
        <v>3355</v>
      </c>
      <c r="B608" t="s">
        <v>3136</v>
      </c>
      <c r="C608" t="s">
        <v>691</v>
      </c>
      <c r="D608" t="s">
        <v>939</v>
      </c>
      <c r="E608" t="s">
        <v>3144</v>
      </c>
      <c r="F608" t="s">
        <v>3178</v>
      </c>
      <c r="G608" t="s">
        <v>3133</v>
      </c>
      <c r="H608" t="s">
        <v>3133</v>
      </c>
      <c r="I608" t="s">
        <v>4258</v>
      </c>
      <c r="J608" t="s">
        <v>849</v>
      </c>
      <c r="K608" t="s">
        <v>4256</v>
      </c>
      <c r="L608" t="s">
        <v>2515</v>
      </c>
      <c r="M608" t="s">
        <v>883</v>
      </c>
      <c r="N608" t="s">
        <v>937</v>
      </c>
      <c r="O608" t="s">
        <v>3157</v>
      </c>
      <c r="P608" t="s">
        <v>940</v>
      </c>
      <c r="Q608" t="s">
        <v>691</v>
      </c>
      <c r="R608" t="s">
        <v>3268</v>
      </c>
      <c r="S608" t="s">
        <v>3575</v>
      </c>
      <c r="T608">
        <f>+_2022[[#This Row],[p1_score]]+_2022[[#This Row],[p2_score]]</f>
        <v>7</v>
      </c>
      <c r="U608" t="s">
        <v>691</v>
      </c>
      <c r="V608" t="s">
        <v>99</v>
      </c>
      <c r="W608" t="s">
        <v>3166</v>
      </c>
      <c r="X608" t="s">
        <v>3170</v>
      </c>
      <c r="Y608" t="s">
        <v>3152</v>
      </c>
      <c r="Z608" t="s">
        <v>3170</v>
      </c>
      <c r="AA608" t="s">
        <v>95</v>
      </c>
      <c r="AB608">
        <v>40</v>
      </c>
      <c r="AC608" t="s">
        <v>849</v>
      </c>
      <c r="AD608" t="s">
        <v>2515</v>
      </c>
      <c r="AE608" t="s">
        <v>2552</v>
      </c>
      <c r="AF608" t="s">
        <v>883</v>
      </c>
      <c r="AG608" t="s">
        <v>850</v>
      </c>
      <c r="AH608" t="s">
        <v>2643</v>
      </c>
      <c r="AI608" t="s">
        <v>2644</v>
      </c>
      <c r="AJ608" t="s">
        <v>2645</v>
      </c>
      <c r="AK608" t="s">
        <v>239</v>
      </c>
    </row>
    <row r="609" spans="1:37" x14ac:dyDescent="0.3">
      <c r="A609" t="s">
        <v>3342</v>
      </c>
      <c r="B609" t="s">
        <v>3162</v>
      </c>
      <c r="C609" t="s">
        <v>889</v>
      </c>
      <c r="D609" t="s">
        <v>941</v>
      </c>
      <c r="E609" t="s">
        <v>3136</v>
      </c>
      <c r="F609" t="s">
        <v>3162</v>
      </c>
      <c r="G609" t="s">
        <v>3133</v>
      </c>
      <c r="H609" t="s">
        <v>3133</v>
      </c>
      <c r="I609" t="s">
        <v>3573</v>
      </c>
      <c r="J609" t="s">
        <v>849</v>
      </c>
      <c r="K609" t="s">
        <v>4256</v>
      </c>
      <c r="L609" t="s">
        <v>2515</v>
      </c>
      <c r="M609" t="s">
        <v>883</v>
      </c>
      <c r="N609" t="s">
        <v>937</v>
      </c>
      <c r="O609" t="s">
        <v>3151</v>
      </c>
      <c r="P609" t="s">
        <v>942</v>
      </c>
      <c r="Q609" t="s">
        <v>889</v>
      </c>
      <c r="R609" t="s">
        <v>4077</v>
      </c>
      <c r="S609" t="s">
        <v>3216</v>
      </c>
      <c r="T609">
        <f>+_2022[[#This Row],[p1_score]]+_2022[[#This Row],[p2_score]]</f>
        <v>4</v>
      </c>
      <c r="U609" t="s">
        <v>889</v>
      </c>
      <c r="V609" t="s">
        <v>99</v>
      </c>
      <c r="W609" t="s">
        <v>3148</v>
      </c>
      <c r="X609" t="s">
        <v>3166</v>
      </c>
      <c r="Y609" t="s">
        <v>3152</v>
      </c>
      <c r="Z609" t="s">
        <v>3200</v>
      </c>
      <c r="AA609" t="s">
        <v>691</v>
      </c>
      <c r="AB609">
        <v>40</v>
      </c>
      <c r="AC609" t="s">
        <v>849</v>
      </c>
      <c r="AD609" t="s">
        <v>2515</v>
      </c>
      <c r="AE609" t="s">
        <v>2552</v>
      </c>
      <c r="AF609" t="s">
        <v>883</v>
      </c>
      <c r="AG609" t="s">
        <v>850</v>
      </c>
      <c r="AH609" t="s">
        <v>2643</v>
      </c>
      <c r="AI609" t="s">
        <v>2644</v>
      </c>
      <c r="AJ609" t="s">
        <v>2645</v>
      </c>
      <c r="AK609" t="s">
        <v>239</v>
      </c>
    </row>
    <row r="610" spans="1:37" x14ac:dyDescent="0.3">
      <c r="A610" t="s">
        <v>3363</v>
      </c>
      <c r="B610" t="s">
        <v>3173</v>
      </c>
      <c r="C610" t="s">
        <v>191</v>
      </c>
      <c r="D610" t="s">
        <v>943</v>
      </c>
      <c r="E610" t="s">
        <v>3154</v>
      </c>
      <c r="F610" t="s">
        <v>3195</v>
      </c>
      <c r="G610" t="s">
        <v>3133</v>
      </c>
      <c r="H610" t="s">
        <v>3144</v>
      </c>
      <c r="I610" t="s">
        <v>3250</v>
      </c>
      <c r="J610" t="s">
        <v>849</v>
      </c>
      <c r="K610" t="s">
        <v>4256</v>
      </c>
      <c r="L610" t="s">
        <v>2515</v>
      </c>
      <c r="M610" t="s">
        <v>883</v>
      </c>
      <c r="N610" t="s">
        <v>937</v>
      </c>
      <c r="O610" t="s">
        <v>3170</v>
      </c>
      <c r="P610" t="s">
        <v>944</v>
      </c>
      <c r="Q610" t="s">
        <v>191</v>
      </c>
      <c r="R610" t="s">
        <v>3276</v>
      </c>
      <c r="S610" t="s">
        <v>4259</v>
      </c>
      <c r="T610">
        <f>+_2022[[#This Row],[p1_score]]+_2022[[#This Row],[p2_score]]</f>
        <v>51</v>
      </c>
      <c r="U610" t="s">
        <v>191</v>
      </c>
      <c r="V610" t="s">
        <v>99</v>
      </c>
      <c r="W610" t="s">
        <v>3161</v>
      </c>
      <c r="X610" t="s">
        <v>3427</v>
      </c>
      <c r="Y610" t="s">
        <v>3152</v>
      </c>
      <c r="Z610" t="s">
        <v>3362</v>
      </c>
      <c r="AA610" t="s">
        <v>889</v>
      </c>
      <c r="AB610">
        <v>40</v>
      </c>
      <c r="AC610" t="s">
        <v>849</v>
      </c>
      <c r="AD610" t="s">
        <v>2515</v>
      </c>
      <c r="AE610" t="s">
        <v>2552</v>
      </c>
      <c r="AF610" t="s">
        <v>883</v>
      </c>
      <c r="AG610" t="s">
        <v>850</v>
      </c>
      <c r="AH610" t="s">
        <v>2643</v>
      </c>
      <c r="AI610" t="s">
        <v>2644</v>
      </c>
      <c r="AJ610" t="s">
        <v>2645</v>
      </c>
      <c r="AK610" t="s">
        <v>239</v>
      </c>
    </row>
    <row r="611" spans="1:37" x14ac:dyDescent="0.3">
      <c r="A611" t="s">
        <v>3367</v>
      </c>
      <c r="B611" t="s">
        <v>3178</v>
      </c>
      <c r="C611" t="s">
        <v>106</v>
      </c>
      <c r="D611" t="s">
        <v>945</v>
      </c>
      <c r="E611" t="s">
        <v>3237</v>
      </c>
      <c r="F611" t="s">
        <v>3195</v>
      </c>
      <c r="G611" t="s">
        <v>3153</v>
      </c>
      <c r="H611" t="s">
        <v>3144</v>
      </c>
      <c r="I611" t="s">
        <v>4260</v>
      </c>
      <c r="J611" t="s">
        <v>849</v>
      </c>
      <c r="K611" t="s">
        <v>4256</v>
      </c>
      <c r="L611" t="s">
        <v>2515</v>
      </c>
      <c r="M611" t="s">
        <v>883</v>
      </c>
      <c r="N611" t="s">
        <v>937</v>
      </c>
      <c r="O611" t="s">
        <v>3200</v>
      </c>
      <c r="P611" t="s">
        <v>441</v>
      </c>
      <c r="Q611" t="s">
        <v>106</v>
      </c>
      <c r="R611" t="s">
        <v>3404</v>
      </c>
      <c r="S611" t="s">
        <v>3434</v>
      </c>
      <c r="T611">
        <f>+_2022[[#This Row],[p1_score]]+_2022[[#This Row],[p2_score]]</f>
        <v>24</v>
      </c>
      <c r="U611" t="s">
        <v>106</v>
      </c>
      <c r="V611" t="s">
        <v>99</v>
      </c>
      <c r="W611" t="s">
        <v>3242</v>
      </c>
      <c r="X611" t="s">
        <v>3151</v>
      </c>
      <c r="Y611" t="s">
        <v>3152</v>
      </c>
      <c r="Z611" t="s">
        <v>3508</v>
      </c>
      <c r="AA611" t="s">
        <v>191</v>
      </c>
      <c r="AB611">
        <v>40</v>
      </c>
      <c r="AC611" t="s">
        <v>849</v>
      </c>
      <c r="AD611" t="s">
        <v>2515</v>
      </c>
      <c r="AE611" t="s">
        <v>2552</v>
      </c>
      <c r="AF611" t="s">
        <v>883</v>
      </c>
      <c r="AG611" t="s">
        <v>850</v>
      </c>
      <c r="AH611" t="s">
        <v>2643</v>
      </c>
      <c r="AI611" t="s">
        <v>2644</v>
      </c>
      <c r="AJ611" t="s">
        <v>2645</v>
      </c>
      <c r="AK611" t="s">
        <v>239</v>
      </c>
    </row>
    <row r="612" spans="1:37" x14ac:dyDescent="0.3">
      <c r="A612" t="s">
        <v>3370</v>
      </c>
      <c r="B612" t="s">
        <v>3153</v>
      </c>
      <c r="C612" t="s">
        <v>99</v>
      </c>
      <c r="D612" t="s">
        <v>45</v>
      </c>
      <c r="E612" t="s">
        <v>3464</v>
      </c>
      <c r="F612" t="s">
        <v>3342</v>
      </c>
      <c r="G612" t="s">
        <v>3180</v>
      </c>
      <c r="H612" t="s">
        <v>3180</v>
      </c>
      <c r="I612" t="s">
        <v>4261</v>
      </c>
      <c r="J612" t="s">
        <v>849</v>
      </c>
      <c r="K612" t="s">
        <v>4256</v>
      </c>
      <c r="L612" t="s">
        <v>2515</v>
      </c>
      <c r="M612" t="s">
        <v>883</v>
      </c>
      <c r="N612" t="s">
        <v>937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>
        <f>+_2022[[#This Row],[p1_score]]+_2022[[#This Row],[p2_score]]</f>
        <v>45</v>
      </c>
      <c r="U612" t="s">
        <v>946</v>
      </c>
      <c r="V612" t="s">
        <v>99</v>
      </c>
      <c r="W612" t="s">
        <v>3152</v>
      </c>
      <c r="X612" t="s">
        <v>3194</v>
      </c>
      <c r="Y612" t="s">
        <v>3152</v>
      </c>
      <c r="Z612" t="s">
        <v>3152</v>
      </c>
      <c r="AA612" t="s">
        <v>106</v>
      </c>
      <c r="AB612">
        <v>40</v>
      </c>
      <c r="AC612" t="s">
        <v>849</v>
      </c>
      <c r="AD612" t="s">
        <v>2515</v>
      </c>
      <c r="AE612" t="s">
        <v>2552</v>
      </c>
      <c r="AF612" t="s">
        <v>883</v>
      </c>
      <c r="AG612" t="s">
        <v>850</v>
      </c>
      <c r="AH612" t="s">
        <v>2643</v>
      </c>
      <c r="AI612" t="s">
        <v>2644</v>
      </c>
      <c r="AJ612" t="s">
        <v>2645</v>
      </c>
      <c r="AK612" t="s">
        <v>239</v>
      </c>
    </row>
    <row r="613" spans="1:37" x14ac:dyDescent="0.3">
      <c r="A613" t="s">
        <v>3371</v>
      </c>
      <c r="B613" t="s">
        <v>3180</v>
      </c>
      <c r="C613" t="s">
        <v>946</v>
      </c>
      <c r="D613" t="s">
        <v>45</v>
      </c>
      <c r="E613" t="s">
        <v>3133</v>
      </c>
      <c r="F613" t="s">
        <v>3144</v>
      </c>
      <c r="G613" t="s">
        <v>3133</v>
      </c>
      <c r="H613" t="s">
        <v>3133</v>
      </c>
      <c r="I613" t="s">
        <v>3152</v>
      </c>
      <c r="J613" t="s">
        <v>849</v>
      </c>
      <c r="K613" t="s">
        <v>4256</v>
      </c>
      <c r="L613" t="s">
        <v>2515</v>
      </c>
      <c r="M613" t="s">
        <v>883</v>
      </c>
      <c r="N613" t="s">
        <v>937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e">
        <f>+_2022[[#This Row],[p1_score]]+_2022[[#This Row],[p2_score]]</f>
        <v>#VALUE!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t="s">
        <v>32</v>
      </c>
      <c r="AA613" t="s">
        <v>32</v>
      </c>
      <c r="AB613">
        <v>40</v>
      </c>
      <c r="AC613" t="s">
        <v>849</v>
      </c>
      <c r="AD613" t="s">
        <v>2515</v>
      </c>
      <c r="AE613" t="s">
        <v>2552</v>
      </c>
      <c r="AF613" t="s">
        <v>883</v>
      </c>
      <c r="AG613" t="s">
        <v>850</v>
      </c>
      <c r="AH613" t="s">
        <v>2643</v>
      </c>
      <c r="AI613" t="s">
        <v>2644</v>
      </c>
      <c r="AJ613" t="s">
        <v>2645</v>
      </c>
      <c r="AK613" t="s">
        <v>239</v>
      </c>
    </row>
    <row r="614" spans="1:37" x14ac:dyDescent="0.3">
      <c r="A614" t="s">
        <v>3224</v>
      </c>
      <c r="B614" t="s">
        <v>3133</v>
      </c>
      <c r="C614" t="s">
        <v>947</v>
      </c>
      <c r="D614" t="s">
        <v>948</v>
      </c>
      <c r="E614" t="s">
        <v>3162</v>
      </c>
      <c r="F614" t="s">
        <v>3173</v>
      </c>
      <c r="G614" t="s">
        <v>3144</v>
      </c>
      <c r="H614" t="s">
        <v>3133</v>
      </c>
      <c r="I614" t="s">
        <v>3694</v>
      </c>
      <c r="J614" t="s">
        <v>849</v>
      </c>
      <c r="K614" t="s">
        <v>4262</v>
      </c>
      <c r="L614" t="s">
        <v>2519</v>
      </c>
      <c r="M614" t="s">
        <v>949</v>
      </c>
      <c r="N614" t="s">
        <v>950</v>
      </c>
      <c r="O614" t="s">
        <v>3139</v>
      </c>
      <c r="P614" t="s">
        <v>670</v>
      </c>
      <c r="Q614" t="s">
        <v>947</v>
      </c>
      <c r="R614" t="s">
        <v>3769</v>
      </c>
      <c r="S614" t="s">
        <v>3157</v>
      </c>
      <c r="T614">
        <f>+_2022[[#This Row],[p1_score]]+_2022[[#This Row],[p2_score]]</f>
        <v>4</v>
      </c>
      <c r="U614" t="s">
        <v>270</v>
      </c>
      <c r="V614" t="s">
        <v>947</v>
      </c>
      <c r="W614" t="s">
        <v>3152</v>
      </c>
      <c r="X614" t="s">
        <v>3157</v>
      </c>
      <c r="Y614" t="s">
        <v>3152</v>
      </c>
      <c r="Z614" t="s">
        <v>3157</v>
      </c>
      <c r="AA614" t="s">
        <v>32</v>
      </c>
      <c r="AB614">
        <v>41</v>
      </c>
      <c r="AC614" t="s">
        <v>849</v>
      </c>
      <c r="AD614" t="s">
        <v>2519</v>
      </c>
      <c r="AE614" t="s">
        <v>2646</v>
      </c>
      <c r="AF614" t="s">
        <v>949</v>
      </c>
      <c r="AG614" t="s">
        <v>909</v>
      </c>
      <c r="AH614" t="s">
        <v>2647</v>
      </c>
      <c r="AI614" t="s">
        <v>2648</v>
      </c>
      <c r="AJ614" t="s">
        <v>2649</v>
      </c>
      <c r="AK614" t="s">
        <v>215</v>
      </c>
    </row>
    <row r="615" spans="1:37" x14ac:dyDescent="0.3">
      <c r="A615" t="s">
        <v>3381</v>
      </c>
      <c r="B615" t="s">
        <v>3144</v>
      </c>
      <c r="C615" t="s">
        <v>270</v>
      </c>
      <c r="D615" t="s">
        <v>951</v>
      </c>
      <c r="E615" t="s">
        <v>3222</v>
      </c>
      <c r="F615" t="s">
        <v>3195</v>
      </c>
      <c r="G615" t="s">
        <v>3136</v>
      </c>
      <c r="H615" t="s">
        <v>3133</v>
      </c>
      <c r="I615" t="s">
        <v>3294</v>
      </c>
      <c r="J615" t="s">
        <v>849</v>
      </c>
      <c r="K615" t="s">
        <v>4262</v>
      </c>
      <c r="L615" t="s">
        <v>2519</v>
      </c>
      <c r="M615" t="s">
        <v>949</v>
      </c>
      <c r="N615" t="s">
        <v>950</v>
      </c>
      <c r="O615" t="s">
        <v>3148</v>
      </c>
      <c r="P615" t="s">
        <v>952</v>
      </c>
      <c r="Q615" t="s">
        <v>270</v>
      </c>
      <c r="R615" t="s">
        <v>4162</v>
      </c>
      <c r="S615" t="s">
        <v>3358</v>
      </c>
      <c r="T615">
        <f>+_2022[[#This Row],[p1_score]]+_2022[[#This Row],[p2_score]]</f>
        <v>31</v>
      </c>
      <c r="U615" t="s">
        <v>270</v>
      </c>
      <c r="V615" t="s">
        <v>79</v>
      </c>
      <c r="W615" t="s">
        <v>3393</v>
      </c>
      <c r="X615" t="s">
        <v>3220</v>
      </c>
      <c r="Y615" t="s">
        <v>3152</v>
      </c>
      <c r="Z615" t="s">
        <v>3152</v>
      </c>
      <c r="AA615" t="s">
        <v>947</v>
      </c>
      <c r="AB615">
        <v>41</v>
      </c>
      <c r="AC615" t="s">
        <v>849</v>
      </c>
      <c r="AD615" t="s">
        <v>2519</v>
      </c>
      <c r="AE615" t="s">
        <v>2646</v>
      </c>
      <c r="AF615" t="s">
        <v>949</v>
      </c>
      <c r="AG615" t="s">
        <v>909</v>
      </c>
      <c r="AH615" t="s">
        <v>2647</v>
      </c>
      <c r="AI615" t="s">
        <v>2648</v>
      </c>
      <c r="AJ615" t="s">
        <v>2649</v>
      </c>
      <c r="AK615" t="s">
        <v>215</v>
      </c>
    </row>
    <row r="616" spans="1:37" x14ac:dyDescent="0.3">
      <c r="A616" t="s">
        <v>3383</v>
      </c>
      <c r="B616" t="s">
        <v>3136</v>
      </c>
      <c r="C616" t="s">
        <v>82</v>
      </c>
      <c r="D616" t="s">
        <v>953</v>
      </c>
      <c r="E616" t="s">
        <v>3153</v>
      </c>
      <c r="F616" t="s">
        <v>3162</v>
      </c>
      <c r="G616" t="s">
        <v>3133</v>
      </c>
      <c r="H616" t="s">
        <v>3133</v>
      </c>
      <c r="I616" t="s">
        <v>3163</v>
      </c>
      <c r="J616" t="s">
        <v>849</v>
      </c>
      <c r="K616" t="s">
        <v>4262</v>
      </c>
      <c r="L616" t="s">
        <v>2519</v>
      </c>
      <c r="M616" t="s">
        <v>949</v>
      </c>
      <c r="N616" t="s">
        <v>950</v>
      </c>
      <c r="O616" t="s">
        <v>3157</v>
      </c>
      <c r="P616" t="s">
        <v>954</v>
      </c>
      <c r="Q616" t="s">
        <v>82</v>
      </c>
      <c r="R616" t="s">
        <v>3479</v>
      </c>
      <c r="S616" t="s">
        <v>3427</v>
      </c>
      <c r="T616">
        <f>+_2022[[#This Row],[p1_score]]+_2022[[#This Row],[p2_score]]</f>
        <v>6</v>
      </c>
      <c r="U616" t="s">
        <v>82</v>
      </c>
      <c r="V616" t="s">
        <v>79</v>
      </c>
      <c r="W616" t="s">
        <v>3139</v>
      </c>
      <c r="X616" t="s">
        <v>3157</v>
      </c>
      <c r="Y616" t="s">
        <v>3152</v>
      </c>
      <c r="Z616" t="s">
        <v>3157</v>
      </c>
      <c r="AA616" t="s">
        <v>270</v>
      </c>
      <c r="AB616">
        <v>41</v>
      </c>
      <c r="AC616" t="s">
        <v>849</v>
      </c>
      <c r="AD616" t="s">
        <v>2519</v>
      </c>
      <c r="AE616" t="s">
        <v>2646</v>
      </c>
      <c r="AF616" t="s">
        <v>949</v>
      </c>
      <c r="AG616" t="s">
        <v>909</v>
      </c>
      <c r="AH616" t="s">
        <v>2647</v>
      </c>
      <c r="AI616" t="s">
        <v>2648</v>
      </c>
      <c r="AJ616" t="s">
        <v>2649</v>
      </c>
      <c r="AK616" t="s">
        <v>215</v>
      </c>
    </row>
    <row r="617" spans="1:37" x14ac:dyDescent="0.3">
      <c r="A617" t="s">
        <v>3389</v>
      </c>
      <c r="B617" t="s">
        <v>3162</v>
      </c>
      <c r="C617" t="s">
        <v>449</v>
      </c>
      <c r="D617" t="s">
        <v>953</v>
      </c>
      <c r="E617" t="s">
        <v>3133</v>
      </c>
      <c r="F617" t="s">
        <v>3153</v>
      </c>
      <c r="G617" t="s">
        <v>3133</v>
      </c>
      <c r="H617" t="s">
        <v>3133</v>
      </c>
      <c r="I617" t="s">
        <v>3152</v>
      </c>
      <c r="J617" t="s">
        <v>849</v>
      </c>
      <c r="K617" t="s">
        <v>4262</v>
      </c>
      <c r="L617" t="s">
        <v>2519</v>
      </c>
      <c r="M617" t="s">
        <v>949</v>
      </c>
      <c r="N617" t="s">
        <v>950</v>
      </c>
      <c r="O617" t="s">
        <v>3151</v>
      </c>
      <c r="P617" t="s">
        <v>955</v>
      </c>
      <c r="Q617" t="s">
        <v>449</v>
      </c>
      <c r="R617" t="s">
        <v>3353</v>
      </c>
      <c r="S617" t="s">
        <v>3427</v>
      </c>
      <c r="T617">
        <f>+_2022[[#This Row],[p1_score]]+_2022[[#This Row],[p2_score]]</f>
        <v>0</v>
      </c>
      <c r="U617" t="s">
        <v>449</v>
      </c>
      <c r="V617" t="s">
        <v>79</v>
      </c>
      <c r="W617" t="s">
        <v>3152</v>
      </c>
      <c r="X617" t="s">
        <v>3152</v>
      </c>
      <c r="Y617" t="s">
        <v>3152</v>
      </c>
      <c r="Z617" t="s">
        <v>3157</v>
      </c>
      <c r="AA617" t="s">
        <v>82</v>
      </c>
      <c r="AB617">
        <v>41</v>
      </c>
      <c r="AC617" t="s">
        <v>849</v>
      </c>
      <c r="AD617" t="s">
        <v>2519</v>
      </c>
      <c r="AE617" t="s">
        <v>2646</v>
      </c>
      <c r="AF617" t="s">
        <v>949</v>
      </c>
      <c r="AG617" t="s">
        <v>909</v>
      </c>
      <c r="AH617" t="s">
        <v>2647</v>
      </c>
      <c r="AI617" t="s">
        <v>2648</v>
      </c>
      <c r="AJ617" t="s">
        <v>2649</v>
      </c>
      <c r="AK617" t="s">
        <v>215</v>
      </c>
    </row>
    <row r="618" spans="1:37" x14ac:dyDescent="0.3">
      <c r="A618" t="s">
        <v>3394</v>
      </c>
      <c r="B618" t="s">
        <v>3153</v>
      </c>
      <c r="C618" t="s">
        <v>79</v>
      </c>
      <c r="D618" t="s">
        <v>956</v>
      </c>
      <c r="E618" t="s">
        <v>3198</v>
      </c>
      <c r="F618" t="s">
        <v>3275</v>
      </c>
      <c r="G618" t="s">
        <v>3178</v>
      </c>
      <c r="H618" t="s">
        <v>3153</v>
      </c>
      <c r="I618" t="s">
        <v>4263</v>
      </c>
      <c r="J618" t="s">
        <v>849</v>
      </c>
      <c r="K618" t="s">
        <v>4262</v>
      </c>
      <c r="L618" t="s">
        <v>2519</v>
      </c>
      <c r="M618" t="s">
        <v>949</v>
      </c>
      <c r="N618" t="s">
        <v>950</v>
      </c>
      <c r="O618" t="s">
        <v>3170</v>
      </c>
      <c r="P618" t="s">
        <v>699</v>
      </c>
      <c r="Q618" t="s">
        <v>79</v>
      </c>
      <c r="R618" t="s">
        <v>3465</v>
      </c>
      <c r="S618" t="s">
        <v>3571</v>
      </c>
      <c r="T618">
        <f>+_2022[[#This Row],[p1_score]]+_2022[[#This Row],[p2_score]]</f>
        <v>44</v>
      </c>
      <c r="U618" t="s">
        <v>496</v>
      </c>
      <c r="V618" t="s">
        <v>79</v>
      </c>
      <c r="W618" t="s">
        <v>3166</v>
      </c>
      <c r="X618" t="s">
        <v>3142</v>
      </c>
      <c r="Y618" t="s">
        <v>3152</v>
      </c>
      <c r="Z618" t="s">
        <v>3152</v>
      </c>
      <c r="AA618" t="s">
        <v>449</v>
      </c>
      <c r="AB618">
        <v>41</v>
      </c>
      <c r="AC618" t="s">
        <v>849</v>
      </c>
      <c r="AD618" t="s">
        <v>2519</v>
      </c>
      <c r="AE618" t="s">
        <v>2646</v>
      </c>
      <c r="AF618" t="s">
        <v>949</v>
      </c>
      <c r="AG618" t="s">
        <v>909</v>
      </c>
      <c r="AH618" t="s">
        <v>2647</v>
      </c>
      <c r="AI618" t="s">
        <v>2648</v>
      </c>
      <c r="AJ618" t="s">
        <v>2649</v>
      </c>
      <c r="AK618" t="s">
        <v>215</v>
      </c>
    </row>
    <row r="619" spans="1:37" x14ac:dyDescent="0.3">
      <c r="A619" t="s">
        <v>3398</v>
      </c>
      <c r="B619" t="s">
        <v>3178</v>
      </c>
      <c r="C619" t="s">
        <v>161</v>
      </c>
      <c r="D619" t="s">
        <v>957</v>
      </c>
      <c r="E619" t="s">
        <v>3195</v>
      </c>
      <c r="F619" t="s">
        <v>3180</v>
      </c>
      <c r="G619" t="s">
        <v>3153</v>
      </c>
      <c r="H619" t="s">
        <v>3133</v>
      </c>
      <c r="I619" t="s">
        <v>4119</v>
      </c>
      <c r="J619" t="s">
        <v>849</v>
      </c>
      <c r="K619" t="s">
        <v>4262</v>
      </c>
      <c r="L619" t="s">
        <v>2519</v>
      </c>
      <c r="M619" t="s">
        <v>949</v>
      </c>
      <c r="N619" t="s">
        <v>950</v>
      </c>
      <c r="O619" t="s">
        <v>3200</v>
      </c>
      <c r="P619" t="s">
        <v>456</v>
      </c>
      <c r="Q619" t="s">
        <v>161</v>
      </c>
      <c r="R619" t="s">
        <v>3326</v>
      </c>
      <c r="S619" t="s">
        <v>3549</v>
      </c>
      <c r="T619">
        <f>+_2022[[#This Row],[p1_score]]+_2022[[#This Row],[p2_score]]</f>
        <v>17</v>
      </c>
      <c r="U619" t="s">
        <v>496</v>
      </c>
      <c r="V619" t="s">
        <v>161</v>
      </c>
      <c r="W619" t="s">
        <v>3219</v>
      </c>
      <c r="X619" t="s">
        <v>3236</v>
      </c>
      <c r="Y619" t="s">
        <v>3219</v>
      </c>
      <c r="Z619" t="s">
        <v>3152</v>
      </c>
      <c r="AA619" t="s">
        <v>79</v>
      </c>
      <c r="AB619">
        <v>41</v>
      </c>
      <c r="AC619" t="s">
        <v>849</v>
      </c>
      <c r="AD619" t="s">
        <v>2519</v>
      </c>
      <c r="AE619" t="s">
        <v>2646</v>
      </c>
      <c r="AF619" t="s">
        <v>949</v>
      </c>
      <c r="AG619" t="s">
        <v>909</v>
      </c>
      <c r="AH619" t="s">
        <v>2647</v>
      </c>
      <c r="AI619" t="s">
        <v>2648</v>
      </c>
      <c r="AJ619" t="s">
        <v>2649</v>
      </c>
      <c r="AK619" t="s">
        <v>215</v>
      </c>
    </row>
    <row r="620" spans="1:37" x14ac:dyDescent="0.3">
      <c r="A620" t="s">
        <v>3400</v>
      </c>
      <c r="B620" t="s">
        <v>3173</v>
      </c>
      <c r="C620" t="s">
        <v>496</v>
      </c>
      <c r="D620" t="s">
        <v>958</v>
      </c>
      <c r="E620" t="s">
        <v>3232</v>
      </c>
      <c r="F620" t="s">
        <v>3145</v>
      </c>
      <c r="G620" t="s">
        <v>3144</v>
      </c>
      <c r="H620" t="s">
        <v>3133</v>
      </c>
      <c r="I620" t="s">
        <v>4264</v>
      </c>
      <c r="J620" t="s">
        <v>849</v>
      </c>
      <c r="K620" t="s">
        <v>4262</v>
      </c>
      <c r="L620" t="s">
        <v>2519</v>
      </c>
      <c r="M620" t="s">
        <v>949</v>
      </c>
      <c r="N620" t="s">
        <v>950</v>
      </c>
      <c r="O620" t="s">
        <v>3219</v>
      </c>
      <c r="P620" t="s">
        <v>959</v>
      </c>
      <c r="Q620" t="s">
        <v>496</v>
      </c>
      <c r="R620" t="s">
        <v>3391</v>
      </c>
      <c r="S620" t="s">
        <v>3549</v>
      </c>
      <c r="T620">
        <f>+_2022[[#This Row],[p1_score]]+_2022[[#This Row],[p2_score]]</f>
        <v>0</v>
      </c>
      <c r="U620" t="s">
        <v>496</v>
      </c>
      <c r="V620" t="s">
        <v>960</v>
      </c>
      <c r="W620" t="s">
        <v>3177</v>
      </c>
      <c r="X620" t="s">
        <v>4000</v>
      </c>
      <c r="Y620" t="s">
        <v>3152</v>
      </c>
      <c r="Z620" t="s">
        <v>3152</v>
      </c>
      <c r="AA620" t="s">
        <v>161</v>
      </c>
      <c r="AB620">
        <v>41</v>
      </c>
      <c r="AC620" t="s">
        <v>849</v>
      </c>
      <c r="AD620" t="s">
        <v>2519</v>
      </c>
      <c r="AE620" t="s">
        <v>2646</v>
      </c>
      <c r="AF620" t="s">
        <v>949</v>
      </c>
      <c r="AG620" t="s">
        <v>909</v>
      </c>
      <c r="AH620" t="s">
        <v>2647</v>
      </c>
      <c r="AI620" t="s">
        <v>2648</v>
      </c>
      <c r="AJ620" t="s">
        <v>2649</v>
      </c>
      <c r="AK620" t="s">
        <v>215</v>
      </c>
    </row>
    <row r="621" spans="1:37" x14ac:dyDescent="0.3">
      <c r="A621" t="s">
        <v>3288</v>
      </c>
      <c r="B621" t="s">
        <v>3180</v>
      </c>
      <c r="C621" t="s">
        <v>960</v>
      </c>
      <c r="D621" t="s">
        <v>961</v>
      </c>
      <c r="E621" t="s">
        <v>3153</v>
      </c>
      <c r="F621" t="s">
        <v>3212</v>
      </c>
      <c r="G621" t="s">
        <v>3133</v>
      </c>
      <c r="H621" t="s">
        <v>3133</v>
      </c>
      <c r="I621" t="s">
        <v>4265</v>
      </c>
      <c r="J621" t="s">
        <v>849</v>
      </c>
      <c r="K621" t="s">
        <v>4262</v>
      </c>
      <c r="L621" t="s">
        <v>2519</v>
      </c>
      <c r="M621" t="s">
        <v>949</v>
      </c>
      <c r="N621" t="s">
        <v>950</v>
      </c>
      <c r="O621" t="s">
        <v>3236</v>
      </c>
      <c r="P621" t="s">
        <v>962</v>
      </c>
      <c r="Q621" t="s">
        <v>960</v>
      </c>
      <c r="R621" t="s">
        <v>3208</v>
      </c>
      <c r="S621" t="s">
        <v>3361</v>
      </c>
      <c r="T621">
        <f>+_2022[[#This Row],[p1_score]]+_2022[[#This Row],[p2_score]]</f>
        <v>6</v>
      </c>
      <c r="U621" t="s">
        <v>251</v>
      </c>
      <c r="V621" t="s">
        <v>960</v>
      </c>
      <c r="W621" t="s">
        <v>3157</v>
      </c>
      <c r="X621" t="s">
        <v>3139</v>
      </c>
      <c r="Y621" t="s">
        <v>3152</v>
      </c>
      <c r="Z621" t="s">
        <v>3152</v>
      </c>
      <c r="AA621" t="s">
        <v>496</v>
      </c>
      <c r="AB621">
        <v>41</v>
      </c>
      <c r="AC621" t="s">
        <v>849</v>
      </c>
      <c r="AD621" t="s">
        <v>2519</v>
      </c>
      <c r="AE621" t="s">
        <v>2646</v>
      </c>
      <c r="AF621" t="s">
        <v>949</v>
      </c>
      <c r="AG621" t="s">
        <v>909</v>
      </c>
      <c r="AH621" t="s">
        <v>2647</v>
      </c>
      <c r="AI621" t="s">
        <v>2648</v>
      </c>
      <c r="AJ621" t="s">
        <v>2649</v>
      </c>
      <c r="AK621" t="s">
        <v>215</v>
      </c>
    </row>
    <row r="622" spans="1:37" x14ac:dyDescent="0.3">
      <c r="A622" t="s">
        <v>3368</v>
      </c>
      <c r="B622" t="s">
        <v>3187</v>
      </c>
      <c r="C622" t="s">
        <v>251</v>
      </c>
      <c r="D622" t="s">
        <v>963</v>
      </c>
      <c r="E622" t="s">
        <v>3187</v>
      </c>
      <c r="F622" t="s">
        <v>3178</v>
      </c>
      <c r="G622" t="s">
        <v>3144</v>
      </c>
      <c r="H622" t="s">
        <v>3133</v>
      </c>
      <c r="I622" t="s">
        <v>3272</v>
      </c>
      <c r="J622" t="s">
        <v>849</v>
      </c>
      <c r="K622" t="s">
        <v>4262</v>
      </c>
      <c r="L622" t="s">
        <v>2519</v>
      </c>
      <c r="M622" t="s">
        <v>949</v>
      </c>
      <c r="N622" t="s">
        <v>950</v>
      </c>
      <c r="O622" t="s">
        <v>3161</v>
      </c>
      <c r="P622" t="s">
        <v>964</v>
      </c>
      <c r="Q622" t="s">
        <v>251</v>
      </c>
      <c r="R622" t="s">
        <v>3158</v>
      </c>
      <c r="S622" t="s">
        <v>3333</v>
      </c>
      <c r="T622">
        <f>+_2022[[#This Row],[p1_score]]+_2022[[#This Row],[p2_score]]</f>
        <v>5</v>
      </c>
      <c r="U622" t="s">
        <v>251</v>
      </c>
      <c r="V622" t="s">
        <v>965</v>
      </c>
      <c r="W622" t="s">
        <v>3219</v>
      </c>
      <c r="X622" t="s">
        <v>3302</v>
      </c>
      <c r="Y622" t="s">
        <v>3152</v>
      </c>
      <c r="Z622" t="s">
        <v>3152</v>
      </c>
      <c r="AA622" t="s">
        <v>960</v>
      </c>
      <c r="AB622">
        <v>41</v>
      </c>
      <c r="AC622" t="s">
        <v>849</v>
      </c>
      <c r="AD622" t="s">
        <v>2519</v>
      </c>
      <c r="AE622" t="s">
        <v>2646</v>
      </c>
      <c r="AF622" t="s">
        <v>949</v>
      </c>
      <c r="AG622" t="s">
        <v>909</v>
      </c>
      <c r="AH622" t="s">
        <v>2647</v>
      </c>
      <c r="AI622" t="s">
        <v>2648</v>
      </c>
      <c r="AJ622" t="s">
        <v>2649</v>
      </c>
      <c r="AK622" t="s">
        <v>215</v>
      </c>
    </row>
    <row r="623" spans="1:37" x14ac:dyDescent="0.3">
      <c r="A623" t="s">
        <v>3405</v>
      </c>
      <c r="B623" t="s">
        <v>3154</v>
      </c>
      <c r="C623" t="s">
        <v>966</v>
      </c>
      <c r="D623" t="s">
        <v>967</v>
      </c>
      <c r="E623" t="s">
        <v>3144</v>
      </c>
      <c r="F623" t="s">
        <v>3178</v>
      </c>
      <c r="G623" t="s">
        <v>3133</v>
      </c>
      <c r="H623" t="s">
        <v>3133</v>
      </c>
      <c r="I623" t="s">
        <v>4258</v>
      </c>
      <c r="J623" t="s">
        <v>849</v>
      </c>
      <c r="K623" t="s">
        <v>4262</v>
      </c>
      <c r="L623" t="s">
        <v>2519</v>
      </c>
      <c r="M623" t="s">
        <v>949</v>
      </c>
      <c r="N623" t="s">
        <v>950</v>
      </c>
      <c r="O623" t="s">
        <v>3271</v>
      </c>
      <c r="P623" t="s">
        <v>968</v>
      </c>
      <c r="Q623" t="s">
        <v>966</v>
      </c>
      <c r="R623" t="s">
        <v>3497</v>
      </c>
      <c r="S623" t="s">
        <v>4069</v>
      </c>
      <c r="T623">
        <f>+_2022[[#This Row],[p1_score]]+_2022[[#This Row],[p2_score]]</f>
        <v>10</v>
      </c>
      <c r="U623" t="s">
        <v>966</v>
      </c>
      <c r="V623" t="s">
        <v>965</v>
      </c>
      <c r="W623" t="s">
        <v>3166</v>
      </c>
      <c r="X623" t="s">
        <v>3236</v>
      </c>
      <c r="Y623" t="s">
        <v>3152</v>
      </c>
      <c r="Z623" t="s">
        <v>3236</v>
      </c>
      <c r="AA623" t="s">
        <v>251</v>
      </c>
      <c r="AB623">
        <v>41</v>
      </c>
      <c r="AC623" t="s">
        <v>849</v>
      </c>
      <c r="AD623" t="s">
        <v>2519</v>
      </c>
      <c r="AE623" t="s">
        <v>2646</v>
      </c>
      <c r="AF623" t="s">
        <v>949</v>
      </c>
      <c r="AG623" t="s">
        <v>909</v>
      </c>
      <c r="AH623" t="s">
        <v>2647</v>
      </c>
      <c r="AI623" t="s">
        <v>2648</v>
      </c>
      <c r="AJ623" t="s">
        <v>2649</v>
      </c>
      <c r="AK623" t="s">
        <v>215</v>
      </c>
    </row>
    <row r="624" spans="1:37" x14ac:dyDescent="0.3">
      <c r="A624" t="s">
        <v>3406</v>
      </c>
      <c r="B624" t="s">
        <v>3195</v>
      </c>
      <c r="C624" t="s">
        <v>965</v>
      </c>
      <c r="D624" t="s">
        <v>45</v>
      </c>
      <c r="E624" t="s">
        <v>3180</v>
      </c>
      <c r="F624" t="s">
        <v>3195</v>
      </c>
      <c r="G624" t="s">
        <v>3144</v>
      </c>
      <c r="H624" t="s">
        <v>3133</v>
      </c>
      <c r="I624" t="s">
        <v>3527</v>
      </c>
      <c r="J624" t="s">
        <v>849</v>
      </c>
      <c r="K624" t="s">
        <v>4262</v>
      </c>
      <c r="L624" t="s">
        <v>2519</v>
      </c>
      <c r="M624" t="s">
        <v>949</v>
      </c>
      <c r="N624" t="s">
        <v>950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e">
        <f>+_2022[[#This Row],[p1_score]]+_2022[[#This Row],[p2_score]]</f>
        <v>#VALUE!</v>
      </c>
      <c r="U624" t="s">
        <v>32</v>
      </c>
      <c r="V624" t="s">
        <v>32</v>
      </c>
      <c r="W624" t="s">
        <v>32</v>
      </c>
      <c r="X624" t="s">
        <v>32</v>
      </c>
      <c r="Y624" t="s">
        <v>32</v>
      </c>
      <c r="Z624" t="s">
        <v>32</v>
      </c>
      <c r="AA624" t="s">
        <v>32</v>
      </c>
      <c r="AB624">
        <v>41</v>
      </c>
      <c r="AC624" t="s">
        <v>849</v>
      </c>
      <c r="AD624" t="s">
        <v>2519</v>
      </c>
      <c r="AE624" t="s">
        <v>2646</v>
      </c>
      <c r="AF624" t="s">
        <v>949</v>
      </c>
      <c r="AG624" t="s">
        <v>909</v>
      </c>
      <c r="AH624" t="s">
        <v>2647</v>
      </c>
      <c r="AI624" t="s">
        <v>2648</v>
      </c>
      <c r="AJ624" t="s">
        <v>2649</v>
      </c>
      <c r="AK624" t="s">
        <v>215</v>
      </c>
    </row>
    <row r="625" spans="1:37" x14ac:dyDescent="0.3">
      <c r="A625" t="s">
        <v>3204</v>
      </c>
      <c r="B625" t="s">
        <v>3133</v>
      </c>
      <c r="C625" t="s">
        <v>852</v>
      </c>
      <c r="D625" t="s">
        <v>129</v>
      </c>
      <c r="E625" t="s">
        <v>3201</v>
      </c>
      <c r="F625" t="s">
        <v>3162</v>
      </c>
      <c r="G625" t="s">
        <v>3144</v>
      </c>
      <c r="H625" t="s">
        <v>3144</v>
      </c>
      <c r="I625" t="s">
        <v>3519</v>
      </c>
      <c r="J625" t="s">
        <v>849</v>
      </c>
      <c r="K625" t="s">
        <v>4266</v>
      </c>
      <c r="L625" t="s">
        <v>2523</v>
      </c>
      <c r="M625" t="s">
        <v>850</v>
      </c>
      <c r="N625" t="s">
        <v>969</v>
      </c>
      <c r="O625" t="s">
        <v>3139</v>
      </c>
      <c r="P625" t="s">
        <v>970</v>
      </c>
      <c r="Q625" t="s">
        <v>852</v>
      </c>
      <c r="R625" t="s">
        <v>3906</v>
      </c>
      <c r="S625" t="s">
        <v>3271</v>
      </c>
      <c r="T625">
        <f>+_2022[[#This Row],[p1_score]]+_2022[[#This Row],[p2_score]]</f>
        <v>11</v>
      </c>
      <c r="U625" t="s">
        <v>292</v>
      </c>
      <c r="V625" t="s">
        <v>852</v>
      </c>
      <c r="W625" t="s">
        <v>3152</v>
      </c>
      <c r="X625" t="s">
        <v>3271</v>
      </c>
      <c r="Y625" t="s">
        <v>3152</v>
      </c>
      <c r="Z625" t="s">
        <v>3271</v>
      </c>
      <c r="AA625" t="s">
        <v>32</v>
      </c>
      <c r="AB625">
        <v>42</v>
      </c>
      <c r="AC625" t="s">
        <v>849</v>
      </c>
      <c r="AD625" t="s">
        <v>2523</v>
      </c>
      <c r="AE625" t="s">
        <v>2650</v>
      </c>
      <c r="AF625" t="s">
        <v>850</v>
      </c>
      <c r="AG625" t="s">
        <v>897</v>
      </c>
      <c r="AH625" t="s">
        <v>2651</v>
      </c>
      <c r="AI625" t="s">
        <v>2652</v>
      </c>
      <c r="AJ625" t="s">
        <v>2653</v>
      </c>
      <c r="AK625" t="s">
        <v>89</v>
      </c>
    </row>
    <row r="626" spans="1:37" x14ac:dyDescent="0.3">
      <c r="A626" t="s">
        <v>3408</v>
      </c>
      <c r="B626" t="s">
        <v>3153</v>
      </c>
      <c r="C626" t="s">
        <v>855</v>
      </c>
      <c r="D626" t="s">
        <v>129</v>
      </c>
      <c r="E626" t="s">
        <v>3154</v>
      </c>
      <c r="F626" t="s">
        <v>3195</v>
      </c>
      <c r="G626" t="s">
        <v>3133</v>
      </c>
      <c r="H626" t="s">
        <v>3144</v>
      </c>
      <c r="I626" t="s">
        <v>3250</v>
      </c>
      <c r="J626" t="s">
        <v>849</v>
      </c>
      <c r="K626" t="s">
        <v>4266</v>
      </c>
      <c r="L626" t="s">
        <v>2523</v>
      </c>
      <c r="M626" t="s">
        <v>850</v>
      </c>
      <c r="N626" t="s">
        <v>969</v>
      </c>
      <c r="O626" t="s">
        <v>3148</v>
      </c>
      <c r="P626" t="s">
        <v>729</v>
      </c>
      <c r="Q626" t="s">
        <v>855</v>
      </c>
      <c r="R626" t="s">
        <v>3157</v>
      </c>
      <c r="S626" t="s">
        <v>3517</v>
      </c>
      <c r="T626">
        <f>+_2022[[#This Row],[p1_score]]+_2022[[#This Row],[p2_score]]</f>
        <v>25</v>
      </c>
      <c r="U626" t="s">
        <v>292</v>
      </c>
      <c r="V626" t="s">
        <v>855</v>
      </c>
      <c r="W626" t="s">
        <v>3393</v>
      </c>
      <c r="X626" t="s">
        <v>3161</v>
      </c>
      <c r="Y626" t="s">
        <v>3393</v>
      </c>
      <c r="Z626" t="s">
        <v>3152</v>
      </c>
      <c r="AA626" t="s">
        <v>852</v>
      </c>
      <c r="AB626">
        <v>42</v>
      </c>
      <c r="AC626" t="s">
        <v>849</v>
      </c>
      <c r="AD626" t="s">
        <v>2523</v>
      </c>
      <c r="AE626" t="s">
        <v>2650</v>
      </c>
      <c r="AF626" t="s">
        <v>850</v>
      </c>
      <c r="AG626" t="s">
        <v>897</v>
      </c>
      <c r="AH626" t="s">
        <v>2651</v>
      </c>
      <c r="AI626" t="s">
        <v>2652</v>
      </c>
      <c r="AJ626" t="s">
        <v>2653</v>
      </c>
      <c r="AK626" t="s">
        <v>89</v>
      </c>
    </row>
    <row r="627" spans="1:37" x14ac:dyDescent="0.3">
      <c r="A627" t="s">
        <v>3410</v>
      </c>
      <c r="B627" t="s">
        <v>3144</v>
      </c>
      <c r="C627" t="s">
        <v>292</v>
      </c>
      <c r="D627" t="s">
        <v>856</v>
      </c>
      <c r="E627" t="s">
        <v>3135</v>
      </c>
      <c r="F627" t="s">
        <v>3244</v>
      </c>
      <c r="G627" t="s">
        <v>3153</v>
      </c>
      <c r="H627" t="s">
        <v>3136</v>
      </c>
      <c r="I627" t="s">
        <v>3209</v>
      </c>
      <c r="J627" t="s">
        <v>849</v>
      </c>
      <c r="K627" t="s">
        <v>4266</v>
      </c>
      <c r="L627" t="s">
        <v>2523</v>
      </c>
      <c r="M627" t="s">
        <v>850</v>
      </c>
      <c r="N627" t="s">
        <v>969</v>
      </c>
      <c r="O627" t="s">
        <v>3157</v>
      </c>
      <c r="P627" t="s">
        <v>971</v>
      </c>
      <c r="Q627" t="s">
        <v>292</v>
      </c>
      <c r="R627" t="s">
        <v>3725</v>
      </c>
      <c r="S627" t="s">
        <v>3900</v>
      </c>
      <c r="T627">
        <f>+_2022[[#This Row],[p1_score]]+_2022[[#This Row],[p2_score]]</f>
        <v>20</v>
      </c>
      <c r="U627" t="s">
        <v>292</v>
      </c>
      <c r="V627" t="s">
        <v>239</v>
      </c>
      <c r="W627" t="s">
        <v>3220</v>
      </c>
      <c r="X627" t="s">
        <v>3157</v>
      </c>
      <c r="Y627" t="s">
        <v>3152</v>
      </c>
      <c r="Z627" t="s">
        <v>3152</v>
      </c>
      <c r="AA627" t="s">
        <v>855</v>
      </c>
      <c r="AB627">
        <v>42</v>
      </c>
      <c r="AC627" t="s">
        <v>849</v>
      </c>
      <c r="AD627" t="s">
        <v>2523</v>
      </c>
      <c r="AE627" t="s">
        <v>2650</v>
      </c>
      <c r="AF627" t="s">
        <v>850</v>
      </c>
      <c r="AG627" t="s">
        <v>897</v>
      </c>
      <c r="AH627" t="s">
        <v>2651</v>
      </c>
      <c r="AI627" t="s">
        <v>2652</v>
      </c>
      <c r="AJ627" t="s">
        <v>2653</v>
      </c>
      <c r="AK627" t="s">
        <v>89</v>
      </c>
    </row>
    <row r="628" spans="1:37" x14ac:dyDescent="0.3">
      <c r="A628" t="s">
        <v>3265</v>
      </c>
      <c r="B628" t="s">
        <v>3136</v>
      </c>
      <c r="C628" t="s">
        <v>239</v>
      </c>
      <c r="D628" t="s">
        <v>972</v>
      </c>
      <c r="E628" t="s">
        <v>3310</v>
      </c>
      <c r="F628" t="s">
        <v>3264</v>
      </c>
      <c r="G628" t="s">
        <v>3136</v>
      </c>
      <c r="H628" t="s">
        <v>3153</v>
      </c>
      <c r="I628" t="s">
        <v>3214</v>
      </c>
      <c r="J628" t="s">
        <v>849</v>
      </c>
      <c r="K628" t="s">
        <v>4266</v>
      </c>
      <c r="L628" t="s">
        <v>2523</v>
      </c>
      <c r="M628" t="s">
        <v>850</v>
      </c>
      <c r="N628" t="s">
        <v>969</v>
      </c>
      <c r="O628" t="s">
        <v>3151</v>
      </c>
      <c r="P628" t="s">
        <v>973</v>
      </c>
      <c r="Q628" t="s">
        <v>239</v>
      </c>
      <c r="R628" t="s">
        <v>3447</v>
      </c>
      <c r="S628" t="s">
        <v>3914</v>
      </c>
      <c r="T628">
        <f>+_2022[[#This Row],[p1_score]]+_2022[[#This Row],[p2_score]]</f>
        <v>76</v>
      </c>
      <c r="U628" t="s">
        <v>858</v>
      </c>
      <c r="V628" t="s">
        <v>239</v>
      </c>
      <c r="W628" t="s">
        <v>3637</v>
      </c>
      <c r="X628" t="s">
        <v>3469</v>
      </c>
      <c r="Y628" t="s">
        <v>3152</v>
      </c>
      <c r="Z628" t="s">
        <v>3152</v>
      </c>
      <c r="AA628" t="s">
        <v>292</v>
      </c>
      <c r="AB628">
        <v>42</v>
      </c>
      <c r="AC628" t="s">
        <v>849</v>
      </c>
      <c r="AD628" t="s">
        <v>2523</v>
      </c>
      <c r="AE628" t="s">
        <v>2650</v>
      </c>
      <c r="AF628" t="s">
        <v>850</v>
      </c>
      <c r="AG628" t="s">
        <v>897</v>
      </c>
      <c r="AH628" t="s">
        <v>2651</v>
      </c>
      <c r="AI628" t="s">
        <v>2652</v>
      </c>
      <c r="AJ628" t="s">
        <v>2653</v>
      </c>
      <c r="AK628" t="s">
        <v>89</v>
      </c>
    </row>
    <row r="629" spans="1:37" x14ac:dyDescent="0.3">
      <c r="A629" t="s">
        <v>3418</v>
      </c>
      <c r="B629" t="s">
        <v>3173</v>
      </c>
      <c r="C629" t="s">
        <v>246</v>
      </c>
      <c r="D629" t="s">
        <v>974</v>
      </c>
      <c r="E629" t="s">
        <v>3222</v>
      </c>
      <c r="F629" t="s">
        <v>3154</v>
      </c>
      <c r="G629" t="s">
        <v>3133</v>
      </c>
      <c r="H629" t="s">
        <v>3153</v>
      </c>
      <c r="I629" t="s">
        <v>3256</v>
      </c>
      <c r="J629" t="s">
        <v>849</v>
      </c>
      <c r="K629" t="s">
        <v>4266</v>
      </c>
      <c r="L629" t="s">
        <v>2523</v>
      </c>
      <c r="M629" t="s">
        <v>850</v>
      </c>
      <c r="N629" t="s">
        <v>969</v>
      </c>
      <c r="O629" t="s">
        <v>3170</v>
      </c>
      <c r="P629" t="s">
        <v>975</v>
      </c>
      <c r="Q629" t="s">
        <v>246</v>
      </c>
      <c r="R629" t="s">
        <v>3220</v>
      </c>
      <c r="S629" t="s">
        <v>4267</v>
      </c>
      <c r="T629">
        <f>+_2022[[#This Row],[p1_score]]+_2022[[#This Row],[p2_score]]</f>
        <v>25</v>
      </c>
      <c r="U629" t="s">
        <v>858</v>
      </c>
      <c r="V629" t="s">
        <v>246</v>
      </c>
      <c r="W629" t="s">
        <v>3161</v>
      </c>
      <c r="X629" t="s">
        <v>3393</v>
      </c>
      <c r="Y629" t="s">
        <v>3161</v>
      </c>
      <c r="Z629" t="s">
        <v>3152</v>
      </c>
      <c r="AA629" t="s">
        <v>239</v>
      </c>
      <c r="AB629">
        <v>42</v>
      </c>
      <c r="AC629" t="s">
        <v>849</v>
      </c>
      <c r="AD629" t="s">
        <v>2523</v>
      </c>
      <c r="AE629" t="s">
        <v>2650</v>
      </c>
      <c r="AF629" t="s">
        <v>850</v>
      </c>
      <c r="AG629" t="s">
        <v>897</v>
      </c>
      <c r="AH629" t="s">
        <v>2651</v>
      </c>
      <c r="AI629" t="s">
        <v>2652</v>
      </c>
      <c r="AJ629" t="s">
        <v>2653</v>
      </c>
      <c r="AK629" t="s">
        <v>89</v>
      </c>
    </row>
    <row r="630" spans="1:37" x14ac:dyDescent="0.3">
      <c r="A630" t="s">
        <v>3419</v>
      </c>
      <c r="B630" t="s">
        <v>3178</v>
      </c>
      <c r="C630" t="s">
        <v>240</v>
      </c>
      <c r="D630" t="s">
        <v>976</v>
      </c>
      <c r="E630" t="s">
        <v>3162</v>
      </c>
      <c r="F630" t="s">
        <v>3162</v>
      </c>
      <c r="G630" t="s">
        <v>3144</v>
      </c>
      <c r="H630" t="s">
        <v>3133</v>
      </c>
      <c r="I630" t="s">
        <v>3216</v>
      </c>
      <c r="J630" t="s">
        <v>849</v>
      </c>
      <c r="K630" t="s">
        <v>4266</v>
      </c>
      <c r="L630" t="s">
        <v>2523</v>
      </c>
      <c r="M630" t="s">
        <v>850</v>
      </c>
      <c r="N630" t="s">
        <v>969</v>
      </c>
      <c r="O630" t="s">
        <v>3200</v>
      </c>
      <c r="P630" t="s">
        <v>977</v>
      </c>
      <c r="Q630" t="s">
        <v>240</v>
      </c>
      <c r="R630" t="s">
        <v>3164</v>
      </c>
      <c r="S630" t="s">
        <v>3741</v>
      </c>
      <c r="T630">
        <f>+_2022[[#This Row],[p1_score]]+_2022[[#This Row],[p2_score]]</f>
        <v>4</v>
      </c>
      <c r="U630" t="s">
        <v>858</v>
      </c>
      <c r="V630" t="s">
        <v>240</v>
      </c>
      <c r="W630" t="s">
        <v>3152</v>
      </c>
      <c r="X630" t="s">
        <v>3157</v>
      </c>
      <c r="Y630" t="s">
        <v>3161</v>
      </c>
      <c r="Z630" t="s">
        <v>3152</v>
      </c>
      <c r="AA630" t="s">
        <v>246</v>
      </c>
      <c r="AB630">
        <v>42</v>
      </c>
      <c r="AC630" t="s">
        <v>849</v>
      </c>
      <c r="AD630" t="s">
        <v>2523</v>
      </c>
      <c r="AE630" t="s">
        <v>2650</v>
      </c>
      <c r="AF630" t="s">
        <v>850</v>
      </c>
      <c r="AG630" t="s">
        <v>897</v>
      </c>
      <c r="AH630" t="s">
        <v>2651</v>
      </c>
      <c r="AI630" t="s">
        <v>2652</v>
      </c>
      <c r="AJ630" t="s">
        <v>2653</v>
      </c>
      <c r="AK630" t="s">
        <v>89</v>
      </c>
    </row>
    <row r="631" spans="1:37" x14ac:dyDescent="0.3">
      <c r="A631" t="s">
        <v>3420</v>
      </c>
      <c r="B631" t="s">
        <v>3180</v>
      </c>
      <c r="C631" t="s">
        <v>518</v>
      </c>
      <c r="D631" t="s">
        <v>978</v>
      </c>
      <c r="E631" t="s">
        <v>3178</v>
      </c>
      <c r="F631" t="s">
        <v>3162</v>
      </c>
      <c r="G631" t="s">
        <v>3133</v>
      </c>
      <c r="H631" t="s">
        <v>3144</v>
      </c>
      <c r="I631" t="s">
        <v>3256</v>
      </c>
      <c r="J631" t="s">
        <v>849</v>
      </c>
      <c r="K631" t="s">
        <v>4266</v>
      </c>
      <c r="L631" t="s">
        <v>2523</v>
      </c>
      <c r="M631" t="s">
        <v>850</v>
      </c>
      <c r="N631" t="s">
        <v>969</v>
      </c>
      <c r="O631" t="s">
        <v>3219</v>
      </c>
      <c r="P631" t="s">
        <v>979</v>
      </c>
      <c r="Q631" t="s">
        <v>518</v>
      </c>
      <c r="R631" t="s">
        <v>3276</v>
      </c>
      <c r="S631" t="s">
        <v>3277</v>
      </c>
      <c r="T631">
        <f>+_2022[[#This Row],[p1_score]]+_2022[[#This Row],[p2_score]]</f>
        <v>8</v>
      </c>
      <c r="U631" t="s">
        <v>858</v>
      </c>
      <c r="V631" t="s">
        <v>518</v>
      </c>
      <c r="W631" t="s">
        <v>3139</v>
      </c>
      <c r="X631" t="s">
        <v>3170</v>
      </c>
      <c r="Y631" t="s">
        <v>3186</v>
      </c>
      <c r="Z631" t="s">
        <v>3152</v>
      </c>
      <c r="AA631" t="s">
        <v>240</v>
      </c>
      <c r="AB631">
        <v>42</v>
      </c>
      <c r="AC631" t="s">
        <v>849</v>
      </c>
      <c r="AD631" t="s">
        <v>2523</v>
      </c>
      <c r="AE631" t="s">
        <v>2650</v>
      </c>
      <c r="AF631" t="s">
        <v>850</v>
      </c>
      <c r="AG631" t="s">
        <v>897</v>
      </c>
      <c r="AH631" t="s">
        <v>2651</v>
      </c>
      <c r="AI631" t="s">
        <v>2652</v>
      </c>
      <c r="AJ631" t="s">
        <v>2653</v>
      </c>
      <c r="AK631" t="s">
        <v>89</v>
      </c>
    </row>
    <row r="632" spans="1:37" x14ac:dyDescent="0.3">
      <c r="A632" t="s">
        <v>3423</v>
      </c>
      <c r="B632" t="s">
        <v>3162</v>
      </c>
      <c r="C632" t="s">
        <v>858</v>
      </c>
      <c r="D632" t="s">
        <v>45</v>
      </c>
      <c r="E632" t="s">
        <v>3381</v>
      </c>
      <c r="F632" t="s">
        <v>3313</v>
      </c>
      <c r="G632" t="s">
        <v>3178</v>
      </c>
      <c r="H632" t="s">
        <v>3153</v>
      </c>
      <c r="I632" t="s">
        <v>4268</v>
      </c>
      <c r="J632" t="s">
        <v>849</v>
      </c>
      <c r="K632" t="s">
        <v>4266</v>
      </c>
      <c r="L632" t="s">
        <v>2523</v>
      </c>
      <c r="M632" t="s">
        <v>850</v>
      </c>
      <c r="N632" t="s">
        <v>969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>
        <f>+_2022[[#This Row],[p1_score]]+_2022[[#This Row],[p2_score]]</f>
        <v>52</v>
      </c>
      <c r="U632" t="s">
        <v>858</v>
      </c>
      <c r="V632" t="s">
        <v>980</v>
      </c>
      <c r="W632" t="s">
        <v>3340</v>
      </c>
      <c r="X632" t="s">
        <v>3166</v>
      </c>
      <c r="Y632" t="s">
        <v>3152</v>
      </c>
      <c r="Z632" t="s">
        <v>3152</v>
      </c>
      <c r="AA632" t="s">
        <v>518</v>
      </c>
      <c r="AB632">
        <v>42</v>
      </c>
      <c r="AC632" t="s">
        <v>849</v>
      </c>
      <c r="AD632" t="s">
        <v>2523</v>
      </c>
      <c r="AE632" t="s">
        <v>2650</v>
      </c>
      <c r="AF632" t="s">
        <v>850</v>
      </c>
      <c r="AG632" t="s">
        <v>897</v>
      </c>
      <c r="AH632" t="s">
        <v>2651</v>
      </c>
      <c r="AI632" t="s">
        <v>2652</v>
      </c>
      <c r="AJ632" t="s">
        <v>2653</v>
      </c>
      <c r="AK632" t="s">
        <v>89</v>
      </c>
    </row>
    <row r="633" spans="1:37" x14ac:dyDescent="0.3">
      <c r="A633" t="s">
        <v>3428</v>
      </c>
      <c r="B633" t="s">
        <v>3187</v>
      </c>
      <c r="C633" t="s">
        <v>980</v>
      </c>
      <c r="D633" t="s">
        <v>45</v>
      </c>
      <c r="E633" t="s">
        <v>3144</v>
      </c>
      <c r="F633" t="s">
        <v>3173</v>
      </c>
      <c r="G633" t="s">
        <v>3133</v>
      </c>
      <c r="H633" t="s">
        <v>3133</v>
      </c>
      <c r="I633" t="s">
        <v>3252</v>
      </c>
      <c r="J633" t="s">
        <v>849</v>
      </c>
      <c r="K633" t="s">
        <v>4266</v>
      </c>
      <c r="L633" t="s">
        <v>2523</v>
      </c>
      <c r="M633" t="s">
        <v>850</v>
      </c>
      <c r="N633" t="s">
        <v>969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e">
        <f>+_2022[[#This Row],[p1_score]]+_2022[[#This Row],[p2_score]]</f>
        <v>#VALUE!</v>
      </c>
      <c r="U633" t="s">
        <v>32</v>
      </c>
      <c r="V633" t="s">
        <v>32</v>
      </c>
      <c r="W633" t="s">
        <v>32</v>
      </c>
      <c r="X633" t="s">
        <v>32</v>
      </c>
      <c r="Y633" t="s">
        <v>32</v>
      </c>
      <c r="Z633" t="s">
        <v>32</v>
      </c>
      <c r="AA633" t="s">
        <v>32</v>
      </c>
      <c r="AB633">
        <v>42</v>
      </c>
      <c r="AC633" t="s">
        <v>849</v>
      </c>
      <c r="AD633" t="s">
        <v>2523</v>
      </c>
      <c r="AE633" t="s">
        <v>2650</v>
      </c>
      <c r="AF633" t="s">
        <v>850</v>
      </c>
      <c r="AG633" t="s">
        <v>897</v>
      </c>
      <c r="AH633" t="s">
        <v>2651</v>
      </c>
      <c r="AI633" t="s">
        <v>2652</v>
      </c>
      <c r="AJ633" t="s">
        <v>2653</v>
      </c>
      <c r="AK633" t="s">
        <v>89</v>
      </c>
    </row>
    <row r="634" spans="1:37" x14ac:dyDescent="0.3">
      <c r="A634" t="s">
        <v>3377</v>
      </c>
      <c r="B634" t="s">
        <v>3144</v>
      </c>
      <c r="C634" t="s">
        <v>829</v>
      </c>
      <c r="D634" t="s">
        <v>981</v>
      </c>
      <c r="E634" t="s">
        <v>3145</v>
      </c>
      <c r="F634" t="s">
        <v>3212</v>
      </c>
      <c r="G634" t="s">
        <v>3136</v>
      </c>
      <c r="H634" t="s">
        <v>3144</v>
      </c>
      <c r="I634" t="s">
        <v>4233</v>
      </c>
      <c r="J634" t="s">
        <v>849</v>
      </c>
      <c r="K634" t="s">
        <v>4269</v>
      </c>
      <c r="L634" t="s">
        <v>2527</v>
      </c>
      <c r="M634" t="s">
        <v>909</v>
      </c>
      <c r="N634" t="s">
        <v>982</v>
      </c>
      <c r="O634" t="s">
        <v>3139</v>
      </c>
      <c r="P634" t="s">
        <v>923</v>
      </c>
      <c r="Q634" t="s">
        <v>829</v>
      </c>
      <c r="R634" t="s">
        <v>3314</v>
      </c>
      <c r="S634" t="s">
        <v>3354</v>
      </c>
      <c r="T634">
        <f>+_2022[[#This Row],[p1_score]]+_2022[[#This Row],[p2_score]]</f>
        <v>31</v>
      </c>
      <c r="U634" t="s">
        <v>911</v>
      </c>
      <c r="V634" t="s">
        <v>829</v>
      </c>
      <c r="W634" t="s">
        <v>3219</v>
      </c>
      <c r="X634" t="s">
        <v>3143</v>
      </c>
      <c r="Y634" t="s">
        <v>3219</v>
      </c>
      <c r="Z634" t="s">
        <v>3143</v>
      </c>
      <c r="AA634" t="s">
        <v>32</v>
      </c>
      <c r="AB634">
        <v>43</v>
      </c>
      <c r="AC634" t="s">
        <v>849</v>
      </c>
      <c r="AD634" t="s">
        <v>2527</v>
      </c>
      <c r="AE634" t="s">
        <v>2646</v>
      </c>
      <c r="AF634" t="s">
        <v>909</v>
      </c>
      <c r="AG634" t="s">
        <v>872</v>
      </c>
      <c r="AH634" t="s">
        <v>2654</v>
      </c>
      <c r="AI634" t="s">
        <v>2655</v>
      </c>
      <c r="AJ634" t="s">
        <v>2656</v>
      </c>
      <c r="AK634" t="s">
        <v>911</v>
      </c>
    </row>
    <row r="635" spans="1:37" x14ac:dyDescent="0.3">
      <c r="A635" t="s">
        <v>3283</v>
      </c>
      <c r="B635" t="s">
        <v>3133</v>
      </c>
      <c r="C635" t="s">
        <v>911</v>
      </c>
      <c r="D635" t="s">
        <v>983</v>
      </c>
      <c r="E635" t="s">
        <v>3389</v>
      </c>
      <c r="F635" t="s">
        <v>3289</v>
      </c>
      <c r="G635" t="s">
        <v>3162</v>
      </c>
      <c r="H635" t="s">
        <v>3162</v>
      </c>
      <c r="I635" t="s">
        <v>4148</v>
      </c>
      <c r="J635" t="s">
        <v>849</v>
      </c>
      <c r="K635" t="s">
        <v>4269</v>
      </c>
      <c r="L635" t="s">
        <v>2527</v>
      </c>
      <c r="M635" t="s">
        <v>909</v>
      </c>
      <c r="N635" t="s">
        <v>982</v>
      </c>
      <c r="O635" t="s">
        <v>3148</v>
      </c>
      <c r="P635" t="s">
        <v>291</v>
      </c>
      <c r="Q635" t="s">
        <v>911</v>
      </c>
      <c r="R635" t="s">
        <v>3268</v>
      </c>
      <c r="S635" t="s">
        <v>3549</v>
      </c>
      <c r="T635">
        <f>+_2022[[#This Row],[p1_score]]+_2022[[#This Row],[p2_score]]</f>
        <v>71</v>
      </c>
      <c r="U635" t="s">
        <v>911</v>
      </c>
      <c r="V635" t="s">
        <v>47</v>
      </c>
      <c r="W635" t="s">
        <v>3375</v>
      </c>
      <c r="X635" t="s">
        <v>3177</v>
      </c>
      <c r="Y635" t="s">
        <v>3152</v>
      </c>
      <c r="Z635" t="s">
        <v>3152</v>
      </c>
      <c r="AA635" t="s">
        <v>829</v>
      </c>
      <c r="AB635">
        <v>43</v>
      </c>
      <c r="AC635" t="s">
        <v>849</v>
      </c>
      <c r="AD635" t="s">
        <v>2527</v>
      </c>
      <c r="AE635" t="s">
        <v>2646</v>
      </c>
      <c r="AF635" t="s">
        <v>909</v>
      </c>
      <c r="AG635" t="s">
        <v>872</v>
      </c>
      <c r="AH635" t="s">
        <v>2654</v>
      </c>
      <c r="AI635" t="s">
        <v>2655</v>
      </c>
      <c r="AJ635" t="s">
        <v>2656</v>
      </c>
      <c r="AK635" t="s">
        <v>911</v>
      </c>
    </row>
    <row r="636" spans="1:37" x14ac:dyDescent="0.3">
      <c r="A636" t="s">
        <v>3436</v>
      </c>
      <c r="B636" t="s">
        <v>3136</v>
      </c>
      <c r="C636" t="s">
        <v>55</v>
      </c>
      <c r="D636" t="s">
        <v>984</v>
      </c>
      <c r="E636" t="s">
        <v>3187</v>
      </c>
      <c r="F636" t="s">
        <v>3178</v>
      </c>
      <c r="G636" t="s">
        <v>3144</v>
      </c>
      <c r="H636" t="s">
        <v>3133</v>
      </c>
      <c r="I636" t="s">
        <v>3272</v>
      </c>
      <c r="J636" t="s">
        <v>849</v>
      </c>
      <c r="K636" t="s">
        <v>4269</v>
      </c>
      <c r="L636" t="s">
        <v>2527</v>
      </c>
      <c r="M636" t="s">
        <v>909</v>
      </c>
      <c r="N636" t="s">
        <v>982</v>
      </c>
      <c r="O636" t="s">
        <v>3157</v>
      </c>
      <c r="P636" t="s">
        <v>985</v>
      </c>
      <c r="Q636" t="s">
        <v>55</v>
      </c>
      <c r="R636" t="s">
        <v>3728</v>
      </c>
      <c r="S636" t="s">
        <v>3636</v>
      </c>
      <c r="T636">
        <f>+_2022[[#This Row],[p1_score]]+_2022[[#This Row],[p2_score]]</f>
        <v>38</v>
      </c>
      <c r="U636" t="s">
        <v>55</v>
      </c>
      <c r="V636" t="s">
        <v>47</v>
      </c>
      <c r="W636" t="s">
        <v>3219</v>
      </c>
      <c r="X636" t="s">
        <v>3192</v>
      </c>
      <c r="Y636" t="s">
        <v>3152</v>
      </c>
      <c r="Z636" t="s">
        <v>3192</v>
      </c>
      <c r="AA636" t="s">
        <v>911</v>
      </c>
      <c r="AB636">
        <v>43</v>
      </c>
      <c r="AC636" t="s">
        <v>849</v>
      </c>
      <c r="AD636" t="s">
        <v>2527</v>
      </c>
      <c r="AE636" t="s">
        <v>2646</v>
      </c>
      <c r="AF636" t="s">
        <v>909</v>
      </c>
      <c r="AG636" t="s">
        <v>872</v>
      </c>
      <c r="AH636" t="s">
        <v>2654</v>
      </c>
      <c r="AI636" t="s">
        <v>2655</v>
      </c>
      <c r="AJ636" t="s">
        <v>2656</v>
      </c>
      <c r="AK636" t="s">
        <v>911</v>
      </c>
    </row>
    <row r="637" spans="1:37" x14ac:dyDescent="0.3">
      <c r="A637" t="s">
        <v>3437</v>
      </c>
      <c r="B637" t="s">
        <v>3153</v>
      </c>
      <c r="C637" t="s">
        <v>47</v>
      </c>
      <c r="D637" t="s">
        <v>683</v>
      </c>
      <c r="E637" t="s">
        <v>3371</v>
      </c>
      <c r="F637" t="s">
        <v>3289</v>
      </c>
      <c r="G637" t="s">
        <v>3180</v>
      </c>
      <c r="H637" t="s">
        <v>3144</v>
      </c>
      <c r="I637" t="s">
        <v>4270</v>
      </c>
      <c r="J637" t="s">
        <v>849</v>
      </c>
      <c r="K637" t="s">
        <v>4269</v>
      </c>
      <c r="L637" t="s">
        <v>2527</v>
      </c>
      <c r="M637" t="s">
        <v>909</v>
      </c>
      <c r="N637" t="s">
        <v>982</v>
      </c>
      <c r="O637" t="s">
        <v>3151</v>
      </c>
      <c r="P637" t="s">
        <v>190</v>
      </c>
      <c r="Q637" t="s">
        <v>47</v>
      </c>
      <c r="R637" t="s">
        <v>3452</v>
      </c>
      <c r="S637" t="s">
        <v>3416</v>
      </c>
      <c r="T637">
        <f>+_2022[[#This Row],[p1_score]]+_2022[[#This Row],[p2_score]]</f>
        <v>24</v>
      </c>
      <c r="U637" t="s">
        <v>986</v>
      </c>
      <c r="V637" t="s">
        <v>47</v>
      </c>
      <c r="W637" t="s">
        <v>3278</v>
      </c>
      <c r="X637" t="s">
        <v>3354</v>
      </c>
      <c r="Y637" t="s">
        <v>3152</v>
      </c>
      <c r="Z637" t="s">
        <v>3152</v>
      </c>
      <c r="AA637" t="s">
        <v>55</v>
      </c>
      <c r="AB637">
        <v>43</v>
      </c>
      <c r="AC637" t="s">
        <v>849</v>
      </c>
      <c r="AD637" t="s">
        <v>2527</v>
      </c>
      <c r="AE637" t="s">
        <v>2646</v>
      </c>
      <c r="AF637" t="s">
        <v>909</v>
      </c>
      <c r="AG637" t="s">
        <v>872</v>
      </c>
      <c r="AH637" t="s">
        <v>2654</v>
      </c>
      <c r="AI637" t="s">
        <v>2655</v>
      </c>
      <c r="AJ637" t="s">
        <v>2656</v>
      </c>
      <c r="AK637" t="s">
        <v>911</v>
      </c>
    </row>
    <row r="638" spans="1:37" x14ac:dyDescent="0.3">
      <c r="A638" t="s">
        <v>3439</v>
      </c>
      <c r="B638" t="s">
        <v>3162</v>
      </c>
      <c r="C638" t="s">
        <v>986</v>
      </c>
      <c r="D638" t="s">
        <v>987</v>
      </c>
      <c r="E638" t="s">
        <v>3195</v>
      </c>
      <c r="F638" t="s">
        <v>3173</v>
      </c>
      <c r="G638" t="s">
        <v>3133</v>
      </c>
      <c r="H638" t="s">
        <v>3144</v>
      </c>
      <c r="I638" t="s">
        <v>3218</v>
      </c>
      <c r="J638" t="s">
        <v>849</v>
      </c>
      <c r="K638" t="s">
        <v>4269</v>
      </c>
      <c r="L638" t="s">
        <v>2527</v>
      </c>
      <c r="M638" t="s">
        <v>909</v>
      </c>
      <c r="N638" t="s">
        <v>982</v>
      </c>
      <c r="O638" t="s">
        <v>3170</v>
      </c>
      <c r="P638" t="s">
        <v>439</v>
      </c>
      <c r="Q638" t="s">
        <v>986</v>
      </c>
      <c r="R638" t="s">
        <v>3433</v>
      </c>
      <c r="S638" t="s">
        <v>3434</v>
      </c>
      <c r="T638">
        <f>+_2022[[#This Row],[p1_score]]+_2022[[#This Row],[p2_score]]</f>
        <v>11</v>
      </c>
      <c r="U638" t="s">
        <v>986</v>
      </c>
      <c r="V638" t="s">
        <v>118</v>
      </c>
      <c r="W638" t="s">
        <v>3236</v>
      </c>
      <c r="X638" t="s">
        <v>3139</v>
      </c>
      <c r="Y638" t="s">
        <v>3152</v>
      </c>
      <c r="Z638" t="s">
        <v>3152</v>
      </c>
      <c r="AA638" t="s">
        <v>47</v>
      </c>
      <c r="AB638">
        <v>43</v>
      </c>
      <c r="AC638" t="s">
        <v>849</v>
      </c>
      <c r="AD638" t="s">
        <v>2527</v>
      </c>
      <c r="AE638" t="s">
        <v>2646</v>
      </c>
      <c r="AF638" t="s">
        <v>909</v>
      </c>
      <c r="AG638" t="s">
        <v>872</v>
      </c>
      <c r="AH638" t="s">
        <v>2654</v>
      </c>
      <c r="AI638" t="s">
        <v>2655</v>
      </c>
      <c r="AJ638" t="s">
        <v>2656</v>
      </c>
      <c r="AK638" t="s">
        <v>911</v>
      </c>
    </row>
    <row r="639" spans="1:37" x14ac:dyDescent="0.3">
      <c r="A639" t="s">
        <v>3441</v>
      </c>
      <c r="B639" t="s">
        <v>3173</v>
      </c>
      <c r="C639" t="s">
        <v>118</v>
      </c>
      <c r="D639" t="s">
        <v>988</v>
      </c>
      <c r="E639" t="s">
        <v>3154</v>
      </c>
      <c r="F639" t="s">
        <v>3195</v>
      </c>
      <c r="G639" t="s">
        <v>3133</v>
      </c>
      <c r="H639" t="s">
        <v>3133</v>
      </c>
      <c r="I639" t="s">
        <v>3250</v>
      </c>
      <c r="J639" t="s">
        <v>849</v>
      </c>
      <c r="K639" t="s">
        <v>4269</v>
      </c>
      <c r="L639" t="s">
        <v>2527</v>
      </c>
      <c r="M639" t="s">
        <v>909</v>
      </c>
      <c r="N639" t="s">
        <v>982</v>
      </c>
      <c r="O639" t="s">
        <v>3200</v>
      </c>
      <c r="P639" t="s">
        <v>989</v>
      </c>
      <c r="Q639" t="s">
        <v>118</v>
      </c>
      <c r="R639" t="s">
        <v>3459</v>
      </c>
      <c r="S639" t="s">
        <v>3493</v>
      </c>
      <c r="T639">
        <f>+_2022[[#This Row],[p1_score]]+_2022[[#This Row],[p2_score]]</f>
        <v>9</v>
      </c>
      <c r="U639" t="s">
        <v>308</v>
      </c>
      <c r="V639" t="s">
        <v>118</v>
      </c>
      <c r="W639" t="s">
        <v>3257</v>
      </c>
      <c r="X639" t="s">
        <v>3161</v>
      </c>
      <c r="Y639" t="s">
        <v>3152</v>
      </c>
      <c r="Z639" t="s">
        <v>3152</v>
      </c>
      <c r="AA639" t="s">
        <v>986</v>
      </c>
      <c r="AB639">
        <v>43</v>
      </c>
      <c r="AC639" t="s">
        <v>849</v>
      </c>
      <c r="AD639" t="s">
        <v>2527</v>
      </c>
      <c r="AE639" t="s">
        <v>2646</v>
      </c>
      <c r="AF639" t="s">
        <v>909</v>
      </c>
      <c r="AG639" t="s">
        <v>872</v>
      </c>
      <c r="AH639" t="s">
        <v>2654</v>
      </c>
      <c r="AI639" t="s">
        <v>2655</v>
      </c>
      <c r="AJ639" t="s">
        <v>2656</v>
      </c>
      <c r="AK639" t="s">
        <v>911</v>
      </c>
    </row>
    <row r="640" spans="1:37" x14ac:dyDescent="0.3">
      <c r="A640" t="s">
        <v>3431</v>
      </c>
      <c r="B640" t="s">
        <v>3178</v>
      </c>
      <c r="C640" t="s">
        <v>308</v>
      </c>
      <c r="D640" t="s">
        <v>45</v>
      </c>
      <c r="E640" t="s">
        <v>3144</v>
      </c>
      <c r="F640" t="s">
        <v>3136</v>
      </c>
      <c r="G640" t="s">
        <v>3133</v>
      </c>
      <c r="H640" t="s">
        <v>3133</v>
      </c>
      <c r="I640" t="s">
        <v>3179</v>
      </c>
      <c r="J640" t="s">
        <v>849</v>
      </c>
      <c r="K640" t="s">
        <v>4269</v>
      </c>
      <c r="L640" t="s">
        <v>2527</v>
      </c>
      <c r="M640" t="s">
        <v>909</v>
      </c>
      <c r="N640" t="s">
        <v>982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>
        <f>+_2022[[#This Row],[p1_score]]+_2022[[#This Row],[p2_score]]</f>
        <v>3</v>
      </c>
      <c r="U640" t="s">
        <v>308</v>
      </c>
      <c r="V640" t="s">
        <v>215</v>
      </c>
      <c r="W640" t="s">
        <v>3166</v>
      </c>
      <c r="X640" t="s">
        <v>3139</v>
      </c>
      <c r="Y640" t="s">
        <v>3152</v>
      </c>
      <c r="Z640" t="s">
        <v>3152</v>
      </c>
      <c r="AA640" t="s">
        <v>118</v>
      </c>
      <c r="AB640">
        <v>43</v>
      </c>
      <c r="AC640" t="s">
        <v>849</v>
      </c>
      <c r="AD640" t="s">
        <v>2527</v>
      </c>
      <c r="AE640" t="s">
        <v>2646</v>
      </c>
      <c r="AF640" t="s">
        <v>909</v>
      </c>
      <c r="AG640" t="s">
        <v>872</v>
      </c>
      <c r="AH640" t="s">
        <v>2654</v>
      </c>
      <c r="AI640" t="s">
        <v>2655</v>
      </c>
      <c r="AJ640" t="s">
        <v>2656</v>
      </c>
      <c r="AK640" t="s">
        <v>911</v>
      </c>
    </row>
    <row r="641" spans="1:37" x14ac:dyDescent="0.3">
      <c r="A641" t="s">
        <v>3446</v>
      </c>
      <c r="B641" t="s">
        <v>3180</v>
      </c>
      <c r="C641" t="s">
        <v>215</v>
      </c>
      <c r="D641" t="s">
        <v>45</v>
      </c>
      <c r="E641" t="s">
        <v>3153</v>
      </c>
      <c r="F641" t="s">
        <v>3144</v>
      </c>
      <c r="G641" t="s">
        <v>3133</v>
      </c>
      <c r="H641" t="s">
        <v>3133</v>
      </c>
      <c r="I641" t="s">
        <v>3325</v>
      </c>
      <c r="J641" t="s">
        <v>849</v>
      </c>
      <c r="K641" t="s">
        <v>4269</v>
      </c>
      <c r="L641" t="s">
        <v>2527</v>
      </c>
      <c r="M641" t="s">
        <v>909</v>
      </c>
      <c r="N641" t="s">
        <v>982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e">
        <f>+_2022[[#This Row],[p1_score]]+_2022[[#This Row],[p2_score]]</f>
        <v>#VALUE!</v>
      </c>
      <c r="U641" t="s">
        <v>32</v>
      </c>
      <c r="V641" t="s">
        <v>32</v>
      </c>
      <c r="W641" t="s">
        <v>32</v>
      </c>
      <c r="X641" t="s">
        <v>32</v>
      </c>
      <c r="Y641" t="s">
        <v>32</v>
      </c>
      <c r="Z641" t="s">
        <v>32</v>
      </c>
      <c r="AA641" t="s">
        <v>32</v>
      </c>
      <c r="AB641">
        <v>43</v>
      </c>
      <c r="AC641" t="s">
        <v>849</v>
      </c>
      <c r="AD641" t="s">
        <v>2527</v>
      </c>
      <c r="AE641" t="s">
        <v>2646</v>
      </c>
      <c r="AF641" t="s">
        <v>909</v>
      </c>
      <c r="AG641" t="s">
        <v>872</v>
      </c>
      <c r="AH641" t="s">
        <v>2654</v>
      </c>
      <c r="AI641" t="s">
        <v>2655</v>
      </c>
      <c r="AJ641" t="s">
        <v>2656</v>
      </c>
      <c r="AK641" t="s">
        <v>911</v>
      </c>
    </row>
    <row r="642" spans="1:37" x14ac:dyDescent="0.3">
      <c r="A642" t="s">
        <v>3449</v>
      </c>
      <c r="B642" t="s">
        <v>3133</v>
      </c>
      <c r="C642" t="s">
        <v>270</v>
      </c>
      <c r="D642" t="s">
        <v>990</v>
      </c>
      <c r="E642" t="s">
        <v>3174</v>
      </c>
      <c r="F642" t="s">
        <v>3195</v>
      </c>
      <c r="G642" t="s">
        <v>3153</v>
      </c>
      <c r="H642" t="s">
        <v>3133</v>
      </c>
      <c r="I642" t="s">
        <v>3349</v>
      </c>
      <c r="J642" t="s">
        <v>849</v>
      </c>
      <c r="K642" t="s">
        <v>4271</v>
      </c>
      <c r="L642" t="s">
        <v>2531</v>
      </c>
      <c r="M642" t="s">
        <v>949</v>
      </c>
      <c r="N642" t="s">
        <v>991</v>
      </c>
      <c r="O642" t="s">
        <v>3139</v>
      </c>
      <c r="P642" t="s">
        <v>992</v>
      </c>
      <c r="Q642" t="s">
        <v>270</v>
      </c>
      <c r="R642" t="s">
        <v>4272</v>
      </c>
      <c r="S642" t="s">
        <v>3713</v>
      </c>
      <c r="T642">
        <f>+_2022[[#This Row],[p1_score]]+_2022[[#This Row],[p2_score]]</f>
        <v>32</v>
      </c>
      <c r="U642" t="s">
        <v>947</v>
      </c>
      <c r="V642" t="s">
        <v>270</v>
      </c>
      <c r="W642" t="s">
        <v>3305</v>
      </c>
      <c r="X642" t="s">
        <v>3177</v>
      </c>
      <c r="Y642" t="s">
        <v>3305</v>
      </c>
      <c r="Z642" t="s">
        <v>3177</v>
      </c>
      <c r="AA642" t="s">
        <v>32</v>
      </c>
      <c r="AB642">
        <v>44</v>
      </c>
      <c r="AC642" t="s">
        <v>849</v>
      </c>
      <c r="AD642" t="s">
        <v>2531</v>
      </c>
      <c r="AE642" t="s">
        <v>2650</v>
      </c>
      <c r="AF642" t="s">
        <v>949</v>
      </c>
      <c r="AG642" t="s">
        <v>883</v>
      </c>
      <c r="AH642" t="s">
        <v>2657</v>
      </c>
      <c r="AI642" t="s">
        <v>2658</v>
      </c>
      <c r="AJ642" t="s">
        <v>2659</v>
      </c>
      <c r="AK642" t="s">
        <v>44</v>
      </c>
    </row>
    <row r="643" spans="1:37" x14ac:dyDescent="0.3">
      <c r="A643" t="s">
        <v>3450</v>
      </c>
      <c r="B643" t="s">
        <v>3144</v>
      </c>
      <c r="C643" t="s">
        <v>947</v>
      </c>
      <c r="D643" t="s">
        <v>993</v>
      </c>
      <c r="E643" t="s">
        <v>3297</v>
      </c>
      <c r="F643" t="s">
        <v>3222</v>
      </c>
      <c r="G643" t="s">
        <v>3162</v>
      </c>
      <c r="H643" t="s">
        <v>3153</v>
      </c>
      <c r="I643" t="s">
        <v>4273</v>
      </c>
      <c r="J643" t="s">
        <v>849</v>
      </c>
      <c r="K643" t="s">
        <v>4271</v>
      </c>
      <c r="L643" t="s">
        <v>2531</v>
      </c>
      <c r="M643" t="s">
        <v>949</v>
      </c>
      <c r="N643" t="s">
        <v>991</v>
      </c>
      <c r="O643" t="s">
        <v>3148</v>
      </c>
      <c r="P643" t="s">
        <v>913</v>
      </c>
      <c r="Q643" t="s">
        <v>947</v>
      </c>
      <c r="R643" t="s">
        <v>4247</v>
      </c>
      <c r="S643" t="s">
        <v>3323</v>
      </c>
      <c r="T643">
        <f>+_2022[[#This Row],[p1_score]]+_2022[[#This Row],[p2_score]]</f>
        <v>37</v>
      </c>
      <c r="U643" t="s">
        <v>947</v>
      </c>
      <c r="V643" t="s">
        <v>79</v>
      </c>
      <c r="W643" t="s">
        <v>3220</v>
      </c>
      <c r="X643" t="s">
        <v>3426</v>
      </c>
      <c r="Y643" t="s">
        <v>3152</v>
      </c>
      <c r="Z643" t="s">
        <v>3152</v>
      </c>
      <c r="AA643" t="s">
        <v>270</v>
      </c>
      <c r="AB643">
        <v>44</v>
      </c>
      <c r="AC643" t="s">
        <v>849</v>
      </c>
      <c r="AD643" t="s">
        <v>2531</v>
      </c>
      <c r="AE643" t="s">
        <v>2650</v>
      </c>
      <c r="AF643" t="s">
        <v>949</v>
      </c>
      <c r="AG643" t="s">
        <v>883</v>
      </c>
      <c r="AH643" t="s">
        <v>2657</v>
      </c>
      <c r="AI643" t="s">
        <v>2658</v>
      </c>
      <c r="AJ643" t="s">
        <v>2659</v>
      </c>
      <c r="AK643" t="s">
        <v>44</v>
      </c>
    </row>
    <row r="644" spans="1:37" x14ac:dyDescent="0.3">
      <c r="A644" t="s">
        <v>3453</v>
      </c>
      <c r="B644" t="s">
        <v>3136</v>
      </c>
      <c r="C644" t="s">
        <v>449</v>
      </c>
      <c r="D644" t="s">
        <v>994</v>
      </c>
      <c r="E644" t="s">
        <v>3173</v>
      </c>
      <c r="F644" t="s">
        <v>3162</v>
      </c>
      <c r="G644" t="s">
        <v>3144</v>
      </c>
      <c r="H644" t="s">
        <v>3133</v>
      </c>
      <c r="I644" t="s">
        <v>3531</v>
      </c>
      <c r="J644" t="s">
        <v>849</v>
      </c>
      <c r="K644" t="s">
        <v>4271</v>
      </c>
      <c r="L644" t="s">
        <v>2531</v>
      </c>
      <c r="M644" t="s">
        <v>949</v>
      </c>
      <c r="N644" t="s">
        <v>991</v>
      </c>
      <c r="O644" t="s">
        <v>3157</v>
      </c>
      <c r="P644" t="s">
        <v>188</v>
      </c>
      <c r="Q644" t="s">
        <v>449</v>
      </c>
      <c r="R644" t="s">
        <v>3564</v>
      </c>
      <c r="S644" t="s">
        <v>3412</v>
      </c>
      <c r="T644">
        <f>+_2022[[#This Row],[p1_score]]+_2022[[#This Row],[p2_score]]</f>
        <v>21</v>
      </c>
      <c r="U644" t="s">
        <v>449</v>
      </c>
      <c r="V644" t="s">
        <v>79</v>
      </c>
      <c r="W644" t="s">
        <v>3151</v>
      </c>
      <c r="X644" t="s">
        <v>3220</v>
      </c>
      <c r="Y644" t="s">
        <v>3152</v>
      </c>
      <c r="Z644" t="s">
        <v>3220</v>
      </c>
      <c r="AA644" t="s">
        <v>947</v>
      </c>
      <c r="AB644">
        <v>44</v>
      </c>
      <c r="AC644" t="s">
        <v>849</v>
      </c>
      <c r="AD644" t="s">
        <v>2531</v>
      </c>
      <c r="AE644" t="s">
        <v>2650</v>
      </c>
      <c r="AF644" t="s">
        <v>949</v>
      </c>
      <c r="AG644" t="s">
        <v>883</v>
      </c>
      <c r="AH644" t="s">
        <v>2657</v>
      </c>
      <c r="AI644" t="s">
        <v>2658</v>
      </c>
      <c r="AJ644" t="s">
        <v>2659</v>
      </c>
      <c r="AK644" t="s">
        <v>44</v>
      </c>
    </row>
    <row r="645" spans="1:37" x14ac:dyDescent="0.3">
      <c r="A645" t="s">
        <v>3455</v>
      </c>
      <c r="B645" t="s">
        <v>3153</v>
      </c>
      <c r="C645" t="s">
        <v>79</v>
      </c>
      <c r="D645" t="s">
        <v>995</v>
      </c>
      <c r="E645" t="s">
        <v>3297</v>
      </c>
      <c r="F645" t="s">
        <v>3202</v>
      </c>
      <c r="G645" t="s">
        <v>3144</v>
      </c>
      <c r="H645" t="s">
        <v>3162</v>
      </c>
      <c r="I645" t="s">
        <v>4274</v>
      </c>
      <c r="J645" t="s">
        <v>849</v>
      </c>
      <c r="K645" t="s">
        <v>4271</v>
      </c>
      <c r="L645" t="s">
        <v>2531</v>
      </c>
      <c r="M645" t="s">
        <v>949</v>
      </c>
      <c r="N645" t="s">
        <v>991</v>
      </c>
      <c r="O645" t="s">
        <v>3151</v>
      </c>
      <c r="P645" t="s">
        <v>996</v>
      </c>
      <c r="Q645" t="s">
        <v>79</v>
      </c>
      <c r="R645" t="s">
        <v>4242</v>
      </c>
      <c r="S645" t="s">
        <v>3412</v>
      </c>
      <c r="T645">
        <f>+_2022[[#This Row],[p1_score]]+_2022[[#This Row],[p2_score]]</f>
        <v>0</v>
      </c>
      <c r="U645" t="s">
        <v>997</v>
      </c>
      <c r="V645" t="s">
        <v>79</v>
      </c>
      <c r="W645" t="s">
        <v>4275</v>
      </c>
      <c r="X645" t="s">
        <v>3305</v>
      </c>
      <c r="Y645" t="s">
        <v>3152</v>
      </c>
      <c r="Z645" t="s">
        <v>3152</v>
      </c>
      <c r="AA645" t="s">
        <v>449</v>
      </c>
      <c r="AB645">
        <v>44</v>
      </c>
      <c r="AC645" t="s">
        <v>849</v>
      </c>
      <c r="AD645" t="s">
        <v>2531</v>
      </c>
      <c r="AE645" t="s">
        <v>2650</v>
      </c>
      <c r="AF645" t="s">
        <v>949</v>
      </c>
      <c r="AG645" t="s">
        <v>883</v>
      </c>
      <c r="AH645" t="s">
        <v>2657</v>
      </c>
      <c r="AI645" t="s">
        <v>2658</v>
      </c>
      <c r="AJ645" t="s">
        <v>2659</v>
      </c>
      <c r="AK645" t="s">
        <v>44</v>
      </c>
    </row>
    <row r="646" spans="1:37" x14ac:dyDescent="0.3">
      <c r="A646" t="s">
        <v>3458</v>
      </c>
      <c r="B646" t="s">
        <v>3162</v>
      </c>
      <c r="C646" t="s">
        <v>997</v>
      </c>
      <c r="D646" t="s">
        <v>998</v>
      </c>
      <c r="E646" t="s">
        <v>3133</v>
      </c>
      <c r="F646" t="s">
        <v>3178</v>
      </c>
      <c r="G646" t="s">
        <v>3133</v>
      </c>
      <c r="H646" t="s">
        <v>3133</v>
      </c>
      <c r="I646" t="s">
        <v>3152</v>
      </c>
      <c r="J646" t="s">
        <v>849</v>
      </c>
      <c r="K646" t="s">
        <v>4271</v>
      </c>
      <c r="L646" t="s">
        <v>2531</v>
      </c>
      <c r="M646" t="s">
        <v>949</v>
      </c>
      <c r="N646" t="s">
        <v>991</v>
      </c>
      <c r="O646" t="s">
        <v>3170</v>
      </c>
      <c r="P646" t="s">
        <v>455</v>
      </c>
      <c r="Q646" t="s">
        <v>997</v>
      </c>
      <c r="R646" t="s">
        <v>3548</v>
      </c>
      <c r="S646" t="s">
        <v>3756</v>
      </c>
      <c r="T646">
        <f>+_2022[[#This Row],[p1_score]]+_2022[[#This Row],[p2_score]]</f>
        <v>1</v>
      </c>
      <c r="U646" t="s">
        <v>997</v>
      </c>
      <c r="V646" t="s">
        <v>44</v>
      </c>
      <c r="W646" t="s">
        <v>3152</v>
      </c>
      <c r="X646" t="s">
        <v>3166</v>
      </c>
      <c r="Y646" t="s">
        <v>3152</v>
      </c>
      <c r="Z646" t="s">
        <v>3152</v>
      </c>
      <c r="AA646" t="s">
        <v>79</v>
      </c>
      <c r="AB646">
        <v>44</v>
      </c>
      <c r="AC646" t="s">
        <v>849</v>
      </c>
      <c r="AD646" t="s">
        <v>2531</v>
      </c>
      <c r="AE646" t="s">
        <v>2650</v>
      </c>
      <c r="AF646" t="s">
        <v>949</v>
      </c>
      <c r="AG646" t="s">
        <v>883</v>
      </c>
      <c r="AH646" t="s">
        <v>2657</v>
      </c>
      <c r="AI646" t="s">
        <v>2658</v>
      </c>
      <c r="AJ646" t="s">
        <v>2659</v>
      </c>
      <c r="AK646" t="s">
        <v>44</v>
      </c>
    </row>
    <row r="647" spans="1:37" x14ac:dyDescent="0.3">
      <c r="A647" t="s">
        <v>3460</v>
      </c>
      <c r="B647" t="s">
        <v>3173</v>
      </c>
      <c r="C647" t="s">
        <v>44</v>
      </c>
      <c r="D647" t="s">
        <v>999</v>
      </c>
      <c r="E647" t="s">
        <v>3175</v>
      </c>
      <c r="F647" t="s">
        <v>3187</v>
      </c>
      <c r="G647" t="s">
        <v>3133</v>
      </c>
      <c r="H647" t="s">
        <v>3153</v>
      </c>
      <c r="I647" t="s">
        <v>3325</v>
      </c>
      <c r="J647" t="s">
        <v>849</v>
      </c>
      <c r="K647" t="s">
        <v>4271</v>
      </c>
      <c r="L647" t="s">
        <v>2531</v>
      </c>
      <c r="M647" t="s">
        <v>949</v>
      </c>
      <c r="N647" t="s">
        <v>991</v>
      </c>
      <c r="O647" t="s">
        <v>3200</v>
      </c>
      <c r="P647" t="s">
        <v>1000</v>
      </c>
      <c r="Q647" t="s">
        <v>44</v>
      </c>
      <c r="R647" t="s">
        <v>3570</v>
      </c>
      <c r="S647" t="s">
        <v>3847</v>
      </c>
      <c r="T647">
        <f>+_2022[[#This Row],[p1_score]]+_2022[[#This Row],[p2_score]]</f>
        <v>24</v>
      </c>
      <c r="U647" t="s">
        <v>960</v>
      </c>
      <c r="V647" t="s">
        <v>44</v>
      </c>
      <c r="W647" t="s">
        <v>3219</v>
      </c>
      <c r="X647" t="s">
        <v>3220</v>
      </c>
      <c r="Y647" t="s">
        <v>3152</v>
      </c>
      <c r="Z647" t="s">
        <v>3152</v>
      </c>
      <c r="AA647" t="s">
        <v>997</v>
      </c>
      <c r="AB647">
        <v>44</v>
      </c>
      <c r="AC647" t="s">
        <v>849</v>
      </c>
      <c r="AD647" t="s">
        <v>2531</v>
      </c>
      <c r="AE647" t="s">
        <v>2650</v>
      </c>
      <c r="AF647" t="s">
        <v>949</v>
      </c>
      <c r="AG647" t="s">
        <v>883</v>
      </c>
      <c r="AH647" t="s">
        <v>2657</v>
      </c>
      <c r="AI647" t="s">
        <v>2658</v>
      </c>
      <c r="AJ647" t="s">
        <v>2659</v>
      </c>
      <c r="AK647" t="s">
        <v>44</v>
      </c>
    </row>
    <row r="648" spans="1:37" x14ac:dyDescent="0.3">
      <c r="A648" t="s">
        <v>3461</v>
      </c>
      <c r="B648" t="s">
        <v>3178</v>
      </c>
      <c r="C648" t="s">
        <v>960</v>
      </c>
      <c r="D648" t="s">
        <v>1001</v>
      </c>
      <c r="E648" t="s">
        <v>3202</v>
      </c>
      <c r="F648" t="s">
        <v>3195</v>
      </c>
      <c r="G648" t="s">
        <v>3133</v>
      </c>
      <c r="H648" t="s">
        <v>3144</v>
      </c>
      <c r="I648" t="s">
        <v>3272</v>
      </c>
      <c r="J648" t="s">
        <v>849</v>
      </c>
      <c r="K648" t="s">
        <v>4271</v>
      </c>
      <c r="L648" t="s">
        <v>2531</v>
      </c>
      <c r="M648" t="s">
        <v>949</v>
      </c>
      <c r="N648" t="s">
        <v>991</v>
      </c>
      <c r="O648" t="s">
        <v>3219</v>
      </c>
      <c r="P648" t="s">
        <v>1002</v>
      </c>
      <c r="Q648" t="s">
        <v>960</v>
      </c>
      <c r="R648" t="s">
        <v>3186</v>
      </c>
      <c r="S648" t="s">
        <v>3914</v>
      </c>
      <c r="T648">
        <f>+_2022[[#This Row],[p1_score]]+_2022[[#This Row],[p2_score]]</f>
        <v>17</v>
      </c>
      <c r="U648" t="s">
        <v>960</v>
      </c>
      <c r="V648" t="s">
        <v>161</v>
      </c>
      <c r="W648" t="s">
        <v>3186</v>
      </c>
      <c r="X648" t="s">
        <v>3151</v>
      </c>
      <c r="Y648" t="s">
        <v>3152</v>
      </c>
      <c r="Z648" t="s">
        <v>3152</v>
      </c>
      <c r="AA648" t="s">
        <v>44</v>
      </c>
      <c r="AB648">
        <v>44</v>
      </c>
      <c r="AC648" t="s">
        <v>849</v>
      </c>
      <c r="AD648" t="s">
        <v>2531</v>
      </c>
      <c r="AE648" t="s">
        <v>2650</v>
      </c>
      <c r="AF648" t="s">
        <v>949</v>
      </c>
      <c r="AG648" t="s">
        <v>883</v>
      </c>
      <c r="AH648" t="s">
        <v>2657</v>
      </c>
      <c r="AI648" t="s">
        <v>2658</v>
      </c>
      <c r="AJ648" t="s">
        <v>2659</v>
      </c>
      <c r="AK648" t="s">
        <v>44</v>
      </c>
    </row>
    <row r="649" spans="1:37" x14ac:dyDescent="0.3">
      <c r="A649" t="s">
        <v>3223</v>
      </c>
      <c r="B649" t="s">
        <v>3180</v>
      </c>
      <c r="C649" t="s">
        <v>161</v>
      </c>
      <c r="D649" t="s">
        <v>45</v>
      </c>
      <c r="E649" t="s">
        <v>3212</v>
      </c>
      <c r="F649" t="s">
        <v>3154</v>
      </c>
      <c r="G649" t="s">
        <v>3133</v>
      </c>
      <c r="H649" t="s">
        <v>3144</v>
      </c>
      <c r="I649" t="s">
        <v>3679</v>
      </c>
      <c r="J649" t="s">
        <v>849</v>
      </c>
      <c r="K649" t="s">
        <v>4271</v>
      </c>
      <c r="L649" t="s">
        <v>2531</v>
      </c>
      <c r="M649" t="s">
        <v>949</v>
      </c>
      <c r="N649" t="s">
        <v>991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e">
        <f>+_2022[[#This Row],[p1_score]]+_2022[[#This Row],[p2_score]]</f>
        <v>#VALUE!</v>
      </c>
      <c r="U649" t="s">
        <v>32</v>
      </c>
      <c r="V649" t="s">
        <v>32</v>
      </c>
      <c r="W649" t="s">
        <v>32</v>
      </c>
      <c r="X649" t="s">
        <v>32</v>
      </c>
      <c r="Y649" t="s">
        <v>32</v>
      </c>
      <c r="Z649" t="s">
        <v>32</v>
      </c>
      <c r="AA649" t="s">
        <v>32</v>
      </c>
      <c r="AB649">
        <v>44</v>
      </c>
      <c r="AC649" t="s">
        <v>849</v>
      </c>
      <c r="AD649" t="s">
        <v>2531</v>
      </c>
      <c r="AE649" t="s">
        <v>2650</v>
      </c>
      <c r="AF649" t="s">
        <v>949</v>
      </c>
      <c r="AG649" t="s">
        <v>883</v>
      </c>
      <c r="AH649" t="s">
        <v>2657</v>
      </c>
      <c r="AI649" t="s">
        <v>2658</v>
      </c>
      <c r="AJ649" t="s">
        <v>2659</v>
      </c>
      <c r="AK649" t="s">
        <v>44</v>
      </c>
    </row>
    <row r="650" spans="1:37" x14ac:dyDescent="0.3">
      <c r="A650" t="s">
        <v>3464</v>
      </c>
      <c r="B650" t="s">
        <v>3133</v>
      </c>
      <c r="C650" t="s">
        <v>829</v>
      </c>
      <c r="D650" t="s">
        <v>87</v>
      </c>
      <c r="E650" t="s">
        <v>3187</v>
      </c>
      <c r="F650" t="s">
        <v>3201</v>
      </c>
      <c r="G650" t="s">
        <v>3144</v>
      </c>
      <c r="H650" t="s">
        <v>3133</v>
      </c>
      <c r="I650" t="s">
        <v>4276</v>
      </c>
      <c r="J650" t="s">
        <v>849</v>
      </c>
      <c r="K650" t="s">
        <v>4277</v>
      </c>
      <c r="L650" t="s">
        <v>2535</v>
      </c>
      <c r="M650" t="s">
        <v>909</v>
      </c>
      <c r="N650" t="s">
        <v>1003</v>
      </c>
      <c r="O650" t="s">
        <v>3139</v>
      </c>
      <c r="P650" t="s">
        <v>1004</v>
      </c>
      <c r="Q650" t="s">
        <v>829</v>
      </c>
      <c r="R650" t="s">
        <v>3979</v>
      </c>
      <c r="S650" t="s">
        <v>3143</v>
      </c>
      <c r="T650">
        <f>+_2022[[#This Row],[p1_score]]+_2022[[#This Row],[p2_score]]</f>
        <v>23</v>
      </c>
      <c r="U650" t="s">
        <v>299</v>
      </c>
      <c r="V650" t="s">
        <v>829</v>
      </c>
      <c r="W650" t="s">
        <v>3393</v>
      </c>
      <c r="X650" t="s">
        <v>3219</v>
      </c>
      <c r="Y650" t="s">
        <v>3393</v>
      </c>
      <c r="Z650" t="s">
        <v>3219</v>
      </c>
      <c r="AA650" t="s">
        <v>32</v>
      </c>
      <c r="AB650">
        <v>45</v>
      </c>
      <c r="AC650" t="s">
        <v>849</v>
      </c>
      <c r="AD650" t="s">
        <v>2535</v>
      </c>
      <c r="AE650" t="s">
        <v>2646</v>
      </c>
      <c r="AF650" t="s">
        <v>909</v>
      </c>
      <c r="AG650" t="s">
        <v>897</v>
      </c>
      <c r="AH650" t="s">
        <v>2660</v>
      </c>
      <c r="AI650" t="s">
        <v>2661</v>
      </c>
      <c r="AJ650" t="s">
        <v>2662</v>
      </c>
      <c r="AK650" t="s">
        <v>55</v>
      </c>
    </row>
    <row r="651" spans="1:37" x14ac:dyDescent="0.3">
      <c r="A651" t="s">
        <v>3467</v>
      </c>
      <c r="B651" t="s">
        <v>3144</v>
      </c>
      <c r="C651" t="s">
        <v>299</v>
      </c>
      <c r="D651" t="s">
        <v>1005</v>
      </c>
      <c r="E651" t="s">
        <v>3146</v>
      </c>
      <c r="F651" t="s">
        <v>3168</v>
      </c>
      <c r="G651" t="s">
        <v>3178</v>
      </c>
      <c r="H651" t="s">
        <v>3133</v>
      </c>
      <c r="I651" t="s">
        <v>4076</v>
      </c>
      <c r="J651" t="s">
        <v>849</v>
      </c>
      <c r="K651" t="s">
        <v>4277</v>
      </c>
      <c r="L651" t="s">
        <v>2535</v>
      </c>
      <c r="M651" t="s">
        <v>909</v>
      </c>
      <c r="N651" t="s">
        <v>1003</v>
      </c>
      <c r="O651" t="s">
        <v>3148</v>
      </c>
      <c r="P651" t="s">
        <v>1006</v>
      </c>
      <c r="Q651" t="s">
        <v>299</v>
      </c>
      <c r="R651" t="s">
        <v>3564</v>
      </c>
      <c r="S651" t="s">
        <v>3562</v>
      </c>
      <c r="T651">
        <f>+_2022[[#This Row],[p1_score]]+_2022[[#This Row],[p2_score]]</f>
        <v>17</v>
      </c>
      <c r="U651" t="s">
        <v>299</v>
      </c>
      <c r="V651" t="s">
        <v>47</v>
      </c>
      <c r="W651" t="s">
        <v>3177</v>
      </c>
      <c r="X651" t="s">
        <v>3148</v>
      </c>
      <c r="Y651" t="s">
        <v>3152</v>
      </c>
      <c r="Z651" t="s">
        <v>3152</v>
      </c>
      <c r="AA651" t="s">
        <v>829</v>
      </c>
      <c r="AB651">
        <v>45</v>
      </c>
      <c r="AC651" t="s">
        <v>849</v>
      </c>
      <c r="AD651" t="s">
        <v>2535</v>
      </c>
      <c r="AE651" t="s">
        <v>2646</v>
      </c>
      <c r="AF651" t="s">
        <v>909</v>
      </c>
      <c r="AG651" t="s">
        <v>897</v>
      </c>
      <c r="AH651" t="s">
        <v>2660</v>
      </c>
      <c r="AI651" t="s">
        <v>2661</v>
      </c>
      <c r="AJ651" t="s">
        <v>2662</v>
      </c>
      <c r="AK651" t="s">
        <v>55</v>
      </c>
    </row>
    <row r="652" spans="1:37" x14ac:dyDescent="0.3">
      <c r="A652" t="s">
        <v>3470</v>
      </c>
      <c r="B652" t="s">
        <v>3136</v>
      </c>
      <c r="C652" t="s">
        <v>911</v>
      </c>
      <c r="D652" t="s">
        <v>865</v>
      </c>
      <c r="E652" t="s">
        <v>3178</v>
      </c>
      <c r="F652" t="s">
        <v>3180</v>
      </c>
      <c r="G652" t="s">
        <v>3144</v>
      </c>
      <c r="H652" t="s">
        <v>3133</v>
      </c>
      <c r="I652" t="s">
        <v>3335</v>
      </c>
      <c r="J652" t="s">
        <v>849</v>
      </c>
      <c r="K652" t="s">
        <v>4277</v>
      </c>
      <c r="L652" t="s">
        <v>2535</v>
      </c>
      <c r="M652" t="s">
        <v>909</v>
      </c>
      <c r="N652" t="s">
        <v>1003</v>
      </c>
      <c r="O652" t="s">
        <v>3157</v>
      </c>
      <c r="P652" t="s">
        <v>782</v>
      </c>
      <c r="Q652" t="s">
        <v>911</v>
      </c>
      <c r="R652" t="s">
        <v>3482</v>
      </c>
      <c r="S652" t="s">
        <v>3362</v>
      </c>
      <c r="T652">
        <f>+_2022[[#This Row],[p1_score]]+_2022[[#This Row],[p2_score]]</f>
        <v>8</v>
      </c>
      <c r="U652" t="s">
        <v>911</v>
      </c>
      <c r="V652" t="s">
        <v>47</v>
      </c>
      <c r="W652" t="s">
        <v>3170</v>
      </c>
      <c r="X652" t="s">
        <v>3139</v>
      </c>
      <c r="Y652" t="s">
        <v>3152</v>
      </c>
      <c r="Z652" t="s">
        <v>3139</v>
      </c>
      <c r="AA652" t="s">
        <v>299</v>
      </c>
      <c r="AB652">
        <v>45</v>
      </c>
      <c r="AC652" t="s">
        <v>849</v>
      </c>
      <c r="AD652" t="s">
        <v>2535</v>
      </c>
      <c r="AE652" t="s">
        <v>2646</v>
      </c>
      <c r="AF652" t="s">
        <v>909</v>
      </c>
      <c r="AG652" t="s">
        <v>897</v>
      </c>
      <c r="AH652" t="s">
        <v>2660</v>
      </c>
      <c r="AI652" t="s">
        <v>2661</v>
      </c>
      <c r="AJ652" t="s">
        <v>2662</v>
      </c>
      <c r="AK652" t="s">
        <v>55</v>
      </c>
    </row>
    <row r="653" spans="1:37" x14ac:dyDescent="0.3">
      <c r="A653" t="s">
        <v>3473</v>
      </c>
      <c r="B653" t="s">
        <v>3153</v>
      </c>
      <c r="C653" t="s">
        <v>47</v>
      </c>
      <c r="D653" t="s">
        <v>1007</v>
      </c>
      <c r="E653" t="s">
        <v>3205</v>
      </c>
      <c r="F653" t="s">
        <v>3255</v>
      </c>
      <c r="G653" t="s">
        <v>3178</v>
      </c>
      <c r="H653" t="s">
        <v>3133</v>
      </c>
      <c r="I653" t="s">
        <v>4278</v>
      </c>
      <c r="J653" t="s">
        <v>849</v>
      </c>
      <c r="K653" t="s">
        <v>4277</v>
      </c>
      <c r="L653" t="s">
        <v>2535</v>
      </c>
      <c r="M653" t="s">
        <v>909</v>
      </c>
      <c r="N653" t="s">
        <v>1003</v>
      </c>
      <c r="O653" t="s">
        <v>3151</v>
      </c>
      <c r="P653" t="s">
        <v>1008</v>
      </c>
      <c r="Q653" t="s">
        <v>47</v>
      </c>
      <c r="R653" t="s">
        <v>3497</v>
      </c>
      <c r="S653" t="s">
        <v>3807</v>
      </c>
      <c r="T653">
        <f>+_2022[[#This Row],[p1_score]]+_2022[[#This Row],[p2_score]]</f>
        <v>139</v>
      </c>
      <c r="U653" t="s">
        <v>55</v>
      </c>
      <c r="V653" t="s">
        <v>47</v>
      </c>
      <c r="W653" t="s">
        <v>3330</v>
      </c>
      <c r="X653" t="s">
        <v>3612</v>
      </c>
      <c r="Y653" t="s">
        <v>3152</v>
      </c>
      <c r="Z653" t="s">
        <v>3152</v>
      </c>
      <c r="AA653" t="s">
        <v>911</v>
      </c>
      <c r="AB653">
        <v>45</v>
      </c>
      <c r="AC653" t="s">
        <v>849</v>
      </c>
      <c r="AD653" t="s">
        <v>2535</v>
      </c>
      <c r="AE653" t="s">
        <v>2646</v>
      </c>
      <c r="AF653" t="s">
        <v>909</v>
      </c>
      <c r="AG653" t="s">
        <v>897</v>
      </c>
      <c r="AH653" t="s">
        <v>2660</v>
      </c>
      <c r="AI653" t="s">
        <v>2661</v>
      </c>
      <c r="AJ653" t="s">
        <v>2662</v>
      </c>
      <c r="AK653" t="s">
        <v>55</v>
      </c>
    </row>
    <row r="654" spans="1:37" x14ac:dyDescent="0.3">
      <c r="A654" t="s">
        <v>3475</v>
      </c>
      <c r="B654" t="s">
        <v>3173</v>
      </c>
      <c r="C654" t="s">
        <v>118</v>
      </c>
      <c r="D654" t="s">
        <v>1009</v>
      </c>
      <c r="E654" t="s">
        <v>3144</v>
      </c>
      <c r="F654" t="s">
        <v>3153</v>
      </c>
      <c r="G654" t="s">
        <v>3133</v>
      </c>
      <c r="H654" t="s">
        <v>3133</v>
      </c>
      <c r="I654" t="s">
        <v>3163</v>
      </c>
      <c r="J654" t="s">
        <v>849</v>
      </c>
      <c r="K654" t="s">
        <v>4277</v>
      </c>
      <c r="L654" t="s">
        <v>2535</v>
      </c>
      <c r="M654" t="s">
        <v>909</v>
      </c>
      <c r="N654" t="s">
        <v>1003</v>
      </c>
      <c r="O654" t="s">
        <v>3170</v>
      </c>
      <c r="P654" t="s">
        <v>1010</v>
      </c>
      <c r="Q654" t="s">
        <v>118</v>
      </c>
      <c r="R654" t="s">
        <v>3404</v>
      </c>
      <c r="S654" t="s">
        <v>3655</v>
      </c>
      <c r="T654">
        <f>+_2022[[#This Row],[p1_score]]+_2022[[#This Row],[p2_score]]</f>
        <v>9</v>
      </c>
      <c r="U654" t="s">
        <v>55</v>
      </c>
      <c r="V654" t="s">
        <v>118</v>
      </c>
      <c r="W654" t="s">
        <v>3219</v>
      </c>
      <c r="X654" t="s">
        <v>3166</v>
      </c>
      <c r="Y654" t="s">
        <v>3219</v>
      </c>
      <c r="Z654" t="s">
        <v>3152</v>
      </c>
      <c r="AA654" t="s">
        <v>47</v>
      </c>
      <c r="AB654">
        <v>45</v>
      </c>
      <c r="AC654" t="s">
        <v>849</v>
      </c>
      <c r="AD654" t="s">
        <v>2535</v>
      </c>
      <c r="AE654" t="s">
        <v>2646</v>
      </c>
      <c r="AF654" t="s">
        <v>909</v>
      </c>
      <c r="AG654" t="s">
        <v>897</v>
      </c>
      <c r="AH654" t="s">
        <v>2660</v>
      </c>
      <c r="AI654" t="s">
        <v>2661</v>
      </c>
      <c r="AJ654" t="s">
        <v>2662</v>
      </c>
      <c r="AK654" t="s">
        <v>55</v>
      </c>
    </row>
    <row r="655" spans="1:37" x14ac:dyDescent="0.3">
      <c r="A655" t="s">
        <v>3476</v>
      </c>
      <c r="B655" t="s">
        <v>3162</v>
      </c>
      <c r="C655" t="s">
        <v>55</v>
      </c>
      <c r="D655" t="s">
        <v>45</v>
      </c>
      <c r="E655" t="s">
        <v>3470</v>
      </c>
      <c r="F655" t="s">
        <v>3321</v>
      </c>
      <c r="G655" t="s">
        <v>3154</v>
      </c>
      <c r="H655" t="s">
        <v>3178</v>
      </c>
      <c r="I655" t="s">
        <v>4279</v>
      </c>
      <c r="J655" t="s">
        <v>849</v>
      </c>
      <c r="K655" t="s">
        <v>4277</v>
      </c>
      <c r="L655" t="s">
        <v>2535</v>
      </c>
      <c r="M655" t="s">
        <v>909</v>
      </c>
      <c r="N655" t="s">
        <v>1003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>
        <f>+_2022[[#This Row],[p1_score]]+_2022[[#This Row],[p2_score]]</f>
        <v>93</v>
      </c>
      <c r="U655" t="s">
        <v>55</v>
      </c>
      <c r="V655" t="s">
        <v>215</v>
      </c>
      <c r="W655" t="s">
        <v>3817</v>
      </c>
      <c r="X655" t="s">
        <v>3166</v>
      </c>
      <c r="Y655" t="s">
        <v>3152</v>
      </c>
      <c r="Z655" t="s">
        <v>3152</v>
      </c>
      <c r="AA655" t="s">
        <v>118</v>
      </c>
      <c r="AB655">
        <v>45</v>
      </c>
      <c r="AC655" t="s">
        <v>849</v>
      </c>
      <c r="AD655" t="s">
        <v>2535</v>
      </c>
      <c r="AE655" t="s">
        <v>2646</v>
      </c>
      <c r="AF655" t="s">
        <v>909</v>
      </c>
      <c r="AG655" t="s">
        <v>897</v>
      </c>
      <c r="AH655" t="s">
        <v>2660</v>
      </c>
      <c r="AI655" t="s">
        <v>2661</v>
      </c>
      <c r="AJ655" t="s">
        <v>2662</v>
      </c>
      <c r="AK655" t="s">
        <v>55</v>
      </c>
    </row>
    <row r="656" spans="1:37" x14ac:dyDescent="0.3">
      <c r="A656" t="s">
        <v>3478</v>
      </c>
      <c r="B656" t="s">
        <v>3178</v>
      </c>
      <c r="C656" t="s">
        <v>215</v>
      </c>
      <c r="D656" t="s">
        <v>45</v>
      </c>
      <c r="E656" t="s">
        <v>3144</v>
      </c>
      <c r="F656" t="s">
        <v>3144</v>
      </c>
      <c r="G656" t="s">
        <v>3133</v>
      </c>
      <c r="H656" t="s">
        <v>3133</v>
      </c>
      <c r="I656" t="s">
        <v>3216</v>
      </c>
      <c r="J656" t="s">
        <v>849</v>
      </c>
      <c r="K656" t="s">
        <v>4277</v>
      </c>
      <c r="L656" t="s">
        <v>2535</v>
      </c>
      <c r="M656" t="s">
        <v>909</v>
      </c>
      <c r="N656" t="s">
        <v>1003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e">
        <f>+_2022[[#This Row],[p1_score]]+_2022[[#This Row],[p2_score]]</f>
        <v>#VALUE!</v>
      </c>
      <c r="U656" t="s">
        <v>32</v>
      </c>
      <c r="V656" t="s">
        <v>32</v>
      </c>
      <c r="W656" t="s">
        <v>32</v>
      </c>
      <c r="X656" t="s">
        <v>32</v>
      </c>
      <c r="Y656" t="s">
        <v>32</v>
      </c>
      <c r="Z656" t="s">
        <v>32</v>
      </c>
      <c r="AA656" t="s">
        <v>32</v>
      </c>
      <c r="AB656">
        <v>45</v>
      </c>
      <c r="AC656" t="s">
        <v>849</v>
      </c>
      <c r="AD656" t="s">
        <v>2535</v>
      </c>
      <c r="AE656" t="s">
        <v>2646</v>
      </c>
      <c r="AF656" t="s">
        <v>909</v>
      </c>
      <c r="AG656" t="s">
        <v>897</v>
      </c>
      <c r="AH656" t="s">
        <v>2660</v>
      </c>
      <c r="AI656" t="s">
        <v>2661</v>
      </c>
      <c r="AJ656" t="s">
        <v>2662</v>
      </c>
      <c r="AK656" t="s">
        <v>55</v>
      </c>
    </row>
    <row r="657" spans="1:37" x14ac:dyDescent="0.3">
      <c r="A657" t="s">
        <v>3480</v>
      </c>
      <c r="B657" t="s">
        <v>3144</v>
      </c>
      <c r="C657" t="s">
        <v>292</v>
      </c>
      <c r="D657" t="s">
        <v>1011</v>
      </c>
      <c r="E657" t="s">
        <v>3144</v>
      </c>
      <c r="F657" t="s">
        <v>3173</v>
      </c>
      <c r="G657" t="s">
        <v>3133</v>
      </c>
      <c r="H657" t="s">
        <v>3133</v>
      </c>
      <c r="I657" t="s">
        <v>3252</v>
      </c>
      <c r="J657" t="s">
        <v>849</v>
      </c>
      <c r="K657" t="s">
        <v>4280</v>
      </c>
      <c r="L657" t="s">
        <v>2543</v>
      </c>
      <c r="M657" t="s">
        <v>850</v>
      </c>
      <c r="N657" t="s">
        <v>1012</v>
      </c>
      <c r="O657" t="s">
        <v>3139</v>
      </c>
      <c r="P657" t="s">
        <v>325</v>
      </c>
      <c r="Q657" t="s">
        <v>292</v>
      </c>
      <c r="R657" t="s">
        <v>3692</v>
      </c>
      <c r="S657" t="s">
        <v>3139</v>
      </c>
      <c r="T657">
        <f>+_2022[[#This Row],[p1_score]]+_2022[[#This Row],[p2_score]]</f>
        <v>2</v>
      </c>
      <c r="U657" t="s">
        <v>852</v>
      </c>
      <c r="V657" t="s">
        <v>292</v>
      </c>
      <c r="W657" t="s">
        <v>3166</v>
      </c>
      <c r="X657" t="s">
        <v>3166</v>
      </c>
      <c r="Y657" t="s">
        <v>3166</v>
      </c>
      <c r="Z657" t="s">
        <v>3166</v>
      </c>
      <c r="AA657" t="s">
        <v>32</v>
      </c>
      <c r="AB657">
        <v>47</v>
      </c>
      <c r="AC657" t="s">
        <v>849</v>
      </c>
      <c r="AD657" t="s">
        <v>2543</v>
      </c>
      <c r="AE657" t="s">
        <v>2650</v>
      </c>
      <c r="AF657" t="s">
        <v>850</v>
      </c>
      <c r="AG657" t="s">
        <v>872</v>
      </c>
      <c r="AH657" t="s">
        <v>2665</v>
      </c>
      <c r="AI657" t="s">
        <v>2666</v>
      </c>
      <c r="AJ657" t="s">
        <v>2667</v>
      </c>
      <c r="AK657" t="s">
        <v>166</v>
      </c>
    </row>
    <row r="658" spans="1:37" x14ac:dyDescent="0.3">
      <c r="A658" t="s">
        <v>3413</v>
      </c>
      <c r="B658" t="s">
        <v>3153</v>
      </c>
      <c r="C658" t="s">
        <v>1013</v>
      </c>
      <c r="D658" t="s">
        <v>1014</v>
      </c>
      <c r="E658" t="s">
        <v>3232</v>
      </c>
      <c r="F658" t="s">
        <v>3174</v>
      </c>
      <c r="G658" t="s">
        <v>3153</v>
      </c>
      <c r="H658" t="s">
        <v>3144</v>
      </c>
      <c r="I658" t="s">
        <v>3569</v>
      </c>
      <c r="J658" t="s">
        <v>849</v>
      </c>
      <c r="K658" t="s">
        <v>4280</v>
      </c>
      <c r="L658" t="s">
        <v>2543</v>
      </c>
      <c r="M658" t="s">
        <v>850</v>
      </c>
      <c r="N658" t="s">
        <v>1012</v>
      </c>
      <c r="O658" t="s">
        <v>3148</v>
      </c>
      <c r="P658" t="s">
        <v>1015</v>
      </c>
      <c r="Q658" t="s">
        <v>1013</v>
      </c>
      <c r="R658" t="s">
        <v>3910</v>
      </c>
      <c r="S658" t="s">
        <v>3340</v>
      </c>
      <c r="T658">
        <f>+_2022[[#This Row],[p1_score]]+_2022[[#This Row],[p2_score]]</f>
        <v>49</v>
      </c>
      <c r="U658" t="s">
        <v>852</v>
      </c>
      <c r="V658" t="s">
        <v>1013</v>
      </c>
      <c r="W658" t="s">
        <v>3380</v>
      </c>
      <c r="X658" t="s">
        <v>3160</v>
      </c>
      <c r="Y658" t="s">
        <v>3435</v>
      </c>
      <c r="Z658" t="s">
        <v>3152</v>
      </c>
      <c r="AA658" t="s">
        <v>292</v>
      </c>
      <c r="AB658">
        <v>47</v>
      </c>
      <c r="AC658" t="s">
        <v>849</v>
      </c>
      <c r="AD658" t="s">
        <v>2543</v>
      </c>
      <c r="AE658" t="s">
        <v>2650</v>
      </c>
      <c r="AF658" t="s">
        <v>850</v>
      </c>
      <c r="AG658" t="s">
        <v>872</v>
      </c>
      <c r="AH658" t="s">
        <v>2665</v>
      </c>
      <c r="AI658" t="s">
        <v>2666</v>
      </c>
      <c r="AJ658" t="s">
        <v>2667</v>
      </c>
      <c r="AK658" t="s">
        <v>166</v>
      </c>
    </row>
    <row r="659" spans="1:37" x14ac:dyDescent="0.3">
      <c r="A659" t="s">
        <v>3483</v>
      </c>
      <c r="B659" t="s">
        <v>3136</v>
      </c>
      <c r="C659" t="s">
        <v>858</v>
      </c>
      <c r="D659" t="s">
        <v>1016</v>
      </c>
      <c r="E659" t="s">
        <v>3175</v>
      </c>
      <c r="F659" t="s">
        <v>3202</v>
      </c>
      <c r="G659" t="s">
        <v>3144</v>
      </c>
      <c r="H659" t="s">
        <v>3144</v>
      </c>
      <c r="I659" t="s">
        <v>3272</v>
      </c>
      <c r="J659" t="s">
        <v>849</v>
      </c>
      <c r="K659" t="s">
        <v>4280</v>
      </c>
      <c r="L659" t="s">
        <v>2543</v>
      </c>
      <c r="M659" t="s">
        <v>850</v>
      </c>
      <c r="N659" t="s">
        <v>1012</v>
      </c>
      <c r="O659" t="s">
        <v>3157</v>
      </c>
      <c r="P659" t="s">
        <v>81</v>
      </c>
      <c r="Q659" t="s">
        <v>858</v>
      </c>
      <c r="R659" t="s">
        <v>3161</v>
      </c>
      <c r="S659" t="s">
        <v>3241</v>
      </c>
      <c r="T659">
        <f>+_2022[[#This Row],[p1_score]]+_2022[[#This Row],[p2_score]]</f>
        <v>26</v>
      </c>
      <c r="U659" t="s">
        <v>852</v>
      </c>
      <c r="V659" t="s">
        <v>858</v>
      </c>
      <c r="W659" t="s">
        <v>3161</v>
      </c>
      <c r="X659" t="s">
        <v>3220</v>
      </c>
      <c r="Y659" t="s">
        <v>3184</v>
      </c>
      <c r="Z659" t="s">
        <v>3152</v>
      </c>
      <c r="AA659" t="s">
        <v>1013</v>
      </c>
      <c r="AB659">
        <v>47</v>
      </c>
      <c r="AC659" t="s">
        <v>849</v>
      </c>
      <c r="AD659" t="s">
        <v>2543</v>
      </c>
      <c r="AE659" t="s">
        <v>2650</v>
      </c>
      <c r="AF659" t="s">
        <v>850</v>
      </c>
      <c r="AG659" t="s">
        <v>872</v>
      </c>
      <c r="AH659" t="s">
        <v>2665</v>
      </c>
      <c r="AI659" t="s">
        <v>2666</v>
      </c>
      <c r="AJ659" t="s">
        <v>2667</v>
      </c>
      <c r="AK659" t="s">
        <v>166</v>
      </c>
    </row>
    <row r="660" spans="1:37" x14ac:dyDescent="0.3">
      <c r="A660" t="s">
        <v>3485</v>
      </c>
      <c r="B660" t="s">
        <v>3133</v>
      </c>
      <c r="C660" t="s">
        <v>852</v>
      </c>
      <c r="D660" t="s">
        <v>45</v>
      </c>
      <c r="E660" t="s">
        <v>3437</v>
      </c>
      <c r="F660" t="s">
        <v>3363</v>
      </c>
      <c r="G660" t="s">
        <v>3195</v>
      </c>
      <c r="H660" t="s">
        <v>3153</v>
      </c>
      <c r="I660" t="s">
        <v>4281</v>
      </c>
      <c r="J660" t="s">
        <v>849</v>
      </c>
      <c r="K660" t="s">
        <v>4280</v>
      </c>
      <c r="L660" t="s">
        <v>2543</v>
      </c>
      <c r="M660" t="s">
        <v>850</v>
      </c>
      <c r="N660" t="s">
        <v>1012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>
        <f>+_2022[[#This Row],[p1_score]]+_2022[[#This Row],[p2_score]]</f>
        <v>101</v>
      </c>
      <c r="U660" t="s">
        <v>852</v>
      </c>
      <c r="V660" t="s">
        <v>239</v>
      </c>
      <c r="W660" t="s">
        <v>3445</v>
      </c>
      <c r="X660" t="s">
        <v>3417</v>
      </c>
      <c r="Y660" t="s">
        <v>3152</v>
      </c>
      <c r="Z660" t="s">
        <v>3152</v>
      </c>
      <c r="AA660" t="s">
        <v>858</v>
      </c>
      <c r="AB660">
        <v>47</v>
      </c>
      <c r="AC660" t="s">
        <v>849</v>
      </c>
      <c r="AD660" t="s">
        <v>2543</v>
      </c>
      <c r="AE660" t="s">
        <v>2650</v>
      </c>
      <c r="AF660" t="s">
        <v>850</v>
      </c>
      <c r="AG660" t="s">
        <v>872</v>
      </c>
      <c r="AH660" t="s">
        <v>2665</v>
      </c>
      <c r="AI660" t="s">
        <v>2666</v>
      </c>
      <c r="AJ660" t="s">
        <v>2667</v>
      </c>
      <c r="AK660" t="s">
        <v>166</v>
      </c>
    </row>
    <row r="661" spans="1:37" x14ac:dyDescent="0.3">
      <c r="A661" t="s">
        <v>3488</v>
      </c>
      <c r="B661" t="s">
        <v>3162</v>
      </c>
      <c r="C661" t="s">
        <v>239</v>
      </c>
      <c r="D661" t="s">
        <v>45</v>
      </c>
      <c r="E661" t="s">
        <v>3348</v>
      </c>
      <c r="F661" t="s">
        <v>3135</v>
      </c>
      <c r="G661" t="s">
        <v>3136</v>
      </c>
      <c r="H661" t="s">
        <v>3162</v>
      </c>
      <c r="I661" t="s">
        <v>4282</v>
      </c>
      <c r="J661" t="s">
        <v>849</v>
      </c>
      <c r="K661" t="s">
        <v>4280</v>
      </c>
      <c r="L661" t="s">
        <v>2543</v>
      </c>
      <c r="M661" t="s">
        <v>850</v>
      </c>
      <c r="N661" t="s">
        <v>1012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e">
        <f>+_2022[[#This Row],[p1_score]]+_2022[[#This Row],[p2_score]]</f>
        <v>#VALUE!</v>
      </c>
      <c r="U661" t="s">
        <v>32</v>
      </c>
      <c r="V661" t="s">
        <v>32</v>
      </c>
      <c r="W661" t="s">
        <v>32</v>
      </c>
      <c r="X661" t="s">
        <v>32</v>
      </c>
      <c r="Y661" t="s">
        <v>32</v>
      </c>
      <c r="Z661" t="s">
        <v>32</v>
      </c>
      <c r="AA661" t="s">
        <v>32</v>
      </c>
      <c r="AB661">
        <v>47</v>
      </c>
      <c r="AC661" t="s">
        <v>849</v>
      </c>
      <c r="AD661" t="s">
        <v>2543</v>
      </c>
      <c r="AE661" t="s">
        <v>2650</v>
      </c>
      <c r="AF661" t="s">
        <v>850</v>
      </c>
      <c r="AG661" t="s">
        <v>872</v>
      </c>
      <c r="AH661" t="s">
        <v>2665</v>
      </c>
      <c r="AI661" t="s">
        <v>2666</v>
      </c>
      <c r="AJ661" t="s">
        <v>2667</v>
      </c>
      <c r="AK661" t="s">
        <v>166</v>
      </c>
    </row>
    <row r="662" spans="1:37" x14ac:dyDescent="0.3">
      <c r="A662" t="s">
        <v>3491</v>
      </c>
      <c r="B662" t="s">
        <v>3133</v>
      </c>
      <c r="C662" t="s">
        <v>947</v>
      </c>
      <c r="D662" t="s">
        <v>1017</v>
      </c>
      <c r="E662" t="s">
        <v>3133</v>
      </c>
      <c r="F662" t="s">
        <v>3144</v>
      </c>
      <c r="G662" t="s">
        <v>3133</v>
      </c>
      <c r="H662" t="s">
        <v>3133</v>
      </c>
      <c r="I662" t="s">
        <v>3152</v>
      </c>
      <c r="J662" t="s">
        <v>849</v>
      </c>
      <c r="K662" t="s">
        <v>4283</v>
      </c>
      <c r="L662" t="s">
        <v>2547</v>
      </c>
      <c r="M662" t="s">
        <v>949</v>
      </c>
      <c r="N662" t="s">
        <v>1018</v>
      </c>
      <c r="O662" t="s">
        <v>3139</v>
      </c>
      <c r="P662" t="s">
        <v>151</v>
      </c>
      <c r="Q662" t="s">
        <v>947</v>
      </c>
      <c r="R662" t="s">
        <v>4129</v>
      </c>
      <c r="S662" t="s">
        <v>3152</v>
      </c>
      <c r="T662">
        <f>+_2022[[#This Row],[p1_score]]+_2022[[#This Row],[p2_score]]</f>
        <v>0</v>
      </c>
      <c r="U662" t="s">
        <v>270</v>
      </c>
      <c r="V662" t="s">
        <v>947</v>
      </c>
      <c r="W662" t="s">
        <v>3152</v>
      </c>
      <c r="X662" t="s">
        <v>3152</v>
      </c>
      <c r="Y662" t="s">
        <v>3152</v>
      </c>
      <c r="Z662" t="s">
        <v>3152</v>
      </c>
      <c r="AA662" t="s">
        <v>32</v>
      </c>
      <c r="AB662">
        <v>48</v>
      </c>
      <c r="AC662" t="s">
        <v>849</v>
      </c>
      <c r="AD662" t="s">
        <v>2547</v>
      </c>
      <c r="AE662" t="s">
        <v>2650</v>
      </c>
      <c r="AF662" t="s">
        <v>949</v>
      </c>
      <c r="AG662" t="s">
        <v>872</v>
      </c>
      <c r="AH662" t="s">
        <v>2668</v>
      </c>
      <c r="AI662" t="s">
        <v>2669</v>
      </c>
      <c r="AJ662" t="s">
        <v>2670</v>
      </c>
      <c r="AK662" t="s">
        <v>935</v>
      </c>
    </row>
    <row r="663" spans="1:37" x14ac:dyDescent="0.3">
      <c r="A663" t="s">
        <v>3495</v>
      </c>
      <c r="B663" t="s">
        <v>3153</v>
      </c>
      <c r="C663" t="s">
        <v>79</v>
      </c>
      <c r="D663" t="s">
        <v>1019</v>
      </c>
      <c r="E663" t="s">
        <v>3162</v>
      </c>
      <c r="F663" t="s">
        <v>3153</v>
      </c>
      <c r="G663" t="s">
        <v>3144</v>
      </c>
      <c r="H663" t="s">
        <v>3133</v>
      </c>
      <c r="I663" t="s">
        <v>3325</v>
      </c>
      <c r="J663" t="s">
        <v>849</v>
      </c>
      <c r="K663" t="s">
        <v>4283</v>
      </c>
      <c r="L663" t="s">
        <v>2547</v>
      </c>
      <c r="M663" t="s">
        <v>949</v>
      </c>
      <c r="N663" t="s">
        <v>1018</v>
      </c>
      <c r="O663" t="s">
        <v>3148</v>
      </c>
      <c r="P663" t="s">
        <v>1020</v>
      </c>
      <c r="Q663" t="s">
        <v>79</v>
      </c>
      <c r="R663" t="s">
        <v>3347</v>
      </c>
      <c r="S663" t="s">
        <v>3157</v>
      </c>
      <c r="T663">
        <f>+_2022[[#This Row],[p1_score]]+_2022[[#This Row],[p2_score]]</f>
        <v>4</v>
      </c>
      <c r="U663" t="s">
        <v>270</v>
      </c>
      <c r="V663" t="s">
        <v>79</v>
      </c>
      <c r="W663" t="s">
        <v>3152</v>
      </c>
      <c r="X663" t="s">
        <v>3157</v>
      </c>
      <c r="Y663" t="s">
        <v>3152</v>
      </c>
      <c r="Z663" t="s">
        <v>3152</v>
      </c>
      <c r="AA663" t="s">
        <v>947</v>
      </c>
      <c r="AB663">
        <v>48</v>
      </c>
      <c r="AC663" t="s">
        <v>849</v>
      </c>
      <c r="AD663" t="s">
        <v>2547</v>
      </c>
      <c r="AE663" t="s">
        <v>2650</v>
      </c>
      <c r="AF663" t="s">
        <v>949</v>
      </c>
      <c r="AG663" t="s">
        <v>872</v>
      </c>
      <c r="AH663" t="s">
        <v>2668</v>
      </c>
      <c r="AI663" t="s">
        <v>2669</v>
      </c>
      <c r="AJ663" t="s">
        <v>2670</v>
      </c>
      <c r="AK663" t="s">
        <v>935</v>
      </c>
    </row>
    <row r="664" spans="1:37" x14ac:dyDescent="0.3">
      <c r="A664" t="s">
        <v>3500</v>
      </c>
      <c r="B664" t="s">
        <v>3144</v>
      </c>
      <c r="C664" t="s">
        <v>270</v>
      </c>
      <c r="D664" t="s">
        <v>1021</v>
      </c>
      <c r="E664" t="s">
        <v>3162</v>
      </c>
      <c r="F664" t="s">
        <v>3187</v>
      </c>
      <c r="G664" t="s">
        <v>3144</v>
      </c>
      <c r="H664" t="s">
        <v>3133</v>
      </c>
      <c r="I664" t="s">
        <v>3163</v>
      </c>
      <c r="J664" t="s">
        <v>849</v>
      </c>
      <c r="K664" t="s">
        <v>4283</v>
      </c>
      <c r="L664" t="s">
        <v>2547</v>
      </c>
      <c r="M664" t="s">
        <v>949</v>
      </c>
      <c r="N664" t="s">
        <v>1018</v>
      </c>
      <c r="O664" t="s">
        <v>3157</v>
      </c>
      <c r="P664" t="s">
        <v>1022</v>
      </c>
      <c r="Q664" t="s">
        <v>270</v>
      </c>
      <c r="R664" t="s">
        <v>3230</v>
      </c>
      <c r="S664" t="s">
        <v>3161</v>
      </c>
      <c r="T664">
        <f>+_2022[[#This Row],[p1_score]]+_2022[[#This Row],[p2_score]]</f>
        <v>6</v>
      </c>
      <c r="U664" t="s">
        <v>270</v>
      </c>
      <c r="V664" t="s">
        <v>82</v>
      </c>
      <c r="W664" t="s">
        <v>3157</v>
      </c>
      <c r="X664" t="s">
        <v>3139</v>
      </c>
      <c r="Y664" t="s">
        <v>3152</v>
      </c>
      <c r="Z664" t="s">
        <v>3152</v>
      </c>
      <c r="AA664" t="s">
        <v>79</v>
      </c>
      <c r="AB664">
        <v>48</v>
      </c>
      <c r="AC664" t="s">
        <v>849</v>
      </c>
      <c r="AD664" t="s">
        <v>2547</v>
      </c>
      <c r="AE664" t="s">
        <v>2650</v>
      </c>
      <c r="AF664" t="s">
        <v>949</v>
      </c>
      <c r="AG664" t="s">
        <v>872</v>
      </c>
      <c r="AH664" t="s">
        <v>2668</v>
      </c>
      <c r="AI664" t="s">
        <v>2669</v>
      </c>
      <c r="AJ664" t="s">
        <v>2670</v>
      </c>
      <c r="AK664" t="s">
        <v>935</v>
      </c>
    </row>
    <row r="665" spans="1:37" x14ac:dyDescent="0.3">
      <c r="A665" t="s">
        <v>3502</v>
      </c>
      <c r="B665" t="s">
        <v>3162</v>
      </c>
      <c r="C665" t="s">
        <v>449</v>
      </c>
      <c r="D665" t="s">
        <v>1023</v>
      </c>
      <c r="E665" t="s">
        <v>3264</v>
      </c>
      <c r="F665" t="s">
        <v>3244</v>
      </c>
      <c r="G665" t="s">
        <v>3144</v>
      </c>
      <c r="H665" t="s">
        <v>3144</v>
      </c>
      <c r="I665" t="s">
        <v>3531</v>
      </c>
      <c r="J665" t="s">
        <v>849</v>
      </c>
      <c r="K665" t="s">
        <v>4283</v>
      </c>
      <c r="L665" t="s">
        <v>2547</v>
      </c>
      <c r="M665" t="s">
        <v>949</v>
      </c>
      <c r="N665" t="s">
        <v>1018</v>
      </c>
      <c r="O665" t="s">
        <v>3151</v>
      </c>
      <c r="P665" t="s">
        <v>1024</v>
      </c>
      <c r="Q665" t="s">
        <v>449</v>
      </c>
      <c r="R665" t="s">
        <v>3140</v>
      </c>
      <c r="S665" t="s">
        <v>3375</v>
      </c>
      <c r="T665">
        <f>+_2022[[#This Row],[p1_score]]+_2022[[#This Row],[p2_score]]</f>
        <v>47</v>
      </c>
      <c r="U665" t="s">
        <v>449</v>
      </c>
      <c r="V665" t="s">
        <v>82</v>
      </c>
      <c r="W665" t="s">
        <v>3338</v>
      </c>
      <c r="X665" t="s">
        <v>3160</v>
      </c>
      <c r="Y665" t="s">
        <v>3152</v>
      </c>
      <c r="Z665" t="s">
        <v>3160</v>
      </c>
      <c r="AA665" t="s">
        <v>270</v>
      </c>
      <c r="AB665">
        <v>48</v>
      </c>
      <c r="AC665" t="s">
        <v>849</v>
      </c>
      <c r="AD665" t="s">
        <v>2547</v>
      </c>
      <c r="AE665" t="s">
        <v>2650</v>
      </c>
      <c r="AF665" t="s">
        <v>949</v>
      </c>
      <c r="AG665" t="s">
        <v>872</v>
      </c>
      <c r="AH665" t="s">
        <v>2668</v>
      </c>
      <c r="AI665" t="s">
        <v>2669</v>
      </c>
      <c r="AJ665" t="s">
        <v>2670</v>
      </c>
      <c r="AK665" t="s">
        <v>935</v>
      </c>
    </row>
    <row r="666" spans="1:37" x14ac:dyDescent="0.3">
      <c r="A666" t="s">
        <v>3503</v>
      </c>
      <c r="B666" t="s">
        <v>3173</v>
      </c>
      <c r="C666" t="s">
        <v>44</v>
      </c>
      <c r="D666" t="s">
        <v>1025</v>
      </c>
      <c r="E666" t="s">
        <v>3264</v>
      </c>
      <c r="F666" t="s">
        <v>3232</v>
      </c>
      <c r="G666" t="s">
        <v>3153</v>
      </c>
      <c r="H666" t="s">
        <v>3133</v>
      </c>
      <c r="I666" t="s">
        <v>3359</v>
      </c>
      <c r="J666" t="s">
        <v>849</v>
      </c>
      <c r="K666" t="s">
        <v>4283</v>
      </c>
      <c r="L666" t="s">
        <v>2547</v>
      </c>
      <c r="M666" t="s">
        <v>949</v>
      </c>
      <c r="N666" t="s">
        <v>1018</v>
      </c>
      <c r="O666" t="s">
        <v>3170</v>
      </c>
      <c r="P666" t="s">
        <v>245</v>
      </c>
      <c r="Q666" t="s">
        <v>44</v>
      </c>
      <c r="R666" t="s">
        <v>3291</v>
      </c>
      <c r="S666" t="s">
        <v>3484</v>
      </c>
      <c r="T666">
        <f>+_2022[[#This Row],[p1_score]]+_2022[[#This Row],[p2_score]]</f>
        <v>57</v>
      </c>
      <c r="U666" t="s">
        <v>44</v>
      </c>
      <c r="V666" t="s">
        <v>82</v>
      </c>
      <c r="W666" t="s">
        <v>3338</v>
      </c>
      <c r="X666" t="s">
        <v>3713</v>
      </c>
      <c r="Y666" t="s">
        <v>3152</v>
      </c>
      <c r="Z666" t="s">
        <v>3417</v>
      </c>
      <c r="AA666" t="s">
        <v>449</v>
      </c>
      <c r="AB666">
        <v>48</v>
      </c>
      <c r="AC666" t="s">
        <v>849</v>
      </c>
      <c r="AD666" t="s">
        <v>2547</v>
      </c>
      <c r="AE666" t="s">
        <v>2650</v>
      </c>
      <c r="AF666" t="s">
        <v>949</v>
      </c>
      <c r="AG666" t="s">
        <v>872</v>
      </c>
      <c r="AH666" t="s">
        <v>2668</v>
      </c>
      <c r="AI666" t="s">
        <v>2669</v>
      </c>
      <c r="AJ666" t="s">
        <v>2670</v>
      </c>
      <c r="AK666" t="s">
        <v>935</v>
      </c>
    </row>
    <row r="667" spans="1:37" x14ac:dyDescent="0.3">
      <c r="A667" t="s">
        <v>3509</v>
      </c>
      <c r="B667" t="s">
        <v>3178</v>
      </c>
      <c r="C667" t="s">
        <v>1026</v>
      </c>
      <c r="D667" t="s">
        <v>1027</v>
      </c>
      <c r="E667" t="s">
        <v>3187</v>
      </c>
      <c r="F667" t="s">
        <v>3173</v>
      </c>
      <c r="G667" t="s">
        <v>3133</v>
      </c>
      <c r="H667" t="s">
        <v>3144</v>
      </c>
      <c r="I667" t="s">
        <v>3402</v>
      </c>
      <c r="J667" t="s">
        <v>849</v>
      </c>
      <c r="K667" t="s">
        <v>4283</v>
      </c>
      <c r="L667" t="s">
        <v>2547</v>
      </c>
      <c r="M667" t="s">
        <v>949</v>
      </c>
      <c r="N667" t="s">
        <v>1018</v>
      </c>
      <c r="O667" t="s">
        <v>3200</v>
      </c>
      <c r="P667" t="s">
        <v>528</v>
      </c>
      <c r="Q667" t="s">
        <v>1026</v>
      </c>
      <c r="R667" t="s">
        <v>3685</v>
      </c>
      <c r="S667" t="s">
        <v>3552</v>
      </c>
      <c r="T667">
        <f>+_2022[[#This Row],[p1_score]]+_2022[[#This Row],[p2_score]]</f>
        <v>22</v>
      </c>
      <c r="U667" t="s">
        <v>1026</v>
      </c>
      <c r="V667" t="s">
        <v>82</v>
      </c>
      <c r="W667" t="s">
        <v>3219</v>
      </c>
      <c r="X667" t="s">
        <v>3177</v>
      </c>
      <c r="Y667" t="s">
        <v>3152</v>
      </c>
      <c r="Z667" t="s">
        <v>4284</v>
      </c>
      <c r="AA667" t="s">
        <v>44</v>
      </c>
      <c r="AB667">
        <v>48</v>
      </c>
      <c r="AC667" t="s">
        <v>849</v>
      </c>
      <c r="AD667" t="s">
        <v>2547</v>
      </c>
      <c r="AE667" t="s">
        <v>2650</v>
      </c>
      <c r="AF667" t="s">
        <v>949</v>
      </c>
      <c r="AG667" t="s">
        <v>872</v>
      </c>
      <c r="AH667" t="s">
        <v>2668</v>
      </c>
      <c r="AI667" t="s">
        <v>2669</v>
      </c>
      <c r="AJ667" t="s">
        <v>2670</v>
      </c>
      <c r="AK667" t="s">
        <v>935</v>
      </c>
    </row>
    <row r="668" spans="1:37" x14ac:dyDescent="0.3">
      <c r="A668" t="s">
        <v>3512</v>
      </c>
      <c r="B668" t="s">
        <v>3180</v>
      </c>
      <c r="C668" t="s">
        <v>161</v>
      </c>
      <c r="D668" t="s">
        <v>512</v>
      </c>
      <c r="E668" t="s">
        <v>3153</v>
      </c>
      <c r="F668" t="s">
        <v>3162</v>
      </c>
      <c r="G668" t="s">
        <v>3133</v>
      </c>
      <c r="H668" t="s">
        <v>3133</v>
      </c>
      <c r="I668" t="s">
        <v>3163</v>
      </c>
      <c r="J668" t="s">
        <v>849</v>
      </c>
      <c r="K668" t="s">
        <v>4283</v>
      </c>
      <c r="L668" t="s">
        <v>2547</v>
      </c>
      <c r="M668" t="s">
        <v>949</v>
      </c>
      <c r="N668" t="s">
        <v>1018</v>
      </c>
      <c r="O668" t="s">
        <v>3219</v>
      </c>
      <c r="P668" t="s">
        <v>1028</v>
      </c>
      <c r="Q668" t="s">
        <v>161</v>
      </c>
      <c r="R668" t="s">
        <v>3365</v>
      </c>
      <c r="S668" t="s">
        <v>4285</v>
      </c>
      <c r="T668">
        <f>+_2022[[#This Row],[p1_score]]+_2022[[#This Row],[p2_score]]</f>
        <v>9</v>
      </c>
      <c r="U668" t="s">
        <v>161</v>
      </c>
      <c r="V668" t="s">
        <v>82</v>
      </c>
      <c r="W668" t="s">
        <v>3139</v>
      </c>
      <c r="X668" t="s">
        <v>3200</v>
      </c>
      <c r="Y668" t="s">
        <v>3152</v>
      </c>
      <c r="Z668" t="s">
        <v>3573</v>
      </c>
      <c r="AA668" t="s">
        <v>1026</v>
      </c>
      <c r="AB668">
        <v>48</v>
      </c>
      <c r="AC668" t="s">
        <v>849</v>
      </c>
      <c r="AD668" t="s">
        <v>2547</v>
      </c>
      <c r="AE668" t="s">
        <v>2650</v>
      </c>
      <c r="AF668" t="s">
        <v>949</v>
      </c>
      <c r="AG668" t="s">
        <v>872</v>
      </c>
      <c r="AH668" t="s">
        <v>2668</v>
      </c>
      <c r="AI668" t="s">
        <v>2669</v>
      </c>
      <c r="AJ668" t="s">
        <v>2670</v>
      </c>
      <c r="AK668" t="s">
        <v>935</v>
      </c>
    </row>
    <row r="669" spans="1:37" x14ac:dyDescent="0.3">
      <c r="A669" t="s">
        <v>3514</v>
      </c>
      <c r="B669" t="s">
        <v>3136</v>
      </c>
      <c r="C669" t="s">
        <v>82</v>
      </c>
      <c r="D669" t="s">
        <v>988</v>
      </c>
      <c r="E669" t="s">
        <v>3400</v>
      </c>
      <c r="F669" t="s">
        <v>3351</v>
      </c>
      <c r="G669" t="s">
        <v>3178</v>
      </c>
      <c r="H669" t="s">
        <v>3144</v>
      </c>
      <c r="I669" t="s">
        <v>4286</v>
      </c>
      <c r="J669" t="s">
        <v>849</v>
      </c>
      <c r="K669" t="s">
        <v>4283</v>
      </c>
      <c r="L669" t="s">
        <v>2547</v>
      </c>
      <c r="M669" t="s">
        <v>949</v>
      </c>
      <c r="N669" t="s">
        <v>1018</v>
      </c>
      <c r="O669" t="s">
        <v>3236</v>
      </c>
      <c r="P669" t="s">
        <v>1029</v>
      </c>
      <c r="Q669" t="s">
        <v>82</v>
      </c>
      <c r="R669" t="s">
        <v>3459</v>
      </c>
      <c r="S669" t="s">
        <v>3256</v>
      </c>
      <c r="T669">
        <f>+_2022[[#This Row],[p1_score]]+_2022[[#This Row],[p2_score]]</f>
        <v>5</v>
      </c>
      <c r="U669" t="s">
        <v>251</v>
      </c>
      <c r="V669" t="s">
        <v>82</v>
      </c>
      <c r="W669" t="s">
        <v>3186</v>
      </c>
      <c r="X669" t="s">
        <v>3278</v>
      </c>
      <c r="Y669" t="s">
        <v>3152</v>
      </c>
      <c r="Z669" t="s">
        <v>3152</v>
      </c>
      <c r="AA669" t="s">
        <v>161</v>
      </c>
      <c r="AB669">
        <v>48</v>
      </c>
      <c r="AC669" t="s">
        <v>849</v>
      </c>
      <c r="AD669" t="s">
        <v>2547</v>
      </c>
      <c r="AE669" t="s">
        <v>2650</v>
      </c>
      <c r="AF669" t="s">
        <v>949</v>
      </c>
      <c r="AG669" t="s">
        <v>872</v>
      </c>
      <c r="AH669" t="s">
        <v>2668</v>
      </c>
      <c r="AI669" t="s">
        <v>2669</v>
      </c>
      <c r="AJ669" t="s">
        <v>2670</v>
      </c>
      <c r="AK669" t="s">
        <v>935</v>
      </c>
    </row>
    <row r="670" spans="1:37" x14ac:dyDescent="0.3">
      <c r="A670" t="s">
        <v>3515</v>
      </c>
      <c r="B670" t="s">
        <v>3187</v>
      </c>
      <c r="C670" t="s">
        <v>251</v>
      </c>
      <c r="D670" t="s">
        <v>45</v>
      </c>
      <c r="E670" t="s">
        <v>3162</v>
      </c>
      <c r="F670" t="s">
        <v>3153</v>
      </c>
      <c r="G670" t="s">
        <v>3144</v>
      </c>
      <c r="H670" t="s">
        <v>3133</v>
      </c>
      <c r="I670" t="s">
        <v>3325</v>
      </c>
      <c r="J670" t="s">
        <v>849</v>
      </c>
      <c r="K670" t="s">
        <v>4283</v>
      </c>
      <c r="L670" t="s">
        <v>2547</v>
      </c>
      <c r="M670" t="s">
        <v>949</v>
      </c>
      <c r="N670" t="s">
        <v>1018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>
        <f>+_2022[[#This Row],[p1_score]]+_2022[[#This Row],[p2_score]]</f>
        <v>5</v>
      </c>
      <c r="U670" t="s">
        <v>251</v>
      </c>
      <c r="V670" t="s">
        <v>1030</v>
      </c>
      <c r="W670" t="s">
        <v>3157</v>
      </c>
      <c r="X670" t="s">
        <v>3166</v>
      </c>
      <c r="Y670" t="s">
        <v>3152</v>
      </c>
      <c r="Z670" t="s">
        <v>3152</v>
      </c>
      <c r="AA670" t="s">
        <v>82</v>
      </c>
      <c r="AB670">
        <v>48</v>
      </c>
      <c r="AC670" t="s">
        <v>849</v>
      </c>
      <c r="AD670" t="s">
        <v>2547</v>
      </c>
      <c r="AE670" t="s">
        <v>2650</v>
      </c>
      <c r="AF670" t="s">
        <v>949</v>
      </c>
      <c r="AG670" t="s">
        <v>872</v>
      </c>
      <c r="AH670" t="s">
        <v>2668</v>
      </c>
      <c r="AI670" t="s">
        <v>2669</v>
      </c>
      <c r="AJ670" t="s">
        <v>2670</v>
      </c>
      <c r="AK670" t="s">
        <v>935</v>
      </c>
    </row>
    <row r="671" spans="1:37" x14ac:dyDescent="0.3">
      <c r="A671" t="s">
        <v>3518</v>
      </c>
      <c r="B671" t="s">
        <v>3195</v>
      </c>
      <c r="C671" t="s">
        <v>1030</v>
      </c>
      <c r="D671" t="s">
        <v>45</v>
      </c>
      <c r="E671" t="s">
        <v>3144</v>
      </c>
      <c r="F671" t="s">
        <v>3144</v>
      </c>
      <c r="G671" t="s">
        <v>3133</v>
      </c>
      <c r="H671" t="s">
        <v>3133</v>
      </c>
      <c r="I671" t="s">
        <v>3216</v>
      </c>
      <c r="J671" t="s">
        <v>849</v>
      </c>
      <c r="K671" t="s">
        <v>4283</v>
      </c>
      <c r="L671" t="s">
        <v>2547</v>
      </c>
      <c r="M671" t="s">
        <v>949</v>
      </c>
      <c r="N671" t="s">
        <v>1018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e">
        <f>+_2022[[#This Row],[p1_score]]+_2022[[#This Row],[p2_score]]</f>
        <v>#VALUE!</v>
      </c>
      <c r="U671" t="s">
        <v>32</v>
      </c>
      <c r="V671" t="s">
        <v>32</v>
      </c>
      <c r="W671" t="s">
        <v>32</v>
      </c>
      <c r="X671" t="s">
        <v>32</v>
      </c>
      <c r="Y671" t="s">
        <v>32</v>
      </c>
      <c r="Z671" t="s">
        <v>32</v>
      </c>
      <c r="AA671" t="s">
        <v>32</v>
      </c>
      <c r="AB671">
        <v>48</v>
      </c>
      <c r="AC671" t="s">
        <v>849</v>
      </c>
      <c r="AD671" t="s">
        <v>2547</v>
      </c>
      <c r="AE671" t="s">
        <v>2650</v>
      </c>
      <c r="AF671" t="s">
        <v>949</v>
      </c>
      <c r="AG671" t="s">
        <v>872</v>
      </c>
      <c r="AH671" t="s">
        <v>2668</v>
      </c>
      <c r="AI671" t="s">
        <v>2669</v>
      </c>
      <c r="AJ671" t="s">
        <v>2670</v>
      </c>
      <c r="AK671" t="s">
        <v>935</v>
      </c>
    </row>
    <row r="672" spans="1:37" x14ac:dyDescent="0.3">
      <c r="A672" t="s">
        <v>3520</v>
      </c>
      <c r="B672" t="s">
        <v>3133</v>
      </c>
      <c r="C672" t="s">
        <v>95</v>
      </c>
      <c r="D672" t="s">
        <v>1031</v>
      </c>
      <c r="E672" t="s">
        <v>3222</v>
      </c>
      <c r="F672" t="s">
        <v>3174</v>
      </c>
      <c r="G672" t="s">
        <v>3153</v>
      </c>
      <c r="H672" t="s">
        <v>3133</v>
      </c>
      <c r="I672" t="s">
        <v>3390</v>
      </c>
      <c r="J672" t="s">
        <v>849</v>
      </c>
      <c r="K672" t="s">
        <v>4287</v>
      </c>
      <c r="L672" t="s">
        <v>2551</v>
      </c>
      <c r="M672" t="s">
        <v>883</v>
      </c>
      <c r="N672" t="s">
        <v>1032</v>
      </c>
      <c r="O672" t="s">
        <v>3139</v>
      </c>
      <c r="P672" t="s">
        <v>835</v>
      </c>
      <c r="Q672" t="s">
        <v>95</v>
      </c>
      <c r="R672" t="s">
        <v>4247</v>
      </c>
      <c r="S672" t="s">
        <v>3517</v>
      </c>
      <c r="T672">
        <f>+_2022[[#This Row],[p1_score]]+_2022[[#This Row],[p2_score]]</f>
        <v>36</v>
      </c>
      <c r="U672" t="s">
        <v>881</v>
      </c>
      <c r="V672" t="s">
        <v>95</v>
      </c>
      <c r="W672" t="s">
        <v>3426</v>
      </c>
      <c r="X672" t="s">
        <v>3393</v>
      </c>
      <c r="Y672" t="s">
        <v>3426</v>
      </c>
      <c r="Z672" t="s">
        <v>3393</v>
      </c>
      <c r="AA672" t="s">
        <v>32</v>
      </c>
      <c r="AB672">
        <v>49</v>
      </c>
      <c r="AC672" t="s">
        <v>849</v>
      </c>
      <c r="AD672" t="s">
        <v>2551</v>
      </c>
      <c r="AE672" t="s">
        <v>2552</v>
      </c>
      <c r="AF672" t="s">
        <v>883</v>
      </c>
      <c r="AG672" t="s">
        <v>897</v>
      </c>
      <c r="AH672" t="s">
        <v>2671</v>
      </c>
      <c r="AI672" t="s">
        <v>2672</v>
      </c>
      <c r="AJ672" t="s">
        <v>2673</v>
      </c>
      <c r="AK672" t="s">
        <v>104</v>
      </c>
    </row>
    <row r="673" spans="1:37" x14ac:dyDescent="0.3">
      <c r="A673" t="s">
        <v>3521</v>
      </c>
      <c r="B673" t="s">
        <v>3144</v>
      </c>
      <c r="C673" t="s">
        <v>881</v>
      </c>
      <c r="D673" t="s">
        <v>134</v>
      </c>
      <c r="E673" t="s">
        <v>3275</v>
      </c>
      <c r="F673" t="s">
        <v>3232</v>
      </c>
      <c r="G673" t="s">
        <v>3162</v>
      </c>
      <c r="H673" t="s">
        <v>3144</v>
      </c>
      <c r="I673" t="s">
        <v>4288</v>
      </c>
      <c r="J673" t="s">
        <v>849</v>
      </c>
      <c r="K673" t="s">
        <v>4287</v>
      </c>
      <c r="L673" t="s">
        <v>2551</v>
      </c>
      <c r="M673" t="s">
        <v>883</v>
      </c>
      <c r="N673" t="s">
        <v>1032</v>
      </c>
      <c r="O673" t="s">
        <v>3148</v>
      </c>
      <c r="P673" t="s">
        <v>751</v>
      </c>
      <c r="Q673" t="s">
        <v>881</v>
      </c>
      <c r="R673" t="s">
        <v>3200</v>
      </c>
      <c r="S673" t="s">
        <v>3253</v>
      </c>
      <c r="T673">
        <f>+_2022[[#This Row],[p1_score]]+_2022[[#This Row],[p2_score]]</f>
        <v>13</v>
      </c>
      <c r="U673" t="s">
        <v>881</v>
      </c>
      <c r="V673" t="s">
        <v>104</v>
      </c>
      <c r="W673" t="s">
        <v>3170</v>
      </c>
      <c r="X673" t="s">
        <v>3200</v>
      </c>
      <c r="Y673" t="s">
        <v>3152</v>
      </c>
      <c r="Z673" t="s">
        <v>3152</v>
      </c>
      <c r="AA673" t="s">
        <v>95</v>
      </c>
      <c r="AB673">
        <v>49</v>
      </c>
      <c r="AC673" t="s">
        <v>849</v>
      </c>
      <c r="AD673" t="s">
        <v>2551</v>
      </c>
      <c r="AE673" t="s">
        <v>2552</v>
      </c>
      <c r="AF673" t="s">
        <v>883</v>
      </c>
      <c r="AG673" t="s">
        <v>897</v>
      </c>
      <c r="AH673" t="s">
        <v>2671</v>
      </c>
      <c r="AI673" t="s">
        <v>2672</v>
      </c>
      <c r="AJ673" t="s">
        <v>2673</v>
      </c>
      <c r="AK673" t="s">
        <v>104</v>
      </c>
    </row>
    <row r="674" spans="1:37" x14ac:dyDescent="0.3">
      <c r="A674" t="s">
        <v>3523</v>
      </c>
      <c r="B674" t="s">
        <v>3136</v>
      </c>
      <c r="C674" t="s">
        <v>99</v>
      </c>
      <c r="D674" t="s">
        <v>1033</v>
      </c>
      <c r="E674" t="s">
        <v>3133</v>
      </c>
      <c r="F674" t="s">
        <v>3144</v>
      </c>
      <c r="G674" t="s">
        <v>3133</v>
      </c>
      <c r="H674" t="s">
        <v>3133</v>
      </c>
      <c r="I674" t="s">
        <v>3152</v>
      </c>
      <c r="J674" t="s">
        <v>849</v>
      </c>
      <c r="K674" t="s">
        <v>4287</v>
      </c>
      <c r="L674" t="s">
        <v>2551</v>
      </c>
      <c r="M674" t="s">
        <v>883</v>
      </c>
      <c r="N674" t="s">
        <v>1032</v>
      </c>
      <c r="O674" t="s">
        <v>3157</v>
      </c>
      <c r="P674" t="s">
        <v>1034</v>
      </c>
      <c r="Q674" t="s">
        <v>99</v>
      </c>
      <c r="R674" t="s">
        <v>3481</v>
      </c>
      <c r="S674" t="s">
        <v>3163</v>
      </c>
      <c r="T674">
        <f>+_2022[[#This Row],[p1_score]]+_2022[[#This Row],[p2_score]]</f>
        <v>1</v>
      </c>
      <c r="U674" t="s">
        <v>99</v>
      </c>
      <c r="V674" t="s">
        <v>104</v>
      </c>
      <c r="W674" t="s">
        <v>3152</v>
      </c>
      <c r="X674" t="s">
        <v>3166</v>
      </c>
      <c r="Y674" t="s">
        <v>3152</v>
      </c>
      <c r="Z674" t="s">
        <v>3166</v>
      </c>
      <c r="AA674" t="s">
        <v>881</v>
      </c>
      <c r="AB674">
        <v>49</v>
      </c>
      <c r="AC674" t="s">
        <v>849</v>
      </c>
      <c r="AD674" t="s">
        <v>2551</v>
      </c>
      <c r="AE674" t="s">
        <v>2552</v>
      </c>
      <c r="AF674" t="s">
        <v>883</v>
      </c>
      <c r="AG674" t="s">
        <v>897</v>
      </c>
      <c r="AH674" t="s">
        <v>2671</v>
      </c>
      <c r="AI674" t="s">
        <v>2672</v>
      </c>
      <c r="AJ674" t="s">
        <v>2673</v>
      </c>
      <c r="AK674" t="s">
        <v>104</v>
      </c>
    </row>
    <row r="675" spans="1:37" x14ac:dyDescent="0.3">
      <c r="A675" t="s">
        <v>3526</v>
      </c>
      <c r="B675" t="s">
        <v>3162</v>
      </c>
      <c r="C675" t="s">
        <v>191</v>
      </c>
      <c r="D675" t="s">
        <v>972</v>
      </c>
      <c r="E675" t="s">
        <v>3405</v>
      </c>
      <c r="F675" t="s">
        <v>3313</v>
      </c>
      <c r="G675" t="s">
        <v>3195</v>
      </c>
      <c r="H675" t="s">
        <v>3153</v>
      </c>
      <c r="I675" t="s">
        <v>4289</v>
      </c>
      <c r="J675" t="s">
        <v>849</v>
      </c>
      <c r="K675" t="s">
        <v>4287</v>
      </c>
      <c r="L675" t="s">
        <v>2551</v>
      </c>
      <c r="M675" t="s">
        <v>883</v>
      </c>
      <c r="N675" t="s">
        <v>1032</v>
      </c>
      <c r="O675" t="s">
        <v>3151</v>
      </c>
      <c r="P675" t="s">
        <v>1035</v>
      </c>
      <c r="Q675" t="s">
        <v>191</v>
      </c>
      <c r="R675" t="s">
        <v>3457</v>
      </c>
      <c r="S675" t="s">
        <v>4290</v>
      </c>
      <c r="T675">
        <f>+_2022[[#This Row],[p1_score]]+_2022[[#This Row],[p2_score]]</f>
        <v>155</v>
      </c>
      <c r="U675" t="s">
        <v>191</v>
      </c>
      <c r="V675" t="s">
        <v>104</v>
      </c>
      <c r="W675" t="s">
        <v>3150</v>
      </c>
      <c r="X675" t="s">
        <v>3387</v>
      </c>
      <c r="Y675" t="s">
        <v>3152</v>
      </c>
      <c r="Z675" t="s">
        <v>3571</v>
      </c>
      <c r="AA675" t="s">
        <v>99</v>
      </c>
      <c r="AB675">
        <v>49</v>
      </c>
      <c r="AC675" t="s">
        <v>849</v>
      </c>
      <c r="AD675" t="s">
        <v>2551</v>
      </c>
      <c r="AE675" t="s">
        <v>2552</v>
      </c>
      <c r="AF675" t="s">
        <v>883</v>
      </c>
      <c r="AG675" t="s">
        <v>897</v>
      </c>
      <c r="AH675" t="s">
        <v>2671</v>
      </c>
      <c r="AI675" t="s">
        <v>2672</v>
      </c>
      <c r="AJ675" t="s">
        <v>2673</v>
      </c>
      <c r="AK675" t="s">
        <v>104</v>
      </c>
    </row>
    <row r="676" spans="1:37" x14ac:dyDescent="0.3">
      <c r="A676" t="s">
        <v>3529</v>
      </c>
      <c r="B676" t="s">
        <v>3153</v>
      </c>
      <c r="C676" t="s">
        <v>104</v>
      </c>
      <c r="D676" t="s">
        <v>1036</v>
      </c>
      <c r="E676" t="s">
        <v>3455</v>
      </c>
      <c r="F676" t="s">
        <v>3134</v>
      </c>
      <c r="G676" t="s">
        <v>3136</v>
      </c>
      <c r="H676" t="s">
        <v>3154</v>
      </c>
      <c r="I676" t="s">
        <v>4291</v>
      </c>
      <c r="J676" t="s">
        <v>849</v>
      </c>
      <c r="K676" t="s">
        <v>4287</v>
      </c>
      <c r="L676" t="s">
        <v>2551</v>
      </c>
      <c r="M676" t="s">
        <v>883</v>
      </c>
      <c r="N676" t="s">
        <v>1032</v>
      </c>
      <c r="O676" t="s">
        <v>3170</v>
      </c>
      <c r="P676" t="s">
        <v>1037</v>
      </c>
      <c r="Q676" t="s">
        <v>104</v>
      </c>
      <c r="R676" t="s">
        <v>3252</v>
      </c>
      <c r="S676" t="s">
        <v>4292</v>
      </c>
      <c r="T676">
        <f>+_2022[[#This Row],[p1_score]]+_2022[[#This Row],[p2_score]]</f>
        <v>4</v>
      </c>
      <c r="U676" t="s">
        <v>691</v>
      </c>
      <c r="V676" t="s">
        <v>104</v>
      </c>
      <c r="W676" t="s">
        <v>3243</v>
      </c>
      <c r="X676" t="s">
        <v>3219</v>
      </c>
      <c r="Y676" t="s">
        <v>3152</v>
      </c>
      <c r="Z676" t="s">
        <v>3152</v>
      </c>
      <c r="AA676" t="s">
        <v>191</v>
      </c>
      <c r="AB676">
        <v>49</v>
      </c>
      <c r="AC676" t="s">
        <v>849</v>
      </c>
      <c r="AD676" t="s">
        <v>2551</v>
      </c>
      <c r="AE676" t="s">
        <v>2552</v>
      </c>
      <c r="AF676" t="s">
        <v>883</v>
      </c>
      <c r="AG676" t="s">
        <v>897</v>
      </c>
      <c r="AH676" t="s">
        <v>2671</v>
      </c>
      <c r="AI676" t="s">
        <v>2672</v>
      </c>
      <c r="AJ676" t="s">
        <v>2673</v>
      </c>
      <c r="AK676" t="s">
        <v>104</v>
      </c>
    </row>
    <row r="677" spans="1:37" x14ac:dyDescent="0.3">
      <c r="A677" t="s">
        <v>3532</v>
      </c>
      <c r="B677" t="s">
        <v>3173</v>
      </c>
      <c r="C677" t="s">
        <v>691</v>
      </c>
      <c r="D677" t="s">
        <v>45</v>
      </c>
      <c r="E677" t="s">
        <v>3133</v>
      </c>
      <c r="F677" t="s">
        <v>3133</v>
      </c>
      <c r="G677" t="s">
        <v>3133</v>
      </c>
      <c r="H677" t="s">
        <v>3133</v>
      </c>
      <c r="I677" t="s">
        <v>32</v>
      </c>
      <c r="J677" t="s">
        <v>849</v>
      </c>
      <c r="K677" t="s">
        <v>4287</v>
      </c>
      <c r="L677" t="s">
        <v>2551</v>
      </c>
      <c r="M677" t="s">
        <v>883</v>
      </c>
      <c r="N677" t="s">
        <v>1032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e">
        <f>+_2022[[#This Row],[p1_score]]+_2022[[#This Row],[p2_score]]</f>
        <v>#VALUE!</v>
      </c>
      <c r="U677" t="s">
        <v>32</v>
      </c>
      <c r="V677" t="s">
        <v>32</v>
      </c>
      <c r="W677" t="s">
        <v>32</v>
      </c>
      <c r="X677" t="s">
        <v>32</v>
      </c>
      <c r="Y677" t="s">
        <v>32</v>
      </c>
      <c r="Z677" t="s">
        <v>32</v>
      </c>
      <c r="AA677" t="s">
        <v>32</v>
      </c>
      <c r="AB677">
        <v>49</v>
      </c>
      <c r="AC677" t="s">
        <v>849</v>
      </c>
      <c r="AD677" t="s">
        <v>2551</v>
      </c>
      <c r="AE677" t="s">
        <v>2552</v>
      </c>
      <c r="AF677" t="s">
        <v>883</v>
      </c>
      <c r="AG677" t="s">
        <v>897</v>
      </c>
      <c r="AH677" t="s">
        <v>2671</v>
      </c>
      <c r="AI677" t="s">
        <v>2672</v>
      </c>
      <c r="AJ677" t="s">
        <v>2673</v>
      </c>
      <c r="AK677" t="s">
        <v>104</v>
      </c>
    </row>
    <row r="678" spans="1:37" x14ac:dyDescent="0.3">
      <c r="A678" t="s">
        <v>3534</v>
      </c>
      <c r="B678" t="s">
        <v>3133</v>
      </c>
      <c r="C678" t="s">
        <v>852</v>
      </c>
      <c r="D678" t="s">
        <v>1038</v>
      </c>
      <c r="E678" t="s">
        <v>3254</v>
      </c>
      <c r="F678" t="s">
        <v>3135</v>
      </c>
      <c r="G678" t="s">
        <v>3178</v>
      </c>
      <c r="H678" t="s">
        <v>3144</v>
      </c>
      <c r="I678" t="s">
        <v>4293</v>
      </c>
      <c r="J678" t="s">
        <v>849</v>
      </c>
      <c r="K678" t="s">
        <v>4294</v>
      </c>
      <c r="L678" t="s">
        <v>2556</v>
      </c>
      <c r="M678" t="s">
        <v>850</v>
      </c>
      <c r="N678" t="s">
        <v>1039</v>
      </c>
      <c r="O678" t="s">
        <v>3139</v>
      </c>
      <c r="P678" t="s">
        <v>1040</v>
      </c>
      <c r="Q678" t="s">
        <v>852</v>
      </c>
      <c r="R678" t="s">
        <v>3551</v>
      </c>
      <c r="S678" t="s">
        <v>3159</v>
      </c>
      <c r="T678">
        <f>+_2022[[#This Row],[p1_score]]+_2022[[#This Row],[p2_score]]</f>
        <v>103</v>
      </c>
      <c r="U678" t="s">
        <v>292</v>
      </c>
      <c r="V678" t="s">
        <v>852</v>
      </c>
      <c r="W678" t="s">
        <v>3376</v>
      </c>
      <c r="X678" t="s">
        <v>3362</v>
      </c>
      <c r="Y678" t="s">
        <v>3376</v>
      </c>
      <c r="Z678" t="s">
        <v>3362</v>
      </c>
      <c r="AA678" t="s">
        <v>32</v>
      </c>
      <c r="AB678">
        <v>50</v>
      </c>
      <c r="AC678" t="s">
        <v>849</v>
      </c>
      <c r="AD678" t="s">
        <v>2556</v>
      </c>
      <c r="AE678" t="s">
        <v>2552</v>
      </c>
      <c r="AF678" t="s">
        <v>850</v>
      </c>
      <c r="AG678" t="s">
        <v>883</v>
      </c>
      <c r="AH678" t="s">
        <v>2674</v>
      </c>
      <c r="AI678" t="s">
        <v>2675</v>
      </c>
      <c r="AJ678" t="s">
        <v>2676</v>
      </c>
      <c r="AK678" t="s">
        <v>292</v>
      </c>
    </row>
    <row r="679" spans="1:37" x14ac:dyDescent="0.3">
      <c r="A679" t="s">
        <v>3537</v>
      </c>
      <c r="B679" t="s">
        <v>3153</v>
      </c>
      <c r="C679" t="s">
        <v>239</v>
      </c>
      <c r="D679" t="s">
        <v>1041</v>
      </c>
      <c r="E679" t="s">
        <v>3180</v>
      </c>
      <c r="F679" t="s">
        <v>3173</v>
      </c>
      <c r="G679" t="s">
        <v>3133</v>
      </c>
      <c r="H679" t="s">
        <v>3144</v>
      </c>
      <c r="I679" t="s">
        <v>3636</v>
      </c>
      <c r="J679" t="s">
        <v>849</v>
      </c>
      <c r="K679" t="s">
        <v>4294</v>
      </c>
      <c r="L679" t="s">
        <v>2556</v>
      </c>
      <c r="M679" t="s">
        <v>850</v>
      </c>
      <c r="N679" t="s">
        <v>1039</v>
      </c>
      <c r="O679" t="s">
        <v>3148</v>
      </c>
      <c r="P679" t="s">
        <v>617</v>
      </c>
      <c r="Q679" t="s">
        <v>239</v>
      </c>
      <c r="R679" t="s">
        <v>3443</v>
      </c>
      <c r="S679" t="s">
        <v>3333</v>
      </c>
      <c r="T679">
        <f>+_2022[[#This Row],[p1_score]]+_2022[[#This Row],[p2_score]]</f>
        <v>10</v>
      </c>
      <c r="U679" t="s">
        <v>292</v>
      </c>
      <c r="V679" t="s">
        <v>239</v>
      </c>
      <c r="W679" t="s">
        <v>3148</v>
      </c>
      <c r="X679" t="s">
        <v>3200</v>
      </c>
      <c r="Y679" t="s">
        <v>3533</v>
      </c>
      <c r="Z679" t="s">
        <v>3152</v>
      </c>
      <c r="AA679" t="s">
        <v>852</v>
      </c>
      <c r="AB679">
        <v>50</v>
      </c>
      <c r="AC679" t="s">
        <v>849</v>
      </c>
      <c r="AD679" t="s">
        <v>2556</v>
      </c>
      <c r="AE679" t="s">
        <v>2552</v>
      </c>
      <c r="AF679" t="s">
        <v>850</v>
      </c>
      <c r="AG679" t="s">
        <v>883</v>
      </c>
      <c r="AH679" t="s">
        <v>2674</v>
      </c>
      <c r="AI679" t="s">
        <v>2675</v>
      </c>
      <c r="AJ679" t="s">
        <v>2676</v>
      </c>
      <c r="AK679" t="s">
        <v>292</v>
      </c>
    </row>
    <row r="680" spans="1:37" x14ac:dyDescent="0.3">
      <c r="A680" t="s">
        <v>3538</v>
      </c>
      <c r="B680" t="s">
        <v>3136</v>
      </c>
      <c r="C680" t="s">
        <v>858</v>
      </c>
      <c r="D680" t="s">
        <v>1042</v>
      </c>
      <c r="E680" t="s">
        <v>3146</v>
      </c>
      <c r="F680" t="s">
        <v>3237</v>
      </c>
      <c r="G680" t="s">
        <v>3178</v>
      </c>
      <c r="H680" t="s">
        <v>3133</v>
      </c>
      <c r="I680" t="s">
        <v>4295</v>
      </c>
      <c r="J680" t="s">
        <v>849</v>
      </c>
      <c r="K680" t="s">
        <v>4294</v>
      </c>
      <c r="L680" t="s">
        <v>2556</v>
      </c>
      <c r="M680" t="s">
        <v>850</v>
      </c>
      <c r="N680" t="s">
        <v>1039</v>
      </c>
      <c r="O680" t="s">
        <v>3157</v>
      </c>
      <c r="P680" t="s">
        <v>266</v>
      </c>
      <c r="Q680" t="s">
        <v>858</v>
      </c>
      <c r="R680" t="s">
        <v>3332</v>
      </c>
      <c r="S680" t="s">
        <v>3366</v>
      </c>
      <c r="T680">
        <f>+_2022[[#This Row],[p1_score]]+_2022[[#This Row],[p2_score]]</f>
        <v>46</v>
      </c>
      <c r="U680" t="s">
        <v>292</v>
      </c>
      <c r="V680" t="s">
        <v>858</v>
      </c>
      <c r="W680" t="s">
        <v>3270</v>
      </c>
      <c r="X680" t="s">
        <v>3249</v>
      </c>
      <c r="Y680" t="s">
        <v>3573</v>
      </c>
      <c r="Z680" t="s">
        <v>3152</v>
      </c>
      <c r="AA680" t="s">
        <v>239</v>
      </c>
      <c r="AB680">
        <v>50</v>
      </c>
      <c r="AC680" t="s">
        <v>849</v>
      </c>
      <c r="AD680" t="s">
        <v>2556</v>
      </c>
      <c r="AE680" t="s">
        <v>2552</v>
      </c>
      <c r="AF680" t="s">
        <v>850</v>
      </c>
      <c r="AG680" t="s">
        <v>883</v>
      </c>
      <c r="AH680" t="s">
        <v>2674</v>
      </c>
      <c r="AI680" t="s">
        <v>2675</v>
      </c>
      <c r="AJ680" t="s">
        <v>2676</v>
      </c>
      <c r="AK680" t="s">
        <v>292</v>
      </c>
    </row>
    <row r="681" spans="1:37" x14ac:dyDescent="0.3">
      <c r="A681" t="s">
        <v>3539</v>
      </c>
      <c r="B681" t="s">
        <v>3144</v>
      </c>
      <c r="C681" t="s">
        <v>292</v>
      </c>
      <c r="D681" t="s">
        <v>45</v>
      </c>
      <c r="E681" t="s">
        <v>3441</v>
      </c>
      <c r="F681" t="s">
        <v>3367</v>
      </c>
      <c r="G681" t="s">
        <v>3187</v>
      </c>
      <c r="H681" t="s">
        <v>3136</v>
      </c>
      <c r="I681" t="s">
        <v>4296</v>
      </c>
      <c r="J681" t="s">
        <v>849</v>
      </c>
      <c r="K681" t="s">
        <v>4294</v>
      </c>
      <c r="L681" t="s">
        <v>2556</v>
      </c>
      <c r="M681" t="s">
        <v>850</v>
      </c>
      <c r="N681" t="s">
        <v>1039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>
        <f>+_2022[[#This Row],[p1_score]]+_2022[[#This Row],[p2_score]]</f>
        <v>32</v>
      </c>
      <c r="U681" t="s">
        <v>292</v>
      </c>
      <c r="V681" t="s">
        <v>246</v>
      </c>
      <c r="W681" t="s">
        <v>3186</v>
      </c>
      <c r="X681" t="s">
        <v>3252</v>
      </c>
      <c r="Y681" t="s">
        <v>3152</v>
      </c>
      <c r="Z681" t="s">
        <v>3152</v>
      </c>
      <c r="AA681" t="s">
        <v>858</v>
      </c>
      <c r="AB681">
        <v>50</v>
      </c>
      <c r="AC681" t="s">
        <v>849</v>
      </c>
      <c r="AD681" t="s">
        <v>2556</v>
      </c>
      <c r="AE681" t="s">
        <v>2552</v>
      </c>
      <c r="AF681" t="s">
        <v>850</v>
      </c>
      <c r="AG681" t="s">
        <v>883</v>
      </c>
      <c r="AH681" t="s">
        <v>2674</v>
      </c>
      <c r="AI681" t="s">
        <v>2675</v>
      </c>
      <c r="AJ681" t="s">
        <v>2676</v>
      </c>
      <c r="AK681" t="s">
        <v>292</v>
      </c>
    </row>
    <row r="682" spans="1:37" x14ac:dyDescent="0.3">
      <c r="A682" t="s">
        <v>3541</v>
      </c>
      <c r="B682" t="s">
        <v>3162</v>
      </c>
      <c r="C682" t="s">
        <v>246</v>
      </c>
      <c r="D682" t="s">
        <v>45</v>
      </c>
      <c r="E682" t="s">
        <v>3244</v>
      </c>
      <c r="F682" t="s">
        <v>3178</v>
      </c>
      <c r="G682" t="s">
        <v>3136</v>
      </c>
      <c r="H682" t="s">
        <v>3144</v>
      </c>
      <c r="I682" t="s">
        <v>4297</v>
      </c>
      <c r="J682" t="s">
        <v>849</v>
      </c>
      <c r="K682" t="s">
        <v>4294</v>
      </c>
      <c r="L682" t="s">
        <v>2556</v>
      </c>
      <c r="M682" t="s">
        <v>850</v>
      </c>
      <c r="N682" t="s">
        <v>1039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e">
        <f>+_2022[[#This Row],[p1_score]]+_2022[[#This Row],[p2_score]]</f>
        <v>#VALUE!</v>
      </c>
      <c r="U682" t="s">
        <v>32</v>
      </c>
      <c r="V682" t="s">
        <v>32</v>
      </c>
      <c r="W682" t="s">
        <v>32</v>
      </c>
      <c r="X682" t="s">
        <v>32</v>
      </c>
      <c r="Y682" t="s">
        <v>32</v>
      </c>
      <c r="Z682" t="s">
        <v>32</v>
      </c>
      <c r="AA682" t="s">
        <v>32</v>
      </c>
      <c r="AB682">
        <v>50</v>
      </c>
      <c r="AC682" t="s">
        <v>849</v>
      </c>
      <c r="AD682" t="s">
        <v>2556</v>
      </c>
      <c r="AE682" t="s">
        <v>2552</v>
      </c>
      <c r="AF682" t="s">
        <v>850</v>
      </c>
      <c r="AG682" t="s">
        <v>883</v>
      </c>
      <c r="AH682" t="s">
        <v>2674</v>
      </c>
      <c r="AI682" t="s">
        <v>2675</v>
      </c>
      <c r="AJ682" t="s">
        <v>2676</v>
      </c>
      <c r="AK682" t="s">
        <v>292</v>
      </c>
    </row>
    <row r="683" spans="1:37" x14ac:dyDescent="0.3">
      <c r="A683" t="s">
        <v>3542</v>
      </c>
      <c r="B683" t="s">
        <v>3144</v>
      </c>
      <c r="C683" t="s">
        <v>1043</v>
      </c>
      <c r="D683" t="s">
        <v>1044</v>
      </c>
      <c r="E683" t="s">
        <v>3180</v>
      </c>
      <c r="F683" t="s">
        <v>3180</v>
      </c>
      <c r="G683" t="s">
        <v>3144</v>
      </c>
      <c r="H683" t="s">
        <v>3133</v>
      </c>
      <c r="I683" t="s">
        <v>3216</v>
      </c>
      <c r="J683" t="s">
        <v>849</v>
      </c>
      <c r="K683" t="s">
        <v>4298</v>
      </c>
      <c r="L683" t="s">
        <v>2560</v>
      </c>
      <c r="M683" t="s">
        <v>949</v>
      </c>
      <c r="N683" t="s">
        <v>1045</v>
      </c>
      <c r="O683" t="s">
        <v>3139</v>
      </c>
      <c r="P683" t="s">
        <v>726</v>
      </c>
      <c r="Q683" t="s">
        <v>1043</v>
      </c>
      <c r="R683" t="s">
        <v>3598</v>
      </c>
      <c r="S683" t="s">
        <v>3236</v>
      </c>
      <c r="T683">
        <f>+_2022[[#This Row],[p1_score]]+_2022[[#This Row],[p2_score]]</f>
        <v>9</v>
      </c>
      <c r="U683" t="s">
        <v>270</v>
      </c>
      <c r="V683" t="s">
        <v>1043</v>
      </c>
      <c r="W683" t="s">
        <v>3139</v>
      </c>
      <c r="X683" t="s">
        <v>3200</v>
      </c>
      <c r="Y683" t="s">
        <v>3139</v>
      </c>
      <c r="Z683" t="s">
        <v>3200</v>
      </c>
      <c r="AA683" t="s">
        <v>32</v>
      </c>
      <c r="AB683">
        <v>51</v>
      </c>
      <c r="AC683" t="s">
        <v>849</v>
      </c>
      <c r="AD683" t="s">
        <v>2560</v>
      </c>
      <c r="AE683" t="s">
        <v>2650</v>
      </c>
      <c r="AF683" t="s">
        <v>949</v>
      </c>
      <c r="AG683" t="s">
        <v>897</v>
      </c>
      <c r="AH683" t="s">
        <v>2677</v>
      </c>
      <c r="AI683" t="s">
        <v>2678</v>
      </c>
      <c r="AJ683" t="s">
        <v>2679</v>
      </c>
      <c r="AK683" t="s">
        <v>82</v>
      </c>
    </row>
    <row r="684" spans="1:37" x14ac:dyDescent="0.3">
      <c r="A684" t="s">
        <v>3546</v>
      </c>
      <c r="B684" t="s">
        <v>3133</v>
      </c>
      <c r="C684" t="s">
        <v>270</v>
      </c>
      <c r="D684" t="s">
        <v>866</v>
      </c>
      <c r="E684" t="s">
        <v>3145</v>
      </c>
      <c r="F684" t="s">
        <v>3202</v>
      </c>
      <c r="G684" t="s">
        <v>3153</v>
      </c>
      <c r="H684" t="s">
        <v>3153</v>
      </c>
      <c r="I684" t="s">
        <v>4299</v>
      </c>
      <c r="J684" t="s">
        <v>849</v>
      </c>
      <c r="K684" t="s">
        <v>4298</v>
      </c>
      <c r="L684" t="s">
        <v>2560</v>
      </c>
      <c r="M684" t="s">
        <v>949</v>
      </c>
      <c r="N684" t="s">
        <v>1045</v>
      </c>
      <c r="O684" t="s">
        <v>3148</v>
      </c>
      <c r="P684" t="s">
        <v>1046</v>
      </c>
      <c r="Q684" t="s">
        <v>270</v>
      </c>
      <c r="R684" t="s">
        <v>3843</v>
      </c>
      <c r="S684" t="s">
        <v>3469</v>
      </c>
      <c r="T684">
        <f>+_2022[[#This Row],[p1_score]]+_2022[[#This Row],[p2_score]]</f>
        <v>30</v>
      </c>
      <c r="U684" t="s">
        <v>270</v>
      </c>
      <c r="V684" t="s">
        <v>79</v>
      </c>
      <c r="W684" t="s">
        <v>3426</v>
      </c>
      <c r="X684" t="s">
        <v>3236</v>
      </c>
      <c r="Y684" t="s">
        <v>3152</v>
      </c>
      <c r="Z684" t="s">
        <v>3152</v>
      </c>
      <c r="AA684" t="s">
        <v>1043</v>
      </c>
      <c r="AB684">
        <v>51</v>
      </c>
      <c r="AC684" t="s">
        <v>849</v>
      </c>
      <c r="AD684" t="s">
        <v>2560</v>
      </c>
      <c r="AE684" t="s">
        <v>2650</v>
      </c>
      <c r="AF684" t="s">
        <v>949</v>
      </c>
      <c r="AG684" t="s">
        <v>897</v>
      </c>
      <c r="AH684" t="s">
        <v>2677</v>
      </c>
      <c r="AI684" t="s">
        <v>2678</v>
      </c>
      <c r="AJ684" t="s">
        <v>2679</v>
      </c>
      <c r="AK684" t="s">
        <v>82</v>
      </c>
    </row>
    <row r="685" spans="1:37" x14ac:dyDescent="0.3">
      <c r="A685" t="s">
        <v>3550</v>
      </c>
      <c r="B685" t="s">
        <v>3153</v>
      </c>
      <c r="C685" t="s">
        <v>79</v>
      </c>
      <c r="D685" t="s">
        <v>1047</v>
      </c>
      <c r="E685" t="s">
        <v>3310</v>
      </c>
      <c r="F685" t="s">
        <v>3168</v>
      </c>
      <c r="G685" t="s">
        <v>3162</v>
      </c>
      <c r="H685" t="s">
        <v>3153</v>
      </c>
      <c r="I685" t="s">
        <v>3456</v>
      </c>
      <c r="J685" t="s">
        <v>849</v>
      </c>
      <c r="K685" t="s">
        <v>4298</v>
      </c>
      <c r="L685" t="s">
        <v>2560</v>
      </c>
      <c r="M685" t="s">
        <v>949</v>
      </c>
      <c r="N685" t="s">
        <v>1045</v>
      </c>
      <c r="O685" t="s">
        <v>3157</v>
      </c>
      <c r="P685" t="s">
        <v>341</v>
      </c>
      <c r="Q685" t="s">
        <v>79</v>
      </c>
      <c r="R685" t="s">
        <v>3570</v>
      </c>
      <c r="S685" t="s">
        <v>3618</v>
      </c>
      <c r="T685">
        <f>+_2022[[#This Row],[p1_score]]+_2022[[#This Row],[p2_score]]</f>
        <v>54</v>
      </c>
      <c r="U685" t="s">
        <v>82</v>
      </c>
      <c r="V685" t="s">
        <v>79</v>
      </c>
      <c r="W685" t="s">
        <v>3393</v>
      </c>
      <c r="X685" t="s">
        <v>3469</v>
      </c>
      <c r="Y685" t="s">
        <v>3152</v>
      </c>
      <c r="Z685" t="s">
        <v>3152</v>
      </c>
      <c r="AA685" t="s">
        <v>270</v>
      </c>
      <c r="AB685">
        <v>51</v>
      </c>
      <c r="AC685" t="s">
        <v>849</v>
      </c>
      <c r="AD685" t="s">
        <v>2560</v>
      </c>
      <c r="AE685" t="s">
        <v>2650</v>
      </c>
      <c r="AF685" t="s">
        <v>949</v>
      </c>
      <c r="AG685" t="s">
        <v>897</v>
      </c>
      <c r="AH685" t="s">
        <v>2677</v>
      </c>
      <c r="AI685" t="s">
        <v>2678</v>
      </c>
      <c r="AJ685" t="s">
        <v>2679</v>
      </c>
      <c r="AK685" t="s">
        <v>82</v>
      </c>
    </row>
    <row r="686" spans="1:37" x14ac:dyDescent="0.3">
      <c r="A686" t="s">
        <v>3553</v>
      </c>
      <c r="B686" t="s">
        <v>3162</v>
      </c>
      <c r="C686" t="s">
        <v>449</v>
      </c>
      <c r="D686" t="s">
        <v>1048</v>
      </c>
      <c r="E686" t="s">
        <v>3202</v>
      </c>
      <c r="F686" t="s">
        <v>3180</v>
      </c>
      <c r="G686" t="s">
        <v>3153</v>
      </c>
      <c r="H686" t="s">
        <v>3133</v>
      </c>
      <c r="I686" t="s">
        <v>4300</v>
      </c>
      <c r="J686" t="s">
        <v>849</v>
      </c>
      <c r="K686" t="s">
        <v>4298</v>
      </c>
      <c r="L686" t="s">
        <v>2560</v>
      </c>
      <c r="M686" t="s">
        <v>949</v>
      </c>
      <c r="N686" t="s">
        <v>1045</v>
      </c>
      <c r="O686" t="s">
        <v>3151</v>
      </c>
      <c r="P686" t="s">
        <v>1049</v>
      </c>
      <c r="Q686" t="s">
        <v>449</v>
      </c>
      <c r="R686" t="s">
        <v>3443</v>
      </c>
      <c r="S686" t="s">
        <v>4301</v>
      </c>
      <c r="T686">
        <f>+_2022[[#This Row],[p1_score]]+_2022[[#This Row],[p2_score]]</f>
        <v>41</v>
      </c>
      <c r="U686" t="s">
        <v>82</v>
      </c>
      <c r="V686" t="s">
        <v>449</v>
      </c>
      <c r="W686" t="s">
        <v>3249</v>
      </c>
      <c r="X686" t="s">
        <v>3186</v>
      </c>
      <c r="Y686" t="s">
        <v>3249</v>
      </c>
      <c r="Z686" t="s">
        <v>3152</v>
      </c>
      <c r="AA686" t="s">
        <v>79</v>
      </c>
      <c r="AB686">
        <v>51</v>
      </c>
      <c r="AC686" t="s">
        <v>849</v>
      </c>
      <c r="AD686" t="s">
        <v>2560</v>
      </c>
      <c r="AE686" t="s">
        <v>2650</v>
      </c>
      <c r="AF686" t="s">
        <v>949</v>
      </c>
      <c r="AG686" t="s">
        <v>897</v>
      </c>
      <c r="AH686" t="s">
        <v>2677</v>
      </c>
      <c r="AI686" t="s">
        <v>2678</v>
      </c>
      <c r="AJ686" t="s">
        <v>2679</v>
      </c>
      <c r="AK686" t="s">
        <v>82</v>
      </c>
    </row>
    <row r="687" spans="1:37" x14ac:dyDescent="0.3">
      <c r="A687" t="s">
        <v>3556</v>
      </c>
      <c r="B687" t="s">
        <v>3136</v>
      </c>
      <c r="C687" t="s">
        <v>82</v>
      </c>
      <c r="D687" t="s">
        <v>931</v>
      </c>
      <c r="E687" t="s">
        <v>3348</v>
      </c>
      <c r="F687" t="s">
        <v>3275</v>
      </c>
      <c r="G687" t="s">
        <v>3187</v>
      </c>
      <c r="H687" t="s">
        <v>3144</v>
      </c>
      <c r="I687" t="s">
        <v>3325</v>
      </c>
      <c r="J687" t="s">
        <v>849</v>
      </c>
      <c r="K687" t="s">
        <v>4298</v>
      </c>
      <c r="L687" t="s">
        <v>2560</v>
      </c>
      <c r="M687" t="s">
        <v>949</v>
      </c>
      <c r="N687" t="s">
        <v>1045</v>
      </c>
      <c r="O687" t="s">
        <v>3170</v>
      </c>
      <c r="P687" t="s">
        <v>1050</v>
      </c>
      <c r="Q687" t="s">
        <v>82</v>
      </c>
      <c r="R687" t="s">
        <v>3231</v>
      </c>
      <c r="S687" t="s">
        <v>3822</v>
      </c>
      <c r="T687">
        <f>+_2022[[#This Row],[p1_score]]+_2022[[#This Row],[p2_score]]</f>
        <v>5</v>
      </c>
      <c r="U687" t="s">
        <v>82</v>
      </c>
      <c r="V687" t="s">
        <v>44</v>
      </c>
      <c r="W687" t="s">
        <v>3338</v>
      </c>
      <c r="X687" t="s">
        <v>4302</v>
      </c>
      <c r="Y687" t="s">
        <v>3152</v>
      </c>
      <c r="Z687" t="s">
        <v>3152</v>
      </c>
      <c r="AA687" t="s">
        <v>449</v>
      </c>
      <c r="AB687">
        <v>51</v>
      </c>
      <c r="AC687" t="s">
        <v>849</v>
      </c>
      <c r="AD687" t="s">
        <v>2560</v>
      </c>
      <c r="AE687" t="s">
        <v>2650</v>
      </c>
      <c r="AF687" t="s">
        <v>949</v>
      </c>
      <c r="AG687" t="s">
        <v>897</v>
      </c>
      <c r="AH687" t="s">
        <v>2677</v>
      </c>
      <c r="AI687" t="s">
        <v>2678</v>
      </c>
      <c r="AJ687" t="s">
        <v>2679</v>
      </c>
      <c r="AK687" t="s">
        <v>82</v>
      </c>
    </row>
    <row r="688" spans="1:37" x14ac:dyDescent="0.3">
      <c r="A688" t="s">
        <v>3558</v>
      </c>
      <c r="B688" t="s">
        <v>3178</v>
      </c>
      <c r="C688" t="s">
        <v>496</v>
      </c>
      <c r="D688" t="s">
        <v>861</v>
      </c>
      <c r="E688" t="s">
        <v>3133</v>
      </c>
      <c r="F688" t="s">
        <v>3144</v>
      </c>
      <c r="G688" t="s">
        <v>3133</v>
      </c>
      <c r="H688" t="s">
        <v>3133</v>
      </c>
      <c r="I688" t="s">
        <v>3152</v>
      </c>
      <c r="J688" t="s">
        <v>849</v>
      </c>
      <c r="K688" t="s">
        <v>4298</v>
      </c>
      <c r="L688" t="s">
        <v>2560</v>
      </c>
      <c r="M688" t="s">
        <v>949</v>
      </c>
      <c r="N688" t="s">
        <v>1045</v>
      </c>
      <c r="O688" t="s">
        <v>3200</v>
      </c>
      <c r="P688" t="s">
        <v>1051</v>
      </c>
      <c r="Q688" t="s">
        <v>496</v>
      </c>
      <c r="R688" t="s">
        <v>3339</v>
      </c>
      <c r="S688" t="s">
        <v>4054</v>
      </c>
      <c r="T688">
        <f>+_2022[[#This Row],[p1_score]]+_2022[[#This Row],[p2_score]]</f>
        <v>4</v>
      </c>
      <c r="U688" t="s">
        <v>496</v>
      </c>
      <c r="V688" t="s">
        <v>44</v>
      </c>
      <c r="W688" t="s">
        <v>3152</v>
      </c>
      <c r="X688" t="s">
        <v>3157</v>
      </c>
      <c r="Y688" t="s">
        <v>3152</v>
      </c>
      <c r="Z688" t="s">
        <v>3157</v>
      </c>
      <c r="AA688" t="s">
        <v>82</v>
      </c>
      <c r="AB688">
        <v>51</v>
      </c>
      <c r="AC688" t="s">
        <v>849</v>
      </c>
      <c r="AD688" t="s">
        <v>2560</v>
      </c>
      <c r="AE688" t="s">
        <v>2650</v>
      </c>
      <c r="AF688" t="s">
        <v>949</v>
      </c>
      <c r="AG688" t="s">
        <v>897</v>
      </c>
      <c r="AH688" t="s">
        <v>2677</v>
      </c>
      <c r="AI688" t="s">
        <v>2678</v>
      </c>
      <c r="AJ688" t="s">
        <v>2679</v>
      </c>
      <c r="AK688" t="s">
        <v>82</v>
      </c>
    </row>
    <row r="689" spans="1:37" x14ac:dyDescent="0.3">
      <c r="A689" t="s">
        <v>3559</v>
      </c>
      <c r="B689" t="s">
        <v>3173</v>
      </c>
      <c r="C689" t="s">
        <v>44</v>
      </c>
      <c r="D689" t="s">
        <v>45</v>
      </c>
      <c r="E689" t="s">
        <v>3237</v>
      </c>
      <c r="F689" t="s">
        <v>3187</v>
      </c>
      <c r="G689" t="s">
        <v>3133</v>
      </c>
      <c r="H689" t="s">
        <v>3153</v>
      </c>
      <c r="I689" t="s">
        <v>4303</v>
      </c>
      <c r="J689" t="s">
        <v>849</v>
      </c>
      <c r="K689" t="s">
        <v>4298</v>
      </c>
      <c r="L689" t="s">
        <v>2560</v>
      </c>
      <c r="M689" t="s">
        <v>949</v>
      </c>
      <c r="N689" t="s">
        <v>1045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>
        <f>+_2022[[#This Row],[p1_score]]+_2022[[#This Row],[p2_score]]</f>
        <v>24</v>
      </c>
      <c r="U689" t="s">
        <v>251</v>
      </c>
      <c r="V689" t="s">
        <v>44</v>
      </c>
      <c r="W689" t="s">
        <v>3236</v>
      </c>
      <c r="X689" t="s">
        <v>3393</v>
      </c>
      <c r="Y689" t="s">
        <v>3152</v>
      </c>
      <c r="Z689" t="s">
        <v>3152</v>
      </c>
      <c r="AA689" t="s">
        <v>496</v>
      </c>
      <c r="AB689">
        <v>51</v>
      </c>
      <c r="AC689" t="s">
        <v>849</v>
      </c>
      <c r="AD689" t="s">
        <v>2560</v>
      </c>
      <c r="AE689" t="s">
        <v>2650</v>
      </c>
      <c r="AF689" t="s">
        <v>949</v>
      </c>
      <c r="AG689" t="s">
        <v>897</v>
      </c>
      <c r="AH689" t="s">
        <v>2677</v>
      </c>
      <c r="AI689" t="s">
        <v>2678</v>
      </c>
      <c r="AJ689" t="s">
        <v>2679</v>
      </c>
      <c r="AK689" t="s">
        <v>82</v>
      </c>
    </row>
    <row r="690" spans="1:37" x14ac:dyDescent="0.3">
      <c r="A690" t="s">
        <v>3563</v>
      </c>
      <c r="B690" t="s">
        <v>3180</v>
      </c>
      <c r="C690" t="s">
        <v>251</v>
      </c>
      <c r="D690" t="s">
        <v>45</v>
      </c>
      <c r="E690" t="s">
        <v>3195</v>
      </c>
      <c r="F690" t="s">
        <v>3173</v>
      </c>
      <c r="G690" t="s">
        <v>3133</v>
      </c>
      <c r="H690" t="s">
        <v>3144</v>
      </c>
      <c r="I690" t="s">
        <v>3218</v>
      </c>
      <c r="J690" t="s">
        <v>849</v>
      </c>
      <c r="K690" t="s">
        <v>4298</v>
      </c>
      <c r="L690" t="s">
        <v>2560</v>
      </c>
      <c r="M690" t="s">
        <v>949</v>
      </c>
      <c r="N690" t="s">
        <v>1045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e">
        <f>+_2022[[#This Row],[p1_score]]+_2022[[#This Row],[p2_score]]</f>
        <v>#VALUE!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  <c r="Z690" t="s">
        <v>32</v>
      </c>
      <c r="AA690" t="s">
        <v>32</v>
      </c>
      <c r="AB690">
        <v>51</v>
      </c>
      <c r="AC690" t="s">
        <v>849</v>
      </c>
      <c r="AD690" t="s">
        <v>2560</v>
      </c>
      <c r="AE690" t="s">
        <v>2650</v>
      </c>
      <c r="AF690" t="s">
        <v>949</v>
      </c>
      <c r="AG690" t="s">
        <v>897</v>
      </c>
      <c r="AH690" t="s">
        <v>2677</v>
      </c>
      <c r="AI690" t="s">
        <v>2678</v>
      </c>
      <c r="AJ690" t="s">
        <v>2679</v>
      </c>
      <c r="AK690" t="s">
        <v>82</v>
      </c>
    </row>
    <row r="691" spans="1:37" x14ac:dyDescent="0.3">
      <c r="A691" t="s">
        <v>3565</v>
      </c>
      <c r="B691" t="s">
        <v>3133</v>
      </c>
      <c r="C691" t="s">
        <v>852</v>
      </c>
      <c r="D691" t="s">
        <v>1052</v>
      </c>
      <c r="E691" t="s">
        <v>3178</v>
      </c>
      <c r="F691" t="s">
        <v>3173</v>
      </c>
      <c r="G691" t="s">
        <v>3133</v>
      </c>
      <c r="H691" t="s">
        <v>3144</v>
      </c>
      <c r="I691" t="s">
        <v>3203</v>
      </c>
      <c r="J691" t="s">
        <v>849</v>
      </c>
      <c r="K691" t="s">
        <v>4304</v>
      </c>
      <c r="L691" t="s">
        <v>2568</v>
      </c>
      <c r="M691" t="s">
        <v>850</v>
      </c>
      <c r="N691" t="s">
        <v>1053</v>
      </c>
      <c r="O691" t="s">
        <v>3139</v>
      </c>
      <c r="P691" t="s">
        <v>398</v>
      </c>
      <c r="Q691" t="s">
        <v>852</v>
      </c>
      <c r="R691" t="s">
        <v>3769</v>
      </c>
      <c r="S691" t="s">
        <v>3170</v>
      </c>
      <c r="T691">
        <f>+_2022[[#This Row],[p1_score]]+_2022[[#This Row],[p2_score]]</f>
        <v>6</v>
      </c>
      <c r="U691" t="s">
        <v>292</v>
      </c>
      <c r="V691" t="s">
        <v>852</v>
      </c>
      <c r="W691" t="s">
        <v>3152</v>
      </c>
      <c r="X691" t="s">
        <v>3170</v>
      </c>
      <c r="Y691" t="s">
        <v>3152</v>
      </c>
      <c r="Z691" t="s">
        <v>3170</v>
      </c>
      <c r="AA691" t="s">
        <v>32</v>
      </c>
      <c r="AB691">
        <v>53</v>
      </c>
      <c r="AC691" t="s">
        <v>849</v>
      </c>
      <c r="AD691" t="s">
        <v>2568</v>
      </c>
      <c r="AE691" t="s">
        <v>2650</v>
      </c>
      <c r="AF691" t="s">
        <v>850</v>
      </c>
      <c r="AG691" t="s">
        <v>949</v>
      </c>
      <c r="AH691" t="s">
        <v>2680</v>
      </c>
      <c r="AI691" t="s">
        <v>2681</v>
      </c>
      <c r="AJ691" t="s">
        <v>2682</v>
      </c>
      <c r="AK691" t="s">
        <v>239</v>
      </c>
    </row>
    <row r="692" spans="1:37" x14ac:dyDescent="0.3">
      <c r="A692" t="s">
        <v>3568</v>
      </c>
      <c r="B692" t="s">
        <v>3153</v>
      </c>
      <c r="C692" t="s">
        <v>1013</v>
      </c>
      <c r="D692" t="s">
        <v>149</v>
      </c>
      <c r="E692" t="s">
        <v>3173</v>
      </c>
      <c r="F692" t="s">
        <v>3162</v>
      </c>
      <c r="G692" t="s">
        <v>3144</v>
      </c>
      <c r="H692" t="s">
        <v>3133</v>
      </c>
      <c r="I692" t="s">
        <v>3531</v>
      </c>
      <c r="J692" t="s">
        <v>849</v>
      </c>
      <c r="K692" t="s">
        <v>4304</v>
      </c>
      <c r="L692" t="s">
        <v>2568</v>
      </c>
      <c r="M692" t="s">
        <v>850</v>
      </c>
      <c r="N692" t="s">
        <v>1053</v>
      </c>
      <c r="O692" t="s">
        <v>3148</v>
      </c>
      <c r="P692" t="s">
        <v>836</v>
      </c>
      <c r="Q692" t="s">
        <v>1013</v>
      </c>
      <c r="R692" t="s">
        <v>3314</v>
      </c>
      <c r="S692" t="s">
        <v>3427</v>
      </c>
      <c r="T692">
        <f>+_2022[[#This Row],[p1_score]]+_2022[[#This Row],[p2_score]]</f>
        <v>35</v>
      </c>
      <c r="U692" t="s">
        <v>292</v>
      </c>
      <c r="V692" t="s">
        <v>1013</v>
      </c>
      <c r="W692" t="s">
        <v>3192</v>
      </c>
      <c r="X692" t="s">
        <v>3151</v>
      </c>
      <c r="Y692" t="s">
        <v>3192</v>
      </c>
      <c r="Z692" t="s">
        <v>3152</v>
      </c>
      <c r="AA692" t="s">
        <v>852</v>
      </c>
      <c r="AB692">
        <v>53</v>
      </c>
      <c r="AC692" t="s">
        <v>849</v>
      </c>
      <c r="AD692" t="s">
        <v>2568</v>
      </c>
      <c r="AE692" t="s">
        <v>2650</v>
      </c>
      <c r="AF692" t="s">
        <v>850</v>
      </c>
      <c r="AG692" t="s">
        <v>949</v>
      </c>
      <c r="AH692" t="s">
        <v>2680</v>
      </c>
      <c r="AI692" t="s">
        <v>2681</v>
      </c>
      <c r="AJ692" t="s">
        <v>2682</v>
      </c>
      <c r="AK692" t="s">
        <v>239</v>
      </c>
    </row>
    <row r="693" spans="1:37" x14ac:dyDescent="0.3">
      <c r="A693" t="s">
        <v>3572</v>
      </c>
      <c r="B693" t="s">
        <v>3144</v>
      </c>
      <c r="C693" t="s">
        <v>292</v>
      </c>
      <c r="D693" t="s">
        <v>1054</v>
      </c>
      <c r="E693" t="s">
        <v>3197</v>
      </c>
      <c r="F693" t="s">
        <v>3266</v>
      </c>
      <c r="G693" t="s">
        <v>3162</v>
      </c>
      <c r="H693" t="s">
        <v>3153</v>
      </c>
      <c r="I693" t="s">
        <v>4305</v>
      </c>
      <c r="J693" t="s">
        <v>849</v>
      </c>
      <c r="K693" t="s">
        <v>4304</v>
      </c>
      <c r="L693" t="s">
        <v>2568</v>
      </c>
      <c r="M693" t="s">
        <v>850</v>
      </c>
      <c r="N693" t="s">
        <v>1053</v>
      </c>
      <c r="O693" t="s">
        <v>3157</v>
      </c>
      <c r="P693" t="s">
        <v>197</v>
      </c>
      <c r="Q693" t="s">
        <v>292</v>
      </c>
      <c r="R693" t="s">
        <v>3802</v>
      </c>
      <c r="S693" t="s">
        <v>3361</v>
      </c>
      <c r="T693">
        <f>+_2022[[#This Row],[p1_score]]+_2022[[#This Row],[p2_score]]</f>
        <v>67</v>
      </c>
      <c r="U693" t="s">
        <v>292</v>
      </c>
      <c r="V693" t="s">
        <v>239</v>
      </c>
      <c r="W693" t="s">
        <v>3160</v>
      </c>
      <c r="X693" t="s">
        <v>3194</v>
      </c>
      <c r="Y693" t="s">
        <v>3152</v>
      </c>
      <c r="Z693" t="s">
        <v>3152</v>
      </c>
      <c r="AA693" t="s">
        <v>1013</v>
      </c>
      <c r="AB693">
        <v>53</v>
      </c>
      <c r="AC693" t="s">
        <v>849</v>
      </c>
      <c r="AD693" t="s">
        <v>2568</v>
      </c>
      <c r="AE693" t="s">
        <v>2650</v>
      </c>
      <c r="AF693" t="s">
        <v>850</v>
      </c>
      <c r="AG693" t="s">
        <v>949</v>
      </c>
      <c r="AH693" t="s">
        <v>2680</v>
      </c>
      <c r="AI693" t="s">
        <v>2681</v>
      </c>
      <c r="AJ693" t="s">
        <v>2682</v>
      </c>
      <c r="AK693" t="s">
        <v>239</v>
      </c>
    </row>
    <row r="694" spans="1:37" x14ac:dyDescent="0.3">
      <c r="A694" t="s">
        <v>3576</v>
      </c>
      <c r="B694" t="s">
        <v>3162</v>
      </c>
      <c r="C694" t="s">
        <v>858</v>
      </c>
      <c r="D694" t="s">
        <v>1055</v>
      </c>
      <c r="E694" t="s">
        <v>3315</v>
      </c>
      <c r="F694" t="s">
        <v>3264</v>
      </c>
      <c r="G694" t="s">
        <v>3144</v>
      </c>
      <c r="H694" t="s">
        <v>3153</v>
      </c>
      <c r="I694" t="s">
        <v>3416</v>
      </c>
      <c r="J694" t="s">
        <v>849</v>
      </c>
      <c r="K694" t="s">
        <v>4304</v>
      </c>
      <c r="L694" t="s">
        <v>2568</v>
      </c>
      <c r="M694" t="s">
        <v>850</v>
      </c>
      <c r="N694" t="s">
        <v>1053</v>
      </c>
      <c r="O694" t="s">
        <v>3151</v>
      </c>
      <c r="P694" t="s">
        <v>1056</v>
      </c>
      <c r="Q694" t="s">
        <v>858</v>
      </c>
      <c r="R694" t="s">
        <v>3305</v>
      </c>
      <c r="S694" t="s">
        <v>3493</v>
      </c>
      <c r="T694">
        <f>+_2022[[#This Row],[p1_score]]+_2022[[#This Row],[p2_score]]</f>
        <v>76</v>
      </c>
      <c r="U694" t="s">
        <v>858</v>
      </c>
      <c r="V694" t="s">
        <v>239</v>
      </c>
      <c r="W694" t="s">
        <v>3427</v>
      </c>
      <c r="X694" t="s">
        <v>3358</v>
      </c>
      <c r="Y694" t="s">
        <v>3152</v>
      </c>
      <c r="Z694" t="s">
        <v>3358</v>
      </c>
      <c r="AA694" t="s">
        <v>292</v>
      </c>
      <c r="AB694">
        <v>53</v>
      </c>
      <c r="AC694" t="s">
        <v>849</v>
      </c>
      <c r="AD694" t="s">
        <v>2568</v>
      </c>
      <c r="AE694" t="s">
        <v>2650</v>
      </c>
      <c r="AF694" t="s">
        <v>850</v>
      </c>
      <c r="AG694" t="s">
        <v>949</v>
      </c>
      <c r="AH694" t="s">
        <v>2680</v>
      </c>
      <c r="AI694" t="s">
        <v>2681</v>
      </c>
      <c r="AJ694" t="s">
        <v>2682</v>
      </c>
      <c r="AK694" t="s">
        <v>239</v>
      </c>
    </row>
    <row r="695" spans="1:37" x14ac:dyDescent="0.3">
      <c r="A695" t="s">
        <v>3578</v>
      </c>
      <c r="B695" t="s">
        <v>3136</v>
      </c>
      <c r="C695" t="s">
        <v>239</v>
      </c>
      <c r="D695" t="s">
        <v>527</v>
      </c>
      <c r="E695" t="s">
        <v>3418</v>
      </c>
      <c r="F695" t="s">
        <v>3289</v>
      </c>
      <c r="G695" t="s">
        <v>3173</v>
      </c>
      <c r="H695" t="s">
        <v>3162</v>
      </c>
      <c r="I695" t="s">
        <v>3609</v>
      </c>
      <c r="J695" t="s">
        <v>849</v>
      </c>
      <c r="K695" t="s">
        <v>4304</v>
      </c>
      <c r="L695" t="s">
        <v>2568</v>
      </c>
      <c r="M695" t="s">
        <v>850</v>
      </c>
      <c r="N695" t="s">
        <v>1053</v>
      </c>
      <c r="O695" t="s">
        <v>3170</v>
      </c>
      <c r="P695" t="s">
        <v>1057</v>
      </c>
      <c r="Q695" t="s">
        <v>239</v>
      </c>
      <c r="R695" t="s">
        <v>3242</v>
      </c>
      <c r="S695" t="s">
        <v>4306</v>
      </c>
      <c r="T695">
        <f>+_2022[[#This Row],[p1_score]]+_2022[[#This Row],[p2_score]]</f>
        <v>5</v>
      </c>
      <c r="U695" t="s">
        <v>246</v>
      </c>
      <c r="V695" t="s">
        <v>239</v>
      </c>
      <c r="W695" t="s">
        <v>4307</v>
      </c>
      <c r="X695" t="s">
        <v>3698</v>
      </c>
      <c r="Y695" t="s">
        <v>3152</v>
      </c>
      <c r="Z695" t="s">
        <v>3152</v>
      </c>
      <c r="AA695" t="s">
        <v>858</v>
      </c>
      <c r="AB695">
        <v>53</v>
      </c>
      <c r="AC695" t="s">
        <v>849</v>
      </c>
      <c r="AD695" t="s">
        <v>2568</v>
      </c>
      <c r="AE695" t="s">
        <v>2650</v>
      </c>
      <c r="AF695" t="s">
        <v>850</v>
      </c>
      <c r="AG695" t="s">
        <v>949</v>
      </c>
      <c r="AH695" t="s">
        <v>2680</v>
      </c>
      <c r="AI695" t="s">
        <v>2681</v>
      </c>
      <c r="AJ695" t="s">
        <v>2682</v>
      </c>
      <c r="AK695" t="s">
        <v>239</v>
      </c>
    </row>
    <row r="696" spans="1:37" x14ac:dyDescent="0.3">
      <c r="A696" t="s">
        <v>3579</v>
      </c>
      <c r="B696" t="s">
        <v>3173</v>
      </c>
      <c r="C696" t="s">
        <v>246</v>
      </c>
      <c r="D696" t="s">
        <v>45</v>
      </c>
      <c r="E696" t="s">
        <v>3136</v>
      </c>
      <c r="F696" t="s">
        <v>3173</v>
      </c>
      <c r="G696" t="s">
        <v>3133</v>
      </c>
      <c r="H696" t="s">
        <v>3133</v>
      </c>
      <c r="I696" t="s">
        <v>3388</v>
      </c>
      <c r="J696" t="s">
        <v>849</v>
      </c>
      <c r="K696" t="s">
        <v>4304</v>
      </c>
      <c r="L696" t="s">
        <v>2568</v>
      </c>
      <c r="M696" t="s">
        <v>850</v>
      </c>
      <c r="N696" t="s">
        <v>1053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>
        <f>+_2022[[#This Row],[p1_score]]+_2022[[#This Row],[p2_score]]</f>
        <v>6</v>
      </c>
      <c r="U696" t="s">
        <v>246</v>
      </c>
      <c r="V696" t="s">
        <v>240</v>
      </c>
      <c r="W696" t="s">
        <v>3148</v>
      </c>
      <c r="X696" t="s">
        <v>3148</v>
      </c>
      <c r="Y696" t="s">
        <v>3152</v>
      </c>
      <c r="Z696" t="s">
        <v>3152</v>
      </c>
      <c r="AA696" t="s">
        <v>239</v>
      </c>
      <c r="AB696">
        <v>53</v>
      </c>
      <c r="AC696" t="s">
        <v>849</v>
      </c>
      <c r="AD696" t="s">
        <v>2568</v>
      </c>
      <c r="AE696" t="s">
        <v>2650</v>
      </c>
      <c r="AF696" t="s">
        <v>850</v>
      </c>
      <c r="AG696" t="s">
        <v>949</v>
      </c>
      <c r="AH696" t="s">
        <v>2680</v>
      </c>
      <c r="AI696" t="s">
        <v>2681</v>
      </c>
      <c r="AJ696" t="s">
        <v>2682</v>
      </c>
      <c r="AK696" t="s">
        <v>239</v>
      </c>
    </row>
    <row r="697" spans="1:37" x14ac:dyDescent="0.3">
      <c r="A697" t="s">
        <v>3582</v>
      </c>
      <c r="B697" t="s">
        <v>3178</v>
      </c>
      <c r="C697" t="s">
        <v>240</v>
      </c>
      <c r="D697" t="s">
        <v>45</v>
      </c>
      <c r="E697" t="s">
        <v>3136</v>
      </c>
      <c r="F697" t="s">
        <v>3162</v>
      </c>
      <c r="G697" t="s">
        <v>3133</v>
      </c>
      <c r="H697" t="s">
        <v>3133</v>
      </c>
      <c r="I697" t="s">
        <v>3573</v>
      </c>
      <c r="J697" t="s">
        <v>849</v>
      </c>
      <c r="K697" t="s">
        <v>4304</v>
      </c>
      <c r="L697" t="s">
        <v>2568</v>
      </c>
      <c r="M697" t="s">
        <v>850</v>
      </c>
      <c r="N697" t="s">
        <v>1053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e">
        <f>+_2022[[#This Row],[p1_score]]+_2022[[#This Row],[p2_score]]</f>
        <v>#VALUE!</v>
      </c>
      <c r="U697" t="s">
        <v>32</v>
      </c>
      <c r="V697" t="s">
        <v>32</v>
      </c>
      <c r="W697" t="s">
        <v>32</v>
      </c>
      <c r="X697" t="s">
        <v>32</v>
      </c>
      <c r="Y697" t="s">
        <v>32</v>
      </c>
      <c r="Z697" t="s">
        <v>32</v>
      </c>
      <c r="AA697" t="s">
        <v>32</v>
      </c>
      <c r="AB697">
        <v>53</v>
      </c>
      <c r="AC697" t="s">
        <v>849</v>
      </c>
      <c r="AD697" t="s">
        <v>2568</v>
      </c>
      <c r="AE697" t="s">
        <v>2650</v>
      </c>
      <c r="AF697" t="s">
        <v>850</v>
      </c>
      <c r="AG697" t="s">
        <v>949</v>
      </c>
      <c r="AH697" t="s">
        <v>2680</v>
      </c>
      <c r="AI697" t="s">
        <v>2681</v>
      </c>
      <c r="AJ697" t="s">
        <v>2682</v>
      </c>
      <c r="AK697" t="s">
        <v>239</v>
      </c>
    </row>
    <row r="698" spans="1:37" x14ac:dyDescent="0.3">
      <c r="A698" t="s">
        <v>3583</v>
      </c>
      <c r="B698" t="s">
        <v>3144</v>
      </c>
      <c r="C698" t="s">
        <v>895</v>
      </c>
      <c r="D698" t="s">
        <v>658</v>
      </c>
      <c r="E698" t="s">
        <v>3133</v>
      </c>
      <c r="F698" t="s">
        <v>3144</v>
      </c>
      <c r="G698" t="s">
        <v>3133</v>
      </c>
      <c r="H698" t="s">
        <v>3133</v>
      </c>
      <c r="I698" t="s">
        <v>3152</v>
      </c>
      <c r="J698" t="s">
        <v>849</v>
      </c>
      <c r="K698" t="s">
        <v>4308</v>
      </c>
      <c r="L698" t="s">
        <v>2572</v>
      </c>
      <c r="M698" t="s">
        <v>897</v>
      </c>
      <c r="N698" t="s">
        <v>1058</v>
      </c>
      <c r="O698" t="s">
        <v>3139</v>
      </c>
      <c r="P698" t="s">
        <v>1059</v>
      </c>
      <c r="Q698" t="s">
        <v>895</v>
      </c>
      <c r="R698" t="s">
        <v>3857</v>
      </c>
      <c r="S698" t="s">
        <v>3166</v>
      </c>
      <c r="T698">
        <f>+_2022[[#This Row],[p1_score]]+_2022[[#This Row],[p2_score]]</f>
        <v>1</v>
      </c>
      <c r="U698" t="s">
        <v>425</v>
      </c>
      <c r="V698" t="s">
        <v>895</v>
      </c>
      <c r="W698" t="s">
        <v>3166</v>
      </c>
      <c r="X698" t="s">
        <v>3152</v>
      </c>
      <c r="Y698" t="s">
        <v>3166</v>
      </c>
      <c r="Z698" t="s">
        <v>3152</v>
      </c>
      <c r="AA698" t="s">
        <v>32</v>
      </c>
      <c r="AB698">
        <v>54</v>
      </c>
      <c r="AC698" t="s">
        <v>849</v>
      </c>
      <c r="AD698" t="s">
        <v>2572</v>
      </c>
      <c r="AE698" t="s">
        <v>2552</v>
      </c>
      <c r="AF698" t="s">
        <v>897</v>
      </c>
      <c r="AG698" t="s">
        <v>883</v>
      </c>
      <c r="AH698" t="s">
        <v>2683</v>
      </c>
      <c r="AI698" t="s">
        <v>2684</v>
      </c>
      <c r="AJ698" t="s">
        <v>2685</v>
      </c>
      <c r="AK698" t="s">
        <v>191</v>
      </c>
    </row>
    <row r="699" spans="1:37" x14ac:dyDescent="0.3">
      <c r="A699" t="s">
        <v>3584</v>
      </c>
      <c r="B699" t="s">
        <v>3153</v>
      </c>
      <c r="C699" t="s">
        <v>900</v>
      </c>
      <c r="D699" t="s">
        <v>1060</v>
      </c>
      <c r="E699" t="s">
        <v>3195</v>
      </c>
      <c r="F699" t="s">
        <v>3187</v>
      </c>
      <c r="G699" t="s">
        <v>3153</v>
      </c>
      <c r="H699" t="s">
        <v>3133</v>
      </c>
      <c r="I699" t="s">
        <v>3968</v>
      </c>
      <c r="J699" t="s">
        <v>849</v>
      </c>
      <c r="K699" t="s">
        <v>4308</v>
      </c>
      <c r="L699" t="s">
        <v>2572</v>
      </c>
      <c r="M699" t="s">
        <v>897</v>
      </c>
      <c r="N699" t="s">
        <v>1058</v>
      </c>
      <c r="O699" t="s">
        <v>3148</v>
      </c>
      <c r="P699" t="s">
        <v>1061</v>
      </c>
      <c r="Q699" t="s">
        <v>900</v>
      </c>
      <c r="R699" t="s">
        <v>4004</v>
      </c>
      <c r="S699" t="s">
        <v>3231</v>
      </c>
      <c r="T699">
        <f>+_2022[[#This Row],[p1_score]]+_2022[[#This Row],[p2_score]]</f>
        <v>12</v>
      </c>
      <c r="U699" t="s">
        <v>425</v>
      </c>
      <c r="V699" t="s">
        <v>900</v>
      </c>
      <c r="W699" t="s">
        <v>3148</v>
      </c>
      <c r="X699" t="s">
        <v>3236</v>
      </c>
      <c r="Y699" t="s">
        <v>3157</v>
      </c>
      <c r="Z699" t="s">
        <v>3152</v>
      </c>
      <c r="AA699" t="s">
        <v>895</v>
      </c>
      <c r="AB699">
        <v>54</v>
      </c>
      <c r="AC699" t="s">
        <v>849</v>
      </c>
      <c r="AD699" t="s">
        <v>2572</v>
      </c>
      <c r="AE699" t="s">
        <v>2552</v>
      </c>
      <c r="AF699" t="s">
        <v>897</v>
      </c>
      <c r="AG699" t="s">
        <v>883</v>
      </c>
      <c r="AH699" t="s">
        <v>2683</v>
      </c>
      <c r="AI699" t="s">
        <v>2684</v>
      </c>
      <c r="AJ699" t="s">
        <v>2685</v>
      </c>
      <c r="AK699" t="s">
        <v>191</v>
      </c>
    </row>
    <row r="700" spans="1:37" x14ac:dyDescent="0.3">
      <c r="A700" t="s">
        <v>3585</v>
      </c>
      <c r="B700" t="s">
        <v>3136</v>
      </c>
      <c r="C700" t="s">
        <v>148</v>
      </c>
      <c r="D700" t="s">
        <v>1062</v>
      </c>
      <c r="E700" t="s">
        <v>3144</v>
      </c>
      <c r="F700" t="s">
        <v>3173</v>
      </c>
      <c r="G700" t="s">
        <v>3133</v>
      </c>
      <c r="H700" t="s">
        <v>3133</v>
      </c>
      <c r="I700" t="s">
        <v>3252</v>
      </c>
      <c r="J700" t="s">
        <v>849</v>
      </c>
      <c r="K700" t="s">
        <v>4308</v>
      </c>
      <c r="L700" t="s">
        <v>2572</v>
      </c>
      <c r="M700" t="s">
        <v>897</v>
      </c>
      <c r="N700" t="s">
        <v>1058</v>
      </c>
      <c r="O700" t="s">
        <v>3157</v>
      </c>
      <c r="P700" t="s">
        <v>1063</v>
      </c>
      <c r="Q700" t="s">
        <v>148</v>
      </c>
      <c r="R700" t="s">
        <v>3979</v>
      </c>
      <c r="S700" t="s">
        <v>3220</v>
      </c>
      <c r="T700">
        <f>+_2022[[#This Row],[p1_score]]+_2022[[#This Row],[p2_score]]</f>
        <v>3</v>
      </c>
      <c r="U700" t="s">
        <v>425</v>
      </c>
      <c r="V700" t="s">
        <v>148</v>
      </c>
      <c r="W700" t="s">
        <v>3139</v>
      </c>
      <c r="X700" t="s">
        <v>3166</v>
      </c>
      <c r="Y700" t="s">
        <v>3170</v>
      </c>
      <c r="Z700" t="s">
        <v>3152</v>
      </c>
      <c r="AA700" t="s">
        <v>900</v>
      </c>
      <c r="AB700">
        <v>54</v>
      </c>
      <c r="AC700" t="s">
        <v>849</v>
      </c>
      <c r="AD700" t="s">
        <v>2572</v>
      </c>
      <c r="AE700" t="s">
        <v>2552</v>
      </c>
      <c r="AF700" t="s">
        <v>897</v>
      </c>
      <c r="AG700" t="s">
        <v>883</v>
      </c>
      <c r="AH700" t="s">
        <v>2683</v>
      </c>
      <c r="AI700" t="s">
        <v>2684</v>
      </c>
      <c r="AJ700" t="s">
        <v>2685</v>
      </c>
      <c r="AK700" t="s">
        <v>191</v>
      </c>
    </row>
    <row r="701" spans="1:37" x14ac:dyDescent="0.3">
      <c r="A701" t="s">
        <v>3587</v>
      </c>
      <c r="B701" t="s">
        <v>3133</v>
      </c>
      <c r="C701" t="s">
        <v>425</v>
      </c>
      <c r="D701" t="s">
        <v>1064</v>
      </c>
      <c r="E701" t="s">
        <v>3178</v>
      </c>
      <c r="F701" t="s">
        <v>3212</v>
      </c>
      <c r="G701" t="s">
        <v>3133</v>
      </c>
      <c r="H701" t="s">
        <v>3133</v>
      </c>
      <c r="I701" t="s">
        <v>4309</v>
      </c>
      <c r="J701" t="s">
        <v>849</v>
      </c>
      <c r="K701" t="s">
        <v>4308</v>
      </c>
      <c r="L701" t="s">
        <v>2572</v>
      </c>
      <c r="M701" t="s">
        <v>897</v>
      </c>
      <c r="N701" t="s">
        <v>1058</v>
      </c>
      <c r="O701" t="s">
        <v>3151</v>
      </c>
      <c r="P701" t="s">
        <v>1065</v>
      </c>
      <c r="Q701" t="s">
        <v>425</v>
      </c>
      <c r="R701" t="s">
        <v>3479</v>
      </c>
      <c r="S701" t="s">
        <v>3426</v>
      </c>
      <c r="T701">
        <f>+_2022[[#This Row],[p1_score]]+_2022[[#This Row],[p2_score]]</f>
        <v>5</v>
      </c>
      <c r="U701" t="s">
        <v>425</v>
      </c>
      <c r="V701" t="s">
        <v>71</v>
      </c>
      <c r="W701" t="s">
        <v>3152</v>
      </c>
      <c r="X701" t="s">
        <v>3151</v>
      </c>
      <c r="Y701" t="s">
        <v>3152</v>
      </c>
      <c r="Z701" t="s">
        <v>3152</v>
      </c>
      <c r="AA701" t="s">
        <v>148</v>
      </c>
      <c r="AB701">
        <v>54</v>
      </c>
      <c r="AC701" t="s">
        <v>849</v>
      </c>
      <c r="AD701" t="s">
        <v>2572</v>
      </c>
      <c r="AE701" t="s">
        <v>2552</v>
      </c>
      <c r="AF701" t="s">
        <v>897</v>
      </c>
      <c r="AG701" t="s">
        <v>883</v>
      </c>
      <c r="AH701" t="s">
        <v>2683</v>
      </c>
      <c r="AI701" t="s">
        <v>2684</v>
      </c>
      <c r="AJ701" t="s">
        <v>2685</v>
      </c>
      <c r="AK701" t="s">
        <v>191</v>
      </c>
    </row>
    <row r="702" spans="1:37" x14ac:dyDescent="0.3">
      <c r="A702" t="s">
        <v>3589</v>
      </c>
      <c r="B702" t="s">
        <v>3173</v>
      </c>
      <c r="C702" t="s">
        <v>243</v>
      </c>
      <c r="D702" t="s">
        <v>1062</v>
      </c>
      <c r="E702" t="s">
        <v>3133</v>
      </c>
      <c r="F702" t="s">
        <v>3162</v>
      </c>
      <c r="G702" t="s">
        <v>3133</v>
      </c>
      <c r="H702" t="s">
        <v>3133</v>
      </c>
      <c r="I702" t="s">
        <v>3152</v>
      </c>
      <c r="J702" t="s">
        <v>849</v>
      </c>
      <c r="K702" t="s">
        <v>4308</v>
      </c>
      <c r="L702" t="s">
        <v>2572</v>
      </c>
      <c r="M702" t="s">
        <v>897</v>
      </c>
      <c r="N702" t="s">
        <v>1058</v>
      </c>
      <c r="O702" t="s">
        <v>3170</v>
      </c>
      <c r="P702" t="s">
        <v>1066</v>
      </c>
      <c r="Q702" t="s">
        <v>243</v>
      </c>
      <c r="R702" t="s">
        <v>3561</v>
      </c>
      <c r="S702" t="s">
        <v>3426</v>
      </c>
      <c r="T702">
        <f>+_2022[[#This Row],[p1_score]]+_2022[[#This Row],[p2_score]]</f>
        <v>0</v>
      </c>
      <c r="U702" t="s">
        <v>243</v>
      </c>
      <c r="V702" t="s">
        <v>71</v>
      </c>
      <c r="W702" t="s">
        <v>3152</v>
      </c>
      <c r="X702" t="s">
        <v>3152</v>
      </c>
      <c r="Y702" t="s">
        <v>3152</v>
      </c>
      <c r="Z702" t="s">
        <v>3152</v>
      </c>
      <c r="AA702" t="s">
        <v>425</v>
      </c>
      <c r="AB702">
        <v>54</v>
      </c>
      <c r="AC702" t="s">
        <v>849</v>
      </c>
      <c r="AD702" t="s">
        <v>2572</v>
      </c>
      <c r="AE702" t="s">
        <v>2552</v>
      </c>
      <c r="AF702" t="s">
        <v>897</v>
      </c>
      <c r="AG702" t="s">
        <v>883</v>
      </c>
      <c r="AH702" t="s">
        <v>2683</v>
      </c>
      <c r="AI702" t="s">
        <v>2684</v>
      </c>
      <c r="AJ702" t="s">
        <v>2685</v>
      </c>
      <c r="AK702" t="s">
        <v>191</v>
      </c>
    </row>
    <row r="703" spans="1:37" x14ac:dyDescent="0.3">
      <c r="A703" t="s">
        <v>3591</v>
      </c>
      <c r="B703" t="s">
        <v>3178</v>
      </c>
      <c r="C703" t="s">
        <v>89</v>
      </c>
      <c r="D703" t="s">
        <v>1067</v>
      </c>
      <c r="E703" t="s">
        <v>3133</v>
      </c>
      <c r="F703" t="s">
        <v>3144</v>
      </c>
      <c r="G703" t="s">
        <v>3133</v>
      </c>
      <c r="H703" t="s">
        <v>3133</v>
      </c>
      <c r="I703" t="s">
        <v>3152</v>
      </c>
      <c r="J703" t="s">
        <v>849</v>
      </c>
      <c r="K703" t="s">
        <v>4308</v>
      </c>
      <c r="L703" t="s">
        <v>2572</v>
      </c>
      <c r="M703" t="s">
        <v>897</v>
      </c>
      <c r="N703" t="s">
        <v>1058</v>
      </c>
      <c r="O703" t="s">
        <v>3200</v>
      </c>
      <c r="P703" t="s">
        <v>1068</v>
      </c>
      <c r="Q703" t="s">
        <v>89</v>
      </c>
      <c r="R703" t="s">
        <v>3170</v>
      </c>
      <c r="S703" t="s">
        <v>3426</v>
      </c>
      <c r="T703">
        <f>+_2022[[#This Row],[p1_score]]+_2022[[#This Row],[p2_score]]</f>
        <v>0</v>
      </c>
      <c r="U703" t="s">
        <v>89</v>
      </c>
      <c r="V703" t="s">
        <v>71</v>
      </c>
      <c r="W703" t="s">
        <v>3152</v>
      </c>
      <c r="X703" t="s">
        <v>3152</v>
      </c>
      <c r="Y703" t="s">
        <v>3152</v>
      </c>
      <c r="Z703" t="s">
        <v>3152</v>
      </c>
      <c r="AA703" t="s">
        <v>243</v>
      </c>
      <c r="AB703">
        <v>54</v>
      </c>
      <c r="AC703" t="s">
        <v>849</v>
      </c>
      <c r="AD703" t="s">
        <v>2572</v>
      </c>
      <c r="AE703" t="s">
        <v>2552</v>
      </c>
      <c r="AF703" t="s">
        <v>897</v>
      </c>
      <c r="AG703" t="s">
        <v>883</v>
      </c>
      <c r="AH703" t="s">
        <v>2683</v>
      </c>
      <c r="AI703" t="s">
        <v>2684</v>
      </c>
      <c r="AJ703" t="s">
        <v>2685</v>
      </c>
      <c r="AK703" t="s">
        <v>191</v>
      </c>
    </row>
    <row r="704" spans="1:37" x14ac:dyDescent="0.3">
      <c r="A704" t="s">
        <v>3593</v>
      </c>
      <c r="B704" t="s">
        <v>3162</v>
      </c>
      <c r="C704" t="s">
        <v>71</v>
      </c>
      <c r="D704" t="s">
        <v>1069</v>
      </c>
      <c r="E704" t="s">
        <v>3154</v>
      </c>
      <c r="F704" t="s">
        <v>3167</v>
      </c>
      <c r="G704" t="s">
        <v>3144</v>
      </c>
      <c r="H704" t="s">
        <v>3133</v>
      </c>
      <c r="I704" t="s">
        <v>4310</v>
      </c>
      <c r="J704" t="s">
        <v>849</v>
      </c>
      <c r="K704" t="s">
        <v>4308</v>
      </c>
      <c r="L704" t="s">
        <v>2572</v>
      </c>
      <c r="M704" t="s">
        <v>897</v>
      </c>
      <c r="N704" t="s">
        <v>1058</v>
      </c>
      <c r="O704" t="s">
        <v>3219</v>
      </c>
      <c r="P704" t="s">
        <v>1070</v>
      </c>
      <c r="Q704" t="s">
        <v>71</v>
      </c>
      <c r="R704" t="s">
        <v>3339</v>
      </c>
      <c r="S704" t="s">
        <v>3163</v>
      </c>
      <c r="T704">
        <f>+_2022[[#This Row],[p1_score]]+_2022[[#This Row],[p2_score]]</f>
        <v>29</v>
      </c>
      <c r="U704" t="s">
        <v>907</v>
      </c>
      <c r="V704" t="s">
        <v>71</v>
      </c>
      <c r="W704" t="s">
        <v>3242</v>
      </c>
      <c r="X704" t="s">
        <v>3161</v>
      </c>
      <c r="Y704" t="s">
        <v>3152</v>
      </c>
      <c r="Z704" t="s">
        <v>3152</v>
      </c>
      <c r="AA704" t="s">
        <v>89</v>
      </c>
      <c r="AB704">
        <v>54</v>
      </c>
      <c r="AC704" t="s">
        <v>849</v>
      </c>
      <c r="AD704" t="s">
        <v>2572</v>
      </c>
      <c r="AE704" t="s">
        <v>2552</v>
      </c>
      <c r="AF704" t="s">
        <v>897</v>
      </c>
      <c r="AG704" t="s">
        <v>883</v>
      </c>
      <c r="AH704" t="s">
        <v>2683</v>
      </c>
      <c r="AI704" t="s">
        <v>2684</v>
      </c>
      <c r="AJ704" t="s">
        <v>2685</v>
      </c>
      <c r="AK704" t="s">
        <v>191</v>
      </c>
    </row>
    <row r="705" spans="1:37" x14ac:dyDescent="0.3">
      <c r="A705" t="s">
        <v>3594</v>
      </c>
      <c r="B705" t="s">
        <v>3187</v>
      </c>
      <c r="C705" t="s">
        <v>772</v>
      </c>
      <c r="D705" t="s">
        <v>1071</v>
      </c>
      <c r="E705" t="s">
        <v>3162</v>
      </c>
      <c r="F705" t="s">
        <v>3187</v>
      </c>
      <c r="G705" t="s">
        <v>3144</v>
      </c>
      <c r="H705" t="s">
        <v>3133</v>
      </c>
      <c r="I705" t="s">
        <v>3163</v>
      </c>
      <c r="J705" t="s">
        <v>849</v>
      </c>
      <c r="K705" t="s">
        <v>4308</v>
      </c>
      <c r="L705" t="s">
        <v>2572</v>
      </c>
      <c r="M705" t="s">
        <v>897</v>
      </c>
      <c r="N705" t="s">
        <v>1058</v>
      </c>
      <c r="O705" t="s">
        <v>3236</v>
      </c>
      <c r="P705" t="s">
        <v>1072</v>
      </c>
      <c r="Q705" t="s">
        <v>772</v>
      </c>
      <c r="R705" t="s">
        <v>3273</v>
      </c>
      <c r="S705" t="s">
        <v>3490</v>
      </c>
      <c r="T705">
        <f>+_2022[[#This Row],[p1_score]]+_2022[[#This Row],[p2_score]]</f>
        <v>9</v>
      </c>
      <c r="U705" t="s">
        <v>907</v>
      </c>
      <c r="V705" t="s">
        <v>772</v>
      </c>
      <c r="W705" t="s">
        <v>3151</v>
      </c>
      <c r="X705" t="s">
        <v>3157</v>
      </c>
      <c r="Y705" t="s">
        <v>3151</v>
      </c>
      <c r="Z705" t="s">
        <v>3152</v>
      </c>
      <c r="AA705" t="s">
        <v>71</v>
      </c>
      <c r="AB705">
        <v>54</v>
      </c>
      <c r="AC705" t="s">
        <v>849</v>
      </c>
      <c r="AD705" t="s">
        <v>2572</v>
      </c>
      <c r="AE705" t="s">
        <v>2552</v>
      </c>
      <c r="AF705" t="s">
        <v>897</v>
      </c>
      <c r="AG705" t="s">
        <v>883</v>
      </c>
      <c r="AH705" t="s">
        <v>2683</v>
      </c>
      <c r="AI705" t="s">
        <v>2684</v>
      </c>
      <c r="AJ705" t="s">
        <v>2685</v>
      </c>
      <c r="AK705" t="s">
        <v>191</v>
      </c>
    </row>
    <row r="706" spans="1:37" x14ac:dyDescent="0.3">
      <c r="A706" t="s">
        <v>3596</v>
      </c>
      <c r="B706" t="s">
        <v>3180</v>
      </c>
      <c r="C706" t="s">
        <v>907</v>
      </c>
      <c r="D706" t="s">
        <v>591</v>
      </c>
      <c r="E706" t="s">
        <v>3255</v>
      </c>
      <c r="F706" t="s">
        <v>3266</v>
      </c>
      <c r="G706" t="s">
        <v>3153</v>
      </c>
      <c r="H706" t="s">
        <v>3153</v>
      </c>
      <c r="I706" t="s">
        <v>4311</v>
      </c>
      <c r="J706" t="s">
        <v>849</v>
      </c>
      <c r="K706" t="s">
        <v>4308</v>
      </c>
      <c r="L706" t="s">
        <v>2572</v>
      </c>
      <c r="M706" t="s">
        <v>897</v>
      </c>
      <c r="N706" t="s">
        <v>1058</v>
      </c>
      <c r="O706" t="s">
        <v>3161</v>
      </c>
      <c r="P706" t="s">
        <v>1073</v>
      </c>
      <c r="Q706" t="s">
        <v>907</v>
      </c>
      <c r="R706" t="s">
        <v>3298</v>
      </c>
      <c r="S706" t="s">
        <v>3618</v>
      </c>
      <c r="T706">
        <f>+_2022[[#This Row],[p1_score]]+_2022[[#This Row],[p2_score]]</f>
        <v>34</v>
      </c>
      <c r="U706" t="s">
        <v>907</v>
      </c>
      <c r="V706" t="s">
        <v>739</v>
      </c>
      <c r="W706" t="s">
        <v>3380</v>
      </c>
      <c r="X706" t="s">
        <v>3200</v>
      </c>
      <c r="Y706" t="s">
        <v>3152</v>
      </c>
      <c r="Z706" t="s">
        <v>3152</v>
      </c>
      <c r="AA706" t="s">
        <v>772</v>
      </c>
      <c r="AB706">
        <v>54</v>
      </c>
      <c r="AC706" t="s">
        <v>849</v>
      </c>
      <c r="AD706" t="s">
        <v>2572</v>
      </c>
      <c r="AE706" t="s">
        <v>2552</v>
      </c>
      <c r="AF706" t="s">
        <v>897</v>
      </c>
      <c r="AG706" t="s">
        <v>883</v>
      </c>
      <c r="AH706" t="s">
        <v>2683</v>
      </c>
      <c r="AI706" t="s">
        <v>2684</v>
      </c>
      <c r="AJ706" t="s">
        <v>2685</v>
      </c>
      <c r="AK706" t="s">
        <v>191</v>
      </c>
    </row>
    <row r="707" spans="1:37" x14ac:dyDescent="0.3">
      <c r="A707" t="s">
        <v>3597</v>
      </c>
      <c r="B707" t="s">
        <v>3195</v>
      </c>
      <c r="C707" t="s">
        <v>739</v>
      </c>
      <c r="D707" t="s">
        <v>45</v>
      </c>
      <c r="E707" t="s">
        <v>3237</v>
      </c>
      <c r="F707" t="s">
        <v>3237</v>
      </c>
      <c r="G707" t="s">
        <v>3153</v>
      </c>
      <c r="H707" t="s">
        <v>3133</v>
      </c>
      <c r="I707" t="s">
        <v>3216</v>
      </c>
      <c r="J707" t="s">
        <v>849</v>
      </c>
      <c r="K707" t="s">
        <v>4308</v>
      </c>
      <c r="L707" t="s">
        <v>2572</v>
      </c>
      <c r="M707" t="s">
        <v>897</v>
      </c>
      <c r="N707" t="s">
        <v>1058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>
        <f>+_2022[[#This Row],[p1_score]]+_2022[[#This Row],[p2_score]]</f>
        <v>21</v>
      </c>
      <c r="U707" t="s">
        <v>221</v>
      </c>
      <c r="V707" t="s">
        <v>739</v>
      </c>
      <c r="W707" t="s">
        <v>3139</v>
      </c>
      <c r="X707" t="s">
        <v>3242</v>
      </c>
      <c r="Y707" t="s">
        <v>3152</v>
      </c>
      <c r="Z707" t="s">
        <v>3152</v>
      </c>
      <c r="AA707" t="s">
        <v>907</v>
      </c>
      <c r="AB707">
        <v>54</v>
      </c>
      <c r="AC707" t="s">
        <v>849</v>
      </c>
      <c r="AD707" t="s">
        <v>2572</v>
      </c>
      <c r="AE707" t="s">
        <v>2552</v>
      </c>
      <c r="AF707" t="s">
        <v>897</v>
      </c>
      <c r="AG707" t="s">
        <v>883</v>
      </c>
      <c r="AH707" t="s">
        <v>2683</v>
      </c>
      <c r="AI707" t="s">
        <v>2684</v>
      </c>
      <c r="AJ707" t="s">
        <v>2685</v>
      </c>
      <c r="AK707" t="s">
        <v>191</v>
      </c>
    </row>
    <row r="708" spans="1:37" x14ac:dyDescent="0.3">
      <c r="A708" t="s">
        <v>3599</v>
      </c>
      <c r="B708" t="s">
        <v>3154</v>
      </c>
      <c r="C708" t="s">
        <v>221</v>
      </c>
      <c r="D708" t="s">
        <v>45</v>
      </c>
      <c r="E708" t="s">
        <v>3153</v>
      </c>
      <c r="F708" t="s">
        <v>3153</v>
      </c>
      <c r="G708" t="s">
        <v>3133</v>
      </c>
      <c r="H708" t="s">
        <v>3133</v>
      </c>
      <c r="I708" t="s">
        <v>3216</v>
      </c>
      <c r="J708" t="s">
        <v>849</v>
      </c>
      <c r="K708" t="s">
        <v>4308</v>
      </c>
      <c r="L708" t="s">
        <v>2572</v>
      </c>
      <c r="M708" t="s">
        <v>897</v>
      </c>
      <c r="N708" t="s">
        <v>1058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e">
        <f>+_2022[[#This Row],[p1_score]]+_2022[[#This Row],[p2_score]]</f>
        <v>#VALUE!</v>
      </c>
      <c r="U708" t="s">
        <v>32</v>
      </c>
      <c r="V708" t="s">
        <v>32</v>
      </c>
      <c r="W708" t="s">
        <v>32</v>
      </c>
      <c r="X708" t="s">
        <v>32</v>
      </c>
      <c r="Y708" t="s">
        <v>32</v>
      </c>
      <c r="Z708" t="s">
        <v>32</v>
      </c>
      <c r="AA708" t="s">
        <v>32</v>
      </c>
      <c r="AB708">
        <v>54</v>
      </c>
      <c r="AC708" t="s">
        <v>849</v>
      </c>
      <c r="AD708" t="s">
        <v>2572</v>
      </c>
      <c r="AE708" t="s">
        <v>2552</v>
      </c>
      <c r="AF708" t="s">
        <v>897</v>
      </c>
      <c r="AG708" t="s">
        <v>883</v>
      </c>
      <c r="AH708" t="s">
        <v>2683</v>
      </c>
      <c r="AI708" t="s">
        <v>2684</v>
      </c>
      <c r="AJ708" t="s">
        <v>2685</v>
      </c>
      <c r="AK708" t="s">
        <v>191</v>
      </c>
    </row>
    <row r="709" spans="1:37" x14ac:dyDescent="0.3">
      <c r="A709" t="s">
        <v>3601</v>
      </c>
      <c r="B709" t="s">
        <v>3133</v>
      </c>
      <c r="C709" t="s">
        <v>852</v>
      </c>
      <c r="D709" t="s">
        <v>1074</v>
      </c>
      <c r="E709" t="s">
        <v>3181</v>
      </c>
      <c r="F709" t="s">
        <v>3154</v>
      </c>
      <c r="G709" t="s">
        <v>3153</v>
      </c>
      <c r="H709" t="s">
        <v>3144</v>
      </c>
      <c r="I709" t="s">
        <v>3218</v>
      </c>
      <c r="J709" t="s">
        <v>849</v>
      </c>
      <c r="K709" t="s">
        <v>4312</v>
      </c>
      <c r="L709" t="s">
        <v>2576</v>
      </c>
      <c r="M709" t="s">
        <v>850</v>
      </c>
      <c r="N709" t="s">
        <v>1075</v>
      </c>
      <c r="O709" t="s">
        <v>3139</v>
      </c>
      <c r="P709" t="s">
        <v>1076</v>
      </c>
      <c r="Q709" t="s">
        <v>852</v>
      </c>
      <c r="R709" t="s">
        <v>3407</v>
      </c>
      <c r="S709" t="s">
        <v>3185</v>
      </c>
      <c r="T709">
        <f>+_2022[[#This Row],[p1_score]]+_2022[[#This Row],[p2_score]]</f>
        <v>26</v>
      </c>
      <c r="U709" t="s">
        <v>292</v>
      </c>
      <c r="V709" t="s">
        <v>852</v>
      </c>
      <c r="W709" t="s">
        <v>3219</v>
      </c>
      <c r="X709" t="s">
        <v>3305</v>
      </c>
      <c r="Y709" t="s">
        <v>3219</v>
      </c>
      <c r="Z709" t="s">
        <v>3305</v>
      </c>
      <c r="AA709" t="s">
        <v>32</v>
      </c>
      <c r="AB709">
        <v>55</v>
      </c>
      <c r="AC709" t="s">
        <v>849</v>
      </c>
      <c r="AD709" t="s">
        <v>2576</v>
      </c>
      <c r="AE709" t="s">
        <v>2650</v>
      </c>
      <c r="AF709" t="s">
        <v>850</v>
      </c>
      <c r="AG709" t="s">
        <v>909</v>
      </c>
      <c r="AH709" t="s">
        <v>2686</v>
      </c>
      <c r="AI709" t="s">
        <v>2687</v>
      </c>
      <c r="AJ709" t="s">
        <v>2688</v>
      </c>
      <c r="AK709" t="s">
        <v>299</v>
      </c>
    </row>
    <row r="710" spans="1:37" x14ac:dyDescent="0.3">
      <c r="A710" t="s">
        <v>3602</v>
      </c>
      <c r="B710" t="s">
        <v>3144</v>
      </c>
      <c r="C710" t="s">
        <v>292</v>
      </c>
      <c r="D710" t="s">
        <v>1077</v>
      </c>
      <c r="E710" t="s">
        <v>3264</v>
      </c>
      <c r="F710" t="s">
        <v>3202</v>
      </c>
      <c r="G710" t="s">
        <v>3144</v>
      </c>
      <c r="H710" t="s">
        <v>3136</v>
      </c>
      <c r="I710" t="s">
        <v>3734</v>
      </c>
      <c r="J710" t="s">
        <v>849</v>
      </c>
      <c r="K710" t="s">
        <v>4312</v>
      </c>
      <c r="L710" t="s">
        <v>2576</v>
      </c>
      <c r="M710" t="s">
        <v>850</v>
      </c>
      <c r="N710" t="s">
        <v>1075</v>
      </c>
      <c r="O710" t="s">
        <v>3148</v>
      </c>
      <c r="P710" t="s">
        <v>237</v>
      </c>
      <c r="Q710" t="s">
        <v>292</v>
      </c>
      <c r="R710" t="s">
        <v>3843</v>
      </c>
      <c r="S710" t="s">
        <v>3375</v>
      </c>
      <c r="T710">
        <f>+_2022[[#This Row],[p1_score]]+_2022[[#This Row],[p2_score]]</f>
        <v>31</v>
      </c>
      <c r="U710" t="s">
        <v>292</v>
      </c>
      <c r="V710" t="s">
        <v>239</v>
      </c>
      <c r="W710" t="s">
        <v>3270</v>
      </c>
      <c r="X710" t="s">
        <v>3177</v>
      </c>
      <c r="Y710" t="s">
        <v>3152</v>
      </c>
      <c r="Z710" t="s">
        <v>3152</v>
      </c>
      <c r="AA710" t="s">
        <v>852</v>
      </c>
      <c r="AB710">
        <v>55</v>
      </c>
      <c r="AC710" t="s">
        <v>849</v>
      </c>
      <c r="AD710" t="s">
        <v>2576</v>
      </c>
      <c r="AE710" t="s">
        <v>2650</v>
      </c>
      <c r="AF710" t="s">
        <v>850</v>
      </c>
      <c r="AG710" t="s">
        <v>909</v>
      </c>
      <c r="AH710" t="s">
        <v>2686</v>
      </c>
      <c r="AI710" t="s">
        <v>2687</v>
      </c>
      <c r="AJ710" t="s">
        <v>2688</v>
      </c>
      <c r="AK710" t="s">
        <v>299</v>
      </c>
    </row>
    <row r="711" spans="1:37" x14ac:dyDescent="0.3">
      <c r="A711" t="s">
        <v>3604</v>
      </c>
      <c r="B711" t="s">
        <v>3136</v>
      </c>
      <c r="C711" t="s">
        <v>858</v>
      </c>
      <c r="D711" t="s">
        <v>1078</v>
      </c>
      <c r="E711" t="s">
        <v>3178</v>
      </c>
      <c r="F711" t="s">
        <v>3162</v>
      </c>
      <c r="G711" t="s">
        <v>3144</v>
      </c>
      <c r="H711" t="s">
        <v>3133</v>
      </c>
      <c r="I711" t="s">
        <v>3256</v>
      </c>
      <c r="J711" t="s">
        <v>849</v>
      </c>
      <c r="K711" t="s">
        <v>4312</v>
      </c>
      <c r="L711" t="s">
        <v>2576</v>
      </c>
      <c r="M711" t="s">
        <v>850</v>
      </c>
      <c r="N711" t="s">
        <v>1075</v>
      </c>
      <c r="O711" t="s">
        <v>3157</v>
      </c>
      <c r="P711" t="s">
        <v>1079</v>
      </c>
      <c r="Q711" t="s">
        <v>858</v>
      </c>
      <c r="R711" t="s">
        <v>3409</v>
      </c>
      <c r="S711" t="s">
        <v>3263</v>
      </c>
      <c r="T711">
        <f>+_2022[[#This Row],[p1_score]]+_2022[[#This Row],[p2_score]]</f>
        <v>8</v>
      </c>
      <c r="U711" t="s">
        <v>858</v>
      </c>
      <c r="V711" t="s">
        <v>239</v>
      </c>
      <c r="W711" t="s">
        <v>3170</v>
      </c>
      <c r="X711" t="s">
        <v>3139</v>
      </c>
      <c r="Y711" t="s">
        <v>3152</v>
      </c>
      <c r="Z711" t="s">
        <v>3139</v>
      </c>
      <c r="AA711" t="s">
        <v>292</v>
      </c>
      <c r="AB711">
        <v>55</v>
      </c>
      <c r="AC711" t="s">
        <v>849</v>
      </c>
      <c r="AD711" t="s">
        <v>2576</v>
      </c>
      <c r="AE711" t="s">
        <v>2650</v>
      </c>
      <c r="AF711" t="s">
        <v>850</v>
      </c>
      <c r="AG711" t="s">
        <v>909</v>
      </c>
      <c r="AH711" t="s">
        <v>2686</v>
      </c>
      <c r="AI711" t="s">
        <v>2687</v>
      </c>
      <c r="AJ711" t="s">
        <v>2688</v>
      </c>
      <c r="AK711" t="s">
        <v>299</v>
      </c>
    </row>
    <row r="712" spans="1:37" x14ac:dyDescent="0.3">
      <c r="A712" t="s">
        <v>3605</v>
      </c>
      <c r="B712" t="s">
        <v>3153</v>
      </c>
      <c r="C712" t="s">
        <v>239</v>
      </c>
      <c r="D712" t="s">
        <v>1080</v>
      </c>
      <c r="E712" t="s">
        <v>3174</v>
      </c>
      <c r="F712" t="s">
        <v>3202</v>
      </c>
      <c r="G712" t="s">
        <v>3144</v>
      </c>
      <c r="H712" t="s">
        <v>3133</v>
      </c>
      <c r="I712" t="s">
        <v>3643</v>
      </c>
      <c r="J712" t="s">
        <v>849</v>
      </c>
      <c r="K712" t="s">
        <v>4312</v>
      </c>
      <c r="L712" t="s">
        <v>2576</v>
      </c>
      <c r="M712" t="s">
        <v>850</v>
      </c>
      <c r="N712" t="s">
        <v>1075</v>
      </c>
      <c r="O712" t="s">
        <v>3151</v>
      </c>
      <c r="P712" t="s">
        <v>1081</v>
      </c>
      <c r="Q712" t="s">
        <v>239</v>
      </c>
      <c r="R712" t="s">
        <v>3317</v>
      </c>
      <c r="S712" t="s">
        <v>3329</v>
      </c>
      <c r="T712">
        <f>+_2022[[#This Row],[p1_score]]+_2022[[#This Row],[p2_score]]</f>
        <v>5</v>
      </c>
      <c r="U712" t="s">
        <v>246</v>
      </c>
      <c r="V712" t="s">
        <v>239</v>
      </c>
      <c r="W712" t="s">
        <v>3278</v>
      </c>
      <c r="X712" t="s">
        <v>3186</v>
      </c>
      <c r="Y712" t="s">
        <v>3152</v>
      </c>
      <c r="Z712" t="s">
        <v>3152</v>
      </c>
      <c r="AA712" t="s">
        <v>858</v>
      </c>
      <c r="AB712">
        <v>55</v>
      </c>
      <c r="AC712" t="s">
        <v>849</v>
      </c>
      <c r="AD712" t="s">
        <v>2576</v>
      </c>
      <c r="AE712" t="s">
        <v>2650</v>
      </c>
      <c r="AF712" t="s">
        <v>850</v>
      </c>
      <c r="AG712" t="s">
        <v>909</v>
      </c>
      <c r="AH712" t="s">
        <v>2686</v>
      </c>
      <c r="AI712" t="s">
        <v>2687</v>
      </c>
      <c r="AJ712" t="s">
        <v>2688</v>
      </c>
      <c r="AK712" t="s">
        <v>299</v>
      </c>
    </row>
    <row r="713" spans="1:37" x14ac:dyDescent="0.3">
      <c r="A713" t="s">
        <v>3607</v>
      </c>
      <c r="B713" t="s">
        <v>3162</v>
      </c>
      <c r="C713" t="s">
        <v>246</v>
      </c>
      <c r="D713" t="s">
        <v>1082</v>
      </c>
      <c r="E713" t="s">
        <v>3162</v>
      </c>
      <c r="F713" t="s">
        <v>3162</v>
      </c>
      <c r="G713" t="s">
        <v>3133</v>
      </c>
      <c r="H713" t="s">
        <v>3133</v>
      </c>
      <c r="I713" t="s">
        <v>3216</v>
      </c>
      <c r="J713" t="s">
        <v>849</v>
      </c>
      <c r="K713" t="s">
        <v>4312</v>
      </c>
      <c r="L713" t="s">
        <v>2576</v>
      </c>
      <c r="M713" t="s">
        <v>850</v>
      </c>
      <c r="N713" t="s">
        <v>1075</v>
      </c>
      <c r="O713" t="s">
        <v>3170</v>
      </c>
      <c r="P713" t="s">
        <v>1083</v>
      </c>
      <c r="Q713" t="s">
        <v>246</v>
      </c>
      <c r="R713" t="s">
        <v>4242</v>
      </c>
      <c r="S713" t="s">
        <v>3588</v>
      </c>
      <c r="T713">
        <f>+_2022[[#This Row],[p1_score]]+_2022[[#This Row],[p2_score]]</f>
        <v>4</v>
      </c>
      <c r="U713" t="s">
        <v>246</v>
      </c>
      <c r="V713" t="s">
        <v>1013</v>
      </c>
      <c r="W713" t="s">
        <v>3157</v>
      </c>
      <c r="X713" t="s">
        <v>3152</v>
      </c>
      <c r="Y713" t="s">
        <v>3152</v>
      </c>
      <c r="Z713" t="s">
        <v>3152</v>
      </c>
      <c r="AA713" t="s">
        <v>239</v>
      </c>
      <c r="AB713">
        <v>55</v>
      </c>
      <c r="AC713" t="s">
        <v>849</v>
      </c>
      <c r="AD713" t="s">
        <v>2576</v>
      </c>
      <c r="AE713" t="s">
        <v>2650</v>
      </c>
      <c r="AF713" t="s">
        <v>850</v>
      </c>
      <c r="AG713" t="s">
        <v>909</v>
      </c>
      <c r="AH713" t="s">
        <v>2686</v>
      </c>
      <c r="AI713" t="s">
        <v>2687</v>
      </c>
      <c r="AJ713" t="s">
        <v>2688</v>
      </c>
      <c r="AK713" t="s">
        <v>299</v>
      </c>
    </row>
    <row r="714" spans="1:37" x14ac:dyDescent="0.3">
      <c r="A714" t="s">
        <v>3608</v>
      </c>
      <c r="B714" t="s">
        <v>3173</v>
      </c>
      <c r="C714" t="s">
        <v>1013</v>
      </c>
      <c r="D714" t="s">
        <v>1084</v>
      </c>
      <c r="E714" t="s">
        <v>3180</v>
      </c>
      <c r="F714" t="s">
        <v>3162</v>
      </c>
      <c r="G714" t="s">
        <v>3144</v>
      </c>
      <c r="H714" t="s">
        <v>3133</v>
      </c>
      <c r="I714" t="s">
        <v>3434</v>
      </c>
      <c r="J714" t="s">
        <v>849</v>
      </c>
      <c r="K714" t="s">
        <v>4312</v>
      </c>
      <c r="L714" t="s">
        <v>2576</v>
      </c>
      <c r="M714" t="s">
        <v>850</v>
      </c>
      <c r="N714" t="s">
        <v>1075</v>
      </c>
      <c r="O714" t="s">
        <v>3200</v>
      </c>
      <c r="P714" t="s">
        <v>1085</v>
      </c>
      <c r="Q714" t="s">
        <v>1013</v>
      </c>
      <c r="R714" t="s">
        <v>3482</v>
      </c>
      <c r="S714" t="s">
        <v>3327</v>
      </c>
      <c r="T714">
        <f>+_2022[[#This Row],[p1_score]]+_2022[[#This Row],[p2_score]]</f>
        <v>7</v>
      </c>
      <c r="U714" t="s">
        <v>518</v>
      </c>
      <c r="V714" t="s">
        <v>1013</v>
      </c>
      <c r="W714" t="s">
        <v>3152</v>
      </c>
      <c r="X714" t="s">
        <v>3200</v>
      </c>
      <c r="Y714" t="s">
        <v>3152</v>
      </c>
      <c r="Z714" t="s">
        <v>3152</v>
      </c>
      <c r="AA714" t="s">
        <v>246</v>
      </c>
      <c r="AB714">
        <v>55</v>
      </c>
      <c r="AC714" t="s">
        <v>849</v>
      </c>
      <c r="AD714" t="s">
        <v>2576</v>
      </c>
      <c r="AE714" t="s">
        <v>2650</v>
      </c>
      <c r="AF714" t="s">
        <v>850</v>
      </c>
      <c r="AG714" t="s">
        <v>909</v>
      </c>
      <c r="AH714" t="s">
        <v>2686</v>
      </c>
      <c r="AI714" t="s">
        <v>2687</v>
      </c>
      <c r="AJ714" t="s">
        <v>2688</v>
      </c>
      <c r="AK714" t="s">
        <v>299</v>
      </c>
    </row>
    <row r="715" spans="1:37" x14ac:dyDescent="0.3">
      <c r="A715" t="s">
        <v>3613</v>
      </c>
      <c r="B715" t="s">
        <v>3178</v>
      </c>
      <c r="C715" t="s">
        <v>518</v>
      </c>
      <c r="D715" t="s">
        <v>1086</v>
      </c>
      <c r="E715" t="s">
        <v>3187</v>
      </c>
      <c r="F715" t="s">
        <v>3187</v>
      </c>
      <c r="G715" t="s">
        <v>3133</v>
      </c>
      <c r="H715" t="s">
        <v>3144</v>
      </c>
      <c r="I715" t="s">
        <v>3216</v>
      </c>
      <c r="J715" t="s">
        <v>849</v>
      </c>
      <c r="K715" t="s">
        <v>4312</v>
      </c>
      <c r="L715" t="s">
        <v>2576</v>
      </c>
      <c r="M715" t="s">
        <v>850</v>
      </c>
      <c r="N715" t="s">
        <v>1075</v>
      </c>
      <c r="O715" t="s">
        <v>3219</v>
      </c>
      <c r="P715" t="s">
        <v>1087</v>
      </c>
      <c r="Q715" t="s">
        <v>518</v>
      </c>
      <c r="R715" t="s">
        <v>3236</v>
      </c>
      <c r="S715" t="s">
        <v>3756</v>
      </c>
      <c r="T715">
        <f>+_2022[[#This Row],[p1_score]]+_2022[[#This Row],[p2_score]]</f>
        <v>10</v>
      </c>
      <c r="U715" t="s">
        <v>518</v>
      </c>
      <c r="V715" t="s">
        <v>845</v>
      </c>
      <c r="W715" t="s">
        <v>3219</v>
      </c>
      <c r="X715" t="s">
        <v>3139</v>
      </c>
      <c r="Y715" t="s">
        <v>3152</v>
      </c>
      <c r="Z715" t="s">
        <v>3152</v>
      </c>
      <c r="AA715" t="s">
        <v>1013</v>
      </c>
      <c r="AB715">
        <v>55</v>
      </c>
      <c r="AC715" t="s">
        <v>849</v>
      </c>
      <c r="AD715" t="s">
        <v>2576</v>
      </c>
      <c r="AE715" t="s">
        <v>2650</v>
      </c>
      <c r="AF715" t="s">
        <v>850</v>
      </c>
      <c r="AG715" t="s">
        <v>909</v>
      </c>
      <c r="AH715" t="s">
        <v>2686</v>
      </c>
      <c r="AI715" t="s">
        <v>2687</v>
      </c>
      <c r="AJ715" t="s">
        <v>2688</v>
      </c>
      <c r="AK715" t="s">
        <v>299</v>
      </c>
    </row>
    <row r="716" spans="1:37" x14ac:dyDescent="0.3">
      <c r="A716" t="s">
        <v>3615</v>
      </c>
      <c r="B716" t="s">
        <v>3180</v>
      </c>
      <c r="C716" t="s">
        <v>845</v>
      </c>
      <c r="D716" t="s">
        <v>45</v>
      </c>
      <c r="E716" t="s">
        <v>3133</v>
      </c>
      <c r="F716" t="s">
        <v>3133</v>
      </c>
      <c r="G716" t="s">
        <v>3133</v>
      </c>
      <c r="H716" t="s">
        <v>3133</v>
      </c>
      <c r="I716" t="s">
        <v>32</v>
      </c>
      <c r="J716" t="s">
        <v>849</v>
      </c>
      <c r="K716" t="s">
        <v>4312</v>
      </c>
      <c r="L716" t="s">
        <v>2576</v>
      </c>
      <c r="M716" t="s">
        <v>850</v>
      </c>
      <c r="N716" t="s">
        <v>1075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e">
        <f>+_2022[[#This Row],[p1_score]]+_2022[[#This Row],[p2_score]]</f>
        <v>#VALUE!</v>
      </c>
      <c r="U716" t="s">
        <v>32</v>
      </c>
      <c r="V716" t="s">
        <v>32</v>
      </c>
      <c r="W716" t="s">
        <v>32</v>
      </c>
      <c r="X716" t="s">
        <v>32</v>
      </c>
      <c r="Y716" t="s">
        <v>32</v>
      </c>
      <c r="Z716" t="s">
        <v>32</v>
      </c>
      <c r="AA716" t="s">
        <v>32</v>
      </c>
      <c r="AB716">
        <v>55</v>
      </c>
      <c r="AC716" t="s">
        <v>849</v>
      </c>
      <c r="AD716" t="s">
        <v>2576</v>
      </c>
      <c r="AE716" t="s">
        <v>2650</v>
      </c>
      <c r="AF716" t="s">
        <v>850</v>
      </c>
      <c r="AG716" t="s">
        <v>909</v>
      </c>
      <c r="AH716" t="s">
        <v>2686</v>
      </c>
      <c r="AI716" t="s">
        <v>2687</v>
      </c>
      <c r="AJ716" t="s">
        <v>2688</v>
      </c>
      <c r="AK716" t="s">
        <v>299</v>
      </c>
    </row>
    <row r="717" spans="1:37" x14ac:dyDescent="0.3">
      <c r="A717" t="s">
        <v>3619</v>
      </c>
      <c r="B717" t="s">
        <v>3133</v>
      </c>
      <c r="C717" t="s">
        <v>25</v>
      </c>
      <c r="D717" t="s">
        <v>1088</v>
      </c>
      <c r="E717" t="s">
        <v>3173</v>
      </c>
      <c r="F717" t="s">
        <v>3187</v>
      </c>
      <c r="G717" t="s">
        <v>3144</v>
      </c>
      <c r="H717" t="s">
        <v>3133</v>
      </c>
      <c r="I717" t="s">
        <v>3522</v>
      </c>
      <c r="J717" t="s">
        <v>849</v>
      </c>
      <c r="K717" t="s">
        <v>4313</v>
      </c>
      <c r="L717" t="s">
        <v>2580</v>
      </c>
      <c r="M717" t="s">
        <v>872</v>
      </c>
      <c r="N717" t="s">
        <v>1089</v>
      </c>
      <c r="O717" t="s">
        <v>3139</v>
      </c>
      <c r="P717" t="s">
        <v>644</v>
      </c>
      <c r="Q717" t="s">
        <v>25</v>
      </c>
      <c r="R717" t="s">
        <v>3407</v>
      </c>
      <c r="S717" t="s">
        <v>3161</v>
      </c>
      <c r="T717">
        <f>+_2022[[#This Row],[p1_score]]+_2022[[#This Row],[p2_score]]</f>
        <v>10</v>
      </c>
      <c r="U717" t="s">
        <v>31</v>
      </c>
      <c r="V717" t="s">
        <v>25</v>
      </c>
      <c r="W717" t="s">
        <v>3151</v>
      </c>
      <c r="X717" t="s">
        <v>3151</v>
      </c>
      <c r="Y717" t="s">
        <v>3151</v>
      </c>
      <c r="Z717" t="s">
        <v>3151</v>
      </c>
      <c r="AA717" t="s">
        <v>32</v>
      </c>
      <c r="AB717">
        <v>56</v>
      </c>
      <c r="AC717" t="s">
        <v>849</v>
      </c>
      <c r="AD717" t="s">
        <v>2580</v>
      </c>
      <c r="AE717" t="s">
        <v>2552</v>
      </c>
      <c r="AF717" t="s">
        <v>872</v>
      </c>
      <c r="AG717" t="s">
        <v>883</v>
      </c>
      <c r="AH717" t="s">
        <v>2689</v>
      </c>
      <c r="AI717" t="s">
        <v>2690</v>
      </c>
      <c r="AJ717" t="s">
        <v>2691</v>
      </c>
      <c r="AK717" t="s">
        <v>104</v>
      </c>
    </row>
    <row r="718" spans="1:37" x14ac:dyDescent="0.3">
      <c r="A718" t="s">
        <v>3621</v>
      </c>
      <c r="B718" t="s">
        <v>3144</v>
      </c>
      <c r="C718" t="s">
        <v>31</v>
      </c>
      <c r="D718" t="s">
        <v>1090</v>
      </c>
      <c r="E718" t="s">
        <v>3307</v>
      </c>
      <c r="F718" t="s">
        <v>3146</v>
      </c>
      <c r="G718" t="s">
        <v>3178</v>
      </c>
      <c r="H718" t="s">
        <v>3133</v>
      </c>
      <c r="I718" t="s">
        <v>4199</v>
      </c>
      <c r="J718" t="s">
        <v>849</v>
      </c>
      <c r="K718" t="s">
        <v>4313</v>
      </c>
      <c r="L718" t="s">
        <v>2580</v>
      </c>
      <c r="M718" t="s">
        <v>872</v>
      </c>
      <c r="N718" t="s">
        <v>1089</v>
      </c>
      <c r="O718" t="s">
        <v>3148</v>
      </c>
      <c r="P718" t="s">
        <v>1091</v>
      </c>
      <c r="Q718" t="s">
        <v>31</v>
      </c>
      <c r="R718" t="s">
        <v>3785</v>
      </c>
      <c r="S718" t="s">
        <v>3329</v>
      </c>
      <c r="T718">
        <f>+_2022[[#This Row],[p1_score]]+_2022[[#This Row],[p2_score]]</f>
        <v>60</v>
      </c>
      <c r="U718" t="s">
        <v>31</v>
      </c>
      <c r="V718" t="s">
        <v>166</v>
      </c>
      <c r="W718" t="s">
        <v>3193</v>
      </c>
      <c r="X718" t="s">
        <v>3380</v>
      </c>
      <c r="Y718" t="s">
        <v>3152</v>
      </c>
      <c r="Z718" t="s">
        <v>3152</v>
      </c>
      <c r="AA718" t="s">
        <v>25</v>
      </c>
      <c r="AB718">
        <v>56</v>
      </c>
      <c r="AC718" t="s">
        <v>849</v>
      </c>
      <c r="AD718" t="s">
        <v>2580</v>
      </c>
      <c r="AE718" t="s">
        <v>2552</v>
      </c>
      <c r="AF718" t="s">
        <v>872</v>
      </c>
      <c r="AG718" t="s">
        <v>883</v>
      </c>
      <c r="AH718" t="s">
        <v>2689</v>
      </c>
      <c r="AI718" t="s">
        <v>2690</v>
      </c>
      <c r="AJ718" t="s">
        <v>2691</v>
      </c>
      <c r="AK718" t="s">
        <v>104</v>
      </c>
    </row>
    <row r="719" spans="1:37" x14ac:dyDescent="0.3">
      <c r="A719" t="s">
        <v>3623</v>
      </c>
      <c r="B719" t="s">
        <v>3136</v>
      </c>
      <c r="C719" t="s">
        <v>874</v>
      </c>
      <c r="D719" t="s">
        <v>1092</v>
      </c>
      <c r="E719" t="s">
        <v>3222</v>
      </c>
      <c r="F719" t="s">
        <v>3212</v>
      </c>
      <c r="G719" t="s">
        <v>3153</v>
      </c>
      <c r="H719" t="s">
        <v>3133</v>
      </c>
      <c r="I719" t="s">
        <v>3356</v>
      </c>
      <c r="J719" t="s">
        <v>849</v>
      </c>
      <c r="K719" t="s">
        <v>4313</v>
      </c>
      <c r="L719" t="s">
        <v>2580</v>
      </c>
      <c r="M719" t="s">
        <v>872</v>
      </c>
      <c r="N719" t="s">
        <v>1089</v>
      </c>
      <c r="O719" t="s">
        <v>3157</v>
      </c>
      <c r="P719" t="s">
        <v>188</v>
      </c>
      <c r="Q719" t="s">
        <v>874</v>
      </c>
      <c r="R719" t="s">
        <v>3511</v>
      </c>
      <c r="S719" t="s">
        <v>3412</v>
      </c>
      <c r="T719">
        <f>+_2022[[#This Row],[p1_score]]+_2022[[#This Row],[p2_score]]</f>
        <v>20</v>
      </c>
      <c r="U719" t="s">
        <v>874</v>
      </c>
      <c r="V719" t="s">
        <v>166</v>
      </c>
      <c r="W719" t="s">
        <v>3393</v>
      </c>
      <c r="X719" t="s">
        <v>3151</v>
      </c>
      <c r="Y719" t="s">
        <v>3152</v>
      </c>
      <c r="Z719" t="s">
        <v>3151</v>
      </c>
      <c r="AA719" t="s">
        <v>31</v>
      </c>
      <c r="AB719">
        <v>56</v>
      </c>
      <c r="AC719" t="s">
        <v>849</v>
      </c>
      <c r="AD719" t="s">
        <v>2580</v>
      </c>
      <c r="AE719" t="s">
        <v>2552</v>
      </c>
      <c r="AF719" t="s">
        <v>872</v>
      </c>
      <c r="AG719" t="s">
        <v>883</v>
      </c>
      <c r="AH719" t="s">
        <v>2689</v>
      </c>
      <c r="AI719" t="s">
        <v>2690</v>
      </c>
      <c r="AJ719" t="s">
        <v>2691</v>
      </c>
      <c r="AK719" t="s">
        <v>104</v>
      </c>
    </row>
    <row r="720" spans="1:37" x14ac:dyDescent="0.3">
      <c r="A720" t="s">
        <v>3625</v>
      </c>
      <c r="B720" t="s">
        <v>3162</v>
      </c>
      <c r="C720" t="s">
        <v>67</v>
      </c>
      <c r="D720" t="s">
        <v>279</v>
      </c>
      <c r="E720" t="s">
        <v>3144</v>
      </c>
      <c r="F720" t="s">
        <v>3153</v>
      </c>
      <c r="G720" t="s">
        <v>3133</v>
      </c>
      <c r="H720" t="s">
        <v>3133</v>
      </c>
      <c r="I720" t="s">
        <v>3163</v>
      </c>
      <c r="J720" t="s">
        <v>849</v>
      </c>
      <c r="K720" t="s">
        <v>4313</v>
      </c>
      <c r="L720" t="s">
        <v>2580</v>
      </c>
      <c r="M720" t="s">
        <v>872</v>
      </c>
      <c r="N720" t="s">
        <v>1089</v>
      </c>
      <c r="O720" t="s">
        <v>3151</v>
      </c>
      <c r="P720" t="s">
        <v>1093</v>
      </c>
      <c r="Q720" t="s">
        <v>67</v>
      </c>
      <c r="R720" t="s">
        <v>3717</v>
      </c>
      <c r="S720" t="s">
        <v>3507</v>
      </c>
      <c r="T720">
        <f>+_2022[[#This Row],[p1_score]]+_2022[[#This Row],[p2_score]]</f>
        <v>4</v>
      </c>
      <c r="U720" t="s">
        <v>67</v>
      </c>
      <c r="V720" t="s">
        <v>166</v>
      </c>
      <c r="W720" t="s">
        <v>3166</v>
      </c>
      <c r="X720" t="s">
        <v>3148</v>
      </c>
      <c r="Y720" t="s">
        <v>3152</v>
      </c>
      <c r="Z720" t="s">
        <v>3219</v>
      </c>
      <c r="AA720" t="s">
        <v>874</v>
      </c>
      <c r="AB720">
        <v>56</v>
      </c>
      <c r="AC720" t="s">
        <v>849</v>
      </c>
      <c r="AD720" t="s">
        <v>2580</v>
      </c>
      <c r="AE720" t="s">
        <v>2552</v>
      </c>
      <c r="AF720" t="s">
        <v>872</v>
      </c>
      <c r="AG720" t="s">
        <v>883</v>
      </c>
      <c r="AH720" t="s">
        <v>2689</v>
      </c>
      <c r="AI720" t="s">
        <v>2690</v>
      </c>
      <c r="AJ720" t="s">
        <v>2691</v>
      </c>
      <c r="AK720" t="s">
        <v>104</v>
      </c>
    </row>
    <row r="721" spans="1:37" x14ac:dyDescent="0.3">
      <c r="A721" t="s">
        <v>3628</v>
      </c>
      <c r="B721" t="s">
        <v>3173</v>
      </c>
      <c r="C721" t="s">
        <v>880</v>
      </c>
      <c r="D721" t="s">
        <v>1094</v>
      </c>
      <c r="E721" t="s">
        <v>3324</v>
      </c>
      <c r="F721" t="s">
        <v>3244</v>
      </c>
      <c r="G721" t="s">
        <v>3153</v>
      </c>
      <c r="H721" t="s">
        <v>3173</v>
      </c>
      <c r="I721" t="s">
        <v>3595</v>
      </c>
      <c r="J721" t="s">
        <v>849</v>
      </c>
      <c r="K721" t="s">
        <v>4313</v>
      </c>
      <c r="L721" t="s">
        <v>2580</v>
      </c>
      <c r="M721" t="s">
        <v>872</v>
      </c>
      <c r="N721" t="s">
        <v>1089</v>
      </c>
      <c r="O721" t="s">
        <v>3170</v>
      </c>
      <c r="P721" t="s">
        <v>1095</v>
      </c>
      <c r="Q721" t="s">
        <v>880</v>
      </c>
      <c r="R721" t="s">
        <v>3459</v>
      </c>
      <c r="S721" t="s">
        <v>3807</v>
      </c>
      <c r="T721">
        <f>+_2022[[#This Row],[p1_score]]+_2022[[#This Row],[p2_score]]</f>
        <v>93</v>
      </c>
      <c r="U721" t="s">
        <v>880</v>
      </c>
      <c r="V721" t="s">
        <v>166</v>
      </c>
      <c r="W721" t="s">
        <v>3194</v>
      </c>
      <c r="X721" t="s">
        <v>3362</v>
      </c>
      <c r="Y721" t="s">
        <v>3152</v>
      </c>
      <c r="Z721" t="s">
        <v>3900</v>
      </c>
      <c r="AA721" t="s">
        <v>67</v>
      </c>
      <c r="AB721">
        <v>56</v>
      </c>
      <c r="AC721" t="s">
        <v>849</v>
      </c>
      <c r="AD721" t="s">
        <v>2580</v>
      </c>
      <c r="AE721" t="s">
        <v>2552</v>
      </c>
      <c r="AF721" t="s">
        <v>872</v>
      </c>
      <c r="AG721" t="s">
        <v>883</v>
      </c>
      <c r="AH721" t="s">
        <v>2689</v>
      </c>
      <c r="AI721" t="s">
        <v>2690</v>
      </c>
      <c r="AJ721" t="s">
        <v>2691</v>
      </c>
      <c r="AK721" t="s">
        <v>104</v>
      </c>
    </row>
    <row r="722" spans="1:37" x14ac:dyDescent="0.3">
      <c r="A722" t="s">
        <v>3630</v>
      </c>
      <c r="B722" t="s">
        <v>3153</v>
      </c>
      <c r="C722" t="s">
        <v>166</v>
      </c>
      <c r="D722" t="s">
        <v>45</v>
      </c>
      <c r="E722" t="s">
        <v>3423</v>
      </c>
      <c r="F722" t="s">
        <v>3254</v>
      </c>
      <c r="G722" t="s">
        <v>3178</v>
      </c>
      <c r="H722" t="s">
        <v>3173</v>
      </c>
      <c r="I722" t="s">
        <v>3294</v>
      </c>
      <c r="J722" t="s">
        <v>849</v>
      </c>
      <c r="K722" t="s">
        <v>4313</v>
      </c>
      <c r="L722" t="s">
        <v>2580</v>
      </c>
      <c r="M722" t="s">
        <v>872</v>
      </c>
      <c r="N722" t="s">
        <v>1089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>
        <f>+_2022[[#This Row],[p1_score]]+_2022[[#This Row],[p2_score]]</f>
        <v>24</v>
      </c>
      <c r="U722" t="s">
        <v>138</v>
      </c>
      <c r="V722" t="s">
        <v>166</v>
      </c>
      <c r="W722" t="s">
        <v>3152</v>
      </c>
      <c r="X722" t="s">
        <v>3262</v>
      </c>
      <c r="Y722" t="s">
        <v>3152</v>
      </c>
      <c r="Z722" t="s">
        <v>3152</v>
      </c>
      <c r="AA722" t="s">
        <v>880</v>
      </c>
      <c r="AB722">
        <v>56</v>
      </c>
      <c r="AC722" t="s">
        <v>849</v>
      </c>
      <c r="AD722" t="s">
        <v>2580</v>
      </c>
      <c r="AE722" t="s">
        <v>2552</v>
      </c>
      <c r="AF722" t="s">
        <v>872</v>
      </c>
      <c r="AG722" t="s">
        <v>883</v>
      </c>
      <c r="AH722" t="s">
        <v>2689</v>
      </c>
      <c r="AI722" t="s">
        <v>2690</v>
      </c>
      <c r="AJ722" t="s">
        <v>2691</v>
      </c>
      <c r="AK722" t="s">
        <v>104</v>
      </c>
    </row>
    <row r="723" spans="1:37" x14ac:dyDescent="0.3">
      <c r="A723" t="s">
        <v>3631</v>
      </c>
      <c r="B723" t="s">
        <v>3178</v>
      </c>
      <c r="C723" t="s">
        <v>138</v>
      </c>
      <c r="D723" t="s">
        <v>45</v>
      </c>
      <c r="E723" t="s">
        <v>3133</v>
      </c>
      <c r="F723" t="s">
        <v>3133</v>
      </c>
      <c r="G723" t="s">
        <v>3133</v>
      </c>
      <c r="H723" t="s">
        <v>3133</v>
      </c>
      <c r="I723" t="s">
        <v>32</v>
      </c>
      <c r="J723" t="s">
        <v>849</v>
      </c>
      <c r="K723" t="s">
        <v>4313</v>
      </c>
      <c r="L723" t="s">
        <v>2580</v>
      </c>
      <c r="M723" t="s">
        <v>872</v>
      </c>
      <c r="N723" t="s">
        <v>1089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e">
        <f>+_2022[[#This Row],[p1_score]]+_2022[[#This Row],[p2_score]]</f>
        <v>#VALUE!</v>
      </c>
      <c r="U723" t="s">
        <v>32</v>
      </c>
      <c r="V723" t="s">
        <v>32</v>
      </c>
      <c r="W723" t="s">
        <v>32</v>
      </c>
      <c r="X723" t="s">
        <v>32</v>
      </c>
      <c r="Y723" t="s">
        <v>32</v>
      </c>
      <c r="Z723" t="s">
        <v>32</v>
      </c>
      <c r="AA723" t="s">
        <v>32</v>
      </c>
      <c r="AB723">
        <v>56</v>
      </c>
      <c r="AC723" t="s">
        <v>849</v>
      </c>
      <c r="AD723" t="s">
        <v>2580</v>
      </c>
      <c r="AE723" t="s">
        <v>2552</v>
      </c>
      <c r="AF723" t="s">
        <v>872</v>
      </c>
      <c r="AG723" t="s">
        <v>883</v>
      </c>
      <c r="AH723" t="s">
        <v>2689</v>
      </c>
      <c r="AI723" t="s">
        <v>2690</v>
      </c>
      <c r="AJ723" t="s">
        <v>2691</v>
      </c>
      <c r="AK723" t="s">
        <v>104</v>
      </c>
    </row>
    <row r="724" spans="1:37" x14ac:dyDescent="0.3">
      <c r="A724" t="s">
        <v>3633</v>
      </c>
      <c r="B724" t="s">
        <v>3144</v>
      </c>
      <c r="C724" t="s">
        <v>947</v>
      </c>
      <c r="D724" t="s">
        <v>116</v>
      </c>
      <c r="E724" t="s">
        <v>3133</v>
      </c>
      <c r="F724" t="s">
        <v>3144</v>
      </c>
      <c r="G724" t="s">
        <v>3133</v>
      </c>
      <c r="H724" t="s">
        <v>3133</v>
      </c>
      <c r="I724" t="s">
        <v>3152</v>
      </c>
      <c r="J724" t="s">
        <v>849</v>
      </c>
      <c r="K724" t="s">
        <v>4314</v>
      </c>
      <c r="L724" t="s">
        <v>2583</v>
      </c>
      <c r="M724" t="s">
        <v>949</v>
      </c>
      <c r="N724" t="s">
        <v>1096</v>
      </c>
      <c r="O724" t="s">
        <v>3139</v>
      </c>
      <c r="P724" t="s">
        <v>1059</v>
      </c>
      <c r="Q724" t="s">
        <v>947</v>
      </c>
      <c r="R724" t="s">
        <v>3857</v>
      </c>
      <c r="S724" t="s">
        <v>3166</v>
      </c>
      <c r="T724">
        <f>+_2022[[#This Row],[p1_score]]+_2022[[#This Row],[p2_score]]</f>
        <v>1</v>
      </c>
      <c r="U724" t="s">
        <v>270</v>
      </c>
      <c r="V724" t="s">
        <v>947</v>
      </c>
      <c r="W724" t="s">
        <v>3166</v>
      </c>
      <c r="X724" t="s">
        <v>3152</v>
      </c>
      <c r="Y724" t="s">
        <v>3166</v>
      </c>
      <c r="Z724" t="s">
        <v>3152</v>
      </c>
      <c r="AA724" t="s">
        <v>32</v>
      </c>
      <c r="AB724">
        <v>57</v>
      </c>
      <c r="AC724" t="s">
        <v>849</v>
      </c>
      <c r="AD724" t="s">
        <v>2583</v>
      </c>
      <c r="AE724" t="s">
        <v>2552</v>
      </c>
      <c r="AF724" t="s">
        <v>949</v>
      </c>
      <c r="AG724" t="s">
        <v>883</v>
      </c>
      <c r="AH724" t="s">
        <v>2651</v>
      </c>
      <c r="AI724" t="s">
        <v>2692</v>
      </c>
      <c r="AJ724" t="s">
        <v>2693</v>
      </c>
      <c r="AK724" t="s">
        <v>95</v>
      </c>
    </row>
    <row r="725" spans="1:37" x14ac:dyDescent="0.3">
      <c r="A725" t="s">
        <v>3634</v>
      </c>
      <c r="B725" t="s">
        <v>3153</v>
      </c>
      <c r="C725" t="s">
        <v>449</v>
      </c>
      <c r="D725" t="s">
        <v>1097</v>
      </c>
      <c r="E725" t="s">
        <v>3162</v>
      </c>
      <c r="F725" t="s">
        <v>3173</v>
      </c>
      <c r="G725" t="s">
        <v>3144</v>
      </c>
      <c r="H725" t="s">
        <v>3133</v>
      </c>
      <c r="I725" t="s">
        <v>3694</v>
      </c>
      <c r="J725" t="s">
        <v>849</v>
      </c>
      <c r="K725" t="s">
        <v>4314</v>
      </c>
      <c r="L725" t="s">
        <v>2583</v>
      </c>
      <c r="M725" t="s">
        <v>949</v>
      </c>
      <c r="N725" t="s">
        <v>1096</v>
      </c>
      <c r="O725" t="s">
        <v>3148</v>
      </c>
      <c r="P725" t="s">
        <v>672</v>
      </c>
      <c r="Q725" t="s">
        <v>449</v>
      </c>
      <c r="R725" t="s">
        <v>3422</v>
      </c>
      <c r="S725" t="s">
        <v>3161</v>
      </c>
      <c r="T725">
        <f>+_2022[[#This Row],[p1_score]]+_2022[[#This Row],[p2_score]]</f>
        <v>9</v>
      </c>
      <c r="U725" t="s">
        <v>270</v>
      </c>
      <c r="V725" t="s">
        <v>449</v>
      </c>
      <c r="W725" t="s">
        <v>3151</v>
      </c>
      <c r="X725" t="s">
        <v>3157</v>
      </c>
      <c r="Y725" t="s">
        <v>3170</v>
      </c>
      <c r="Z725" t="s">
        <v>3152</v>
      </c>
      <c r="AA725" t="s">
        <v>947</v>
      </c>
      <c r="AB725">
        <v>57</v>
      </c>
      <c r="AC725" t="s">
        <v>849</v>
      </c>
      <c r="AD725" t="s">
        <v>2583</v>
      </c>
      <c r="AE725" t="s">
        <v>2552</v>
      </c>
      <c r="AF725" t="s">
        <v>949</v>
      </c>
      <c r="AG725" t="s">
        <v>883</v>
      </c>
      <c r="AH725" t="s">
        <v>2651</v>
      </c>
      <c r="AI725" t="s">
        <v>2692</v>
      </c>
      <c r="AJ725" t="s">
        <v>2693</v>
      </c>
      <c r="AK725" t="s">
        <v>95</v>
      </c>
    </row>
    <row r="726" spans="1:37" x14ac:dyDescent="0.3">
      <c r="A726" t="s">
        <v>3635</v>
      </c>
      <c r="B726" t="s">
        <v>3133</v>
      </c>
      <c r="C726" t="s">
        <v>270</v>
      </c>
      <c r="D726" t="s">
        <v>1098</v>
      </c>
      <c r="E726" t="s">
        <v>3202</v>
      </c>
      <c r="F726" t="s">
        <v>3187</v>
      </c>
      <c r="G726" t="s">
        <v>3144</v>
      </c>
      <c r="H726" t="s">
        <v>3144</v>
      </c>
      <c r="I726" t="s">
        <v>3256</v>
      </c>
      <c r="J726" t="s">
        <v>849</v>
      </c>
      <c r="K726" t="s">
        <v>4314</v>
      </c>
      <c r="L726" t="s">
        <v>2583</v>
      </c>
      <c r="M726" t="s">
        <v>949</v>
      </c>
      <c r="N726" t="s">
        <v>1096</v>
      </c>
      <c r="O726" t="s">
        <v>3157</v>
      </c>
      <c r="P726" t="s">
        <v>1099</v>
      </c>
      <c r="Q726" t="s">
        <v>270</v>
      </c>
      <c r="R726" t="s">
        <v>4032</v>
      </c>
      <c r="S726" t="s">
        <v>3262</v>
      </c>
      <c r="T726">
        <f>+_2022[[#This Row],[p1_score]]+_2022[[#This Row],[p2_score]]</f>
        <v>14</v>
      </c>
      <c r="U726" t="s">
        <v>270</v>
      </c>
      <c r="V726" t="s">
        <v>82</v>
      </c>
      <c r="W726" t="s">
        <v>3170</v>
      </c>
      <c r="X726" t="s">
        <v>3219</v>
      </c>
      <c r="Y726" t="s">
        <v>3152</v>
      </c>
      <c r="Z726" t="s">
        <v>3152</v>
      </c>
      <c r="AA726" t="s">
        <v>449</v>
      </c>
      <c r="AB726">
        <v>57</v>
      </c>
      <c r="AC726" t="s">
        <v>849</v>
      </c>
      <c r="AD726" t="s">
        <v>2583</v>
      </c>
      <c r="AE726" t="s">
        <v>2552</v>
      </c>
      <c r="AF726" t="s">
        <v>949</v>
      </c>
      <c r="AG726" t="s">
        <v>883</v>
      </c>
      <c r="AH726" t="s">
        <v>2651</v>
      </c>
      <c r="AI726" t="s">
        <v>2692</v>
      </c>
      <c r="AJ726" t="s">
        <v>2693</v>
      </c>
      <c r="AK726" t="s">
        <v>95</v>
      </c>
    </row>
    <row r="727" spans="1:37" x14ac:dyDescent="0.3">
      <c r="A727" t="s">
        <v>3638</v>
      </c>
      <c r="B727" t="s">
        <v>3136</v>
      </c>
      <c r="C727" t="s">
        <v>82</v>
      </c>
      <c r="D727" t="s">
        <v>993</v>
      </c>
      <c r="E727" t="s">
        <v>3224</v>
      </c>
      <c r="F727" t="s">
        <v>3134</v>
      </c>
      <c r="G727" t="s">
        <v>3180</v>
      </c>
      <c r="H727" t="s">
        <v>3153</v>
      </c>
      <c r="I727" t="s">
        <v>4315</v>
      </c>
      <c r="J727" t="s">
        <v>849</v>
      </c>
      <c r="K727" t="s">
        <v>4314</v>
      </c>
      <c r="L727" t="s">
        <v>2583</v>
      </c>
      <c r="M727" t="s">
        <v>949</v>
      </c>
      <c r="N727" t="s">
        <v>1096</v>
      </c>
      <c r="O727" t="s">
        <v>3151</v>
      </c>
      <c r="P727" t="s">
        <v>362</v>
      </c>
      <c r="Q727" t="s">
        <v>82</v>
      </c>
      <c r="R727" t="s">
        <v>3273</v>
      </c>
      <c r="S727" t="s">
        <v>3636</v>
      </c>
      <c r="T727">
        <f>+_2022[[#This Row],[p1_score]]+_2022[[#This Row],[p2_score]]</f>
        <v>116</v>
      </c>
      <c r="U727" t="s">
        <v>79</v>
      </c>
      <c r="V727" t="s">
        <v>82</v>
      </c>
      <c r="W727" t="s">
        <v>3417</v>
      </c>
      <c r="X727" t="s">
        <v>3235</v>
      </c>
      <c r="Y727" t="s">
        <v>3152</v>
      </c>
      <c r="Z727" t="s">
        <v>3152</v>
      </c>
      <c r="AA727" t="s">
        <v>270</v>
      </c>
      <c r="AB727">
        <v>57</v>
      </c>
      <c r="AC727" t="s">
        <v>849</v>
      </c>
      <c r="AD727" t="s">
        <v>2583</v>
      </c>
      <c r="AE727" t="s">
        <v>2552</v>
      </c>
      <c r="AF727" t="s">
        <v>949</v>
      </c>
      <c r="AG727" t="s">
        <v>883</v>
      </c>
      <c r="AH727" t="s">
        <v>2651</v>
      </c>
      <c r="AI727" t="s">
        <v>2692</v>
      </c>
      <c r="AJ727" t="s">
        <v>2693</v>
      </c>
      <c r="AK727" t="s">
        <v>95</v>
      </c>
    </row>
    <row r="728" spans="1:37" x14ac:dyDescent="0.3">
      <c r="A728" t="s">
        <v>3640</v>
      </c>
      <c r="B728" t="s">
        <v>3173</v>
      </c>
      <c r="C728" t="s">
        <v>44</v>
      </c>
      <c r="D728" t="s">
        <v>110</v>
      </c>
      <c r="E728" t="s">
        <v>3187</v>
      </c>
      <c r="F728" t="s">
        <v>3162</v>
      </c>
      <c r="G728" t="s">
        <v>3133</v>
      </c>
      <c r="H728" t="s">
        <v>3144</v>
      </c>
      <c r="I728" t="s">
        <v>3325</v>
      </c>
      <c r="J728" t="s">
        <v>849</v>
      </c>
      <c r="K728" t="s">
        <v>4314</v>
      </c>
      <c r="L728" t="s">
        <v>2583</v>
      </c>
      <c r="M728" t="s">
        <v>949</v>
      </c>
      <c r="N728" t="s">
        <v>1096</v>
      </c>
      <c r="O728" t="s">
        <v>3170</v>
      </c>
      <c r="P728" t="s">
        <v>1100</v>
      </c>
      <c r="Q728" t="s">
        <v>44</v>
      </c>
      <c r="R728" t="s">
        <v>3246</v>
      </c>
      <c r="S728" t="s">
        <v>3209</v>
      </c>
      <c r="T728">
        <f>+_2022[[#This Row],[p1_score]]+_2022[[#This Row],[p2_score]]</f>
        <v>15</v>
      </c>
      <c r="U728" t="s">
        <v>79</v>
      </c>
      <c r="V728" t="s">
        <v>44</v>
      </c>
      <c r="W728" t="s">
        <v>3200</v>
      </c>
      <c r="X728" t="s">
        <v>3219</v>
      </c>
      <c r="Y728" t="s">
        <v>3200</v>
      </c>
      <c r="Z728" t="s">
        <v>3152</v>
      </c>
      <c r="AA728" t="s">
        <v>82</v>
      </c>
      <c r="AB728">
        <v>57</v>
      </c>
      <c r="AC728" t="s">
        <v>849</v>
      </c>
      <c r="AD728" t="s">
        <v>2583</v>
      </c>
      <c r="AE728" t="s">
        <v>2552</v>
      </c>
      <c r="AF728" t="s">
        <v>949</v>
      </c>
      <c r="AG728" t="s">
        <v>883</v>
      </c>
      <c r="AH728" t="s">
        <v>2651</v>
      </c>
      <c r="AI728" t="s">
        <v>2692</v>
      </c>
      <c r="AJ728" t="s">
        <v>2693</v>
      </c>
      <c r="AK728" t="s">
        <v>95</v>
      </c>
    </row>
    <row r="729" spans="1:37" x14ac:dyDescent="0.3">
      <c r="A729" t="s">
        <v>3642</v>
      </c>
      <c r="B729" t="s">
        <v>3162</v>
      </c>
      <c r="C729" t="s">
        <v>79</v>
      </c>
      <c r="D729" t="s">
        <v>1101</v>
      </c>
      <c r="E729" t="s">
        <v>3288</v>
      </c>
      <c r="F729" t="s">
        <v>3134</v>
      </c>
      <c r="G729" t="s">
        <v>3162</v>
      </c>
      <c r="H729" t="s">
        <v>3162</v>
      </c>
      <c r="I729" t="s">
        <v>4316</v>
      </c>
      <c r="J729" t="s">
        <v>849</v>
      </c>
      <c r="K729" t="s">
        <v>4314</v>
      </c>
      <c r="L729" t="s">
        <v>2583</v>
      </c>
      <c r="M729" t="s">
        <v>949</v>
      </c>
      <c r="N729" t="s">
        <v>1096</v>
      </c>
      <c r="O729" t="s">
        <v>3200</v>
      </c>
      <c r="P729" t="s">
        <v>179</v>
      </c>
      <c r="Q729" t="s">
        <v>79</v>
      </c>
      <c r="R729" t="s">
        <v>3276</v>
      </c>
      <c r="S729" t="s">
        <v>3403</v>
      </c>
      <c r="T729">
        <f>+_2022[[#This Row],[p1_score]]+_2022[[#This Row],[p2_score]]</f>
        <v>8</v>
      </c>
      <c r="U729" t="s">
        <v>79</v>
      </c>
      <c r="V729" t="s">
        <v>1026</v>
      </c>
      <c r="W729" t="s">
        <v>3235</v>
      </c>
      <c r="X729" t="s">
        <v>4317</v>
      </c>
      <c r="Y729" t="s">
        <v>3152</v>
      </c>
      <c r="Z729" t="s">
        <v>3152</v>
      </c>
      <c r="AA729" t="s">
        <v>44</v>
      </c>
      <c r="AB729">
        <v>57</v>
      </c>
      <c r="AC729" t="s">
        <v>849</v>
      </c>
      <c r="AD729" t="s">
        <v>2583</v>
      </c>
      <c r="AE729" t="s">
        <v>2552</v>
      </c>
      <c r="AF729" t="s">
        <v>949</v>
      </c>
      <c r="AG729" t="s">
        <v>883</v>
      </c>
      <c r="AH729" t="s">
        <v>2651</v>
      </c>
      <c r="AI729" t="s">
        <v>2692</v>
      </c>
      <c r="AJ729" t="s">
        <v>2693</v>
      </c>
      <c r="AK729" t="s">
        <v>95</v>
      </c>
    </row>
    <row r="730" spans="1:37" x14ac:dyDescent="0.3">
      <c r="A730" t="s">
        <v>3644</v>
      </c>
      <c r="B730" t="s">
        <v>3180</v>
      </c>
      <c r="C730" t="s">
        <v>161</v>
      </c>
      <c r="D730" t="s">
        <v>110</v>
      </c>
      <c r="E730" t="s">
        <v>3144</v>
      </c>
      <c r="F730" t="s">
        <v>3153</v>
      </c>
      <c r="G730" t="s">
        <v>3133</v>
      </c>
      <c r="H730" t="s">
        <v>3133</v>
      </c>
      <c r="I730" t="s">
        <v>3163</v>
      </c>
      <c r="J730" t="s">
        <v>849</v>
      </c>
      <c r="K730" t="s">
        <v>4314</v>
      </c>
      <c r="L730" t="s">
        <v>2583</v>
      </c>
      <c r="M730" t="s">
        <v>949</v>
      </c>
      <c r="N730" t="s">
        <v>1096</v>
      </c>
      <c r="O730" t="s">
        <v>3219</v>
      </c>
      <c r="P730" t="s">
        <v>979</v>
      </c>
      <c r="Q730" t="s">
        <v>161</v>
      </c>
      <c r="R730" t="s">
        <v>3497</v>
      </c>
      <c r="S730" t="s">
        <v>3277</v>
      </c>
      <c r="T730">
        <f>+_2022[[#This Row],[p1_score]]+_2022[[#This Row],[p2_score]]</f>
        <v>6</v>
      </c>
      <c r="U730" t="s">
        <v>161</v>
      </c>
      <c r="V730" t="s">
        <v>1026</v>
      </c>
      <c r="W730" t="s">
        <v>3166</v>
      </c>
      <c r="X730" t="s">
        <v>3151</v>
      </c>
      <c r="Y730" t="s">
        <v>3152</v>
      </c>
      <c r="Z730" t="s">
        <v>3151</v>
      </c>
      <c r="AA730" t="s">
        <v>79</v>
      </c>
      <c r="AB730">
        <v>57</v>
      </c>
      <c r="AC730" t="s">
        <v>849</v>
      </c>
      <c r="AD730" t="s">
        <v>2583</v>
      </c>
      <c r="AE730" t="s">
        <v>2552</v>
      </c>
      <c r="AF730" t="s">
        <v>949</v>
      </c>
      <c r="AG730" t="s">
        <v>883</v>
      </c>
      <c r="AH730" t="s">
        <v>2651</v>
      </c>
      <c r="AI730" t="s">
        <v>2692</v>
      </c>
      <c r="AJ730" t="s">
        <v>2693</v>
      </c>
      <c r="AK730" t="s">
        <v>95</v>
      </c>
    </row>
    <row r="731" spans="1:37" x14ac:dyDescent="0.3">
      <c r="A731" t="s">
        <v>3646</v>
      </c>
      <c r="B731" t="s">
        <v>3178</v>
      </c>
      <c r="C731" t="s">
        <v>1026</v>
      </c>
      <c r="D731" t="s">
        <v>45</v>
      </c>
      <c r="E731" t="s">
        <v>3175</v>
      </c>
      <c r="F731" t="s">
        <v>3201</v>
      </c>
      <c r="G731" t="s">
        <v>3153</v>
      </c>
      <c r="H731" t="s">
        <v>3133</v>
      </c>
      <c r="I731" t="s">
        <v>4318</v>
      </c>
      <c r="J731" t="s">
        <v>849</v>
      </c>
      <c r="K731" t="s">
        <v>4314</v>
      </c>
      <c r="L731" t="s">
        <v>2583</v>
      </c>
      <c r="M731" t="s">
        <v>949</v>
      </c>
      <c r="N731" t="s">
        <v>1096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>
        <f>+_2022[[#This Row],[p1_score]]+_2022[[#This Row],[p2_score]]</f>
        <v>18</v>
      </c>
      <c r="U731" t="s">
        <v>251</v>
      </c>
      <c r="V731" t="s">
        <v>1026</v>
      </c>
      <c r="W731" t="s">
        <v>3200</v>
      </c>
      <c r="X731" t="s">
        <v>3271</v>
      </c>
      <c r="Y731" t="s">
        <v>3152</v>
      </c>
      <c r="Z731" t="s">
        <v>3152</v>
      </c>
      <c r="AA731" t="s">
        <v>161</v>
      </c>
      <c r="AB731">
        <v>57</v>
      </c>
      <c r="AC731" t="s">
        <v>849</v>
      </c>
      <c r="AD731" t="s">
        <v>2583</v>
      </c>
      <c r="AE731" t="s">
        <v>2552</v>
      </c>
      <c r="AF731" t="s">
        <v>949</v>
      </c>
      <c r="AG731" t="s">
        <v>883</v>
      </c>
      <c r="AH731" t="s">
        <v>2651</v>
      </c>
      <c r="AI731" t="s">
        <v>2692</v>
      </c>
      <c r="AJ731" t="s">
        <v>2693</v>
      </c>
      <c r="AK731" t="s">
        <v>95</v>
      </c>
    </row>
    <row r="732" spans="1:37" x14ac:dyDescent="0.3">
      <c r="A732" t="s">
        <v>3647</v>
      </c>
      <c r="B732" t="s">
        <v>3187</v>
      </c>
      <c r="C732" t="s">
        <v>251</v>
      </c>
      <c r="D732" t="s">
        <v>45</v>
      </c>
      <c r="E732" t="s">
        <v>3180</v>
      </c>
      <c r="F732" t="s">
        <v>3136</v>
      </c>
      <c r="G732" t="s">
        <v>3144</v>
      </c>
      <c r="H732" t="s">
        <v>3133</v>
      </c>
      <c r="I732" t="s">
        <v>3958</v>
      </c>
      <c r="J732" t="s">
        <v>849</v>
      </c>
      <c r="K732" t="s">
        <v>4314</v>
      </c>
      <c r="L732" t="s">
        <v>2583</v>
      </c>
      <c r="M732" t="s">
        <v>949</v>
      </c>
      <c r="N732" t="s">
        <v>1096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e">
        <f>+_2022[[#This Row],[p1_score]]+_2022[[#This Row],[p2_score]]</f>
        <v>#VALUE!</v>
      </c>
      <c r="U732" t="s">
        <v>32</v>
      </c>
      <c r="V732" t="s">
        <v>32</v>
      </c>
      <c r="W732" t="s">
        <v>32</v>
      </c>
      <c r="X732" t="s">
        <v>32</v>
      </c>
      <c r="Y732" t="s">
        <v>32</v>
      </c>
      <c r="Z732" t="s">
        <v>32</v>
      </c>
      <c r="AA732" t="s">
        <v>32</v>
      </c>
      <c r="AB732">
        <v>57</v>
      </c>
      <c r="AC732" t="s">
        <v>849</v>
      </c>
      <c r="AD732" t="s">
        <v>2583</v>
      </c>
      <c r="AE732" t="s">
        <v>2552</v>
      </c>
      <c r="AF732" t="s">
        <v>949</v>
      </c>
      <c r="AG732" t="s">
        <v>883</v>
      </c>
      <c r="AH732" t="s">
        <v>2651</v>
      </c>
      <c r="AI732" t="s">
        <v>2692</v>
      </c>
      <c r="AJ732" t="s">
        <v>2693</v>
      </c>
      <c r="AK732" t="s">
        <v>95</v>
      </c>
    </row>
    <row r="733" spans="1:37" x14ac:dyDescent="0.3">
      <c r="A733" t="s">
        <v>3650</v>
      </c>
      <c r="B733" t="s">
        <v>3144</v>
      </c>
      <c r="C733" t="s">
        <v>95</v>
      </c>
      <c r="D733" t="s">
        <v>516</v>
      </c>
      <c r="E733" t="s">
        <v>3155</v>
      </c>
      <c r="F733" t="s">
        <v>3212</v>
      </c>
      <c r="G733" t="s">
        <v>3136</v>
      </c>
      <c r="H733" t="s">
        <v>3133</v>
      </c>
      <c r="I733" t="s">
        <v>3881</v>
      </c>
      <c r="J733" t="s">
        <v>849</v>
      </c>
      <c r="K733" t="s">
        <v>4319</v>
      </c>
      <c r="L733" t="s">
        <v>2591</v>
      </c>
      <c r="M733" t="s">
        <v>883</v>
      </c>
      <c r="N733" t="s">
        <v>1102</v>
      </c>
      <c r="O733" t="s">
        <v>3139</v>
      </c>
      <c r="P733" t="s">
        <v>1103</v>
      </c>
      <c r="Q733" t="s">
        <v>95</v>
      </c>
      <c r="R733" t="s">
        <v>3170</v>
      </c>
      <c r="S733" t="s">
        <v>3253</v>
      </c>
      <c r="T733">
        <f>+_2022[[#This Row],[p1_score]]+_2022[[#This Row],[p2_score]]</f>
        <v>49</v>
      </c>
      <c r="U733" t="s">
        <v>691</v>
      </c>
      <c r="V733" t="s">
        <v>95</v>
      </c>
      <c r="W733" t="s">
        <v>3713</v>
      </c>
      <c r="X733" t="s">
        <v>3270</v>
      </c>
      <c r="Y733" t="s">
        <v>3713</v>
      </c>
      <c r="Z733" t="s">
        <v>3270</v>
      </c>
      <c r="AA733" t="s">
        <v>32</v>
      </c>
      <c r="AB733">
        <v>59</v>
      </c>
      <c r="AC733" t="s">
        <v>849</v>
      </c>
      <c r="AD733" t="s">
        <v>2591</v>
      </c>
      <c r="AE733" t="s">
        <v>2491</v>
      </c>
      <c r="AF733" t="s">
        <v>883</v>
      </c>
      <c r="AG733" t="s">
        <v>872</v>
      </c>
      <c r="AH733" t="s">
        <v>2694</v>
      </c>
      <c r="AI733" t="s">
        <v>2695</v>
      </c>
      <c r="AJ733" t="s">
        <v>2696</v>
      </c>
      <c r="AK733" t="s">
        <v>25</v>
      </c>
    </row>
    <row r="734" spans="1:37" x14ac:dyDescent="0.3">
      <c r="A734" t="s">
        <v>3653</v>
      </c>
      <c r="B734" t="s">
        <v>3153</v>
      </c>
      <c r="C734" t="s">
        <v>881</v>
      </c>
      <c r="D734" t="s">
        <v>1104</v>
      </c>
      <c r="E734" t="s">
        <v>3173</v>
      </c>
      <c r="F734" t="s">
        <v>3173</v>
      </c>
      <c r="G734" t="s">
        <v>3133</v>
      </c>
      <c r="H734" t="s">
        <v>3133</v>
      </c>
      <c r="I734" t="s">
        <v>3216</v>
      </c>
      <c r="J734" t="s">
        <v>849</v>
      </c>
      <c r="K734" t="s">
        <v>4319</v>
      </c>
      <c r="L734" t="s">
        <v>2591</v>
      </c>
      <c r="M734" t="s">
        <v>883</v>
      </c>
      <c r="N734" t="s">
        <v>1102</v>
      </c>
      <c r="O734" t="s">
        <v>3148</v>
      </c>
      <c r="P734" t="s">
        <v>1105</v>
      </c>
      <c r="Q734" t="s">
        <v>881</v>
      </c>
      <c r="R734" t="s">
        <v>3785</v>
      </c>
      <c r="S734" t="s">
        <v>4079</v>
      </c>
      <c r="T734">
        <f>+_2022[[#This Row],[p1_score]]+_2022[[#This Row],[p2_score]]</f>
        <v>23</v>
      </c>
      <c r="U734" t="s">
        <v>691</v>
      </c>
      <c r="V734" t="s">
        <v>881</v>
      </c>
      <c r="W734" t="s">
        <v>3305</v>
      </c>
      <c r="X734" t="s">
        <v>3151</v>
      </c>
      <c r="Y734" t="s">
        <v>3163</v>
      </c>
      <c r="Z734" t="s">
        <v>3152</v>
      </c>
      <c r="AA734" t="s">
        <v>95</v>
      </c>
      <c r="AB734">
        <v>59</v>
      </c>
      <c r="AC734" t="s">
        <v>849</v>
      </c>
      <c r="AD734" t="s">
        <v>2591</v>
      </c>
      <c r="AE734" t="s">
        <v>2491</v>
      </c>
      <c r="AF734" t="s">
        <v>883</v>
      </c>
      <c r="AG734" t="s">
        <v>872</v>
      </c>
      <c r="AH734" t="s">
        <v>2694</v>
      </c>
      <c r="AI734" t="s">
        <v>2695</v>
      </c>
      <c r="AJ734" t="s">
        <v>2696</v>
      </c>
      <c r="AK734" t="s">
        <v>25</v>
      </c>
    </row>
    <row r="735" spans="1:37" x14ac:dyDescent="0.3">
      <c r="A735" t="s">
        <v>3656</v>
      </c>
      <c r="B735" t="s">
        <v>3136</v>
      </c>
      <c r="C735" t="s">
        <v>104</v>
      </c>
      <c r="D735" t="s">
        <v>1106</v>
      </c>
      <c r="E735" t="s">
        <v>3195</v>
      </c>
      <c r="F735" t="s">
        <v>3174</v>
      </c>
      <c r="G735" t="s">
        <v>3144</v>
      </c>
      <c r="H735" t="s">
        <v>3133</v>
      </c>
      <c r="I735" t="s">
        <v>3702</v>
      </c>
      <c r="J735" t="s">
        <v>849</v>
      </c>
      <c r="K735" t="s">
        <v>4319</v>
      </c>
      <c r="L735" t="s">
        <v>2591</v>
      </c>
      <c r="M735" t="s">
        <v>883</v>
      </c>
      <c r="N735" t="s">
        <v>1102</v>
      </c>
      <c r="O735" t="s">
        <v>3157</v>
      </c>
      <c r="P735" t="s">
        <v>188</v>
      </c>
      <c r="Q735" t="s">
        <v>104</v>
      </c>
      <c r="R735" t="s">
        <v>3511</v>
      </c>
      <c r="S735" t="s">
        <v>3412</v>
      </c>
      <c r="T735">
        <f>+_2022[[#This Row],[p1_score]]+_2022[[#This Row],[p2_score]]</f>
        <v>18</v>
      </c>
      <c r="U735" t="s">
        <v>691</v>
      </c>
      <c r="V735" t="s">
        <v>104</v>
      </c>
      <c r="W735" t="s">
        <v>3236</v>
      </c>
      <c r="X735" t="s">
        <v>3236</v>
      </c>
      <c r="Y735" t="s">
        <v>3490</v>
      </c>
      <c r="Z735" t="s">
        <v>3152</v>
      </c>
      <c r="AA735" t="s">
        <v>881</v>
      </c>
      <c r="AB735">
        <v>59</v>
      </c>
      <c r="AC735" t="s">
        <v>849</v>
      </c>
      <c r="AD735" t="s">
        <v>2591</v>
      </c>
      <c r="AE735" t="s">
        <v>2491</v>
      </c>
      <c r="AF735" t="s">
        <v>883</v>
      </c>
      <c r="AG735" t="s">
        <v>872</v>
      </c>
      <c r="AH735" t="s">
        <v>2694</v>
      </c>
      <c r="AI735" t="s">
        <v>2695</v>
      </c>
      <c r="AJ735" t="s">
        <v>2696</v>
      </c>
      <c r="AK735" t="s">
        <v>25</v>
      </c>
    </row>
    <row r="736" spans="1:37" x14ac:dyDescent="0.3">
      <c r="A736" t="s">
        <v>3658</v>
      </c>
      <c r="B736" t="s">
        <v>3133</v>
      </c>
      <c r="C736" t="s">
        <v>691</v>
      </c>
      <c r="D736" t="s">
        <v>1107</v>
      </c>
      <c r="E736" t="s">
        <v>3400</v>
      </c>
      <c r="F736" t="s">
        <v>3334</v>
      </c>
      <c r="G736" t="s">
        <v>3187</v>
      </c>
      <c r="H736" t="s">
        <v>3153</v>
      </c>
      <c r="I736" t="s">
        <v>3738</v>
      </c>
      <c r="J736" t="s">
        <v>849</v>
      </c>
      <c r="K736" t="s">
        <v>4319</v>
      </c>
      <c r="L736" t="s">
        <v>2591</v>
      </c>
      <c r="M736" t="s">
        <v>883</v>
      </c>
      <c r="N736" t="s">
        <v>1102</v>
      </c>
      <c r="O736" t="s">
        <v>3151</v>
      </c>
      <c r="P736" t="s">
        <v>1108</v>
      </c>
      <c r="Q736" t="s">
        <v>691</v>
      </c>
      <c r="R736" t="s">
        <v>3190</v>
      </c>
      <c r="S736" t="s">
        <v>3361</v>
      </c>
      <c r="T736">
        <f>+_2022[[#This Row],[p1_score]]+_2022[[#This Row],[p2_score]]</f>
        <v>18</v>
      </c>
      <c r="U736" t="s">
        <v>691</v>
      </c>
      <c r="V736" t="s">
        <v>99</v>
      </c>
      <c r="W736" t="s">
        <v>3236</v>
      </c>
      <c r="X736" t="s">
        <v>3236</v>
      </c>
      <c r="Y736" t="s">
        <v>3152</v>
      </c>
      <c r="Z736" t="s">
        <v>3152</v>
      </c>
      <c r="AA736" t="s">
        <v>104</v>
      </c>
      <c r="AB736">
        <v>59</v>
      </c>
      <c r="AC736" t="s">
        <v>849</v>
      </c>
      <c r="AD736" t="s">
        <v>2591</v>
      </c>
      <c r="AE736" t="s">
        <v>2491</v>
      </c>
      <c r="AF736" t="s">
        <v>883</v>
      </c>
      <c r="AG736" t="s">
        <v>872</v>
      </c>
      <c r="AH736" t="s">
        <v>2694</v>
      </c>
      <c r="AI736" t="s">
        <v>2695</v>
      </c>
      <c r="AJ736" t="s">
        <v>2696</v>
      </c>
      <c r="AK736" t="s">
        <v>25</v>
      </c>
    </row>
    <row r="737" spans="1:37" x14ac:dyDescent="0.3">
      <c r="A737" t="s">
        <v>3660</v>
      </c>
      <c r="B737" t="s">
        <v>3173</v>
      </c>
      <c r="C737" t="s">
        <v>191</v>
      </c>
      <c r="D737" t="s">
        <v>390</v>
      </c>
      <c r="E737" t="s">
        <v>3173</v>
      </c>
      <c r="F737" t="s">
        <v>3195</v>
      </c>
      <c r="G737" t="s">
        <v>3133</v>
      </c>
      <c r="H737" t="s">
        <v>3133</v>
      </c>
      <c r="I737" t="s">
        <v>3790</v>
      </c>
      <c r="J737" t="s">
        <v>849</v>
      </c>
      <c r="K737" t="s">
        <v>4319</v>
      </c>
      <c r="L737" t="s">
        <v>2591</v>
      </c>
      <c r="M737" t="s">
        <v>883</v>
      </c>
      <c r="N737" t="s">
        <v>1102</v>
      </c>
      <c r="O737" t="s">
        <v>3170</v>
      </c>
      <c r="P737" t="s">
        <v>1109</v>
      </c>
      <c r="Q737" t="s">
        <v>191</v>
      </c>
      <c r="R737" t="s">
        <v>3452</v>
      </c>
      <c r="S737" t="s">
        <v>4320</v>
      </c>
      <c r="T737">
        <f>+_2022[[#This Row],[p1_score]]+_2022[[#This Row],[p2_score]]</f>
        <v>25</v>
      </c>
      <c r="U737" t="s">
        <v>191</v>
      </c>
      <c r="V737" t="s">
        <v>99</v>
      </c>
      <c r="W737" t="s">
        <v>3151</v>
      </c>
      <c r="X737" t="s">
        <v>3252</v>
      </c>
      <c r="Y737" t="s">
        <v>3152</v>
      </c>
      <c r="Z737" t="s">
        <v>3252</v>
      </c>
      <c r="AA737" t="s">
        <v>691</v>
      </c>
      <c r="AB737">
        <v>59</v>
      </c>
      <c r="AC737" t="s">
        <v>849</v>
      </c>
      <c r="AD737" t="s">
        <v>2591</v>
      </c>
      <c r="AE737" t="s">
        <v>2491</v>
      </c>
      <c r="AF737" t="s">
        <v>883</v>
      </c>
      <c r="AG737" t="s">
        <v>872</v>
      </c>
      <c r="AH737" t="s">
        <v>2694</v>
      </c>
      <c r="AI737" t="s">
        <v>2695</v>
      </c>
      <c r="AJ737" t="s">
        <v>2696</v>
      </c>
      <c r="AK737" t="s">
        <v>25</v>
      </c>
    </row>
    <row r="738" spans="1:37" x14ac:dyDescent="0.3">
      <c r="A738" t="s">
        <v>3661</v>
      </c>
      <c r="B738" t="s">
        <v>3162</v>
      </c>
      <c r="C738" t="s">
        <v>99</v>
      </c>
      <c r="D738" t="s">
        <v>45</v>
      </c>
      <c r="E738" t="s">
        <v>3266</v>
      </c>
      <c r="F738" t="s">
        <v>3232</v>
      </c>
      <c r="G738" t="s">
        <v>3136</v>
      </c>
      <c r="H738" t="s">
        <v>3144</v>
      </c>
      <c r="I738" t="s">
        <v>4321</v>
      </c>
      <c r="J738" t="s">
        <v>849</v>
      </c>
      <c r="K738" t="s">
        <v>4319</v>
      </c>
      <c r="L738" t="s">
        <v>2591</v>
      </c>
      <c r="M738" t="s">
        <v>883</v>
      </c>
      <c r="N738" t="s">
        <v>1102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>
        <f>+_2022[[#This Row],[p1_score]]+_2022[[#This Row],[p2_score]]</f>
        <v>20</v>
      </c>
      <c r="U738" t="s">
        <v>106</v>
      </c>
      <c r="V738" t="s">
        <v>99</v>
      </c>
      <c r="W738" t="s">
        <v>3151</v>
      </c>
      <c r="X738" t="s">
        <v>3393</v>
      </c>
      <c r="Y738" t="s">
        <v>3152</v>
      </c>
      <c r="Z738" t="s">
        <v>3152</v>
      </c>
      <c r="AA738" t="s">
        <v>191</v>
      </c>
      <c r="AB738">
        <v>59</v>
      </c>
      <c r="AC738" t="s">
        <v>849</v>
      </c>
      <c r="AD738" t="s">
        <v>2591</v>
      </c>
      <c r="AE738" t="s">
        <v>2491</v>
      </c>
      <c r="AF738" t="s">
        <v>883</v>
      </c>
      <c r="AG738" t="s">
        <v>872</v>
      </c>
      <c r="AH738" t="s">
        <v>2694</v>
      </c>
      <c r="AI738" t="s">
        <v>2695</v>
      </c>
      <c r="AJ738" t="s">
        <v>2696</v>
      </c>
      <c r="AK738" t="s">
        <v>25</v>
      </c>
    </row>
    <row r="739" spans="1:37" x14ac:dyDescent="0.3">
      <c r="A739" t="s">
        <v>3662</v>
      </c>
      <c r="B739" t="s">
        <v>3178</v>
      </c>
      <c r="C739" t="s">
        <v>106</v>
      </c>
      <c r="D739" t="s">
        <v>45</v>
      </c>
      <c r="E739" t="s">
        <v>3173</v>
      </c>
      <c r="F739" t="s">
        <v>3187</v>
      </c>
      <c r="G739" t="s">
        <v>3133</v>
      </c>
      <c r="H739" t="s">
        <v>3133</v>
      </c>
      <c r="I739" t="s">
        <v>3522</v>
      </c>
      <c r="J739" t="s">
        <v>849</v>
      </c>
      <c r="K739" t="s">
        <v>4319</v>
      </c>
      <c r="L739" t="s">
        <v>2591</v>
      </c>
      <c r="M739" t="s">
        <v>883</v>
      </c>
      <c r="N739" t="s">
        <v>1102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e">
        <f>+_2022[[#This Row],[p1_score]]+_2022[[#This Row],[p2_score]]</f>
        <v>#VALUE!</v>
      </c>
      <c r="U739" t="s">
        <v>32</v>
      </c>
      <c r="V739" t="s">
        <v>32</v>
      </c>
      <c r="W739" t="s">
        <v>32</v>
      </c>
      <c r="X739" t="s">
        <v>32</v>
      </c>
      <c r="Y739" t="s">
        <v>32</v>
      </c>
      <c r="Z739" t="s">
        <v>32</v>
      </c>
      <c r="AA739" t="s">
        <v>32</v>
      </c>
      <c r="AB739">
        <v>59</v>
      </c>
      <c r="AC739" t="s">
        <v>849</v>
      </c>
      <c r="AD739" t="s">
        <v>2591</v>
      </c>
      <c r="AE739" t="s">
        <v>2491</v>
      </c>
      <c r="AF739" t="s">
        <v>883</v>
      </c>
      <c r="AG739" t="s">
        <v>872</v>
      </c>
      <c r="AH739" t="s">
        <v>2694</v>
      </c>
      <c r="AI739" t="s">
        <v>2695</v>
      </c>
      <c r="AJ739" t="s">
        <v>2696</v>
      </c>
      <c r="AK739" t="s">
        <v>25</v>
      </c>
    </row>
    <row r="740" spans="1:37" x14ac:dyDescent="0.3">
      <c r="A740" t="s">
        <v>3664</v>
      </c>
      <c r="B740" t="s">
        <v>3133</v>
      </c>
      <c r="C740" t="s">
        <v>604</v>
      </c>
      <c r="D740" t="s">
        <v>905</v>
      </c>
      <c r="E740" t="s">
        <v>3174</v>
      </c>
      <c r="F740" t="s">
        <v>3174</v>
      </c>
      <c r="G740" t="s">
        <v>3153</v>
      </c>
      <c r="H740" t="s">
        <v>3133</v>
      </c>
      <c r="I740" t="s">
        <v>3216</v>
      </c>
      <c r="J740" t="s">
        <v>849</v>
      </c>
      <c r="K740" t="s">
        <v>4322</v>
      </c>
      <c r="L740" t="s">
        <v>2595</v>
      </c>
      <c r="M740" t="s">
        <v>909</v>
      </c>
      <c r="N740" t="s">
        <v>1110</v>
      </c>
      <c r="O740" t="s">
        <v>3139</v>
      </c>
      <c r="P740" t="s">
        <v>992</v>
      </c>
      <c r="Q740" t="s">
        <v>604</v>
      </c>
      <c r="R740" t="s">
        <v>3479</v>
      </c>
      <c r="S740" t="s">
        <v>3713</v>
      </c>
      <c r="T740">
        <f>+_2022[[#This Row],[p1_score]]+_2022[[#This Row],[p2_score]]</f>
        <v>32</v>
      </c>
      <c r="U740" t="s">
        <v>829</v>
      </c>
      <c r="V740" t="s">
        <v>604</v>
      </c>
      <c r="W740" t="s">
        <v>3305</v>
      </c>
      <c r="X740" t="s">
        <v>3177</v>
      </c>
      <c r="Y740" t="s">
        <v>3305</v>
      </c>
      <c r="Z740" t="s">
        <v>3177</v>
      </c>
      <c r="AA740" t="s">
        <v>32</v>
      </c>
      <c r="AB740">
        <v>60</v>
      </c>
      <c r="AC740" t="s">
        <v>849</v>
      </c>
      <c r="AD740" t="s">
        <v>2595</v>
      </c>
      <c r="AE740" t="s">
        <v>2491</v>
      </c>
      <c r="AF740" t="s">
        <v>909</v>
      </c>
      <c r="AG740" t="s">
        <v>949</v>
      </c>
      <c r="AH740" t="s">
        <v>2697</v>
      </c>
      <c r="AI740" t="s">
        <v>2668</v>
      </c>
      <c r="AJ740" t="s">
        <v>2698</v>
      </c>
      <c r="AK740" t="s">
        <v>829</v>
      </c>
    </row>
    <row r="741" spans="1:37" x14ac:dyDescent="0.3">
      <c r="A741" t="s">
        <v>3665</v>
      </c>
      <c r="B741" t="s">
        <v>3144</v>
      </c>
      <c r="C741" t="s">
        <v>829</v>
      </c>
      <c r="D741" t="s">
        <v>905</v>
      </c>
      <c r="E741" t="s">
        <v>3197</v>
      </c>
      <c r="F741" t="s">
        <v>3310</v>
      </c>
      <c r="G741" t="s">
        <v>3180</v>
      </c>
      <c r="H741" t="s">
        <v>3144</v>
      </c>
      <c r="I741" t="s">
        <v>3272</v>
      </c>
      <c r="J741" t="s">
        <v>849</v>
      </c>
      <c r="K741" t="s">
        <v>4322</v>
      </c>
      <c r="L741" t="s">
        <v>2595</v>
      </c>
      <c r="M741" t="s">
        <v>909</v>
      </c>
      <c r="N741" t="s">
        <v>1110</v>
      </c>
      <c r="O741" t="s">
        <v>3148</v>
      </c>
      <c r="P741" t="s">
        <v>503</v>
      </c>
      <c r="Q741" t="s">
        <v>829</v>
      </c>
      <c r="R741" t="s">
        <v>3574</v>
      </c>
      <c r="S741" t="s">
        <v>3817</v>
      </c>
      <c r="T741">
        <f>+_2022[[#This Row],[p1_score]]+_2022[[#This Row],[p2_score]]</f>
        <v>60</v>
      </c>
      <c r="U741" t="s">
        <v>829</v>
      </c>
      <c r="V741" t="s">
        <v>47</v>
      </c>
      <c r="W741" t="s">
        <v>3318</v>
      </c>
      <c r="X741" t="s">
        <v>3185</v>
      </c>
      <c r="Y741" t="s">
        <v>3152</v>
      </c>
      <c r="Z741" t="s">
        <v>3152</v>
      </c>
      <c r="AA741" t="s">
        <v>604</v>
      </c>
      <c r="AB741">
        <v>60</v>
      </c>
      <c r="AC741" t="s">
        <v>849</v>
      </c>
      <c r="AD741" t="s">
        <v>2595</v>
      </c>
      <c r="AE741" t="s">
        <v>2491</v>
      </c>
      <c r="AF741" t="s">
        <v>909</v>
      </c>
      <c r="AG741" t="s">
        <v>949</v>
      </c>
      <c r="AH741" t="s">
        <v>2697</v>
      </c>
      <c r="AI741" t="s">
        <v>2668</v>
      </c>
      <c r="AJ741" t="s">
        <v>2698</v>
      </c>
      <c r="AK741" t="s">
        <v>829</v>
      </c>
    </row>
    <row r="742" spans="1:37" x14ac:dyDescent="0.3">
      <c r="A742" t="s">
        <v>3667</v>
      </c>
      <c r="B742" t="s">
        <v>3136</v>
      </c>
      <c r="C742" t="s">
        <v>911</v>
      </c>
      <c r="D742" t="s">
        <v>1111</v>
      </c>
      <c r="E742" t="s">
        <v>3133</v>
      </c>
      <c r="F742" t="s">
        <v>3153</v>
      </c>
      <c r="G742" t="s">
        <v>3133</v>
      </c>
      <c r="H742" t="s">
        <v>3133</v>
      </c>
      <c r="I742" t="s">
        <v>3152</v>
      </c>
      <c r="J742" t="s">
        <v>849</v>
      </c>
      <c r="K742" t="s">
        <v>4322</v>
      </c>
      <c r="L742" t="s">
        <v>2595</v>
      </c>
      <c r="M742" t="s">
        <v>909</v>
      </c>
      <c r="N742" t="s">
        <v>1110</v>
      </c>
      <c r="O742" t="s">
        <v>3157</v>
      </c>
      <c r="P742" t="s">
        <v>1112</v>
      </c>
      <c r="Q742" t="s">
        <v>911</v>
      </c>
      <c r="R742" t="s">
        <v>3268</v>
      </c>
      <c r="S742" t="s">
        <v>3817</v>
      </c>
      <c r="T742">
        <f>+_2022[[#This Row],[p1_score]]+_2022[[#This Row],[p2_score]]</f>
        <v>0</v>
      </c>
      <c r="U742" t="s">
        <v>911</v>
      </c>
      <c r="V742" t="s">
        <v>47</v>
      </c>
      <c r="W742" t="s">
        <v>3152</v>
      </c>
      <c r="X742" t="s">
        <v>3152</v>
      </c>
      <c r="Y742" t="s">
        <v>3152</v>
      </c>
      <c r="Z742" t="s">
        <v>3152</v>
      </c>
      <c r="AA742" t="s">
        <v>829</v>
      </c>
      <c r="AB742">
        <v>60</v>
      </c>
      <c r="AC742" t="s">
        <v>849</v>
      </c>
      <c r="AD742" t="s">
        <v>2595</v>
      </c>
      <c r="AE742" t="s">
        <v>2491</v>
      </c>
      <c r="AF742" t="s">
        <v>909</v>
      </c>
      <c r="AG742" t="s">
        <v>949</v>
      </c>
      <c r="AH742" t="s">
        <v>2697</v>
      </c>
      <c r="AI742" t="s">
        <v>2668</v>
      </c>
      <c r="AJ742" t="s">
        <v>2698</v>
      </c>
      <c r="AK742" t="s">
        <v>829</v>
      </c>
    </row>
    <row r="743" spans="1:37" x14ac:dyDescent="0.3">
      <c r="A743" t="s">
        <v>3669</v>
      </c>
      <c r="B743" t="s">
        <v>3162</v>
      </c>
      <c r="C743" t="s">
        <v>986</v>
      </c>
      <c r="D743" t="s">
        <v>1113</v>
      </c>
      <c r="E743" t="s">
        <v>3173</v>
      </c>
      <c r="F743" t="s">
        <v>3187</v>
      </c>
      <c r="G743" t="s">
        <v>3133</v>
      </c>
      <c r="H743" t="s">
        <v>3133</v>
      </c>
      <c r="I743" t="s">
        <v>3522</v>
      </c>
      <c r="J743" t="s">
        <v>849</v>
      </c>
      <c r="K743" t="s">
        <v>4322</v>
      </c>
      <c r="L743" t="s">
        <v>2595</v>
      </c>
      <c r="M743" t="s">
        <v>909</v>
      </c>
      <c r="N743" t="s">
        <v>1110</v>
      </c>
      <c r="O743" t="s">
        <v>3151</v>
      </c>
      <c r="P743" t="s">
        <v>1114</v>
      </c>
      <c r="Q743" t="s">
        <v>986</v>
      </c>
      <c r="R743" t="s">
        <v>3177</v>
      </c>
      <c r="S743" t="s">
        <v>3159</v>
      </c>
      <c r="T743">
        <f>+_2022[[#This Row],[p1_score]]+_2022[[#This Row],[p2_score]]</f>
        <v>11</v>
      </c>
      <c r="U743" t="s">
        <v>986</v>
      </c>
      <c r="V743" t="s">
        <v>47</v>
      </c>
      <c r="W743" t="s">
        <v>3151</v>
      </c>
      <c r="X743" t="s">
        <v>3170</v>
      </c>
      <c r="Y743" t="s">
        <v>3152</v>
      </c>
      <c r="Z743" t="s">
        <v>3170</v>
      </c>
      <c r="AA743" t="s">
        <v>911</v>
      </c>
      <c r="AB743">
        <v>60</v>
      </c>
      <c r="AC743" t="s">
        <v>849</v>
      </c>
      <c r="AD743" t="s">
        <v>2595</v>
      </c>
      <c r="AE743" t="s">
        <v>2491</v>
      </c>
      <c r="AF743" t="s">
        <v>909</v>
      </c>
      <c r="AG743" t="s">
        <v>949</v>
      </c>
      <c r="AH743" t="s">
        <v>2697</v>
      </c>
      <c r="AI743" t="s">
        <v>2668</v>
      </c>
      <c r="AJ743" t="s">
        <v>2698</v>
      </c>
      <c r="AK743" t="s">
        <v>829</v>
      </c>
    </row>
    <row r="744" spans="1:37" x14ac:dyDescent="0.3">
      <c r="A744" t="s">
        <v>3671</v>
      </c>
      <c r="B744" t="s">
        <v>3153</v>
      </c>
      <c r="C744" t="s">
        <v>47</v>
      </c>
      <c r="D744" t="s">
        <v>1115</v>
      </c>
      <c r="E744" t="s">
        <v>3279</v>
      </c>
      <c r="F744" t="s">
        <v>3145</v>
      </c>
      <c r="G744" t="s">
        <v>3136</v>
      </c>
      <c r="H744" t="s">
        <v>3133</v>
      </c>
      <c r="I744" t="s">
        <v>4323</v>
      </c>
      <c r="J744" t="s">
        <v>849</v>
      </c>
      <c r="K744" t="s">
        <v>4322</v>
      </c>
      <c r="L744" t="s">
        <v>2595</v>
      </c>
      <c r="M744" t="s">
        <v>909</v>
      </c>
      <c r="N744" t="s">
        <v>1110</v>
      </c>
      <c r="O744" t="s">
        <v>3170</v>
      </c>
      <c r="P744" t="s">
        <v>208</v>
      </c>
      <c r="Q744" t="s">
        <v>47</v>
      </c>
      <c r="R744" t="s">
        <v>3396</v>
      </c>
      <c r="S744" t="s">
        <v>3165</v>
      </c>
      <c r="T744">
        <f>+_2022[[#This Row],[p1_score]]+_2022[[#This Row],[p2_score]]</f>
        <v>2</v>
      </c>
      <c r="U744" t="s">
        <v>118</v>
      </c>
      <c r="V744" t="s">
        <v>47</v>
      </c>
      <c r="W744" t="s">
        <v>4302</v>
      </c>
      <c r="X744" t="s">
        <v>3160</v>
      </c>
      <c r="Y744" t="s">
        <v>3152</v>
      </c>
      <c r="Z744" t="s">
        <v>3152</v>
      </c>
      <c r="AA744" t="s">
        <v>986</v>
      </c>
      <c r="AB744">
        <v>60</v>
      </c>
      <c r="AC744" t="s">
        <v>849</v>
      </c>
      <c r="AD744" t="s">
        <v>2595</v>
      </c>
      <c r="AE744" t="s">
        <v>2491</v>
      </c>
      <c r="AF744" t="s">
        <v>909</v>
      </c>
      <c r="AG744" t="s">
        <v>949</v>
      </c>
      <c r="AH744" t="s">
        <v>2697</v>
      </c>
      <c r="AI744" t="s">
        <v>2668</v>
      </c>
      <c r="AJ744" t="s">
        <v>2698</v>
      </c>
      <c r="AK744" t="s">
        <v>829</v>
      </c>
    </row>
    <row r="745" spans="1:37" x14ac:dyDescent="0.3">
      <c r="A745" t="s">
        <v>3673</v>
      </c>
      <c r="B745" t="s">
        <v>3178</v>
      </c>
      <c r="C745" t="s">
        <v>308</v>
      </c>
      <c r="D745" t="s">
        <v>1116</v>
      </c>
      <c r="E745" t="s">
        <v>3237</v>
      </c>
      <c r="F745" t="s">
        <v>3212</v>
      </c>
      <c r="G745" t="s">
        <v>3144</v>
      </c>
      <c r="H745" t="s">
        <v>3144</v>
      </c>
      <c r="I745" t="s">
        <v>3715</v>
      </c>
      <c r="J745" t="s">
        <v>849</v>
      </c>
      <c r="K745" t="s">
        <v>4322</v>
      </c>
      <c r="L745" t="s">
        <v>2595</v>
      </c>
      <c r="M745" t="s">
        <v>909</v>
      </c>
      <c r="N745" t="s">
        <v>1110</v>
      </c>
      <c r="O745" t="s">
        <v>3200</v>
      </c>
      <c r="P745" t="s">
        <v>1117</v>
      </c>
      <c r="Q745" t="s">
        <v>308</v>
      </c>
      <c r="R745" t="s">
        <v>3298</v>
      </c>
      <c r="S745" t="s">
        <v>4301</v>
      </c>
      <c r="T745">
        <f>+_2022[[#This Row],[p1_score]]+_2022[[#This Row],[p2_score]]</f>
        <v>29</v>
      </c>
      <c r="U745" t="s">
        <v>118</v>
      </c>
      <c r="V745" t="s">
        <v>308</v>
      </c>
      <c r="W745" t="s">
        <v>3161</v>
      </c>
      <c r="X745" t="s">
        <v>3242</v>
      </c>
      <c r="Y745" t="s">
        <v>3161</v>
      </c>
      <c r="Z745" t="s">
        <v>3152</v>
      </c>
      <c r="AA745" t="s">
        <v>47</v>
      </c>
      <c r="AB745">
        <v>60</v>
      </c>
      <c r="AC745" t="s">
        <v>849</v>
      </c>
      <c r="AD745" t="s">
        <v>2595</v>
      </c>
      <c r="AE745" t="s">
        <v>2491</v>
      </c>
      <c r="AF745" t="s">
        <v>909</v>
      </c>
      <c r="AG745" t="s">
        <v>949</v>
      </c>
      <c r="AH745" t="s">
        <v>2697</v>
      </c>
      <c r="AI745" t="s">
        <v>2668</v>
      </c>
      <c r="AJ745" t="s">
        <v>2698</v>
      </c>
      <c r="AK745" t="s">
        <v>829</v>
      </c>
    </row>
    <row r="746" spans="1:37" x14ac:dyDescent="0.3">
      <c r="A746" t="s">
        <v>3675</v>
      </c>
      <c r="B746" t="s">
        <v>3173</v>
      </c>
      <c r="C746" t="s">
        <v>118</v>
      </c>
      <c r="D746" t="s">
        <v>45</v>
      </c>
      <c r="E746" t="s">
        <v>3188</v>
      </c>
      <c r="F746" t="s">
        <v>3244</v>
      </c>
      <c r="G746" t="s">
        <v>3133</v>
      </c>
      <c r="H746" t="s">
        <v>3153</v>
      </c>
      <c r="I746" t="s">
        <v>3256</v>
      </c>
      <c r="J746" t="s">
        <v>849</v>
      </c>
      <c r="K746" t="s">
        <v>4322</v>
      </c>
      <c r="L746" t="s">
        <v>2595</v>
      </c>
      <c r="M746" t="s">
        <v>909</v>
      </c>
      <c r="N746" t="s">
        <v>1110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  <c r="T746">
        <f>+_2022[[#This Row],[p1_score]]+_2022[[#This Row],[p2_score]]</f>
        <v>20</v>
      </c>
      <c r="U746" t="s">
        <v>118</v>
      </c>
      <c r="V746" t="s">
        <v>215</v>
      </c>
      <c r="W746" t="s">
        <v>3252</v>
      </c>
      <c r="X746" t="s">
        <v>3152</v>
      </c>
      <c r="Y746" t="s">
        <v>3152</v>
      </c>
      <c r="Z746" t="s">
        <v>3152</v>
      </c>
      <c r="AA746" t="s">
        <v>308</v>
      </c>
      <c r="AB746">
        <v>60</v>
      </c>
      <c r="AC746" t="s">
        <v>849</v>
      </c>
      <c r="AD746" t="s">
        <v>2595</v>
      </c>
      <c r="AE746" t="s">
        <v>2491</v>
      </c>
      <c r="AF746" t="s">
        <v>909</v>
      </c>
      <c r="AG746" t="s">
        <v>949</v>
      </c>
      <c r="AH746" t="s">
        <v>2697</v>
      </c>
      <c r="AI746" t="s">
        <v>2668</v>
      </c>
      <c r="AJ746" t="s">
        <v>2698</v>
      </c>
      <c r="AK746" t="s">
        <v>829</v>
      </c>
    </row>
    <row r="747" spans="1:37" x14ac:dyDescent="0.3">
      <c r="A747" t="s">
        <v>3676</v>
      </c>
      <c r="B747" t="s">
        <v>3180</v>
      </c>
      <c r="C747" t="s">
        <v>215</v>
      </c>
      <c r="D747" t="s">
        <v>45</v>
      </c>
      <c r="E747" t="s">
        <v>3133</v>
      </c>
      <c r="F747" t="s">
        <v>3144</v>
      </c>
      <c r="G747" t="s">
        <v>3133</v>
      </c>
      <c r="H747" t="s">
        <v>3133</v>
      </c>
      <c r="I747" t="s">
        <v>3152</v>
      </c>
      <c r="J747" t="s">
        <v>849</v>
      </c>
      <c r="K747" t="s">
        <v>4322</v>
      </c>
      <c r="L747" t="s">
        <v>2595</v>
      </c>
      <c r="M747" t="s">
        <v>909</v>
      </c>
      <c r="N747" t="s">
        <v>1110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  <c r="T747" t="e">
        <f>+_2022[[#This Row],[p1_score]]+_2022[[#This Row],[p2_score]]</f>
        <v>#VALUE!</v>
      </c>
      <c r="U747" t="s">
        <v>32</v>
      </c>
      <c r="V747" t="s">
        <v>32</v>
      </c>
      <c r="W747" t="s">
        <v>32</v>
      </c>
      <c r="X747" t="s">
        <v>32</v>
      </c>
      <c r="Y747" t="s">
        <v>32</v>
      </c>
      <c r="Z747" t="s">
        <v>32</v>
      </c>
      <c r="AA747" t="s">
        <v>32</v>
      </c>
      <c r="AB747">
        <v>60</v>
      </c>
      <c r="AC747" t="s">
        <v>849</v>
      </c>
      <c r="AD747" t="s">
        <v>2595</v>
      </c>
      <c r="AE747" t="s">
        <v>2491</v>
      </c>
      <c r="AF747" t="s">
        <v>909</v>
      </c>
      <c r="AG747" t="s">
        <v>949</v>
      </c>
      <c r="AH747" t="s">
        <v>2697</v>
      </c>
      <c r="AI747" t="s">
        <v>2668</v>
      </c>
      <c r="AJ747" t="s">
        <v>2698</v>
      </c>
      <c r="AK747" t="s">
        <v>829</v>
      </c>
    </row>
    <row r="748" spans="1:37" x14ac:dyDescent="0.3">
      <c r="A748" t="s">
        <v>3678</v>
      </c>
      <c r="B748" t="s">
        <v>3133</v>
      </c>
      <c r="C748" t="s">
        <v>1013</v>
      </c>
      <c r="D748" t="s">
        <v>1118</v>
      </c>
      <c r="E748" t="s">
        <v>3155</v>
      </c>
      <c r="F748" t="s">
        <v>3174</v>
      </c>
      <c r="G748" t="s">
        <v>3153</v>
      </c>
      <c r="H748" t="s">
        <v>3133</v>
      </c>
      <c r="I748" t="s">
        <v>4112</v>
      </c>
      <c r="J748" t="s">
        <v>849</v>
      </c>
      <c r="K748" t="s">
        <v>4324</v>
      </c>
      <c r="L748" t="s">
        <v>2599</v>
      </c>
      <c r="M748" t="s">
        <v>850</v>
      </c>
      <c r="N748" t="s">
        <v>1119</v>
      </c>
      <c r="O748" t="s">
        <v>3139</v>
      </c>
      <c r="P748" t="s">
        <v>1120</v>
      </c>
      <c r="Q748" t="s">
        <v>1013</v>
      </c>
      <c r="R748" t="s">
        <v>3463</v>
      </c>
      <c r="S748" t="s">
        <v>3358</v>
      </c>
      <c r="T748">
        <f>+_2022[[#This Row],[p1_score]]+_2022[[#This Row],[p2_score]]</f>
        <v>35</v>
      </c>
      <c r="U748" t="s">
        <v>343</v>
      </c>
      <c r="V748" t="s">
        <v>1013</v>
      </c>
      <c r="W748" t="s">
        <v>3305</v>
      </c>
      <c r="X748" t="s">
        <v>3270</v>
      </c>
      <c r="Y748" t="s">
        <v>3305</v>
      </c>
      <c r="Z748" t="s">
        <v>3270</v>
      </c>
      <c r="AA748" t="s">
        <v>32</v>
      </c>
      <c r="AB748">
        <v>61</v>
      </c>
      <c r="AC748" t="s">
        <v>849</v>
      </c>
      <c r="AD748" t="s">
        <v>2599</v>
      </c>
      <c r="AE748" t="s">
        <v>2491</v>
      </c>
      <c r="AF748" t="s">
        <v>850</v>
      </c>
      <c r="AG748" t="s">
        <v>872</v>
      </c>
      <c r="AH748" t="s">
        <v>2699</v>
      </c>
      <c r="AI748" t="s">
        <v>2700</v>
      </c>
      <c r="AJ748" t="s">
        <v>2701</v>
      </c>
      <c r="AK748" t="s">
        <v>25</v>
      </c>
    </row>
    <row r="749" spans="1:37" x14ac:dyDescent="0.3">
      <c r="A749" t="s">
        <v>3680</v>
      </c>
      <c r="B749" t="s">
        <v>3144</v>
      </c>
      <c r="C749" t="s">
        <v>343</v>
      </c>
      <c r="D749" t="s">
        <v>1121</v>
      </c>
      <c r="E749" t="s">
        <v>3264</v>
      </c>
      <c r="F749" t="s">
        <v>3237</v>
      </c>
      <c r="G749" t="s">
        <v>3136</v>
      </c>
      <c r="H749" t="s">
        <v>3144</v>
      </c>
      <c r="I749" t="s">
        <v>3862</v>
      </c>
      <c r="J749" t="s">
        <v>849</v>
      </c>
      <c r="K749" t="s">
        <v>4324</v>
      </c>
      <c r="L749" t="s">
        <v>2599</v>
      </c>
      <c r="M749" t="s">
        <v>850</v>
      </c>
      <c r="N749" t="s">
        <v>1119</v>
      </c>
      <c r="O749" t="s">
        <v>3148</v>
      </c>
      <c r="P749" t="s">
        <v>1122</v>
      </c>
      <c r="Q749" t="s">
        <v>343</v>
      </c>
      <c r="R749" t="s">
        <v>4242</v>
      </c>
      <c r="S749" t="s">
        <v>3490</v>
      </c>
      <c r="T749">
        <f>+_2022[[#This Row],[p1_score]]+_2022[[#This Row],[p2_score]]</f>
        <v>24</v>
      </c>
      <c r="U749" t="s">
        <v>343</v>
      </c>
      <c r="V749" t="s">
        <v>83</v>
      </c>
      <c r="W749" t="s">
        <v>3200</v>
      </c>
      <c r="X749" t="s">
        <v>3270</v>
      </c>
      <c r="Y749" t="s">
        <v>3152</v>
      </c>
      <c r="Z749" t="s">
        <v>3152</v>
      </c>
      <c r="AA749" t="s">
        <v>1013</v>
      </c>
      <c r="AB749">
        <v>61</v>
      </c>
      <c r="AC749" t="s">
        <v>849</v>
      </c>
      <c r="AD749" t="s">
        <v>2599</v>
      </c>
      <c r="AE749" t="s">
        <v>2491</v>
      </c>
      <c r="AF749" t="s">
        <v>850</v>
      </c>
      <c r="AG749" t="s">
        <v>872</v>
      </c>
      <c r="AH749" t="s">
        <v>2699</v>
      </c>
      <c r="AI749" t="s">
        <v>2700</v>
      </c>
      <c r="AJ749" t="s">
        <v>2701</v>
      </c>
      <c r="AK749" t="s">
        <v>25</v>
      </c>
    </row>
    <row r="750" spans="1:37" x14ac:dyDescent="0.3">
      <c r="A750" t="s">
        <v>3682</v>
      </c>
      <c r="B750" t="s">
        <v>3136</v>
      </c>
      <c r="C750" t="s">
        <v>239</v>
      </c>
      <c r="D750" t="s">
        <v>1104</v>
      </c>
      <c r="E750" t="s">
        <v>3202</v>
      </c>
      <c r="F750" t="s">
        <v>3174</v>
      </c>
      <c r="G750" t="s">
        <v>3144</v>
      </c>
      <c r="H750" t="s">
        <v>3133</v>
      </c>
      <c r="I750" t="s">
        <v>3335</v>
      </c>
      <c r="J750" t="s">
        <v>849</v>
      </c>
      <c r="K750" t="s">
        <v>4324</v>
      </c>
      <c r="L750" t="s">
        <v>2599</v>
      </c>
      <c r="M750" t="s">
        <v>850</v>
      </c>
      <c r="N750" t="s">
        <v>1119</v>
      </c>
      <c r="O750" t="s">
        <v>3157</v>
      </c>
      <c r="P750" t="s">
        <v>1123</v>
      </c>
      <c r="Q750" t="s">
        <v>239</v>
      </c>
      <c r="R750" t="s">
        <v>3802</v>
      </c>
      <c r="S750" t="s">
        <v>4211</v>
      </c>
      <c r="T750">
        <f>+_2022[[#This Row],[p1_score]]+_2022[[#This Row],[p2_score]]</f>
        <v>20</v>
      </c>
      <c r="U750" t="s">
        <v>239</v>
      </c>
      <c r="V750" t="s">
        <v>83</v>
      </c>
      <c r="W750" t="s">
        <v>3186</v>
      </c>
      <c r="X750" t="s">
        <v>3219</v>
      </c>
      <c r="Y750" t="s">
        <v>3152</v>
      </c>
      <c r="Z750" t="s">
        <v>3219</v>
      </c>
      <c r="AA750" t="s">
        <v>343</v>
      </c>
      <c r="AB750">
        <v>61</v>
      </c>
      <c r="AC750" t="s">
        <v>849</v>
      </c>
      <c r="AD750" t="s">
        <v>2599</v>
      </c>
      <c r="AE750" t="s">
        <v>2491</v>
      </c>
      <c r="AF750" t="s">
        <v>850</v>
      </c>
      <c r="AG750" t="s">
        <v>872</v>
      </c>
      <c r="AH750" t="s">
        <v>2699</v>
      </c>
      <c r="AI750" t="s">
        <v>2700</v>
      </c>
      <c r="AJ750" t="s">
        <v>2701</v>
      </c>
      <c r="AK750" t="s">
        <v>25</v>
      </c>
    </row>
    <row r="751" spans="1:37" x14ac:dyDescent="0.3">
      <c r="A751" t="s">
        <v>3684</v>
      </c>
      <c r="B751" t="s">
        <v>3153</v>
      </c>
      <c r="C751" t="s">
        <v>83</v>
      </c>
      <c r="D751" t="s">
        <v>1124</v>
      </c>
      <c r="E751" t="s">
        <v>3306</v>
      </c>
      <c r="F751" t="s">
        <v>3188</v>
      </c>
      <c r="G751" t="s">
        <v>3162</v>
      </c>
      <c r="H751" t="s">
        <v>3133</v>
      </c>
      <c r="I751" t="s">
        <v>4325</v>
      </c>
      <c r="J751" t="s">
        <v>849</v>
      </c>
      <c r="K751" t="s">
        <v>4324</v>
      </c>
      <c r="L751" t="s">
        <v>2599</v>
      </c>
      <c r="M751" t="s">
        <v>850</v>
      </c>
      <c r="N751" t="s">
        <v>1119</v>
      </c>
      <c r="O751" t="s">
        <v>3151</v>
      </c>
      <c r="P751" t="s">
        <v>206</v>
      </c>
      <c r="Q751" t="s">
        <v>83</v>
      </c>
      <c r="R751" t="s">
        <v>3177</v>
      </c>
      <c r="S751" t="s">
        <v>3444</v>
      </c>
      <c r="T751">
        <f>+_2022[[#This Row],[p1_score]]+_2022[[#This Row],[p2_score]]</f>
        <v>18</v>
      </c>
      <c r="U751" t="s">
        <v>858</v>
      </c>
      <c r="V751" t="s">
        <v>83</v>
      </c>
      <c r="W751" t="s">
        <v>3744</v>
      </c>
      <c r="X751" t="s">
        <v>3249</v>
      </c>
      <c r="Y751" t="s">
        <v>3152</v>
      </c>
      <c r="Z751" t="s">
        <v>3152</v>
      </c>
      <c r="AA751" t="s">
        <v>239</v>
      </c>
      <c r="AB751">
        <v>61</v>
      </c>
      <c r="AC751" t="s">
        <v>849</v>
      </c>
      <c r="AD751" t="s">
        <v>2599</v>
      </c>
      <c r="AE751" t="s">
        <v>2491</v>
      </c>
      <c r="AF751" t="s">
        <v>850</v>
      </c>
      <c r="AG751" t="s">
        <v>872</v>
      </c>
      <c r="AH751" t="s">
        <v>2699</v>
      </c>
      <c r="AI751" t="s">
        <v>2700</v>
      </c>
      <c r="AJ751" t="s">
        <v>2701</v>
      </c>
      <c r="AK751" t="s">
        <v>25</v>
      </c>
    </row>
    <row r="752" spans="1:37" x14ac:dyDescent="0.3">
      <c r="A752" t="s">
        <v>3687</v>
      </c>
      <c r="B752" t="s">
        <v>3173</v>
      </c>
      <c r="C752" t="s">
        <v>246</v>
      </c>
      <c r="D752" t="s">
        <v>1125</v>
      </c>
      <c r="E752" t="s">
        <v>3153</v>
      </c>
      <c r="F752" t="s">
        <v>3173</v>
      </c>
      <c r="G752" t="s">
        <v>3133</v>
      </c>
      <c r="H752" t="s">
        <v>3133</v>
      </c>
      <c r="I752" t="s">
        <v>3562</v>
      </c>
      <c r="J752" t="s">
        <v>849</v>
      </c>
      <c r="K752" t="s">
        <v>4324</v>
      </c>
      <c r="L752" t="s">
        <v>2599</v>
      </c>
      <c r="M752" t="s">
        <v>850</v>
      </c>
      <c r="N752" t="s">
        <v>1119</v>
      </c>
      <c r="O752" t="s">
        <v>3170</v>
      </c>
      <c r="P752" t="s">
        <v>1126</v>
      </c>
      <c r="Q752" t="s">
        <v>246</v>
      </c>
      <c r="R752" t="s">
        <v>3196</v>
      </c>
      <c r="S752" t="s">
        <v>3216</v>
      </c>
      <c r="T752">
        <f>+_2022[[#This Row],[p1_score]]+_2022[[#This Row],[p2_score]]</f>
        <v>3</v>
      </c>
      <c r="U752" t="s">
        <v>858</v>
      </c>
      <c r="V752" t="s">
        <v>246</v>
      </c>
      <c r="W752" t="s">
        <v>3166</v>
      </c>
      <c r="X752" t="s">
        <v>3139</v>
      </c>
      <c r="Y752" t="s">
        <v>3166</v>
      </c>
      <c r="Z752" t="s">
        <v>3152</v>
      </c>
      <c r="AA752" t="s">
        <v>83</v>
      </c>
      <c r="AB752">
        <v>61</v>
      </c>
      <c r="AC752" t="s">
        <v>849</v>
      </c>
      <c r="AD752" t="s">
        <v>2599</v>
      </c>
      <c r="AE752" t="s">
        <v>2491</v>
      </c>
      <c r="AF752" t="s">
        <v>850</v>
      </c>
      <c r="AG752" t="s">
        <v>872</v>
      </c>
      <c r="AH752" t="s">
        <v>2699</v>
      </c>
      <c r="AI752" t="s">
        <v>2700</v>
      </c>
      <c r="AJ752" t="s">
        <v>2701</v>
      </c>
      <c r="AK752" t="s">
        <v>25</v>
      </c>
    </row>
    <row r="753" spans="1:37" x14ac:dyDescent="0.3">
      <c r="A753" t="s">
        <v>3690</v>
      </c>
      <c r="B753" t="s">
        <v>3162</v>
      </c>
      <c r="C753" t="s">
        <v>858</v>
      </c>
      <c r="D753" t="s">
        <v>1127</v>
      </c>
      <c r="E753" t="s">
        <v>3174</v>
      </c>
      <c r="F753" t="s">
        <v>3222</v>
      </c>
      <c r="G753" t="s">
        <v>3144</v>
      </c>
      <c r="H753" t="s">
        <v>3133</v>
      </c>
      <c r="I753" t="s">
        <v>4326</v>
      </c>
      <c r="J753" t="s">
        <v>849</v>
      </c>
      <c r="K753" t="s">
        <v>4324</v>
      </c>
      <c r="L753" t="s">
        <v>2599</v>
      </c>
      <c r="M753" t="s">
        <v>850</v>
      </c>
      <c r="N753" t="s">
        <v>1119</v>
      </c>
      <c r="O753" t="s">
        <v>3200</v>
      </c>
      <c r="P753" t="s">
        <v>1128</v>
      </c>
      <c r="Q753" t="s">
        <v>858</v>
      </c>
      <c r="R753" t="s">
        <v>3332</v>
      </c>
      <c r="S753" t="s">
        <v>3793</v>
      </c>
      <c r="T753">
        <f>+_2022[[#This Row],[p1_score]]+_2022[[#This Row],[p2_score]]</f>
        <v>16</v>
      </c>
      <c r="U753" t="s">
        <v>858</v>
      </c>
      <c r="V753" t="s">
        <v>240</v>
      </c>
      <c r="W753" t="s">
        <v>3231</v>
      </c>
      <c r="X753" t="s">
        <v>3148</v>
      </c>
      <c r="Y753" t="s">
        <v>3152</v>
      </c>
      <c r="Z753" t="s">
        <v>3152</v>
      </c>
      <c r="AA753" t="s">
        <v>246</v>
      </c>
      <c r="AB753">
        <v>61</v>
      </c>
      <c r="AC753" t="s">
        <v>849</v>
      </c>
      <c r="AD753" t="s">
        <v>2599</v>
      </c>
      <c r="AE753" t="s">
        <v>2491</v>
      </c>
      <c r="AF753" t="s">
        <v>850</v>
      </c>
      <c r="AG753" t="s">
        <v>872</v>
      </c>
      <c r="AH753" t="s">
        <v>2699</v>
      </c>
      <c r="AI753" t="s">
        <v>2700</v>
      </c>
      <c r="AJ753" t="s">
        <v>2701</v>
      </c>
      <c r="AK753" t="s">
        <v>25</v>
      </c>
    </row>
    <row r="754" spans="1:37" x14ac:dyDescent="0.3">
      <c r="A754" t="s">
        <v>3691</v>
      </c>
      <c r="B754" t="s">
        <v>3178</v>
      </c>
      <c r="C754" t="s">
        <v>240</v>
      </c>
      <c r="D754" t="s">
        <v>45</v>
      </c>
      <c r="E754" t="s">
        <v>3202</v>
      </c>
      <c r="F754" t="s">
        <v>3174</v>
      </c>
      <c r="G754" t="s">
        <v>3133</v>
      </c>
      <c r="H754" t="s">
        <v>3133</v>
      </c>
      <c r="I754" t="s">
        <v>3335</v>
      </c>
      <c r="J754" t="s">
        <v>849</v>
      </c>
      <c r="K754" t="s">
        <v>4324</v>
      </c>
      <c r="L754" t="s">
        <v>2599</v>
      </c>
      <c r="M754" t="s">
        <v>850</v>
      </c>
      <c r="N754" t="s">
        <v>1119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>
        <f>+_2022[[#This Row],[p1_score]]+_2022[[#This Row],[p2_score]]</f>
        <v>25</v>
      </c>
      <c r="U754" t="s">
        <v>737</v>
      </c>
      <c r="V754" t="s">
        <v>240</v>
      </c>
      <c r="W754" t="s">
        <v>3231</v>
      </c>
      <c r="X754" t="s">
        <v>3186</v>
      </c>
      <c r="Y754" t="s">
        <v>3152</v>
      </c>
      <c r="Z754" t="s">
        <v>3152</v>
      </c>
      <c r="AA754" t="s">
        <v>858</v>
      </c>
      <c r="AB754">
        <v>61</v>
      </c>
      <c r="AC754" t="s">
        <v>849</v>
      </c>
      <c r="AD754" t="s">
        <v>2599</v>
      </c>
      <c r="AE754" t="s">
        <v>2491</v>
      </c>
      <c r="AF754" t="s">
        <v>850</v>
      </c>
      <c r="AG754" t="s">
        <v>872</v>
      </c>
      <c r="AH754" t="s">
        <v>2699</v>
      </c>
      <c r="AI754" t="s">
        <v>2700</v>
      </c>
      <c r="AJ754" t="s">
        <v>2701</v>
      </c>
      <c r="AK754" t="s">
        <v>25</v>
      </c>
    </row>
    <row r="755" spans="1:37" x14ac:dyDescent="0.3">
      <c r="A755" t="s">
        <v>3693</v>
      </c>
      <c r="B755" t="s">
        <v>3180</v>
      </c>
      <c r="C755" t="s">
        <v>737</v>
      </c>
      <c r="D755" t="s">
        <v>45</v>
      </c>
      <c r="E755" t="s">
        <v>3212</v>
      </c>
      <c r="F755" t="s">
        <v>3154</v>
      </c>
      <c r="G755" t="s">
        <v>3144</v>
      </c>
      <c r="H755" t="s">
        <v>3133</v>
      </c>
      <c r="I755" t="s">
        <v>3679</v>
      </c>
      <c r="J755" t="s">
        <v>849</v>
      </c>
      <c r="K755" t="s">
        <v>4324</v>
      </c>
      <c r="L755" t="s">
        <v>2599</v>
      </c>
      <c r="M755" t="s">
        <v>850</v>
      </c>
      <c r="N755" t="s">
        <v>1119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  <c r="T755" t="e">
        <f>+_2022[[#This Row],[p1_score]]+_2022[[#This Row],[p2_score]]</f>
        <v>#VALUE!</v>
      </c>
      <c r="U755" t="s">
        <v>32</v>
      </c>
      <c r="V755" t="s">
        <v>32</v>
      </c>
      <c r="W755" t="s">
        <v>32</v>
      </c>
      <c r="X755" t="s">
        <v>32</v>
      </c>
      <c r="Y755" t="s">
        <v>32</v>
      </c>
      <c r="Z755" t="s">
        <v>32</v>
      </c>
      <c r="AA755" t="s">
        <v>32</v>
      </c>
      <c r="AB755">
        <v>61</v>
      </c>
      <c r="AC755" t="s">
        <v>849</v>
      </c>
      <c r="AD755" t="s">
        <v>2599</v>
      </c>
      <c r="AE755" t="s">
        <v>2491</v>
      </c>
      <c r="AF755" t="s">
        <v>850</v>
      </c>
      <c r="AG755" t="s">
        <v>872</v>
      </c>
      <c r="AH755" t="s">
        <v>2699</v>
      </c>
      <c r="AI755" t="s">
        <v>2700</v>
      </c>
      <c r="AJ755" t="s">
        <v>2701</v>
      </c>
      <c r="AK755" t="s">
        <v>25</v>
      </c>
    </row>
    <row r="756" spans="1:37" x14ac:dyDescent="0.3">
      <c r="A756" t="s">
        <v>3695</v>
      </c>
      <c r="B756" t="s">
        <v>3133</v>
      </c>
      <c r="C756" t="s">
        <v>911</v>
      </c>
      <c r="D756" t="s">
        <v>110</v>
      </c>
      <c r="E756" t="s">
        <v>3144</v>
      </c>
      <c r="F756" t="s">
        <v>3173</v>
      </c>
      <c r="G756" t="s">
        <v>3133</v>
      </c>
      <c r="H756" t="s">
        <v>3133</v>
      </c>
      <c r="I756" t="s">
        <v>3252</v>
      </c>
      <c r="J756" t="s">
        <v>849</v>
      </c>
      <c r="K756" t="s">
        <v>4327</v>
      </c>
      <c r="L756" t="s">
        <v>2603</v>
      </c>
      <c r="M756" t="s">
        <v>909</v>
      </c>
      <c r="N756" t="s">
        <v>1129</v>
      </c>
      <c r="O756" t="s">
        <v>3139</v>
      </c>
      <c r="P756" t="s">
        <v>325</v>
      </c>
      <c r="Q756" t="s">
        <v>911</v>
      </c>
      <c r="R756" t="s">
        <v>3166</v>
      </c>
      <c r="S756" t="s">
        <v>3139</v>
      </c>
      <c r="T756">
        <f>+_2022[[#This Row],[p1_score]]+_2022[[#This Row],[p2_score]]</f>
        <v>2</v>
      </c>
      <c r="U756" t="s">
        <v>829</v>
      </c>
      <c r="V756" t="s">
        <v>911</v>
      </c>
      <c r="W756" t="s">
        <v>3166</v>
      </c>
      <c r="X756" t="s">
        <v>3166</v>
      </c>
      <c r="Y756" t="s">
        <v>3166</v>
      </c>
      <c r="Z756" t="s">
        <v>3166</v>
      </c>
      <c r="AA756" t="s">
        <v>32</v>
      </c>
      <c r="AB756">
        <v>62</v>
      </c>
      <c r="AC756" t="s">
        <v>849</v>
      </c>
      <c r="AD756" t="s">
        <v>2603</v>
      </c>
      <c r="AE756" t="s">
        <v>2552</v>
      </c>
      <c r="AF756" t="s">
        <v>909</v>
      </c>
      <c r="AG756" t="s">
        <v>883</v>
      </c>
      <c r="AH756" t="s">
        <v>2654</v>
      </c>
      <c r="AI756" t="s">
        <v>2702</v>
      </c>
      <c r="AJ756" t="s">
        <v>2703</v>
      </c>
      <c r="AK756" t="s">
        <v>881</v>
      </c>
    </row>
    <row r="757" spans="1:37" x14ac:dyDescent="0.3">
      <c r="A757" t="s">
        <v>3696</v>
      </c>
      <c r="B757" t="s">
        <v>3144</v>
      </c>
      <c r="C757" t="s">
        <v>829</v>
      </c>
      <c r="D757" t="s">
        <v>1130</v>
      </c>
      <c r="E757" t="s">
        <v>3153</v>
      </c>
      <c r="F757" t="s">
        <v>3136</v>
      </c>
      <c r="G757" t="s">
        <v>3133</v>
      </c>
      <c r="H757" t="s">
        <v>3133</v>
      </c>
      <c r="I757" t="s">
        <v>3311</v>
      </c>
      <c r="J757" t="s">
        <v>849</v>
      </c>
      <c r="K757" t="s">
        <v>4327</v>
      </c>
      <c r="L757" t="s">
        <v>2603</v>
      </c>
      <c r="M757" t="s">
        <v>909</v>
      </c>
      <c r="N757" t="s">
        <v>1129</v>
      </c>
      <c r="O757" t="s">
        <v>3148</v>
      </c>
      <c r="P757" t="s">
        <v>1020</v>
      </c>
      <c r="Q757" t="s">
        <v>829</v>
      </c>
      <c r="R757" t="s">
        <v>3422</v>
      </c>
      <c r="S757" t="s">
        <v>3157</v>
      </c>
      <c r="T757">
        <f>+_2022[[#This Row],[p1_score]]+_2022[[#This Row],[p2_score]]</f>
        <v>2</v>
      </c>
      <c r="U757" t="s">
        <v>829</v>
      </c>
      <c r="V757" t="s">
        <v>47</v>
      </c>
      <c r="W757" t="s">
        <v>3166</v>
      </c>
      <c r="X757" t="s">
        <v>3166</v>
      </c>
      <c r="Y757" t="s">
        <v>3152</v>
      </c>
      <c r="Z757" t="s">
        <v>3152</v>
      </c>
      <c r="AA757" t="s">
        <v>911</v>
      </c>
      <c r="AB757">
        <v>62</v>
      </c>
      <c r="AC757" t="s">
        <v>849</v>
      </c>
      <c r="AD757" t="s">
        <v>2603</v>
      </c>
      <c r="AE757" t="s">
        <v>2552</v>
      </c>
      <c r="AF757" t="s">
        <v>909</v>
      </c>
      <c r="AG757" t="s">
        <v>883</v>
      </c>
      <c r="AH757" t="s">
        <v>2654</v>
      </c>
      <c r="AI757" t="s">
        <v>2702</v>
      </c>
      <c r="AJ757" t="s">
        <v>2703</v>
      </c>
      <c r="AK757" t="s">
        <v>881</v>
      </c>
    </row>
    <row r="758" spans="1:37" x14ac:dyDescent="0.3">
      <c r="A758" t="s">
        <v>3699</v>
      </c>
      <c r="B758" t="s">
        <v>3153</v>
      </c>
      <c r="C758" t="s">
        <v>47</v>
      </c>
      <c r="D758" t="s">
        <v>284</v>
      </c>
      <c r="E758" t="s">
        <v>3289</v>
      </c>
      <c r="F758" t="s">
        <v>3146</v>
      </c>
      <c r="G758" t="s">
        <v>3173</v>
      </c>
      <c r="H758" t="s">
        <v>3133</v>
      </c>
      <c r="I758" t="s">
        <v>4328</v>
      </c>
      <c r="J758" t="s">
        <v>849</v>
      </c>
      <c r="K758" t="s">
        <v>4327</v>
      </c>
      <c r="L758" t="s">
        <v>2603</v>
      </c>
      <c r="M758" t="s">
        <v>909</v>
      </c>
      <c r="N758" t="s">
        <v>1129</v>
      </c>
      <c r="O758" t="s">
        <v>3157</v>
      </c>
      <c r="P758" t="s">
        <v>1123</v>
      </c>
      <c r="Q758" t="s">
        <v>47</v>
      </c>
      <c r="R758" t="s">
        <v>3271</v>
      </c>
      <c r="S758" t="s">
        <v>4211</v>
      </c>
      <c r="T758">
        <f>+_2022[[#This Row],[p1_score]]+_2022[[#This Row],[p2_score]]</f>
        <v>75</v>
      </c>
      <c r="U758" t="s">
        <v>986</v>
      </c>
      <c r="V758" t="s">
        <v>47</v>
      </c>
      <c r="W758" t="s">
        <v>3193</v>
      </c>
      <c r="X758" t="s">
        <v>3698</v>
      </c>
      <c r="Y758" t="s">
        <v>3152</v>
      </c>
      <c r="Z758" t="s">
        <v>3152</v>
      </c>
      <c r="AA758" t="s">
        <v>829</v>
      </c>
      <c r="AB758">
        <v>62</v>
      </c>
      <c r="AC758" t="s">
        <v>849</v>
      </c>
      <c r="AD758" t="s">
        <v>2603</v>
      </c>
      <c r="AE758" t="s">
        <v>2552</v>
      </c>
      <c r="AF758" t="s">
        <v>909</v>
      </c>
      <c r="AG758" t="s">
        <v>883</v>
      </c>
      <c r="AH758" t="s">
        <v>2654</v>
      </c>
      <c r="AI758" t="s">
        <v>2702</v>
      </c>
      <c r="AJ758" t="s">
        <v>2703</v>
      </c>
      <c r="AK758" t="s">
        <v>881</v>
      </c>
    </row>
    <row r="759" spans="1:37" x14ac:dyDescent="0.3">
      <c r="A759" t="s">
        <v>3701</v>
      </c>
      <c r="B759" t="s">
        <v>3136</v>
      </c>
      <c r="C759" t="s">
        <v>986</v>
      </c>
      <c r="D759" t="s">
        <v>993</v>
      </c>
      <c r="E759" t="s">
        <v>3293</v>
      </c>
      <c r="F759" t="s">
        <v>3303</v>
      </c>
      <c r="G759" t="s">
        <v>3162</v>
      </c>
      <c r="H759" t="s">
        <v>3133</v>
      </c>
      <c r="I759" t="s">
        <v>3984</v>
      </c>
      <c r="J759" t="s">
        <v>849</v>
      </c>
      <c r="K759" t="s">
        <v>4327</v>
      </c>
      <c r="L759" t="s">
        <v>2603</v>
      </c>
      <c r="M759" t="s">
        <v>909</v>
      </c>
      <c r="N759" t="s">
        <v>1129</v>
      </c>
      <c r="O759" t="s">
        <v>3151</v>
      </c>
      <c r="P759" t="s">
        <v>996</v>
      </c>
      <c r="Q759" t="s">
        <v>986</v>
      </c>
      <c r="R759" t="s">
        <v>4077</v>
      </c>
      <c r="S759" t="s">
        <v>3412</v>
      </c>
      <c r="T759">
        <f>+_2022[[#This Row],[p1_score]]+_2022[[#This Row],[p2_score]]</f>
        <v>11</v>
      </c>
      <c r="U759" t="s">
        <v>986</v>
      </c>
      <c r="V759" t="s">
        <v>118</v>
      </c>
      <c r="W759" t="s">
        <v>3193</v>
      </c>
      <c r="X759" t="s">
        <v>4329</v>
      </c>
      <c r="Y759" t="s">
        <v>3152</v>
      </c>
      <c r="Z759" t="s">
        <v>3152</v>
      </c>
      <c r="AA759" t="s">
        <v>47</v>
      </c>
      <c r="AB759">
        <v>62</v>
      </c>
      <c r="AC759" t="s">
        <v>849</v>
      </c>
      <c r="AD759" t="s">
        <v>2603</v>
      </c>
      <c r="AE759" t="s">
        <v>2552</v>
      </c>
      <c r="AF759" t="s">
        <v>909</v>
      </c>
      <c r="AG759" t="s">
        <v>883</v>
      </c>
      <c r="AH759" t="s">
        <v>2654</v>
      </c>
      <c r="AI759" t="s">
        <v>2702</v>
      </c>
      <c r="AJ759" t="s">
        <v>2703</v>
      </c>
      <c r="AK759" t="s">
        <v>881</v>
      </c>
    </row>
    <row r="760" spans="1:37" x14ac:dyDescent="0.3">
      <c r="A760" t="s">
        <v>3703</v>
      </c>
      <c r="B760" t="s">
        <v>3173</v>
      </c>
      <c r="C760" t="s">
        <v>1131</v>
      </c>
      <c r="D760" t="s">
        <v>1132</v>
      </c>
      <c r="E760" t="s">
        <v>3144</v>
      </c>
      <c r="F760" t="s">
        <v>3144</v>
      </c>
      <c r="G760" t="s">
        <v>3133</v>
      </c>
      <c r="H760" t="s">
        <v>3133</v>
      </c>
      <c r="I760" t="s">
        <v>3216</v>
      </c>
      <c r="J760" t="s">
        <v>849</v>
      </c>
      <c r="K760" t="s">
        <v>4327</v>
      </c>
      <c r="L760" t="s">
        <v>2603</v>
      </c>
      <c r="M760" t="s">
        <v>909</v>
      </c>
      <c r="N760" t="s">
        <v>1129</v>
      </c>
      <c r="O760" t="s">
        <v>3170</v>
      </c>
      <c r="P760" t="s">
        <v>455</v>
      </c>
      <c r="Q760" t="s">
        <v>1131</v>
      </c>
      <c r="R760" t="s">
        <v>3231</v>
      </c>
      <c r="S760" t="s">
        <v>3756</v>
      </c>
      <c r="T760">
        <f>+_2022[[#This Row],[p1_score]]+_2022[[#This Row],[p2_score]]</f>
        <v>1</v>
      </c>
      <c r="U760" t="s">
        <v>1131</v>
      </c>
      <c r="V760" t="s">
        <v>118</v>
      </c>
      <c r="W760" t="s">
        <v>3166</v>
      </c>
      <c r="X760" t="s">
        <v>3152</v>
      </c>
      <c r="Y760" t="s">
        <v>3152</v>
      </c>
      <c r="Z760" t="s">
        <v>3152</v>
      </c>
      <c r="AA760" t="s">
        <v>986</v>
      </c>
      <c r="AB760">
        <v>62</v>
      </c>
      <c r="AC760" t="s">
        <v>849</v>
      </c>
      <c r="AD760" t="s">
        <v>2603</v>
      </c>
      <c r="AE760" t="s">
        <v>2552</v>
      </c>
      <c r="AF760" t="s">
        <v>909</v>
      </c>
      <c r="AG760" t="s">
        <v>883</v>
      </c>
      <c r="AH760" t="s">
        <v>2654</v>
      </c>
      <c r="AI760" t="s">
        <v>2702</v>
      </c>
      <c r="AJ760" t="s">
        <v>2703</v>
      </c>
      <c r="AK760" t="s">
        <v>881</v>
      </c>
    </row>
    <row r="761" spans="1:37" x14ac:dyDescent="0.3">
      <c r="A761" t="s">
        <v>3704</v>
      </c>
      <c r="B761" t="s">
        <v>3178</v>
      </c>
      <c r="C761" t="s">
        <v>604</v>
      </c>
      <c r="D761" t="s">
        <v>110</v>
      </c>
      <c r="E761" t="s">
        <v>3168</v>
      </c>
      <c r="F761" t="s">
        <v>3155</v>
      </c>
      <c r="G761" t="s">
        <v>3153</v>
      </c>
      <c r="H761" t="s">
        <v>3144</v>
      </c>
      <c r="I761" t="s">
        <v>4330</v>
      </c>
      <c r="J761" t="s">
        <v>849</v>
      </c>
      <c r="K761" t="s">
        <v>4327</v>
      </c>
      <c r="L761" t="s">
        <v>2603</v>
      </c>
      <c r="M761" t="s">
        <v>909</v>
      </c>
      <c r="N761" t="s">
        <v>1129</v>
      </c>
      <c r="O761" t="s">
        <v>3200</v>
      </c>
      <c r="P761" t="s">
        <v>1133</v>
      </c>
      <c r="Q761" t="s">
        <v>604</v>
      </c>
      <c r="R761" t="s">
        <v>3242</v>
      </c>
      <c r="S761" t="s">
        <v>3931</v>
      </c>
      <c r="T761">
        <f>+_2022[[#This Row],[p1_score]]+_2022[[#This Row],[p2_score]]</f>
        <v>74</v>
      </c>
      <c r="U761" t="s">
        <v>604</v>
      </c>
      <c r="V761" t="s">
        <v>118</v>
      </c>
      <c r="W761" t="s">
        <v>3262</v>
      </c>
      <c r="X761" t="s">
        <v>3163</v>
      </c>
      <c r="Y761" t="s">
        <v>3152</v>
      </c>
      <c r="Z761" t="s">
        <v>3163</v>
      </c>
      <c r="AA761" t="s">
        <v>1131</v>
      </c>
      <c r="AB761">
        <v>62</v>
      </c>
      <c r="AC761" t="s">
        <v>849</v>
      </c>
      <c r="AD761" t="s">
        <v>2603</v>
      </c>
      <c r="AE761" t="s">
        <v>2552</v>
      </c>
      <c r="AF761" t="s">
        <v>909</v>
      </c>
      <c r="AG761" t="s">
        <v>883</v>
      </c>
      <c r="AH761" t="s">
        <v>2654</v>
      </c>
      <c r="AI761" t="s">
        <v>2702</v>
      </c>
      <c r="AJ761" t="s">
        <v>2703</v>
      </c>
      <c r="AK761" t="s">
        <v>881</v>
      </c>
    </row>
    <row r="762" spans="1:37" x14ac:dyDescent="0.3">
      <c r="A762" t="s">
        <v>3705</v>
      </c>
      <c r="B762" t="s">
        <v>3162</v>
      </c>
      <c r="C762" t="s">
        <v>118</v>
      </c>
      <c r="D762" t="s">
        <v>45</v>
      </c>
      <c r="E762" t="s">
        <v>3368</v>
      </c>
      <c r="F762" t="s">
        <v>3146</v>
      </c>
      <c r="G762" t="s">
        <v>3173</v>
      </c>
      <c r="H762" t="s">
        <v>3178</v>
      </c>
      <c r="I762" t="s">
        <v>4331</v>
      </c>
      <c r="J762" t="s">
        <v>849</v>
      </c>
      <c r="K762" t="s">
        <v>4327</v>
      </c>
      <c r="L762" t="s">
        <v>2603</v>
      </c>
      <c r="M762" t="s">
        <v>909</v>
      </c>
      <c r="N762" t="s">
        <v>1129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>
        <f>+_2022[[#This Row],[p1_score]]+_2022[[#This Row],[p2_score]]</f>
        <v>21</v>
      </c>
      <c r="U762" t="s">
        <v>1134</v>
      </c>
      <c r="V762" t="s">
        <v>118</v>
      </c>
      <c r="W762" t="s">
        <v>3166</v>
      </c>
      <c r="X762" t="s">
        <v>3252</v>
      </c>
      <c r="Y762" t="s">
        <v>3152</v>
      </c>
      <c r="Z762" t="s">
        <v>3152</v>
      </c>
      <c r="AA762" t="s">
        <v>604</v>
      </c>
      <c r="AB762">
        <v>62</v>
      </c>
      <c r="AC762" t="s">
        <v>849</v>
      </c>
      <c r="AD762" t="s">
        <v>2603</v>
      </c>
      <c r="AE762" t="s">
        <v>2552</v>
      </c>
      <c r="AF762" t="s">
        <v>909</v>
      </c>
      <c r="AG762" t="s">
        <v>883</v>
      </c>
      <c r="AH762" t="s">
        <v>2654</v>
      </c>
      <c r="AI762" t="s">
        <v>2702</v>
      </c>
      <c r="AJ762" t="s">
        <v>2703</v>
      </c>
      <c r="AK762" t="s">
        <v>881</v>
      </c>
    </row>
    <row r="763" spans="1:37" x14ac:dyDescent="0.3">
      <c r="A763" t="s">
        <v>3706</v>
      </c>
      <c r="B763" t="s">
        <v>3180</v>
      </c>
      <c r="C763" t="s">
        <v>1134</v>
      </c>
      <c r="D763" t="s">
        <v>45</v>
      </c>
      <c r="E763" t="s">
        <v>3144</v>
      </c>
      <c r="F763" t="s">
        <v>3144</v>
      </c>
      <c r="G763" t="s">
        <v>3133</v>
      </c>
      <c r="H763" t="s">
        <v>3133</v>
      </c>
      <c r="I763" t="s">
        <v>3216</v>
      </c>
      <c r="J763" t="s">
        <v>849</v>
      </c>
      <c r="K763" t="s">
        <v>4327</v>
      </c>
      <c r="L763" t="s">
        <v>2603</v>
      </c>
      <c r="M763" t="s">
        <v>909</v>
      </c>
      <c r="N763" t="s">
        <v>1129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e">
        <f>+_2022[[#This Row],[p1_score]]+_2022[[#This Row],[p2_score]]</f>
        <v>#VALUE!</v>
      </c>
      <c r="U763" t="s">
        <v>32</v>
      </c>
      <c r="V763" t="s">
        <v>32</v>
      </c>
      <c r="W763" t="s">
        <v>32</v>
      </c>
      <c r="X763" t="s">
        <v>32</v>
      </c>
      <c r="Y763" t="s">
        <v>32</v>
      </c>
      <c r="Z763" t="s">
        <v>32</v>
      </c>
      <c r="AA763" t="s">
        <v>32</v>
      </c>
      <c r="AB763">
        <v>62</v>
      </c>
      <c r="AC763" t="s">
        <v>849</v>
      </c>
      <c r="AD763" t="s">
        <v>2603</v>
      </c>
      <c r="AE763" t="s">
        <v>2552</v>
      </c>
      <c r="AF763" t="s">
        <v>909</v>
      </c>
      <c r="AG763" t="s">
        <v>883</v>
      </c>
      <c r="AH763" t="s">
        <v>2654</v>
      </c>
      <c r="AI763" t="s">
        <v>2702</v>
      </c>
      <c r="AJ763" t="s">
        <v>2703</v>
      </c>
      <c r="AK763" t="s">
        <v>881</v>
      </c>
    </row>
    <row r="764" spans="1:37" x14ac:dyDescent="0.3">
      <c r="A764" t="s">
        <v>3708</v>
      </c>
      <c r="B764" t="s">
        <v>3133</v>
      </c>
      <c r="C764" t="s">
        <v>25</v>
      </c>
      <c r="D764" t="s">
        <v>129</v>
      </c>
      <c r="E764" t="s">
        <v>3133</v>
      </c>
      <c r="F764" t="s">
        <v>3153</v>
      </c>
      <c r="G764" t="s">
        <v>3133</v>
      </c>
      <c r="H764" t="s">
        <v>3133</v>
      </c>
      <c r="I764" t="s">
        <v>3152</v>
      </c>
      <c r="J764" t="s">
        <v>849</v>
      </c>
      <c r="K764" t="s">
        <v>4332</v>
      </c>
      <c r="L764" t="s">
        <v>2607</v>
      </c>
      <c r="M764" t="s">
        <v>872</v>
      </c>
      <c r="N764" t="s">
        <v>1135</v>
      </c>
      <c r="O764" t="s">
        <v>3139</v>
      </c>
      <c r="P764" t="s">
        <v>151</v>
      </c>
      <c r="Q764" t="s">
        <v>25</v>
      </c>
      <c r="R764" t="s">
        <v>3857</v>
      </c>
      <c r="S764" t="s">
        <v>3152</v>
      </c>
      <c r="T764">
        <f>+_2022[[#This Row],[p1_score]]+_2022[[#This Row],[p2_score]]</f>
        <v>0</v>
      </c>
      <c r="U764" t="s">
        <v>31</v>
      </c>
      <c r="V764" t="s">
        <v>25</v>
      </c>
      <c r="W764" t="s">
        <v>3152</v>
      </c>
      <c r="X764" t="s">
        <v>3152</v>
      </c>
      <c r="Y764" t="s">
        <v>3152</v>
      </c>
      <c r="Z764" t="s">
        <v>3152</v>
      </c>
      <c r="AA764" t="s">
        <v>32</v>
      </c>
      <c r="AB764">
        <v>63</v>
      </c>
      <c r="AC764" t="s">
        <v>849</v>
      </c>
      <c r="AD764" t="s">
        <v>2607</v>
      </c>
      <c r="AE764" t="s">
        <v>2491</v>
      </c>
      <c r="AF764" t="s">
        <v>872</v>
      </c>
      <c r="AG764" t="s">
        <v>897</v>
      </c>
      <c r="AH764" t="s">
        <v>2694</v>
      </c>
      <c r="AI764" t="s">
        <v>2704</v>
      </c>
      <c r="AJ764" t="s">
        <v>2642</v>
      </c>
      <c r="AK764" t="s">
        <v>895</v>
      </c>
    </row>
    <row r="765" spans="1:37" x14ac:dyDescent="0.3">
      <c r="A765" t="s">
        <v>3709</v>
      </c>
      <c r="B765" t="s">
        <v>3153</v>
      </c>
      <c r="C765" t="s">
        <v>67</v>
      </c>
      <c r="D765" t="s">
        <v>1136</v>
      </c>
      <c r="E765" t="s">
        <v>3238</v>
      </c>
      <c r="F765" t="s">
        <v>3155</v>
      </c>
      <c r="G765" t="s">
        <v>3136</v>
      </c>
      <c r="H765" t="s">
        <v>3133</v>
      </c>
      <c r="I765" t="s">
        <v>4333</v>
      </c>
      <c r="J765" t="s">
        <v>849</v>
      </c>
      <c r="K765" t="s">
        <v>4332</v>
      </c>
      <c r="L765" t="s">
        <v>2607</v>
      </c>
      <c r="M765" t="s">
        <v>872</v>
      </c>
      <c r="N765" t="s">
        <v>1135</v>
      </c>
      <c r="O765" t="s">
        <v>3148</v>
      </c>
      <c r="P765" t="s">
        <v>1137</v>
      </c>
      <c r="Q765" t="s">
        <v>67</v>
      </c>
      <c r="R765" t="s">
        <v>3463</v>
      </c>
      <c r="S765" t="s">
        <v>3192</v>
      </c>
      <c r="T765">
        <f>+_2022[[#This Row],[p1_score]]+_2022[[#This Row],[p2_score]]</f>
        <v>30</v>
      </c>
      <c r="U765" t="s">
        <v>31</v>
      </c>
      <c r="V765" t="s">
        <v>67</v>
      </c>
      <c r="W765" t="s">
        <v>3236</v>
      </c>
      <c r="X765" t="s">
        <v>3426</v>
      </c>
      <c r="Y765" t="s">
        <v>3236</v>
      </c>
      <c r="Z765" t="s">
        <v>3152</v>
      </c>
      <c r="AA765" t="s">
        <v>25</v>
      </c>
      <c r="AB765">
        <v>63</v>
      </c>
      <c r="AC765" t="s">
        <v>849</v>
      </c>
      <c r="AD765" t="s">
        <v>2607</v>
      </c>
      <c r="AE765" t="s">
        <v>2491</v>
      </c>
      <c r="AF765" t="s">
        <v>872</v>
      </c>
      <c r="AG765" t="s">
        <v>897</v>
      </c>
      <c r="AH765" t="s">
        <v>2694</v>
      </c>
      <c r="AI765" t="s">
        <v>2704</v>
      </c>
      <c r="AJ765" t="s">
        <v>2642</v>
      </c>
      <c r="AK765" t="s">
        <v>895</v>
      </c>
    </row>
    <row r="766" spans="1:37" x14ac:dyDescent="0.3">
      <c r="A766" t="s">
        <v>3714</v>
      </c>
      <c r="B766" t="s">
        <v>3144</v>
      </c>
      <c r="C766" t="s">
        <v>31</v>
      </c>
      <c r="D766" t="s">
        <v>1138</v>
      </c>
      <c r="E766" t="s">
        <v>3255</v>
      </c>
      <c r="F766" t="s">
        <v>3297</v>
      </c>
      <c r="G766" t="s">
        <v>3136</v>
      </c>
      <c r="H766" t="s">
        <v>3133</v>
      </c>
      <c r="I766" t="s">
        <v>4334</v>
      </c>
      <c r="J766" t="s">
        <v>849</v>
      </c>
      <c r="K766" t="s">
        <v>4332</v>
      </c>
      <c r="L766" t="s">
        <v>2607</v>
      </c>
      <c r="M766" t="s">
        <v>872</v>
      </c>
      <c r="N766" t="s">
        <v>1135</v>
      </c>
      <c r="O766" t="s">
        <v>3157</v>
      </c>
      <c r="P766" t="s">
        <v>1139</v>
      </c>
      <c r="Q766" t="s">
        <v>31</v>
      </c>
      <c r="R766" t="s">
        <v>3268</v>
      </c>
      <c r="S766" t="s">
        <v>4079</v>
      </c>
      <c r="T766">
        <f>+_2022[[#This Row],[p1_score]]+_2022[[#This Row],[p2_score]]</f>
        <v>42</v>
      </c>
      <c r="U766" t="s">
        <v>31</v>
      </c>
      <c r="V766" t="s">
        <v>874</v>
      </c>
      <c r="W766" t="s">
        <v>3143</v>
      </c>
      <c r="X766" t="s">
        <v>3242</v>
      </c>
      <c r="Y766" t="s">
        <v>3152</v>
      </c>
      <c r="Z766" t="s">
        <v>3152</v>
      </c>
      <c r="AA766" t="s">
        <v>67</v>
      </c>
      <c r="AB766">
        <v>63</v>
      </c>
      <c r="AC766" t="s">
        <v>849</v>
      </c>
      <c r="AD766" t="s">
        <v>2607</v>
      </c>
      <c r="AE766" t="s">
        <v>2491</v>
      </c>
      <c r="AF766" t="s">
        <v>872</v>
      </c>
      <c r="AG766" t="s">
        <v>897</v>
      </c>
      <c r="AH766" t="s">
        <v>2694</v>
      </c>
      <c r="AI766" t="s">
        <v>2704</v>
      </c>
      <c r="AJ766" t="s">
        <v>2642</v>
      </c>
      <c r="AK766" t="s">
        <v>895</v>
      </c>
    </row>
    <row r="767" spans="1:37" x14ac:dyDescent="0.3">
      <c r="A767" t="s">
        <v>3716</v>
      </c>
      <c r="B767" t="s">
        <v>3162</v>
      </c>
      <c r="C767" t="s">
        <v>880</v>
      </c>
      <c r="D767" t="s">
        <v>1140</v>
      </c>
      <c r="E767" t="s">
        <v>3167</v>
      </c>
      <c r="F767" t="s">
        <v>3244</v>
      </c>
      <c r="G767" t="s">
        <v>3153</v>
      </c>
      <c r="H767" t="s">
        <v>3144</v>
      </c>
      <c r="I767" t="s">
        <v>3679</v>
      </c>
      <c r="J767" t="s">
        <v>849</v>
      </c>
      <c r="K767" t="s">
        <v>4332</v>
      </c>
      <c r="L767" t="s">
        <v>2607</v>
      </c>
      <c r="M767" t="s">
        <v>872</v>
      </c>
      <c r="N767" t="s">
        <v>1135</v>
      </c>
      <c r="O767" t="s">
        <v>3151</v>
      </c>
      <c r="P767" t="s">
        <v>1141</v>
      </c>
      <c r="Q767" t="s">
        <v>880</v>
      </c>
      <c r="R767" t="s">
        <v>3242</v>
      </c>
      <c r="S767" t="s">
        <v>4285</v>
      </c>
      <c r="T767">
        <f>+_2022[[#This Row],[p1_score]]+_2022[[#This Row],[p2_score]]</f>
        <v>73</v>
      </c>
      <c r="U767" t="s">
        <v>880</v>
      </c>
      <c r="V767" t="s">
        <v>874</v>
      </c>
      <c r="W767" t="s">
        <v>3185</v>
      </c>
      <c r="X767" t="s">
        <v>3445</v>
      </c>
      <c r="Y767" t="s">
        <v>3152</v>
      </c>
      <c r="Z767" t="s">
        <v>3445</v>
      </c>
      <c r="AA767" t="s">
        <v>31</v>
      </c>
      <c r="AB767">
        <v>63</v>
      </c>
      <c r="AC767" t="s">
        <v>849</v>
      </c>
      <c r="AD767" t="s">
        <v>2607</v>
      </c>
      <c r="AE767" t="s">
        <v>2491</v>
      </c>
      <c r="AF767" t="s">
        <v>872</v>
      </c>
      <c r="AG767" t="s">
        <v>897</v>
      </c>
      <c r="AH767" t="s">
        <v>2694</v>
      </c>
      <c r="AI767" t="s">
        <v>2704</v>
      </c>
      <c r="AJ767" t="s">
        <v>2642</v>
      </c>
      <c r="AK767" t="s">
        <v>895</v>
      </c>
    </row>
    <row r="768" spans="1:37" x14ac:dyDescent="0.3">
      <c r="A768" t="s">
        <v>3718</v>
      </c>
      <c r="B768" t="s">
        <v>3136</v>
      </c>
      <c r="C768" t="s">
        <v>874</v>
      </c>
      <c r="D768" t="s">
        <v>931</v>
      </c>
      <c r="E768" t="s">
        <v>3224</v>
      </c>
      <c r="F768" t="s">
        <v>3321</v>
      </c>
      <c r="G768" t="s">
        <v>3173</v>
      </c>
      <c r="H768" t="s">
        <v>3153</v>
      </c>
      <c r="I768" t="s">
        <v>4335</v>
      </c>
      <c r="J768" t="s">
        <v>849</v>
      </c>
      <c r="K768" t="s">
        <v>4332</v>
      </c>
      <c r="L768" t="s">
        <v>2607</v>
      </c>
      <c r="M768" t="s">
        <v>872</v>
      </c>
      <c r="N768" t="s">
        <v>1135</v>
      </c>
      <c r="O768" t="s">
        <v>3170</v>
      </c>
      <c r="P768" t="s">
        <v>1142</v>
      </c>
      <c r="Q768" t="s">
        <v>874</v>
      </c>
      <c r="R768" t="s">
        <v>3404</v>
      </c>
      <c r="S768" t="s">
        <v>3274</v>
      </c>
      <c r="T768">
        <f>+_2022[[#This Row],[p1_score]]+_2022[[#This Row],[p2_score]]</f>
        <v>2</v>
      </c>
      <c r="U768" t="s">
        <v>51</v>
      </c>
      <c r="V768" t="s">
        <v>874</v>
      </c>
      <c r="W768" t="s">
        <v>3448</v>
      </c>
      <c r="X768" t="s">
        <v>3393</v>
      </c>
      <c r="Y768" t="s">
        <v>3152</v>
      </c>
      <c r="Z768" t="s">
        <v>3152</v>
      </c>
      <c r="AA768" t="s">
        <v>880</v>
      </c>
      <c r="AB768">
        <v>63</v>
      </c>
      <c r="AC768" t="s">
        <v>849</v>
      </c>
      <c r="AD768" t="s">
        <v>2607</v>
      </c>
      <c r="AE768" t="s">
        <v>2491</v>
      </c>
      <c r="AF768" t="s">
        <v>872</v>
      </c>
      <c r="AG768" t="s">
        <v>897</v>
      </c>
      <c r="AH768" t="s">
        <v>2694</v>
      </c>
      <c r="AI768" t="s">
        <v>2704</v>
      </c>
      <c r="AJ768" t="s">
        <v>2642</v>
      </c>
      <c r="AK768" t="s">
        <v>895</v>
      </c>
    </row>
    <row r="769" spans="1:37" x14ac:dyDescent="0.3">
      <c r="A769" t="s">
        <v>3720</v>
      </c>
      <c r="B769" t="s">
        <v>3173</v>
      </c>
      <c r="C769" t="s">
        <v>51</v>
      </c>
      <c r="D769" t="s">
        <v>45</v>
      </c>
      <c r="E769" t="s">
        <v>3133</v>
      </c>
      <c r="F769" t="s">
        <v>3144</v>
      </c>
      <c r="G769" t="s">
        <v>3133</v>
      </c>
      <c r="H769" t="s">
        <v>3133</v>
      </c>
      <c r="I769" t="s">
        <v>3152</v>
      </c>
      <c r="J769" t="s">
        <v>849</v>
      </c>
      <c r="K769" t="s">
        <v>4332</v>
      </c>
      <c r="L769" t="s">
        <v>2607</v>
      </c>
      <c r="M769" t="s">
        <v>872</v>
      </c>
      <c r="N769" t="s">
        <v>1135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>
        <f>+_2022[[#This Row],[p1_score]]+_2022[[#This Row],[p2_score]]</f>
        <v>1</v>
      </c>
      <c r="U769" t="s">
        <v>51</v>
      </c>
      <c r="V769" t="s">
        <v>1143</v>
      </c>
      <c r="W769" t="s">
        <v>3152</v>
      </c>
      <c r="X769" t="s">
        <v>3166</v>
      </c>
      <c r="Y769" t="s">
        <v>3152</v>
      </c>
      <c r="Z769" t="s">
        <v>3152</v>
      </c>
      <c r="AA769" t="s">
        <v>874</v>
      </c>
      <c r="AB769">
        <v>63</v>
      </c>
      <c r="AC769" t="s">
        <v>849</v>
      </c>
      <c r="AD769" t="s">
        <v>2607</v>
      </c>
      <c r="AE769" t="s">
        <v>2491</v>
      </c>
      <c r="AF769" t="s">
        <v>872</v>
      </c>
      <c r="AG769" t="s">
        <v>897</v>
      </c>
      <c r="AH769" t="s">
        <v>2694</v>
      </c>
      <c r="AI769" t="s">
        <v>2704</v>
      </c>
      <c r="AJ769" t="s">
        <v>2642</v>
      </c>
      <c r="AK769" t="s">
        <v>895</v>
      </c>
    </row>
    <row r="770" spans="1:37" x14ac:dyDescent="0.3">
      <c r="A770" t="s">
        <v>3721</v>
      </c>
      <c r="B770" t="s">
        <v>3178</v>
      </c>
      <c r="C770" t="s">
        <v>1143</v>
      </c>
      <c r="D770" t="s">
        <v>45</v>
      </c>
      <c r="E770" t="s">
        <v>3144</v>
      </c>
      <c r="F770" t="s">
        <v>3153</v>
      </c>
      <c r="G770" t="s">
        <v>3133</v>
      </c>
      <c r="H770" t="s">
        <v>3133</v>
      </c>
      <c r="I770" t="s">
        <v>3163</v>
      </c>
      <c r="J770" t="s">
        <v>849</v>
      </c>
      <c r="K770" t="s">
        <v>4332</v>
      </c>
      <c r="L770" t="s">
        <v>2607</v>
      </c>
      <c r="M770" t="s">
        <v>872</v>
      </c>
      <c r="N770" t="s">
        <v>1135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e">
        <f>+_2022[[#This Row],[p1_score]]+_2022[[#This Row],[p2_score]]</f>
        <v>#VALUE!</v>
      </c>
      <c r="U770" t="s">
        <v>32</v>
      </c>
      <c r="V770" t="s">
        <v>32</v>
      </c>
      <c r="W770" t="s">
        <v>32</v>
      </c>
      <c r="X770" t="s">
        <v>32</v>
      </c>
      <c r="Y770" t="s">
        <v>32</v>
      </c>
      <c r="Z770" t="s">
        <v>32</v>
      </c>
      <c r="AA770" t="s">
        <v>32</v>
      </c>
      <c r="AB770">
        <v>63</v>
      </c>
      <c r="AC770" t="s">
        <v>849</v>
      </c>
      <c r="AD770" t="s">
        <v>2607</v>
      </c>
      <c r="AE770" t="s">
        <v>2491</v>
      </c>
      <c r="AF770" t="s">
        <v>872</v>
      </c>
      <c r="AG770" t="s">
        <v>897</v>
      </c>
      <c r="AH770" t="s">
        <v>2694</v>
      </c>
      <c r="AI770" t="s">
        <v>2704</v>
      </c>
      <c r="AJ770" t="s">
        <v>2642</v>
      </c>
      <c r="AK770" t="s">
        <v>895</v>
      </c>
    </row>
    <row r="771" spans="1:37" x14ac:dyDescent="0.3">
      <c r="A771" t="s">
        <v>3723</v>
      </c>
      <c r="B771" t="s">
        <v>3144</v>
      </c>
      <c r="C771" t="s">
        <v>1144</v>
      </c>
      <c r="D771" t="s">
        <v>1145</v>
      </c>
      <c r="E771" t="s">
        <v>3195</v>
      </c>
      <c r="F771" t="s">
        <v>3180</v>
      </c>
      <c r="G771" t="s">
        <v>3133</v>
      </c>
      <c r="H771" t="s">
        <v>3144</v>
      </c>
      <c r="I771" t="s">
        <v>4119</v>
      </c>
      <c r="J771" t="s">
        <v>849</v>
      </c>
      <c r="K771" t="s">
        <v>4269</v>
      </c>
      <c r="L771" t="s">
        <v>2611</v>
      </c>
      <c r="M771" t="s">
        <v>909</v>
      </c>
      <c r="N771" t="s">
        <v>1146</v>
      </c>
      <c r="O771" t="s">
        <v>3139</v>
      </c>
      <c r="P771" t="s">
        <v>1147</v>
      </c>
      <c r="Q771" t="s">
        <v>1144</v>
      </c>
      <c r="R771" t="s">
        <v>3309</v>
      </c>
      <c r="S771" t="s">
        <v>3242</v>
      </c>
      <c r="T771">
        <f>+_2022[[#This Row],[p1_score]]+_2022[[#This Row],[p2_score]]</f>
        <v>19</v>
      </c>
      <c r="U771" t="s">
        <v>829</v>
      </c>
      <c r="V771" t="s">
        <v>1144</v>
      </c>
      <c r="W771" t="s">
        <v>3161</v>
      </c>
      <c r="X771" t="s">
        <v>3236</v>
      </c>
      <c r="Y771" t="s">
        <v>3161</v>
      </c>
      <c r="Z771" t="s">
        <v>3236</v>
      </c>
      <c r="AA771" t="s">
        <v>32</v>
      </c>
      <c r="AB771">
        <v>65</v>
      </c>
      <c r="AC771" t="s">
        <v>849</v>
      </c>
      <c r="AD771" t="s">
        <v>2611</v>
      </c>
      <c r="AE771" t="s">
        <v>2491</v>
      </c>
      <c r="AF771" t="s">
        <v>909</v>
      </c>
      <c r="AG771" t="s">
        <v>872</v>
      </c>
      <c r="AH771" t="s">
        <v>2707</v>
      </c>
      <c r="AI771" t="s">
        <v>2708</v>
      </c>
      <c r="AJ771" t="s">
        <v>2709</v>
      </c>
      <c r="AK771" t="s">
        <v>31</v>
      </c>
    </row>
    <row r="772" spans="1:37" x14ac:dyDescent="0.3">
      <c r="A772" t="s">
        <v>3724</v>
      </c>
      <c r="B772" t="s">
        <v>3153</v>
      </c>
      <c r="C772" t="s">
        <v>47</v>
      </c>
      <c r="D772" t="s">
        <v>1148</v>
      </c>
      <c r="E772" t="s">
        <v>3136</v>
      </c>
      <c r="F772" t="s">
        <v>3153</v>
      </c>
      <c r="G772" t="s">
        <v>3133</v>
      </c>
      <c r="H772" t="s">
        <v>3133</v>
      </c>
      <c r="I772" t="s">
        <v>3256</v>
      </c>
      <c r="J772" t="s">
        <v>849</v>
      </c>
      <c r="K772" t="s">
        <v>4269</v>
      </c>
      <c r="L772" t="s">
        <v>2611</v>
      </c>
      <c r="M772" t="s">
        <v>909</v>
      </c>
      <c r="N772" t="s">
        <v>1146</v>
      </c>
      <c r="O772" t="s">
        <v>3148</v>
      </c>
      <c r="P772" t="s">
        <v>646</v>
      </c>
      <c r="Q772" t="s">
        <v>47</v>
      </c>
      <c r="R772" t="s">
        <v>4032</v>
      </c>
      <c r="S772" t="s">
        <v>3143</v>
      </c>
      <c r="T772">
        <f>+_2022[[#This Row],[p1_score]]+_2022[[#This Row],[p2_score]]</f>
        <v>4</v>
      </c>
      <c r="U772" t="s">
        <v>829</v>
      </c>
      <c r="V772" t="s">
        <v>47</v>
      </c>
      <c r="W772" t="s">
        <v>3166</v>
      </c>
      <c r="X772" t="s">
        <v>3148</v>
      </c>
      <c r="Y772" t="s">
        <v>3271</v>
      </c>
      <c r="Z772" t="s">
        <v>3152</v>
      </c>
      <c r="AA772" t="s">
        <v>1144</v>
      </c>
      <c r="AB772">
        <v>65</v>
      </c>
      <c r="AC772" t="s">
        <v>849</v>
      </c>
      <c r="AD772" t="s">
        <v>2611</v>
      </c>
      <c r="AE772" t="s">
        <v>2491</v>
      </c>
      <c r="AF772" t="s">
        <v>909</v>
      </c>
      <c r="AG772" t="s">
        <v>872</v>
      </c>
      <c r="AH772" t="s">
        <v>2707</v>
      </c>
      <c r="AI772" t="s">
        <v>2708</v>
      </c>
      <c r="AJ772" t="s">
        <v>2709</v>
      </c>
      <c r="AK772" t="s">
        <v>31</v>
      </c>
    </row>
    <row r="773" spans="1:37" x14ac:dyDescent="0.3">
      <c r="A773" t="s">
        <v>3726</v>
      </c>
      <c r="B773" t="s">
        <v>3136</v>
      </c>
      <c r="C773" t="s">
        <v>55</v>
      </c>
      <c r="D773" t="s">
        <v>1149</v>
      </c>
      <c r="E773" t="s">
        <v>3173</v>
      </c>
      <c r="F773" t="s">
        <v>3195</v>
      </c>
      <c r="G773" t="s">
        <v>3133</v>
      </c>
      <c r="H773" t="s">
        <v>3133</v>
      </c>
      <c r="I773" t="s">
        <v>3790</v>
      </c>
      <c r="J773" t="s">
        <v>849</v>
      </c>
      <c r="K773" t="s">
        <v>4269</v>
      </c>
      <c r="L773" t="s">
        <v>2611</v>
      </c>
      <c r="M773" t="s">
        <v>909</v>
      </c>
      <c r="N773" t="s">
        <v>1146</v>
      </c>
      <c r="O773" t="s">
        <v>3157</v>
      </c>
      <c r="P773" t="s">
        <v>1150</v>
      </c>
      <c r="Q773" t="s">
        <v>55</v>
      </c>
      <c r="R773" t="s">
        <v>3409</v>
      </c>
      <c r="S773" t="s">
        <v>3517</v>
      </c>
      <c r="T773">
        <f>+_2022[[#This Row],[p1_score]]+_2022[[#This Row],[p2_score]]</f>
        <v>13</v>
      </c>
      <c r="U773" t="s">
        <v>829</v>
      </c>
      <c r="V773" t="s">
        <v>55</v>
      </c>
      <c r="W773" t="s">
        <v>3219</v>
      </c>
      <c r="X773" t="s">
        <v>3151</v>
      </c>
      <c r="Y773" t="s">
        <v>3242</v>
      </c>
      <c r="Z773" t="s">
        <v>3152</v>
      </c>
      <c r="AA773" t="s">
        <v>47</v>
      </c>
      <c r="AB773">
        <v>65</v>
      </c>
      <c r="AC773" t="s">
        <v>849</v>
      </c>
      <c r="AD773" t="s">
        <v>2611</v>
      </c>
      <c r="AE773" t="s">
        <v>2491</v>
      </c>
      <c r="AF773" t="s">
        <v>909</v>
      </c>
      <c r="AG773" t="s">
        <v>872</v>
      </c>
      <c r="AH773" t="s">
        <v>2707</v>
      </c>
      <c r="AI773" t="s">
        <v>2708</v>
      </c>
      <c r="AJ773" t="s">
        <v>2709</v>
      </c>
      <c r="AK773" t="s">
        <v>31</v>
      </c>
    </row>
    <row r="774" spans="1:37" x14ac:dyDescent="0.3">
      <c r="A774" t="s">
        <v>3729</v>
      </c>
      <c r="B774" t="s">
        <v>3133</v>
      </c>
      <c r="C774" t="s">
        <v>829</v>
      </c>
      <c r="D774" t="s">
        <v>1151</v>
      </c>
      <c r="E774" t="s">
        <v>3238</v>
      </c>
      <c r="F774" t="s">
        <v>3237</v>
      </c>
      <c r="G774" t="s">
        <v>3136</v>
      </c>
      <c r="H774" t="s">
        <v>3133</v>
      </c>
      <c r="I774" t="s">
        <v>3429</v>
      </c>
      <c r="J774" t="s">
        <v>849</v>
      </c>
      <c r="K774" t="s">
        <v>4269</v>
      </c>
      <c r="L774" t="s">
        <v>2611</v>
      </c>
      <c r="M774" t="s">
        <v>909</v>
      </c>
      <c r="N774" t="s">
        <v>1146</v>
      </c>
      <c r="O774" t="s">
        <v>3151</v>
      </c>
      <c r="P774" t="s">
        <v>1152</v>
      </c>
      <c r="Q774" t="s">
        <v>829</v>
      </c>
      <c r="R774" t="s">
        <v>3317</v>
      </c>
      <c r="S774" t="s">
        <v>3562</v>
      </c>
      <c r="T774">
        <f>+_2022[[#This Row],[p1_score]]+_2022[[#This Row],[p2_score]]</f>
        <v>4</v>
      </c>
      <c r="U774" t="s">
        <v>829</v>
      </c>
      <c r="V774" t="s">
        <v>986</v>
      </c>
      <c r="W774" t="s">
        <v>3139</v>
      </c>
      <c r="X774" t="s">
        <v>3139</v>
      </c>
      <c r="Y774" t="s">
        <v>3152</v>
      </c>
      <c r="Z774" t="s">
        <v>3152</v>
      </c>
      <c r="AA774" t="s">
        <v>55</v>
      </c>
      <c r="AB774">
        <v>65</v>
      </c>
      <c r="AC774" t="s">
        <v>849</v>
      </c>
      <c r="AD774" t="s">
        <v>2611</v>
      </c>
      <c r="AE774" t="s">
        <v>2491</v>
      </c>
      <c r="AF774" t="s">
        <v>909</v>
      </c>
      <c r="AG774" t="s">
        <v>872</v>
      </c>
      <c r="AH774" t="s">
        <v>2707</v>
      </c>
      <c r="AI774" t="s">
        <v>2708</v>
      </c>
      <c r="AJ774" t="s">
        <v>2709</v>
      </c>
      <c r="AK774" t="s">
        <v>31</v>
      </c>
    </row>
    <row r="775" spans="1:37" x14ac:dyDescent="0.3">
      <c r="A775" t="s">
        <v>3731</v>
      </c>
      <c r="B775" t="s">
        <v>3173</v>
      </c>
      <c r="C775" t="s">
        <v>118</v>
      </c>
      <c r="D775" t="s">
        <v>1153</v>
      </c>
      <c r="E775" t="s">
        <v>3155</v>
      </c>
      <c r="F775" t="s">
        <v>3238</v>
      </c>
      <c r="G775" t="s">
        <v>3133</v>
      </c>
      <c r="H775" t="s">
        <v>3144</v>
      </c>
      <c r="I775" t="s">
        <v>3895</v>
      </c>
      <c r="J775" t="s">
        <v>849</v>
      </c>
      <c r="K775" t="s">
        <v>4269</v>
      </c>
      <c r="L775" t="s">
        <v>2611</v>
      </c>
      <c r="M775" t="s">
        <v>909</v>
      </c>
      <c r="N775" t="s">
        <v>1146</v>
      </c>
      <c r="O775" t="s">
        <v>3170</v>
      </c>
      <c r="P775" t="s">
        <v>565</v>
      </c>
      <c r="Q775" t="s">
        <v>118</v>
      </c>
      <c r="R775" t="s">
        <v>3443</v>
      </c>
      <c r="S775" t="s">
        <v>3694</v>
      </c>
      <c r="T775">
        <f>+_2022[[#This Row],[p1_score]]+_2022[[#This Row],[p2_score]]</f>
        <v>40</v>
      </c>
      <c r="U775" t="s">
        <v>118</v>
      </c>
      <c r="V775" t="s">
        <v>986</v>
      </c>
      <c r="W775" t="s">
        <v>3270</v>
      </c>
      <c r="X775" t="s">
        <v>3143</v>
      </c>
      <c r="Y775" t="s">
        <v>3152</v>
      </c>
      <c r="Z775" t="s">
        <v>3143</v>
      </c>
      <c r="AA775" t="s">
        <v>829</v>
      </c>
      <c r="AB775">
        <v>65</v>
      </c>
      <c r="AC775" t="s">
        <v>849</v>
      </c>
      <c r="AD775" t="s">
        <v>2611</v>
      </c>
      <c r="AE775" t="s">
        <v>2491</v>
      </c>
      <c r="AF775" t="s">
        <v>909</v>
      </c>
      <c r="AG775" t="s">
        <v>872</v>
      </c>
      <c r="AH775" t="s">
        <v>2707</v>
      </c>
      <c r="AI775" t="s">
        <v>2708</v>
      </c>
      <c r="AJ775" t="s">
        <v>2709</v>
      </c>
      <c r="AK775" t="s">
        <v>31</v>
      </c>
    </row>
    <row r="776" spans="1:37" x14ac:dyDescent="0.3">
      <c r="A776" t="s">
        <v>3733</v>
      </c>
      <c r="B776" t="s">
        <v>3178</v>
      </c>
      <c r="C776" t="s">
        <v>308</v>
      </c>
      <c r="D776" t="s">
        <v>1154</v>
      </c>
      <c r="E776" t="s">
        <v>3202</v>
      </c>
      <c r="F776" t="s">
        <v>3202</v>
      </c>
      <c r="G776" t="s">
        <v>3133</v>
      </c>
      <c r="H776" t="s">
        <v>3144</v>
      </c>
      <c r="I776" t="s">
        <v>3216</v>
      </c>
      <c r="J776" t="s">
        <v>849</v>
      </c>
      <c r="K776" t="s">
        <v>4269</v>
      </c>
      <c r="L776" t="s">
        <v>2611</v>
      </c>
      <c r="M776" t="s">
        <v>909</v>
      </c>
      <c r="N776" t="s">
        <v>1146</v>
      </c>
      <c r="O776" t="s">
        <v>3200</v>
      </c>
      <c r="P776" t="s">
        <v>1155</v>
      </c>
      <c r="Q776" t="s">
        <v>308</v>
      </c>
      <c r="R776" t="s">
        <v>3641</v>
      </c>
      <c r="S776" t="s">
        <v>3191</v>
      </c>
      <c r="T776">
        <f>+_2022[[#This Row],[p1_score]]+_2022[[#This Row],[p2_score]]</f>
        <v>21</v>
      </c>
      <c r="U776" t="s">
        <v>308</v>
      </c>
      <c r="V776" t="s">
        <v>986</v>
      </c>
      <c r="W776" t="s">
        <v>3186</v>
      </c>
      <c r="X776" t="s">
        <v>3236</v>
      </c>
      <c r="Y776" t="s">
        <v>3152</v>
      </c>
      <c r="Z776" t="s">
        <v>3713</v>
      </c>
      <c r="AA776" t="s">
        <v>118</v>
      </c>
      <c r="AB776">
        <v>65</v>
      </c>
      <c r="AC776" t="s">
        <v>849</v>
      </c>
      <c r="AD776" t="s">
        <v>2611</v>
      </c>
      <c r="AE776" t="s">
        <v>2491</v>
      </c>
      <c r="AF776" t="s">
        <v>909</v>
      </c>
      <c r="AG776" t="s">
        <v>872</v>
      </c>
      <c r="AH776" t="s">
        <v>2707</v>
      </c>
      <c r="AI776" t="s">
        <v>2708</v>
      </c>
      <c r="AJ776" t="s">
        <v>2709</v>
      </c>
      <c r="AK776" t="s">
        <v>31</v>
      </c>
    </row>
    <row r="777" spans="1:37" x14ac:dyDescent="0.3">
      <c r="A777" t="s">
        <v>3735</v>
      </c>
      <c r="B777" t="s">
        <v>3162</v>
      </c>
      <c r="C777" t="s">
        <v>986</v>
      </c>
      <c r="D777" t="s">
        <v>1156</v>
      </c>
      <c r="E777" t="s">
        <v>3313</v>
      </c>
      <c r="F777" t="s">
        <v>3135</v>
      </c>
      <c r="G777" t="s">
        <v>3136</v>
      </c>
      <c r="H777" t="s">
        <v>3144</v>
      </c>
      <c r="I777" t="s">
        <v>4336</v>
      </c>
      <c r="J777" t="s">
        <v>849</v>
      </c>
      <c r="K777" t="s">
        <v>4269</v>
      </c>
      <c r="L777" t="s">
        <v>2611</v>
      </c>
      <c r="M777" t="s">
        <v>909</v>
      </c>
      <c r="N777" t="s">
        <v>1146</v>
      </c>
      <c r="O777" t="s">
        <v>3219</v>
      </c>
      <c r="P777" t="s">
        <v>1157</v>
      </c>
      <c r="Q777" t="s">
        <v>986</v>
      </c>
      <c r="R777" t="s">
        <v>3332</v>
      </c>
      <c r="S777" t="s">
        <v>4078</v>
      </c>
      <c r="T777">
        <f>+_2022[[#This Row],[p1_score]]+_2022[[#This Row],[p2_score]]</f>
        <v>10</v>
      </c>
      <c r="U777" t="s">
        <v>215</v>
      </c>
      <c r="V777" t="s">
        <v>986</v>
      </c>
      <c r="W777" t="s">
        <v>3139</v>
      </c>
      <c r="X777" t="s">
        <v>3219</v>
      </c>
      <c r="Y777" t="s">
        <v>3152</v>
      </c>
      <c r="Z777" t="s">
        <v>3152</v>
      </c>
      <c r="AA777" t="s">
        <v>308</v>
      </c>
      <c r="AB777">
        <v>65</v>
      </c>
      <c r="AC777" t="s">
        <v>849</v>
      </c>
      <c r="AD777" t="s">
        <v>2611</v>
      </c>
      <c r="AE777" t="s">
        <v>2491</v>
      </c>
      <c r="AF777" t="s">
        <v>909</v>
      </c>
      <c r="AG777" t="s">
        <v>872</v>
      </c>
      <c r="AH777" t="s">
        <v>2707</v>
      </c>
      <c r="AI777" t="s">
        <v>2708</v>
      </c>
      <c r="AJ777" t="s">
        <v>2709</v>
      </c>
      <c r="AK777" t="s">
        <v>31</v>
      </c>
    </row>
    <row r="778" spans="1:37" x14ac:dyDescent="0.3">
      <c r="A778" t="s">
        <v>3737</v>
      </c>
      <c r="B778" t="s">
        <v>3180</v>
      </c>
      <c r="C778" t="s">
        <v>215</v>
      </c>
      <c r="D778" t="s">
        <v>45</v>
      </c>
      <c r="E778" t="s">
        <v>3264</v>
      </c>
      <c r="F778" t="s">
        <v>3212</v>
      </c>
      <c r="G778" t="s">
        <v>3144</v>
      </c>
      <c r="H778" t="s">
        <v>3153</v>
      </c>
      <c r="I778" t="s">
        <v>4337</v>
      </c>
      <c r="J778" t="s">
        <v>849</v>
      </c>
      <c r="K778" t="s">
        <v>4269</v>
      </c>
      <c r="L778" t="s">
        <v>2611</v>
      </c>
      <c r="M778" t="s">
        <v>909</v>
      </c>
      <c r="N778" t="s">
        <v>1146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  <c r="T778">
        <f>+_2022[[#This Row],[p1_score]]+_2022[[#This Row],[p2_score]]</f>
        <v>30</v>
      </c>
      <c r="U778" t="s">
        <v>215</v>
      </c>
      <c r="V778" t="s">
        <v>139</v>
      </c>
      <c r="W778" t="s">
        <v>3338</v>
      </c>
      <c r="X778" t="s">
        <v>3151</v>
      </c>
      <c r="Y778" t="s">
        <v>3152</v>
      </c>
      <c r="Z778" t="s">
        <v>3152</v>
      </c>
      <c r="AA778" t="s">
        <v>986</v>
      </c>
      <c r="AB778">
        <v>65</v>
      </c>
      <c r="AC778" t="s">
        <v>849</v>
      </c>
      <c r="AD778" t="s">
        <v>2611</v>
      </c>
      <c r="AE778" t="s">
        <v>2491</v>
      </c>
      <c r="AF778" t="s">
        <v>909</v>
      </c>
      <c r="AG778" t="s">
        <v>872</v>
      </c>
      <c r="AH778" t="s">
        <v>2707</v>
      </c>
      <c r="AI778" t="s">
        <v>2708</v>
      </c>
      <c r="AJ778" t="s">
        <v>2709</v>
      </c>
      <c r="AK778" t="s">
        <v>31</v>
      </c>
    </row>
    <row r="779" spans="1:37" x14ac:dyDescent="0.3">
      <c r="A779" t="s">
        <v>3740</v>
      </c>
      <c r="B779" t="s">
        <v>3187</v>
      </c>
      <c r="C779" t="s">
        <v>139</v>
      </c>
      <c r="D779" t="s">
        <v>45</v>
      </c>
      <c r="E779" t="s">
        <v>3173</v>
      </c>
      <c r="F779" t="s">
        <v>3178</v>
      </c>
      <c r="G779" t="s">
        <v>3133</v>
      </c>
      <c r="H779" t="s">
        <v>3133</v>
      </c>
      <c r="I779" t="s">
        <v>3645</v>
      </c>
      <c r="J779" t="s">
        <v>849</v>
      </c>
      <c r="K779" t="s">
        <v>4269</v>
      </c>
      <c r="L779" t="s">
        <v>2611</v>
      </c>
      <c r="M779" t="s">
        <v>909</v>
      </c>
      <c r="N779" t="s">
        <v>1146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  <c r="T779" t="e">
        <f>+_2022[[#This Row],[p1_score]]+_2022[[#This Row],[p2_score]]</f>
        <v>#VALUE!</v>
      </c>
      <c r="U779" t="s">
        <v>32</v>
      </c>
      <c r="V779" t="s">
        <v>32</v>
      </c>
      <c r="W779" t="s">
        <v>32</v>
      </c>
      <c r="X779" t="s">
        <v>32</v>
      </c>
      <c r="Y779" t="s">
        <v>32</v>
      </c>
      <c r="Z779" t="s">
        <v>32</v>
      </c>
      <c r="AA779" t="s">
        <v>32</v>
      </c>
      <c r="AB779">
        <v>65</v>
      </c>
      <c r="AC779" t="s">
        <v>849</v>
      </c>
      <c r="AD779" t="s">
        <v>2611</v>
      </c>
      <c r="AE779" t="s">
        <v>2491</v>
      </c>
      <c r="AF779" t="s">
        <v>909</v>
      </c>
      <c r="AG779" t="s">
        <v>872</v>
      </c>
      <c r="AH779" t="s">
        <v>2707</v>
      </c>
      <c r="AI779" t="s">
        <v>2708</v>
      </c>
      <c r="AJ779" t="s">
        <v>2709</v>
      </c>
      <c r="AK779" t="s">
        <v>31</v>
      </c>
    </row>
    <row r="780" spans="1:37" x14ac:dyDescent="0.3">
      <c r="A780" t="s">
        <v>3742</v>
      </c>
      <c r="B780" t="s">
        <v>3144</v>
      </c>
      <c r="C780" t="s">
        <v>79</v>
      </c>
      <c r="D780" t="s">
        <v>110</v>
      </c>
      <c r="E780" t="s">
        <v>3133</v>
      </c>
      <c r="F780" t="s">
        <v>3144</v>
      </c>
      <c r="G780" t="s">
        <v>3133</v>
      </c>
      <c r="H780" t="s">
        <v>3133</v>
      </c>
      <c r="I780" t="s">
        <v>3152</v>
      </c>
      <c r="J780" t="s">
        <v>849</v>
      </c>
      <c r="K780" t="s">
        <v>4314</v>
      </c>
      <c r="L780" t="s">
        <v>2614</v>
      </c>
      <c r="M780" t="s">
        <v>949</v>
      </c>
      <c r="N780" t="s">
        <v>1158</v>
      </c>
      <c r="O780" t="s">
        <v>3139</v>
      </c>
      <c r="P780" t="s">
        <v>1059</v>
      </c>
      <c r="Q780" t="s">
        <v>79</v>
      </c>
      <c r="R780" t="s">
        <v>3857</v>
      </c>
      <c r="S780" t="s">
        <v>3166</v>
      </c>
      <c r="T780">
        <f>+_2022[[#This Row],[p1_score]]+_2022[[#This Row],[p2_score]]</f>
        <v>1</v>
      </c>
      <c r="U780" t="s">
        <v>1043</v>
      </c>
      <c r="V780" t="s">
        <v>79</v>
      </c>
      <c r="W780" t="s">
        <v>3166</v>
      </c>
      <c r="X780" t="s">
        <v>3152</v>
      </c>
      <c r="Y780" t="s">
        <v>3166</v>
      </c>
      <c r="Z780" t="s">
        <v>3152</v>
      </c>
      <c r="AA780" t="s">
        <v>32</v>
      </c>
      <c r="AB780">
        <v>66</v>
      </c>
      <c r="AC780" t="s">
        <v>849</v>
      </c>
      <c r="AD780" t="s">
        <v>2614</v>
      </c>
      <c r="AE780" t="s">
        <v>2491</v>
      </c>
      <c r="AF780" t="s">
        <v>949</v>
      </c>
      <c r="AG780" t="s">
        <v>883</v>
      </c>
      <c r="AH780" t="s">
        <v>2525</v>
      </c>
      <c r="AI780" t="s">
        <v>2710</v>
      </c>
      <c r="AJ780" t="s">
        <v>2711</v>
      </c>
      <c r="AK780" t="s">
        <v>99</v>
      </c>
    </row>
    <row r="781" spans="1:37" x14ac:dyDescent="0.3">
      <c r="A781" t="s">
        <v>3745</v>
      </c>
      <c r="B781" t="s">
        <v>3153</v>
      </c>
      <c r="C781" t="s">
        <v>52</v>
      </c>
      <c r="D781" t="s">
        <v>1159</v>
      </c>
      <c r="E781" t="s">
        <v>3175</v>
      </c>
      <c r="F781" t="s">
        <v>3155</v>
      </c>
      <c r="G781" t="s">
        <v>3144</v>
      </c>
      <c r="H781" t="s">
        <v>3144</v>
      </c>
      <c r="I781" t="s">
        <v>4334</v>
      </c>
      <c r="J781" t="s">
        <v>849</v>
      </c>
      <c r="K781" t="s">
        <v>4314</v>
      </c>
      <c r="L781" t="s">
        <v>2614</v>
      </c>
      <c r="M781" t="s">
        <v>949</v>
      </c>
      <c r="N781" t="s">
        <v>1158</v>
      </c>
      <c r="O781" t="s">
        <v>3148</v>
      </c>
      <c r="P781" t="s">
        <v>1160</v>
      </c>
      <c r="Q781" t="s">
        <v>52</v>
      </c>
      <c r="R781" t="s">
        <v>3843</v>
      </c>
      <c r="S781" t="s">
        <v>3713</v>
      </c>
      <c r="T781">
        <f>+_2022[[#This Row],[p1_score]]+_2022[[#This Row],[p2_score]]</f>
        <v>31</v>
      </c>
      <c r="U781" t="s">
        <v>1043</v>
      </c>
      <c r="V781" t="s">
        <v>52</v>
      </c>
      <c r="W781" t="s">
        <v>3393</v>
      </c>
      <c r="X781" t="s">
        <v>3220</v>
      </c>
      <c r="Y781" t="s">
        <v>3220</v>
      </c>
      <c r="Z781" t="s">
        <v>3152</v>
      </c>
      <c r="AA781" t="s">
        <v>79</v>
      </c>
      <c r="AB781">
        <v>66</v>
      </c>
      <c r="AC781" t="s">
        <v>849</v>
      </c>
      <c r="AD781" t="s">
        <v>2614</v>
      </c>
      <c r="AE781" t="s">
        <v>2491</v>
      </c>
      <c r="AF781" t="s">
        <v>949</v>
      </c>
      <c r="AG781" t="s">
        <v>883</v>
      </c>
      <c r="AH781" t="s">
        <v>2525</v>
      </c>
      <c r="AI781" t="s">
        <v>2710</v>
      </c>
      <c r="AJ781" t="s">
        <v>2711</v>
      </c>
      <c r="AK781" t="s">
        <v>99</v>
      </c>
    </row>
    <row r="782" spans="1:37" x14ac:dyDescent="0.3">
      <c r="A782" t="s">
        <v>3746</v>
      </c>
      <c r="B782" t="s">
        <v>3133</v>
      </c>
      <c r="C782" t="s">
        <v>1043</v>
      </c>
      <c r="D782" t="s">
        <v>994</v>
      </c>
      <c r="E782" t="s">
        <v>3168</v>
      </c>
      <c r="F782" t="s">
        <v>3237</v>
      </c>
      <c r="G782" t="s">
        <v>3133</v>
      </c>
      <c r="H782" t="s">
        <v>3153</v>
      </c>
      <c r="I782" t="s">
        <v>3440</v>
      </c>
      <c r="J782" t="s">
        <v>849</v>
      </c>
      <c r="K782" t="s">
        <v>4314</v>
      </c>
      <c r="L782" t="s">
        <v>2614</v>
      </c>
      <c r="M782" t="s">
        <v>949</v>
      </c>
      <c r="N782" t="s">
        <v>1158</v>
      </c>
      <c r="O782" t="s">
        <v>3157</v>
      </c>
      <c r="P782" t="s">
        <v>1161</v>
      </c>
      <c r="Q782" t="s">
        <v>1043</v>
      </c>
      <c r="R782" t="s">
        <v>3260</v>
      </c>
      <c r="S782" t="s">
        <v>3417</v>
      </c>
      <c r="T782">
        <f>+_2022[[#This Row],[p1_score]]+_2022[[#This Row],[p2_score]]</f>
        <v>22</v>
      </c>
      <c r="U782" t="s">
        <v>1043</v>
      </c>
      <c r="V782" t="s">
        <v>1162</v>
      </c>
      <c r="W782" t="s">
        <v>3219</v>
      </c>
      <c r="X782" t="s">
        <v>3177</v>
      </c>
      <c r="Y782" t="s">
        <v>3152</v>
      </c>
      <c r="Z782" t="s">
        <v>3152</v>
      </c>
      <c r="AA782" t="s">
        <v>52</v>
      </c>
      <c r="AB782">
        <v>66</v>
      </c>
      <c r="AC782" t="s">
        <v>849</v>
      </c>
      <c r="AD782" t="s">
        <v>2614</v>
      </c>
      <c r="AE782" t="s">
        <v>2491</v>
      </c>
      <c r="AF782" t="s">
        <v>949</v>
      </c>
      <c r="AG782" t="s">
        <v>883</v>
      </c>
      <c r="AH782" t="s">
        <v>2525</v>
      </c>
      <c r="AI782" t="s">
        <v>2710</v>
      </c>
      <c r="AJ782" t="s">
        <v>2711</v>
      </c>
      <c r="AK782" t="s">
        <v>99</v>
      </c>
    </row>
    <row r="783" spans="1:37" x14ac:dyDescent="0.3">
      <c r="A783" t="s">
        <v>3747</v>
      </c>
      <c r="B783" t="s">
        <v>3136</v>
      </c>
      <c r="C783" t="s">
        <v>1162</v>
      </c>
      <c r="D783" t="s">
        <v>1101</v>
      </c>
      <c r="E783" t="s">
        <v>3135</v>
      </c>
      <c r="F783" t="s">
        <v>3264</v>
      </c>
      <c r="G783" t="s">
        <v>3144</v>
      </c>
      <c r="H783" t="s">
        <v>3144</v>
      </c>
      <c r="I783" t="s">
        <v>3719</v>
      </c>
      <c r="J783" t="s">
        <v>849</v>
      </c>
      <c r="K783" t="s">
        <v>4314</v>
      </c>
      <c r="L783" t="s">
        <v>2614</v>
      </c>
      <c r="M783" t="s">
        <v>949</v>
      </c>
      <c r="N783" t="s">
        <v>1158</v>
      </c>
      <c r="O783" t="s">
        <v>3151</v>
      </c>
      <c r="P783" t="s">
        <v>304</v>
      </c>
      <c r="Q783" t="s">
        <v>1162</v>
      </c>
      <c r="R783" t="s">
        <v>4338</v>
      </c>
      <c r="S783" t="s">
        <v>3571</v>
      </c>
      <c r="T783">
        <f>+_2022[[#This Row],[p1_score]]+_2022[[#This Row],[p2_score]]</f>
        <v>31</v>
      </c>
      <c r="U783" t="s">
        <v>82</v>
      </c>
      <c r="V783" t="s">
        <v>1162</v>
      </c>
      <c r="W783" t="s">
        <v>3152</v>
      </c>
      <c r="X783" t="s">
        <v>3354</v>
      </c>
      <c r="Y783" t="s">
        <v>3152</v>
      </c>
      <c r="Z783" t="s">
        <v>3152</v>
      </c>
      <c r="AA783" t="s">
        <v>1043</v>
      </c>
      <c r="AB783">
        <v>66</v>
      </c>
      <c r="AC783" t="s">
        <v>849</v>
      </c>
      <c r="AD783" t="s">
        <v>2614</v>
      </c>
      <c r="AE783" t="s">
        <v>2491</v>
      </c>
      <c r="AF783" t="s">
        <v>949</v>
      </c>
      <c r="AG783" t="s">
        <v>883</v>
      </c>
      <c r="AH783" t="s">
        <v>2525</v>
      </c>
      <c r="AI783" t="s">
        <v>2710</v>
      </c>
      <c r="AJ783" t="s">
        <v>2711</v>
      </c>
      <c r="AK783" t="s">
        <v>99</v>
      </c>
    </row>
    <row r="784" spans="1:37" x14ac:dyDescent="0.3">
      <c r="A784" t="s">
        <v>3749</v>
      </c>
      <c r="B784" t="s">
        <v>3173</v>
      </c>
      <c r="C784" t="s">
        <v>143</v>
      </c>
      <c r="D784" t="s">
        <v>993</v>
      </c>
      <c r="E784" t="s">
        <v>3187</v>
      </c>
      <c r="F784" t="s">
        <v>3162</v>
      </c>
      <c r="G784" t="s">
        <v>3133</v>
      </c>
      <c r="H784" t="s">
        <v>3144</v>
      </c>
      <c r="I784" t="s">
        <v>3325</v>
      </c>
      <c r="J784" t="s">
        <v>849</v>
      </c>
      <c r="K784" t="s">
        <v>4314</v>
      </c>
      <c r="L784" t="s">
        <v>2614</v>
      </c>
      <c r="M784" t="s">
        <v>949</v>
      </c>
      <c r="N784" t="s">
        <v>1158</v>
      </c>
      <c r="O784" t="s">
        <v>3170</v>
      </c>
      <c r="P784" t="s">
        <v>306</v>
      </c>
      <c r="Q784" t="s">
        <v>143</v>
      </c>
      <c r="R784" t="s">
        <v>4077</v>
      </c>
      <c r="S784" t="s">
        <v>3575</v>
      </c>
      <c r="T784">
        <f>+_2022[[#This Row],[p1_score]]+_2022[[#This Row],[p2_score]]</f>
        <v>11</v>
      </c>
      <c r="U784" t="s">
        <v>82</v>
      </c>
      <c r="V784" t="s">
        <v>143</v>
      </c>
      <c r="W784" t="s">
        <v>3148</v>
      </c>
      <c r="X784" t="s">
        <v>3219</v>
      </c>
      <c r="Y784" t="s">
        <v>3148</v>
      </c>
      <c r="Z784" t="s">
        <v>3152</v>
      </c>
      <c r="AA784" t="s">
        <v>1162</v>
      </c>
      <c r="AB784">
        <v>66</v>
      </c>
      <c r="AC784" t="s">
        <v>849</v>
      </c>
      <c r="AD784" t="s">
        <v>2614</v>
      </c>
      <c r="AE784" t="s">
        <v>2491</v>
      </c>
      <c r="AF784" t="s">
        <v>949</v>
      </c>
      <c r="AG784" t="s">
        <v>883</v>
      </c>
      <c r="AH784" t="s">
        <v>2525</v>
      </c>
      <c r="AI784" t="s">
        <v>2710</v>
      </c>
      <c r="AJ784" t="s">
        <v>2711</v>
      </c>
      <c r="AK784" t="s">
        <v>99</v>
      </c>
    </row>
    <row r="785" spans="1:37" x14ac:dyDescent="0.3">
      <c r="A785" t="s">
        <v>3750</v>
      </c>
      <c r="B785" t="s">
        <v>3162</v>
      </c>
      <c r="C785" t="s">
        <v>82</v>
      </c>
      <c r="D785" t="s">
        <v>1101</v>
      </c>
      <c r="E785" t="s">
        <v>3310</v>
      </c>
      <c r="F785" t="s">
        <v>3168</v>
      </c>
      <c r="G785" t="s">
        <v>3153</v>
      </c>
      <c r="H785" t="s">
        <v>3153</v>
      </c>
      <c r="I785" t="s">
        <v>3456</v>
      </c>
      <c r="J785" t="s">
        <v>849</v>
      </c>
      <c r="K785" t="s">
        <v>4314</v>
      </c>
      <c r="L785" t="s">
        <v>2614</v>
      </c>
      <c r="M785" t="s">
        <v>949</v>
      </c>
      <c r="N785" t="s">
        <v>1158</v>
      </c>
      <c r="O785" t="s">
        <v>3200</v>
      </c>
      <c r="P785" t="s">
        <v>1163</v>
      </c>
      <c r="Q785" t="s">
        <v>82</v>
      </c>
      <c r="R785" t="s">
        <v>3220</v>
      </c>
      <c r="S785" t="s">
        <v>4137</v>
      </c>
      <c r="T785">
        <f>+_2022[[#This Row],[p1_score]]+_2022[[#This Row],[p2_score]]</f>
        <v>33</v>
      </c>
      <c r="U785" t="s">
        <v>82</v>
      </c>
      <c r="V785" t="s">
        <v>1026</v>
      </c>
      <c r="W785" t="s">
        <v>3517</v>
      </c>
      <c r="X785" t="s">
        <v>3302</v>
      </c>
      <c r="Y785" t="s">
        <v>3152</v>
      </c>
      <c r="Z785" t="s">
        <v>3152</v>
      </c>
      <c r="AA785" t="s">
        <v>143</v>
      </c>
      <c r="AB785">
        <v>66</v>
      </c>
      <c r="AC785" t="s">
        <v>849</v>
      </c>
      <c r="AD785" t="s">
        <v>2614</v>
      </c>
      <c r="AE785" t="s">
        <v>2491</v>
      </c>
      <c r="AF785" t="s">
        <v>949</v>
      </c>
      <c r="AG785" t="s">
        <v>883</v>
      </c>
      <c r="AH785" t="s">
        <v>2525</v>
      </c>
      <c r="AI785" t="s">
        <v>2710</v>
      </c>
      <c r="AJ785" t="s">
        <v>2711</v>
      </c>
      <c r="AK785" t="s">
        <v>99</v>
      </c>
    </row>
    <row r="786" spans="1:37" x14ac:dyDescent="0.3">
      <c r="A786" t="s">
        <v>3752</v>
      </c>
      <c r="B786" t="s">
        <v>3178</v>
      </c>
      <c r="C786" t="s">
        <v>1026</v>
      </c>
      <c r="D786" t="s">
        <v>116</v>
      </c>
      <c r="E786" t="s">
        <v>3154</v>
      </c>
      <c r="F786" t="s">
        <v>3187</v>
      </c>
      <c r="G786" t="s">
        <v>3144</v>
      </c>
      <c r="H786" t="s">
        <v>3133</v>
      </c>
      <c r="I786" t="s">
        <v>3531</v>
      </c>
      <c r="J786" t="s">
        <v>849</v>
      </c>
      <c r="K786" t="s">
        <v>4314</v>
      </c>
      <c r="L786" t="s">
        <v>2614</v>
      </c>
      <c r="M786" t="s">
        <v>949</v>
      </c>
      <c r="N786" t="s">
        <v>1158</v>
      </c>
      <c r="O786" t="s">
        <v>3219</v>
      </c>
      <c r="P786" t="s">
        <v>758</v>
      </c>
      <c r="Q786" t="s">
        <v>1026</v>
      </c>
      <c r="R786" t="s">
        <v>3641</v>
      </c>
      <c r="S786" t="s">
        <v>3739</v>
      </c>
      <c r="T786">
        <f>+_2022[[#This Row],[p1_score]]+_2022[[#This Row],[p2_score]]</f>
        <v>2</v>
      </c>
      <c r="U786" t="s">
        <v>1164</v>
      </c>
      <c r="V786" t="s">
        <v>1026</v>
      </c>
      <c r="W786" t="s">
        <v>3328</v>
      </c>
      <c r="X786" t="s">
        <v>3161</v>
      </c>
      <c r="Y786" t="s">
        <v>3152</v>
      </c>
      <c r="Z786" t="s">
        <v>3152</v>
      </c>
      <c r="AA786" t="s">
        <v>82</v>
      </c>
      <c r="AB786">
        <v>66</v>
      </c>
      <c r="AC786" t="s">
        <v>849</v>
      </c>
      <c r="AD786" t="s">
        <v>2614</v>
      </c>
      <c r="AE786" t="s">
        <v>2491</v>
      </c>
      <c r="AF786" t="s">
        <v>949</v>
      </c>
      <c r="AG786" t="s">
        <v>883</v>
      </c>
      <c r="AH786" t="s">
        <v>2525</v>
      </c>
      <c r="AI786" t="s">
        <v>2710</v>
      </c>
      <c r="AJ786" t="s">
        <v>2711</v>
      </c>
      <c r="AK786" t="s">
        <v>99</v>
      </c>
    </row>
    <row r="787" spans="1:37" x14ac:dyDescent="0.3">
      <c r="A787" t="s">
        <v>3753</v>
      </c>
      <c r="B787" t="s">
        <v>3187</v>
      </c>
      <c r="C787" t="s">
        <v>161</v>
      </c>
      <c r="D787" t="s">
        <v>1165</v>
      </c>
      <c r="E787" t="s">
        <v>3133</v>
      </c>
      <c r="F787" t="s">
        <v>3136</v>
      </c>
      <c r="G787" t="s">
        <v>3133</v>
      </c>
      <c r="H787" t="s">
        <v>3133</v>
      </c>
      <c r="I787" t="s">
        <v>3152</v>
      </c>
      <c r="J787" t="s">
        <v>849</v>
      </c>
      <c r="K787" t="s">
        <v>4314</v>
      </c>
      <c r="L787" t="s">
        <v>2614</v>
      </c>
      <c r="M787" t="s">
        <v>949</v>
      </c>
      <c r="N787" t="s">
        <v>1158</v>
      </c>
      <c r="O787" t="s">
        <v>3236</v>
      </c>
      <c r="P787" t="s">
        <v>1166</v>
      </c>
      <c r="Q787" t="s">
        <v>161</v>
      </c>
      <c r="R787" t="s">
        <v>3332</v>
      </c>
      <c r="S787" t="s">
        <v>4320</v>
      </c>
      <c r="T787">
        <f>+_2022[[#This Row],[p1_score]]+_2022[[#This Row],[p2_score]]</f>
        <v>2</v>
      </c>
      <c r="U787" t="s">
        <v>1164</v>
      </c>
      <c r="V787" t="s">
        <v>161</v>
      </c>
      <c r="W787" t="s">
        <v>3139</v>
      </c>
      <c r="X787" t="s">
        <v>3152</v>
      </c>
      <c r="Y787" t="s">
        <v>3139</v>
      </c>
      <c r="Z787" t="s">
        <v>3152</v>
      </c>
      <c r="AA787" t="s">
        <v>1026</v>
      </c>
      <c r="AB787">
        <v>66</v>
      </c>
      <c r="AC787" t="s">
        <v>849</v>
      </c>
      <c r="AD787" t="s">
        <v>2614</v>
      </c>
      <c r="AE787" t="s">
        <v>2491</v>
      </c>
      <c r="AF787" t="s">
        <v>949</v>
      </c>
      <c r="AG787" t="s">
        <v>883</v>
      </c>
      <c r="AH787" t="s">
        <v>2525</v>
      </c>
      <c r="AI787" t="s">
        <v>2710</v>
      </c>
      <c r="AJ787" t="s">
        <v>2711</v>
      </c>
      <c r="AK787" t="s">
        <v>99</v>
      </c>
    </row>
    <row r="788" spans="1:37" x14ac:dyDescent="0.3">
      <c r="A788" t="s">
        <v>3754</v>
      </c>
      <c r="B788" t="s">
        <v>3180</v>
      </c>
      <c r="C788" t="s">
        <v>1164</v>
      </c>
      <c r="D788" t="s">
        <v>1165</v>
      </c>
      <c r="E788" t="s">
        <v>3306</v>
      </c>
      <c r="F788" t="s">
        <v>3175</v>
      </c>
      <c r="G788" t="s">
        <v>3136</v>
      </c>
      <c r="H788" t="s">
        <v>3136</v>
      </c>
      <c r="I788" t="s">
        <v>4339</v>
      </c>
      <c r="J788" t="s">
        <v>849</v>
      </c>
      <c r="K788" t="s">
        <v>4314</v>
      </c>
      <c r="L788" t="s">
        <v>2614</v>
      </c>
      <c r="M788" t="s">
        <v>949</v>
      </c>
      <c r="N788" t="s">
        <v>1158</v>
      </c>
      <c r="O788" t="s">
        <v>3161</v>
      </c>
      <c r="P788" t="s">
        <v>1167</v>
      </c>
      <c r="Q788" t="s">
        <v>1164</v>
      </c>
      <c r="R788" t="s">
        <v>3252</v>
      </c>
      <c r="S788" t="s">
        <v>4237</v>
      </c>
      <c r="T788">
        <f>+_2022[[#This Row],[p1_score]]+_2022[[#This Row],[p2_score]]</f>
        <v>37</v>
      </c>
      <c r="U788" t="s">
        <v>1164</v>
      </c>
      <c r="V788" t="s">
        <v>385</v>
      </c>
      <c r="W788" t="s">
        <v>3358</v>
      </c>
      <c r="X788" t="s">
        <v>3139</v>
      </c>
      <c r="Y788" t="s">
        <v>3152</v>
      </c>
      <c r="Z788" t="s">
        <v>3152</v>
      </c>
      <c r="AA788" t="s">
        <v>161</v>
      </c>
      <c r="AB788">
        <v>66</v>
      </c>
      <c r="AC788" t="s">
        <v>849</v>
      </c>
      <c r="AD788" t="s">
        <v>2614</v>
      </c>
      <c r="AE788" t="s">
        <v>2491</v>
      </c>
      <c r="AF788" t="s">
        <v>949</v>
      </c>
      <c r="AG788" t="s">
        <v>883</v>
      </c>
      <c r="AH788" t="s">
        <v>2525</v>
      </c>
      <c r="AI788" t="s">
        <v>2710</v>
      </c>
      <c r="AJ788" t="s">
        <v>2711</v>
      </c>
      <c r="AK788" t="s">
        <v>99</v>
      </c>
    </row>
    <row r="789" spans="1:37" x14ac:dyDescent="0.3">
      <c r="A789" t="s">
        <v>3755</v>
      </c>
      <c r="B789" t="s">
        <v>3195</v>
      </c>
      <c r="C789" t="s">
        <v>385</v>
      </c>
      <c r="D789" t="s">
        <v>45</v>
      </c>
      <c r="E789" t="s">
        <v>3153</v>
      </c>
      <c r="F789" t="s">
        <v>3136</v>
      </c>
      <c r="G789" t="s">
        <v>3133</v>
      </c>
      <c r="H789" t="s">
        <v>3133</v>
      </c>
      <c r="I789" t="s">
        <v>3311</v>
      </c>
      <c r="J789" t="s">
        <v>849</v>
      </c>
      <c r="K789" t="s">
        <v>4314</v>
      </c>
      <c r="L789" t="s">
        <v>2614</v>
      </c>
      <c r="M789" t="s">
        <v>949</v>
      </c>
      <c r="N789" t="s">
        <v>1158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e">
        <f>+_2022[[#This Row],[p1_score]]+_2022[[#This Row],[p2_score]]</f>
        <v>#VALUE!</v>
      </c>
      <c r="U789" t="s">
        <v>32</v>
      </c>
      <c r="V789" t="s">
        <v>32</v>
      </c>
      <c r="W789" t="s">
        <v>32</v>
      </c>
      <c r="X789" t="s">
        <v>32</v>
      </c>
      <c r="Y789" t="s">
        <v>32</v>
      </c>
      <c r="Z789" t="s">
        <v>32</v>
      </c>
      <c r="AA789" t="s">
        <v>32</v>
      </c>
      <c r="AB789">
        <v>66</v>
      </c>
      <c r="AC789" t="s">
        <v>849</v>
      </c>
      <c r="AD789" t="s">
        <v>2614</v>
      </c>
      <c r="AE789" t="s">
        <v>2491</v>
      </c>
      <c r="AF789" t="s">
        <v>949</v>
      </c>
      <c r="AG789" t="s">
        <v>883</v>
      </c>
      <c r="AH789" t="s">
        <v>2525</v>
      </c>
      <c r="AI789" t="s">
        <v>2710</v>
      </c>
      <c r="AJ789" t="s">
        <v>2711</v>
      </c>
      <c r="AK789" t="s">
        <v>99</v>
      </c>
    </row>
    <row r="790" spans="1:37" x14ac:dyDescent="0.3">
      <c r="A790" t="s">
        <v>3757</v>
      </c>
      <c r="B790" t="s">
        <v>3133</v>
      </c>
      <c r="C790" t="s">
        <v>1168</v>
      </c>
      <c r="D790" t="s">
        <v>1169</v>
      </c>
      <c r="E790" t="s">
        <v>3188</v>
      </c>
      <c r="F790" t="s">
        <v>3244</v>
      </c>
      <c r="G790" t="s">
        <v>3173</v>
      </c>
      <c r="H790" t="s">
        <v>3133</v>
      </c>
      <c r="I790" t="s">
        <v>3256</v>
      </c>
      <c r="J790" t="s">
        <v>849</v>
      </c>
      <c r="K790" t="s">
        <v>4327</v>
      </c>
      <c r="L790" t="s">
        <v>2618</v>
      </c>
      <c r="M790" t="s">
        <v>883</v>
      </c>
      <c r="N790" t="s">
        <v>1170</v>
      </c>
      <c r="O790" t="s">
        <v>3139</v>
      </c>
      <c r="P790" t="s">
        <v>1171</v>
      </c>
      <c r="Q790" t="s">
        <v>1168</v>
      </c>
      <c r="R790" t="s">
        <v>3463</v>
      </c>
      <c r="S790" t="s">
        <v>3320</v>
      </c>
      <c r="T790">
        <f>+_2022[[#This Row],[p1_score]]+_2022[[#This Row],[p2_score]]</f>
        <v>46</v>
      </c>
      <c r="U790" t="s">
        <v>95</v>
      </c>
      <c r="V790" t="s">
        <v>1168</v>
      </c>
      <c r="W790" t="s">
        <v>3220</v>
      </c>
      <c r="X790" t="s">
        <v>3192</v>
      </c>
      <c r="Y790" t="s">
        <v>3220</v>
      </c>
      <c r="Z790" t="s">
        <v>3192</v>
      </c>
      <c r="AA790" t="s">
        <v>32</v>
      </c>
      <c r="AB790">
        <v>67</v>
      </c>
      <c r="AC790" t="s">
        <v>849</v>
      </c>
      <c r="AD790" t="s">
        <v>2618</v>
      </c>
      <c r="AE790" t="s">
        <v>2491</v>
      </c>
      <c r="AF790" t="s">
        <v>883</v>
      </c>
      <c r="AG790" t="s">
        <v>909</v>
      </c>
      <c r="AH790" t="s">
        <v>2643</v>
      </c>
      <c r="AI790" t="s">
        <v>2712</v>
      </c>
      <c r="AJ790" t="s">
        <v>2713</v>
      </c>
      <c r="AK790" t="s">
        <v>106</v>
      </c>
    </row>
    <row r="791" spans="1:37" x14ac:dyDescent="0.3">
      <c r="A791" t="s">
        <v>3759</v>
      </c>
      <c r="B791" t="s">
        <v>3153</v>
      </c>
      <c r="C791" t="s">
        <v>691</v>
      </c>
      <c r="D791" t="s">
        <v>1172</v>
      </c>
      <c r="E791" t="s">
        <v>3173</v>
      </c>
      <c r="F791" t="s">
        <v>3162</v>
      </c>
      <c r="G791" t="s">
        <v>3144</v>
      </c>
      <c r="H791" t="s">
        <v>3133</v>
      </c>
      <c r="I791" t="s">
        <v>3531</v>
      </c>
      <c r="J791" t="s">
        <v>849</v>
      </c>
      <c r="K791" t="s">
        <v>4327</v>
      </c>
      <c r="L791" t="s">
        <v>2618</v>
      </c>
      <c r="M791" t="s">
        <v>883</v>
      </c>
      <c r="N791" t="s">
        <v>1170</v>
      </c>
      <c r="O791" t="s">
        <v>3148</v>
      </c>
      <c r="P791" t="s">
        <v>1173</v>
      </c>
      <c r="Q791" t="s">
        <v>691</v>
      </c>
      <c r="R791" t="s">
        <v>3561</v>
      </c>
      <c r="S791" t="s">
        <v>3417</v>
      </c>
      <c r="T791">
        <f>+_2022[[#This Row],[p1_score]]+_2022[[#This Row],[p2_score]]</f>
        <v>8</v>
      </c>
      <c r="U791" t="s">
        <v>95</v>
      </c>
      <c r="V791" t="s">
        <v>691</v>
      </c>
      <c r="W791" t="s">
        <v>3148</v>
      </c>
      <c r="X791" t="s">
        <v>3151</v>
      </c>
      <c r="Y791" t="s">
        <v>3242</v>
      </c>
      <c r="Z791" t="s">
        <v>3152</v>
      </c>
      <c r="AA791" t="s">
        <v>1168</v>
      </c>
      <c r="AB791">
        <v>67</v>
      </c>
      <c r="AC791" t="s">
        <v>849</v>
      </c>
      <c r="AD791" t="s">
        <v>2618</v>
      </c>
      <c r="AE791" t="s">
        <v>2491</v>
      </c>
      <c r="AF791" t="s">
        <v>883</v>
      </c>
      <c r="AG791" t="s">
        <v>909</v>
      </c>
      <c r="AH791" t="s">
        <v>2643</v>
      </c>
      <c r="AI791" t="s">
        <v>2712</v>
      </c>
      <c r="AJ791" t="s">
        <v>2713</v>
      </c>
      <c r="AK791" t="s">
        <v>106</v>
      </c>
    </row>
    <row r="792" spans="1:37" x14ac:dyDescent="0.3">
      <c r="A792" t="s">
        <v>3762</v>
      </c>
      <c r="B792" t="s">
        <v>3136</v>
      </c>
      <c r="C792" t="s">
        <v>99</v>
      </c>
      <c r="D792" t="s">
        <v>1174</v>
      </c>
      <c r="E792" t="s">
        <v>3237</v>
      </c>
      <c r="F792" t="s">
        <v>3238</v>
      </c>
      <c r="G792" t="s">
        <v>3153</v>
      </c>
      <c r="H792" t="s">
        <v>3133</v>
      </c>
      <c r="I792" t="s">
        <v>3239</v>
      </c>
      <c r="J792" t="s">
        <v>849</v>
      </c>
      <c r="K792" t="s">
        <v>4327</v>
      </c>
      <c r="L792" t="s">
        <v>2618</v>
      </c>
      <c r="M792" t="s">
        <v>883</v>
      </c>
      <c r="N792" t="s">
        <v>1170</v>
      </c>
      <c r="O792" t="s">
        <v>3157</v>
      </c>
      <c r="P792" t="s">
        <v>1175</v>
      </c>
      <c r="Q792" t="s">
        <v>99</v>
      </c>
      <c r="R792" t="s">
        <v>4010</v>
      </c>
      <c r="S792" t="s">
        <v>3507</v>
      </c>
      <c r="T792">
        <f>+_2022[[#This Row],[p1_score]]+_2022[[#This Row],[p2_score]]</f>
        <v>40</v>
      </c>
      <c r="U792" t="s">
        <v>95</v>
      </c>
      <c r="V792" t="s">
        <v>99</v>
      </c>
      <c r="W792" t="s">
        <v>3426</v>
      </c>
      <c r="X792" t="s">
        <v>3242</v>
      </c>
      <c r="Y792" t="s">
        <v>3562</v>
      </c>
      <c r="Z792" t="s">
        <v>3152</v>
      </c>
      <c r="AA792" t="s">
        <v>691</v>
      </c>
      <c r="AB792">
        <v>67</v>
      </c>
      <c r="AC792" t="s">
        <v>849</v>
      </c>
      <c r="AD792" t="s">
        <v>2618</v>
      </c>
      <c r="AE792" t="s">
        <v>2491</v>
      </c>
      <c r="AF792" t="s">
        <v>883</v>
      </c>
      <c r="AG792" t="s">
        <v>909</v>
      </c>
      <c r="AH792" t="s">
        <v>2643</v>
      </c>
      <c r="AI792" t="s">
        <v>2712</v>
      </c>
      <c r="AJ792" t="s">
        <v>2713</v>
      </c>
      <c r="AK792" t="s">
        <v>106</v>
      </c>
    </row>
    <row r="793" spans="1:37" x14ac:dyDescent="0.3">
      <c r="A793" t="s">
        <v>3763</v>
      </c>
      <c r="B793" t="s">
        <v>3144</v>
      </c>
      <c r="C793" t="s">
        <v>95</v>
      </c>
      <c r="D793" t="s">
        <v>1176</v>
      </c>
      <c r="E793" t="s">
        <v>3205</v>
      </c>
      <c r="F793" t="s">
        <v>3303</v>
      </c>
      <c r="G793" t="s">
        <v>3162</v>
      </c>
      <c r="H793" t="s">
        <v>3153</v>
      </c>
      <c r="I793" t="s">
        <v>4340</v>
      </c>
      <c r="J793" t="s">
        <v>849</v>
      </c>
      <c r="K793" t="s">
        <v>4327</v>
      </c>
      <c r="L793" t="s">
        <v>2618</v>
      </c>
      <c r="M793" t="s">
        <v>883</v>
      </c>
      <c r="N793" t="s">
        <v>1170</v>
      </c>
      <c r="O793" t="s">
        <v>3151</v>
      </c>
      <c r="P793" t="s">
        <v>41</v>
      </c>
      <c r="Q793" t="s">
        <v>95</v>
      </c>
      <c r="R793" t="s">
        <v>3339</v>
      </c>
      <c r="S793" t="s">
        <v>3165</v>
      </c>
      <c r="T793">
        <f>+_2022[[#This Row],[p1_score]]+_2022[[#This Row],[p2_score]]</f>
        <v>11</v>
      </c>
      <c r="U793" t="s">
        <v>95</v>
      </c>
      <c r="V793" t="s">
        <v>104</v>
      </c>
      <c r="W793" t="s">
        <v>3170</v>
      </c>
      <c r="X793" t="s">
        <v>3151</v>
      </c>
      <c r="Y793" t="s">
        <v>3152</v>
      </c>
      <c r="Z793" t="s">
        <v>3152</v>
      </c>
      <c r="AA793" t="s">
        <v>99</v>
      </c>
      <c r="AB793">
        <v>67</v>
      </c>
      <c r="AC793" t="s">
        <v>849</v>
      </c>
      <c r="AD793" t="s">
        <v>2618</v>
      </c>
      <c r="AE793" t="s">
        <v>2491</v>
      </c>
      <c r="AF793" t="s">
        <v>883</v>
      </c>
      <c r="AG793" t="s">
        <v>909</v>
      </c>
      <c r="AH793" t="s">
        <v>2643</v>
      </c>
      <c r="AI793" t="s">
        <v>2712</v>
      </c>
      <c r="AJ793" t="s">
        <v>2713</v>
      </c>
      <c r="AK793" t="s">
        <v>106</v>
      </c>
    </row>
    <row r="794" spans="1:37" x14ac:dyDescent="0.3">
      <c r="A794" t="s">
        <v>3765</v>
      </c>
      <c r="B794" t="s">
        <v>3162</v>
      </c>
      <c r="C794" t="s">
        <v>104</v>
      </c>
      <c r="D794" t="s">
        <v>294</v>
      </c>
      <c r="E794" t="s">
        <v>3136</v>
      </c>
      <c r="F794" t="s">
        <v>3136</v>
      </c>
      <c r="G794" t="s">
        <v>3133</v>
      </c>
      <c r="H794" t="s">
        <v>3133</v>
      </c>
      <c r="I794" t="s">
        <v>3216</v>
      </c>
      <c r="J794" t="s">
        <v>849</v>
      </c>
      <c r="K794" t="s">
        <v>4327</v>
      </c>
      <c r="L794" t="s">
        <v>2618</v>
      </c>
      <c r="M794" t="s">
        <v>883</v>
      </c>
      <c r="N794" t="s">
        <v>1170</v>
      </c>
      <c r="O794" t="s">
        <v>3170</v>
      </c>
      <c r="P794" t="s">
        <v>917</v>
      </c>
      <c r="Q794" t="s">
        <v>104</v>
      </c>
      <c r="R794" t="s">
        <v>3286</v>
      </c>
      <c r="S794" t="s">
        <v>4078</v>
      </c>
      <c r="T794">
        <f>+_2022[[#This Row],[p1_score]]+_2022[[#This Row],[p2_score]]</f>
        <v>6</v>
      </c>
      <c r="U794" t="s">
        <v>191</v>
      </c>
      <c r="V794" t="s">
        <v>104</v>
      </c>
      <c r="W794" t="s">
        <v>3148</v>
      </c>
      <c r="X794" t="s">
        <v>3148</v>
      </c>
      <c r="Y794" t="s">
        <v>3152</v>
      </c>
      <c r="Z794" t="s">
        <v>3152</v>
      </c>
      <c r="AA794" t="s">
        <v>95</v>
      </c>
      <c r="AB794">
        <v>67</v>
      </c>
      <c r="AC794" t="s">
        <v>849</v>
      </c>
      <c r="AD794" t="s">
        <v>2618</v>
      </c>
      <c r="AE794" t="s">
        <v>2491</v>
      </c>
      <c r="AF794" t="s">
        <v>883</v>
      </c>
      <c r="AG794" t="s">
        <v>909</v>
      </c>
      <c r="AH794" t="s">
        <v>2643</v>
      </c>
      <c r="AI794" t="s">
        <v>2712</v>
      </c>
      <c r="AJ794" t="s">
        <v>2713</v>
      </c>
      <c r="AK794" t="s">
        <v>106</v>
      </c>
    </row>
    <row r="795" spans="1:37" x14ac:dyDescent="0.3">
      <c r="A795" t="s">
        <v>3766</v>
      </c>
      <c r="B795" t="s">
        <v>3173</v>
      </c>
      <c r="C795" t="s">
        <v>191</v>
      </c>
      <c r="D795" t="s">
        <v>1177</v>
      </c>
      <c r="E795" t="s">
        <v>3167</v>
      </c>
      <c r="F795" t="s">
        <v>3175</v>
      </c>
      <c r="G795" t="s">
        <v>3162</v>
      </c>
      <c r="H795" t="s">
        <v>3133</v>
      </c>
      <c r="I795" t="s">
        <v>3456</v>
      </c>
      <c r="J795" t="s">
        <v>849</v>
      </c>
      <c r="K795" t="s">
        <v>4327</v>
      </c>
      <c r="L795" t="s">
        <v>2618</v>
      </c>
      <c r="M795" t="s">
        <v>883</v>
      </c>
      <c r="N795" t="s">
        <v>1170</v>
      </c>
      <c r="O795" t="s">
        <v>3200</v>
      </c>
      <c r="P795" t="s">
        <v>1178</v>
      </c>
      <c r="Q795" t="s">
        <v>191</v>
      </c>
      <c r="R795" t="s">
        <v>3457</v>
      </c>
      <c r="S795" t="s">
        <v>4237</v>
      </c>
      <c r="T795">
        <f>+_2022[[#This Row],[p1_score]]+_2022[[#This Row],[p2_score]]</f>
        <v>59</v>
      </c>
      <c r="U795" t="s">
        <v>191</v>
      </c>
      <c r="V795" t="s">
        <v>106</v>
      </c>
      <c r="W795" t="s">
        <v>3185</v>
      </c>
      <c r="X795" t="s">
        <v>3193</v>
      </c>
      <c r="Y795" t="s">
        <v>3152</v>
      </c>
      <c r="Z795" t="s">
        <v>3152</v>
      </c>
      <c r="AA795" t="s">
        <v>104</v>
      </c>
      <c r="AB795">
        <v>67</v>
      </c>
      <c r="AC795" t="s">
        <v>849</v>
      </c>
      <c r="AD795" t="s">
        <v>2618</v>
      </c>
      <c r="AE795" t="s">
        <v>2491</v>
      </c>
      <c r="AF795" t="s">
        <v>883</v>
      </c>
      <c r="AG795" t="s">
        <v>909</v>
      </c>
      <c r="AH795" t="s">
        <v>2643</v>
      </c>
      <c r="AI795" t="s">
        <v>2712</v>
      </c>
      <c r="AJ795" t="s">
        <v>2713</v>
      </c>
      <c r="AK795" t="s">
        <v>106</v>
      </c>
    </row>
    <row r="796" spans="1:37" x14ac:dyDescent="0.3">
      <c r="A796" t="s">
        <v>3767</v>
      </c>
      <c r="B796" t="s">
        <v>3178</v>
      </c>
      <c r="C796" t="s">
        <v>106</v>
      </c>
      <c r="D796" t="s">
        <v>45</v>
      </c>
      <c r="E796" t="s">
        <v>3254</v>
      </c>
      <c r="F796" t="s">
        <v>3238</v>
      </c>
      <c r="G796" t="s">
        <v>3173</v>
      </c>
      <c r="H796" t="s">
        <v>3136</v>
      </c>
      <c r="I796" t="s">
        <v>3688</v>
      </c>
      <c r="J796" t="s">
        <v>849</v>
      </c>
      <c r="K796" t="s">
        <v>4327</v>
      </c>
      <c r="L796" t="s">
        <v>2618</v>
      </c>
      <c r="M796" t="s">
        <v>883</v>
      </c>
      <c r="N796" t="s">
        <v>1170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>
        <f>+_2022[[#This Row],[p1_score]]+_2022[[#This Row],[p2_score]]</f>
        <v>48</v>
      </c>
      <c r="U796" t="s">
        <v>1179</v>
      </c>
      <c r="V796" t="s">
        <v>106</v>
      </c>
      <c r="W796" t="s">
        <v>3152</v>
      </c>
      <c r="X796" t="s">
        <v>3362</v>
      </c>
      <c r="Y796" t="s">
        <v>3152</v>
      </c>
      <c r="Z796" t="s">
        <v>3152</v>
      </c>
      <c r="AA796" t="s">
        <v>191</v>
      </c>
      <c r="AB796">
        <v>67</v>
      </c>
      <c r="AC796" t="s">
        <v>849</v>
      </c>
      <c r="AD796" t="s">
        <v>2618</v>
      </c>
      <c r="AE796" t="s">
        <v>2491</v>
      </c>
      <c r="AF796" t="s">
        <v>883</v>
      </c>
      <c r="AG796" t="s">
        <v>909</v>
      </c>
      <c r="AH796" t="s">
        <v>2643</v>
      </c>
      <c r="AI796" t="s">
        <v>2712</v>
      </c>
      <c r="AJ796" t="s">
        <v>2713</v>
      </c>
      <c r="AK796" t="s">
        <v>106</v>
      </c>
    </row>
    <row r="797" spans="1:37" x14ac:dyDescent="0.3">
      <c r="A797" t="s">
        <v>3770</v>
      </c>
      <c r="B797" t="s">
        <v>3180</v>
      </c>
      <c r="C797" t="s">
        <v>1179</v>
      </c>
      <c r="D797" t="s">
        <v>45</v>
      </c>
      <c r="E797" t="s">
        <v>3133</v>
      </c>
      <c r="F797" t="s">
        <v>3133</v>
      </c>
      <c r="G797" t="s">
        <v>3133</v>
      </c>
      <c r="H797" t="s">
        <v>3133</v>
      </c>
      <c r="I797" t="s">
        <v>32</v>
      </c>
      <c r="J797" t="s">
        <v>849</v>
      </c>
      <c r="K797" t="s">
        <v>4327</v>
      </c>
      <c r="L797" t="s">
        <v>2618</v>
      </c>
      <c r="M797" t="s">
        <v>883</v>
      </c>
      <c r="N797" t="s">
        <v>1170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  <c r="T797" t="e">
        <f>+_2022[[#This Row],[p1_score]]+_2022[[#This Row],[p2_score]]</f>
        <v>#VALUE!</v>
      </c>
      <c r="U797" t="s">
        <v>32</v>
      </c>
      <c r="V797" t="s">
        <v>32</v>
      </c>
      <c r="W797" t="s">
        <v>32</v>
      </c>
      <c r="X797" t="s">
        <v>32</v>
      </c>
      <c r="Y797" t="s">
        <v>32</v>
      </c>
      <c r="Z797" t="s">
        <v>32</v>
      </c>
      <c r="AA797" t="s">
        <v>32</v>
      </c>
      <c r="AB797">
        <v>67</v>
      </c>
      <c r="AC797" t="s">
        <v>849</v>
      </c>
      <c r="AD797" t="s">
        <v>2618</v>
      </c>
      <c r="AE797" t="s">
        <v>2491</v>
      </c>
      <c r="AF797" t="s">
        <v>883</v>
      </c>
      <c r="AG797" t="s">
        <v>909</v>
      </c>
      <c r="AH797" t="s">
        <v>2643</v>
      </c>
      <c r="AI797" t="s">
        <v>2712</v>
      </c>
      <c r="AJ797" t="s">
        <v>2713</v>
      </c>
      <c r="AK797" t="s">
        <v>106</v>
      </c>
    </row>
    <row r="798" spans="1:37" x14ac:dyDescent="0.3">
      <c r="A798" t="s">
        <v>3771</v>
      </c>
      <c r="B798" t="s">
        <v>3133</v>
      </c>
      <c r="C798" t="s">
        <v>1168</v>
      </c>
      <c r="D798" t="s">
        <v>1180</v>
      </c>
      <c r="E798" t="s">
        <v>3266</v>
      </c>
      <c r="F798" t="s">
        <v>3307</v>
      </c>
      <c r="G798" t="s">
        <v>3162</v>
      </c>
      <c r="H798" t="s">
        <v>3144</v>
      </c>
      <c r="I798" t="s">
        <v>4341</v>
      </c>
      <c r="J798" t="s">
        <v>849</v>
      </c>
      <c r="K798" t="s">
        <v>4319</v>
      </c>
      <c r="L798" t="s">
        <v>2622</v>
      </c>
      <c r="M798" t="s">
        <v>883</v>
      </c>
      <c r="N798" t="s">
        <v>1181</v>
      </c>
      <c r="O798" t="s">
        <v>3139</v>
      </c>
      <c r="P798" t="s">
        <v>1182</v>
      </c>
      <c r="Q798" t="s">
        <v>1168</v>
      </c>
      <c r="R798" t="s">
        <v>3386</v>
      </c>
      <c r="S798" t="s">
        <v>4284</v>
      </c>
      <c r="T798">
        <f>+_2022[[#This Row],[p1_score]]+_2022[[#This Row],[p2_score]]</f>
        <v>68</v>
      </c>
      <c r="U798" t="s">
        <v>95</v>
      </c>
      <c r="V798" t="s">
        <v>1168</v>
      </c>
      <c r="W798" t="s">
        <v>3193</v>
      </c>
      <c r="X798" t="s">
        <v>3358</v>
      </c>
      <c r="Y798" t="s">
        <v>3193</v>
      </c>
      <c r="Z798" t="s">
        <v>3358</v>
      </c>
      <c r="AA798" t="s">
        <v>32</v>
      </c>
      <c r="AB798">
        <v>64</v>
      </c>
      <c r="AC798" t="s">
        <v>849</v>
      </c>
      <c r="AD798" t="s">
        <v>2622</v>
      </c>
      <c r="AE798" t="s">
        <v>2552</v>
      </c>
      <c r="AF798" t="s">
        <v>2705</v>
      </c>
      <c r="AG798" t="s">
        <v>2705</v>
      </c>
      <c r="AH798" t="s">
        <v>32</v>
      </c>
      <c r="AI798" t="s">
        <v>32</v>
      </c>
      <c r="AJ798" t="s">
        <v>2706</v>
      </c>
      <c r="AK798" t="s">
        <v>2664</v>
      </c>
    </row>
    <row r="799" spans="1:37" x14ac:dyDescent="0.3">
      <c r="A799" t="s">
        <v>3771</v>
      </c>
      <c r="B799" t="s">
        <v>3133</v>
      </c>
      <c r="C799" t="s">
        <v>1168</v>
      </c>
      <c r="D799" t="s">
        <v>1180</v>
      </c>
      <c r="E799" t="s">
        <v>3266</v>
      </c>
      <c r="F799" t="s">
        <v>3307</v>
      </c>
      <c r="G799" t="s">
        <v>3162</v>
      </c>
      <c r="H799" t="s">
        <v>3144</v>
      </c>
      <c r="I799" t="s">
        <v>4341</v>
      </c>
      <c r="J799" t="s">
        <v>849</v>
      </c>
      <c r="K799" t="s">
        <v>4319</v>
      </c>
      <c r="L799" t="s">
        <v>2622</v>
      </c>
      <c r="M799" t="s">
        <v>883</v>
      </c>
      <c r="N799" t="s">
        <v>1181</v>
      </c>
      <c r="O799" t="s">
        <v>3139</v>
      </c>
      <c r="P799" t="s">
        <v>1182</v>
      </c>
      <c r="Q799" t="s">
        <v>1168</v>
      </c>
      <c r="R799" t="s">
        <v>3386</v>
      </c>
      <c r="S799" t="s">
        <v>4284</v>
      </c>
      <c r="T799">
        <f>+_2022[[#This Row],[p1_score]]+_2022[[#This Row],[p2_score]]</f>
        <v>68</v>
      </c>
      <c r="U799" t="s">
        <v>95</v>
      </c>
      <c r="V799" t="s">
        <v>1168</v>
      </c>
      <c r="W799" t="s">
        <v>3193</v>
      </c>
      <c r="X799" t="s">
        <v>3358</v>
      </c>
      <c r="Y799" t="s">
        <v>3193</v>
      </c>
      <c r="Z799" t="s">
        <v>3358</v>
      </c>
      <c r="AA799" t="s">
        <v>32</v>
      </c>
      <c r="AB799">
        <v>68</v>
      </c>
      <c r="AC799" t="s">
        <v>849</v>
      </c>
      <c r="AD799" t="s">
        <v>2622</v>
      </c>
      <c r="AE799" t="s">
        <v>2491</v>
      </c>
      <c r="AF799" t="s">
        <v>883</v>
      </c>
      <c r="AG799" t="s">
        <v>872</v>
      </c>
      <c r="AH799" t="s">
        <v>2714</v>
      </c>
      <c r="AI799" t="s">
        <v>2715</v>
      </c>
      <c r="AJ799" t="s">
        <v>2716</v>
      </c>
      <c r="AK799" t="s">
        <v>31</v>
      </c>
    </row>
    <row r="800" spans="1:37" x14ac:dyDescent="0.3">
      <c r="A800" t="s">
        <v>3775</v>
      </c>
      <c r="B800" t="s">
        <v>3144</v>
      </c>
      <c r="C800" t="s">
        <v>95</v>
      </c>
      <c r="D800" t="s">
        <v>1180</v>
      </c>
      <c r="E800" t="s">
        <v>3275</v>
      </c>
      <c r="F800" t="s">
        <v>3168</v>
      </c>
      <c r="G800" t="s">
        <v>3162</v>
      </c>
      <c r="H800" t="s">
        <v>3133</v>
      </c>
      <c r="I800" t="s">
        <v>3968</v>
      </c>
      <c r="J800" t="s">
        <v>849</v>
      </c>
      <c r="K800" t="s">
        <v>4319</v>
      </c>
      <c r="L800" t="s">
        <v>2622</v>
      </c>
      <c r="M800" t="s">
        <v>883</v>
      </c>
      <c r="N800" t="s">
        <v>1181</v>
      </c>
      <c r="O800" t="s">
        <v>3148</v>
      </c>
      <c r="P800" t="s">
        <v>913</v>
      </c>
      <c r="Q800" t="s">
        <v>95</v>
      </c>
      <c r="R800" t="s">
        <v>3149</v>
      </c>
      <c r="S800" t="s">
        <v>3323</v>
      </c>
      <c r="T800">
        <f>+_2022[[#This Row],[p1_score]]+_2022[[#This Row],[p2_score]]</f>
        <v>1</v>
      </c>
      <c r="U800" t="s">
        <v>95</v>
      </c>
      <c r="V800" t="s">
        <v>99</v>
      </c>
      <c r="W800" t="s">
        <v>3525</v>
      </c>
      <c r="X800" t="s">
        <v>3200</v>
      </c>
      <c r="Y800" t="s">
        <v>3152</v>
      </c>
      <c r="Z800" t="s">
        <v>3152</v>
      </c>
      <c r="AA800" t="s">
        <v>1168</v>
      </c>
      <c r="AB800">
        <v>64</v>
      </c>
      <c r="AC800" t="s">
        <v>849</v>
      </c>
      <c r="AD800" t="s">
        <v>2622</v>
      </c>
      <c r="AE800" t="s">
        <v>2552</v>
      </c>
      <c r="AF800" t="s">
        <v>2705</v>
      </c>
      <c r="AG800" t="s">
        <v>2705</v>
      </c>
      <c r="AH800" t="s">
        <v>32</v>
      </c>
      <c r="AI800" t="s">
        <v>32</v>
      </c>
      <c r="AJ800" t="s">
        <v>2706</v>
      </c>
      <c r="AK800" t="s">
        <v>2664</v>
      </c>
    </row>
    <row r="801" spans="1:37" x14ac:dyDescent="0.3">
      <c r="A801" t="s">
        <v>3775</v>
      </c>
      <c r="B801" t="s">
        <v>3144</v>
      </c>
      <c r="C801" t="s">
        <v>95</v>
      </c>
      <c r="D801" t="s">
        <v>1180</v>
      </c>
      <c r="E801" t="s">
        <v>3275</v>
      </c>
      <c r="F801" t="s">
        <v>3168</v>
      </c>
      <c r="G801" t="s">
        <v>3162</v>
      </c>
      <c r="H801" t="s">
        <v>3133</v>
      </c>
      <c r="I801" t="s">
        <v>3968</v>
      </c>
      <c r="J801" t="s">
        <v>849</v>
      </c>
      <c r="K801" t="s">
        <v>4319</v>
      </c>
      <c r="L801" t="s">
        <v>2622</v>
      </c>
      <c r="M801" t="s">
        <v>883</v>
      </c>
      <c r="N801" t="s">
        <v>1181</v>
      </c>
      <c r="O801" t="s">
        <v>3148</v>
      </c>
      <c r="P801" t="s">
        <v>913</v>
      </c>
      <c r="Q801" t="s">
        <v>95</v>
      </c>
      <c r="R801" t="s">
        <v>3149</v>
      </c>
      <c r="S801" t="s">
        <v>3323</v>
      </c>
      <c r="T801">
        <f>+_2022[[#This Row],[p1_score]]+_2022[[#This Row],[p2_score]]</f>
        <v>1</v>
      </c>
      <c r="U801" t="s">
        <v>95</v>
      </c>
      <c r="V801" t="s">
        <v>99</v>
      </c>
      <c r="W801" t="s">
        <v>3525</v>
      </c>
      <c r="X801" t="s">
        <v>3200</v>
      </c>
      <c r="Y801" t="s">
        <v>3152</v>
      </c>
      <c r="Z801" t="s">
        <v>3152</v>
      </c>
      <c r="AA801" t="s">
        <v>1168</v>
      </c>
      <c r="AB801">
        <v>68</v>
      </c>
      <c r="AC801" t="s">
        <v>849</v>
      </c>
      <c r="AD801" t="s">
        <v>2622</v>
      </c>
      <c r="AE801" t="s">
        <v>2491</v>
      </c>
      <c r="AF801" t="s">
        <v>883</v>
      </c>
      <c r="AG801" t="s">
        <v>872</v>
      </c>
      <c r="AH801" t="s">
        <v>2714</v>
      </c>
      <c r="AI801" t="s">
        <v>2715</v>
      </c>
      <c r="AJ801" t="s">
        <v>2716</v>
      </c>
      <c r="AK801" t="s">
        <v>31</v>
      </c>
    </row>
    <row r="802" spans="1:37" x14ac:dyDescent="0.3">
      <c r="A802" t="s">
        <v>3778</v>
      </c>
      <c r="B802" t="s">
        <v>3153</v>
      </c>
      <c r="C802" t="s">
        <v>99</v>
      </c>
      <c r="D802" t="s">
        <v>187</v>
      </c>
      <c r="E802" t="s">
        <v>3153</v>
      </c>
      <c r="F802" t="s">
        <v>3162</v>
      </c>
      <c r="G802" t="s">
        <v>3133</v>
      </c>
      <c r="H802" t="s">
        <v>3133</v>
      </c>
      <c r="I802" t="s">
        <v>3163</v>
      </c>
      <c r="J802" t="s">
        <v>849</v>
      </c>
      <c r="K802" t="s">
        <v>4319</v>
      </c>
      <c r="L802" t="s">
        <v>2622</v>
      </c>
      <c r="M802" t="s">
        <v>883</v>
      </c>
      <c r="N802" t="s">
        <v>1181</v>
      </c>
      <c r="O802" t="s">
        <v>3157</v>
      </c>
      <c r="P802" t="s">
        <v>914</v>
      </c>
      <c r="Q802" t="s">
        <v>99</v>
      </c>
      <c r="R802" t="s">
        <v>3551</v>
      </c>
      <c r="S802" t="s">
        <v>3329</v>
      </c>
      <c r="T802">
        <f>+_2022[[#This Row],[p1_score]]+_2022[[#This Row],[p2_score]]</f>
        <v>1</v>
      </c>
      <c r="U802" t="s">
        <v>104</v>
      </c>
      <c r="V802" t="s">
        <v>99</v>
      </c>
      <c r="W802" t="s">
        <v>3257</v>
      </c>
      <c r="X802" t="s">
        <v>3139</v>
      </c>
      <c r="Y802" t="s">
        <v>3152</v>
      </c>
      <c r="Z802" t="s">
        <v>3152</v>
      </c>
      <c r="AA802" t="s">
        <v>95</v>
      </c>
      <c r="AB802">
        <v>64</v>
      </c>
      <c r="AC802" t="s">
        <v>849</v>
      </c>
      <c r="AD802" t="s">
        <v>2622</v>
      </c>
      <c r="AE802" t="s">
        <v>2552</v>
      </c>
      <c r="AF802" t="s">
        <v>2705</v>
      </c>
      <c r="AG802" t="s">
        <v>2705</v>
      </c>
      <c r="AH802" t="s">
        <v>32</v>
      </c>
      <c r="AI802" t="s">
        <v>32</v>
      </c>
      <c r="AJ802" t="s">
        <v>2706</v>
      </c>
      <c r="AK802" t="s">
        <v>2664</v>
      </c>
    </row>
    <row r="803" spans="1:37" x14ac:dyDescent="0.3">
      <c r="A803" t="s">
        <v>3778</v>
      </c>
      <c r="B803" t="s">
        <v>3153</v>
      </c>
      <c r="C803" t="s">
        <v>99</v>
      </c>
      <c r="D803" t="s">
        <v>187</v>
      </c>
      <c r="E803" t="s">
        <v>3153</v>
      </c>
      <c r="F803" t="s">
        <v>3162</v>
      </c>
      <c r="G803" t="s">
        <v>3133</v>
      </c>
      <c r="H803" t="s">
        <v>3133</v>
      </c>
      <c r="I803" t="s">
        <v>3163</v>
      </c>
      <c r="J803" t="s">
        <v>849</v>
      </c>
      <c r="K803" t="s">
        <v>4319</v>
      </c>
      <c r="L803" t="s">
        <v>2622</v>
      </c>
      <c r="M803" t="s">
        <v>883</v>
      </c>
      <c r="N803" t="s">
        <v>1181</v>
      </c>
      <c r="O803" t="s">
        <v>3157</v>
      </c>
      <c r="P803" t="s">
        <v>914</v>
      </c>
      <c r="Q803" t="s">
        <v>99</v>
      </c>
      <c r="R803" t="s">
        <v>3551</v>
      </c>
      <c r="S803" t="s">
        <v>3329</v>
      </c>
      <c r="T803">
        <f>+_2022[[#This Row],[p1_score]]+_2022[[#This Row],[p2_score]]</f>
        <v>1</v>
      </c>
      <c r="U803" t="s">
        <v>104</v>
      </c>
      <c r="V803" t="s">
        <v>99</v>
      </c>
      <c r="W803" t="s">
        <v>3257</v>
      </c>
      <c r="X803" t="s">
        <v>3139</v>
      </c>
      <c r="Y803" t="s">
        <v>3152</v>
      </c>
      <c r="Z803" t="s">
        <v>3152</v>
      </c>
      <c r="AA803" t="s">
        <v>95</v>
      </c>
      <c r="AB803">
        <v>68</v>
      </c>
      <c r="AC803" t="s">
        <v>849</v>
      </c>
      <c r="AD803" t="s">
        <v>2622</v>
      </c>
      <c r="AE803" t="s">
        <v>2491</v>
      </c>
      <c r="AF803" t="s">
        <v>883</v>
      </c>
      <c r="AG803" t="s">
        <v>872</v>
      </c>
      <c r="AH803" t="s">
        <v>2714</v>
      </c>
      <c r="AI803" t="s">
        <v>2715</v>
      </c>
      <c r="AJ803" t="s">
        <v>2716</v>
      </c>
      <c r="AK803" t="s">
        <v>31</v>
      </c>
    </row>
    <row r="804" spans="1:37" x14ac:dyDescent="0.3">
      <c r="A804" t="s">
        <v>3779</v>
      </c>
      <c r="B804" t="s">
        <v>3162</v>
      </c>
      <c r="C804" t="s">
        <v>191</v>
      </c>
      <c r="D804" t="s">
        <v>1183</v>
      </c>
      <c r="E804" t="s">
        <v>3173</v>
      </c>
      <c r="F804" t="s">
        <v>3187</v>
      </c>
      <c r="G804" t="s">
        <v>3133</v>
      </c>
      <c r="H804" t="s">
        <v>3133</v>
      </c>
      <c r="I804" t="s">
        <v>3522</v>
      </c>
      <c r="J804" t="s">
        <v>849</v>
      </c>
      <c r="K804" t="s">
        <v>4319</v>
      </c>
      <c r="L804" t="s">
        <v>2622</v>
      </c>
      <c r="M804" t="s">
        <v>883</v>
      </c>
      <c r="N804" t="s">
        <v>1181</v>
      </c>
      <c r="O804" t="s">
        <v>3151</v>
      </c>
      <c r="P804" t="s">
        <v>661</v>
      </c>
      <c r="Q804" t="s">
        <v>191</v>
      </c>
      <c r="R804" t="s">
        <v>3339</v>
      </c>
      <c r="S804" t="s">
        <v>3327</v>
      </c>
      <c r="T804">
        <f>+_2022[[#This Row],[p1_score]]+_2022[[#This Row],[p2_score]]</f>
        <v>11</v>
      </c>
      <c r="U804" t="s">
        <v>104</v>
      </c>
      <c r="V804" t="s">
        <v>191</v>
      </c>
      <c r="W804" t="s">
        <v>3170</v>
      </c>
      <c r="X804" t="s">
        <v>3151</v>
      </c>
      <c r="Y804" t="s">
        <v>3170</v>
      </c>
      <c r="Z804" t="s">
        <v>3152</v>
      </c>
      <c r="AA804" t="s">
        <v>99</v>
      </c>
      <c r="AB804">
        <v>64</v>
      </c>
      <c r="AC804" t="s">
        <v>849</v>
      </c>
      <c r="AD804" t="s">
        <v>2622</v>
      </c>
      <c r="AE804" t="s">
        <v>2552</v>
      </c>
      <c r="AF804" t="s">
        <v>2705</v>
      </c>
      <c r="AG804" t="s">
        <v>2705</v>
      </c>
      <c r="AH804" t="s">
        <v>32</v>
      </c>
      <c r="AI804" t="s">
        <v>32</v>
      </c>
      <c r="AJ804" t="s">
        <v>2706</v>
      </c>
      <c r="AK804" t="s">
        <v>2664</v>
      </c>
    </row>
    <row r="805" spans="1:37" x14ac:dyDescent="0.3">
      <c r="A805" t="s">
        <v>3779</v>
      </c>
      <c r="B805" t="s">
        <v>3162</v>
      </c>
      <c r="C805" t="s">
        <v>191</v>
      </c>
      <c r="D805" t="s">
        <v>1183</v>
      </c>
      <c r="E805" t="s">
        <v>3173</v>
      </c>
      <c r="F805" t="s">
        <v>3187</v>
      </c>
      <c r="G805" t="s">
        <v>3133</v>
      </c>
      <c r="H805" t="s">
        <v>3133</v>
      </c>
      <c r="I805" t="s">
        <v>3522</v>
      </c>
      <c r="J805" t="s">
        <v>849</v>
      </c>
      <c r="K805" t="s">
        <v>4319</v>
      </c>
      <c r="L805" t="s">
        <v>2622</v>
      </c>
      <c r="M805" t="s">
        <v>883</v>
      </c>
      <c r="N805" t="s">
        <v>1181</v>
      </c>
      <c r="O805" t="s">
        <v>3151</v>
      </c>
      <c r="P805" t="s">
        <v>661</v>
      </c>
      <c r="Q805" t="s">
        <v>191</v>
      </c>
      <c r="R805" t="s">
        <v>3339</v>
      </c>
      <c r="S805" t="s">
        <v>3327</v>
      </c>
      <c r="T805">
        <f>+_2022[[#This Row],[p1_score]]+_2022[[#This Row],[p2_score]]</f>
        <v>11</v>
      </c>
      <c r="U805" t="s">
        <v>104</v>
      </c>
      <c r="V805" t="s">
        <v>191</v>
      </c>
      <c r="W805" t="s">
        <v>3170</v>
      </c>
      <c r="X805" t="s">
        <v>3151</v>
      </c>
      <c r="Y805" t="s">
        <v>3170</v>
      </c>
      <c r="Z805" t="s">
        <v>3152</v>
      </c>
      <c r="AA805" t="s">
        <v>99</v>
      </c>
      <c r="AB805">
        <v>68</v>
      </c>
      <c r="AC805" t="s">
        <v>849</v>
      </c>
      <c r="AD805" t="s">
        <v>2622</v>
      </c>
      <c r="AE805" t="s">
        <v>2491</v>
      </c>
      <c r="AF805" t="s">
        <v>883</v>
      </c>
      <c r="AG805" t="s">
        <v>872</v>
      </c>
      <c r="AH805" t="s">
        <v>2714</v>
      </c>
      <c r="AI805" t="s">
        <v>2715</v>
      </c>
      <c r="AJ805" t="s">
        <v>2716</v>
      </c>
      <c r="AK805" t="s">
        <v>31</v>
      </c>
    </row>
    <row r="806" spans="1:37" x14ac:dyDescent="0.3">
      <c r="A806" t="s">
        <v>3780</v>
      </c>
      <c r="B806" t="s">
        <v>3136</v>
      </c>
      <c r="C806" t="s">
        <v>104</v>
      </c>
      <c r="D806" t="s">
        <v>1184</v>
      </c>
      <c r="E806" t="s">
        <v>3201</v>
      </c>
      <c r="F806" t="s">
        <v>3174</v>
      </c>
      <c r="G806" t="s">
        <v>3144</v>
      </c>
      <c r="H806" t="s">
        <v>3133</v>
      </c>
      <c r="I806" t="s">
        <v>3663</v>
      </c>
      <c r="J806" t="s">
        <v>849</v>
      </c>
      <c r="K806" t="s">
        <v>4319</v>
      </c>
      <c r="L806" t="s">
        <v>2622</v>
      </c>
      <c r="M806" t="s">
        <v>883</v>
      </c>
      <c r="N806" t="s">
        <v>1181</v>
      </c>
      <c r="O806" t="s">
        <v>3170</v>
      </c>
      <c r="P806" t="s">
        <v>1185</v>
      </c>
      <c r="Q806" t="s">
        <v>104</v>
      </c>
      <c r="R806" t="s">
        <v>3728</v>
      </c>
      <c r="S806" t="s">
        <v>3444</v>
      </c>
      <c r="T806">
        <f>+_2022[[#This Row],[p1_score]]+_2022[[#This Row],[p2_score]]</f>
        <v>16</v>
      </c>
      <c r="U806" t="s">
        <v>104</v>
      </c>
      <c r="V806" t="s">
        <v>691</v>
      </c>
      <c r="W806" t="s">
        <v>3151</v>
      </c>
      <c r="X806" t="s">
        <v>3271</v>
      </c>
      <c r="Y806" t="s">
        <v>3152</v>
      </c>
      <c r="Z806" t="s">
        <v>3152</v>
      </c>
      <c r="AA806" t="s">
        <v>191</v>
      </c>
      <c r="AB806">
        <v>64</v>
      </c>
      <c r="AC806" t="s">
        <v>849</v>
      </c>
      <c r="AD806" t="s">
        <v>2622</v>
      </c>
      <c r="AE806" t="s">
        <v>2552</v>
      </c>
      <c r="AF806" t="s">
        <v>2705</v>
      </c>
      <c r="AG806" t="s">
        <v>2705</v>
      </c>
      <c r="AH806" t="s">
        <v>32</v>
      </c>
      <c r="AI806" t="s">
        <v>32</v>
      </c>
      <c r="AJ806" t="s">
        <v>2706</v>
      </c>
      <c r="AK806" t="s">
        <v>2664</v>
      </c>
    </row>
    <row r="807" spans="1:37" x14ac:dyDescent="0.3">
      <c r="A807" t="s">
        <v>3780</v>
      </c>
      <c r="B807" t="s">
        <v>3136</v>
      </c>
      <c r="C807" t="s">
        <v>104</v>
      </c>
      <c r="D807" t="s">
        <v>1184</v>
      </c>
      <c r="E807" t="s">
        <v>3201</v>
      </c>
      <c r="F807" t="s">
        <v>3174</v>
      </c>
      <c r="G807" t="s">
        <v>3144</v>
      </c>
      <c r="H807" t="s">
        <v>3133</v>
      </c>
      <c r="I807" t="s">
        <v>3663</v>
      </c>
      <c r="J807" t="s">
        <v>849</v>
      </c>
      <c r="K807" t="s">
        <v>4319</v>
      </c>
      <c r="L807" t="s">
        <v>2622</v>
      </c>
      <c r="M807" t="s">
        <v>883</v>
      </c>
      <c r="N807" t="s">
        <v>1181</v>
      </c>
      <c r="O807" t="s">
        <v>3170</v>
      </c>
      <c r="P807" t="s">
        <v>1185</v>
      </c>
      <c r="Q807" t="s">
        <v>104</v>
      </c>
      <c r="R807" t="s">
        <v>3728</v>
      </c>
      <c r="S807" t="s">
        <v>3444</v>
      </c>
      <c r="T807">
        <f>+_2022[[#This Row],[p1_score]]+_2022[[#This Row],[p2_score]]</f>
        <v>16</v>
      </c>
      <c r="U807" t="s">
        <v>104</v>
      </c>
      <c r="V807" t="s">
        <v>691</v>
      </c>
      <c r="W807" t="s">
        <v>3151</v>
      </c>
      <c r="X807" t="s">
        <v>3271</v>
      </c>
      <c r="Y807" t="s">
        <v>3152</v>
      </c>
      <c r="Z807" t="s">
        <v>3152</v>
      </c>
      <c r="AA807" t="s">
        <v>191</v>
      </c>
      <c r="AB807">
        <v>68</v>
      </c>
      <c r="AC807" t="s">
        <v>849</v>
      </c>
      <c r="AD807" t="s">
        <v>2622</v>
      </c>
      <c r="AE807" t="s">
        <v>2491</v>
      </c>
      <c r="AF807" t="s">
        <v>883</v>
      </c>
      <c r="AG807" t="s">
        <v>872</v>
      </c>
      <c r="AH807" t="s">
        <v>2714</v>
      </c>
      <c r="AI807" t="s">
        <v>2715</v>
      </c>
      <c r="AJ807" t="s">
        <v>2716</v>
      </c>
      <c r="AK807" t="s">
        <v>31</v>
      </c>
    </row>
    <row r="808" spans="1:37" x14ac:dyDescent="0.3">
      <c r="A808" t="s">
        <v>3781</v>
      </c>
      <c r="B808" t="s">
        <v>3173</v>
      </c>
      <c r="C808" t="s">
        <v>691</v>
      </c>
      <c r="D808" t="s">
        <v>1186</v>
      </c>
      <c r="E808" t="s">
        <v>3174</v>
      </c>
      <c r="F808" t="s">
        <v>3174</v>
      </c>
      <c r="G808" t="s">
        <v>3144</v>
      </c>
      <c r="H808" t="s">
        <v>3133</v>
      </c>
      <c r="I808" t="s">
        <v>3216</v>
      </c>
      <c r="J808" t="s">
        <v>849</v>
      </c>
      <c r="K808" t="s">
        <v>4319</v>
      </c>
      <c r="L808" t="s">
        <v>2622</v>
      </c>
      <c r="M808" t="s">
        <v>883</v>
      </c>
      <c r="N808" t="s">
        <v>1181</v>
      </c>
      <c r="O808" t="s">
        <v>3200</v>
      </c>
      <c r="P808" t="s">
        <v>1187</v>
      </c>
      <c r="Q808" t="s">
        <v>691</v>
      </c>
      <c r="R808" t="s">
        <v>3685</v>
      </c>
      <c r="S808" t="s">
        <v>3172</v>
      </c>
      <c r="T808">
        <f>+_2022[[#This Row],[p1_score]]+_2022[[#This Row],[p2_score]]</f>
        <v>13</v>
      </c>
      <c r="U808" t="s">
        <v>106</v>
      </c>
      <c r="V808" t="s">
        <v>691</v>
      </c>
      <c r="W808" t="s">
        <v>3257</v>
      </c>
      <c r="X808" t="s">
        <v>3177</v>
      </c>
      <c r="Y808" t="s">
        <v>3152</v>
      </c>
      <c r="Z808" t="s">
        <v>3152</v>
      </c>
      <c r="AA808" t="s">
        <v>104</v>
      </c>
      <c r="AB808">
        <v>64</v>
      </c>
      <c r="AC808" t="s">
        <v>849</v>
      </c>
      <c r="AD808" t="s">
        <v>2622</v>
      </c>
      <c r="AE808" t="s">
        <v>2552</v>
      </c>
      <c r="AF808" t="s">
        <v>2705</v>
      </c>
      <c r="AG808" t="s">
        <v>2705</v>
      </c>
      <c r="AH808" t="s">
        <v>32</v>
      </c>
      <c r="AI808" t="s">
        <v>32</v>
      </c>
      <c r="AJ808" t="s">
        <v>2706</v>
      </c>
      <c r="AK808" t="s">
        <v>2664</v>
      </c>
    </row>
    <row r="809" spans="1:37" x14ac:dyDescent="0.3">
      <c r="A809" t="s">
        <v>3781</v>
      </c>
      <c r="B809" t="s">
        <v>3173</v>
      </c>
      <c r="C809" t="s">
        <v>691</v>
      </c>
      <c r="D809" t="s">
        <v>1186</v>
      </c>
      <c r="E809" t="s">
        <v>3174</v>
      </c>
      <c r="F809" t="s">
        <v>3174</v>
      </c>
      <c r="G809" t="s">
        <v>3144</v>
      </c>
      <c r="H809" t="s">
        <v>3133</v>
      </c>
      <c r="I809" t="s">
        <v>3216</v>
      </c>
      <c r="J809" t="s">
        <v>849</v>
      </c>
      <c r="K809" t="s">
        <v>4319</v>
      </c>
      <c r="L809" t="s">
        <v>2622</v>
      </c>
      <c r="M809" t="s">
        <v>883</v>
      </c>
      <c r="N809" t="s">
        <v>1181</v>
      </c>
      <c r="O809" t="s">
        <v>3200</v>
      </c>
      <c r="P809" t="s">
        <v>1187</v>
      </c>
      <c r="Q809" t="s">
        <v>691</v>
      </c>
      <c r="R809" t="s">
        <v>3685</v>
      </c>
      <c r="S809" t="s">
        <v>3172</v>
      </c>
      <c r="T809">
        <f>+_2022[[#This Row],[p1_score]]+_2022[[#This Row],[p2_score]]</f>
        <v>13</v>
      </c>
      <c r="U809" t="s">
        <v>106</v>
      </c>
      <c r="V809" t="s">
        <v>691</v>
      </c>
      <c r="W809" t="s">
        <v>3257</v>
      </c>
      <c r="X809" t="s">
        <v>3177</v>
      </c>
      <c r="Y809" t="s">
        <v>3152</v>
      </c>
      <c r="Z809" t="s">
        <v>3152</v>
      </c>
      <c r="AA809" t="s">
        <v>104</v>
      </c>
      <c r="AB809">
        <v>68</v>
      </c>
      <c r="AC809" t="s">
        <v>849</v>
      </c>
      <c r="AD809" t="s">
        <v>2622</v>
      </c>
      <c r="AE809" t="s">
        <v>2491</v>
      </c>
      <c r="AF809" t="s">
        <v>883</v>
      </c>
      <c r="AG809" t="s">
        <v>872</v>
      </c>
      <c r="AH809" t="s">
        <v>2714</v>
      </c>
      <c r="AI809" t="s">
        <v>2715</v>
      </c>
      <c r="AJ809" t="s">
        <v>2716</v>
      </c>
      <c r="AK809" t="s">
        <v>31</v>
      </c>
    </row>
    <row r="810" spans="1:37" x14ac:dyDescent="0.3">
      <c r="A810" t="s">
        <v>3784</v>
      </c>
      <c r="B810" t="s">
        <v>3180</v>
      </c>
      <c r="C810" t="s">
        <v>1179</v>
      </c>
      <c r="D810" t="s">
        <v>1156</v>
      </c>
      <c r="E810" t="s">
        <v>3133</v>
      </c>
      <c r="F810" t="s">
        <v>3144</v>
      </c>
      <c r="G810" t="s">
        <v>3133</v>
      </c>
      <c r="H810" t="s">
        <v>3133</v>
      </c>
      <c r="I810" t="s">
        <v>3152</v>
      </c>
      <c r="J810" t="s">
        <v>849</v>
      </c>
      <c r="K810" t="s">
        <v>4319</v>
      </c>
      <c r="L810" t="s">
        <v>2622</v>
      </c>
      <c r="M810" t="s">
        <v>883</v>
      </c>
      <c r="N810" t="s">
        <v>1181</v>
      </c>
      <c r="O810" t="s">
        <v>3219</v>
      </c>
      <c r="P810" t="s">
        <v>650</v>
      </c>
      <c r="Q810" t="s">
        <v>1179</v>
      </c>
      <c r="R810" t="s">
        <v>3415</v>
      </c>
      <c r="S810" t="s">
        <v>3774</v>
      </c>
      <c r="T810">
        <f>+_2022[[#This Row],[p1_score]]+_2022[[#This Row],[p2_score]]</f>
        <v>8</v>
      </c>
      <c r="U810" t="s">
        <v>106</v>
      </c>
      <c r="V810" t="s">
        <v>1179</v>
      </c>
      <c r="W810" t="s">
        <v>3219</v>
      </c>
      <c r="X810" t="s">
        <v>3152</v>
      </c>
      <c r="Y810" t="s">
        <v>3219</v>
      </c>
      <c r="Z810" t="s">
        <v>3152</v>
      </c>
      <c r="AA810" t="s">
        <v>691</v>
      </c>
      <c r="AB810">
        <v>64</v>
      </c>
      <c r="AC810" t="s">
        <v>849</v>
      </c>
      <c r="AD810" t="s">
        <v>2622</v>
      </c>
      <c r="AE810" t="s">
        <v>2552</v>
      </c>
      <c r="AF810" t="s">
        <v>2705</v>
      </c>
      <c r="AG810" t="s">
        <v>2705</v>
      </c>
      <c r="AH810" t="s">
        <v>32</v>
      </c>
      <c r="AI810" t="s">
        <v>32</v>
      </c>
      <c r="AJ810" t="s">
        <v>2706</v>
      </c>
      <c r="AK810" t="s">
        <v>2664</v>
      </c>
    </row>
    <row r="811" spans="1:37" x14ac:dyDescent="0.3">
      <c r="A811" t="s">
        <v>3784</v>
      </c>
      <c r="B811" t="s">
        <v>3180</v>
      </c>
      <c r="C811" t="s">
        <v>1179</v>
      </c>
      <c r="D811" t="s">
        <v>1156</v>
      </c>
      <c r="E811" t="s">
        <v>3133</v>
      </c>
      <c r="F811" t="s">
        <v>3144</v>
      </c>
      <c r="G811" t="s">
        <v>3133</v>
      </c>
      <c r="H811" t="s">
        <v>3133</v>
      </c>
      <c r="I811" t="s">
        <v>3152</v>
      </c>
      <c r="J811" t="s">
        <v>849</v>
      </c>
      <c r="K811" t="s">
        <v>4319</v>
      </c>
      <c r="L811" t="s">
        <v>2622</v>
      </c>
      <c r="M811" t="s">
        <v>883</v>
      </c>
      <c r="N811" t="s">
        <v>1181</v>
      </c>
      <c r="O811" t="s">
        <v>3219</v>
      </c>
      <c r="P811" t="s">
        <v>650</v>
      </c>
      <c r="Q811" t="s">
        <v>1179</v>
      </c>
      <c r="R811" t="s">
        <v>3415</v>
      </c>
      <c r="S811" t="s">
        <v>3774</v>
      </c>
      <c r="T811">
        <f>+_2022[[#This Row],[p1_score]]+_2022[[#This Row],[p2_score]]</f>
        <v>8</v>
      </c>
      <c r="U811" t="s">
        <v>106</v>
      </c>
      <c r="V811" t="s">
        <v>1179</v>
      </c>
      <c r="W811" t="s">
        <v>3219</v>
      </c>
      <c r="X811" t="s">
        <v>3152</v>
      </c>
      <c r="Y811" t="s">
        <v>3219</v>
      </c>
      <c r="Z811" t="s">
        <v>3152</v>
      </c>
      <c r="AA811" t="s">
        <v>691</v>
      </c>
      <c r="AB811">
        <v>68</v>
      </c>
      <c r="AC811" t="s">
        <v>849</v>
      </c>
      <c r="AD811" t="s">
        <v>2622</v>
      </c>
      <c r="AE811" t="s">
        <v>2491</v>
      </c>
      <c r="AF811" t="s">
        <v>883</v>
      </c>
      <c r="AG811" t="s">
        <v>872</v>
      </c>
      <c r="AH811" t="s">
        <v>2714</v>
      </c>
      <c r="AI811" t="s">
        <v>2715</v>
      </c>
      <c r="AJ811" t="s">
        <v>2716</v>
      </c>
      <c r="AK811" t="s">
        <v>31</v>
      </c>
    </row>
    <row r="812" spans="1:37" x14ac:dyDescent="0.3">
      <c r="A812" t="s">
        <v>3786</v>
      </c>
      <c r="B812" t="s">
        <v>3178</v>
      </c>
      <c r="C812" t="s">
        <v>106</v>
      </c>
      <c r="D812" t="s">
        <v>45</v>
      </c>
      <c r="E812" t="s">
        <v>3174</v>
      </c>
      <c r="F812" t="s">
        <v>3174</v>
      </c>
      <c r="G812" t="s">
        <v>3144</v>
      </c>
      <c r="H812" t="s">
        <v>3133</v>
      </c>
      <c r="I812" t="s">
        <v>3216</v>
      </c>
      <c r="J812" t="s">
        <v>849</v>
      </c>
      <c r="K812" t="s">
        <v>4319</v>
      </c>
      <c r="L812" t="s">
        <v>2622</v>
      </c>
      <c r="M812" t="s">
        <v>883</v>
      </c>
      <c r="N812" t="s">
        <v>1181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>
        <f>+_2022[[#This Row],[p1_score]]+_2022[[#This Row],[p2_score]]</f>
        <v>18</v>
      </c>
      <c r="U812" t="s">
        <v>106</v>
      </c>
      <c r="V812" t="s">
        <v>351</v>
      </c>
      <c r="W812" t="s">
        <v>3170</v>
      </c>
      <c r="X812" t="s">
        <v>3186</v>
      </c>
      <c r="Y812" t="s">
        <v>3152</v>
      </c>
      <c r="Z812" t="s">
        <v>3152</v>
      </c>
      <c r="AA812" t="s">
        <v>1179</v>
      </c>
      <c r="AB812">
        <v>64</v>
      </c>
      <c r="AC812" t="s">
        <v>849</v>
      </c>
      <c r="AD812" t="s">
        <v>2622</v>
      </c>
      <c r="AE812" t="s">
        <v>2552</v>
      </c>
      <c r="AF812" t="s">
        <v>2705</v>
      </c>
      <c r="AG812" t="s">
        <v>2705</v>
      </c>
      <c r="AH812" t="s">
        <v>32</v>
      </c>
      <c r="AI812" t="s">
        <v>32</v>
      </c>
      <c r="AJ812" t="s">
        <v>2706</v>
      </c>
      <c r="AK812" t="s">
        <v>2664</v>
      </c>
    </row>
    <row r="813" spans="1:37" x14ac:dyDescent="0.3">
      <c r="A813" t="s">
        <v>3786</v>
      </c>
      <c r="B813" t="s">
        <v>3178</v>
      </c>
      <c r="C813" t="s">
        <v>106</v>
      </c>
      <c r="D813" t="s">
        <v>45</v>
      </c>
      <c r="E813" t="s">
        <v>3174</v>
      </c>
      <c r="F813" t="s">
        <v>3174</v>
      </c>
      <c r="G813" t="s">
        <v>3144</v>
      </c>
      <c r="H813" t="s">
        <v>3133</v>
      </c>
      <c r="I813" t="s">
        <v>3216</v>
      </c>
      <c r="J813" t="s">
        <v>849</v>
      </c>
      <c r="K813" t="s">
        <v>4319</v>
      </c>
      <c r="L813" t="s">
        <v>2622</v>
      </c>
      <c r="M813" t="s">
        <v>883</v>
      </c>
      <c r="N813" t="s">
        <v>1181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>
        <f>+_2022[[#This Row],[p1_score]]+_2022[[#This Row],[p2_score]]</f>
        <v>18</v>
      </c>
      <c r="U813" t="s">
        <v>106</v>
      </c>
      <c r="V813" t="s">
        <v>351</v>
      </c>
      <c r="W813" t="s">
        <v>3170</v>
      </c>
      <c r="X813" t="s">
        <v>3186</v>
      </c>
      <c r="Y813" t="s">
        <v>3152</v>
      </c>
      <c r="Z813" t="s">
        <v>3152</v>
      </c>
      <c r="AA813" t="s">
        <v>1179</v>
      </c>
      <c r="AB813">
        <v>68</v>
      </c>
      <c r="AC813" t="s">
        <v>849</v>
      </c>
      <c r="AD813" t="s">
        <v>2622</v>
      </c>
      <c r="AE813" t="s">
        <v>2491</v>
      </c>
      <c r="AF813" t="s">
        <v>883</v>
      </c>
      <c r="AG813" t="s">
        <v>872</v>
      </c>
      <c r="AH813" t="s">
        <v>2714</v>
      </c>
      <c r="AI813" t="s">
        <v>2715</v>
      </c>
      <c r="AJ813" t="s">
        <v>2716</v>
      </c>
      <c r="AK813" t="s">
        <v>31</v>
      </c>
    </row>
    <row r="814" spans="1:37" x14ac:dyDescent="0.3">
      <c r="A814" t="s">
        <v>3788</v>
      </c>
      <c r="B814" t="s">
        <v>3187</v>
      </c>
      <c r="C814" t="s">
        <v>351</v>
      </c>
      <c r="D814" t="s">
        <v>45</v>
      </c>
      <c r="E814" t="s">
        <v>3202</v>
      </c>
      <c r="F814" t="s">
        <v>3162</v>
      </c>
      <c r="G814" t="s">
        <v>3144</v>
      </c>
      <c r="H814" t="s">
        <v>3144</v>
      </c>
      <c r="I814" t="s">
        <v>3659</v>
      </c>
      <c r="J814" t="s">
        <v>849</v>
      </c>
      <c r="K814" t="s">
        <v>4319</v>
      </c>
      <c r="L814" t="s">
        <v>2622</v>
      </c>
      <c r="M814" t="s">
        <v>883</v>
      </c>
      <c r="N814" t="s">
        <v>1181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e">
        <f>+_2022[[#This Row],[p1_score]]+_2022[[#This Row],[p2_score]]</f>
        <v>#VALUE!</v>
      </c>
      <c r="U814" t="s">
        <v>32</v>
      </c>
      <c r="V814" t="s">
        <v>32</v>
      </c>
      <c r="W814" t="s">
        <v>32</v>
      </c>
      <c r="X814" t="s">
        <v>32</v>
      </c>
      <c r="Y814" t="s">
        <v>32</v>
      </c>
      <c r="Z814" t="s">
        <v>32</v>
      </c>
      <c r="AA814" t="s">
        <v>32</v>
      </c>
      <c r="AB814">
        <v>64</v>
      </c>
      <c r="AC814" t="s">
        <v>849</v>
      </c>
      <c r="AD814" t="s">
        <v>2622</v>
      </c>
      <c r="AE814" t="s">
        <v>2552</v>
      </c>
      <c r="AF814" t="s">
        <v>2705</v>
      </c>
      <c r="AG814" t="s">
        <v>2705</v>
      </c>
      <c r="AH814" t="s">
        <v>32</v>
      </c>
      <c r="AI814" t="s">
        <v>32</v>
      </c>
      <c r="AJ814" t="s">
        <v>2706</v>
      </c>
      <c r="AK814" t="s">
        <v>2664</v>
      </c>
    </row>
    <row r="815" spans="1:37" x14ac:dyDescent="0.3">
      <c r="A815" t="s">
        <v>3788</v>
      </c>
      <c r="B815" t="s">
        <v>3187</v>
      </c>
      <c r="C815" t="s">
        <v>351</v>
      </c>
      <c r="D815" t="s">
        <v>45</v>
      </c>
      <c r="E815" t="s">
        <v>3202</v>
      </c>
      <c r="F815" t="s">
        <v>3162</v>
      </c>
      <c r="G815" t="s">
        <v>3144</v>
      </c>
      <c r="H815" t="s">
        <v>3144</v>
      </c>
      <c r="I815" t="s">
        <v>3659</v>
      </c>
      <c r="J815" t="s">
        <v>849</v>
      </c>
      <c r="K815" t="s">
        <v>4319</v>
      </c>
      <c r="L815" t="s">
        <v>2622</v>
      </c>
      <c r="M815" t="s">
        <v>883</v>
      </c>
      <c r="N815" t="s">
        <v>1181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e">
        <f>+_2022[[#This Row],[p1_score]]+_2022[[#This Row],[p2_score]]</f>
        <v>#VALUE!</v>
      </c>
      <c r="U815" t="s">
        <v>32</v>
      </c>
      <c r="V815" t="s">
        <v>32</v>
      </c>
      <c r="W815" t="s">
        <v>32</v>
      </c>
      <c r="X815" t="s">
        <v>32</v>
      </c>
      <c r="Y815" t="s">
        <v>32</v>
      </c>
      <c r="Z815" t="s">
        <v>32</v>
      </c>
      <c r="AA815" t="s">
        <v>32</v>
      </c>
      <c r="AB815">
        <v>68</v>
      </c>
      <c r="AC815" t="s">
        <v>849</v>
      </c>
      <c r="AD815" t="s">
        <v>2622</v>
      </c>
      <c r="AE815" t="s">
        <v>2491</v>
      </c>
      <c r="AF815" t="s">
        <v>883</v>
      </c>
      <c r="AG815" t="s">
        <v>872</v>
      </c>
      <c r="AH815" t="s">
        <v>2714</v>
      </c>
      <c r="AI815" t="s">
        <v>2715</v>
      </c>
      <c r="AJ815" t="s">
        <v>2716</v>
      </c>
      <c r="AK815" t="s">
        <v>31</v>
      </c>
    </row>
    <row r="816" spans="1:37" x14ac:dyDescent="0.3">
      <c r="A816" t="s">
        <v>32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6</v>
      </c>
      <c r="H816" t="s">
        <v>7</v>
      </c>
      <c r="I816" t="s">
        <v>8</v>
      </c>
      <c r="J816" t="s">
        <v>9</v>
      </c>
      <c r="K816" t="s">
        <v>10</v>
      </c>
      <c r="M816" t="s">
        <v>11</v>
      </c>
      <c r="N816" t="s">
        <v>12</v>
      </c>
      <c r="O816" t="s">
        <v>13</v>
      </c>
      <c r="P816" t="s">
        <v>14</v>
      </c>
      <c r="Q816" t="s">
        <v>15</v>
      </c>
      <c r="R816" t="s">
        <v>16</v>
      </c>
      <c r="S816" t="s">
        <v>17</v>
      </c>
      <c r="T816" t="e">
        <f>+_2022[[#This Row],[p1_score]]+_2022[[#This Row],[p2_score]]</f>
        <v>#VALUE!</v>
      </c>
      <c r="U816" t="s">
        <v>18</v>
      </c>
      <c r="V816" t="s">
        <v>19</v>
      </c>
      <c r="W816" t="s">
        <v>21</v>
      </c>
      <c r="X816" t="s">
        <v>20</v>
      </c>
      <c r="Y816" t="s">
        <v>22</v>
      </c>
      <c r="Z816" t="s">
        <v>23</v>
      </c>
      <c r="AA816" t="s">
        <v>24</v>
      </c>
    </row>
    <row r="817" spans="1:37" x14ac:dyDescent="0.3">
      <c r="A817" t="s">
        <v>3133</v>
      </c>
      <c r="B817" t="s">
        <v>3133</v>
      </c>
      <c r="C817" t="s">
        <v>947</v>
      </c>
      <c r="D817" t="s">
        <v>1188</v>
      </c>
      <c r="E817" t="s">
        <v>3173</v>
      </c>
      <c r="F817" t="s">
        <v>3136</v>
      </c>
      <c r="G817" t="s">
        <v>3144</v>
      </c>
      <c r="H817" t="s">
        <v>3133</v>
      </c>
      <c r="I817" t="s">
        <v>3294</v>
      </c>
      <c r="J817" t="s">
        <v>1189</v>
      </c>
      <c r="K817" t="s">
        <v>3308</v>
      </c>
      <c r="L817" t="s">
        <v>2490</v>
      </c>
      <c r="M817" t="s">
        <v>60</v>
      </c>
      <c r="N817" t="s">
        <v>1190</v>
      </c>
      <c r="O817" t="s">
        <v>3139</v>
      </c>
      <c r="P817" t="s">
        <v>398</v>
      </c>
      <c r="Q817" t="s">
        <v>947</v>
      </c>
      <c r="R817" t="s">
        <v>4184</v>
      </c>
      <c r="S817" t="s">
        <v>3170</v>
      </c>
      <c r="T817">
        <f>+_2022[[#This Row],[p1_score]]+_2022[[#This Row],[p2_score]]</f>
        <v>6</v>
      </c>
      <c r="U817" t="s">
        <v>148</v>
      </c>
      <c r="V817" t="s">
        <v>947</v>
      </c>
      <c r="W817" t="s">
        <v>3166</v>
      </c>
      <c r="X817" t="s">
        <v>3151</v>
      </c>
      <c r="Y817" t="s">
        <v>3166</v>
      </c>
      <c r="Z817" t="s">
        <v>3151</v>
      </c>
      <c r="AA817" t="s">
        <v>32</v>
      </c>
      <c r="AB817">
        <v>69</v>
      </c>
      <c r="AC817" t="s">
        <v>1189</v>
      </c>
      <c r="AD817" t="s">
        <v>2490</v>
      </c>
      <c r="AE817" t="s">
        <v>2491</v>
      </c>
      <c r="AF817" t="s">
        <v>60</v>
      </c>
      <c r="AG817" t="s">
        <v>28</v>
      </c>
      <c r="AH817" t="s">
        <v>2717</v>
      </c>
      <c r="AI817" t="s">
        <v>2718</v>
      </c>
      <c r="AJ817" t="s">
        <v>2719</v>
      </c>
      <c r="AK817" t="s">
        <v>1301</v>
      </c>
    </row>
    <row r="818" spans="1:37" x14ac:dyDescent="0.3">
      <c r="A818" t="s">
        <v>3144</v>
      </c>
      <c r="B818" t="s">
        <v>3144</v>
      </c>
      <c r="C818" t="s">
        <v>148</v>
      </c>
      <c r="D818" t="s">
        <v>1191</v>
      </c>
      <c r="E818" t="s">
        <v>3180</v>
      </c>
      <c r="F818" t="s">
        <v>3187</v>
      </c>
      <c r="G818" t="s">
        <v>3144</v>
      </c>
      <c r="H818" t="s">
        <v>3133</v>
      </c>
      <c r="I818" t="s">
        <v>3176</v>
      </c>
      <c r="J818" t="s">
        <v>1189</v>
      </c>
      <c r="K818" t="s">
        <v>3308</v>
      </c>
      <c r="L818" t="s">
        <v>2490</v>
      </c>
      <c r="M818" t="s">
        <v>60</v>
      </c>
      <c r="N818" t="s">
        <v>1190</v>
      </c>
      <c r="O818" t="s">
        <v>3148</v>
      </c>
      <c r="P818" t="s">
        <v>558</v>
      </c>
      <c r="Q818" t="s">
        <v>148</v>
      </c>
      <c r="R818" t="s">
        <v>3407</v>
      </c>
      <c r="S818" t="s">
        <v>3270</v>
      </c>
      <c r="T818">
        <f>+_2022[[#This Row],[p1_score]]+_2022[[#This Row],[p2_score]]</f>
        <v>11</v>
      </c>
      <c r="U818" t="s">
        <v>148</v>
      </c>
      <c r="V818" t="s">
        <v>1192</v>
      </c>
      <c r="W818" t="s">
        <v>3170</v>
      </c>
      <c r="X818" t="s">
        <v>3151</v>
      </c>
      <c r="Y818" t="s">
        <v>3152</v>
      </c>
      <c r="Z818" t="s">
        <v>3152</v>
      </c>
      <c r="AA818" t="s">
        <v>947</v>
      </c>
      <c r="AB818">
        <v>69</v>
      </c>
      <c r="AC818" t="s">
        <v>1189</v>
      </c>
      <c r="AD818" t="s">
        <v>2490</v>
      </c>
      <c r="AE818" t="s">
        <v>2491</v>
      </c>
      <c r="AF818" t="s">
        <v>60</v>
      </c>
      <c r="AG818" t="s">
        <v>28</v>
      </c>
      <c r="AH818" t="s">
        <v>2717</v>
      </c>
      <c r="AI818" t="s">
        <v>2718</v>
      </c>
      <c r="AJ818" t="s">
        <v>2719</v>
      </c>
      <c r="AK818" t="s">
        <v>1301</v>
      </c>
    </row>
    <row r="819" spans="1:37" x14ac:dyDescent="0.3">
      <c r="A819" t="s">
        <v>3153</v>
      </c>
      <c r="B819" t="s">
        <v>3136</v>
      </c>
      <c r="C819" t="s">
        <v>1193</v>
      </c>
      <c r="D819" t="s">
        <v>1194</v>
      </c>
      <c r="E819" t="s">
        <v>3187</v>
      </c>
      <c r="F819" t="s">
        <v>3174</v>
      </c>
      <c r="G819" t="s">
        <v>3144</v>
      </c>
      <c r="H819" t="s">
        <v>3133</v>
      </c>
      <c r="I819" t="s">
        <v>3751</v>
      </c>
      <c r="J819" t="s">
        <v>1189</v>
      </c>
      <c r="K819" t="s">
        <v>3308</v>
      </c>
      <c r="L819" t="s">
        <v>2490</v>
      </c>
      <c r="M819" t="s">
        <v>60</v>
      </c>
      <c r="N819" t="s">
        <v>1190</v>
      </c>
      <c r="O819" t="s">
        <v>3157</v>
      </c>
      <c r="P819" t="s">
        <v>1195</v>
      </c>
      <c r="Q819" t="s">
        <v>1193</v>
      </c>
      <c r="R819" t="s">
        <v>3481</v>
      </c>
      <c r="S819" t="s">
        <v>3376</v>
      </c>
      <c r="T819">
        <f>+_2022[[#This Row],[p1_score]]+_2022[[#This Row],[p2_score]]</f>
        <v>38</v>
      </c>
      <c r="U819" t="s">
        <v>1193</v>
      </c>
      <c r="V819" t="s">
        <v>1192</v>
      </c>
      <c r="W819" t="s">
        <v>3219</v>
      </c>
      <c r="X819" t="s">
        <v>3192</v>
      </c>
      <c r="Y819" t="s">
        <v>3152</v>
      </c>
      <c r="Z819" t="s">
        <v>3192</v>
      </c>
      <c r="AA819" t="s">
        <v>148</v>
      </c>
      <c r="AB819">
        <v>69</v>
      </c>
      <c r="AC819" t="s">
        <v>1189</v>
      </c>
      <c r="AD819" t="s">
        <v>2490</v>
      </c>
      <c r="AE819" t="s">
        <v>2491</v>
      </c>
      <c r="AF819" t="s">
        <v>60</v>
      </c>
      <c r="AG819" t="s">
        <v>28</v>
      </c>
      <c r="AH819" t="s">
        <v>2717</v>
      </c>
      <c r="AI819" t="s">
        <v>2718</v>
      </c>
      <c r="AJ819" t="s">
        <v>2719</v>
      </c>
      <c r="AK819" t="s">
        <v>1301</v>
      </c>
    </row>
    <row r="820" spans="1:37" x14ac:dyDescent="0.3">
      <c r="A820" t="s">
        <v>3136</v>
      </c>
      <c r="B820" t="s">
        <v>3153</v>
      </c>
      <c r="C820" t="s">
        <v>1192</v>
      </c>
      <c r="D820" t="s">
        <v>1196</v>
      </c>
      <c r="E820" t="s">
        <v>3310</v>
      </c>
      <c r="F820" t="s">
        <v>3168</v>
      </c>
      <c r="G820" t="s">
        <v>3162</v>
      </c>
      <c r="H820" t="s">
        <v>3153</v>
      </c>
      <c r="I820" t="s">
        <v>3456</v>
      </c>
      <c r="J820" t="s">
        <v>1189</v>
      </c>
      <c r="K820" t="s">
        <v>3308</v>
      </c>
      <c r="L820" t="s">
        <v>2490</v>
      </c>
      <c r="M820" t="s">
        <v>60</v>
      </c>
      <c r="N820" t="s">
        <v>1190</v>
      </c>
      <c r="O820" t="s">
        <v>3151</v>
      </c>
      <c r="P820" t="s">
        <v>1197</v>
      </c>
      <c r="Q820" t="s">
        <v>1192</v>
      </c>
      <c r="R820" t="s">
        <v>3783</v>
      </c>
      <c r="S820" t="s">
        <v>4284</v>
      </c>
      <c r="T820">
        <f>+_2022[[#This Row],[p1_score]]+_2022[[#This Row],[p2_score]]</f>
        <v>13</v>
      </c>
      <c r="U820" t="s">
        <v>243</v>
      </c>
      <c r="V820" t="s">
        <v>1192</v>
      </c>
      <c r="W820" t="s">
        <v>3157</v>
      </c>
      <c r="X820" t="s">
        <v>3236</v>
      </c>
      <c r="Y820" t="s">
        <v>3152</v>
      </c>
      <c r="Z820" t="s">
        <v>3152</v>
      </c>
      <c r="AA820" t="s">
        <v>1193</v>
      </c>
      <c r="AB820">
        <v>69</v>
      </c>
      <c r="AC820" t="s">
        <v>1189</v>
      </c>
      <c r="AD820" t="s">
        <v>2490</v>
      </c>
      <c r="AE820" t="s">
        <v>2491</v>
      </c>
      <c r="AF820" t="s">
        <v>60</v>
      </c>
      <c r="AG820" t="s">
        <v>28</v>
      </c>
      <c r="AH820" t="s">
        <v>2717</v>
      </c>
      <c r="AI820" t="s">
        <v>2718</v>
      </c>
      <c r="AJ820" t="s">
        <v>2719</v>
      </c>
      <c r="AK820" t="s">
        <v>1301</v>
      </c>
    </row>
    <row r="821" spans="1:37" x14ac:dyDescent="0.3">
      <c r="A821" t="s">
        <v>3162</v>
      </c>
      <c r="B821" t="s">
        <v>3173</v>
      </c>
      <c r="C821" t="s">
        <v>71</v>
      </c>
      <c r="D821" t="s">
        <v>1198</v>
      </c>
      <c r="E821" t="s">
        <v>3136</v>
      </c>
      <c r="F821" t="s">
        <v>3187</v>
      </c>
      <c r="G821" t="s">
        <v>3133</v>
      </c>
      <c r="H821" t="s">
        <v>3133</v>
      </c>
      <c r="I821" t="s">
        <v>3672</v>
      </c>
      <c r="J821" t="s">
        <v>1189</v>
      </c>
      <c r="K821" t="s">
        <v>3308</v>
      </c>
      <c r="L821" t="s">
        <v>2490</v>
      </c>
      <c r="M821" t="s">
        <v>60</v>
      </c>
      <c r="N821" t="s">
        <v>1190</v>
      </c>
      <c r="O821" t="s">
        <v>3170</v>
      </c>
      <c r="P821" t="s">
        <v>1199</v>
      </c>
      <c r="Q821" t="s">
        <v>71</v>
      </c>
      <c r="R821" t="s">
        <v>3802</v>
      </c>
      <c r="S821" t="s">
        <v>3337</v>
      </c>
      <c r="T821">
        <f>+_2022[[#This Row],[p1_score]]+_2022[[#This Row],[p2_score]]</f>
        <v>8</v>
      </c>
      <c r="U821" t="s">
        <v>243</v>
      </c>
      <c r="V821" t="s">
        <v>71</v>
      </c>
      <c r="W821" t="s">
        <v>3151</v>
      </c>
      <c r="X821" t="s">
        <v>3148</v>
      </c>
      <c r="Y821" t="s">
        <v>3151</v>
      </c>
      <c r="Z821" t="s">
        <v>3152</v>
      </c>
      <c r="AA821" t="s">
        <v>1192</v>
      </c>
      <c r="AB821">
        <v>69</v>
      </c>
      <c r="AC821" t="s">
        <v>1189</v>
      </c>
      <c r="AD821" t="s">
        <v>2490</v>
      </c>
      <c r="AE821" t="s">
        <v>2491</v>
      </c>
      <c r="AF821" t="s">
        <v>60</v>
      </c>
      <c r="AG821" t="s">
        <v>28</v>
      </c>
      <c r="AH821" t="s">
        <v>2717</v>
      </c>
      <c r="AI821" t="s">
        <v>2718</v>
      </c>
      <c r="AJ821" t="s">
        <v>2719</v>
      </c>
      <c r="AK821" t="s">
        <v>1301</v>
      </c>
    </row>
    <row r="822" spans="1:37" x14ac:dyDescent="0.3">
      <c r="A822" t="s">
        <v>3173</v>
      </c>
      <c r="B822" t="s">
        <v>3162</v>
      </c>
      <c r="C822" t="s">
        <v>243</v>
      </c>
      <c r="D822" t="s">
        <v>1200</v>
      </c>
      <c r="E822" t="s">
        <v>3155</v>
      </c>
      <c r="F822" t="s">
        <v>3174</v>
      </c>
      <c r="G822" t="s">
        <v>3144</v>
      </c>
      <c r="H822" t="s">
        <v>3144</v>
      </c>
      <c r="I822" t="s">
        <v>4112</v>
      </c>
      <c r="J822" t="s">
        <v>1189</v>
      </c>
      <c r="K822" t="s">
        <v>3308</v>
      </c>
      <c r="L822" t="s">
        <v>2490</v>
      </c>
      <c r="M822" t="s">
        <v>60</v>
      </c>
      <c r="N822" t="s">
        <v>1190</v>
      </c>
      <c r="O822" t="s">
        <v>3200</v>
      </c>
      <c r="P822" t="s">
        <v>1201</v>
      </c>
      <c r="Q822" t="s">
        <v>243</v>
      </c>
      <c r="R822" t="s">
        <v>4077</v>
      </c>
      <c r="S822" t="s">
        <v>3756</v>
      </c>
      <c r="T822">
        <f>+_2022[[#This Row],[p1_score]]+_2022[[#This Row],[p2_score]]</f>
        <v>15</v>
      </c>
      <c r="U822" t="s">
        <v>243</v>
      </c>
      <c r="V822" t="s">
        <v>89</v>
      </c>
      <c r="W822" t="s">
        <v>3186</v>
      </c>
      <c r="X822" t="s">
        <v>3148</v>
      </c>
      <c r="Y822" t="s">
        <v>3152</v>
      </c>
      <c r="Z822" t="s">
        <v>3152</v>
      </c>
      <c r="AA822" t="s">
        <v>71</v>
      </c>
      <c r="AB822">
        <v>69</v>
      </c>
      <c r="AC822" t="s">
        <v>1189</v>
      </c>
      <c r="AD822" t="s">
        <v>2490</v>
      </c>
      <c r="AE822" t="s">
        <v>2491</v>
      </c>
      <c r="AF822" t="s">
        <v>60</v>
      </c>
      <c r="AG822" t="s">
        <v>28</v>
      </c>
      <c r="AH822" t="s">
        <v>2717</v>
      </c>
      <c r="AI822" t="s">
        <v>2718</v>
      </c>
      <c r="AJ822" t="s">
        <v>2719</v>
      </c>
      <c r="AK822" t="s">
        <v>1301</v>
      </c>
    </row>
    <row r="823" spans="1:37" x14ac:dyDescent="0.3">
      <c r="A823" t="s">
        <v>3178</v>
      </c>
      <c r="B823" t="s">
        <v>3178</v>
      </c>
      <c r="C823" t="s">
        <v>89</v>
      </c>
      <c r="D823" t="s">
        <v>761</v>
      </c>
      <c r="E823" t="s">
        <v>3201</v>
      </c>
      <c r="F823" t="s">
        <v>3212</v>
      </c>
      <c r="G823" t="s">
        <v>3153</v>
      </c>
      <c r="H823" t="s">
        <v>3133</v>
      </c>
      <c r="I823" t="s">
        <v>3577</v>
      </c>
      <c r="J823" t="s">
        <v>1189</v>
      </c>
      <c r="K823" t="s">
        <v>3308</v>
      </c>
      <c r="L823" t="s">
        <v>2490</v>
      </c>
      <c r="M823" t="s">
        <v>60</v>
      </c>
      <c r="N823" t="s">
        <v>1190</v>
      </c>
      <c r="O823" t="s">
        <v>3219</v>
      </c>
      <c r="P823" t="s">
        <v>1202</v>
      </c>
      <c r="Q823" t="s">
        <v>89</v>
      </c>
      <c r="R823" t="s">
        <v>3393</v>
      </c>
      <c r="S823" t="s">
        <v>4244</v>
      </c>
      <c r="T823">
        <f>+_2022[[#This Row],[p1_score]]+_2022[[#This Row],[p2_score]]</f>
        <v>13</v>
      </c>
      <c r="U823" t="s">
        <v>1203</v>
      </c>
      <c r="V823" t="s">
        <v>89</v>
      </c>
      <c r="W823" t="s">
        <v>3139</v>
      </c>
      <c r="X823" t="s">
        <v>3271</v>
      </c>
      <c r="Y823" t="s">
        <v>3152</v>
      </c>
      <c r="Z823" t="s">
        <v>3152</v>
      </c>
      <c r="AA823" t="s">
        <v>243</v>
      </c>
      <c r="AB823">
        <v>69</v>
      </c>
      <c r="AC823" t="s">
        <v>1189</v>
      </c>
      <c r="AD823" t="s">
        <v>2490</v>
      </c>
      <c r="AE823" t="s">
        <v>2491</v>
      </c>
      <c r="AF823" t="s">
        <v>60</v>
      </c>
      <c r="AG823" t="s">
        <v>28</v>
      </c>
      <c r="AH823" t="s">
        <v>2717</v>
      </c>
      <c r="AI823" t="s">
        <v>2718</v>
      </c>
      <c r="AJ823" t="s">
        <v>2719</v>
      </c>
      <c r="AK823" t="s">
        <v>1301</v>
      </c>
    </row>
    <row r="824" spans="1:37" x14ac:dyDescent="0.3">
      <c r="A824" t="s">
        <v>3180</v>
      </c>
      <c r="B824" t="s">
        <v>3187</v>
      </c>
      <c r="C824" t="s">
        <v>412</v>
      </c>
      <c r="D824" t="s">
        <v>1025</v>
      </c>
      <c r="E824" t="s">
        <v>3133</v>
      </c>
      <c r="F824" t="s">
        <v>3162</v>
      </c>
      <c r="G824" t="s">
        <v>3133</v>
      </c>
      <c r="H824" t="s">
        <v>3133</v>
      </c>
      <c r="I824" t="s">
        <v>3152</v>
      </c>
      <c r="J824" t="s">
        <v>1189</v>
      </c>
      <c r="K824" t="s">
        <v>3308</v>
      </c>
      <c r="L824" t="s">
        <v>2490</v>
      </c>
      <c r="M824" t="s">
        <v>60</v>
      </c>
      <c r="N824" t="s">
        <v>1190</v>
      </c>
      <c r="O824" t="s">
        <v>3236</v>
      </c>
      <c r="P824" t="s">
        <v>1204</v>
      </c>
      <c r="Q824" t="s">
        <v>412</v>
      </c>
      <c r="R824" t="s">
        <v>3760</v>
      </c>
      <c r="S824" t="s">
        <v>3392</v>
      </c>
      <c r="T824">
        <f>+_2022[[#This Row],[p1_score]]+_2022[[#This Row],[p2_score]]</f>
        <v>2</v>
      </c>
      <c r="U824" t="s">
        <v>1203</v>
      </c>
      <c r="V824" t="s">
        <v>412</v>
      </c>
      <c r="W824" t="s">
        <v>3139</v>
      </c>
      <c r="X824" t="s">
        <v>3152</v>
      </c>
      <c r="Y824" t="s">
        <v>3139</v>
      </c>
      <c r="Z824" t="s">
        <v>3152</v>
      </c>
      <c r="AA824" t="s">
        <v>89</v>
      </c>
      <c r="AB824">
        <v>69</v>
      </c>
      <c r="AC824" t="s">
        <v>1189</v>
      </c>
      <c r="AD824" t="s">
        <v>2490</v>
      </c>
      <c r="AE824" t="s">
        <v>2491</v>
      </c>
      <c r="AF824" t="s">
        <v>60</v>
      </c>
      <c r="AG824" t="s">
        <v>28</v>
      </c>
      <c r="AH824" t="s">
        <v>2717</v>
      </c>
      <c r="AI824" t="s">
        <v>2718</v>
      </c>
      <c r="AJ824" t="s">
        <v>2719</v>
      </c>
      <c r="AK824" t="s">
        <v>1301</v>
      </c>
    </row>
    <row r="825" spans="1:37" x14ac:dyDescent="0.3">
      <c r="A825" t="s">
        <v>3187</v>
      </c>
      <c r="B825" t="s">
        <v>3195</v>
      </c>
      <c r="C825" t="s">
        <v>221</v>
      </c>
      <c r="D825" t="s">
        <v>1205</v>
      </c>
      <c r="E825" t="s">
        <v>3162</v>
      </c>
      <c r="F825" t="s">
        <v>3173</v>
      </c>
      <c r="G825" t="s">
        <v>3144</v>
      </c>
      <c r="H825" t="s">
        <v>3133</v>
      </c>
      <c r="I825" t="s">
        <v>3694</v>
      </c>
      <c r="J825" t="s">
        <v>1189</v>
      </c>
      <c r="K825" t="s">
        <v>3308</v>
      </c>
      <c r="L825" t="s">
        <v>2490</v>
      </c>
      <c r="M825" t="s">
        <v>60</v>
      </c>
      <c r="N825" t="s">
        <v>1190</v>
      </c>
      <c r="O825" t="s">
        <v>3161</v>
      </c>
      <c r="P825" t="s">
        <v>1206</v>
      </c>
      <c r="Q825" t="s">
        <v>221</v>
      </c>
      <c r="R825" t="s">
        <v>3246</v>
      </c>
      <c r="S825" t="s">
        <v>4078</v>
      </c>
      <c r="T825">
        <f>+_2022[[#This Row],[p1_score]]+_2022[[#This Row],[p2_score]]</f>
        <v>5</v>
      </c>
      <c r="U825" t="s">
        <v>1203</v>
      </c>
      <c r="V825" t="s">
        <v>221</v>
      </c>
      <c r="W825" t="s">
        <v>3166</v>
      </c>
      <c r="X825" t="s">
        <v>3157</v>
      </c>
      <c r="Y825" t="s">
        <v>3148</v>
      </c>
      <c r="Z825" t="s">
        <v>3152</v>
      </c>
      <c r="AA825" t="s">
        <v>412</v>
      </c>
      <c r="AB825">
        <v>69</v>
      </c>
      <c r="AC825" t="s">
        <v>1189</v>
      </c>
      <c r="AD825" t="s">
        <v>2490</v>
      </c>
      <c r="AE825" t="s">
        <v>2491</v>
      </c>
      <c r="AF825" t="s">
        <v>60</v>
      </c>
      <c r="AG825" t="s">
        <v>28</v>
      </c>
      <c r="AH825" t="s">
        <v>2717</v>
      </c>
      <c r="AI825" t="s">
        <v>2718</v>
      </c>
      <c r="AJ825" t="s">
        <v>2719</v>
      </c>
      <c r="AK825" t="s">
        <v>1301</v>
      </c>
    </row>
    <row r="826" spans="1:37" x14ac:dyDescent="0.3">
      <c r="A826" t="s">
        <v>3195</v>
      </c>
      <c r="B826" t="s">
        <v>3180</v>
      </c>
      <c r="C826" t="s">
        <v>1203</v>
      </c>
      <c r="D826" t="s">
        <v>1207</v>
      </c>
      <c r="E826" t="s">
        <v>3175</v>
      </c>
      <c r="F826" t="s">
        <v>3212</v>
      </c>
      <c r="G826" t="s">
        <v>3144</v>
      </c>
      <c r="H826" t="s">
        <v>3144</v>
      </c>
      <c r="I826" t="s">
        <v>4342</v>
      </c>
      <c r="J826" t="s">
        <v>1189</v>
      </c>
      <c r="K826" t="s">
        <v>3308</v>
      </c>
      <c r="L826" t="s">
        <v>2490</v>
      </c>
      <c r="M826" t="s">
        <v>60</v>
      </c>
      <c r="N826" t="s">
        <v>1190</v>
      </c>
      <c r="O826" t="s">
        <v>3271</v>
      </c>
      <c r="P826" t="s">
        <v>1208</v>
      </c>
      <c r="Q826" t="s">
        <v>1203</v>
      </c>
      <c r="R826" t="s">
        <v>3433</v>
      </c>
      <c r="S826" t="s">
        <v>3850</v>
      </c>
      <c r="T826">
        <f>+_2022[[#This Row],[p1_score]]+_2022[[#This Row],[p2_score]]</f>
        <v>10</v>
      </c>
      <c r="U826" t="s">
        <v>1203</v>
      </c>
      <c r="V826" t="s">
        <v>218</v>
      </c>
      <c r="W826" t="s">
        <v>3231</v>
      </c>
      <c r="X826" t="s">
        <v>3302</v>
      </c>
      <c r="Y826" t="s">
        <v>3152</v>
      </c>
      <c r="Z826" t="s">
        <v>3152</v>
      </c>
      <c r="AA826" t="s">
        <v>221</v>
      </c>
      <c r="AB826">
        <v>69</v>
      </c>
      <c r="AC826" t="s">
        <v>1189</v>
      </c>
      <c r="AD826" t="s">
        <v>2490</v>
      </c>
      <c r="AE826" t="s">
        <v>2491</v>
      </c>
      <c r="AF826" t="s">
        <v>60</v>
      </c>
      <c r="AG826" t="s">
        <v>28</v>
      </c>
      <c r="AH826" t="s">
        <v>2717</v>
      </c>
      <c r="AI826" t="s">
        <v>2718</v>
      </c>
      <c r="AJ826" t="s">
        <v>2719</v>
      </c>
      <c r="AK826" t="s">
        <v>1301</v>
      </c>
    </row>
    <row r="827" spans="1:37" x14ac:dyDescent="0.3">
      <c r="A827" t="s">
        <v>3154</v>
      </c>
      <c r="B827" t="s">
        <v>3154</v>
      </c>
      <c r="C827" t="s">
        <v>218</v>
      </c>
      <c r="D827" t="s">
        <v>45</v>
      </c>
      <c r="E827" t="s">
        <v>3144</v>
      </c>
      <c r="F827" t="s">
        <v>3162</v>
      </c>
      <c r="G827" t="s">
        <v>3133</v>
      </c>
      <c r="H827" t="s">
        <v>3133</v>
      </c>
      <c r="I827" t="s">
        <v>3338</v>
      </c>
      <c r="J827" t="s">
        <v>1189</v>
      </c>
      <c r="K827" t="s">
        <v>3308</v>
      </c>
      <c r="L827" t="s">
        <v>2490</v>
      </c>
      <c r="M827" t="s">
        <v>60</v>
      </c>
      <c r="N827" t="s">
        <v>1190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e">
        <f>+_2022[[#This Row],[p1_score]]+_2022[[#This Row],[p2_score]]</f>
        <v>#VALUE!</v>
      </c>
      <c r="U827" t="s">
        <v>32</v>
      </c>
      <c r="V827" t="s">
        <v>32</v>
      </c>
      <c r="W827" t="s">
        <v>32</v>
      </c>
      <c r="X827" t="s">
        <v>32</v>
      </c>
      <c r="Y827" t="s">
        <v>32</v>
      </c>
      <c r="Z827" t="s">
        <v>32</v>
      </c>
      <c r="AA827" t="s">
        <v>32</v>
      </c>
      <c r="AB827">
        <v>69</v>
      </c>
      <c r="AC827" t="s">
        <v>1189</v>
      </c>
      <c r="AD827" t="s">
        <v>2490</v>
      </c>
      <c r="AE827" t="s">
        <v>2491</v>
      </c>
      <c r="AF827" t="s">
        <v>60</v>
      </c>
      <c r="AG827" t="s">
        <v>28</v>
      </c>
      <c r="AH827" t="s">
        <v>2717</v>
      </c>
      <c r="AI827" t="s">
        <v>2718</v>
      </c>
      <c r="AJ827" t="s">
        <v>2719</v>
      </c>
      <c r="AK827" t="s">
        <v>1301</v>
      </c>
    </row>
    <row r="828" spans="1:37" x14ac:dyDescent="0.3">
      <c r="A828" t="s">
        <v>3201</v>
      </c>
      <c r="B828" t="s">
        <v>3133</v>
      </c>
      <c r="C828" t="s">
        <v>1043</v>
      </c>
      <c r="D828" t="s">
        <v>1209</v>
      </c>
      <c r="E828" t="s">
        <v>3133</v>
      </c>
      <c r="F828" t="s">
        <v>3144</v>
      </c>
      <c r="G828" t="s">
        <v>3133</v>
      </c>
      <c r="H828" t="s">
        <v>3133</v>
      </c>
      <c r="I828" t="s">
        <v>3152</v>
      </c>
      <c r="J828" t="s">
        <v>1189</v>
      </c>
      <c r="K828" t="s">
        <v>4115</v>
      </c>
      <c r="L828" t="s">
        <v>2495</v>
      </c>
      <c r="M828" t="s">
        <v>74</v>
      </c>
      <c r="N828" t="s">
        <v>1210</v>
      </c>
      <c r="O828" t="s">
        <v>3139</v>
      </c>
      <c r="P828" t="s">
        <v>151</v>
      </c>
      <c r="Q828" t="s">
        <v>1043</v>
      </c>
      <c r="R828" t="s">
        <v>4129</v>
      </c>
      <c r="S828" t="s">
        <v>3152</v>
      </c>
      <c r="T828">
        <f>+_2022[[#This Row],[p1_score]]+_2022[[#This Row],[p2_score]]</f>
        <v>0</v>
      </c>
      <c r="U828" t="s">
        <v>270</v>
      </c>
      <c r="V828" t="s">
        <v>1043</v>
      </c>
      <c r="W828" t="s">
        <v>3152</v>
      </c>
      <c r="X828" t="s">
        <v>3152</v>
      </c>
      <c r="Y828" t="s">
        <v>3152</v>
      </c>
      <c r="Z828" t="s">
        <v>3152</v>
      </c>
      <c r="AA828" t="s">
        <v>32</v>
      </c>
      <c r="AB828">
        <v>70</v>
      </c>
      <c r="AC828" t="s">
        <v>1189</v>
      </c>
      <c r="AD828" t="s">
        <v>2495</v>
      </c>
      <c r="AE828" t="s">
        <v>2491</v>
      </c>
      <c r="AF828" t="s">
        <v>74</v>
      </c>
      <c r="AG828" t="s">
        <v>92</v>
      </c>
      <c r="AH828" t="s">
        <v>2720</v>
      </c>
      <c r="AI828" t="s">
        <v>2721</v>
      </c>
      <c r="AJ828" t="s">
        <v>2722</v>
      </c>
      <c r="AK828" t="s">
        <v>351</v>
      </c>
    </row>
    <row r="829" spans="1:37" x14ac:dyDescent="0.3">
      <c r="A829" t="s">
        <v>3202</v>
      </c>
      <c r="B829" t="s">
        <v>3144</v>
      </c>
      <c r="C829" t="s">
        <v>270</v>
      </c>
      <c r="D829" t="s">
        <v>1211</v>
      </c>
      <c r="E829" t="s">
        <v>3173</v>
      </c>
      <c r="F829" t="s">
        <v>3154</v>
      </c>
      <c r="G829" t="s">
        <v>3144</v>
      </c>
      <c r="H829" t="s">
        <v>3133</v>
      </c>
      <c r="I829" t="s">
        <v>3163</v>
      </c>
      <c r="J829" t="s">
        <v>1189</v>
      </c>
      <c r="K829" t="s">
        <v>4115</v>
      </c>
      <c r="L829" t="s">
        <v>2495</v>
      </c>
      <c r="M829" t="s">
        <v>74</v>
      </c>
      <c r="N829" t="s">
        <v>1210</v>
      </c>
      <c r="O829" t="s">
        <v>3148</v>
      </c>
      <c r="P829" t="s">
        <v>124</v>
      </c>
      <c r="Q829" t="s">
        <v>270</v>
      </c>
      <c r="R829" t="s">
        <v>3230</v>
      </c>
      <c r="S829" t="s">
        <v>3305</v>
      </c>
      <c r="T829">
        <f>+_2022[[#This Row],[p1_score]]+_2022[[#This Row],[p2_score]]</f>
        <v>18</v>
      </c>
      <c r="U829" t="s">
        <v>270</v>
      </c>
      <c r="V829" t="s">
        <v>82</v>
      </c>
      <c r="W829" t="s">
        <v>3151</v>
      </c>
      <c r="X829" t="s">
        <v>3231</v>
      </c>
      <c r="Y829" t="s">
        <v>3152</v>
      </c>
      <c r="Z829" t="s">
        <v>3152</v>
      </c>
      <c r="AA829" t="s">
        <v>1043</v>
      </c>
      <c r="AB829">
        <v>70</v>
      </c>
      <c r="AC829" t="s">
        <v>1189</v>
      </c>
      <c r="AD829" t="s">
        <v>2495</v>
      </c>
      <c r="AE829" t="s">
        <v>2491</v>
      </c>
      <c r="AF829" t="s">
        <v>74</v>
      </c>
      <c r="AG829" t="s">
        <v>92</v>
      </c>
      <c r="AH829" t="s">
        <v>2720</v>
      </c>
      <c r="AI829" t="s">
        <v>2721</v>
      </c>
      <c r="AJ829" t="s">
        <v>2722</v>
      </c>
      <c r="AK829" t="s">
        <v>351</v>
      </c>
    </row>
    <row r="830" spans="1:37" x14ac:dyDescent="0.3">
      <c r="A830" t="s">
        <v>3212</v>
      </c>
      <c r="B830" t="s">
        <v>3136</v>
      </c>
      <c r="C830" t="s">
        <v>79</v>
      </c>
      <c r="D830" t="s">
        <v>1212</v>
      </c>
      <c r="E830" t="s">
        <v>3133</v>
      </c>
      <c r="F830" t="s">
        <v>3144</v>
      </c>
      <c r="G830" t="s">
        <v>3133</v>
      </c>
      <c r="H830" t="s">
        <v>3133</v>
      </c>
      <c r="I830" t="s">
        <v>3152</v>
      </c>
      <c r="J830" t="s">
        <v>1189</v>
      </c>
      <c r="K830" t="s">
        <v>4115</v>
      </c>
      <c r="L830" t="s">
        <v>2495</v>
      </c>
      <c r="M830" t="s">
        <v>74</v>
      </c>
      <c r="N830" t="s">
        <v>1210</v>
      </c>
      <c r="O830" t="s">
        <v>3157</v>
      </c>
      <c r="P830" t="s">
        <v>1213</v>
      </c>
      <c r="Q830" t="s">
        <v>79</v>
      </c>
      <c r="R830" t="s">
        <v>3979</v>
      </c>
      <c r="S830" t="s">
        <v>3242</v>
      </c>
      <c r="T830">
        <f>+_2022[[#This Row],[p1_score]]+_2022[[#This Row],[p2_score]]</f>
        <v>1</v>
      </c>
      <c r="U830" t="s">
        <v>79</v>
      </c>
      <c r="V830" t="s">
        <v>82</v>
      </c>
      <c r="W830" t="s">
        <v>3152</v>
      </c>
      <c r="X830" t="s">
        <v>3166</v>
      </c>
      <c r="Y830" t="s">
        <v>3152</v>
      </c>
      <c r="Z830" t="s">
        <v>3166</v>
      </c>
      <c r="AA830" t="s">
        <v>270</v>
      </c>
      <c r="AB830">
        <v>70</v>
      </c>
      <c r="AC830" t="s">
        <v>1189</v>
      </c>
      <c r="AD830" t="s">
        <v>2495</v>
      </c>
      <c r="AE830" t="s">
        <v>2491</v>
      </c>
      <c r="AF830" t="s">
        <v>74</v>
      </c>
      <c r="AG830" t="s">
        <v>92</v>
      </c>
      <c r="AH830" t="s">
        <v>2720</v>
      </c>
      <c r="AI830" t="s">
        <v>2721</v>
      </c>
      <c r="AJ830" t="s">
        <v>2722</v>
      </c>
      <c r="AK830" t="s">
        <v>351</v>
      </c>
    </row>
    <row r="831" spans="1:37" x14ac:dyDescent="0.3">
      <c r="A831" t="s">
        <v>3174</v>
      </c>
      <c r="B831" t="s">
        <v>3153</v>
      </c>
      <c r="C831" t="s">
        <v>82</v>
      </c>
      <c r="D831" t="s">
        <v>1214</v>
      </c>
      <c r="E831" t="s">
        <v>3167</v>
      </c>
      <c r="F831" t="s">
        <v>3168</v>
      </c>
      <c r="G831" t="s">
        <v>3162</v>
      </c>
      <c r="H831" t="s">
        <v>3133</v>
      </c>
      <c r="I831" t="s">
        <v>3169</v>
      </c>
      <c r="J831" t="s">
        <v>1189</v>
      </c>
      <c r="K831" t="s">
        <v>4115</v>
      </c>
      <c r="L831" t="s">
        <v>2495</v>
      </c>
      <c r="M831" t="s">
        <v>74</v>
      </c>
      <c r="N831" t="s">
        <v>1210</v>
      </c>
      <c r="O831" t="s">
        <v>3151</v>
      </c>
      <c r="P831" t="s">
        <v>815</v>
      </c>
      <c r="Q831" t="s">
        <v>82</v>
      </c>
      <c r="R831" t="s">
        <v>3548</v>
      </c>
      <c r="S831" t="s">
        <v>3320</v>
      </c>
      <c r="T831">
        <f>+_2022[[#This Row],[p1_score]]+_2022[[#This Row],[p2_score]]</f>
        <v>27</v>
      </c>
      <c r="U831" t="s">
        <v>986</v>
      </c>
      <c r="V831" t="s">
        <v>82</v>
      </c>
      <c r="W831" t="s">
        <v>3139</v>
      </c>
      <c r="X831" t="s">
        <v>3338</v>
      </c>
      <c r="Y831" t="s">
        <v>3152</v>
      </c>
      <c r="Z831" t="s">
        <v>3152</v>
      </c>
      <c r="AA831" t="s">
        <v>79</v>
      </c>
      <c r="AB831">
        <v>70</v>
      </c>
      <c r="AC831" t="s">
        <v>1189</v>
      </c>
      <c r="AD831" t="s">
        <v>2495</v>
      </c>
      <c r="AE831" t="s">
        <v>2491</v>
      </c>
      <c r="AF831" t="s">
        <v>74</v>
      </c>
      <c r="AG831" t="s">
        <v>92</v>
      </c>
      <c r="AH831" t="s">
        <v>2720</v>
      </c>
      <c r="AI831" t="s">
        <v>2721</v>
      </c>
      <c r="AJ831" t="s">
        <v>2722</v>
      </c>
      <c r="AK831" t="s">
        <v>351</v>
      </c>
    </row>
    <row r="832" spans="1:37" x14ac:dyDescent="0.3">
      <c r="A832" t="s">
        <v>3222</v>
      </c>
      <c r="B832" t="s">
        <v>3173</v>
      </c>
      <c r="C832" t="s">
        <v>86</v>
      </c>
      <c r="D832" t="s">
        <v>1215</v>
      </c>
      <c r="E832" t="s">
        <v>3167</v>
      </c>
      <c r="F832" t="s">
        <v>3275</v>
      </c>
      <c r="G832" t="s">
        <v>3133</v>
      </c>
      <c r="H832" t="s">
        <v>3153</v>
      </c>
      <c r="I832" t="s">
        <v>4343</v>
      </c>
      <c r="J832" t="s">
        <v>1189</v>
      </c>
      <c r="K832" t="s">
        <v>4115</v>
      </c>
      <c r="L832" t="s">
        <v>2495</v>
      </c>
      <c r="M832" t="s">
        <v>74</v>
      </c>
      <c r="N832" t="s">
        <v>1210</v>
      </c>
      <c r="O832" t="s">
        <v>3170</v>
      </c>
      <c r="P832" t="s">
        <v>43</v>
      </c>
      <c r="Q832" t="s">
        <v>86</v>
      </c>
      <c r="R832" t="s">
        <v>3270</v>
      </c>
      <c r="S832" t="s">
        <v>3172</v>
      </c>
      <c r="T832">
        <f>+_2022[[#This Row],[p1_score]]+_2022[[#This Row],[p2_score]]</f>
        <v>64</v>
      </c>
      <c r="U832" t="s">
        <v>986</v>
      </c>
      <c r="V832" t="s">
        <v>86</v>
      </c>
      <c r="W832" t="s">
        <v>3184</v>
      </c>
      <c r="X832" t="s">
        <v>3185</v>
      </c>
      <c r="Y832" t="s">
        <v>3184</v>
      </c>
      <c r="Z832" t="s">
        <v>3152</v>
      </c>
      <c r="AA832" t="s">
        <v>82</v>
      </c>
      <c r="AB832">
        <v>70</v>
      </c>
      <c r="AC832" t="s">
        <v>1189</v>
      </c>
      <c r="AD832" t="s">
        <v>2495</v>
      </c>
      <c r="AE832" t="s">
        <v>2491</v>
      </c>
      <c r="AF832" t="s">
        <v>74</v>
      </c>
      <c r="AG832" t="s">
        <v>92</v>
      </c>
      <c r="AH832" t="s">
        <v>2720</v>
      </c>
      <c r="AI832" t="s">
        <v>2721</v>
      </c>
      <c r="AJ832" t="s">
        <v>2722</v>
      </c>
      <c r="AK832" t="s">
        <v>351</v>
      </c>
    </row>
    <row r="833" spans="1:37" x14ac:dyDescent="0.3">
      <c r="A833" t="s">
        <v>3175</v>
      </c>
      <c r="B833" t="s">
        <v>3162</v>
      </c>
      <c r="C833" t="s">
        <v>986</v>
      </c>
      <c r="D833" t="s">
        <v>1216</v>
      </c>
      <c r="E833" t="s">
        <v>3284</v>
      </c>
      <c r="F833" t="s">
        <v>3321</v>
      </c>
      <c r="G833" t="s">
        <v>3178</v>
      </c>
      <c r="H833" t="s">
        <v>3133</v>
      </c>
      <c r="I833" t="s">
        <v>3359</v>
      </c>
      <c r="J833" t="s">
        <v>1189</v>
      </c>
      <c r="K833" t="s">
        <v>4115</v>
      </c>
      <c r="L833" t="s">
        <v>2495</v>
      </c>
      <c r="M833" t="s">
        <v>74</v>
      </c>
      <c r="N833" t="s">
        <v>1210</v>
      </c>
      <c r="O833" t="s">
        <v>3200</v>
      </c>
      <c r="P833" t="s">
        <v>1217</v>
      </c>
      <c r="Q833" t="s">
        <v>986</v>
      </c>
      <c r="R833" t="s">
        <v>3242</v>
      </c>
      <c r="S833" t="s">
        <v>3719</v>
      </c>
      <c r="T833">
        <f>+_2022[[#This Row],[p1_score]]+_2022[[#This Row],[p2_score]]</f>
        <v>14</v>
      </c>
      <c r="U833" t="s">
        <v>986</v>
      </c>
      <c r="V833" t="s">
        <v>518</v>
      </c>
      <c r="W833" t="s">
        <v>3186</v>
      </c>
      <c r="X833" t="s">
        <v>3139</v>
      </c>
      <c r="Y833" t="s">
        <v>3152</v>
      </c>
      <c r="Z833" t="s">
        <v>3152</v>
      </c>
      <c r="AA833" t="s">
        <v>86</v>
      </c>
      <c r="AB833">
        <v>70</v>
      </c>
      <c r="AC833" t="s">
        <v>1189</v>
      </c>
      <c r="AD833" t="s">
        <v>2495</v>
      </c>
      <c r="AE833" t="s">
        <v>2491</v>
      </c>
      <c r="AF833" t="s">
        <v>74</v>
      </c>
      <c r="AG833" t="s">
        <v>92</v>
      </c>
      <c r="AH833" t="s">
        <v>2720</v>
      </c>
      <c r="AI833" t="s">
        <v>2721</v>
      </c>
      <c r="AJ833" t="s">
        <v>2722</v>
      </c>
      <c r="AK833" t="s">
        <v>351</v>
      </c>
    </row>
    <row r="834" spans="1:37" x14ac:dyDescent="0.3">
      <c r="A834" t="s">
        <v>3155</v>
      </c>
      <c r="B834" t="s">
        <v>3178</v>
      </c>
      <c r="C834" t="s">
        <v>518</v>
      </c>
      <c r="D834" t="s">
        <v>45</v>
      </c>
      <c r="E834" t="s">
        <v>3145</v>
      </c>
      <c r="F834" t="s">
        <v>3201</v>
      </c>
      <c r="G834" t="s">
        <v>3144</v>
      </c>
      <c r="H834" t="s">
        <v>3153</v>
      </c>
      <c r="I834" t="s">
        <v>3764</v>
      </c>
      <c r="J834" t="s">
        <v>1189</v>
      </c>
      <c r="K834" t="s">
        <v>4115</v>
      </c>
      <c r="L834" t="s">
        <v>2495</v>
      </c>
      <c r="M834" t="s">
        <v>74</v>
      </c>
      <c r="N834" t="s">
        <v>1210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>
        <f>+_2022[[#This Row],[p1_score]]+_2022[[#This Row],[p2_score]]</f>
        <v>24</v>
      </c>
      <c r="U834" t="s">
        <v>161</v>
      </c>
      <c r="V834" t="s">
        <v>518</v>
      </c>
      <c r="W834" t="s">
        <v>3166</v>
      </c>
      <c r="X834" t="s">
        <v>3143</v>
      </c>
      <c r="Y834" t="s">
        <v>3152</v>
      </c>
      <c r="Z834" t="s">
        <v>3152</v>
      </c>
      <c r="AA834" t="s">
        <v>986</v>
      </c>
      <c r="AB834">
        <v>70</v>
      </c>
      <c r="AC834" t="s">
        <v>1189</v>
      </c>
      <c r="AD834" t="s">
        <v>2495</v>
      </c>
      <c r="AE834" t="s">
        <v>2491</v>
      </c>
      <c r="AF834" t="s">
        <v>74</v>
      </c>
      <c r="AG834" t="s">
        <v>92</v>
      </c>
      <c r="AH834" t="s">
        <v>2720</v>
      </c>
      <c r="AI834" t="s">
        <v>2721</v>
      </c>
      <c r="AJ834" t="s">
        <v>2722</v>
      </c>
      <c r="AK834" t="s">
        <v>351</v>
      </c>
    </row>
    <row r="835" spans="1:37" x14ac:dyDescent="0.3">
      <c r="A835" t="s">
        <v>3181</v>
      </c>
      <c r="B835" t="s">
        <v>3180</v>
      </c>
      <c r="C835" t="s">
        <v>161</v>
      </c>
      <c r="D835" t="s">
        <v>45</v>
      </c>
      <c r="E835" t="s">
        <v>3144</v>
      </c>
      <c r="F835" t="s">
        <v>3153</v>
      </c>
      <c r="G835" t="s">
        <v>3133</v>
      </c>
      <c r="H835" t="s">
        <v>3133</v>
      </c>
      <c r="I835" t="s">
        <v>3163</v>
      </c>
      <c r="J835" t="s">
        <v>1189</v>
      </c>
      <c r="K835" t="s">
        <v>4115</v>
      </c>
      <c r="L835" t="s">
        <v>2495</v>
      </c>
      <c r="M835" t="s">
        <v>74</v>
      </c>
      <c r="N835" t="s">
        <v>1210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e">
        <f>+_2022[[#This Row],[p1_score]]+_2022[[#This Row],[p2_score]]</f>
        <v>#VALUE!</v>
      </c>
      <c r="U835" t="s">
        <v>32</v>
      </c>
      <c r="V835" t="s">
        <v>32</v>
      </c>
      <c r="W835" t="s">
        <v>32</v>
      </c>
      <c r="X835" t="s">
        <v>32</v>
      </c>
      <c r="Y835" t="s">
        <v>32</v>
      </c>
      <c r="Z835" t="s">
        <v>32</v>
      </c>
      <c r="AA835" t="s">
        <v>32</v>
      </c>
      <c r="AB835">
        <v>70</v>
      </c>
      <c r="AC835" t="s">
        <v>1189</v>
      </c>
      <c r="AD835" t="s">
        <v>2495</v>
      </c>
      <c r="AE835" t="s">
        <v>2491</v>
      </c>
      <c r="AF835" t="s">
        <v>74</v>
      </c>
      <c r="AG835" t="s">
        <v>92</v>
      </c>
      <c r="AH835" t="s">
        <v>2720</v>
      </c>
      <c r="AI835" t="s">
        <v>2721</v>
      </c>
      <c r="AJ835" t="s">
        <v>2722</v>
      </c>
      <c r="AK835" t="s">
        <v>351</v>
      </c>
    </row>
    <row r="836" spans="1:37" x14ac:dyDescent="0.3">
      <c r="A836" t="s">
        <v>3237</v>
      </c>
      <c r="B836" t="s">
        <v>3144</v>
      </c>
      <c r="C836" t="s">
        <v>881</v>
      </c>
      <c r="D836" t="s">
        <v>1218</v>
      </c>
      <c r="E836" t="s">
        <v>3144</v>
      </c>
      <c r="F836" t="s">
        <v>3173</v>
      </c>
      <c r="G836" t="s">
        <v>3133</v>
      </c>
      <c r="H836" t="s">
        <v>3133</v>
      </c>
      <c r="I836" t="s">
        <v>3252</v>
      </c>
      <c r="J836" t="s">
        <v>1189</v>
      </c>
      <c r="K836" t="s">
        <v>3462</v>
      </c>
      <c r="L836" t="s">
        <v>2499</v>
      </c>
      <c r="M836" t="s">
        <v>49</v>
      </c>
      <c r="N836" t="s">
        <v>1219</v>
      </c>
      <c r="O836" t="s">
        <v>3139</v>
      </c>
      <c r="P836" t="s">
        <v>670</v>
      </c>
      <c r="Q836" t="s">
        <v>881</v>
      </c>
      <c r="R836" t="s">
        <v>4116</v>
      </c>
      <c r="S836" t="s">
        <v>3157</v>
      </c>
      <c r="T836">
        <f>+_2022[[#This Row],[p1_score]]+_2022[[#This Row],[p2_score]]</f>
        <v>4</v>
      </c>
      <c r="U836" t="s">
        <v>51</v>
      </c>
      <c r="V836" t="s">
        <v>881</v>
      </c>
      <c r="W836" t="s">
        <v>3148</v>
      </c>
      <c r="X836" t="s">
        <v>3166</v>
      </c>
      <c r="Y836" t="s">
        <v>3148</v>
      </c>
      <c r="Z836" t="s">
        <v>3166</v>
      </c>
      <c r="AA836" t="s">
        <v>32</v>
      </c>
      <c r="AB836">
        <v>71</v>
      </c>
      <c r="AC836" t="s">
        <v>1189</v>
      </c>
      <c r="AD836" t="s">
        <v>2499</v>
      </c>
      <c r="AE836" t="s">
        <v>2491</v>
      </c>
      <c r="AF836" t="s">
        <v>49</v>
      </c>
      <c r="AG836" t="s">
        <v>164</v>
      </c>
      <c r="AH836" t="s">
        <v>2723</v>
      </c>
      <c r="AI836" t="s">
        <v>2724</v>
      </c>
      <c r="AJ836" t="s">
        <v>2725</v>
      </c>
      <c r="AK836" t="s">
        <v>44</v>
      </c>
    </row>
    <row r="837" spans="1:37" x14ac:dyDescent="0.3">
      <c r="A837" t="s">
        <v>3244</v>
      </c>
      <c r="B837" t="s">
        <v>3153</v>
      </c>
      <c r="C837" t="s">
        <v>299</v>
      </c>
      <c r="D837" t="s">
        <v>1220</v>
      </c>
      <c r="E837" t="s">
        <v>3175</v>
      </c>
      <c r="F837" t="s">
        <v>3155</v>
      </c>
      <c r="G837" t="s">
        <v>3144</v>
      </c>
      <c r="H837" t="s">
        <v>3144</v>
      </c>
      <c r="I837" t="s">
        <v>4334</v>
      </c>
      <c r="J837" t="s">
        <v>1189</v>
      </c>
      <c r="K837" t="s">
        <v>3462</v>
      </c>
      <c r="L837" t="s">
        <v>2499</v>
      </c>
      <c r="M837" t="s">
        <v>49</v>
      </c>
      <c r="N837" t="s">
        <v>1219</v>
      </c>
      <c r="O837" t="s">
        <v>3148</v>
      </c>
      <c r="P837" t="s">
        <v>1221</v>
      </c>
      <c r="Q837" t="s">
        <v>299</v>
      </c>
      <c r="R837" t="s">
        <v>4242</v>
      </c>
      <c r="S837" t="s">
        <v>3248</v>
      </c>
      <c r="T837">
        <f>+_2022[[#This Row],[p1_score]]+_2022[[#This Row],[p2_score]]</f>
        <v>48</v>
      </c>
      <c r="U837" t="s">
        <v>51</v>
      </c>
      <c r="V837" t="s">
        <v>299</v>
      </c>
      <c r="W837" t="s">
        <v>3713</v>
      </c>
      <c r="X837" t="s">
        <v>3220</v>
      </c>
      <c r="Y837" t="s">
        <v>3358</v>
      </c>
      <c r="Z837" t="s">
        <v>3152</v>
      </c>
      <c r="AA837" t="s">
        <v>881</v>
      </c>
      <c r="AB837">
        <v>71</v>
      </c>
      <c r="AC837" t="s">
        <v>1189</v>
      </c>
      <c r="AD837" t="s">
        <v>2499</v>
      </c>
      <c r="AE837" t="s">
        <v>2491</v>
      </c>
      <c r="AF837" t="s">
        <v>49</v>
      </c>
      <c r="AG837" t="s">
        <v>164</v>
      </c>
      <c r="AH837" t="s">
        <v>2723</v>
      </c>
      <c r="AI837" t="s">
        <v>2724</v>
      </c>
      <c r="AJ837" t="s">
        <v>2725</v>
      </c>
      <c r="AK837" t="s">
        <v>44</v>
      </c>
    </row>
    <row r="838" spans="1:37" x14ac:dyDescent="0.3">
      <c r="A838" t="s">
        <v>3238</v>
      </c>
      <c r="B838" t="s">
        <v>3136</v>
      </c>
      <c r="C838" t="s">
        <v>55</v>
      </c>
      <c r="D838" t="s">
        <v>504</v>
      </c>
      <c r="E838" t="s">
        <v>3264</v>
      </c>
      <c r="F838" t="s">
        <v>3174</v>
      </c>
      <c r="G838" t="s">
        <v>3153</v>
      </c>
      <c r="H838" t="s">
        <v>3153</v>
      </c>
      <c r="I838" t="s">
        <v>4344</v>
      </c>
      <c r="J838" t="s">
        <v>1189</v>
      </c>
      <c r="K838" t="s">
        <v>3462</v>
      </c>
      <c r="L838" t="s">
        <v>2499</v>
      </c>
      <c r="M838" t="s">
        <v>49</v>
      </c>
      <c r="N838" t="s">
        <v>1219</v>
      </c>
      <c r="O838" t="s">
        <v>3157</v>
      </c>
      <c r="P838" t="s">
        <v>1222</v>
      </c>
      <c r="Q838" t="s">
        <v>55</v>
      </c>
      <c r="R838" t="s">
        <v>3149</v>
      </c>
      <c r="S838" t="s">
        <v>3882</v>
      </c>
      <c r="T838">
        <f>+_2022[[#This Row],[p1_score]]+_2022[[#This Row],[p2_score]]</f>
        <v>35</v>
      </c>
      <c r="U838" t="s">
        <v>51</v>
      </c>
      <c r="V838" t="s">
        <v>55</v>
      </c>
      <c r="W838" t="s">
        <v>3161</v>
      </c>
      <c r="X838" t="s">
        <v>3338</v>
      </c>
      <c r="Y838" t="s">
        <v>3194</v>
      </c>
      <c r="Z838" t="s">
        <v>3152</v>
      </c>
      <c r="AA838" t="s">
        <v>299</v>
      </c>
      <c r="AB838">
        <v>71</v>
      </c>
      <c r="AC838" t="s">
        <v>1189</v>
      </c>
      <c r="AD838" t="s">
        <v>2499</v>
      </c>
      <c r="AE838" t="s">
        <v>2491</v>
      </c>
      <c r="AF838" t="s">
        <v>49</v>
      </c>
      <c r="AG838" t="s">
        <v>164</v>
      </c>
      <c r="AH838" t="s">
        <v>2723</v>
      </c>
      <c r="AI838" t="s">
        <v>2724</v>
      </c>
      <c r="AJ838" t="s">
        <v>2725</v>
      </c>
      <c r="AK838" t="s">
        <v>44</v>
      </c>
    </row>
    <row r="839" spans="1:37" x14ac:dyDescent="0.3">
      <c r="A839" t="s">
        <v>3232</v>
      </c>
      <c r="B839" t="s">
        <v>3162</v>
      </c>
      <c r="C839" t="s">
        <v>52</v>
      </c>
      <c r="D839" t="s">
        <v>1223</v>
      </c>
      <c r="E839" t="s">
        <v>3153</v>
      </c>
      <c r="F839" t="s">
        <v>3162</v>
      </c>
      <c r="G839" t="s">
        <v>3133</v>
      </c>
      <c r="H839" t="s">
        <v>3133</v>
      </c>
      <c r="I839" t="s">
        <v>3163</v>
      </c>
      <c r="J839" t="s">
        <v>1189</v>
      </c>
      <c r="K839" t="s">
        <v>3462</v>
      </c>
      <c r="L839" t="s">
        <v>2499</v>
      </c>
      <c r="M839" t="s">
        <v>49</v>
      </c>
      <c r="N839" t="s">
        <v>1219</v>
      </c>
      <c r="O839" t="s">
        <v>3151</v>
      </c>
      <c r="P839" t="s">
        <v>1093</v>
      </c>
      <c r="Q839" t="s">
        <v>52</v>
      </c>
      <c r="R839" t="s">
        <v>4338</v>
      </c>
      <c r="S839" t="s">
        <v>3507</v>
      </c>
      <c r="T839">
        <f>+_2022[[#This Row],[p1_score]]+_2022[[#This Row],[p2_score]]</f>
        <v>7</v>
      </c>
      <c r="U839" t="s">
        <v>51</v>
      </c>
      <c r="V839" t="s">
        <v>52</v>
      </c>
      <c r="W839" t="s">
        <v>3151</v>
      </c>
      <c r="X839" t="s">
        <v>3139</v>
      </c>
      <c r="Y839" t="s">
        <v>3163</v>
      </c>
      <c r="Z839" t="s">
        <v>3152</v>
      </c>
      <c r="AA839" t="s">
        <v>55</v>
      </c>
      <c r="AB839">
        <v>71</v>
      </c>
      <c r="AC839" t="s">
        <v>1189</v>
      </c>
      <c r="AD839" t="s">
        <v>2499</v>
      </c>
      <c r="AE839" t="s">
        <v>2491</v>
      </c>
      <c r="AF839" t="s">
        <v>49</v>
      </c>
      <c r="AG839" t="s">
        <v>164</v>
      </c>
      <c r="AH839" t="s">
        <v>2723</v>
      </c>
      <c r="AI839" t="s">
        <v>2724</v>
      </c>
      <c r="AJ839" t="s">
        <v>2725</v>
      </c>
      <c r="AK839" t="s">
        <v>44</v>
      </c>
    </row>
    <row r="840" spans="1:37" x14ac:dyDescent="0.3">
      <c r="A840" t="s">
        <v>3145</v>
      </c>
      <c r="B840" t="s">
        <v>3173</v>
      </c>
      <c r="C840" t="s">
        <v>118</v>
      </c>
      <c r="D840" t="s">
        <v>1224</v>
      </c>
      <c r="E840" t="s">
        <v>3180</v>
      </c>
      <c r="F840" t="s">
        <v>3187</v>
      </c>
      <c r="G840" t="s">
        <v>3133</v>
      </c>
      <c r="H840" t="s">
        <v>3133</v>
      </c>
      <c r="I840" t="s">
        <v>3176</v>
      </c>
      <c r="J840" t="s">
        <v>1189</v>
      </c>
      <c r="K840" t="s">
        <v>3462</v>
      </c>
      <c r="L840" t="s">
        <v>2499</v>
      </c>
      <c r="M840" t="s">
        <v>49</v>
      </c>
      <c r="N840" t="s">
        <v>1219</v>
      </c>
      <c r="O840" t="s">
        <v>3170</v>
      </c>
      <c r="P840" t="s">
        <v>159</v>
      </c>
      <c r="Q840" t="s">
        <v>118</v>
      </c>
      <c r="R840" t="s">
        <v>3447</v>
      </c>
      <c r="S840" t="s">
        <v>3361</v>
      </c>
      <c r="T840">
        <f>+_2022[[#This Row],[p1_score]]+_2022[[#This Row],[p2_score]]</f>
        <v>14</v>
      </c>
      <c r="U840" t="s">
        <v>51</v>
      </c>
      <c r="V840" t="s">
        <v>118</v>
      </c>
      <c r="W840" t="s">
        <v>3200</v>
      </c>
      <c r="X840" t="s">
        <v>3200</v>
      </c>
      <c r="Y840" t="s">
        <v>3375</v>
      </c>
      <c r="Z840" t="s">
        <v>3152</v>
      </c>
      <c r="AA840" t="s">
        <v>52</v>
      </c>
      <c r="AB840">
        <v>71</v>
      </c>
      <c r="AC840" t="s">
        <v>1189</v>
      </c>
      <c r="AD840" t="s">
        <v>2499</v>
      </c>
      <c r="AE840" t="s">
        <v>2491</v>
      </c>
      <c r="AF840" t="s">
        <v>49</v>
      </c>
      <c r="AG840" t="s">
        <v>164</v>
      </c>
      <c r="AH840" t="s">
        <v>2723</v>
      </c>
      <c r="AI840" t="s">
        <v>2724</v>
      </c>
      <c r="AJ840" t="s">
        <v>2725</v>
      </c>
      <c r="AK840" t="s">
        <v>44</v>
      </c>
    </row>
    <row r="841" spans="1:37" x14ac:dyDescent="0.3">
      <c r="A841" t="s">
        <v>3168</v>
      </c>
      <c r="B841" t="s">
        <v>3133</v>
      </c>
      <c r="C841" t="s">
        <v>51</v>
      </c>
      <c r="D841" t="s">
        <v>315</v>
      </c>
      <c r="E841" t="s">
        <v>3405</v>
      </c>
      <c r="F841" t="s">
        <v>3345</v>
      </c>
      <c r="G841" t="s">
        <v>3187</v>
      </c>
      <c r="H841" t="s">
        <v>3153</v>
      </c>
      <c r="I841" t="s">
        <v>4345</v>
      </c>
      <c r="J841" t="s">
        <v>1189</v>
      </c>
      <c r="K841" t="s">
        <v>3462</v>
      </c>
      <c r="L841" t="s">
        <v>2499</v>
      </c>
      <c r="M841" t="s">
        <v>49</v>
      </c>
      <c r="N841" t="s">
        <v>1219</v>
      </c>
      <c r="O841" t="s">
        <v>3200</v>
      </c>
      <c r="P841" t="s">
        <v>1225</v>
      </c>
      <c r="Q841" t="s">
        <v>51</v>
      </c>
      <c r="R841" t="s">
        <v>3298</v>
      </c>
      <c r="S841" t="s">
        <v>3636</v>
      </c>
      <c r="T841">
        <f>+_2022[[#This Row],[p1_score]]+_2022[[#This Row],[p2_score]]</f>
        <v>32</v>
      </c>
      <c r="U841" t="s">
        <v>51</v>
      </c>
      <c r="V841" t="s">
        <v>1026</v>
      </c>
      <c r="W841" t="s">
        <v>3177</v>
      </c>
      <c r="X841" t="s">
        <v>3305</v>
      </c>
      <c r="Y841" t="s">
        <v>3152</v>
      </c>
      <c r="Z841" t="s">
        <v>3152</v>
      </c>
      <c r="AA841" t="s">
        <v>118</v>
      </c>
      <c r="AB841">
        <v>71</v>
      </c>
      <c r="AC841" t="s">
        <v>1189</v>
      </c>
      <c r="AD841" t="s">
        <v>2499</v>
      </c>
      <c r="AE841" t="s">
        <v>2491</v>
      </c>
      <c r="AF841" t="s">
        <v>49</v>
      </c>
      <c r="AG841" t="s">
        <v>164</v>
      </c>
      <c r="AH841" t="s">
        <v>2723</v>
      </c>
      <c r="AI841" t="s">
        <v>2724</v>
      </c>
      <c r="AJ841" t="s">
        <v>2725</v>
      </c>
      <c r="AK841" t="s">
        <v>44</v>
      </c>
    </row>
    <row r="842" spans="1:37" x14ac:dyDescent="0.3">
      <c r="A842" t="s">
        <v>3264</v>
      </c>
      <c r="B842" t="s">
        <v>3180</v>
      </c>
      <c r="C842" t="s">
        <v>308</v>
      </c>
      <c r="D842" t="s">
        <v>1226</v>
      </c>
      <c r="E842" t="s">
        <v>3133</v>
      </c>
      <c r="F842" t="s">
        <v>3144</v>
      </c>
      <c r="G842" t="s">
        <v>3133</v>
      </c>
      <c r="H842" t="s">
        <v>3133</v>
      </c>
      <c r="I842" t="s">
        <v>3152</v>
      </c>
      <c r="J842" t="s">
        <v>1189</v>
      </c>
      <c r="K842" t="s">
        <v>3462</v>
      </c>
      <c r="L842" t="s">
        <v>2499</v>
      </c>
      <c r="M842" t="s">
        <v>49</v>
      </c>
      <c r="N842" t="s">
        <v>1219</v>
      </c>
      <c r="O842" t="s">
        <v>3219</v>
      </c>
      <c r="P842" t="s">
        <v>1227</v>
      </c>
      <c r="Q842" t="s">
        <v>308</v>
      </c>
      <c r="R842" t="s">
        <v>3415</v>
      </c>
      <c r="S842" t="s">
        <v>3636</v>
      </c>
      <c r="T842">
        <f>+_2022[[#This Row],[p1_score]]+_2022[[#This Row],[p2_score]]</f>
        <v>0</v>
      </c>
      <c r="U842" t="s">
        <v>308</v>
      </c>
      <c r="V842" t="s">
        <v>1026</v>
      </c>
      <c r="W842" t="s">
        <v>3152</v>
      </c>
      <c r="X842" t="s">
        <v>3152</v>
      </c>
      <c r="Y842" t="s">
        <v>3152</v>
      </c>
      <c r="Z842" t="s">
        <v>3152</v>
      </c>
      <c r="AA842" t="s">
        <v>51</v>
      </c>
      <c r="AB842">
        <v>71</v>
      </c>
      <c r="AC842" t="s">
        <v>1189</v>
      </c>
      <c r="AD842" t="s">
        <v>2499</v>
      </c>
      <c r="AE842" t="s">
        <v>2491</v>
      </c>
      <c r="AF842" t="s">
        <v>49</v>
      </c>
      <c r="AG842" t="s">
        <v>164</v>
      </c>
      <c r="AH842" t="s">
        <v>2723</v>
      </c>
      <c r="AI842" t="s">
        <v>2724</v>
      </c>
      <c r="AJ842" t="s">
        <v>2725</v>
      </c>
      <c r="AK842" t="s">
        <v>44</v>
      </c>
    </row>
    <row r="843" spans="1:37" x14ac:dyDescent="0.3">
      <c r="A843" t="s">
        <v>3167</v>
      </c>
      <c r="B843" t="s">
        <v>3187</v>
      </c>
      <c r="C843" t="s">
        <v>215</v>
      </c>
      <c r="D843" t="s">
        <v>1228</v>
      </c>
      <c r="E843" t="s">
        <v>3162</v>
      </c>
      <c r="F843" t="s">
        <v>3162</v>
      </c>
      <c r="G843" t="s">
        <v>3133</v>
      </c>
      <c r="H843" t="s">
        <v>3133</v>
      </c>
      <c r="I843" t="s">
        <v>3216</v>
      </c>
      <c r="J843" t="s">
        <v>1189</v>
      </c>
      <c r="K843" t="s">
        <v>3462</v>
      </c>
      <c r="L843" t="s">
        <v>2499</v>
      </c>
      <c r="M843" t="s">
        <v>49</v>
      </c>
      <c r="N843" t="s">
        <v>1219</v>
      </c>
      <c r="O843" t="s">
        <v>3236</v>
      </c>
      <c r="P843" t="s">
        <v>1029</v>
      </c>
      <c r="Q843" t="s">
        <v>215</v>
      </c>
      <c r="R843" t="s">
        <v>3252</v>
      </c>
      <c r="S843" t="s">
        <v>3256</v>
      </c>
      <c r="T843">
        <f>+_2022[[#This Row],[p1_score]]+_2022[[#This Row],[p2_score]]</f>
        <v>10</v>
      </c>
      <c r="U843" t="s">
        <v>215</v>
      </c>
      <c r="V843" t="s">
        <v>1026</v>
      </c>
      <c r="W843" t="s">
        <v>3157</v>
      </c>
      <c r="X843" t="s">
        <v>3170</v>
      </c>
      <c r="Y843" t="s">
        <v>3152</v>
      </c>
      <c r="Z843" t="s">
        <v>3170</v>
      </c>
      <c r="AA843" t="s">
        <v>308</v>
      </c>
      <c r="AB843">
        <v>71</v>
      </c>
      <c r="AC843" t="s">
        <v>1189</v>
      </c>
      <c r="AD843" t="s">
        <v>2499</v>
      </c>
      <c r="AE843" t="s">
        <v>2491</v>
      </c>
      <c r="AF843" t="s">
        <v>49</v>
      </c>
      <c r="AG843" t="s">
        <v>164</v>
      </c>
      <c r="AH843" t="s">
        <v>2723</v>
      </c>
      <c r="AI843" t="s">
        <v>2724</v>
      </c>
      <c r="AJ843" t="s">
        <v>2725</v>
      </c>
      <c r="AK843" t="s">
        <v>44</v>
      </c>
    </row>
    <row r="844" spans="1:37" x14ac:dyDescent="0.3">
      <c r="A844" t="s">
        <v>3275</v>
      </c>
      <c r="B844" t="s">
        <v>3178</v>
      </c>
      <c r="C844" t="s">
        <v>1026</v>
      </c>
      <c r="D844" t="s">
        <v>45</v>
      </c>
      <c r="E844" t="s">
        <v>3232</v>
      </c>
      <c r="F844" t="s">
        <v>3174</v>
      </c>
      <c r="G844" t="s">
        <v>3153</v>
      </c>
      <c r="H844" t="s">
        <v>3144</v>
      </c>
      <c r="I844" t="s">
        <v>3569</v>
      </c>
      <c r="J844" t="s">
        <v>1189</v>
      </c>
      <c r="K844" t="s">
        <v>3462</v>
      </c>
      <c r="L844" t="s">
        <v>2499</v>
      </c>
      <c r="M844" t="s">
        <v>49</v>
      </c>
      <c r="N844" t="s">
        <v>1219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e">
        <f>+_2022[[#This Row],[p1_score]]+_2022[[#This Row],[p2_score]]</f>
        <v>#VALUE!</v>
      </c>
      <c r="U844" t="s">
        <v>32</v>
      </c>
      <c r="V844" t="s">
        <v>32</v>
      </c>
      <c r="W844" t="s">
        <v>32</v>
      </c>
      <c r="X844" t="s">
        <v>32</v>
      </c>
      <c r="Y844" t="s">
        <v>32</v>
      </c>
      <c r="Z844" t="s">
        <v>32</v>
      </c>
      <c r="AA844" t="s">
        <v>32</v>
      </c>
      <c r="AB844">
        <v>71</v>
      </c>
      <c r="AC844" t="s">
        <v>1189</v>
      </c>
      <c r="AD844" t="s">
        <v>2499</v>
      </c>
      <c r="AE844" t="s">
        <v>2491</v>
      </c>
      <c r="AF844" t="s">
        <v>49</v>
      </c>
      <c r="AG844" t="s">
        <v>164</v>
      </c>
      <c r="AH844" t="s">
        <v>2723</v>
      </c>
      <c r="AI844" t="s">
        <v>2724</v>
      </c>
      <c r="AJ844" t="s">
        <v>2725</v>
      </c>
      <c r="AK844" t="s">
        <v>44</v>
      </c>
    </row>
    <row r="845" spans="1:37" x14ac:dyDescent="0.3">
      <c r="A845" t="s">
        <v>3279</v>
      </c>
      <c r="B845" t="s">
        <v>3133</v>
      </c>
      <c r="C845" t="s">
        <v>947</v>
      </c>
      <c r="D845" t="s">
        <v>1229</v>
      </c>
      <c r="E845" t="s">
        <v>3162</v>
      </c>
      <c r="F845" t="s">
        <v>3187</v>
      </c>
      <c r="G845" t="s">
        <v>3133</v>
      </c>
      <c r="H845" t="s">
        <v>3133</v>
      </c>
      <c r="I845" t="s">
        <v>3163</v>
      </c>
      <c r="J845" t="s">
        <v>1189</v>
      </c>
      <c r="K845" t="s">
        <v>3856</v>
      </c>
      <c r="L845" t="s">
        <v>2503</v>
      </c>
      <c r="M845" t="s">
        <v>60</v>
      </c>
      <c r="N845" t="s">
        <v>1230</v>
      </c>
      <c r="O845" t="s">
        <v>3139</v>
      </c>
      <c r="P845" t="s">
        <v>1231</v>
      </c>
      <c r="Q845" t="s">
        <v>947</v>
      </c>
      <c r="R845" t="s">
        <v>4116</v>
      </c>
      <c r="S845" t="s">
        <v>3200</v>
      </c>
      <c r="T845">
        <f>+_2022[[#This Row],[p1_score]]+_2022[[#This Row],[p2_score]]</f>
        <v>7</v>
      </c>
      <c r="U845" t="s">
        <v>1193</v>
      </c>
      <c r="V845" t="s">
        <v>947</v>
      </c>
      <c r="W845" t="s">
        <v>3148</v>
      </c>
      <c r="X845" t="s">
        <v>3157</v>
      </c>
      <c r="Y845" t="s">
        <v>3148</v>
      </c>
      <c r="Z845" t="s">
        <v>3157</v>
      </c>
      <c r="AA845" t="s">
        <v>32</v>
      </c>
      <c r="AB845">
        <v>72</v>
      </c>
      <c r="AC845" t="s">
        <v>1189</v>
      </c>
      <c r="AD845" t="s">
        <v>2503</v>
      </c>
      <c r="AE845" t="s">
        <v>2491</v>
      </c>
      <c r="AF845" t="s">
        <v>60</v>
      </c>
      <c r="AG845" t="s">
        <v>92</v>
      </c>
      <c r="AH845" t="s">
        <v>2726</v>
      </c>
      <c r="AI845" t="s">
        <v>2727</v>
      </c>
      <c r="AJ845" t="s">
        <v>2728</v>
      </c>
      <c r="AK845" t="s">
        <v>95</v>
      </c>
    </row>
    <row r="846" spans="1:37" x14ac:dyDescent="0.3">
      <c r="A846" t="s">
        <v>3146</v>
      </c>
      <c r="B846" t="s">
        <v>3144</v>
      </c>
      <c r="C846" t="s">
        <v>1193</v>
      </c>
      <c r="D846" t="s">
        <v>990</v>
      </c>
      <c r="E846" t="s">
        <v>3136</v>
      </c>
      <c r="F846" t="s">
        <v>3173</v>
      </c>
      <c r="G846" t="s">
        <v>3133</v>
      </c>
      <c r="H846" t="s">
        <v>3133</v>
      </c>
      <c r="I846" t="s">
        <v>3388</v>
      </c>
      <c r="J846" t="s">
        <v>1189</v>
      </c>
      <c r="K846" t="s">
        <v>3856</v>
      </c>
      <c r="L846" t="s">
        <v>2503</v>
      </c>
      <c r="M846" t="s">
        <v>60</v>
      </c>
      <c r="N846" t="s">
        <v>1230</v>
      </c>
      <c r="O846" t="s">
        <v>3148</v>
      </c>
      <c r="P846" t="s">
        <v>1232</v>
      </c>
      <c r="Q846" t="s">
        <v>1193</v>
      </c>
      <c r="R846" t="s">
        <v>3309</v>
      </c>
      <c r="S846" t="s">
        <v>3186</v>
      </c>
      <c r="T846">
        <f>+_2022[[#This Row],[p1_score]]+_2022[[#This Row],[p2_score]]</f>
        <v>5</v>
      </c>
      <c r="U846" t="s">
        <v>1193</v>
      </c>
      <c r="V846" t="s">
        <v>1192</v>
      </c>
      <c r="W846" t="s">
        <v>3152</v>
      </c>
      <c r="X846" t="s">
        <v>3151</v>
      </c>
      <c r="Y846" t="s">
        <v>3152</v>
      </c>
      <c r="Z846" t="s">
        <v>3152</v>
      </c>
      <c r="AA846" t="s">
        <v>947</v>
      </c>
      <c r="AB846">
        <v>72</v>
      </c>
      <c r="AC846" t="s">
        <v>1189</v>
      </c>
      <c r="AD846" t="s">
        <v>2503</v>
      </c>
      <c r="AE846" t="s">
        <v>2491</v>
      </c>
      <c r="AF846" t="s">
        <v>60</v>
      </c>
      <c r="AG846" t="s">
        <v>92</v>
      </c>
      <c r="AH846" t="s">
        <v>2726</v>
      </c>
      <c r="AI846" t="s">
        <v>2727</v>
      </c>
      <c r="AJ846" t="s">
        <v>2728</v>
      </c>
      <c r="AK846" t="s">
        <v>95</v>
      </c>
    </row>
    <row r="847" spans="1:37" x14ac:dyDescent="0.3">
      <c r="A847" t="s">
        <v>3188</v>
      </c>
      <c r="B847" t="s">
        <v>3136</v>
      </c>
      <c r="C847" t="s">
        <v>148</v>
      </c>
      <c r="D847" t="s">
        <v>1233</v>
      </c>
      <c r="E847" t="s">
        <v>3313</v>
      </c>
      <c r="F847" t="s">
        <v>3293</v>
      </c>
      <c r="G847" t="s">
        <v>3173</v>
      </c>
      <c r="H847" t="s">
        <v>3133</v>
      </c>
      <c r="I847" t="s">
        <v>4346</v>
      </c>
      <c r="J847" t="s">
        <v>1189</v>
      </c>
      <c r="K847" t="s">
        <v>3856</v>
      </c>
      <c r="L847" t="s">
        <v>2503</v>
      </c>
      <c r="M847" t="s">
        <v>60</v>
      </c>
      <c r="N847" t="s">
        <v>1230</v>
      </c>
      <c r="O847" t="s">
        <v>3157</v>
      </c>
      <c r="P847" t="s">
        <v>1234</v>
      </c>
      <c r="Q847" t="s">
        <v>148</v>
      </c>
      <c r="R847" t="s">
        <v>3487</v>
      </c>
      <c r="S847" t="s">
        <v>3333</v>
      </c>
      <c r="T847">
        <f>+_2022[[#This Row],[p1_score]]+_2022[[#This Row],[p2_score]]</f>
        <v>101</v>
      </c>
      <c r="U847" t="s">
        <v>148</v>
      </c>
      <c r="V847" t="s">
        <v>1192</v>
      </c>
      <c r="W847" t="s">
        <v>3562</v>
      </c>
      <c r="X847" t="s">
        <v>3712</v>
      </c>
      <c r="Y847" t="s">
        <v>3152</v>
      </c>
      <c r="Z847" t="s">
        <v>3712</v>
      </c>
      <c r="AA847" t="s">
        <v>1193</v>
      </c>
      <c r="AB847">
        <v>72</v>
      </c>
      <c r="AC847" t="s">
        <v>1189</v>
      </c>
      <c r="AD847" t="s">
        <v>2503</v>
      </c>
      <c r="AE847" t="s">
        <v>2491</v>
      </c>
      <c r="AF847" t="s">
        <v>60</v>
      </c>
      <c r="AG847" t="s">
        <v>92</v>
      </c>
      <c r="AH847" t="s">
        <v>2726</v>
      </c>
      <c r="AI847" t="s">
        <v>2727</v>
      </c>
      <c r="AJ847" t="s">
        <v>2728</v>
      </c>
      <c r="AK847" t="s">
        <v>95</v>
      </c>
    </row>
    <row r="848" spans="1:37" x14ac:dyDescent="0.3">
      <c r="A848" t="s">
        <v>3135</v>
      </c>
      <c r="B848" t="s">
        <v>3153</v>
      </c>
      <c r="C848" t="s">
        <v>1192</v>
      </c>
      <c r="D848" t="s">
        <v>108</v>
      </c>
      <c r="E848" t="s">
        <v>3400</v>
      </c>
      <c r="F848" t="s">
        <v>3313</v>
      </c>
      <c r="G848" t="s">
        <v>3173</v>
      </c>
      <c r="H848" t="s">
        <v>3173</v>
      </c>
      <c r="I848" t="s">
        <v>4237</v>
      </c>
      <c r="J848" t="s">
        <v>1189</v>
      </c>
      <c r="K848" t="s">
        <v>3856</v>
      </c>
      <c r="L848" t="s">
        <v>2503</v>
      </c>
      <c r="M848" t="s">
        <v>60</v>
      </c>
      <c r="N848" t="s">
        <v>1230</v>
      </c>
      <c r="O848" t="s">
        <v>3151</v>
      </c>
      <c r="P848" t="s">
        <v>1235</v>
      </c>
      <c r="Q848" t="s">
        <v>1192</v>
      </c>
      <c r="R848" t="s">
        <v>3360</v>
      </c>
      <c r="S848" t="s">
        <v>3774</v>
      </c>
      <c r="T848">
        <f>+_2022[[#This Row],[p1_score]]+_2022[[#This Row],[p2_score]]</f>
        <v>5</v>
      </c>
      <c r="U848" t="s">
        <v>243</v>
      </c>
      <c r="V848" t="s">
        <v>1192</v>
      </c>
      <c r="W848" t="s">
        <v>3228</v>
      </c>
      <c r="X848" t="s">
        <v>3200</v>
      </c>
      <c r="Y848" t="s">
        <v>3152</v>
      </c>
      <c r="Z848" t="s">
        <v>3152</v>
      </c>
      <c r="AA848" t="s">
        <v>148</v>
      </c>
      <c r="AB848">
        <v>72</v>
      </c>
      <c r="AC848" t="s">
        <v>1189</v>
      </c>
      <c r="AD848" t="s">
        <v>2503</v>
      </c>
      <c r="AE848" t="s">
        <v>2491</v>
      </c>
      <c r="AF848" t="s">
        <v>60</v>
      </c>
      <c r="AG848" t="s">
        <v>92</v>
      </c>
      <c r="AH848" t="s">
        <v>2726</v>
      </c>
      <c r="AI848" t="s">
        <v>2727</v>
      </c>
      <c r="AJ848" t="s">
        <v>2728</v>
      </c>
      <c r="AK848" t="s">
        <v>95</v>
      </c>
    </row>
    <row r="849" spans="1:37" x14ac:dyDescent="0.3">
      <c r="A849" t="s">
        <v>3255</v>
      </c>
      <c r="B849" t="s">
        <v>3162</v>
      </c>
      <c r="C849" t="s">
        <v>243</v>
      </c>
      <c r="D849" t="s">
        <v>1236</v>
      </c>
      <c r="E849" t="s">
        <v>3212</v>
      </c>
      <c r="F849" t="s">
        <v>3195</v>
      </c>
      <c r="G849" t="s">
        <v>3144</v>
      </c>
      <c r="H849" t="s">
        <v>3133</v>
      </c>
      <c r="I849" t="s">
        <v>3182</v>
      </c>
      <c r="J849" t="s">
        <v>1189</v>
      </c>
      <c r="K849" t="s">
        <v>3856</v>
      </c>
      <c r="L849" t="s">
        <v>2503</v>
      </c>
      <c r="M849" t="s">
        <v>60</v>
      </c>
      <c r="N849" t="s">
        <v>1230</v>
      </c>
      <c r="O849" t="s">
        <v>3170</v>
      </c>
      <c r="P849" t="s">
        <v>177</v>
      </c>
      <c r="Q849" t="s">
        <v>243</v>
      </c>
      <c r="R849" t="s">
        <v>3295</v>
      </c>
      <c r="S849" t="s">
        <v>3401</v>
      </c>
      <c r="T849">
        <f>+_2022[[#This Row],[p1_score]]+_2022[[#This Row],[p2_score]]</f>
        <v>24</v>
      </c>
      <c r="U849" t="s">
        <v>243</v>
      </c>
      <c r="V849" t="s">
        <v>71</v>
      </c>
      <c r="W849" t="s">
        <v>3231</v>
      </c>
      <c r="X849" t="s">
        <v>3271</v>
      </c>
      <c r="Y849" t="s">
        <v>3152</v>
      </c>
      <c r="Z849" t="s">
        <v>3152</v>
      </c>
      <c r="AA849" t="s">
        <v>1192</v>
      </c>
      <c r="AB849">
        <v>72</v>
      </c>
      <c r="AC849" t="s">
        <v>1189</v>
      </c>
      <c r="AD849" t="s">
        <v>2503</v>
      </c>
      <c r="AE849" t="s">
        <v>2491</v>
      </c>
      <c r="AF849" t="s">
        <v>60</v>
      </c>
      <c r="AG849" t="s">
        <v>92</v>
      </c>
      <c r="AH849" t="s">
        <v>2726</v>
      </c>
      <c r="AI849" t="s">
        <v>2727</v>
      </c>
      <c r="AJ849" t="s">
        <v>2728</v>
      </c>
      <c r="AK849" t="s">
        <v>95</v>
      </c>
    </row>
    <row r="850" spans="1:37" x14ac:dyDescent="0.3">
      <c r="A850" t="s">
        <v>3293</v>
      </c>
      <c r="B850" t="s">
        <v>3178</v>
      </c>
      <c r="C850" t="s">
        <v>89</v>
      </c>
      <c r="D850" t="s">
        <v>112</v>
      </c>
      <c r="E850" t="s">
        <v>3173</v>
      </c>
      <c r="F850" t="s">
        <v>3178</v>
      </c>
      <c r="G850" t="s">
        <v>3133</v>
      </c>
      <c r="H850" t="s">
        <v>3133</v>
      </c>
      <c r="I850" t="s">
        <v>3645</v>
      </c>
      <c r="J850" t="s">
        <v>1189</v>
      </c>
      <c r="K850" t="s">
        <v>3856</v>
      </c>
      <c r="L850" t="s">
        <v>2503</v>
      </c>
      <c r="M850" t="s">
        <v>60</v>
      </c>
      <c r="N850" t="s">
        <v>1230</v>
      </c>
      <c r="O850" t="s">
        <v>3200</v>
      </c>
      <c r="P850" t="s">
        <v>1237</v>
      </c>
      <c r="Q850" t="s">
        <v>89</v>
      </c>
      <c r="R850" t="s">
        <v>3365</v>
      </c>
      <c r="S850" t="s">
        <v>3592</v>
      </c>
      <c r="T850">
        <f>+_2022[[#This Row],[p1_score]]+_2022[[#This Row],[p2_score]]</f>
        <v>20</v>
      </c>
      <c r="U850" t="s">
        <v>89</v>
      </c>
      <c r="V850" t="s">
        <v>71</v>
      </c>
      <c r="W850" t="s">
        <v>3151</v>
      </c>
      <c r="X850" t="s">
        <v>3393</v>
      </c>
      <c r="Y850" t="s">
        <v>3152</v>
      </c>
      <c r="Z850" t="s">
        <v>3393</v>
      </c>
      <c r="AA850" t="s">
        <v>243</v>
      </c>
      <c r="AB850">
        <v>72</v>
      </c>
      <c r="AC850" t="s">
        <v>1189</v>
      </c>
      <c r="AD850" t="s">
        <v>2503</v>
      </c>
      <c r="AE850" t="s">
        <v>2491</v>
      </c>
      <c r="AF850" t="s">
        <v>60</v>
      </c>
      <c r="AG850" t="s">
        <v>92</v>
      </c>
      <c r="AH850" t="s">
        <v>2726</v>
      </c>
      <c r="AI850" t="s">
        <v>2727</v>
      </c>
      <c r="AJ850" t="s">
        <v>2728</v>
      </c>
      <c r="AK850" t="s">
        <v>95</v>
      </c>
    </row>
    <row r="851" spans="1:37" x14ac:dyDescent="0.3">
      <c r="A851" t="s">
        <v>3297</v>
      </c>
      <c r="B851" t="s">
        <v>3173</v>
      </c>
      <c r="C851" t="s">
        <v>71</v>
      </c>
      <c r="D851" t="s">
        <v>45</v>
      </c>
      <c r="E851" t="s">
        <v>3293</v>
      </c>
      <c r="F851" t="s">
        <v>3244</v>
      </c>
      <c r="G851" t="s">
        <v>3144</v>
      </c>
      <c r="H851" t="s">
        <v>3136</v>
      </c>
      <c r="I851" t="s">
        <v>3931</v>
      </c>
      <c r="J851" t="s">
        <v>1189</v>
      </c>
      <c r="K851" t="s">
        <v>3856</v>
      </c>
      <c r="L851" t="s">
        <v>2503</v>
      </c>
      <c r="M851" t="s">
        <v>60</v>
      </c>
      <c r="N851" t="s">
        <v>1230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>
        <f>+_2022[[#This Row],[p1_score]]+_2022[[#This Row],[p2_score]]</f>
        <v>19</v>
      </c>
      <c r="U851" t="s">
        <v>233</v>
      </c>
      <c r="V851" t="s">
        <v>71</v>
      </c>
      <c r="W851" t="s">
        <v>3166</v>
      </c>
      <c r="X851" t="s">
        <v>3305</v>
      </c>
      <c r="Y851" t="s">
        <v>3152</v>
      </c>
      <c r="Z851" t="s">
        <v>3152</v>
      </c>
      <c r="AA851" t="s">
        <v>89</v>
      </c>
      <c r="AB851">
        <v>72</v>
      </c>
      <c r="AC851" t="s">
        <v>1189</v>
      </c>
      <c r="AD851" t="s">
        <v>2503</v>
      </c>
      <c r="AE851" t="s">
        <v>2491</v>
      </c>
      <c r="AF851" t="s">
        <v>60</v>
      </c>
      <c r="AG851" t="s">
        <v>92</v>
      </c>
      <c r="AH851" t="s">
        <v>2726</v>
      </c>
      <c r="AI851" t="s">
        <v>2727</v>
      </c>
      <c r="AJ851" t="s">
        <v>2728</v>
      </c>
      <c r="AK851" t="s">
        <v>95</v>
      </c>
    </row>
    <row r="852" spans="1:37" x14ac:dyDescent="0.3">
      <c r="A852" t="s">
        <v>3266</v>
      </c>
      <c r="B852" t="s">
        <v>3180</v>
      </c>
      <c r="C852" t="s">
        <v>233</v>
      </c>
      <c r="D852" t="s">
        <v>45</v>
      </c>
      <c r="E852" t="s">
        <v>3144</v>
      </c>
      <c r="F852" t="s">
        <v>3144</v>
      </c>
      <c r="G852" t="s">
        <v>3133</v>
      </c>
      <c r="H852" t="s">
        <v>3133</v>
      </c>
      <c r="I852" t="s">
        <v>3216</v>
      </c>
      <c r="J852" t="s">
        <v>1189</v>
      </c>
      <c r="K852" t="s">
        <v>3856</v>
      </c>
      <c r="L852" t="s">
        <v>2503</v>
      </c>
      <c r="M852" t="s">
        <v>60</v>
      </c>
      <c r="N852" t="s">
        <v>1230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e">
        <f>+_2022[[#This Row],[p1_score]]+_2022[[#This Row],[p2_score]]</f>
        <v>#VALUE!</v>
      </c>
      <c r="U852" t="s">
        <v>32</v>
      </c>
      <c r="V852" t="s">
        <v>32</v>
      </c>
      <c r="W852" t="s">
        <v>32</v>
      </c>
      <c r="X852" t="s">
        <v>32</v>
      </c>
      <c r="Y852" t="s">
        <v>32</v>
      </c>
      <c r="Z852" t="s">
        <v>32</v>
      </c>
      <c r="AA852" t="s">
        <v>32</v>
      </c>
      <c r="AB852">
        <v>72</v>
      </c>
      <c r="AC852" t="s">
        <v>1189</v>
      </c>
      <c r="AD852" t="s">
        <v>2503</v>
      </c>
      <c r="AE852" t="s">
        <v>2491</v>
      </c>
      <c r="AF852" t="s">
        <v>60</v>
      </c>
      <c r="AG852" t="s">
        <v>92</v>
      </c>
      <c r="AH852" t="s">
        <v>2726</v>
      </c>
      <c r="AI852" t="s">
        <v>2727</v>
      </c>
      <c r="AJ852" t="s">
        <v>2728</v>
      </c>
      <c r="AK852" t="s">
        <v>95</v>
      </c>
    </row>
    <row r="853" spans="1:37" x14ac:dyDescent="0.3">
      <c r="A853" t="s">
        <v>3303</v>
      </c>
      <c r="B853" t="s">
        <v>3144</v>
      </c>
      <c r="C853" t="s">
        <v>881</v>
      </c>
      <c r="D853" t="s">
        <v>1238</v>
      </c>
      <c r="E853" t="s">
        <v>3144</v>
      </c>
      <c r="F853" t="s">
        <v>3162</v>
      </c>
      <c r="G853" t="s">
        <v>3133</v>
      </c>
      <c r="H853" t="s">
        <v>3133</v>
      </c>
      <c r="I853" t="s">
        <v>3338</v>
      </c>
      <c r="J853" t="s">
        <v>1189</v>
      </c>
      <c r="K853" t="s">
        <v>3648</v>
      </c>
      <c r="L853" t="s">
        <v>2507</v>
      </c>
      <c r="M853" t="s">
        <v>49</v>
      </c>
      <c r="N853" t="s">
        <v>1239</v>
      </c>
      <c r="O853" t="s">
        <v>3139</v>
      </c>
      <c r="P853" t="s">
        <v>398</v>
      </c>
      <c r="Q853" t="s">
        <v>881</v>
      </c>
      <c r="R853" t="s">
        <v>3906</v>
      </c>
      <c r="S853" t="s">
        <v>3170</v>
      </c>
      <c r="T853">
        <f>+_2022[[#This Row],[p1_score]]+_2022[[#This Row],[p2_score]]</f>
        <v>6</v>
      </c>
      <c r="U853" t="s">
        <v>51</v>
      </c>
      <c r="V853" t="s">
        <v>881</v>
      </c>
      <c r="W853" t="s">
        <v>3151</v>
      </c>
      <c r="X853" t="s">
        <v>3166</v>
      </c>
      <c r="Y853" t="s">
        <v>3151</v>
      </c>
      <c r="Z853" t="s">
        <v>3166</v>
      </c>
      <c r="AA853" t="s">
        <v>32</v>
      </c>
      <c r="AB853">
        <v>73</v>
      </c>
      <c r="AC853" t="s">
        <v>1189</v>
      </c>
      <c r="AD853" t="s">
        <v>2507</v>
      </c>
      <c r="AE853" t="s">
        <v>2491</v>
      </c>
      <c r="AF853" t="s">
        <v>49</v>
      </c>
      <c r="AG853" t="s">
        <v>74</v>
      </c>
      <c r="AH853" t="s">
        <v>2729</v>
      </c>
      <c r="AI853" t="s">
        <v>2730</v>
      </c>
      <c r="AJ853" t="s">
        <v>2731</v>
      </c>
      <c r="AK853" t="s">
        <v>76</v>
      </c>
    </row>
    <row r="854" spans="1:37" x14ac:dyDescent="0.3">
      <c r="A854" t="s">
        <v>3306</v>
      </c>
      <c r="B854" t="s">
        <v>3133</v>
      </c>
      <c r="C854" t="s">
        <v>51</v>
      </c>
      <c r="D854" t="s">
        <v>1240</v>
      </c>
      <c r="E854" t="s">
        <v>3315</v>
      </c>
      <c r="F854" t="s">
        <v>3279</v>
      </c>
      <c r="G854" t="s">
        <v>3136</v>
      </c>
      <c r="H854" t="s">
        <v>3153</v>
      </c>
      <c r="I854" t="s">
        <v>4347</v>
      </c>
      <c r="J854" t="s">
        <v>1189</v>
      </c>
      <c r="K854" t="s">
        <v>3648</v>
      </c>
      <c r="L854" t="s">
        <v>2507</v>
      </c>
      <c r="M854" t="s">
        <v>49</v>
      </c>
      <c r="N854" t="s">
        <v>1239</v>
      </c>
      <c r="O854" t="s">
        <v>3148</v>
      </c>
      <c r="P854" t="s">
        <v>1241</v>
      </c>
      <c r="Q854" t="s">
        <v>51</v>
      </c>
      <c r="R854" t="s">
        <v>3386</v>
      </c>
      <c r="S854" t="s">
        <v>3815</v>
      </c>
      <c r="T854">
        <f>+_2022[[#This Row],[p1_score]]+_2022[[#This Row],[p2_score]]</f>
        <v>82</v>
      </c>
      <c r="U854" t="s">
        <v>51</v>
      </c>
      <c r="V854" t="s">
        <v>299</v>
      </c>
      <c r="W854" t="s">
        <v>3517</v>
      </c>
      <c r="X854" t="s">
        <v>3320</v>
      </c>
      <c r="Y854" t="s">
        <v>3152</v>
      </c>
      <c r="Z854" t="s">
        <v>3152</v>
      </c>
      <c r="AA854" t="s">
        <v>881</v>
      </c>
      <c r="AB854">
        <v>73</v>
      </c>
      <c r="AC854" t="s">
        <v>1189</v>
      </c>
      <c r="AD854" t="s">
        <v>2507</v>
      </c>
      <c r="AE854" t="s">
        <v>2491</v>
      </c>
      <c r="AF854" t="s">
        <v>49</v>
      </c>
      <c r="AG854" t="s">
        <v>74</v>
      </c>
      <c r="AH854" t="s">
        <v>2729</v>
      </c>
      <c r="AI854" t="s">
        <v>2730</v>
      </c>
      <c r="AJ854" t="s">
        <v>2731</v>
      </c>
      <c r="AK854" t="s">
        <v>76</v>
      </c>
    </row>
    <row r="855" spans="1:37" x14ac:dyDescent="0.3">
      <c r="A855" t="s">
        <v>3307</v>
      </c>
      <c r="B855" t="s">
        <v>3136</v>
      </c>
      <c r="C855" t="s">
        <v>52</v>
      </c>
      <c r="D855" t="s">
        <v>1242</v>
      </c>
      <c r="E855" t="s">
        <v>3303</v>
      </c>
      <c r="F855" t="s">
        <v>3238</v>
      </c>
      <c r="G855" t="s">
        <v>3162</v>
      </c>
      <c r="H855" t="s">
        <v>3153</v>
      </c>
      <c r="I855" t="s">
        <v>4300</v>
      </c>
      <c r="J855" t="s">
        <v>1189</v>
      </c>
      <c r="K855" t="s">
        <v>3648</v>
      </c>
      <c r="L855" t="s">
        <v>2507</v>
      </c>
      <c r="M855" t="s">
        <v>49</v>
      </c>
      <c r="N855" t="s">
        <v>1239</v>
      </c>
      <c r="O855" t="s">
        <v>3157</v>
      </c>
      <c r="P855" t="s">
        <v>266</v>
      </c>
      <c r="Q855" t="s">
        <v>52</v>
      </c>
      <c r="R855" t="s">
        <v>3246</v>
      </c>
      <c r="S855" t="s">
        <v>3366</v>
      </c>
      <c r="T855">
        <f>+_2022[[#This Row],[p1_score]]+_2022[[#This Row],[p2_score]]</f>
        <v>71</v>
      </c>
      <c r="U855" t="s">
        <v>52</v>
      </c>
      <c r="V855" t="s">
        <v>299</v>
      </c>
      <c r="W855" t="s">
        <v>3517</v>
      </c>
      <c r="X855" t="s">
        <v>3358</v>
      </c>
      <c r="Y855" t="s">
        <v>3152</v>
      </c>
      <c r="Z855" t="s">
        <v>3358</v>
      </c>
      <c r="AA855" t="s">
        <v>51</v>
      </c>
      <c r="AB855">
        <v>73</v>
      </c>
      <c r="AC855" t="s">
        <v>1189</v>
      </c>
      <c r="AD855" t="s">
        <v>2507</v>
      </c>
      <c r="AE855" t="s">
        <v>2491</v>
      </c>
      <c r="AF855" t="s">
        <v>49</v>
      </c>
      <c r="AG855" t="s">
        <v>74</v>
      </c>
      <c r="AH855" t="s">
        <v>2729</v>
      </c>
      <c r="AI855" t="s">
        <v>2730</v>
      </c>
      <c r="AJ855" t="s">
        <v>2731</v>
      </c>
      <c r="AK855" t="s">
        <v>76</v>
      </c>
    </row>
    <row r="856" spans="1:37" x14ac:dyDescent="0.3">
      <c r="A856" t="s">
        <v>3310</v>
      </c>
      <c r="B856" t="s">
        <v>3153</v>
      </c>
      <c r="C856" t="s">
        <v>299</v>
      </c>
      <c r="D856" t="s">
        <v>1243</v>
      </c>
      <c r="E856" t="s">
        <v>3436</v>
      </c>
      <c r="F856" t="s">
        <v>3351</v>
      </c>
      <c r="G856" t="s">
        <v>3195</v>
      </c>
      <c r="H856" t="s">
        <v>3136</v>
      </c>
      <c r="I856" t="s">
        <v>4348</v>
      </c>
      <c r="J856" t="s">
        <v>1189</v>
      </c>
      <c r="K856" t="s">
        <v>3648</v>
      </c>
      <c r="L856" t="s">
        <v>2507</v>
      </c>
      <c r="M856" t="s">
        <v>49</v>
      </c>
      <c r="N856" t="s">
        <v>1239</v>
      </c>
      <c r="O856" t="s">
        <v>3151</v>
      </c>
      <c r="P856" t="s">
        <v>1244</v>
      </c>
      <c r="Q856" t="s">
        <v>299</v>
      </c>
      <c r="R856" t="s">
        <v>3242</v>
      </c>
      <c r="S856" t="s">
        <v>3581</v>
      </c>
      <c r="T856">
        <f>+_2022[[#This Row],[p1_score]]+_2022[[#This Row],[p2_score]]</f>
        <v>27</v>
      </c>
      <c r="U856" t="s">
        <v>55</v>
      </c>
      <c r="V856" t="s">
        <v>299</v>
      </c>
      <c r="W856" t="s">
        <v>4329</v>
      </c>
      <c r="X856" t="s">
        <v>3253</v>
      </c>
      <c r="Y856" t="s">
        <v>3152</v>
      </c>
      <c r="Z856" t="s">
        <v>3152</v>
      </c>
      <c r="AA856" t="s">
        <v>52</v>
      </c>
      <c r="AB856">
        <v>73</v>
      </c>
      <c r="AC856" t="s">
        <v>1189</v>
      </c>
      <c r="AD856" t="s">
        <v>2507</v>
      </c>
      <c r="AE856" t="s">
        <v>2491</v>
      </c>
      <c r="AF856" t="s">
        <v>49</v>
      </c>
      <c r="AG856" t="s">
        <v>74</v>
      </c>
      <c r="AH856" t="s">
        <v>2729</v>
      </c>
      <c r="AI856" t="s">
        <v>2730</v>
      </c>
      <c r="AJ856" t="s">
        <v>2731</v>
      </c>
      <c r="AK856" t="s">
        <v>76</v>
      </c>
    </row>
    <row r="857" spans="1:37" x14ac:dyDescent="0.3">
      <c r="A857" t="s">
        <v>3313</v>
      </c>
      <c r="B857" t="s">
        <v>3162</v>
      </c>
      <c r="C857" t="s">
        <v>55</v>
      </c>
      <c r="D857" t="s">
        <v>45</v>
      </c>
      <c r="E857" t="s">
        <v>3174</v>
      </c>
      <c r="F857" t="s">
        <v>3187</v>
      </c>
      <c r="G857" t="s">
        <v>3144</v>
      </c>
      <c r="H857" t="s">
        <v>3144</v>
      </c>
      <c r="I857" t="s">
        <v>3434</v>
      </c>
      <c r="J857" t="s">
        <v>1189</v>
      </c>
      <c r="K857" t="s">
        <v>3648</v>
      </c>
      <c r="L857" t="s">
        <v>2507</v>
      </c>
      <c r="M857" t="s">
        <v>49</v>
      </c>
      <c r="N857" t="s">
        <v>1239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>
        <f>+_2022[[#This Row],[p1_score]]+_2022[[#This Row],[p2_score]]</f>
        <v>20</v>
      </c>
      <c r="U857" t="s">
        <v>55</v>
      </c>
      <c r="V857" t="s">
        <v>118</v>
      </c>
      <c r="W857" t="s">
        <v>3177</v>
      </c>
      <c r="X857" t="s">
        <v>3170</v>
      </c>
      <c r="Y857" t="s">
        <v>3152</v>
      </c>
      <c r="Z857" t="s">
        <v>3152</v>
      </c>
      <c r="AA857" t="s">
        <v>299</v>
      </c>
      <c r="AB857">
        <v>73</v>
      </c>
      <c r="AC857" t="s">
        <v>1189</v>
      </c>
      <c r="AD857" t="s">
        <v>2507</v>
      </c>
      <c r="AE857" t="s">
        <v>2491</v>
      </c>
      <c r="AF857" t="s">
        <v>49</v>
      </c>
      <c r="AG857" t="s">
        <v>74</v>
      </c>
      <c r="AH857" t="s">
        <v>2729</v>
      </c>
      <c r="AI857" t="s">
        <v>2730</v>
      </c>
      <c r="AJ857" t="s">
        <v>2731</v>
      </c>
      <c r="AK857" t="s">
        <v>76</v>
      </c>
    </row>
    <row r="858" spans="1:37" x14ac:dyDescent="0.3">
      <c r="A858" t="s">
        <v>3315</v>
      </c>
      <c r="B858" t="s">
        <v>3173</v>
      </c>
      <c r="C858" t="s">
        <v>118</v>
      </c>
      <c r="D858" t="s">
        <v>45</v>
      </c>
      <c r="E858" t="s">
        <v>3178</v>
      </c>
      <c r="F858" t="s">
        <v>3173</v>
      </c>
      <c r="G858" t="s">
        <v>3133</v>
      </c>
      <c r="H858" t="s">
        <v>3133</v>
      </c>
      <c r="I858" t="s">
        <v>3203</v>
      </c>
      <c r="J858" t="s">
        <v>1189</v>
      </c>
      <c r="K858" t="s">
        <v>3648</v>
      </c>
      <c r="L858" t="s">
        <v>2507</v>
      </c>
      <c r="M858" t="s">
        <v>49</v>
      </c>
      <c r="N858" t="s">
        <v>1239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e">
        <f>+_2022[[#This Row],[p1_score]]+_2022[[#This Row],[p2_score]]</f>
        <v>#VALUE!</v>
      </c>
      <c r="U858" t="s">
        <v>32</v>
      </c>
      <c r="V858" t="s">
        <v>32</v>
      </c>
      <c r="W858" t="s">
        <v>32</v>
      </c>
      <c r="X858" t="s">
        <v>32</v>
      </c>
      <c r="Y858" t="s">
        <v>32</v>
      </c>
      <c r="Z858" t="s">
        <v>32</v>
      </c>
      <c r="AA858" t="s">
        <v>32</v>
      </c>
      <c r="AB858">
        <v>73</v>
      </c>
      <c r="AC858" t="s">
        <v>1189</v>
      </c>
      <c r="AD858" t="s">
        <v>2507</v>
      </c>
      <c r="AE858" t="s">
        <v>2491</v>
      </c>
      <c r="AF858" t="s">
        <v>49</v>
      </c>
      <c r="AG858" t="s">
        <v>74</v>
      </c>
      <c r="AH858" t="s">
        <v>2729</v>
      </c>
      <c r="AI858" t="s">
        <v>2730</v>
      </c>
      <c r="AJ858" t="s">
        <v>2731</v>
      </c>
      <c r="AK858" t="s">
        <v>76</v>
      </c>
    </row>
    <row r="859" spans="1:37" x14ac:dyDescent="0.3">
      <c r="A859" t="s">
        <v>3289</v>
      </c>
      <c r="B859" t="s">
        <v>3144</v>
      </c>
      <c r="C859" t="s">
        <v>31</v>
      </c>
      <c r="D859" t="s">
        <v>1245</v>
      </c>
      <c r="E859" t="s">
        <v>3224</v>
      </c>
      <c r="F859" t="s">
        <v>3348</v>
      </c>
      <c r="G859" t="s">
        <v>3178</v>
      </c>
      <c r="H859" t="s">
        <v>3144</v>
      </c>
      <c r="I859" t="s">
        <v>4349</v>
      </c>
      <c r="J859" t="s">
        <v>1189</v>
      </c>
      <c r="K859" t="s">
        <v>3677</v>
      </c>
      <c r="L859" t="s">
        <v>2511</v>
      </c>
      <c r="M859" t="s">
        <v>28</v>
      </c>
      <c r="N859" t="s">
        <v>1246</v>
      </c>
      <c r="O859" t="s">
        <v>3139</v>
      </c>
      <c r="P859" t="s">
        <v>1247</v>
      </c>
      <c r="Q859" t="s">
        <v>31</v>
      </c>
      <c r="R859" t="s">
        <v>3685</v>
      </c>
      <c r="S859" t="s">
        <v>3489</v>
      </c>
      <c r="T859">
        <f>+_2022[[#This Row],[p1_score]]+_2022[[#This Row],[p2_score]]</f>
        <v>176</v>
      </c>
      <c r="U859" t="s">
        <v>25</v>
      </c>
      <c r="V859" t="s">
        <v>31</v>
      </c>
      <c r="W859" t="s">
        <v>3484</v>
      </c>
      <c r="X859" t="s">
        <v>3235</v>
      </c>
      <c r="Y859" t="s">
        <v>3484</v>
      </c>
      <c r="Z859" t="s">
        <v>3235</v>
      </c>
      <c r="AA859" t="s">
        <v>32</v>
      </c>
      <c r="AB859">
        <v>74</v>
      </c>
      <c r="AC859" t="s">
        <v>1189</v>
      </c>
      <c r="AD859" t="s">
        <v>2511</v>
      </c>
      <c r="AE859" t="s">
        <v>2491</v>
      </c>
      <c r="AF859" t="s">
        <v>28</v>
      </c>
      <c r="AG859" t="s">
        <v>164</v>
      </c>
      <c r="AH859" t="s">
        <v>2732</v>
      </c>
      <c r="AI859" t="s">
        <v>2733</v>
      </c>
      <c r="AJ859" t="s">
        <v>2617</v>
      </c>
      <c r="AK859" t="s">
        <v>166</v>
      </c>
    </row>
    <row r="860" spans="1:37" x14ac:dyDescent="0.3">
      <c r="A860" t="s">
        <v>3134</v>
      </c>
      <c r="B860" t="s">
        <v>3133</v>
      </c>
      <c r="C860" t="s">
        <v>25</v>
      </c>
      <c r="D860" t="s">
        <v>1248</v>
      </c>
      <c r="E860" t="s">
        <v>3480</v>
      </c>
      <c r="F860" t="s">
        <v>3367</v>
      </c>
      <c r="G860" t="s">
        <v>3195</v>
      </c>
      <c r="H860" t="s">
        <v>3187</v>
      </c>
      <c r="I860" t="s">
        <v>4350</v>
      </c>
      <c r="J860" t="s">
        <v>1189</v>
      </c>
      <c r="K860" t="s">
        <v>3677</v>
      </c>
      <c r="L860" t="s">
        <v>2511</v>
      </c>
      <c r="M860" t="s">
        <v>28</v>
      </c>
      <c r="N860" t="s">
        <v>1246</v>
      </c>
      <c r="O860" t="s">
        <v>3148</v>
      </c>
      <c r="P860" t="s">
        <v>1249</v>
      </c>
      <c r="Q860" t="s">
        <v>25</v>
      </c>
      <c r="R860" t="s">
        <v>3433</v>
      </c>
      <c r="S860" t="s">
        <v>3489</v>
      </c>
      <c r="T860">
        <f>+_2022[[#This Row],[p1_score]]+_2022[[#This Row],[p2_score]]</f>
        <v>0</v>
      </c>
      <c r="U860" t="s">
        <v>25</v>
      </c>
      <c r="V860" t="s">
        <v>1250</v>
      </c>
      <c r="W860" t="s">
        <v>3536</v>
      </c>
      <c r="X860" t="s">
        <v>3236</v>
      </c>
      <c r="Y860" t="s">
        <v>3152</v>
      </c>
      <c r="Z860" t="s">
        <v>3152</v>
      </c>
      <c r="AA860" t="s">
        <v>31</v>
      </c>
      <c r="AB860">
        <v>74</v>
      </c>
      <c r="AC860" t="s">
        <v>1189</v>
      </c>
      <c r="AD860" t="s">
        <v>2511</v>
      </c>
      <c r="AE860" t="s">
        <v>2491</v>
      </c>
      <c r="AF860" t="s">
        <v>28</v>
      </c>
      <c r="AG860" t="s">
        <v>164</v>
      </c>
      <c r="AH860" t="s">
        <v>2732</v>
      </c>
      <c r="AI860" t="s">
        <v>2733</v>
      </c>
      <c r="AJ860" t="s">
        <v>2617</v>
      </c>
      <c r="AK860" t="s">
        <v>166</v>
      </c>
    </row>
    <row r="861" spans="1:37" x14ac:dyDescent="0.3">
      <c r="A861" t="s">
        <v>3321</v>
      </c>
      <c r="B861" t="s">
        <v>3136</v>
      </c>
      <c r="C861" t="s">
        <v>36</v>
      </c>
      <c r="D861" t="s">
        <v>1251</v>
      </c>
      <c r="E861" t="s">
        <v>3180</v>
      </c>
      <c r="F861" t="s">
        <v>3173</v>
      </c>
      <c r="G861" t="s">
        <v>3133</v>
      </c>
      <c r="H861" t="s">
        <v>3144</v>
      </c>
      <c r="I861" t="s">
        <v>3636</v>
      </c>
      <c r="J861" t="s">
        <v>1189</v>
      </c>
      <c r="K861" t="s">
        <v>3677</v>
      </c>
      <c r="L861" t="s">
        <v>2511</v>
      </c>
      <c r="M861" t="s">
        <v>28</v>
      </c>
      <c r="N861" t="s">
        <v>1246</v>
      </c>
      <c r="O861" t="s">
        <v>3157</v>
      </c>
      <c r="P861" t="s">
        <v>371</v>
      </c>
      <c r="Q861" t="s">
        <v>36</v>
      </c>
      <c r="R861" t="s">
        <v>3252</v>
      </c>
      <c r="S861" t="s">
        <v>3655</v>
      </c>
      <c r="T861">
        <f>+_2022[[#This Row],[p1_score]]+_2022[[#This Row],[p2_score]]</f>
        <v>20</v>
      </c>
      <c r="U861" t="s">
        <v>36</v>
      </c>
      <c r="V861" t="s">
        <v>1250</v>
      </c>
      <c r="W861" t="s">
        <v>3200</v>
      </c>
      <c r="X861" t="s">
        <v>3231</v>
      </c>
      <c r="Y861" t="s">
        <v>3152</v>
      </c>
      <c r="Z861" t="s">
        <v>3231</v>
      </c>
      <c r="AA861" t="s">
        <v>25</v>
      </c>
      <c r="AB861">
        <v>74</v>
      </c>
      <c r="AC861" t="s">
        <v>1189</v>
      </c>
      <c r="AD861" t="s">
        <v>2511</v>
      </c>
      <c r="AE861" t="s">
        <v>2491</v>
      </c>
      <c r="AF861" t="s">
        <v>28</v>
      </c>
      <c r="AG861" t="s">
        <v>164</v>
      </c>
      <c r="AH861" t="s">
        <v>2732</v>
      </c>
      <c r="AI861" t="s">
        <v>2733</v>
      </c>
      <c r="AJ861" t="s">
        <v>2617</v>
      </c>
      <c r="AK861" t="s">
        <v>166</v>
      </c>
    </row>
    <row r="862" spans="1:37" x14ac:dyDescent="0.3">
      <c r="A862" t="s">
        <v>3324</v>
      </c>
      <c r="B862" t="s">
        <v>3153</v>
      </c>
      <c r="C862" t="s">
        <v>1250</v>
      </c>
      <c r="D862" t="s">
        <v>45</v>
      </c>
      <c r="E862" t="s">
        <v>3202</v>
      </c>
      <c r="F862" t="s">
        <v>3173</v>
      </c>
      <c r="G862" t="s">
        <v>3153</v>
      </c>
      <c r="H862" t="s">
        <v>3133</v>
      </c>
      <c r="I862" t="s">
        <v>3875</v>
      </c>
      <c r="J862" t="s">
        <v>1189</v>
      </c>
      <c r="K862" t="s">
        <v>3677</v>
      </c>
      <c r="L862" t="s">
        <v>2511</v>
      </c>
      <c r="M862" t="s">
        <v>28</v>
      </c>
      <c r="N862" t="s">
        <v>1246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e">
        <f>+_2022[[#This Row],[p1_score]]+_2022[[#This Row],[p2_score]]</f>
        <v>#VALUE!</v>
      </c>
      <c r="U862" t="s">
        <v>32</v>
      </c>
      <c r="V862" t="s">
        <v>32</v>
      </c>
      <c r="W862" t="s">
        <v>32</v>
      </c>
      <c r="X862" t="s">
        <v>32</v>
      </c>
      <c r="Y862" t="s">
        <v>32</v>
      </c>
      <c r="Z862" t="s">
        <v>32</v>
      </c>
      <c r="AA862" t="s">
        <v>32</v>
      </c>
      <c r="AB862">
        <v>74</v>
      </c>
      <c r="AC862" t="s">
        <v>1189</v>
      </c>
      <c r="AD862" t="s">
        <v>2511</v>
      </c>
      <c r="AE862" t="s">
        <v>2491</v>
      </c>
      <c r="AF862" t="s">
        <v>28</v>
      </c>
      <c r="AG862" t="s">
        <v>164</v>
      </c>
      <c r="AH862" t="s">
        <v>2732</v>
      </c>
      <c r="AI862" t="s">
        <v>2733</v>
      </c>
      <c r="AJ862" t="s">
        <v>2617</v>
      </c>
      <c r="AK862" t="s">
        <v>166</v>
      </c>
    </row>
    <row r="863" spans="1:37" x14ac:dyDescent="0.3">
      <c r="A863" t="s">
        <v>3205</v>
      </c>
      <c r="B863" t="s">
        <v>3144</v>
      </c>
      <c r="C863" t="s">
        <v>691</v>
      </c>
      <c r="D863" t="s">
        <v>1252</v>
      </c>
      <c r="E863" t="s">
        <v>3180</v>
      </c>
      <c r="F863" t="s">
        <v>3202</v>
      </c>
      <c r="G863" t="s">
        <v>3144</v>
      </c>
      <c r="H863" t="s">
        <v>3133</v>
      </c>
      <c r="I863" t="s">
        <v>4351</v>
      </c>
      <c r="J863" t="s">
        <v>1189</v>
      </c>
      <c r="K863" t="s">
        <v>3768</v>
      </c>
      <c r="L863" t="s">
        <v>2515</v>
      </c>
      <c r="M863" t="s">
        <v>92</v>
      </c>
      <c r="N863" t="s">
        <v>1253</v>
      </c>
      <c r="O863" t="s">
        <v>3139</v>
      </c>
      <c r="P863" t="s">
        <v>557</v>
      </c>
      <c r="Q863" t="s">
        <v>691</v>
      </c>
      <c r="R863" t="s">
        <v>4032</v>
      </c>
      <c r="S863" t="s">
        <v>3270</v>
      </c>
      <c r="T863">
        <f>+_2022[[#This Row],[p1_score]]+_2022[[#This Row],[p2_score]]</f>
        <v>17</v>
      </c>
      <c r="U863" t="s">
        <v>95</v>
      </c>
      <c r="V863" t="s">
        <v>691</v>
      </c>
      <c r="W863" t="s">
        <v>3161</v>
      </c>
      <c r="X863" t="s">
        <v>3200</v>
      </c>
      <c r="Y863" t="s">
        <v>3161</v>
      </c>
      <c r="Z863" t="s">
        <v>3200</v>
      </c>
      <c r="AA863" t="s">
        <v>32</v>
      </c>
      <c r="AB863">
        <v>75</v>
      </c>
      <c r="AC863" t="s">
        <v>1189</v>
      </c>
      <c r="AD863" t="s">
        <v>2515</v>
      </c>
      <c r="AE863" t="s">
        <v>2491</v>
      </c>
      <c r="AF863" t="s">
        <v>92</v>
      </c>
      <c r="AG863" t="s">
        <v>49</v>
      </c>
      <c r="AH863" t="s">
        <v>2734</v>
      </c>
      <c r="AI863" t="s">
        <v>2735</v>
      </c>
      <c r="AJ863" t="s">
        <v>2494</v>
      </c>
      <c r="AK863" t="s">
        <v>51</v>
      </c>
    </row>
    <row r="864" spans="1:37" x14ac:dyDescent="0.3">
      <c r="A864" t="s">
        <v>3198</v>
      </c>
      <c r="B864" t="s">
        <v>3133</v>
      </c>
      <c r="C864" t="s">
        <v>95</v>
      </c>
      <c r="D864" t="s">
        <v>1254</v>
      </c>
      <c r="E864" t="s">
        <v>3195</v>
      </c>
      <c r="F864" t="s">
        <v>3201</v>
      </c>
      <c r="G864" t="s">
        <v>3144</v>
      </c>
      <c r="H864" t="s">
        <v>3133</v>
      </c>
      <c r="I864" t="s">
        <v>3280</v>
      </c>
      <c r="J864" t="s">
        <v>1189</v>
      </c>
      <c r="K864" t="s">
        <v>3768</v>
      </c>
      <c r="L864" t="s">
        <v>2515</v>
      </c>
      <c r="M864" t="s">
        <v>92</v>
      </c>
      <c r="N864" t="s">
        <v>1253</v>
      </c>
      <c r="O864" t="s">
        <v>3148</v>
      </c>
      <c r="P864" t="s">
        <v>558</v>
      </c>
      <c r="Q864" t="s">
        <v>95</v>
      </c>
      <c r="R864" t="s">
        <v>3843</v>
      </c>
      <c r="S864" t="s">
        <v>3270</v>
      </c>
      <c r="T864">
        <f>+_2022[[#This Row],[p1_score]]+_2022[[#This Row],[p2_score]]</f>
        <v>0</v>
      </c>
      <c r="U864" t="s">
        <v>95</v>
      </c>
      <c r="V864" t="s">
        <v>1255</v>
      </c>
      <c r="W864" t="s">
        <v>3257</v>
      </c>
      <c r="X864" t="s">
        <v>3166</v>
      </c>
      <c r="Y864" t="s">
        <v>3152</v>
      </c>
      <c r="Z864" t="s">
        <v>3152</v>
      </c>
      <c r="AA864" t="s">
        <v>691</v>
      </c>
      <c r="AB864">
        <v>75</v>
      </c>
      <c r="AC864" t="s">
        <v>1189</v>
      </c>
      <c r="AD864" t="s">
        <v>2515</v>
      </c>
      <c r="AE864" t="s">
        <v>2491</v>
      </c>
      <c r="AF864" t="s">
        <v>92</v>
      </c>
      <c r="AG864" t="s">
        <v>49</v>
      </c>
      <c r="AH864" t="s">
        <v>2734</v>
      </c>
      <c r="AI864" t="s">
        <v>2735</v>
      </c>
      <c r="AJ864" t="s">
        <v>2494</v>
      </c>
      <c r="AK864" t="s">
        <v>51</v>
      </c>
    </row>
    <row r="865" spans="1:37" x14ac:dyDescent="0.3">
      <c r="A865" t="s">
        <v>3254</v>
      </c>
      <c r="B865" t="s">
        <v>3153</v>
      </c>
      <c r="C865" t="s">
        <v>1255</v>
      </c>
      <c r="D865" t="s">
        <v>1256</v>
      </c>
      <c r="E865" t="s">
        <v>3135</v>
      </c>
      <c r="F865" t="s">
        <v>3146</v>
      </c>
      <c r="G865" t="s">
        <v>3153</v>
      </c>
      <c r="H865" t="s">
        <v>3153</v>
      </c>
      <c r="I865" t="s">
        <v>4352</v>
      </c>
      <c r="J865" t="s">
        <v>1189</v>
      </c>
      <c r="K865" t="s">
        <v>3768</v>
      </c>
      <c r="L865" t="s">
        <v>2515</v>
      </c>
      <c r="M865" t="s">
        <v>92</v>
      </c>
      <c r="N865" t="s">
        <v>1253</v>
      </c>
      <c r="O865" t="s">
        <v>3157</v>
      </c>
      <c r="P865" t="s">
        <v>857</v>
      </c>
      <c r="Q865" t="s">
        <v>1255</v>
      </c>
      <c r="R865" t="s">
        <v>3447</v>
      </c>
      <c r="S865" t="s">
        <v>3392</v>
      </c>
      <c r="T865">
        <f>+_2022[[#This Row],[p1_score]]+_2022[[#This Row],[p2_score]]</f>
        <v>89</v>
      </c>
      <c r="U865" t="s">
        <v>99</v>
      </c>
      <c r="V865" t="s">
        <v>1255</v>
      </c>
      <c r="W865" t="s">
        <v>3533</v>
      </c>
      <c r="X865" t="s">
        <v>3354</v>
      </c>
      <c r="Y865" t="s">
        <v>3152</v>
      </c>
      <c r="Z865" t="s">
        <v>3152</v>
      </c>
      <c r="AA865" t="s">
        <v>95</v>
      </c>
      <c r="AB865">
        <v>75</v>
      </c>
      <c r="AC865" t="s">
        <v>1189</v>
      </c>
      <c r="AD865" t="s">
        <v>2515</v>
      </c>
      <c r="AE865" t="s">
        <v>2491</v>
      </c>
      <c r="AF865" t="s">
        <v>92</v>
      </c>
      <c r="AG865" t="s">
        <v>49</v>
      </c>
      <c r="AH865" t="s">
        <v>2734</v>
      </c>
      <c r="AI865" t="s">
        <v>2735</v>
      </c>
      <c r="AJ865" t="s">
        <v>2494</v>
      </c>
      <c r="AK865" t="s">
        <v>51</v>
      </c>
    </row>
    <row r="866" spans="1:37" x14ac:dyDescent="0.3">
      <c r="A866" t="s">
        <v>3334</v>
      </c>
      <c r="B866" t="s">
        <v>3162</v>
      </c>
      <c r="C866" t="s">
        <v>104</v>
      </c>
      <c r="D866" t="s">
        <v>1257</v>
      </c>
      <c r="E866" t="s">
        <v>3144</v>
      </c>
      <c r="F866" t="s">
        <v>3153</v>
      </c>
      <c r="G866" t="s">
        <v>3133</v>
      </c>
      <c r="H866" t="s">
        <v>3133</v>
      </c>
      <c r="I866" t="s">
        <v>3163</v>
      </c>
      <c r="J866" t="s">
        <v>1189</v>
      </c>
      <c r="K866" t="s">
        <v>3768</v>
      </c>
      <c r="L866" t="s">
        <v>2515</v>
      </c>
      <c r="M866" t="s">
        <v>92</v>
      </c>
      <c r="N866" t="s">
        <v>1253</v>
      </c>
      <c r="O866" t="s">
        <v>3151</v>
      </c>
      <c r="P866" t="s">
        <v>1108</v>
      </c>
      <c r="Q866" t="s">
        <v>104</v>
      </c>
      <c r="R866" t="s">
        <v>3190</v>
      </c>
      <c r="S866" t="s">
        <v>3361</v>
      </c>
      <c r="T866">
        <f>+_2022[[#This Row],[p1_score]]+_2022[[#This Row],[p2_score]]</f>
        <v>2</v>
      </c>
      <c r="U866" t="s">
        <v>99</v>
      </c>
      <c r="V866" t="s">
        <v>104</v>
      </c>
      <c r="W866" t="s">
        <v>3166</v>
      </c>
      <c r="X866" t="s">
        <v>3166</v>
      </c>
      <c r="Y866" t="s">
        <v>3166</v>
      </c>
      <c r="Z866" t="s">
        <v>3152</v>
      </c>
      <c r="AA866" t="s">
        <v>1255</v>
      </c>
      <c r="AB866">
        <v>75</v>
      </c>
      <c r="AC866" t="s">
        <v>1189</v>
      </c>
      <c r="AD866" t="s">
        <v>2515</v>
      </c>
      <c r="AE866" t="s">
        <v>2491</v>
      </c>
      <c r="AF866" t="s">
        <v>92</v>
      </c>
      <c r="AG866" t="s">
        <v>49</v>
      </c>
      <c r="AH866" t="s">
        <v>2734</v>
      </c>
      <c r="AI866" t="s">
        <v>2735</v>
      </c>
      <c r="AJ866" t="s">
        <v>2494</v>
      </c>
      <c r="AK866" t="s">
        <v>51</v>
      </c>
    </row>
    <row r="867" spans="1:37" x14ac:dyDescent="0.3">
      <c r="A867" t="s">
        <v>3284</v>
      </c>
      <c r="B867" t="s">
        <v>3136</v>
      </c>
      <c r="C867" t="s">
        <v>99</v>
      </c>
      <c r="D867" t="s">
        <v>1258</v>
      </c>
      <c r="E867" t="s">
        <v>3370</v>
      </c>
      <c r="F867" t="s">
        <v>3266</v>
      </c>
      <c r="G867" t="s">
        <v>3136</v>
      </c>
      <c r="H867" t="s">
        <v>3173</v>
      </c>
      <c r="I867" t="s">
        <v>4300</v>
      </c>
      <c r="J867" t="s">
        <v>1189</v>
      </c>
      <c r="K867" t="s">
        <v>3768</v>
      </c>
      <c r="L867" t="s">
        <v>2515</v>
      </c>
      <c r="M867" t="s">
        <v>92</v>
      </c>
      <c r="N867" t="s">
        <v>1253</v>
      </c>
      <c r="O867" t="s">
        <v>3170</v>
      </c>
      <c r="P867" t="s">
        <v>1259</v>
      </c>
      <c r="Q867" t="s">
        <v>99</v>
      </c>
      <c r="R867" t="s">
        <v>3291</v>
      </c>
      <c r="S867" t="s">
        <v>3397</v>
      </c>
      <c r="T867">
        <f>+_2022[[#This Row],[p1_score]]+_2022[[#This Row],[p2_score]]</f>
        <v>14</v>
      </c>
      <c r="U867" t="s">
        <v>99</v>
      </c>
      <c r="V867" t="s">
        <v>191</v>
      </c>
      <c r="W867" t="s">
        <v>3490</v>
      </c>
      <c r="X867" t="s">
        <v>4353</v>
      </c>
      <c r="Y867" t="s">
        <v>3152</v>
      </c>
      <c r="Z867" t="s">
        <v>3152</v>
      </c>
      <c r="AA867" t="s">
        <v>104</v>
      </c>
      <c r="AB867">
        <v>75</v>
      </c>
      <c r="AC867" t="s">
        <v>1189</v>
      </c>
      <c r="AD867" t="s">
        <v>2515</v>
      </c>
      <c r="AE867" t="s">
        <v>2491</v>
      </c>
      <c r="AF867" t="s">
        <v>92</v>
      </c>
      <c r="AG867" t="s">
        <v>49</v>
      </c>
      <c r="AH867" t="s">
        <v>2734</v>
      </c>
      <c r="AI867" t="s">
        <v>2735</v>
      </c>
      <c r="AJ867" t="s">
        <v>2494</v>
      </c>
      <c r="AK867" t="s">
        <v>51</v>
      </c>
    </row>
    <row r="868" spans="1:37" x14ac:dyDescent="0.3">
      <c r="A868" t="s">
        <v>3341</v>
      </c>
      <c r="B868" t="s">
        <v>3178</v>
      </c>
      <c r="C868" t="s">
        <v>106</v>
      </c>
      <c r="D868" t="s">
        <v>1260</v>
      </c>
      <c r="E868" t="s">
        <v>3212</v>
      </c>
      <c r="F868" t="s">
        <v>3187</v>
      </c>
      <c r="G868" t="s">
        <v>3144</v>
      </c>
      <c r="H868" t="s">
        <v>3144</v>
      </c>
      <c r="I868" t="s">
        <v>3456</v>
      </c>
      <c r="J868" t="s">
        <v>1189</v>
      </c>
      <c r="K868" t="s">
        <v>3768</v>
      </c>
      <c r="L868" t="s">
        <v>2515</v>
      </c>
      <c r="M868" t="s">
        <v>92</v>
      </c>
      <c r="N868" t="s">
        <v>1253</v>
      </c>
      <c r="O868" t="s">
        <v>3200</v>
      </c>
      <c r="P868" t="s">
        <v>864</v>
      </c>
      <c r="Q868" t="s">
        <v>106</v>
      </c>
      <c r="R868" t="s">
        <v>3497</v>
      </c>
      <c r="S868" t="s">
        <v>3954</v>
      </c>
      <c r="T868">
        <f>+_2022[[#This Row],[p1_score]]+_2022[[#This Row],[p2_score]]</f>
        <v>19</v>
      </c>
      <c r="U868" t="s">
        <v>106</v>
      </c>
      <c r="V868" t="s">
        <v>191</v>
      </c>
      <c r="W868" t="s">
        <v>3231</v>
      </c>
      <c r="X868" t="s">
        <v>3170</v>
      </c>
      <c r="Y868" t="s">
        <v>3152</v>
      </c>
      <c r="Z868" t="s">
        <v>3170</v>
      </c>
      <c r="AA868" t="s">
        <v>99</v>
      </c>
      <c r="AB868">
        <v>75</v>
      </c>
      <c r="AC868" t="s">
        <v>1189</v>
      </c>
      <c r="AD868" t="s">
        <v>2515</v>
      </c>
      <c r="AE868" t="s">
        <v>2491</v>
      </c>
      <c r="AF868" t="s">
        <v>92</v>
      </c>
      <c r="AG868" t="s">
        <v>49</v>
      </c>
      <c r="AH868" t="s">
        <v>2734</v>
      </c>
      <c r="AI868" t="s">
        <v>2735</v>
      </c>
      <c r="AJ868" t="s">
        <v>2494</v>
      </c>
      <c r="AK868" t="s">
        <v>51</v>
      </c>
    </row>
    <row r="869" spans="1:37" x14ac:dyDescent="0.3">
      <c r="A869" t="s">
        <v>3197</v>
      </c>
      <c r="B869" t="s">
        <v>3173</v>
      </c>
      <c r="C869" t="s">
        <v>191</v>
      </c>
      <c r="D869" t="s">
        <v>45</v>
      </c>
      <c r="E869" t="s">
        <v>3167</v>
      </c>
      <c r="F869" t="s">
        <v>3244</v>
      </c>
      <c r="G869" t="s">
        <v>3153</v>
      </c>
      <c r="H869" t="s">
        <v>3144</v>
      </c>
      <c r="I869" t="s">
        <v>3679</v>
      </c>
      <c r="J869" t="s">
        <v>1189</v>
      </c>
      <c r="K869" t="s">
        <v>3768</v>
      </c>
      <c r="L869" t="s">
        <v>2515</v>
      </c>
      <c r="M869" t="s">
        <v>92</v>
      </c>
      <c r="N869" t="s">
        <v>1253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>
        <f>+_2022[[#This Row],[p1_score]]+_2022[[#This Row],[p2_score]]</f>
        <v>23</v>
      </c>
      <c r="U869" t="s">
        <v>351</v>
      </c>
      <c r="V869" t="s">
        <v>191</v>
      </c>
      <c r="W869" t="s">
        <v>3148</v>
      </c>
      <c r="X869" t="s">
        <v>3252</v>
      </c>
      <c r="Y869" t="s">
        <v>3152</v>
      </c>
      <c r="Z869" t="s">
        <v>3152</v>
      </c>
      <c r="AA869" t="s">
        <v>106</v>
      </c>
      <c r="AB869">
        <v>75</v>
      </c>
      <c r="AC869" t="s">
        <v>1189</v>
      </c>
      <c r="AD869" t="s">
        <v>2515</v>
      </c>
      <c r="AE869" t="s">
        <v>2491</v>
      </c>
      <c r="AF869" t="s">
        <v>92</v>
      </c>
      <c r="AG869" t="s">
        <v>49</v>
      </c>
      <c r="AH869" t="s">
        <v>2734</v>
      </c>
      <c r="AI869" t="s">
        <v>2735</v>
      </c>
      <c r="AJ869" t="s">
        <v>2494</v>
      </c>
      <c r="AK869" t="s">
        <v>51</v>
      </c>
    </row>
    <row r="870" spans="1:37" x14ac:dyDescent="0.3">
      <c r="A870" t="s">
        <v>3345</v>
      </c>
      <c r="B870" t="s">
        <v>3180</v>
      </c>
      <c r="C870" t="s">
        <v>351</v>
      </c>
      <c r="D870" t="s">
        <v>45</v>
      </c>
      <c r="E870" t="s">
        <v>3136</v>
      </c>
      <c r="F870" t="s">
        <v>3136</v>
      </c>
      <c r="G870" t="s">
        <v>3133</v>
      </c>
      <c r="H870" t="s">
        <v>3133</v>
      </c>
      <c r="I870" t="s">
        <v>3216</v>
      </c>
      <c r="J870" t="s">
        <v>1189</v>
      </c>
      <c r="K870" t="s">
        <v>3768</v>
      </c>
      <c r="L870" t="s">
        <v>2515</v>
      </c>
      <c r="M870" t="s">
        <v>92</v>
      </c>
      <c r="N870" t="s">
        <v>1253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e">
        <f>+_2022[[#This Row],[p1_score]]+_2022[[#This Row],[p2_score]]</f>
        <v>#VALUE!</v>
      </c>
      <c r="U870" t="s">
        <v>32</v>
      </c>
      <c r="V870" t="s">
        <v>32</v>
      </c>
      <c r="W870" t="s">
        <v>32</v>
      </c>
      <c r="X870" t="s">
        <v>32</v>
      </c>
      <c r="Y870" t="s">
        <v>32</v>
      </c>
      <c r="Z870" t="s">
        <v>32</v>
      </c>
      <c r="AA870" t="s">
        <v>32</v>
      </c>
      <c r="AB870">
        <v>75</v>
      </c>
      <c r="AC870" t="s">
        <v>1189</v>
      </c>
      <c r="AD870" t="s">
        <v>2515</v>
      </c>
      <c r="AE870" t="s">
        <v>2491</v>
      </c>
      <c r="AF870" t="s">
        <v>92</v>
      </c>
      <c r="AG870" t="s">
        <v>49</v>
      </c>
      <c r="AH870" t="s">
        <v>2734</v>
      </c>
      <c r="AI870" t="s">
        <v>2735</v>
      </c>
      <c r="AJ870" t="s">
        <v>2494</v>
      </c>
      <c r="AK870" t="s">
        <v>51</v>
      </c>
    </row>
    <row r="871" spans="1:37" x14ac:dyDescent="0.3">
      <c r="A871" t="s">
        <v>3348</v>
      </c>
      <c r="B871" t="s">
        <v>3144</v>
      </c>
      <c r="C871" t="s">
        <v>874</v>
      </c>
      <c r="D871" t="s">
        <v>1240</v>
      </c>
      <c r="E871" t="s">
        <v>3153</v>
      </c>
      <c r="F871" t="s">
        <v>3173</v>
      </c>
      <c r="G871" t="s">
        <v>3133</v>
      </c>
      <c r="H871" t="s">
        <v>3133</v>
      </c>
      <c r="I871" t="s">
        <v>3562</v>
      </c>
      <c r="J871" t="s">
        <v>1189</v>
      </c>
      <c r="K871" t="s">
        <v>3905</v>
      </c>
      <c r="L871" t="s">
        <v>2519</v>
      </c>
      <c r="M871" t="s">
        <v>60</v>
      </c>
      <c r="N871" t="s">
        <v>1261</v>
      </c>
      <c r="O871" t="s">
        <v>3139</v>
      </c>
      <c r="P871" t="s">
        <v>1262</v>
      </c>
      <c r="Q871" t="s">
        <v>874</v>
      </c>
      <c r="R871" t="s">
        <v>4004</v>
      </c>
      <c r="S871" t="s">
        <v>3393</v>
      </c>
      <c r="T871">
        <f>+_2022[[#This Row],[p1_score]]+_2022[[#This Row],[p2_score]]</f>
        <v>15</v>
      </c>
      <c r="U871" t="s">
        <v>1193</v>
      </c>
      <c r="V871" t="s">
        <v>874</v>
      </c>
      <c r="W871" t="s">
        <v>3231</v>
      </c>
      <c r="X871" t="s">
        <v>3139</v>
      </c>
      <c r="Y871" t="s">
        <v>3231</v>
      </c>
      <c r="Z871" t="s">
        <v>3139</v>
      </c>
      <c r="AA871" t="s">
        <v>32</v>
      </c>
      <c r="AB871">
        <v>76</v>
      </c>
      <c r="AC871" t="s">
        <v>1189</v>
      </c>
      <c r="AD871" t="s">
        <v>2519</v>
      </c>
      <c r="AE871" t="s">
        <v>2491</v>
      </c>
      <c r="AF871" t="s">
        <v>60</v>
      </c>
      <c r="AG871" t="s">
        <v>74</v>
      </c>
      <c r="AH871" t="s">
        <v>2736</v>
      </c>
      <c r="AI871" t="s">
        <v>2737</v>
      </c>
      <c r="AJ871" t="s">
        <v>2738</v>
      </c>
      <c r="AK871" t="s">
        <v>79</v>
      </c>
    </row>
    <row r="872" spans="1:37" x14ac:dyDescent="0.3">
      <c r="A872" t="s">
        <v>3351</v>
      </c>
      <c r="B872" t="s">
        <v>3133</v>
      </c>
      <c r="C872" t="s">
        <v>1193</v>
      </c>
      <c r="D872" t="s">
        <v>1263</v>
      </c>
      <c r="E872" t="s">
        <v>3238</v>
      </c>
      <c r="F872" t="s">
        <v>3237</v>
      </c>
      <c r="G872" t="s">
        <v>3162</v>
      </c>
      <c r="H872" t="s">
        <v>3133</v>
      </c>
      <c r="I872" t="s">
        <v>3429</v>
      </c>
      <c r="J872" t="s">
        <v>1189</v>
      </c>
      <c r="K872" t="s">
        <v>3905</v>
      </c>
      <c r="L872" t="s">
        <v>2519</v>
      </c>
      <c r="M872" t="s">
        <v>60</v>
      </c>
      <c r="N872" t="s">
        <v>1261</v>
      </c>
      <c r="O872" t="s">
        <v>3148</v>
      </c>
      <c r="P872" t="s">
        <v>186</v>
      </c>
      <c r="Q872" t="s">
        <v>1193</v>
      </c>
      <c r="R872" t="s">
        <v>3317</v>
      </c>
      <c r="S872" t="s">
        <v>3362</v>
      </c>
      <c r="T872">
        <f>+_2022[[#This Row],[p1_score]]+_2022[[#This Row],[p2_score]]</f>
        <v>33</v>
      </c>
      <c r="U872" t="s">
        <v>1193</v>
      </c>
      <c r="V872" t="s">
        <v>1162</v>
      </c>
      <c r="W872" t="s">
        <v>3219</v>
      </c>
      <c r="X872" t="s">
        <v>3338</v>
      </c>
      <c r="Y872" t="s">
        <v>3152</v>
      </c>
      <c r="Z872" t="s">
        <v>3152</v>
      </c>
      <c r="AA872" t="s">
        <v>874</v>
      </c>
      <c r="AB872">
        <v>76</v>
      </c>
      <c r="AC872" t="s">
        <v>1189</v>
      </c>
      <c r="AD872" t="s">
        <v>2519</v>
      </c>
      <c r="AE872" t="s">
        <v>2491</v>
      </c>
      <c r="AF872" t="s">
        <v>60</v>
      </c>
      <c r="AG872" t="s">
        <v>74</v>
      </c>
      <c r="AH872" t="s">
        <v>2736</v>
      </c>
      <c r="AI872" t="s">
        <v>2737</v>
      </c>
      <c r="AJ872" t="s">
        <v>2738</v>
      </c>
      <c r="AK872" t="s">
        <v>79</v>
      </c>
    </row>
    <row r="873" spans="1:37" x14ac:dyDescent="0.3">
      <c r="A873" t="s">
        <v>3355</v>
      </c>
      <c r="B873" t="s">
        <v>3153</v>
      </c>
      <c r="C873" t="s">
        <v>1162</v>
      </c>
      <c r="D873" t="s">
        <v>1264</v>
      </c>
      <c r="E873" t="s">
        <v>3306</v>
      </c>
      <c r="F873" t="s">
        <v>3167</v>
      </c>
      <c r="G873" t="s">
        <v>3162</v>
      </c>
      <c r="H873" t="s">
        <v>3144</v>
      </c>
      <c r="I873" t="s">
        <v>3626</v>
      </c>
      <c r="J873" t="s">
        <v>1189</v>
      </c>
      <c r="K873" t="s">
        <v>3905</v>
      </c>
      <c r="L873" t="s">
        <v>2519</v>
      </c>
      <c r="M873" t="s">
        <v>60</v>
      </c>
      <c r="N873" t="s">
        <v>1261</v>
      </c>
      <c r="O873" t="s">
        <v>3157</v>
      </c>
      <c r="P873" t="s">
        <v>1265</v>
      </c>
      <c r="Q873" t="s">
        <v>1162</v>
      </c>
      <c r="R873" t="s">
        <v>3465</v>
      </c>
      <c r="S873" t="s">
        <v>3815</v>
      </c>
      <c r="T873">
        <f>+_2022[[#This Row],[p1_score]]+_2022[[#This Row],[p2_score]]</f>
        <v>40</v>
      </c>
      <c r="U873" t="s">
        <v>148</v>
      </c>
      <c r="V873" t="s">
        <v>1162</v>
      </c>
      <c r="W873" t="s">
        <v>3148</v>
      </c>
      <c r="X873" t="s">
        <v>3637</v>
      </c>
      <c r="Y873" t="s">
        <v>3152</v>
      </c>
      <c r="Z873" t="s">
        <v>3152</v>
      </c>
      <c r="AA873" t="s">
        <v>1193</v>
      </c>
      <c r="AB873">
        <v>76</v>
      </c>
      <c r="AC873" t="s">
        <v>1189</v>
      </c>
      <c r="AD873" t="s">
        <v>2519</v>
      </c>
      <c r="AE873" t="s">
        <v>2491</v>
      </c>
      <c r="AF873" t="s">
        <v>60</v>
      </c>
      <c r="AG873" t="s">
        <v>74</v>
      </c>
      <c r="AH873" t="s">
        <v>2736</v>
      </c>
      <c r="AI873" t="s">
        <v>2737</v>
      </c>
      <c r="AJ873" t="s">
        <v>2738</v>
      </c>
      <c r="AK873" t="s">
        <v>79</v>
      </c>
    </row>
    <row r="874" spans="1:37" x14ac:dyDescent="0.3">
      <c r="A874" t="s">
        <v>3342</v>
      </c>
      <c r="B874" t="s">
        <v>3136</v>
      </c>
      <c r="C874" t="s">
        <v>148</v>
      </c>
      <c r="D874" t="s">
        <v>1266</v>
      </c>
      <c r="E874" t="s">
        <v>3428</v>
      </c>
      <c r="F874" t="s">
        <v>3313</v>
      </c>
      <c r="G874" t="s">
        <v>3202</v>
      </c>
      <c r="H874" t="s">
        <v>3144</v>
      </c>
      <c r="I874" t="s">
        <v>4354</v>
      </c>
      <c r="J874" t="s">
        <v>1189</v>
      </c>
      <c r="K874" t="s">
        <v>3905</v>
      </c>
      <c r="L874" t="s">
        <v>2519</v>
      </c>
      <c r="M874" t="s">
        <v>60</v>
      </c>
      <c r="N874" t="s">
        <v>1261</v>
      </c>
      <c r="O874" t="s">
        <v>3151</v>
      </c>
      <c r="P874" t="s">
        <v>1267</v>
      </c>
      <c r="Q874" t="s">
        <v>148</v>
      </c>
      <c r="R874" t="s">
        <v>3242</v>
      </c>
      <c r="S874" t="s">
        <v>4355</v>
      </c>
      <c r="T874">
        <f>+_2022[[#This Row],[p1_score]]+_2022[[#This Row],[p2_score]]</f>
        <v>105</v>
      </c>
      <c r="U874" t="s">
        <v>148</v>
      </c>
      <c r="V874" t="s">
        <v>243</v>
      </c>
      <c r="W874" t="s">
        <v>3327</v>
      </c>
      <c r="X874" t="s">
        <v>3262</v>
      </c>
      <c r="Y874" t="s">
        <v>3152</v>
      </c>
      <c r="Z874" t="s">
        <v>3152</v>
      </c>
      <c r="AA874" t="s">
        <v>1162</v>
      </c>
      <c r="AB874">
        <v>76</v>
      </c>
      <c r="AC874" t="s">
        <v>1189</v>
      </c>
      <c r="AD874" t="s">
        <v>2519</v>
      </c>
      <c r="AE874" t="s">
        <v>2491</v>
      </c>
      <c r="AF874" t="s">
        <v>60</v>
      </c>
      <c r="AG874" t="s">
        <v>74</v>
      </c>
      <c r="AH874" t="s">
        <v>2736</v>
      </c>
      <c r="AI874" t="s">
        <v>2737</v>
      </c>
      <c r="AJ874" t="s">
        <v>2738</v>
      </c>
      <c r="AK874" t="s">
        <v>79</v>
      </c>
    </row>
    <row r="875" spans="1:37" x14ac:dyDescent="0.3">
      <c r="A875" t="s">
        <v>3363</v>
      </c>
      <c r="B875" t="s">
        <v>3162</v>
      </c>
      <c r="C875" t="s">
        <v>243</v>
      </c>
      <c r="D875" t="s">
        <v>1268</v>
      </c>
      <c r="E875" t="s">
        <v>3198</v>
      </c>
      <c r="F875" t="s">
        <v>3167</v>
      </c>
      <c r="G875" t="s">
        <v>3178</v>
      </c>
      <c r="H875" t="s">
        <v>3153</v>
      </c>
      <c r="I875" t="s">
        <v>4356</v>
      </c>
      <c r="J875" t="s">
        <v>1189</v>
      </c>
      <c r="K875" t="s">
        <v>3905</v>
      </c>
      <c r="L875" t="s">
        <v>2519</v>
      </c>
      <c r="M875" t="s">
        <v>60</v>
      </c>
      <c r="N875" t="s">
        <v>1261</v>
      </c>
      <c r="O875" t="s">
        <v>3170</v>
      </c>
      <c r="P875" t="s">
        <v>1269</v>
      </c>
      <c r="Q875" t="s">
        <v>243</v>
      </c>
      <c r="R875" t="s">
        <v>3217</v>
      </c>
      <c r="S875" t="s">
        <v>4355</v>
      </c>
      <c r="T875">
        <f>+_2022[[#This Row],[p1_score]]+_2022[[#This Row],[p2_score]]</f>
        <v>0</v>
      </c>
      <c r="U875" t="s">
        <v>89</v>
      </c>
      <c r="V875" t="s">
        <v>243</v>
      </c>
      <c r="W875" t="s">
        <v>4357</v>
      </c>
      <c r="X875" t="s">
        <v>3445</v>
      </c>
      <c r="Y875" t="s">
        <v>3152</v>
      </c>
      <c r="Z875" t="s">
        <v>3152</v>
      </c>
      <c r="AA875" t="s">
        <v>148</v>
      </c>
      <c r="AB875">
        <v>76</v>
      </c>
      <c r="AC875" t="s">
        <v>1189</v>
      </c>
      <c r="AD875" t="s">
        <v>2519</v>
      </c>
      <c r="AE875" t="s">
        <v>2491</v>
      </c>
      <c r="AF875" t="s">
        <v>60</v>
      </c>
      <c r="AG875" t="s">
        <v>74</v>
      </c>
      <c r="AH875" t="s">
        <v>2736</v>
      </c>
      <c r="AI875" t="s">
        <v>2737</v>
      </c>
      <c r="AJ875" t="s">
        <v>2738</v>
      </c>
      <c r="AK875" t="s">
        <v>79</v>
      </c>
    </row>
    <row r="876" spans="1:37" x14ac:dyDescent="0.3">
      <c r="A876" t="s">
        <v>3367</v>
      </c>
      <c r="B876" t="s">
        <v>3173</v>
      </c>
      <c r="C876" t="s">
        <v>89</v>
      </c>
      <c r="D876" t="s">
        <v>440</v>
      </c>
      <c r="E876" t="s">
        <v>3133</v>
      </c>
      <c r="F876" t="s">
        <v>3144</v>
      </c>
      <c r="G876" t="s">
        <v>3133</v>
      </c>
      <c r="H876" t="s">
        <v>3133</v>
      </c>
      <c r="I876" t="s">
        <v>3152</v>
      </c>
      <c r="J876" t="s">
        <v>1189</v>
      </c>
      <c r="K876" t="s">
        <v>3905</v>
      </c>
      <c r="L876" t="s">
        <v>2519</v>
      </c>
      <c r="M876" t="s">
        <v>60</v>
      </c>
      <c r="N876" t="s">
        <v>1261</v>
      </c>
      <c r="O876" t="s">
        <v>3200</v>
      </c>
      <c r="P876" t="s">
        <v>1270</v>
      </c>
      <c r="Q876" t="s">
        <v>89</v>
      </c>
      <c r="R876" t="s">
        <v>3365</v>
      </c>
      <c r="S876" t="s">
        <v>4355</v>
      </c>
      <c r="T876">
        <f>+_2022[[#This Row],[p1_score]]+_2022[[#This Row],[p2_score]]</f>
        <v>0</v>
      </c>
      <c r="U876" t="s">
        <v>89</v>
      </c>
      <c r="V876" t="s">
        <v>71</v>
      </c>
      <c r="W876" t="s">
        <v>3152</v>
      </c>
      <c r="X876" t="s">
        <v>3152</v>
      </c>
      <c r="Y876" t="s">
        <v>3152</v>
      </c>
      <c r="Z876" t="s">
        <v>3152</v>
      </c>
      <c r="AA876" t="s">
        <v>243</v>
      </c>
      <c r="AB876">
        <v>76</v>
      </c>
      <c r="AC876" t="s">
        <v>1189</v>
      </c>
      <c r="AD876" t="s">
        <v>2519</v>
      </c>
      <c r="AE876" t="s">
        <v>2491</v>
      </c>
      <c r="AF876" t="s">
        <v>60</v>
      </c>
      <c r="AG876" t="s">
        <v>74</v>
      </c>
      <c r="AH876" t="s">
        <v>2736</v>
      </c>
      <c r="AI876" t="s">
        <v>2737</v>
      </c>
      <c r="AJ876" t="s">
        <v>2738</v>
      </c>
      <c r="AK876" t="s">
        <v>79</v>
      </c>
    </row>
    <row r="877" spans="1:37" x14ac:dyDescent="0.3">
      <c r="A877" t="s">
        <v>3370</v>
      </c>
      <c r="B877" t="s">
        <v>3178</v>
      </c>
      <c r="C877" t="s">
        <v>71</v>
      </c>
      <c r="D877" t="s">
        <v>1268</v>
      </c>
      <c r="E877" t="s">
        <v>3153</v>
      </c>
      <c r="F877" t="s">
        <v>3153</v>
      </c>
      <c r="G877" t="s">
        <v>3133</v>
      </c>
      <c r="H877" t="s">
        <v>3133</v>
      </c>
      <c r="I877" t="s">
        <v>3216</v>
      </c>
      <c r="J877" t="s">
        <v>1189</v>
      </c>
      <c r="K877" t="s">
        <v>3905</v>
      </c>
      <c r="L877" t="s">
        <v>2519</v>
      </c>
      <c r="M877" t="s">
        <v>60</v>
      </c>
      <c r="N877" t="s">
        <v>1261</v>
      </c>
      <c r="O877" t="s">
        <v>3219</v>
      </c>
      <c r="P877" t="s">
        <v>1271</v>
      </c>
      <c r="Q877" t="s">
        <v>71</v>
      </c>
      <c r="R877" t="s">
        <v>3459</v>
      </c>
      <c r="S877" t="s">
        <v>3655</v>
      </c>
      <c r="T877">
        <f>+_2022[[#This Row],[p1_score]]+_2022[[#This Row],[p2_score]]</f>
        <v>3</v>
      </c>
      <c r="U877" t="s">
        <v>1272</v>
      </c>
      <c r="V877" t="s">
        <v>71</v>
      </c>
      <c r="W877" t="s">
        <v>3166</v>
      </c>
      <c r="X877" t="s">
        <v>3139</v>
      </c>
      <c r="Y877" t="s">
        <v>3152</v>
      </c>
      <c r="Z877" t="s">
        <v>3152</v>
      </c>
      <c r="AA877" t="s">
        <v>89</v>
      </c>
      <c r="AB877">
        <v>76</v>
      </c>
      <c r="AC877" t="s">
        <v>1189</v>
      </c>
      <c r="AD877" t="s">
        <v>2519</v>
      </c>
      <c r="AE877" t="s">
        <v>2491</v>
      </c>
      <c r="AF877" t="s">
        <v>60</v>
      </c>
      <c r="AG877" t="s">
        <v>74</v>
      </c>
      <c r="AH877" t="s">
        <v>2736</v>
      </c>
      <c r="AI877" t="s">
        <v>2737</v>
      </c>
      <c r="AJ877" t="s">
        <v>2738</v>
      </c>
      <c r="AK877" t="s">
        <v>79</v>
      </c>
    </row>
    <row r="878" spans="1:37" x14ac:dyDescent="0.3">
      <c r="A878" t="s">
        <v>3371</v>
      </c>
      <c r="B878" t="s">
        <v>3180</v>
      </c>
      <c r="C878" t="s">
        <v>1272</v>
      </c>
      <c r="D878" t="s">
        <v>45</v>
      </c>
      <c r="E878" t="s">
        <v>3133</v>
      </c>
      <c r="F878" t="s">
        <v>3153</v>
      </c>
      <c r="G878" t="s">
        <v>3133</v>
      </c>
      <c r="H878" t="s">
        <v>3133</v>
      </c>
      <c r="I878" t="s">
        <v>3152</v>
      </c>
      <c r="J878" t="s">
        <v>1189</v>
      </c>
      <c r="K878" t="s">
        <v>3905</v>
      </c>
      <c r="L878" t="s">
        <v>2519</v>
      </c>
      <c r="M878" t="s">
        <v>60</v>
      </c>
      <c r="N878" t="s">
        <v>1261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>
        <f>+_2022[[#This Row],[p1_score]]+_2022[[#This Row],[p2_score]]</f>
        <v>0</v>
      </c>
      <c r="U878" t="s">
        <v>1272</v>
      </c>
      <c r="V878" t="s">
        <v>739</v>
      </c>
      <c r="W878" t="s">
        <v>3152</v>
      </c>
      <c r="X878" t="s">
        <v>3152</v>
      </c>
      <c r="Y878" t="s">
        <v>3152</v>
      </c>
      <c r="Z878" t="s">
        <v>3152</v>
      </c>
      <c r="AA878" t="s">
        <v>71</v>
      </c>
      <c r="AB878">
        <v>76</v>
      </c>
      <c r="AC878" t="s">
        <v>1189</v>
      </c>
      <c r="AD878" t="s">
        <v>2519</v>
      </c>
      <c r="AE878" t="s">
        <v>2491</v>
      </c>
      <c r="AF878" t="s">
        <v>60</v>
      </c>
      <c r="AG878" t="s">
        <v>74</v>
      </c>
      <c r="AH878" t="s">
        <v>2736</v>
      </c>
      <c r="AI878" t="s">
        <v>2737</v>
      </c>
      <c r="AJ878" t="s">
        <v>2738</v>
      </c>
      <c r="AK878" t="s">
        <v>79</v>
      </c>
    </row>
    <row r="879" spans="1:37" x14ac:dyDescent="0.3">
      <c r="A879" t="s">
        <v>3224</v>
      </c>
      <c r="B879" t="s">
        <v>3187</v>
      </c>
      <c r="C879" t="s">
        <v>739</v>
      </c>
      <c r="D879" t="s">
        <v>45</v>
      </c>
      <c r="E879" t="s">
        <v>3133</v>
      </c>
      <c r="F879" t="s">
        <v>3133</v>
      </c>
      <c r="G879" t="s">
        <v>3133</v>
      </c>
      <c r="H879" t="s">
        <v>3133</v>
      </c>
      <c r="I879" t="s">
        <v>32</v>
      </c>
      <c r="J879" t="s">
        <v>1189</v>
      </c>
      <c r="K879" t="s">
        <v>3905</v>
      </c>
      <c r="L879" t="s">
        <v>2519</v>
      </c>
      <c r="M879" t="s">
        <v>60</v>
      </c>
      <c r="N879" t="s">
        <v>1261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  <c r="T879" t="e">
        <f>+_2022[[#This Row],[p1_score]]+_2022[[#This Row],[p2_score]]</f>
        <v>#VALUE!</v>
      </c>
      <c r="U879" t="s">
        <v>32</v>
      </c>
      <c r="V879" t="s">
        <v>32</v>
      </c>
      <c r="W879" t="s">
        <v>32</v>
      </c>
      <c r="X879" t="s">
        <v>32</v>
      </c>
      <c r="Y879" t="s">
        <v>32</v>
      </c>
      <c r="Z879" t="s">
        <v>32</v>
      </c>
      <c r="AA879" t="s">
        <v>32</v>
      </c>
      <c r="AB879">
        <v>76</v>
      </c>
      <c r="AC879" t="s">
        <v>1189</v>
      </c>
      <c r="AD879" t="s">
        <v>2519</v>
      </c>
      <c r="AE879" t="s">
        <v>2491</v>
      </c>
      <c r="AF879" t="s">
        <v>60</v>
      </c>
      <c r="AG879" t="s">
        <v>74</v>
      </c>
      <c r="AH879" t="s">
        <v>2736</v>
      </c>
      <c r="AI879" t="s">
        <v>2737</v>
      </c>
      <c r="AJ879" t="s">
        <v>2738</v>
      </c>
      <c r="AK879" t="s">
        <v>79</v>
      </c>
    </row>
    <row r="880" spans="1:37" x14ac:dyDescent="0.3">
      <c r="A880" t="s">
        <v>3381</v>
      </c>
      <c r="B880" t="s">
        <v>3144</v>
      </c>
      <c r="C880" t="s">
        <v>881</v>
      </c>
      <c r="D880" t="s">
        <v>187</v>
      </c>
      <c r="E880" t="s">
        <v>3255</v>
      </c>
      <c r="F880" t="s">
        <v>3174</v>
      </c>
      <c r="G880" t="s">
        <v>3178</v>
      </c>
      <c r="H880" t="s">
        <v>3144</v>
      </c>
      <c r="I880" t="s">
        <v>3688</v>
      </c>
      <c r="J880" t="s">
        <v>1189</v>
      </c>
      <c r="K880" t="s">
        <v>3138</v>
      </c>
      <c r="L880" t="s">
        <v>2523</v>
      </c>
      <c r="M880" t="s">
        <v>49</v>
      </c>
      <c r="N880" t="s">
        <v>1273</v>
      </c>
      <c r="O880" t="s">
        <v>3139</v>
      </c>
      <c r="P880" t="s">
        <v>319</v>
      </c>
      <c r="Q880" t="s">
        <v>881</v>
      </c>
      <c r="R880" t="s">
        <v>3316</v>
      </c>
      <c r="S880" t="s">
        <v>3508</v>
      </c>
      <c r="T880">
        <f>+_2022[[#This Row],[p1_score]]+_2022[[#This Row],[p2_score]]</f>
        <v>53</v>
      </c>
      <c r="U880" t="s">
        <v>51</v>
      </c>
      <c r="V880" t="s">
        <v>881</v>
      </c>
      <c r="W880" t="s">
        <v>3426</v>
      </c>
      <c r="X880" t="s">
        <v>3713</v>
      </c>
      <c r="Y880" t="s">
        <v>3426</v>
      </c>
      <c r="Z880" t="s">
        <v>3713</v>
      </c>
      <c r="AA880" t="s">
        <v>32</v>
      </c>
      <c r="AB880">
        <v>77</v>
      </c>
      <c r="AC880" t="s">
        <v>1189</v>
      </c>
      <c r="AD880" t="s">
        <v>2523</v>
      </c>
      <c r="AE880" t="s">
        <v>2491</v>
      </c>
      <c r="AF880" t="s">
        <v>49</v>
      </c>
      <c r="AG880" t="s">
        <v>28</v>
      </c>
      <c r="AH880" t="s">
        <v>2739</v>
      </c>
      <c r="AI880" t="s">
        <v>2740</v>
      </c>
      <c r="AJ880" t="s">
        <v>2719</v>
      </c>
      <c r="AK880" t="s">
        <v>31</v>
      </c>
    </row>
    <row r="881" spans="1:37" x14ac:dyDescent="0.3">
      <c r="A881" t="s">
        <v>3383</v>
      </c>
      <c r="B881" t="s">
        <v>3133</v>
      </c>
      <c r="C881" t="s">
        <v>51</v>
      </c>
      <c r="D881" t="s">
        <v>1274</v>
      </c>
      <c r="E881" t="s">
        <v>3134</v>
      </c>
      <c r="F881" t="s">
        <v>3255</v>
      </c>
      <c r="G881" t="s">
        <v>3173</v>
      </c>
      <c r="H881" t="s">
        <v>3133</v>
      </c>
      <c r="I881" t="s">
        <v>3666</v>
      </c>
      <c r="J881" t="s">
        <v>1189</v>
      </c>
      <c r="K881" t="s">
        <v>3138</v>
      </c>
      <c r="L881" t="s">
        <v>2523</v>
      </c>
      <c r="M881" t="s">
        <v>49</v>
      </c>
      <c r="N881" t="s">
        <v>1273</v>
      </c>
      <c r="O881" t="s">
        <v>3148</v>
      </c>
      <c r="P881" t="s">
        <v>1275</v>
      </c>
      <c r="Q881" t="s">
        <v>51</v>
      </c>
      <c r="R881" t="s">
        <v>3336</v>
      </c>
      <c r="S881" t="s">
        <v>4069</v>
      </c>
      <c r="T881">
        <f>+_2022[[#This Row],[p1_score]]+_2022[[#This Row],[p2_score]]</f>
        <v>70</v>
      </c>
      <c r="U881" t="s">
        <v>51</v>
      </c>
      <c r="V881" t="s">
        <v>299</v>
      </c>
      <c r="W881" t="s">
        <v>3160</v>
      </c>
      <c r="X881" t="s">
        <v>3362</v>
      </c>
      <c r="Y881" t="s">
        <v>3152</v>
      </c>
      <c r="Z881" t="s">
        <v>3152</v>
      </c>
      <c r="AA881" t="s">
        <v>881</v>
      </c>
      <c r="AB881">
        <v>77</v>
      </c>
      <c r="AC881" t="s">
        <v>1189</v>
      </c>
      <c r="AD881" t="s">
        <v>2523</v>
      </c>
      <c r="AE881" t="s">
        <v>2491</v>
      </c>
      <c r="AF881" t="s">
        <v>49</v>
      </c>
      <c r="AG881" t="s">
        <v>28</v>
      </c>
      <c r="AH881" t="s">
        <v>2739</v>
      </c>
      <c r="AI881" t="s">
        <v>2740</v>
      </c>
      <c r="AJ881" t="s">
        <v>2719</v>
      </c>
      <c r="AK881" t="s">
        <v>31</v>
      </c>
    </row>
    <row r="882" spans="1:37" x14ac:dyDescent="0.3">
      <c r="A882" t="s">
        <v>3389</v>
      </c>
      <c r="B882" t="s">
        <v>3153</v>
      </c>
      <c r="C882" t="s">
        <v>299</v>
      </c>
      <c r="D882" t="s">
        <v>1276</v>
      </c>
      <c r="E882" t="s">
        <v>3324</v>
      </c>
      <c r="F882" t="s">
        <v>3146</v>
      </c>
      <c r="G882" t="s">
        <v>3173</v>
      </c>
      <c r="H882" t="s">
        <v>3144</v>
      </c>
      <c r="I882" t="s">
        <v>4358</v>
      </c>
      <c r="J882" t="s">
        <v>1189</v>
      </c>
      <c r="K882" t="s">
        <v>3138</v>
      </c>
      <c r="L882" t="s">
        <v>2523</v>
      </c>
      <c r="M882" t="s">
        <v>49</v>
      </c>
      <c r="N882" t="s">
        <v>1273</v>
      </c>
      <c r="O882" t="s">
        <v>3157</v>
      </c>
      <c r="P882" t="s">
        <v>1277</v>
      </c>
      <c r="Q882" t="s">
        <v>299</v>
      </c>
      <c r="R882" t="s">
        <v>3447</v>
      </c>
      <c r="S882" t="s">
        <v>4320</v>
      </c>
      <c r="T882">
        <f>+_2022[[#This Row],[p1_score]]+_2022[[#This Row],[p2_score]]</f>
        <v>10</v>
      </c>
      <c r="U882" t="s">
        <v>52</v>
      </c>
      <c r="V882" t="s">
        <v>299</v>
      </c>
      <c r="W882" t="s">
        <v>4359</v>
      </c>
      <c r="X882" t="s">
        <v>3194</v>
      </c>
      <c r="Y882" t="s">
        <v>3152</v>
      </c>
      <c r="Z882" t="s">
        <v>3152</v>
      </c>
      <c r="AA882" t="s">
        <v>51</v>
      </c>
      <c r="AB882">
        <v>77</v>
      </c>
      <c r="AC882" t="s">
        <v>1189</v>
      </c>
      <c r="AD882" t="s">
        <v>2523</v>
      </c>
      <c r="AE882" t="s">
        <v>2491</v>
      </c>
      <c r="AF882" t="s">
        <v>49</v>
      </c>
      <c r="AG882" t="s">
        <v>28</v>
      </c>
      <c r="AH882" t="s">
        <v>2739</v>
      </c>
      <c r="AI882" t="s">
        <v>2740</v>
      </c>
      <c r="AJ882" t="s">
        <v>2719</v>
      </c>
      <c r="AK882" t="s">
        <v>31</v>
      </c>
    </row>
    <row r="883" spans="1:37" x14ac:dyDescent="0.3">
      <c r="A883" t="s">
        <v>3394</v>
      </c>
      <c r="B883" t="s">
        <v>3162</v>
      </c>
      <c r="C883" t="s">
        <v>55</v>
      </c>
      <c r="D883" t="s">
        <v>1278</v>
      </c>
      <c r="E883" t="s">
        <v>3180</v>
      </c>
      <c r="F883" t="s">
        <v>3162</v>
      </c>
      <c r="G883" t="s">
        <v>3133</v>
      </c>
      <c r="H883" t="s">
        <v>3144</v>
      </c>
      <c r="I883" t="s">
        <v>3434</v>
      </c>
      <c r="J883" t="s">
        <v>1189</v>
      </c>
      <c r="K883" t="s">
        <v>3138</v>
      </c>
      <c r="L883" t="s">
        <v>2523</v>
      </c>
      <c r="M883" t="s">
        <v>49</v>
      </c>
      <c r="N883" t="s">
        <v>1273</v>
      </c>
      <c r="O883" t="s">
        <v>3151</v>
      </c>
      <c r="P883" t="s">
        <v>1279</v>
      </c>
      <c r="Q883" t="s">
        <v>55</v>
      </c>
      <c r="R883" t="s">
        <v>3393</v>
      </c>
      <c r="S883" t="s">
        <v>4201</v>
      </c>
      <c r="T883">
        <f>+_2022[[#This Row],[p1_score]]+_2022[[#This Row],[p2_score]]</f>
        <v>15</v>
      </c>
      <c r="U883" t="s">
        <v>52</v>
      </c>
      <c r="V883" t="s">
        <v>55</v>
      </c>
      <c r="W883" t="s">
        <v>3219</v>
      </c>
      <c r="X883" t="s">
        <v>3200</v>
      </c>
      <c r="Y883" t="s">
        <v>3219</v>
      </c>
      <c r="Z883" t="s">
        <v>3152</v>
      </c>
      <c r="AA883" t="s">
        <v>299</v>
      </c>
      <c r="AB883">
        <v>77</v>
      </c>
      <c r="AC883" t="s">
        <v>1189</v>
      </c>
      <c r="AD883" t="s">
        <v>2523</v>
      </c>
      <c r="AE883" t="s">
        <v>2491</v>
      </c>
      <c r="AF883" t="s">
        <v>49</v>
      </c>
      <c r="AG883" t="s">
        <v>28</v>
      </c>
      <c r="AH883" t="s">
        <v>2739</v>
      </c>
      <c r="AI883" t="s">
        <v>2740</v>
      </c>
      <c r="AJ883" t="s">
        <v>2719</v>
      </c>
      <c r="AK883" t="s">
        <v>31</v>
      </c>
    </row>
    <row r="884" spans="1:37" x14ac:dyDescent="0.3">
      <c r="A884" t="s">
        <v>3398</v>
      </c>
      <c r="B884" t="s">
        <v>3173</v>
      </c>
      <c r="C884" t="s">
        <v>118</v>
      </c>
      <c r="D884" t="s">
        <v>569</v>
      </c>
      <c r="E884" t="s">
        <v>3178</v>
      </c>
      <c r="F884" t="s">
        <v>3180</v>
      </c>
      <c r="G884" t="s">
        <v>3133</v>
      </c>
      <c r="H884" t="s">
        <v>3133</v>
      </c>
      <c r="I884" t="s">
        <v>3335</v>
      </c>
      <c r="J884" t="s">
        <v>1189</v>
      </c>
      <c r="K884" t="s">
        <v>3138</v>
      </c>
      <c r="L884" t="s">
        <v>2523</v>
      </c>
      <c r="M884" t="s">
        <v>49</v>
      </c>
      <c r="N884" t="s">
        <v>1273</v>
      </c>
      <c r="O884" t="s">
        <v>3170</v>
      </c>
      <c r="P884" t="s">
        <v>1280</v>
      </c>
      <c r="Q884" t="s">
        <v>118</v>
      </c>
      <c r="R884" t="s">
        <v>3295</v>
      </c>
      <c r="S884" t="s">
        <v>4360</v>
      </c>
      <c r="T884">
        <f>+_2022[[#This Row],[p1_score]]+_2022[[#This Row],[p2_score]]</f>
        <v>25</v>
      </c>
      <c r="U884" t="s">
        <v>52</v>
      </c>
      <c r="V884" t="s">
        <v>118</v>
      </c>
      <c r="W884" t="s">
        <v>3242</v>
      </c>
      <c r="X884" t="s">
        <v>3170</v>
      </c>
      <c r="Y884" t="s">
        <v>3380</v>
      </c>
      <c r="Z884" t="s">
        <v>3152</v>
      </c>
      <c r="AA884" t="s">
        <v>55</v>
      </c>
      <c r="AB884">
        <v>77</v>
      </c>
      <c r="AC884" t="s">
        <v>1189</v>
      </c>
      <c r="AD884" t="s">
        <v>2523</v>
      </c>
      <c r="AE884" t="s">
        <v>2491</v>
      </c>
      <c r="AF884" t="s">
        <v>49</v>
      </c>
      <c r="AG884" t="s">
        <v>28</v>
      </c>
      <c r="AH884" t="s">
        <v>2739</v>
      </c>
      <c r="AI884" t="s">
        <v>2740</v>
      </c>
      <c r="AJ884" t="s">
        <v>2719</v>
      </c>
      <c r="AK884" t="s">
        <v>31</v>
      </c>
    </row>
    <row r="885" spans="1:37" x14ac:dyDescent="0.3">
      <c r="A885" t="s">
        <v>3400</v>
      </c>
      <c r="B885" t="s">
        <v>3178</v>
      </c>
      <c r="C885" t="s">
        <v>308</v>
      </c>
      <c r="D885" t="s">
        <v>1281</v>
      </c>
      <c r="E885" t="s">
        <v>3136</v>
      </c>
      <c r="F885" t="s">
        <v>3173</v>
      </c>
      <c r="G885" t="s">
        <v>3133</v>
      </c>
      <c r="H885" t="s">
        <v>3133</v>
      </c>
      <c r="I885" t="s">
        <v>3388</v>
      </c>
      <c r="J885" t="s">
        <v>1189</v>
      </c>
      <c r="K885" t="s">
        <v>3138</v>
      </c>
      <c r="L885" t="s">
        <v>2523</v>
      </c>
      <c r="M885" t="s">
        <v>49</v>
      </c>
      <c r="N885" t="s">
        <v>1273</v>
      </c>
      <c r="O885" t="s">
        <v>3200</v>
      </c>
      <c r="P885" t="s">
        <v>582</v>
      </c>
      <c r="Q885" t="s">
        <v>308</v>
      </c>
      <c r="R885" t="s">
        <v>3298</v>
      </c>
      <c r="S885" t="s">
        <v>3748</v>
      </c>
      <c r="T885">
        <f>+_2022[[#This Row],[p1_score]]+_2022[[#This Row],[p2_score]]</f>
        <v>9</v>
      </c>
      <c r="U885" t="s">
        <v>52</v>
      </c>
      <c r="V885" t="s">
        <v>308</v>
      </c>
      <c r="W885" t="s">
        <v>3170</v>
      </c>
      <c r="X885" t="s">
        <v>3148</v>
      </c>
      <c r="Y885" t="s">
        <v>3193</v>
      </c>
      <c r="Z885" t="s">
        <v>3152</v>
      </c>
      <c r="AA885" t="s">
        <v>118</v>
      </c>
      <c r="AB885">
        <v>77</v>
      </c>
      <c r="AC885" t="s">
        <v>1189</v>
      </c>
      <c r="AD885" t="s">
        <v>2523</v>
      </c>
      <c r="AE885" t="s">
        <v>2491</v>
      </c>
      <c r="AF885" t="s">
        <v>49</v>
      </c>
      <c r="AG885" t="s">
        <v>28</v>
      </c>
      <c r="AH885" t="s">
        <v>2739</v>
      </c>
      <c r="AI885" t="s">
        <v>2740</v>
      </c>
      <c r="AJ885" t="s">
        <v>2719</v>
      </c>
      <c r="AK885" t="s">
        <v>31</v>
      </c>
    </row>
    <row r="886" spans="1:37" x14ac:dyDescent="0.3">
      <c r="A886" t="s">
        <v>3288</v>
      </c>
      <c r="B886" t="s">
        <v>3136</v>
      </c>
      <c r="C886" t="s">
        <v>52</v>
      </c>
      <c r="D886" t="s">
        <v>45</v>
      </c>
      <c r="E886" t="s">
        <v>3297</v>
      </c>
      <c r="F886" t="s">
        <v>3275</v>
      </c>
      <c r="G886" t="s">
        <v>3153</v>
      </c>
      <c r="H886" t="s">
        <v>3144</v>
      </c>
      <c r="I886" t="s">
        <v>4361</v>
      </c>
      <c r="J886" t="s">
        <v>1189</v>
      </c>
      <c r="K886" t="s">
        <v>3138</v>
      </c>
      <c r="L886" t="s">
        <v>2523</v>
      </c>
      <c r="M886" t="s">
        <v>49</v>
      </c>
      <c r="N886" t="s">
        <v>1273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  <c r="T886">
        <f>+_2022[[#This Row],[p1_score]]+_2022[[#This Row],[p2_score]]</f>
        <v>4</v>
      </c>
      <c r="U886" t="s">
        <v>52</v>
      </c>
      <c r="V886" t="s">
        <v>1026</v>
      </c>
      <c r="W886" t="s">
        <v>3166</v>
      </c>
      <c r="X886" t="s">
        <v>3148</v>
      </c>
      <c r="Y886" t="s">
        <v>3152</v>
      </c>
      <c r="Z886" t="s">
        <v>3152</v>
      </c>
      <c r="AA886" t="s">
        <v>308</v>
      </c>
      <c r="AB886">
        <v>77</v>
      </c>
      <c r="AC886" t="s">
        <v>1189</v>
      </c>
      <c r="AD886" t="s">
        <v>2523</v>
      </c>
      <c r="AE886" t="s">
        <v>2491</v>
      </c>
      <c r="AF886" t="s">
        <v>49</v>
      </c>
      <c r="AG886" t="s">
        <v>28</v>
      </c>
      <c r="AH886" t="s">
        <v>2739</v>
      </c>
      <c r="AI886" t="s">
        <v>2740</v>
      </c>
      <c r="AJ886" t="s">
        <v>2719</v>
      </c>
      <c r="AK886" t="s">
        <v>31</v>
      </c>
    </row>
    <row r="887" spans="1:37" x14ac:dyDescent="0.3">
      <c r="A887" t="s">
        <v>3368</v>
      </c>
      <c r="B887" t="s">
        <v>3180</v>
      </c>
      <c r="C887" t="s">
        <v>1026</v>
      </c>
      <c r="D887" t="s">
        <v>45</v>
      </c>
      <c r="E887" t="s">
        <v>3136</v>
      </c>
      <c r="F887" t="s">
        <v>3136</v>
      </c>
      <c r="G887" t="s">
        <v>3133</v>
      </c>
      <c r="H887" t="s">
        <v>3133</v>
      </c>
      <c r="I887" t="s">
        <v>3216</v>
      </c>
      <c r="J887" t="s">
        <v>1189</v>
      </c>
      <c r="K887" t="s">
        <v>3138</v>
      </c>
      <c r="L887" t="s">
        <v>2523</v>
      </c>
      <c r="M887" t="s">
        <v>49</v>
      </c>
      <c r="N887" t="s">
        <v>1273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e">
        <f>+_2022[[#This Row],[p1_score]]+_2022[[#This Row],[p2_score]]</f>
        <v>#VALUE!</v>
      </c>
      <c r="U887" t="s">
        <v>32</v>
      </c>
      <c r="V887" t="s">
        <v>32</v>
      </c>
      <c r="W887" t="s">
        <v>32</v>
      </c>
      <c r="X887" t="s">
        <v>32</v>
      </c>
      <c r="Y887" t="s">
        <v>32</v>
      </c>
      <c r="Z887" t="s">
        <v>32</v>
      </c>
      <c r="AA887" t="s">
        <v>32</v>
      </c>
      <c r="AB887">
        <v>77</v>
      </c>
      <c r="AC887" t="s">
        <v>1189</v>
      </c>
      <c r="AD887" t="s">
        <v>2523</v>
      </c>
      <c r="AE887" t="s">
        <v>2491</v>
      </c>
      <c r="AF887" t="s">
        <v>49</v>
      </c>
      <c r="AG887" t="s">
        <v>28</v>
      </c>
      <c r="AH887" t="s">
        <v>2739</v>
      </c>
      <c r="AI887" t="s">
        <v>2740</v>
      </c>
      <c r="AJ887" t="s">
        <v>2719</v>
      </c>
      <c r="AK887" t="s">
        <v>31</v>
      </c>
    </row>
    <row r="888" spans="1:37" x14ac:dyDescent="0.3">
      <c r="A888" t="s">
        <v>3405</v>
      </c>
      <c r="B888" t="s">
        <v>3133</v>
      </c>
      <c r="C888" t="s">
        <v>162</v>
      </c>
      <c r="D888" t="s">
        <v>903</v>
      </c>
      <c r="E888" t="s">
        <v>3144</v>
      </c>
      <c r="F888" t="s">
        <v>3153</v>
      </c>
      <c r="G888" t="s">
        <v>3133</v>
      </c>
      <c r="H888" t="s">
        <v>3133</v>
      </c>
      <c r="I888" t="s">
        <v>3163</v>
      </c>
      <c r="J888" t="s">
        <v>1189</v>
      </c>
      <c r="K888" t="s">
        <v>3346</v>
      </c>
      <c r="L888" t="s">
        <v>2527</v>
      </c>
      <c r="M888" t="s">
        <v>164</v>
      </c>
      <c r="N888" t="s">
        <v>1282</v>
      </c>
      <c r="O888" t="s">
        <v>3139</v>
      </c>
      <c r="P888" t="s">
        <v>325</v>
      </c>
      <c r="Q888" t="s">
        <v>162</v>
      </c>
      <c r="R888" t="s">
        <v>4184</v>
      </c>
      <c r="S888" t="s">
        <v>3139</v>
      </c>
      <c r="T888">
        <f>+_2022[[#This Row],[p1_score]]+_2022[[#This Row],[p2_score]]</f>
        <v>2</v>
      </c>
      <c r="U888" t="s">
        <v>166</v>
      </c>
      <c r="V888" t="s">
        <v>162</v>
      </c>
      <c r="W888" t="s">
        <v>3166</v>
      </c>
      <c r="X888" t="s">
        <v>3166</v>
      </c>
      <c r="Y888" t="s">
        <v>3166</v>
      </c>
      <c r="Z888" t="s">
        <v>3166</v>
      </c>
      <c r="AA888" t="s">
        <v>32</v>
      </c>
      <c r="AB888">
        <v>78</v>
      </c>
      <c r="AC888" t="s">
        <v>1189</v>
      </c>
      <c r="AD888" t="s">
        <v>2527</v>
      </c>
      <c r="AE888" t="s">
        <v>2491</v>
      </c>
      <c r="AF888" t="s">
        <v>164</v>
      </c>
      <c r="AG888" t="s">
        <v>74</v>
      </c>
      <c r="AH888" t="s">
        <v>2741</v>
      </c>
      <c r="AI888" t="s">
        <v>2742</v>
      </c>
      <c r="AJ888" t="s">
        <v>2731</v>
      </c>
      <c r="AK888" t="s">
        <v>161</v>
      </c>
    </row>
    <row r="889" spans="1:37" x14ac:dyDescent="0.3">
      <c r="A889" t="s">
        <v>3406</v>
      </c>
      <c r="B889" t="s">
        <v>3153</v>
      </c>
      <c r="C889" t="s">
        <v>343</v>
      </c>
      <c r="D889" t="s">
        <v>440</v>
      </c>
      <c r="E889" t="s">
        <v>3195</v>
      </c>
      <c r="F889" t="s">
        <v>3201</v>
      </c>
      <c r="G889" t="s">
        <v>3144</v>
      </c>
      <c r="H889" t="s">
        <v>3133</v>
      </c>
      <c r="I889" t="s">
        <v>3280</v>
      </c>
      <c r="J889" t="s">
        <v>1189</v>
      </c>
      <c r="K889" t="s">
        <v>3346</v>
      </c>
      <c r="L889" t="s">
        <v>2527</v>
      </c>
      <c r="M889" t="s">
        <v>164</v>
      </c>
      <c r="N889" t="s">
        <v>1282</v>
      </c>
      <c r="O889" t="s">
        <v>3148</v>
      </c>
      <c r="P889" t="s">
        <v>854</v>
      </c>
      <c r="Q889" t="s">
        <v>343</v>
      </c>
      <c r="R889" t="s">
        <v>3843</v>
      </c>
      <c r="S889" t="s">
        <v>3184</v>
      </c>
      <c r="T889">
        <f>+_2022[[#This Row],[p1_score]]+_2022[[#This Row],[p2_score]]</f>
        <v>36</v>
      </c>
      <c r="U889" t="s">
        <v>166</v>
      </c>
      <c r="V889" t="s">
        <v>343</v>
      </c>
      <c r="W889" t="s">
        <v>3380</v>
      </c>
      <c r="X889" t="s">
        <v>3236</v>
      </c>
      <c r="Y889" t="s">
        <v>3435</v>
      </c>
      <c r="Z889" t="s">
        <v>3152</v>
      </c>
      <c r="AA889" t="s">
        <v>162</v>
      </c>
      <c r="AB889">
        <v>78</v>
      </c>
      <c r="AC889" t="s">
        <v>1189</v>
      </c>
      <c r="AD889" t="s">
        <v>2527</v>
      </c>
      <c r="AE889" t="s">
        <v>2491</v>
      </c>
      <c r="AF889" t="s">
        <v>164</v>
      </c>
      <c r="AG889" t="s">
        <v>74</v>
      </c>
      <c r="AH889" t="s">
        <v>2741</v>
      </c>
      <c r="AI889" t="s">
        <v>2742</v>
      </c>
      <c r="AJ889" t="s">
        <v>2731</v>
      </c>
      <c r="AK889" t="s">
        <v>161</v>
      </c>
    </row>
    <row r="890" spans="1:37" x14ac:dyDescent="0.3">
      <c r="A890" t="s">
        <v>3204</v>
      </c>
      <c r="B890" t="s">
        <v>3136</v>
      </c>
      <c r="C890" t="s">
        <v>240</v>
      </c>
      <c r="D890" t="s">
        <v>1283</v>
      </c>
      <c r="E890" t="s">
        <v>3153</v>
      </c>
      <c r="F890" t="s">
        <v>3162</v>
      </c>
      <c r="G890" t="s">
        <v>3133</v>
      </c>
      <c r="H890" t="s">
        <v>3133</v>
      </c>
      <c r="I890" t="s">
        <v>3163</v>
      </c>
      <c r="J890" t="s">
        <v>1189</v>
      </c>
      <c r="K890" t="s">
        <v>3346</v>
      </c>
      <c r="L890" t="s">
        <v>2527</v>
      </c>
      <c r="M890" t="s">
        <v>164</v>
      </c>
      <c r="N890" t="s">
        <v>1282</v>
      </c>
      <c r="O890" t="s">
        <v>3157</v>
      </c>
      <c r="P890" t="s">
        <v>954</v>
      </c>
      <c r="Q890" t="s">
        <v>240</v>
      </c>
      <c r="R890" t="s">
        <v>3725</v>
      </c>
      <c r="S890" t="s">
        <v>3427</v>
      </c>
      <c r="T890">
        <f>+_2022[[#This Row],[p1_score]]+_2022[[#This Row],[p2_score]]</f>
        <v>3</v>
      </c>
      <c r="U890" t="s">
        <v>166</v>
      </c>
      <c r="V890" t="s">
        <v>240</v>
      </c>
      <c r="W890" t="s">
        <v>3166</v>
      </c>
      <c r="X890" t="s">
        <v>3139</v>
      </c>
      <c r="Y890" t="s">
        <v>3249</v>
      </c>
      <c r="Z890" t="s">
        <v>3152</v>
      </c>
      <c r="AA890" t="s">
        <v>343</v>
      </c>
      <c r="AB890">
        <v>78</v>
      </c>
      <c r="AC890" t="s">
        <v>1189</v>
      </c>
      <c r="AD890" t="s">
        <v>2527</v>
      </c>
      <c r="AE890" t="s">
        <v>2491</v>
      </c>
      <c r="AF890" t="s">
        <v>164</v>
      </c>
      <c r="AG890" t="s">
        <v>74</v>
      </c>
      <c r="AH890" t="s">
        <v>2741</v>
      </c>
      <c r="AI890" t="s">
        <v>2742</v>
      </c>
      <c r="AJ890" t="s">
        <v>2731</v>
      </c>
      <c r="AK890" t="s">
        <v>161</v>
      </c>
    </row>
    <row r="891" spans="1:37" x14ac:dyDescent="0.3">
      <c r="A891" t="s">
        <v>3408</v>
      </c>
      <c r="B891" t="s">
        <v>3162</v>
      </c>
      <c r="C891" t="s">
        <v>239</v>
      </c>
      <c r="D891" t="s">
        <v>1284</v>
      </c>
      <c r="E891" t="s">
        <v>3178</v>
      </c>
      <c r="F891" t="s">
        <v>3173</v>
      </c>
      <c r="G891" t="s">
        <v>3144</v>
      </c>
      <c r="H891" t="s">
        <v>3133</v>
      </c>
      <c r="I891" t="s">
        <v>3203</v>
      </c>
      <c r="J891" t="s">
        <v>1189</v>
      </c>
      <c r="K891" t="s">
        <v>3346</v>
      </c>
      <c r="L891" t="s">
        <v>2527</v>
      </c>
      <c r="M891" t="s">
        <v>164</v>
      </c>
      <c r="N891" t="s">
        <v>1282</v>
      </c>
      <c r="O891" t="s">
        <v>3151</v>
      </c>
      <c r="P891" t="s">
        <v>1285</v>
      </c>
      <c r="Q891" t="s">
        <v>239</v>
      </c>
      <c r="R891" t="s">
        <v>3200</v>
      </c>
      <c r="S891" t="s">
        <v>3376</v>
      </c>
      <c r="T891">
        <f>+_2022[[#This Row],[p1_score]]+_2022[[#This Row],[p2_score]]</f>
        <v>14</v>
      </c>
      <c r="U891" t="s">
        <v>166</v>
      </c>
      <c r="V891" t="s">
        <v>239</v>
      </c>
      <c r="W891" t="s">
        <v>3219</v>
      </c>
      <c r="X891" t="s">
        <v>3170</v>
      </c>
      <c r="Y891" t="s">
        <v>3637</v>
      </c>
      <c r="Z891" t="s">
        <v>3152</v>
      </c>
      <c r="AA891" t="s">
        <v>240</v>
      </c>
      <c r="AB891">
        <v>78</v>
      </c>
      <c r="AC891" t="s">
        <v>1189</v>
      </c>
      <c r="AD891" t="s">
        <v>2527</v>
      </c>
      <c r="AE891" t="s">
        <v>2491</v>
      </c>
      <c r="AF891" t="s">
        <v>164</v>
      </c>
      <c r="AG891" t="s">
        <v>74</v>
      </c>
      <c r="AH891" t="s">
        <v>2741</v>
      </c>
      <c r="AI891" t="s">
        <v>2742</v>
      </c>
      <c r="AJ891" t="s">
        <v>2731</v>
      </c>
      <c r="AK891" t="s">
        <v>161</v>
      </c>
    </row>
    <row r="892" spans="1:37" x14ac:dyDescent="0.3">
      <c r="A892" t="s">
        <v>3410</v>
      </c>
      <c r="B892" t="s">
        <v>3144</v>
      </c>
      <c r="C892" t="s">
        <v>166</v>
      </c>
      <c r="D892" t="s">
        <v>1286</v>
      </c>
      <c r="E892" t="s">
        <v>3315</v>
      </c>
      <c r="F892" t="s">
        <v>3275</v>
      </c>
      <c r="G892" t="s">
        <v>3173</v>
      </c>
      <c r="H892" t="s">
        <v>3144</v>
      </c>
      <c r="I892" t="s">
        <v>3378</v>
      </c>
      <c r="J892" t="s">
        <v>1189</v>
      </c>
      <c r="K892" t="s">
        <v>3346</v>
      </c>
      <c r="L892" t="s">
        <v>2527</v>
      </c>
      <c r="M892" t="s">
        <v>164</v>
      </c>
      <c r="N892" t="s">
        <v>1282</v>
      </c>
      <c r="O892" t="s">
        <v>3170</v>
      </c>
      <c r="P892" t="s">
        <v>1287</v>
      </c>
      <c r="Q892" t="s">
        <v>166</v>
      </c>
      <c r="R892" t="s">
        <v>3465</v>
      </c>
      <c r="S892" t="s">
        <v>3211</v>
      </c>
      <c r="T892">
        <f>+_2022[[#This Row],[p1_score]]+_2022[[#This Row],[p2_score]]</f>
        <v>27</v>
      </c>
      <c r="U892" t="s">
        <v>166</v>
      </c>
      <c r="V892" t="s">
        <v>83</v>
      </c>
      <c r="W892" t="s">
        <v>3157</v>
      </c>
      <c r="X892" t="s">
        <v>3143</v>
      </c>
      <c r="Y892" t="s">
        <v>3152</v>
      </c>
      <c r="Z892" t="s">
        <v>3152</v>
      </c>
      <c r="AA892" t="s">
        <v>239</v>
      </c>
      <c r="AB892">
        <v>78</v>
      </c>
      <c r="AC892" t="s">
        <v>1189</v>
      </c>
      <c r="AD892" t="s">
        <v>2527</v>
      </c>
      <c r="AE892" t="s">
        <v>2491</v>
      </c>
      <c r="AF892" t="s">
        <v>164</v>
      </c>
      <c r="AG892" t="s">
        <v>74</v>
      </c>
      <c r="AH892" t="s">
        <v>2741</v>
      </c>
      <c r="AI892" t="s">
        <v>2742</v>
      </c>
      <c r="AJ892" t="s">
        <v>2731</v>
      </c>
      <c r="AK892" t="s">
        <v>161</v>
      </c>
    </row>
    <row r="893" spans="1:37" x14ac:dyDescent="0.3">
      <c r="A893" t="s">
        <v>3265</v>
      </c>
      <c r="B893" t="s">
        <v>3173</v>
      </c>
      <c r="C893" t="s">
        <v>83</v>
      </c>
      <c r="D893" t="s">
        <v>1288</v>
      </c>
      <c r="E893" t="s">
        <v>3232</v>
      </c>
      <c r="F893" t="s">
        <v>3222</v>
      </c>
      <c r="G893" t="s">
        <v>3153</v>
      </c>
      <c r="H893" t="s">
        <v>3133</v>
      </c>
      <c r="I893" t="s">
        <v>4362</v>
      </c>
      <c r="J893" t="s">
        <v>1189</v>
      </c>
      <c r="K893" t="s">
        <v>3346</v>
      </c>
      <c r="L893" t="s">
        <v>2527</v>
      </c>
      <c r="M893" t="s">
        <v>164</v>
      </c>
      <c r="N893" t="s">
        <v>1282</v>
      </c>
      <c r="O893" t="s">
        <v>3200</v>
      </c>
      <c r="P893" t="s">
        <v>1289</v>
      </c>
      <c r="Q893" t="s">
        <v>83</v>
      </c>
      <c r="R893" t="s">
        <v>3551</v>
      </c>
      <c r="S893" t="s">
        <v>3614</v>
      </c>
      <c r="T893">
        <f>+_2022[[#This Row],[p1_score]]+_2022[[#This Row],[p2_score]]</f>
        <v>4</v>
      </c>
      <c r="U893" t="s">
        <v>67</v>
      </c>
      <c r="V893" t="s">
        <v>83</v>
      </c>
      <c r="W893" t="s">
        <v>4275</v>
      </c>
      <c r="X893" t="s">
        <v>3160</v>
      </c>
      <c r="Y893" t="s">
        <v>3152</v>
      </c>
      <c r="Z893" t="s">
        <v>3152</v>
      </c>
      <c r="AA893" t="s">
        <v>166</v>
      </c>
      <c r="AB893">
        <v>78</v>
      </c>
      <c r="AC893" t="s">
        <v>1189</v>
      </c>
      <c r="AD893" t="s">
        <v>2527</v>
      </c>
      <c r="AE893" t="s">
        <v>2491</v>
      </c>
      <c r="AF893" t="s">
        <v>164</v>
      </c>
      <c r="AG893" t="s">
        <v>74</v>
      </c>
      <c r="AH893" t="s">
        <v>2741</v>
      </c>
      <c r="AI893" t="s">
        <v>2742</v>
      </c>
      <c r="AJ893" t="s">
        <v>2731</v>
      </c>
      <c r="AK893" t="s">
        <v>161</v>
      </c>
    </row>
    <row r="894" spans="1:37" x14ac:dyDescent="0.3">
      <c r="A894" t="s">
        <v>3418</v>
      </c>
      <c r="B894" t="s">
        <v>3178</v>
      </c>
      <c r="C894" t="s">
        <v>67</v>
      </c>
      <c r="D894" t="s">
        <v>1290</v>
      </c>
      <c r="E894" t="s">
        <v>3180</v>
      </c>
      <c r="F894" t="s">
        <v>3202</v>
      </c>
      <c r="G894" t="s">
        <v>3133</v>
      </c>
      <c r="H894" t="s">
        <v>3133</v>
      </c>
      <c r="I894" t="s">
        <v>4351</v>
      </c>
      <c r="J894" t="s">
        <v>1189</v>
      </c>
      <c r="K894" t="s">
        <v>3346</v>
      </c>
      <c r="L894" t="s">
        <v>2527</v>
      </c>
      <c r="M894" t="s">
        <v>164</v>
      </c>
      <c r="N894" t="s">
        <v>1282</v>
      </c>
      <c r="O894" t="s">
        <v>3219</v>
      </c>
      <c r="P894" t="s">
        <v>457</v>
      </c>
      <c r="Q894" t="s">
        <v>67</v>
      </c>
      <c r="R894" t="s">
        <v>3190</v>
      </c>
      <c r="S894" t="s">
        <v>3761</v>
      </c>
      <c r="T894">
        <f>+_2022[[#This Row],[p1_score]]+_2022[[#This Row],[p2_score]]</f>
        <v>23</v>
      </c>
      <c r="U894" t="s">
        <v>67</v>
      </c>
      <c r="V894" t="s">
        <v>246</v>
      </c>
      <c r="W894" t="s">
        <v>3200</v>
      </c>
      <c r="X894" t="s">
        <v>3220</v>
      </c>
      <c r="Y894" t="s">
        <v>3152</v>
      </c>
      <c r="Z894" t="s">
        <v>3152</v>
      </c>
      <c r="AA894" t="s">
        <v>83</v>
      </c>
      <c r="AB894">
        <v>78</v>
      </c>
      <c r="AC894" t="s">
        <v>1189</v>
      </c>
      <c r="AD894" t="s">
        <v>2527</v>
      </c>
      <c r="AE894" t="s">
        <v>2491</v>
      </c>
      <c r="AF894" t="s">
        <v>164</v>
      </c>
      <c r="AG894" t="s">
        <v>74</v>
      </c>
      <c r="AH894" t="s">
        <v>2741</v>
      </c>
      <c r="AI894" t="s">
        <v>2742</v>
      </c>
      <c r="AJ894" t="s">
        <v>2731</v>
      </c>
      <c r="AK894" t="s">
        <v>161</v>
      </c>
    </row>
    <row r="895" spans="1:37" x14ac:dyDescent="0.3">
      <c r="A895" t="s">
        <v>3419</v>
      </c>
      <c r="B895" t="s">
        <v>3180</v>
      </c>
      <c r="C895" t="s">
        <v>246</v>
      </c>
      <c r="D895" t="s">
        <v>1266</v>
      </c>
      <c r="E895" t="s">
        <v>3237</v>
      </c>
      <c r="F895" t="s">
        <v>3202</v>
      </c>
      <c r="G895" t="s">
        <v>3133</v>
      </c>
      <c r="H895" t="s">
        <v>3153</v>
      </c>
      <c r="I895" t="s">
        <v>4363</v>
      </c>
      <c r="J895" t="s">
        <v>1189</v>
      </c>
      <c r="K895" t="s">
        <v>3346</v>
      </c>
      <c r="L895" t="s">
        <v>2527</v>
      </c>
      <c r="M895" t="s">
        <v>164</v>
      </c>
      <c r="N895" t="s">
        <v>1282</v>
      </c>
      <c r="O895" t="s">
        <v>3236</v>
      </c>
      <c r="P895" t="s">
        <v>1291</v>
      </c>
      <c r="Q895" t="s">
        <v>246</v>
      </c>
      <c r="R895" t="s">
        <v>3393</v>
      </c>
      <c r="S895" t="s">
        <v>4078</v>
      </c>
      <c r="T895">
        <f>+_2022[[#This Row],[p1_score]]+_2022[[#This Row],[p2_score]]</f>
        <v>2</v>
      </c>
      <c r="U895" t="s">
        <v>251</v>
      </c>
      <c r="V895" t="s">
        <v>246</v>
      </c>
      <c r="W895" t="s">
        <v>3499</v>
      </c>
      <c r="X895" t="s">
        <v>3242</v>
      </c>
      <c r="Y895" t="s">
        <v>3152</v>
      </c>
      <c r="Z895" t="s">
        <v>3152</v>
      </c>
      <c r="AA895" t="s">
        <v>67</v>
      </c>
      <c r="AB895">
        <v>78</v>
      </c>
      <c r="AC895" t="s">
        <v>1189</v>
      </c>
      <c r="AD895" t="s">
        <v>2527</v>
      </c>
      <c r="AE895" t="s">
        <v>2491</v>
      </c>
      <c r="AF895" t="s">
        <v>164</v>
      </c>
      <c r="AG895" t="s">
        <v>74</v>
      </c>
      <c r="AH895" t="s">
        <v>2741</v>
      </c>
      <c r="AI895" t="s">
        <v>2742</v>
      </c>
      <c r="AJ895" t="s">
        <v>2731</v>
      </c>
      <c r="AK895" t="s">
        <v>161</v>
      </c>
    </row>
    <row r="896" spans="1:37" x14ac:dyDescent="0.3">
      <c r="A896" t="s">
        <v>3420</v>
      </c>
      <c r="B896" t="s">
        <v>3187</v>
      </c>
      <c r="C896" t="s">
        <v>251</v>
      </c>
      <c r="D896" t="s">
        <v>430</v>
      </c>
      <c r="E896" t="s">
        <v>3180</v>
      </c>
      <c r="F896" t="s">
        <v>3154</v>
      </c>
      <c r="G896" t="s">
        <v>3133</v>
      </c>
      <c r="H896" t="s">
        <v>3133</v>
      </c>
      <c r="I896" t="s">
        <v>3329</v>
      </c>
      <c r="J896" t="s">
        <v>1189</v>
      </c>
      <c r="K896" t="s">
        <v>3346</v>
      </c>
      <c r="L896" t="s">
        <v>2527</v>
      </c>
      <c r="M896" t="s">
        <v>164</v>
      </c>
      <c r="N896" t="s">
        <v>1282</v>
      </c>
      <c r="O896" t="s">
        <v>3161</v>
      </c>
      <c r="P896" t="s">
        <v>479</v>
      </c>
      <c r="Q896" t="s">
        <v>251</v>
      </c>
      <c r="R896" t="s">
        <v>3641</v>
      </c>
      <c r="S896" t="s">
        <v>3774</v>
      </c>
      <c r="T896">
        <f>+_2022[[#This Row],[p1_score]]+_2022[[#This Row],[p2_score]]</f>
        <v>7</v>
      </c>
      <c r="U896" t="s">
        <v>251</v>
      </c>
      <c r="V896" t="s">
        <v>256</v>
      </c>
      <c r="W896" t="s">
        <v>3200</v>
      </c>
      <c r="X896" t="s">
        <v>3152</v>
      </c>
      <c r="Y896" t="s">
        <v>3152</v>
      </c>
      <c r="Z896" t="s">
        <v>3152</v>
      </c>
      <c r="AA896" t="s">
        <v>246</v>
      </c>
      <c r="AB896">
        <v>78</v>
      </c>
      <c r="AC896" t="s">
        <v>1189</v>
      </c>
      <c r="AD896" t="s">
        <v>2527</v>
      </c>
      <c r="AE896" t="s">
        <v>2491</v>
      </c>
      <c r="AF896" t="s">
        <v>164</v>
      </c>
      <c r="AG896" t="s">
        <v>74</v>
      </c>
      <c r="AH896" t="s">
        <v>2741</v>
      </c>
      <c r="AI896" t="s">
        <v>2742</v>
      </c>
      <c r="AJ896" t="s">
        <v>2731</v>
      </c>
      <c r="AK896" t="s">
        <v>161</v>
      </c>
    </row>
    <row r="897" spans="1:37" x14ac:dyDescent="0.3">
      <c r="A897" t="s">
        <v>3423</v>
      </c>
      <c r="B897" t="s">
        <v>3195</v>
      </c>
      <c r="C897" t="s">
        <v>256</v>
      </c>
      <c r="D897" t="s">
        <v>1242</v>
      </c>
      <c r="E897" t="s">
        <v>3144</v>
      </c>
      <c r="F897" t="s">
        <v>3153</v>
      </c>
      <c r="G897" t="s">
        <v>3133</v>
      </c>
      <c r="H897" t="s">
        <v>3133</v>
      </c>
      <c r="I897" t="s">
        <v>3163</v>
      </c>
      <c r="J897" t="s">
        <v>1189</v>
      </c>
      <c r="K897" t="s">
        <v>3346</v>
      </c>
      <c r="L897" t="s">
        <v>2527</v>
      </c>
      <c r="M897" t="s">
        <v>164</v>
      </c>
      <c r="N897" t="s">
        <v>1282</v>
      </c>
      <c r="O897" t="s">
        <v>3271</v>
      </c>
      <c r="P897" t="s">
        <v>1292</v>
      </c>
      <c r="Q897" t="s">
        <v>256</v>
      </c>
      <c r="R897" t="s">
        <v>3295</v>
      </c>
      <c r="S897" t="s">
        <v>3774</v>
      </c>
      <c r="T897">
        <f>+_2022[[#This Row],[p1_score]]+_2022[[#This Row],[p2_score]]</f>
        <v>0</v>
      </c>
      <c r="U897" t="s">
        <v>772</v>
      </c>
      <c r="V897" t="s">
        <v>256</v>
      </c>
      <c r="W897" t="s">
        <v>3257</v>
      </c>
      <c r="X897" t="s">
        <v>3166</v>
      </c>
      <c r="Y897" t="s">
        <v>3152</v>
      </c>
      <c r="Z897" t="s">
        <v>3152</v>
      </c>
      <c r="AA897" t="s">
        <v>251</v>
      </c>
      <c r="AB897">
        <v>78</v>
      </c>
      <c r="AC897" t="s">
        <v>1189</v>
      </c>
      <c r="AD897" t="s">
        <v>2527</v>
      </c>
      <c r="AE897" t="s">
        <v>2491</v>
      </c>
      <c r="AF897" t="s">
        <v>164</v>
      </c>
      <c r="AG897" t="s">
        <v>74</v>
      </c>
      <c r="AH897" t="s">
        <v>2741</v>
      </c>
      <c r="AI897" t="s">
        <v>2742</v>
      </c>
      <c r="AJ897" t="s">
        <v>2731</v>
      </c>
      <c r="AK897" t="s">
        <v>161</v>
      </c>
    </row>
    <row r="898" spans="1:37" x14ac:dyDescent="0.3">
      <c r="A898" t="s">
        <v>3428</v>
      </c>
      <c r="B898" t="s">
        <v>3154</v>
      </c>
      <c r="C898" t="s">
        <v>772</v>
      </c>
      <c r="D898" t="s">
        <v>45</v>
      </c>
      <c r="E898" t="s">
        <v>3133</v>
      </c>
      <c r="F898" t="s">
        <v>3136</v>
      </c>
      <c r="G898" t="s">
        <v>3133</v>
      </c>
      <c r="H898" t="s">
        <v>3133</v>
      </c>
      <c r="I898" t="s">
        <v>3152</v>
      </c>
      <c r="J898" t="s">
        <v>1189</v>
      </c>
      <c r="K898" t="s">
        <v>3346</v>
      </c>
      <c r="L898" t="s">
        <v>2527</v>
      </c>
      <c r="M898" t="s">
        <v>164</v>
      </c>
      <c r="N898" t="s">
        <v>1282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e">
        <f>+_2022[[#This Row],[p1_score]]+_2022[[#This Row],[p2_score]]</f>
        <v>#VALUE!</v>
      </c>
      <c r="U898" t="s">
        <v>32</v>
      </c>
      <c r="V898" t="s">
        <v>32</v>
      </c>
      <c r="W898" t="s">
        <v>32</v>
      </c>
      <c r="X898" t="s">
        <v>32</v>
      </c>
      <c r="Y898" t="s">
        <v>32</v>
      </c>
      <c r="Z898" t="s">
        <v>32</v>
      </c>
      <c r="AA898" t="s">
        <v>32</v>
      </c>
      <c r="AB898">
        <v>78</v>
      </c>
      <c r="AC898" t="s">
        <v>1189</v>
      </c>
      <c r="AD898" t="s">
        <v>2527</v>
      </c>
      <c r="AE898" t="s">
        <v>2491</v>
      </c>
      <c r="AF898" t="s">
        <v>164</v>
      </c>
      <c r="AG898" t="s">
        <v>74</v>
      </c>
      <c r="AH898" t="s">
        <v>2741</v>
      </c>
      <c r="AI898" t="s">
        <v>2742</v>
      </c>
      <c r="AJ898" t="s">
        <v>2731</v>
      </c>
      <c r="AK898" t="s">
        <v>161</v>
      </c>
    </row>
    <row r="899" spans="1:37" x14ac:dyDescent="0.3">
      <c r="A899" t="s">
        <v>3377</v>
      </c>
      <c r="B899" t="s">
        <v>3144</v>
      </c>
      <c r="C899" t="s">
        <v>31</v>
      </c>
      <c r="D899" t="s">
        <v>110</v>
      </c>
      <c r="E899" t="s">
        <v>3173</v>
      </c>
      <c r="F899" t="s">
        <v>3173</v>
      </c>
      <c r="G899" t="s">
        <v>3133</v>
      </c>
      <c r="H899" t="s">
        <v>3133</v>
      </c>
      <c r="I899" t="s">
        <v>3216</v>
      </c>
      <c r="J899" t="s">
        <v>1189</v>
      </c>
      <c r="K899" t="s">
        <v>3385</v>
      </c>
      <c r="L899" t="s">
        <v>2531</v>
      </c>
      <c r="M899" t="s">
        <v>28</v>
      </c>
      <c r="N899" t="s">
        <v>1293</v>
      </c>
      <c r="O899" t="s">
        <v>3139</v>
      </c>
      <c r="P899" t="s">
        <v>1294</v>
      </c>
      <c r="Q899" t="s">
        <v>31</v>
      </c>
      <c r="R899" t="s">
        <v>4272</v>
      </c>
      <c r="S899" t="s">
        <v>3252</v>
      </c>
      <c r="T899">
        <f>+_2022[[#This Row],[p1_score]]+_2022[[#This Row],[p2_score]]</f>
        <v>20</v>
      </c>
      <c r="U899" t="s">
        <v>25</v>
      </c>
      <c r="V899" t="s">
        <v>31</v>
      </c>
      <c r="W899" t="s">
        <v>3393</v>
      </c>
      <c r="X899" t="s">
        <v>3151</v>
      </c>
      <c r="Y899" t="s">
        <v>3393</v>
      </c>
      <c r="Z899" t="s">
        <v>3151</v>
      </c>
      <c r="AA899" t="s">
        <v>32</v>
      </c>
      <c r="AB899">
        <v>79</v>
      </c>
      <c r="AC899" t="s">
        <v>1189</v>
      </c>
      <c r="AD899" t="s">
        <v>2531</v>
      </c>
      <c r="AE899" t="s">
        <v>2491</v>
      </c>
      <c r="AF899" t="s">
        <v>28</v>
      </c>
      <c r="AG899" t="s">
        <v>92</v>
      </c>
      <c r="AH899" t="s">
        <v>2743</v>
      </c>
      <c r="AI899" t="s">
        <v>2744</v>
      </c>
      <c r="AJ899" t="s">
        <v>2514</v>
      </c>
      <c r="AK899" t="s">
        <v>351</v>
      </c>
    </row>
    <row r="900" spans="1:37" x14ac:dyDescent="0.3">
      <c r="A900" t="s">
        <v>3283</v>
      </c>
      <c r="B900" t="s">
        <v>3153</v>
      </c>
      <c r="C900" t="s">
        <v>35</v>
      </c>
      <c r="D900" t="s">
        <v>816</v>
      </c>
      <c r="E900" t="s">
        <v>3162</v>
      </c>
      <c r="F900" t="s">
        <v>3178</v>
      </c>
      <c r="G900" t="s">
        <v>3144</v>
      </c>
      <c r="H900" t="s">
        <v>3133</v>
      </c>
      <c r="I900" t="s">
        <v>3311</v>
      </c>
      <c r="J900" t="s">
        <v>1189</v>
      </c>
      <c r="K900" t="s">
        <v>3385</v>
      </c>
      <c r="L900" t="s">
        <v>2531</v>
      </c>
      <c r="M900" t="s">
        <v>28</v>
      </c>
      <c r="N900" t="s">
        <v>1293</v>
      </c>
      <c r="O900" t="s">
        <v>3148</v>
      </c>
      <c r="P900" t="s">
        <v>358</v>
      </c>
      <c r="Q900" t="s">
        <v>35</v>
      </c>
      <c r="R900" t="s">
        <v>3463</v>
      </c>
      <c r="S900" t="s">
        <v>3637</v>
      </c>
      <c r="T900">
        <f>+_2022[[#This Row],[p1_score]]+_2022[[#This Row],[p2_score]]</f>
        <v>17</v>
      </c>
      <c r="U900" t="s">
        <v>25</v>
      </c>
      <c r="V900" t="s">
        <v>35</v>
      </c>
      <c r="W900" t="s">
        <v>3231</v>
      </c>
      <c r="X900" t="s">
        <v>3157</v>
      </c>
      <c r="Y900" t="s">
        <v>3435</v>
      </c>
      <c r="Z900" t="s">
        <v>3152</v>
      </c>
      <c r="AA900" t="s">
        <v>31</v>
      </c>
      <c r="AB900">
        <v>79</v>
      </c>
      <c r="AC900" t="s">
        <v>1189</v>
      </c>
      <c r="AD900" t="s">
        <v>2531</v>
      </c>
      <c r="AE900" t="s">
        <v>2491</v>
      </c>
      <c r="AF900" t="s">
        <v>28</v>
      </c>
      <c r="AG900" t="s">
        <v>92</v>
      </c>
      <c r="AH900" t="s">
        <v>2743</v>
      </c>
      <c r="AI900" t="s">
        <v>2744</v>
      </c>
      <c r="AJ900" t="s">
        <v>2514</v>
      </c>
      <c r="AK900" t="s">
        <v>351</v>
      </c>
    </row>
    <row r="901" spans="1:37" x14ac:dyDescent="0.3">
      <c r="A901" t="s">
        <v>3436</v>
      </c>
      <c r="B901" t="s">
        <v>3136</v>
      </c>
      <c r="C901" t="s">
        <v>858</v>
      </c>
      <c r="D901" t="s">
        <v>1295</v>
      </c>
      <c r="E901" t="s">
        <v>3133</v>
      </c>
      <c r="F901" t="s">
        <v>3144</v>
      </c>
      <c r="G901" t="s">
        <v>3133</v>
      </c>
      <c r="H901" t="s">
        <v>3133</v>
      </c>
      <c r="I901" t="s">
        <v>3152</v>
      </c>
      <c r="J901" t="s">
        <v>1189</v>
      </c>
      <c r="K901" t="s">
        <v>3385</v>
      </c>
      <c r="L901" t="s">
        <v>2531</v>
      </c>
      <c r="M901" t="s">
        <v>28</v>
      </c>
      <c r="N901" t="s">
        <v>1293</v>
      </c>
      <c r="O901" t="s">
        <v>3157</v>
      </c>
      <c r="P901" t="s">
        <v>1296</v>
      </c>
      <c r="Q901" t="s">
        <v>858</v>
      </c>
      <c r="R901" t="s">
        <v>3151</v>
      </c>
      <c r="S901" t="s">
        <v>3637</v>
      </c>
      <c r="T901">
        <f>+_2022[[#This Row],[p1_score]]+_2022[[#This Row],[p2_score]]</f>
        <v>0</v>
      </c>
      <c r="U901" t="s">
        <v>25</v>
      </c>
      <c r="V901" t="s">
        <v>858</v>
      </c>
      <c r="W901" t="s">
        <v>3152</v>
      </c>
      <c r="X901" t="s">
        <v>3152</v>
      </c>
      <c r="Y901" t="s">
        <v>3435</v>
      </c>
      <c r="Z901" t="s">
        <v>3152</v>
      </c>
      <c r="AA901" t="s">
        <v>35</v>
      </c>
      <c r="AB901">
        <v>79</v>
      </c>
      <c r="AC901" t="s">
        <v>1189</v>
      </c>
      <c r="AD901" t="s">
        <v>2531</v>
      </c>
      <c r="AE901" t="s">
        <v>2491</v>
      </c>
      <c r="AF901" t="s">
        <v>28</v>
      </c>
      <c r="AG901" t="s">
        <v>92</v>
      </c>
      <c r="AH901" t="s">
        <v>2743</v>
      </c>
      <c r="AI901" t="s">
        <v>2744</v>
      </c>
      <c r="AJ901" t="s">
        <v>2514</v>
      </c>
      <c r="AK901" t="s">
        <v>351</v>
      </c>
    </row>
    <row r="902" spans="1:37" x14ac:dyDescent="0.3">
      <c r="A902" t="s">
        <v>3437</v>
      </c>
      <c r="B902" t="s">
        <v>3133</v>
      </c>
      <c r="C902" t="s">
        <v>25</v>
      </c>
      <c r="D902" t="s">
        <v>1297</v>
      </c>
      <c r="E902" t="s">
        <v>3383</v>
      </c>
      <c r="F902" t="s">
        <v>3310</v>
      </c>
      <c r="G902" t="s">
        <v>3173</v>
      </c>
      <c r="H902" t="s">
        <v>3178</v>
      </c>
      <c r="I902" t="s">
        <v>4364</v>
      </c>
      <c r="J902" t="s">
        <v>1189</v>
      </c>
      <c r="K902" t="s">
        <v>3385</v>
      </c>
      <c r="L902" t="s">
        <v>2531</v>
      </c>
      <c r="M902" t="s">
        <v>28</v>
      </c>
      <c r="N902" t="s">
        <v>1293</v>
      </c>
      <c r="O902" t="s">
        <v>3151</v>
      </c>
      <c r="P902" t="s">
        <v>690</v>
      </c>
      <c r="Q902" t="s">
        <v>25</v>
      </c>
      <c r="R902" t="s">
        <v>4010</v>
      </c>
      <c r="S902" t="s">
        <v>3333</v>
      </c>
      <c r="T902">
        <f>+_2022[[#This Row],[p1_score]]+_2022[[#This Row],[p2_score]]</f>
        <v>76</v>
      </c>
      <c r="U902" t="s">
        <v>25</v>
      </c>
      <c r="V902" t="s">
        <v>36</v>
      </c>
      <c r="W902" t="s">
        <v>3517</v>
      </c>
      <c r="X902" t="s">
        <v>3562</v>
      </c>
      <c r="Y902" t="s">
        <v>3152</v>
      </c>
      <c r="Z902" t="s">
        <v>3152</v>
      </c>
      <c r="AA902" t="s">
        <v>858</v>
      </c>
      <c r="AB902">
        <v>79</v>
      </c>
      <c r="AC902" t="s">
        <v>1189</v>
      </c>
      <c r="AD902" t="s">
        <v>2531</v>
      </c>
      <c r="AE902" t="s">
        <v>2491</v>
      </c>
      <c r="AF902" t="s">
        <v>28</v>
      </c>
      <c r="AG902" t="s">
        <v>92</v>
      </c>
      <c r="AH902" t="s">
        <v>2743</v>
      </c>
      <c r="AI902" t="s">
        <v>2744</v>
      </c>
      <c r="AJ902" t="s">
        <v>2514</v>
      </c>
      <c r="AK902" t="s">
        <v>351</v>
      </c>
    </row>
    <row r="903" spans="1:37" x14ac:dyDescent="0.3">
      <c r="A903" t="s">
        <v>3439</v>
      </c>
      <c r="B903" t="s">
        <v>3162</v>
      </c>
      <c r="C903" t="s">
        <v>36</v>
      </c>
      <c r="D903" t="s">
        <v>1165</v>
      </c>
      <c r="E903" t="s">
        <v>3342</v>
      </c>
      <c r="F903" t="s">
        <v>3266</v>
      </c>
      <c r="G903" t="s">
        <v>3162</v>
      </c>
      <c r="H903" t="s">
        <v>3136</v>
      </c>
      <c r="I903" t="s">
        <v>4365</v>
      </c>
      <c r="J903" t="s">
        <v>1189</v>
      </c>
      <c r="K903" t="s">
        <v>3385</v>
      </c>
      <c r="L903" t="s">
        <v>2531</v>
      </c>
      <c r="M903" t="s">
        <v>28</v>
      </c>
      <c r="N903" t="s">
        <v>1293</v>
      </c>
      <c r="O903" t="s">
        <v>3170</v>
      </c>
      <c r="P903" t="s">
        <v>633</v>
      </c>
      <c r="Q903" t="s">
        <v>36</v>
      </c>
      <c r="R903" t="s">
        <v>3760</v>
      </c>
      <c r="S903" t="s">
        <v>3247</v>
      </c>
      <c r="T903">
        <f>+_2022[[#This Row],[p1_score]]+_2022[[#This Row],[p2_score]]</f>
        <v>45</v>
      </c>
      <c r="U903" t="s">
        <v>1250</v>
      </c>
      <c r="V903" t="s">
        <v>36</v>
      </c>
      <c r="W903" t="s">
        <v>3945</v>
      </c>
      <c r="X903" t="s">
        <v>3375</v>
      </c>
      <c r="Y903" t="s">
        <v>3152</v>
      </c>
      <c r="Z903" t="s">
        <v>3152</v>
      </c>
      <c r="AA903" t="s">
        <v>25</v>
      </c>
      <c r="AB903">
        <v>79</v>
      </c>
      <c r="AC903" t="s">
        <v>1189</v>
      </c>
      <c r="AD903" t="s">
        <v>2531</v>
      </c>
      <c r="AE903" t="s">
        <v>2491</v>
      </c>
      <c r="AF903" t="s">
        <v>28</v>
      </c>
      <c r="AG903" t="s">
        <v>92</v>
      </c>
      <c r="AH903" t="s">
        <v>2743</v>
      </c>
      <c r="AI903" t="s">
        <v>2744</v>
      </c>
      <c r="AJ903" t="s">
        <v>2514</v>
      </c>
      <c r="AK903" t="s">
        <v>351</v>
      </c>
    </row>
    <row r="904" spans="1:37" x14ac:dyDescent="0.3">
      <c r="A904" t="s">
        <v>3441</v>
      </c>
      <c r="B904" t="s">
        <v>3178</v>
      </c>
      <c r="C904" t="s">
        <v>138</v>
      </c>
      <c r="D904" t="s">
        <v>1298</v>
      </c>
      <c r="E904" t="s">
        <v>3133</v>
      </c>
      <c r="F904" t="s">
        <v>3144</v>
      </c>
      <c r="G904" t="s">
        <v>3133</v>
      </c>
      <c r="H904" t="s">
        <v>3133</v>
      </c>
      <c r="I904" t="s">
        <v>3152</v>
      </c>
      <c r="J904" t="s">
        <v>1189</v>
      </c>
      <c r="K904" t="s">
        <v>3385</v>
      </c>
      <c r="L904" t="s">
        <v>2531</v>
      </c>
      <c r="M904" t="s">
        <v>28</v>
      </c>
      <c r="N904" t="s">
        <v>1293</v>
      </c>
      <c r="O904" t="s">
        <v>3200</v>
      </c>
      <c r="P904" t="s">
        <v>1237</v>
      </c>
      <c r="Q904" t="s">
        <v>138</v>
      </c>
      <c r="R904" t="s">
        <v>3158</v>
      </c>
      <c r="S904" t="s">
        <v>3592</v>
      </c>
      <c r="T904">
        <f>+_2022[[#This Row],[p1_score]]+_2022[[#This Row],[p2_score]]</f>
        <v>4</v>
      </c>
      <c r="U904" t="s">
        <v>1250</v>
      </c>
      <c r="V904" t="s">
        <v>138</v>
      </c>
      <c r="W904" t="s">
        <v>3157</v>
      </c>
      <c r="X904" t="s">
        <v>3152</v>
      </c>
      <c r="Y904" t="s">
        <v>3157</v>
      </c>
      <c r="Z904" t="s">
        <v>3152</v>
      </c>
      <c r="AA904" t="s">
        <v>36</v>
      </c>
      <c r="AB904">
        <v>79</v>
      </c>
      <c r="AC904" t="s">
        <v>1189</v>
      </c>
      <c r="AD904" t="s">
        <v>2531</v>
      </c>
      <c r="AE904" t="s">
        <v>2491</v>
      </c>
      <c r="AF904" t="s">
        <v>28</v>
      </c>
      <c r="AG904" t="s">
        <v>92</v>
      </c>
      <c r="AH904" t="s">
        <v>2743</v>
      </c>
      <c r="AI904" t="s">
        <v>2744</v>
      </c>
      <c r="AJ904" t="s">
        <v>2514</v>
      </c>
      <c r="AK904" t="s">
        <v>351</v>
      </c>
    </row>
    <row r="905" spans="1:37" x14ac:dyDescent="0.3">
      <c r="A905" t="s">
        <v>3431</v>
      </c>
      <c r="B905" t="s">
        <v>3173</v>
      </c>
      <c r="C905" t="s">
        <v>1250</v>
      </c>
      <c r="D905" t="s">
        <v>1299</v>
      </c>
      <c r="E905" t="s">
        <v>3275</v>
      </c>
      <c r="F905" t="s">
        <v>3174</v>
      </c>
      <c r="G905" t="s">
        <v>3173</v>
      </c>
      <c r="H905" t="s">
        <v>3133</v>
      </c>
      <c r="I905" t="s">
        <v>4366</v>
      </c>
      <c r="J905" t="s">
        <v>1189</v>
      </c>
      <c r="K905" t="s">
        <v>3385</v>
      </c>
      <c r="L905" t="s">
        <v>2531</v>
      </c>
      <c r="M905" t="s">
        <v>28</v>
      </c>
      <c r="N905" t="s">
        <v>1293</v>
      </c>
      <c r="O905" t="s">
        <v>3219</v>
      </c>
      <c r="P905" t="s">
        <v>250</v>
      </c>
      <c r="Q905" t="s">
        <v>1250</v>
      </c>
      <c r="R905" t="s">
        <v>3305</v>
      </c>
      <c r="S905" t="s">
        <v>3489</v>
      </c>
      <c r="T905">
        <f>+_2022[[#This Row],[p1_score]]+_2022[[#This Row],[p2_score]]</f>
        <v>14</v>
      </c>
      <c r="U905" t="s">
        <v>1250</v>
      </c>
      <c r="V905" t="s">
        <v>702</v>
      </c>
      <c r="W905" t="s">
        <v>3143</v>
      </c>
      <c r="X905" t="s">
        <v>3536</v>
      </c>
      <c r="Y905" t="s">
        <v>3152</v>
      </c>
      <c r="Z905" t="s">
        <v>3152</v>
      </c>
      <c r="AA905" t="s">
        <v>138</v>
      </c>
      <c r="AB905">
        <v>79</v>
      </c>
      <c r="AC905" t="s">
        <v>1189</v>
      </c>
      <c r="AD905" t="s">
        <v>2531</v>
      </c>
      <c r="AE905" t="s">
        <v>2491</v>
      </c>
      <c r="AF905" t="s">
        <v>28</v>
      </c>
      <c r="AG905" t="s">
        <v>92</v>
      </c>
      <c r="AH905" t="s">
        <v>2743</v>
      </c>
      <c r="AI905" t="s">
        <v>2744</v>
      </c>
      <c r="AJ905" t="s">
        <v>2514</v>
      </c>
      <c r="AK905" t="s">
        <v>351</v>
      </c>
    </row>
    <row r="906" spans="1:37" x14ac:dyDescent="0.3">
      <c r="A906" t="s">
        <v>3446</v>
      </c>
      <c r="B906" t="s">
        <v>3180</v>
      </c>
      <c r="C906" t="s">
        <v>702</v>
      </c>
      <c r="D906" t="s">
        <v>110</v>
      </c>
      <c r="E906" t="s">
        <v>3202</v>
      </c>
      <c r="F906" t="s">
        <v>3201</v>
      </c>
      <c r="G906" t="s">
        <v>3153</v>
      </c>
      <c r="H906" t="s">
        <v>3133</v>
      </c>
      <c r="I906" t="s">
        <v>3258</v>
      </c>
      <c r="J906" t="s">
        <v>1189</v>
      </c>
      <c r="K906" t="s">
        <v>3385</v>
      </c>
      <c r="L906" t="s">
        <v>2531</v>
      </c>
      <c r="M906" t="s">
        <v>28</v>
      </c>
      <c r="N906" t="s">
        <v>1293</v>
      </c>
      <c r="O906" t="s">
        <v>3236</v>
      </c>
      <c r="P906" t="s">
        <v>253</v>
      </c>
      <c r="Q906" t="s">
        <v>702</v>
      </c>
      <c r="R906" t="s">
        <v>3404</v>
      </c>
      <c r="S906" t="s">
        <v>3493</v>
      </c>
      <c r="T906">
        <f>+_2022[[#This Row],[p1_score]]+_2022[[#This Row],[p2_score]]</f>
        <v>8</v>
      </c>
      <c r="U906" t="s">
        <v>139</v>
      </c>
      <c r="V906" t="s">
        <v>702</v>
      </c>
      <c r="W906" t="s">
        <v>3243</v>
      </c>
      <c r="X906" t="s">
        <v>3186</v>
      </c>
      <c r="Y906" t="s">
        <v>3152</v>
      </c>
      <c r="Z906" t="s">
        <v>3152</v>
      </c>
      <c r="AA906" t="s">
        <v>1250</v>
      </c>
      <c r="AB906">
        <v>79</v>
      </c>
      <c r="AC906" t="s">
        <v>1189</v>
      </c>
      <c r="AD906" t="s">
        <v>2531</v>
      </c>
      <c r="AE906" t="s">
        <v>2491</v>
      </c>
      <c r="AF906" t="s">
        <v>28</v>
      </c>
      <c r="AG906" t="s">
        <v>92</v>
      </c>
      <c r="AH906" t="s">
        <v>2743</v>
      </c>
      <c r="AI906" t="s">
        <v>2744</v>
      </c>
      <c r="AJ906" t="s">
        <v>2514</v>
      </c>
      <c r="AK906" t="s">
        <v>351</v>
      </c>
    </row>
    <row r="907" spans="1:37" x14ac:dyDescent="0.3">
      <c r="A907" t="s">
        <v>3449</v>
      </c>
      <c r="B907" t="s">
        <v>3195</v>
      </c>
      <c r="C907" t="s">
        <v>935</v>
      </c>
      <c r="D907" t="s">
        <v>110</v>
      </c>
      <c r="E907" t="s">
        <v>3133</v>
      </c>
      <c r="F907" t="s">
        <v>3153</v>
      </c>
      <c r="G907" t="s">
        <v>3133</v>
      </c>
      <c r="H907" t="s">
        <v>3133</v>
      </c>
      <c r="I907" t="s">
        <v>3152</v>
      </c>
      <c r="J907" t="s">
        <v>1189</v>
      </c>
      <c r="K907" t="s">
        <v>3385</v>
      </c>
      <c r="L907" t="s">
        <v>2531</v>
      </c>
      <c r="M907" t="s">
        <v>28</v>
      </c>
      <c r="N907" t="s">
        <v>1293</v>
      </c>
      <c r="O907" t="s">
        <v>3161</v>
      </c>
      <c r="P907" t="s">
        <v>1300</v>
      </c>
      <c r="Q907" t="s">
        <v>935</v>
      </c>
      <c r="R907" t="s">
        <v>3459</v>
      </c>
      <c r="S907" t="s">
        <v>4367</v>
      </c>
      <c r="T907">
        <f>+_2022[[#This Row],[p1_score]]+_2022[[#This Row],[p2_score]]</f>
        <v>1</v>
      </c>
      <c r="U907" t="s">
        <v>139</v>
      </c>
      <c r="V907" t="s">
        <v>935</v>
      </c>
      <c r="W907" t="s">
        <v>3166</v>
      </c>
      <c r="X907" t="s">
        <v>3152</v>
      </c>
      <c r="Y907" t="s">
        <v>3166</v>
      </c>
      <c r="Z907" t="s">
        <v>3152</v>
      </c>
      <c r="AA907" t="s">
        <v>702</v>
      </c>
      <c r="AB907">
        <v>79</v>
      </c>
      <c r="AC907" t="s">
        <v>1189</v>
      </c>
      <c r="AD907" t="s">
        <v>2531</v>
      </c>
      <c r="AE907" t="s">
        <v>2491</v>
      </c>
      <c r="AF907" t="s">
        <v>28</v>
      </c>
      <c r="AG907" t="s">
        <v>92</v>
      </c>
      <c r="AH907" t="s">
        <v>2743</v>
      </c>
      <c r="AI907" t="s">
        <v>2744</v>
      </c>
      <c r="AJ907" t="s">
        <v>2514</v>
      </c>
      <c r="AK907" t="s">
        <v>351</v>
      </c>
    </row>
    <row r="908" spans="1:37" x14ac:dyDescent="0.3">
      <c r="A908" t="s">
        <v>3450</v>
      </c>
      <c r="B908" t="s">
        <v>3187</v>
      </c>
      <c r="C908" t="s">
        <v>139</v>
      </c>
      <c r="D908" t="s">
        <v>45</v>
      </c>
      <c r="E908" t="s">
        <v>3162</v>
      </c>
      <c r="F908" t="s">
        <v>3173</v>
      </c>
      <c r="G908" t="s">
        <v>3133</v>
      </c>
      <c r="H908" t="s">
        <v>3133</v>
      </c>
      <c r="I908" t="s">
        <v>3694</v>
      </c>
      <c r="J908" t="s">
        <v>1189</v>
      </c>
      <c r="K908" t="s">
        <v>3385</v>
      </c>
      <c r="L908" t="s">
        <v>2531</v>
      </c>
      <c r="M908" t="s">
        <v>28</v>
      </c>
      <c r="N908" t="s">
        <v>1293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>
        <f>+_2022[[#This Row],[p1_score]]+_2022[[#This Row],[p2_score]]</f>
        <v>3</v>
      </c>
      <c r="U908" t="s">
        <v>139</v>
      </c>
      <c r="V908" t="s">
        <v>1301</v>
      </c>
      <c r="W908" t="s">
        <v>3148</v>
      </c>
      <c r="X908" t="s">
        <v>3152</v>
      </c>
      <c r="Y908" t="s">
        <v>3152</v>
      </c>
      <c r="Z908" t="s">
        <v>3152</v>
      </c>
      <c r="AA908" t="s">
        <v>935</v>
      </c>
      <c r="AB908">
        <v>79</v>
      </c>
      <c r="AC908" t="s">
        <v>1189</v>
      </c>
      <c r="AD908" t="s">
        <v>2531</v>
      </c>
      <c r="AE908" t="s">
        <v>2491</v>
      </c>
      <c r="AF908" t="s">
        <v>28</v>
      </c>
      <c r="AG908" t="s">
        <v>92</v>
      </c>
      <c r="AH908" t="s">
        <v>2743</v>
      </c>
      <c r="AI908" t="s">
        <v>2744</v>
      </c>
      <c r="AJ908" t="s">
        <v>2514</v>
      </c>
      <c r="AK908" t="s">
        <v>351</v>
      </c>
    </row>
    <row r="909" spans="1:37" x14ac:dyDescent="0.3">
      <c r="A909" t="s">
        <v>3453</v>
      </c>
      <c r="B909" t="s">
        <v>3154</v>
      </c>
      <c r="C909" t="s">
        <v>1301</v>
      </c>
      <c r="D909" t="s">
        <v>45</v>
      </c>
      <c r="E909" t="s">
        <v>3133</v>
      </c>
      <c r="F909" t="s">
        <v>3144</v>
      </c>
      <c r="G909" t="s">
        <v>3133</v>
      </c>
      <c r="H909" t="s">
        <v>3133</v>
      </c>
      <c r="I909" t="s">
        <v>3152</v>
      </c>
      <c r="J909" t="s">
        <v>1189</v>
      </c>
      <c r="K909" t="s">
        <v>3385</v>
      </c>
      <c r="L909" t="s">
        <v>2531</v>
      </c>
      <c r="M909" t="s">
        <v>28</v>
      </c>
      <c r="N909" t="s">
        <v>1293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e">
        <f>+_2022[[#This Row],[p1_score]]+_2022[[#This Row],[p2_score]]</f>
        <v>#VALUE!</v>
      </c>
      <c r="U909" t="s">
        <v>32</v>
      </c>
      <c r="V909" t="s">
        <v>32</v>
      </c>
      <c r="W909" t="s">
        <v>32</v>
      </c>
      <c r="X909" t="s">
        <v>32</v>
      </c>
      <c r="Y909" t="s">
        <v>32</v>
      </c>
      <c r="Z909" t="s">
        <v>32</v>
      </c>
      <c r="AA909" t="s">
        <v>32</v>
      </c>
      <c r="AB909">
        <v>79</v>
      </c>
      <c r="AC909" t="s">
        <v>1189</v>
      </c>
      <c r="AD909" t="s">
        <v>2531</v>
      </c>
      <c r="AE909" t="s">
        <v>2491</v>
      </c>
      <c r="AF909" t="s">
        <v>28</v>
      </c>
      <c r="AG909" t="s">
        <v>92</v>
      </c>
      <c r="AH909" t="s">
        <v>2743</v>
      </c>
      <c r="AI909" t="s">
        <v>2744</v>
      </c>
      <c r="AJ909" t="s">
        <v>2514</v>
      </c>
      <c r="AK909" t="s">
        <v>351</v>
      </c>
    </row>
    <row r="910" spans="1:37" x14ac:dyDescent="0.3">
      <c r="A910" t="s">
        <v>3455</v>
      </c>
      <c r="B910" t="s">
        <v>3133</v>
      </c>
      <c r="C910" t="s">
        <v>1193</v>
      </c>
      <c r="D910" t="s">
        <v>1302</v>
      </c>
      <c r="E910" t="s">
        <v>3173</v>
      </c>
      <c r="F910" t="s">
        <v>3136</v>
      </c>
      <c r="G910" t="s">
        <v>3144</v>
      </c>
      <c r="H910" t="s">
        <v>3133</v>
      </c>
      <c r="I910" t="s">
        <v>3294</v>
      </c>
      <c r="J910" t="s">
        <v>1189</v>
      </c>
      <c r="K910" t="s">
        <v>3798</v>
      </c>
      <c r="L910" t="s">
        <v>2535</v>
      </c>
      <c r="M910" t="s">
        <v>60</v>
      </c>
      <c r="N910" t="s">
        <v>1303</v>
      </c>
      <c r="O910" t="s">
        <v>3139</v>
      </c>
      <c r="P910" t="s">
        <v>1231</v>
      </c>
      <c r="Q910" t="s">
        <v>1193</v>
      </c>
      <c r="R910" t="s">
        <v>3769</v>
      </c>
      <c r="S910" t="s">
        <v>3200</v>
      </c>
      <c r="T910">
        <f>+_2022[[#This Row],[p1_score]]+_2022[[#This Row],[p2_score]]</f>
        <v>7</v>
      </c>
      <c r="U910" t="s">
        <v>874</v>
      </c>
      <c r="V910" t="s">
        <v>1193</v>
      </c>
      <c r="W910" t="s">
        <v>3139</v>
      </c>
      <c r="X910" t="s">
        <v>3151</v>
      </c>
      <c r="Y910" t="s">
        <v>3139</v>
      </c>
      <c r="Z910" t="s">
        <v>3151</v>
      </c>
      <c r="AA910" t="s">
        <v>32</v>
      </c>
      <c r="AB910">
        <v>80</v>
      </c>
      <c r="AC910" t="s">
        <v>1189</v>
      </c>
      <c r="AD910" t="s">
        <v>2535</v>
      </c>
      <c r="AE910" t="s">
        <v>2491</v>
      </c>
      <c r="AF910" t="s">
        <v>60</v>
      </c>
      <c r="AG910" t="s">
        <v>164</v>
      </c>
      <c r="AH910" t="s">
        <v>2745</v>
      </c>
      <c r="AI910" t="s">
        <v>2746</v>
      </c>
      <c r="AJ910" t="s">
        <v>2747</v>
      </c>
      <c r="AK910" t="s">
        <v>240</v>
      </c>
    </row>
    <row r="911" spans="1:37" x14ac:dyDescent="0.3">
      <c r="A911" t="s">
        <v>3458</v>
      </c>
      <c r="B911" t="s">
        <v>3144</v>
      </c>
      <c r="C911" t="s">
        <v>874</v>
      </c>
      <c r="D911" t="s">
        <v>685</v>
      </c>
      <c r="E911" t="s">
        <v>3144</v>
      </c>
      <c r="F911" t="s">
        <v>3136</v>
      </c>
      <c r="G911" t="s">
        <v>3133</v>
      </c>
      <c r="H911" t="s">
        <v>3133</v>
      </c>
      <c r="I911" t="s">
        <v>3179</v>
      </c>
      <c r="J911" t="s">
        <v>1189</v>
      </c>
      <c r="K911" t="s">
        <v>3798</v>
      </c>
      <c r="L911" t="s">
        <v>2535</v>
      </c>
      <c r="M911" t="s">
        <v>60</v>
      </c>
      <c r="N911" t="s">
        <v>1303</v>
      </c>
      <c r="O911" t="s">
        <v>3148</v>
      </c>
      <c r="P911" t="s">
        <v>399</v>
      </c>
      <c r="Q911" t="s">
        <v>874</v>
      </c>
      <c r="R911" t="s">
        <v>4004</v>
      </c>
      <c r="S911" t="s">
        <v>3426</v>
      </c>
      <c r="T911">
        <f>+_2022[[#This Row],[p1_score]]+_2022[[#This Row],[p2_score]]</f>
        <v>14</v>
      </c>
      <c r="U911" t="s">
        <v>874</v>
      </c>
      <c r="V911" t="s">
        <v>1162</v>
      </c>
      <c r="W911" t="s">
        <v>3257</v>
      </c>
      <c r="X911" t="s">
        <v>3393</v>
      </c>
      <c r="Y911" t="s">
        <v>3152</v>
      </c>
      <c r="Z911" t="s">
        <v>3152</v>
      </c>
      <c r="AA911" t="s">
        <v>1193</v>
      </c>
      <c r="AB911">
        <v>80</v>
      </c>
      <c r="AC911" t="s">
        <v>1189</v>
      </c>
      <c r="AD911" t="s">
        <v>2535</v>
      </c>
      <c r="AE911" t="s">
        <v>2491</v>
      </c>
      <c r="AF911" t="s">
        <v>60</v>
      </c>
      <c r="AG911" t="s">
        <v>164</v>
      </c>
      <c r="AH911" t="s">
        <v>2745</v>
      </c>
      <c r="AI911" t="s">
        <v>2746</v>
      </c>
      <c r="AJ911" t="s">
        <v>2747</v>
      </c>
      <c r="AK911" t="s">
        <v>240</v>
      </c>
    </row>
    <row r="912" spans="1:37" x14ac:dyDescent="0.3">
      <c r="A912" t="s">
        <v>3460</v>
      </c>
      <c r="B912" t="s">
        <v>3153</v>
      </c>
      <c r="C912" t="s">
        <v>1162</v>
      </c>
      <c r="D912" t="s">
        <v>1248</v>
      </c>
      <c r="E912" t="s">
        <v>3155</v>
      </c>
      <c r="F912" t="s">
        <v>3201</v>
      </c>
      <c r="G912" t="s">
        <v>3136</v>
      </c>
      <c r="H912" t="s">
        <v>3133</v>
      </c>
      <c r="I912" t="s">
        <v>3918</v>
      </c>
      <c r="J912" t="s">
        <v>1189</v>
      </c>
      <c r="K912" t="s">
        <v>3798</v>
      </c>
      <c r="L912" t="s">
        <v>2535</v>
      </c>
      <c r="M912" t="s">
        <v>60</v>
      </c>
      <c r="N912" t="s">
        <v>1303</v>
      </c>
      <c r="O912" t="s">
        <v>3157</v>
      </c>
      <c r="P912" t="s">
        <v>1304</v>
      </c>
      <c r="Q912" t="s">
        <v>1162</v>
      </c>
      <c r="R912" t="s">
        <v>3230</v>
      </c>
      <c r="S912" t="s">
        <v>3380</v>
      </c>
      <c r="T912">
        <f>+_2022[[#This Row],[p1_score]]+_2022[[#This Row],[p2_score]]</f>
        <v>6</v>
      </c>
      <c r="U912" t="s">
        <v>148</v>
      </c>
      <c r="V912" t="s">
        <v>1162</v>
      </c>
      <c r="W912" t="s">
        <v>3744</v>
      </c>
      <c r="X912" t="s">
        <v>3270</v>
      </c>
      <c r="Y912" t="s">
        <v>3152</v>
      </c>
      <c r="Z912" t="s">
        <v>3152</v>
      </c>
      <c r="AA912" t="s">
        <v>874</v>
      </c>
      <c r="AB912">
        <v>80</v>
      </c>
      <c r="AC912" t="s">
        <v>1189</v>
      </c>
      <c r="AD912" t="s">
        <v>2535</v>
      </c>
      <c r="AE912" t="s">
        <v>2491</v>
      </c>
      <c r="AF912" t="s">
        <v>60</v>
      </c>
      <c r="AG912" t="s">
        <v>164</v>
      </c>
      <c r="AH912" t="s">
        <v>2745</v>
      </c>
      <c r="AI912" t="s">
        <v>2746</v>
      </c>
      <c r="AJ912" t="s">
        <v>2747</v>
      </c>
      <c r="AK912" t="s">
        <v>240</v>
      </c>
    </row>
    <row r="913" spans="1:37" x14ac:dyDescent="0.3">
      <c r="A913" t="s">
        <v>3461</v>
      </c>
      <c r="B913" t="s">
        <v>3162</v>
      </c>
      <c r="C913" t="s">
        <v>243</v>
      </c>
      <c r="D913" t="s">
        <v>1305</v>
      </c>
      <c r="E913" t="s">
        <v>3162</v>
      </c>
      <c r="F913" t="s">
        <v>3195</v>
      </c>
      <c r="G913" t="s">
        <v>3133</v>
      </c>
      <c r="H913" t="s">
        <v>3133</v>
      </c>
      <c r="I913" t="s">
        <v>4101</v>
      </c>
      <c r="J913" t="s">
        <v>1189</v>
      </c>
      <c r="K913" t="s">
        <v>3798</v>
      </c>
      <c r="L913" t="s">
        <v>2535</v>
      </c>
      <c r="M913" t="s">
        <v>60</v>
      </c>
      <c r="N913" t="s">
        <v>1303</v>
      </c>
      <c r="O913" t="s">
        <v>3151</v>
      </c>
      <c r="P913" t="s">
        <v>955</v>
      </c>
      <c r="Q913" t="s">
        <v>243</v>
      </c>
      <c r="R913" t="s">
        <v>3561</v>
      </c>
      <c r="S913" t="s">
        <v>3427</v>
      </c>
      <c r="T913">
        <f>+_2022[[#This Row],[p1_score]]+_2022[[#This Row],[p2_score]]</f>
        <v>14</v>
      </c>
      <c r="U913" t="s">
        <v>148</v>
      </c>
      <c r="V913" t="s">
        <v>243</v>
      </c>
      <c r="W913" t="s">
        <v>3161</v>
      </c>
      <c r="X913" t="s">
        <v>3157</v>
      </c>
      <c r="Y913" t="s">
        <v>3161</v>
      </c>
      <c r="Z913" t="s">
        <v>3152</v>
      </c>
      <c r="AA913" t="s">
        <v>1162</v>
      </c>
      <c r="AB913">
        <v>80</v>
      </c>
      <c r="AC913" t="s">
        <v>1189</v>
      </c>
      <c r="AD913" t="s">
        <v>2535</v>
      </c>
      <c r="AE913" t="s">
        <v>2491</v>
      </c>
      <c r="AF913" t="s">
        <v>60</v>
      </c>
      <c r="AG913" t="s">
        <v>164</v>
      </c>
      <c r="AH913" t="s">
        <v>2745</v>
      </c>
      <c r="AI913" t="s">
        <v>2746</v>
      </c>
      <c r="AJ913" t="s">
        <v>2747</v>
      </c>
      <c r="AK913" t="s">
        <v>240</v>
      </c>
    </row>
    <row r="914" spans="1:37" x14ac:dyDescent="0.3">
      <c r="A914" t="s">
        <v>3223</v>
      </c>
      <c r="B914" t="s">
        <v>3173</v>
      </c>
      <c r="C914" t="s">
        <v>89</v>
      </c>
      <c r="D914" t="s">
        <v>1306</v>
      </c>
      <c r="E914" t="s">
        <v>3145</v>
      </c>
      <c r="F914" t="s">
        <v>3155</v>
      </c>
      <c r="G914" t="s">
        <v>3153</v>
      </c>
      <c r="H914" t="s">
        <v>3144</v>
      </c>
      <c r="I914" t="s">
        <v>4368</v>
      </c>
      <c r="J914" t="s">
        <v>1189</v>
      </c>
      <c r="K914" t="s">
        <v>3798</v>
      </c>
      <c r="L914" t="s">
        <v>2535</v>
      </c>
      <c r="M914" t="s">
        <v>60</v>
      </c>
      <c r="N914" t="s">
        <v>1303</v>
      </c>
      <c r="O914" t="s">
        <v>3170</v>
      </c>
      <c r="P914" t="s">
        <v>1307</v>
      </c>
      <c r="Q914" t="s">
        <v>89</v>
      </c>
      <c r="R914" t="s">
        <v>3617</v>
      </c>
      <c r="S914" t="s">
        <v>3150</v>
      </c>
      <c r="T914">
        <f>+_2022[[#This Row],[p1_score]]+_2022[[#This Row],[p2_score]]</f>
        <v>30</v>
      </c>
      <c r="U914" t="s">
        <v>148</v>
      </c>
      <c r="V914" t="s">
        <v>89</v>
      </c>
      <c r="W914" t="s">
        <v>3200</v>
      </c>
      <c r="X914" t="s">
        <v>3143</v>
      </c>
      <c r="Y914" t="s">
        <v>3270</v>
      </c>
      <c r="Z914" t="s">
        <v>3152</v>
      </c>
      <c r="AA914" t="s">
        <v>243</v>
      </c>
      <c r="AB914">
        <v>80</v>
      </c>
      <c r="AC914" t="s">
        <v>1189</v>
      </c>
      <c r="AD914" t="s">
        <v>2535</v>
      </c>
      <c r="AE914" t="s">
        <v>2491</v>
      </c>
      <c r="AF914" t="s">
        <v>60</v>
      </c>
      <c r="AG914" t="s">
        <v>164</v>
      </c>
      <c r="AH914" t="s">
        <v>2745</v>
      </c>
      <c r="AI914" t="s">
        <v>2746</v>
      </c>
      <c r="AJ914" t="s">
        <v>2747</v>
      </c>
      <c r="AK914" t="s">
        <v>240</v>
      </c>
    </row>
    <row r="915" spans="1:37" x14ac:dyDescent="0.3">
      <c r="A915" t="s">
        <v>3464</v>
      </c>
      <c r="B915" t="s">
        <v>3136</v>
      </c>
      <c r="C915" t="s">
        <v>148</v>
      </c>
      <c r="D915" t="s">
        <v>687</v>
      </c>
      <c r="E915" t="s">
        <v>3348</v>
      </c>
      <c r="F915" t="s">
        <v>3315</v>
      </c>
      <c r="G915" t="s">
        <v>3136</v>
      </c>
      <c r="H915" t="s">
        <v>3162</v>
      </c>
      <c r="I915" t="s">
        <v>4369</v>
      </c>
      <c r="J915" t="s">
        <v>1189</v>
      </c>
      <c r="K915" t="s">
        <v>3798</v>
      </c>
      <c r="L915" t="s">
        <v>2535</v>
      </c>
      <c r="M915" t="s">
        <v>60</v>
      </c>
      <c r="N915" t="s">
        <v>1303</v>
      </c>
      <c r="O915" t="s">
        <v>3200</v>
      </c>
      <c r="P915" t="s">
        <v>1117</v>
      </c>
      <c r="Q915" t="s">
        <v>148</v>
      </c>
      <c r="R915" t="s">
        <v>3164</v>
      </c>
      <c r="S915" t="s">
        <v>4301</v>
      </c>
      <c r="T915">
        <f>+_2022[[#This Row],[p1_score]]+_2022[[#This Row],[p2_score]]</f>
        <v>63</v>
      </c>
      <c r="U915" t="s">
        <v>148</v>
      </c>
      <c r="V915" t="s">
        <v>71</v>
      </c>
      <c r="W915" t="s">
        <v>3637</v>
      </c>
      <c r="X915" t="s">
        <v>3185</v>
      </c>
      <c r="Y915" t="s">
        <v>3152</v>
      </c>
      <c r="Z915" t="s">
        <v>3152</v>
      </c>
      <c r="AA915" t="s">
        <v>89</v>
      </c>
      <c r="AB915">
        <v>80</v>
      </c>
      <c r="AC915" t="s">
        <v>1189</v>
      </c>
      <c r="AD915" t="s">
        <v>2535</v>
      </c>
      <c r="AE915" t="s">
        <v>2491</v>
      </c>
      <c r="AF915" t="s">
        <v>60</v>
      </c>
      <c r="AG915" t="s">
        <v>164</v>
      </c>
      <c r="AH915" t="s">
        <v>2745</v>
      </c>
      <c r="AI915" t="s">
        <v>2746</v>
      </c>
      <c r="AJ915" t="s">
        <v>2747</v>
      </c>
      <c r="AK915" t="s">
        <v>240</v>
      </c>
    </row>
    <row r="916" spans="1:37" x14ac:dyDescent="0.3">
      <c r="A916" t="s">
        <v>3467</v>
      </c>
      <c r="B916" t="s">
        <v>3180</v>
      </c>
      <c r="C916" t="s">
        <v>739</v>
      </c>
      <c r="D916" t="s">
        <v>1308</v>
      </c>
      <c r="E916" t="s">
        <v>3173</v>
      </c>
      <c r="F916" t="s">
        <v>3180</v>
      </c>
      <c r="G916" t="s">
        <v>3133</v>
      </c>
      <c r="H916" t="s">
        <v>3133</v>
      </c>
      <c r="I916" t="s">
        <v>4204</v>
      </c>
      <c r="J916" t="s">
        <v>1189</v>
      </c>
      <c r="K916" t="s">
        <v>3798</v>
      </c>
      <c r="L916" t="s">
        <v>2535</v>
      </c>
      <c r="M916" t="s">
        <v>60</v>
      </c>
      <c r="N916" t="s">
        <v>1303</v>
      </c>
      <c r="O916" t="s">
        <v>3219</v>
      </c>
      <c r="P916" t="s">
        <v>555</v>
      </c>
      <c r="Q916" t="s">
        <v>739</v>
      </c>
      <c r="R916" t="s">
        <v>3459</v>
      </c>
      <c r="S916" t="s">
        <v>3686</v>
      </c>
      <c r="T916">
        <f>+_2022[[#This Row],[p1_score]]+_2022[[#This Row],[p2_score]]</f>
        <v>18</v>
      </c>
      <c r="U916" t="s">
        <v>739</v>
      </c>
      <c r="V916" t="s">
        <v>71</v>
      </c>
      <c r="W916" t="s">
        <v>3151</v>
      </c>
      <c r="X916" t="s">
        <v>3231</v>
      </c>
      <c r="Y916" t="s">
        <v>3152</v>
      </c>
      <c r="Z916" t="s">
        <v>3231</v>
      </c>
      <c r="AA916" t="s">
        <v>148</v>
      </c>
      <c r="AB916">
        <v>80</v>
      </c>
      <c r="AC916" t="s">
        <v>1189</v>
      </c>
      <c r="AD916" t="s">
        <v>2535</v>
      </c>
      <c r="AE916" t="s">
        <v>2491</v>
      </c>
      <c r="AF916" t="s">
        <v>60</v>
      </c>
      <c r="AG916" t="s">
        <v>164</v>
      </c>
      <c r="AH916" t="s">
        <v>2745</v>
      </c>
      <c r="AI916" t="s">
        <v>2746</v>
      </c>
      <c r="AJ916" t="s">
        <v>2747</v>
      </c>
      <c r="AK916" t="s">
        <v>240</v>
      </c>
    </row>
    <row r="917" spans="1:37" x14ac:dyDescent="0.3">
      <c r="A917" t="s">
        <v>3470</v>
      </c>
      <c r="B917" t="s">
        <v>3178</v>
      </c>
      <c r="C917" t="s">
        <v>71</v>
      </c>
      <c r="D917" t="s">
        <v>45</v>
      </c>
      <c r="E917" t="s">
        <v>3135</v>
      </c>
      <c r="F917" t="s">
        <v>3146</v>
      </c>
      <c r="G917" t="s">
        <v>3144</v>
      </c>
      <c r="H917" t="s">
        <v>3144</v>
      </c>
      <c r="I917" t="s">
        <v>4352</v>
      </c>
      <c r="J917" t="s">
        <v>1189</v>
      </c>
      <c r="K917" t="s">
        <v>3798</v>
      </c>
      <c r="L917" t="s">
        <v>2535</v>
      </c>
      <c r="M917" t="s">
        <v>60</v>
      </c>
      <c r="N917" t="s">
        <v>1303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>
        <f>+_2022[[#This Row],[p1_score]]+_2022[[#This Row],[p2_score]]</f>
        <v>18</v>
      </c>
      <c r="U917" t="s">
        <v>1272</v>
      </c>
      <c r="V917" t="s">
        <v>71</v>
      </c>
      <c r="W917" t="s">
        <v>3152</v>
      </c>
      <c r="X917" t="s">
        <v>3305</v>
      </c>
      <c r="Y917" t="s">
        <v>3152</v>
      </c>
      <c r="Z917" t="s">
        <v>3152</v>
      </c>
      <c r="AA917" t="s">
        <v>739</v>
      </c>
      <c r="AB917">
        <v>80</v>
      </c>
      <c r="AC917" t="s">
        <v>1189</v>
      </c>
      <c r="AD917" t="s">
        <v>2535</v>
      </c>
      <c r="AE917" t="s">
        <v>2491</v>
      </c>
      <c r="AF917" t="s">
        <v>60</v>
      </c>
      <c r="AG917" t="s">
        <v>164</v>
      </c>
      <c r="AH917" t="s">
        <v>2745</v>
      </c>
      <c r="AI917" t="s">
        <v>2746</v>
      </c>
      <c r="AJ917" t="s">
        <v>2747</v>
      </c>
      <c r="AK917" t="s">
        <v>240</v>
      </c>
    </row>
    <row r="918" spans="1:37" x14ac:dyDescent="0.3">
      <c r="A918" t="s">
        <v>3473</v>
      </c>
      <c r="B918" t="s">
        <v>3187</v>
      </c>
      <c r="C918" t="s">
        <v>1272</v>
      </c>
      <c r="D918" t="s">
        <v>45</v>
      </c>
      <c r="E918" t="s">
        <v>3133</v>
      </c>
      <c r="F918" t="s">
        <v>3133</v>
      </c>
      <c r="G918" t="s">
        <v>3133</v>
      </c>
      <c r="H918" t="s">
        <v>3133</v>
      </c>
      <c r="I918" t="s">
        <v>32</v>
      </c>
      <c r="J918" t="s">
        <v>1189</v>
      </c>
      <c r="K918" t="s">
        <v>3798</v>
      </c>
      <c r="L918" t="s">
        <v>2535</v>
      </c>
      <c r="M918" t="s">
        <v>60</v>
      </c>
      <c r="N918" t="s">
        <v>1303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e">
        <f>+_2022[[#This Row],[p1_score]]+_2022[[#This Row],[p2_score]]</f>
        <v>#VALUE!</v>
      </c>
      <c r="U918" t="s">
        <v>32</v>
      </c>
      <c r="V918" t="s">
        <v>32</v>
      </c>
      <c r="W918" t="s">
        <v>32</v>
      </c>
      <c r="X918" t="s">
        <v>32</v>
      </c>
      <c r="Y918" t="s">
        <v>32</v>
      </c>
      <c r="Z918" t="s">
        <v>32</v>
      </c>
      <c r="AA918" t="s">
        <v>32</v>
      </c>
      <c r="AB918">
        <v>80</v>
      </c>
      <c r="AC918" t="s">
        <v>1189</v>
      </c>
      <c r="AD918" t="s">
        <v>2535</v>
      </c>
      <c r="AE918" t="s">
        <v>2491</v>
      </c>
      <c r="AF918" t="s">
        <v>60</v>
      </c>
      <c r="AG918" t="s">
        <v>164</v>
      </c>
      <c r="AH918" t="s">
        <v>2745</v>
      </c>
      <c r="AI918" t="s">
        <v>2746</v>
      </c>
      <c r="AJ918" t="s">
        <v>2747</v>
      </c>
      <c r="AK918" t="s">
        <v>240</v>
      </c>
    </row>
    <row r="919" spans="1:37" x14ac:dyDescent="0.3">
      <c r="A919" t="s">
        <v>3475</v>
      </c>
      <c r="B919" t="s">
        <v>3133</v>
      </c>
      <c r="C919" t="s">
        <v>270</v>
      </c>
      <c r="D919" t="s">
        <v>1309</v>
      </c>
      <c r="E919" t="s">
        <v>3238</v>
      </c>
      <c r="F919" t="s">
        <v>3155</v>
      </c>
      <c r="G919" t="s">
        <v>3162</v>
      </c>
      <c r="H919" t="s">
        <v>3133</v>
      </c>
      <c r="I919" t="s">
        <v>4333</v>
      </c>
      <c r="J919" t="s">
        <v>1189</v>
      </c>
      <c r="K919" t="s">
        <v>3586</v>
      </c>
      <c r="L919" t="s">
        <v>2539</v>
      </c>
      <c r="M919" t="s">
        <v>74</v>
      </c>
      <c r="N919" t="s">
        <v>1310</v>
      </c>
      <c r="O919" t="s">
        <v>3139</v>
      </c>
      <c r="P919" t="s">
        <v>224</v>
      </c>
      <c r="Q919" t="s">
        <v>270</v>
      </c>
      <c r="R919" t="s">
        <v>3314</v>
      </c>
      <c r="S919" t="s">
        <v>3192</v>
      </c>
      <c r="T919">
        <f>+_2022[[#This Row],[p1_score]]+_2022[[#This Row],[p2_score]]</f>
        <v>30</v>
      </c>
      <c r="U919" t="s">
        <v>76</v>
      </c>
      <c r="V919" t="s">
        <v>270</v>
      </c>
      <c r="W919" t="s">
        <v>3236</v>
      </c>
      <c r="X919" t="s">
        <v>3426</v>
      </c>
      <c r="Y919" t="s">
        <v>3236</v>
      </c>
      <c r="Z919" t="s">
        <v>3426</v>
      </c>
      <c r="AA919" t="s">
        <v>32</v>
      </c>
      <c r="AB919">
        <v>81</v>
      </c>
      <c r="AC919" t="s">
        <v>1189</v>
      </c>
      <c r="AD919" t="s">
        <v>2539</v>
      </c>
      <c r="AE919" t="s">
        <v>2491</v>
      </c>
      <c r="AF919" t="s">
        <v>74</v>
      </c>
      <c r="AG919" t="s">
        <v>28</v>
      </c>
      <c r="AH919" t="s">
        <v>2748</v>
      </c>
      <c r="AI919" t="s">
        <v>2749</v>
      </c>
      <c r="AJ919" t="s">
        <v>2750</v>
      </c>
      <c r="AK919" t="s">
        <v>36</v>
      </c>
    </row>
    <row r="920" spans="1:37" x14ac:dyDescent="0.3">
      <c r="A920" t="s">
        <v>3476</v>
      </c>
      <c r="B920" t="s">
        <v>3144</v>
      </c>
      <c r="C920" t="s">
        <v>76</v>
      </c>
      <c r="D920" t="s">
        <v>1311</v>
      </c>
      <c r="E920" t="s">
        <v>3154</v>
      </c>
      <c r="F920" t="s">
        <v>3201</v>
      </c>
      <c r="G920" t="s">
        <v>3133</v>
      </c>
      <c r="H920" t="s">
        <v>3144</v>
      </c>
      <c r="I920" t="s">
        <v>3927</v>
      </c>
      <c r="J920" t="s">
        <v>1189</v>
      </c>
      <c r="K920" t="s">
        <v>3586</v>
      </c>
      <c r="L920" t="s">
        <v>2539</v>
      </c>
      <c r="M920" t="s">
        <v>74</v>
      </c>
      <c r="N920" t="s">
        <v>1310</v>
      </c>
      <c r="O920" t="s">
        <v>3148</v>
      </c>
      <c r="P920" t="s">
        <v>1312</v>
      </c>
      <c r="Q920" t="s">
        <v>76</v>
      </c>
      <c r="R920" t="s">
        <v>3463</v>
      </c>
      <c r="S920" t="s">
        <v>3193</v>
      </c>
      <c r="T920">
        <f>+_2022[[#This Row],[p1_score]]+_2022[[#This Row],[p2_score]]</f>
        <v>3</v>
      </c>
      <c r="U920" t="s">
        <v>76</v>
      </c>
      <c r="V920" t="s">
        <v>82</v>
      </c>
      <c r="W920" t="s">
        <v>3166</v>
      </c>
      <c r="X920" t="s">
        <v>3139</v>
      </c>
      <c r="Y920" t="s">
        <v>3152</v>
      </c>
      <c r="Z920" t="s">
        <v>3152</v>
      </c>
      <c r="AA920" t="s">
        <v>270</v>
      </c>
      <c r="AB920">
        <v>81</v>
      </c>
      <c r="AC920" t="s">
        <v>1189</v>
      </c>
      <c r="AD920" t="s">
        <v>2539</v>
      </c>
      <c r="AE920" t="s">
        <v>2491</v>
      </c>
      <c r="AF920" t="s">
        <v>74</v>
      </c>
      <c r="AG920" t="s">
        <v>28</v>
      </c>
      <c r="AH920" t="s">
        <v>2748</v>
      </c>
      <c r="AI920" t="s">
        <v>2749</v>
      </c>
      <c r="AJ920" t="s">
        <v>2750</v>
      </c>
      <c r="AK920" t="s">
        <v>36</v>
      </c>
    </row>
    <row r="921" spans="1:37" x14ac:dyDescent="0.3">
      <c r="A921" t="s">
        <v>3478</v>
      </c>
      <c r="B921" t="s">
        <v>3153</v>
      </c>
      <c r="C921" t="s">
        <v>82</v>
      </c>
      <c r="D921" t="s">
        <v>1313</v>
      </c>
      <c r="E921" t="s">
        <v>3144</v>
      </c>
      <c r="F921" t="s">
        <v>3153</v>
      </c>
      <c r="G921" t="s">
        <v>3133</v>
      </c>
      <c r="H921" t="s">
        <v>3133</v>
      </c>
      <c r="I921" t="s">
        <v>3163</v>
      </c>
      <c r="J921" t="s">
        <v>1189</v>
      </c>
      <c r="K921" t="s">
        <v>3586</v>
      </c>
      <c r="L921" t="s">
        <v>2539</v>
      </c>
      <c r="M921" t="s">
        <v>74</v>
      </c>
      <c r="N921" t="s">
        <v>1310</v>
      </c>
      <c r="O921" t="s">
        <v>3157</v>
      </c>
      <c r="P921" t="s">
        <v>1314</v>
      </c>
      <c r="Q921" t="s">
        <v>82</v>
      </c>
      <c r="R921" t="s">
        <v>3479</v>
      </c>
      <c r="S921" t="s">
        <v>3318</v>
      </c>
      <c r="T921">
        <f>+_2022[[#This Row],[p1_score]]+_2022[[#This Row],[p2_score]]</f>
        <v>1</v>
      </c>
      <c r="U921" t="s">
        <v>79</v>
      </c>
      <c r="V921" t="s">
        <v>82</v>
      </c>
      <c r="W921" t="s">
        <v>3152</v>
      </c>
      <c r="X921" t="s">
        <v>3166</v>
      </c>
      <c r="Y921" t="s">
        <v>3152</v>
      </c>
      <c r="Z921" t="s">
        <v>3152</v>
      </c>
      <c r="AA921" t="s">
        <v>76</v>
      </c>
      <c r="AB921">
        <v>81</v>
      </c>
      <c r="AC921" t="s">
        <v>1189</v>
      </c>
      <c r="AD921" t="s">
        <v>2539</v>
      </c>
      <c r="AE921" t="s">
        <v>2491</v>
      </c>
      <c r="AF921" t="s">
        <v>74</v>
      </c>
      <c r="AG921" t="s">
        <v>28</v>
      </c>
      <c r="AH921" t="s">
        <v>2748</v>
      </c>
      <c r="AI921" t="s">
        <v>2749</v>
      </c>
      <c r="AJ921" t="s">
        <v>2750</v>
      </c>
      <c r="AK921" t="s">
        <v>36</v>
      </c>
    </row>
    <row r="922" spans="1:37" x14ac:dyDescent="0.3">
      <c r="A922" t="s">
        <v>3480</v>
      </c>
      <c r="B922" t="s">
        <v>3136</v>
      </c>
      <c r="C922" t="s">
        <v>79</v>
      </c>
      <c r="D922" t="s">
        <v>1315</v>
      </c>
      <c r="E922" t="s">
        <v>3195</v>
      </c>
      <c r="F922" t="s">
        <v>3202</v>
      </c>
      <c r="G922" t="s">
        <v>3144</v>
      </c>
      <c r="H922" t="s">
        <v>3133</v>
      </c>
      <c r="I922" t="s">
        <v>3573</v>
      </c>
      <c r="J922" t="s">
        <v>1189</v>
      </c>
      <c r="K922" t="s">
        <v>3586</v>
      </c>
      <c r="L922" t="s">
        <v>2539</v>
      </c>
      <c r="M922" t="s">
        <v>74</v>
      </c>
      <c r="N922" t="s">
        <v>1310</v>
      </c>
      <c r="O922" t="s">
        <v>3151</v>
      </c>
      <c r="P922" t="s">
        <v>1316</v>
      </c>
      <c r="Q922" t="s">
        <v>79</v>
      </c>
      <c r="R922" t="s">
        <v>3373</v>
      </c>
      <c r="S922" t="s">
        <v>3323</v>
      </c>
      <c r="T922">
        <f>+_2022[[#This Row],[p1_score]]+_2022[[#This Row],[p2_score]]</f>
        <v>35</v>
      </c>
      <c r="U922" t="s">
        <v>79</v>
      </c>
      <c r="V922" t="s">
        <v>986</v>
      </c>
      <c r="W922" t="s">
        <v>3236</v>
      </c>
      <c r="X922" t="s">
        <v>3185</v>
      </c>
      <c r="Y922" t="s">
        <v>3152</v>
      </c>
      <c r="Z922" t="s">
        <v>3152</v>
      </c>
      <c r="AA922" t="s">
        <v>82</v>
      </c>
      <c r="AB922">
        <v>81</v>
      </c>
      <c r="AC922" t="s">
        <v>1189</v>
      </c>
      <c r="AD922" t="s">
        <v>2539</v>
      </c>
      <c r="AE922" t="s">
        <v>2491</v>
      </c>
      <c r="AF922" t="s">
        <v>74</v>
      </c>
      <c r="AG922" t="s">
        <v>28</v>
      </c>
      <c r="AH922" t="s">
        <v>2748</v>
      </c>
      <c r="AI922" t="s">
        <v>2749</v>
      </c>
      <c r="AJ922" t="s">
        <v>2750</v>
      </c>
      <c r="AK922" t="s">
        <v>36</v>
      </c>
    </row>
    <row r="923" spans="1:37" x14ac:dyDescent="0.3">
      <c r="A923" t="s">
        <v>3413</v>
      </c>
      <c r="B923" t="s">
        <v>3173</v>
      </c>
      <c r="C923" t="s">
        <v>86</v>
      </c>
      <c r="D923" t="s">
        <v>1317</v>
      </c>
      <c r="E923" t="s">
        <v>3205</v>
      </c>
      <c r="F923" t="s">
        <v>3255</v>
      </c>
      <c r="G923" t="s">
        <v>3136</v>
      </c>
      <c r="H923" t="s">
        <v>3136</v>
      </c>
      <c r="I923" t="s">
        <v>4278</v>
      </c>
      <c r="J923" t="s">
        <v>1189</v>
      </c>
      <c r="K923" t="s">
        <v>3586</v>
      </c>
      <c r="L923" t="s">
        <v>2539</v>
      </c>
      <c r="M923" t="s">
        <v>74</v>
      </c>
      <c r="N923" t="s">
        <v>1310</v>
      </c>
      <c r="O923" t="s">
        <v>3170</v>
      </c>
      <c r="P923" t="s">
        <v>944</v>
      </c>
      <c r="Q923" t="s">
        <v>86</v>
      </c>
      <c r="R923" t="s">
        <v>3298</v>
      </c>
      <c r="S923" t="s">
        <v>4259</v>
      </c>
      <c r="T923">
        <f>+_2022[[#This Row],[p1_score]]+_2022[[#This Row],[p2_score]]</f>
        <v>82</v>
      </c>
      <c r="U923" t="s">
        <v>86</v>
      </c>
      <c r="V923" t="s">
        <v>986</v>
      </c>
      <c r="W923" t="s">
        <v>3320</v>
      </c>
      <c r="X923" t="s">
        <v>3517</v>
      </c>
      <c r="Y923" t="s">
        <v>3152</v>
      </c>
      <c r="Z923" t="s">
        <v>3517</v>
      </c>
      <c r="AA923" t="s">
        <v>79</v>
      </c>
      <c r="AB923">
        <v>81</v>
      </c>
      <c r="AC923" t="s">
        <v>1189</v>
      </c>
      <c r="AD923" t="s">
        <v>2539</v>
      </c>
      <c r="AE923" t="s">
        <v>2491</v>
      </c>
      <c r="AF923" t="s">
        <v>74</v>
      </c>
      <c r="AG923" t="s">
        <v>28</v>
      </c>
      <c r="AH923" t="s">
        <v>2748</v>
      </c>
      <c r="AI923" t="s">
        <v>2749</v>
      </c>
      <c r="AJ923" t="s">
        <v>2750</v>
      </c>
      <c r="AK923" t="s">
        <v>36</v>
      </c>
    </row>
    <row r="924" spans="1:37" x14ac:dyDescent="0.3">
      <c r="A924" t="s">
        <v>3483</v>
      </c>
      <c r="B924" t="s">
        <v>3162</v>
      </c>
      <c r="C924" t="s">
        <v>986</v>
      </c>
      <c r="D924" t="s">
        <v>45</v>
      </c>
      <c r="E924" t="s">
        <v>3363</v>
      </c>
      <c r="F924" t="s">
        <v>3313</v>
      </c>
      <c r="G924" t="s">
        <v>3178</v>
      </c>
      <c r="H924" t="s">
        <v>3144</v>
      </c>
      <c r="I924" t="s">
        <v>4285</v>
      </c>
      <c r="J924" t="s">
        <v>1189</v>
      </c>
      <c r="K924" t="s">
        <v>3586</v>
      </c>
      <c r="L924" t="s">
        <v>2539</v>
      </c>
      <c r="M924" t="s">
        <v>74</v>
      </c>
      <c r="N924" t="s">
        <v>1310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>
        <f>+_2022[[#This Row],[p1_score]]+_2022[[#This Row],[p2_score]]</f>
        <v>49</v>
      </c>
      <c r="U924" t="s">
        <v>518</v>
      </c>
      <c r="V924" t="s">
        <v>986</v>
      </c>
      <c r="W924" t="s">
        <v>3380</v>
      </c>
      <c r="X924" t="s">
        <v>3160</v>
      </c>
      <c r="Y924" t="s">
        <v>3152</v>
      </c>
      <c r="Z924" t="s">
        <v>3152</v>
      </c>
      <c r="AA924" t="s">
        <v>86</v>
      </c>
      <c r="AB924">
        <v>81</v>
      </c>
      <c r="AC924" t="s">
        <v>1189</v>
      </c>
      <c r="AD924" t="s">
        <v>2539</v>
      </c>
      <c r="AE924" t="s">
        <v>2491</v>
      </c>
      <c r="AF924" t="s">
        <v>74</v>
      </c>
      <c r="AG924" t="s">
        <v>28</v>
      </c>
      <c r="AH924" t="s">
        <v>2748</v>
      </c>
      <c r="AI924" t="s">
        <v>2749</v>
      </c>
      <c r="AJ924" t="s">
        <v>2750</v>
      </c>
      <c r="AK924" t="s">
        <v>36</v>
      </c>
    </row>
    <row r="925" spans="1:37" x14ac:dyDescent="0.3">
      <c r="A925" t="s">
        <v>3485</v>
      </c>
      <c r="B925" t="s">
        <v>3178</v>
      </c>
      <c r="C925" t="s">
        <v>518</v>
      </c>
      <c r="D925" t="s">
        <v>45</v>
      </c>
      <c r="E925" t="s">
        <v>3275</v>
      </c>
      <c r="F925" t="s">
        <v>3180</v>
      </c>
      <c r="G925" t="s">
        <v>3136</v>
      </c>
      <c r="H925" t="s">
        <v>3153</v>
      </c>
      <c r="I925" t="s">
        <v>4370</v>
      </c>
      <c r="J925" t="s">
        <v>1189</v>
      </c>
      <c r="K925" t="s">
        <v>3586</v>
      </c>
      <c r="L925" t="s">
        <v>2539</v>
      </c>
      <c r="M925" t="s">
        <v>74</v>
      </c>
      <c r="N925" t="s">
        <v>1310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e">
        <f>+_2022[[#This Row],[p1_score]]+_2022[[#This Row],[p2_score]]</f>
        <v>#VALUE!</v>
      </c>
      <c r="U925" t="s">
        <v>32</v>
      </c>
      <c r="V925" t="s">
        <v>32</v>
      </c>
      <c r="W925" t="s">
        <v>32</v>
      </c>
      <c r="X925" t="s">
        <v>32</v>
      </c>
      <c r="Y925" t="s">
        <v>32</v>
      </c>
      <c r="Z925" t="s">
        <v>32</v>
      </c>
      <c r="AA925" t="s">
        <v>32</v>
      </c>
      <c r="AB925">
        <v>81</v>
      </c>
      <c r="AC925" t="s">
        <v>1189</v>
      </c>
      <c r="AD925" t="s">
        <v>2539</v>
      </c>
      <c r="AE925" t="s">
        <v>2491</v>
      </c>
      <c r="AF925" t="s">
        <v>74</v>
      </c>
      <c r="AG925" t="s">
        <v>28</v>
      </c>
      <c r="AH925" t="s">
        <v>2748</v>
      </c>
      <c r="AI925" t="s">
        <v>2749</v>
      </c>
      <c r="AJ925" t="s">
        <v>2750</v>
      </c>
      <c r="AK925" t="s">
        <v>36</v>
      </c>
    </row>
    <row r="926" spans="1:37" x14ac:dyDescent="0.3">
      <c r="A926" t="s">
        <v>3488</v>
      </c>
      <c r="B926" t="s">
        <v>3144</v>
      </c>
      <c r="C926" t="s">
        <v>1193</v>
      </c>
      <c r="D926" t="s">
        <v>91</v>
      </c>
      <c r="E926" t="s">
        <v>3145</v>
      </c>
      <c r="F926" t="s">
        <v>3181</v>
      </c>
      <c r="G926" t="s">
        <v>3153</v>
      </c>
      <c r="H926" t="s">
        <v>3144</v>
      </c>
      <c r="I926" t="s">
        <v>4340</v>
      </c>
      <c r="J926" t="s">
        <v>1189</v>
      </c>
      <c r="K926" t="s">
        <v>3421</v>
      </c>
      <c r="L926" t="s">
        <v>2543</v>
      </c>
      <c r="M926" t="s">
        <v>60</v>
      </c>
      <c r="N926" t="s">
        <v>1318</v>
      </c>
      <c r="O926" t="s">
        <v>3139</v>
      </c>
      <c r="P926" t="s">
        <v>1319</v>
      </c>
      <c r="Q926" t="s">
        <v>1193</v>
      </c>
      <c r="R926" t="s">
        <v>3219</v>
      </c>
      <c r="S926" t="s">
        <v>3323</v>
      </c>
      <c r="T926">
        <f>+_2022[[#This Row],[p1_score]]+_2022[[#This Row],[p2_score]]</f>
        <v>69</v>
      </c>
      <c r="U926" t="s">
        <v>1320</v>
      </c>
      <c r="V926" t="s">
        <v>1193</v>
      </c>
      <c r="W926" t="s">
        <v>3320</v>
      </c>
      <c r="X926" t="s">
        <v>3143</v>
      </c>
      <c r="Y926" t="s">
        <v>3320</v>
      </c>
      <c r="Z926" t="s">
        <v>3143</v>
      </c>
      <c r="AA926" t="s">
        <v>32</v>
      </c>
      <c r="AB926">
        <v>82</v>
      </c>
      <c r="AC926" t="s">
        <v>1189</v>
      </c>
      <c r="AD926" t="s">
        <v>2543</v>
      </c>
      <c r="AE926" t="s">
        <v>2491</v>
      </c>
      <c r="AF926" t="s">
        <v>60</v>
      </c>
      <c r="AG926" t="s">
        <v>49</v>
      </c>
      <c r="AH926" t="s">
        <v>2751</v>
      </c>
      <c r="AI926" t="s">
        <v>2752</v>
      </c>
      <c r="AJ926" t="s">
        <v>2753</v>
      </c>
      <c r="AK926" t="s">
        <v>1203</v>
      </c>
    </row>
    <row r="927" spans="1:37" x14ac:dyDescent="0.3">
      <c r="A927" t="s">
        <v>3491</v>
      </c>
      <c r="B927" t="s">
        <v>3133</v>
      </c>
      <c r="C927" t="s">
        <v>1320</v>
      </c>
      <c r="D927" t="s">
        <v>205</v>
      </c>
      <c r="E927" t="s">
        <v>3428</v>
      </c>
      <c r="F927" t="s">
        <v>3284</v>
      </c>
      <c r="G927" t="s">
        <v>3154</v>
      </c>
      <c r="H927" t="s">
        <v>3136</v>
      </c>
      <c r="I927" t="s">
        <v>3592</v>
      </c>
      <c r="J927" t="s">
        <v>1189</v>
      </c>
      <c r="K927" t="s">
        <v>3421</v>
      </c>
      <c r="L927" t="s">
        <v>2543</v>
      </c>
      <c r="M927" t="s">
        <v>60</v>
      </c>
      <c r="N927" t="s">
        <v>1318</v>
      </c>
      <c r="O927" t="s">
        <v>3148</v>
      </c>
      <c r="P927" t="s">
        <v>1321</v>
      </c>
      <c r="Q927" t="s">
        <v>1320</v>
      </c>
      <c r="R927" t="s">
        <v>3177</v>
      </c>
      <c r="S927" t="s">
        <v>3397</v>
      </c>
      <c r="T927">
        <f>+_2022[[#This Row],[p1_score]]+_2022[[#This Row],[p2_score]]</f>
        <v>53</v>
      </c>
      <c r="U927" t="s">
        <v>1320</v>
      </c>
      <c r="V927" t="s">
        <v>1162</v>
      </c>
      <c r="W927" t="s">
        <v>3358</v>
      </c>
      <c r="X927" t="s">
        <v>3305</v>
      </c>
      <c r="Y927" t="s">
        <v>3152</v>
      </c>
      <c r="Z927" t="s">
        <v>3152</v>
      </c>
      <c r="AA927" t="s">
        <v>1193</v>
      </c>
      <c r="AB927">
        <v>82</v>
      </c>
      <c r="AC927" t="s">
        <v>1189</v>
      </c>
      <c r="AD927" t="s">
        <v>2543</v>
      </c>
      <c r="AE927" t="s">
        <v>2491</v>
      </c>
      <c r="AF927" t="s">
        <v>60</v>
      </c>
      <c r="AG927" t="s">
        <v>49</v>
      </c>
      <c r="AH927" t="s">
        <v>2751</v>
      </c>
      <c r="AI927" t="s">
        <v>2752</v>
      </c>
      <c r="AJ927" t="s">
        <v>2753</v>
      </c>
      <c r="AK927" t="s">
        <v>1203</v>
      </c>
    </row>
    <row r="928" spans="1:37" x14ac:dyDescent="0.3">
      <c r="A928" t="s">
        <v>3495</v>
      </c>
      <c r="B928" t="s">
        <v>3153</v>
      </c>
      <c r="C928" t="s">
        <v>1162</v>
      </c>
      <c r="D928" t="s">
        <v>1322</v>
      </c>
      <c r="E928" t="s">
        <v>3155</v>
      </c>
      <c r="F928" t="s">
        <v>3155</v>
      </c>
      <c r="G928" t="s">
        <v>3144</v>
      </c>
      <c r="H928" t="s">
        <v>3133</v>
      </c>
      <c r="I928" t="s">
        <v>3216</v>
      </c>
      <c r="J928" t="s">
        <v>1189</v>
      </c>
      <c r="K928" t="s">
        <v>3421</v>
      </c>
      <c r="L928" t="s">
        <v>2543</v>
      </c>
      <c r="M928" t="s">
        <v>60</v>
      </c>
      <c r="N928" t="s">
        <v>1318</v>
      </c>
      <c r="O928" t="s">
        <v>3157</v>
      </c>
      <c r="P928" t="s">
        <v>173</v>
      </c>
      <c r="Q928" t="s">
        <v>1162</v>
      </c>
      <c r="R928" t="s">
        <v>3190</v>
      </c>
      <c r="S928" t="s">
        <v>3397</v>
      </c>
      <c r="T928">
        <f>+_2022[[#This Row],[p1_score]]+_2022[[#This Row],[p2_score]]</f>
        <v>0</v>
      </c>
      <c r="U928" t="s">
        <v>243</v>
      </c>
      <c r="V928" t="s">
        <v>1162</v>
      </c>
      <c r="W928" t="s">
        <v>3499</v>
      </c>
      <c r="X928" t="s">
        <v>3270</v>
      </c>
      <c r="Y928" t="s">
        <v>3152</v>
      </c>
      <c r="Z928" t="s">
        <v>3152</v>
      </c>
      <c r="AA928" t="s">
        <v>1320</v>
      </c>
      <c r="AB928">
        <v>82</v>
      </c>
      <c r="AC928" t="s">
        <v>1189</v>
      </c>
      <c r="AD928" t="s">
        <v>2543</v>
      </c>
      <c r="AE928" t="s">
        <v>2491</v>
      </c>
      <c r="AF928" t="s">
        <v>60</v>
      </c>
      <c r="AG928" t="s">
        <v>49</v>
      </c>
      <c r="AH928" t="s">
        <v>2751</v>
      </c>
      <c r="AI928" t="s">
        <v>2752</v>
      </c>
      <c r="AJ928" t="s">
        <v>2753</v>
      </c>
      <c r="AK928" t="s">
        <v>1203</v>
      </c>
    </row>
    <row r="929" spans="1:37" x14ac:dyDescent="0.3">
      <c r="A929" t="s">
        <v>3500</v>
      </c>
      <c r="B929" t="s">
        <v>3162</v>
      </c>
      <c r="C929" t="s">
        <v>148</v>
      </c>
      <c r="D929" t="s">
        <v>1323</v>
      </c>
      <c r="E929" t="s">
        <v>3136</v>
      </c>
      <c r="F929" t="s">
        <v>3162</v>
      </c>
      <c r="G929" t="s">
        <v>3133</v>
      </c>
      <c r="H929" t="s">
        <v>3133</v>
      </c>
      <c r="I929" t="s">
        <v>3573</v>
      </c>
      <c r="J929" t="s">
        <v>1189</v>
      </c>
      <c r="K929" t="s">
        <v>3421</v>
      </c>
      <c r="L929" t="s">
        <v>2543</v>
      </c>
      <c r="M929" t="s">
        <v>60</v>
      </c>
      <c r="N929" t="s">
        <v>1318</v>
      </c>
      <c r="O929" t="s">
        <v>3151</v>
      </c>
      <c r="P929" t="s">
        <v>578</v>
      </c>
      <c r="Q929" t="s">
        <v>148</v>
      </c>
      <c r="R929" t="s">
        <v>3208</v>
      </c>
      <c r="S929" t="s">
        <v>3739</v>
      </c>
      <c r="T929">
        <f>+_2022[[#This Row],[p1_score]]+_2022[[#This Row],[p2_score]]</f>
        <v>9</v>
      </c>
      <c r="U929" t="s">
        <v>243</v>
      </c>
      <c r="V929" t="s">
        <v>148</v>
      </c>
      <c r="W929" t="s">
        <v>3170</v>
      </c>
      <c r="X929" t="s">
        <v>3148</v>
      </c>
      <c r="Y929" t="s">
        <v>3170</v>
      </c>
      <c r="Z929" t="s">
        <v>3152</v>
      </c>
      <c r="AA929" t="s">
        <v>1162</v>
      </c>
      <c r="AB929">
        <v>82</v>
      </c>
      <c r="AC929" t="s">
        <v>1189</v>
      </c>
      <c r="AD929" t="s">
        <v>2543</v>
      </c>
      <c r="AE929" t="s">
        <v>2491</v>
      </c>
      <c r="AF929" t="s">
        <v>60</v>
      </c>
      <c r="AG929" t="s">
        <v>49</v>
      </c>
      <c r="AH929" t="s">
        <v>2751</v>
      </c>
      <c r="AI929" t="s">
        <v>2752</v>
      </c>
      <c r="AJ929" t="s">
        <v>2753</v>
      </c>
      <c r="AK929" t="s">
        <v>1203</v>
      </c>
    </row>
    <row r="930" spans="1:37" x14ac:dyDescent="0.3">
      <c r="A930" t="s">
        <v>3502</v>
      </c>
      <c r="B930" t="s">
        <v>3136</v>
      </c>
      <c r="C930" t="s">
        <v>243</v>
      </c>
      <c r="D930" t="s">
        <v>1324</v>
      </c>
      <c r="E930" t="s">
        <v>3155</v>
      </c>
      <c r="F930" t="s">
        <v>3154</v>
      </c>
      <c r="G930" t="s">
        <v>3153</v>
      </c>
      <c r="H930" t="s">
        <v>3144</v>
      </c>
      <c r="I930" t="s">
        <v>4237</v>
      </c>
      <c r="J930" t="s">
        <v>1189</v>
      </c>
      <c r="K930" t="s">
        <v>3421</v>
      </c>
      <c r="L930" t="s">
        <v>2543</v>
      </c>
      <c r="M930" t="s">
        <v>60</v>
      </c>
      <c r="N930" t="s">
        <v>1318</v>
      </c>
      <c r="O930" t="s">
        <v>3170</v>
      </c>
      <c r="P930" t="s">
        <v>1325</v>
      </c>
      <c r="Q930" t="s">
        <v>243</v>
      </c>
      <c r="R930" t="s">
        <v>3276</v>
      </c>
      <c r="S930" t="s">
        <v>3932</v>
      </c>
      <c r="T930">
        <f>+_2022[[#This Row],[p1_score]]+_2022[[#This Row],[p2_score]]</f>
        <v>23</v>
      </c>
      <c r="U930" t="s">
        <v>243</v>
      </c>
      <c r="V930" t="s">
        <v>89</v>
      </c>
      <c r="W930" t="s">
        <v>3271</v>
      </c>
      <c r="X930" t="s">
        <v>3186</v>
      </c>
      <c r="Y930" t="s">
        <v>3152</v>
      </c>
      <c r="Z930" t="s">
        <v>3152</v>
      </c>
      <c r="AA930" t="s">
        <v>148</v>
      </c>
      <c r="AB930">
        <v>82</v>
      </c>
      <c r="AC930" t="s">
        <v>1189</v>
      </c>
      <c r="AD930" t="s">
        <v>2543</v>
      </c>
      <c r="AE930" t="s">
        <v>2491</v>
      </c>
      <c r="AF930" t="s">
        <v>60</v>
      </c>
      <c r="AG930" t="s">
        <v>49</v>
      </c>
      <c r="AH930" t="s">
        <v>2751</v>
      </c>
      <c r="AI930" t="s">
        <v>2752</v>
      </c>
      <c r="AJ930" t="s">
        <v>2753</v>
      </c>
      <c r="AK930" t="s">
        <v>1203</v>
      </c>
    </row>
    <row r="931" spans="1:37" x14ac:dyDescent="0.3">
      <c r="A931" t="s">
        <v>3503</v>
      </c>
      <c r="B931" t="s">
        <v>3173</v>
      </c>
      <c r="C931" t="s">
        <v>89</v>
      </c>
      <c r="D931" t="s">
        <v>1324</v>
      </c>
      <c r="E931" t="s">
        <v>3154</v>
      </c>
      <c r="F931" t="s">
        <v>3187</v>
      </c>
      <c r="G931" t="s">
        <v>3144</v>
      </c>
      <c r="H931" t="s">
        <v>3133</v>
      </c>
      <c r="I931" t="s">
        <v>3531</v>
      </c>
      <c r="J931" t="s">
        <v>1189</v>
      </c>
      <c r="K931" t="s">
        <v>3421</v>
      </c>
      <c r="L931" t="s">
        <v>2543</v>
      </c>
      <c r="M931" t="s">
        <v>60</v>
      </c>
      <c r="N931" t="s">
        <v>1318</v>
      </c>
      <c r="O931" t="s">
        <v>3200</v>
      </c>
      <c r="P931" t="s">
        <v>1326</v>
      </c>
      <c r="Q931" t="s">
        <v>89</v>
      </c>
      <c r="R931" t="s">
        <v>3305</v>
      </c>
      <c r="S931" t="s">
        <v>3209</v>
      </c>
      <c r="T931">
        <f>+_2022[[#This Row],[p1_score]]+_2022[[#This Row],[p2_score]]</f>
        <v>1</v>
      </c>
      <c r="U931" t="s">
        <v>71</v>
      </c>
      <c r="V931" t="s">
        <v>89</v>
      </c>
      <c r="W931" t="s">
        <v>3536</v>
      </c>
      <c r="X931" t="s">
        <v>3161</v>
      </c>
      <c r="Y931" t="s">
        <v>3152</v>
      </c>
      <c r="Z931" t="s">
        <v>3152</v>
      </c>
      <c r="AA931" t="s">
        <v>243</v>
      </c>
      <c r="AB931">
        <v>82</v>
      </c>
      <c r="AC931" t="s">
        <v>1189</v>
      </c>
      <c r="AD931" t="s">
        <v>2543</v>
      </c>
      <c r="AE931" t="s">
        <v>2491</v>
      </c>
      <c r="AF931" t="s">
        <v>60</v>
      </c>
      <c r="AG931" t="s">
        <v>49</v>
      </c>
      <c r="AH931" t="s">
        <v>2751</v>
      </c>
      <c r="AI931" t="s">
        <v>2752</v>
      </c>
      <c r="AJ931" t="s">
        <v>2753</v>
      </c>
      <c r="AK931" t="s">
        <v>1203</v>
      </c>
    </row>
    <row r="932" spans="1:37" x14ac:dyDescent="0.3">
      <c r="A932" t="s">
        <v>3509</v>
      </c>
      <c r="B932" t="s">
        <v>3178</v>
      </c>
      <c r="C932" t="s">
        <v>71</v>
      </c>
      <c r="D932" t="s">
        <v>1254</v>
      </c>
      <c r="E932" t="s">
        <v>3244</v>
      </c>
      <c r="F932" t="s">
        <v>3154</v>
      </c>
      <c r="G932" t="s">
        <v>3162</v>
      </c>
      <c r="H932" t="s">
        <v>3133</v>
      </c>
      <c r="I932" t="s">
        <v>3325</v>
      </c>
      <c r="J932" t="s">
        <v>1189</v>
      </c>
      <c r="K932" t="s">
        <v>3421</v>
      </c>
      <c r="L932" t="s">
        <v>2543</v>
      </c>
      <c r="M932" t="s">
        <v>60</v>
      </c>
      <c r="N932" t="s">
        <v>1318</v>
      </c>
      <c r="O932" t="s">
        <v>3219</v>
      </c>
      <c r="P932" t="s">
        <v>250</v>
      </c>
      <c r="Q932" t="s">
        <v>71</v>
      </c>
      <c r="R932" t="s">
        <v>3252</v>
      </c>
      <c r="S932" t="s">
        <v>3489</v>
      </c>
      <c r="T932">
        <f>+_2022[[#This Row],[p1_score]]+_2022[[#This Row],[p2_score]]</f>
        <v>21</v>
      </c>
      <c r="U932" t="s">
        <v>71</v>
      </c>
      <c r="V932" t="s">
        <v>1203</v>
      </c>
      <c r="W932" t="s">
        <v>3252</v>
      </c>
      <c r="X932" t="s">
        <v>3166</v>
      </c>
      <c r="Y932" t="s">
        <v>3152</v>
      </c>
      <c r="Z932" t="s">
        <v>3152</v>
      </c>
      <c r="AA932" t="s">
        <v>89</v>
      </c>
      <c r="AB932">
        <v>82</v>
      </c>
      <c r="AC932" t="s">
        <v>1189</v>
      </c>
      <c r="AD932" t="s">
        <v>2543</v>
      </c>
      <c r="AE932" t="s">
        <v>2491</v>
      </c>
      <c r="AF932" t="s">
        <v>60</v>
      </c>
      <c r="AG932" t="s">
        <v>49</v>
      </c>
      <c r="AH932" t="s">
        <v>2751</v>
      </c>
      <c r="AI932" t="s">
        <v>2752</v>
      </c>
      <c r="AJ932" t="s">
        <v>2753</v>
      </c>
      <c r="AK932" t="s">
        <v>1203</v>
      </c>
    </row>
    <row r="933" spans="1:37" x14ac:dyDescent="0.3">
      <c r="A933" t="s">
        <v>3512</v>
      </c>
      <c r="B933" t="s">
        <v>3180</v>
      </c>
      <c r="C933" t="s">
        <v>1203</v>
      </c>
      <c r="D933" t="s">
        <v>45</v>
      </c>
      <c r="E933" t="s">
        <v>3153</v>
      </c>
      <c r="F933" t="s">
        <v>3136</v>
      </c>
      <c r="G933" t="s">
        <v>3133</v>
      </c>
      <c r="H933" t="s">
        <v>3133</v>
      </c>
      <c r="I933" t="s">
        <v>3311</v>
      </c>
      <c r="J933" t="s">
        <v>1189</v>
      </c>
      <c r="K933" t="s">
        <v>3421</v>
      </c>
      <c r="L933" t="s">
        <v>2543</v>
      </c>
      <c r="M933" t="s">
        <v>60</v>
      </c>
      <c r="N933" t="s">
        <v>1318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e">
        <f>+_2022[[#This Row],[p1_score]]+_2022[[#This Row],[p2_score]]</f>
        <v>#VALUE!</v>
      </c>
      <c r="U933" t="s">
        <v>32</v>
      </c>
      <c r="V933" t="s">
        <v>32</v>
      </c>
      <c r="W933" t="s">
        <v>32</v>
      </c>
      <c r="X933" t="s">
        <v>32</v>
      </c>
      <c r="Y933" t="s">
        <v>32</v>
      </c>
      <c r="Z933" t="s">
        <v>32</v>
      </c>
      <c r="AA933" t="s">
        <v>32</v>
      </c>
      <c r="AB933">
        <v>82</v>
      </c>
      <c r="AC933" t="s">
        <v>1189</v>
      </c>
      <c r="AD933" t="s">
        <v>2543</v>
      </c>
      <c r="AE933" t="s">
        <v>2491</v>
      </c>
      <c r="AF933" t="s">
        <v>60</v>
      </c>
      <c r="AG933" t="s">
        <v>49</v>
      </c>
      <c r="AH933" t="s">
        <v>2751</v>
      </c>
      <c r="AI933" t="s">
        <v>2752</v>
      </c>
      <c r="AJ933" t="s">
        <v>2753</v>
      </c>
      <c r="AK933" t="s">
        <v>1203</v>
      </c>
    </row>
    <row r="934" spans="1:37" x14ac:dyDescent="0.3">
      <c r="A934" t="s">
        <v>3514</v>
      </c>
      <c r="B934" t="s">
        <v>3144</v>
      </c>
      <c r="C934" t="s">
        <v>292</v>
      </c>
      <c r="D934" t="s">
        <v>499</v>
      </c>
      <c r="E934" t="s">
        <v>3201</v>
      </c>
      <c r="F934" t="s">
        <v>3180</v>
      </c>
      <c r="G934" t="s">
        <v>3144</v>
      </c>
      <c r="H934" t="s">
        <v>3144</v>
      </c>
      <c r="I934" t="s">
        <v>3569</v>
      </c>
      <c r="J934" t="s">
        <v>1189</v>
      </c>
      <c r="K934" t="s">
        <v>4048</v>
      </c>
      <c r="L934" t="s">
        <v>2547</v>
      </c>
      <c r="M934" t="s">
        <v>164</v>
      </c>
      <c r="N934" t="s">
        <v>1327</v>
      </c>
      <c r="O934" t="s">
        <v>3139</v>
      </c>
      <c r="P934" t="s">
        <v>194</v>
      </c>
      <c r="Q934" t="s">
        <v>292</v>
      </c>
      <c r="R934" t="s">
        <v>4116</v>
      </c>
      <c r="S934" t="s">
        <v>3186</v>
      </c>
      <c r="T934">
        <f>+_2022[[#This Row],[p1_score]]+_2022[[#This Row],[p2_score]]</f>
        <v>12</v>
      </c>
      <c r="U934" t="s">
        <v>1328</v>
      </c>
      <c r="V934" t="s">
        <v>292</v>
      </c>
      <c r="W934" t="s">
        <v>3166</v>
      </c>
      <c r="X934" t="s">
        <v>3271</v>
      </c>
      <c r="Y934" t="s">
        <v>3166</v>
      </c>
      <c r="Z934" t="s">
        <v>3271</v>
      </c>
      <c r="AA934" t="s">
        <v>32</v>
      </c>
      <c r="AB934">
        <v>83</v>
      </c>
      <c r="AC934" t="s">
        <v>1189</v>
      </c>
      <c r="AD934" t="s">
        <v>2547</v>
      </c>
      <c r="AE934" t="s">
        <v>2754</v>
      </c>
      <c r="AF934" t="s">
        <v>164</v>
      </c>
      <c r="AG934" t="s">
        <v>92</v>
      </c>
      <c r="AH934" t="s">
        <v>2755</v>
      </c>
      <c r="AI934" t="s">
        <v>2756</v>
      </c>
      <c r="AJ934" t="s">
        <v>2757</v>
      </c>
      <c r="AK934" t="s">
        <v>107</v>
      </c>
    </row>
    <row r="935" spans="1:37" x14ac:dyDescent="0.3">
      <c r="A935" t="s">
        <v>3515</v>
      </c>
      <c r="B935" t="s">
        <v>3153</v>
      </c>
      <c r="C935" t="s">
        <v>604</v>
      </c>
      <c r="D935" t="s">
        <v>1329</v>
      </c>
      <c r="E935" t="s">
        <v>3187</v>
      </c>
      <c r="F935" t="s">
        <v>3173</v>
      </c>
      <c r="G935" t="s">
        <v>3153</v>
      </c>
      <c r="H935" t="s">
        <v>3133</v>
      </c>
      <c r="I935" t="s">
        <v>3402</v>
      </c>
      <c r="J935" t="s">
        <v>1189</v>
      </c>
      <c r="K935" t="s">
        <v>4048</v>
      </c>
      <c r="L935" t="s">
        <v>2547</v>
      </c>
      <c r="M935" t="s">
        <v>164</v>
      </c>
      <c r="N935" t="s">
        <v>1327</v>
      </c>
      <c r="O935" t="s">
        <v>3148</v>
      </c>
      <c r="P935" t="s">
        <v>1137</v>
      </c>
      <c r="Q935" t="s">
        <v>604</v>
      </c>
      <c r="R935" t="s">
        <v>3230</v>
      </c>
      <c r="S935" t="s">
        <v>3192</v>
      </c>
      <c r="T935">
        <f>+_2022[[#This Row],[p1_score]]+_2022[[#This Row],[p2_score]]</f>
        <v>18</v>
      </c>
      <c r="U935" t="s">
        <v>1328</v>
      </c>
      <c r="V935" t="s">
        <v>604</v>
      </c>
      <c r="W935" t="s">
        <v>3161</v>
      </c>
      <c r="X935" t="s">
        <v>3219</v>
      </c>
      <c r="Y935" t="s">
        <v>3271</v>
      </c>
      <c r="Z935" t="s">
        <v>3152</v>
      </c>
      <c r="AA935" t="s">
        <v>292</v>
      </c>
      <c r="AB935">
        <v>83</v>
      </c>
      <c r="AC935" t="s">
        <v>1189</v>
      </c>
      <c r="AD935" t="s">
        <v>2547</v>
      </c>
      <c r="AE935" t="s">
        <v>2754</v>
      </c>
      <c r="AF935" t="s">
        <v>164</v>
      </c>
      <c r="AG935" t="s">
        <v>92</v>
      </c>
      <c r="AH935" t="s">
        <v>2755</v>
      </c>
      <c r="AI935" t="s">
        <v>2756</v>
      </c>
      <c r="AJ935" t="s">
        <v>2757</v>
      </c>
      <c r="AK935" t="s">
        <v>107</v>
      </c>
    </row>
    <row r="936" spans="1:37" x14ac:dyDescent="0.3">
      <c r="A936" t="s">
        <v>3518</v>
      </c>
      <c r="B936" t="s">
        <v>3136</v>
      </c>
      <c r="C936" t="s">
        <v>239</v>
      </c>
      <c r="D936" t="s">
        <v>1330</v>
      </c>
      <c r="E936" t="s">
        <v>3180</v>
      </c>
      <c r="F936" t="s">
        <v>3187</v>
      </c>
      <c r="G936" t="s">
        <v>3144</v>
      </c>
      <c r="H936" t="s">
        <v>3133</v>
      </c>
      <c r="I936" t="s">
        <v>3176</v>
      </c>
      <c r="J936" t="s">
        <v>1189</v>
      </c>
      <c r="K936" t="s">
        <v>4048</v>
      </c>
      <c r="L936" t="s">
        <v>2547</v>
      </c>
      <c r="M936" t="s">
        <v>164</v>
      </c>
      <c r="N936" t="s">
        <v>1327</v>
      </c>
      <c r="O936" t="s">
        <v>3157</v>
      </c>
      <c r="P936" t="s">
        <v>451</v>
      </c>
      <c r="Q936" t="s">
        <v>239</v>
      </c>
      <c r="R936" t="s">
        <v>3725</v>
      </c>
      <c r="S936" t="s">
        <v>3698</v>
      </c>
      <c r="T936">
        <f>+_2022[[#This Row],[p1_score]]+_2022[[#This Row],[p2_score]]</f>
        <v>12</v>
      </c>
      <c r="U936" t="s">
        <v>1328</v>
      </c>
      <c r="V936" t="s">
        <v>239</v>
      </c>
      <c r="W936" t="s">
        <v>3151</v>
      </c>
      <c r="X936" t="s">
        <v>3200</v>
      </c>
      <c r="Y936" t="s">
        <v>3220</v>
      </c>
      <c r="Z936" t="s">
        <v>3152</v>
      </c>
      <c r="AA936" t="s">
        <v>604</v>
      </c>
      <c r="AB936">
        <v>83</v>
      </c>
      <c r="AC936" t="s">
        <v>1189</v>
      </c>
      <c r="AD936" t="s">
        <v>2547</v>
      </c>
      <c r="AE936" t="s">
        <v>2754</v>
      </c>
      <c r="AF936" t="s">
        <v>164</v>
      </c>
      <c r="AG936" t="s">
        <v>92</v>
      </c>
      <c r="AH936" t="s">
        <v>2755</v>
      </c>
      <c r="AI936" t="s">
        <v>2756</v>
      </c>
      <c r="AJ936" t="s">
        <v>2757</v>
      </c>
      <c r="AK936" t="s">
        <v>107</v>
      </c>
    </row>
    <row r="937" spans="1:37" x14ac:dyDescent="0.3">
      <c r="A937" t="s">
        <v>3520</v>
      </c>
      <c r="B937" t="s">
        <v>3133</v>
      </c>
      <c r="C937" t="s">
        <v>1328</v>
      </c>
      <c r="D937" t="s">
        <v>1331</v>
      </c>
      <c r="E937" t="s">
        <v>3181</v>
      </c>
      <c r="F937" t="s">
        <v>3155</v>
      </c>
      <c r="G937" t="s">
        <v>3153</v>
      </c>
      <c r="H937" t="s">
        <v>3133</v>
      </c>
      <c r="I937" t="s">
        <v>3942</v>
      </c>
      <c r="J937" t="s">
        <v>1189</v>
      </c>
      <c r="K937" t="s">
        <v>4048</v>
      </c>
      <c r="L937" t="s">
        <v>2547</v>
      </c>
      <c r="M937" t="s">
        <v>164</v>
      </c>
      <c r="N937" t="s">
        <v>1327</v>
      </c>
      <c r="O937" t="s">
        <v>3151</v>
      </c>
      <c r="P937" t="s">
        <v>840</v>
      </c>
      <c r="Q937" t="s">
        <v>1328</v>
      </c>
      <c r="R937" t="s">
        <v>3910</v>
      </c>
      <c r="S937" t="s">
        <v>3163</v>
      </c>
      <c r="T937">
        <f>+_2022[[#This Row],[p1_score]]+_2022[[#This Row],[p2_score]]</f>
        <v>8</v>
      </c>
      <c r="U937" t="s">
        <v>1328</v>
      </c>
      <c r="V937" t="s">
        <v>67</v>
      </c>
      <c r="W937" t="s">
        <v>3139</v>
      </c>
      <c r="X937" t="s">
        <v>3170</v>
      </c>
      <c r="Y937" t="s">
        <v>3152</v>
      </c>
      <c r="Z937" t="s">
        <v>3152</v>
      </c>
      <c r="AA937" t="s">
        <v>239</v>
      </c>
      <c r="AB937">
        <v>83</v>
      </c>
      <c r="AC937" t="s">
        <v>1189</v>
      </c>
      <c r="AD937" t="s">
        <v>2547</v>
      </c>
      <c r="AE937" t="s">
        <v>2754</v>
      </c>
      <c r="AF937" t="s">
        <v>164</v>
      </c>
      <c r="AG937" t="s">
        <v>92</v>
      </c>
      <c r="AH937" t="s">
        <v>2755</v>
      </c>
      <c r="AI937" t="s">
        <v>2756</v>
      </c>
      <c r="AJ937" t="s">
        <v>2757</v>
      </c>
      <c r="AK937" t="s">
        <v>107</v>
      </c>
    </row>
    <row r="938" spans="1:37" x14ac:dyDescent="0.3">
      <c r="A938" t="s">
        <v>3521</v>
      </c>
      <c r="B938" t="s">
        <v>3162</v>
      </c>
      <c r="C938" t="s">
        <v>67</v>
      </c>
      <c r="D938" t="s">
        <v>1332</v>
      </c>
      <c r="E938" t="s">
        <v>3202</v>
      </c>
      <c r="F938" t="s">
        <v>3175</v>
      </c>
      <c r="G938" t="s">
        <v>3133</v>
      </c>
      <c r="H938" t="s">
        <v>3144</v>
      </c>
      <c r="I938" t="s">
        <v>3573</v>
      </c>
      <c r="J938" t="s">
        <v>1189</v>
      </c>
      <c r="K938" t="s">
        <v>4048</v>
      </c>
      <c r="L938" t="s">
        <v>2547</v>
      </c>
      <c r="M938" t="s">
        <v>164</v>
      </c>
      <c r="N938" t="s">
        <v>1327</v>
      </c>
      <c r="O938" t="s">
        <v>3170</v>
      </c>
      <c r="P938" t="s">
        <v>1333</v>
      </c>
      <c r="Q938" t="s">
        <v>67</v>
      </c>
      <c r="R938" t="s">
        <v>3336</v>
      </c>
      <c r="S938" t="s">
        <v>4079</v>
      </c>
      <c r="T938">
        <f>+_2022[[#This Row],[p1_score]]+_2022[[#This Row],[p2_score]]</f>
        <v>22</v>
      </c>
      <c r="U938" t="s">
        <v>83</v>
      </c>
      <c r="V938" t="s">
        <v>67</v>
      </c>
      <c r="W938" t="s">
        <v>3161</v>
      </c>
      <c r="X938" t="s">
        <v>3186</v>
      </c>
      <c r="Y938" t="s">
        <v>3152</v>
      </c>
      <c r="Z938" t="s">
        <v>3152</v>
      </c>
      <c r="AA938" t="s">
        <v>1328</v>
      </c>
      <c r="AB938">
        <v>83</v>
      </c>
      <c r="AC938" t="s">
        <v>1189</v>
      </c>
      <c r="AD938" t="s">
        <v>2547</v>
      </c>
      <c r="AE938" t="s">
        <v>2754</v>
      </c>
      <c r="AF938" t="s">
        <v>164</v>
      </c>
      <c r="AG938" t="s">
        <v>92</v>
      </c>
      <c r="AH938" t="s">
        <v>2755</v>
      </c>
      <c r="AI938" t="s">
        <v>2756</v>
      </c>
      <c r="AJ938" t="s">
        <v>2757</v>
      </c>
      <c r="AK938" t="s">
        <v>107</v>
      </c>
    </row>
    <row r="939" spans="1:37" x14ac:dyDescent="0.3">
      <c r="A939" t="s">
        <v>3523</v>
      </c>
      <c r="B939" t="s">
        <v>3173</v>
      </c>
      <c r="C939" t="s">
        <v>83</v>
      </c>
      <c r="D939" t="s">
        <v>108</v>
      </c>
      <c r="E939" t="s">
        <v>3174</v>
      </c>
      <c r="F939" t="s">
        <v>3155</v>
      </c>
      <c r="G939" t="s">
        <v>3144</v>
      </c>
      <c r="H939" t="s">
        <v>3133</v>
      </c>
      <c r="I939" t="s">
        <v>4099</v>
      </c>
      <c r="J939" t="s">
        <v>1189</v>
      </c>
      <c r="K939" t="s">
        <v>4048</v>
      </c>
      <c r="L939" t="s">
        <v>2547</v>
      </c>
      <c r="M939" t="s">
        <v>164</v>
      </c>
      <c r="N939" t="s">
        <v>1327</v>
      </c>
      <c r="O939" t="s">
        <v>3200</v>
      </c>
      <c r="P939" t="s">
        <v>1334</v>
      </c>
      <c r="Q939" t="s">
        <v>83</v>
      </c>
      <c r="R939" t="s">
        <v>4010</v>
      </c>
      <c r="S939" t="s">
        <v>3694</v>
      </c>
      <c r="T939">
        <f>+_2022[[#This Row],[p1_score]]+_2022[[#This Row],[p2_score]]</f>
        <v>8</v>
      </c>
      <c r="U939" t="s">
        <v>83</v>
      </c>
      <c r="V939" t="s">
        <v>246</v>
      </c>
      <c r="W939" t="s">
        <v>3177</v>
      </c>
      <c r="X939" t="s">
        <v>3525</v>
      </c>
      <c r="Y939" t="s">
        <v>3152</v>
      </c>
      <c r="Z939" t="s">
        <v>3152</v>
      </c>
      <c r="AA939" t="s">
        <v>67</v>
      </c>
      <c r="AB939">
        <v>83</v>
      </c>
      <c r="AC939" t="s">
        <v>1189</v>
      </c>
      <c r="AD939" t="s">
        <v>2547</v>
      </c>
      <c r="AE939" t="s">
        <v>2754</v>
      </c>
      <c r="AF939" t="s">
        <v>164</v>
      </c>
      <c r="AG939" t="s">
        <v>92</v>
      </c>
      <c r="AH939" t="s">
        <v>2755</v>
      </c>
      <c r="AI939" t="s">
        <v>2756</v>
      </c>
      <c r="AJ939" t="s">
        <v>2757</v>
      </c>
      <c r="AK939" t="s">
        <v>107</v>
      </c>
    </row>
    <row r="940" spans="1:37" x14ac:dyDescent="0.3">
      <c r="A940" t="s">
        <v>3526</v>
      </c>
      <c r="B940" t="s">
        <v>3178</v>
      </c>
      <c r="C940" t="s">
        <v>246</v>
      </c>
      <c r="D940" t="s">
        <v>1335</v>
      </c>
      <c r="E940" t="s">
        <v>3180</v>
      </c>
      <c r="F940" t="s">
        <v>3195</v>
      </c>
      <c r="G940" t="s">
        <v>3144</v>
      </c>
      <c r="H940" t="s">
        <v>3133</v>
      </c>
      <c r="I940" t="s">
        <v>3527</v>
      </c>
      <c r="J940" t="s">
        <v>1189</v>
      </c>
      <c r="K940" t="s">
        <v>4048</v>
      </c>
      <c r="L940" t="s">
        <v>2547</v>
      </c>
      <c r="M940" t="s">
        <v>164</v>
      </c>
      <c r="N940" t="s">
        <v>1327</v>
      </c>
      <c r="O940" t="s">
        <v>3219</v>
      </c>
      <c r="P940" t="s">
        <v>1336</v>
      </c>
      <c r="Q940" t="s">
        <v>246</v>
      </c>
      <c r="R940" t="s">
        <v>3360</v>
      </c>
      <c r="S940" t="s">
        <v>3618</v>
      </c>
      <c r="T940">
        <f>+_2022[[#This Row],[p1_score]]+_2022[[#This Row],[p2_score]]</f>
        <v>13</v>
      </c>
      <c r="U940" t="s">
        <v>240</v>
      </c>
      <c r="V940" t="s">
        <v>246</v>
      </c>
      <c r="W940" t="s">
        <v>3170</v>
      </c>
      <c r="X940" t="s">
        <v>3200</v>
      </c>
      <c r="Y940" t="s">
        <v>3152</v>
      </c>
      <c r="Z940" t="s">
        <v>3152</v>
      </c>
      <c r="AA940" t="s">
        <v>83</v>
      </c>
      <c r="AB940">
        <v>83</v>
      </c>
      <c r="AC940" t="s">
        <v>1189</v>
      </c>
      <c r="AD940" t="s">
        <v>2547</v>
      </c>
      <c r="AE940" t="s">
        <v>2754</v>
      </c>
      <c r="AF940" t="s">
        <v>164</v>
      </c>
      <c r="AG940" t="s">
        <v>92</v>
      </c>
      <c r="AH940" t="s">
        <v>2755</v>
      </c>
      <c r="AI940" t="s">
        <v>2756</v>
      </c>
      <c r="AJ940" t="s">
        <v>2757</v>
      </c>
      <c r="AK940" t="s">
        <v>107</v>
      </c>
    </row>
    <row r="941" spans="1:37" x14ac:dyDescent="0.3">
      <c r="A941" t="s">
        <v>3529</v>
      </c>
      <c r="B941" t="s">
        <v>3187</v>
      </c>
      <c r="C941" t="s">
        <v>251</v>
      </c>
      <c r="D941" t="s">
        <v>176</v>
      </c>
      <c r="E941" t="s">
        <v>3174</v>
      </c>
      <c r="F941" t="s">
        <v>3195</v>
      </c>
      <c r="G941" t="s">
        <v>3153</v>
      </c>
      <c r="H941" t="s">
        <v>3133</v>
      </c>
      <c r="I941" t="s">
        <v>3349</v>
      </c>
      <c r="J941" t="s">
        <v>1189</v>
      </c>
      <c r="K941" t="s">
        <v>4048</v>
      </c>
      <c r="L941" t="s">
        <v>2547</v>
      </c>
      <c r="M941" t="s">
        <v>164</v>
      </c>
      <c r="N941" t="s">
        <v>1327</v>
      </c>
      <c r="O941" t="s">
        <v>3236</v>
      </c>
      <c r="P941" t="s">
        <v>458</v>
      </c>
      <c r="Q941" t="s">
        <v>251</v>
      </c>
      <c r="R941" t="s">
        <v>3246</v>
      </c>
      <c r="S941" t="s">
        <v>3761</v>
      </c>
      <c r="T941">
        <f>+_2022[[#This Row],[p1_score]]+_2022[[#This Row],[p2_score]]</f>
        <v>16</v>
      </c>
      <c r="U941" t="s">
        <v>240</v>
      </c>
      <c r="V941" t="s">
        <v>251</v>
      </c>
      <c r="W941" t="s">
        <v>3139</v>
      </c>
      <c r="X941" t="s">
        <v>3177</v>
      </c>
      <c r="Y941" t="s">
        <v>3139</v>
      </c>
      <c r="Z941" t="s">
        <v>3152</v>
      </c>
      <c r="AA941" t="s">
        <v>246</v>
      </c>
      <c r="AB941">
        <v>83</v>
      </c>
      <c r="AC941" t="s">
        <v>1189</v>
      </c>
      <c r="AD941" t="s">
        <v>2547</v>
      </c>
      <c r="AE941" t="s">
        <v>2754</v>
      </c>
      <c r="AF941" t="s">
        <v>164</v>
      </c>
      <c r="AG941" t="s">
        <v>92</v>
      </c>
      <c r="AH941" t="s">
        <v>2755</v>
      </c>
      <c r="AI941" t="s">
        <v>2756</v>
      </c>
      <c r="AJ941" t="s">
        <v>2757</v>
      </c>
      <c r="AK941" t="s">
        <v>107</v>
      </c>
    </row>
    <row r="942" spans="1:37" x14ac:dyDescent="0.3">
      <c r="A942" t="s">
        <v>3532</v>
      </c>
      <c r="B942" t="s">
        <v>3180</v>
      </c>
      <c r="C942" t="s">
        <v>240</v>
      </c>
      <c r="D942" t="s">
        <v>1337</v>
      </c>
      <c r="E942" t="s">
        <v>3275</v>
      </c>
      <c r="F942" t="s">
        <v>3168</v>
      </c>
      <c r="G942" t="s">
        <v>3153</v>
      </c>
      <c r="H942" t="s">
        <v>3144</v>
      </c>
      <c r="I942" t="s">
        <v>3968</v>
      </c>
      <c r="J942" t="s">
        <v>1189</v>
      </c>
      <c r="K942" t="s">
        <v>4048</v>
      </c>
      <c r="L942" t="s">
        <v>2547</v>
      </c>
      <c r="M942" t="s">
        <v>164</v>
      </c>
      <c r="N942" t="s">
        <v>1327</v>
      </c>
      <c r="O942" t="s">
        <v>3161</v>
      </c>
      <c r="P942" t="s">
        <v>1338</v>
      </c>
      <c r="Q942" t="s">
        <v>240</v>
      </c>
      <c r="R942" t="s">
        <v>3404</v>
      </c>
      <c r="S942" t="s">
        <v>3822</v>
      </c>
      <c r="T942">
        <f>+_2022[[#This Row],[p1_score]]+_2022[[#This Row],[p2_score]]</f>
        <v>30</v>
      </c>
      <c r="U942" t="s">
        <v>240</v>
      </c>
      <c r="V942" t="s">
        <v>256</v>
      </c>
      <c r="W942" t="s">
        <v>3338</v>
      </c>
      <c r="X942" t="s">
        <v>3151</v>
      </c>
      <c r="Y942" t="s">
        <v>3152</v>
      </c>
      <c r="Z942" t="s">
        <v>3152</v>
      </c>
      <c r="AA942" t="s">
        <v>251</v>
      </c>
      <c r="AB942">
        <v>83</v>
      </c>
      <c r="AC942" t="s">
        <v>1189</v>
      </c>
      <c r="AD942" t="s">
        <v>2547</v>
      </c>
      <c r="AE942" t="s">
        <v>2754</v>
      </c>
      <c r="AF942" t="s">
        <v>164</v>
      </c>
      <c r="AG942" t="s">
        <v>92</v>
      </c>
      <c r="AH942" t="s">
        <v>2755</v>
      </c>
      <c r="AI942" t="s">
        <v>2756</v>
      </c>
      <c r="AJ942" t="s">
        <v>2757</v>
      </c>
      <c r="AK942" t="s">
        <v>107</v>
      </c>
    </row>
    <row r="943" spans="1:37" x14ac:dyDescent="0.3">
      <c r="A943" t="s">
        <v>3534</v>
      </c>
      <c r="B943" t="s">
        <v>3195</v>
      </c>
      <c r="C943" t="s">
        <v>256</v>
      </c>
      <c r="D943" t="s">
        <v>45</v>
      </c>
      <c r="E943" t="s">
        <v>3154</v>
      </c>
      <c r="F943" t="s">
        <v>3173</v>
      </c>
      <c r="G943" t="s">
        <v>3144</v>
      </c>
      <c r="H943" t="s">
        <v>3144</v>
      </c>
      <c r="I943" t="s">
        <v>3325</v>
      </c>
      <c r="J943" t="s">
        <v>1189</v>
      </c>
      <c r="K943" t="s">
        <v>4048</v>
      </c>
      <c r="L943" t="s">
        <v>2547</v>
      </c>
      <c r="M943" t="s">
        <v>164</v>
      </c>
      <c r="N943" t="s">
        <v>1327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>
        <f>+_2022[[#This Row],[p1_score]]+_2022[[#This Row],[p2_score]]</f>
        <v>14</v>
      </c>
      <c r="U943" t="s">
        <v>772</v>
      </c>
      <c r="V943" t="s">
        <v>256</v>
      </c>
      <c r="W943" t="s">
        <v>3157</v>
      </c>
      <c r="X943" t="s">
        <v>3161</v>
      </c>
      <c r="Y943" t="s">
        <v>3152</v>
      </c>
      <c r="Z943" t="s">
        <v>3152</v>
      </c>
      <c r="AA943" t="s">
        <v>240</v>
      </c>
      <c r="AB943">
        <v>83</v>
      </c>
      <c r="AC943" t="s">
        <v>1189</v>
      </c>
      <c r="AD943" t="s">
        <v>2547</v>
      </c>
      <c r="AE943" t="s">
        <v>2754</v>
      </c>
      <c r="AF943" t="s">
        <v>164</v>
      </c>
      <c r="AG943" t="s">
        <v>92</v>
      </c>
      <c r="AH943" t="s">
        <v>2755</v>
      </c>
      <c r="AI943" t="s">
        <v>2756</v>
      </c>
      <c r="AJ943" t="s">
        <v>2757</v>
      </c>
      <c r="AK943" t="s">
        <v>107</v>
      </c>
    </row>
    <row r="944" spans="1:37" x14ac:dyDescent="0.3">
      <c r="A944" t="s">
        <v>3537</v>
      </c>
      <c r="B944" t="s">
        <v>3154</v>
      </c>
      <c r="C944" t="s">
        <v>772</v>
      </c>
      <c r="D944" t="s">
        <v>45</v>
      </c>
      <c r="E944" t="s">
        <v>3162</v>
      </c>
      <c r="F944" t="s">
        <v>3136</v>
      </c>
      <c r="G944" t="s">
        <v>3133</v>
      </c>
      <c r="H944" t="s">
        <v>3133</v>
      </c>
      <c r="I944" t="s">
        <v>3272</v>
      </c>
      <c r="J944" t="s">
        <v>1189</v>
      </c>
      <c r="K944" t="s">
        <v>4048</v>
      </c>
      <c r="L944" t="s">
        <v>2547</v>
      </c>
      <c r="M944" t="s">
        <v>164</v>
      </c>
      <c r="N944" t="s">
        <v>1327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e">
        <f>+_2022[[#This Row],[p1_score]]+_2022[[#This Row],[p2_score]]</f>
        <v>#VALUE!</v>
      </c>
      <c r="U944" t="s">
        <v>32</v>
      </c>
      <c r="V944" t="s">
        <v>32</v>
      </c>
      <c r="W944" t="s">
        <v>32</v>
      </c>
      <c r="X944" t="s">
        <v>32</v>
      </c>
      <c r="Y944" t="s">
        <v>32</v>
      </c>
      <c r="Z944" t="s">
        <v>32</v>
      </c>
      <c r="AA944" t="s">
        <v>32</v>
      </c>
      <c r="AB944">
        <v>83</v>
      </c>
      <c r="AC944" t="s">
        <v>1189</v>
      </c>
      <c r="AD944" t="s">
        <v>2547</v>
      </c>
      <c r="AE944" t="s">
        <v>2754</v>
      </c>
      <c r="AF944" t="s">
        <v>164</v>
      </c>
      <c r="AG944" t="s">
        <v>92</v>
      </c>
      <c r="AH944" t="s">
        <v>2755</v>
      </c>
      <c r="AI944" t="s">
        <v>2756</v>
      </c>
      <c r="AJ944" t="s">
        <v>2757</v>
      </c>
      <c r="AK944" t="s">
        <v>107</v>
      </c>
    </row>
    <row r="945" spans="1:37" x14ac:dyDescent="0.3">
      <c r="A945" t="s">
        <v>3538</v>
      </c>
      <c r="B945" t="s">
        <v>3133</v>
      </c>
      <c r="C945" t="s">
        <v>167</v>
      </c>
      <c r="D945" t="s">
        <v>1339</v>
      </c>
      <c r="E945" t="s">
        <v>3136</v>
      </c>
      <c r="F945" t="s">
        <v>3162</v>
      </c>
      <c r="G945" t="s">
        <v>3133</v>
      </c>
      <c r="H945" t="s">
        <v>3133</v>
      </c>
      <c r="I945" t="s">
        <v>3573</v>
      </c>
      <c r="J945" t="s">
        <v>1189</v>
      </c>
      <c r="K945" t="s">
        <v>3938</v>
      </c>
      <c r="L945" t="s">
        <v>2551</v>
      </c>
      <c r="M945" t="s">
        <v>49</v>
      </c>
      <c r="N945" t="s">
        <v>1340</v>
      </c>
      <c r="O945" t="s">
        <v>3139</v>
      </c>
      <c r="P945" t="s">
        <v>670</v>
      </c>
      <c r="Q945" t="s">
        <v>167</v>
      </c>
      <c r="R945" t="s">
        <v>3166</v>
      </c>
      <c r="S945" t="s">
        <v>3157</v>
      </c>
      <c r="T945">
        <f>+_2022[[#This Row],[p1_score]]+_2022[[#This Row],[p2_score]]</f>
        <v>4</v>
      </c>
      <c r="U945" t="s">
        <v>51</v>
      </c>
      <c r="V945" t="s">
        <v>167</v>
      </c>
      <c r="W945" t="s">
        <v>3166</v>
      </c>
      <c r="X945" t="s">
        <v>3148</v>
      </c>
      <c r="Y945" t="s">
        <v>3166</v>
      </c>
      <c r="Z945" t="s">
        <v>3148</v>
      </c>
      <c r="AA945" t="s">
        <v>32</v>
      </c>
      <c r="AB945">
        <v>84</v>
      </c>
      <c r="AC945" t="s">
        <v>1189</v>
      </c>
      <c r="AD945" t="s">
        <v>2551</v>
      </c>
      <c r="AE945" t="s">
        <v>2754</v>
      </c>
      <c r="AF945" t="s">
        <v>49</v>
      </c>
      <c r="AG945" t="s">
        <v>28</v>
      </c>
      <c r="AH945" t="s">
        <v>2758</v>
      </c>
      <c r="AI945" t="s">
        <v>2759</v>
      </c>
      <c r="AJ945" t="s">
        <v>2760</v>
      </c>
      <c r="AK945" t="s">
        <v>55</v>
      </c>
    </row>
    <row r="946" spans="1:37" x14ac:dyDescent="0.3">
      <c r="A946" t="s">
        <v>3539</v>
      </c>
      <c r="B946" t="s">
        <v>3153</v>
      </c>
      <c r="C946" t="s">
        <v>52</v>
      </c>
      <c r="D946" t="s">
        <v>569</v>
      </c>
      <c r="E946" t="s">
        <v>3135</v>
      </c>
      <c r="F946" t="s">
        <v>3174</v>
      </c>
      <c r="G946" t="s">
        <v>3173</v>
      </c>
      <c r="H946" t="s">
        <v>3144</v>
      </c>
      <c r="I946" t="s">
        <v>4371</v>
      </c>
      <c r="J946" t="s">
        <v>1189</v>
      </c>
      <c r="K946" t="s">
        <v>3938</v>
      </c>
      <c r="L946" t="s">
        <v>2551</v>
      </c>
      <c r="M946" t="s">
        <v>49</v>
      </c>
      <c r="N946" t="s">
        <v>1340</v>
      </c>
      <c r="O946" t="s">
        <v>3148</v>
      </c>
      <c r="P946" t="s">
        <v>1006</v>
      </c>
      <c r="Q946" t="s">
        <v>52</v>
      </c>
      <c r="R946" t="s">
        <v>3157</v>
      </c>
      <c r="S946" t="s">
        <v>3562</v>
      </c>
      <c r="T946">
        <f>+_2022[[#This Row],[p1_score]]+_2022[[#This Row],[p2_score]]</f>
        <v>36</v>
      </c>
      <c r="U946" t="s">
        <v>51</v>
      </c>
      <c r="V946" t="s">
        <v>52</v>
      </c>
      <c r="W946" t="s">
        <v>3151</v>
      </c>
      <c r="X946" t="s">
        <v>3354</v>
      </c>
      <c r="Y946" t="s">
        <v>3170</v>
      </c>
      <c r="Z946" t="s">
        <v>3152</v>
      </c>
      <c r="AA946" t="s">
        <v>167</v>
      </c>
      <c r="AB946">
        <v>84</v>
      </c>
      <c r="AC946" t="s">
        <v>1189</v>
      </c>
      <c r="AD946" t="s">
        <v>2551</v>
      </c>
      <c r="AE946" t="s">
        <v>2754</v>
      </c>
      <c r="AF946" t="s">
        <v>49</v>
      </c>
      <c r="AG946" t="s">
        <v>28</v>
      </c>
      <c r="AH946" t="s">
        <v>2758</v>
      </c>
      <c r="AI946" t="s">
        <v>2759</v>
      </c>
      <c r="AJ946" t="s">
        <v>2760</v>
      </c>
      <c r="AK946" t="s">
        <v>55</v>
      </c>
    </row>
    <row r="947" spans="1:37" x14ac:dyDescent="0.3">
      <c r="A947" t="s">
        <v>3541</v>
      </c>
      <c r="B947" t="s">
        <v>3136</v>
      </c>
      <c r="C947" t="s">
        <v>55</v>
      </c>
      <c r="D947" t="s">
        <v>1341</v>
      </c>
      <c r="E947" t="s">
        <v>3321</v>
      </c>
      <c r="F947" t="s">
        <v>3168</v>
      </c>
      <c r="G947" t="s">
        <v>3180</v>
      </c>
      <c r="H947" t="s">
        <v>3133</v>
      </c>
      <c r="I947" t="s">
        <v>3609</v>
      </c>
      <c r="J947" t="s">
        <v>1189</v>
      </c>
      <c r="K947" t="s">
        <v>3938</v>
      </c>
      <c r="L947" t="s">
        <v>2551</v>
      </c>
      <c r="M947" t="s">
        <v>49</v>
      </c>
      <c r="N947" t="s">
        <v>1340</v>
      </c>
      <c r="O947" t="s">
        <v>3157</v>
      </c>
      <c r="P947" t="s">
        <v>197</v>
      </c>
      <c r="Q947" t="s">
        <v>55</v>
      </c>
      <c r="R947" t="s">
        <v>4372</v>
      </c>
      <c r="S947" t="s">
        <v>3361</v>
      </c>
      <c r="T947">
        <f>+_2022[[#This Row],[p1_score]]+_2022[[#This Row],[p2_score]]</f>
        <v>68</v>
      </c>
      <c r="U947" t="s">
        <v>51</v>
      </c>
      <c r="V947" t="s">
        <v>55</v>
      </c>
      <c r="W947" t="s">
        <v>3262</v>
      </c>
      <c r="X947" t="s">
        <v>3612</v>
      </c>
      <c r="Y947" t="s">
        <v>3192</v>
      </c>
      <c r="Z947" t="s">
        <v>3152</v>
      </c>
      <c r="AA947" t="s">
        <v>52</v>
      </c>
      <c r="AB947">
        <v>84</v>
      </c>
      <c r="AC947" t="s">
        <v>1189</v>
      </c>
      <c r="AD947" t="s">
        <v>2551</v>
      </c>
      <c r="AE947" t="s">
        <v>2754</v>
      </c>
      <c r="AF947" t="s">
        <v>49</v>
      </c>
      <c r="AG947" t="s">
        <v>28</v>
      </c>
      <c r="AH947" t="s">
        <v>2758</v>
      </c>
      <c r="AI947" t="s">
        <v>2759</v>
      </c>
      <c r="AJ947" t="s">
        <v>2760</v>
      </c>
      <c r="AK947" t="s">
        <v>55</v>
      </c>
    </row>
    <row r="948" spans="1:37" x14ac:dyDescent="0.3">
      <c r="A948" t="s">
        <v>3542</v>
      </c>
      <c r="B948" t="s">
        <v>3144</v>
      </c>
      <c r="C948" t="s">
        <v>51</v>
      </c>
      <c r="D948" t="s">
        <v>1342</v>
      </c>
      <c r="E948" t="s">
        <v>3146</v>
      </c>
      <c r="F948" t="s">
        <v>3145</v>
      </c>
      <c r="G948" t="s">
        <v>3153</v>
      </c>
      <c r="H948" t="s">
        <v>3144</v>
      </c>
      <c r="I948" t="s">
        <v>4373</v>
      </c>
      <c r="J948" t="s">
        <v>1189</v>
      </c>
      <c r="K948" t="s">
        <v>3938</v>
      </c>
      <c r="L948" t="s">
        <v>2551</v>
      </c>
      <c r="M948" t="s">
        <v>49</v>
      </c>
      <c r="N948" t="s">
        <v>1340</v>
      </c>
      <c r="O948" t="s">
        <v>3151</v>
      </c>
      <c r="P948" t="s">
        <v>603</v>
      </c>
      <c r="Q948" t="s">
        <v>51</v>
      </c>
      <c r="R948" t="s">
        <v>3802</v>
      </c>
      <c r="S948" t="s">
        <v>3761</v>
      </c>
      <c r="T948">
        <f>+_2022[[#This Row],[p1_score]]+_2022[[#This Row],[p2_score]]</f>
        <v>1</v>
      </c>
      <c r="U948" t="s">
        <v>51</v>
      </c>
      <c r="V948" t="s">
        <v>1343</v>
      </c>
      <c r="W948" t="s">
        <v>3257</v>
      </c>
      <c r="X948" t="s">
        <v>3139</v>
      </c>
      <c r="Y948" t="s">
        <v>3152</v>
      </c>
      <c r="Z948" t="s">
        <v>3152</v>
      </c>
      <c r="AA948" t="s">
        <v>55</v>
      </c>
      <c r="AB948">
        <v>84</v>
      </c>
      <c r="AC948" t="s">
        <v>1189</v>
      </c>
      <c r="AD948" t="s">
        <v>2551</v>
      </c>
      <c r="AE948" t="s">
        <v>2754</v>
      </c>
      <c r="AF948" t="s">
        <v>49</v>
      </c>
      <c r="AG948" t="s">
        <v>28</v>
      </c>
      <c r="AH948" t="s">
        <v>2758</v>
      </c>
      <c r="AI948" t="s">
        <v>2759</v>
      </c>
      <c r="AJ948" t="s">
        <v>2760</v>
      </c>
      <c r="AK948" t="s">
        <v>55</v>
      </c>
    </row>
    <row r="949" spans="1:37" x14ac:dyDescent="0.3">
      <c r="A949" t="s">
        <v>3546</v>
      </c>
      <c r="B949" t="s">
        <v>3162</v>
      </c>
      <c r="C949" t="s">
        <v>1343</v>
      </c>
      <c r="D949" t="s">
        <v>1344</v>
      </c>
      <c r="E949" t="s">
        <v>3180</v>
      </c>
      <c r="F949" t="s">
        <v>3195</v>
      </c>
      <c r="G949" t="s">
        <v>3133</v>
      </c>
      <c r="H949" t="s">
        <v>3133</v>
      </c>
      <c r="I949" t="s">
        <v>3527</v>
      </c>
      <c r="J949" t="s">
        <v>1189</v>
      </c>
      <c r="K949" t="s">
        <v>3938</v>
      </c>
      <c r="L949" t="s">
        <v>2551</v>
      </c>
      <c r="M949" t="s">
        <v>49</v>
      </c>
      <c r="N949" t="s">
        <v>1340</v>
      </c>
      <c r="O949" t="s">
        <v>3170</v>
      </c>
      <c r="P949" t="s">
        <v>333</v>
      </c>
      <c r="Q949" t="s">
        <v>1343</v>
      </c>
      <c r="R949" t="s">
        <v>3396</v>
      </c>
      <c r="S949" t="s">
        <v>3603</v>
      </c>
      <c r="T949">
        <f>+_2022[[#This Row],[p1_score]]+_2022[[#This Row],[p2_score]]</f>
        <v>19</v>
      </c>
      <c r="U949" t="s">
        <v>118</v>
      </c>
      <c r="V949" t="s">
        <v>1343</v>
      </c>
      <c r="W949" t="s">
        <v>3186</v>
      </c>
      <c r="X949" t="s">
        <v>3200</v>
      </c>
      <c r="Y949" t="s">
        <v>3152</v>
      </c>
      <c r="Z949" t="s">
        <v>3152</v>
      </c>
      <c r="AA949" t="s">
        <v>51</v>
      </c>
      <c r="AB949">
        <v>84</v>
      </c>
      <c r="AC949" t="s">
        <v>1189</v>
      </c>
      <c r="AD949" t="s">
        <v>2551</v>
      </c>
      <c r="AE949" t="s">
        <v>2754</v>
      </c>
      <c r="AF949" t="s">
        <v>49</v>
      </c>
      <c r="AG949" t="s">
        <v>28</v>
      </c>
      <c r="AH949" t="s">
        <v>2758</v>
      </c>
      <c r="AI949" t="s">
        <v>2759</v>
      </c>
      <c r="AJ949" t="s">
        <v>2760</v>
      </c>
      <c r="AK949" t="s">
        <v>55</v>
      </c>
    </row>
    <row r="950" spans="1:37" x14ac:dyDescent="0.3">
      <c r="A950" t="s">
        <v>3550</v>
      </c>
      <c r="B950" t="s">
        <v>3173</v>
      </c>
      <c r="C950" t="s">
        <v>118</v>
      </c>
      <c r="D950" t="s">
        <v>45</v>
      </c>
      <c r="E950" t="s">
        <v>3321</v>
      </c>
      <c r="F950" t="s">
        <v>3255</v>
      </c>
      <c r="G950" t="s">
        <v>3136</v>
      </c>
      <c r="H950" t="s">
        <v>3153</v>
      </c>
      <c r="I950" t="s">
        <v>3233</v>
      </c>
      <c r="J950" t="s">
        <v>1189</v>
      </c>
      <c r="K950" t="s">
        <v>3938</v>
      </c>
      <c r="L950" t="s">
        <v>2551</v>
      </c>
      <c r="M950" t="s">
        <v>49</v>
      </c>
      <c r="N950" t="s">
        <v>1340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>
        <f>+_2022[[#This Row],[p1_score]]+_2022[[#This Row],[p2_score]]</f>
        <v>58</v>
      </c>
      <c r="U950" t="s">
        <v>118</v>
      </c>
      <c r="V950" t="s">
        <v>215</v>
      </c>
      <c r="W950" t="s">
        <v>3612</v>
      </c>
      <c r="X950" t="s">
        <v>3177</v>
      </c>
      <c r="Y950" t="s">
        <v>3152</v>
      </c>
      <c r="Z950" t="s">
        <v>3152</v>
      </c>
      <c r="AA950" t="s">
        <v>1343</v>
      </c>
      <c r="AB950">
        <v>84</v>
      </c>
      <c r="AC950" t="s">
        <v>1189</v>
      </c>
      <c r="AD950" t="s">
        <v>2551</v>
      </c>
      <c r="AE950" t="s">
        <v>2754</v>
      </c>
      <c r="AF950" t="s">
        <v>49</v>
      </c>
      <c r="AG950" t="s">
        <v>28</v>
      </c>
      <c r="AH950" t="s">
        <v>2758</v>
      </c>
      <c r="AI950" t="s">
        <v>2759</v>
      </c>
      <c r="AJ950" t="s">
        <v>2760</v>
      </c>
      <c r="AK950" t="s">
        <v>55</v>
      </c>
    </row>
    <row r="951" spans="1:37" x14ac:dyDescent="0.3">
      <c r="A951" t="s">
        <v>3553</v>
      </c>
      <c r="B951" t="s">
        <v>3178</v>
      </c>
      <c r="C951" t="s">
        <v>215</v>
      </c>
      <c r="D951" t="s">
        <v>45</v>
      </c>
      <c r="E951" t="s">
        <v>3174</v>
      </c>
      <c r="F951" t="s">
        <v>3174</v>
      </c>
      <c r="G951" t="s">
        <v>3144</v>
      </c>
      <c r="H951" t="s">
        <v>3133</v>
      </c>
      <c r="I951" t="s">
        <v>3216</v>
      </c>
      <c r="J951" t="s">
        <v>1189</v>
      </c>
      <c r="K951" t="s">
        <v>3938</v>
      </c>
      <c r="L951" t="s">
        <v>2551</v>
      </c>
      <c r="M951" t="s">
        <v>49</v>
      </c>
      <c r="N951" t="s">
        <v>1340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e">
        <f>+_2022[[#This Row],[p1_score]]+_2022[[#This Row],[p2_score]]</f>
        <v>#VALUE!</v>
      </c>
      <c r="U951" t="s">
        <v>32</v>
      </c>
      <c r="V951" t="s">
        <v>32</v>
      </c>
      <c r="W951" t="s">
        <v>32</v>
      </c>
      <c r="X951" t="s">
        <v>32</v>
      </c>
      <c r="Y951" t="s">
        <v>32</v>
      </c>
      <c r="Z951" t="s">
        <v>32</v>
      </c>
      <c r="AA951" t="s">
        <v>32</v>
      </c>
      <c r="AB951">
        <v>84</v>
      </c>
      <c r="AC951" t="s">
        <v>1189</v>
      </c>
      <c r="AD951" t="s">
        <v>2551</v>
      </c>
      <c r="AE951" t="s">
        <v>2754</v>
      </c>
      <c r="AF951" t="s">
        <v>49</v>
      </c>
      <c r="AG951" t="s">
        <v>28</v>
      </c>
      <c r="AH951" t="s">
        <v>2758</v>
      </c>
      <c r="AI951" t="s">
        <v>2759</v>
      </c>
      <c r="AJ951" t="s">
        <v>2760</v>
      </c>
      <c r="AK951" t="s">
        <v>55</v>
      </c>
    </row>
    <row r="952" spans="1:37" x14ac:dyDescent="0.3">
      <c r="A952" t="s">
        <v>3556</v>
      </c>
      <c r="B952" t="s">
        <v>3133</v>
      </c>
      <c r="C952" t="s">
        <v>95</v>
      </c>
      <c r="D952" t="s">
        <v>903</v>
      </c>
      <c r="E952" t="s">
        <v>3144</v>
      </c>
      <c r="F952" t="s">
        <v>3136</v>
      </c>
      <c r="G952" t="s">
        <v>3133</v>
      </c>
      <c r="H952" t="s">
        <v>3133</v>
      </c>
      <c r="I952" t="s">
        <v>3179</v>
      </c>
      <c r="J952" t="s">
        <v>1189</v>
      </c>
      <c r="K952" t="s">
        <v>3505</v>
      </c>
      <c r="L952" t="s">
        <v>2556</v>
      </c>
      <c r="M952" t="s">
        <v>92</v>
      </c>
      <c r="N952" t="s">
        <v>1345</v>
      </c>
      <c r="O952" t="s">
        <v>3139</v>
      </c>
      <c r="P952" t="s">
        <v>325</v>
      </c>
      <c r="Q952" t="s">
        <v>95</v>
      </c>
      <c r="R952" t="s">
        <v>3769</v>
      </c>
      <c r="S952" t="s">
        <v>3139</v>
      </c>
      <c r="T952">
        <f>+_2022[[#This Row],[p1_score]]+_2022[[#This Row],[p2_score]]</f>
        <v>2</v>
      </c>
      <c r="U952" t="s">
        <v>691</v>
      </c>
      <c r="V952" t="s">
        <v>95</v>
      </c>
      <c r="W952" t="s">
        <v>3166</v>
      </c>
      <c r="X952" t="s">
        <v>3166</v>
      </c>
      <c r="Y952" t="s">
        <v>3166</v>
      </c>
      <c r="Z952" t="s">
        <v>3166</v>
      </c>
      <c r="AA952" t="s">
        <v>32</v>
      </c>
      <c r="AB952">
        <v>85</v>
      </c>
      <c r="AC952" t="s">
        <v>1189</v>
      </c>
      <c r="AD952" t="s">
        <v>2556</v>
      </c>
      <c r="AE952" t="s">
        <v>2754</v>
      </c>
      <c r="AF952" t="s">
        <v>92</v>
      </c>
      <c r="AG952" t="s">
        <v>74</v>
      </c>
      <c r="AH952" t="s">
        <v>2761</v>
      </c>
      <c r="AI952" t="s">
        <v>2762</v>
      </c>
      <c r="AJ952" t="s">
        <v>2763</v>
      </c>
      <c r="AK952" t="s">
        <v>107</v>
      </c>
    </row>
    <row r="953" spans="1:37" x14ac:dyDescent="0.3">
      <c r="A953" t="s">
        <v>3558</v>
      </c>
      <c r="B953" t="s">
        <v>3144</v>
      </c>
      <c r="C953" t="s">
        <v>691</v>
      </c>
      <c r="D953" t="s">
        <v>1346</v>
      </c>
      <c r="E953" t="s">
        <v>3180</v>
      </c>
      <c r="F953" t="s">
        <v>3180</v>
      </c>
      <c r="G953" t="s">
        <v>3144</v>
      </c>
      <c r="H953" t="s">
        <v>3133</v>
      </c>
      <c r="I953" t="s">
        <v>3216</v>
      </c>
      <c r="J953" t="s">
        <v>1189</v>
      </c>
      <c r="K953" t="s">
        <v>3505</v>
      </c>
      <c r="L953" t="s">
        <v>2556</v>
      </c>
      <c r="M953" t="s">
        <v>92</v>
      </c>
      <c r="N953" t="s">
        <v>1345</v>
      </c>
      <c r="O953" t="s">
        <v>3148</v>
      </c>
      <c r="P953" t="s">
        <v>672</v>
      </c>
      <c r="Q953" t="s">
        <v>691</v>
      </c>
      <c r="R953" t="s">
        <v>4032</v>
      </c>
      <c r="S953" t="s">
        <v>3161</v>
      </c>
      <c r="T953">
        <f>+_2022[[#This Row],[p1_score]]+_2022[[#This Row],[p2_score]]</f>
        <v>8</v>
      </c>
      <c r="U953" t="s">
        <v>691</v>
      </c>
      <c r="V953" t="s">
        <v>1179</v>
      </c>
      <c r="W953" t="s">
        <v>3170</v>
      </c>
      <c r="X953" t="s">
        <v>3139</v>
      </c>
      <c r="Y953" t="s">
        <v>3152</v>
      </c>
      <c r="Z953" t="s">
        <v>3152</v>
      </c>
      <c r="AA953" t="s">
        <v>95</v>
      </c>
      <c r="AB953">
        <v>85</v>
      </c>
      <c r="AC953" t="s">
        <v>1189</v>
      </c>
      <c r="AD953" t="s">
        <v>2556</v>
      </c>
      <c r="AE953" t="s">
        <v>2754</v>
      </c>
      <c r="AF953" t="s">
        <v>92</v>
      </c>
      <c r="AG953" t="s">
        <v>74</v>
      </c>
      <c r="AH953" t="s">
        <v>2761</v>
      </c>
      <c r="AI953" t="s">
        <v>2762</v>
      </c>
      <c r="AJ953" t="s">
        <v>2763</v>
      </c>
      <c r="AK953" t="s">
        <v>107</v>
      </c>
    </row>
    <row r="954" spans="1:37" x14ac:dyDescent="0.3">
      <c r="A954" t="s">
        <v>3559</v>
      </c>
      <c r="B954" t="s">
        <v>3136</v>
      </c>
      <c r="C954" t="s">
        <v>99</v>
      </c>
      <c r="D954" t="s">
        <v>1347</v>
      </c>
      <c r="E954" t="s">
        <v>3153</v>
      </c>
      <c r="F954" t="s">
        <v>3178</v>
      </c>
      <c r="G954" t="s">
        <v>3133</v>
      </c>
      <c r="H954" t="s">
        <v>3133</v>
      </c>
      <c r="I954" t="s">
        <v>3179</v>
      </c>
      <c r="J954" t="s">
        <v>1189</v>
      </c>
      <c r="K954" t="s">
        <v>3505</v>
      </c>
      <c r="L954" t="s">
        <v>2556</v>
      </c>
      <c r="M954" t="s">
        <v>92</v>
      </c>
      <c r="N954" t="s">
        <v>1345</v>
      </c>
      <c r="O954" t="s">
        <v>3157</v>
      </c>
      <c r="P954" t="s">
        <v>1348</v>
      </c>
      <c r="Q954" t="s">
        <v>99</v>
      </c>
      <c r="R954" t="s">
        <v>3463</v>
      </c>
      <c r="S954" t="s">
        <v>3231</v>
      </c>
      <c r="T954">
        <f>+_2022[[#This Row],[p1_score]]+_2022[[#This Row],[p2_score]]</f>
        <v>3</v>
      </c>
      <c r="U954" t="s">
        <v>99</v>
      </c>
      <c r="V954" t="s">
        <v>1179</v>
      </c>
      <c r="W954" t="s">
        <v>3139</v>
      </c>
      <c r="X954" t="s">
        <v>3166</v>
      </c>
      <c r="Y954" t="s">
        <v>3152</v>
      </c>
      <c r="Z954" t="s">
        <v>3166</v>
      </c>
      <c r="AA954" t="s">
        <v>691</v>
      </c>
      <c r="AB954">
        <v>85</v>
      </c>
      <c r="AC954" t="s">
        <v>1189</v>
      </c>
      <c r="AD954" t="s">
        <v>2556</v>
      </c>
      <c r="AE954" t="s">
        <v>2754</v>
      </c>
      <c r="AF954" t="s">
        <v>92</v>
      </c>
      <c r="AG954" t="s">
        <v>74</v>
      </c>
      <c r="AH954" t="s">
        <v>2761</v>
      </c>
      <c r="AI954" t="s">
        <v>2762</v>
      </c>
      <c r="AJ954" t="s">
        <v>2763</v>
      </c>
      <c r="AK954" t="s">
        <v>107</v>
      </c>
    </row>
    <row r="955" spans="1:37" x14ac:dyDescent="0.3">
      <c r="A955" t="s">
        <v>3563</v>
      </c>
      <c r="B955" t="s">
        <v>3153</v>
      </c>
      <c r="C955" t="s">
        <v>1179</v>
      </c>
      <c r="D955" t="s">
        <v>1349</v>
      </c>
      <c r="E955" t="s">
        <v>3187</v>
      </c>
      <c r="F955" t="s">
        <v>3238</v>
      </c>
      <c r="G955" t="s">
        <v>3133</v>
      </c>
      <c r="H955" t="s">
        <v>3133</v>
      </c>
      <c r="I955" t="s">
        <v>4374</v>
      </c>
      <c r="J955" t="s">
        <v>1189</v>
      </c>
      <c r="K955" t="s">
        <v>3505</v>
      </c>
      <c r="L955" t="s">
        <v>2556</v>
      </c>
      <c r="M955" t="s">
        <v>92</v>
      </c>
      <c r="N955" t="s">
        <v>1345</v>
      </c>
      <c r="O955" t="s">
        <v>3151</v>
      </c>
      <c r="P955" t="s">
        <v>534</v>
      </c>
      <c r="Q955" t="s">
        <v>1179</v>
      </c>
      <c r="R955" t="s">
        <v>3481</v>
      </c>
      <c r="S955" t="s">
        <v>3338</v>
      </c>
      <c r="T955">
        <f>+_2022[[#This Row],[p1_score]]+_2022[[#This Row],[p2_score]]</f>
        <v>12</v>
      </c>
      <c r="U955" t="s">
        <v>104</v>
      </c>
      <c r="V955" t="s">
        <v>1179</v>
      </c>
      <c r="W955" t="s">
        <v>3151</v>
      </c>
      <c r="X955" t="s">
        <v>3200</v>
      </c>
      <c r="Y955" t="s">
        <v>3152</v>
      </c>
      <c r="Z955" t="s">
        <v>3152</v>
      </c>
      <c r="AA955" t="s">
        <v>99</v>
      </c>
      <c r="AB955">
        <v>85</v>
      </c>
      <c r="AC955" t="s">
        <v>1189</v>
      </c>
      <c r="AD955" t="s">
        <v>2556</v>
      </c>
      <c r="AE955" t="s">
        <v>2754</v>
      </c>
      <c r="AF955" t="s">
        <v>92</v>
      </c>
      <c r="AG955" t="s">
        <v>74</v>
      </c>
      <c r="AH955" t="s">
        <v>2761</v>
      </c>
      <c r="AI955" t="s">
        <v>2762</v>
      </c>
      <c r="AJ955" t="s">
        <v>2763</v>
      </c>
      <c r="AK955" t="s">
        <v>107</v>
      </c>
    </row>
    <row r="956" spans="1:37" x14ac:dyDescent="0.3">
      <c r="A956" t="s">
        <v>3565</v>
      </c>
      <c r="B956" t="s">
        <v>3162</v>
      </c>
      <c r="C956" t="s">
        <v>104</v>
      </c>
      <c r="D956" t="s">
        <v>1350</v>
      </c>
      <c r="E956" t="s">
        <v>3254</v>
      </c>
      <c r="F956" t="s">
        <v>3293</v>
      </c>
      <c r="G956" t="s">
        <v>3153</v>
      </c>
      <c r="H956" t="s">
        <v>3136</v>
      </c>
      <c r="I956" t="s">
        <v>4318</v>
      </c>
      <c r="J956" t="s">
        <v>1189</v>
      </c>
      <c r="K956" t="s">
        <v>3505</v>
      </c>
      <c r="L956" t="s">
        <v>2556</v>
      </c>
      <c r="M956" t="s">
        <v>92</v>
      </c>
      <c r="N956" t="s">
        <v>1345</v>
      </c>
      <c r="O956" t="s">
        <v>3170</v>
      </c>
      <c r="P956" t="s">
        <v>1351</v>
      </c>
      <c r="Q956" t="s">
        <v>104</v>
      </c>
      <c r="R956" t="s">
        <v>3760</v>
      </c>
      <c r="S956" t="s">
        <v>3392</v>
      </c>
      <c r="T956">
        <f>+_2022[[#This Row],[p1_score]]+_2022[[#This Row],[p2_score]]</f>
        <v>81</v>
      </c>
      <c r="U956" t="s">
        <v>104</v>
      </c>
      <c r="V956" t="s">
        <v>57</v>
      </c>
      <c r="W956" t="s">
        <v>3362</v>
      </c>
      <c r="X956" t="s">
        <v>3193</v>
      </c>
      <c r="Y956" t="s">
        <v>3152</v>
      </c>
      <c r="Z956" t="s">
        <v>3152</v>
      </c>
      <c r="AA956" t="s">
        <v>1179</v>
      </c>
      <c r="AB956">
        <v>85</v>
      </c>
      <c r="AC956" t="s">
        <v>1189</v>
      </c>
      <c r="AD956" t="s">
        <v>2556</v>
      </c>
      <c r="AE956" t="s">
        <v>2754</v>
      </c>
      <c r="AF956" t="s">
        <v>92</v>
      </c>
      <c r="AG956" t="s">
        <v>74</v>
      </c>
      <c r="AH956" t="s">
        <v>2761</v>
      </c>
      <c r="AI956" t="s">
        <v>2762</v>
      </c>
      <c r="AJ956" t="s">
        <v>2763</v>
      </c>
      <c r="AK956" t="s">
        <v>107</v>
      </c>
    </row>
    <row r="957" spans="1:37" x14ac:dyDescent="0.3">
      <c r="A957" t="s">
        <v>3568</v>
      </c>
      <c r="B957" t="s">
        <v>3178</v>
      </c>
      <c r="C957" t="s">
        <v>107</v>
      </c>
      <c r="D957" t="s">
        <v>1352</v>
      </c>
      <c r="E957" t="s">
        <v>3187</v>
      </c>
      <c r="F957" t="s">
        <v>3180</v>
      </c>
      <c r="G957" t="s">
        <v>3133</v>
      </c>
      <c r="H957" t="s">
        <v>3133</v>
      </c>
      <c r="I957" t="s">
        <v>3411</v>
      </c>
      <c r="J957" t="s">
        <v>1189</v>
      </c>
      <c r="K957" t="s">
        <v>3505</v>
      </c>
      <c r="L957" t="s">
        <v>2556</v>
      </c>
      <c r="M957" t="s">
        <v>92</v>
      </c>
      <c r="N957" t="s">
        <v>1345</v>
      </c>
      <c r="O957" t="s">
        <v>3200</v>
      </c>
      <c r="P957" t="s">
        <v>1353</v>
      </c>
      <c r="Q957" t="s">
        <v>107</v>
      </c>
      <c r="R957" t="s">
        <v>3276</v>
      </c>
      <c r="S957" t="s">
        <v>3850</v>
      </c>
      <c r="T957">
        <f>+_2022[[#This Row],[p1_score]]+_2022[[#This Row],[p2_score]]</f>
        <v>15</v>
      </c>
      <c r="U957" t="s">
        <v>107</v>
      </c>
      <c r="V957" t="s">
        <v>57</v>
      </c>
      <c r="W957" t="s">
        <v>3219</v>
      </c>
      <c r="X957" t="s">
        <v>3200</v>
      </c>
      <c r="Y957" t="s">
        <v>3152</v>
      </c>
      <c r="Z957" t="s">
        <v>3200</v>
      </c>
      <c r="AA957" t="s">
        <v>104</v>
      </c>
      <c r="AB957">
        <v>85</v>
      </c>
      <c r="AC957" t="s">
        <v>1189</v>
      </c>
      <c r="AD957" t="s">
        <v>2556</v>
      </c>
      <c r="AE957" t="s">
        <v>2754</v>
      </c>
      <c r="AF957" t="s">
        <v>92</v>
      </c>
      <c r="AG957" t="s">
        <v>74</v>
      </c>
      <c r="AH957" t="s">
        <v>2761</v>
      </c>
      <c r="AI957" t="s">
        <v>2762</v>
      </c>
      <c r="AJ957" t="s">
        <v>2763</v>
      </c>
      <c r="AK957" t="s">
        <v>107</v>
      </c>
    </row>
    <row r="958" spans="1:37" x14ac:dyDescent="0.3">
      <c r="A958" t="s">
        <v>3572</v>
      </c>
      <c r="B958" t="s">
        <v>3180</v>
      </c>
      <c r="C958" t="s">
        <v>212</v>
      </c>
      <c r="D958" t="s">
        <v>1354</v>
      </c>
      <c r="E958" t="s">
        <v>3232</v>
      </c>
      <c r="F958" t="s">
        <v>3180</v>
      </c>
      <c r="G958" t="s">
        <v>3144</v>
      </c>
      <c r="H958" t="s">
        <v>3153</v>
      </c>
      <c r="I958" t="s">
        <v>4375</v>
      </c>
      <c r="J958" t="s">
        <v>1189</v>
      </c>
      <c r="K958" t="s">
        <v>3505</v>
      </c>
      <c r="L958" t="s">
        <v>2556</v>
      </c>
      <c r="M958" t="s">
        <v>92</v>
      </c>
      <c r="N958" t="s">
        <v>1345</v>
      </c>
      <c r="O958" t="s">
        <v>3219</v>
      </c>
      <c r="P958" t="s">
        <v>1355</v>
      </c>
      <c r="Q958" t="s">
        <v>212</v>
      </c>
      <c r="R958" t="s">
        <v>3459</v>
      </c>
      <c r="S958" t="s">
        <v>3292</v>
      </c>
      <c r="T958">
        <f>+_2022[[#This Row],[p1_score]]+_2022[[#This Row],[p2_score]]</f>
        <v>47</v>
      </c>
      <c r="U958" t="s">
        <v>212</v>
      </c>
      <c r="V958" t="s">
        <v>57</v>
      </c>
      <c r="W958" t="s">
        <v>3160</v>
      </c>
      <c r="X958" t="s">
        <v>3338</v>
      </c>
      <c r="Y958" t="s">
        <v>3152</v>
      </c>
      <c r="Z958" t="s">
        <v>3713</v>
      </c>
      <c r="AA958" t="s">
        <v>107</v>
      </c>
      <c r="AB958">
        <v>85</v>
      </c>
      <c r="AC958" t="s">
        <v>1189</v>
      </c>
      <c r="AD958" t="s">
        <v>2556</v>
      </c>
      <c r="AE958" t="s">
        <v>2754</v>
      </c>
      <c r="AF958" t="s">
        <v>92</v>
      </c>
      <c r="AG958" t="s">
        <v>74</v>
      </c>
      <c r="AH958" t="s">
        <v>2761</v>
      </c>
      <c r="AI958" t="s">
        <v>2762</v>
      </c>
      <c r="AJ958" t="s">
        <v>2763</v>
      </c>
      <c r="AK958" t="s">
        <v>107</v>
      </c>
    </row>
    <row r="959" spans="1:37" x14ac:dyDescent="0.3">
      <c r="A959" t="s">
        <v>3576</v>
      </c>
      <c r="B959" t="s">
        <v>3187</v>
      </c>
      <c r="C959" t="s">
        <v>1356</v>
      </c>
      <c r="D959" t="s">
        <v>1357</v>
      </c>
      <c r="E959" t="s">
        <v>3133</v>
      </c>
      <c r="F959" t="s">
        <v>3133</v>
      </c>
      <c r="G959" t="s">
        <v>3133</v>
      </c>
      <c r="H959" t="s">
        <v>3133</v>
      </c>
      <c r="I959" t="s">
        <v>32</v>
      </c>
      <c r="J959" t="s">
        <v>1189</v>
      </c>
      <c r="K959" t="s">
        <v>3505</v>
      </c>
      <c r="L959" t="s">
        <v>2556</v>
      </c>
      <c r="M959" t="s">
        <v>92</v>
      </c>
      <c r="N959" t="s">
        <v>1345</v>
      </c>
      <c r="O959" t="s">
        <v>3236</v>
      </c>
      <c r="P959" t="s">
        <v>1358</v>
      </c>
      <c r="Q959" t="s">
        <v>1356</v>
      </c>
      <c r="R959" t="s">
        <v>3459</v>
      </c>
      <c r="S959" t="s">
        <v>3277</v>
      </c>
      <c r="T959">
        <f>+_2022[[#This Row],[p1_score]]+_2022[[#This Row],[p2_score]]</f>
        <v>1</v>
      </c>
      <c r="U959" t="s">
        <v>1356</v>
      </c>
      <c r="V959" t="s">
        <v>57</v>
      </c>
      <c r="W959" t="s">
        <v>3152</v>
      </c>
      <c r="X959" t="s">
        <v>3166</v>
      </c>
      <c r="Y959" t="s">
        <v>3152</v>
      </c>
      <c r="Z959" t="s">
        <v>3193</v>
      </c>
      <c r="AA959" t="s">
        <v>212</v>
      </c>
      <c r="AB959">
        <v>85</v>
      </c>
      <c r="AC959" t="s">
        <v>1189</v>
      </c>
      <c r="AD959" t="s">
        <v>2556</v>
      </c>
      <c r="AE959" t="s">
        <v>2754</v>
      </c>
      <c r="AF959" t="s">
        <v>92</v>
      </c>
      <c r="AG959" t="s">
        <v>74</v>
      </c>
      <c r="AH959" t="s">
        <v>2761</v>
      </c>
      <c r="AI959" t="s">
        <v>2762</v>
      </c>
      <c r="AJ959" t="s">
        <v>2763</v>
      </c>
      <c r="AK959" t="s">
        <v>107</v>
      </c>
    </row>
    <row r="960" spans="1:37" x14ac:dyDescent="0.3">
      <c r="A960" t="s">
        <v>3578</v>
      </c>
      <c r="B960" t="s">
        <v>3173</v>
      </c>
      <c r="C960" t="s">
        <v>57</v>
      </c>
      <c r="D960" t="s">
        <v>45</v>
      </c>
      <c r="E960" t="s">
        <v>3383</v>
      </c>
      <c r="F960" t="s">
        <v>3303</v>
      </c>
      <c r="G960" t="s">
        <v>3136</v>
      </c>
      <c r="H960" t="s">
        <v>3173</v>
      </c>
      <c r="I960" t="s">
        <v>3344</v>
      </c>
      <c r="J960" t="s">
        <v>1189</v>
      </c>
      <c r="K960" t="s">
        <v>3505</v>
      </c>
      <c r="L960" t="s">
        <v>2556</v>
      </c>
      <c r="M960" t="s">
        <v>92</v>
      </c>
      <c r="N960" t="s">
        <v>1345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>
        <f>+_2022[[#This Row],[p1_score]]+_2022[[#This Row],[p2_score]]</f>
        <v>31</v>
      </c>
      <c r="U960" t="s">
        <v>351</v>
      </c>
      <c r="V960" t="s">
        <v>57</v>
      </c>
      <c r="W960" t="s">
        <v>3152</v>
      </c>
      <c r="X960" t="s">
        <v>3354</v>
      </c>
      <c r="Y960" t="s">
        <v>3152</v>
      </c>
      <c r="Z960" t="s">
        <v>3152</v>
      </c>
      <c r="AA960" t="s">
        <v>1356</v>
      </c>
      <c r="AB960">
        <v>85</v>
      </c>
      <c r="AC960" t="s">
        <v>1189</v>
      </c>
      <c r="AD960" t="s">
        <v>2556</v>
      </c>
      <c r="AE960" t="s">
        <v>2754</v>
      </c>
      <c r="AF960" t="s">
        <v>92</v>
      </c>
      <c r="AG960" t="s">
        <v>74</v>
      </c>
      <c r="AH960" t="s">
        <v>2761</v>
      </c>
      <c r="AI960" t="s">
        <v>2762</v>
      </c>
      <c r="AJ960" t="s">
        <v>2763</v>
      </c>
      <c r="AK960" t="s">
        <v>107</v>
      </c>
    </row>
    <row r="961" spans="1:37" x14ac:dyDescent="0.3">
      <c r="A961" t="s">
        <v>3579</v>
      </c>
      <c r="B961" t="s">
        <v>3195</v>
      </c>
      <c r="C961" t="s">
        <v>351</v>
      </c>
      <c r="D961" t="s">
        <v>45</v>
      </c>
      <c r="E961" t="s">
        <v>3133</v>
      </c>
      <c r="F961" t="s">
        <v>3133</v>
      </c>
      <c r="G961" t="s">
        <v>3133</v>
      </c>
      <c r="H961" t="s">
        <v>3133</v>
      </c>
      <c r="I961" t="s">
        <v>32</v>
      </c>
      <c r="J961" t="s">
        <v>1189</v>
      </c>
      <c r="K961" t="s">
        <v>3505</v>
      </c>
      <c r="L961" t="s">
        <v>2556</v>
      </c>
      <c r="M961" t="s">
        <v>92</v>
      </c>
      <c r="N961" t="s">
        <v>1345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e">
        <f>+_2022[[#This Row],[p1_score]]+_2022[[#This Row],[p2_score]]</f>
        <v>#VALUE!</v>
      </c>
      <c r="U961" t="s">
        <v>32</v>
      </c>
      <c r="V961" t="s">
        <v>32</v>
      </c>
      <c r="W961" t="s">
        <v>32</v>
      </c>
      <c r="X961" t="s">
        <v>32</v>
      </c>
      <c r="Y961" t="s">
        <v>32</v>
      </c>
      <c r="Z961" t="s">
        <v>32</v>
      </c>
      <c r="AA961" t="s">
        <v>32</v>
      </c>
      <c r="AB961">
        <v>85</v>
      </c>
      <c r="AC961" t="s">
        <v>1189</v>
      </c>
      <c r="AD961" t="s">
        <v>2556</v>
      </c>
      <c r="AE961" t="s">
        <v>2754</v>
      </c>
      <c r="AF961" t="s">
        <v>92</v>
      </c>
      <c r="AG961" t="s">
        <v>74</v>
      </c>
      <c r="AH961" t="s">
        <v>2761</v>
      </c>
      <c r="AI961" t="s">
        <v>2762</v>
      </c>
      <c r="AJ961" t="s">
        <v>2763</v>
      </c>
      <c r="AK961" t="s">
        <v>107</v>
      </c>
    </row>
    <row r="962" spans="1:37" x14ac:dyDescent="0.3">
      <c r="A962" t="s">
        <v>3582</v>
      </c>
      <c r="B962" t="s">
        <v>3144</v>
      </c>
      <c r="C962" t="s">
        <v>1162</v>
      </c>
      <c r="D962" t="s">
        <v>315</v>
      </c>
      <c r="E962" t="s">
        <v>3173</v>
      </c>
      <c r="F962" t="s">
        <v>3187</v>
      </c>
      <c r="G962" t="s">
        <v>3133</v>
      </c>
      <c r="H962" t="s">
        <v>3133</v>
      </c>
      <c r="I962" t="s">
        <v>3522</v>
      </c>
      <c r="J962" t="s">
        <v>1189</v>
      </c>
      <c r="K962" t="s">
        <v>3798</v>
      </c>
      <c r="L962" t="s">
        <v>2560</v>
      </c>
      <c r="M962" t="s">
        <v>60</v>
      </c>
      <c r="N962" t="s">
        <v>1359</v>
      </c>
      <c r="O962" t="s">
        <v>3139</v>
      </c>
      <c r="P962" t="s">
        <v>1004</v>
      </c>
      <c r="Q962" t="s">
        <v>1162</v>
      </c>
      <c r="R962" t="s">
        <v>4272</v>
      </c>
      <c r="S962" t="s">
        <v>3143</v>
      </c>
      <c r="T962">
        <f>+_2022[[#This Row],[p1_score]]+_2022[[#This Row],[p2_score]]</f>
        <v>23</v>
      </c>
      <c r="U962" t="s">
        <v>1320</v>
      </c>
      <c r="V962" t="s">
        <v>1162</v>
      </c>
      <c r="W962" t="s">
        <v>3305</v>
      </c>
      <c r="X962" t="s">
        <v>3151</v>
      </c>
      <c r="Y962" t="s">
        <v>3305</v>
      </c>
      <c r="Z962" t="s">
        <v>3151</v>
      </c>
      <c r="AA962" t="s">
        <v>32</v>
      </c>
      <c r="AB962">
        <v>86</v>
      </c>
      <c r="AC962" t="s">
        <v>1189</v>
      </c>
      <c r="AD962" t="s">
        <v>2560</v>
      </c>
      <c r="AE962" t="s">
        <v>2754</v>
      </c>
      <c r="AF962" t="s">
        <v>60</v>
      </c>
      <c r="AG962" t="s">
        <v>164</v>
      </c>
      <c r="AH962" t="s">
        <v>2764</v>
      </c>
      <c r="AI962" t="s">
        <v>2765</v>
      </c>
      <c r="AJ962" t="s">
        <v>2766</v>
      </c>
      <c r="AK962" t="s">
        <v>292</v>
      </c>
    </row>
    <row r="963" spans="1:37" x14ac:dyDescent="0.3">
      <c r="A963" t="s">
        <v>3583</v>
      </c>
      <c r="B963" t="s">
        <v>3133</v>
      </c>
      <c r="C963" t="s">
        <v>1320</v>
      </c>
      <c r="D963" t="s">
        <v>156</v>
      </c>
      <c r="E963" t="s">
        <v>3174</v>
      </c>
      <c r="F963" t="s">
        <v>3237</v>
      </c>
      <c r="G963" t="s">
        <v>3153</v>
      </c>
      <c r="H963" t="s">
        <v>3133</v>
      </c>
      <c r="I963" t="s">
        <v>4376</v>
      </c>
      <c r="J963" t="s">
        <v>1189</v>
      </c>
      <c r="K963" t="s">
        <v>3798</v>
      </c>
      <c r="L963" t="s">
        <v>2560</v>
      </c>
      <c r="M963" t="s">
        <v>60</v>
      </c>
      <c r="N963" t="s">
        <v>1359</v>
      </c>
      <c r="O963" t="s">
        <v>3148</v>
      </c>
      <c r="P963" t="s">
        <v>1046</v>
      </c>
      <c r="Q963" t="s">
        <v>1320</v>
      </c>
      <c r="R963" t="s">
        <v>3910</v>
      </c>
      <c r="S963" t="s">
        <v>3469</v>
      </c>
      <c r="T963">
        <f>+_2022[[#This Row],[p1_score]]+_2022[[#This Row],[p2_score]]</f>
        <v>16</v>
      </c>
      <c r="U963" t="s">
        <v>1320</v>
      </c>
      <c r="V963" t="s">
        <v>1360</v>
      </c>
      <c r="W963" t="s">
        <v>3243</v>
      </c>
      <c r="X963" t="s">
        <v>3252</v>
      </c>
      <c r="Y963" t="s">
        <v>3152</v>
      </c>
      <c r="Z963" t="s">
        <v>3152</v>
      </c>
      <c r="AA963" t="s">
        <v>1162</v>
      </c>
      <c r="AB963">
        <v>86</v>
      </c>
      <c r="AC963" t="s">
        <v>1189</v>
      </c>
      <c r="AD963" t="s">
        <v>2560</v>
      </c>
      <c r="AE963" t="s">
        <v>2754</v>
      </c>
      <c r="AF963" t="s">
        <v>60</v>
      </c>
      <c r="AG963" t="s">
        <v>164</v>
      </c>
      <c r="AH963" t="s">
        <v>2764</v>
      </c>
      <c r="AI963" t="s">
        <v>2765</v>
      </c>
      <c r="AJ963" t="s">
        <v>2766</v>
      </c>
      <c r="AK963" t="s">
        <v>292</v>
      </c>
    </row>
    <row r="964" spans="1:37" x14ac:dyDescent="0.3">
      <c r="A964" t="s">
        <v>3584</v>
      </c>
      <c r="B964" t="s">
        <v>3136</v>
      </c>
      <c r="C964" t="s">
        <v>148</v>
      </c>
      <c r="D964" t="s">
        <v>1361</v>
      </c>
      <c r="E964" t="s">
        <v>3153</v>
      </c>
      <c r="F964" t="s">
        <v>3136</v>
      </c>
      <c r="G964" t="s">
        <v>3133</v>
      </c>
      <c r="H964" t="s">
        <v>3133</v>
      </c>
      <c r="I964" t="s">
        <v>3311</v>
      </c>
      <c r="J964" t="s">
        <v>1189</v>
      </c>
      <c r="K964" t="s">
        <v>3798</v>
      </c>
      <c r="L964" t="s">
        <v>2560</v>
      </c>
      <c r="M964" t="s">
        <v>60</v>
      </c>
      <c r="N964" t="s">
        <v>1359</v>
      </c>
      <c r="O964" t="s">
        <v>3157</v>
      </c>
      <c r="P964" t="s">
        <v>1362</v>
      </c>
      <c r="Q964" t="s">
        <v>148</v>
      </c>
      <c r="R964" t="s">
        <v>3548</v>
      </c>
      <c r="S964" t="s">
        <v>3253</v>
      </c>
      <c r="T964">
        <f>+_2022[[#This Row],[p1_score]]+_2022[[#This Row],[p2_score]]</f>
        <v>10</v>
      </c>
      <c r="U964" t="s">
        <v>148</v>
      </c>
      <c r="V964" t="s">
        <v>1360</v>
      </c>
      <c r="W964" t="s">
        <v>3139</v>
      </c>
      <c r="X964" t="s">
        <v>3219</v>
      </c>
      <c r="Y964" t="s">
        <v>3152</v>
      </c>
      <c r="Z964" t="s">
        <v>3219</v>
      </c>
      <c r="AA964" t="s">
        <v>1320</v>
      </c>
      <c r="AB964">
        <v>86</v>
      </c>
      <c r="AC964" t="s">
        <v>1189</v>
      </c>
      <c r="AD964" t="s">
        <v>2560</v>
      </c>
      <c r="AE964" t="s">
        <v>2754</v>
      </c>
      <c r="AF964" t="s">
        <v>60</v>
      </c>
      <c r="AG964" t="s">
        <v>164</v>
      </c>
      <c r="AH964" t="s">
        <v>2764</v>
      </c>
      <c r="AI964" t="s">
        <v>2765</v>
      </c>
      <c r="AJ964" t="s">
        <v>2766</v>
      </c>
      <c r="AK964" t="s">
        <v>292</v>
      </c>
    </row>
    <row r="965" spans="1:37" x14ac:dyDescent="0.3">
      <c r="A965" t="s">
        <v>3585</v>
      </c>
      <c r="B965" t="s">
        <v>3153</v>
      </c>
      <c r="C965" t="s">
        <v>1360</v>
      </c>
      <c r="D965" t="s">
        <v>1363</v>
      </c>
      <c r="E965" t="s">
        <v>3134</v>
      </c>
      <c r="F965" t="s">
        <v>3266</v>
      </c>
      <c r="G965" t="s">
        <v>3136</v>
      </c>
      <c r="H965" t="s">
        <v>3153</v>
      </c>
      <c r="I965" t="s">
        <v>4377</v>
      </c>
      <c r="J965" t="s">
        <v>1189</v>
      </c>
      <c r="K965" t="s">
        <v>3798</v>
      </c>
      <c r="L965" t="s">
        <v>2560</v>
      </c>
      <c r="M965" t="s">
        <v>60</v>
      </c>
      <c r="N965" t="s">
        <v>1359</v>
      </c>
      <c r="O965" t="s">
        <v>3151</v>
      </c>
      <c r="P965" t="s">
        <v>1364</v>
      </c>
      <c r="Q965" t="s">
        <v>1360</v>
      </c>
      <c r="R965" t="s">
        <v>4077</v>
      </c>
      <c r="S965" t="s">
        <v>3815</v>
      </c>
      <c r="T965">
        <f>+_2022[[#This Row],[p1_score]]+_2022[[#This Row],[p2_score]]</f>
        <v>39</v>
      </c>
      <c r="U965" t="s">
        <v>243</v>
      </c>
      <c r="V965" t="s">
        <v>1360</v>
      </c>
      <c r="W965" t="s">
        <v>3157</v>
      </c>
      <c r="X965" t="s">
        <v>3358</v>
      </c>
      <c r="Y965" t="s">
        <v>3152</v>
      </c>
      <c r="Z965" t="s">
        <v>3152</v>
      </c>
      <c r="AA965" t="s">
        <v>148</v>
      </c>
      <c r="AB965">
        <v>86</v>
      </c>
      <c r="AC965" t="s">
        <v>1189</v>
      </c>
      <c r="AD965" t="s">
        <v>2560</v>
      </c>
      <c r="AE965" t="s">
        <v>2754</v>
      </c>
      <c r="AF965" t="s">
        <v>60</v>
      </c>
      <c r="AG965" t="s">
        <v>164</v>
      </c>
      <c r="AH965" t="s">
        <v>2764</v>
      </c>
      <c r="AI965" t="s">
        <v>2765</v>
      </c>
      <c r="AJ965" t="s">
        <v>2766</v>
      </c>
      <c r="AK965" t="s">
        <v>292</v>
      </c>
    </row>
    <row r="966" spans="1:37" x14ac:dyDescent="0.3">
      <c r="A966" t="s">
        <v>3587</v>
      </c>
      <c r="B966" t="s">
        <v>3173</v>
      </c>
      <c r="C966" t="s">
        <v>1365</v>
      </c>
      <c r="D966" t="s">
        <v>1366</v>
      </c>
      <c r="E966" t="s">
        <v>3212</v>
      </c>
      <c r="F966" t="s">
        <v>3178</v>
      </c>
      <c r="G966" t="s">
        <v>3133</v>
      </c>
      <c r="H966" t="s">
        <v>3153</v>
      </c>
      <c r="I966" t="s">
        <v>3496</v>
      </c>
      <c r="J966" t="s">
        <v>1189</v>
      </c>
      <c r="K966" t="s">
        <v>3798</v>
      </c>
      <c r="L966" t="s">
        <v>2560</v>
      </c>
      <c r="M966" t="s">
        <v>60</v>
      </c>
      <c r="N966" t="s">
        <v>1359</v>
      </c>
      <c r="O966" t="s">
        <v>3170</v>
      </c>
      <c r="P966" t="s">
        <v>493</v>
      </c>
      <c r="Q966" t="s">
        <v>1365</v>
      </c>
      <c r="R966" t="s">
        <v>3487</v>
      </c>
      <c r="S966" t="s">
        <v>3549</v>
      </c>
      <c r="T966">
        <f>+_2022[[#This Row],[p1_score]]+_2022[[#This Row],[p2_score]]</f>
        <v>14</v>
      </c>
      <c r="U966" t="s">
        <v>243</v>
      </c>
      <c r="V966" t="s">
        <v>1365</v>
      </c>
      <c r="W966" t="s">
        <v>3166</v>
      </c>
      <c r="X966" t="s">
        <v>3231</v>
      </c>
      <c r="Y966" t="s">
        <v>3166</v>
      </c>
      <c r="Z966" t="s">
        <v>3152</v>
      </c>
      <c r="AA966" t="s">
        <v>1360</v>
      </c>
      <c r="AB966">
        <v>86</v>
      </c>
      <c r="AC966" t="s">
        <v>1189</v>
      </c>
      <c r="AD966" t="s">
        <v>2560</v>
      </c>
      <c r="AE966" t="s">
        <v>2754</v>
      </c>
      <c r="AF966" t="s">
        <v>60</v>
      </c>
      <c r="AG966" t="s">
        <v>164</v>
      </c>
      <c r="AH966" t="s">
        <v>2764</v>
      </c>
      <c r="AI966" t="s">
        <v>2765</v>
      </c>
      <c r="AJ966" t="s">
        <v>2766</v>
      </c>
      <c r="AK966" t="s">
        <v>292</v>
      </c>
    </row>
    <row r="967" spans="1:37" x14ac:dyDescent="0.3">
      <c r="A967" t="s">
        <v>3589</v>
      </c>
      <c r="B967" t="s">
        <v>3178</v>
      </c>
      <c r="C967" t="s">
        <v>71</v>
      </c>
      <c r="D967" t="s">
        <v>315</v>
      </c>
      <c r="E967" t="s">
        <v>3162</v>
      </c>
      <c r="F967" t="s">
        <v>3180</v>
      </c>
      <c r="G967" t="s">
        <v>3133</v>
      </c>
      <c r="H967" t="s">
        <v>3133</v>
      </c>
      <c r="I967" t="s">
        <v>3751</v>
      </c>
      <c r="J967" t="s">
        <v>1189</v>
      </c>
      <c r="K967" t="s">
        <v>3798</v>
      </c>
      <c r="L967" t="s">
        <v>2560</v>
      </c>
      <c r="M967" t="s">
        <v>60</v>
      </c>
      <c r="N967" t="s">
        <v>1359</v>
      </c>
      <c r="O967" t="s">
        <v>3200</v>
      </c>
      <c r="P967" t="s">
        <v>842</v>
      </c>
      <c r="Q967" t="s">
        <v>71</v>
      </c>
      <c r="R967" t="s">
        <v>3220</v>
      </c>
      <c r="S967" t="s">
        <v>3484</v>
      </c>
      <c r="T967">
        <f>+_2022[[#This Row],[p1_score]]+_2022[[#This Row],[p2_score]]</f>
        <v>12</v>
      </c>
      <c r="U967" t="s">
        <v>243</v>
      </c>
      <c r="V967" t="s">
        <v>71</v>
      </c>
      <c r="W967" t="s">
        <v>3219</v>
      </c>
      <c r="X967" t="s">
        <v>3157</v>
      </c>
      <c r="Y967" t="s">
        <v>3236</v>
      </c>
      <c r="Z967" t="s">
        <v>3152</v>
      </c>
      <c r="AA967" t="s">
        <v>1365</v>
      </c>
      <c r="AB967">
        <v>86</v>
      </c>
      <c r="AC967" t="s">
        <v>1189</v>
      </c>
      <c r="AD967" t="s">
        <v>2560</v>
      </c>
      <c r="AE967" t="s">
        <v>2754</v>
      </c>
      <c r="AF967" t="s">
        <v>60</v>
      </c>
      <c r="AG967" t="s">
        <v>164</v>
      </c>
      <c r="AH967" t="s">
        <v>2764</v>
      </c>
      <c r="AI967" t="s">
        <v>2765</v>
      </c>
      <c r="AJ967" t="s">
        <v>2766</v>
      </c>
      <c r="AK967" t="s">
        <v>292</v>
      </c>
    </row>
    <row r="968" spans="1:37" x14ac:dyDescent="0.3">
      <c r="A968" t="s">
        <v>3591</v>
      </c>
      <c r="B968" t="s">
        <v>3162</v>
      </c>
      <c r="C968" t="s">
        <v>243</v>
      </c>
      <c r="D968" t="s">
        <v>1367</v>
      </c>
      <c r="E968" t="s">
        <v>3167</v>
      </c>
      <c r="F968" t="s">
        <v>3145</v>
      </c>
      <c r="G968" t="s">
        <v>3153</v>
      </c>
      <c r="H968" t="s">
        <v>3144</v>
      </c>
      <c r="I968" t="s">
        <v>4253</v>
      </c>
      <c r="J968" t="s">
        <v>1189</v>
      </c>
      <c r="K968" t="s">
        <v>3798</v>
      </c>
      <c r="L968" t="s">
        <v>2560</v>
      </c>
      <c r="M968" t="s">
        <v>60</v>
      </c>
      <c r="N968" t="s">
        <v>1359</v>
      </c>
      <c r="O968" t="s">
        <v>3219</v>
      </c>
      <c r="P968" t="s">
        <v>843</v>
      </c>
      <c r="Q968" t="s">
        <v>243</v>
      </c>
      <c r="R968" t="s">
        <v>3246</v>
      </c>
      <c r="S968" t="s">
        <v>3203</v>
      </c>
      <c r="T968">
        <f>+_2022[[#This Row],[p1_score]]+_2022[[#This Row],[p2_score]]</f>
        <v>6</v>
      </c>
      <c r="U968" t="s">
        <v>243</v>
      </c>
      <c r="V968" t="s">
        <v>1368</v>
      </c>
      <c r="W968" t="s">
        <v>3270</v>
      </c>
      <c r="X968" t="s">
        <v>3744</v>
      </c>
      <c r="Y968" t="s">
        <v>3152</v>
      </c>
      <c r="Z968" t="s">
        <v>3152</v>
      </c>
      <c r="AA968" t="s">
        <v>71</v>
      </c>
      <c r="AB968">
        <v>86</v>
      </c>
      <c r="AC968" t="s">
        <v>1189</v>
      </c>
      <c r="AD968" t="s">
        <v>2560</v>
      </c>
      <c r="AE968" t="s">
        <v>2754</v>
      </c>
      <c r="AF968" t="s">
        <v>60</v>
      </c>
      <c r="AG968" t="s">
        <v>164</v>
      </c>
      <c r="AH968" t="s">
        <v>2764</v>
      </c>
      <c r="AI968" t="s">
        <v>2765</v>
      </c>
      <c r="AJ968" t="s">
        <v>2766</v>
      </c>
      <c r="AK968" t="s">
        <v>292</v>
      </c>
    </row>
    <row r="969" spans="1:37" x14ac:dyDescent="0.3">
      <c r="A969" t="s">
        <v>3593</v>
      </c>
      <c r="B969" t="s">
        <v>3187</v>
      </c>
      <c r="C969" t="s">
        <v>597</v>
      </c>
      <c r="D969" t="s">
        <v>1369</v>
      </c>
      <c r="E969" t="s">
        <v>3144</v>
      </c>
      <c r="F969" t="s">
        <v>3178</v>
      </c>
      <c r="G969" t="s">
        <v>3133</v>
      </c>
      <c r="H969" t="s">
        <v>3133</v>
      </c>
      <c r="I969" t="s">
        <v>4258</v>
      </c>
      <c r="J969" t="s">
        <v>1189</v>
      </c>
      <c r="K969" t="s">
        <v>3798</v>
      </c>
      <c r="L969" t="s">
        <v>2560</v>
      </c>
      <c r="M969" t="s">
        <v>60</v>
      </c>
      <c r="N969" t="s">
        <v>1359</v>
      </c>
      <c r="O969" t="s">
        <v>3236</v>
      </c>
      <c r="P969" t="s">
        <v>771</v>
      </c>
      <c r="Q969" t="s">
        <v>597</v>
      </c>
      <c r="R969" t="s">
        <v>3365</v>
      </c>
      <c r="S969" t="s">
        <v>3679</v>
      </c>
      <c r="T969">
        <f>+_2022[[#This Row],[p1_score]]+_2022[[#This Row],[p2_score]]</f>
        <v>10</v>
      </c>
      <c r="U969" t="s">
        <v>597</v>
      </c>
      <c r="V969" t="s">
        <v>1368</v>
      </c>
      <c r="W969" t="s">
        <v>3166</v>
      </c>
      <c r="X969" t="s">
        <v>3236</v>
      </c>
      <c r="Y969" t="s">
        <v>3152</v>
      </c>
      <c r="Z969" t="s">
        <v>3236</v>
      </c>
      <c r="AA969" t="s">
        <v>243</v>
      </c>
      <c r="AB969">
        <v>86</v>
      </c>
      <c r="AC969" t="s">
        <v>1189</v>
      </c>
      <c r="AD969" t="s">
        <v>2560</v>
      </c>
      <c r="AE969" t="s">
        <v>2754</v>
      </c>
      <c r="AF969" t="s">
        <v>60</v>
      </c>
      <c r="AG969" t="s">
        <v>164</v>
      </c>
      <c r="AH969" t="s">
        <v>2764</v>
      </c>
      <c r="AI969" t="s">
        <v>2765</v>
      </c>
      <c r="AJ969" t="s">
        <v>2766</v>
      </c>
      <c r="AK969" t="s">
        <v>292</v>
      </c>
    </row>
    <row r="970" spans="1:37" x14ac:dyDescent="0.3">
      <c r="A970" t="s">
        <v>3594</v>
      </c>
      <c r="B970" t="s">
        <v>3180</v>
      </c>
      <c r="C970" t="s">
        <v>1368</v>
      </c>
      <c r="D970" t="s">
        <v>1370</v>
      </c>
      <c r="E970" t="s">
        <v>3195</v>
      </c>
      <c r="F970" t="s">
        <v>3202</v>
      </c>
      <c r="G970" t="s">
        <v>3133</v>
      </c>
      <c r="H970" t="s">
        <v>3133</v>
      </c>
      <c r="I970" t="s">
        <v>3573</v>
      </c>
      <c r="J970" t="s">
        <v>1189</v>
      </c>
      <c r="K970" t="s">
        <v>3798</v>
      </c>
      <c r="L970" t="s">
        <v>2560</v>
      </c>
      <c r="M970" t="s">
        <v>60</v>
      </c>
      <c r="N970" t="s">
        <v>1359</v>
      </c>
      <c r="O970" t="s">
        <v>3161</v>
      </c>
      <c r="P970" t="s">
        <v>1371</v>
      </c>
      <c r="Q970" t="s">
        <v>1368</v>
      </c>
      <c r="R970" t="s">
        <v>3457</v>
      </c>
      <c r="S970" t="s">
        <v>4320</v>
      </c>
      <c r="T970">
        <f>+_2022[[#This Row],[p1_score]]+_2022[[#This Row],[p2_score]]</f>
        <v>3</v>
      </c>
      <c r="U970" t="s">
        <v>221</v>
      </c>
      <c r="V970" t="s">
        <v>1368</v>
      </c>
      <c r="W970" t="s">
        <v>3148</v>
      </c>
      <c r="X970" t="s">
        <v>3152</v>
      </c>
      <c r="Y970" t="s">
        <v>3152</v>
      </c>
      <c r="Z970" t="s">
        <v>3152</v>
      </c>
      <c r="AA970" t="s">
        <v>597</v>
      </c>
      <c r="AB970">
        <v>86</v>
      </c>
      <c r="AC970" t="s">
        <v>1189</v>
      </c>
      <c r="AD970" t="s">
        <v>2560</v>
      </c>
      <c r="AE970" t="s">
        <v>2754</v>
      </c>
      <c r="AF970" t="s">
        <v>60</v>
      </c>
      <c r="AG970" t="s">
        <v>164</v>
      </c>
      <c r="AH970" t="s">
        <v>2764</v>
      </c>
      <c r="AI970" t="s">
        <v>2765</v>
      </c>
      <c r="AJ970" t="s">
        <v>2766</v>
      </c>
      <c r="AK970" t="s">
        <v>292</v>
      </c>
    </row>
    <row r="971" spans="1:37" x14ac:dyDescent="0.3">
      <c r="A971" t="s">
        <v>3596</v>
      </c>
      <c r="B971" t="s">
        <v>3154</v>
      </c>
      <c r="C971" t="s">
        <v>739</v>
      </c>
      <c r="D971" t="s">
        <v>149</v>
      </c>
      <c r="E971" t="s">
        <v>3133</v>
      </c>
      <c r="F971" t="s">
        <v>3153</v>
      </c>
      <c r="G971" t="s">
        <v>3133</v>
      </c>
      <c r="H971" t="s">
        <v>3133</v>
      </c>
      <c r="I971" t="s">
        <v>3152</v>
      </c>
      <c r="J971" t="s">
        <v>1189</v>
      </c>
      <c r="K971" t="s">
        <v>3798</v>
      </c>
      <c r="L971" t="s">
        <v>2560</v>
      </c>
      <c r="M971" t="s">
        <v>60</v>
      </c>
      <c r="N971" t="s">
        <v>1359</v>
      </c>
      <c r="O971" t="s">
        <v>3271</v>
      </c>
      <c r="P971" t="s">
        <v>1372</v>
      </c>
      <c r="Q971" t="s">
        <v>739</v>
      </c>
      <c r="R971" t="s">
        <v>3252</v>
      </c>
      <c r="S971" t="s">
        <v>4320</v>
      </c>
      <c r="T971">
        <f>+_2022[[#This Row],[p1_score]]+_2022[[#This Row],[p2_score]]</f>
        <v>0</v>
      </c>
      <c r="U971" t="s">
        <v>221</v>
      </c>
      <c r="V971" t="s">
        <v>739</v>
      </c>
      <c r="W971" t="s">
        <v>3152</v>
      </c>
      <c r="X971" t="s">
        <v>3152</v>
      </c>
      <c r="Y971" t="s">
        <v>3152</v>
      </c>
      <c r="Z971" t="s">
        <v>3152</v>
      </c>
      <c r="AA971" t="s">
        <v>1368</v>
      </c>
      <c r="AB971">
        <v>86</v>
      </c>
      <c r="AC971" t="s">
        <v>1189</v>
      </c>
      <c r="AD971" t="s">
        <v>2560</v>
      </c>
      <c r="AE971" t="s">
        <v>2754</v>
      </c>
      <c r="AF971" t="s">
        <v>60</v>
      </c>
      <c r="AG971" t="s">
        <v>164</v>
      </c>
      <c r="AH971" t="s">
        <v>2764</v>
      </c>
      <c r="AI971" t="s">
        <v>2765</v>
      </c>
      <c r="AJ971" t="s">
        <v>2766</v>
      </c>
      <c r="AK971" t="s">
        <v>292</v>
      </c>
    </row>
    <row r="972" spans="1:37" x14ac:dyDescent="0.3">
      <c r="A972" t="s">
        <v>3597</v>
      </c>
      <c r="B972" t="s">
        <v>3195</v>
      </c>
      <c r="C972" t="s">
        <v>221</v>
      </c>
      <c r="D972" t="s">
        <v>45</v>
      </c>
      <c r="E972" t="s">
        <v>3133</v>
      </c>
      <c r="F972" t="s">
        <v>3133</v>
      </c>
      <c r="G972" t="s">
        <v>3133</v>
      </c>
      <c r="H972" t="s">
        <v>3133</v>
      </c>
      <c r="I972" t="s">
        <v>32</v>
      </c>
      <c r="J972" t="s">
        <v>1189</v>
      </c>
      <c r="K972" t="s">
        <v>3798</v>
      </c>
      <c r="L972" t="s">
        <v>2560</v>
      </c>
      <c r="M972" t="s">
        <v>60</v>
      </c>
      <c r="N972" t="s">
        <v>1359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e">
        <f>+_2022[[#This Row],[p1_score]]+_2022[[#This Row],[p2_score]]</f>
        <v>#VALUE!</v>
      </c>
      <c r="U972" t="s">
        <v>32</v>
      </c>
      <c r="V972" t="s">
        <v>32</v>
      </c>
      <c r="W972" t="s">
        <v>32</v>
      </c>
      <c r="X972" t="s">
        <v>32</v>
      </c>
      <c r="Y972" t="s">
        <v>32</v>
      </c>
      <c r="Z972" t="s">
        <v>32</v>
      </c>
      <c r="AA972" t="s">
        <v>32</v>
      </c>
      <c r="AB972">
        <v>86</v>
      </c>
      <c r="AC972" t="s">
        <v>1189</v>
      </c>
      <c r="AD972" t="s">
        <v>2560</v>
      </c>
      <c r="AE972" t="s">
        <v>2754</v>
      </c>
      <c r="AF972" t="s">
        <v>60</v>
      </c>
      <c r="AG972" t="s">
        <v>164</v>
      </c>
      <c r="AH972" t="s">
        <v>2764</v>
      </c>
      <c r="AI972" t="s">
        <v>2765</v>
      </c>
      <c r="AJ972" t="s">
        <v>2766</v>
      </c>
      <c r="AK972" t="s">
        <v>292</v>
      </c>
    </row>
    <row r="973" spans="1:37" x14ac:dyDescent="0.3">
      <c r="A973" t="s">
        <v>3599</v>
      </c>
      <c r="B973" t="s">
        <v>3133</v>
      </c>
      <c r="C973" t="s">
        <v>79</v>
      </c>
      <c r="D973" t="s">
        <v>1373</v>
      </c>
      <c r="E973" t="s">
        <v>3133</v>
      </c>
      <c r="F973" t="s">
        <v>3144</v>
      </c>
      <c r="G973" t="s">
        <v>3133</v>
      </c>
      <c r="H973" t="s">
        <v>3133</v>
      </c>
      <c r="I973" t="s">
        <v>3152</v>
      </c>
      <c r="J973" t="s">
        <v>1189</v>
      </c>
      <c r="K973" t="s">
        <v>3207</v>
      </c>
      <c r="L973" t="s">
        <v>2564</v>
      </c>
      <c r="M973" t="s">
        <v>74</v>
      </c>
      <c r="N973" t="s">
        <v>1374</v>
      </c>
      <c r="O973" t="s">
        <v>3139</v>
      </c>
      <c r="P973" t="s">
        <v>151</v>
      </c>
      <c r="Q973" t="s">
        <v>79</v>
      </c>
      <c r="R973" t="s">
        <v>4129</v>
      </c>
      <c r="S973" t="s">
        <v>3152</v>
      </c>
      <c r="T973">
        <f>+_2022[[#This Row],[p1_score]]+_2022[[#This Row],[p2_score]]</f>
        <v>0</v>
      </c>
      <c r="U973" t="s">
        <v>270</v>
      </c>
      <c r="V973" t="s">
        <v>79</v>
      </c>
      <c r="W973" t="s">
        <v>3152</v>
      </c>
      <c r="X973" t="s">
        <v>3152</v>
      </c>
      <c r="Y973" t="s">
        <v>3152</v>
      </c>
      <c r="Z973" t="s">
        <v>3152</v>
      </c>
      <c r="AA973" t="s">
        <v>32</v>
      </c>
      <c r="AB973">
        <v>87</v>
      </c>
      <c r="AC973" t="s">
        <v>1189</v>
      </c>
      <c r="AD973" t="s">
        <v>2564</v>
      </c>
      <c r="AE973" t="s">
        <v>2754</v>
      </c>
      <c r="AF973" t="s">
        <v>74</v>
      </c>
      <c r="AG973" t="s">
        <v>60</v>
      </c>
      <c r="AH973" t="s">
        <v>2767</v>
      </c>
      <c r="AI973" t="s">
        <v>2768</v>
      </c>
      <c r="AJ973" t="s">
        <v>2769</v>
      </c>
      <c r="AK973" t="s">
        <v>1377</v>
      </c>
    </row>
    <row r="974" spans="1:37" x14ac:dyDescent="0.3">
      <c r="A974" t="s">
        <v>3601</v>
      </c>
      <c r="B974" t="s">
        <v>3153</v>
      </c>
      <c r="C974" t="s">
        <v>82</v>
      </c>
      <c r="D974" t="s">
        <v>1375</v>
      </c>
      <c r="E974" t="s">
        <v>3153</v>
      </c>
      <c r="F974" t="s">
        <v>3178</v>
      </c>
      <c r="G974" t="s">
        <v>3133</v>
      </c>
      <c r="H974" t="s">
        <v>3133</v>
      </c>
      <c r="I974" t="s">
        <v>3179</v>
      </c>
      <c r="J974" t="s">
        <v>1189</v>
      </c>
      <c r="K974" t="s">
        <v>3207</v>
      </c>
      <c r="L974" t="s">
        <v>2564</v>
      </c>
      <c r="M974" t="s">
        <v>74</v>
      </c>
      <c r="N974" t="s">
        <v>1374</v>
      </c>
      <c r="O974" t="s">
        <v>3148</v>
      </c>
      <c r="P974" t="s">
        <v>672</v>
      </c>
      <c r="Q974" t="s">
        <v>82</v>
      </c>
      <c r="R974" t="s">
        <v>3438</v>
      </c>
      <c r="S974" t="s">
        <v>3161</v>
      </c>
      <c r="T974">
        <f>+_2022[[#This Row],[p1_score]]+_2022[[#This Row],[p2_score]]</f>
        <v>10</v>
      </c>
      <c r="U974" t="s">
        <v>270</v>
      </c>
      <c r="V974" t="s">
        <v>82</v>
      </c>
      <c r="W974" t="s">
        <v>3219</v>
      </c>
      <c r="X974" t="s">
        <v>3139</v>
      </c>
      <c r="Y974" t="s">
        <v>3219</v>
      </c>
      <c r="Z974" t="s">
        <v>3152</v>
      </c>
      <c r="AA974" t="s">
        <v>79</v>
      </c>
      <c r="AB974">
        <v>87</v>
      </c>
      <c r="AC974" t="s">
        <v>1189</v>
      </c>
      <c r="AD974" t="s">
        <v>2564</v>
      </c>
      <c r="AE974" t="s">
        <v>2754</v>
      </c>
      <c r="AF974" t="s">
        <v>74</v>
      </c>
      <c r="AG974" t="s">
        <v>60</v>
      </c>
      <c r="AH974" t="s">
        <v>2767</v>
      </c>
      <c r="AI974" t="s">
        <v>2768</v>
      </c>
      <c r="AJ974" t="s">
        <v>2769</v>
      </c>
      <c r="AK974" t="s">
        <v>1377</v>
      </c>
    </row>
    <row r="975" spans="1:37" x14ac:dyDescent="0.3">
      <c r="A975" t="s">
        <v>3602</v>
      </c>
      <c r="B975" t="s">
        <v>3144</v>
      </c>
      <c r="C975" t="s">
        <v>270</v>
      </c>
      <c r="D975" t="s">
        <v>1376</v>
      </c>
      <c r="E975" t="s">
        <v>3367</v>
      </c>
      <c r="F975" t="s">
        <v>3306</v>
      </c>
      <c r="G975" t="s">
        <v>3178</v>
      </c>
      <c r="H975" t="s">
        <v>3153</v>
      </c>
      <c r="I975" t="s">
        <v>4378</v>
      </c>
      <c r="J975" t="s">
        <v>1189</v>
      </c>
      <c r="K975" t="s">
        <v>3207</v>
      </c>
      <c r="L975" t="s">
        <v>2564</v>
      </c>
      <c r="M975" t="s">
        <v>74</v>
      </c>
      <c r="N975" t="s">
        <v>1374</v>
      </c>
      <c r="O975" t="s">
        <v>3157</v>
      </c>
      <c r="P975" t="s">
        <v>619</v>
      </c>
      <c r="Q975" t="s">
        <v>270</v>
      </c>
      <c r="R975" t="s">
        <v>3286</v>
      </c>
      <c r="S975" t="s">
        <v>3965</v>
      </c>
      <c r="T975">
        <f>+_2022[[#This Row],[p1_score]]+_2022[[#This Row],[p2_score]]</f>
        <v>125</v>
      </c>
      <c r="U975" t="s">
        <v>270</v>
      </c>
      <c r="V975" t="s">
        <v>1377</v>
      </c>
      <c r="W975" t="s">
        <v>3340</v>
      </c>
      <c r="X975" t="s">
        <v>3588</v>
      </c>
      <c r="Y975" t="s">
        <v>3152</v>
      </c>
      <c r="Z975" t="s">
        <v>3152</v>
      </c>
      <c r="AA975" t="s">
        <v>82</v>
      </c>
      <c r="AB975">
        <v>87</v>
      </c>
      <c r="AC975" t="s">
        <v>1189</v>
      </c>
      <c r="AD975" t="s">
        <v>2564</v>
      </c>
      <c r="AE975" t="s">
        <v>2754</v>
      </c>
      <c r="AF975" t="s">
        <v>74</v>
      </c>
      <c r="AG975" t="s">
        <v>60</v>
      </c>
      <c r="AH975" t="s">
        <v>2767</v>
      </c>
      <c r="AI975" t="s">
        <v>2768</v>
      </c>
      <c r="AJ975" t="s">
        <v>2769</v>
      </c>
      <c r="AK975" t="s">
        <v>1377</v>
      </c>
    </row>
    <row r="976" spans="1:37" x14ac:dyDescent="0.3">
      <c r="A976" t="s">
        <v>3604</v>
      </c>
      <c r="B976" t="s">
        <v>3136</v>
      </c>
      <c r="C976" t="s">
        <v>1377</v>
      </c>
      <c r="D976" t="s">
        <v>713</v>
      </c>
      <c r="E976" t="s">
        <v>3204</v>
      </c>
      <c r="F976" t="s">
        <v>3205</v>
      </c>
      <c r="G976" t="s">
        <v>3178</v>
      </c>
      <c r="H976" t="s">
        <v>3162</v>
      </c>
      <c r="I976" t="s">
        <v>3206</v>
      </c>
      <c r="J976" t="s">
        <v>1189</v>
      </c>
      <c r="K976" t="s">
        <v>3207</v>
      </c>
      <c r="L976" t="s">
        <v>2564</v>
      </c>
      <c r="M976" t="s">
        <v>74</v>
      </c>
      <c r="N976" t="s">
        <v>1374</v>
      </c>
      <c r="O976" t="s">
        <v>3151</v>
      </c>
      <c r="P976" t="s">
        <v>1378</v>
      </c>
      <c r="Q976" t="s">
        <v>1377</v>
      </c>
      <c r="R976" t="s">
        <v>3641</v>
      </c>
      <c r="S976" t="s">
        <v>4267</v>
      </c>
      <c r="T976">
        <f>+_2022[[#This Row],[p1_score]]+_2022[[#This Row],[p2_score]]</f>
        <v>22</v>
      </c>
      <c r="U976" t="s">
        <v>1379</v>
      </c>
      <c r="V976" t="s">
        <v>1377</v>
      </c>
      <c r="W976" t="s">
        <v>4379</v>
      </c>
      <c r="X976" t="s">
        <v>3210</v>
      </c>
      <c r="Y976" t="s">
        <v>3152</v>
      </c>
      <c r="Z976" t="s">
        <v>3152</v>
      </c>
      <c r="AA976" t="s">
        <v>270</v>
      </c>
      <c r="AB976">
        <v>87</v>
      </c>
      <c r="AC976" t="s">
        <v>1189</v>
      </c>
      <c r="AD976" t="s">
        <v>2564</v>
      </c>
      <c r="AE976" t="s">
        <v>2754</v>
      </c>
      <c r="AF976" t="s">
        <v>74</v>
      </c>
      <c r="AG976" t="s">
        <v>60</v>
      </c>
      <c r="AH976" t="s">
        <v>2767</v>
      </c>
      <c r="AI976" t="s">
        <v>2768</v>
      </c>
      <c r="AJ976" t="s">
        <v>2769</v>
      </c>
      <c r="AK976" t="s">
        <v>1377</v>
      </c>
    </row>
    <row r="977" spans="1:37" x14ac:dyDescent="0.3">
      <c r="A977" t="s">
        <v>3605</v>
      </c>
      <c r="B977" t="s">
        <v>3173</v>
      </c>
      <c r="C977" t="s">
        <v>86</v>
      </c>
      <c r="D977" t="s">
        <v>1380</v>
      </c>
      <c r="E977" t="s">
        <v>3154</v>
      </c>
      <c r="F977" t="s">
        <v>3202</v>
      </c>
      <c r="G977" t="s">
        <v>3144</v>
      </c>
      <c r="H977" t="s">
        <v>3133</v>
      </c>
      <c r="I977" t="s">
        <v>3645</v>
      </c>
      <c r="J977" t="s">
        <v>1189</v>
      </c>
      <c r="K977" t="s">
        <v>3207</v>
      </c>
      <c r="L977" t="s">
        <v>2564</v>
      </c>
      <c r="M977" t="s">
        <v>74</v>
      </c>
      <c r="N977" t="s">
        <v>1374</v>
      </c>
      <c r="O977" t="s">
        <v>3170</v>
      </c>
      <c r="P977" t="s">
        <v>117</v>
      </c>
      <c r="Q977" t="s">
        <v>86</v>
      </c>
      <c r="R977" t="s">
        <v>3459</v>
      </c>
      <c r="S977" t="s">
        <v>3299</v>
      </c>
      <c r="T977">
        <f>+_2022[[#This Row],[p1_score]]+_2022[[#This Row],[p2_score]]</f>
        <v>34</v>
      </c>
      <c r="U977" t="s">
        <v>1379</v>
      </c>
      <c r="V977" t="s">
        <v>86</v>
      </c>
      <c r="W977" t="s">
        <v>3262</v>
      </c>
      <c r="X977" t="s">
        <v>3161</v>
      </c>
      <c r="Y977" t="s">
        <v>3262</v>
      </c>
      <c r="Z977" t="s">
        <v>3152</v>
      </c>
      <c r="AA977" t="s">
        <v>1377</v>
      </c>
      <c r="AB977">
        <v>87</v>
      </c>
      <c r="AC977" t="s">
        <v>1189</v>
      </c>
      <c r="AD977" t="s">
        <v>2564</v>
      </c>
      <c r="AE977" t="s">
        <v>2754</v>
      </c>
      <c r="AF977" t="s">
        <v>74</v>
      </c>
      <c r="AG977" t="s">
        <v>60</v>
      </c>
      <c r="AH977" t="s">
        <v>2767</v>
      </c>
      <c r="AI977" t="s">
        <v>2768</v>
      </c>
      <c r="AJ977" t="s">
        <v>2769</v>
      </c>
      <c r="AK977" t="s">
        <v>1377</v>
      </c>
    </row>
    <row r="978" spans="1:37" x14ac:dyDescent="0.3">
      <c r="A978" t="s">
        <v>3607</v>
      </c>
      <c r="B978" t="s">
        <v>3162</v>
      </c>
      <c r="C978" t="s">
        <v>1379</v>
      </c>
      <c r="D978" t="s">
        <v>45</v>
      </c>
      <c r="E978" t="s">
        <v>3134</v>
      </c>
      <c r="F978" t="s">
        <v>3237</v>
      </c>
      <c r="G978" t="s">
        <v>3144</v>
      </c>
      <c r="H978" t="s">
        <v>3173</v>
      </c>
      <c r="I978" t="s">
        <v>4380</v>
      </c>
      <c r="J978" t="s">
        <v>1189</v>
      </c>
      <c r="K978" t="s">
        <v>3207</v>
      </c>
      <c r="L978" t="s">
        <v>2564</v>
      </c>
      <c r="M978" t="s">
        <v>74</v>
      </c>
      <c r="N978" t="s">
        <v>1374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  <c r="T978">
        <f>+_2022[[#This Row],[p1_score]]+_2022[[#This Row],[p2_score]]</f>
        <v>19</v>
      </c>
      <c r="U978" t="s">
        <v>1379</v>
      </c>
      <c r="V978" t="s">
        <v>1381</v>
      </c>
      <c r="W978" t="s">
        <v>3242</v>
      </c>
      <c r="X978" t="s">
        <v>3152</v>
      </c>
      <c r="Y978" t="s">
        <v>3152</v>
      </c>
      <c r="Z978" t="s">
        <v>3152</v>
      </c>
      <c r="AA978" t="s">
        <v>86</v>
      </c>
      <c r="AB978">
        <v>87</v>
      </c>
      <c r="AC978" t="s">
        <v>1189</v>
      </c>
      <c r="AD978" t="s">
        <v>2564</v>
      </c>
      <c r="AE978" t="s">
        <v>2754</v>
      </c>
      <c r="AF978" t="s">
        <v>74</v>
      </c>
      <c r="AG978" t="s">
        <v>60</v>
      </c>
      <c r="AH978" t="s">
        <v>2767</v>
      </c>
      <c r="AI978" t="s">
        <v>2768</v>
      </c>
      <c r="AJ978" t="s">
        <v>2769</v>
      </c>
      <c r="AK978" t="s">
        <v>1377</v>
      </c>
    </row>
    <row r="979" spans="1:37" x14ac:dyDescent="0.3">
      <c r="A979" t="s">
        <v>3608</v>
      </c>
      <c r="B979" t="s">
        <v>3178</v>
      </c>
      <c r="C979" t="s">
        <v>1381</v>
      </c>
      <c r="D979" t="s">
        <v>45</v>
      </c>
      <c r="E979" t="s">
        <v>3133</v>
      </c>
      <c r="F979" t="s">
        <v>3133</v>
      </c>
      <c r="G979" t="s">
        <v>3133</v>
      </c>
      <c r="H979" t="s">
        <v>3133</v>
      </c>
      <c r="I979" t="s">
        <v>32</v>
      </c>
      <c r="J979" t="s">
        <v>1189</v>
      </c>
      <c r="K979" t="s">
        <v>3207</v>
      </c>
      <c r="L979" t="s">
        <v>2564</v>
      </c>
      <c r="M979" t="s">
        <v>74</v>
      </c>
      <c r="N979" t="s">
        <v>1374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  <c r="T979" t="e">
        <f>+_2022[[#This Row],[p1_score]]+_2022[[#This Row],[p2_score]]</f>
        <v>#VALUE!</v>
      </c>
      <c r="U979" t="s">
        <v>32</v>
      </c>
      <c r="V979" t="s">
        <v>32</v>
      </c>
      <c r="W979" t="s">
        <v>32</v>
      </c>
      <c r="X979" t="s">
        <v>32</v>
      </c>
      <c r="Y979" t="s">
        <v>32</v>
      </c>
      <c r="Z979" t="s">
        <v>32</v>
      </c>
      <c r="AA979" t="s">
        <v>32</v>
      </c>
      <c r="AB979">
        <v>87</v>
      </c>
      <c r="AC979" t="s">
        <v>1189</v>
      </c>
      <c r="AD979" t="s">
        <v>2564</v>
      </c>
      <c r="AE979" t="s">
        <v>2754</v>
      </c>
      <c r="AF979" t="s">
        <v>74</v>
      </c>
      <c r="AG979" t="s">
        <v>60</v>
      </c>
      <c r="AH979" t="s">
        <v>2767</v>
      </c>
      <c r="AI979" t="s">
        <v>2768</v>
      </c>
      <c r="AJ979" t="s">
        <v>2769</v>
      </c>
      <c r="AK979" t="s">
        <v>1377</v>
      </c>
    </row>
    <row r="980" spans="1:37" x14ac:dyDescent="0.3">
      <c r="A980" t="s">
        <v>3613</v>
      </c>
      <c r="B980" t="s">
        <v>3133</v>
      </c>
      <c r="C980" t="s">
        <v>1328</v>
      </c>
      <c r="D980" t="s">
        <v>1209</v>
      </c>
      <c r="E980" t="s">
        <v>3133</v>
      </c>
      <c r="F980" t="s">
        <v>3136</v>
      </c>
      <c r="G980" t="s">
        <v>3133</v>
      </c>
      <c r="H980" t="s">
        <v>3133</v>
      </c>
      <c r="I980" t="s">
        <v>3152</v>
      </c>
      <c r="J980" t="s">
        <v>1189</v>
      </c>
      <c r="K980" t="s">
        <v>3610</v>
      </c>
      <c r="L980" t="s">
        <v>2568</v>
      </c>
      <c r="M980" t="s">
        <v>164</v>
      </c>
      <c r="N980" t="s">
        <v>1382</v>
      </c>
      <c r="O980" t="s">
        <v>3139</v>
      </c>
      <c r="P980" t="s">
        <v>151</v>
      </c>
      <c r="Q980" t="s">
        <v>1328</v>
      </c>
      <c r="R980" t="s">
        <v>3347</v>
      </c>
      <c r="S980" t="s">
        <v>3152</v>
      </c>
      <c r="T980">
        <f>+_2022[[#This Row],[p1_score]]+_2022[[#This Row],[p2_score]]</f>
        <v>0</v>
      </c>
      <c r="U980" t="s">
        <v>292</v>
      </c>
      <c r="V980" t="s">
        <v>1328</v>
      </c>
      <c r="W980" t="s">
        <v>3152</v>
      </c>
      <c r="X980" t="s">
        <v>3152</v>
      </c>
      <c r="Y980" t="s">
        <v>3152</v>
      </c>
      <c r="Z980" t="s">
        <v>3152</v>
      </c>
      <c r="AA980" t="s">
        <v>32</v>
      </c>
      <c r="AB980">
        <v>88</v>
      </c>
      <c r="AC980" t="s">
        <v>1189</v>
      </c>
      <c r="AD980" t="s">
        <v>2568</v>
      </c>
      <c r="AE980" t="s">
        <v>2754</v>
      </c>
      <c r="AF980" t="s">
        <v>164</v>
      </c>
      <c r="AG980" t="s">
        <v>92</v>
      </c>
      <c r="AH980" t="s">
        <v>2770</v>
      </c>
      <c r="AI980" t="s">
        <v>2771</v>
      </c>
      <c r="AJ980" t="s">
        <v>2772</v>
      </c>
      <c r="AK980" t="s">
        <v>246</v>
      </c>
    </row>
    <row r="981" spans="1:37" x14ac:dyDescent="0.3">
      <c r="A981" t="s">
        <v>3615</v>
      </c>
      <c r="B981" t="s">
        <v>3153</v>
      </c>
      <c r="C981" t="s">
        <v>604</v>
      </c>
      <c r="D981" t="s">
        <v>1383</v>
      </c>
      <c r="E981" t="s">
        <v>3144</v>
      </c>
      <c r="F981" t="s">
        <v>3136</v>
      </c>
      <c r="G981" t="s">
        <v>3133</v>
      </c>
      <c r="H981" t="s">
        <v>3133</v>
      </c>
      <c r="I981" t="s">
        <v>3179</v>
      </c>
      <c r="J981" t="s">
        <v>1189</v>
      </c>
      <c r="K981" t="s">
        <v>3610</v>
      </c>
      <c r="L981" t="s">
        <v>2568</v>
      </c>
      <c r="M981" t="s">
        <v>164</v>
      </c>
      <c r="N981" t="s">
        <v>1382</v>
      </c>
      <c r="O981" t="s">
        <v>3148</v>
      </c>
      <c r="P981" t="s">
        <v>1020</v>
      </c>
      <c r="Q981" t="s">
        <v>604</v>
      </c>
      <c r="R981" t="s">
        <v>3598</v>
      </c>
      <c r="S981" t="s">
        <v>3157</v>
      </c>
      <c r="T981">
        <f>+_2022[[#This Row],[p1_score]]+_2022[[#This Row],[p2_score]]</f>
        <v>4</v>
      </c>
      <c r="U981" t="s">
        <v>292</v>
      </c>
      <c r="V981" t="s">
        <v>604</v>
      </c>
      <c r="W981" t="s">
        <v>3148</v>
      </c>
      <c r="X981" t="s">
        <v>3166</v>
      </c>
      <c r="Y981" t="s">
        <v>3148</v>
      </c>
      <c r="Z981" t="s">
        <v>3152</v>
      </c>
      <c r="AA981" t="s">
        <v>1328</v>
      </c>
      <c r="AB981">
        <v>88</v>
      </c>
      <c r="AC981" t="s">
        <v>1189</v>
      </c>
      <c r="AD981" t="s">
        <v>2568</v>
      </c>
      <c r="AE981" t="s">
        <v>2754</v>
      </c>
      <c r="AF981" t="s">
        <v>164</v>
      </c>
      <c r="AG981" t="s">
        <v>92</v>
      </c>
      <c r="AH981" t="s">
        <v>2770</v>
      </c>
      <c r="AI981" t="s">
        <v>2771</v>
      </c>
      <c r="AJ981" t="s">
        <v>2772</v>
      </c>
      <c r="AK981" t="s">
        <v>246</v>
      </c>
    </row>
    <row r="982" spans="1:37" x14ac:dyDescent="0.3">
      <c r="A982" t="s">
        <v>3619</v>
      </c>
      <c r="B982" t="s">
        <v>3144</v>
      </c>
      <c r="C982" t="s">
        <v>292</v>
      </c>
      <c r="D982" t="s">
        <v>1383</v>
      </c>
      <c r="E982" t="s">
        <v>3162</v>
      </c>
      <c r="F982" t="s">
        <v>3201</v>
      </c>
      <c r="G982" t="s">
        <v>3133</v>
      </c>
      <c r="H982" t="s">
        <v>3133</v>
      </c>
      <c r="I982" t="s">
        <v>4381</v>
      </c>
      <c r="J982" t="s">
        <v>1189</v>
      </c>
      <c r="K982" t="s">
        <v>3610</v>
      </c>
      <c r="L982" t="s">
        <v>2568</v>
      </c>
      <c r="M982" t="s">
        <v>164</v>
      </c>
      <c r="N982" t="s">
        <v>1382</v>
      </c>
      <c r="O982" t="s">
        <v>3157</v>
      </c>
      <c r="P982" t="s">
        <v>1348</v>
      </c>
      <c r="Q982" t="s">
        <v>292</v>
      </c>
      <c r="R982" t="s">
        <v>4162</v>
      </c>
      <c r="S982" t="s">
        <v>3231</v>
      </c>
      <c r="T982">
        <f>+_2022[[#This Row],[p1_score]]+_2022[[#This Row],[p2_score]]</f>
        <v>9</v>
      </c>
      <c r="U982" t="s">
        <v>292</v>
      </c>
      <c r="V982" t="s">
        <v>83</v>
      </c>
      <c r="W982" t="s">
        <v>3166</v>
      </c>
      <c r="X982" t="s">
        <v>3219</v>
      </c>
      <c r="Y982" t="s">
        <v>3152</v>
      </c>
      <c r="Z982" t="s">
        <v>3152</v>
      </c>
      <c r="AA982" t="s">
        <v>604</v>
      </c>
      <c r="AB982">
        <v>88</v>
      </c>
      <c r="AC982" t="s">
        <v>1189</v>
      </c>
      <c r="AD982" t="s">
        <v>2568</v>
      </c>
      <c r="AE982" t="s">
        <v>2754</v>
      </c>
      <c r="AF982" t="s">
        <v>164</v>
      </c>
      <c r="AG982" t="s">
        <v>92</v>
      </c>
      <c r="AH982" t="s">
        <v>2770</v>
      </c>
      <c r="AI982" t="s">
        <v>2771</v>
      </c>
      <c r="AJ982" t="s">
        <v>2772</v>
      </c>
      <c r="AK982" t="s">
        <v>246</v>
      </c>
    </row>
    <row r="983" spans="1:37" x14ac:dyDescent="0.3">
      <c r="A983" t="s">
        <v>3621</v>
      </c>
      <c r="B983" t="s">
        <v>3136</v>
      </c>
      <c r="C983" t="s">
        <v>83</v>
      </c>
      <c r="D983" t="s">
        <v>1384</v>
      </c>
      <c r="E983" t="s">
        <v>3187</v>
      </c>
      <c r="F983" t="s">
        <v>3212</v>
      </c>
      <c r="G983" t="s">
        <v>3144</v>
      </c>
      <c r="H983" t="s">
        <v>3133</v>
      </c>
      <c r="I983" t="s">
        <v>4382</v>
      </c>
      <c r="J983" t="s">
        <v>1189</v>
      </c>
      <c r="K983" t="s">
        <v>3610</v>
      </c>
      <c r="L983" t="s">
        <v>2568</v>
      </c>
      <c r="M983" t="s">
        <v>164</v>
      </c>
      <c r="N983" t="s">
        <v>1382</v>
      </c>
      <c r="O983" t="s">
        <v>3151</v>
      </c>
      <c r="P983" t="s">
        <v>1385</v>
      </c>
      <c r="Q983" t="s">
        <v>83</v>
      </c>
      <c r="R983" t="s">
        <v>3561</v>
      </c>
      <c r="S983" t="s">
        <v>3252</v>
      </c>
      <c r="T983">
        <f>+_2022[[#This Row],[p1_score]]+_2022[[#This Row],[p2_score]]</f>
        <v>7</v>
      </c>
      <c r="U983" t="s">
        <v>239</v>
      </c>
      <c r="V983" t="s">
        <v>83</v>
      </c>
      <c r="W983" t="s">
        <v>3257</v>
      </c>
      <c r="X983" t="s">
        <v>3219</v>
      </c>
      <c r="Y983" t="s">
        <v>3152</v>
      </c>
      <c r="Z983" t="s">
        <v>3152</v>
      </c>
      <c r="AA983" t="s">
        <v>292</v>
      </c>
      <c r="AB983">
        <v>88</v>
      </c>
      <c r="AC983" t="s">
        <v>1189</v>
      </c>
      <c r="AD983" t="s">
        <v>2568</v>
      </c>
      <c r="AE983" t="s">
        <v>2754</v>
      </c>
      <c r="AF983" t="s">
        <v>164</v>
      </c>
      <c r="AG983" t="s">
        <v>92</v>
      </c>
      <c r="AH983" t="s">
        <v>2770</v>
      </c>
      <c r="AI983" t="s">
        <v>2771</v>
      </c>
      <c r="AJ983" t="s">
        <v>2772</v>
      </c>
      <c r="AK983" t="s">
        <v>246</v>
      </c>
    </row>
    <row r="984" spans="1:37" x14ac:dyDescent="0.3">
      <c r="A984" t="s">
        <v>3623</v>
      </c>
      <c r="B984" t="s">
        <v>3162</v>
      </c>
      <c r="C984" t="s">
        <v>239</v>
      </c>
      <c r="D984" t="s">
        <v>1233</v>
      </c>
      <c r="E984" t="s">
        <v>3173</v>
      </c>
      <c r="F984" t="s">
        <v>3180</v>
      </c>
      <c r="G984" t="s">
        <v>3133</v>
      </c>
      <c r="H984" t="s">
        <v>3133</v>
      </c>
      <c r="I984" t="s">
        <v>4204</v>
      </c>
      <c r="J984" t="s">
        <v>1189</v>
      </c>
      <c r="K984" t="s">
        <v>3610</v>
      </c>
      <c r="L984" t="s">
        <v>2568</v>
      </c>
      <c r="M984" t="s">
        <v>164</v>
      </c>
      <c r="N984" t="s">
        <v>1382</v>
      </c>
      <c r="O984" t="s">
        <v>3170</v>
      </c>
      <c r="P984" t="s">
        <v>1386</v>
      </c>
      <c r="Q984" t="s">
        <v>239</v>
      </c>
      <c r="R984" t="s">
        <v>3357</v>
      </c>
      <c r="S984" t="s">
        <v>3252</v>
      </c>
      <c r="T984">
        <f>+_2022[[#This Row],[p1_score]]+_2022[[#This Row],[p2_score]]</f>
        <v>0</v>
      </c>
      <c r="U984" t="s">
        <v>239</v>
      </c>
      <c r="V984" t="s">
        <v>67</v>
      </c>
      <c r="W984" t="s">
        <v>3151</v>
      </c>
      <c r="X984" t="s">
        <v>3454</v>
      </c>
      <c r="Y984" t="s">
        <v>3152</v>
      </c>
      <c r="Z984" t="s">
        <v>3152</v>
      </c>
      <c r="AA984" t="s">
        <v>83</v>
      </c>
      <c r="AB984">
        <v>88</v>
      </c>
      <c r="AC984" t="s">
        <v>1189</v>
      </c>
      <c r="AD984" t="s">
        <v>2568</v>
      </c>
      <c r="AE984" t="s">
        <v>2754</v>
      </c>
      <c r="AF984" t="s">
        <v>164</v>
      </c>
      <c r="AG984" t="s">
        <v>92</v>
      </c>
      <c r="AH984" t="s">
        <v>2770</v>
      </c>
      <c r="AI984" t="s">
        <v>2771</v>
      </c>
      <c r="AJ984" t="s">
        <v>2772</v>
      </c>
      <c r="AK984" t="s">
        <v>246</v>
      </c>
    </row>
    <row r="985" spans="1:37" x14ac:dyDescent="0.3">
      <c r="A985" t="s">
        <v>3625</v>
      </c>
      <c r="B985" t="s">
        <v>3178</v>
      </c>
      <c r="C985" t="s">
        <v>246</v>
      </c>
      <c r="D985" t="s">
        <v>1387</v>
      </c>
      <c r="E985" t="s">
        <v>3410</v>
      </c>
      <c r="F985" t="s">
        <v>3134</v>
      </c>
      <c r="G985" t="s">
        <v>3178</v>
      </c>
      <c r="H985" t="s">
        <v>3173</v>
      </c>
      <c r="I985" t="s">
        <v>4383</v>
      </c>
      <c r="J985" t="s">
        <v>1189</v>
      </c>
      <c r="K985" t="s">
        <v>3610</v>
      </c>
      <c r="L985" t="s">
        <v>2568</v>
      </c>
      <c r="M985" t="s">
        <v>164</v>
      </c>
      <c r="N985" t="s">
        <v>1382</v>
      </c>
      <c r="O985" t="s">
        <v>3200</v>
      </c>
      <c r="P985" t="s">
        <v>1051</v>
      </c>
      <c r="Q985" t="s">
        <v>246</v>
      </c>
      <c r="R985" t="s">
        <v>3415</v>
      </c>
      <c r="S985" t="s">
        <v>4054</v>
      </c>
      <c r="T985">
        <f>+_2022[[#This Row],[p1_score]]+_2022[[#This Row],[p2_score]]</f>
        <v>123</v>
      </c>
      <c r="U985" t="s">
        <v>246</v>
      </c>
      <c r="V985" t="s">
        <v>67</v>
      </c>
      <c r="W985" t="s">
        <v>3573</v>
      </c>
      <c r="X985" t="s">
        <v>3362</v>
      </c>
      <c r="Y985" t="s">
        <v>3152</v>
      </c>
      <c r="Z985" t="s">
        <v>3362</v>
      </c>
      <c r="AA985" t="s">
        <v>239</v>
      </c>
      <c r="AB985">
        <v>88</v>
      </c>
      <c r="AC985" t="s">
        <v>1189</v>
      </c>
      <c r="AD985" t="s">
        <v>2568</v>
      </c>
      <c r="AE985" t="s">
        <v>2754</v>
      </c>
      <c r="AF985" t="s">
        <v>164</v>
      </c>
      <c r="AG985" t="s">
        <v>92</v>
      </c>
      <c r="AH985" t="s">
        <v>2770</v>
      </c>
      <c r="AI985" t="s">
        <v>2771</v>
      </c>
      <c r="AJ985" t="s">
        <v>2772</v>
      </c>
      <c r="AK985" t="s">
        <v>246</v>
      </c>
    </row>
    <row r="986" spans="1:37" x14ac:dyDescent="0.3">
      <c r="A986" t="s">
        <v>3628</v>
      </c>
      <c r="B986" t="s">
        <v>3173</v>
      </c>
      <c r="C986" t="s">
        <v>67</v>
      </c>
      <c r="D986" t="s">
        <v>180</v>
      </c>
      <c r="E986" t="s">
        <v>3334</v>
      </c>
      <c r="F986" t="s">
        <v>3306</v>
      </c>
      <c r="G986" t="s">
        <v>3178</v>
      </c>
      <c r="H986" t="s">
        <v>3133</v>
      </c>
      <c r="I986" t="s">
        <v>4384</v>
      </c>
      <c r="J986" t="s">
        <v>1189</v>
      </c>
      <c r="K986" t="s">
        <v>3610</v>
      </c>
      <c r="L986" t="s">
        <v>2568</v>
      </c>
      <c r="M986" t="s">
        <v>164</v>
      </c>
      <c r="N986" t="s">
        <v>1382</v>
      </c>
      <c r="O986" t="s">
        <v>3219</v>
      </c>
      <c r="P986" t="s">
        <v>211</v>
      </c>
      <c r="Q986" t="s">
        <v>67</v>
      </c>
      <c r="R986" t="s">
        <v>3459</v>
      </c>
      <c r="S986" t="s">
        <v>3256</v>
      </c>
      <c r="T986">
        <f>+_2022[[#This Row],[p1_score]]+_2022[[#This Row],[p2_score]]</f>
        <v>7</v>
      </c>
      <c r="U986" t="s">
        <v>256</v>
      </c>
      <c r="V986" t="s">
        <v>67</v>
      </c>
      <c r="W986" t="s">
        <v>3170</v>
      </c>
      <c r="X986" t="s">
        <v>3166</v>
      </c>
      <c r="Y986" t="s">
        <v>3152</v>
      </c>
      <c r="Z986" t="s">
        <v>3152</v>
      </c>
      <c r="AA986" t="s">
        <v>246</v>
      </c>
      <c r="AB986">
        <v>88</v>
      </c>
      <c r="AC986" t="s">
        <v>1189</v>
      </c>
      <c r="AD986" t="s">
        <v>2568</v>
      </c>
      <c r="AE986" t="s">
        <v>2754</v>
      </c>
      <c r="AF986" t="s">
        <v>164</v>
      </c>
      <c r="AG986" t="s">
        <v>92</v>
      </c>
      <c r="AH986" t="s">
        <v>2770</v>
      </c>
      <c r="AI986" t="s">
        <v>2771</v>
      </c>
      <c r="AJ986" t="s">
        <v>2772</v>
      </c>
      <c r="AK986" t="s">
        <v>246</v>
      </c>
    </row>
    <row r="987" spans="1:37" x14ac:dyDescent="0.3">
      <c r="A987" t="s">
        <v>3630</v>
      </c>
      <c r="B987" t="s">
        <v>3180</v>
      </c>
      <c r="C987" t="s">
        <v>256</v>
      </c>
      <c r="D987" t="s">
        <v>45</v>
      </c>
      <c r="E987" t="s">
        <v>3162</v>
      </c>
      <c r="F987" t="s">
        <v>3162</v>
      </c>
      <c r="G987" t="s">
        <v>3133</v>
      </c>
      <c r="H987" t="s">
        <v>3133</v>
      </c>
      <c r="I987" t="s">
        <v>3216</v>
      </c>
      <c r="J987" t="s">
        <v>1189</v>
      </c>
      <c r="K987" t="s">
        <v>3610</v>
      </c>
      <c r="L987" t="s">
        <v>2568</v>
      </c>
      <c r="M987" t="s">
        <v>164</v>
      </c>
      <c r="N987" t="s">
        <v>1382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>
        <f>+_2022[[#This Row],[p1_score]]+_2022[[#This Row],[p2_score]]</f>
        <v>4</v>
      </c>
      <c r="U987" t="s">
        <v>256</v>
      </c>
      <c r="V987" t="s">
        <v>636</v>
      </c>
      <c r="W987" t="s">
        <v>3157</v>
      </c>
      <c r="X987" t="s">
        <v>3152</v>
      </c>
      <c r="Y987" t="s">
        <v>3152</v>
      </c>
      <c r="Z987" t="s">
        <v>3152</v>
      </c>
      <c r="AA987" t="s">
        <v>67</v>
      </c>
      <c r="AB987">
        <v>88</v>
      </c>
      <c r="AC987" t="s">
        <v>1189</v>
      </c>
      <c r="AD987" t="s">
        <v>2568</v>
      </c>
      <c r="AE987" t="s">
        <v>2754</v>
      </c>
      <c r="AF987" t="s">
        <v>164</v>
      </c>
      <c r="AG987" t="s">
        <v>92</v>
      </c>
      <c r="AH987" t="s">
        <v>2770</v>
      </c>
      <c r="AI987" t="s">
        <v>2771</v>
      </c>
      <c r="AJ987" t="s">
        <v>2772</v>
      </c>
      <c r="AK987" t="s">
        <v>246</v>
      </c>
    </row>
    <row r="988" spans="1:37" x14ac:dyDescent="0.3">
      <c r="A988" t="s">
        <v>3631</v>
      </c>
      <c r="B988" t="s">
        <v>3187</v>
      </c>
      <c r="C988" t="s">
        <v>636</v>
      </c>
      <c r="D988" t="s">
        <v>45</v>
      </c>
      <c r="E988" t="s">
        <v>3133</v>
      </c>
      <c r="F988" t="s">
        <v>3133</v>
      </c>
      <c r="G988" t="s">
        <v>3133</v>
      </c>
      <c r="H988" t="s">
        <v>3133</v>
      </c>
      <c r="I988" t="s">
        <v>32</v>
      </c>
      <c r="J988" t="s">
        <v>1189</v>
      </c>
      <c r="K988" t="s">
        <v>3610</v>
      </c>
      <c r="L988" t="s">
        <v>2568</v>
      </c>
      <c r="M988" t="s">
        <v>164</v>
      </c>
      <c r="N988" t="s">
        <v>1382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  <c r="T988" t="e">
        <f>+_2022[[#This Row],[p1_score]]+_2022[[#This Row],[p2_score]]</f>
        <v>#VALUE!</v>
      </c>
      <c r="U988" t="s">
        <v>32</v>
      </c>
      <c r="V988" t="s">
        <v>32</v>
      </c>
      <c r="W988" t="s">
        <v>32</v>
      </c>
      <c r="X988" t="s">
        <v>32</v>
      </c>
      <c r="Y988" t="s">
        <v>32</v>
      </c>
      <c r="Z988" t="s">
        <v>32</v>
      </c>
      <c r="AA988" t="s">
        <v>32</v>
      </c>
      <c r="AB988">
        <v>88</v>
      </c>
      <c r="AC988" t="s">
        <v>1189</v>
      </c>
      <c r="AD988" t="s">
        <v>2568</v>
      </c>
      <c r="AE988" t="s">
        <v>2754</v>
      </c>
      <c r="AF988" t="s">
        <v>164</v>
      </c>
      <c r="AG988" t="s">
        <v>92</v>
      </c>
      <c r="AH988" t="s">
        <v>2770</v>
      </c>
      <c r="AI988" t="s">
        <v>2771</v>
      </c>
      <c r="AJ988" t="s">
        <v>2772</v>
      </c>
      <c r="AK988" t="s">
        <v>246</v>
      </c>
    </row>
    <row r="989" spans="1:37" x14ac:dyDescent="0.3">
      <c r="A989" t="s">
        <v>3633</v>
      </c>
      <c r="B989" t="s">
        <v>3144</v>
      </c>
      <c r="C989" t="s">
        <v>270</v>
      </c>
      <c r="D989" t="s">
        <v>1388</v>
      </c>
      <c r="E989" t="s">
        <v>3266</v>
      </c>
      <c r="F989" t="s">
        <v>3275</v>
      </c>
      <c r="G989" t="s">
        <v>3173</v>
      </c>
      <c r="H989" t="s">
        <v>3133</v>
      </c>
      <c r="I989" t="s">
        <v>4385</v>
      </c>
      <c r="J989" t="s">
        <v>1189</v>
      </c>
      <c r="K989" t="s">
        <v>3736</v>
      </c>
      <c r="L989" t="s">
        <v>2572</v>
      </c>
      <c r="M989" t="s">
        <v>74</v>
      </c>
      <c r="N989" t="s">
        <v>1389</v>
      </c>
      <c r="O989" t="s">
        <v>3139</v>
      </c>
      <c r="P989" t="s">
        <v>424</v>
      </c>
      <c r="Q989" t="s">
        <v>270</v>
      </c>
      <c r="R989" t="s">
        <v>3783</v>
      </c>
      <c r="S989" t="s">
        <v>3150</v>
      </c>
      <c r="T989">
        <f>+_2022[[#This Row],[p1_score]]+_2022[[#This Row],[p2_score]]</f>
        <v>71</v>
      </c>
      <c r="U989" t="s">
        <v>79</v>
      </c>
      <c r="V989" t="s">
        <v>270</v>
      </c>
      <c r="W989" t="s">
        <v>3517</v>
      </c>
      <c r="X989" t="s">
        <v>3358</v>
      </c>
      <c r="Y989" t="s">
        <v>3517</v>
      </c>
      <c r="Z989" t="s">
        <v>3358</v>
      </c>
      <c r="AA989" t="s">
        <v>32</v>
      </c>
      <c r="AB989">
        <v>89</v>
      </c>
      <c r="AC989" t="s">
        <v>1189</v>
      </c>
      <c r="AD989" t="s">
        <v>2572</v>
      </c>
      <c r="AE989" t="s">
        <v>2754</v>
      </c>
      <c r="AF989" t="s">
        <v>74</v>
      </c>
      <c r="AG989" t="s">
        <v>49</v>
      </c>
      <c r="AH989" t="s">
        <v>2773</v>
      </c>
      <c r="AI989" t="s">
        <v>2774</v>
      </c>
      <c r="AJ989" t="s">
        <v>2775</v>
      </c>
      <c r="AK989" t="s">
        <v>1472</v>
      </c>
    </row>
    <row r="990" spans="1:37" x14ac:dyDescent="0.3">
      <c r="A990" t="s">
        <v>3634</v>
      </c>
      <c r="B990" t="s">
        <v>3153</v>
      </c>
      <c r="C990" t="s">
        <v>82</v>
      </c>
      <c r="D990" t="s">
        <v>1254</v>
      </c>
      <c r="E990" t="s">
        <v>3133</v>
      </c>
      <c r="F990" t="s">
        <v>3144</v>
      </c>
      <c r="G990" t="s">
        <v>3133</v>
      </c>
      <c r="H990" t="s">
        <v>3133</v>
      </c>
      <c r="I990" t="s">
        <v>3152</v>
      </c>
      <c r="J990" t="s">
        <v>1189</v>
      </c>
      <c r="K990" t="s">
        <v>3736</v>
      </c>
      <c r="L990" t="s">
        <v>2572</v>
      </c>
      <c r="M990" t="s">
        <v>74</v>
      </c>
      <c r="N990" t="s">
        <v>1389</v>
      </c>
      <c r="O990" t="s">
        <v>3148</v>
      </c>
      <c r="P990" t="s">
        <v>34</v>
      </c>
      <c r="Q990" t="s">
        <v>82</v>
      </c>
      <c r="R990" t="s">
        <v>3785</v>
      </c>
      <c r="S990" t="s">
        <v>3150</v>
      </c>
      <c r="T990">
        <f>+_2022[[#This Row],[p1_score]]+_2022[[#This Row],[p2_score]]</f>
        <v>0</v>
      </c>
      <c r="U990" t="s">
        <v>79</v>
      </c>
      <c r="V990" t="s">
        <v>82</v>
      </c>
      <c r="W990" t="s">
        <v>3152</v>
      </c>
      <c r="X990" t="s">
        <v>3152</v>
      </c>
      <c r="Y990" t="s">
        <v>3517</v>
      </c>
      <c r="Z990" t="s">
        <v>3152</v>
      </c>
      <c r="AA990" t="s">
        <v>270</v>
      </c>
      <c r="AB990">
        <v>89</v>
      </c>
      <c r="AC990" t="s">
        <v>1189</v>
      </c>
      <c r="AD990" t="s">
        <v>2572</v>
      </c>
      <c r="AE990" t="s">
        <v>2754</v>
      </c>
      <c r="AF990" t="s">
        <v>74</v>
      </c>
      <c r="AG990" t="s">
        <v>49</v>
      </c>
      <c r="AH990" t="s">
        <v>2773</v>
      </c>
      <c r="AI990" t="s">
        <v>2774</v>
      </c>
      <c r="AJ990" t="s">
        <v>2775</v>
      </c>
      <c r="AK990" t="s">
        <v>1472</v>
      </c>
    </row>
    <row r="991" spans="1:37" x14ac:dyDescent="0.3">
      <c r="A991" t="s">
        <v>3635</v>
      </c>
      <c r="B991" t="s">
        <v>3133</v>
      </c>
      <c r="C991" t="s">
        <v>79</v>
      </c>
      <c r="D991" t="s">
        <v>1390</v>
      </c>
      <c r="E991" t="s">
        <v>3279</v>
      </c>
      <c r="F991" t="s">
        <v>3188</v>
      </c>
      <c r="G991" t="s">
        <v>3153</v>
      </c>
      <c r="H991" t="s">
        <v>3144</v>
      </c>
      <c r="I991" t="s">
        <v>4326</v>
      </c>
      <c r="J991" t="s">
        <v>1189</v>
      </c>
      <c r="K991" t="s">
        <v>3736</v>
      </c>
      <c r="L991" t="s">
        <v>2572</v>
      </c>
      <c r="M991" t="s">
        <v>74</v>
      </c>
      <c r="N991" t="s">
        <v>1389</v>
      </c>
      <c r="O991" t="s">
        <v>3157</v>
      </c>
      <c r="P991" t="s">
        <v>375</v>
      </c>
      <c r="Q991" t="s">
        <v>79</v>
      </c>
      <c r="R991" t="s">
        <v>3386</v>
      </c>
      <c r="S991" t="s">
        <v>3387</v>
      </c>
      <c r="T991">
        <f>+_2022[[#This Row],[p1_score]]+_2022[[#This Row],[p2_score]]</f>
        <v>13</v>
      </c>
      <c r="U991" t="s">
        <v>79</v>
      </c>
      <c r="V991" t="s">
        <v>1377</v>
      </c>
      <c r="W991" t="s">
        <v>3328</v>
      </c>
      <c r="X991" t="s">
        <v>3426</v>
      </c>
      <c r="Y991" t="s">
        <v>3152</v>
      </c>
      <c r="Z991" t="s">
        <v>3152</v>
      </c>
      <c r="AA991" t="s">
        <v>82</v>
      </c>
      <c r="AB991">
        <v>89</v>
      </c>
      <c r="AC991" t="s">
        <v>1189</v>
      </c>
      <c r="AD991" t="s">
        <v>2572</v>
      </c>
      <c r="AE991" t="s">
        <v>2754</v>
      </c>
      <c r="AF991" t="s">
        <v>74</v>
      </c>
      <c r="AG991" t="s">
        <v>49</v>
      </c>
      <c r="AH991" t="s">
        <v>2773</v>
      </c>
      <c r="AI991" t="s">
        <v>2774</v>
      </c>
      <c r="AJ991" t="s">
        <v>2775</v>
      </c>
      <c r="AK991" t="s">
        <v>1472</v>
      </c>
    </row>
    <row r="992" spans="1:37" x14ac:dyDescent="0.3">
      <c r="A992" t="s">
        <v>3638</v>
      </c>
      <c r="B992" t="s">
        <v>3162</v>
      </c>
      <c r="C992" t="s">
        <v>1379</v>
      </c>
      <c r="D992" t="s">
        <v>1254</v>
      </c>
      <c r="E992" t="s">
        <v>3162</v>
      </c>
      <c r="F992" t="s">
        <v>3162</v>
      </c>
      <c r="G992" t="s">
        <v>3144</v>
      </c>
      <c r="H992" t="s">
        <v>3133</v>
      </c>
      <c r="I992" t="s">
        <v>3216</v>
      </c>
      <c r="J992" t="s">
        <v>1189</v>
      </c>
      <c r="K992" t="s">
        <v>3736</v>
      </c>
      <c r="L992" t="s">
        <v>2572</v>
      </c>
      <c r="M992" t="s">
        <v>74</v>
      </c>
      <c r="N992" t="s">
        <v>1389</v>
      </c>
      <c r="O992" t="s">
        <v>3151</v>
      </c>
      <c r="P992" t="s">
        <v>1364</v>
      </c>
      <c r="Q992" t="s">
        <v>1379</v>
      </c>
      <c r="R992" t="s">
        <v>3802</v>
      </c>
      <c r="S992" t="s">
        <v>3815</v>
      </c>
      <c r="T992">
        <f>+_2022[[#This Row],[p1_score]]+_2022[[#This Row],[p2_score]]</f>
        <v>4</v>
      </c>
      <c r="U992" t="s">
        <v>1379</v>
      </c>
      <c r="V992" t="s">
        <v>1377</v>
      </c>
      <c r="W992" t="s">
        <v>3157</v>
      </c>
      <c r="X992" t="s">
        <v>3152</v>
      </c>
      <c r="Y992" t="s">
        <v>3152</v>
      </c>
      <c r="Z992" t="s">
        <v>3152</v>
      </c>
      <c r="AA992" t="s">
        <v>79</v>
      </c>
      <c r="AB992">
        <v>89</v>
      </c>
      <c r="AC992" t="s">
        <v>1189</v>
      </c>
      <c r="AD992" t="s">
        <v>2572</v>
      </c>
      <c r="AE992" t="s">
        <v>2754</v>
      </c>
      <c r="AF992" t="s">
        <v>74</v>
      </c>
      <c r="AG992" t="s">
        <v>49</v>
      </c>
      <c r="AH992" t="s">
        <v>2773</v>
      </c>
      <c r="AI992" t="s">
        <v>2774</v>
      </c>
      <c r="AJ992" t="s">
        <v>2775</v>
      </c>
      <c r="AK992" t="s">
        <v>1472</v>
      </c>
    </row>
    <row r="993" spans="1:37" x14ac:dyDescent="0.3">
      <c r="A993" t="s">
        <v>3640</v>
      </c>
      <c r="B993" t="s">
        <v>3136</v>
      </c>
      <c r="C993" t="s">
        <v>1377</v>
      </c>
      <c r="D993" t="s">
        <v>383</v>
      </c>
      <c r="E993" t="s">
        <v>3232</v>
      </c>
      <c r="F993" t="s">
        <v>3174</v>
      </c>
      <c r="G993" t="s">
        <v>3144</v>
      </c>
      <c r="H993" t="s">
        <v>3144</v>
      </c>
      <c r="I993" t="s">
        <v>3569</v>
      </c>
      <c r="J993" t="s">
        <v>1189</v>
      </c>
      <c r="K993" t="s">
        <v>3736</v>
      </c>
      <c r="L993" t="s">
        <v>2572</v>
      </c>
      <c r="M993" t="s">
        <v>74</v>
      </c>
      <c r="N993" t="s">
        <v>1389</v>
      </c>
      <c r="O993" t="s">
        <v>3170</v>
      </c>
      <c r="P993" t="s">
        <v>1391</v>
      </c>
      <c r="Q993" t="s">
        <v>1377</v>
      </c>
      <c r="R993" t="s">
        <v>3728</v>
      </c>
      <c r="S993" t="s">
        <v>3269</v>
      </c>
      <c r="T993">
        <f>+_2022[[#This Row],[p1_score]]+_2022[[#This Row],[p2_score]]</f>
        <v>29</v>
      </c>
      <c r="U993" t="s">
        <v>86</v>
      </c>
      <c r="V993" t="s">
        <v>1377</v>
      </c>
      <c r="W993" t="s">
        <v>3200</v>
      </c>
      <c r="X993" t="s">
        <v>3160</v>
      </c>
      <c r="Y993" t="s">
        <v>3152</v>
      </c>
      <c r="Z993" t="s">
        <v>3152</v>
      </c>
      <c r="AA993" t="s">
        <v>1379</v>
      </c>
      <c r="AB993">
        <v>89</v>
      </c>
      <c r="AC993" t="s">
        <v>1189</v>
      </c>
      <c r="AD993" t="s">
        <v>2572</v>
      </c>
      <c r="AE993" t="s">
        <v>2754</v>
      </c>
      <c r="AF993" t="s">
        <v>74</v>
      </c>
      <c r="AG993" t="s">
        <v>49</v>
      </c>
      <c r="AH993" t="s">
        <v>2773</v>
      </c>
      <c r="AI993" t="s">
        <v>2774</v>
      </c>
      <c r="AJ993" t="s">
        <v>2775</v>
      </c>
      <c r="AK993" t="s">
        <v>1472</v>
      </c>
    </row>
    <row r="994" spans="1:37" x14ac:dyDescent="0.3">
      <c r="A994" t="s">
        <v>3642</v>
      </c>
      <c r="B994" t="s">
        <v>3173</v>
      </c>
      <c r="C994" t="s">
        <v>86</v>
      </c>
      <c r="D994" t="s">
        <v>1392</v>
      </c>
      <c r="E994" t="s">
        <v>3355</v>
      </c>
      <c r="F994" t="s">
        <v>3313</v>
      </c>
      <c r="G994" t="s">
        <v>3153</v>
      </c>
      <c r="H994" t="s">
        <v>3162</v>
      </c>
      <c r="I994" t="s">
        <v>3636</v>
      </c>
      <c r="J994" t="s">
        <v>1189</v>
      </c>
      <c r="K994" t="s">
        <v>3736</v>
      </c>
      <c r="L994" t="s">
        <v>2572</v>
      </c>
      <c r="M994" t="s">
        <v>74</v>
      </c>
      <c r="N994" t="s">
        <v>1389</v>
      </c>
      <c r="O994" t="s">
        <v>3200</v>
      </c>
      <c r="P994" t="s">
        <v>977</v>
      </c>
      <c r="Q994" t="s">
        <v>86</v>
      </c>
      <c r="R994" t="s">
        <v>3459</v>
      </c>
      <c r="S994" t="s">
        <v>3741</v>
      </c>
      <c r="T994">
        <f>+_2022[[#This Row],[p1_score]]+_2022[[#This Row],[p2_score]]</f>
        <v>44</v>
      </c>
      <c r="U994" t="s">
        <v>86</v>
      </c>
      <c r="V994" t="s">
        <v>1381</v>
      </c>
      <c r="W994" t="s">
        <v>3900</v>
      </c>
      <c r="X994" t="s">
        <v>3945</v>
      </c>
      <c r="Y994" t="s">
        <v>3152</v>
      </c>
      <c r="Z994" t="s">
        <v>3152</v>
      </c>
      <c r="AA994" t="s">
        <v>1377</v>
      </c>
      <c r="AB994">
        <v>89</v>
      </c>
      <c r="AC994" t="s">
        <v>1189</v>
      </c>
      <c r="AD994" t="s">
        <v>2572</v>
      </c>
      <c r="AE994" t="s">
        <v>2754</v>
      </c>
      <c r="AF994" t="s">
        <v>74</v>
      </c>
      <c r="AG994" t="s">
        <v>49</v>
      </c>
      <c r="AH994" t="s">
        <v>2773</v>
      </c>
      <c r="AI994" t="s">
        <v>2774</v>
      </c>
      <c r="AJ994" t="s">
        <v>2775</v>
      </c>
      <c r="AK994" t="s">
        <v>1472</v>
      </c>
    </row>
    <row r="995" spans="1:37" x14ac:dyDescent="0.3">
      <c r="A995" t="s">
        <v>3644</v>
      </c>
      <c r="B995" t="s">
        <v>3178</v>
      </c>
      <c r="C995" t="s">
        <v>1381</v>
      </c>
      <c r="D995" t="s">
        <v>1393</v>
      </c>
      <c r="E995" t="s">
        <v>3136</v>
      </c>
      <c r="F995" t="s">
        <v>3162</v>
      </c>
      <c r="G995" t="s">
        <v>3133</v>
      </c>
      <c r="H995" t="s">
        <v>3133</v>
      </c>
      <c r="I995" t="s">
        <v>3573</v>
      </c>
      <c r="J995" t="s">
        <v>1189</v>
      </c>
      <c r="K995" t="s">
        <v>3736</v>
      </c>
      <c r="L995" t="s">
        <v>2572</v>
      </c>
      <c r="M995" t="s">
        <v>74</v>
      </c>
      <c r="N995" t="s">
        <v>1389</v>
      </c>
      <c r="O995" t="s">
        <v>3219</v>
      </c>
      <c r="P995" t="s">
        <v>1394</v>
      </c>
      <c r="Q995" t="s">
        <v>1381</v>
      </c>
      <c r="R995" t="s">
        <v>3459</v>
      </c>
      <c r="S995" t="s">
        <v>3592</v>
      </c>
      <c r="T995">
        <f>+_2022[[#This Row],[p1_score]]+_2022[[#This Row],[p2_score]]</f>
        <v>1</v>
      </c>
      <c r="U995" t="s">
        <v>161</v>
      </c>
      <c r="V995" t="s">
        <v>1381</v>
      </c>
      <c r="W995" t="s">
        <v>3228</v>
      </c>
      <c r="X995" t="s">
        <v>3148</v>
      </c>
      <c r="Y995" t="s">
        <v>3152</v>
      </c>
      <c r="Z995" t="s">
        <v>3152</v>
      </c>
      <c r="AA995" t="s">
        <v>86</v>
      </c>
      <c r="AB995">
        <v>89</v>
      </c>
      <c r="AC995" t="s">
        <v>1189</v>
      </c>
      <c r="AD995" t="s">
        <v>2572</v>
      </c>
      <c r="AE995" t="s">
        <v>2754</v>
      </c>
      <c r="AF995" t="s">
        <v>74</v>
      </c>
      <c r="AG995" t="s">
        <v>49</v>
      </c>
      <c r="AH995" t="s">
        <v>2773</v>
      </c>
      <c r="AI995" t="s">
        <v>2774</v>
      </c>
      <c r="AJ995" t="s">
        <v>2775</v>
      </c>
      <c r="AK995" t="s">
        <v>1472</v>
      </c>
    </row>
    <row r="996" spans="1:37" x14ac:dyDescent="0.3">
      <c r="A996" t="s">
        <v>3646</v>
      </c>
      <c r="B996" t="s">
        <v>3180</v>
      </c>
      <c r="C996" t="s">
        <v>161</v>
      </c>
      <c r="D996" t="s">
        <v>45</v>
      </c>
      <c r="E996" t="s">
        <v>3133</v>
      </c>
      <c r="F996" t="s">
        <v>3133</v>
      </c>
      <c r="G996" t="s">
        <v>3133</v>
      </c>
      <c r="H996" t="s">
        <v>3133</v>
      </c>
      <c r="I996" t="s">
        <v>32</v>
      </c>
      <c r="J996" t="s">
        <v>1189</v>
      </c>
      <c r="K996" t="s">
        <v>3736</v>
      </c>
      <c r="L996" t="s">
        <v>2572</v>
      </c>
      <c r="M996" t="s">
        <v>74</v>
      </c>
      <c r="N996" t="s">
        <v>1389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  <c r="T996">
        <f>+_2022[[#This Row],[p1_score]]+_2022[[#This Row],[p2_score]]</f>
        <v>4</v>
      </c>
      <c r="U996" t="s">
        <v>161</v>
      </c>
      <c r="V996" t="s">
        <v>182</v>
      </c>
      <c r="W996" t="s">
        <v>3152</v>
      </c>
      <c r="X996" t="s">
        <v>3157</v>
      </c>
      <c r="Y996" t="s">
        <v>3152</v>
      </c>
      <c r="Z996" t="s">
        <v>3152</v>
      </c>
      <c r="AA996" t="s">
        <v>1381</v>
      </c>
      <c r="AB996">
        <v>89</v>
      </c>
      <c r="AC996" t="s">
        <v>1189</v>
      </c>
      <c r="AD996" t="s">
        <v>2572</v>
      </c>
      <c r="AE996" t="s">
        <v>2754</v>
      </c>
      <c r="AF996" t="s">
        <v>74</v>
      </c>
      <c r="AG996" t="s">
        <v>49</v>
      </c>
      <c r="AH996" t="s">
        <v>2773</v>
      </c>
      <c r="AI996" t="s">
        <v>2774</v>
      </c>
      <c r="AJ996" t="s">
        <v>2775</v>
      </c>
      <c r="AK996" t="s">
        <v>1472</v>
      </c>
    </row>
    <row r="997" spans="1:37" x14ac:dyDescent="0.3">
      <c r="A997" t="s">
        <v>3647</v>
      </c>
      <c r="B997" t="s">
        <v>3187</v>
      </c>
      <c r="C997" t="s">
        <v>182</v>
      </c>
      <c r="D997" t="s">
        <v>45</v>
      </c>
      <c r="E997" t="s">
        <v>3162</v>
      </c>
      <c r="F997" t="s">
        <v>3144</v>
      </c>
      <c r="G997" t="s">
        <v>3144</v>
      </c>
      <c r="H997" t="s">
        <v>3133</v>
      </c>
      <c r="I997" t="s">
        <v>4386</v>
      </c>
      <c r="J997" t="s">
        <v>1189</v>
      </c>
      <c r="K997" t="s">
        <v>3736</v>
      </c>
      <c r="L997" t="s">
        <v>2572</v>
      </c>
      <c r="M997" t="s">
        <v>74</v>
      </c>
      <c r="N997" t="s">
        <v>1389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e">
        <f>+_2022[[#This Row],[p1_score]]+_2022[[#This Row],[p2_score]]</f>
        <v>#VALUE!</v>
      </c>
      <c r="U997" t="s">
        <v>32</v>
      </c>
      <c r="V997" t="s">
        <v>32</v>
      </c>
      <c r="W997" t="s">
        <v>32</v>
      </c>
      <c r="X997" t="s">
        <v>32</v>
      </c>
      <c r="Y997" t="s">
        <v>32</v>
      </c>
      <c r="Z997" t="s">
        <v>32</v>
      </c>
      <c r="AA997" t="s">
        <v>32</v>
      </c>
      <c r="AB997">
        <v>89</v>
      </c>
      <c r="AC997" t="s">
        <v>1189</v>
      </c>
      <c r="AD997" t="s">
        <v>2572</v>
      </c>
      <c r="AE997" t="s">
        <v>2754</v>
      </c>
      <c r="AF997" t="s">
        <v>74</v>
      </c>
      <c r="AG997" t="s">
        <v>49</v>
      </c>
      <c r="AH997" t="s">
        <v>2773</v>
      </c>
      <c r="AI997" t="s">
        <v>2774</v>
      </c>
      <c r="AJ997" t="s">
        <v>2775</v>
      </c>
      <c r="AK997" t="s">
        <v>1472</v>
      </c>
    </row>
    <row r="998" spans="1:37" x14ac:dyDescent="0.3">
      <c r="A998" t="s">
        <v>3650</v>
      </c>
      <c r="B998" t="s">
        <v>3133</v>
      </c>
      <c r="C998" t="s">
        <v>25</v>
      </c>
      <c r="D998" t="s">
        <v>1395</v>
      </c>
      <c r="E998" t="s">
        <v>3264</v>
      </c>
      <c r="F998" t="s">
        <v>3155</v>
      </c>
      <c r="G998" t="s">
        <v>3144</v>
      </c>
      <c r="H998" t="s">
        <v>3153</v>
      </c>
      <c r="I998" t="s">
        <v>3651</v>
      </c>
      <c r="J998" t="s">
        <v>1189</v>
      </c>
      <c r="K998" t="s">
        <v>3876</v>
      </c>
      <c r="L998" t="s">
        <v>2576</v>
      </c>
      <c r="M998" t="s">
        <v>28</v>
      </c>
      <c r="N998" t="s">
        <v>1396</v>
      </c>
      <c r="O998" t="s">
        <v>3139</v>
      </c>
      <c r="P998" t="s">
        <v>1397</v>
      </c>
      <c r="Q998" t="s">
        <v>25</v>
      </c>
      <c r="R998" t="s">
        <v>3843</v>
      </c>
      <c r="S998" t="s">
        <v>3637</v>
      </c>
      <c r="T998">
        <f>+_2022[[#This Row],[p1_score]]+_2022[[#This Row],[p2_score]]</f>
        <v>37</v>
      </c>
      <c r="U998" t="s">
        <v>31</v>
      </c>
      <c r="V998" t="s">
        <v>25</v>
      </c>
      <c r="W998" t="s">
        <v>3186</v>
      </c>
      <c r="X998" t="s">
        <v>3338</v>
      </c>
      <c r="Y998" t="s">
        <v>3186</v>
      </c>
      <c r="Z998" t="s">
        <v>3338</v>
      </c>
      <c r="AA998" t="s">
        <v>32</v>
      </c>
      <c r="AB998">
        <v>90</v>
      </c>
      <c r="AC998" t="s">
        <v>1189</v>
      </c>
      <c r="AD998" t="s">
        <v>2576</v>
      </c>
      <c r="AE998" t="s">
        <v>2754</v>
      </c>
      <c r="AF998" t="s">
        <v>28</v>
      </c>
      <c r="AG998" t="s">
        <v>164</v>
      </c>
      <c r="AH998" t="s">
        <v>2496</v>
      </c>
      <c r="AI998" t="s">
        <v>2776</v>
      </c>
      <c r="AJ998" t="s">
        <v>2777</v>
      </c>
      <c r="AK998" t="s">
        <v>67</v>
      </c>
    </row>
    <row r="999" spans="1:37" x14ac:dyDescent="0.3">
      <c r="A999" t="s">
        <v>3653</v>
      </c>
      <c r="B999" t="s">
        <v>3153</v>
      </c>
      <c r="C999" t="s">
        <v>1398</v>
      </c>
      <c r="D999" t="s">
        <v>315</v>
      </c>
      <c r="E999" t="s">
        <v>3178</v>
      </c>
      <c r="F999" t="s">
        <v>3162</v>
      </c>
      <c r="G999" t="s">
        <v>3144</v>
      </c>
      <c r="H999" t="s">
        <v>3133</v>
      </c>
      <c r="I999" t="s">
        <v>3256</v>
      </c>
      <c r="J999" t="s">
        <v>1189</v>
      </c>
      <c r="K999" t="s">
        <v>3876</v>
      </c>
      <c r="L999" t="s">
        <v>2576</v>
      </c>
      <c r="M999" t="s">
        <v>28</v>
      </c>
      <c r="N999" t="s">
        <v>1396</v>
      </c>
      <c r="O999" t="s">
        <v>3148</v>
      </c>
      <c r="P999" t="s">
        <v>1399</v>
      </c>
      <c r="Q999" t="s">
        <v>1398</v>
      </c>
      <c r="R999" t="s">
        <v>3200</v>
      </c>
      <c r="S999" t="s">
        <v>4036</v>
      </c>
      <c r="T999">
        <f>+_2022[[#This Row],[p1_score]]+_2022[[#This Row],[p2_score]]</f>
        <v>26</v>
      </c>
      <c r="U999" t="s">
        <v>31</v>
      </c>
      <c r="V999" t="s">
        <v>1398</v>
      </c>
      <c r="W999" t="s">
        <v>3252</v>
      </c>
      <c r="X999" t="s">
        <v>3170</v>
      </c>
      <c r="Y999" t="s">
        <v>3713</v>
      </c>
      <c r="Z999" t="s">
        <v>3152</v>
      </c>
      <c r="AA999" t="s">
        <v>25</v>
      </c>
      <c r="AB999">
        <v>90</v>
      </c>
      <c r="AC999" t="s">
        <v>1189</v>
      </c>
      <c r="AD999" t="s">
        <v>2576</v>
      </c>
      <c r="AE999" t="s">
        <v>2754</v>
      </c>
      <c r="AF999" t="s">
        <v>28</v>
      </c>
      <c r="AG999" t="s">
        <v>164</v>
      </c>
      <c r="AH999" t="s">
        <v>2496</v>
      </c>
      <c r="AI999" t="s">
        <v>2776</v>
      </c>
      <c r="AJ999" t="s">
        <v>2777</v>
      </c>
      <c r="AK999" t="s">
        <v>67</v>
      </c>
    </row>
    <row r="1000" spans="1:37" x14ac:dyDescent="0.3">
      <c r="A1000" t="s">
        <v>3656</v>
      </c>
      <c r="B1000" t="s">
        <v>3144</v>
      </c>
      <c r="C1000" t="s">
        <v>31</v>
      </c>
      <c r="D1000" t="s">
        <v>1400</v>
      </c>
      <c r="E1000" t="s">
        <v>3428</v>
      </c>
      <c r="F1000" t="s">
        <v>3348</v>
      </c>
      <c r="G1000" t="s">
        <v>3180</v>
      </c>
      <c r="H1000" t="s">
        <v>3136</v>
      </c>
      <c r="I1000" t="s">
        <v>3256</v>
      </c>
      <c r="J1000" t="s">
        <v>1189</v>
      </c>
      <c r="K1000" t="s">
        <v>3876</v>
      </c>
      <c r="L1000" t="s">
        <v>2576</v>
      </c>
      <c r="M1000" t="s">
        <v>28</v>
      </c>
      <c r="N1000" t="s">
        <v>1396</v>
      </c>
      <c r="O1000" t="s">
        <v>3157</v>
      </c>
      <c r="P1000" t="s">
        <v>69</v>
      </c>
      <c r="Q1000" t="s">
        <v>31</v>
      </c>
      <c r="R1000" t="s">
        <v>3497</v>
      </c>
      <c r="S1000" t="s">
        <v>3218</v>
      </c>
      <c r="T1000">
        <f>+_2022[[#This Row],[p1_score]]+_2022[[#This Row],[p2_score]]</f>
        <v>117</v>
      </c>
      <c r="U1000" t="s">
        <v>31</v>
      </c>
      <c r="V1000" t="s">
        <v>1401</v>
      </c>
      <c r="W1000" t="s">
        <v>3253</v>
      </c>
      <c r="X1000" t="s">
        <v>4284</v>
      </c>
      <c r="Y1000" t="s">
        <v>3152</v>
      </c>
      <c r="Z1000" t="s">
        <v>3152</v>
      </c>
      <c r="AA1000" t="s">
        <v>1398</v>
      </c>
      <c r="AB1000">
        <v>90</v>
      </c>
      <c r="AC1000" t="s">
        <v>1189</v>
      </c>
      <c r="AD1000" t="s">
        <v>2576</v>
      </c>
      <c r="AE1000" t="s">
        <v>2754</v>
      </c>
      <c r="AF1000" t="s">
        <v>28</v>
      </c>
      <c r="AG1000" t="s">
        <v>164</v>
      </c>
      <c r="AH1000" t="s">
        <v>2496</v>
      </c>
      <c r="AI1000" t="s">
        <v>2776</v>
      </c>
      <c r="AJ1000" t="s">
        <v>2777</v>
      </c>
      <c r="AK1000" t="s">
        <v>67</v>
      </c>
    </row>
    <row r="1001" spans="1:37" x14ac:dyDescent="0.3">
      <c r="A1001" t="s">
        <v>3658</v>
      </c>
      <c r="B1001" t="s">
        <v>3162</v>
      </c>
      <c r="C1001" t="s">
        <v>1402</v>
      </c>
      <c r="D1001" t="s">
        <v>1403</v>
      </c>
      <c r="E1001" t="s">
        <v>3133</v>
      </c>
      <c r="F1001" t="s">
        <v>3144</v>
      </c>
      <c r="G1001" t="s">
        <v>3133</v>
      </c>
      <c r="H1001" t="s">
        <v>3133</v>
      </c>
      <c r="I1001" t="s">
        <v>3152</v>
      </c>
      <c r="J1001" t="s">
        <v>1189</v>
      </c>
      <c r="K1001" t="s">
        <v>3876</v>
      </c>
      <c r="L1001" t="s">
        <v>2576</v>
      </c>
      <c r="M1001" t="s">
        <v>28</v>
      </c>
      <c r="N1001" t="s">
        <v>1396</v>
      </c>
      <c r="O1001" t="s">
        <v>3151</v>
      </c>
      <c r="P1001" t="s">
        <v>1056</v>
      </c>
      <c r="Q1001" t="s">
        <v>1402</v>
      </c>
      <c r="R1001" t="s">
        <v>3217</v>
      </c>
      <c r="S1001" t="s">
        <v>3493</v>
      </c>
      <c r="T1001">
        <f>+_2022[[#This Row],[p1_score]]+_2022[[#This Row],[p2_score]]</f>
        <v>4</v>
      </c>
      <c r="U1001" t="s">
        <v>1402</v>
      </c>
      <c r="V1001" t="s">
        <v>1401</v>
      </c>
      <c r="W1001" t="s">
        <v>3152</v>
      </c>
      <c r="X1001" t="s">
        <v>3157</v>
      </c>
      <c r="Y1001" t="s">
        <v>3152</v>
      </c>
      <c r="Z1001" t="s">
        <v>3157</v>
      </c>
      <c r="AA1001" t="s">
        <v>31</v>
      </c>
      <c r="AB1001">
        <v>90</v>
      </c>
      <c r="AC1001" t="s">
        <v>1189</v>
      </c>
      <c r="AD1001" t="s">
        <v>2576</v>
      </c>
      <c r="AE1001" t="s">
        <v>2754</v>
      </c>
      <c r="AF1001" t="s">
        <v>28</v>
      </c>
      <c r="AG1001" t="s">
        <v>164</v>
      </c>
      <c r="AH1001" t="s">
        <v>2496</v>
      </c>
      <c r="AI1001" t="s">
        <v>2776</v>
      </c>
      <c r="AJ1001" t="s">
        <v>2777</v>
      </c>
      <c r="AK1001" t="s">
        <v>67</v>
      </c>
    </row>
    <row r="1002" spans="1:37" x14ac:dyDescent="0.3">
      <c r="A1002" t="s">
        <v>3660</v>
      </c>
      <c r="B1002" t="s">
        <v>3136</v>
      </c>
      <c r="C1002" t="s">
        <v>1401</v>
      </c>
      <c r="D1002" t="s">
        <v>45</v>
      </c>
      <c r="E1002" t="s">
        <v>3405</v>
      </c>
      <c r="F1002" t="s">
        <v>3289</v>
      </c>
      <c r="G1002" t="s">
        <v>3173</v>
      </c>
      <c r="H1002" t="s">
        <v>3162</v>
      </c>
      <c r="I1002" t="s">
        <v>4387</v>
      </c>
      <c r="J1002" t="s">
        <v>1189</v>
      </c>
      <c r="K1002" t="s">
        <v>3876</v>
      </c>
      <c r="L1002" t="s">
        <v>2576</v>
      </c>
      <c r="M1002" t="s">
        <v>28</v>
      </c>
      <c r="N1002" t="s">
        <v>1396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  <c r="T1002">
        <f>+_2022[[#This Row],[p1_score]]+_2022[[#This Row],[p2_score]]</f>
        <v>68</v>
      </c>
      <c r="U1002" t="s">
        <v>880</v>
      </c>
      <c r="V1002" t="s">
        <v>1401</v>
      </c>
      <c r="W1002" t="s">
        <v>3166</v>
      </c>
      <c r="X1002" t="s">
        <v>3287</v>
      </c>
      <c r="Y1002" t="s">
        <v>3152</v>
      </c>
      <c r="Z1002" t="s">
        <v>3152</v>
      </c>
      <c r="AA1002" t="s">
        <v>1402</v>
      </c>
      <c r="AB1002">
        <v>90</v>
      </c>
      <c r="AC1002" t="s">
        <v>1189</v>
      </c>
      <c r="AD1002" t="s">
        <v>2576</v>
      </c>
      <c r="AE1002" t="s">
        <v>2754</v>
      </c>
      <c r="AF1002" t="s">
        <v>28</v>
      </c>
      <c r="AG1002" t="s">
        <v>164</v>
      </c>
      <c r="AH1002" t="s">
        <v>2496</v>
      </c>
      <c r="AI1002" t="s">
        <v>2776</v>
      </c>
      <c r="AJ1002" t="s">
        <v>2777</v>
      </c>
      <c r="AK1002" t="s">
        <v>67</v>
      </c>
    </row>
    <row r="1003" spans="1:37" x14ac:dyDescent="0.3">
      <c r="A1003" t="s">
        <v>3661</v>
      </c>
      <c r="B1003" t="s">
        <v>3173</v>
      </c>
      <c r="C1003" t="s">
        <v>880</v>
      </c>
      <c r="D1003" t="s">
        <v>45</v>
      </c>
      <c r="E1003" t="s">
        <v>3144</v>
      </c>
      <c r="F1003" t="s">
        <v>3153</v>
      </c>
      <c r="G1003" t="s">
        <v>3133</v>
      </c>
      <c r="H1003" t="s">
        <v>3133</v>
      </c>
      <c r="I1003" t="s">
        <v>3163</v>
      </c>
      <c r="J1003" t="s">
        <v>1189</v>
      </c>
      <c r="K1003" t="s">
        <v>3876</v>
      </c>
      <c r="L1003" t="s">
        <v>2576</v>
      </c>
      <c r="M1003" t="s">
        <v>28</v>
      </c>
      <c r="N1003" t="s">
        <v>1396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t="e">
        <f>+_2022[[#This Row],[p1_score]]+_2022[[#This Row],[p2_score]]</f>
        <v>#VALUE!</v>
      </c>
      <c r="U1003" t="s">
        <v>32</v>
      </c>
      <c r="V1003" t="s">
        <v>32</v>
      </c>
      <c r="W1003" t="s">
        <v>32</v>
      </c>
      <c r="X1003" t="s">
        <v>32</v>
      </c>
      <c r="Y1003" t="s">
        <v>32</v>
      </c>
      <c r="Z1003" t="s">
        <v>32</v>
      </c>
      <c r="AA1003" t="s">
        <v>32</v>
      </c>
      <c r="AB1003">
        <v>90</v>
      </c>
      <c r="AC1003" t="s">
        <v>1189</v>
      </c>
      <c r="AD1003" t="s">
        <v>2576</v>
      </c>
      <c r="AE1003" t="s">
        <v>2754</v>
      </c>
      <c r="AF1003" t="s">
        <v>28</v>
      </c>
      <c r="AG1003" t="s">
        <v>164</v>
      </c>
      <c r="AH1003" t="s">
        <v>2496</v>
      </c>
      <c r="AI1003" t="s">
        <v>2776</v>
      </c>
      <c r="AJ1003" t="s">
        <v>2777</v>
      </c>
      <c r="AK1003" t="s">
        <v>67</v>
      </c>
    </row>
    <row r="1004" spans="1:37" x14ac:dyDescent="0.3">
      <c r="A1004" t="s">
        <v>3662</v>
      </c>
      <c r="B1004" t="s">
        <v>3144</v>
      </c>
      <c r="C1004" t="s">
        <v>1320</v>
      </c>
      <c r="D1004" t="s">
        <v>1384</v>
      </c>
      <c r="E1004" t="s">
        <v>3133</v>
      </c>
      <c r="F1004" t="s">
        <v>3162</v>
      </c>
      <c r="G1004" t="s">
        <v>3133</v>
      </c>
      <c r="H1004" t="s">
        <v>3133</v>
      </c>
      <c r="I1004" t="s">
        <v>3152</v>
      </c>
      <c r="J1004" t="s">
        <v>1189</v>
      </c>
      <c r="K1004" t="s">
        <v>3711</v>
      </c>
      <c r="L1004" t="s">
        <v>2580</v>
      </c>
      <c r="M1004" t="s">
        <v>60</v>
      </c>
      <c r="N1004" t="s">
        <v>1404</v>
      </c>
      <c r="O1004" t="s">
        <v>3139</v>
      </c>
      <c r="P1004" t="s">
        <v>670</v>
      </c>
      <c r="Q1004" t="s">
        <v>1320</v>
      </c>
      <c r="R1004" t="s">
        <v>3598</v>
      </c>
      <c r="S1004" t="s">
        <v>3157</v>
      </c>
      <c r="T1004">
        <f>+_2022[[#This Row],[p1_score]]+_2022[[#This Row],[p2_score]]</f>
        <v>4</v>
      </c>
      <c r="U1004" t="s">
        <v>1360</v>
      </c>
      <c r="V1004" t="s">
        <v>1320</v>
      </c>
      <c r="W1004" t="s">
        <v>3157</v>
      </c>
      <c r="X1004" t="s">
        <v>3152</v>
      </c>
      <c r="Y1004" t="s">
        <v>3157</v>
      </c>
      <c r="Z1004" t="s">
        <v>3152</v>
      </c>
      <c r="AA1004" t="s">
        <v>32</v>
      </c>
      <c r="AB1004">
        <v>91</v>
      </c>
      <c r="AC1004" t="s">
        <v>1189</v>
      </c>
      <c r="AD1004" t="s">
        <v>2580</v>
      </c>
      <c r="AE1004" t="s">
        <v>2754</v>
      </c>
      <c r="AF1004" t="s">
        <v>60</v>
      </c>
      <c r="AG1004" t="s">
        <v>92</v>
      </c>
      <c r="AH1004" t="s">
        <v>2778</v>
      </c>
      <c r="AI1004" t="s">
        <v>2779</v>
      </c>
      <c r="AJ1004" t="s">
        <v>2780</v>
      </c>
      <c r="AK1004" t="s">
        <v>412</v>
      </c>
    </row>
    <row r="1005" spans="1:37" x14ac:dyDescent="0.3">
      <c r="A1005" t="s">
        <v>3664</v>
      </c>
      <c r="B1005" t="s">
        <v>3153</v>
      </c>
      <c r="C1005" t="s">
        <v>874</v>
      </c>
      <c r="D1005" t="s">
        <v>108</v>
      </c>
      <c r="E1005" t="s">
        <v>3154</v>
      </c>
      <c r="F1005" t="s">
        <v>3201</v>
      </c>
      <c r="G1005" t="s">
        <v>3144</v>
      </c>
      <c r="H1005" t="s">
        <v>3133</v>
      </c>
      <c r="I1005" t="s">
        <v>3927</v>
      </c>
      <c r="J1005" t="s">
        <v>1189</v>
      </c>
      <c r="K1005" t="s">
        <v>3711</v>
      </c>
      <c r="L1005" t="s">
        <v>2580</v>
      </c>
      <c r="M1005" t="s">
        <v>60</v>
      </c>
      <c r="N1005" t="s">
        <v>1404</v>
      </c>
      <c r="O1005" t="s">
        <v>3148</v>
      </c>
      <c r="P1005" t="s">
        <v>78</v>
      </c>
      <c r="Q1005" t="s">
        <v>874</v>
      </c>
      <c r="R1005" t="s">
        <v>3240</v>
      </c>
      <c r="S1005" t="s">
        <v>3235</v>
      </c>
      <c r="T1005">
        <f>+_2022[[#This Row],[p1_score]]+_2022[[#This Row],[p2_score]]</f>
        <v>58</v>
      </c>
      <c r="U1005" t="s">
        <v>1360</v>
      </c>
      <c r="V1005" t="s">
        <v>874</v>
      </c>
      <c r="W1005" t="s">
        <v>3362</v>
      </c>
      <c r="X1005" t="s">
        <v>3161</v>
      </c>
      <c r="Y1005" t="s">
        <v>3248</v>
      </c>
      <c r="Z1005" t="s">
        <v>3152</v>
      </c>
      <c r="AA1005" t="s">
        <v>1320</v>
      </c>
      <c r="AB1005">
        <v>91</v>
      </c>
      <c r="AC1005" t="s">
        <v>1189</v>
      </c>
      <c r="AD1005" t="s">
        <v>2580</v>
      </c>
      <c r="AE1005" t="s">
        <v>2754</v>
      </c>
      <c r="AF1005" t="s">
        <v>60</v>
      </c>
      <c r="AG1005" t="s">
        <v>92</v>
      </c>
      <c r="AH1005" t="s">
        <v>2778</v>
      </c>
      <c r="AI1005" t="s">
        <v>2779</v>
      </c>
      <c r="AJ1005" t="s">
        <v>2780</v>
      </c>
      <c r="AK1005" t="s">
        <v>412</v>
      </c>
    </row>
    <row r="1006" spans="1:37" x14ac:dyDescent="0.3">
      <c r="A1006" t="s">
        <v>3665</v>
      </c>
      <c r="B1006" t="s">
        <v>3133</v>
      </c>
      <c r="C1006" t="s">
        <v>1360</v>
      </c>
      <c r="D1006" t="s">
        <v>168</v>
      </c>
      <c r="E1006" t="s">
        <v>3254</v>
      </c>
      <c r="F1006" t="s">
        <v>3315</v>
      </c>
      <c r="G1006" t="s">
        <v>3187</v>
      </c>
      <c r="H1006" t="s">
        <v>3144</v>
      </c>
      <c r="I1006" t="s">
        <v>4388</v>
      </c>
      <c r="J1006" t="s">
        <v>1189</v>
      </c>
      <c r="K1006" t="s">
        <v>3711</v>
      </c>
      <c r="L1006" t="s">
        <v>2580</v>
      </c>
      <c r="M1006" t="s">
        <v>60</v>
      </c>
      <c r="N1006" t="s">
        <v>1404</v>
      </c>
      <c r="O1006" t="s">
        <v>3157</v>
      </c>
      <c r="P1006" t="s">
        <v>1405</v>
      </c>
      <c r="Q1006" t="s">
        <v>1360</v>
      </c>
      <c r="R1006" t="s">
        <v>3617</v>
      </c>
      <c r="S1006" t="s">
        <v>3141</v>
      </c>
      <c r="T1006">
        <f>+_2022[[#This Row],[p1_score]]+_2022[[#This Row],[p2_score]]</f>
        <v>4</v>
      </c>
      <c r="U1006" t="s">
        <v>1360</v>
      </c>
      <c r="V1006" t="s">
        <v>148</v>
      </c>
      <c r="W1006" t="s">
        <v>3243</v>
      </c>
      <c r="X1006" t="s">
        <v>3219</v>
      </c>
      <c r="Y1006" t="s">
        <v>3152</v>
      </c>
      <c r="Z1006" t="s">
        <v>3152</v>
      </c>
      <c r="AA1006" t="s">
        <v>874</v>
      </c>
      <c r="AB1006">
        <v>91</v>
      </c>
      <c r="AC1006" t="s">
        <v>1189</v>
      </c>
      <c r="AD1006" t="s">
        <v>2580</v>
      </c>
      <c r="AE1006" t="s">
        <v>2754</v>
      </c>
      <c r="AF1006" t="s">
        <v>60</v>
      </c>
      <c r="AG1006" t="s">
        <v>92</v>
      </c>
      <c r="AH1006" t="s">
        <v>2778</v>
      </c>
      <c r="AI1006" t="s">
        <v>2779</v>
      </c>
      <c r="AJ1006" t="s">
        <v>2780</v>
      </c>
      <c r="AK1006" t="s">
        <v>412</v>
      </c>
    </row>
    <row r="1007" spans="1:37" x14ac:dyDescent="0.3">
      <c r="A1007" t="s">
        <v>3667</v>
      </c>
      <c r="B1007" t="s">
        <v>3162</v>
      </c>
      <c r="C1007" t="s">
        <v>243</v>
      </c>
      <c r="D1007" t="s">
        <v>1329</v>
      </c>
      <c r="E1007" t="s">
        <v>3293</v>
      </c>
      <c r="F1007" t="s">
        <v>3181</v>
      </c>
      <c r="G1007" t="s">
        <v>3173</v>
      </c>
      <c r="H1007" t="s">
        <v>3144</v>
      </c>
      <c r="I1007" t="s">
        <v>3609</v>
      </c>
      <c r="J1007" t="s">
        <v>1189</v>
      </c>
      <c r="K1007" t="s">
        <v>3711</v>
      </c>
      <c r="L1007" t="s">
        <v>2580</v>
      </c>
      <c r="M1007" t="s">
        <v>60</v>
      </c>
      <c r="N1007" t="s">
        <v>1404</v>
      </c>
      <c r="O1007" t="s">
        <v>3151</v>
      </c>
      <c r="P1007" t="s">
        <v>603</v>
      </c>
      <c r="Q1007" t="s">
        <v>243</v>
      </c>
      <c r="R1007" t="s">
        <v>3190</v>
      </c>
      <c r="S1007" t="s">
        <v>3761</v>
      </c>
      <c r="T1007">
        <f>+_2022[[#This Row],[p1_score]]+_2022[[#This Row],[p2_score]]</f>
        <v>43</v>
      </c>
      <c r="U1007" t="s">
        <v>243</v>
      </c>
      <c r="V1007" t="s">
        <v>148</v>
      </c>
      <c r="W1007" t="s">
        <v>3193</v>
      </c>
      <c r="X1007" t="s">
        <v>3161</v>
      </c>
      <c r="Y1007" t="s">
        <v>3152</v>
      </c>
      <c r="Z1007" t="s">
        <v>3161</v>
      </c>
      <c r="AA1007" t="s">
        <v>1360</v>
      </c>
      <c r="AB1007">
        <v>91</v>
      </c>
      <c r="AC1007" t="s">
        <v>1189</v>
      </c>
      <c r="AD1007" t="s">
        <v>2580</v>
      </c>
      <c r="AE1007" t="s">
        <v>2754</v>
      </c>
      <c r="AF1007" t="s">
        <v>60</v>
      </c>
      <c r="AG1007" t="s">
        <v>92</v>
      </c>
      <c r="AH1007" t="s">
        <v>2778</v>
      </c>
      <c r="AI1007" t="s">
        <v>2779</v>
      </c>
      <c r="AJ1007" t="s">
        <v>2780</v>
      </c>
      <c r="AK1007" t="s">
        <v>412</v>
      </c>
    </row>
    <row r="1008" spans="1:37" x14ac:dyDescent="0.3">
      <c r="A1008" t="s">
        <v>3669</v>
      </c>
      <c r="B1008" t="s">
        <v>3173</v>
      </c>
      <c r="C1008" t="s">
        <v>71</v>
      </c>
      <c r="D1008" t="s">
        <v>1406</v>
      </c>
      <c r="E1008" t="s">
        <v>3178</v>
      </c>
      <c r="F1008" t="s">
        <v>3173</v>
      </c>
      <c r="G1008" t="s">
        <v>3144</v>
      </c>
      <c r="H1008" t="s">
        <v>3133</v>
      </c>
      <c r="I1008" t="s">
        <v>3203</v>
      </c>
      <c r="J1008" t="s">
        <v>1189</v>
      </c>
      <c r="K1008" t="s">
        <v>3711</v>
      </c>
      <c r="L1008" t="s">
        <v>2580</v>
      </c>
      <c r="M1008" t="s">
        <v>60</v>
      </c>
      <c r="N1008" t="s">
        <v>1404</v>
      </c>
      <c r="O1008" t="s">
        <v>3170</v>
      </c>
      <c r="P1008" t="s">
        <v>1407</v>
      </c>
      <c r="Q1008" t="s">
        <v>71</v>
      </c>
      <c r="R1008" t="s">
        <v>3393</v>
      </c>
      <c r="S1008" t="s">
        <v>3847</v>
      </c>
      <c r="T1008">
        <f>+_2022[[#This Row],[p1_score]]+_2022[[#This Row],[p2_score]]</f>
        <v>6</v>
      </c>
      <c r="U1008" t="s">
        <v>71</v>
      </c>
      <c r="V1008" t="s">
        <v>148</v>
      </c>
      <c r="W1008" t="s">
        <v>3170</v>
      </c>
      <c r="X1008" t="s">
        <v>3152</v>
      </c>
      <c r="Y1008" t="s">
        <v>3152</v>
      </c>
      <c r="Z1008" t="s">
        <v>3161</v>
      </c>
      <c r="AA1008" t="s">
        <v>243</v>
      </c>
      <c r="AB1008">
        <v>91</v>
      </c>
      <c r="AC1008" t="s">
        <v>1189</v>
      </c>
      <c r="AD1008" t="s">
        <v>2580</v>
      </c>
      <c r="AE1008" t="s">
        <v>2754</v>
      </c>
      <c r="AF1008" t="s">
        <v>60</v>
      </c>
      <c r="AG1008" t="s">
        <v>92</v>
      </c>
      <c r="AH1008" t="s">
        <v>2778</v>
      </c>
      <c r="AI1008" t="s">
        <v>2779</v>
      </c>
      <c r="AJ1008" t="s">
        <v>2780</v>
      </c>
      <c r="AK1008" t="s">
        <v>412</v>
      </c>
    </row>
    <row r="1009" spans="1:37" x14ac:dyDescent="0.3">
      <c r="A1009" t="s">
        <v>3671</v>
      </c>
      <c r="B1009" t="s">
        <v>3136</v>
      </c>
      <c r="C1009" t="s">
        <v>148</v>
      </c>
      <c r="D1009" t="s">
        <v>45</v>
      </c>
      <c r="E1009" t="s">
        <v>3297</v>
      </c>
      <c r="F1009" t="s">
        <v>3275</v>
      </c>
      <c r="G1009" t="s">
        <v>3136</v>
      </c>
      <c r="H1009" t="s">
        <v>3144</v>
      </c>
      <c r="I1009" t="s">
        <v>4361</v>
      </c>
      <c r="J1009" t="s">
        <v>1189</v>
      </c>
      <c r="K1009" t="s">
        <v>3711</v>
      </c>
      <c r="L1009" t="s">
        <v>2580</v>
      </c>
      <c r="M1009" t="s">
        <v>60</v>
      </c>
      <c r="N1009" t="s">
        <v>1404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  <c r="T1009">
        <f>+_2022[[#This Row],[p1_score]]+_2022[[#This Row],[p2_score]]</f>
        <v>36</v>
      </c>
      <c r="U1009" t="s">
        <v>536</v>
      </c>
      <c r="V1009" t="s">
        <v>148</v>
      </c>
      <c r="W1009" t="s">
        <v>3186</v>
      </c>
      <c r="X1009" t="s">
        <v>3262</v>
      </c>
      <c r="Y1009" t="s">
        <v>3152</v>
      </c>
      <c r="Z1009" t="s">
        <v>3152</v>
      </c>
      <c r="AA1009" t="s">
        <v>71</v>
      </c>
      <c r="AB1009">
        <v>91</v>
      </c>
      <c r="AC1009" t="s">
        <v>1189</v>
      </c>
      <c r="AD1009" t="s">
        <v>2580</v>
      </c>
      <c r="AE1009" t="s">
        <v>2754</v>
      </c>
      <c r="AF1009" t="s">
        <v>60</v>
      </c>
      <c r="AG1009" t="s">
        <v>92</v>
      </c>
      <c r="AH1009" t="s">
        <v>2778</v>
      </c>
      <c r="AI1009" t="s">
        <v>2779</v>
      </c>
      <c r="AJ1009" t="s">
        <v>2780</v>
      </c>
      <c r="AK1009" t="s">
        <v>412</v>
      </c>
    </row>
    <row r="1010" spans="1:37" x14ac:dyDescent="0.3">
      <c r="A1010" t="s">
        <v>3673</v>
      </c>
      <c r="B1010" t="s">
        <v>3178</v>
      </c>
      <c r="C1010" t="s">
        <v>536</v>
      </c>
      <c r="D1010" t="s">
        <v>45</v>
      </c>
      <c r="E1010" t="s">
        <v>3202</v>
      </c>
      <c r="F1010" t="s">
        <v>3222</v>
      </c>
      <c r="G1010" t="s">
        <v>3133</v>
      </c>
      <c r="H1010" t="s">
        <v>3133</v>
      </c>
      <c r="I1010" t="s">
        <v>3694</v>
      </c>
      <c r="J1010" t="s">
        <v>1189</v>
      </c>
      <c r="K1010" t="s">
        <v>3711</v>
      </c>
      <c r="L1010" t="s">
        <v>2580</v>
      </c>
      <c r="M1010" t="s">
        <v>60</v>
      </c>
      <c r="N1010" t="s">
        <v>1404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  <c r="T1010" t="e">
        <f>+_2022[[#This Row],[p1_score]]+_2022[[#This Row],[p2_score]]</f>
        <v>#VALUE!</v>
      </c>
      <c r="U1010" t="s">
        <v>32</v>
      </c>
      <c r="V1010" t="s">
        <v>32</v>
      </c>
      <c r="W1010" t="s">
        <v>32</v>
      </c>
      <c r="X1010" t="s">
        <v>32</v>
      </c>
      <c r="Y1010" t="s">
        <v>32</v>
      </c>
      <c r="Z1010" t="s">
        <v>32</v>
      </c>
      <c r="AA1010" t="s">
        <v>32</v>
      </c>
      <c r="AB1010">
        <v>91</v>
      </c>
      <c r="AC1010" t="s">
        <v>1189</v>
      </c>
      <c r="AD1010" t="s">
        <v>2580</v>
      </c>
      <c r="AE1010" t="s">
        <v>2754</v>
      </c>
      <c r="AF1010" t="s">
        <v>60</v>
      </c>
      <c r="AG1010" t="s">
        <v>92</v>
      </c>
      <c r="AH1010" t="s">
        <v>2778</v>
      </c>
      <c r="AI1010" t="s">
        <v>2779</v>
      </c>
      <c r="AJ1010" t="s">
        <v>2780</v>
      </c>
      <c r="AK1010" t="s">
        <v>412</v>
      </c>
    </row>
    <row r="1011" spans="1:37" x14ac:dyDescent="0.3">
      <c r="A1011" t="s">
        <v>3675</v>
      </c>
      <c r="B1011" t="s">
        <v>3144</v>
      </c>
      <c r="C1011" t="s">
        <v>31</v>
      </c>
      <c r="D1011" t="s">
        <v>430</v>
      </c>
      <c r="E1011" t="s">
        <v>3133</v>
      </c>
      <c r="F1011" t="s">
        <v>3144</v>
      </c>
      <c r="G1011" t="s">
        <v>3133</v>
      </c>
      <c r="H1011" t="s">
        <v>3133</v>
      </c>
      <c r="I1011" t="s">
        <v>3152</v>
      </c>
      <c r="J1011" t="s">
        <v>1189</v>
      </c>
      <c r="K1011" t="s">
        <v>3830</v>
      </c>
      <c r="L1011" t="s">
        <v>2583</v>
      </c>
      <c r="M1011" t="s">
        <v>28</v>
      </c>
      <c r="N1011" t="s">
        <v>1408</v>
      </c>
      <c r="O1011" t="s">
        <v>3139</v>
      </c>
      <c r="P1011" t="s">
        <v>1059</v>
      </c>
      <c r="Q1011" t="s">
        <v>31</v>
      </c>
      <c r="R1011" t="s">
        <v>3347</v>
      </c>
      <c r="S1011" t="s">
        <v>3166</v>
      </c>
      <c r="T1011">
        <f>+_2022[[#This Row],[p1_score]]+_2022[[#This Row],[p2_score]]</f>
        <v>1</v>
      </c>
      <c r="U1011" t="s">
        <v>25</v>
      </c>
      <c r="V1011" t="s">
        <v>31</v>
      </c>
      <c r="W1011" t="s">
        <v>3166</v>
      </c>
      <c r="X1011" t="s">
        <v>3152</v>
      </c>
      <c r="Y1011" t="s">
        <v>3166</v>
      </c>
      <c r="Z1011" t="s">
        <v>3152</v>
      </c>
      <c r="AA1011" t="s">
        <v>32</v>
      </c>
      <c r="AB1011">
        <v>92</v>
      </c>
      <c r="AC1011" t="s">
        <v>1189</v>
      </c>
      <c r="AD1011" t="s">
        <v>2583</v>
      </c>
      <c r="AE1011" t="s">
        <v>2754</v>
      </c>
      <c r="AF1011" t="s">
        <v>28</v>
      </c>
      <c r="AG1011" t="s">
        <v>74</v>
      </c>
      <c r="AH1011" t="s">
        <v>2781</v>
      </c>
      <c r="AI1011" t="s">
        <v>2782</v>
      </c>
      <c r="AJ1011" t="s">
        <v>2731</v>
      </c>
      <c r="AK1011" t="s">
        <v>269</v>
      </c>
    </row>
    <row r="1012" spans="1:37" x14ac:dyDescent="0.3">
      <c r="A1012" t="s">
        <v>3676</v>
      </c>
      <c r="B1012" t="s">
        <v>3153</v>
      </c>
      <c r="C1012" t="s">
        <v>1398</v>
      </c>
      <c r="D1012" t="s">
        <v>1409</v>
      </c>
      <c r="E1012" t="s">
        <v>3162</v>
      </c>
      <c r="F1012" t="s">
        <v>3180</v>
      </c>
      <c r="G1012" t="s">
        <v>3144</v>
      </c>
      <c r="H1012" t="s">
        <v>3133</v>
      </c>
      <c r="I1012" t="s">
        <v>3751</v>
      </c>
      <c r="J1012" t="s">
        <v>1189</v>
      </c>
      <c r="K1012" t="s">
        <v>3830</v>
      </c>
      <c r="L1012" t="s">
        <v>2583</v>
      </c>
      <c r="M1012" t="s">
        <v>28</v>
      </c>
      <c r="N1012" t="s">
        <v>1408</v>
      </c>
      <c r="O1012" t="s">
        <v>3148</v>
      </c>
      <c r="P1012" t="s">
        <v>1232</v>
      </c>
      <c r="Q1012" t="s">
        <v>1398</v>
      </c>
      <c r="R1012" t="s">
        <v>4272</v>
      </c>
      <c r="S1012" t="s">
        <v>3186</v>
      </c>
      <c r="T1012">
        <f>+_2022[[#This Row],[p1_score]]+_2022[[#This Row],[p2_score]]</f>
        <v>11</v>
      </c>
      <c r="U1012" t="s">
        <v>25</v>
      </c>
      <c r="V1012" t="s">
        <v>1398</v>
      </c>
      <c r="W1012" t="s">
        <v>3200</v>
      </c>
      <c r="X1012" t="s">
        <v>3157</v>
      </c>
      <c r="Y1012" t="s">
        <v>3219</v>
      </c>
      <c r="Z1012" t="s">
        <v>3152</v>
      </c>
      <c r="AA1012" t="s">
        <v>31</v>
      </c>
      <c r="AB1012">
        <v>92</v>
      </c>
      <c r="AC1012" t="s">
        <v>1189</v>
      </c>
      <c r="AD1012" t="s">
        <v>2583</v>
      </c>
      <c r="AE1012" t="s">
        <v>2754</v>
      </c>
      <c r="AF1012" t="s">
        <v>28</v>
      </c>
      <c r="AG1012" t="s">
        <v>74</v>
      </c>
      <c r="AH1012" t="s">
        <v>2781</v>
      </c>
      <c r="AI1012" t="s">
        <v>2782</v>
      </c>
      <c r="AJ1012" t="s">
        <v>2731</v>
      </c>
      <c r="AK1012" t="s">
        <v>269</v>
      </c>
    </row>
    <row r="1013" spans="1:37" x14ac:dyDescent="0.3">
      <c r="A1013" t="s">
        <v>3678</v>
      </c>
      <c r="B1013" t="s">
        <v>3136</v>
      </c>
      <c r="C1013" t="s">
        <v>880</v>
      </c>
      <c r="D1013" t="s">
        <v>1410</v>
      </c>
      <c r="E1013" t="s">
        <v>3133</v>
      </c>
      <c r="F1013" t="s">
        <v>3144</v>
      </c>
      <c r="G1013" t="s">
        <v>3133</v>
      </c>
      <c r="H1013" t="s">
        <v>3133</v>
      </c>
      <c r="I1013" t="s">
        <v>3152</v>
      </c>
      <c r="J1013" t="s">
        <v>1189</v>
      </c>
      <c r="K1013" t="s">
        <v>3830</v>
      </c>
      <c r="L1013" t="s">
        <v>2583</v>
      </c>
      <c r="M1013" t="s">
        <v>28</v>
      </c>
      <c r="N1013" t="s">
        <v>1408</v>
      </c>
      <c r="O1013" t="s">
        <v>3157</v>
      </c>
      <c r="P1013" t="s">
        <v>689</v>
      </c>
      <c r="Q1013" t="s">
        <v>880</v>
      </c>
      <c r="R1013" t="s">
        <v>3148</v>
      </c>
      <c r="S1013" t="s">
        <v>3186</v>
      </c>
      <c r="T1013">
        <f>+_2022[[#This Row],[p1_score]]+_2022[[#This Row],[p2_score]]</f>
        <v>0</v>
      </c>
      <c r="U1013" t="s">
        <v>25</v>
      </c>
      <c r="V1013" t="s">
        <v>880</v>
      </c>
      <c r="W1013" t="s">
        <v>3152</v>
      </c>
      <c r="X1013" t="s">
        <v>3152</v>
      </c>
      <c r="Y1013" t="s">
        <v>3219</v>
      </c>
      <c r="Z1013" t="s">
        <v>3152</v>
      </c>
      <c r="AA1013" t="s">
        <v>1398</v>
      </c>
      <c r="AB1013">
        <v>92</v>
      </c>
      <c r="AC1013" t="s">
        <v>1189</v>
      </c>
      <c r="AD1013" t="s">
        <v>2583</v>
      </c>
      <c r="AE1013" t="s">
        <v>2754</v>
      </c>
      <c r="AF1013" t="s">
        <v>28</v>
      </c>
      <c r="AG1013" t="s">
        <v>74</v>
      </c>
      <c r="AH1013" t="s">
        <v>2781</v>
      </c>
      <c r="AI1013" t="s">
        <v>2782</v>
      </c>
      <c r="AJ1013" t="s">
        <v>2731</v>
      </c>
      <c r="AK1013" t="s">
        <v>269</v>
      </c>
    </row>
    <row r="1014" spans="1:37" x14ac:dyDescent="0.3">
      <c r="A1014" t="s">
        <v>3680</v>
      </c>
      <c r="B1014" t="s">
        <v>3133</v>
      </c>
      <c r="C1014" t="s">
        <v>25</v>
      </c>
      <c r="D1014" t="s">
        <v>1411</v>
      </c>
      <c r="E1014" t="s">
        <v>3264</v>
      </c>
      <c r="F1014" t="s">
        <v>3168</v>
      </c>
      <c r="G1014" t="s">
        <v>3153</v>
      </c>
      <c r="H1014" t="s">
        <v>3144</v>
      </c>
      <c r="I1014" t="s">
        <v>4389</v>
      </c>
      <c r="J1014" t="s">
        <v>1189</v>
      </c>
      <c r="K1014" t="s">
        <v>3830</v>
      </c>
      <c r="L1014" t="s">
        <v>2583</v>
      </c>
      <c r="M1014" t="s">
        <v>28</v>
      </c>
      <c r="N1014" t="s">
        <v>1408</v>
      </c>
      <c r="O1014" t="s">
        <v>3151</v>
      </c>
      <c r="P1014" t="s">
        <v>1412</v>
      </c>
      <c r="Q1014" t="s">
        <v>25</v>
      </c>
      <c r="R1014" t="s">
        <v>3317</v>
      </c>
      <c r="S1014" t="s">
        <v>3637</v>
      </c>
      <c r="T1014">
        <f>+_2022[[#This Row],[p1_score]]+_2022[[#This Row],[p2_score]]</f>
        <v>25</v>
      </c>
      <c r="U1014" t="s">
        <v>25</v>
      </c>
      <c r="V1014" t="s">
        <v>1401</v>
      </c>
      <c r="W1014" t="s">
        <v>3270</v>
      </c>
      <c r="X1014" t="s">
        <v>3219</v>
      </c>
      <c r="Y1014" t="s">
        <v>3152</v>
      </c>
      <c r="Z1014" t="s">
        <v>3152</v>
      </c>
      <c r="AA1014" t="s">
        <v>880</v>
      </c>
      <c r="AB1014">
        <v>92</v>
      </c>
      <c r="AC1014" t="s">
        <v>1189</v>
      </c>
      <c r="AD1014" t="s">
        <v>2583</v>
      </c>
      <c r="AE1014" t="s">
        <v>2754</v>
      </c>
      <c r="AF1014" t="s">
        <v>28</v>
      </c>
      <c r="AG1014" t="s">
        <v>74</v>
      </c>
      <c r="AH1014" t="s">
        <v>2781</v>
      </c>
      <c r="AI1014" t="s">
        <v>2782</v>
      </c>
      <c r="AJ1014" t="s">
        <v>2731</v>
      </c>
      <c r="AK1014" t="s">
        <v>269</v>
      </c>
    </row>
    <row r="1015" spans="1:37" x14ac:dyDescent="0.3">
      <c r="A1015" t="s">
        <v>3682</v>
      </c>
      <c r="B1015" t="s">
        <v>3162</v>
      </c>
      <c r="C1015" t="s">
        <v>1401</v>
      </c>
      <c r="D1015" t="s">
        <v>1413</v>
      </c>
      <c r="E1015" t="s">
        <v>3155</v>
      </c>
      <c r="F1015" t="s">
        <v>3275</v>
      </c>
      <c r="G1015" t="s">
        <v>3144</v>
      </c>
      <c r="H1015" t="s">
        <v>3133</v>
      </c>
      <c r="I1015" t="s">
        <v>4390</v>
      </c>
      <c r="J1015" t="s">
        <v>1189</v>
      </c>
      <c r="K1015" t="s">
        <v>3830</v>
      </c>
      <c r="L1015" t="s">
        <v>2583</v>
      </c>
      <c r="M1015" t="s">
        <v>28</v>
      </c>
      <c r="N1015" t="s">
        <v>1408</v>
      </c>
      <c r="O1015" t="s">
        <v>3170</v>
      </c>
      <c r="P1015" t="s">
        <v>1414</v>
      </c>
      <c r="Q1015" t="s">
        <v>1401</v>
      </c>
      <c r="R1015" t="s">
        <v>3447</v>
      </c>
      <c r="S1015" t="s">
        <v>3287</v>
      </c>
      <c r="T1015">
        <f>+_2022[[#This Row],[p1_score]]+_2022[[#This Row],[p2_score]]</f>
        <v>30</v>
      </c>
      <c r="U1015" t="s">
        <v>138</v>
      </c>
      <c r="V1015" t="s">
        <v>1401</v>
      </c>
      <c r="W1015" t="s">
        <v>3231</v>
      </c>
      <c r="X1015" t="s">
        <v>3270</v>
      </c>
      <c r="Y1015" t="s">
        <v>3152</v>
      </c>
      <c r="Z1015" t="s">
        <v>3152</v>
      </c>
      <c r="AA1015" t="s">
        <v>25</v>
      </c>
      <c r="AB1015">
        <v>92</v>
      </c>
      <c r="AC1015" t="s">
        <v>1189</v>
      </c>
      <c r="AD1015" t="s">
        <v>2583</v>
      </c>
      <c r="AE1015" t="s">
        <v>2754</v>
      </c>
      <c r="AF1015" t="s">
        <v>28</v>
      </c>
      <c r="AG1015" t="s">
        <v>74</v>
      </c>
      <c r="AH1015" t="s">
        <v>2781</v>
      </c>
      <c r="AI1015" t="s">
        <v>2782</v>
      </c>
      <c r="AJ1015" t="s">
        <v>2731</v>
      </c>
      <c r="AK1015" t="s">
        <v>269</v>
      </c>
    </row>
    <row r="1016" spans="1:37" x14ac:dyDescent="0.3">
      <c r="A1016" t="s">
        <v>3684</v>
      </c>
      <c r="B1016" t="s">
        <v>3178</v>
      </c>
      <c r="C1016" t="s">
        <v>46</v>
      </c>
      <c r="D1016" t="s">
        <v>1415</v>
      </c>
      <c r="E1016" t="s">
        <v>3133</v>
      </c>
      <c r="F1016" t="s">
        <v>3153</v>
      </c>
      <c r="G1016" t="s">
        <v>3133</v>
      </c>
      <c r="H1016" t="s">
        <v>3133</v>
      </c>
      <c r="I1016" t="s">
        <v>3152</v>
      </c>
      <c r="J1016" t="s">
        <v>1189</v>
      </c>
      <c r="K1016" t="s">
        <v>3830</v>
      </c>
      <c r="L1016" t="s">
        <v>2583</v>
      </c>
      <c r="M1016" t="s">
        <v>28</v>
      </c>
      <c r="N1016" t="s">
        <v>1408</v>
      </c>
      <c r="O1016" t="s">
        <v>3200</v>
      </c>
      <c r="P1016" t="s">
        <v>1416</v>
      </c>
      <c r="Q1016" t="s">
        <v>46</v>
      </c>
      <c r="R1016" t="s">
        <v>3177</v>
      </c>
      <c r="S1016" t="s">
        <v>3287</v>
      </c>
      <c r="T1016">
        <f>+_2022[[#This Row],[p1_score]]+_2022[[#This Row],[p2_score]]</f>
        <v>0</v>
      </c>
      <c r="U1016" t="s">
        <v>138</v>
      </c>
      <c r="V1016" t="s">
        <v>46</v>
      </c>
      <c r="W1016" t="s">
        <v>3152</v>
      </c>
      <c r="X1016" t="s">
        <v>3152</v>
      </c>
      <c r="Y1016" t="s">
        <v>3152</v>
      </c>
      <c r="Z1016" t="s">
        <v>3152</v>
      </c>
      <c r="AA1016" t="s">
        <v>1401</v>
      </c>
      <c r="AB1016">
        <v>92</v>
      </c>
      <c r="AC1016" t="s">
        <v>1189</v>
      </c>
      <c r="AD1016" t="s">
        <v>2583</v>
      </c>
      <c r="AE1016" t="s">
        <v>2754</v>
      </c>
      <c r="AF1016" t="s">
        <v>28</v>
      </c>
      <c r="AG1016" t="s">
        <v>74</v>
      </c>
      <c r="AH1016" t="s">
        <v>2781</v>
      </c>
      <c r="AI1016" t="s">
        <v>2782</v>
      </c>
      <c r="AJ1016" t="s">
        <v>2731</v>
      </c>
      <c r="AK1016" t="s">
        <v>269</v>
      </c>
    </row>
    <row r="1017" spans="1:37" x14ac:dyDescent="0.3">
      <c r="A1017" t="s">
        <v>3687</v>
      </c>
      <c r="B1017" t="s">
        <v>3173</v>
      </c>
      <c r="C1017" t="s">
        <v>138</v>
      </c>
      <c r="D1017" t="s">
        <v>1266</v>
      </c>
      <c r="E1017" t="s">
        <v>3237</v>
      </c>
      <c r="F1017" t="s">
        <v>3135</v>
      </c>
      <c r="G1017" t="s">
        <v>3144</v>
      </c>
      <c r="H1017" t="s">
        <v>3133</v>
      </c>
      <c r="I1017" t="s">
        <v>4391</v>
      </c>
      <c r="J1017" t="s">
        <v>1189</v>
      </c>
      <c r="K1017" t="s">
        <v>3830</v>
      </c>
      <c r="L1017" t="s">
        <v>2583</v>
      </c>
      <c r="M1017" t="s">
        <v>28</v>
      </c>
      <c r="N1017" t="s">
        <v>1408</v>
      </c>
      <c r="O1017" t="s">
        <v>3219</v>
      </c>
      <c r="P1017" t="s">
        <v>1417</v>
      </c>
      <c r="Q1017" t="s">
        <v>138</v>
      </c>
      <c r="R1017" t="s">
        <v>3158</v>
      </c>
      <c r="S1017" t="s">
        <v>3210</v>
      </c>
      <c r="T1017">
        <f>+_2022[[#This Row],[p1_score]]+_2022[[#This Row],[p2_score]]</f>
        <v>6</v>
      </c>
      <c r="U1017" t="s">
        <v>138</v>
      </c>
      <c r="V1017" t="s">
        <v>442</v>
      </c>
      <c r="W1017" t="s">
        <v>3242</v>
      </c>
      <c r="X1017" t="s">
        <v>3448</v>
      </c>
      <c r="Y1017" t="s">
        <v>3152</v>
      </c>
      <c r="Z1017" t="s">
        <v>3152</v>
      </c>
      <c r="AA1017" t="s">
        <v>46</v>
      </c>
      <c r="AB1017">
        <v>92</v>
      </c>
      <c r="AC1017" t="s">
        <v>1189</v>
      </c>
      <c r="AD1017" t="s">
        <v>2583</v>
      </c>
      <c r="AE1017" t="s">
        <v>2754</v>
      </c>
      <c r="AF1017" t="s">
        <v>28</v>
      </c>
      <c r="AG1017" t="s">
        <v>74</v>
      </c>
      <c r="AH1017" t="s">
        <v>2781</v>
      </c>
      <c r="AI1017" t="s">
        <v>2782</v>
      </c>
      <c r="AJ1017" t="s">
        <v>2731</v>
      </c>
      <c r="AK1017" t="s">
        <v>269</v>
      </c>
    </row>
    <row r="1018" spans="1:37" x14ac:dyDescent="0.3">
      <c r="A1018" t="s">
        <v>3690</v>
      </c>
      <c r="B1018" t="s">
        <v>3187</v>
      </c>
      <c r="C1018" t="s">
        <v>702</v>
      </c>
      <c r="D1018" t="s">
        <v>1418</v>
      </c>
      <c r="E1018" t="s">
        <v>3180</v>
      </c>
      <c r="F1018" t="s">
        <v>3180</v>
      </c>
      <c r="G1018" t="s">
        <v>3133</v>
      </c>
      <c r="H1018" t="s">
        <v>3144</v>
      </c>
      <c r="I1018" t="s">
        <v>3216</v>
      </c>
      <c r="J1018" t="s">
        <v>1189</v>
      </c>
      <c r="K1018" t="s">
        <v>3830</v>
      </c>
      <c r="L1018" t="s">
        <v>2583</v>
      </c>
      <c r="M1018" t="s">
        <v>28</v>
      </c>
      <c r="N1018" t="s">
        <v>1408</v>
      </c>
      <c r="O1018" t="s">
        <v>3236</v>
      </c>
      <c r="P1018" t="s">
        <v>1419</v>
      </c>
      <c r="Q1018" t="s">
        <v>702</v>
      </c>
      <c r="R1018" t="s">
        <v>3276</v>
      </c>
      <c r="S1018" t="s">
        <v>3614</v>
      </c>
      <c r="T1018">
        <f>+_2022[[#This Row],[p1_score]]+_2022[[#This Row],[p2_score]]</f>
        <v>13</v>
      </c>
      <c r="U1018" t="s">
        <v>702</v>
      </c>
      <c r="V1018" t="s">
        <v>442</v>
      </c>
      <c r="W1018" t="s">
        <v>3200</v>
      </c>
      <c r="X1018" t="s">
        <v>3170</v>
      </c>
      <c r="Y1018" t="s">
        <v>3152</v>
      </c>
      <c r="Z1018" t="s">
        <v>3170</v>
      </c>
      <c r="AA1018" t="s">
        <v>138</v>
      </c>
      <c r="AB1018">
        <v>92</v>
      </c>
      <c r="AC1018" t="s">
        <v>1189</v>
      </c>
      <c r="AD1018" t="s">
        <v>2583</v>
      </c>
      <c r="AE1018" t="s">
        <v>2754</v>
      </c>
      <c r="AF1018" t="s">
        <v>28</v>
      </c>
      <c r="AG1018" t="s">
        <v>74</v>
      </c>
      <c r="AH1018" t="s">
        <v>2781</v>
      </c>
      <c r="AI1018" t="s">
        <v>2782</v>
      </c>
      <c r="AJ1018" t="s">
        <v>2731</v>
      </c>
      <c r="AK1018" t="s">
        <v>269</v>
      </c>
    </row>
    <row r="1019" spans="1:37" x14ac:dyDescent="0.3">
      <c r="A1019" t="s">
        <v>3691</v>
      </c>
      <c r="B1019" t="s">
        <v>3195</v>
      </c>
      <c r="C1019" t="s">
        <v>935</v>
      </c>
      <c r="D1019" t="s">
        <v>1354</v>
      </c>
      <c r="E1019" t="s">
        <v>3144</v>
      </c>
      <c r="F1019" t="s">
        <v>3153</v>
      </c>
      <c r="G1019" t="s">
        <v>3133</v>
      </c>
      <c r="H1019" t="s">
        <v>3133</v>
      </c>
      <c r="I1019" t="s">
        <v>3163</v>
      </c>
      <c r="J1019" t="s">
        <v>1189</v>
      </c>
      <c r="K1019" t="s">
        <v>3830</v>
      </c>
      <c r="L1019" t="s">
        <v>2583</v>
      </c>
      <c r="M1019" t="s">
        <v>28</v>
      </c>
      <c r="N1019" t="s">
        <v>1408</v>
      </c>
      <c r="O1019" t="s">
        <v>3161</v>
      </c>
      <c r="P1019" t="s">
        <v>1420</v>
      </c>
      <c r="Q1019" t="s">
        <v>935</v>
      </c>
      <c r="R1019" t="s">
        <v>3433</v>
      </c>
      <c r="S1019" t="s">
        <v>3261</v>
      </c>
      <c r="T1019">
        <f>+_2022[[#This Row],[p1_score]]+_2022[[#This Row],[p2_score]]</f>
        <v>3</v>
      </c>
      <c r="U1019" t="s">
        <v>935</v>
      </c>
      <c r="V1019" t="s">
        <v>442</v>
      </c>
      <c r="W1019" t="s">
        <v>3166</v>
      </c>
      <c r="X1019" t="s">
        <v>3139</v>
      </c>
      <c r="Y1019" t="s">
        <v>3152</v>
      </c>
      <c r="Z1019" t="s">
        <v>3219</v>
      </c>
      <c r="AA1019" t="s">
        <v>702</v>
      </c>
      <c r="AB1019">
        <v>92</v>
      </c>
      <c r="AC1019" t="s">
        <v>1189</v>
      </c>
      <c r="AD1019" t="s">
        <v>2583</v>
      </c>
      <c r="AE1019" t="s">
        <v>2754</v>
      </c>
      <c r="AF1019" t="s">
        <v>28</v>
      </c>
      <c r="AG1019" t="s">
        <v>74</v>
      </c>
      <c r="AH1019" t="s">
        <v>2781</v>
      </c>
      <c r="AI1019" t="s">
        <v>2782</v>
      </c>
      <c r="AJ1019" t="s">
        <v>2731</v>
      </c>
      <c r="AK1019" t="s">
        <v>269</v>
      </c>
    </row>
    <row r="1020" spans="1:37" x14ac:dyDescent="0.3">
      <c r="A1020" t="s">
        <v>3693</v>
      </c>
      <c r="B1020" t="s">
        <v>3180</v>
      </c>
      <c r="C1020" t="s">
        <v>442</v>
      </c>
      <c r="D1020" t="s">
        <v>45</v>
      </c>
      <c r="E1020" t="s">
        <v>3275</v>
      </c>
      <c r="F1020" t="s">
        <v>3181</v>
      </c>
      <c r="G1020" t="s">
        <v>3144</v>
      </c>
      <c r="H1020" t="s">
        <v>3136</v>
      </c>
      <c r="I1020" t="s">
        <v>3256</v>
      </c>
      <c r="J1020" t="s">
        <v>1189</v>
      </c>
      <c r="K1020" t="s">
        <v>3830</v>
      </c>
      <c r="L1020" t="s">
        <v>2583</v>
      </c>
      <c r="M1020" t="s">
        <v>28</v>
      </c>
      <c r="N1020" t="s">
        <v>1408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>
        <f>+_2022[[#This Row],[p1_score]]+_2022[[#This Row],[p2_score]]</f>
        <v>19</v>
      </c>
      <c r="U1020" t="s">
        <v>540</v>
      </c>
      <c r="V1020" t="s">
        <v>442</v>
      </c>
      <c r="W1020" t="s">
        <v>3152</v>
      </c>
      <c r="X1020" t="s">
        <v>3242</v>
      </c>
      <c r="Y1020" t="s">
        <v>3152</v>
      </c>
      <c r="Z1020" t="s">
        <v>3152</v>
      </c>
      <c r="AA1020" t="s">
        <v>935</v>
      </c>
      <c r="AB1020">
        <v>92</v>
      </c>
      <c r="AC1020" t="s">
        <v>1189</v>
      </c>
      <c r="AD1020" t="s">
        <v>2583</v>
      </c>
      <c r="AE1020" t="s">
        <v>2754</v>
      </c>
      <c r="AF1020" t="s">
        <v>28</v>
      </c>
      <c r="AG1020" t="s">
        <v>74</v>
      </c>
      <c r="AH1020" t="s">
        <v>2781</v>
      </c>
      <c r="AI1020" t="s">
        <v>2782</v>
      </c>
      <c r="AJ1020" t="s">
        <v>2731</v>
      </c>
      <c r="AK1020" t="s">
        <v>269</v>
      </c>
    </row>
    <row r="1021" spans="1:37" x14ac:dyDescent="0.3">
      <c r="A1021" t="s">
        <v>3695</v>
      </c>
      <c r="B1021" t="s">
        <v>3154</v>
      </c>
      <c r="C1021" t="s">
        <v>540</v>
      </c>
      <c r="D1021" t="s">
        <v>45</v>
      </c>
      <c r="E1021" t="s">
        <v>3133</v>
      </c>
      <c r="F1021" t="s">
        <v>3133</v>
      </c>
      <c r="G1021" t="s">
        <v>3133</v>
      </c>
      <c r="H1021" t="s">
        <v>3133</v>
      </c>
      <c r="I1021" t="s">
        <v>32</v>
      </c>
      <c r="J1021" t="s">
        <v>1189</v>
      </c>
      <c r="K1021" t="s">
        <v>3830</v>
      </c>
      <c r="L1021" t="s">
        <v>2583</v>
      </c>
      <c r="M1021" t="s">
        <v>28</v>
      </c>
      <c r="N1021" t="s">
        <v>1408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e">
        <f>+_2022[[#This Row],[p1_score]]+_2022[[#This Row],[p2_score]]</f>
        <v>#VALUE!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  <c r="Z1021" t="s">
        <v>32</v>
      </c>
      <c r="AA1021" t="s">
        <v>32</v>
      </c>
      <c r="AB1021">
        <v>92</v>
      </c>
      <c r="AC1021" t="s">
        <v>1189</v>
      </c>
      <c r="AD1021" t="s">
        <v>2583</v>
      </c>
      <c r="AE1021" t="s">
        <v>2754</v>
      </c>
      <c r="AF1021" t="s">
        <v>28</v>
      </c>
      <c r="AG1021" t="s">
        <v>74</v>
      </c>
      <c r="AH1021" t="s">
        <v>2781</v>
      </c>
      <c r="AI1021" t="s">
        <v>2782</v>
      </c>
      <c r="AJ1021" t="s">
        <v>2731</v>
      </c>
      <c r="AK1021" t="s">
        <v>269</v>
      </c>
    </row>
    <row r="1022" spans="1:37" x14ac:dyDescent="0.3">
      <c r="A1022" t="s">
        <v>3696</v>
      </c>
      <c r="B1022" t="s">
        <v>3144</v>
      </c>
      <c r="C1022" t="s">
        <v>51</v>
      </c>
      <c r="D1022" t="s">
        <v>713</v>
      </c>
      <c r="E1022" t="s">
        <v>3238</v>
      </c>
      <c r="F1022" t="s">
        <v>3145</v>
      </c>
      <c r="G1022" t="s">
        <v>3144</v>
      </c>
      <c r="H1022" t="s">
        <v>3133</v>
      </c>
      <c r="I1022" t="s">
        <v>3424</v>
      </c>
      <c r="J1022" t="s">
        <v>1189</v>
      </c>
      <c r="K1022" t="s">
        <v>3992</v>
      </c>
      <c r="L1022" t="s">
        <v>2587</v>
      </c>
      <c r="M1022" t="s">
        <v>49</v>
      </c>
      <c r="N1022" t="s">
        <v>1421</v>
      </c>
      <c r="O1022" t="s">
        <v>3139</v>
      </c>
      <c r="P1022" t="s">
        <v>1422</v>
      </c>
      <c r="Q1022" t="s">
        <v>51</v>
      </c>
      <c r="R1022" t="s">
        <v>3425</v>
      </c>
      <c r="S1022" t="s">
        <v>4079</v>
      </c>
      <c r="T1022">
        <f>+_2022[[#This Row],[p1_score]]+_2022[[#This Row],[p2_score]]</f>
        <v>72</v>
      </c>
      <c r="U1022" t="s">
        <v>47</v>
      </c>
      <c r="V1022" t="s">
        <v>51</v>
      </c>
      <c r="W1022" t="s">
        <v>3340</v>
      </c>
      <c r="X1022" t="s">
        <v>3426</v>
      </c>
      <c r="Y1022" t="s">
        <v>3340</v>
      </c>
      <c r="Z1022" t="s">
        <v>3426</v>
      </c>
      <c r="AA1022" t="s">
        <v>32</v>
      </c>
      <c r="AB1022">
        <v>93</v>
      </c>
      <c r="AC1022" t="s">
        <v>1189</v>
      </c>
      <c r="AD1022" t="s">
        <v>2587</v>
      </c>
      <c r="AE1022" t="s">
        <v>2754</v>
      </c>
      <c r="AF1022" t="s">
        <v>49</v>
      </c>
      <c r="AG1022" t="s">
        <v>60</v>
      </c>
      <c r="AH1022" t="s">
        <v>2783</v>
      </c>
      <c r="AI1022" t="s">
        <v>2784</v>
      </c>
      <c r="AJ1022" t="s">
        <v>2785</v>
      </c>
      <c r="AK1022" t="s">
        <v>47</v>
      </c>
    </row>
    <row r="1023" spans="1:37" x14ac:dyDescent="0.3">
      <c r="A1023" t="s">
        <v>3699</v>
      </c>
      <c r="B1023" t="s">
        <v>3153</v>
      </c>
      <c r="C1023" t="s">
        <v>52</v>
      </c>
      <c r="D1023" t="s">
        <v>1423</v>
      </c>
      <c r="E1023" t="s">
        <v>3173</v>
      </c>
      <c r="F1023" t="s">
        <v>3187</v>
      </c>
      <c r="G1023" t="s">
        <v>3133</v>
      </c>
      <c r="H1023" t="s">
        <v>3133</v>
      </c>
      <c r="I1023" t="s">
        <v>3522</v>
      </c>
      <c r="J1023" t="s">
        <v>1189</v>
      </c>
      <c r="K1023" t="s">
        <v>3992</v>
      </c>
      <c r="L1023" t="s">
        <v>2587</v>
      </c>
      <c r="M1023" t="s">
        <v>49</v>
      </c>
      <c r="N1023" t="s">
        <v>1421</v>
      </c>
      <c r="O1023" t="s">
        <v>3148</v>
      </c>
      <c r="P1023" t="s">
        <v>1241</v>
      </c>
      <c r="Q1023" t="s">
        <v>52</v>
      </c>
      <c r="R1023" t="s">
        <v>3161</v>
      </c>
      <c r="S1023" t="s">
        <v>3815</v>
      </c>
      <c r="T1023">
        <f>+_2022[[#This Row],[p1_score]]+_2022[[#This Row],[p2_score]]</f>
        <v>16</v>
      </c>
      <c r="U1023" t="s">
        <v>47</v>
      </c>
      <c r="V1023" t="s">
        <v>52</v>
      </c>
      <c r="W1023" t="s">
        <v>3271</v>
      </c>
      <c r="X1023" t="s">
        <v>3151</v>
      </c>
      <c r="Y1023" t="s">
        <v>3235</v>
      </c>
      <c r="Z1023" t="s">
        <v>3152</v>
      </c>
      <c r="AA1023" t="s">
        <v>51</v>
      </c>
      <c r="AB1023">
        <v>93</v>
      </c>
      <c r="AC1023" t="s">
        <v>1189</v>
      </c>
      <c r="AD1023" t="s">
        <v>2587</v>
      </c>
      <c r="AE1023" t="s">
        <v>2754</v>
      </c>
      <c r="AF1023" t="s">
        <v>49</v>
      </c>
      <c r="AG1023" t="s">
        <v>60</v>
      </c>
      <c r="AH1023" t="s">
        <v>2783</v>
      </c>
      <c r="AI1023" t="s">
        <v>2784</v>
      </c>
      <c r="AJ1023" t="s">
        <v>2785</v>
      </c>
      <c r="AK1023" t="s">
        <v>47</v>
      </c>
    </row>
    <row r="1024" spans="1:37" x14ac:dyDescent="0.3">
      <c r="A1024" t="s">
        <v>3701</v>
      </c>
      <c r="B1024" t="s">
        <v>3133</v>
      </c>
      <c r="C1024" t="s">
        <v>47</v>
      </c>
      <c r="D1024" t="s">
        <v>1424</v>
      </c>
      <c r="E1024" t="s">
        <v>3204</v>
      </c>
      <c r="F1024" t="s">
        <v>3289</v>
      </c>
      <c r="G1024" t="s">
        <v>3180</v>
      </c>
      <c r="H1024" t="s">
        <v>3162</v>
      </c>
      <c r="I1024" t="s">
        <v>4392</v>
      </c>
      <c r="J1024" t="s">
        <v>1189</v>
      </c>
      <c r="K1024" t="s">
        <v>3992</v>
      </c>
      <c r="L1024" t="s">
        <v>2587</v>
      </c>
      <c r="M1024" t="s">
        <v>49</v>
      </c>
      <c r="N1024" t="s">
        <v>1421</v>
      </c>
      <c r="O1024" t="s">
        <v>3157</v>
      </c>
      <c r="P1024" t="s">
        <v>1425</v>
      </c>
      <c r="Q1024" t="s">
        <v>47</v>
      </c>
      <c r="R1024" t="s">
        <v>3487</v>
      </c>
      <c r="S1024" t="s">
        <v>3531</v>
      </c>
      <c r="T1024">
        <f>+_2022[[#This Row],[p1_score]]+_2022[[#This Row],[p2_score]]</f>
        <v>37</v>
      </c>
      <c r="U1024" t="s">
        <v>47</v>
      </c>
      <c r="V1024" t="s">
        <v>1426</v>
      </c>
      <c r="W1024" t="s">
        <v>3271</v>
      </c>
      <c r="X1024" t="s">
        <v>3185</v>
      </c>
      <c r="Y1024" t="s">
        <v>3152</v>
      </c>
      <c r="Z1024" t="s">
        <v>3152</v>
      </c>
      <c r="AA1024" t="s">
        <v>52</v>
      </c>
      <c r="AB1024">
        <v>93</v>
      </c>
      <c r="AC1024" t="s">
        <v>1189</v>
      </c>
      <c r="AD1024" t="s">
        <v>2587</v>
      </c>
      <c r="AE1024" t="s">
        <v>2754</v>
      </c>
      <c r="AF1024" t="s">
        <v>49</v>
      </c>
      <c r="AG1024" t="s">
        <v>60</v>
      </c>
      <c r="AH1024" t="s">
        <v>2783</v>
      </c>
      <c r="AI1024" t="s">
        <v>2784</v>
      </c>
      <c r="AJ1024" t="s">
        <v>2785</v>
      </c>
      <c r="AK1024" t="s">
        <v>47</v>
      </c>
    </row>
    <row r="1025" spans="1:37" x14ac:dyDescent="0.3">
      <c r="A1025" t="s">
        <v>3703</v>
      </c>
      <c r="B1025" t="s">
        <v>3162</v>
      </c>
      <c r="C1025" t="s">
        <v>55</v>
      </c>
      <c r="D1025" t="s">
        <v>1373</v>
      </c>
      <c r="E1025" t="s">
        <v>3153</v>
      </c>
      <c r="F1025" t="s">
        <v>3153</v>
      </c>
      <c r="G1025" t="s">
        <v>3133</v>
      </c>
      <c r="H1025" t="s">
        <v>3133</v>
      </c>
      <c r="I1025" t="s">
        <v>3216</v>
      </c>
      <c r="J1025" t="s">
        <v>1189</v>
      </c>
      <c r="K1025" t="s">
        <v>3992</v>
      </c>
      <c r="L1025" t="s">
        <v>2587</v>
      </c>
      <c r="M1025" t="s">
        <v>49</v>
      </c>
      <c r="N1025" t="s">
        <v>1421</v>
      </c>
      <c r="O1025" t="s">
        <v>3151</v>
      </c>
      <c r="P1025" t="s">
        <v>1427</v>
      </c>
      <c r="Q1025" t="s">
        <v>55</v>
      </c>
      <c r="R1025" t="s">
        <v>3286</v>
      </c>
      <c r="S1025" t="s">
        <v>4137</v>
      </c>
      <c r="T1025">
        <f>+_2022[[#This Row],[p1_score]]+_2022[[#This Row],[p2_score]]</f>
        <v>4</v>
      </c>
      <c r="U1025" t="s">
        <v>55</v>
      </c>
      <c r="V1025" t="s">
        <v>1426</v>
      </c>
      <c r="W1025" t="s">
        <v>3139</v>
      </c>
      <c r="X1025" t="s">
        <v>3139</v>
      </c>
      <c r="Y1025" t="s">
        <v>3152</v>
      </c>
      <c r="Z1025" t="s">
        <v>3139</v>
      </c>
      <c r="AA1025" t="s">
        <v>47</v>
      </c>
      <c r="AB1025">
        <v>93</v>
      </c>
      <c r="AC1025" t="s">
        <v>1189</v>
      </c>
      <c r="AD1025" t="s">
        <v>2587</v>
      </c>
      <c r="AE1025" t="s">
        <v>2754</v>
      </c>
      <c r="AF1025" t="s">
        <v>49</v>
      </c>
      <c r="AG1025" t="s">
        <v>60</v>
      </c>
      <c r="AH1025" t="s">
        <v>2783</v>
      </c>
      <c r="AI1025" t="s">
        <v>2784</v>
      </c>
      <c r="AJ1025" t="s">
        <v>2785</v>
      </c>
      <c r="AK1025" t="s">
        <v>47</v>
      </c>
    </row>
    <row r="1026" spans="1:37" x14ac:dyDescent="0.3">
      <c r="A1026" t="s">
        <v>3704</v>
      </c>
      <c r="B1026" t="s">
        <v>3136</v>
      </c>
      <c r="C1026" t="s">
        <v>1426</v>
      </c>
      <c r="D1026" t="s">
        <v>713</v>
      </c>
      <c r="E1026" t="s">
        <v>3198</v>
      </c>
      <c r="F1026" t="s">
        <v>3168</v>
      </c>
      <c r="G1026" t="s">
        <v>3173</v>
      </c>
      <c r="H1026" t="s">
        <v>3153</v>
      </c>
      <c r="I1026" t="s">
        <v>4393</v>
      </c>
      <c r="J1026" t="s">
        <v>1189</v>
      </c>
      <c r="K1026" t="s">
        <v>3992</v>
      </c>
      <c r="L1026" t="s">
        <v>2587</v>
      </c>
      <c r="M1026" t="s">
        <v>49</v>
      </c>
      <c r="N1026" t="s">
        <v>1421</v>
      </c>
      <c r="O1026" t="s">
        <v>3170</v>
      </c>
      <c r="P1026" t="s">
        <v>1428</v>
      </c>
      <c r="Q1026" t="s">
        <v>1426</v>
      </c>
      <c r="R1026" t="s">
        <v>3298</v>
      </c>
      <c r="S1026" t="s">
        <v>4394</v>
      </c>
      <c r="T1026">
        <f>+_2022[[#This Row],[p1_score]]+_2022[[#This Row],[p2_score]]</f>
        <v>42</v>
      </c>
      <c r="U1026" t="s">
        <v>118</v>
      </c>
      <c r="V1026" t="s">
        <v>1426</v>
      </c>
      <c r="W1026" t="s">
        <v>3302</v>
      </c>
      <c r="X1026" t="s">
        <v>3194</v>
      </c>
      <c r="Y1026" t="s">
        <v>3152</v>
      </c>
      <c r="Z1026" t="s">
        <v>3152</v>
      </c>
      <c r="AA1026" t="s">
        <v>55</v>
      </c>
      <c r="AB1026">
        <v>93</v>
      </c>
      <c r="AC1026" t="s">
        <v>1189</v>
      </c>
      <c r="AD1026" t="s">
        <v>2587</v>
      </c>
      <c r="AE1026" t="s">
        <v>2754</v>
      </c>
      <c r="AF1026" t="s">
        <v>49</v>
      </c>
      <c r="AG1026" t="s">
        <v>60</v>
      </c>
      <c r="AH1026" t="s">
        <v>2783</v>
      </c>
      <c r="AI1026" t="s">
        <v>2784</v>
      </c>
      <c r="AJ1026" t="s">
        <v>2785</v>
      </c>
      <c r="AK1026" t="s">
        <v>47</v>
      </c>
    </row>
    <row r="1027" spans="1:37" x14ac:dyDescent="0.3">
      <c r="A1027" t="s">
        <v>3705</v>
      </c>
      <c r="B1027" t="s">
        <v>3173</v>
      </c>
      <c r="C1027" t="s">
        <v>118</v>
      </c>
      <c r="D1027" t="s">
        <v>45</v>
      </c>
      <c r="E1027" t="s">
        <v>3244</v>
      </c>
      <c r="F1027" t="s">
        <v>3181</v>
      </c>
      <c r="G1027" t="s">
        <v>3144</v>
      </c>
      <c r="H1027" t="s">
        <v>3144</v>
      </c>
      <c r="I1027" t="s">
        <v>3250</v>
      </c>
      <c r="J1027" t="s">
        <v>1189</v>
      </c>
      <c r="K1027" t="s">
        <v>3992</v>
      </c>
      <c r="L1027" t="s">
        <v>2587</v>
      </c>
      <c r="M1027" t="s">
        <v>49</v>
      </c>
      <c r="N1027" t="s">
        <v>1421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>
        <f>+_2022[[#This Row],[p1_score]]+_2022[[#This Row],[p2_score]]</f>
        <v>22</v>
      </c>
      <c r="U1027" t="s">
        <v>118</v>
      </c>
      <c r="V1027" t="s">
        <v>215</v>
      </c>
      <c r="W1027" t="s">
        <v>3252</v>
      </c>
      <c r="X1027" t="s">
        <v>3139</v>
      </c>
      <c r="Y1027" t="s">
        <v>3152</v>
      </c>
      <c r="Z1027" t="s">
        <v>3152</v>
      </c>
      <c r="AA1027" t="s">
        <v>1426</v>
      </c>
      <c r="AB1027">
        <v>93</v>
      </c>
      <c r="AC1027" t="s">
        <v>1189</v>
      </c>
      <c r="AD1027" t="s">
        <v>2587</v>
      </c>
      <c r="AE1027" t="s">
        <v>2754</v>
      </c>
      <c r="AF1027" t="s">
        <v>49</v>
      </c>
      <c r="AG1027" t="s">
        <v>60</v>
      </c>
      <c r="AH1027" t="s">
        <v>2783</v>
      </c>
      <c r="AI1027" t="s">
        <v>2784</v>
      </c>
      <c r="AJ1027" t="s">
        <v>2785</v>
      </c>
      <c r="AK1027" t="s">
        <v>47</v>
      </c>
    </row>
    <row r="1028" spans="1:37" x14ac:dyDescent="0.3">
      <c r="A1028" t="s">
        <v>3706</v>
      </c>
      <c r="B1028" t="s">
        <v>3178</v>
      </c>
      <c r="C1028" t="s">
        <v>215</v>
      </c>
      <c r="D1028" t="s">
        <v>45</v>
      </c>
      <c r="E1028" t="s">
        <v>3153</v>
      </c>
      <c r="F1028" t="s">
        <v>3136</v>
      </c>
      <c r="G1028" t="s">
        <v>3133</v>
      </c>
      <c r="H1028" t="s">
        <v>3133</v>
      </c>
      <c r="I1028" t="s">
        <v>3311</v>
      </c>
      <c r="J1028" t="s">
        <v>1189</v>
      </c>
      <c r="K1028" t="s">
        <v>3992</v>
      </c>
      <c r="L1028" t="s">
        <v>2587</v>
      </c>
      <c r="M1028" t="s">
        <v>49</v>
      </c>
      <c r="N1028" t="s">
        <v>1421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e">
        <f>+_2022[[#This Row],[p1_score]]+_2022[[#This Row],[p2_score]]</f>
        <v>#VALUE!</v>
      </c>
      <c r="U1028" t="s">
        <v>32</v>
      </c>
      <c r="V1028" t="s">
        <v>32</v>
      </c>
      <c r="W1028" t="s">
        <v>32</v>
      </c>
      <c r="X1028" t="s">
        <v>32</v>
      </c>
      <c r="Y1028" t="s">
        <v>32</v>
      </c>
      <c r="Z1028" t="s">
        <v>32</v>
      </c>
      <c r="AA1028" t="s">
        <v>32</v>
      </c>
      <c r="AB1028">
        <v>93</v>
      </c>
      <c r="AC1028" t="s">
        <v>1189</v>
      </c>
      <c r="AD1028" t="s">
        <v>2587</v>
      </c>
      <c r="AE1028" t="s">
        <v>2754</v>
      </c>
      <c r="AF1028" t="s">
        <v>49</v>
      </c>
      <c r="AG1028" t="s">
        <v>60</v>
      </c>
      <c r="AH1028" t="s">
        <v>2783</v>
      </c>
      <c r="AI1028" t="s">
        <v>2784</v>
      </c>
      <c r="AJ1028" t="s">
        <v>2785</v>
      </c>
      <c r="AK1028" t="s">
        <v>47</v>
      </c>
    </row>
    <row r="1029" spans="1:37" x14ac:dyDescent="0.3">
      <c r="A1029" t="s">
        <v>3708</v>
      </c>
      <c r="B1029" t="s">
        <v>3144</v>
      </c>
      <c r="C1029" t="s">
        <v>292</v>
      </c>
      <c r="D1029" t="s">
        <v>1429</v>
      </c>
      <c r="E1029" t="s">
        <v>3254</v>
      </c>
      <c r="F1029" t="s">
        <v>3279</v>
      </c>
      <c r="G1029" t="s">
        <v>3173</v>
      </c>
      <c r="H1029" t="s">
        <v>3153</v>
      </c>
      <c r="I1029" t="s">
        <v>4300</v>
      </c>
      <c r="J1029" t="s">
        <v>1189</v>
      </c>
      <c r="K1029" t="s">
        <v>3960</v>
      </c>
      <c r="L1029" t="s">
        <v>2591</v>
      </c>
      <c r="M1029" t="s">
        <v>164</v>
      </c>
      <c r="N1029" t="s">
        <v>1430</v>
      </c>
      <c r="O1029" t="s">
        <v>3139</v>
      </c>
      <c r="P1029" t="s">
        <v>432</v>
      </c>
      <c r="Q1029" t="s">
        <v>292</v>
      </c>
      <c r="R1029" t="s">
        <v>3617</v>
      </c>
      <c r="S1029" t="s">
        <v>3622</v>
      </c>
      <c r="T1029">
        <f>+_2022[[#This Row],[p1_score]]+_2022[[#This Row],[p2_score]]</f>
        <v>98</v>
      </c>
      <c r="U1029" t="s">
        <v>1328</v>
      </c>
      <c r="V1029" t="s">
        <v>292</v>
      </c>
      <c r="W1029" t="s">
        <v>3163</v>
      </c>
      <c r="X1029" t="s">
        <v>3362</v>
      </c>
      <c r="Y1029" t="s">
        <v>3163</v>
      </c>
      <c r="Z1029" t="s">
        <v>3362</v>
      </c>
      <c r="AA1029" t="s">
        <v>32</v>
      </c>
      <c r="AB1029">
        <v>94</v>
      </c>
      <c r="AC1029" t="s">
        <v>1189</v>
      </c>
      <c r="AD1029" t="s">
        <v>2591</v>
      </c>
      <c r="AE1029" t="s">
        <v>2754</v>
      </c>
      <c r="AF1029" t="s">
        <v>164</v>
      </c>
      <c r="AG1029" t="s">
        <v>74</v>
      </c>
      <c r="AH1029" t="s">
        <v>2786</v>
      </c>
      <c r="AI1029" t="s">
        <v>2787</v>
      </c>
      <c r="AJ1029" t="s">
        <v>2788</v>
      </c>
      <c r="AK1029" t="s">
        <v>1328</v>
      </c>
    </row>
    <row r="1030" spans="1:37" x14ac:dyDescent="0.3">
      <c r="A1030" t="s">
        <v>3709</v>
      </c>
      <c r="B1030" t="s">
        <v>3153</v>
      </c>
      <c r="C1030" t="s">
        <v>246</v>
      </c>
      <c r="D1030" t="s">
        <v>1431</v>
      </c>
      <c r="E1030" t="s">
        <v>3134</v>
      </c>
      <c r="F1030" t="s">
        <v>3174</v>
      </c>
      <c r="G1030" t="s">
        <v>3153</v>
      </c>
      <c r="H1030" t="s">
        <v>3173</v>
      </c>
      <c r="I1030" t="s">
        <v>4395</v>
      </c>
      <c r="J1030" t="s">
        <v>1189</v>
      </c>
      <c r="K1030" t="s">
        <v>3960</v>
      </c>
      <c r="L1030" t="s">
        <v>2591</v>
      </c>
      <c r="M1030" t="s">
        <v>164</v>
      </c>
      <c r="N1030" t="s">
        <v>1430</v>
      </c>
      <c r="O1030" t="s">
        <v>3148</v>
      </c>
      <c r="P1030" t="s">
        <v>1432</v>
      </c>
      <c r="Q1030" t="s">
        <v>246</v>
      </c>
      <c r="R1030" t="s">
        <v>4077</v>
      </c>
      <c r="S1030" t="s">
        <v>4285</v>
      </c>
      <c r="T1030">
        <f>+_2022[[#This Row],[p1_score]]+_2022[[#This Row],[p2_score]]</f>
        <v>47</v>
      </c>
      <c r="U1030" t="s">
        <v>1328</v>
      </c>
      <c r="V1030" t="s">
        <v>246</v>
      </c>
      <c r="W1030" t="s">
        <v>3157</v>
      </c>
      <c r="X1030" t="s">
        <v>3142</v>
      </c>
      <c r="Y1030" t="s">
        <v>3417</v>
      </c>
      <c r="Z1030" t="s">
        <v>3152</v>
      </c>
      <c r="AA1030" t="s">
        <v>292</v>
      </c>
      <c r="AB1030">
        <v>94</v>
      </c>
      <c r="AC1030" t="s">
        <v>1189</v>
      </c>
      <c r="AD1030" t="s">
        <v>2591</v>
      </c>
      <c r="AE1030" t="s">
        <v>2754</v>
      </c>
      <c r="AF1030" t="s">
        <v>164</v>
      </c>
      <c r="AG1030" t="s">
        <v>74</v>
      </c>
      <c r="AH1030" t="s">
        <v>2786</v>
      </c>
      <c r="AI1030" t="s">
        <v>2787</v>
      </c>
      <c r="AJ1030" t="s">
        <v>2788</v>
      </c>
      <c r="AK1030" t="s">
        <v>1328</v>
      </c>
    </row>
    <row r="1031" spans="1:37" x14ac:dyDescent="0.3">
      <c r="A1031" t="s">
        <v>3714</v>
      </c>
      <c r="B1031" t="s">
        <v>3133</v>
      </c>
      <c r="C1031" t="s">
        <v>1328</v>
      </c>
      <c r="D1031" t="s">
        <v>45</v>
      </c>
      <c r="E1031" t="s">
        <v>3480</v>
      </c>
      <c r="F1031" t="s">
        <v>3355</v>
      </c>
      <c r="G1031" t="s">
        <v>3212</v>
      </c>
      <c r="H1031" t="s">
        <v>3136</v>
      </c>
      <c r="I1031" t="s">
        <v>3632</v>
      </c>
      <c r="J1031" t="s">
        <v>1189</v>
      </c>
      <c r="K1031" t="s">
        <v>3960</v>
      </c>
      <c r="L1031" t="s">
        <v>2591</v>
      </c>
      <c r="M1031" t="s">
        <v>164</v>
      </c>
      <c r="N1031" t="s">
        <v>1430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>
        <f>+_2022[[#This Row],[p1_score]]+_2022[[#This Row],[p2_score]]</f>
        <v>97</v>
      </c>
      <c r="U1031" t="s">
        <v>1328</v>
      </c>
      <c r="V1031" t="s">
        <v>1433</v>
      </c>
      <c r="W1031" t="s">
        <v>3340</v>
      </c>
      <c r="X1031" t="s">
        <v>3320</v>
      </c>
      <c r="Y1031" t="s">
        <v>3152</v>
      </c>
      <c r="Z1031" t="s">
        <v>3152</v>
      </c>
      <c r="AA1031" t="s">
        <v>246</v>
      </c>
      <c r="AB1031">
        <v>94</v>
      </c>
      <c r="AC1031" t="s">
        <v>1189</v>
      </c>
      <c r="AD1031" t="s">
        <v>2591</v>
      </c>
      <c r="AE1031" t="s">
        <v>2754</v>
      </c>
      <c r="AF1031" t="s">
        <v>164</v>
      </c>
      <c r="AG1031" t="s">
        <v>74</v>
      </c>
      <c r="AH1031" t="s">
        <v>2786</v>
      </c>
      <c r="AI1031" t="s">
        <v>2787</v>
      </c>
      <c r="AJ1031" t="s">
        <v>2788</v>
      </c>
      <c r="AK1031" t="s">
        <v>1328</v>
      </c>
    </row>
    <row r="1032" spans="1:37" x14ac:dyDescent="0.3">
      <c r="A1032" t="s">
        <v>3716</v>
      </c>
      <c r="B1032" t="s">
        <v>3136</v>
      </c>
      <c r="C1032" t="s">
        <v>1433</v>
      </c>
      <c r="D1032" t="s">
        <v>45</v>
      </c>
      <c r="E1032" t="s">
        <v>3205</v>
      </c>
      <c r="F1032" t="s">
        <v>3232</v>
      </c>
      <c r="G1032" t="s">
        <v>3173</v>
      </c>
      <c r="H1032" t="s">
        <v>3136</v>
      </c>
      <c r="I1032" t="s">
        <v>3764</v>
      </c>
      <c r="J1032" t="s">
        <v>1189</v>
      </c>
      <c r="K1032" t="s">
        <v>3960</v>
      </c>
      <c r="L1032" t="s">
        <v>2591</v>
      </c>
      <c r="M1032" t="s">
        <v>164</v>
      </c>
      <c r="N1032" t="s">
        <v>1430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e">
        <f>+_2022[[#This Row],[p1_score]]+_2022[[#This Row],[p2_score]]</f>
        <v>#VALUE!</v>
      </c>
      <c r="U1032" t="s">
        <v>32</v>
      </c>
      <c r="V1032" t="s">
        <v>32</v>
      </c>
      <c r="W1032" t="s">
        <v>32</v>
      </c>
      <c r="X1032" t="s">
        <v>32</v>
      </c>
      <c r="Y1032" t="s">
        <v>32</v>
      </c>
      <c r="Z1032" t="s">
        <v>32</v>
      </c>
      <c r="AA1032" t="s">
        <v>32</v>
      </c>
      <c r="AB1032">
        <v>94</v>
      </c>
      <c r="AC1032" t="s">
        <v>1189</v>
      </c>
      <c r="AD1032" t="s">
        <v>2591</v>
      </c>
      <c r="AE1032" t="s">
        <v>2754</v>
      </c>
      <c r="AF1032" t="s">
        <v>164</v>
      </c>
      <c r="AG1032" t="s">
        <v>74</v>
      </c>
      <c r="AH1032" t="s">
        <v>2786</v>
      </c>
      <c r="AI1032" t="s">
        <v>2787</v>
      </c>
      <c r="AJ1032" t="s">
        <v>2788</v>
      </c>
      <c r="AK1032" t="s">
        <v>1328</v>
      </c>
    </row>
    <row r="1033" spans="1:37" x14ac:dyDescent="0.3">
      <c r="A1033" t="s">
        <v>3718</v>
      </c>
      <c r="B1033" t="s">
        <v>3133</v>
      </c>
      <c r="C1033" t="s">
        <v>25</v>
      </c>
      <c r="D1033" t="s">
        <v>1434</v>
      </c>
      <c r="E1033" t="s">
        <v>3212</v>
      </c>
      <c r="F1033" t="s">
        <v>3154</v>
      </c>
      <c r="G1033" t="s">
        <v>3144</v>
      </c>
      <c r="H1033" t="s">
        <v>3144</v>
      </c>
      <c r="I1033" t="s">
        <v>3679</v>
      </c>
      <c r="J1033" t="s">
        <v>1189</v>
      </c>
      <c r="K1033" t="s">
        <v>3385</v>
      </c>
      <c r="L1033" t="s">
        <v>2595</v>
      </c>
      <c r="M1033" t="s">
        <v>28</v>
      </c>
      <c r="N1033" t="s">
        <v>1435</v>
      </c>
      <c r="O1033" t="s">
        <v>3139</v>
      </c>
      <c r="P1033" t="s">
        <v>708</v>
      </c>
      <c r="Q1033" t="s">
        <v>25</v>
      </c>
      <c r="R1033" t="s">
        <v>3407</v>
      </c>
      <c r="S1033" t="s">
        <v>3426</v>
      </c>
      <c r="T1033">
        <f>+_2022[[#This Row],[p1_score]]+_2022[[#This Row],[p2_score]]</f>
        <v>21</v>
      </c>
      <c r="U1033" t="s">
        <v>31</v>
      </c>
      <c r="V1033" t="s">
        <v>25</v>
      </c>
      <c r="W1033" t="s">
        <v>3219</v>
      </c>
      <c r="X1033" t="s">
        <v>3231</v>
      </c>
      <c r="Y1033" t="s">
        <v>3219</v>
      </c>
      <c r="Z1033" t="s">
        <v>3231</v>
      </c>
      <c r="AA1033" t="s">
        <v>32</v>
      </c>
      <c r="AB1033">
        <v>95</v>
      </c>
      <c r="AC1033" t="s">
        <v>1189</v>
      </c>
      <c r="AD1033" t="s">
        <v>2595</v>
      </c>
      <c r="AE1033" t="s">
        <v>2754</v>
      </c>
      <c r="AF1033" t="s">
        <v>28</v>
      </c>
      <c r="AG1033" t="s">
        <v>92</v>
      </c>
      <c r="AH1033" t="s">
        <v>2758</v>
      </c>
      <c r="AI1033" t="s">
        <v>2661</v>
      </c>
      <c r="AJ1033" t="s">
        <v>2789</v>
      </c>
      <c r="AK1033" t="s">
        <v>540</v>
      </c>
    </row>
    <row r="1034" spans="1:37" x14ac:dyDescent="0.3">
      <c r="A1034" t="s">
        <v>3720</v>
      </c>
      <c r="B1034" t="s">
        <v>3153</v>
      </c>
      <c r="C1034" t="s">
        <v>1398</v>
      </c>
      <c r="D1034" t="s">
        <v>1295</v>
      </c>
      <c r="E1034" t="s">
        <v>3134</v>
      </c>
      <c r="F1034" t="s">
        <v>3135</v>
      </c>
      <c r="G1034" t="s">
        <v>3153</v>
      </c>
      <c r="H1034" t="s">
        <v>3136</v>
      </c>
      <c r="I1034" t="s">
        <v>3137</v>
      </c>
      <c r="J1034" t="s">
        <v>1189</v>
      </c>
      <c r="K1034" t="s">
        <v>3385</v>
      </c>
      <c r="L1034" t="s">
        <v>2595</v>
      </c>
      <c r="M1034" t="s">
        <v>28</v>
      </c>
      <c r="N1034" t="s">
        <v>1435</v>
      </c>
      <c r="O1034" t="s">
        <v>3148</v>
      </c>
      <c r="P1034" t="s">
        <v>1436</v>
      </c>
      <c r="Q1034" t="s">
        <v>1398</v>
      </c>
      <c r="R1034" t="s">
        <v>3231</v>
      </c>
      <c r="S1034" t="s">
        <v>3761</v>
      </c>
      <c r="T1034">
        <f>+_2022[[#This Row],[p1_score]]+_2022[[#This Row],[p2_score]]</f>
        <v>88</v>
      </c>
      <c r="U1034" t="s">
        <v>31</v>
      </c>
      <c r="V1034" t="s">
        <v>1398</v>
      </c>
      <c r="W1034" t="s">
        <v>3194</v>
      </c>
      <c r="X1034" t="s">
        <v>3142</v>
      </c>
      <c r="Y1034" t="s">
        <v>3508</v>
      </c>
      <c r="Z1034" t="s">
        <v>3152</v>
      </c>
      <c r="AA1034" t="s">
        <v>25</v>
      </c>
      <c r="AB1034">
        <v>95</v>
      </c>
      <c r="AC1034" t="s">
        <v>1189</v>
      </c>
      <c r="AD1034" t="s">
        <v>2595</v>
      </c>
      <c r="AE1034" t="s">
        <v>2754</v>
      </c>
      <c r="AF1034" t="s">
        <v>28</v>
      </c>
      <c r="AG1034" t="s">
        <v>92</v>
      </c>
      <c r="AH1034" t="s">
        <v>2758</v>
      </c>
      <c r="AI1034" t="s">
        <v>2661</v>
      </c>
      <c r="AJ1034" t="s">
        <v>2789</v>
      </c>
      <c r="AK1034" t="s">
        <v>540</v>
      </c>
    </row>
    <row r="1035" spans="1:37" x14ac:dyDescent="0.3">
      <c r="A1035" t="s">
        <v>3721</v>
      </c>
      <c r="B1035" t="s">
        <v>3136</v>
      </c>
      <c r="C1035" t="s">
        <v>1401</v>
      </c>
      <c r="D1035" t="s">
        <v>1437</v>
      </c>
      <c r="E1035" t="s">
        <v>3133</v>
      </c>
      <c r="F1035" t="s">
        <v>3144</v>
      </c>
      <c r="G1035" t="s">
        <v>3133</v>
      </c>
      <c r="H1035" t="s">
        <v>3133</v>
      </c>
      <c r="I1035" t="s">
        <v>3152</v>
      </c>
      <c r="J1035" t="s">
        <v>1189</v>
      </c>
      <c r="K1035" t="s">
        <v>3385</v>
      </c>
      <c r="L1035" t="s">
        <v>2595</v>
      </c>
      <c r="M1035" t="s">
        <v>28</v>
      </c>
      <c r="N1035" t="s">
        <v>1435</v>
      </c>
      <c r="O1035" t="s">
        <v>3157</v>
      </c>
      <c r="P1035" t="s">
        <v>1438</v>
      </c>
      <c r="Q1035" t="s">
        <v>1401</v>
      </c>
      <c r="R1035" t="s">
        <v>3717</v>
      </c>
      <c r="S1035" t="s">
        <v>3172</v>
      </c>
      <c r="T1035">
        <f>+_2022[[#This Row],[p1_score]]+_2022[[#This Row],[p2_score]]</f>
        <v>1</v>
      </c>
      <c r="U1035" t="s">
        <v>31</v>
      </c>
      <c r="V1035" t="s">
        <v>1401</v>
      </c>
      <c r="W1035" t="s">
        <v>3166</v>
      </c>
      <c r="X1035" t="s">
        <v>3152</v>
      </c>
      <c r="Y1035" t="s">
        <v>3417</v>
      </c>
      <c r="Z1035" t="s">
        <v>3152</v>
      </c>
      <c r="AA1035" t="s">
        <v>1398</v>
      </c>
      <c r="AB1035">
        <v>95</v>
      </c>
      <c r="AC1035" t="s">
        <v>1189</v>
      </c>
      <c r="AD1035" t="s">
        <v>2595</v>
      </c>
      <c r="AE1035" t="s">
        <v>2754</v>
      </c>
      <c r="AF1035" t="s">
        <v>28</v>
      </c>
      <c r="AG1035" t="s">
        <v>92</v>
      </c>
      <c r="AH1035" t="s">
        <v>2758</v>
      </c>
      <c r="AI1035" t="s">
        <v>2661</v>
      </c>
      <c r="AJ1035" t="s">
        <v>2789</v>
      </c>
      <c r="AK1035" t="s">
        <v>540</v>
      </c>
    </row>
    <row r="1036" spans="1:37" x14ac:dyDescent="0.3">
      <c r="A1036" t="s">
        <v>3723</v>
      </c>
      <c r="B1036" t="s">
        <v>3162</v>
      </c>
      <c r="C1036" t="s">
        <v>880</v>
      </c>
      <c r="D1036" t="s">
        <v>108</v>
      </c>
      <c r="E1036" t="s">
        <v>3154</v>
      </c>
      <c r="F1036" t="s">
        <v>3178</v>
      </c>
      <c r="G1036" t="s">
        <v>3133</v>
      </c>
      <c r="H1036" t="s">
        <v>3144</v>
      </c>
      <c r="I1036" t="s">
        <v>3294</v>
      </c>
      <c r="J1036" t="s">
        <v>1189</v>
      </c>
      <c r="K1036" t="s">
        <v>3385</v>
      </c>
      <c r="L1036" t="s">
        <v>2595</v>
      </c>
      <c r="M1036" t="s">
        <v>28</v>
      </c>
      <c r="N1036" t="s">
        <v>1435</v>
      </c>
      <c r="O1036" t="s">
        <v>3151</v>
      </c>
      <c r="P1036" t="s">
        <v>1439</v>
      </c>
      <c r="Q1036" t="s">
        <v>880</v>
      </c>
      <c r="R1036" t="s">
        <v>3430</v>
      </c>
      <c r="S1036" t="s">
        <v>3652</v>
      </c>
      <c r="T1036">
        <f>+_2022[[#This Row],[p1_score]]+_2022[[#This Row],[p2_score]]</f>
        <v>17</v>
      </c>
      <c r="U1036" t="s">
        <v>31</v>
      </c>
      <c r="V1036" t="s">
        <v>880</v>
      </c>
      <c r="W1036" t="s">
        <v>3200</v>
      </c>
      <c r="X1036" t="s">
        <v>3161</v>
      </c>
      <c r="Y1036" t="s">
        <v>3712</v>
      </c>
      <c r="Z1036" t="s">
        <v>3152</v>
      </c>
      <c r="AA1036" t="s">
        <v>1401</v>
      </c>
      <c r="AB1036">
        <v>95</v>
      </c>
      <c r="AC1036" t="s">
        <v>1189</v>
      </c>
      <c r="AD1036" t="s">
        <v>2595</v>
      </c>
      <c r="AE1036" t="s">
        <v>2754</v>
      </c>
      <c r="AF1036" t="s">
        <v>28</v>
      </c>
      <c r="AG1036" t="s">
        <v>92</v>
      </c>
      <c r="AH1036" t="s">
        <v>2758</v>
      </c>
      <c r="AI1036" t="s">
        <v>2661</v>
      </c>
      <c r="AJ1036" t="s">
        <v>2789</v>
      </c>
      <c r="AK1036" t="s">
        <v>540</v>
      </c>
    </row>
    <row r="1037" spans="1:37" x14ac:dyDescent="0.3">
      <c r="A1037" t="s">
        <v>3724</v>
      </c>
      <c r="B1037" t="s">
        <v>3144</v>
      </c>
      <c r="C1037" t="s">
        <v>31</v>
      </c>
      <c r="D1037" t="s">
        <v>1440</v>
      </c>
      <c r="E1037" t="s">
        <v>3348</v>
      </c>
      <c r="F1037" t="s">
        <v>3321</v>
      </c>
      <c r="G1037" t="s">
        <v>3180</v>
      </c>
      <c r="H1037" t="s">
        <v>3133</v>
      </c>
      <c r="I1037" t="s">
        <v>4288</v>
      </c>
      <c r="J1037" t="s">
        <v>1189</v>
      </c>
      <c r="K1037" t="s">
        <v>3385</v>
      </c>
      <c r="L1037" t="s">
        <v>2595</v>
      </c>
      <c r="M1037" t="s">
        <v>28</v>
      </c>
      <c r="N1037" t="s">
        <v>1435</v>
      </c>
      <c r="O1037" t="s">
        <v>3170</v>
      </c>
      <c r="P1037" t="s">
        <v>580</v>
      </c>
      <c r="Q1037" t="s">
        <v>31</v>
      </c>
      <c r="R1037" t="s">
        <v>3760</v>
      </c>
      <c r="S1037" t="s">
        <v>3914</v>
      </c>
      <c r="T1037">
        <f>+_2022[[#This Row],[p1_score]]+_2022[[#This Row],[p2_score]]</f>
        <v>5</v>
      </c>
      <c r="U1037" t="s">
        <v>31</v>
      </c>
      <c r="V1037" t="s">
        <v>138</v>
      </c>
      <c r="W1037" t="s">
        <v>3278</v>
      </c>
      <c r="X1037" t="s">
        <v>3186</v>
      </c>
      <c r="Y1037" t="s">
        <v>3152</v>
      </c>
      <c r="Z1037" t="s">
        <v>3152</v>
      </c>
      <c r="AA1037" t="s">
        <v>880</v>
      </c>
      <c r="AB1037">
        <v>95</v>
      </c>
      <c r="AC1037" t="s">
        <v>1189</v>
      </c>
      <c r="AD1037" t="s">
        <v>2595</v>
      </c>
      <c r="AE1037" t="s">
        <v>2754</v>
      </c>
      <c r="AF1037" t="s">
        <v>28</v>
      </c>
      <c r="AG1037" t="s">
        <v>92</v>
      </c>
      <c r="AH1037" t="s">
        <v>2758</v>
      </c>
      <c r="AI1037" t="s">
        <v>2661</v>
      </c>
      <c r="AJ1037" t="s">
        <v>2789</v>
      </c>
      <c r="AK1037" t="s">
        <v>540</v>
      </c>
    </row>
    <row r="1038" spans="1:37" x14ac:dyDescent="0.3">
      <c r="A1038" t="s">
        <v>3726</v>
      </c>
      <c r="B1038" t="s">
        <v>3173</v>
      </c>
      <c r="C1038" t="s">
        <v>138</v>
      </c>
      <c r="D1038" t="s">
        <v>45</v>
      </c>
      <c r="E1038" t="s">
        <v>3188</v>
      </c>
      <c r="F1038" t="s">
        <v>3237</v>
      </c>
      <c r="G1038" t="s">
        <v>3136</v>
      </c>
      <c r="H1038" t="s">
        <v>3144</v>
      </c>
      <c r="I1038" t="s">
        <v>4396</v>
      </c>
      <c r="J1038" t="s">
        <v>1189</v>
      </c>
      <c r="K1038" t="s">
        <v>3385</v>
      </c>
      <c r="L1038" t="s">
        <v>2595</v>
      </c>
      <c r="M1038" t="s">
        <v>28</v>
      </c>
      <c r="N1038" t="s">
        <v>1435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>
        <f>+_2022[[#This Row],[p1_score]]+_2022[[#This Row],[p2_score]]</f>
        <v>46</v>
      </c>
      <c r="U1038" t="s">
        <v>629</v>
      </c>
      <c r="V1038" t="s">
        <v>138</v>
      </c>
      <c r="W1038" t="s">
        <v>3220</v>
      </c>
      <c r="X1038" t="s">
        <v>3192</v>
      </c>
      <c r="Y1038" t="s">
        <v>3152</v>
      </c>
      <c r="Z1038" t="s">
        <v>3152</v>
      </c>
      <c r="AA1038" t="s">
        <v>31</v>
      </c>
      <c r="AB1038">
        <v>95</v>
      </c>
      <c r="AC1038" t="s">
        <v>1189</v>
      </c>
      <c r="AD1038" t="s">
        <v>2595</v>
      </c>
      <c r="AE1038" t="s">
        <v>2754</v>
      </c>
      <c r="AF1038" t="s">
        <v>28</v>
      </c>
      <c r="AG1038" t="s">
        <v>92</v>
      </c>
      <c r="AH1038" t="s">
        <v>2758</v>
      </c>
      <c r="AI1038" t="s">
        <v>2661</v>
      </c>
      <c r="AJ1038" t="s">
        <v>2789</v>
      </c>
      <c r="AK1038" t="s">
        <v>540</v>
      </c>
    </row>
    <row r="1039" spans="1:37" x14ac:dyDescent="0.3">
      <c r="A1039" t="s">
        <v>3729</v>
      </c>
      <c r="B1039" t="s">
        <v>3178</v>
      </c>
      <c r="C1039" t="s">
        <v>629</v>
      </c>
      <c r="D1039" t="s">
        <v>45</v>
      </c>
      <c r="E1039" t="s">
        <v>3175</v>
      </c>
      <c r="F1039" t="s">
        <v>3154</v>
      </c>
      <c r="G1039" t="s">
        <v>3144</v>
      </c>
      <c r="H1039" t="s">
        <v>3144</v>
      </c>
      <c r="I1039" t="s">
        <v>3402</v>
      </c>
      <c r="J1039" t="s">
        <v>1189</v>
      </c>
      <c r="K1039" t="s">
        <v>3385</v>
      </c>
      <c r="L1039" t="s">
        <v>2595</v>
      </c>
      <c r="M1039" t="s">
        <v>28</v>
      </c>
      <c r="N1039" t="s">
        <v>1435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e">
        <f>+_2022[[#This Row],[p1_score]]+_2022[[#This Row],[p2_score]]</f>
        <v>#VALUE!</v>
      </c>
      <c r="U1039" t="s">
        <v>32</v>
      </c>
      <c r="V1039" t="s">
        <v>32</v>
      </c>
      <c r="W1039" t="s">
        <v>32</v>
      </c>
      <c r="X1039" t="s">
        <v>32</v>
      </c>
      <c r="Y1039" t="s">
        <v>32</v>
      </c>
      <c r="Z1039" t="s">
        <v>32</v>
      </c>
      <c r="AA1039" t="s">
        <v>32</v>
      </c>
      <c r="AB1039">
        <v>95</v>
      </c>
      <c r="AC1039" t="s">
        <v>1189</v>
      </c>
      <c r="AD1039" t="s">
        <v>2595</v>
      </c>
      <c r="AE1039" t="s">
        <v>2754</v>
      </c>
      <c r="AF1039" t="s">
        <v>28</v>
      </c>
      <c r="AG1039" t="s">
        <v>92</v>
      </c>
      <c r="AH1039" t="s">
        <v>2758</v>
      </c>
      <c r="AI1039" t="s">
        <v>2661</v>
      </c>
      <c r="AJ1039" t="s">
        <v>2789</v>
      </c>
      <c r="AK1039" t="s">
        <v>540</v>
      </c>
    </row>
    <row r="1040" spans="1:37" x14ac:dyDescent="0.3">
      <c r="A1040" t="s">
        <v>3731</v>
      </c>
      <c r="B1040" t="s">
        <v>3133</v>
      </c>
      <c r="C1040" t="s">
        <v>47</v>
      </c>
      <c r="D1040" t="s">
        <v>658</v>
      </c>
      <c r="E1040" t="s">
        <v>3133</v>
      </c>
      <c r="F1040" t="s">
        <v>3144</v>
      </c>
      <c r="G1040" t="s">
        <v>3133</v>
      </c>
      <c r="H1040" t="s">
        <v>3133</v>
      </c>
      <c r="I1040" t="s">
        <v>3152</v>
      </c>
      <c r="J1040" t="s">
        <v>1189</v>
      </c>
      <c r="K1040" t="s">
        <v>3259</v>
      </c>
      <c r="L1040" t="s">
        <v>2599</v>
      </c>
      <c r="M1040" t="s">
        <v>49</v>
      </c>
      <c r="N1040" t="s">
        <v>1441</v>
      </c>
      <c r="O1040" t="s">
        <v>3139</v>
      </c>
      <c r="P1040" t="s">
        <v>151</v>
      </c>
      <c r="Q1040" t="s">
        <v>47</v>
      </c>
      <c r="R1040" t="s">
        <v>4129</v>
      </c>
      <c r="S1040" t="s">
        <v>3152</v>
      </c>
      <c r="T1040">
        <f>+_2022[[#This Row],[p1_score]]+_2022[[#This Row],[p2_score]]</f>
        <v>0</v>
      </c>
      <c r="U1040" t="s">
        <v>51</v>
      </c>
      <c r="V1040" t="s">
        <v>47</v>
      </c>
      <c r="W1040" t="s">
        <v>3152</v>
      </c>
      <c r="X1040" t="s">
        <v>3152</v>
      </c>
      <c r="Y1040" t="s">
        <v>3152</v>
      </c>
      <c r="Z1040" t="s">
        <v>3152</v>
      </c>
      <c r="AA1040" t="s">
        <v>32</v>
      </c>
      <c r="AB1040">
        <v>96</v>
      </c>
      <c r="AC1040" t="s">
        <v>1189</v>
      </c>
      <c r="AD1040" t="s">
        <v>2599</v>
      </c>
      <c r="AE1040" t="s">
        <v>2754</v>
      </c>
      <c r="AF1040" t="s">
        <v>49</v>
      </c>
      <c r="AG1040" t="s">
        <v>92</v>
      </c>
      <c r="AH1040" t="s">
        <v>2790</v>
      </c>
      <c r="AI1040" t="s">
        <v>2791</v>
      </c>
      <c r="AJ1040" t="s">
        <v>2792</v>
      </c>
      <c r="AK1040" t="s">
        <v>1472</v>
      </c>
    </row>
    <row r="1041" spans="1:37" x14ac:dyDescent="0.3">
      <c r="A1041" t="s">
        <v>3733</v>
      </c>
      <c r="B1041" t="s">
        <v>3144</v>
      </c>
      <c r="C1041" t="s">
        <v>51</v>
      </c>
      <c r="D1041" t="s">
        <v>1233</v>
      </c>
      <c r="E1041" t="s">
        <v>3222</v>
      </c>
      <c r="F1041" t="s">
        <v>3244</v>
      </c>
      <c r="G1041" t="s">
        <v>3136</v>
      </c>
      <c r="H1041" t="s">
        <v>3133</v>
      </c>
      <c r="I1041" t="s">
        <v>3573</v>
      </c>
      <c r="J1041" t="s">
        <v>1189</v>
      </c>
      <c r="K1041" t="s">
        <v>3259</v>
      </c>
      <c r="L1041" t="s">
        <v>2599</v>
      </c>
      <c r="M1041" t="s">
        <v>49</v>
      </c>
      <c r="N1041" t="s">
        <v>1441</v>
      </c>
      <c r="O1041" t="s">
        <v>3148</v>
      </c>
      <c r="P1041" t="s">
        <v>1442</v>
      </c>
      <c r="Q1041" t="s">
        <v>51</v>
      </c>
      <c r="R1041" t="s">
        <v>3151</v>
      </c>
      <c r="S1041" t="s">
        <v>3194</v>
      </c>
      <c r="T1041">
        <f>+_2022[[#This Row],[p1_score]]+_2022[[#This Row],[p2_score]]</f>
        <v>45</v>
      </c>
      <c r="U1041" t="s">
        <v>51</v>
      </c>
      <c r="V1041" t="s">
        <v>52</v>
      </c>
      <c r="W1041" t="s">
        <v>3393</v>
      </c>
      <c r="X1041" t="s">
        <v>3192</v>
      </c>
      <c r="Y1041" t="s">
        <v>3152</v>
      </c>
      <c r="Z1041" t="s">
        <v>3152</v>
      </c>
      <c r="AA1041" t="s">
        <v>47</v>
      </c>
      <c r="AB1041">
        <v>96</v>
      </c>
      <c r="AC1041" t="s">
        <v>1189</v>
      </c>
      <c r="AD1041" t="s">
        <v>2599</v>
      </c>
      <c r="AE1041" t="s">
        <v>2754</v>
      </c>
      <c r="AF1041" t="s">
        <v>49</v>
      </c>
      <c r="AG1041" t="s">
        <v>92</v>
      </c>
      <c r="AH1041" t="s">
        <v>2790</v>
      </c>
      <c r="AI1041" t="s">
        <v>2791</v>
      </c>
      <c r="AJ1041" t="s">
        <v>2792</v>
      </c>
      <c r="AK1041" t="s">
        <v>1472</v>
      </c>
    </row>
    <row r="1042" spans="1:37" x14ac:dyDescent="0.3">
      <c r="A1042" t="s">
        <v>3735</v>
      </c>
      <c r="B1042" t="s">
        <v>3136</v>
      </c>
      <c r="C1042" t="s">
        <v>1426</v>
      </c>
      <c r="D1042" t="s">
        <v>469</v>
      </c>
      <c r="E1042" t="s">
        <v>3154</v>
      </c>
      <c r="F1042" t="s">
        <v>3195</v>
      </c>
      <c r="G1042" t="s">
        <v>3144</v>
      </c>
      <c r="H1042" t="s">
        <v>3133</v>
      </c>
      <c r="I1042" t="s">
        <v>3250</v>
      </c>
      <c r="J1042" t="s">
        <v>1189</v>
      </c>
      <c r="K1042" t="s">
        <v>3259</v>
      </c>
      <c r="L1042" t="s">
        <v>2599</v>
      </c>
      <c r="M1042" t="s">
        <v>49</v>
      </c>
      <c r="N1042" t="s">
        <v>1441</v>
      </c>
      <c r="O1042" t="s">
        <v>3157</v>
      </c>
      <c r="P1042" t="s">
        <v>1443</v>
      </c>
      <c r="Q1042" t="s">
        <v>1426</v>
      </c>
      <c r="R1042" t="s">
        <v>3481</v>
      </c>
      <c r="S1042" t="s">
        <v>3388</v>
      </c>
      <c r="T1042">
        <f>+_2022[[#This Row],[p1_score]]+_2022[[#This Row],[p2_score]]</f>
        <v>15</v>
      </c>
      <c r="U1042" t="s">
        <v>1426</v>
      </c>
      <c r="V1042" t="s">
        <v>52</v>
      </c>
      <c r="W1042" t="s">
        <v>3161</v>
      </c>
      <c r="X1042" t="s">
        <v>3151</v>
      </c>
      <c r="Y1042" t="s">
        <v>3152</v>
      </c>
      <c r="Z1042" t="s">
        <v>3151</v>
      </c>
      <c r="AA1042" t="s">
        <v>51</v>
      </c>
      <c r="AB1042">
        <v>96</v>
      </c>
      <c r="AC1042" t="s">
        <v>1189</v>
      </c>
      <c r="AD1042" t="s">
        <v>2599</v>
      </c>
      <c r="AE1042" t="s">
        <v>2754</v>
      </c>
      <c r="AF1042" t="s">
        <v>49</v>
      </c>
      <c r="AG1042" t="s">
        <v>92</v>
      </c>
      <c r="AH1042" t="s">
        <v>2790</v>
      </c>
      <c r="AI1042" t="s">
        <v>2791</v>
      </c>
      <c r="AJ1042" t="s">
        <v>2792</v>
      </c>
      <c r="AK1042" t="s">
        <v>1472</v>
      </c>
    </row>
    <row r="1043" spans="1:37" x14ac:dyDescent="0.3">
      <c r="A1043" t="s">
        <v>3737</v>
      </c>
      <c r="B1043" t="s">
        <v>3162</v>
      </c>
      <c r="C1043" t="s">
        <v>55</v>
      </c>
      <c r="D1043" t="s">
        <v>1444</v>
      </c>
      <c r="E1043" t="s">
        <v>3146</v>
      </c>
      <c r="F1043" t="s">
        <v>3168</v>
      </c>
      <c r="G1043" t="s">
        <v>3173</v>
      </c>
      <c r="H1043" t="s">
        <v>3133</v>
      </c>
      <c r="I1043" t="s">
        <v>4076</v>
      </c>
      <c r="J1043" t="s">
        <v>1189</v>
      </c>
      <c r="K1043" t="s">
        <v>3259</v>
      </c>
      <c r="L1043" t="s">
        <v>2599</v>
      </c>
      <c r="M1043" t="s">
        <v>49</v>
      </c>
      <c r="N1043" t="s">
        <v>1441</v>
      </c>
      <c r="O1043" t="s">
        <v>3151</v>
      </c>
      <c r="P1043" t="s">
        <v>1445</v>
      </c>
      <c r="Q1043" t="s">
        <v>55</v>
      </c>
      <c r="R1043" t="s">
        <v>3360</v>
      </c>
      <c r="S1043" t="s">
        <v>4069</v>
      </c>
      <c r="T1043">
        <f>+_2022[[#This Row],[p1_score]]+_2022[[#This Row],[p2_score]]</f>
        <v>63</v>
      </c>
      <c r="U1043" t="s">
        <v>55</v>
      </c>
      <c r="V1043" t="s">
        <v>52</v>
      </c>
      <c r="W1043" t="s">
        <v>3249</v>
      </c>
      <c r="X1043" t="s">
        <v>3318</v>
      </c>
      <c r="Y1043" t="s">
        <v>3152</v>
      </c>
      <c r="Z1043" t="s">
        <v>3469</v>
      </c>
      <c r="AA1043" t="s">
        <v>1426</v>
      </c>
      <c r="AB1043">
        <v>96</v>
      </c>
      <c r="AC1043" t="s">
        <v>1189</v>
      </c>
      <c r="AD1043" t="s">
        <v>2599</v>
      </c>
      <c r="AE1043" t="s">
        <v>2754</v>
      </c>
      <c r="AF1043" t="s">
        <v>49</v>
      </c>
      <c r="AG1043" t="s">
        <v>92</v>
      </c>
      <c r="AH1043" t="s">
        <v>2790</v>
      </c>
      <c r="AI1043" t="s">
        <v>2791</v>
      </c>
      <c r="AJ1043" t="s">
        <v>2792</v>
      </c>
      <c r="AK1043" t="s">
        <v>1472</v>
      </c>
    </row>
    <row r="1044" spans="1:37" x14ac:dyDescent="0.3">
      <c r="A1044" t="s">
        <v>3740</v>
      </c>
      <c r="B1044" t="s">
        <v>3153</v>
      </c>
      <c r="C1044" t="s">
        <v>52</v>
      </c>
      <c r="D1044" t="s">
        <v>1434</v>
      </c>
      <c r="E1044" t="s">
        <v>3370</v>
      </c>
      <c r="F1044" t="s">
        <v>3313</v>
      </c>
      <c r="G1044" t="s">
        <v>3136</v>
      </c>
      <c r="H1044" t="s">
        <v>3162</v>
      </c>
      <c r="I1044" t="s">
        <v>3256</v>
      </c>
      <c r="J1044" t="s">
        <v>1189</v>
      </c>
      <c r="K1044" t="s">
        <v>3259</v>
      </c>
      <c r="L1044" t="s">
        <v>2599</v>
      </c>
      <c r="M1044" t="s">
        <v>49</v>
      </c>
      <c r="N1044" t="s">
        <v>1441</v>
      </c>
      <c r="O1044" t="s">
        <v>3170</v>
      </c>
      <c r="P1044" t="s">
        <v>1446</v>
      </c>
      <c r="Q1044" t="s">
        <v>52</v>
      </c>
      <c r="R1044" t="s">
        <v>3641</v>
      </c>
      <c r="S1044" t="s">
        <v>3965</v>
      </c>
      <c r="T1044">
        <f>+_2022[[#This Row],[p1_score]]+_2022[[#This Row],[p2_score]]</f>
        <v>12</v>
      </c>
      <c r="U1044" t="s">
        <v>118</v>
      </c>
      <c r="V1044" t="s">
        <v>52</v>
      </c>
      <c r="W1044" t="s">
        <v>3536</v>
      </c>
      <c r="X1044" t="s">
        <v>3426</v>
      </c>
      <c r="Y1044" t="s">
        <v>3152</v>
      </c>
      <c r="Z1044" t="s">
        <v>3152</v>
      </c>
      <c r="AA1044" t="s">
        <v>55</v>
      </c>
      <c r="AB1044">
        <v>96</v>
      </c>
      <c r="AC1044" t="s">
        <v>1189</v>
      </c>
      <c r="AD1044" t="s">
        <v>2599</v>
      </c>
      <c r="AE1044" t="s">
        <v>2754</v>
      </c>
      <c r="AF1044" t="s">
        <v>49</v>
      </c>
      <c r="AG1044" t="s">
        <v>92</v>
      </c>
      <c r="AH1044" t="s">
        <v>2790</v>
      </c>
      <c r="AI1044" t="s">
        <v>2791</v>
      </c>
      <c r="AJ1044" t="s">
        <v>2792</v>
      </c>
      <c r="AK1044" t="s">
        <v>1472</v>
      </c>
    </row>
    <row r="1045" spans="1:37" x14ac:dyDescent="0.3">
      <c r="A1045" t="s">
        <v>3742</v>
      </c>
      <c r="B1045" t="s">
        <v>3173</v>
      </c>
      <c r="C1045" t="s">
        <v>118</v>
      </c>
      <c r="D1045" t="s">
        <v>1447</v>
      </c>
      <c r="E1045" t="s">
        <v>3178</v>
      </c>
      <c r="F1045" t="s">
        <v>3201</v>
      </c>
      <c r="G1045" t="s">
        <v>3133</v>
      </c>
      <c r="H1045" t="s">
        <v>3133</v>
      </c>
      <c r="I1045" t="s">
        <v>4397</v>
      </c>
      <c r="J1045" t="s">
        <v>1189</v>
      </c>
      <c r="K1045" t="s">
        <v>3259</v>
      </c>
      <c r="L1045" t="s">
        <v>2599</v>
      </c>
      <c r="M1045" t="s">
        <v>49</v>
      </c>
      <c r="N1045" t="s">
        <v>1441</v>
      </c>
      <c r="O1045" t="s">
        <v>3200</v>
      </c>
      <c r="P1045" t="s">
        <v>528</v>
      </c>
      <c r="Q1045" t="s">
        <v>118</v>
      </c>
      <c r="R1045" t="s">
        <v>3332</v>
      </c>
      <c r="S1045" t="s">
        <v>3552</v>
      </c>
      <c r="T1045">
        <f>+_2022[[#This Row],[p1_score]]+_2022[[#This Row],[p2_score]]</f>
        <v>1</v>
      </c>
      <c r="U1045" t="s">
        <v>118</v>
      </c>
      <c r="V1045" t="s">
        <v>215</v>
      </c>
      <c r="W1045" t="s">
        <v>3170</v>
      </c>
      <c r="X1045" t="s">
        <v>3454</v>
      </c>
      <c r="Y1045" t="s">
        <v>3152</v>
      </c>
      <c r="Z1045" t="s">
        <v>3152</v>
      </c>
      <c r="AA1045" t="s">
        <v>52</v>
      </c>
      <c r="AB1045">
        <v>96</v>
      </c>
      <c r="AC1045" t="s">
        <v>1189</v>
      </c>
      <c r="AD1045" t="s">
        <v>2599</v>
      </c>
      <c r="AE1045" t="s">
        <v>2754</v>
      </c>
      <c r="AF1045" t="s">
        <v>49</v>
      </c>
      <c r="AG1045" t="s">
        <v>92</v>
      </c>
      <c r="AH1045" t="s">
        <v>2790</v>
      </c>
      <c r="AI1045" t="s">
        <v>2791</v>
      </c>
      <c r="AJ1045" t="s">
        <v>2792</v>
      </c>
      <c r="AK1045" t="s">
        <v>1472</v>
      </c>
    </row>
    <row r="1046" spans="1:37" x14ac:dyDescent="0.3">
      <c r="A1046" t="s">
        <v>3745</v>
      </c>
      <c r="B1046" t="s">
        <v>3180</v>
      </c>
      <c r="C1046" t="s">
        <v>477</v>
      </c>
      <c r="D1046" t="s">
        <v>1330</v>
      </c>
      <c r="E1046" t="s">
        <v>3162</v>
      </c>
      <c r="F1046" t="s">
        <v>3153</v>
      </c>
      <c r="G1046" t="s">
        <v>3144</v>
      </c>
      <c r="H1046" t="s">
        <v>3133</v>
      </c>
      <c r="I1046" t="s">
        <v>3325</v>
      </c>
      <c r="J1046" t="s">
        <v>1189</v>
      </c>
      <c r="K1046" t="s">
        <v>3259</v>
      </c>
      <c r="L1046" t="s">
        <v>2599</v>
      </c>
      <c r="M1046" t="s">
        <v>49</v>
      </c>
      <c r="N1046" t="s">
        <v>1441</v>
      </c>
      <c r="O1046" t="s">
        <v>3219</v>
      </c>
      <c r="P1046" t="s">
        <v>1227</v>
      </c>
      <c r="Q1046" t="s">
        <v>477</v>
      </c>
      <c r="R1046" t="s">
        <v>3171</v>
      </c>
      <c r="S1046" t="s">
        <v>3636</v>
      </c>
      <c r="T1046">
        <f>+_2022[[#This Row],[p1_score]]+_2022[[#This Row],[p2_score]]</f>
        <v>4</v>
      </c>
      <c r="U1046" t="s">
        <v>477</v>
      </c>
      <c r="V1046" t="s">
        <v>215</v>
      </c>
      <c r="W1046" t="s">
        <v>3157</v>
      </c>
      <c r="X1046" t="s">
        <v>3152</v>
      </c>
      <c r="Y1046" t="s">
        <v>3152</v>
      </c>
      <c r="Z1046" t="s">
        <v>3152</v>
      </c>
      <c r="AA1046" t="s">
        <v>118</v>
      </c>
      <c r="AB1046">
        <v>96</v>
      </c>
      <c r="AC1046" t="s">
        <v>1189</v>
      </c>
      <c r="AD1046" t="s">
        <v>2599</v>
      </c>
      <c r="AE1046" t="s">
        <v>2754</v>
      </c>
      <c r="AF1046" t="s">
        <v>49</v>
      </c>
      <c r="AG1046" t="s">
        <v>92</v>
      </c>
      <c r="AH1046" t="s">
        <v>2790</v>
      </c>
      <c r="AI1046" t="s">
        <v>2791</v>
      </c>
      <c r="AJ1046" t="s">
        <v>2792</v>
      </c>
      <c r="AK1046" t="s">
        <v>1472</v>
      </c>
    </row>
    <row r="1047" spans="1:37" x14ac:dyDescent="0.3">
      <c r="A1047" t="s">
        <v>3746</v>
      </c>
      <c r="B1047" t="s">
        <v>3187</v>
      </c>
      <c r="C1047" t="s">
        <v>478</v>
      </c>
      <c r="D1047" t="s">
        <v>110</v>
      </c>
      <c r="E1047" t="s">
        <v>3133</v>
      </c>
      <c r="F1047" t="s">
        <v>3136</v>
      </c>
      <c r="G1047" t="s">
        <v>3133</v>
      </c>
      <c r="H1047" t="s">
        <v>3133</v>
      </c>
      <c r="I1047" t="s">
        <v>3152</v>
      </c>
      <c r="J1047" t="s">
        <v>1189</v>
      </c>
      <c r="K1047" t="s">
        <v>3259</v>
      </c>
      <c r="L1047" t="s">
        <v>2599</v>
      </c>
      <c r="M1047" t="s">
        <v>49</v>
      </c>
      <c r="N1047" t="s">
        <v>1441</v>
      </c>
      <c r="O1047" t="s">
        <v>3236</v>
      </c>
      <c r="P1047" t="s">
        <v>1448</v>
      </c>
      <c r="Q1047" t="s">
        <v>478</v>
      </c>
      <c r="R1047" t="s">
        <v>3497</v>
      </c>
      <c r="S1047" t="s">
        <v>3954</v>
      </c>
      <c r="T1047">
        <f>+_2022[[#This Row],[p1_score]]+_2022[[#This Row],[p2_score]]</f>
        <v>1</v>
      </c>
      <c r="U1047" t="s">
        <v>478</v>
      </c>
      <c r="V1047" t="s">
        <v>215</v>
      </c>
      <c r="W1047" t="s">
        <v>3152</v>
      </c>
      <c r="X1047" t="s">
        <v>3166</v>
      </c>
      <c r="Y1047" t="s">
        <v>3152</v>
      </c>
      <c r="Z1047" t="s">
        <v>3166</v>
      </c>
      <c r="AA1047" t="s">
        <v>477</v>
      </c>
      <c r="AB1047">
        <v>96</v>
      </c>
      <c r="AC1047" t="s">
        <v>1189</v>
      </c>
      <c r="AD1047" t="s">
        <v>2599</v>
      </c>
      <c r="AE1047" t="s">
        <v>2754</v>
      </c>
      <c r="AF1047" t="s">
        <v>49</v>
      </c>
      <c r="AG1047" t="s">
        <v>92</v>
      </c>
      <c r="AH1047" t="s">
        <v>2790</v>
      </c>
      <c r="AI1047" t="s">
        <v>2791</v>
      </c>
      <c r="AJ1047" t="s">
        <v>2792</v>
      </c>
      <c r="AK1047" t="s">
        <v>1472</v>
      </c>
    </row>
    <row r="1048" spans="1:37" x14ac:dyDescent="0.3">
      <c r="A1048" t="s">
        <v>3747</v>
      </c>
      <c r="B1048" t="s">
        <v>3178</v>
      </c>
      <c r="C1048" t="s">
        <v>215</v>
      </c>
      <c r="D1048" t="s">
        <v>45</v>
      </c>
      <c r="E1048" t="s">
        <v>3167</v>
      </c>
      <c r="F1048" t="s">
        <v>3195</v>
      </c>
      <c r="G1048" t="s">
        <v>3136</v>
      </c>
      <c r="H1048" t="s">
        <v>3153</v>
      </c>
      <c r="I1048" t="s">
        <v>4398</v>
      </c>
      <c r="J1048" t="s">
        <v>1189</v>
      </c>
      <c r="K1048" t="s">
        <v>3259</v>
      </c>
      <c r="L1048" t="s">
        <v>2599</v>
      </c>
      <c r="M1048" t="s">
        <v>49</v>
      </c>
      <c r="N1048" t="s">
        <v>1441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>
        <f>+_2022[[#This Row],[p1_score]]+_2022[[#This Row],[p2_score]]</f>
        <v>28</v>
      </c>
      <c r="U1048" t="s">
        <v>1449</v>
      </c>
      <c r="V1048" t="s">
        <v>215</v>
      </c>
      <c r="W1048" t="s">
        <v>3148</v>
      </c>
      <c r="X1048" t="s">
        <v>3338</v>
      </c>
      <c r="Y1048" t="s">
        <v>3152</v>
      </c>
      <c r="Z1048" t="s">
        <v>3152</v>
      </c>
      <c r="AA1048" t="s">
        <v>478</v>
      </c>
      <c r="AB1048">
        <v>96</v>
      </c>
      <c r="AC1048" t="s">
        <v>1189</v>
      </c>
      <c r="AD1048" t="s">
        <v>2599</v>
      </c>
      <c r="AE1048" t="s">
        <v>2754</v>
      </c>
      <c r="AF1048" t="s">
        <v>49</v>
      </c>
      <c r="AG1048" t="s">
        <v>92</v>
      </c>
      <c r="AH1048" t="s">
        <v>2790</v>
      </c>
      <c r="AI1048" t="s">
        <v>2791</v>
      </c>
      <c r="AJ1048" t="s">
        <v>2792</v>
      </c>
      <c r="AK1048" t="s">
        <v>1472</v>
      </c>
    </row>
    <row r="1049" spans="1:37" x14ac:dyDescent="0.3">
      <c r="A1049" t="s">
        <v>3749</v>
      </c>
      <c r="B1049" t="s">
        <v>3195</v>
      </c>
      <c r="C1049" t="s">
        <v>1449</v>
      </c>
      <c r="D1049" t="s">
        <v>45</v>
      </c>
      <c r="E1049" t="s">
        <v>3136</v>
      </c>
      <c r="F1049" t="s">
        <v>3153</v>
      </c>
      <c r="G1049" t="s">
        <v>3133</v>
      </c>
      <c r="H1049" t="s">
        <v>3133</v>
      </c>
      <c r="I1049" t="s">
        <v>3256</v>
      </c>
      <c r="J1049" t="s">
        <v>1189</v>
      </c>
      <c r="K1049" t="s">
        <v>3259</v>
      </c>
      <c r="L1049" t="s">
        <v>2599</v>
      </c>
      <c r="M1049" t="s">
        <v>49</v>
      </c>
      <c r="N1049" t="s">
        <v>1441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e">
        <f>+_2022[[#This Row],[p1_score]]+_2022[[#This Row],[p2_score]]</f>
        <v>#VALUE!</v>
      </c>
      <c r="U1049" t="s">
        <v>32</v>
      </c>
      <c r="V1049" t="s">
        <v>32</v>
      </c>
      <c r="W1049" t="s">
        <v>32</v>
      </c>
      <c r="X1049" t="s">
        <v>32</v>
      </c>
      <c r="Y1049" t="s">
        <v>32</v>
      </c>
      <c r="Z1049" t="s">
        <v>32</v>
      </c>
      <c r="AA1049" t="s">
        <v>32</v>
      </c>
      <c r="AB1049">
        <v>96</v>
      </c>
      <c r="AC1049" t="s">
        <v>1189</v>
      </c>
      <c r="AD1049" t="s">
        <v>2599</v>
      </c>
      <c r="AE1049" t="s">
        <v>2754</v>
      </c>
      <c r="AF1049" t="s">
        <v>49</v>
      </c>
      <c r="AG1049" t="s">
        <v>92</v>
      </c>
      <c r="AH1049" t="s">
        <v>2790</v>
      </c>
      <c r="AI1049" t="s">
        <v>2791</v>
      </c>
      <c r="AJ1049" t="s">
        <v>2792</v>
      </c>
      <c r="AK1049" t="s">
        <v>1472</v>
      </c>
    </row>
    <row r="1050" spans="1:37" x14ac:dyDescent="0.3">
      <c r="A1050" t="s">
        <v>3750</v>
      </c>
      <c r="B1050" t="s">
        <v>3144</v>
      </c>
      <c r="C1050" t="s">
        <v>31</v>
      </c>
      <c r="D1050" t="s">
        <v>1450</v>
      </c>
      <c r="E1050" t="s">
        <v>3145</v>
      </c>
      <c r="F1050" t="s">
        <v>3264</v>
      </c>
      <c r="G1050" t="s">
        <v>3136</v>
      </c>
      <c r="H1050" t="s">
        <v>3133</v>
      </c>
      <c r="I1050" t="s">
        <v>3817</v>
      </c>
      <c r="J1050" t="s">
        <v>1189</v>
      </c>
      <c r="K1050" t="s">
        <v>4074</v>
      </c>
      <c r="L1050" t="s">
        <v>2603</v>
      </c>
      <c r="M1050" t="s">
        <v>28</v>
      </c>
      <c r="N1050" t="s">
        <v>1451</v>
      </c>
      <c r="O1050" t="s">
        <v>3139</v>
      </c>
      <c r="P1050" t="s">
        <v>424</v>
      </c>
      <c r="Q1050" t="s">
        <v>31</v>
      </c>
      <c r="R1050" t="s">
        <v>3319</v>
      </c>
      <c r="S1050" t="s">
        <v>3150</v>
      </c>
      <c r="T1050">
        <f>+_2022[[#This Row],[p1_score]]+_2022[[#This Row],[p2_score]]</f>
        <v>71</v>
      </c>
      <c r="U1050" t="s">
        <v>25</v>
      </c>
      <c r="V1050" t="s">
        <v>31</v>
      </c>
      <c r="W1050" t="s">
        <v>3362</v>
      </c>
      <c r="X1050" t="s">
        <v>3143</v>
      </c>
      <c r="Y1050" t="s">
        <v>3362</v>
      </c>
      <c r="Z1050" t="s">
        <v>3143</v>
      </c>
      <c r="AA1050" t="s">
        <v>32</v>
      </c>
      <c r="AB1050">
        <v>97</v>
      </c>
      <c r="AC1050" t="s">
        <v>1189</v>
      </c>
      <c r="AD1050" t="s">
        <v>2603</v>
      </c>
      <c r="AE1050" t="s">
        <v>2754</v>
      </c>
      <c r="AF1050" t="s">
        <v>28</v>
      </c>
      <c r="AG1050" t="s">
        <v>60</v>
      </c>
      <c r="AH1050" t="s">
        <v>2751</v>
      </c>
      <c r="AI1050" t="s">
        <v>2793</v>
      </c>
      <c r="AJ1050" t="s">
        <v>2794</v>
      </c>
      <c r="AK1050" t="s">
        <v>629</v>
      </c>
    </row>
    <row r="1051" spans="1:37" x14ac:dyDescent="0.3">
      <c r="A1051" t="s">
        <v>3752</v>
      </c>
      <c r="B1051" t="s">
        <v>3153</v>
      </c>
      <c r="C1051" t="s">
        <v>1398</v>
      </c>
      <c r="D1051" t="s">
        <v>1452</v>
      </c>
      <c r="E1051" t="s">
        <v>3173</v>
      </c>
      <c r="F1051" t="s">
        <v>3173</v>
      </c>
      <c r="G1051" t="s">
        <v>3144</v>
      </c>
      <c r="H1051" t="s">
        <v>3133</v>
      </c>
      <c r="I1051" t="s">
        <v>3216</v>
      </c>
      <c r="J1051" t="s">
        <v>1189</v>
      </c>
      <c r="K1051" t="s">
        <v>4074</v>
      </c>
      <c r="L1051" t="s">
        <v>2603</v>
      </c>
      <c r="M1051" t="s">
        <v>28</v>
      </c>
      <c r="N1051" t="s">
        <v>1451</v>
      </c>
      <c r="O1051" t="s">
        <v>3148</v>
      </c>
      <c r="P1051" t="s">
        <v>1453</v>
      </c>
      <c r="Q1051" t="s">
        <v>1398</v>
      </c>
      <c r="R1051" t="s">
        <v>3386</v>
      </c>
      <c r="S1051" t="s">
        <v>3337</v>
      </c>
      <c r="T1051">
        <f>+_2022[[#This Row],[p1_score]]+_2022[[#This Row],[p2_score]]</f>
        <v>5</v>
      </c>
      <c r="U1051" t="s">
        <v>25</v>
      </c>
      <c r="V1051" t="s">
        <v>1398</v>
      </c>
      <c r="W1051" t="s">
        <v>3152</v>
      </c>
      <c r="X1051" t="s">
        <v>3151</v>
      </c>
      <c r="Y1051" t="s">
        <v>3362</v>
      </c>
      <c r="Z1051" t="s">
        <v>3152</v>
      </c>
      <c r="AA1051" t="s">
        <v>31</v>
      </c>
      <c r="AB1051">
        <v>97</v>
      </c>
      <c r="AC1051" t="s">
        <v>1189</v>
      </c>
      <c r="AD1051" t="s">
        <v>2603</v>
      </c>
      <c r="AE1051" t="s">
        <v>2754</v>
      </c>
      <c r="AF1051" t="s">
        <v>28</v>
      </c>
      <c r="AG1051" t="s">
        <v>60</v>
      </c>
      <c r="AH1051" t="s">
        <v>2751</v>
      </c>
      <c r="AI1051" t="s">
        <v>2793</v>
      </c>
      <c r="AJ1051" t="s">
        <v>2794</v>
      </c>
      <c r="AK1051" t="s">
        <v>629</v>
      </c>
    </row>
    <row r="1052" spans="1:37" x14ac:dyDescent="0.3">
      <c r="A1052" t="s">
        <v>3753</v>
      </c>
      <c r="B1052" t="s">
        <v>3133</v>
      </c>
      <c r="C1052" t="s">
        <v>25</v>
      </c>
      <c r="D1052" t="s">
        <v>1454</v>
      </c>
      <c r="E1052" t="s">
        <v>3324</v>
      </c>
      <c r="F1052" t="s">
        <v>3297</v>
      </c>
      <c r="G1052" t="s">
        <v>3136</v>
      </c>
      <c r="H1052" t="s">
        <v>3162</v>
      </c>
      <c r="I1052" t="s">
        <v>4399</v>
      </c>
      <c r="J1052" t="s">
        <v>1189</v>
      </c>
      <c r="K1052" t="s">
        <v>4074</v>
      </c>
      <c r="L1052" t="s">
        <v>2603</v>
      </c>
      <c r="M1052" t="s">
        <v>28</v>
      </c>
      <c r="N1052" t="s">
        <v>1451</v>
      </c>
      <c r="O1052" t="s">
        <v>3157</v>
      </c>
      <c r="P1052" t="s">
        <v>807</v>
      </c>
      <c r="Q1052" t="s">
        <v>25</v>
      </c>
      <c r="R1052" t="s">
        <v>4372</v>
      </c>
      <c r="S1052" t="s">
        <v>3694</v>
      </c>
      <c r="T1052">
        <f>+_2022[[#This Row],[p1_score]]+_2022[[#This Row],[p2_score]]</f>
        <v>4</v>
      </c>
      <c r="U1052" t="s">
        <v>25</v>
      </c>
      <c r="V1052" t="s">
        <v>1401</v>
      </c>
      <c r="W1052" t="s">
        <v>3302</v>
      </c>
      <c r="X1052" t="s">
        <v>3200</v>
      </c>
      <c r="Y1052" t="s">
        <v>3152</v>
      </c>
      <c r="Z1052" t="s">
        <v>3152</v>
      </c>
      <c r="AA1052" t="s">
        <v>1398</v>
      </c>
      <c r="AB1052">
        <v>97</v>
      </c>
      <c r="AC1052" t="s">
        <v>1189</v>
      </c>
      <c r="AD1052" t="s">
        <v>2603</v>
      </c>
      <c r="AE1052" t="s">
        <v>2754</v>
      </c>
      <c r="AF1052" t="s">
        <v>28</v>
      </c>
      <c r="AG1052" t="s">
        <v>60</v>
      </c>
      <c r="AH1052" t="s">
        <v>2751</v>
      </c>
      <c r="AI1052" t="s">
        <v>2793</v>
      </c>
      <c r="AJ1052" t="s">
        <v>2794</v>
      </c>
      <c r="AK1052" t="s">
        <v>629</v>
      </c>
    </row>
    <row r="1053" spans="1:37" x14ac:dyDescent="0.3">
      <c r="A1053" t="s">
        <v>3754</v>
      </c>
      <c r="B1053" t="s">
        <v>3136</v>
      </c>
      <c r="C1053" t="s">
        <v>1401</v>
      </c>
      <c r="D1053" t="s">
        <v>1454</v>
      </c>
      <c r="E1053" t="s">
        <v>3202</v>
      </c>
      <c r="F1053" t="s">
        <v>3212</v>
      </c>
      <c r="G1053" t="s">
        <v>3133</v>
      </c>
      <c r="H1053" t="s">
        <v>3144</v>
      </c>
      <c r="I1053" t="s">
        <v>4400</v>
      </c>
      <c r="J1053" t="s">
        <v>1189</v>
      </c>
      <c r="K1053" t="s">
        <v>4074</v>
      </c>
      <c r="L1053" t="s">
        <v>2603</v>
      </c>
      <c r="M1053" t="s">
        <v>28</v>
      </c>
      <c r="N1053" t="s">
        <v>1451</v>
      </c>
      <c r="O1053" t="s">
        <v>3151</v>
      </c>
      <c r="P1053" t="s">
        <v>1455</v>
      </c>
      <c r="Q1053" t="s">
        <v>1401</v>
      </c>
      <c r="R1053" t="s">
        <v>3393</v>
      </c>
      <c r="S1053" t="s">
        <v>3221</v>
      </c>
      <c r="T1053">
        <f>+_2022[[#This Row],[p1_score]]+_2022[[#This Row],[p2_score]]</f>
        <v>19</v>
      </c>
      <c r="U1053" t="s">
        <v>880</v>
      </c>
      <c r="V1053" t="s">
        <v>1401</v>
      </c>
      <c r="W1053" t="s">
        <v>3200</v>
      </c>
      <c r="X1053" t="s">
        <v>3186</v>
      </c>
      <c r="Y1053" t="s">
        <v>3152</v>
      </c>
      <c r="Z1053" t="s">
        <v>3152</v>
      </c>
      <c r="AA1053" t="s">
        <v>25</v>
      </c>
      <c r="AB1053">
        <v>97</v>
      </c>
      <c r="AC1053" t="s">
        <v>1189</v>
      </c>
      <c r="AD1053" t="s">
        <v>2603</v>
      </c>
      <c r="AE1053" t="s">
        <v>2754</v>
      </c>
      <c r="AF1053" t="s">
        <v>28</v>
      </c>
      <c r="AG1053" t="s">
        <v>60</v>
      </c>
      <c r="AH1053" t="s">
        <v>2751</v>
      </c>
      <c r="AI1053" t="s">
        <v>2793</v>
      </c>
      <c r="AJ1053" t="s">
        <v>2794</v>
      </c>
      <c r="AK1053" t="s">
        <v>629</v>
      </c>
    </row>
    <row r="1054" spans="1:37" x14ac:dyDescent="0.3">
      <c r="A1054" t="s">
        <v>3755</v>
      </c>
      <c r="B1054" t="s">
        <v>3173</v>
      </c>
      <c r="C1054" t="s">
        <v>138</v>
      </c>
      <c r="D1054" t="s">
        <v>1452</v>
      </c>
      <c r="E1054" t="s">
        <v>3136</v>
      </c>
      <c r="F1054" t="s">
        <v>3162</v>
      </c>
      <c r="G1054" t="s">
        <v>3133</v>
      </c>
      <c r="H1054" t="s">
        <v>3133</v>
      </c>
      <c r="I1054" t="s">
        <v>3573</v>
      </c>
      <c r="J1054" t="s">
        <v>1189</v>
      </c>
      <c r="K1054" t="s">
        <v>4074</v>
      </c>
      <c r="L1054" t="s">
        <v>2603</v>
      </c>
      <c r="M1054" t="s">
        <v>28</v>
      </c>
      <c r="N1054" t="s">
        <v>1451</v>
      </c>
      <c r="O1054" t="s">
        <v>3170</v>
      </c>
      <c r="P1054" t="s">
        <v>1456</v>
      </c>
      <c r="Q1054" t="s">
        <v>138</v>
      </c>
      <c r="R1054" t="s">
        <v>3246</v>
      </c>
      <c r="S1054" t="s">
        <v>3850</v>
      </c>
      <c r="T1054">
        <f>+_2022[[#This Row],[p1_score]]+_2022[[#This Row],[p2_score]]</f>
        <v>22</v>
      </c>
      <c r="U1054" t="s">
        <v>880</v>
      </c>
      <c r="V1054" t="s">
        <v>138</v>
      </c>
      <c r="W1054" t="s">
        <v>3242</v>
      </c>
      <c r="X1054" t="s">
        <v>3148</v>
      </c>
      <c r="Y1054" t="s">
        <v>3242</v>
      </c>
      <c r="Z1054" t="s">
        <v>3152</v>
      </c>
      <c r="AA1054" t="s">
        <v>1401</v>
      </c>
      <c r="AB1054">
        <v>97</v>
      </c>
      <c r="AC1054" t="s">
        <v>1189</v>
      </c>
      <c r="AD1054" t="s">
        <v>2603</v>
      </c>
      <c r="AE1054" t="s">
        <v>2754</v>
      </c>
      <c r="AF1054" t="s">
        <v>28</v>
      </c>
      <c r="AG1054" t="s">
        <v>60</v>
      </c>
      <c r="AH1054" t="s">
        <v>2751</v>
      </c>
      <c r="AI1054" t="s">
        <v>2793</v>
      </c>
      <c r="AJ1054" t="s">
        <v>2794</v>
      </c>
      <c r="AK1054" t="s">
        <v>629</v>
      </c>
    </row>
    <row r="1055" spans="1:37" x14ac:dyDescent="0.3">
      <c r="A1055" t="s">
        <v>3757</v>
      </c>
      <c r="B1055" t="s">
        <v>3178</v>
      </c>
      <c r="C1055" t="s">
        <v>629</v>
      </c>
      <c r="D1055" t="s">
        <v>713</v>
      </c>
      <c r="E1055" t="s">
        <v>3324</v>
      </c>
      <c r="F1055" t="s">
        <v>3212</v>
      </c>
      <c r="G1055" t="s">
        <v>3153</v>
      </c>
      <c r="H1055" t="s">
        <v>3173</v>
      </c>
      <c r="I1055" t="s">
        <v>4401</v>
      </c>
      <c r="J1055" t="s">
        <v>1189</v>
      </c>
      <c r="K1055" t="s">
        <v>4074</v>
      </c>
      <c r="L1055" t="s">
        <v>2603</v>
      </c>
      <c r="M1055" t="s">
        <v>28</v>
      </c>
      <c r="N1055" t="s">
        <v>1451</v>
      </c>
      <c r="O1055" t="s">
        <v>3200</v>
      </c>
      <c r="P1055" t="s">
        <v>1457</v>
      </c>
      <c r="Q1055" t="s">
        <v>629</v>
      </c>
      <c r="R1055" t="s">
        <v>3457</v>
      </c>
      <c r="S1055" t="s">
        <v>3730</v>
      </c>
      <c r="T1055">
        <f>+_2022[[#This Row],[p1_score]]+_2022[[#This Row],[p2_score]]</f>
        <v>53</v>
      </c>
      <c r="U1055" t="s">
        <v>880</v>
      </c>
      <c r="V1055" t="s">
        <v>629</v>
      </c>
      <c r="W1055" t="s">
        <v>3219</v>
      </c>
      <c r="X1055" t="s">
        <v>3194</v>
      </c>
      <c r="Y1055" t="s">
        <v>3380</v>
      </c>
      <c r="Z1055" t="s">
        <v>3152</v>
      </c>
      <c r="AA1055" t="s">
        <v>138</v>
      </c>
      <c r="AB1055">
        <v>97</v>
      </c>
      <c r="AC1055" t="s">
        <v>1189</v>
      </c>
      <c r="AD1055" t="s">
        <v>2603</v>
      </c>
      <c r="AE1055" t="s">
        <v>2754</v>
      </c>
      <c r="AF1055" t="s">
        <v>28</v>
      </c>
      <c r="AG1055" t="s">
        <v>60</v>
      </c>
      <c r="AH1055" t="s">
        <v>2751</v>
      </c>
      <c r="AI1055" t="s">
        <v>2793</v>
      </c>
      <c r="AJ1055" t="s">
        <v>2794</v>
      </c>
      <c r="AK1055" t="s">
        <v>629</v>
      </c>
    </row>
    <row r="1056" spans="1:37" x14ac:dyDescent="0.3">
      <c r="A1056" t="s">
        <v>3759</v>
      </c>
      <c r="B1056" t="s">
        <v>3180</v>
      </c>
      <c r="C1056" t="s">
        <v>139</v>
      </c>
      <c r="D1056" t="s">
        <v>1458</v>
      </c>
      <c r="E1056" t="s">
        <v>3144</v>
      </c>
      <c r="F1056" t="s">
        <v>3144</v>
      </c>
      <c r="G1056" t="s">
        <v>3133</v>
      </c>
      <c r="H1056" t="s">
        <v>3133</v>
      </c>
      <c r="I1056" t="s">
        <v>3216</v>
      </c>
      <c r="J1056" t="s">
        <v>1189</v>
      </c>
      <c r="K1056" t="s">
        <v>4074</v>
      </c>
      <c r="L1056" t="s">
        <v>2603</v>
      </c>
      <c r="M1056" t="s">
        <v>28</v>
      </c>
      <c r="N1056" t="s">
        <v>1451</v>
      </c>
      <c r="O1056" t="s">
        <v>3219</v>
      </c>
      <c r="P1056" t="s">
        <v>250</v>
      </c>
      <c r="Q1056" t="s">
        <v>139</v>
      </c>
      <c r="R1056" t="s">
        <v>3252</v>
      </c>
      <c r="S1056" t="s">
        <v>3489</v>
      </c>
      <c r="T1056">
        <f>+_2022[[#This Row],[p1_score]]+_2022[[#This Row],[p2_score]]</f>
        <v>2</v>
      </c>
      <c r="U1056" t="s">
        <v>880</v>
      </c>
      <c r="V1056" t="s">
        <v>139</v>
      </c>
      <c r="W1056" t="s">
        <v>3166</v>
      </c>
      <c r="X1056" t="s">
        <v>3166</v>
      </c>
      <c r="Y1056" t="s">
        <v>3435</v>
      </c>
      <c r="Z1056" t="s">
        <v>3152</v>
      </c>
      <c r="AA1056" t="s">
        <v>629</v>
      </c>
      <c r="AB1056">
        <v>97</v>
      </c>
      <c r="AC1056" t="s">
        <v>1189</v>
      </c>
      <c r="AD1056" t="s">
        <v>2603</v>
      </c>
      <c r="AE1056" t="s">
        <v>2754</v>
      </c>
      <c r="AF1056" t="s">
        <v>28</v>
      </c>
      <c r="AG1056" t="s">
        <v>60</v>
      </c>
      <c r="AH1056" t="s">
        <v>2751</v>
      </c>
      <c r="AI1056" t="s">
        <v>2793</v>
      </c>
      <c r="AJ1056" t="s">
        <v>2794</v>
      </c>
      <c r="AK1056" t="s">
        <v>629</v>
      </c>
    </row>
    <row r="1057" spans="1:37" x14ac:dyDescent="0.3">
      <c r="A1057" t="s">
        <v>3762</v>
      </c>
      <c r="B1057" t="s">
        <v>3162</v>
      </c>
      <c r="C1057" t="s">
        <v>880</v>
      </c>
      <c r="D1057" t="s">
        <v>45</v>
      </c>
      <c r="E1057" t="s">
        <v>3297</v>
      </c>
      <c r="F1057" t="s">
        <v>3275</v>
      </c>
      <c r="G1057" t="s">
        <v>3153</v>
      </c>
      <c r="H1057" t="s">
        <v>3153</v>
      </c>
      <c r="I1057" t="s">
        <v>4361</v>
      </c>
      <c r="J1057" t="s">
        <v>1189</v>
      </c>
      <c r="K1057" t="s">
        <v>4074</v>
      </c>
      <c r="L1057" t="s">
        <v>2603</v>
      </c>
      <c r="M1057" t="s">
        <v>28</v>
      </c>
      <c r="N1057" t="s">
        <v>1451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e">
        <f>+_2022[[#This Row],[p1_score]]+_2022[[#This Row],[p2_score]]</f>
        <v>#VALUE!</v>
      </c>
      <c r="U1057" t="s">
        <v>32</v>
      </c>
      <c r="V1057" t="s">
        <v>32</v>
      </c>
      <c r="W1057" t="s">
        <v>32</v>
      </c>
      <c r="X1057" t="s">
        <v>32</v>
      </c>
      <c r="Y1057" t="s">
        <v>32</v>
      </c>
      <c r="Z1057" t="s">
        <v>32</v>
      </c>
      <c r="AA1057" t="s">
        <v>32</v>
      </c>
      <c r="AB1057">
        <v>97</v>
      </c>
      <c r="AC1057" t="s">
        <v>1189</v>
      </c>
      <c r="AD1057" t="s">
        <v>2603</v>
      </c>
      <c r="AE1057" t="s">
        <v>2754</v>
      </c>
      <c r="AF1057" t="s">
        <v>28</v>
      </c>
      <c r="AG1057" t="s">
        <v>60</v>
      </c>
      <c r="AH1057" t="s">
        <v>2751</v>
      </c>
      <c r="AI1057" t="s">
        <v>2793</v>
      </c>
      <c r="AJ1057" t="s">
        <v>2794</v>
      </c>
      <c r="AK1057" t="s">
        <v>629</v>
      </c>
    </row>
    <row r="1058" spans="1:37" x14ac:dyDescent="0.3">
      <c r="A1058" t="s">
        <v>3763</v>
      </c>
      <c r="B1058" t="s">
        <v>3133</v>
      </c>
      <c r="C1058" t="s">
        <v>47</v>
      </c>
      <c r="D1058" t="s">
        <v>1459</v>
      </c>
      <c r="E1058" t="s">
        <v>3367</v>
      </c>
      <c r="F1058" t="s">
        <v>3306</v>
      </c>
      <c r="G1058" t="s">
        <v>3178</v>
      </c>
      <c r="H1058" t="s">
        <v>3136</v>
      </c>
      <c r="I1058" t="s">
        <v>4378</v>
      </c>
      <c r="J1058" t="s">
        <v>1189</v>
      </c>
      <c r="K1058" t="s">
        <v>4096</v>
      </c>
      <c r="L1058" t="s">
        <v>2607</v>
      </c>
      <c r="M1058" t="s">
        <v>49</v>
      </c>
      <c r="N1058" t="s">
        <v>1460</v>
      </c>
      <c r="O1058" t="s">
        <v>3139</v>
      </c>
      <c r="P1058" t="s">
        <v>1461</v>
      </c>
      <c r="Q1058" t="s">
        <v>47</v>
      </c>
      <c r="R1058" t="s">
        <v>3570</v>
      </c>
      <c r="S1058" t="s">
        <v>3618</v>
      </c>
      <c r="T1058">
        <f>+_2022[[#This Row],[p1_score]]+_2022[[#This Row],[p2_score]]</f>
        <v>93</v>
      </c>
      <c r="U1058" t="s">
        <v>51</v>
      </c>
      <c r="V1058" t="s">
        <v>47</v>
      </c>
      <c r="W1058" t="s">
        <v>3318</v>
      </c>
      <c r="X1058" t="s">
        <v>3490</v>
      </c>
      <c r="Y1058" t="s">
        <v>3318</v>
      </c>
      <c r="Z1058" t="s">
        <v>3490</v>
      </c>
      <c r="AA1058" t="s">
        <v>32</v>
      </c>
      <c r="AB1058">
        <v>98</v>
      </c>
      <c r="AC1058" t="s">
        <v>1189</v>
      </c>
      <c r="AD1058" t="s">
        <v>2607</v>
      </c>
      <c r="AE1058" t="s">
        <v>2754</v>
      </c>
      <c r="AF1058" t="s">
        <v>49</v>
      </c>
      <c r="AG1058" t="s">
        <v>164</v>
      </c>
      <c r="AH1058" t="s">
        <v>2795</v>
      </c>
      <c r="AI1058" t="s">
        <v>2796</v>
      </c>
      <c r="AJ1058" t="s">
        <v>2797</v>
      </c>
      <c r="AK1058" t="s">
        <v>256</v>
      </c>
    </row>
    <row r="1059" spans="1:37" x14ac:dyDescent="0.3">
      <c r="A1059" t="s">
        <v>3765</v>
      </c>
      <c r="B1059" t="s">
        <v>3153</v>
      </c>
      <c r="C1059" t="s">
        <v>52</v>
      </c>
      <c r="D1059" t="s">
        <v>1462</v>
      </c>
      <c r="E1059" t="s">
        <v>3202</v>
      </c>
      <c r="F1059" t="s">
        <v>3180</v>
      </c>
      <c r="G1059" t="s">
        <v>3144</v>
      </c>
      <c r="H1059" t="s">
        <v>3144</v>
      </c>
      <c r="I1059" t="s">
        <v>4300</v>
      </c>
      <c r="J1059" t="s">
        <v>1189</v>
      </c>
      <c r="K1059" t="s">
        <v>4096</v>
      </c>
      <c r="L1059" t="s">
        <v>2607</v>
      </c>
      <c r="M1059" t="s">
        <v>49</v>
      </c>
      <c r="N1059" t="s">
        <v>1460</v>
      </c>
      <c r="O1059" t="s">
        <v>3148</v>
      </c>
      <c r="P1059" t="s">
        <v>715</v>
      </c>
      <c r="Q1059" t="s">
        <v>52</v>
      </c>
      <c r="R1059" t="s">
        <v>3551</v>
      </c>
      <c r="S1059" t="s">
        <v>3885</v>
      </c>
      <c r="T1059">
        <f>+_2022[[#This Row],[p1_score]]+_2022[[#This Row],[p2_score]]</f>
        <v>14</v>
      </c>
      <c r="U1059" t="s">
        <v>51</v>
      </c>
      <c r="V1059" t="s">
        <v>52</v>
      </c>
      <c r="W1059" t="s">
        <v>3139</v>
      </c>
      <c r="X1059" t="s">
        <v>3186</v>
      </c>
      <c r="Y1059" t="s">
        <v>3517</v>
      </c>
      <c r="Z1059" t="s">
        <v>3152</v>
      </c>
      <c r="AA1059" t="s">
        <v>47</v>
      </c>
      <c r="AB1059">
        <v>98</v>
      </c>
      <c r="AC1059" t="s">
        <v>1189</v>
      </c>
      <c r="AD1059" t="s">
        <v>2607</v>
      </c>
      <c r="AE1059" t="s">
        <v>2754</v>
      </c>
      <c r="AF1059" t="s">
        <v>49</v>
      </c>
      <c r="AG1059" t="s">
        <v>164</v>
      </c>
      <c r="AH1059" t="s">
        <v>2795</v>
      </c>
      <c r="AI1059" t="s">
        <v>2796</v>
      </c>
      <c r="AJ1059" t="s">
        <v>2797</v>
      </c>
      <c r="AK1059" t="s">
        <v>256</v>
      </c>
    </row>
    <row r="1060" spans="1:37" x14ac:dyDescent="0.3">
      <c r="A1060" t="s">
        <v>3766</v>
      </c>
      <c r="B1060" t="s">
        <v>3144</v>
      </c>
      <c r="C1060" t="s">
        <v>51</v>
      </c>
      <c r="D1060" t="s">
        <v>1463</v>
      </c>
      <c r="E1060" t="s">
        <v>3167</v>
      </c>
      <c r="F1060" t="s">
        <v>3168</v>
      </c>
      <c r="G1060" t="s">
        <v>3162</v>
      </c>
      <c r="H1060" t="s">
        <v>3133</v>
      </c>
      <c r="I1060" t="s">
        <v>3169</v>
      </c>
      <c r="J1060" t="s">
        <v>1189</v>
      </c>
      <c r="K1060" t="s">
        <v>4096</v>
      </c>
      <c r="L1060" t="s">
        <v>2607</v>
      </c>
      <c r="M1060" t="s">
        <v>49</v>
      </c>
      <c r="N1060" t="s">
        <v>1460</v>
      </c>
      <c r="O1060" t="s">
        <v>3157</v>
      </c>
      <c r="P1060" t="s">
        <v>197</v>
      </c>
      <c r="Q1060" t="s">
        <v>51</v>
      </c>
      <c r="R1060" t="s">
        <v>3574</v>
      </c>
      <c r="S1060" t="s">
        <v>3361</v>
      </c>
      <c r="T1060">
        <f>+_2022[[#This Row],[p1_score]]+_2022[[#This Row],[p2_score]]</f>
        <v>1</v>
      </c>
      <c r="U1060" t="s">
        <v>51</v>
      </c>
      <c r="V1060" t="s">
        <v>55</v>
      </c>
      <c r="W1060" t="s">
        <v>3810</v>
      </c>
      <c r="X1060" t="s">
        <v>3271</v>
      </c>
      <c r="Y1060" t="s">
        <v>3152</v>
      </c>
      <c r="Z1060" t="s">
        <v>3152</v>
      </c>
      <c r="AA1060" t="s">
        <v>52</v>
      </c>
      <c r="AB1060">
        <v>98</v>
      </c>
      <c r="AC1060" t="s">
        <v>1189</v>
      </c>
      <c r="AD1060" t="s">
        <v>2607</v>
      </c>
      <c r="AE1060" t="s">
        <v>2754</v>
      </c>
      <c r="AF1060" t="s">
        <v>49</v>
      </c>
      <c r="AG1060" t="s">
        <v>164</v>
      </c>
      <c r="AH1060" t="s">
        <v>2795</v>
      </c>
      <c r="AI1060" t="s">
        <v>2796</v>
      </c>
      <c r="AJ1060" t="s">
        <v>2797</v>
      </c>
      <c r="AK1060" t="s">
        <v>256</v>
      </c>
    </row>
    <row r="1061" spans="1:37" x14ac:dyDescent="0.3">
      <c r="A1061" t="s">
        <v>3767</v>
      </c>
      <c r="B1061" t="s">
        <v>3136</v>
      </c>
      <c r="C1061" t="s">
        <v>55</v>
      </c>
      <c r="D1061" t="s">
        <v>305</v>
      </c>
      <c r="E1061" t="s">
        <v>3153</v>
      </c>
      <c r="F1061" t="s">
        <v>3136</v>
      </c>
      <c r="G1061" t="s">
        <v>3133</v>
      </c>
      <c r="H1061" t="s">
        <v>3133</v>
      </c>
      <c r="I1061" t="s">
        <v>3311</v>
      </c>
      <c r="J1061" t="s">
        <v>1189</v>
      </c>
      <c r="K1061" t="s">
        <v>4096</v>
      </c>
      <c r="L1061" t="s">
        <v>2607</v>
      </c>
      <c r="M1061" t="s">
        <v>49</v>
      </c>
      <c r="N1061" t="s">
        <v>1460</v>
      </c>
      <c r="O1061" t="s">
        <v>3151</v>
      </c>
      <c r="P1061" t="s">
        <v>1464</v>
      </c>
      <c r="Q1061" t="s">
        <v>55</v>
      </c>
      <c r="R1061" t="s">
        <v>4010</v>
      </c>
      <c r="S1061" t="s">
        <v>3172</v>
      </c>
      <c r="T1061">
        <f>+_2022[[#This Row],[p1_score]]+_2022[[#This Row],[p2_score]]</f>
        <v>2</v>
      </c>
      <c r="U1061" t="s">
        <v>1426</v>
      </c>
      <c r="V1061" t="s">
        <v>55</v>
      </c>
      <c r="W1061" t="s">
        <v>3152</v>
      </c>
      <c r="X1061" t="s">
        <v>3139</v>
      </c>
      <c r="Y1061" t="s">
        <v>3152</v>
      </c>
      <c r="Z1061" t="s">
        <v>3152</v>
      </c>
      <c r="AA1061" t="s">
        <v>51</v>
      </c>
      <c r="AB1061">
        <v>98</v>
      </c>
      <c r="AC1061" t="s">
        <v>1189</v>
      </c>
      <c r="AD1061" t="s">
        <v>2607</v>
      </c>
      <c r="AE1061" t="s">
        <v>2754</v>
      </c>
      <c r="AF1061" t="s">
        <v>49</v>
      </c>
      <c r="AG1061" t="s">
        <v>164</v>
      </c>
      <c r="AH1061" t="s">
        <v>2795</v>
      </c>
      <c r="AI1061" t="s">
        <v>2796</v>
      </c>
      <c r="AJ1061" t="s">
        <v>2797</v>
      </c>
      <c r="AK1061" t="s">
        <v>256</v>
      </c>
    </row>
    <row r="1062" spans="1:37" x14ac:dyDescent="0.3">
      <c r="A1062" t="s">
        <v>3770</v>
      </c>
      <c r="B1062" t="s">
        <v>3173</v>
      </c>
      <c r="C1062" t="s">
        <v>1465</v>
      </c>
      <c r="D1062" t="s">
        <v>1466</v>
      </c>
      <c r="E1062" t="s">
        <v>3195</v>
      </c>
      <c r="F1062" t="s">
        <v>3175</v>
      </c>
      <c r="G1062" t="s">
        <v>3133</v>
      </c>
      <c r="H1062" t="s">
        <v>3133</v>
      </c>
      <c r="I1062" t="s">
        <v>4402</v>
      </c>
      <c r="J1062" t="s">
        <v>1189</v>
      </c>
      <c r="K1062" t="s">
        <v>4096</v>
      </c>
      <c r="L1062" t="s">
        <v>2607</v>
      </c>
      <c r="M1062" t="s">
        <v>49</v>
      </c>
      <c r="N1062" t="s">
        <v>1460</v>
      </c>
      <c r="O1062" t="s">
        <v>3170</v>
      </c>
      <c r="P1062" t="s">
        <v>834</v>
      </c>
      <c r="Q1062" t="s">
        <v>1465</v>
      </c>
      <c r="R1062" t="s">
        <v>3270</v>
      </c>
      <c r="S1062" t="s">
        <v>3639</v>
      </c>
      <c r="T1062">
        <f>+_2022[[#This Row],[p1_score]]+_2022[[#This Row],[p2_score]]</f>
        <v>27</v>
      </c>
      <c r="U1062" t="s">
        <v>1426</v>
      </c>
      <c r="V1062" t="s">
        <v>1465</v>
      </c>
      <c r="W1062" t="s">
        <v>3305</v>
      </c>
      <c r="X1062" t="s">
        <v>3236</v>
      </c>
      <c r="Y1062" t="s">
        <v>3305</v>
      </c>
      <c r="Z1062" t="s">
        <v>3152</v>
      </c>
      <c r="AA1062" t="s">
        <v>55</v>
      </c>
      <c r="AB1062">
        <v>98</v>
      </c>
      <c r="AC1062" t="s">
        <v>1189</v>
      </c>
      <c r="AD1062" t="s">
        <v>2607</v>
      </c>
      <c r="AE1062" t="s">
        <v>2754</v>
      </c>
      <c r="AF1062" t="s">
        <v>49</v>
      </c>
      <c r="AG1062" t="s">
        <v>164</v>
      </c>
      <c r="AH1062" t="s">
        <v>2795</v>
      </c>
      <c r="AI1062" t="s">
        <v>2796</v>
      </c>
      <c r="AJ1062" t="s">
        <v>2797</v>
      </c>
      <c r="AK1062" t="s">
        <v>256</v>
      </c>
    </row>
    <row r="1063" spans="1:37" x14ac:dyDescent="0.3">
      <c r="A1063" t="s">
        <v>3771</v>
      </c>
      <c r="B1063" t="s">
        <v>3162</v>
      </c>
      <c r="C1063" t="s">
        <v>1426</v>
      </c>
      <c r="D1063" t="s">
        <v>1226</v>
      </c>
      <c r="E1063" t="s">
        <v>3237</v>
      </c>
      <c r="F1063" t="s">
        <v>3175</v>
      </c>
      <c r="G1063" t="s">
        <v>3153</v>
      </c>
      <c r="H1063" t="s">
        <v>3133</v>
      </c>
      <c r="I1063" t="s">
        <v>4403</v>
      </c>
      <c r="J1063" t="s">
        <v>1189</v>
      </c>
      <c r="K1063" t="s">
        <v>4096</v>
      </c>
      <c r="L1063" t="s">
        <v>2607</v>
      </c>
      <c r="M1063" t="s">
        <v>49</v>
      </c>
      <c r="N1063" t="s">
        <v>1460</v>
      </c>
      <c r="O1063" t="s">
        <v>3200</v>
      </c>
      <c r="P1063" t="s">
        <v>553</v>
      </c>
      <c r="Q1063" t="s">
        <v>1426</v>
      </c>
      <c r="R1063" t="s">
        <v>3295</v>
      </c>
      <c r="S1063" t="s">
        <v>3639</v>
      </c>
      <c r="T1063">
        <f>+_2022[[#This Row],[p1_score]]+_2022[[#This Row],[p2_score]]</f>
        <v>0</v>
      </c>
      <c r="U1063" t="s">
        <v>1426</v>
      </c>
      <c r="V1063" t="s">
        <v>907</v>
      </c>
      <c r="W1063" t="s">
        <v>3166</v>
      </c>
      <c r="X1063" t="s">
        <v>3257</v>
      </c>
      <c r="Y1063" t="s">
        <v>3152</v>
      </c>
      <c r="Z1063" t="s">
        <v>3152</v>
      </c>
      <c r="AA1063" t="s">
        <v>1465</v>
      </c>
      <c r="AB1063">
        <v>98</v>
      </c>
      <c r="AC1063" t="s">
        <v>1189</v>
      </c>
      <c r="AD1063" t="s">
        <v>2607</v>
      </c>
      <c r="AE1063" t="s">
        <v>2754</v>
      </c>
      <c r="AF1063" t="s">
        <v>49</v>
      </c>
      <c r="AG1063" t="s">
        <v>164</v>
      </c>
      <c r="AH1063" t="s">
        <v>2795</v>
      </c>
      <c r="AI1063" t="s">
        <v>2796</v>
      </c>
      <c r="AJ1063" t="s">
        <v>2797</v>
      </c>
      <c r="AK1063" t="s">
        <v>256</v>
      </c>
    </row>
    <row r="1064" spans="1:37" x14ac:dyDescent="0.3">
      <c r="A1064" t="s">
        <v>3775</v>
      </c>
      <c r="B1064" t="s">
        <v>3180</v>
      </c>
      <c r="C1064" t="s">
        <v>282</v>
      </c>
      <c r="D1064" t="s">
        <v>1467</v>
      </c>
      <c r="E1064" t="s">
        <v>3162</v>
      </c>
      <c r="F1064" t="s">
        <v>3173</v>
      </c>
      <c r="G1064" t="s">
        <v>3144</v>
      </c>
      <c r="H1064" t="s">
        <v>3133</v>
      </c>
      <c r="I1064" t="s">
        <v>3694</v>
      </c>
      <c r="J1064" t="s">
        <v>1189</v>
      </c>
      <c r="K1064" t="s">
        <v>4096</v>
      </c>
      <c r="L1064" t="s">
        <v>2607</v>
      </c>
      <c r="M1064" t="s">
        <v>49</v>
      </c>
      <c r="N1064" t="s">
        <v>1460</v>
      </c>
      <c r="O1064" t="s">
        <v>3219</v>
      </c>
      <c r="P1064" t="s">
        <v>1468</v>
      </c>
      <c r="Q1064" t="s">
        <v>282</v>
      </c>
      <c r="R1064" t="s">
        <v>3242</v>
      </c>
      <c r="S1064" t="s">
        <v>3274</v>
      </c>
      <c r="T1064">
        <f>+_2022[[#This Row],[p1_score]]+_2022[[#This Row],[p2_score]]</f>
        <v>10</v>
      </c>
      <c r="U1064" t="s">
        <v>282</v>
      </c>
      <c r="V1064" t="s">
        <v>907</v>
      </c>
      <c r="W1064" t="s">
        <v>3157</v>
      </c>
      <c r="X1064" t="s">
        <v>3170</v>
      </c>
      <c r="Y1064" t="s">
        <v>3152</v>
      </c>
      <c r="Z1064" t="s">
        <v>3170</v>
      </c>
      <c r="AA1064" t="s">
        <v>1426</v>
      </c>
      <c r="AB1064">
        <v>98</v>
      </c>
      <c r="AC1064" t="s">
        <v>1189</v>
      </c>
      <c r="AD1064" t="s">
        <v>2607</v>
      </c>
      <c r="AE1064" t="s">
        <v>2754</v>
      </c>
      <c r="AF1064" t="s">
        <v>49</v>
      </c>
      <c r="AG1064" t="s">
        <v>164</v>
      </c>
      <c r="AH1064" t="s">
        <v>2795</v>
      </c>
      <c r="AI1064" t="s">
        <v>2796</v>
      </c>
      <c r="AJ1064" t="s">
        <v>2797</v>
      </c>
      <c r="AK1064" t="s">
        <v>256</v>
      </c>
    </row>
    <row r="1065" spans="1:37" x14ac:dyDescent="0.3">
      <c r="A1065" t="s">
        <v>3778</v>
      </c>
      <c r="B1065" t="s">
        <v>3187</v>
      </c>
      <c r="C1065" t="s">
        <v>382</v>
      </c>
      <c r="D1065" t="s">
        <v>158</v>
      </c>
      <c r="E1065" t="s">
        <v>3133</v>
      </c>
      <c r="F1065" t="s">
        <v>3144</v>
      </c>
      <c r="G1065" t="s">
        <v>3133</v>
      </c>
      <c r="H1065" t="s">
        <v>3133</v>
      </c>
      <c r="I1065" t="s">
        <v>3152</v>
      </c>
      <c r="J1065" t="s">
        <v>1189</v>
      </c>
      <c r="K1065" t="s">
        <v>4096</v>
      </c>
      <c r="L1065" t="s">
        <v>2607</v>
      </c>
      <c r="M1065" t="s">
        <v>49</v>
      </c>
      <c r="N1065" t="s">
        <v>1460</v>
      </c>
      <c r="O1065" t="s">
        <v>3236</v>
      </c>
      <c r="P1065" t="s">
        <v>1469</v>
      </c>
      <c r="Q1065" t="s">
        <v>382</v>
      </c>
      <c r="R1065" t="s">
        <v>3365</v>
      </c>
      <c r="S1065" t="s">
        <v>4201</v>
      </c>
      <c r="T1065">
        <f>+_2022[[#This Row],[p1_score]]+_2022[[#This Row],[p2_score]]</f>
        <v>1</v>
      </c>
      <c r="U1065" t="s">
        <v>382</v>
      </c>
      <c r="V1065" t="s">
        <v>907</v>
      </c>
      <c r="W1065" t="s">
        <v>3152</v>
      </c>
      <c r="X1065" t="s">
        <v>3166</v>
      </c>
      <c r="Y1065" t="s">
        <v>3152</v>
      </c>
      <c r="Z1065" t="s">
        <v>3200</v>
      </c>
      <c r="AA1065" t="s">
        <v>282</v>
      </c>
      <c r="AB1065">
        <v>98</v>
      </c>
      <c r="AC1065" t="s">
        <v>1189</v>
      </c>
      <c r="AD1065" t="s">
        <v>2607</v>
      </c>
      <c r="AE1065" t="s">
        <v>2754</v>
      </c>
      <c r="AF1065" t="s">
        <v>49</v>
      </c>
      <c r="AG1065" t="s">
        <v>164</v>
      </c>
      <c r="AH1065" t="s">
        <v>2795</v>
      </c>
      <c r="AI1065" t="s">
        <v>2796</v>
      </c>
      <c r="AJ1065" t="s">
        <v>2797</v>
      </c>
      <c r="AK1065" t="s">
        <v>256</v>
      </c>
    </row>
    <row r="1066" spans="1:37" x14ac:dyDescent="0.3">
      <c r="A1066" t="s">
        <v>3779</v>
      </c>
      <c r="B1066" t="s">
        <v>3195</v>
      </c>
      <c r="C1066" t="s">
        <v>478</v>
      </c>
      <c r="D1066" t="s">
        <v>1470</v>
      </c>
      <c r="E1066" t="s">
        <v>3133</v>
      </c>
      <c r="F1066" t="s">
        <v>3153</v>
      </c>
      <c r="G1066" t="s">
        <v>3133</v>
      </c>
      <c r="H1066" t="s">
        <v>3133</v>
      </c>
      <c r="I1066" t="s">
        <v>3152</v>
      </c>
      <c r="J1066" t="s">
        <v>1189</v>
      </c>
      <c r="K1066" t="s">
        <v>4096</v>
      </c>
      <c r="L1066" t="s">
        <v>2607</v>
      </c>
      <c r="M1066" t="s">
        <v>49</v>
      </c>
      <c r="N1066" t="s">
        <v>1460</v>
      </c>
      <c r="O1066" t="s">
        <v>3161</v>
      </c>
      <c r="P1066" t="s">
        <v>1471</v>
      </c>
      <c r="Q1066" t="s">
        <v>478</v>
      </c>
      <c r="R1066" t="s">
        <v>3459</v>
      </c>
      <c r="S1066" t="s">
        <v>3624</v>
      </c>
      <c r="T1066">
        <f>+_2022[[#This Row],[p1_score]]+_2022[[#This Row],[p2_score]]</f>
        <v>1</v>
      </c>
      <c r="U1066" t="s">
        <v>478</v>
      </c>
      <c r="V1066" t="s">
        <v>907</v>
      </c>
      <c r="W1066" t="s">
        <v>3152</v>
      </c>
      <c r="X1066" t="s">
        <v>3166</v>
      </c>
      <c r="Y1066" t="s">
        <v>3152</v>
      </c>
      <c r="Z1066" t="s">
        <v>3219</v>
      </c>
      <c r="AA1066" t="s">
        <v>382</v>
      </c>
      <c r="AB1066">
        <v>98</v>
      </c>
      <c r="AC1066" t="s">
        <v>1189</v>
      </c>
      <c r="AD1066" t="s">
        <v>2607</v>
      </c>
      <c r="AE1066" t="s">
        <v>2754</v>
      </c>
      <c r="AF1066" t="s">
        <v>49</v>
      </c>
      <c r="AG1066" t="s">
        <v>164</v>
      </c>
      <c r="AH1066" t="s">
        <v>2795</v>
      </c>
      <c r="AI1066" t="s">
        <v>2796</v>
      </c>
      <c r="AJ1066" t="s">
        <v>2797</v>
      </c>
      <c r="AK1066" t="s">
        <v>256</v>
      </c>
    </row>
    <row r="1067" spans="1:37" x14ac:dyDescent="0.3">
      <c r="A1067" t="s">
        <v>3780</v>
      </c>
      <c r="B1067" t="s">
        <v>3178</v>
      </c>
      <c r="C1067" t="s">
        <v>907</v>
      </c>
      <c r="D1067" t="s">
        <v>315</v>
      </c>
      <c r="E1067" t="s">
        <v>3187</v>
      </c>
      <c r="F1067" t="s">
        <v>3195</v>
      </c>
      <c r="G1067" t="s">
        <v>3144</v>
      </c>
      <c r="H1067" t="s">
        <v>3133</v>
      </c>
      <c r="I1067" t="s">
        <v>4404</v>
      </c>
      <c r="J1067" t="s">
        <v>1189</v>
      </c>
      <c r="K1067" t="s">
        <v>4096</v>
      </c>
      <c r="L1067" t="s">
        <v>2607</v>
      </c>
      <c r="M1067" t="s">
        <v>49</v>
      </c>
      <c r="N1067" t="s">
        <v>1460</v>
      </c>
      <c r="O1067" t="s">
        <v>3271</v>
      </c>
      <c r="P1067" t="s">
        <v>667</v>
      </c>
      <c r="Q1067" t="s">
        <v>907</v>
      </c>
      <c r="R1067" t="s">
        <v>3252</v>
      </c>
      <c r="S1067" t="s">
        <v>3624</v>
      </c>
      <c r="T1067">
        <f>+_2022[[#This Row],[p1_score]]+_2022[[#This Row],[p2_score]]</f>
        <v>0</v>
      </c>
      <c r="U1067" t="s">
        <v>1472</v>
      </c>
      <c r="V1067" t="s">
        <v>907</v>
      </c>
      <c r="W1067" t="s">
        <v>3152</v>
      </c>
      <c r="X1067" t="s">
        <v>3152</v>
      </c>
      <c r="Y1067" t="s">
        <v>3152</v>
      </c>
      <c r="Z1067" t="s">
        <v>3152</v>
      </c>
      <c r="AA1067" t="s">
        <v>478</v>
      </c>
      <c r="AB1067">
        <v>98</v>
      </c>
      <c r="AC1067" t="s">
        <v>1189</v>
      </c>
      <c r="AD1067" t="s">
        <v>2607</v>
      </c>
      <c r="AE1067" t="s">
        <v>2754</v>
      </c>
      <c r="AF1067" t="s">
        <v>49</v>
      </c>
      <c r="AG1067" t="s">
        <v>164</v>
      </c>
      <c r="AH1067" t="s">
        <v>2795</v>
      </c>
      <c r="AI1067" t="s">
        <v>2796</v>
      </c>
      <c r="AJ1067" t="s">
        <v>2797</v>
      </c>
      <c r="AK1067" t="s">
        <v>256</v>
      </c>
    </row>
    <row r="1068" spans="1:37" x14ac:dyDescent="0.3">
      <c r="A1068" t="s">
        <v>3781</v>
      </c>
      <c r="B1068" t="s">
        <v>3154</v>
      </c>
      <c r="C1068" t="s">
        <v>1472</v>
      </c>
      <c r="D1068" t="s">
        <v>45</v>
      </c>
      <c r="E1068" t="s">
        <v>3133</v>
      </c>
      <c r="F1068" t="s">
        <v>3133</v>
      </c>
      <c r="G1068" t="s">
        <v>3133</v>
      </c>
      <c r="H1068" t="s">
        <v>3133</v>
      </c>
      <c r="I1068" t="s">
        <v>32</v>
      </c>
      <c r="J1068" t="s">
        <v>1189</v>
      </c>
      <c r="K1068" t="s">
        <v>4096</v>
      </c>
      <c r="L1068" t="s">
        <v>2607</v>
      </c>
      <c r="M1068" t="s">
        <v>49</v>
      </c>
      <c r="N1068" t="s">
        <v>1460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e">
        <f>+_2022[[#This Row],[p1_score]]+_2022[[#This Row],[p2_score]]</f>
        <v>#VALUE!</v>
      </c>
      <c r="U1068" t="s">
        <v>32</v>
      </c>
      <c r="V1068" t="s">
        <v>32</v>
      </c>
      <c r="W1068" t="s">
        <v>32</v>
      </c>
      <c r="X1068" t="s">
        <v>32</v>
      </c>
      <c r="Y1068" t="s">
        <v>32</v>
      </c>
      <c r="Z1068" t="s">
        <v>32</v>
      </c>
      <c r="AA1068" t="s">
        <v>32</v>
      </c>
      <c r="AB1068">
        <v>98</v>
      </c>
      <c r="AC1068" t="s">
        <v>1189</v>
      </c>
      <c r="AD1068" t="s">
        <v>2607</v>
      </c>
      <c r="AE1068" t="s">
        <v>2754</v>
      </c>
      <c r="AF1068" t="s">
        <v>49</v>
      </c>
      <c r="AG1068" t="s">
        <v>164</v>
      </c>
      <c r="AH1068" t="s">
        <v>2795</v>
      </c>
      <c r="AI1068" t="s">
        <v>2796</v>
      </c>
      <c r="AJ1068" t="s">
        <v>2797</v>
      </c>
      <c r="AK1068" t="s">
        <v>256</v>
      </c>
    </row>
    <row r="1069" spans="1:37" x14ac:dyDescent="0.3">
      <c r="A1069" t="s">
        <v>3784</v>
      </c>
      <c r="B1069" t="s">
        <v>3144</v>
      </c>
      <c r="C1069" t="s">
        <v>51</v>
      </c>
      <c r="D1069" t="s">
        <v>1395</v>
      </c>
      <c r="E1069" t="s">
        <v>3133</v>
      </c>
      <c r="F1069" t="s">
        <v>3136</v>
      </c>
      <c r="G1069" t="s">
        <v>3133</v>
      </c>
      <c r="H1069" t="s">
        <v>3133</v>
      </c>
      <c r="I1069" t="s">
        <v>3152</v>
      </c>
      <c r="J1069" t="s">
        <v>1189</v>
      </c>
      <c r="K1069" t="s">
        <v>3462</v>
      </c>
      <c r="L1069" t="s">
        <v>2611</v>
      </c>
      <c r="M1069" t="s">
        <v>49</v>
      </c>
      <c r="N1069" t="s">
        <v>1473</v>
      </c>
      <c r="O1069" t="s">
        <v>3139</v>
      </c>
      <c r="P1069" t="s">
        <v>398</v>
      </c>
      <c r="Q1069" t="s">
        <v>51</v>
      </c>
      <c r="R1069" t="s">
        <v>3598</v>
      </c>
      <c r="S1069" t="s">
        <v>3170</v>
      </c>
      <c r="T1069">
        <f>+_2022[[#This Row],[p1_score]]+_2022[[#This Row],[p2_score]]</f>
        <v>6</v>
      </c>
      <c r="U1069" t="s">
        <v>47</v>
      </c>
      <c r="V1069" t="s">
        <v>51</v>
      </c>
      <c r="W1069" t="s">
        <v>3170</v>
      </c>
      <c r="X1069" t="s">
        <v>3152</v>
      </c>
      <c r="Y1069" t="s">
        <v>3170</v>
      </c>
      <c r="Z1069" t="s">
        <v>3152</v>
      </c>
      <c r="AA1069" t="s">
        <v>32</v>
      </c>
      <c r="AB1069">
        <v>99</v>
      </c>
      <c r="AC1069" t="s">
        <v>1189</v>
      </c>
      <c r="AD1069" t="s">
        <v>2611</v>
      </c>
      <c r="AE1069" t="s">
        <v>2754</v>
      </c>
      <c r="AF1069" t="s">
        <v>49</v>
      </c>
      <c r="AG1069" t="s">
        <v>164</v>
      </c>
      <c r="AH1069" t="s">
        <v>2623</v>
      </c>
      <c r="AI1069" t="s">
        <v>2798</v>
      </c>
      <c r="AJ1069" t="s">
        <v>2799</v>
      </c>
      <c r="AK1069" t="s">
        <v>215</v>
      </c>
    </row>
    <row r="1070" spans="1:37" x14ac:dyDescent="0.3">
      <c r="A1070" t="s">
        <v>3786</v>
      </c>
      <c r="B1070" t="s">
        <v>3133</v>
      </c>
      <c r="C1070" t="s">
        <v>47</v>
      </c>
      <c r="D1070" t="s">
        <v>409</v>
      </c>
      <c r="E1070" t="s">
        <v>3264</v>
      </c>
      <c r="F1070" t="s">
        <v>3232</v>
      </c>
      <c r="G1070" t="s">
        <v>3162</v>
      </c>
      <c r="H1070" t="s">
        <v>3133</v>
      </c>
      <c r="I1070" t="s">
        <v>3359</v>
      </c>
      <c r="J1070" t="s">
        <v>1189</v>
      </c>
      <c r="K1070" t="s">
        <v>3462</v>
      </c>
      <c r="L1070" t="s">
        <v>2611</v>
      </c>
      <c r="M1070" t="s">
        <v>49</v>
      </c>
      <c r="N1070" t="s">
        <v>1473</v>
      </c>
      <c r="O1070" t="s">
        <v>3148</v>
      </c>
      <c r="P1070" t="s">
        <v>1122</v>
      </c>
      <c r="Q1070" t="s">
        <v>47</v>
      </c>
      <c r="R1070" t="s">
        <v>3481</v>
      </c>
      <c r="S1070" t="s">
        <v>3490</v>
      </c>
      <c r="T1070">
        <f>+_2022[[#This Row],[p1_score]]+_2022[[#This Row],[p2_score]]</f>
        <v>53</v>
      </c>
      <c r="U1070" t="s">
        <v>47</v>
      </c>
      <c r="V1070" t="s">
        <v>52</v>
      </c>
      <c r="W1070" t="s">
        <v>3242</v>
      </c>
      <c r="X1070" t="s">
        <v>3318</v>
      </c>
      <c r="Y1070" t="s">
        <v>3152</v>
      </c>
      <c r="Z1070" t="s">
        <v>3152</v>
      </c>
      <c r="AA1070" t="s">
        <v>51</v>
      </c>
      <c r="AB1070">
        <v>99</v>
      </c>
      <c r="AC1070" t="s">
        <v>1189</v>
      </c>
      <c r="AD1070" t="s">
        <v>2611</v>
      </c>
      <c r="AE1070" t="s">
        <v>2754</v>
      </c>
      <c r="AF1070" t="s">
        <v>49</v>
      </c>
      <c r="AG1070" t="s">
        <v>164</v>
      </c>
      <c r="AH1070" t="s">
        <v>2623</v>
      </c>
      <c r="AI1070" t="s">
        <v>2798</v>
      </c>
      <c r="AJ1070" t="s">
        <v>2799</v>
      </c>
      <c r="AK1070" t="s">
        <v>215</v>
      </c>
    </row>
    <row r="1071" spans="1:37" x14ac:dyDescent="0.3">
      <c r="A1071" t="s">
        <v>3788</v>
      </c>
      <c r="B1071" t="s">
        <v>3136</v>
      </c>
      <c r="C1071" t="s">
        <v>55</v>
      </c>
      <c r="D1071" t="s">
        <v>409</v>
      </c>
      <c r="E1071" t="s">
        <v>3133</v>
      </c>
      <c r="F1071" t="s">
        <v>3153</v>
      </c>
      <c r="G1071" t="s">
        <v>3133</v>
      </c>
      <c r="H1071" t="s">
        <v>3133</v>
      </c>
      <c r="I1071" t="s">
        <v>3152</v>
      </c>
      <c r="J1071" t="s">
        <v>1189</v>
      </c>
      <c r="K1071" t="s">
        <v>3462</v>
      </c>
      <c r="L1071" t="s">
        <v>2611</v>
      </c>
      <c r="M1071" t="s">
        <v>49</v>
      </c>
      <c r="N1071" t="s">
        <v>1473</v>
      </c>
      <c r="O1071" t="s">
        <v>3157</v>
      </c>
      <c r="P1071" t="s">
        <v>698</v>
      </c>
      <c r="Q1071" t="s">
        <v>55</v>
      </c>
      <c r="R1071" t="s">
        <v>3482</v>
      </c>
      <c r="S1071" t="s">
        <v>3490</v>
      </c>
      <c r="T1071">
        <f>+_2022[[#This Row],[p1_score]]+_2022[[#This Row],[p2_score]]</f>
        <v>0</v>
      </c>
      <c r="U1071" t="s">
        <v>55</v>
      </c>
      <c r="V1071" t="s">
        <v>52</v>
      </c>
      <c r="W1071" t="s">
        <v>3152</v>
      </c>
      <c r="X1071" t="s">
        <v>3152</v>
      </c>
      <c r="Y1071" t="s">
        <v>3152</v>
      </c>
      <c r="Z1071" t="s">
        <v>3152</v>
      </c>
      <c r="AA1071" t="s">
        <v>47</v>
      </c>
      <c r="AB1071">
        <v>99</v>
      </c>
      <c r="AC1071" t="s">
        <v>1189</v>
      </c>
      <c r="AD1071" t="s">
        <v>2611</v>
      </c>
      <c r="AE1071" t="s">
        <v>2754</v>
      </c>
      <c r="AF1071" t="s">
        <v>49</v>
      </c>
      <c r="AG1071" t="s">
        <v>164</v>
      </c>
      <c r="AH1071" t="s">
        <v>2623</v>
      </c>
      <c r="AI1071" t="s">
        <v>2798</v>
      </c>
      <c r="AJ1071" t="s">
        <v>2799</v>
      </c>
      <c r="AK1071" t="s">
        <v>215</v>
      </c>
    </row>
    <row r="1072" spans="1:37" x14ac:dyDescent="0.3">
      <c r="A1072" t="s">
        <v>3789</v>
      </c>
      <c r="B1072" t="s">
        <v>3162</v>
      </c>
      <c r="C1072" t="s">
        <v>1426</v>
      </c>
      <c r="D1072" t="s">
        <v>1305</v>
      </c>
      <c r="E1072" t="s">
        <v>3315</v>
      </c>
      <c r="F1072" t="s">
        <v>3238</v>
      </c>
      <c r="G1072" t="s">
        <v>3136</v>
      </c>
      <c r="H1072" t="s">
        <v>3136</v>
      </c>
      <c r="I1072" t="s">
        <v>4405</v>
      </c>
      <c r="J1072" t="s">
        <v>1189</v>
      </c>
      <c r="K1072" t="s">
        <v>3462</v>
      </c>
      <c r="L1072" t="s">
        <v>2611</v>
      </c>
      <c r="M1072" t="s">
        <v>49</v>
      </c>
      <c r="N1072" t="s">
        <v>1473</v>
      </c>
      <c r="O1072" t="s">
        <v>3151</v>
      </c>
      <c r="P1072" t="s">
        <v>1474</v>
      </c>
      <c r="Q1072" t="s">
        <v>1426</v>
      </c>
      <c r="R1072" t="s">
        <v>3360</v>
      </c>
      <c r="S1072" t="s">
        <v>3397</v>
      </c>
      <c r="T1072">
        <f>+_2022[[#This Row],[p1_score]]+_2022[[#This Row],[p2_score]]</f>
        <v>63</v>
      </c>
      <c r="U1072" t="s">
        <v>1426</v>
      </c>
      <c r="V1072" t="s">
        <v>52</v>
      </c>
      <c r="W1072" t="s">
        <v>3427</v>
      </c>
      <c r="X1072" t="s">
        <v>3160</v>
      </c>
      <c r="Y1072" t="s">
        <v>3152</v>
      </c>
      <c r="Z1072" t="s">
        <v>3160</v>
      </c>
      <c r="AA1072" t="s">
        <v>55</v>
      </c>
      <c r="AB1072">
        <v>99</v>
      </c>
      <c r="AC1072" t="s">
        <v>1189</v>
      </c>
      <c r="AD1072" t="s">
        <v>2611</v>
      </c>
      <c r="AE1072" t="s">
        <v>2754</v>
      </c>
      <c r="AF1072" t="s">
        <v>49</v>
      </c>
      <c r="AG1072" t="s">
        <v>164</v>
      </c>
      <c r="AH1072" t="s">
        <v>2623</v>
      </c>
      <c r="AI1072" t="s">
        <v>2798</v>
      </c>
      <c r="AJ1072" t="s">
        <v>2799</v>
      </c>
      <c r="AK1072" t="s">
        <v>215</v>
      </c>
    </row>
    <row r="1073" spans="1:37" x14ac:dyDescent="0.3">
      <c r="A1073" t="s">
        <v>3791</v>
      </c>
      <c r="B1073" t="s">
        <v>3153</v>
      </c>
      <c r="C1073" t="s">
        <v>52</v>
      </c>
      <c r="D1073" t="s">
        <v>1475</v>
      </c>
      <c r="E1073" t="s">
        <v>3367</v>
      </c>
      <c r="F1073" t="s">
        <v>3315</v>
      </c>
      <c r="G1073" t="s">
        <v>3180</v>
      </c>
      <c r="H1073" t="s">
        <v>3136</v>
      </c>
      <c r="I1073" t="s">
        <v>4406</v>
      </c>
      <c r="J1073" t="s">
        <v>1189</v>
      </c>
      <c r="K1073" t="s">
        <v>3462</v>
      </c>
      <c r="L1073" t="s">
        <v>2611</v>
      </c>
      <c r="M1073" t="s">
        <v>49</v>
      </c>
      <c r="N1073" t="s">
        <v>1473</v>
      </c>
      <c r="O1073" t="s">
        <v>3170</v>
      </c>
      <c r="P1073" t="s">
        <v>834</v>
      </c>
      <c r="Q1073" t="s">
        <v>52</v>
      </c>
      <c r="R1073" t="s">
        <v>3164</v>
      </c>
      <c r="S1073" t="s">
        <v>3639</v>
      </c>
      <c r="T1073">
        <f>+_2022[[#This Row],[p1_score]]+_2022[[#This Row],[p2_score]]</f>
        <v>15</v>
      </c>
      <c r="U1073" t="s">
        <v>118</v>
      </c>
      <c r="V1073" t="s">
        <v>52</v>
      </c>
      <c r="W1073" t="s">
        <v>4329</v>
      </c>
      <c r="X1073" t="s">
        <v>3637</v>
      </c>
      <c r="Y1073" t="s">
        <v>3152</v>
      </c>
      <c r="Z1073" t="s">
        <v>3152</v>
      </c>
      <c r="AA1073" t="s">
        <v>1426</v>
      </c>
      <c r="AB1073">
        <v>99</v>
      </c>
      <c r="AC1073" t="s">
        <v>1189</v>
      </c>
      <c r="AD1073" t="s">
        <v>2611</v>
      </c>
      <c r="AE1073" t="s">
        <v>2754</v>
      </c>
      <c r="AF1073" t="s">
        <v>49</v>
      </c>
      <c r="AG1073" t="s">
        <v>164</v>
      </c>
      <c r="AH1073" t="s">
        <v>2623</v>
      </c>
      <c r="AI1073" t="s">
        <v>2798</v>
      </c>
      <c r="AJ1073" t="s">
        <v>2799</v>
      </c>
      <c r="AK1073" t="s">
        <v>215</v>
      </c>
    </row>
    <row r="1074" spans="1:37" x14ac:dyDescent="0.3">
      <c r="A1074" t="s">
        <v>3792</v>
      </c>
      <c r="B1074" t="s">
        <v>3173</v>
      </c>
      <c r="C1074" t="s">
        <v>118</v>
      </c>
      <c r="D1074" t="s">
        <v>45</v>
      </c>
      <c r="E1074" t="s">
        <v>3289</v>
      </c>
      <c r="F1074" t="s">
        <v>3232</v>
      </c>
      <c r="G1074" t="s">
        <v>3133</v>
      </c>
      <c r="H1074" t="s">
        <v>3173</v>
      </c>
      <c r="I1074" t="s">
        <v>3530</v>
      </c>
      <c r="J1074" t="s">
        <v>1189</v>
      </c>
      <c r="K1074" t="s">
        <v>3462</v>
      </c>
      <c r="L1074" t="s">
        <v>2611</v>
      </c>
      <c r="M1074" t="s">
        <v>49</v>
      </c>
      <c r="N1074" t="s">
        <v>1473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>
        <f>+_2022[[#This Row],[p1_score]]+_2022[[#This Row],[p2_score]]</f>
        <v>54</v>
      </c>
      <c r="U1074" t="s">
        <v>118</v>
      </c>
      <c r="V1074" t="s">
        <v>215</v>
      </c>
      <c r="W1074" t="s">
        <v>3698</v>
      </c>
      <c r="X1074" t="s">
        <v>3186</v>
      </c>
      <c r="Y1074" t="s">
        <v>3152</v>
      </c>
      <c r="Z1074" t="s">
        <v>3152</v>
      </c>
      <c r="AA1074" t="s">
        <v>52</v>
      </c>
      <c r="AB1074">
        <v>99</v>
      </c>
      <c r="AC1074" t="s">
        <v>1189</v>
      </c>
      <c r="AD1074" t="s">
        <v>2611</v>
      </c>
      <c r="AE1074" t="s">
        <v>2754</v>
      </c>
      <c r="AF1074" t="s">
        <v>49</v>
      </c>
      <c r="AG1074" t="s">
        <v>164</v>
      </c>
      <c r="AH1074" t="s">
        <v>2623</v>
      </c>
      <c r="AI1074" t="s">
        <v>2798</v>
      </c>
      <c r="AJ1074" t="s">
        <v>2799</v>
      </c>
      <c r="AK1074" t="s">
        <v>215</v>
      </c>
    </row>
    <row r="1075" spans="1:37" x14ac:dyDescent="0.3">
      <c r="A1075" t="s">
        <v>3794</v>
      </c>
      <c r="B1075" t="s">
        <v>3178</v>
      </c>
      <c r="C1075" t="s">
        <v>215</v>
      </c>
      <c r="D1075" t="s">
        <v>45</v>
      </c>
      <c r="E1075" t="s">
        <v>3202</v>
      </c>
      <c r="F1075" t="s">
        <v>3195</v>
      </c>
      <c r="G1075" t="s">
        <v>3144</v>
      </c>
      <c r="H1075" t="s">
        <v>3133</v>
      </c>
      <c r="I1075" t="s">
        <v>3272</v>
      </c>
      <c r="J1075" t="s">
        <v>1189</v>
      </c>
      <c r="K1075" t="s">
        <v>3462</v>
      </c>
      <c r="L1075" t="s">
        <v>2611</v>
      </c>
      <c r="M1075" t="s">
        <v>49</v>
      </c>
      <c r="N1075" t="s">
        <v>1473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e">
        <f>+_2022[[#This Row],[p1_score]]+_2022[[#This Row],[p2_score]]</f>
        <v>#VALUE!</v>
      </c>
      <c r="U1075" t="s">
        <v>32</v>
      </c>
      <c r="V1075" t="s">
        <v>32</v>
      </c>
      <c r="W1075" t="s">
        <v>32</v>
      </c>
      <c r="X1075" t="s">
        <v>32</v>
      </c>
      <c r="Y1075" t="s">
        <v>32</v>
      </c>
      <c r="Z1075" t="s">
        <v>32</v>
      </c>
      <c r="AA1075" t="s">
        <v>32</v>
      </c>
      <c r="AB1075">
        <v>99</v>
      </c>
      <c r="AC1075" t="s">
        <v>1189</v>
      </c>
      <c r="AD1075" t="s">
        <v>2611</v>
      </c>
      <c r="AE1075" t="s">
        <v>2754</v>
      </c>
      <c r="AF1075" t="s">
        <v>49</v>
      </c>
      <c r="AG1075" t="s">
        <v>164</v>
      </c>
      <c r="AH1075" t="s">
        <v>2623</v>
      </c>
      <c r="AI1075" t="s">
        <v>2798</v>
      </c>
      <c r="AJ1075" t="s">
        <v>2799</v>
      </c>
      <c r="AK1075" t="s">
        <v>215</v>
      </c>
    </row>
    <row r="1076" spans="1:37" x14ac:dyDescent="0.3">
      <c r="A1076" t="s">
        <v>3795</v>
      </c>
      <c r="B1076" t="s">
        <v>3133</v>
      </c>
      <c r="C1076" t="s">
        <v>25</v>
      </c>
      <c r="D1076" t="s">
        <v>637</v>
      </c>
      <c r="E1076" t="s">
        <v>3167</v>
      </c>
      <c r="F1076" t="s">
        <v>3244</v>
      </c>
      <c r="G1076" t="s">
        <v>3173</v>
      </c>
      <c r="H1076" t="s">
        <v>3133</v>
      </c>
      <c r="I1076" t="s">
        <v>3679</v>
      </c>
      <c r="J1076" t="s">
        <v>1189</v>
      </c>
      <c r="K1076" t="s">
        <v>3830</v>
      </c>
      <c r="L1076" t="s">
        <v>2614</v>
      </c>
      <c r="M1076" t="s">
        <v>28</v>
      </c>
      <c r="N1076" t="s">
        <v>1476</v>
      </c>
      <c r="O1076" t="s">
        <v>3139</v>
      </c>
      <c r="P1076" t="s">
        <v>542</v>
      </c>
      <c r="Q1076" t="s">
        <v>25</v>
      </c>
      <c r="R1076" t="s">
        <v>3561</v>
      </c>
      <c r="S1076" t="s">
        <v>3427</v>
      </c>
      <c r="T1076">
        <f>+_2022[[#This Row],[p1_score]]+_2022[[#This Row],[p2_score]]</f>
        <v>41</v>
      </c>
      <c r="U1076" t="s">
        <v>31</v>
      </c>
      <c r="V1076" t="s">
        <v>25</v>
      </c>
      <c r="W1076" t="s">
        <v>3393</v>
      </c>
      <c r="X1076" t="s">
        <v>3185</v>
      </c>
      <c r="Y1076" t="s">
        <v>3393</v>
      </c>
      <c r="Z1076" t="s">
        <v>3185</v>
      </c>
      <c r="AA1076" t="s">
        <v>32</v>
      </c>
      <c r="AB1076">
        <v>100</v>
      </c>
      <c r="AC1076" t="s">
        <v>1189</v>
      </c>
      <c r="AD1076" t="s">
        <v>2614</v>
      </c>
      <c r="AE1076" t="s">
        <v>2754</v>
      </c>
      <c r="AF1076" t="s">
        <v>28</v>
      </c>
      <c r="AG1076" t="s">
        <v>74</v>
      </c>
      <c r="AH1076" t="s">
        <v>2800</v>
      </c>
      <c r="AI1076" t="s">
        <v>2801</v>
      </c>
      <c r="AJ1076" t="s">
        <v>2498</v>
      </c>
      <c r="AK1076" t="s">
        <v>269</v>
      </c>
    </row>
    <row r="1077" spans="1:37" x14ac:dyDescent="0.3">
      <c r="A1077" t="s">
        <v>3796</v>
      </c>
      <c r="B1077" t="s">
        <v>3153</v>
      </c>
      <c r="C1077" t="s">
        <v>1398</v>
      </c>
      <c r="D1077" t="s">
        <v>1477</v>
      </c>
      <c r="E1077" t="s">
        <v>3133</v>
      </c>
      <c r="F1077" t="s">
        <v>3136</v>
      </c>
      <c r="G1077" t="s">
        <v>3133</v>
      </c>
      <c r="H1077" t="s">
        <v>3133</v>
      </c>
      <c r="I1077" t="s">
        <v>3152</v>
      </c>
      <c r="J1077" t="s">
        <v>1189</v>
      </c>
      <c r="K1077" t="s">
        <v>3830</v>
      </c>
      <c r="L1077" t="s">
        <v>2614</v>
      </c>
      <c r="M1077" t="s">
        <v>28</v>
      </c>
      <c r="N1077" t="s">
        <v>1476</v>
      </c>
      <c r="O1077" t="s">
        <v>3148</v>
      </c>
      <c r="P1077" t="s">
        <v>1478</v>
      </c>
      <c r="Q1077" t="s">
        <v>1398</v>
      </c>
      <c r="R1077" t="s">
        <v>3317</v>
      </c>
      <c r="S1077" t="s">
        <v>3698</v>
      </c>
      <c r="T1077">
        <f>+_2022[[#This Row],[p1_score]]+_2022[[#This Row],[p2_score]]</f>
        <v>1</v>
      </c>
      <c r="U1077" t="s">
        <v>31</v>
      </c>
      <c r="V1077" t="s">
        <v>1398</v>
      </c>
      <c r="W1077" t="s">
        <v>3166</v>
      </c>
      <c r="X1077" t="s">
        <v>3152</v>
      </c>
      <c r="Y1077" t="s">
        <v>3220</v>
      </c>
      <c r="Z1077" t="s">
        <v>3152</v>
      </c>
      <c r="AA1077" t="s">
        <v>25</v>
      </c>
      <c r="AB1077">
        <v>100</v>
      </c>
      <c r="AC1077" t="s">
        <v>1189</v>
      </c>
      <c r="AD1077" t="s">
        <v>2614</v>
      </c>
      <c r="AE1077" t="s">
        <v>2754</v>
      </c>
      <c r="AF1077" t="s">
        <v>28</v>
      </c>
      <c r="AG1077" t="s">
        <v>74</v>
      </c>
      <c r="AH1077" t="s">
        <v>2800</v>
      </c>
      <c r="AI1077" t="s">
        <v>2801</v>
      </c>
      <c r="AJ1077" t="s">
        <v>2498</v>
      </c>
      <c r="AK1077" t="s">
        <v>269</v>
      </c>
    </row>
    <row r="1078" spans="1:37" x14ac:dyDescent="0.3">
      <c r="A1078" t="s">
        <v>3797</v>
      </c>
      <c r="B1078" t="s">
        <v>3136</v>
      </c>
      <c r="C1078" t="s">
        <v>629</v>
      </c>
      <c r="D1078" t="s">
        <v>1479</v>
      </c>
      <c r="E1078" t="s">
        <v>3212</v>
      </c>
      <c r="F1078" t="s">
        <v>3202</v>
      </c>
      <c r="G1078" t="s">
        <v>3133</v>
      </c>
      <c r="H1078" t="s">
        <v>3144</v>
      </c>
      <c r="I1078" t="s">
        <v>3169</v>
      </c>
      <c r="J1078" t="s">
        <v>1189</v>
      </c>
      <c r="K1078" t="s">
        <v>3830</v>
      </c>
      <c r="L1078" t="s">
        <v>2614</v>
      </c>
      <c r="M1078" t="s">
        <v>28</v>
      </c>
      <c r="N1078" t="s">
        <v>1476</v>
      </c>
      <c r="O1078" t="s">
        <v>3157</v>
      </c>
      <c r="P1078" t="s">
        <v>1480</v>
      </c>
      <c r="Q1078" t="s">
        <v>629</v>
      </c>
      <c r="R1078" t="s">
        <v>3336</v>
      </c>
      <c r="S1078" t="s">
        <v>3210</v>
      </c>
      <c r="T1078">
        <f>+_2022[[#This Row],[p1_score]]+_2022[[#This Row],[p2_score]]</f>
        <v>31</v>
      </c>
      <c r="U1078" t="s">
        <v>31</v>
      </c>
      <c r="V1078" t="s">
        <v>629</v>
      </c>
      <c r="W1078" t="s">
        <v>3305</v>
      </c>
      <c r="X1078" t="s">
        <v>3231</v>
      </c>
      <c r="Y1078" t="s">
        <v>3318</v>
      </c>
      <c r="Z1078" t="s">
        <v>3152</v>
      </c>
      <c r="AA1078" t="s">
        <v>1398</v>
      </c>
      <c r="AB1078">
        <v>100</v>
      </c>
      <c r="AC1078" t="s">
        <v>1189</v>
      </c>
      <c r="AD1078" t="s">
        <v>2614</v>
      </c>
      <c r="AE1078" t="s">
        <v>2754</v>
      </c>
      <c r="AF1078" t="s">
        <v>28</v>
      </c>
      <c r="AG1078" t="s">
        <v>74</v>
      </c>
      <c r="AH1078" t="s">
        <v>2800</v>
      </c>
      <c r="AI1078" t="s">
        <v>2801</v>
      </c>
      <c r="AJ1078" t="s">
        <v>2498</v>
      </c>
      <c r="AK1078" t="s">
        <v>269</v>
      </c>
    </row>
    <row r="1079" spans="1:37" x14ac:dyDescent="0.3">
      <c r="A1079" t="s">
        <v>3799</v>
      </c>
      <c r="B1079" t="s">
        <v>3144</v>
      </c>
      <c r="C1079" t="s">
        <v>31</v>
      </c>
      <c r="D1079" t="s">
        <v>1481</v>
      </c>
      <c r="E1079" t="s">
        <v>3345</v>
      </c>
      <c r="F1079" t="s">
        <v>3324</v>
      </c>
      <c r="G1079" t="s">
        <v>3178</v>
      </c>
      <c r="H1079" t="s">
        <v>3133</v>
      </c>
      <c r="I1079" t="s">
        <v>4407</v>
      </c>
      <c r="J1079" t="s">
        <v>1189</v>
      </c>
      <c r="K1079" t="s">
        <v>3830</v>
      </c>
      <c r="L1079" t="s">
        <v>2614</v>
      </c>
      <c r="M1079" t="s">
        <v>28</v>
      </c>
      <c r="N1079" t="s">
        <v>1476</v>
      </c>
      <c r="O1079" t="s">
        <v>3151</v>
      </c>
      <c r="P1079" t="s">
        <v>1482</v>
      </c>
      <c r="Q1079" t="s">
        <v>31</v>
      </c>
      <c r="R1079" t="s">
        <v>3360</v>
      </c>
      <c r="S1079" t="s">
        <v>3191</v>
      </c>
      <c r="T1079">
        <f>+_2022[[#This Row],[p1_score]]+_2022[[#This Row],[p2_score]]</f>
        <v>28</v>
      </c>
      <c r="U1079" t="s">
        <v>31</v>
      </c>
      <c r="V1079" t="s">
        <v>1402</v>
      </c>
      <c r="W1079" t="s">
        <v>3242</v>
      </c>
      <c r="X1079" t="s">
        <v>3236</v>
      </c>
      <c r="Y1079" t="s">
        <v>3152</v>
      </c>
      <c r="Z1079" t="s">
        <v>3152</v>
      </c>
      <c r="AA1079" t="s">
        <v>629</v>
      </c>
      <c r="AB1079">
        <v>100</v>
      </c>
      <c r="AC1079" t="s">
        <v>1189</v>
      </c>
      <c r="AD1079" t="s">
        <v>2614</v>
      </c>
      <c r="AE1079" t="s">
        <v>2754</v>
      </c>
      <c r="AF1079" t="s">
        <v>28</v>
      </c>
      <c r="AG1079" t="s">
        <v>74</v>
      </c>
      <c r="AH1079" t="s">
        <v>2800</v>
      </c>
      <c r="AI1079" t="s">
        <v>2801</v>
      </c>
      <c r="AJ1079" t="s">
        <v>2498</v>
      </c>
      <c r="AK1079" t="s">
        <v>269</v>
      </c>
    </row>
    <row r="1080" spans="1:37" x14ac:dyDescent="0.3">
      <c r="A1080" t="s">
        <v>3800</v>
      </c>
      <c r="B1080" t="s">
        <v>3162</v>
      </c>
      <c r="C1080" t="s">
        <v>1402</v>
      </c>
      <c r="D1080" t="s">
        <v>1483</v>
      </c>
      <c r="E1080" t="s">
        <v>3306</v>
      </c>
      <c r="F1080" t="s">
        <v>3181</v>
      </c>
      <c r="G1080" t="s">
        <v>3162</v>
      </c>
      <c r="H1080" t="s">
        <v>3136</v>
      </c>
      <c r="I1080" t="s">
        <v>4408</v>
      </c>
      <c r="J1080" t="s">
        <v>1189</v>
      </c>
      <c r="K1080" t="s">
        <v>3830</v>
      </c>
      <c r="L1080" t="s">
        <v>2614</v>
      </c>
      <c r="M1080" t="s">
        <v>28</v>
      </c>
      <c r="N1080" t="s">
        <v>1476</v>
      </c>
      <c r="O1080" t="s">
        <v>3170</v>
      </c>
      <c r="P1080" t="s">
        <v>1484</v>
      </c>
      <c r="Q1080" t="s">
        <v>1402</v>
      </c>
      <c r="R1080" t="s">
        <v>3164</v>
      </c>
      <c r="S1080" t="s">
        <v>4301</v>
      </c>
      <c r="T1080">
        <f>+_2022[[#This Row],[p1_score]]+_2022[[#This Row],[p2_score]]</f>
        <v>33</v>
      </c>
      <c r="U1080" t="s">
        <v>880</v>
      </c>
      <c r="V1080" t="s">
        <v>1402</v>
      </c>
      <c r="W1080" t="s">
        <v>3243</v>
      </c>
      <c r="X1080" t="s">
        <v>3637</v>
      </c>
      <c r="Y1080" t="s">
        <v>3152</v>
      </c>
      <c r="Z1080" t="s">
        <v>3152</v>
      </c>
      <c r="AA1080" t="s">
        <v>31</v>
      </c>
      <c r="AB1080">
        <v>100</v>
      </c>
      <c r="AC1080" t="s">
        <v>1189</v>
      </c>
      <c r="AD1080" t="s">
        <v>2614</v>
      </c>
      <c r="AE1080" t="s">
        <v>2754</v>
      </c>
      <c r="AF1080" t="s">
        <v>28</v>
      </c>
      <c r="AG1080" t="s">
        <v>74</v>
      </c>
      <c r="AH1080" t="s">
        <v>2800</v>
      </c>
      <c r="AI1080" t="s">
        <v>2801</v>
      </c>
      <c r="AJ1080" t="s">
        <v>2498</v>
      </c>
      <c r="AK1080" t="s">
        <v>269</v>
      </c>
    </row>
    <row r="1081" spans="1:37" x14ac:dyDescent="0.3">
      <c r="A1081" t="s">
        <v>3801</v>
      </c>
      <c r="B1081" t="s">
        <v>3173</v>
      </c>
      <c r="C1081" t="s">
        <v>880</v>
      </c>
      <c r="D1081" t="s">
        <v>1485</v>
      </c>
      <c r="E1081" t="s">
        <v>3195</v>
      </c>
      <c r="F1081" t="s">
        <v>3187</v>
      </c>
      <c r="G1081" t="s">
        <v>3133</v>
      </c>
      <c r="H1081" t="s">
        <v>3133</v>
      </c>
      <c r="I1081" t="s">
        <v>3968</v>
      </c>
      <c r="J1081" t="s">
        <v>1189</v>
      </c>
      <c r="K1081" t="s">
        <v>3830</v>
      </c>
      <c r="L1081" t="s">
        <v>2614</v>
      </c>
      <c r="M1081" t="s">
        <v>28</v>
      </c>
      <c r="N1081" t="s">
        <v>1476</v>
      </c>
      <c r="O1081" t="s">
        <v>3200</v>
      </c>
      <c r="P1081" t="s">
        <v>1486</v>
      </c>
      <c r="Q1081" t="s">
        <v>880</v>
      </c>
      <c r="R1081" t="s">
        <v>3276</v>
      </c>
      <c r="S1081" t="s">
        <v>3401</v>
      </c>
      <c r="T1081">
        <f>+_2022[[#This Row],[p1_score]]+_2022[[#This Row],[p2_score]]</f>
        <v>8</v>
      </c>
      <c r="U1081" t="s">
        <v>880</v>
      </c>
      <c r="V1081" t="s">
        <v>138</v>
      </c>
      <c r="W1081" t="s">
        <v>3236</v>
      </c>
      <c r="X1081" t="s">
        <v>3257</v>
      </c>
      <c r="Y1081" t="s">
        <v>3152</v>
      </c>
      <c r="Z1081" t="s">
        <v>3152</v>
      </c>
      <c r="AA1081" t="s">
        <v>1402</v>
      </c>
      <c r="AB1081">
        <v>100</v>
      </c>
      <c r="AC1081" t="s">
        <v>1189</v>
      </c>
      <c r="AD1081" t="s">
        <v>2614</v>
      </c>
      <c r="AE1081" t="s">
        <v>2754</v>
      </c>
      <c r="AF1081" t="s">
        <v>28</v>
      </c>
      <c r="AG1081" t="s">
        <v>74</v>
      </c>
      <c r="AH1081" t="s">
        <v>2800</v>
      </c>
      <c r="AI1081" t="s">
        <v>2801</v>
      </c>
      <c r="AJ1081" t="s">
        <v>2498</v>
      </c>
      <c r="AK1081" t="s">
        <v>269</v>
      </c>
    </row>
    <row r="1082" spans="1:37" x14ac:dyDescent="0.3">
      <c r="A1082" t="s">
        <v>3803</v>
      </c>
      <c r="B1082" t="s">
        <v>3178</v>
      </c>
      <c r="C1082" t="s">
        <v>138</v>
      </c>
      <c r="D1082" t="s">
        <v>1487</v>
      </c>
      <c r="E1082" t="s">
        <v>3175</v>
      </c>
      <c r="F1082" t="s">
        <v>3195</v>
      </c>
      <c r="G1082" t="s">
        <v>3144</v>
      </c>
      <c r="H1082" t="s">
        <v>3144</v>
      </c>
      <c r="I1082" t="s">
        <v>3344</v>
      </c>
      <c r="J1082" t="s">
        <v>1189</v>
      </c>
      <c r="K1082" t="s">
        <v>3830</v>
      </c>
      <c r="L1082" t="s">
        <v>2614</v>
      </c>
      <c r="M1082" t="s">
        <v>28</v>
      </c>
      <c r="N1082" t="s">
        <v>1476</v>
      </c>
      <c r="O1082" t="s">
        <v>3219</v>
      </c>
      <c r="P1082" t="s">
        <v>1488</v>
      </c>
      <c r="Q1082" t="s">
        <v>138</v>
      </c>
      <c r="R1082" t="s">
        <v>3365</v>
      </c>
      <c r="S1082" t="s">
        <v>3931</v>
      </c>
      <c r="T1082">
        <f>+_2022[[#This Row],[p1_score]]+_2022[[#This Row],[p2_score]]</f>
        <v>23</v>
      </c>
      <c r="U1082" t="s">
        <v>139</v>
      </c>
      <c r="V1082" t="s">
        <v>138</v>
      </c>
      <c r="W1082" t="s">
        <v>3200</v>
      </c>
      <c r="X1082" t="s">
        <v>3220</v>
      </c>
      <c r="Y1082" t="s">
        <v>3152</v>
      </c>
      <c r="Z1082" t="s">
        <v>3152</v>
      </c>
      <c r="AA1082" t="s">
        <v>880</v>
      </c>
      <c r="AB1082">
        <v>100</v>
      </c>
      <c r="AC1082" t="s">
        <v>1189</v>
      </c>
      <c r="AD1082" t="s">
        <v>2614</v>
      </c>
      <c r="AE1082" t="s">
        <v>2754</v>
      </c>
      <c r="AF1082" t="s">
        <v>28</v>
      </c>
      <c r="AG1082" t="s">
        <v>74</v>
      </c>
      <c r="AH1082" t="s">
        <v>2800</v>
      </c>
      <c r="AI1082" t="s">
        <v>2801</v>
      </c>
      <c r="AJ1082" t="s">
        <v>2498</v>
      </c>
      <c r="AK1082" t="s">
        <v>269</v>
      </c>
    </row>
    <row r="1083" spans="1:37" x14ac:dyDescent="0.3">
      <c r="A1083" t="s">
        <v>3804</v>
      </c>
      <c r="B1083" t="s">
        <v>3180</v>
      </c>
      <c r="C1083" t="s">
        <v>139</v>
      </c>
      <c r="D1083" t="s">
        <v>45</v>
      </c>
      <c r="E1083" t="s">
        <v>3162</v>
      </c>
      <c r="F1083" t="s">
        <v>3136</v>
      </c>
      <c r="G1083" t="s">
        <v>3133</v>
      </c>
      <c r="H1083" t="s">
        <v>3133</v>
      </c>
      <c r="I1083" t="s">
        <v>3272</v>
      </c>
      <c r="J1083" t="s">
        <v>1189</v>
      </c>
      <c r="K1083" t="s">
        <v>3830</v>
      </c>
      <c r="L1083" t="s">
        <v>2614</v>
      </c>
      <c r="M1083" t="s">
        <v>28</v>
      </c>
      <c r="N1083" t="s">
        <v>1476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>
        <f>+_2022[[#This Row],[p1_score]]+_2022[[#This Row],[p2_score]]</f>
        <v>11</v>
      </c>
      <c r="U1083" t="s">
        <v>139</v>
      </c>
      <c r="V1083" t="s">
        <v>935</v>
      </c>
      <c r="W1083" t="s">
        <v>3157</v>
      </c>
      <c r="X1083" t="s">
        <v>3200</v>
      </c>
      <c r="Y1083" t="s">
        <v>3152</v>
      </c>
      <c r="Z1083" t="s">
        <v>3152</v>
      </c>
      <c r="AA1083" t="s">
        <v>138</v>
      </c>
      <c r="AB1083">
        <v>100</v>
      </c>
      <c r="AC1083" t="s">
        <v>1189</v>
      </c>
      <c r="AD1083" t="s">
        <v>2614</v>
      </c>
      <c r="AE1083" t="s">
        <v>2754</v>
      </c>
      <c r="AF1083" t="s">
        <v>28</v>
      </c>
      <c r="AG1083" t="s">
        <v>74</v>
      </c>
      <c r="AH1083" t="s">
        <v>2800</v>
      </c>
      <c r="AI1083" t="s">
        <v>2801</v>
      </c>
      <c r="AJ1083" t="s">
        <v>2498</v>
      </c>
      <c r="AK1083" t="s">
        <v>269</v>
      </c>
    </row>
    <row r="1084" spans="1:37" x14ac:dyDescent="0.3">
      <c r="A1084" t="s">
        <v>3805</v>
      </c>
      <c r="B1084" t="s">
        <v>3187</v>
      </c>
      <c r="C1084" t="s">
        <v>935</v>
      </c>
      <c r="D1084" t="s">
        <v>45</v>
      </c>
      <c r="E1084" t="s">
        <v>3180</v>
      </c>
      <c r="F1084" t="s">
        <v>3153</v>
      </c>
      <c r="G1084" t="s">
        <v>3144</v>
      </c>
      <c r="H1084" t="s">
        <v>3133</v>
      </c>
      <c r="I1084" t="s">
        <v>3540</v>
      </c>
      <c r="J1084" t="s">
        <v>1189</v>
      </c>
      <c r="K1084" t="s">
        <v>3830</v>
      </c>
      <c r="L1084" t="s">
        <v>2614</v>
      </c>
      <c r="M1084" t="s">
        <v>28</v>
      </c>
      <c r="N1084" t="s">
        <v>1476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e">
        <f>+_2022[[#This Row],[p1_score]]+_2022[[#This Row],[p2_score]]</f>
        <v>#VALUE!</v>
      </c>
      <c r="U1084" t="s">
        <v>32</v>
      </c>
      <c r="V1084" t="s">
        <v>32</v>
      </c>
      <c r="W1084" t="s">
        <v>32</v>
      </c>
      <c r="X1084" t="s">
        <v>32</v>
      </c>
      <c r="Y1084" t="s">
        <v>32</v>
      </c>
      <c r="Z1084" t="s">
        <v>32</v>
      </c>
      <c r="AA1084" t="s">
        <v>32</v>
      </c>
      <c r="AB1084">
        <v>100</v>
      </c>
      <c r="AC1084" t="s">
        <v>1189</v>
      </c>
      <c r="AD1084" t="s">
        <v>2614</v>
      </c>
      <c r="AE1084" t="s">
        <v>2754</v>
      </c>
      <c r="AF1084" t="s">
        <v>28</v>
      </c>
      <c r="AG1084" t="s">
        <v>74</v>
      </c>
      <c r="AH1084" t="s">
        <v>2800</v>
      </c>
      <c r="AI1084" t="s">
        <v>2801</v>
      </c>
      <c r="AJ1084" t="s">
        <v>2498</v>
      </c>
      <c r="AK1084" t="s">
        <v>269</v>
      </c>
    </row>
    <row r="1085" spans="1:37" x14ac:dyDescent="0.3">
      <c r="A1085" t="s">
        <v>3808</v>
      </c>
      <c r="B1085" t="s">
        <v>3133</v>
      </c>
      <c r="C1085" t="s">
        <v>1328</v>
      </c>
      <c r="D1085" t="s">
        <v>1489</v>
      </c>
      <c r="E1085" t="s">
        <v>3144</v>
      </c>
      <c r="F1085" t="s">
        <v>3153</v>
      </c>
      <c r="G1085" t="s">
        <v>3133</v>
      </c>
      <c r="H1085" t="s">
        <v>3133</v>
      </c>
      <c r="I1085" t="s">
        <v>3163</v>
      </c>
      <c r="J1085" t="s">
        <v>1189</v>
      </c>
      <c r="K1085" t="s">
        <v>3960</v>
      </c>
      <c r="L1085" t="s">
        <v>2618</v>
      </c>
      <c r="M1085" t="s">
        <v>164</v>
      </c>
      <c r="N1085" t="s">
        <v>1490</v>
      </c>
      <c r="O1085" t="s">
        <v>3139</v>
      </c>
      <c r="P1085" t="s">
        <v>1059</v>
      </c>
      <c r="Q1085" t="s">
        <v>1328</v>
      </c>
      <c r="R1085" t="s">
        <v>4184</v>
      </c>
      <c r="S1085" t="s">
        <v>3166</v>
      </c>
      <c r="T1085">
        <f>+_2022[[#This Row],[p1_score]]+_2022[[#This Row],[p2_score]]</f>
        <v>1</v>
      </c>
      <c r="U1085" t="s">
        <v>292</v>
      </c>
      <c r="V1085" t="s">
        <v>1328</v>
      </c>
      <c r="W1085" t="s">
        <v>3152</v>
      </c>
      <c r="X1085" t="s">
        <v>3166</v>
      </c>
      <c r="Y1085" t="s">
        <v>3152</v>
      </c>
      <c r="Z1085" t="s">
        <v>3166</v>
      </c>
      <c r="AA1085" t="s">
        <v>32</v>
      </c>
      <c r="AB1085">
        <v>101</v>
      </c>
      <c r="AC1085" t="s">
        <v>1189</v>
      </c>
      <c r="AD1085" t="s">
        <v>2618</v>
      </c>
      <c r="AE1085" t="s">
        <v>2754</v>
      </c>
      <c r="AF1085" t="s">
        <v>164</v>
      </c>
      <c r="AG1085" t="s">
        <v>74</v>
      </c>
      <c r="AH1085" t="s">
        <v>2536</v>
      </c>
      <c r="AI1085" t="s">
        <v>2802</v>
      </c>
      <c r="AJ1085" t="s">
        <v>2803</v>
      </c>
      <c r="AK1085" t="s">
        <v>269</v>
      </c>
    </row>
    <row r="1086" spans="1:37" x14ac:dyDescent="0.3">
      <c r="A1086" t="s">
        <v>3811</v>
      </c>
      <c r="B1086" t="s">
        <v>3153</v>
      </c>
      <c r="C1086" t="s">
        <v>489</v>
      </c>
      <c r="D1086" t="s">
        <v>1491</v>
      </c>
      <c r="E1086" t="s">
        <v>3180</v>
      </c>
      <c r="F1086" t="s">
        <v>3173</v>
      </c>
      <c r="G1086" t="s">
        <v>3144</v>
      </c>
      <c r="H1086" t="s">
        <v>3133</v>
      </c>
      <c r="I1086" t="s">
        <v>3636</v>
      </c>
      <c r="J1086" t="s">
        <v>1189</v>
      </c>
      <c r="K1086" t="s">
        <v>3960</v>
      </c>
      <c r="L1086" t="s">
        <v>2618</v>
      </c>
      <c r="M1086" t="s">
        <v>164</v>
      </c>
      <c r="N1086" t="s">
        <v>1490</v>
      </c>
      <c r="O1086" t="s">
        <v>3148</v>
      </c>
      <c r="P1086" t="s">
        <v>1492</v>
      </c>
      <c r="Q1086" t="s">
        <v>489</v>
      </c>
      <c r="R1086" t="s">
        <v>3139</v>
      </c>
      <c r="S1086" t="s">
        <v>3393</v>
      </c>
      <c r="T1086">
        <f>+_2022[[#This Row],[p1_score]]+_2022[[#This Row],[p2_score]]</f>
        <v>14</v>
      </c>
      <c r="U1086" t="s">
        <v>292</v>
      </c>
      <c r="V1086" t="s">
        <v>489</v>
      </c>
      <c r="W1086" t="s">
        <v>3200</v>
      </c>
      <c r="X1086" t="s">
        <v>3200</v>
      </c>
      <c r="Y1086" t="s">
        <v>3200</v>
      </c>
      <c r="Z1086" t="s">
        <v>3152</v>
      </c>
      <c r="AA1086" t="s">
        <v>1328</v>
      </c>
      <c r="AB1086">
        <v>101</v>
      </c>
      <c r="AC1086" t="s">
        <v>1189</v>
      </c>
      <c r="AD1086" t="s">
        <v>2618</v>
      </c>
      <c r="AE1086" t="s">
        <v>2754</v>
      </c>
      <c r="AF1086" t="s">
        <v>164</v>
      </c>
      <c r="AG1086" t="s">
        <v>74</v>
      </c>
      <c r="AH1086" t="s">
        <v>2536</v>
      </c>
      <c r="AI1086" t="s">
        <v>2802</v>
      </c>
      <c r="AJ1086" t="s">
        <v>2803</v>
      </c>
      <c r="AK1086" t="s">
        <v>269</v>
      </c>
    </row>
    <row r="1087" spans="1:37" x14ac:dyDescent="0.3">
      <c r="A1087" t="s">
        <v>3812</v>
      </c>
      <c r="B1087" t="s">
        <v>3136</v>
      </c>
      <c r="C1087" t="s">
        <v>1433</v>
      </c>
      <c r="D1087" t="s">
        <v>1493</v>
      </c>
      <c r="E1087" t="s">
        <v>3181</v>
      </c>
      <c r="F1087" t="s">
        <v>3175</v>
      </c>
      <c r="G1087" t="s">
        <v>3144</v>
      </c>
      <c r="H1087" t="s">
        <v>3144</v>
      </c>
      <c r="I1087" t="s">
        <v>3968</v>
      </c>
      <c r="J1087" t="s">
        <v>1189</v>
      </c>
      <c r="K1087" t="s">
        <v>3960</v>
      </c>
      <c r="L1087" t="s">
        <v>2618</v>
      </c>
      <c r="M1087" t="s">
        <v>164</v>
      </c>
      <c r="N1087" t="s">
        <v>1490</v>
      </c>
      <c r="O1087" t="s">
        <v>3157</v>
      </c>
      <c r="P1087" t="s">
        <v>303</v>
      </c>
      <c r="Q1087" t="s">
        <v>1433</v>
      </c>
      <c r="R1087" t="s">
        <v>3219</v>
      </c>
      <c r="S1087" t="s">
        <v>3150</v>
      </c>
      <c r="T1087">
        <f>+_2022[[#This Row],[p1_score]]+_2022[[#This Row],[p2_score]]</f>
        <v>56</v>
      </c>
      <c r="U1087" t="s">
        <v>292</v>
      </c>
      <c r="V1087" t="s">
        <v>1433</v>
      </c>
      <c r="W1087" t="s">
        <v>3184</v>
      </c>
      <c r="X1087" t="s">
        <v>3305</v>
      </c>
      <c r="Y1087" t="s">
        <v>3194</v>
      </c>
      <c r="Z1087" t="s">
        <v>3152</v>
      </c>
      <c r="AA1087" t="s">
        <v>489</v>
      </c>
      <c r="AB1087">
        <v>101</v>
      </c>
      <c r="AC1087" t="s">
        <v>1189</v>
      </c>
      <c r="AD1087" t="s">
        <v>2618</v>
      </c>
      <c r="AE1087" t="s">
        <v>2754</v>
      </c>
      <c r="AF1087" t="s">
        <v>164</v>
      </c>
      <c r="AG1087" t="s">
        <v>74</v>
      </c>
      <c r="AH1087" t="s">
        <v>2536</v>
      </c>
      <c r="AI1087" t="s">
        <v>2802</v>
      </c>
      <c r="AJ1087" t="s">
        <v>2803</v>
      </c>
      <c r="AK1087" t="s">
        <v>269</v>
      </c>
    </row>
    <row r="1088" spans="1:37" x14ac:dyDescent="0.3">
      <c r="A1088" t="s">
        <v>3814</v>
      </c>
      <c r="B1088" t="s">
        <v>3144</v>
      </c>
      <c r="C1088" t="s">
        <v>292</v>
      </c>
      <c r="D1088" t="s">
        <v>1346</v>
      </c>
      <c r="E1088" t="s">
        <v>3321</v>
      </c>
      <c r="F1088" t="s">
        <v>3146</v>
      </c>
      <c r="G1088" t="s">
        <v>3180</v>
      </c>
      <c r="H1088" t="s">
        <v>3144</v>
      </c>
      <c r="I1088" t="s">
        <v>3432</v>
      </c>
      <c r="J1088" t="s">
        <v>1189</v>
      </c>
      <c r="K1088" t="s">
        <v>3960</v>
      </c>
      <c r="L1088" t="s">
        <v>2618</v>
      </c>
      <c r="M1088" t="s">
        <v>164</v>
      </c>
      <c r="N1088" t="s">
        <v>1490</v>
      </c>
      <c r="O1088" t="s">
        <v>3151</v>
      </c>
      <c r="P1088" t="s">
        <v>562</v>
      </c>
      <c r="Q1088" t="s">
        <v>292</v>
      </c>
      <c r="R1088" t="s">
        <v>3236</v>
      </c>
      <c r="S1088" t="s">
        <v>3337</v>
      </c>
      <c r="T1088">
        <f>+_2022[[#This Row],[p1_score]]+_2022[[#This Row],[p2_score]]</f>
        <v>5</v>
      </c>
      <c r="U1088" t="s">
        <v>292</v>
      </c>
      <c r="V1088" t="s">
        <v>67</v>
      </c>
      <c r="W1088" t="s">
        <v>3257</v>
      </c>
      <c r="X1088" t="s">
        <v>3170</v>
      </c>
      <c r="Y1088" t="s">
        <v>3152</v>
      </c>
      <c r="Z1088" t="s">
        <v>3152</v>
      </c>
      <c r="AA1088" t="s">
        <v>1433</v>
      </c>
      <c r="AB1088">
        <v>101</v>
      </c>
      <c r="AC1088" t="s">
        <v>1189</v>
      </c>
      <c r="AD1088" t="s">
        <v>2618</v>
      </c>
      <c r="AE1088" t="s">
        <v>2754</v>
      </c>
      <c r="AF1088" t="s">
        <v>164</v>
      </c>
      <c r="AG1088" t="s">
        <v>74</v>
      </c>
      <c r="AH1088" t="s">
        <v>2536</v>
      </c>
      <c r="AI1088" t="s">
        <v>2802</v>
      </c>
      <c r="AJ1088" t="s">
        <v>2803</v>
      </c>
      <c r="AK1088" t="s">
        <v>269</v>
      </c>
    </row>
    <row r="1089" spans="1:37" x14ac:dyDescent="0.3">
      <c r="A1089" t="s">
        <v>3816</v>
      </c>
      <c r="B1089" t="s">
        <v>3162</v>
      </c>
      <c r="C1089" t="s">
        <v>67</v>
      </c>
      <c r="D1089" t="s">
        <v>1494</v>
      </c>
      <c r="E1089" t="s">
        <v>3154</v>
      </c>
      <c r="F1089" t="s">
        <v>3202</v>
      </c>
      <c r="G1089" t="s">
        <v>3144</v>
      </c>
      <c r="H1089" t="s">
        <v>3133</v>
      </c>
      <c r="I1089" t="s">
        <v>3645</v>
      </c>
      <c r="J1089" t="s">
        <v>1189</v>
      </c>
      <c r="K1089" t="s">
        <v>3960</v>
      </c>
      <c r="L1089" t="s">
        <v>2618</v>
      </c>
      <c r="M1089" t="s">
        <v>164</v>
      </c>
      <c r="N1089" t="s">
        <v>1490</v>
      </c>
      <c r="O1089" t="s">
        <v>3170</v>
      </c>
      <c r="P1089" t="s">
        <v>345</v>
      </c>
      <c r="Q1089" t="s">
        <v>67</v>
      </c>
      <c r="R1089" t="s">
        <v>4077</v>
      </c>
      <c r="S1089" t="s">
        <v>3622</v>
      </c>
      <c r="T1089">
        <f>+_2022[[#This Row],[p1_score]]+_2022[[#This Row],[p2_score]]</f>
        <v>22</v>
      </c>
      <c r="U1089" t="s">
        <v>239</v>
      </c>
      <c r="V1089" t="s">
        <v>67</v>
      </c>
      <c r="W1089" t="s">
        <v>3186</v>
      </c>
      <c r="X1089" t="s">
        <v>3161</v>
      </c>
      <c r="Y1089" t="s">
        <v>3152</v>
      </c>
      <c r="Z1089" t="s">
        <v>3152</v>
      </c>
      <c r="AA1089" t="s">
        <v>292</v>
      </c>
      <c r="AB1089">
        <v>101</v>
      </c>
      <c r="AC1089" t="s">
        <v>1189</v>
      </c>
      <c r="AD1089" t="s">
        <v>2618</v>
      </c>
      <c r="AE1089" t="s">
        <v>2754</v>
      </c>
      <c r="AF1089" t="s">
        <v>164</v>
      </c>
      <c r="AG1089" t="s">
        <v>74</v>
      </c>
      <c r="AH1089" t="s">
        <v>2536</v>
      </c>
      <c r="AI1089" t="s">
        <v>2802</v>
      </c>
      <c r="AJ1089" t="s">
        <v>2803</v>
      </c>
      <c r="AK1089" t="s">
        <v>269</v>
      </c>
    </row>
    <row r="1090" spans="1:37" x14ac:dyDescent="0.3">
      <c r="A1090" t="s">
        <v>3818</v>
      </c>
      <c r="B1090" t="s">
        <v>3173</v>
      </c>
      <c r="C1090" t="s">
        <v>239</v>
      </c>
      <c r="D1090" t="s">
        <v>1477</v>
      </c>
      <c r="E1090" t="s">
        <v>3222</v>
      </c>
      <c r="F1090" t="s">
        <v>3175</v>
      </c>
      <c r="G1090" t="s">
        <v>3153</v>
      </c>
      <c r="H1090" t="s">
        <v>3133</v>
      </c>
      <c r="I1090" t="s">
        <v>3700</v>
      </c>
      <c r="J1090" t="s">
        <v>1189</v>
      </c>
      <c r="K1090" t="s">
        <v>3960</v>
      </c>
      <c r="L1090" t="s">
        <v>2618</v>
      </c>
      <c r="M1090" t="s">
        <v>164</v>
      </c>
      <c r="N1090" t="s">
        <v>1490</v>
      </c>
      <c r="O1090" t="s">
        <v>3200</v>
      </c>
      <c r="P1090" t="s">
        <v>495</v>
      </c>
      <c r="Q1090" t="s">
        <v>239</v>
      </c>
      <c r="R1090" t="s">
        <v>3286</v>
      </c>
      <c r="S1090" t="s">
        <v>3761</v>
      </c>
      <c r="T1090">
        <f>+_2022[[#This Row],[p1_score]]+_2022[[#This Row],[p2_score]]</f>
        <v>11</v>
      </c>
      <c r="U1090" t="s">
        <v>239</v>
      </c>
      <c r="V1090" t="s">
        <v>246</v>
      </c>
      <c r="W1090" t="s">
        <v>3393</v>
      </c>
      <c r="X1090" t="s">
        <v>3243</v>
      </c>
      <c r="Y1090" t="s">
        <v>3152</v>
      </c>
      <c r="Z1090" t="s">
        <v>3152</v>
      </c>
      <c r="AA1090" t="s">
        <v>67</v>
      </c>
      <c r="AB1090">
        <v>101</v>
      </c>
      <c r="AC1090" t="s">
        <v>1189</v>
      </c>
      <c r="AD1090" t="s">
        <v>2618</v>
      </c>
      <c r="AE1090" t="s">
        <v>2754</v>
      </c>
      <c r="AF1090" t="s">
        <v>164</v>
      </c>
      <c r="AG1090" t="s">
        <v>74</v>
      </c>
      <c r="AH1090" t="s">
        <v>2536</v>
      </c>
      <c r="AI1090" t="s">
        <v>2802</v>
      </c>
      <c r="AJ1090" t="s">
        <v>2803</v>
      </c>
      <c r="AK1090" t="s">
        <v>269</v>
      </c>
    </row>
    <row r="1091" spans="1:37" x14ac:dyDescent="0.3">
      <c r="A1091" t="s">
        <v>3821</v>
      </c>
      <c r="B1091" t="s">
        <v>3178</v>
      </c>
      <c r="C1091" t="s">
        <v>246</v>
      </c>
      <c r="D1091" t="s">
        <v>1495</v>
      </c>
      <c r="E1091" t="s">
        <v>3187</v>
      </c>
      <c r="F1091" t="s">
        <v>3180</v>
      </c>
      <c r="G1091" t="s">
        <v>3133</v>
      </c>
      <c r="H1091" t="s">
        <v>3144</v>
      </c>
      <c r="I1091" t="s">
        <v>3411</v>
      </c>
      <c r="J1091" t="s">
        <v>1189</v>
      </c>
      <c r="K1091" t="s">
        <v>3960</v>
      </c>
      <c r="L1091" t="s">
        <v>2618</v>
      </c>
      <c r="M1091" t="s">
        <v>164</v>
      </c>
      <c r="N1091" t="s">
        <v>1490</v>
      </c>
      <c r="O1091" t="s">
        <v>3219</v>
      </c>
      <c r="P1091" t="s">
        <v>310</v>
      </c>
      <c r="Q1091" t="s">
        <v>246</v>
      </c>
      <c r="R1091" t="s">
        <v>3396</v>
      </c>
      <c r="S1091" t="s">
        <v>3172</v>
      </c>
      <c r="T1091">
        <f>+_2022[[#This Row],[p1_score]]+_2022[[#This Row],[p2_score]]</f>
        <v>1</v>
      </c>
      <c r="U1091" t="s">
        <v>240</v>
      </c>
      <c r="V1091" t="s">
        <v>246</v>
      </c>
      <c r="W1091" t="s">
        <v>3278</v>
      </c>
      <c r="X1091" t="s">
        <v>3219</v>
      </c>
      <c r="Y1091" t="s">
        <v>3152</v>
      </c>
      <c r="Z1091" t="s">
        <v>3152</v>
      </c>
      <c r="AA1091" t="s">
        <v>239</v>
      </c>
      <c r="AB1091">
        <v>101</v>
      </c>
      <c r="AC1091" t="s">
        <v>1189</v>
      </c>
      <c r="AD1091" t="s">
        <v>2618</v>
      </c>
      <c r="AE1091" t="s">
        <v>2754</v>
      </c>
      <c r="AF1091" t="s">
        <v>164</v>
      </c>
      <c r="AG1091" t="s">
        <v>74</v>
      </c>
      <c r="AH1091" t="s">
        <v>2536</v>
      </c>
      <c r="AI1091" t="s">
        <v>2802</v>
      </c>
      <c r="AJ1091" t="s">
        <v>2803</v>
      </c>
      <c r="AK1091" t="s">
        <v>269</v>
      </c>
    </row>
    <row r="1092" spans="1:37" x14ac:dyDescent="0.3">
      <c r="A1092" t="s">
        <v>3823</v>
      </c>
      <c r="B1092" t="s">
        <v>3180</v>
      </c>
      <c r="C1092" t="s">
        <v>240</v>
      </c>
      <c r="D1092" t="s">
        <v>1496</v>
      </c>
      <c r="E1092" t="s">
        <v>3144</v>
      </c>
      <c r="F1092" t="s">
        <v>3173</v>
      </c>
      <c r="G1092" t="s">
        <v>3133</v>
      </c>
      <c r="H1092" t="s">
        <v>3133</v>
      </c>
      <c r="I1092" t="s">
        <v>3252</v>
      </c>
      <c r="J1092" t="s">
        <v>1189</v>
      </c>
      <c r="K1092" t="s">
        <v>3960</v>
      </c>
      <c r="L1092" t="s">
        <v>2618</v>
      </c>
      <c r="M1092" t="s">
        <v>164</v>
      </c>
      <c r="N1092" t="s">
        <v>1490</v>
      </c>
      <c r="O1092" t="s">
        <v>3236</v>
      </c>
      <c r="P1092" t="s">
        <v>1497</v>
      </c>
      <c r="Q1092" t="s">
        <v>240</v>
      </c>
      <c r="R1092" t="s">
        <v>3728</v>
      </c>
      <c r="S1092" t="s">
        <v>3172</v>
      </c>
      <c r="T1092">
        <f>+_2022[[#This Row],[p1_score]]+_2022[[#This Row],[p2_score]]</f>
        <v>0</v>
      </c>
      <c r="U1092" t="s">
        <v>240</v>
      </c>
      <c r="V1092" t="s">
        <v>251</v>
      </c>
      <c r="W1092" t="s">
        <v>3166</v>
      </c>
      <c r="X1092" t="s">
        <v>3257</v>
      </c>
      <c r="Y1092" t="s">
        <v>3152</v>
      </c>
      <c r="Z1092" t="s">
        <v>3152</v>
      </c>
      <c r="AA1092" t="s">
        <v>246</v>
      </c>
      <c r="AB1092">
        <v>101</v>
      </c>
      <c r="AC1092" t="s">
        <v>1189</v>
      </c>
      <c r="AD1092" t="s">
        <v>2618</v>
      </c>
      <c r="AE1092" t="s">
        <v>2754</v>
      </c>
      <c r="AF1092" t="s">
        <v>164</v>
      </c>
      <c r="AG1092" t="s">
        <v>74</v>
      </c>
      <c r="AH1092" t="s">
        <v>2536</v>
      </c>
      <c r="AI1092" t="s">
        <v>2802</v>
      </c>
      <c r="AJ1092" t="s">
        <v>2803</v>
      </c>
      <c r="AK1092" t="s">
        <v>269</v>
      </c>
    </row>
    <row r="1093" spans="1:37" x14ac:dyDescent="0.3">
      <c r="A1093" t="s">
        <v>3825</v>
      </c>
      <c r="B1093" t="s">
        <v>3187</v>
      </c>
      <c r="C1093" t="s">
        <v>251</v>
      </c>
      <c r="D1093" t="s">
        <v>438</v>
      </c>
      <c r="E1093" t="s">
        <v>3324</v>
      </c>
      <c r="F1093" t="s">
        <v>3175</v>
      </c>
      <c r="G1093" t="s">
        <v>3173</v>
      </c>
      <c r="H1093" t="s">
        <v>3136</v>
      </c>
      <c r="I1093" t="s">
        <v>4409</v>
      </c>
      <c r="J1093" t="s">
        <v>1189</v>
      </c>
      <c r="K1093" t="s">
        <v>3960</v>
      </c>
      <c r="L1093" t="s">
        <v>2618</v>
      </c>
      <c r="M1093" t="s">
        <v>164</v>
      </c>
      <c r="N1093" t="s">
        <v>1490</v>
      </c>
      <c r="O1093" t="s">
        <v>3161</v>
      </c>
      <c r="P1093" t="s">
        <v>354</v>
      </c>
      <c r="Q1093" t="s">
        <v>251</v>
      </c>
      <c r="R1093" t="s">
        <v>3459</v>
      </c>
      <c r="S1093" t="s">
        <v>3629</v>
      </c>
      <c r="T1093">
        <f>+_2022[[#This Row],[p1_score]]+_2022[[#This Row],[p2_score]]</f>
        <v>62</v>
      </c>
      <c r="U1093" t="s">
        <v>256</v>
      </c>
      <c r="V1093" t="s">
        <v>251</v>
      </c>
      <c r="W1093" t="s">
        <v>3270</v>
      </c>
      <c r="X1093" t="s">
        <v>3194</v>
      </c>
      <c r="Y1093" t="s">
        <v>3152</v>
      </c>
      <c r="Z1093" t="s">
        <v>3152</v>
      </c>
      <c r="AA1093" t="s">
        <v>240</v>
      </c>
      <c r="AB1093">
        <v>101</v>
      </c>
      <c r="AC1093" t="s">
        <v>1189</v>
      </c>
      <c r="AD1093" t="s">
        <v>2618</v>
      </c>
      <c r="AE1093" t="s">
        <v>2754</v>
      </c>
      <c r="AF1093" t="s">
        <v>164</v>
      </c>
      <c r="AG1093" t="s">
        <v>74</v>
      </c>
      <c r="AH1093" t="s">
        <v>2536</v>
      </c>
      <c r="AI1093" t="s">
        <v>2802</v>
      </c>
      <c r="AJ1093" t="s">
        <v>2803</v>
      </c>
      <c r="AK1093" t="s">
        <v>269</v>
      </c>
    </row>
    <row r="1094" spans="1:37" x14ac:dyDescent="0.3">
      <c r="A1094" t="s">
        <v>3827</v>
      </c>
      <c r="B1094" t="s">
        <v>3195</v>
      </c>
      <c r="C1094" t="s">
        <v>256</v>
      </c>
      <c r="D1094" t="s">
        <v>45</v>
      </c>
      <c r="E1094" t="s">
        <v>3155</v>
      </c>
      <c r="F1094" t="s">
        <v>3201</v>
      </c>
      <c r="G1094" t="s">
        <v>3133</v>
      </c>
      <c r="H1094" t="s">
        <v>3153</v>
      </c>
      <c r="I1094" t="s">
        <v>3918</v>
      </c>
      <c r="J1094" t="s">
        <v>1189</v>
      </c>
      <c r="K1094" t="s">
        <v>3960</v>
      </c>
      <c r="L1094" t="s">
        <v>2618</v>
      </c>
      <c r="M1094" t="s">
        <v>164</v>
      </c>
      <c r="N1094" t="s">
        <v>1490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  <c r="T1094">
        <f>+_2022[[#This Row],[p1_score]]+_2022[[#This Row],[p2_score]]</f>
        <v>17</v>
      </c>
      <c r="U1094" t="s">
        <v>256</v>
      </c>
      <c r="V1094" t="s">
        <v>870</v>
      </c>
      <c r="W1094" t="s">
        <v>3270</v>
      </c>
      <c r="X1094" t="s">
        <v>3152</v>
      </c>
      <c r="Y1094" t="s">
        <v>3152</v>
      </c>
      <c r="Z1094" t="s">
        <v>3152</v>
      </c>
      <c r="AA1094" t="s">
        <v>251</v>
      </c>
      <c r="AB1094">
        <v>101</v>
      </c>
      <c r="AC1094" t="s">
        <v>1189</v>
      </c>
      <c r="AD1094" t="s">
        <v>2618</v>
      </c>
      <c r="AE1094" t="s">
        <v>2754</v>
      </c>
      <c r="AF1094" t="s">
        <v>164</v>
      </c>
      <c r="AG1094" t="s">
        <v>74</v>
      </c>
      <c r="AH1094" t="s">
        <v>2536</v>
      </c>
      <c r="AI1094" t="s">
        <v>2802</v>
      </c>
      <c r="AJ1094" t="s">
        <v>2803</v>
      </c>
      <c r="AK1094" t="s">
        <v>269</v>
      </c>
    </row>
    <row r="1095" spans="1:37" x14ac:dyDescent="0.3">
      <c r="A1095" t="s">
        <v>3828</v>
      </c>
      <c r="B1095" t="s">
        <v>3154</v>
      </c>
      <c r="C1095" t="s">
        <v>870</v>
      </c>
      <c r="D1095" t="s">
        <v>45</v>
      </c>
      <c r="E1095" t="s">
        <v>3133</v>
      </c>
      <c r="F1095" t="s">
        <v>3144</v>
      </c>
      <c r="G1095" t="s">
        <v>3133</v>
      </c>
      <c r="H1095" t="s">
        <v>3133</v>
      </c>
      <c r="I1095" t="s">
        <v>3152</v>
      </c>
      <c r="J1095" t="s">
        <v>1189</v>
      </c>
      <c r="K1095" t="s">
        <v>3960</v>
      </c>
      <c r="L1095" t="s">
        <v>2618</v>
      </c>
      <c r="M1095" t="s">
        <v>164</v>
      </c>
      <c r="N1095" t="s">
        <v>1490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e">
        <f>+_2022[[#This Row],[p1_score]]+_2022[[#This Row],[p2_score]]</f>
        <v>#VALUE!</v>
      </c>
      <c r="U1095" t="s">
        <v>32</v>
      </c>
      <c r="V1095" t="s">
        <v>32</v>
      </c>
      <c r="W1095" t="s">
        <v>32</v>
      </c>
      <c r="X1095" t="s">
        <v>32</v>
      </c>
      <c r="Y1095" t="s">
        <v>32</v>
      </c>
      <c r="Z1095" t="s">
        <v>32</v>
      </c>
      <c r="AA1095" t="s">
        <v>32</v>
      </c>
      <c r="AB1095">
        <v>101</v>
      </c>
      <c r="AC1095" t="s">
        <v>1189</v>
      </c>
      <c r="AD1095" t="s">
        <v>2618</v>
      </c>
      <c r="AE1095" t="s">
        <v>2754</v>
      </c>
      <c r="AF1095" t="s">
        <v>164</v>
      </c>
      <c r="AG1095" t="s">
        <v>74</v>
      </c>
      <c r="AH1095" t="s">
        <v>2536</v>
      </c>
      <c r="AI1095" t="s">
        <v>2802</v>
      </c>
      <c r="AJ1095" t="s">
        <v>2803</v>
      </c>
      <c r="AK1095" t="s">
        <v>269</v>
      </c>
    </row>
    <row r="1096" spans="1:37" x14ac:dyDescent="0.3">
      <c r="A1096" t="s">
        <v>3831</v>
      </c>
      <c r="B1096" t="s">
        <v>3133</v>
      </c>
      <c r="C1096" t="s">
        <v>47</v>
      </c>
      <c r="D1096" t="s">
        <v>1498</v>
      </c>
      <c r="E1096" t="s">
        <v>3306</v>
      </c>
      <c r="F1096" t="s">
        <v>3146</v>
      </c>
      <c r="G1096" t="s">
        <v>3178</v>
      </c>
      <c r="H1096" t="s">
        <v>3133</v>
      </c>
      <c r="I1096" t="s">
        <v>4410</v>
      </c>
      <c r="J1096" t="s">
        <v>1189</v>
      </c>
      <c r="K1096" t="s">
        <v>3736</v>
      </c>
      <c r="L1096" t="s">
        <v>2622</v>
      </c>
      <c r="M1096" t="s">
        <v>49</v>
      </c>
      <c r="N1096" t="s">
        <v>1499</v>
      </c>
      <c r="O1096" t="s">
        <v>3139</v>
      </c>
      <c r="P1096" t="s">
        <v>1182</v>
      </c>
      <c r="Q1096" t="s">
        <v>47</v>
      </c>
      <c r="R1096" t="s">
        <v>3783</v>
      </c>
      <c r="S1096" t="s">
        <v>4284</v>
      </c>
      <c r="T1096">
        <f>+_2022[[#This Row],[p1_score]]+_2022[[#This Row],[p2_score]]</f>
        <v>68</v>
      </c>
      <c r="U1096" t="s">
        <v>51</v>
      </c>
      <c r="V1096" t="s">
        <v>47</v>
      </c>
      <c r="W1096" t="s">
        <v>3354</v>
      </c>
      <c r="X1096" t="s">
        <v>3637</v>
      </c>
      <c r="Y1096" t="s">
        <v>3354</v>
      </c>
      <c r="Z1096" t="s">
        <v>3637</v>
      </c>
      <c r="AA1096" t="s">
        <v>32</v>
      </c>
      <c r="AB1096">
        <v>102</v>
      </c>
      <c r="AC1096" t="s">
        <v>1189</v>
      </c>
      <c r="AD1096" t="s">
        <v>2622</v>
      </c>
      <c r="AE1096" t="s">
        <v>2754</v>
      </c>
      <c r="AF1096" t="s">
        <v>49</v>
      </c>
      <c r="AG1096" t="s">
        <v>74</v>
      </c>
      <c r="AH1096" t="s">
        <v>2804</v>
      </c>
      <c r="AI1096" t="s">
        <v>2805</v>
      </c>
      <c r="AJ1096" t="s">
        <v>2806</v>
      </c>
      <c r="AK1096" t="s">
        <v>52</v>
      </c>
    </row>
    <row r="1097" spans="1:37" x14ac:dyDescent="0.3">
      <c r="A1097" t="s">
        <v>3832</v>
      </c>
      <c r="B1097" t="s">
        <v>3144</v>
      </c>
      <c r="C1097" t="s">
        <v>51</v>
      </c>
      <c r="D1097" t="s">
        <v>1491</v>
      </c>
      <c r="E1097" t="s">
        <v>3188</v>
      </c>
      <c r="F1097" t="s">
        <v>3188</v>
      </c>
      <c r="G1097" t="s">
        <v>3153</v>
      </c>
      <c r="H1097" t="s">
        <v>3144</v>
      </c>
      <c r="I1097" t="s">
        <v>3216</v>
      </c>
      <c r="J1097" t="s">
        <v>1189</v>
      </c>
      <c r="K1097" t="s">
        <v>3736</v>
      </c>
      <c r="L1097" t="s">
        <v>2622</v>
      </c>
      <c r="M1097" t="s">
        <v>49</v>
      </c>
      <c r="N1097" t="s">
        <v>1499</v>
      </c>
      <c r="O1097" t="s">
        <v>3148</v>
      </c>
      <c r="P1097" t="s">
        <v>147</v>
      </c>
      <c r="Q1097" t="s">
        <v>51</v>
      </c>
      <c r="R1097" t="s">
        <v>3271</v>
      </c>
      <c r="S1097" t="s">
        <v>3215</v>
      </c>
      <c r="T1097">
        <f>+_2022[[#This Row],[p1_score]]+_2022[[#This Row],[p2_score]]</f>
        <v>15</v>
      </c>
      <c r="U1097" t="s">
        <v>51</v>
      </c>
      <c r="V1097" t="s">
        <v>52</v>
      </c>
      <c r="W1097" t="s">
        <v>3257</v>
      </c>
      <c r="X1097" t="s">
        <v>3220</v>
      </c>
      <c r="Y1097" t="s">
        <v>3152</v>
      </c>
      <c r="Z1097" t="s">
        <v>3152</v>
      </c>
      <c r="AA1097" t="s">
        <v>47</v>
      </c>
      <c r="AB1097">
        <v>102</v>
      </c>
      <c r="AC1097" t="s">
        <v>1189</v>
      </c>
      <c r="AD1097" t="s">
        <v>2622</v>
      </c>
      <c r="AE1097" t="s">
        <v>2754</v>
      </c>
      <c r="AF1097" t="s">
        <v>49</v>
      </c>
      <c r="AG1097" t="s">
        <v>74</v>
      </c>
      <c r="AH1097" t="s">
        <v>2804</v>
      </c>
      <c r="AI1097" t="s">
        <v>2805</v>
      </c>
      <c r="AJ1097" t="s">
        <v>2806</v>
      </c>
      <c r="AK1097" t="s">
        <v>52</v>
      </c>
    </row>
    <row r="1098" spans="1:37" x14ac:dyDescent="0.3">
      <c r="A1098" t="s">
        <v>3834</v>
      </c>
      <c r="B1098" t="s">
        <v>3136</v>
      </c>
      <c r="C1098" t="s">
        <v>55</v>
      </c>
      <c r="D1098" t="s">
        <v>1500</v>
      </c>
      <c r="E1098" t="s">
        <v>3284</v>
      </c>
      <c r="F1098" t="s">
        <v>3238</v>
      </c>
      <c r="G1098" t="s">
        <v>3173</v>
      </c>
      <c r="H1098" t="s">
        <v>3136</v>
      </c>
      <c r="I1098" t="s">
        <v>4411</v>
      </c>
      <c r="J1098" t="s">
        <v>1189</v>
      </c>
      <c r="K1098" t="s">
        <v>3736</v>
      </c>
      <c r="L1098" t="s">
        <v>2622</v>
      </c>
      <c r="M1098" t="s">
        <v>49</v>
      </c>
      <c r="N1098" t="s">
        <v>1499</v>
      </c>
      <c r="O1098" t="s">
        <v>3157</v>
      </c>
      <c r="P1098" t="s">
        <v>113</v>
      </c>
      <c r="Q1098" t="s">
        <v>55</v>
      </c>
      <c r="R1098" t="s">
        <v>3433</v>
      </c>
      <c r="S1098" t="s">
        <v>3296</v>
      </c>
      <c r="T1098">
        <f>+_2022[[#This Row],[p1_score]]+_2022[[#This Row],[p2_score]]</f>
        <v>98</v>
      </c>
      <c r="U1098" t="s">
        <v>55</v>
      </c>
      <c r="V1098" t="s">
        <v>52</v>
      </c>
      <c r="W1098" t="s">
        <v>3163</v>
      </c>
      <c r="X1098" t="s">
        <v>3362</v>
      </c>
      <c r="Y1098" t="s">
        <v>3152</v>
      </c>
      <c r="Z1098" t="s">
        <v>3362</v>
      </c>
      <c r="AA1098" t="s">
        <v>51</v>
      </c>
      <c r="AB1098">
        <v>102</v>
      </c>
      <c r="AC1098" t="s">
        <v>1189</v>
      </c>
      <c r="AD1098" t="s">
        <v>2622</v>
      </c>
      <c r="AE1098" t="s">
        <v>2754</v>
      </c>
      <c r="AF1098" t="s">
        <v>49</v>
      </c>
      <c r="AG1098" t="s">
        <v>74</v>
      </c>
      <c r="AH1098" t="s">
        <v>2804</v>
      </c>
      <c r="AI1098" t="s">
        <v>2805</v>
      </c>
      <c r="AJ1098" t="s">
        <v>2806</v>
      </c>
      <c r="AK1098" t="s">
        <v>52</v>
      </c>
    </row>
    <row r="1099" spans="1:37" x14ac:dyDescent="0.3">
      <c r="A1099" t="s">
        <v>3836</v>
      </c>
      <c r="B1099" t="s">
        <v>3162</v>
      </c>
      <c r="C1099" t="s">
        <v>1426</v>
      </c>
      <c r="D1099" t="s">
        <v>1410</v>
      </c>
      <c r="E1099" t="s">
        <v>3133</v>
      </c>
      <c r="F1099" t="s">
        <v>3144</v>
      </c>
      <c r="G1099" t="s">
        <v>3133</v>
      </c>
      <c r="H1099" t="s">
        <v>3133</v>
      </c>
      <c r="I1099" t="s">
        <v>3152</v>
      </c>
      <c r="J1099" t="s">
        <v>1189</v>
      </c>
      <c r="K1099" t="s">
        <v>3736</v>
      </c>
      <c r="L1099" t="s">
        <v>2622</v>
      </c>
      <c r="M1099" t="s">
        <v>49</v>
      </c>
      <c r="N1099" t="s">
        <v>1499</v>
      </c>
      <c r="O1099" t="s">
        <v>3151</v>
      </c>
      <c r="P1099" t="s">
        <v>1501</v>
      </c>
      <c r="Q1099" t="s">
        <v>1426</v>
      </c>
      <c r="R1099" t="s">
        <v>3497</v>
      </c>
      <c r="S1099" t="s">
        <v>3296</v>
      </c>
      <c r="T1099">
        <f>+_2022[[#This Row],[p1_score]]+_2022[[#This Row],[p2_score]]</f>
        <v>0</v>
      </c>
      <c r="U1099" t="s">
        <v>1426</v>
      </c>
      <c r="V1099" t="s">
        <v>52</v>
      </c>
      <c r="W1099" t="s">
        <v>3152</v>
      </c>
      <c r="X1099" t="s">
        <v>3152</v>
      </c>
      <c r="Y1099" t="s">
        <v>3152</v>
      </c>
      <c r="Z1099" t="s">
        <v>3362</v>
      </c>
      <c r="AA1099" t="s">
        <v>55</v>
      </c>
      <c r="AB1099">
        <v>102</v>
      </c>
      <c r="AC1099" t="s">
        <v>1189</v>
      </c>
      <c r="AD1099" t="s">
        <v>2622</v>
      </c>
      <c r="AE1099" t="s">
        <v>2754</v>
      </c>
      <c r="AF1099" t="s">
        <v>49</v>
      </c>
      <c r="AG1099" t="s">
        <v>74</v>
      </c>
      <c r="AH1099" t="s">
        <v>2804</v>
      </c>
      <c r="AI1099" t="s">
        <v>2805</v>
      </c>
      <c r="AJ1099" t="s">
        <v>2806</v>
      </c>
      <c r="AK1099" t="s">
        <v>52</v>
      </c>
    </row>
    <row r="1100" spans="1:37" x14ac:dyDescent="0.3">
      <c r="A1100" t="s">
        <v>3838</v>
      </c>
      <c r="B1100" t="s">
        <v>3153</v>
      </c>
      <c r="C1100" t="s">
        <v>52</v>
      </c>
      <c r="D1100" t="s">
        <v>45</v>
      </c>
      <c r="E1100" t="s">
        <v>3389</v>
      </c>
      <c r="F1100" t="s">
        <v>3266</v>
      </c>
      <c r="G1100" t="s">
        <v>3178</v>
      </c>
      <c r="H1100" t="s">
        <v>3136</v>
      </c>
      <c r="I1100" t="s">
        <v>3554</v>
      </c>
      <c r="J1100" t="s">
        <v>1189</v>
      </c>
      <c r="K1100" t="s">
        <v>3736</v>
      </c>
      <c r="L1100" t="s">
        <v>2622</v>
      </c>
      <c r="M1100" t="s">
        <v>49</v>
      </c>
      <c r="N1100" t="s">
        <v>1499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>
        <f>+_2022[[#This Row],[p1_score]]+_2022[[#This Row],[p2_score]]</f>
        <v>32</v>
      </c>
      <c r="U1100" t="s">
        <v>118</v>
      </c>
      <c r="V1100" t="s">
        <v>52</v>
      </c>
      <c r="W1100" t="s">
        <v>3393</v>
      </c>
      <c r="X1100" t="s">
        <v>3270</v>
      </c>
      <c r="Y1100" t="s">
        <v>3152</v>
      </c>
      <c r="Z1100" t="s">
        <v>3152</v>
      </c>
      <c r="AA1100" t="s">
        <v>1426</v>
      </c>
      <c r="AB1100">
        <v>102</v>
      </c>
      <c r="AC1100" t="s">
        <v>1189</v>
      </c>
      <c r="AD1100" t="s">
        <v>2622</v>
      </c>
      <c r="AE1100" t="s">
        <v>2754</v>
      </c>
      <c r="AF1100" t="s">
        <v>49</v>
      </c>
      <c r="AG1100" t="s">
        <v>74</v>
      </c>
      <c r="AH1100" t="s">
        <v>2804</v>
      </c>
      <c r="AI1100" t="s">
        <v>2805</v>
      </c>
      <c r="AJ1100" t="s">
        <v>2806</v>
      </c>
      <c r="AK1100" t="s">
        <v>52</v>
      </c>
    </row>
    <row r="1101" spans="1:37" x14ac:dyDescent="0.3">
      <c r="A1101" t="s">
        <v>3840</v>
      </c>
      <c r="B1101" t="s">
        <v>3173</v>
      </c>
      <c r="C1101" t="s">
        <v>118</v>
      </c>
      <c r="D1101" t="s">
        <v>45</v>
      </c>
      <c r="E1101" t="s">
        <v>3222</v>
      </c>
      <c r="F1101" t="s">
        <v>3173</v>
      </c>
      <c r="G1101" t="s">
        <v>3133</v>
      </c>
      <c r="H1101" t="s">
        <v>3153</v>
      </c>
      <c r="I1101" t="s">
        <v>3659</v>
      </c>
      <c r="J1101" t="s">
        <v>1189</v>
      </c>
      <c r="K1101" t="s">
        <v>3736</v>
      </c>
      <c r="L1101" t="s">
        <v>2622</v>
      </c>
      <c r="M1101" t="s">
        <v>49</v>
      </c>
      <c r="N1101" t="s">
        <v>1499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e">
        <f>+_2022[[#This Row],[p1_score]]+_2022[[#This Row],[p2_score]]</f>
        <v>#VALUE!</v>
      </c>
      <c r="U1101" t="s">
        <v>32</v>
      </c>
      <c r="V1101" t="s">
        <v>32</v>
      </c>
      <c r="W1101" t="s">
        <v>32</v>
      </c>
      <c r="X1101" t="s">
        <v>32</v>
      </c>
      <c r="Y1101" t="s">
        <v>32</v>
      </c>
      <c r="Z1101" t="s">
        <v>32</v>
      </c>
      <c r="AA1101" t="s">
        <v>32</v>
      </c>
      <c r="AB1101">
        <v>102</v>
      </c>
      <c r="AC1101" t="s">
        <v>1189</v>
      </c>
      <c r="AD1101" t="s">
        <v>2622</v>
      </c>
      <c r="AE1101" t="s">
        <v>2754</v>
      </c>
      <c r="AF1101" t="s">
        <v>49</v>
      </c>
      <c r="AG1101" t="s">
        <v>74</v>
      </c>
      <c r="AH1101" t="s">
        <v>2804</v>
      </c>
      <c r="AI1101" t="s">
        <v>2805</v>
      </c>
      <c r="AJ1101" t="s">
        <v>2806</v>
      </c>
      <c r="AK1101" t="s">
        <v>52</v>
      </c>
    </row>
    <row r="1102" spans="1:37" x14ac:dyDescent="0.3">
      <c r="A1102" t="s">
        <v>32</v>
      </c>
      <c r="B1102" t="s">
        <v>1</v>
      </c>
      <c r="C1102" t="s">
        <v>2</v>
      </c>
      <c r="D1102" t="s">
        <v>3</v>
      </c>
      <c r="E1102" t="s">
        <v>4</v>
      </c>
      <c r="F1102" t="s">
        <v>5</v>
      </c>
      <c r="G1102" t="s">
        <v>6</v>
      </c>
      <c r="H1102" t="s">
        <v>7</v>
      </c>
      <c r="I1102" t="s">
        <v>8</v>
      </c>
      <c r="J1102" t="s">
        <v>9</v>
      </c>
      <c r="K1102" t="s">
        <v>10</v>
      </c>
      <c r="M1102" t="s">
        <v>11</v>
      </c>
      <c r="N1102" t="s">
        <v>12</v>
      </c>
      <c r="O1102" t="s">
        <v>13</v>
      </c>
      <c r="P1102" t="s">
        <v>14</v>
      </c>
      <c r="Q1102" t="s">
        <v>15</v>
      </c>
      <c r="R1102" t="s">
        <v>16</v>
      </c>
      <c r="S1102" t="s">
        <v>17</v>
      </c>
      <c r="T1102" t="e">
        <f>+_2022[[#This Row],[p1_score]]+_2022[[#This Row],[p2_score]]</f>
        <v>#VALUE!</v>
      </c>
      <c r="U1102" t="s">
        <v>18</v>
      </c>
      <c r="V1102" t="s">
        <v>19</v>
      </c>
      <c r="W1102" t="s">
        <v>21</v>
      </c>
      <c r="X1102" t="s">
        <v>20</v>
      </c>
      <c r="Y1102" t="s">
        <v>22</v>
      </c>
      <c r="Z1102" t="s">
        <v>23</v>
      </c>
      <c r="AA1102" t="s">
        <v>24</v>
      </c>
    </row>
    <row r="1103" spans="1:37" x14ac:dyDescent="0.3">
      <c r="A1103" t="s">
        <v>3133</v>
      </c>
      <c r="B1103" t="s">
        <v>3144</v>
      </c>
      <c r="C1103" t="s">
        <v>691</v>
      </c>
      <c r="D1103" t="s">
        <v>1502</v>
      </c>
      <c r="E1103" t="s">
        <v>3306</v>
      </c>
      <c r="F1103" t="s">
        <v>3188</v>
      </c>
      <c r="G1103" t="s">
        <v>3162</v>
      </c>
      <c r="H1103" t="s">
        <v>3144</v>
      </c>
      <c r="I1103" t="s">
        <v>4325</v>
      </c>
      <c r="J1103" t="s">
        <v>1503</v>
      </c>
      <c r="K1103" t="s">
        <v>4294</v>
      </c>
      <c r="L1103" t="s">
        <v>2490</v>
      </c>
      <c r="M1103" t="s">
        <v>883</v>
      </c>
      <c r="N1103" t="s">
        <v>1504</v>
      </c>
      <c r="O1103" t="s">
        <v>3139</v>
      </c>
      <c r="P1103" t="s">
        <v>509</v>
      </c>
      <c r="Q1103" t="s">
        <v>691</v>
      </c>
      <c r="R1103" t="s">
        <v>3149</v>
      </c>
      <c r="S1103" t="s">
        <v>3444</v>
      </c>
      <c r="T1103">
        <f>+_2022[[#This Row],[p1_score]]+_2022[[#This Row],[p2_score]]</f>
        <v>97</v>
      </c>
      <c r="U1103" t="s">
        <v>95</v>
      </c>
      <c r="V1103" t="s">
        <v>691</v>
      </c>
      <c r="W1103" t="s">
        <v>3388</v>
      </c>
      <c r="X1103" t="s">
        <v>3637</v>
      </c>
      <c r="Y1103" t="s">
        <v>3388</v>
      </c>
      <c r="Z1103" t="s">
        <v>3637</v>
      </c>
      <c r="AA1103" t="s">
        <v>32</v>
      </c>
      <c r="AB1103">
        <v>103</v>
      </c>
      <c r="AC1103" t="s">
        <v>1503</v>
      </c>
      <c r="AD1103" t="s">
        <v>2490</v>
      </c>
      <c r="AE1103" t="s">
        <v>2807</v>
      </c>
      <c r="AF1103" t="s">
        <v>883</v>
      </c>
      <c r="AG1103" t="s">
        <v>850</v>
      </c>
      <c r="AH1103" t="s">
        <v>2808</v>
      </c>
      <c r="AI1103" t="s">
        <v>2809</v>
      </c>
      <c r="AJ1103" t="s">
        <v>2810</v>
      </c>
      <c r="AK1103" t="s">
        <v>240</v>
      </c>
    </row>
    <row r="1104" spans="1:37" x14ac:dyDescent="0.3">
      <c r="A1104" t="s">
        <v>3144</v>
      </c>
      <c r="B1104" t="s">
        <v>3133</v>
      </c>
      <c r="C1104" t="s">
        <v>95</v>
      </c>
      <c r="D1104" t="s">
        <v>1505</v>
      </c>
      <c r="E1104" t="s">
        <v>3389</v>
      </c>
      <c r="F1104" t="s">
        <v>3321</v>
      </c>
      <c r="G1104" t="s">
        <v>3178</v>
      </c>
      <c r="H1104" t="s">
        <v>3136</v>
      </c>
      <c r="I1104" t="s">
        <v>4412</v>
      </c>
      <c r="J1104" t="s">
        <v>1503</v>
      </c>
      <c r="K1104" t="s">
        <v>4294</v>
      </c>
      <c r="L1104" t="s">
        <v>2490</v>
      </c>
      <c r="M1104" t="s">
        <v>883</v>
      </c>
      <c r="N1104" t="s">
        <v>1504</v>
      </c>
      <c r="O1104" t="s">
        <v>3148</v>
      </c>
      <c r="P1104" t="s">
        <v>1506</v>
      </c>
      <c r="Q1104" t="s">
        <v>95</v>
      </c>
      <c r="R1104" t="s">
        <v>3487</v>
      </c>
      <c r="S1104" t="s">
        <v>4137</v>
      </c>
      <c r="T1104">
        <f>+_2022[[#This Row],[p1_score]]+_2022[[#This Row],[p2_score]]</f>
        <v>32</v>
      </c>
      <c r="U1104" t="s">
        <v>95</v>
      </c>
      <c r="V1104" t="s">
        <v>1507</v>
      </c>
      <c r="W1104" t="s">
        <v>3151</v>
      </c>
      <c r="X1104" t="s">
        <v>3380</v>
      </c>
      <c r="Y1104" t="s">
        <v>3152</v>
      </c>
      <c r="Z1104" t="s">
        <v>3152</v>
      </c>
      <c r="AA1104" t="s">
        <v>691</v>
      </c>
      <c r="AB1104">
        <v>103</v>
      </c>
      <c r="AC1104" t="s">
        <v>1503</v>
      </c>
      <c r="AD1104" t="s">
        <v>2490</v>
      </c>
      <c r="AE1104" t="s">
        <v>2807</v>
      </c>
      <c r="AF1104" t="s">
        <v>883</v>
      </c>
      <c r="AG1104" t="s">
        <v>850</v>
      </c>
      <c r="AH1104" t="s">
        <v>2808</v>
      </c>
      <c r="AI1104" t="s">
        <v>2809</v>
      </c>
      <c r="AJ1104" t="s">
        <v>2810</v>
      </c>
      <c r="AK1104" t="s">
        <v>240</v>
      </c>
    </row>
    <row r="1105" spans="1:37" x14ac:dyDescent="0.3">
      <c r="A1105" t="s">
        <v>3153</v>
      </c>
      <c r="B1105" t="s">
        <v>3153</v>
      </c>
      <c r="C1105" t="s">
        <v>1507</v>
      </c>
      <c r="D1105" t="s">
        <v>1508</v>
      </c>
      <c r="E1105" t="s">
        <v>3168</v>
      </c>
      <c r="F1105" t="s">
        <v>3155</v>
      </c>
      <c r="G1105" t="s">
        <v>3153</v>
      </c>
      <c r="H1105" t="s">
        <v>3144</v>
      </c>
      <c r="I1105" t="s">
        <v>4330</v>
      </c>
      <c r="J1105" t="s">
        <v>1503</v>
      </c>
      <c r="K1105" t="s">
        <v>4294</v>
      </c>
      <c r="L1105" t="s">
        <v>2490</v>
      </c>
      <c r="M1105" t="s">
        <v>883</v>
      </c>
      <c r="N1105" t="s">
        <v>1504</v>
      </c>
      <c r="O1105" t="s">
        <v>3157</v>
      </c>
      <c r="P1105" t="s">
        <v>360</v>
      </c>
      <c r="Q1105" t="s">
        <v>1507</v>
      </c>
      <c r="R1105" t="s">
        <v>3208</v>
      </c>
      <c r="S1105" t="s">
        <v>3639</v>
      </c>
      <c r="T1105">
        <f>+_2022[[#This Row],[p1_score]]+_2022[[#This Row],[p2_score]]</f>
        <v>8</v>
      </c>
      <c r="U1105" t="s">
        <v>1509</v>
      </c>
      <c r="V1105" t="s">
        <v>1507</v>
      </c>
      <c r="W1105" t="s">
        <v>3883</v>
      </c>
      <c r="X1105" t="s">
        <v>3262</v>
      </c>
      <c r="Y1105" t="s">
        <v>3152</v>
      </c>
      <c r="Z1105" t="s">
        <v>3152</v>
      </c>
      <c r="AA1105" t="s">
        <v>95</v>
      </c>
      <c r="AB1105">
        <v>103</v>
      </c>
      <c r="AC1105" t="s">
        <v>1503</v>
      </c>
      <c r="AD1105" t="s">
        <v>2490</v>
      </c>
      <c r="AE1105" t="s">
        <v>2807</v>
      </c>
      <c r="AF1105" t="s">
        <v>883</v>
      </c>
      <c r="AG1105" t="s">
        <v>850</v>
      </c>
      <c r="AH1105" t="s">
        <v>2808</v>
      </c>
      <c r="AI1105" t="s">
        <v>2809</v>
      </c>
      <c r="AJ1105" t="s">
        <v>2810</v>
      </c>
      <c r="AK1105" t="s">
        <v>240</v>
      </c>
    </row>
    <row r="1106" spans="1:37" x14ac:dyDescent="0.3">
      <c r="A1106" t="s">
        <v>3136</v>
      </c>
      <c r="B1106" t="s">
        <v>3162</v>
      </c>
      <c r="C1106" t="s">
        <v>1510</v>
      </c>
      <c r="D1106" t="s">
        <v>1511</v>
      </c>
      <c r="E1106" t="s">
        <v>3153</v>
      </c>
      <c r="F1106" t="s">
        <v>3136</v>
      </c>
      <c r="G1106" t="s">
        <v>3133</v>
      </c>
      <c r="H1106" t="s">
        <v>3133</v>
      </c>
      <c r="I1106" t="s">
        <v>3311</v>
      </c>
      <c r="J1106" t="s">
        <v>1503</v>
      </c>
      <c r="K1106" t="s">
        <v>4294</v>
      </c>
      <c r="L1106" t="s">
        <v>2490</v>
      </c>
      <c r="M1106" t="s">
        <v>883</v>
      </c>
      <c r="N1106" t="s">
        <v>1504</v>
      </c>
      <c r="O1106" t="s">
        <v>3151</v>
      </c>
      <c r="P1106" t="s">
        <v>1512</v>
      </c>
      <c r="Q1106" t="s">
        <v>1510</v>
      </c>
      <c r="R1106" t="s">
        <v>3270</v>
      </c>
      <c r="S1106" t="s">
        <v>3274</v>
      </c>
      <c r="T1106">
        <f>+_2022[[#This Row],[p1_score]]+_2022[[#This Row],[p2_score]]</f>
        <v>10</v>
      </c>
      <c r="U1106" t="s">
        <v>1509</v>
      </c>
      <c r="V1106" t="s">
        <v>1510</v>
      </c>
      <c r="W1106" t="s">
        <v>3219</v>
      </c>
      <c r="X1106" t="s">
        <v>3139</v>
      </c>
      <c r="Y1106" t="s">
        <v>3219</v>
      </c>
      <c r="Z1106" t="s">
        <v>3152</v>
      </c>
      <c r="AA1106" t="s">
        <v>1507</v>
      </c>
      <c r="AB1106">
        <v>103</v>
      </c>
      <c r="AC1106" t="s">
        <v>1503</v>
      </c>
      <c r="AD1106" t="s">
        <v>2490</v>
      </c>
      <c r="AE1106" t="s">
        <v>2807</v>
      </c>
      <c r="AF1106" t="s">
        <v>883</v>
      </c>
      <c r="AG1106" t="s">
        <v>850</v>
      </c>
      <c r="AH1106" t="s">
        <v>2808</v>
      </c>
      <c r="AI1106" t="s">
        <v>2809</v>
      </c>
      <c r="AJ1106" t="s">
        <v>2810</v>
      </c>
      <c r="AK1106" t="s">
        <v>240</v>
      </c>
    </row>
    <row r="1107" spans="1:37" x14ac:dyDescent="0.3">
      <c r="A1107" t="s">
        <v>3162</v>
      </c>
      <c r="B1107" t="s">
        <v>3173</v>
      </c>
      <c r="C1107" t="s">
        <v>1026</v>
      </c>
      <c r="D1107" t="s">
        <v>1513</v>
      </c>
      <c r="E1107" t="s">
        <v>3178</v>
      </c>
      <c r="F1107" t="s">
        <v>3178</v>
      </c>
      <c r="G1107" t="s">
        <v>3144</v>
      </c>
      <c r="H1107" t="s">
        <v>3133</v>
      </c>
      <c r="I1107" t="s">
        <v>3216</v>
      </c>
      <c r="J1107" t="s">
        <v>1503</v>
      </c>
      <c r="K1107" t="s">
        <v>4294</v>
      </c>
      <c r="L1107" t="s">
        <v>2490</v>
      </c>
      <c r="M1107" t="s">
        <v>883</v>
      </c>
      <c r="N1107" t="s">
        <v>1504</v>
      </c>
      <c r="O1107" t="s">
        <v>3170</v>
      </c>
      <c r="P1107" t="s">
        <v>1100</v>
      </c>
      <c r="Q1107" t="s">
        <v>1026</v>
      </c>
      <c r="R1107" t="s">
        <v>3433</v>
      </c>
      <c r="S1107" t="s">
        <v>3209</v>
      </c>
      <c r="T1107">
        <f>+_2022[[#This Row],[p1_score]]+_2022[[#This Row],[p2_score]]</f>
        <v>8</v>
      </c>
      <c r="U1107" t="s">
        <v>1509</v>
      </c>
      <c r="V1107" t="s">
        <v>1026</v>
      </c>
      <c r="W1107" t="s">
        <v>3139</v>
      </c>
      <c r="X1107" t="s">
        <v>3170</v>
      </c>
      <c r="Y1107" t="s">
        <v>3161</v>
      </c>
      <c r="Z1107" t="s">
        <v>3152</v>
      </c>
      <c r="AA1107" t="s">
        <v>1510</v>
      </c>
      <c r="AB1107">
        <v>103</v>
      </c>
      <c r="AC1107" t="s">
        <v>1503</v>
      </c>
      <c r="AD1107" t="s">
        <v>2490</v>
      </c>
      <c r="AE1107" t="s">
        <v>2807</v>
      </c>
      <c r="AF1107" t="s">
        <v>883</v>
      </c>
      <c r="AG1107" t="s">
        <v>850</v>
      </c>
      <c r="AH1107" t="s">
        <v>2808</v>
      </c>
      <c r="AI1107" t="s">
        <v>2809</v>
      </c>
      <c r="AJ1107" t="s">
        <v>2810</v>
      </c>
      <c r="AK1107" t="s">
        <v>240</v>
      </c>
    </row>
    <row r="1108" spans="1:37" x14ac:dyDescent="0.3">
      <c r="A1108" t="s">
        <v>3173</v>
      </c>
      <c r="B1108" t="s">
        <v>3136</v>
      </c>
      <c r="C1108" t="s">
        <v>1509</v>
      </c>
      <c r="D1108" t="s">
        <v>688</v>
      </c>
      <c r="E1108" t="s">
        <v>3174</v>
      </c>
      <c r="F1108" t="s">
        <v>3202</v>
      </c>
      <c r="G1108" t="s">
        <v>3133</v>
      </c>
      <c r="H1108" t="s">
        <v>3133</v>
      </c>
      <c r="I1108" t="s">
        <v>3643</v>
      </c>
      <c r="J1108" t="s">
        <v>1503</v>
      </c>
      <c r="K1108" t="s">
        <v>4294</v>
      </c>
      <c r="L1108" t="s">
        <v>2490</v>
      </c>
      <c r="M1108" t="s">
        <v>883</v>
      </c>
      <c r="N1108" t="s">
        <v>1504</v>
      </c>
      <c r="O1108" t="s">
        <v>3200</v>
      </c>
      <c r="P1108" t="s">
        <v>1514</v>
      </c>
      <c r="Q1108" t="s">
        <v>1509</v>
      </c>
      <c r="R1108" t="s">
        <v>3415</v>
      </c>
      <c r="S1108" t="s">
        <v>3402</v>
      </c>
      <c r="T1108">
        <f>+_2022[[#This Row],[p1_score]]+_2022[[#This Row],[p2_score]]</f>
        <v>5</v>
      </c>
      <c r="U1108" t="s">
        <v>1509</v>
      </c>
      <c r="V1108" t="s">
        <v>99</v>
      </c>
      <c r="W1108" t="s">
        <v>3157</v>
      </c>
      <c r="X1108" t="s">
        <v>3166</v>
      </c>
      <c r="Y1108" t="s">
        <v>3152</v>
      </c>
      <c r="Z1108" t="s">
        <v>3152</v>
      </c>
      <c r="AA1108" t="s">
        <v>1026</v>
      </c>
      <c r="AB1108">
        <v>103</v>
      </c>
      <c r="AC1108" t="s">
        <v>1503</v>
      </c>
      <c r="AD1108" t="s">
        <v>2490</v>
      </c>
      <c r="AE1108" t="s">
        <v>2807</v>
      </c>
      <c r="AF1108" t="s">
        <v>883</v>
      </c>
      <c r="AG1108" t="s">
        <v>850</v>
      </c>
      <c r="AH1108" t="s">
        <v>2808</v>
      </c>
      <c r="AI1108" t="s">
        <v>2809</v>
      </c>
      <c r="AJ1108" t="s">
        <v>2810</v>
      </c>
      <c r="AK1108" t="s">
        <v>240</v>
      </c>
    </row>
    <row r="1109" spans="1:37" x14ac:dyDescent="0.3">
      <c r="A1109" t="s">
        <v>3178</v>
      </c>
      <c r="B1109" t="s">
        <v>3180</v>
      </c>
      <c r="C1109" t="s">
        <v>1030</v>
      </c>
      <c r="D1109" t="s">
        <v>1515</v>
      </c>
      <c r="E1109" t="s">
        <v>3180</v>
      </c>
      <c r="F1109" t="s">
        <v>3162</v>
      </c>
      <c r="G1109" t="s">
        <v>3133</v>
      </c>
      <c r="H1109" t="s">
        <v>3144</v>
      </c>
      <c r="I1109" t="s">
        <v>3434</v>
      </c>
      <c r="J1109" t="s">
        <v>1503</v>
      </c>
      <c r="K1109" t="s">
        <v>4294</v>
      </c>
      <c r="L1109" t="s">
        <v>2490</v>
      </c>
      <c r="M1109" t="s">
        <v>883</v>
      </c>
      <c r="N1109" t="s">
        <v>1504</v>
      </c>
      <c r="O1109" t="s">
        <v>3219</v>
      </c>
      <c r="P1109" t="s">
        <v>979</v>
      </c>
      <c r="Q1109" t="s">
        <v>1030</v>
      </c>
      <c r="R1109" t="s">
        <v>3457</v>
      </c>
      <c r="S1109" t="s">
        <v>3277</v>
      </c>
      <c r="T1109">
        <f>+_2022[[#This Row],[p1_score]]+_2022[[#This Row],[p2_score]]</f>
        <v>9</v>
      </c>
      <c r="U1109" t="s">
        <v>1030</v>
      </c>
      <c r="V1109" t="s">
        <v>99</v>
      </c>
      <c r="W1109" t="s">
        <v>3200</v>
      </c>
      <c r="X1109" t="s">
        <v>3139</v>
      </c>
      <c r="Y1109" t="s">
        <v>3152</v>
      </c>
      <c r="Z1109" t="s">
        <v>3139</v>
      </c>
      <c r="AA1109" t="s">
        <v>1509</v>
      </c>
      <c r="AB1109">
        <v>103</v>
      </c>
      <c r="AC1109" t="s">
        <v>1503</v>
      </c>
      <c r="AD1109" t="s">
        <v>2490</v>
      </c>
      <c r="AE1109" t="s">
        <v>2807</v>
      </c>
      <c r="AF1109" t="s">
        <v>883</v>
      </c>
      <c r="AG1109" t="s">
        <v>850</v>
      </c>
      <c r="AH1109" t="s">
        <v>2808</v>
      </c>
      <c r="AI1109" t="s">
        <v>2809</v>
      </c>
      <c r="AJ1109" t="s">
        <v>2810</v>
      </c>
      <c r="AK1109" t="s">
        <v>240</v>
      </c>
    </row>
    <row r="1110" spans="1:37" x14ac:dyDescent="0.3">
      <c r="A1110" t="s">
        <v>3180</v>
      </c>
      <c r="B1110" t="s">
        <v>3187</v>
      </c>
      <c r="C1110" t="s">
        <v>351</v>
      </c>
      <c r="D1110" t="s">
        <v>1516</v>
      </c>
      <c r="E1110" t="s">
        <v>3153</v>
      </c>
      <c r="F1110" t="s">
        <v>3153</v>
      </c>
      <c r="G1110" t="s">
        <v>3133</v>
      </c>
      <c r="H1110" t="s">
        <v>3133</v>
      </c>
      <c r="I1110" t="s">
        <v>3216</v>
      </c>
      <c r="J1110" t="s">
        <v>1503</v>
      </c>
      <c r="K1110" t="s">
        <v>4294</v>
      </c>
      <c r="L1110" t="s">
        <v>2490</v>
      </c>
      <c r="M1110" t="s">
        <v>883</v>
      </c>
      <c r="N1110" t="s">
        <v>1504</v>
      </c>
      <c r="O1110" t="s">
        <v>3236</v>
      </c>
      <c r="P1110" t="s">
        <v>1517</v>
      </c>
      <c r="Q1110" t="s">
        <v>351</v>
      </c>
      <c r="R1110" t="s">
        <v>3252</v>
      </c>
      <c r="S1110" t="s">
        <v>4394</v>
      </c>
      <c r="T1110">
        <f>+_2022[[#This Row],[p1_score]]+_2022[[#This Row],[p2_score]]</f>
        <v>2</v>
      </c>
      <c r="U1110" t="s">
        <v>351</v>
      </c>
      <c r="V1110" t="s">
        <v>99</v>
      </c>
      <c r="W1110" t="s">
        <v>3139</v>
      </c>
      <c r="X1110" t="s">
        <v>3152</v>
      </c>
      <c r="Y1110" t="s">
        <v>3152</v>
      </c>
      <c r="Z1110" t="s">
        <v>3139</v>
      </c>
      <c r="AA1110" t="s">
        <v>1030</v>
      </c>
      <c r="AB1110">
        <v>103</v>
      </c>
      <c r="AC1110" t="s">
        <v>1503</v>
      </c>
      <c r="AD1110" t="s">
        <v>2490</v>
      </c>
      <c r="AE1110" t="s">
        <v>2807</v>
      </c>
      <c r="AF1110" t="s">
        <v>883</v>
      </c>
      <c r="AG1110" t="s">
        <v>850</v>
      </c>
      <c r="AH1110" t="s">
        <v>2808</v>
      </c>
      <c r="AI1110" t="s">
        <v>2809</v>
      </c>
      <c r="AJ1110" t="s">
        <v>2810</v>
      </c>
      <c r="AK1110" t="s">
        <v>240</v>
      </c>
    </row>
    <row r="1111" spans="1:37" x14ac:dyDescent="0.3">
      <c r="A1111" t="s">
        <v>3187</v>
      </c>
      <c r="B1111" t="s">
        <v>3178</v>
      </c>
      <c r="C1111" t="s">
        <v>99</v>
      </c>
      <c r="D1111" t="s">
        <v>45</v>
      </c>
      <c r="E1111" t="s">
        <v>3173</v>
      </c>
      <c r="F1111" t="s">
        <v>3136</v>
      </c>
      <c r="G1111" t="s">
        <v>3144</v>
      </c>
      <c r="H1111" t="s">
        <v>3133</v>
      </c>
      <c r="I1111" t="s">
        <v>3294</v>
      </c>
      <c r="J1111" t="s">
        <v>1503</v>
      </c>
      <c r="K1111" t="s">
        <v>4294</v>
      </c>
      <c r="L1111" t="s">
        <v>2490</v>
      </c>
      <c r="M1111" t="s">
        <v>883</v>
      </c>
      <c r="N1111" t="s">
        <v>1504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e">
        <f>+_2022[[#This Row],[p1_score]]+_2022[[#This Row],[p2_score]]</f>
        <v>#VALUE!</v>
      </c>
      <c r="U1111" t="s">
        <v>32</v>
      </c>
      <c r="V1111" t="s">
        <v>32</v>
      </c>
      <c r="W1111" t="s">
        <v>32</v>
      </c>
      <c r="X1111" t="s">
        <v>32</v>
      </c>
      <c r="Y1111" t="s">
        <v>32</v>
      </c>
      <c r="Z1111" t="s">
        <v>32</v>
      </c>
      <c r="AA1111" t="s">
        <v>32</v>
      </c>
      <c r="AB1111">
        <v>103</v>
      </c>
      <c r="AC1111" t="s">
        <v>1503</v>
      </c>
      <c r="AD1111" t="s">
        <v>2490</v>
      </c>
      <c r="AE1111" t="s">
        <v>2807</v>
      </c>
      <c r="AF1111" t="s">
        <v>883</v>
      </c>
      <c r="AG1111" t="s">
        <v>850</v>
      </c>
      <c r="AH1111" t="s">
        <v>2808</v>
      </c>
      <c r="AI1111" t="s">
        <v>2809</v>
      </c>
      <c r="AJ1111" t="s">
        <v>2810</v>
      </c>
      <c r="AK1111" t="s">
        <v>240</v>
      </c>
    </row>
    <row r="1112" spans="1:37" x14ac:dyDescent="0.3">
      <c r="A1112" t="s">
        <v>3195</v>
      </c>
      <c r="B1112" t="s">
        <v>3133</v>
      </c>
      <c r="C1112" t="s">
        <v>449</v>
      </c>
      <c r="D1112" t="s">
        <v>1518</v>
      </c>
      <c r="E1112" t="s">
        <v>3377</v>
      </c>
      <c r="F1112" t="s">
        <v>3134</v>
      </c>
      <c r="G1112" t="s">
        <v>3178</v>
      </c>
      <c r="H1112" t="s">
        <v>3178</v>
      </c>
      <c r="I1112" t="s">
        <v>4413</v>
      </c>
      <c r="J1112" t="s">
        <v>1503</v>
      </c>
      <c r="K1112" t="s">
        <v>4414</v>
      </c>
      <c r="L1112" t="s">
        <v>2495</v>
      </c>
      <c r="M1112" t="s">
        <v>872</v>
      </c>
      <c r="N1112" t="s">
        <v>1519</v>
      </c>
      <c r="O1112" t="s">
        <v>3139</v>
      </c>
      <c r="P1112" t="s">
        <v>1520</v>
      </c>
      <c r="Q1112" t="s">
        <v>449</v>
      </c>
      <c r="R1112" t="s">
        <v>3728</v>
      </c>
      <c r="S1112" t="s">
        <v>4267</v>
      </c>
      <c r="T1112">
        <f>+_2022[[#This Row],[p1_score]]+_2022[[#This Row],[p2_score]]</f>
        <v>157</v>
      </c>
      <c r="U1112" t="s">
        <v>31</v>
      </c>
      <c r="V1112" t="s">
        <v>449</v>
      </c>
      <c r="W1112" t="s">
        <v>3573</v>
      </c>
      <c r="X1112" t="s">
        <v>3211</v>
      </c>
      <c r="Y1112" t="s">
        <v>3573</v>
      </c>
      <c r="Z1112" t="s">
        <v>3211</v>
      </c>
      <c r="AA1112" t="s">
        <v>32</v>
      </c>
      <c r="AB1112">
        <v>104</v>
      </c>
      <c r="AC1112" t="s">
        <v>1503</v>
      </c>
      <c r="AD1112" t="s">
        <v>2495</v>
      </c>
      <c r="AE1112" t="s">
        <v>2807</v>
      </c>
      <c r="AF1112" t="s">
        <v>872</v>
      </c>
      <c r="AG1112" t="s">
        <v>909</v>
      </c>
      <c r="AH1112" t="s">
        <v>2811</v>
      </c>
      <c r="AI1112" t="s">
        <v>2812</v>
      </c>
      <c r="AJ1112" t="s">
        <v>2813</v>
      </c>
      <c r="AK1112" t="s">
        <v>449</v>
      </c>
    </row>
    <row r="1113" spans="1:37" x14ac:dyDescent="0.3">
      <c r="A1113" t="s">
        <v>3154</v>
      </c>
      <c r="B1113" t="s">
        <v>3153</v>
      </c>
      <c r="C1113" t="s">
        <v>858</v>
      </c>
      <c r="D1113" t="s">
        <v>1521</v>
      </c>
      <c r="E1113" t="s">
        <v>3144</v>
      </c>
      <c r="F1113" t="s">
        <v>3153</v>
      </c>
      <c r="G1113" t="s">
        <v>3133</v>
      </c>
      <c r="H1113" t="s">
        <v>3133</v>
      </c>
      <c r="I1113" t="s">
        <v>3163</v>
      </c>
      <c r="J1113" t="s">
        <v>1503</v>
      </c>
      <c r="K1113" t="s">
        <v>4414</v>
      </c>
      <c r="L1113" t="s">
        <v>2495</v>
      </c>
      <c r="M1113" t="s">
        <v>872</v>
      </c>
      <c r="N1113" t="s">
        <v>1519</v>
      </c>
      <c r="O1113" t="s">
        <v>3148</v>
      </c>
      <c r="P1113" t="s">
        <v>1522</v>
      </c>
      <c r="Q1113" t="s">
        <v>858</v>
      </c>
      <c r="R1113" t="s">
        <v>3246</v>
      </c>
      <c r="S1113" t="s">
        <v>3931</v>
      </c>
      <c r="T1113">
        <f>+_2022[[#This Row],[p1_score]]+_2022[[#This Row],[p2_score]]</f>
        <v>8</v>
      </c>
      <c r="U1113" t="s">
        <v>31</v>
      </c>
      <c r="V1113" t="s">
        <v>858</v>
      </c>
      <c r="W1113" t="s">
        <v>3200</v>
      </c>
      <c r="X1113" t="s">
        <v>3166</v>
      </c>
      <c r="Y1113" t="s">
        <v>3211</v>
      </c>
      <c r="Z1113" t="s">
        <v>3152</v>
      </c>
      <c r="AA1113" t="s">
        <v>449</v>
      </c>
      <c r="AB1113">
        <v>104</v>
      </c>
      <c r="AC1113" t="s">
        <v>1503</v>
      </c>
      <c r="AD1113" t="s">
        <v>2495</v>
      </c>
      <c r="AE1113" t="s">
        <v>2807</v>
      </c>
      <c r="AF1113" t="s">
        <v>872</v>
      </c>
      <c r="AG1113" t="s">
        <v>909</v>
      </c>
      <c r="AH1113" t="s">
        <v>2811</v>
      </c>
      <c r="AI1113" t="s">
        <v>2812</v>
      </c>
      <c r="AJ1113" t="s">
        <v>2813</v>
      </c>
      <c r="AK1113" t="s">
        <v>449</v>
      </c>
    </row>
    <row r="1114" spans="1:37" x14ac:dyDescent="0.3">
      <c r="A1114" t="s">
        <v>3201</v>
      </c>
      <c r="B1114" t="s">
        <v>3144</v>
      </c>
      <c r="C1114" t="s">
        <v>31</v>
      </c>
      <c r="D1114" t="s">
        <v>1523</v>
      </c>
      <c r="E1114" t="s">
        <v>3418</v>
      </c>
      <c r="F1114" t="s">
        <v>3367</v>
      </c>
      <c r="G1114" t="s">
        <v>3178</v>
      </c>
      <c r="H1114" t="s">
        <v>3144</v>
      </c>
      <c r="I1114" t="s">
        <v>4415</v>
      </c>
      <c r="J1114" t="s">
        <v>1503</v>
      </c>
      <c r="K1114" t="s">
        <v>4414</v>
      </c>
      <c r="L1114" t="s">
        <v>2495</v>
      </c>
      <c r="M1114" t="s">
        <v>872</v>
      </c>
      <c r="N1114" t="s">
        <v>1519</v>
      </c>
      <c r="O1114" t="s">
        <v>3157</v>
      </c>
      <c r="P1114" t="s">
        <v>1524</v>
      </c>
      <c r="Q1114" t="s">
        <v>31</v>
      </c>
      <c r="R1114" t="s">
        <v>3171</v>
      </c>
      <c r="S1114" t="s">
        <v>4394</v>
      </c>
      <c r="T1114">
        <f>+_2022[[#This Row],[p1_score]]+_2022[[#This Row],[p2_score]]</f>
        <v>6</v>
      </c>
      <c r="U1114" t="s">
        <v>31</v>
      </c>
      <c r="V1114" t="s">
        <v>138</v>
      </c>
      <c r="W1114" t="s">
        <v>3454</v>
      </c>
      <c r="X1114" t="s">
        <v>3271</v>
      </c>
      <c r="Y1114" t="s">
        <v>3152</v>
      </c>
      <c r="Z1114" t="s">
        <v>3152</v>
      </c>
      <c r="AA1114" t="s">
        <v>858</v>
      </c>
      <c r="AB1114">
        <v>104</v>
      </c>
      <c r="AC1114" t="s">
        <v>1503</v>
      </c>
      <c r="AD1114" t="s">
        <v>2495</v>
      </c>
      <c r="AE1114" t="s">
        <v>2807</v>
      </c>
      <c r="AF1114" t="s">
        <v>872</v>
      </c>
      <c r="AG1114" t="s">
        <v>909</v>
      </c>
      <c r="AH1114" t="s">
        <v>2811</v>
      </c>
      <c r="AI1114" t="s">
        <v>2812</v>
      </c>
      <c r="AJ1114" t="s">
        <v>2813</v>
      </c>
      <c r="AK1114" t="s">
        <v>449</v>
      </c>
    </row>
    <row r="1115" spans="1:37" x14ac:dyDescent="0.3">
      <c r="A1115" t="s">
        <v>3202</v>
      </c>
      <c r="B1115" t="s">
        <v>3136</v>
      </c>
      <c r="C1115" t="s">
        <v>138</v>
      </c>
      <c r="D1115" t="s">
        <v>1525</v>
      </c>
      <c r="E1115" t="s">
        <v>3162</v>
      </c>
      <c r="F1115" t="s">
        <v>3162</v>
      </c>
      <c r="G1115" t="s">
        <v>3133</v>
      </c>
      <c r="H1115" t="s">
        <v>3133</v>
      </c>
      <c r="I1115" t="s">
        <v>3216</v>
      </c>
      <c r="J1115" t="s">
        <v>1503</v>
      </c>
      <c r="K1115" t="s">
        <v>4414</v>
      </c>
      <c r="L1115" t="s">
        <v>2495</v>
      </c>
      <c r="M1115" t="s">
        <v>872</v>
      </c>
      <c r="N1115" t="s">
        <v>1519</v>
      </c>
      <c r="O1115" t="s">
        <v>3151</v>
      </c>
      <c r="P1115" t="s">
        <v>1526</v>
      </c>
      <c r="Q1115" t="s">
        <v>138</v>
      </c>
      <c r="R1115" t="s">
        <v>3305</v>
      </c>
      <c r="S1115" t="s">
        <v>4394</v>
      </c>
      <c r="T1115">
        <f>+_2022[[#This Row],[p1_score]]+_2022[[#This Row],[p2_score]]</f>
        <v>0</v>
      </c>
      <c r="U1115" t="s">
        <v>1527</v>
      </c>
      <c r="V1115" t="s">
        <v>138</v>
      </c>
      <c r="W1115" t="s">
        <v>3243</v>
      </c>
      <c r="X1115" t="s">
        <v>3157</v>
      </c>
      <c r="Y1115" t="s">
        <v>3152</v>
      </c>
      <c r="Z1115" t="s">
        <v>3152</v>
      </c>
      <c r="AA1115" t="s">
        <v>31</v>
      </c>
      <c r="AB1115">
        <v>104</v>
      </c>
      <c r="AC1115" t="s">
        <v>1503</v>
      </c>
      <c r="AD1115" t="s">
        <v>2495</v>
      </c>
      <c r="AE1115" t="s">
        <v>2807</v>
      </c>
      <c r="AF1115" t="s">
        <v>872</v>
      </c>
      <c r="AG1115" t="s">
        <v>909</v>
      </c>
      <c r="AH1115" t="s">
        <v>2811</v>
      </c>
      <c r="AI1115" t="s">
        <v>2812</v>
      </c>
      <c r="AJ1115" t="s">
        <v>2813</v>
      </c>
      <c r="AK1115" t="s">
        <v>449</v>
      </c>
    </row>
    <row r="1116" spans="1:37" x14ac:dyDescent="0.3">
      <c r="A1116" t="s">
        <v>3212</v>
      </c>
      <c r="B1116" t="s">
        <v>3162</v>
      </c>
      <c r="C1116" t="s">
        <v>1527</v>
      </c>
      <c r="D1116" t="s">
        <v>1528</v>
      </c>
      <c r="E1116" t="s">
        <v>3162</v>
      </c>
      <c r="F1116" t="s">
        <v>3178</v>
      </c>
      <c r="G1116" t="s">
        <v>3133</v>
      </c>
      <c r="H1116" t="s">
        <v>3133</v>
      </c>
      <c r="I1116" t="s">
        <v>3311</v>
      </c>
      <c r="J1116" t="s">
        <v>1503</v>
      </c>
      <c r="K1116" t="s">
        <v>4414</v>
      </c>
      <c r="L1116" t="s">
        <v>2495</v>
      </c>
      <c r="M1116" t="s">
        <v>872</v>
      </c>
      <c r="N1116" t="s">
        <v>1519</v>
      </c>
      <c r="O1116" t="s">
        <v>3170</v>
      </c>
      <c r="P1116" t="s">
        <v>1529</v>
      </c>
      <c r="Q1116" t="s">
        <v>1527</v>
      </c>
      <c r="R1116" t="s">
        <v>3217</v>
      </c>
      <c r="S1116" t="s">
        <v>3489</v>
      </c>
      <c r="T1116">
        <f>+_2022[[#This Row],[p1_score]]+_2022[[#This Row],[p2_score]]</f>
        <v>5</v>
      </c>
      <c r="U1116" t="s">
        <v>1527</v>
      </c>
      <c r="V1116" t="s">
        <v>986</v>
      </c>
      <c r="W1116" t="s">
        <v>3157</v>
      </c>
      <c r="X1116" t="s">
        <v>3166</v>
      </c>
      <c r="Y1116" t="s">
        <v>3152</v>
      </c>
      <c r="Z1116" t="s">
        <v>3152</v>
      </c>
      <c r="AA1116" t="s">
        <v>138</v>
      </c>
      <c r="AB1116">
        <v>104</v>
      </c>
      <c r="AC1116" t="s">
        <v>1503</v>
      </c>
      <c r="AD1116" t="s">
        <v>2495</v>
      </c>
      <c r="AE1116" t="s">
        <v>2807</v>
      </c>
      <c r="AF1116" t="s">
        <v>872</v>
      </c>
      <c r="AG1116" t="s">
        <v>909</v>
      </c>
      <c r="AH1116" t="s">
        <v>2811</v>
      </c>
      <c r="AI1116" t="s">
        <v>2812</v>
      </c>
      <c r="AJ1116" t="s">
        <v>2813</v>
      </c>
      <c r="AK1116" t="s">
        <v>449</v>
      </c>
    </row>
    <row r="1117" spans="1:37" x14ac:dyDescent="0.3">
      <c r="A1117" t="s">
        <v>3174</v>
      </c>
      <c r="B1117" t="s">
        <v>3178</v>
      </c>
      <c r="C1117" t="s">
        <v>51</v>
      </c>
      <c r="D1117" t="s">
        <v>1530</v>
      </c>
      <c r="E1117" t="s">
        <v>3144</v>
      </c>
      <c r="F1117" t="s">
        <v>3153</v>
      </c>
      <c r="G1117" t="s">
        <v>3133</v>
      </c>
      <c r="H1117" t="s">
        <v>3133</v>
      </c>
      <c r="I1117" t="s">
        <v>3163</v>
      </c>
      <c r="J1117" t="s">
        <v>1503</v>
      </c>
      <c r="K1117" t="s">
        <v>4414</v>
      </c>
      <c r="L1117" t="s">
        <v>2495</v>
      </c>
      <c r="M1117" t="s">
        <v>872</v>
      </c>
      <c r="N1117" t="s">
        <v>1519</v>
      </c>
      <c r="O1117" t="s">
        <v>3200</v>
      </c>
      <c r="P1117" t="s">
        <v>1531</v>
      </c>
      <c r="Q1117" t="s">
        <v>51</v>
      </c>
      <c r="R1117" t="s">
        <v>3457</v>
      </c>
      <c r="S1117" t="s">
        <v>3777</v>
      </c>
      <c r="T1117">
        <f>+_2022[[#This Row],[p1_score]]+_2022[[#This Row],[p2_score]]</f>
        <v>2</v>
      </c>
      <c r="U1117" t="s">
        <v>51</v>
      </c>
      <c r="V1117" t="s">
        <v>986</v>
      </c>
      <c r="W1117" t="s">
        <v>3166</v>
      </c>
      <c r="X1117" t="s">
        <v>3166</v>
      </c>
      <c r="Y1117" t="s">
        <v>3152</v>
      </c>
      <c r="Z1117" t="s">
        <v>3166</v>
      </c>
      <c r="AA1117" t="s">
        <v>1527</v>
      </c>
      <c r="AB1117">
        <v>104</v>
      </c>
      <c r="AC1117" t="s">
        <v>1503</v>
      </c>
      <c r="AD1117" t="s">
        <v>2495</v>
      </c>
      <c r="AE1117" t="s">
        <v>2807</v>
      </c>
      <c r="AF1117" t="s">
        <v>872</v>
      </c>
      <c r="AG1117" t="s">
        <v>909</v>
      </c>
      <c r="AH1117" t="s">
        <v>2811</v>
      </c>
      <c r="AI1117" t="s">
        <v>2812</v>
      </c>
      <c r="AJ1117" t="s">
        <v>2813</v>
      </c>
      <c r="AK1117" t="s">
        <v>449</v>
      </c>
    </row>
    <row r="1118" spans="1:37" x14ac:dyDescent="0.3">
      <c r="A1118" t="s">
        <v>3222</v>
      </c>
      <c r="B1118" t="s">
        <v>3173</v>
      </c>
      <c r="C1118" t="s">
        <v>986</v>
      </c>
      <c r="D1118" t="s">
        <v>45</v>
      </c>
      <c r="E1118" t="s">
        <v>3136</v>
      </c>
      <c r="F1118" t="s">
        <v>3136</v>
      </c>
      <c r="G1118" t="s">
        <v>3133</v>
      </c>
      <c r="H1118" t="s">
        <v>3133</v>
      </c>
      <c r="I1118" t="s">
        <v>3216</v>
      </c>
      <c r="J1118" t="s">
        <v>1503</v>
      </c>
      <c r="K1118" t="s">
        <v>4414</v>
      </c>
      <c r="L1118" t="s">
        <v>2495</v>
      </c>
      <c r="M1118" t="s">
        <v>872</v>
      </c>
      <c r="N1118" t="s">
        <v>1519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>
        <f>+_2022[[#This Row],[p1_score]]+_2022[[#This Row],[p2_score]]</f>
        <v>6</v>
      </c>
      <c r="U1118" t="s">
        <v>907</v>
      </c>
      <c r="V1118" t="s">
        <v>986</v>
      </c>
      <c r="W1118" t="s">
        <v>3157</v>
      </c>
      <c r="X1118" t="s">
        <v>3139</v>
      </c>
      <c r="Y1118" t="s">
        <v>3152</v>
      </c>
      <c r="Z1118" t="s">
        <v>3152</v>
      </c>
      <c r="AA1118" t="s">
        <v>51</v>
      </c>
      <c r="AB1118">
        <v>104</v>
      </c>
      <c r="AC1118" t="s">
        <v>1503</v>
      </c>
      <c r="AD1118" t="s">
        <v>2495</v>
      </c>
      <c r="AE1118" t="s">
        <v>2807</v>
      </c>
      <c r="AF1118" t="s">
        <v>872</v>
      </c>
      <c r="AG1118" t="s">
        <v>909</v>
      </c>
      <c r="AH1118" t="s">
        <v>2811</v>
      </c>
      <c r="AI1118" t="s">
        <v>2812</v>
      </c>
      <c r="AJ1118" t="s">
        <v>2813</v>
      </c>
      <c r="AK1118" t="s">
        <v>449</v>
      </c>
    </row>
    <row r="1119" spans="1:37" x14ac:dyDescent="0.3">
      <c r="A1119" t="s">
        <v>3175</v>
      </c>
      <c r="B1119" t="s">
        <v>3180</v>
      </c>
      <c r="C1119" t="s">
        <v>907</v>
      </c>
      <c r="D1119" t="s">
        <v>45</v>
      </c>
      <c r="E1119" t="s">
        <v>3162</v>
      </c>
      <c r="F1119" t="s">
        <v>3144</v>
      </c>
      <c r="G1119" t="s">
        <v>3144</v>
      </c>
      <c r="H1119" t="s">
        <v>3133</v>
      </c>
      <c r="I1119" t="s">
        <v>4386</v>
      </c>
      <c r="J1119" t="s">
        <v>1503</v>
      </c>
      <c r="K1119" t="s">
        <v>4414</v>
      </c>
      <c r="L1119" t="s">
        <v>2495</v>
      </c>
      <c r="M1119" t="s">
        <v>872</v>
      </c>
      <c r="N1119" t="s">
        <v>1519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e">
        <f>+_2022[[#This Row],[p1_score]]+_2022[[#This Row],[p2_score]]</f>
        <v>#VALUE!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t="s">
        <v>32</v>
      </c>
      <c r="AA1119" t="s">
        <v>32</v>
      </c>
      <c r="AB1119">
        <v>104</v>
      </c>
      <c r="AC1119" t="s">
        <v>1503</v>
      </c>
      <c r="AD1119" t="s">
        <v>2495</v>
      </c>
      <c r="AE1119" t="s">
        <v>2807</v>
      </c>
      <c r="AF1119" t="s">
        <v>872</v>
      </c>
      <c r="AG1119" t="s">
        <v>909</v>
      </c>
      <c r="AH1119" t="s">
        <v>2811</v>
      </c>
      <c r="AI1119" t="s">
        <v>2812</v>
      </c>
      <c r="AJ1119" t="s">
        <v>2813</v>
      </c>
      <c r="AK1119" t="s">
        <v>449</v>
      </c>
    </row>
    <row r="1120" spans="1:37" x14ac:dyDescent="0.3">
      <c r="A1120" t="s">
        <v>3155</v>
      </c>
      <c r="B1120" t="s">
        <v>3144</v>
      </c>
      <c r="C1120" t="s">
        <v>1532</v>
      </c>
      <c r="D1120" t="s">
        <v>637</v>
      </c>
      <c r="E1120" t="s">
        <v>3144</v>
      </c>
      <c r="F1120" t="s">
        <v>3136</v>
      </c>
      <c r="G1120" t="s">
        <v>3133</v>
      </c>
      <c r="H1120" t="s">
        <v>3133</v>
      </c>
      <c r="I1120" t="s">
        <v>3179</v>
      </c>
      <c r="J1120" t="s">
        <v>1503</v>
      </c>
      <c r="K1120" t="s">
        <v>4298</v>
      </c>
      <c r="L1120" t="s">
        <v>2499</v>
      </c>
      <c r="M1120" t="s">
        <v>949</v>
      </c>
      <c r="N1120" t="s">
        <v>1533</v>
      </c>
      <c r="O1120" t="s">
        <v>3139</v>
      </c>
      <c r="P1120" t="s">
        <v>749</v>
      </c>
      <c r="Q1120" t="s">
        <v>1532</v>
      </c>
      <c r="R1120" t="s">
        <v>3438</v>
      </c>
      <c r="S1120" t="s">
        <v>3231</v>
      </c>
      <c r="T1120">
        <f>+_2022[[#This Row],[p1_score]]+_2022[[#This Row],[p2_score]]</f>
        <v>13</v>
      </c>
      <c r="U1120" t="s">
        <v>270</v>
      </c>
      <c r="V1120" t="s">
        <v>1532</v>
      </c>
      <c r="W1120" t="s">
        <v>3186</v>
      </c>
      <c r="X1120" t="s">
        <v>3166</v>
      </c>
      <c r="Y1120" t="s">
        <v>3186</v>
      </c>
      <c r="Z1120" t="s">
        <v>3166</v>
      </c>
      <c r="AA1120" t="s">
        <v>32</v>
      </c>
      <c r="AB1120">
        <v>105</v>
      </c>
      <c r="AC1120" t="s">
        <v>1503</v>
      </c>
      <c r="AD1120" t="s">
        <v>2499</v>
      </c>
      <c r="AE1120" t="s">
        <v>2807</v>
      </c>
      <c r="AF1120" t="s">
        <v>949</v>
      </c>
      <c r="AG1120" t="s">
        <v>897</v>
      </c>
      <c r="AH1120" t="s">
        <v>2814</v>
      </c>
      <c r="AI1120" t="s">
        <v>2815</v>
      </c>
      <c r="AJ1120" t="s">
        <v>2816</v>
      </c>
      <c r="AK1120" t="s">
        <v>506</v>
      </c>
    </row>
    <row r="1121" spans="1:37" x14ac:dyDescent="0.3">
      <c r="A1121" t="s">
        <v>3181</v>
      </c>
      <c r="B1121" t="s">
        <v>3133</v>
      </c>
      <c r="C1121" t="s">
        <v>270</v>
      </c>
      <c r="D1121" t="s">
        <v>1534</v>
      </c>
      <c r="E1121" t="s">
        <v>3334</v>
      </c>
      <c r="F1121" t="s">
        <v>3303</v>
      </c>
      <c r="G1121" t="s">
        <v>3173</v>
      </c>
      <c r="H1121" t="s">
        <v>3136</v>
      </c>
      <c r="I1121" t="s">
        <v>4416</v>
      </c>
      <c r="J1121" t="s">
        <v>1503</v>
      </c>
      <c r="K1121" t="s">
        <v>4298</v>
      </c>
      <c r="L1121" t="s">
        <v>2499</v>
      </c>
      <c r="M1121" t="s">
        <v>949</v>
      </c>
      <c r="N1121" t="s">
        <v>1533</v>
      </c>
      <c r="O1121" t="s">
        <v>3148</v>
      </c>
      <c r="P1121" t="s">
        <v>600</v>
      </c>
      <c r="Q1121" t="s">
        <v>270</v>
      </c>
      <c r="R1121" t="s">
        <v>3465</v>
      </c>
      <c r="S1121" t="s">
        <v>3241</v>
      </c>
      <c r="T1121">
        <f>+_2022[[#This Row],[p1_score]]+_2022[[#This Row],[p2_score]]</f>
        <v>64</v>
      </c>
      <c r="U1121" t="s">
        <v>270</v>
      </c>
      <c r="V1121" t="s">
        <v>52</v>
      </c>
      <c r="W1121" t="s">
        <v>3637</v>
      </c>
      <c r="X1121" t="s">
        <v>3380</v>
      </c>
      <c r="Y1121" t="s">
        <v>3152</v>
      </c>
      <c r="Z1121" t="s">
        <v>3152</v>
      </c>
      <c r="AA1121" t="s">
        <v>1532</v>
      </c>
      <c r="AB1121">
        <v>105</v>
      </c>
      <c r="AC1121" t="s">
        <v>1503</v>
      </c>
      <c r="AD1121" t="s">
        <v>2499</v>
      </c>
      <c r="AE1121" t="s">
        <v>2807</v>
      </c>
      <c r="AF1121" t="s">
        <v>949</v>
      </c>
      <c r="AG1121" t="s">
        <v>897</v>
      </c>
      <c r="AH1121" t="s">
        <v>2814</v>
      </c>
      <c r="AI1121" t="s">
        <v>2815</v>
      </c>
      <c r="AJ1121" t="s">
        <v>2816</v>
      </c>
      <c r="AK1121" t="s">
        <v>506</v>
      </c>
    </row>
    <row r="1122" spans="1:37" x14ac:dyDescent="0.3">
      <c r="A1122" t="s">
        <v>3237</v>
      </c>
      <c r="B1122" t="s">
        <v>3153</v>
      </c>
      <c r="C1122" t="s">
        <v>52</v>
      </c>
      <c r="D1122" t="s">
        <v>1535</v>
      </c>
      <c r="E1122" t="s">
        <v>3167</v>
      </c>
      <c r="F1122" t="s">
        <v>3146</v>
      </c>
      <c r="G1122" t="s">
        <v>3144</v>
      </c>
      <c r="H1122" t="s">
        <v>3153</v>
      </c>
      <c r="I1122" t="s">
        <v>4417</v>
      </c>
      <c r="J1122" t="s">
        <v>1503</v>
      </c>
      <c r="K1122" t="s">
        <v>4298</v>
      </c>
      <c r="L1122" t="s">
        <v>2499</v>
      </c>
      <c r="M1122" t="s">
        <v>949</v>
      </c>
      <c r="N1122" t="s">
        <v>1533</v>
      </c>
      <c r="O1122" t="s">
        <v>3157</v>
      </c>
      <c r="P1122" t="s">
        <v>188</v>
      </c>
      <c r="Q1122" t="s">
        <v>52</v>
      </c>
      <c r="R1122" t="s">
        <v>3443</v>
      </c>
      <c r="S1122" t="s">
        <v>3412</v>
      </c>
      <c r="T1122">
        <f>+_2022[[#This Row],[p1_score]]+_2022[[#This Row],[p2_score]]</f>
        <v>13</v>
      </c>
      <c r="U1122" t="s">
        <v>1536</v>
      </c>
      <c r="V1122" t="s">
        <v>52</v>
      </c>
      <c r="W1122" t="s">
        <v>3448</v>
      </c>
      <c r="X1122" t="s">
        <v>3185</v>
      </c>
      <c r="Y1122" t="s">
        <v>3152</v>
      </c>
      <c r="Z1122" t="s">
        <v>3152</v>
      </c>
      <c r="AA1122" t="s">
        <v>270</v>
      </c>
      <c r="AB1122">
        <v>105</v>
      </c>
      <c r="AC1122" t="s">
        <v>1503</v>
      </c>
      <c r="AD1122" t="s">
        <v>2499</v>
      </c>
      <c r="AE1122" t="s">
        <v>2807</v>
      </c>
      <c r="AF1122" t="s">
        <v>949</v>
      </c>
      <c r="AG1122" t="s">
        <v>897</v>
      </c>
      <c r="AH1122" t="s">
        <v>2814</v>
      </c>
      <c r="AI1122" t="s">
        <v>2815</v>
      </c>
      <c r="AJ1122" t="s">
        <v>2816</v>
      </c>
      <c r="AK1122" t="s">
        <v>506</v>
      </c>
    </row>
    <row r="1123" spans="1:37" x14ac:dyDescent="0.3">
      <c r="A1123" t="s">
        <v>3244</v>
      </c>
      <c r="B1123" t="s">
        <v>3162</v>
      </c>
      <c r="C1123" t="s">
        <v>1537</v>
      </c>
      <c r="D1123" t="s">
        <v>1538</v>
      </c>
      <c r="E1123" t="s">
        <v>3136</v>
      </c>
      <c r="F1123" t="s">
        <v>3178</v>
      </c>
      <c r="G1123" t="s">
        <v>3133</v>
      </c>
      <c r="H1123" t="s">
        <v>3133</v>
      </c>
      <c r="I1123" t="s">
        <v>3163</v>
      </c>
      <c r="J1123" t="s">
        <v>1503</v>
      </c>
      <c r="K1123" t="s">
        <v>4298</v>
      </c>
      <c r="L1123" t="s">
        <v>2499</v>
      </c>
      <c r="M1123" t="s">
        <v>949</v>
      </c>
      <c r="N1123" t="s">
        <v>1533</v>
      </c>
      <c r="O1123" t="s">
        <v>3151</v>
      </c>
      <c r="P1123" t="s">
        <v>491</v>
      </c>
      <c r="Q1123" t="s">
        <v>1537</v>
      </c>
      <c r="R1123" t="s">
        <v>3273</v>
      </c>
      <c r="S1123" t="s">
        <v>3549</v>
      </c>
      <c r="T1123">
        <f>+_2022[[#This Row],[p1_score]]+_2022[[#This Row],[p2_score]]</f>
        <v>12</v>
      </c>
      <c r="U1123" t="s">
        <v>1536</v>
      </c>
      <c r="V1123" t="s">
        <v>1537</v>
      </c>
      <c r="W1123" t="s">
        <v>3236</v>
      </c>
      <c r="X1123" t="s">
        <v>3148</v>
      </c>
      <c r="Y1123" t="s">
        <v>3236</v>
      </c>
      <c r="Z1123" t="s">
        <v>3152</v>
      </c>
      <c r="AA1123" t="s">
        <v>52</v>
      </c>
      <c r="AB1123">
        <v>105</v>
      </c>
      <c r="AC1123" t="s">
        <v>1503</v>
      </c>
      <c r="AD1123" t="s">
        <v>2499</v>
      </c>
      <c r="AE1123" t="s">
        <v>2807</v>
      </c>
      <c r="AF1123" t="s">
        <v>949</v>
      </c>
      <c r="AG1123" t="s">
        <v>897</v>
      </c>
      <c r="AH1123" t="s">
        <v>2814</v>
      </c>
      <c r="AI1123" t="s">
        <v>2815</v>
      </c>
      <c r="AJ1123" t="s">
        <v>2816</v>
      </c>
      <c r="AK1123" t="s">
        <v>506</v>
      </c>
    </row>
    <row r="1124" spans="1:37" x14ac:dyDescent="0.3">
      <c r="A1124" t="s">
        <v>3238</v>
      </c>
      <c r="B1124" t="s">
        <v>3136</v>
      </c>
      <c r="C1124" t="s">
        <v>1536</v>
      </c>
      <c r="D1124" t="s">
        <v>45</v>
      </c>
      <c r="E1124" t="s">
        <v>3334</v>
      </c>
      <c r="F1124" t="s">
        <v>3255</v>
      </c>
      <c r="G1124" t="s">
        <v>3162</v>
      </c>
      <c r="H1124" t="s">
        <v>3153</v>
      </c>
      <c r="I1124" t="s">
        <v>4418</v>
      </c>
      <c r="J1124" t="s">
        <v>1503</v>
      </c>
      <c r="K1124" t="s">
        <v>4298</v>
      </c>
      <c r="L1124" t="s">
        <v>2499</v>
      </c>
      <c r="M1124" t="s">
        <v>949</v>
      </c>
      <c r="N1124" t="s">
        <v>1533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>
        <f>+_2022[[#This Row],[p1_score]]+_2022[[#This Row],[p2_score]]</f>
        <v>61</v>
      </c>
      <c r="U1124" t="s">
        <v>1536</v>
      </c>
      <c r="V1124" t="s">
        <v>496</v>
      </c>
      <c r="W1124" t="s">
        <v>3562</v>
      </c>
      <c r="X1124" t="s">
        <v>3426</v>
      </c>
      <c r="Y1124" t="s">
        <v>3152</v>
      </c>
      <c r="Z1124" t="s">
        <v>3152</v>
      </c>
      <c r="AA1124" t="s">
        <v>1537</v>
      </c>
      <c r="AB1124">
        <v>105</v>
      </c>
      <c r="AC1124" t="s">
        <v>1503</v>
      </c>
      <c r="AD1124" t="s">
        <v>2499</v>
      </c>
      <c r="AE1124" t="s">
        <v>2807</v>
      </c>
      <c r="AF1124" t="s">
        <v>949</v>
      </c>
      <c r="AG1124" t="s">
        <v>897</v>
      </c>
      <c r="AH1124" t="s">
        <v>2814</v>
      </c>
      <c r="AI1124" t="s">
        <v>2815</v>
      </c>
      <c r="AJ1124" t="s">
        <v>2816</v>
      </c>
      <c r="AK1124" t="s">
        <v>506</v>
      </c>
    </row>
    <row r="1125" spans="1:37" x14ac:dyDescent="0.3">
      <c r="A1125" t="s">
        <v>3232</v>
      </c>
      <c r="B1125" t="s">
        <v>3173</v>
      </c>
      <c r="C1125" t="s">
        <v>496</v>
      </c>
      <c r="D1125" t="s">
        <v>45</v>
      </c>
      <c r="E1125" t="s">
        <v>3238</v>
      </c>
      <c r="F1125" t="s">
        <v>3174</v>
      </c>
      <c r="G1125" t="s">
        <v>3144</v>
      </c>
      <c r="H1125" t="s">
        <v>3144</v>
      </c>
      <c r="I1125" t="s">
        <v>3256</v>
      </c>
      <c r="J1125" t="s">
        <v>1503</v>
      </c>
      <c r="K1125" t="s">
        <v>4298</v>
      </c>
      <c r="L1125" t="s">
        <v>2499</v>
      </c>
      <c r="M1125" t="s">
        <v>949</v>
      </c>
      <c r="N1125" t="s">
        <v>1533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e">
        <f>+_2022[[#This Row],[p1_score]]+_2022[[#This Row],[p2_score]]</f>
        <v>#VALUE!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t="s">
        <v>32</v>
      </c>
      <c r="AA1125" t="s">
        <v>32</v>
      </c>
      <c r="AB1125">
        <v>105</v>
      </c>
      <c r="AC1125" t="s">
        <v>1503</v>
      </c>
      <c r="AD1125" t="s">
        <v>2499</v>
      </c>
      <c r="AE1125" t="s">
        <v>2807</v>
      </c>
      <c r="AF1125" t="s">
        <v>949</v>
      </c>
      <c r="AG1125" t="s">
        <v>897</v>
      </c>
      <c r="AH1125" t="s">
        <v>2814</v>
      </c>
      <c r="AI1125" t="s">
        <v>2815</v>
      </c>
      <c r="AJ1125" t="s">
        <v>2816</v>
      </c>
      <c r="AK1125" t="s">
        <v>506</v>
      </c>
    </row>
    <row r="1126" spans="1:37" x14ac:dyDescent="0.3">
      <c r="A1126" t="s">
        <v>3145</v>
      </c>
      <c r="B1126" t="s">
        <v>3144</v>
      </c>
      <c r="C1126" t="s">
        <v>1013</v>
      </c>
      <c r="D1126" t="s">
        <v>1539</v>
      </c>
      <c r="E1126" t="s">
        <v>3162</v>
      </c>
      <c r="F1126" t="s">
        <v>3187</v>
      </c>
      <c r="G1126" t="s">
        <v>3133</v>
      </c>
      <c r="H1126" t="s">
        <v>3133</v>
      </c>
      <c r="I1126" t="s">
        <v>3163</v>
      </c>
      <c r="J1126" t="s">
        <v>1503</v>
      </c>
      <c r="K1126" t="s">
        <v>4249</v>
      </c>
      <c r="L1126" t="s">
        <v>2503</v>
      </c>
      <c r="M1126" t="s">
        <v>850</v>
      </c>
      <c r="N1126" t="s">
        <v>1540</v>
      </c>
      <c r="O1126" t="s">
        <v>3139</v>
      </c>
      <c r="P1126" t="s">
        <v>519</v>
      </c>
      <c r="Q1126" t="s">
        <v>1013</v>
      </c>
      <c r="R1126" t="s">
        <v>4162</v>
      </c>
      <c r="S1126" t="s">
        <v>3338</v>
      </c>
      <c r="T1126">
        <f>+_2022[[#This Row],[p1_score]]+_2022[[#This Row],[p2_score]]</f>
        <v>25</v>
      </c>
      <c r="U1126" t="s">
        <v>852</v>
      </c>
      <c r="V1126" t="s">
        <v>1013</v>
      </c>
      <c r="W1126" t="s">
        <v>3426</v>
      </c>
      <c r="X1126" t="s">
        <v>3157</v>
      </c>
      <c r="Y1126" t="s">
        <v>3426</v>
      </c>
      <c r="Z1126" t="s">
        <v>3157</v>
      </c>
      <c r="AA1126" t="s">
        <v>32</v>
      </c>
      <c r="AB1126">
        <v>106</v>
      </c>
      <c r="AC1126" t="s">
        <v>1503</v>
      </c>
      <c r="AD1126" t="s">
        <v>2503</v>
      </c>
      <c r="AE1126" t="s">
        <v>2807</v>
      </c>
      <c r="AF1126" t="s">
        <v>850</v>
      </c>
      <c r="AG1126" t="s">
        <v>909</v>
      </c>
      <c r="AH1126" t="s">
        <v>2817</v>
      </c>
      <c r="AI1126" t="s">
        <v>2818</v>
      </c>
      <c r="AJ1126" t="s">
        <v>2819</v>
      </c>
      <c r="AK1126" t="s">
        <v>1596</v>
      </c>
    </row>
    <row r="1127" spans="1:37" x14ac:dyDescent="0.3">
      <c r="A1127" t="s">
        <v>3168</v>
      </c>
      <c r="B1127" t="s">
        <v>3153</v>
      </c>
      <c r="C1127" t="s">
        <v>874</v>
      </c>
      <c r="D1127" t="s">
        <v>1541</v>
      </c>
      <c r="E1127" t="s">
        <v>3133</v>
      </c>
      <c r="F1127" t="s">
        <v>3162</v>
      </c>
      <c r="G1127" t="s">
        <v>3133</v>
      </c>
      <c r="H1127" t="s">
        <v>3133</v>
      </c>
      <c r="I1127" t="s">
        <v>3152</v>
      </c>
      <c r="J1127" t="s">
        <v>1503</v>
      </c>
      <c r="K1127" t="s">
        <v>4249</v>
      </c>
      <c r="L1127" t="s">
        <v>2503</v>
      </c>
      <c r="M1127" t="s">
        <v>850</v>
      </c>
      <c r="N1127" t="s">
        <v>1540</v>
      </c>
      <c r="O1127" t="s">
        <v>3148</v>
      </c>
      <c r="P1127" t="s">
        <v>153</v>
      </c>
      <c r="Q1127" t="s">
        <v>874</v>
      </c>
      <c r="R1127" t="s">
        <v>3463</v>
      </c>
      <c r="S1127" t="s">
        <v>3185</v>
      </c>
      <c r="T1127">
        <f>+_2022[[#This Row],[p1_score]]+_2022[[#This Row],[p2_score]]</f>
        <v>1</v>
      </c>
      <c r="U1127" t="s">
        <v>852</v>
      </c>
      <c r="V1127" t="s">
        <v>874</v>
      </c>
      <c r="W1127" t="s">
        <v>3166</v>
      </c>
      <c r="X1127" t="s">
        <v>3152</v>
      </c>
      <c r="Y1127" t="s">
        <v>3160</v>
      </c>
      <c r="Z1127" t="s">
        <v>3152</v>
      </c>
      <c r="AA1127" t="s">
        <v>1013</v>
      </c>
      <c r="AB1127">
        <v>106</v>
      </c>
      <c r="AC1127" t="s">
        <v>1503</v>
      </c>
      <c r="AD1127" t="s">
        <v>2503</v>
      </c>
      <c r="AE1127" t="s">
        <v>2807</v>
      </c>
      <c r="AF1127" t="s">
        <v>850</v>
      </c>
      <c r="AG1127" t="s">
        <v>909</v>
      </c>
      <c r="AH1127" t="s">
        <v>2817</v>
      </c>
      <c r="AI1127" t="s">
        <v>2818</v>
      </c>
      <c r="AJ1127" t="s">
        <v>2819</v>
      </c>
      <c r="AK1127" t="s">
        <v>1596</v>
      </c>
    </row>
    <row r="1128" spans="1:37" x14ac:dyDescent="0.3">
      <c r="A1128" t="s">
        <v>3264</v>
      </c>
      <c r="B1128" t="s">
        <v>3133</v>
      </c>
      <c r="C1128" t="s">
        <v>852</v>
      </c>
      <c r="D1128" t="s">
        <v>1542</v>
      </c>
      <c r="E1128" t="s">
        <v>3341</v>
      </c>
      <c r="F1128" t="s">
        <v>3293</v>
      </c>
      <c r="G1128" t="s">
        <v>3144</v>
      </c>
      <c r="H1128" t="s">
        <v>3173</v>
      </c>
      <c r="I1128" t="s">
        <v>3918</v>
      </c>
      <c r="J1128" t="s">
        <v>1503</v>
      </c>
      <c r="K1128" t="s">
        <v>4249</v>
      </c>
      <c r="L1128" t="s">
        <v>2503</v>
      </c>
      <c r="M1128" t="s">
        <v>850</v>
      </c>
      <c r="N1128" t="s">
        <v>1540</v>
      </c>
      <c r="O1128" t="s">
        <v>3157</v>
      </c>
      <c r="P1128" t="s">
        <v>1543</v>
      </c>
      <c r="Q1128" t="s">
        <v>852</v>
      </c>
      <c r="R1128" t="s">
        <v>3236</v>
      </c>
      <c r="S1128" t="s">
        <v>3712</v>
      </c>
      <c r="T1128">
        <f>+_2022[[#This Row],[p1_score]]+_2022[[#This Row],[p2_score]]</f>
        <v>35</v>
      </c>
      <c r="U1128" t="s">
        <v>852</v>
      </c>
      <c r="V1128" t="s">
        <v>83</v>
      </c>
      <c r="W1128" t="s">
        <v>3249</v>
      </c>
      <c r="X1128" t="s">
        <v>3170</v>
      </c>
      <c r="Y1128" t="s">
        <v>3152</v>
      </c>
      <c r="Z1128" t="s">
        <v>3152</v>
      </c>
      <c r="AA1128" t="s">
        <v>874</v>
      </c>
      <c r="AB1128">
        <v>106</v>
      </c>
      <c r="AC1128" t="s">
        <v>1503</v>
      </c>
      <c r="AD1128" t="s">
        <v>2503</v>
      </c>
      <c r="AE1128" t="s">
        <v>2807</v>
      </c>
      <c r="AF1128" t="s">
        <v>850</v>
      </c>
      <c r="AG1128" t="s">
        <v>909</v>
      </c>
      <c r="AH1128" t="s">
        <v>2817</v>
      </c>
      <c r="AI1128" t="s">
        <v>2818</v>
      </c>
      <c r="AJ1128" t="s">
        <v>2819</v>
      </c>
      <c r="AK1128" t="s">
        <v>1596</v>
      </c>
    </row>
    <row r="1129" spans="1:37" x14ac:dyDescent="0.3">
      <c r="A1129" t="s">
        <v>3167</v>
      </c>
      <c r="B1129" t="s">
        <v>3136</v>
      </c>
      <c r="C1129" t="s">
        <v>83</v>
      </c>
      <c r="D1129" t="s">
        <v>1544</v>
      </c>
      <c r="E1129" t="s">
        <v>3180</v>
      </c>
      <c r="F1129" t="s">
        <v>3202</v>
      </c>
      <c r="G1129" t="s">
        <v>3133</v>
      </c>
      <c r="H1129" t="s">
        <v>3133</v>
      </c>
      <c r="I1129" t="s">
        <v>4351</v>
      </c>
      <c r="J1129" t="s">
        <v>1503</v>
      </c>
      <c r="K1129" t="s">
        <v>4249</v>
      </c>
      <c r="L1129" t="s">
        <v>2503</v>
      </c>
      <c r="M1129" t="s">
        <v>850</v>
      </c>
      <c r="N1129" t="s">
        <v>1540</v>
      </c>
      <c r="O1129" t="s">
        <v>3151</v>
      </c>
      <c r="P1129" t="s">
        <v>675</v>
      </c>
      <c r="Q1129" t="s">
        <v>83</v>
      </c>
      <c r="R1129" t="s">
        <v>3140</v>
      </c>
      <c r="S1129" t="s">
        <v>4036</v>
      </c>
      <c r="T1129">
        <f>+_2022[[#This Row],[p1_score]]+_2022[[#This Row],[p2_score]]</f>
        <v>2</v>
      </c>
      <c r="U1129" t="s">
        <v>343</v>
      </c>
      <c r="V1129" t="s">
        <v>83</v>
      </c>
      <c r="W1129" t="s">
        <v>3454</v>
      </c>
      <c r="X1129" t="s">
        <v>3200</v>
      </c>
      <c r="Y1129" t="s">
        <v>3152</v>
      </c>
      <c r="Z1129" t="s">
        <v>3152</v>
      </c>
      <c r="AA1129" t="s">
        <v>852</v>
      </c>
      <c r="AB1129">
        <v>106</v>
      </c>
      <c r="AC1129" t="s">
        <v>1503</v>
      </c>
      <c r="AD1129" t="s">
        <v>2503</v>
      </c>
      <c r="AE1129" t="s">
        <v>2807</v>
      </c>
      <c r="AF1129" t="s">
        <v>850</v>
      </c>
      <c r="AG1129" t="s">
        <v>909</v>
      </c>
      <c r="AH1129" t="s">
        <v>2817</v>
      </c>
      <c r="AI1129" t="s">
        <v>2818</v>
      </c>
      <c r="AJ1129" t="s">
        <v>2819</v>
      </c>
      <c r="AK1129" t="s">
        <v>1596</v>
      </c>
    </row>
    <row r="1130" spans="1:37" x14ac:dyDescent="0.3">
      <c r="A1130" t="s">
        <v>3275</v>
      </c>
      <c r="B1130" t="s">
        <v>3162</v>
      </c>
      <c r="C1130" t="s">
        <v>343</v>
      </c>
      <c r="D1130" t="s">
        <v>294</v>
      </c>
      <c r="E1130" t="s">
        <v>3162</v>
      </c>
      <c r="F1130" t="s">
        <v>3153</v>
      </c>
      <c r="G1130" t="s">
        <v>3144</v>
      </c>
      <c r="H1130" t="s">
        <v>3133</v>
      </c>
      <c r="I1130" t="s">
        <v>3325</v>
      </c>
      <c r="J1130" t="s">
        <v>1503</v>
      </c>
      <c r="K1130" t="s">
        <v>4249</v>
      </c>
      <c r="L1130" t="s">
        <v>2503</v>
      </c>
      <c r="M1130" t="s">
        <v>850</v>
      </c>
      <c r="N1130" t="s">
        <v>1540</v>
      </c>
      <c r="O1130" t="s">
        <v>3170</v>
      </c>
      <c r="P1130" t="s">
        <v>1307</v>
      </c>
      <c r="Q1130" t="s">
        <v>343</v>
      </c>
      <c r="R1130" t="s">
        <v>3465</v>
      </c>
      <c r="S1130" t="s">
        <v>3150</v>
      </c>
      <c r="T1130">
        <f>+_2022[[#This Row],[p1_score]]+_2022[[#This Row],[p2_score]]</f>
        <v>8</v>
      </c>
      <c r="U1130" t="s">
        <v>343</v>
      </c>
      <c r="V1130" t="s">
        <v>239</v>
      </c>
      <c r="W1130" t="s">
        <v>3157</v>
      </c>
      <c r="X1130" t="s">
        <v>3157</v>
      </c>
      <c r="Y1130" t="s">
        <v>3152</v>
      </c>
      <c r="Z1130" t="s">
        <v>3152</v>
      </c>
      <c r="AA1130" t="s">
        <v>83</v>
      </c>
      <c r="AB1130">
        <v>106</v>
      </c>
      <c r="AC1130" t="s">
        <v>1503</v>
      </c>
      <c r="AD1130" t="s">
        <v>2503</v>
      </c>
      <c r="AE1130" t="s">
        <v>2807</v>
      </c>
      <c r="AF1130" t="s">
        <v>850</v>
      </c>
      <c r="AG1130" t="s">
        <v>909</v>
      </c>
      <c r="AH1130" t="s">
        <v>2817</v>
      </c>
      <c r="AI1130" t="s">
        <v>2818</v>
      </c>
      <c r="AJ1130" t="s">
        <v>2819</v>
      </c>
      <c r="AK1130" t="s">
        <v>1596</v>
      </c>
    </row>
    <row r="1131" spans="1:37" x14ac:dyDescent="0.3">
      <c r="A1131" t="s">
        <v>3279</v>
      </c>
      <c r="B1131" t="s">
        <v>3178</v>
      </c>
      <c r="C1131" t="s">
        <v>246</v>
      </c>
      <c r="D1131" t="s">
        <v>1545</v>
      </c>
      <c r="E1131" t="s">
        <v>3153</v>
      </c>
      <c r="F1131" t="s">
        <v>3173</v>
      </c>
      <c r="G1131" t="s">
        <v>3133</v>
      </c>
      <c r="H1131" t="s">
        <v>3133</v>
      </c>
      <c r="I1131" t="s">
        <v>3562</v>
      </c>
      <c r="J1131" t="s">
        <v>1503</v>
      </c>
      <c r="K1131" t="s">
        <v>4249</v>
      </c>
      <c r="L1131" t="s">
        <v>2503</v>
      </c>
      <c r="M1131" t="s">
        <v>850</v>
      </c>
      <c r="N1131" t="s">
        <v>1540</v>
      </c>
      <c r="O1131" t="s">
        <v>3200</v>
      </c>
      <c r="P1131" t="s">
        <v>1546</v>
      </c>
      <c r="Q1131" t="s">
        <v>246</v>
      </c>
      <c r="R1131" t="s">
        <v>4338</v>
      </c>
      <c r="S1131" t="s">
        <v>3337</v>
      </c>
      <c r="T1131">
        <f>+_2022[[#This Row],[p1_score]]+_2022[[#This Row],[p2_score]]</f>
        <v>5</v>
      </c>
      <c r="U1131" t="s">
        <v>246</v>
      </c>
      <c r="V1131" t="s">
        <v>239</v>
      </c>
      <c r="W1131" t="s">
        <v>3139</v>
      </c>
      <c r="X1131" t="s">
        <v>3148</v>
      </c>
      <c r="Y1131" t="s">
        <v>3152</v>
      </c>
      <c r="Z1131" t="s">
        <v>3148</v>
      </c>
      <c r="AA1131" t="s">
        <v>343</v>
      </c>
      <c r="AB1131">
        <v>106</v>
      </c>
      <c r="AC1131" t="s">
        <v>1503</v>
      </c>
      <c r="AD1131" t="s">
        <v>2503</v>
      </c>
      <c r="AE1131" t="s">
        <v>2807</v>
      </c>
      <c r="AF1131" t="s">
        <v>850</v>
      </c>
      <c r="AG1131" t="s">
        <v>909</v>
      </c>
      <c r="AH1131" t="s">
        <v>2817</v>
      </c>
      <c r="AI1131" t="s">
        <v>2818</v>
      </c>
      <c r="AJ1131" t="s">
        <v>2819</v>
      </c>
      <c r="AK1131" t="s">
        <v>1596</v>
      </c>
    </row>
    <row r="1132" spans="1:37" x14ac:dyDescent="0.3">
      <c r="A1132" t="s">
        <v>3146</v>
      </c>
      <c r="B1132" t="s">
        <v>3173</v>
      </c>
      <c r="C1132" t="s">
        <v>239</v>
      </c>
      <c r="D1132" t="s">
        <v>1547</v>
      </c>
      <c r="E1132" t="s">
        <v>3222</v>
      </c>
      <c r="F1132" t="s">
        <v>3155</v>
      </c>
      <c r="G1132" t="s">
        <v>3133</v>
      </c>
      <c r="H1132" t="s">
        <v>3133</v>
      </c>
      <c r="I1132" t="s">
        <v>4419</v>
      </c>
      <c r="J1132" t="s">
        <v>1503</v>
      </c>
      <c r="K1132" t="s">
        <v>4249</v>
      </c>
      <c r="L1132" t="s">
        <v>2503</v>
      </c>
      <c r="M1132" t="s">
        <v>850</v>
      </c>
      <c r="N1132" t="s">
        <v>1540</v>
      </c>
      <c r="O1132" t="s">
        <v>3219</v>
      </c>
      <c r="P1132" t="s">
        <v>1548</v>
      </c>
      <c r="Q1132" t="s">
        <v>239</v>
      </c>
      <c r="R1132" t="s">
        <v>3291</v>
      </c>
      <c r="S1132" t="s">
        <v>3575</v>
      </c>
      <c r="T1132">
        <f>+_2022[[#This Row],[p1_score]]+_2022[[#This Row],[p2_score]]</f>
        <v>20</v>
      </c>
      <c r="U1132" t="s">
        <v>191</v>
      </c>
      <c r="V1132" t="s">
        <v>239</v>
      </c>
      <c r="W1132" t="s">
        <v>3219</v>
      </c>
      <c r="X1132" t="s">
        <v>3186</v>
      </c>
      <c r="Y1132" t="s">
        <v>3152</v>
      </c>
      <c r="Z1132" t="s">
        <v>3152</v>
      </c>
      <c r="AA1132" t="s">
        <v>246</v>
      </c>
      <c r="AB1132">
        <v>106</v>
      </c>
      <c r="AC1132" t="s">
        <v>1503</v>
      </c>
      <c r="AD1132" t="s">
        <v>2503</v>
      </c>
      <c r="AE1132" t="s">
        <v>2807</v>
      </c>
      <c r="AF1132" t="s">
        <v>850</v>
      </c>
      <c r="AG1132" t="s">
        <v>909</v>
      </c>
      <c r="AH1132" t="s">
        <v>2817</v>
      </c>
      <c r="AI1132" t="s">
        <v>2818</v>
      </c>
      <c r="AJ1132" t="s">
        <v>2819</v>
      </c>
      <c r="AK1132" t="s">
        <v>1596</v>
      </c>
    </row>
    <row r="1133" spans="1:37" x14ac:dyDescent="0.3">
      <c r="A1133" t="s">
        <v>3188</v>
      </c>
      <c r="B1133" t="s">
        <v>3180</v>
      </c>
      <c r="C1133" t="s">
        <v>191</v>
      </c>
      <c r="D1133" t="s">
        <v>45</v>
      </c>
      <c r="E1133" t="s">
        <v>3244</v>
      </c>
      <c r="F1133" t="s">
        <v>3167</v>
      </c>
      <c r="G1133" t="s">
        <v>3144</v>
      </c>
      <c r="H1133" t="s">
        <v>3133</v>
      </c>
      <c r="I1133" t="s">
        <v>4420</v>
      </c>
      <c r="J1133" t="s">
        <v>1503</v>
      </c>
      <c r="K1133" t="s">
        <v>4249</v>
      </c>
      <c r="L1133" t="s">
        <v>2503</v>
      </c>
      <c r="M1133" t="s">
        <v>850</v>
      </c>
      <c r="N1133" t="s">
        <v>1540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>
        <f>+_2022[[#This Row],[p1_score]]+_2022[[#This Row],[p2_score]]</f>
        <v>40</v>
      </c>
      <c r="U1133" t="s">
        <v>191</v>
      </c>
      <c r="V1133" t="s">
        <v>240</v>
      </c>
      <c r="W1133" t="s">
        <v>3252</v>
      </c>
      <c r="X1133" t="s">
        <v>3252</v>
      </c>
      <c r="Y1133" t="s">
        <v>3152</v>
      </c>
      <c r="Z1133" t="s">
        <v>3152</v>
      </c>
      <c r="AA1133" t="s">
        <v>239</v>
      </c>
      <c r="AB1133">
        <v>106</v>
      </c>
      <c r="AC1133" t="s">
        <v>1503</v>
      </c>
      <c r="AD1133" t="s">
        <v>2503</v>
      </c>
      <c r="AE1133" t="s">
        <v>2807</v>
      </c>
      <c r="AF1133" t="s">
        <v>850</v>
      </c>
      <c r="AG1133" t="s">
        <v>909</v>
      </c>
      <c r="AH1133" t="s">
        <v>2817</v>
      </c>
      <c r="AI1133" t="s">
        <v>2818</v>
      </c>
      <c r="AJ1133" t="s">
        <v>2819</v>
      </c>
      <c r="AK1133" t="s">
        <v>1596</v>
      </c>
    </row>
    <row r="1134" spans="1:37" x14ac:dyDescent="0.3">
      <c r="A1134" t="s">
        <v>3135</v>
      </c>
      <c r="B1134" t="s">
        <v>3187</v>
      </c>
      <c r="C1134" t="s">
        <v>240</v>
      </c>
      <c r="D1134" t="s">
        <v>45</v>
      </c>
      <c r="E1134" t="s">
        <v>3244</v>
      </c>
      <c r="F1134" t="s">
        <v>3174</v>
      </c>
      <c r="G1134" t="s">
        <v>3144</v>
      </c>
      <c r="H1134" t="s">
        <v>3144</v>
      </c>
      <c r="I1134" t="s">
        <v>3606</v>
      </c>
      <c r="J1134" t="s">
        <v>1503</v>
      </c>
      <c r="K1134" t="s">
        <v>4249</v>
      </c>
      <c r="L1134" t="s">
        <v>2503</v>
      </c>
      <c r="M1134" t="s">
        <v>850</v>
      </c>
      <c r="N1134" t="s">
        <v>1540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e">
        <f>+_2022[[#This Row],[p1_score]]+_2022[[#This Row],[p2_score]]</f>
        <v>#VALUE!</v>
      </c>
      <c r="U1134" t="s">
        <v>32</v>
      </c>
      <c r="V1134" t="s">
        <v>32</v>
      </c>
      <c r="W1134" t="s">
        <v>32</v>
      </c>
      <c r="X1134" t="s">
        <v>32</v>
      </c>
      <c r="Y1134" t="s">
        <v>32</v>
      </c>
      <c r="Z1134" t="s">
        <v>32</v>
      </c>
      <c r="AA1134" t="s">
        <v>32</v>
      </c>
      <c r="AB1134">
        <v>106</v>
      </c>
      <c r="AC1134" t="s">
        <v>1503</v>
      </c>
      <c r="AD1134" t="s">
        <v>2503</v>
      </c>
      <c r="AE1134" t="s">
        <v>2807</v>
      </c>
      <c r="AF1134" t="s">
        <v>850</v>
      </c>
      <c r="AG1134" t="s">
        <v>909</v>
      </c>
      <c r="AH1134" t="s">
        <v>2817</v>
      </c>
      <c r="AI1134" t="s">
        <v>2818</v>
      </c>
      <c r="AJ1134" t="s">
        <v>2819</v>
      </c>
      <c r="AK1134" t="s">
        <v>1596</v>
      </c>
    </row>
    <row r="1135" spans="1:37" x14ac:dyDescent="0.3">
      <c r="A1135" t="s">
        <v>3255</v>
      </c>
      <c r="B1135" t="s">
        <v>3144</v>
      </c>
      <c r="C1135" t="s">
        <v>691</v>
      </c>
      <c r="D1135" t="s">
        <v>1023</v>
      </c>
      <c r="E1135" t="s">
        <v>3310</v>
      </c>
      <c r="F1135" t="s">
        <v>3264</v>
      </c>
      <c r="G1135" t="s">
        <v>3136</v>
      </c>
      <c r="H1135" t="s">
        <v>3153</v>
      </c>
      <c r="I1135" t="s">
        <v>3214</v>
      </c>
      <c r="J1135" t="s">
        <v>1503</v>
      </c>
      <c r="K1135" t="s">
        <v>4319</v>
      </c>
      <c r="L1135" t="s">
        <v>2507</v>
      </c>
      <c r="M1135" t="s">
        <v>883</v>
      </c>
      <c r="N1135" t="s">
        <v>1549</v>
      </c>
      <c r="O1135" t="s">
        <v>3139</v>
      </c>
      <c r="P1135" t="s">
        <v>1550</v>
      </c>
      <c r="Q1135" t="s">
        <v>691</v>
      </c>
      <c r="R1135" t="s">
        <v>3219</v>
      </c>
      <c r="S1135" t="s">
        <v>3494</v>
      </c>
      <c r="T1135">
        <f>+_2022[[#This Row],[p1_score]]+_2022[[#This Row],[p2_score]]</f>
        <v>64</v>
      </c>
      <c r="U1135" t="s">
        <v>95</v>
      </c>
      <c r="V1135" t="s">
        <v>691</v>
      </c>
      <c r="W1135" t="s">
        <v>3338</v>
      </c>
      <c r="X1135" t="s">
        <v>3469</v>
      </c>
      <c r="Y1135" t="s">
        <v>3338</v>
      </c>
      <c r="Z1135" t="s">
        <v>3469</v>
      </c>
      <c r="AA1135" t="s">
        <v>32</v>
      </c>
      <c r="AB1135">
        <v>107</v>
      </c>
      <c r="AC1135" t="s">
        <v>1503</v>
      </c>
      <c r="AD1135" t="s">
        <v>2507</v>
      </c>
      <c r="AE1135" t="s">
        <v>2807</v>
      </c>
      <c r="AF1135" t="s">
        <v>883</v>
      </c>
      <c r="AG1135" t="s">
        <v>872</v>
      </c>
      <c r="AH1135" t="s">
        <v>2820</v>
      </c>
      <c r="AI1135" t="s">
        <v>2821</v>
      </c>
      <c r="AJ1135" t="s">
        <v>2822</v>
      </c>
      <c r="AK1135" t="s">
        <v>353</v>
      </c>
    </row>
    <row r="1136" spans="1:37" x14ac:dyDescent="0.3">
      <c r="A1136" t="s">
        <v>3293</v>
      </c>
      <c r="B1136" t="s">
        <v>3133</v>
      </c>
      <c r="C1136" t="s">
        <v>95</v>
      </c>
      <c r="D1136" t="s">
        <v>1551</v>
      </c>
      <c r="E1136" t="s">
        <v>3167</v>
      </c>
      <c r="F1136" t="s">
        <v>3279</v>
      </c>
      <c r="G1136" t="s">
        <v>3153</v>
      </c>
      <c r="H1136" t="s">
        <v>3133</v>
      </c>
      <c r="I1136" t="s">
        <v>4421</v>
      </c>
      <c r="J1136" t="s">
        <v>1503</v>
      </c>
      <c r="K1136" t="s">
        <v>4319</v>
      </c>
      <c r="L1136" t="s">
        <v>2507</v>
      </c>
      <c r="M1136" t="s">
        <v>883</v>
      </c>
      <c r="N1136" t="s">
        <v>1549</v>
      </c>
      <c r="O1136" t="s">
        <v>3148</v>
      </c>
      <c r="P1136" t="s">
        <v>600</v>
      </c>
      <c r="Q1136" t="s">
        <v>95</v>
      </c>
      <c r="R1136" t="s">
        <v>3386</v>
      </c>
      <c r="S1136" t="s">
        <v>3241</v>
      </c>
      <c r="T1136">
        <f>+_2022[[#This Row],[p1_score]]+_2022[[#This Row],[p2_score]]</f>
        <v>13</v>
      </c>
      <c r="U1136" t="s">
        <v>95</v>
      </c>
      <c r="V1136" t="s">
        <v>1509</v>
      </c>
      <c r="W1136" t="s">
        <v>3166</v>
      </c>
      <c r="X1136" t="s">
        <v>3186</v>
      </c>
      <c r="Y1136" t="s">
        <v>3152</v>
      </c>
      <c r="Z1136" t="s">
        <v>3152</v>
      </c>
      <c r="AA1136" t="s">
        <v>691</v>
      </c>
      <c r="AB1136">
        <v>107</v>
      </c>
      <c r="AC1136" t="s">
        <v>1503</v>
      </c>
      <c r="AD1136" t="s">
        <v>2507</v>
      </c>
      <c r="AE1136" t="s">
        <v>2807</v>
      </c>
      <c r="AF1136" t="s">
        <v>883</v>
      </c>
      <c r="AG1136" t="s">
        <v>872</v>
      </c>
      <c r="AH1136" t="s">
        <v>2820</v>
      </c>
      <c r="AI1136" t="s">
        <v>2821</v>
      </c>
      <c r="AJ1136" t="s">
        <v>2822</v>
      </c>
      <c r="AK1136" t="s">
        <v>353</v>
      </c>
    </row>
    <row r="1137" spans="1:37" x14ac:dyDescent="0.3">
      <c r="A1137" t="s">
        <v>3297</v>
      </c>
      <c r="B1137" t="s">
        <v>3136</v>
      </c>
      <c r="C1137" t="s">
        <v>1507</v>
      </c>
      <c r="D1137" t="s">
        <v>1552</v>
      </c>
      <c r="E1137" t="s">
        <v>3136</v>
      </c>
      <c r="F1137" t="s">
        <v>3173</v>
      </c>
      <c r="G1137" t="s">
        <v>3133</v>
      </c>
      <c r="H1137" t="s">
        <v>3133</v>
      </c>
      <c r="I1137" t="s">
        <v>3388</v>
      </c>
      <c r="J1137" t="s">
        <v>1503</v>
      </c>
      <c r="K1137" t="s">
        <v>4319</v>
      </c>
      <c r="L1137" t="s">
        <v>2507</v>
      </c>
      <c r="M1137" t="s">
        <v>883</v>
      </c>
      <c r="N1137" t="s">
        <v>1549</v>
      </c>
      <c r="O1137" t="s">
        <v>3157</v>
      </c>
      <c r="P1137" t="s">
        <v>587</v>
      </c>
      <c r="Q1137" t="s">
        <v>1507</v>
      </c>
      <c r="R1137" t="s">
        <v>3336</v>
      </c>
      <c r="S1137" t="s">
        <v>3211</v>
      </c>
      <c r="T1137">
        <f>+_2022[[#This Row],[p1_score]]+_2022[[#This Row],[p2_score]]</f>
        <v>5</v>
      </c>
      <c r="U1137" t="s">
        <v>1507</v>
      </c>
      <c r="V1137" t="s">
        <v>1509</v>
      </c>
      <c r="W1137" t="s">
        <v>3148</v>
      </c>
      <c r="X1137" t="s">
        <v>3139</v>
      </c>
      <c r="Y1137" t="s">
        <v>3152</v>
      </c>
      <c r="Z1137" t="s">
        <v>3139</v>
      </c>
      <c r="AA1137" t="s">
        <v>95</v>
      </c>
      <c r="AB1137">
        <v>107</v>
      </c>
      <c r="AC1137" t="s">
        <v>1503</v>
      </c>
      <c r="AD1137" t="s">
        <v>2507</v>
      </c>
      <c r="AE1137" t="s">
        <v>2807</v>
      </c>
      <c r="AF1137" t="s">
        <v>883</v>
      </c>
      <c r="AG1137" t="s">
        <v>872</v>
      </c>
      <c r="AH1137" t="s">
        <v>2820</v>
      </c>
      <c r="AI1137" t="s">
        <v>2821</v>
      </c>
      <c r="AJ1137" t="s">
        <v>2822</v>
      </c>
      <c r="AK1137" t="s">
        <v>353</v>
      </c>
    </row>
    <row r="1138" spans="1:37" x14ac:dyDescent="0.3">
      <c r="A1138" t="s">
        <v>3266</v>
      </c>
      <c r="B1138" t="s">
        <v>3162</v>
      </c>
      <c r="C1138" t="s">
        <v>99</v>
      </c>
      <c r="D1138" t="s">
        <v>1553</v>
      </c>
      <c r="E1138" t="s">
        <v>3174</v>
      </c>
      <c r="F1138" t="s">
        <v>3201</v>
      </c>
      <c r="G1138" t="s">
        <v>3133</v>
      </c>
      <c r="H1138" t="s">
        <v>3144</v>
      </c>
      <c r="I1138" t="s">
        <v>4179</v>
      </c>
      <c r="J1138" t="s">
        <v>1503</v>
      </c>
      <c r="K1138" t="s">
        <v>4319</v>
      </c>
      <c r="L1138" t="s">
        <v>2507</v>
      </c>
      <c r="M1138" t="s">
        <v>883</v>
      </c>
      <c r="N1138" t="s">
        <v>1549</v>
      </c>
      <c r="O1138" t="s">
        <v>3151</v>
      </c>
      <c r="P1138" t="s">
        <v>1114</v>
      </c>
      <c r="Q1138" t="s">
        <v>99</v>
      </c>
      <c r="R1138" t="s">
        <v>3196</v>
      </c>
      <c r="S1138" t="s">
        <v>3159</v>
      </c>
      <c r="T1138">
        <f>+_2022[[#This Row],[p1_score]]+_2022[[#This Row],[p2_score]]</f>
        <v>21</v>
      </c>
      <c r="U1138" t="s">
        <v>99</v>
      </c>
      <c r="V1138" t="s">
        <v>1509</v>
      </c>
      <c r="W1138" t="s">
        <v>3177</v>
      </c>
      <c r="X1138" t="s">
        <v>3200</v>
      </c>
      <c r="Y1138" t="s">
        <v>3152</v>
      </c>
      <c r="Z1138" t="s">
        <v>3236</v>
      </c>
      <c r="AA1138" t="s">
        <v>1507</v>
      </c>
      <c r="AB1138">
        <v>107</v>
      </c>
      <c r="AC1138" t="s">
        <v>1503</v>
      </c>
      <c r="AD1138" t="s">
        <v>2507</v>
      </c>
      <c r="AE1138" t="s">
        <v>2807</v>
      </c>
      <c r="AF1138" t="s">
        <v>883</v>
      </c>
      <c r="AG1138" t="s">
        <v>872</v>
      </c>
      <c r="AH1138" t="s">
        <v>2820</v>
      </c>
      <c r="AI1138" t="s">
        <v>2821</v>
      </c>
      <c r="AJ1138" t="s">
        <v>2822</v>
      </c>
      <c r="AK1138" t="s">
        <v>353</v>
      </c>
    </row>
    <row r="1139" spans="1:37" x14ac:dyDescent="0.3">
      <c r="A1139" t="s">
        <v>3303</v>
      </c>
      <c r="B1139" t="s">
        <v>3173</v>
      </c>
      <c r="C1139" t="s">
        <v>1510</v>
      </c>
      <c r="D1139" t="s">
        <v>1554</v>
      </c>
      <c r="E1139" t="s">
        <v>3212</v>
      </c>
      <c r="F1139" t="s">
        <v>3201</v>
      </c>
      <c r="G1139" t="s">
        <v>3133</v>
      </c>
      <c r="H1139" t="s">
        <v>3144</v>
      </c>
      <c r="I1139" t="s">
        <v>3331</v>
      </c>
      <c r="J1139" t="s">
        <v>1503</v>
      </c>
      <c r="K1139" t="s">
        <v>4319</v>
      </c>
      <c r="L1139" t="s">
        <v>2507</v>
      </c>
      <c r="M1139" t="s">
        <v>883</v>
      </c>
      <c r="N1139" t="s">
        <v>1549</v>
      </c>
      <c r="O1139" t="s">
        <v>3170</v>
      </c>
      <c r="P1139" t="s">
        <v>862</v>
      </c>
      <c r="Q1139" t="s">
        <v>1510</v>
      </c>
      <c r="R1139" t="s">
        <v>3685</v>
      </c>
      <c r="S1139" t="s">
        <v>3652</v>
      </c>
      <c r="T1139">
        <f>+_2022[[#This Row],[p1_score]]+_2022[[#This Row],[p2_score]]</f>
        <v>24</v>
      </c>
      <c r="U1139" t="s">
        <v>1510</v>
      </c>
      <c r="V1139" t="s">
        <v>1509</v>
      </c>
      <c r="W1139" t="s">
        <v>3231</v>
      </c>
      <c r="X1139" t="s">
        <v>3271</v>
      </c>
      <c r="Y1139" t="s">
        <v>3152</v>
      </c>
      <c r="Z1139" t="s">
        <v>3252</v>
      </c>
      <c r="AA1139" t="s">
        <v>99</v>
      </c>
      <c r="AB1139">
        <v>107</v>
      </c>
      <c r="AC1139" t="s">
        <v>1503</v>
      </c>
      <c r="AD1139" t="s">
        <v>2507</v>
      </c>
      <c r="AE1139" t="s">
        <v>2807</v>
      </c>
      <c r="AF1139" t="s">
        <v>883</v>
      </c>
      <c r="AG1139" t="s">
        <v>872</v>
      </c>
      <c r="AH1139" t="s">
        <v>2820</v>
      </c>
      <c r="AI1139" t="s">
        <v>2821</v>
      </c>
      <c r="AJ1139" t="s">
        <v>2822</v>
      </c>
      <c r="AK1139" t="s">
        <v>353</v>
      </c>
    </row>
    <row r="1140" spans="1:37" x14ac:dyDescent="0.3">
      <c r="A1140" t="s">
        <v>3306</v>
      </c>
      <c r="B1140" t="s">
        <v>3153</v>
      </c>
      <c r="C1140" t="s">
        <v>1509</v>
      </c>
      <c r="D1140" t="s">
        <v>1555</v>
      </c>
      <c r="E1140" t="s">
        <v>3279</v>
      </c>
      <c r="F1140" t="s">
        <v>3188</v>
      </c>
      <c r="G1140" t="s">
        <v>3153</v>
      </c>
      <c r="H1140" t="s">
        <v>3133</v>
      </c>
      <c r="I1140" t="s">
        <v>4326</v>
      </c>
      <c r="J1140" t="s">
        <v>1503</v>
      </c>
      <c r="K1140" t="s">
        <v>4319</v>
      </c>
      <c r="L1140" t="s">
        <v>2507</v>
      </c>
      <c r="M1140" t="s">
        <v>883</v>
      </c>
      <c r="N1140" t="s">
        <v>1549</v>
      </c>
      <c r="O1140" t="s">
        <v>3200</v>
      </c>
      <c r="P1140" t="s">
        <v>1556</v>
      </c>
      <c r="Q1140" t="s">
        <v>1509</v>
      </c>
      <c r="R1140" t="s">
        <v>3433</v>
      </c>
      <c r="S1140" t="s">
        <v>3652</v>
      </c>
      <c r="T1140">
        <f>+_2022[[#This Row],[p1_score]]+_2022[[#This Row],[p2_score]]</f>
        <v>0</v>
      </c>
      <c r="U1140" t="s">
        <v>1164</v>
      </c>
      <c r="V1140" t="s">
        <v>1509</v>
      </c>
      <c r="W1140" t="s">
        <v>3328</v>
      </c>
      <c r="X1140" t="s">
        <v>3219</v>
      </c>
      <c r="Y1140" t="s">
        <v>3152</v>
      </c>
      <c r="Z1140" t="s">
        <v>3152</v>
      </c>
      <c r="AA1140" t="s">
        <v>1510</v>
      </c>
      <c r="AB1140">
        <v>107</v>
      </c>
      <c r="AC1140" t="s">
        <v>1503</v>
      </c>
      <c r="AD1140" t="s">
        <v>2507</v>
      </c>
      <c r="AE1140" t="s">
        <v>2807</v>
      </c>
      <c r="AF1140" t="s">
        <v>883</v>
      </c>
      <c r="AG1140" t="s">
        <v>872</v>
      </c>
      <c r="AH1140" t="s">
        <v>2820</v>
      </c>
      <c r="AI1140" t="s">
        <v>2821</v>
      </c>
      <c r="AJ1140" t="s">
        <v>2822</v>
      </c>
      <c r="AK1140" t="s">
        <v>353</v>
      </c>
    </row>
    <row r="1141" spans="1:37" x14ac:dyDescent="0.3">
      <c r="A1141" t="s">
        <v>3307</v>
      </c>
      <c r="B1141" t="s">
        <v>3178</v>
      </c>
      <c r="C1141" t="s">
        <v>1164</v>
      </c>
      <c r="D1141" t="s">
        <v>45</v>
      </c>
      <c r="E1141" t="s">
        <v>3187</v>
      </c>
      <c r="F1141" t="s">
        <v>3180</v>
      </c>
      <c r="G1141" t="s">
        <v>3144</v>
      </c>
      <c r="H1141" t="s">
        <v>3133</v>
      </c>
      <c r="I1141" t="s">
        <v>3411</v>
      </c>
      <c r="J1141" t="s">
        <v>1503</v>
      </c>
      <c r="K1141" t="s">
        <v>4319</v>
      </c>
      <c r="L1141" t="s">
        <v>2507</v>
      </c>
      <c r="M1141" t="s">
        <v>883</v>
      </c>
      <c r="N1141" t="s">
        <v>1549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>
        <f>+_2022[[#This Row],[p1_score]]+_2022[[#This Row],[p2_score]]</f>
        <v>10</v>
      </c>
      <c r="U1141" t="s">
        <v>1164</v>
      </c>
      <c r="V1141" t="s">
        <v>1030</v>
      </c>
      <c r="W1141" t="s">
        <v>3219</v>
      </c>
      <c r="X1141" t="s">
        <v>3139</v>
      </c>
      <c r="Y1141" t="s">
        <v>3152</v>
      </c>
      <c r="Z1141" t="s">
        <v>3152</v>
      </c>
      <c r="AA1141" t="s">
        <v>1509</v>
      </c>
      <c r="AB1141">
        <v>107</v>
      </c>
      <c r="AC1141" t="s">
        <v>1503</v>
      </c>
      <c r="AD1141" t="s">
        <v>2507</v>
      </c>
      <c r="AE1141" t="s">
        <v>2807</v>
      </c>
      <c r="AF1141" t="s">
        <v>883</v>
      </c>
      <c r="AG1141" t="s">
        <v>872</v>
      </c>
      <c r="AH1141" t="s">
        <v>2820</v>
      </c>
      <c r="AI1141" t="s">
        <v>2821</v>
      </c>
      <c r="AJ1141" t="s">
        <v>2822</v>
      </c>
      <c r="AK1141" t="s">
        <v>353</v>
      </c>
    </row>
    <row r="1142" spans="1:37" x14ac:dyDescent="0.3">
      <c r="A1142" t="s">
        <v>3310</v>
      </c>
      <c r="B1142" t="s">
        <v>3180</v>
      </c>
      <c r="C1142" t="s">
        <v>1030</v>
      </c>
      <c r="D1142" t="s">
        <v>45</v>
      </c>
      <c r="E1142" t="s">
        <v>3153</v>
      </c>
      <c r="F1142" t="s">
        <v>3136</v>
      </c>
      <c r="G1142" t="s">
        <v>3133</v>
      </c>
      <c r="H1142" t="s">
        <v>3133</v>
      </c>
      <c r="I1142" t="s">
        <v>3311</v>
      </c>
      <c r="J1142" t="s">
        <v>1503</v>
      </c>
      <c r="K1142" t="s">
        <v>4319</v>
      </c>
      <c r="L1142" t="s">
        <v>2507</v>
      </c>
      <c r="M1142" t="s">
        <v>883</v>
      </c>
      <c r="N1142" t="s">
        <v>1549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e">
        <f>+_2022[[#This Row],[p1_score]]+_2022[[#This Row],[p2_score]]</f>
        <v>#VALUE!</v>
      </c>
      <c r="U1142" t="s">
        <v>32</v>
      </c>
      <c r="V1142" t="s">
        <v>32</v>
      </c>
      <c r="W1142" t="s">
        <v>32</v>
      </c>
      <c r="X1142" t="s">
        <v>32</v>
      </c>
      <c r="Y1142" t="s">
        <v>32</v>
      </c>
      <c r="Z1142" t="s">
        <v>32</v>
      </c>
      <c r="AA1142" t="s">
        <v>32</v>
      </c>
      <c r="AB1142">
        <v>107</v>
      </c>
      <c r="AC1142" t="s">
        <v>1503</v>
      </c>
      <c r="AD1142" t="s">
        <v>2507</v>
      </c>
      <c r="AE1142" t="s">
        <v>2807</v>
      </c>
      <c r="AF1142" t="s">
        <v>883</v>
      </c>
      <c r="AG1142" t="s">
        <v>872</v>
      </c>
      <c r="AH1142" t="s">
        <v>2820</v>
      </c>
      <c r="AI1142" t="s">
        <v>2821</v>
      </c>
      <c r="AJ1142" t="s">
        <v>2822</v>
      </c>
      <c r="AK1142" t="s">
        <v>353</v>
      </c>
    </row>
    <row r="1143" spans="1:37" x14ac:dyDescent="0.3">
      <c r="A1143" t="s">
        <v>3313</v>
      </c>
      <c r="B1143" t="s">
        <v>3133</v>
      </c>
      <c r="C1143" t="s">
        <v>852</v>
      </c>
      <c r="D1143" t="s">
        <v>1557</v>
      </c>
      <c r="E1143" t="s">
        <v>3133</v>
      </c>
      <c r="F1143" t="s">
        <v>3144</v>
      </c>
      <c r="G1143" t="s">
        <v>3133</v>
      </c>
      <c r="H1143" t="s">
        <v>3133</v>
      </c>
      <c r="I1143" t="s">
        <v>3152</v>
      </c>
      <c r="J1143" t="s">
        <v>1503</v>
      </c>
      <c r="K1143" t="s">
        <v>4266</v>
      </c>
      <c r="L1143" t="s">
        <v>2511</v>
      </c>
      <c r="M1143" t="s">
        <v>850</v>
      </c>
      <c r="N1143" t="s">
        <v>1558</v>
      </c>
      <c r="O1143" t="s">
        <v>3139</v>
      </c>
      <c r="P1143" t="s">
        <v>151</v>
      </c>
      <c r="Q1143" t="s">
        <v>852</v>
      </c>
      <c r="R1143" t="s">
        <v>4129</v>
      </c>
      <c r="S1143" t="s">
        <v>3152</v>
      </c>
      <c r="T1143">
        <f>+_2022[[#This Row],[p1_score]]+_2022[[#This Row],[p2_score]]</f>
        <v>0</v>
      </c>
      <c r="U1143" t="s">
        <v>1013</v>
      </c>
      <c r="V1143" t="s">
        <v>852</v>
      </c>
      <c r="W1143" t="s">
        <v>3152</v>
      </c>
      <c r="X1143" t="s">
        <v>3152</v>
      </c>
      <c r="Y1143" t="s">
        <v>3152</v>
      </c>
      <c r="Z1143" t="s">
        <v>3152</v>
      </c>
      <c r="AA1143" t="s">
        <v>32</v>
      </c>
      <c r="AB1143">
        <v>108</v>
      </c>
      <c r="AC1143" t="s">
        <v>1503</v>
      </c>
      <c r="AD1143" t="s">
        <v>2511</v>
      </c>
      <c r="AE1143" t="s">
        <v>2807</v>
      </c>
      <c r="AF1143" t="s">
        <v>850</v>
      </c>
      <c r="AG1143" t="s">
        <v>897</v>
      </c>
      <c r="AH1143" t="s">
        <v>2823</v>
      </c>
      <c r="AI1143" t="s">
        <v>2824</v>
      </c>
      <c r="AJ1143" t="s">
        <v>2825</v>
      </c>
      <c r="AK1143" t="s">
        <v>895</v>
      </c>
    </row>
    <row r="1144" spans="1:37" x14ac:dyDescent="0.3">
      <c r="A1144" t="s">
        <v>3315</v>
      </c>
      <c r="B1144" t="s">
        <v>3153</v>
      </c>
      <c r="C1144" t="s">
        <v>239</v>
      </c>
      <c r="D1144" t="s">
        <v>892</v>
      </c>
      <c r="E1144" t="s">
        <v>3133</v>
      </c>
      <c r="F1144" t="s">
        <v>3173</v>
      </c>
      <c r="G1144" t="s">
        <v>3133</v>
      </c>
      <c r="H1144" t="s">
        <v>3133</v>
      </c>
      <c r="I1144" t="s">
        <v>3152</v>
      </c>
      <c r="J1144" t="s">
        <v>1503</v>
      </c>
      <c r="K1144" t="s">
        <v>4266</v>
      </c>
      <c r="L1144" t="s">
        <v>2511</v>
      </c>
      <c r="M1144" t="s">
        <v>850</v>
      </c>
      <c r="N1144" t="s">
        <v>1558</v>
      </c>
      <c r="O1144" t="s">
        <v>3148</v>
      </c>
      <c r="P1144" t="s">
        <v>531</v>
      </c>
      <c r="Q1144" t="s">
        <v>239</v>
      </c>
      <c r="R1144" t="s">
        <v>3166</v>
      </c>
      <c r="S1144" t="s">
        <v>3152</v>
      </c>
      <c r="T1144">
        <f>+_2022[[#This Row],[p1_score]]+_2022[[#This Row],[p2_score]]</f>
        <v>0</v>
      </c>
      <c r="U1144" t="s">
        <v>1013</v>
      </c>
      <c r="V1144" t="s">
        <v>239</v>
      </c>
      <c r="W1144" t="s">
        <v>3152</v>
      </c>
      <c r="X1144" t="s">
        <v>3152</v>
      </c>
      <c r="Y1144" t="s">
        <v>3152</v>
      </c>
      <c r="Z1144" t="s">
        <v>3152</v>
      </c>
      <c r="AA1144" t="s">
        <v>852</v>
      </c>
      <c r="AB1144">
        <v>108</v>
      </c>
      <c r="AC1144" t="s">
        <v>1503</v>
      </c>
      <c r="AD1144" t="s">
        <v>2511</v>
      </c>
      <c r="AE1144" t="s">
        <v>2807</v>
      </c>
      <c r="AF1144" t="s">
        <v>850</v>
      </c>
      <c r="AG1144" t="s">
        <v>897</v>
      </c>
      <c r="AH1144" t="s">
        <v>2823</v>
      </c>
      <c r="AI1144" t="s">
        <v>2824</v>
      </c>
      <c r="AJ1144" t="s">
        <v>2825</v>
      </c>
      <c r="AK1144" t="s">
        <v>895</v>
      </c>
    </row>
    <row r="1145" spans="1:37" x14ac:dyDescent="0.3">
      <c r="A1145" t="s">
        <v>3289</v>
      </c>
      <c r="B1145" t="s">
        <v>3144</v>
      </c>
      <c r="C1145" t="s">
        <v>1013</v>
      </c>
      <c r="D1145" t="s">
        <v>1559</v>
      </c>
      <c r="E1145" t="s">
        <v>3173</v>
      </c>
      <c r="F1145" t="s">
        <v>3187</v>
      </c>
      <c r="G1145" t="s">
        <v>3144</v>
      </c>
      <c r="H1145" t="s">
        <v>3133</v>
      </c>
      <c r="I1145" t="s">
        <v>3522</v>
      </c>
      <c r="J1145" t="s">
        <v>1503</v>
      </c>
      <c r="K1145" t="s">
        <v>4266</v>
      </c>
      <c r="L1145" t="s">
        <v>2511</v>
      </c>
      <c r="M1145" t="s">
        <v>850</v>
      </c>
      <c r="N1145" t="s">
        <v>1558</v>
      </c>
      <c r="O1145" t="s">
        <v>3157</v>
      </c>
      <c r="P1145" t="s">
        <v>1560</v>
      </c>
      <c r="Q1145" t="s">
        <v>1013</v>
      </c>
      <c r="R1145" t="s">
        <v>4032</v>
      </c>
      <c r="S1145" t="s">
        <v>3219</v>
      </c>
      <c r="T1145">
        <f>+_2022[[#This Row],[p1_score]]+_2022[[#This Row],[p2_score]]</f>
        <v>8</v>
      </c>
      <c r="U1145" t="s">
        <v>1013</v>
      </c>
      <c r="V1145" t="s">
        <v>874</v>
      </c>
      <c r="W1145" t="s">
        <v>3151</v>
      </c>
      <c r="X1145" t="s">
        <v>3148</v>
      </c>
      <c r="Y1145" t="s">
        <v>3152</v>
      </c>
      <c r="Z1145" t="s">
        <v>3152</v>
      </c>
      <c r="AA1145" t="s">
        <v>239</v>
      </c>
      <c r="AB1145">
        <v>108</v>
      </c>
      <c r="AC1145" t="s">
        <v>1503</v>
      </c>
      <c r="AD1145" t="s">
        <v>2511</v>
      </c>
      <c r="AE1145" t="s">
        <v>2807</v>
      </c>
      <c r="AF1145" t="s">
        <v>850</v>
      </c>
      <c r="AG1145" t="s">
        <v>897</v>
      </c>
      <c r="AH1145" t="s">
        <v>2823</v>
      </c>
      <c r="AI1145" t="s">
        <v>2824</v>
      </c>
      <c r="AJ1145" t="s">
        <v>2825</v>
      </c>
      <c r="AK1145" t="s">
        <v>895</v>
      </c>
    </row>
    <row r="1146" spans="1:37" x14ac:dyDescent="0.3">
      <c r="A1146" t="s">
        <v>3134</v>
      </c>
      <c r="B1146" t="s">
        <v>3136</v>
      </c>
      <c r="C1146" t="s">
        <v>874</v>
      </c>
      <c r="D1146" t="s">
        <v>1561</v>
      </c>
      <c r="E1146" t="s">
        <v>3237</v>
      </c>
      <c r="F1146" t="s">
        <v>3244</v>
      </c>
      <c r="G1146" t="s">
        <v>3144</v>
      </c>
      <c r="H1146" t="s">
        <v>3133</v>
      </c>
      <c r="I1146" t="s">
        <v>3330</v>
      </c>
      <c r="J1146" t="s">
        <v>1503</v>
      </c>
      <c r="K1146" t="s">
        <v>4266</v>
      </c>
      <c r="L1146" t="s">
        <v>2511</v>
      </c>
      <c r="M1146" t="s">
        <v>850</v>
      </c>
      <c r="N1146" t="s">
        <v>1558</v>
      </c>
      <c r="O1146" t="s">
        <v>3151</v>
      </c>
      <c r="P1146" t="s">
        <v>1562</v>
      </c>
      <c r="Q1146" t="s">
        <v>874</v>
      </c>
      <c r="R1146" t="s">
        <v>3425</v>
      </c>
      <c r="S1146" t="s">
        <v>3533</v>
      </c>
      <c r="T1146">
        <f>+_2022[[#This Row],[p1_score]]+_2022[[#This Row],[p2_score]]</f>
        <v>50</v>
      </c>
      <c r="U1146" t="s">
        <v>83</v>
      </c>
      <c r="V1146" t="s">
        <v>874</v>
      </c>
      <c r="W1146" t="s">
        <v>3354</v>
      </c>
      <c r="X1146" t="s">
        <v>3242</v>
      </c>
      <c r="Y1146" t="s">
        <v>3152</v>
      </c>
      <c r="Z1146" t="s">
        <v>3152</v>
      </c>
      <c r="AA1146" t="s">
        <v>1013</v>
      </c>
      <c r="AB1146">
        <v>108</v>
      </c>
      <c r="AC1146" t="s">
        <v>1503</v>
      </c>
      <c r="AD1146" t="s">
        <v>2511</v>
      </c>
      <c r="AE1146" t="s">
        <v>2807</v>
      </c>
      <c r="AF1146" t="s">
        <v>850</v>
      </c>
      <c r="AG1146" t="s">
        <v>897</v>
      </c>
      <c r="AH1146" t="s">
        <v>2823</v>
      </c>
      <c r="AI1146" t="s">
        <v>2824</v>
      </c>
      <c r="AJ1146" t="s">
        <v>2825</v>
      </c>
      <c r="AK1146" t="s">
        <v>895</v>
      </c>
    </row>
    <row r="1147" spans="1:37" x14ac:dyDescent="0.3">
      <c r="A1147" t="s">
        <v>3321</v>
      </c>
      <c r="B1147" t="s">
        <v>3162</v>
      </c>
      <c r="C1147" t="s">
        <v>83</v>
      </c>
      <c r="D1147" t="s">
        <v>752</v>
      </c>
      <c r="E1147" t="s">
        <v>3188</v>
      </c>
      <c r="F1147" t="s">
        <v>3181</v>
      </c>
      <c r="G1147" t="s">
        <v>3162</v>
      </c>
      <c r="H1147" t="s">
        <v>3144</v>
      </c>
      <c r="I1147" t="s">
        <v>3294</v>
      </c>
      <c r="J1147" t="s">
        <v>1503</v>
      </c>
      <c r="K1147" t="s">
        <v>4266</v>
      </c>
      <c r="L1147" t="s">
        <v>2511</v>
      </c>
      <c r="M1147" t="s">
        <v>850</v>
      </c>
      <c r="N1147" t="s">
        <v>1558</v>
      </c>
      <c r="O1147" t="s">
        <v>3170</v>
      </c>
      <c r="P1147" t="s">
        <v>1199</v>
      </c>
      <c r="Q1147" t="s">
        <v>83</v>
      </c>
      <c r="R1147" t="s">
        <v>4372</v>
      </c>
      <c r="S1147" t="s">
        <v>3337</v>
      </c>
      <c r="T1147">
        <f>+_2022[[#This Row],[p1_score]]+_2022[[#This Row],[p2_score]]</f>
        <v>18</v>
      </c>
      <c r="U1147" t="s">
        <v>83</v>
      </c>
      <c r="V1147" t="s">
        <v>246</v>
      </c>
      <c r="W1147" t="s">
        <v>3192</v>
      </c>
      <c r="X1147" t="s">
        <v>3945</v>
      </c>
      <c r="Y1147" t="s">
        <v>3152</v>
      </c>
      <c r="Z1147" t="s">
        <v>3152</v>
      </c>
      <c r="AA1147" t="s">
        <v>874</v>
      </c>
      <c r="AB1147">
        <v>108</v>
      </c>
      <c r="AC1147" t="s">
        <v>1503</v>
      </c>
      <c r="AD1147" t="s">
        <v>2511</v>
      </c>
      <c r="AE1147" t="s">
        <v>2807</v>
      </c>
      <c r="AF1147" t="s">
        <v>850</v>
      </c>
      <c r="AG1147" t="s">
        <v>897</v>
      </c>
      <c r="AH1147" t="s">
        <v>2823</v>
      </c>
      <c r="AI1147" t="s">
        <v>2824</v>
      </c>
      <c r="AJ1147" t="s">
        <v>2825</v>
      </c>
      <c r="AK1147" t="s">
        <v>895</v>
      </c>
    </row>
    <row r="1148" spans="1:37" x14ac:dyDescent="0.3">
      <c r="A1148" t="s">
        <v>3324</v>
      </c>
      <c r="B1148" t="s">
        <v>3178</v>
      </c>
      <c r="C1148" t="s">
        <v>240</v>
      </c>
      <c r="D1148" t="s">
        <v>1563</v>
      </c>
      <c r="E1148" t="s">
        <v>3144</v>
      </c>
      <c r="F1148" t="s">
        <v>3180</v>
      </c>
      <c r="G1148" t="s">
        <v>3133</v>
      </c>
      <c r="H1148" t="s">
        <v>3133</v>
      </c>
      <c r="I1148" t="s">
        <v>4422</v>
      </c>
      <c r="J1148" t="s">
        <v>1503</v>
      </c>
      <c r="K1148" t="s">
        <v>4266</v>
      </c>
      <c r="L1148" t="s">
        <v>2511</v>
      </c>
      <c r="M1148" t="s">
        <v>850</v>
      </c>
      <c r="N1148" t="s">
        <v>1558</v>
      </c>
      <c r="O1148" t="s">
        <v>3200</v>
      </c>
      <c r="P1148" t="s">
        <v>1564</v>
      </c>
      <c r="Q1148" t="s">
        <v>240</v>
      </c>
      <c r="R1148" t="s">
        <v>3443</v>
      </c>
      <c r="S1148" t="s">
        <v>3211</v>
      </c>
      <c r="T1148">
        <f>+_2022[[#This Row],[p1_score]]+_2022[[#This Row],[p2_score]]</f>
        <v>6</v>
      </c>
      <c r="U1148" t="s">
        <v>240</v>
      </c>
      <c r="V1148" t="s">
        <v>246</v>
      </c>
      <c r="W1148" t="s">
        <v>3166</v>
      </c>
      <c r="X1148" t="s">
        <v>3151</v>
      </c>
      <c r="Y1148" t="s">
        <v>3152</v>
      </c>
      <c r="Z1148" t="s">
        <v>3151</v>
      </c>
      <c r="AA1148" t="s">
        <v>83</v>
      </c>
      <c r="AB1148">
        <v>108</v>
      </c>
      <c r="AC1148" t="s">
        <v>1503</v>
      </c>
      <c r="AD1148" t="s">
        <v>2511</v>
      </c>
      <c r="AE1148" t="s">
        <v>2807</v>
      </c>
      <c r="AF1148" t="s">
        <v>850</v>
      </c>
      <c r="AG1148" t="s">
        <v>897</v>
      </c>
      <c r="AH1148" t="s">
        <v>2823</v>
      </c>
      <c r="AI1148" t="s">
        <v>2824</v>
      </c>
      <c r="AJ1148" t="s">
        <v>2825</v>
      </c>
      <c r="AK1148" t="s">
        <v>895</v>
      </c>
    </row>
    <row r="1149" spans="1:37" x14ac:dyDescent="0.3">
      <c r="A1149" t="s">
        <v>3205</v>
      </c>
      <c r="B1149" t="s">
        <v>3173</v>
      </c>
      <c r="C1149" t="s">
        <v>246</v>
      </c>
      <c r="D1149" t="s">
        <v>1565</v>
      </c>
      <c r="E1149" t="s">
        <v>3303</v>
      </c>
      <c r="F1149" t="s">
        <v>3275</v>
      </c>
      <c r="G1149" t="s">
        <v>3153</v>
      </c>
      <c r="H1149" t="s">
        <v>3153</v>
      </c>
      <c r="I1149" t="s">
        <v>3272</v>
      </c>
      <c r="J1149" t="s">
        <v>1503</v>
      </c>
      <c r="K1149" t="s">
        <v>4266</v>
      </c>
      <c r="L1149" t="s">
        <v>2511</v>
      </c>
      <c r="M1149" t="s">
        <v>850</v>
      </c>
      <c r="N1149" t="s">
        <v>1558</v>
      </c>
      <c r="O1149" t="s">
        <v>3219</v>
      </c>
      <c r="P1149" t="s">
        <v>1566</v>
      </c>
      <c r="Q1149" t="s">
        <v>246</v>
      </c>
      <c r="R1149" t="s">
        <v>3291</v>
      </c>
      <c r="S1149" t="s">
        <v>3269</v>
      </c>
      <c r="T1149">
        <f>+_2022[[#This Row],[p1_score]]+_2022[[#This Row],[p2_score]]</f>
        <v>35</v>
      </c>
      <c r="U1149" t="s">
        <v>1567</v>
      </c>
      <c r="V1149" t="s">
        <v>246</v>
      </c>
      <c r="W1149" t="s">
        <v>3157</v>
      </c>
      <c r="X1149" t="s">
        <v>3354</v>
      </c>
      <c r="Y1149" t="s">
        <v>3152</v>
      </c>
      <c r="Z1149" t="s">
        <v>3152</v>
      </c>
      <c r="AA1149" t="s">
        <v>240</v>
      </c>
      <c r="AB1149">
        <v>108</v>
      </c>
      <c r="AC1149" t="s">
        <v>1503</v>
      </c>
      <c r="AD1149" t="s">
        <v>2511</v>
      </c>
      <c r="AE1149" t="s">
        <v>2807</v>
      </c>
      <c r="AF1149" t="s">
        <v>850</v>
      </c>
      <c r="AG1149" t="s">
        <v>897</v>
      </c>
      <c r="AH1149" t="s">
        <v>2823</v>
      </c>
      <c r="AI1149" t="s">
        <v>2824</v>
      </c>
      <c r="AJ1149" t="s">
        <v>2825</v>
      </c>
      <c r="AK1149" t="s">
        <v>895</v>
      </c>
    </row>
    <row r="1150" spans="1:37" x14ac:dyDescent="0.3">
      <c r="A1150" t="s">
        <v>3198</v>
      </c>
      <c r="B1150" t="s">
        <v>3180</v>
      </c>
      <c r="C1150" t="s">
        <v>1567</v>
      </c>
      <c r="D1150" t="s">
        <v>1568</v>
      </c>
      <c r="E1150" t="s">
        <v>3315</v>
      </c>
      <c r="F1150" t="s">
        <v>3244</v>
      </c>
      <c r="G1150" t="s">
        <v>3180</v>
      </c>
      <c r="H1150" t="s">
        <v>3144</v>
      </c>
      <c r="I1150" t="s">
        <v>4290</v>
      </c>
      <c r="J1150" t="s">
        <v>1503</v>
      </c>
      <c r="K1150" t="s">
        <v>4266</v>
      </c>
      <c r="L1150" t="s">
        <v>2511</v>
      </c>
      <c r="M1150" t="s">
        <v>850</v>
      </c>
      <c r="N1150" t="s">
        <v>1558</v>
      </c>
      <c r="O1150" t="s">
        <v>3236</v>
      </c>
      <c r="P1150" t="s">
        <v>1569</v>
      </c>
      <c r="Q1150" t="s">
        <v>1567</v>
      </c>
      <c r="R1150" t="s">
        <v>3415</v>
      </c>
      <c r="S1150" t="s">
        <v>4423</v>
      </c>
      <c r="T1150">
        <f>+_2022[[#This Row],[p1_score]]+_2022[[#This Row],[p2_score]]</f>
        <v>27</v>
      </c>
      <c r="U1150" t="s">
        <v>1567</v>
      </c>
      <c r="V1150" t="s">
        <v>191</v>
      </c>
      <c r="W1150" t="s">
        <v>3427</v>
      </c>
      <c r="X1150" t="s">
        <v>4000</v>
      </c>
      <c r="Y1150" t="s">
        <v>3152</v>
      </c>
      <c r="Z1150" t="s">
        <v>3152</v>
      </c>
      <c r="AA1150" t="s">
        <v>246</v>
      </c>
      <c r="AB1150">
        <v>108</v>
      </c>
      <c r="AC1150" t="s">
        <v>1503</v>
      </c>
      <c r="AD1150" t="s">
        <v>2511</v>
      </c>
      <c r="AE1150" t="s">
        <v>2807</v>
      </c>
      <c r="AF1150" t="s">
        <v>850</v>
      </c>
      <c r="AG1150" t="s">
        <v>897</v>
      </c>
      <c r="AH1150" t="s">
        <v>2823</v>
      </c>
      <c r="AI1150" t="s">
        <v>2824</v>
      </c>
      <c r="AJ1150" t="s">
        <v>2825</v>
      </c>
      <c r="AK1150" t="s">
        <v>895</v>
      </c>
    </row>
    <row r="1151" spans="1:37" x14ac:dyDescent="0.3">
      <c r="A1151" t="s">
        <v>3254</v>
      </c>
      <c r="B1151" t="s">
        <v>3187</v>
      </c>
      <c r="C1151" t="s">
        <v>191</v>
      </c>
      <c r="D1151" t="s">
        <v>45</v>
      </c>
      <c r="E1151" t="s">
        <v>3222</v>
      </c>
      <c r="F1151" t="s">
        <v>3202</v>
      </c>
      <c r="G1151" t="s">
        <v>3153</v>
      </c>
      <c r="H1151" t="s">
        <v>3133</v>
      </c>
      <c r="I1151" t="s">
        <v>3531</v>
      </c>
      <c r="J1151" t="s">
        <v>1503</v>
      </c>
      <c r="K1151" t="s">
        <v>4266</v>
      </c>
      <c r="L1151" t="s">
        <v>2511</v>
      </c>
      <c r="M1151" t="s">
        <v>850</v>
      </c>
      <c r="N1151" t="s">
        <v>1558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>
        <f>+_2022[[#This Row],[p1_score]]+_2022[[#This Row],[p2_score]]</f>
        <v>17</v>
      </c>
      <c r="U1151" t="s">
        <v>1570</v>
      </c>
      <c r="V1151" t="s">
        <v>191</v>
      </c>
      <c r="W1151" t="s">
        <v>3139</v>
      </c>
      <c r="X1151" t="s">
        <v>3393</v>
      </c>
      <c r="Y1151" t="s">
        <v>3152</v>
      </c>
      <c r="Z1151" t="s">
        <v>3152</v>
      </c>
      <c r="AA1151" t="s">
        <v>1567</v>
      </c>
      <c r="AB1151">
        <v>108</v>
      </c>
      <c r="AC1151" t="s">
        <v>1503</v>
      </c>
      <c r="AD1151" t="s">
        <v>2511</v>
      </c>
      <c r="AE1151" t="s">
        <v>2807</v>
      </c>
      <c r="AF1151" t="s">
        <v>850</v>
      </c>
      <c r="AG1151" t="s">
        <v>897</v>
      </c>
      <c r="AH1151" t="s">
        <v>2823</v>
      </c>
      <c r="AI1151" t="s">
        <v>2824</v>
      </c>
      <c r="AJ1151" t="s">
        <v>2825</v>
      </c>
      <c r="AK1151" t="s">
        <v>895</v>
      </c>
    </row>
    <row r="1152" spans="1:37" x14ac:dyDescent="0.3">
      <c r="A1152" t="s">
        <v>3334</v>
      </c>
      <c r="B1152" t="s">
        <v>3195</v>
      </c>
      <c r="C1152" t="s">
        <v>1570</v>
      </c>
      <c r="D1152" t="s">
        <v>45</v>
      </c>
      <c r="E1152" t="s">
        <v>3153</v>
      </c>
      <c r="F1152" t="s">
        <v>3153</v>
      </c>
      <c r="G1152" t="s">
        <v>3133</v>
      </c>
      <c r="H1152" t="s">
        <v>3133</v>
      </c>
      <c r="I1152" t="s">
        <v>3216</v>
      </c>
      <c r="J1152" t="s">
        <v>1503</v>
      </c>
      <c r="K1152" t="s">
        <v>4266</v>
      </c>
      <c r="L1152" t="s">
        <v>2511</v>
      </c>
      <c r="M1152" t="s">
        <v>850</v>
      </c>
      <c r="N1152" t="s">
        <v>1558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e">
        <f>+_2022[[#This Row],[p1_score]]+_2022[[#This Row],[p2_score]]</f>
        <v>#VALUE!</v>
      </c>
      <c r="U1152" t="s">
        <v>32</v>
      </c>
      <c r="V1152" t="s">
        <v>32</v>
      </c>
      <c r="W1152" t="s">
        <v>32</v>
      </c>
      <c r="X1152" t="s">
        <v>32</v>
      </c>
      <c r="Y1152" t="s">
        <v>32</v>
      </c>
      <c r="Z1152" t="s">
        <v>32</v>
      </c>
      <c r="AA1152" t="s">
        <v>32</v>
      </c>
      <c r="AB1152">
        <v>108</v>
      </c>
      <c r="AC1152" t="s">
        <v>1503</v>
      </c>
      <c r="AD1152" t="s">
        <v>2511</v>
      </c>
      <c r="AE1152" t="s">
        <v>2807</v>
      </c>
      <c r="AF1152" t="s">
        <v>850</v>
      </c>
      <c r="AG1152" t="s">
        <v>897</v>
      </c>
      <c r="AH1152" t="s">
        <v>2823</v>
      </c>
      <c r="AI1152" t="s">
        <v>2824</v>
      </c>
      <c r="AJ1152" t="s">
        <v>2825</v>
      </c>
      <c r="AK1152" t="s">
        <v>895</v>
      </c>
    </row>
    <row r="1153" spans="1:37" x14ac:dyDescent="0.3">
      <c r="A1153" t="s">
        <v>3284</v>
      </c>
      <c r="B1153" t="s">
        <v>3133</v>
      </c>
      <c r="C1153" t="s">
        <v>95</v>
      </c>
      <c r="D1153" t="s">
        <v>1571</v>
      </c>
      <c r="E1153" t="s">
        <v>3178</v>
      </c>
      <c r="F1153" t="s">
        <v>3187</v>
      </c>
      <c r="G1153" t="s">
        <v>3144</v>
      </c>
      <c r="H1153" t="s">
        <v>3133</v>
      </c>
      <c r="I1153" t="s">
        <v>3573</v>
      </c>
      <c r="J1153" t="s">
        <v>1503</v>
      </c>
      <c r="K1153" t="s">
        <v>4314</v>
      </c>
      <c r="L1153" t="s">
        <v>2515</v>
      </c>
      <c r="M1153" t="s">
        <v>883</v>
      </c>
      <c r="N1153" t="s">
        <v>1572</v>
      </c>
      <c r="O1153" t="s">
        <v>3139</v>
      </c>
      <c r="P1153" t="s">
        <v>200</v>
      </c>
      <c r="Q1153" t="s">
        <v>95</v>
      </c>
      <c r="R1153" t="s">
        <v>3309</v>
      </c>
      <c r="S1153" t="s">
        <v>3177</v>
      </c>
      <c r="T1153">
        <f>+_2022[[#This Row],[p1_score]]+_2022[[#This Row],[p2_score]]</f>
        <v>14</v>
      </c>
      <c r="U1153" t="s">
        <v>691</v>
      </c>
      <c r="V1153" t="s">
        <v>95</v>
      </c>
      <c r="W1153" t="s">
        <v>3219</v>
      </c>
      <c r="X1153" t="s">
        <v>3170</v>
      </c>
      <c r="Y1153" t="s">
        <v>3219</v>
      </c>
      <c r="Z1153" t="s">
        <v>3170</v>
      </c>
      <c r="AA1153" t="s">
        <v>32</v>
      </c>
      <c r="AB1153">
        <v>109</v>
      </c>
      <c r="AC1153" t="s">
        <v>1503</v>
      </c>
      <c r="AD1153" t="s">
        <v>2515</v>
      </c>
      <c r="AE1153" t="s">
        <v>2807</v>
      </c>
      <c r="AF1153" t="s">
        <v>883</v>
      </c>
      <c r="AG1153" t="s">
        <v>949</v>
      </c>
      <c r="AH1153" t="s">
        <v>2826</v>
      </c>
      <c r="AI1153" t="s">
        <v>2827</v>
      </c>
      <c r="AJ1153" t="s">
        <v>2828</v>
      </c>
      <c r="AK1153" t="s">
        <v>251</v>
      </c>
    </row>
    <row r="1154" spans="1:37" x14ac:dyDescent="0.3">
      <c r="A1154" t="s">
        <v>3341</v>
      </c>
      <c r="B1154" t="s">
        <v>3144</v>
      </c>
      <c r="C1154" t="s">
        <v>691</v>
      </c>
      <c r="D1154" t="s">
        <v>1115</v>
      </c>
      <c r="E1154" t="s">
        <v>3178</v>
      </c>
      <c r="F1154" t="s">
        <v>3195</v>
      </c>
      <c r="G1154" t="s">
        <v>3144</v>
      </c>
      <c r="H1154" t="s">
        <v>3133</v>
      </c>
      <c r="I1154" t="s">
        <v>3311</v>
      </c>
      <c r="J1154" t="s">
        <v>1503</v>
      </c>
      <c r="K1154" t="s">
        <v>4314</v>
      </c>
      <c r="L1154" t="s">
        <v>2515</v>
      </c>
      <c r="M1154" t="s">
        <v>883</v>
      </c>
      <c r="N1154" t="s">
        <v>1572</v>
      </c>
      <c r="O1154" t="s">
        <v>3148</v>
      </c>
      <c r="P1154" t="s">
        <v>742</v>
      </c>
      <c r="Q1154" t="s">
        <v>691</v>
      </c>
      <c r="R1154" t="s">
        <v>4272</v>
      </c>
      <c r="S1154" t="s">
        <v>3177</v>
      </c>
      <c r="T1154">
        <f>+_2022[[#This Row],[p1_score]]+_2022[[#This Row],[p2_score]]</f>
        <v>0</v>
      </c>
      <c r="U1154" t="s">
        <v>691</v>
      </c>
      <c r="V1154" t="s">
        <v>1509</v>
      </c>
      <c r="W1154" t="s">
        <v>3228</v>
      </c>
      <c r="X1154" t="s">
        <v>3139</v>
      </c>
      <c r="Y1154" t="s">
        <v>3152</v>
      </c>
      <c r="Z1154" t="s">
        <v>3152</v>
      </c>
      <c r="AA1154" t="s">
        <v>95</v>
      </c>
      <c r="AB1154">
        <v>109</v>
      </c>
      <c r="AC1154" t="s">
        <v>1503</v>
      </c>
      <c r="AD1154" t="s">
        <v>2515</v>
      </c>
      <c r="AE1154" t="s">
        <v>2807</v>
      </c>
      <c r="AF1154" t="s">
        <v>883</v>
      </c>
      <c r="AG1154" t="s">
        <v>949</v>
      </c>
      <c r="AH1154" t="s">
        <v>2826</v>
      </c>
      <c r="AI1154" t="s">
        <v>2827</v>
      </c>
      <c r="AJ1154" t="s">
        <v>2828</v>
      </c>
      <c r="AK1154" t="s">
        <v>251</v>
      </c>
    </row>
    <row r="1155" spans="1:37" x14ac:dyDescent="0.3">
      <c r="A1155" t="s">
        <v>3197</v>
      </c>
      <c r="B1155" t="s">
        <v>3136</v>
      </c>
      <c r="C1155" t="s">
        <v>1507</v>
      </c>
      <c r="D1155" t="s">
        <v>149</v>
      </c>
      <c r="E1155" t="s">
        <v>3174</v>
      </c>
      <c r="F1155" t="s">
        <v>3187</v>
      </c>
      <c r="G1155" t="s">
        <v>3136</v>
      </c>
      <c r="H1155" t="s">
        <v>3133</v>
      </c>
      <c r="I1155" t="s">
        <v>3434</v>
      </c>
      <c r="J1155" t="s">
        <v>1503</v>
      </c>
      <c r="K1155" t="s">
        <v>4314</v>
      </c>
      <c r="L1155" t="s">
        <v>2515</v>
      </c>
      <c r="M1155" t="s">
        <v>883</v>
      </c>
      <c r="N1155" t="s">
        <v>1572</v>
      </c>
      <c r="O1155" t="s">
        <v>3157</v>
      </c>
      <c r="P1155" t="s">
        <v>1296</v>
      </c>
      <c r="Q1155" t="s">
        <v>1507</v>
      </c>
      <c r="R1155" t="s">
        <v>3353</v>
      </c>
      <c r="S1155" t="s">
        <v>3637</v>
      </c>
      <c r="T1155">
        <f>+_2022[[#This Row],[p1_score]]+_2022[[#This Row],[p2_score]]</f>
        <v>23</v>
      </c>
      <c r="U1155" t="s">
        <v>1507</v>
      </c>
      <c r="V1155" t="s">
        <v>1509</v>
      </c>
      <c r="W1155" t="s">
        <v>3177</v>
      </c>
      <c r="X1155" t="s">
        <v>3236</v>
      </c>
      <c r="Y1155" t="s">
        <v>3152</v>
      </c>
      <c r="Z1155" t="s">
        <v>3236</v>
      </c>
      <c r="AA1155" t="s">
        <v>691</v>
      </c>
      <c r="AB1155">
        <v>109</v>
      </c>
      <c r="AC1155" t="s">
        <v>1503</v>
      </c>
      <c r="AD1155" t="s">
        <v>2515</v>
      </c>
      <c r="AE1155" t="s">
        <v>2807</v>
      </c>
      <c r="AF1155" t="s">
        <v>883</v>
      </c>
      <c r="AG1155" t="s">
        <v>949</v>
      </c>
      <c r="AH1155" t="s">
        <v>2826</v>
      </c>
      <c r="AI1155" t="s">
        <v>2827</v>
      </c>
      <c r="AJ1155" t="s">
        <v>2828</v>
      </c>
      <c r="AK1155" t="s">
        <v>251</v>
      </c>
    </row>
    <row r="1156" spans="1:37" x14ac:dyDescent="0.3">
      <c r="A1156" t="s">
        <v>3345</v>
      </c>
      <c r="B1156" t="s">
        <v>3162</v>
      </c>
      <c r="C1156" t="s">
        <v>1510</v>
      </c>
      <c r="D1156" t="s">
        <v>149</v>
      </c>
      <c r="E1156" t="s">
        <v>3144</v>
      </c>
      <c r="F1156" t="s">
        <v>3153</v>
      </c>
      <c r="G1156" t="s">
        <v>3133</v>
      </c>
      <c r="H1156" t="s">
        <v>3133</v>
      </c>
      <c r="I1156" t="s">
        <v>3163</v>
      </c>
      <c r="J1156" t="s">
        <v>1503</v>
      </c>
      <c r="K1156" t="s">
        <v>4314</v>
      </c>
      <c r="L1156" t="s">
        <v>2515</v>
      </c>
      <c r="M1156" t="s">
        <v>883</v>
      </c>
      <c r="N1156" t="s">
        <v>1572</v>
      </c>
      <c r="O1156" t="s">
        <v>3151</v>
      </c>
      <c r="P1156" t="s">
        <v>1573</v>
      </c>
      <c r="Q1156" t="s">
        <v>1510</v>
      </c>
      <c r="R1156" t="s">
        <v>3170</v>
      </c>
      <c r="S1156" t="s">
        <v>3469</v>
      </c>
      <c r="T1156">
        <f>+_2022[[#This Row],[p1_score]]+_2022[[#This Row],[p2_score]]</f>
        <v>2</v>
      </c>
      <c r="U1156" t="s">
        <v>1510</v>
      </c>
      <c r="V1156" t="s">
        <v>1509</v>
      </c>
      <c r="W1156" t="s">
        <v>3166</v>
      </c>
      <c r="X1156" t="s">
        <v>3166</v>
      </c>
      <c r="Y1156" t="s">
        <v>3152</v>
      </c>
      <c r="Z1156" t="s">
        <v>3161</v>
      </c>
      <c r="AA1156" t="s">
        <v>1507</v>
      </c>
      <c r="AB1156">
        <v>109</v>
      </c>
      <c r="AC1156" t="s">
        <v>1503</v>
      </c>
      <c r="AD1156" t="s">
        <v>2515</v>
      </c>
      <c r="AE1156" t="s">
        <v>2807</v>
      </c>
      <c r="AF1156" t="s">
        <v>883</v>
      </c>
      <c r="AG1156" t="s">
        <v>949</v>
      </c>
      <c r="AH1156" t="s">
        <v>2826</v>
      </c>
      <c r="AI1156" t="s">
        <v>2827</v>
      </c>
      <c r="AJ1156" t="s">
        <v>2828</v>
      </c>
      <c r="AK1156" t="s">
        <v>251</v>
      </c>
    </row>
    <row r="1157" spans="1:37" x14ac:dyDescent="0.3">
      <c r="A1157" t="s">
        <v>3348</v>
      </c>
      <c r="B1157" t="s">
        <v>3153</v>
      </c>
      <c r="C1157" t="s">
        <v>1509</v>
      </c>
      <c r="D1157" t="s">
        <v>1574</v>
      </c>
      <c r="E1157" t="s">
        <v>3181</v>
      </c>
      <c r="F1157" t="s">
        <v>3237</v>
      </c>
      <c r="G1157" t="s">
        <v>3136</v>
      </c>
      <c r="H1157" t="s">
        <v>3133</v>
      </c>
      <c r="I1157" t="s">
        <v>4424</v>
      </c>
      <c r="J1157" t="s">
        <v>1503</v>
      </c>
      <c r="K1157" t="s">
        <v>4314</v>
      </c>
      <c r="L1157" t="s">
        <v>2515</v>
      </c>
      <c r="M1157" t="s">
        <v>883</v>
      </c>
      <c r="N1157" t="s">
        <v>1572</v>
      </c>
      <c r="O1157" t="s">
        <v>3170</v>
      </c>
      <c r="P1157" t="s">
        <v>1575</v>
      </c>
      <c r="Q1157" t="s">
        <v>1509</v>
      </c>
      <c r="R1157" t="s">
        <v>3140</v>
      </c>
      <c r="S1157" t="s">
        <v>3900</v>
      </c>
      <c r="T1157">
        <f>+_2022[[#This Row],[p1_score]]+_2022[[#This Row],[p2_score]]</f>
        <v>17</v>
      </c>
      <c r="U1157" t="s">
        <v>1576</v>
      </c>
      <c r="V1157" t="s">
        <v>1509</v>
      </c>
      <c r="W1157" t="s">
        <v>3236</v>
      </c>
      <c r="X1157" t="s">
        <v>3219</v>
      </c>
      <c r="Y1157" t="s">
        <v>3152</v>
      </c>
      <c r="Z1157" t="s">
        <v>3152</v>
      </c>
      <c r="AA1157" t="s">
        <v>1510</v>
      </c>
      <c r="AB1157">
        <v>109</v>
      </c>
      <c r="AC1157" t="s">
        <v>1503</v>
      </c>
      <c r="AD1157" t="s">
        <v>2515</v>
      </c>
      <c r="AE1157" t="s">
        <v>2807</v>
      </c>
      <c r="AF1157" t="s">
        <v>883</v>
      </c>
      <c r="AG1157" t="s">
        <v>949</v>
      </c>
      <c r="AH1157" t="s">
        <v>2826</v>
      </c>
      <c r="AI1157" t="s">
        <v>2827</v>
      </c>
      <c r="AJ1157" t="s">
        <v>2828</v>
      </c>
      <c r="AK1157" t="s">
        <v>251</v>
      </c>
    </row>
    <row r="1158" spans="1:37" x14ac:dyDescent="0.3">
      <c r="A1158" t="s">
        <v>3351</v>
      </c>
      <c r="B1158" t="s">
        <v>3178</v>
      </c>
      <c r="C1158" t="s">
        <v>1164</v>
      </c>
      <c r="D1158" t="s">
        <v>1577</v>
      </c>
      <c r="E1158" t="s">
        <v>3144</v>
      </c>
      <c r="F1158" t="s">
        <v>3136</v>
      </c>
      <c r="G1158" t="s">
        <v>3133</v>
      </c>
      <c r="H1158" t="s">
        <v>3133</v>
      </c>
      <c r="I1158" t="s">
        <v>3179</v>
      </c>
      <c r="J1158" t="s">
        <v>1503</v>
      </c>
      <c r="K1158" t="s">
        <v>4314</v>
      </c>
      <c r="L1158" t="s">
        <v>2515</v>
      </c>
      <c r="M1158" t="s">
        <v>883</v>
      </c>
      <c r="N1158" t="s">
        <v>1572</v>
      </c>
      <c r="O1158" t="s">
        <v>3200</v>
      </c>
      <c r="P1158" t="s">
        <v>1578</v>
      </c>
      <c r="Q1158" t="s">
        <v>1164</v>
      </c>
      <c r="R1158" t="s">
        <v>3465</v>
      </c>
      <c r="S1158" t="s">
        <v>3388</v>
      </c>
      <c r="T1158">
        <f>+_2022[[#This Row],[p1_score]]+_2022[[#This Row],[p2_score]]</f>
        <v>4</v>
      </c>
      <c r="U1158" t="s">
        <v>1576</v>
      </c>
      <c r="V1158" t="s">
        <v>1164</v>
      </c>
      <c r="W1158" t="s">
        <v>3148</v>
      </c>
      <c r="X1158" t="s">
        <v>3166</v>
      </c>
      <c r="Y1158" t="s">
        <v>3148</v>
      </c>
      <c r="Z1158" t="s">
        <v>3152</v>
      </c>
      <c r="AA1158" t="s">
        <v>1509</v>
      </c>
      <c r="AB1158">
        <v>109</v>
      </c>
      <c r="AC1158" t="s">
        <v>1503</v>
      </c>
      <c r="AD1158" t="s">
        <v>2515</v>
      </c>
      <c r="AE1158" t="s">
        <v>2807</v>
      </c>
      <c r="AF1158" t="s">
        <v>883</v>
      </c>
      <c r="AG1158" t="s">
        <v>949</v>
      </c>
      <c r="AH1158" t="s">
        <v>2826</v>
      </c>
      <c r="AI1158" t="s">
        <v>2827</v>
      </c>
      <c r="AJ1158" t="s">
        <v>2828</v>
      </c>
      <c r="AK1158" t="s">
        <v>251</v>
      </c>
    </row>
    <row r="1159" spans="1:37" x14ac:dyDescent="0.3">
      <c r="A1159" t="s">
        <v>3355</v>
      </c>
      <c r="B1159" t="s">
        <v>3180</v>
      </c>
      <c r="C1159" t="s">
        <v>536</v>
      </c>
      <c r="D1159" t="s">
        <v>1579</v>
      </c>
      <c r="E1159" t="s">
        <v>3180</v>
      </c>
      <c r="F1159" t="s">
        <v>3195</v>
      </c>
      <c r="G1159" t="s">
        <v>3144</v>
      </c>
      <c r="H1159" t="s">
        <v>3133</v>
      </c>
      <c r="I1159" t="s">
        <v>3527</v>
      </c>
      <c r="J1159" t="s">
        <v>1503</v>
      </c>
      <c r="K1159" t="s">
        <v>4314</v>
      </c>
      <c r="L1159" t="s">
        <v>2515</v>
      </c>
      <c r="M1159" t="s">
        <v>883</v>
      </c>
      <c r="N1159" t="s">
        <v>1572</v>
      </c>
      <c r="O1159" t="s">
        <v>3219</v>
      </c>
      <c r="P1159" t="s">
        <v>1580</v>
      </c>
      <c r="Q1159" t="s">
        <v>536</v>
      </c>
      <c r="R1159" t="s">
        <v>3511</v>
      </c>
      <c r="S1159" t="s">
        <v>3329</v>
      </c>
      <c r="T1159">
        <f>+_2022[[#This Row],[p1_score]]+_2022[[#This Row],[p2_score]]</f>
        <v>10</v>
      </c>
      <c r="U1159" t="s">
        <v>1576</v>
      </c>
      <c r="V1159" t="s">
        <v>536</v>
      </c>
      <c r="W1159" t="s">
        <v>3148</v>
      </c>
      <c r="X1159" t="s">
        <v>3200</v>
      </c>
      <c r="Y1159" t="s">
        <v>3170</v>
      </c>
      <c r="Z1159" t="s">
        <v>3152</v>
      </c>
      <c r="AA1159" t="s">
        <v>1164</v>
      </c>
      <c r="AB1159">
        <v>109</v>
      </c>
      <c r="AC1159" t="s">
        <v>1503</v>
      </c>
      <c r="AD1159" t="s">
        <v>2515</v>
      </c>
      <c r="AE1159" t="s">
        <v>2807</v>
      </c>
      <c r="AF1159" t="s">
        <v>883</v>
      </c>
      <c r="AG1159" t="s">
        <v>949</v>
      </c>
      <c r="AH1159" t="s">
        <v>2826</v>
      </c>
      <c r="AI1159" t="s">
        <v>2827</v>
      </c>
      <c r="AJ1159" t="s">
        <v>2828</v>
      </c>
      <c r="AK1159" t="s">
        <v>251</v>
      </c>
    </row>
    <row r="1160" spans="1:37" x14ac:dyDescent="0.3">
      <c r="A1160" t="s">
        <v>3342</v>
      </c>
      <c r="B1160" t="s">
        <v>3173</v>
      </c>
      <c r="C1160" t="s">
        <v>1576</v>
      </c>
      <c r="D1160" t="s">
        <v>1581</v>
      </c>
      <c r="E1160" t="s">
        <v>3212</v>
      </c>
      <c r="F1160" t="s">
        <v>3181</v>
      </c>
      <c r="G1160" t="s">
        <v>3144</v>
      </c>
      <c r="H1160" t="s">
        <v>3133</v>
      </c>
      <c r="I1160" t="s">
        <v>3809</v>
      </c>
      <c r="J1160" t="s">
        <v>1503</v>
      </c>
      <c r="K1160" t="s">
        <v>4314</v>
      </c>
      <c r="L1160" t="s">
        <v>2515</v>
      </c>
      <c r="M1160" t="s">
        <v>883</v>
      </c>
      <c r="N1160" t="s">
        <v>1572</v>
      </c>
      <c r="O1160" t="s">
        <v>3236</v>
      </c>
      <c r="P1160" t="s">
        <v>1582</v>
      </c>
      <c r="Q1160" t="s">
        <v>1576</v>
      </c>
      <c r="R1160" t="s">
        <v>3391</v>
      </c>
      <c r="S1160" t="s">
        <v>4079</v>
      </c>
      <c r="T1160">
        <f>+_2022[[#This Row],[p1_score]]+_2022[[#This Row],[p2_score]]</f>
        <v>2</v>
      </c>
      <c r="U1160" t="s">
        <v>1576</v>
      </c>
      <c r="V1160" t="s">
        <v>351</v>
      </c>
      <c r="W1160" t="s">
        <v>3200</v>
      </c>
      <c r="X1160" t="s">
        <v>3454</v>
      </c>
      <c r="Y1160" t="s">
        <v>3152</v>
      </c>
      <c r="Z1160" t="s">
        <v>3152</v>
      </c>
      <c r="AA1160" t="s">
        <v>536</v>
      </c>
      <c r="AB1160">
        <v>109</v>
      </c>
      <c r="AC1160" t="s">
        <v>1503</v>
      </c>
      <c r="AD1160" t="s">
        <v>2515</v>
      </c>
      <c r="AE1160" t="s">
        <v>2807</v>
      </c>
      <c r="AF1160" t="s">
        <v>883</v>
      </c>
      <c r="AG1160" t="s">
        <v>949</v>
      </c>
      <c r="AH1160" t="s">
        <v>2826</v>
      </c>
      <c r="AI1160" t="s">
        <v>2827</v>
      </c>
      <c r="AJ1160" t="s">
        <v>2828</v>
      </c>
      <c r="AK1160" t="s">
        <v>251</v>
      </c>
    </row>
    <row r="1161" spans="1:37" x14ac:dyDescent="0.3">
      <c r="A1161" t="s">
        <v>3363</v>
      </c>
      <c r="B1161" t="s">
        <v>3195</v>
      </c>
      <c r="C1161" t="s">
        <v>353</v>
      </c>
      <c r="D1161" t="s">
        <v>903</v>
      </c>
      <c r="E1161" t="s">
        <v>3133</v>
      </c>
      <c r="F1161" t="s">
        <v>3144</v>
      </c>
      <c r="G1161" t="s">
        <v>3133</v>
      </c>
      <c r="H1161" t="s">
        <v>3133</v>
      </c>
      <c r="I1161" t="s">
        <v>3152</v>
      </c>
      <c r="J1161" t="s">
        <v>1503</v>
      </c>
      <c r="K1161" t="s">
        <v>4314</v>
      </c>
      <c r="L1161" t="s">
        <v>2515</v>
      </c>
      <c r="M1161" t="s">
        <v>883</v>
      </c>
      <c r="N1161" t="s">
        <v>1572</v>
      </c>
      <c r="O1161" t="s">
        <v>3161</v>
      </c>
      <c r="P1161" t="s">
        <v>1583</v>
      </c>
      <c r="Q1161" t="s">
        <v>353</v>
      </c>
      <c r="R1161" t="s">
        <v>3177</v>
      </c>
      <c r="S1161" t="s">
        <v>3573</v>
      </c>
      <c r="T1161">
        <f>+_2022[[#This Row],[p1_score]]+_2022[[#This Row],[p2_score]]</f>
        <v>3</v>
      </c>
      <c r="U1161" t="s">
        <v>353</v>
      </c>
      <c r="V1161" t="s">
        <v>351</v>
      </c>
      <c r="W1161" t="s">
        <v>3152</v>
      </c>
      <c r="X1161" t="s">
        <v>3148</v>
      </c>
      <c r="Y1161" t="s">
        <v>3152</v>
      </c>
      <c r="Z1161" t="s">
        <v>3148</v>
      </c>
      <c r="AA1161" t="s">
        <v>1576</v>
      </c>
      <c r="AB1161">
        <v>109</v>
      </c>
      <c r="AC1161" t="s">
        <v>1503</v>
      </c>
      <c r="AD1161" t="s">
        <v>2515</v>
      </c>
      <c r="AE1161" t="s">
        <v>2807</v>
      </c>
      <c r="AF1161" t="s">
        <v>883</v>
      </c>
      <c r="AG1161" t="s">
        <v>949</v>
      </c>
      <c r="AH1161" t="s">
        <v>2826</v>
      </c>
      <c r="AI1161" t="s">
        <v>2827</v>
      </c>
      <c r="AJ1161" t="s">
        <v>2828</v>
      </c>
      <c r="AK1161" t="s">
        <v>251</v>
      </c>
    </row>
    <row r="1162" spans="1:37" x14ac:dyDescent="0.3">
      <c r="A1162" t="s">
        <v>3367</v>
      </c>
      <c r="B1162" t="s">
        <v>3187</v>
      </c>
      <c r="C1162" t="s">
        <v>351</v>
      </c>
      <c r="D1162" t="s">
        <v>903</v>
      </c>
      <c r="E1162" t="s">
        <v>3162</v>
      </c>
      <c r="F1162" t="s">
        <v>3202</v>
      </c>
      <c r="G1162" t="s">
        <v>3133</v>
      </c>
      <c r="H1162" t="s">
        <v>3133</v>
      </c>
      <c r="I1162" t="s">
        <v>3179</v>
      </c>
      <c r="J1162" t="s">
        <v>1503</v>
      </c>
      <c r="K1162" t="s">
        <v>4314</v>
      </c>
      <c r="L1162" t="s">
        <v>2515</v>
      </c>
      <c r="M1162" t="s">
        <v>883</v>
      </c>
      <c r="N1162" t="s">
        <v>1572</v>
      </c>
      <c r="O1162" t="s">
        <v>3271</v>
      </c>
      <c r="P1162" t="s">
        <v>1584</v>
      </c>
      <c r="Q1162" t="s">
        <v>351</v>
      </c>
      <c r="R1162" t="s">
        <v>3430</v>
      </c>
      <c r="S1162" t="s">
        <v>3466</v>
      </c>
      <c r="T1162">
        <f>+_2022[[#This Row],[p1_score]]+_2022[[#This Row],[p2_score]]</f>
        <v>3</v>
      </c>
      <c r="U1162" t="s">
        <v>966</v>
      </c>
      <c r="V1162" t="s">
        <v>351</v>
      </c>
      <c r="W1162" t="s">
        <v>3139</v>
      </c>
      <c r="X1162" t="s">
        <v>3166</v>
      </c>
      <c r="Y1162" t="s">
        <v>3152</v>
      </c>
      <c r="Z1162" t="s">
        <v>3152</v>
      </c>
      <c r="AA1162" t="s">
        <v>353</v>
      </c>
      <c r="AB1162">
        <v>109</v>
      </c>
      <c r="AC1162" t="s">
        <v>1503</v>
      </c>
      <c r="AD1162" t="s">
        <v>2515</v>
      </c>
      <c r="AE1162" t="s">
        <v>2807</v>
      </c>
      <c r="AF1162" t="s">
        <v>883</v>
      </c>
      <c r="AG1162" t="s">
        <v>949</v>
      </c>
      <c r="AH1162" t="s">
        <v>2826</v>
      </c>
      <c r="AI1162" t="s">
        <v>2827</v>
      </c>
      <c r="AJ1162" t="s">
        <v>2828</v>
      </c>
      <c r="AK1162" t="s">
        <v>251</v>
      </c>
    </row>
    <row r="1163" spans="1:37" x14ac:dyDescent="0.3">
      <c r="A1163" t="s">
        <v>3370</v>
      </c>
      <c r="B1163" t="s">
        <v>3154</v>
      </c>
      <c r="C1163" t="s">
        <v>966</v>
      </c>
      <c r="D1163" t="s">
        <v>45</v>
      </c>
      <c r="E1163" t="s">
        <v>3144</v>
      </c>
      <c r="F1163" t="s">
        <v>3153</v>
      </c>
      <c r="G1163" t="s">
        <v>3133</v>
      </c>
      <c r="H1163" t="s">
        <v>3133</v>
      </c>
      <c r="I1163" t="s">
        <v>3163</v>
      </c>
      <c r="J1163" t="s">
        <v>1503</v>
      </c>
      <c r="K1163" t="s">
        <v>4314</v>
      </c>
      <c r="L1163" t="s">
        <v>2515</v>
      </c>
      <c r="M1163" t="s">
        <v>883</v>
      </c>
      <c r="N1163" t="s">
        <v>1572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e">
        <f>+_2022[[#This Row],[p1_score]]+_2022[[#This Row],[p2_score]]</f>
        <v>#VALUE!</v>
      </c>
      <c r="U1163" t="s">
        <v>32</v>
      </c>
      <c r="V1163" t="s">
        <v>32</v>
      </c>
      <c r="W1163" t="s">
        <v>32</v>
      </c>
      <c r="X1163" t="s">
        <v>32</v>
      </c>
      <c r="Y1163" t="s">
        <v>32</v>
      </c>
      <c r="Z1163" t="s">
        <v>32</v>
      </c>
      <c r="AA1163" t="s">
        <v>32</v>
      </c>
      <c r="AB1163">
        <v>109</v>
      </c>
      <c r="AC1163" t="s">
        <v>1503</v>
      </c>
      <c r="AD1163" t="s">
        <v>2515</v>
      </c>
      <c r="AE1163" t="s">
        <v>2807</v>
      </c>
      <c r="AF1163" t="s">
        <v>883</v>
      </c>
      <c r="AG1163" t="s">
        <v>949</v>
      </c>
      <c r="AH1163" t="s">
        <v>2826</v>
      </c>
      <c r="AI1163" t="s">
        <v>2827</v>
      </c>
      <c r="AJ1163" t="s">
        <v>2828</v>
      </c>
      <c r="AK1163" t="s">
        <v>251</v>
      </c>
    </row>
    <row r="1164" spans="1:37" x14ac:dyDescent="0.3">
      <c r="A1164" t="s">
        <v>3371</v>
      </c>
      <c r="B1164" t="s">
        <v>3144</v>
      </c>
      <c r="C1164" t="s">
        <v>299</v>
      </c>
      <c r="D1164" t="s">
        <v>1559</v>
      </c>
      <c r="E1164" t="s">
        <v>3279</v>
      </c>
      <c r="F1164" t="s">
        <v>3155</v>
      </c>
      <c r="G1164" t="s">
        <v>3178</v>
      </c>
      <c r="H1164" t="s">
        <v>3133</v>
      </c>
      <c r="I1164" t="s">
        <v>4425</v>
      </c>
      <c r="J1164" t="s">
        <v>1503</v>
      </c>
      <c r="K1164" t="s">
        <v>4426</v>
      </c>
      <c r="L1164" t="s">
        <v>2519</v>
      </c>
      <c r="M1164" t="s">
        <v>909</v>
      </c>
      <c r="N1164" t="s">
        <v>1585</v>
      </c>
      <c r="O1164" t="s">
        <v>3139</v>
      </c>
      <c r="P1164" t="s">
        <v>798</v>
      </c>
      <c r="Q1164" t="s">
        <v>299</v>
      </c>
      <c r="R1164" t="s">
        <v>3979</v>
      </c>
      <c r="S1164" t="s">
        <v>3318</v>
      </c>
      <c r="T1164">
        <f>+_2022[[#This Row],[p1_score]]+_2022[[#This Row],[p2_score]]</f>
        <v>34</v>
      </c>
      <c r="U1164" t="s">
        <v>47</v>
      </c>
      <c r="V1164" t="s">
        <v>299</v>
      </c>
      <c r="W1164" t="s">
        <v>3170</v>
      </c>
      <c r="X1164" t="s">
        <v>3435</v>
      </c>
      <c r="Y1164" t="s">
        <v>3170</v>
      </c>
      <c r="Z1164" t="s">
        <v>3435</v>
      </c>
      <c r="AA1164" t="s">
        <v>32</v>
      </c>
      <c r="AB1164">
        <v>110</v>
      </c>
      <c r="AC1164" t="s">
        <v>1503</v>
      </c>
      <c r="AD1164" t="s">
        <v>2519</v>
      </c>
      <c r="AE1164" t="s">
        <v>2829</v>
      </c>
      <c r="AF1164" t="s">
        <v>909</v>
      </c>
      <c r="AG1164" t="s">
        <v>897</v>
      </c>
      <c r="AH1164" t="s">
        <v>2830</v>
      </c>
      <c r="AI1164" t="s">
        <v>2831</v>
      </c>
      <c r="AJ1164" t="s">
        <v>2832</v>
      </c>
      <c r="AK1164" t="s">
        <v>895</v>
      </c>
    </row>
    <row r="1165" spans="1:37" x14ac:dyDescent="0.3">
      <c r="A1165" t="s">
        <v>3224</v>
      </c>
      <c r="B1165" t="s">
        <v>3133</v>
      </c>
      <c r="C1165" t="s">
        <v>47</v>
      </c>
      <c r="D1165" t="s">
        <v>1586</v>
      </c>
      <c r="E1165" t="s">
        <v>3181</v>
      </c>
      <c r="F1165" t="s">
        <v>3175</v>
      </c>
      <c r="G1165" t="s">
        <v>3136</v>
      </c>
      <c r="H1165" t="s">
        <v>3133</v>
      </c>
      <c r="I1165" t="s">
        <v>3968</v>
      </c>
      <c r="J1165" t="s">
        <v>1503</v>
      </c>
      <c r="K1165" t="s">
        <v>4426</v>
      </c>
      <c r="L1165" t="s">
        <v>2519</v>
      </c>
      <c r="M1165" t="s">
        <v>909</v>
      </c>
      <c r="N1165" t="s">
        <v>1585</v>
      </c>
      <c r="O1165" t="s">
        <v>3148</v>
      </c>
      <c r="P1165" t="s">
        <v>1173</v>
      </c>
      <c r="Q1165" t="s">
        <v>47</v>
      </c>
      <c r="R1165" t="s">
        <v>3200</v>
      </c>
      <c r="S1165" t="s">
        <v>3417</v>
      </c>
      <c r="T1165">
        <f>+_2022[[#This Row],[p1_score]]+_2022[[#This Row],[p2_score]]</f>
        <v>20</v>
      </c>
      <c r="U1165" t="s">
        <v>47</v>
      </c>
      <c r="V1165" t="s">
        <v>1587</v>
      </c>
      <c r="W1165" t="s">
        <v>3186</v>
      </c>
      <c r="X1165" t="s">
        <v>3219</v>
      </c>
      <c r="Y1165" t="s">
        <v>3152</v>
      </c>
      <c r="Z1165" t="s">
        <v>3152</v>
      </c>
      <c r="AA1165" t="s">
        <v>299</v>
      </c>
      <c r="AB1165">
        <v>110</v>
      </c>
      <c r="AC1165" t="s">
        <v>1503</v>
      </c>
      <c r="AD1165" t="s">
        <v>2519</v>
      </c>
      <c r="AE1165" t="s">
        <v>2829</v>
      </c>
      <c r="AF1165" t="s">
        <v>909</v>
      </c>
      <c r="AG1165" t="s">
        <v>897</v>
      </c>
      <c r="AH1165" t="s">
        <v>2830</v>
      </c>
      <c r="AI1165" t="s">
        <v>2831</v>
      </c>
      <c r="AJ1165" t="s">
        <v>2832</v>
      </c>
      <c r="AK1165" t="s">
        <v>895</v>
      </c>
    </row>
    <row r="1166" spans="1:37" x14ac:dyDescent="0.3">
      <c r="A1166" t="s">
        <v>3381</v>
      </c>
      <c r="B1166" t="s">
        <v>3153</v>
      </c>
      <c r="C1166" t="s">
        <v>1587</v>
      </c>
      <c r="D1166" t="s">
        <v>928</v>
      </c>
      <c r="E1166" t="s">
        <v>3154</v>
      </c>
      <c r="F1166" t="s">
        <v>3222</v>
      </c>
      <c r="G1166" t="s">
        <v>3133</v>
      </c>
      <c r="H1166" t="s">
        <v>3133</v>
      </c>
      <c r="I1166" t="s">
        <v>3311</v>
      </c>
      <c r="J1166" t="s">
        <v>1503</v>
      </c>
      <c r="K1166" t="s">
        <v>4426</v>
      </c>
      <c r="L1166" t="s">
        <v>2519</v>
      </c>
      <c r="M1166" t="s">
        <v>909</v>
      </c>
      <c r="N1166" t="s">
        <v>1585</v>
      </c>
      <c r="O1166" t="s">
        <v>3157</v>
      </c>
      <c r="P1166" t="s">
        <v>1588</v>
      </c>
      <c r="Q1166" t="s">
        <v>1587</v>
      </c>
      <c r="R1166" t="s">
        <v>3319</v>
      </c>
      <c r="S1166" t="s">
        <v>3494</v>
      </c>
      <c r="T1166">
        <f>+_2022[[#This Row],[p1_score]]+_2022[[#This Row],[p2_score]]</f>
        <v>10</v>
      </c>
      <c r="U1166" t="s">
        <v>82</v>
      </c>
      <c r="V1166" t="s">
        <v>1587</v>
      </c>
      <c r="W1166" t="s">
        <v>3152</v>
      </c>
      <c r="X1166" t="s">
        <v>3161</v>
      </c>
      <c r="Y1166" t="s">
        <v>3152</v>
      </c>
      <c r="Z1166" t="s">
        <v>3152</v>
      </c>
      <c r="AA1166" t="s">
        <v>47</v>
      </c>
      <c r="AB1166">
        <v>110</v>
      </c>
      <c r="AC1166" t="s">
        <v>1503</v>
      </c>
      <c r="AD1166" t="s">
        <v>2519</v>
      </c>
      <c r="AE1166" t="s">
        <v>2829</v>
      </c>
      <c r="AF1166" t="s">
        <v>909</v>
      </c>
      <c r="AG1166" t="s">
        <v>897</v>
      </c>
      <c r="AH1166" t="s">
        <v>2830</v>
      </c>
      <c r="AI1166" t="s">
        <v>2831</v>
      </c>
      <c r="AJ1166" t="s">
        <v>2832</v>
      </c>
      <c r="AK1166" t="s">
        <v>895</v>
      </c>
    </row>
    <row r="1167" spans="1:37" x14ac:dyDescent="0.3">
      <c r="A1167" t="s">
        <v>3383</v>
      </c>
      <c r="B1167" t="s">
        <v>3136</v>
      </c>
      <c r="C1167" t="s">
        <v>82</v>
      </c>
      <c r="D1167" t="s">
        <v>1589</v>
      </c>
      <c r="E1167" t="s">
        <v>3345</v>
      </c>
      <c r="F1167" t="s">
        <v>3306</v>
      </c>
      <c r="G1167" t="s">
        <v>3162</v>
      </c>
      <c r="H1167" t="s">
        <v>3153</v>
      </c>
      <c r="I1167" t="s">
        <v>4427</v>
      </c>
      <c r="J1167" t="s">
        <v>1503</v>
      </c>
      <c r="K1167" t="s">
        <v>4426</v>
      </c>
      <c r="L1167" t="s">
        <v>2519</v>
      </c>
      <c r="M1167" t="s">
        <v>909</v>
      </c>
      <c r="N1167" t="s">
        <v>1585</v>
      </c>
      <c r="O1167" t="s">
        <v>3151</v>
      </c>
      <c r="P1167" t="s">
        <v>1590</v>
      </c>
      <c r="Q1167" t="s">
        <v>82</v>
      </c>
      <c r="R1167" t="s">
        <v>3246</v>
      </c>
      <c r="S1167" t="s">
        <v>3639</v>
      </c>
      <c r="T1167">
        <f>+_2022[[#This Row],[p1_score]]+_2022[[#This Row],[p2_score]]</f>
        <v>73</v>
      </c>
      <c r="U1167" t="s">
        <v>82</v>
      </c>
      <c r="V1167" t="s">
        <v>1250</v>
      </c>
      <c r="W1167" t="s">
        <v>3508</v>
      </c>
      <c r="X1167" t="s">
        <v>3252</v>
      </c>
      <c r="Y1167" t="s">
        <v>3152</v>
      </c>
      <c r="Z1167" t="s">
        <v>3152</v>
      </c>
      <c r="AA1167" t="s">
        <v>1587</v>
      </c>
      <c r="AB1167">
        <v>110</v>
      </c>
      <c r="AC1167" t="s">
        <v>1503</v>
      </c>
      <c r="AD1167" t="s">
        <v>2519</v>
      </c>
      <c r="AE1167" t="s">
        <v>2829</v>
      </c>
      <c r="AF1167" t="s">
        <v>909</v>
      </c>
      <c r="AG1167" t="s">
        <v>897</v>
      </c>
      <c r="AH1167" t="s">
        <v>2830</v>
      </c>
      <c r="AI1167" t="s">
        <v>2831</v>
      </c>
      <c r="AJ1167" t="s">
        <v>2832</v>
      </c>
      <c r="AK1167" t="s">
        <v>895</v>
      </c>
    </row>
    <row r="1168" spans="1:37" x14ac:dyDescent="0.3">
      <c r="A1168" t="s">
        <v>3389</v>
      </c>
      <c r="B1168" t="s">
        <v>3162</v>
      </c>
      <c r="C1168" t="s">
        <v>1250</v>
      </c>
      <c r="D1168" t="s">
        <v>1591</v>
      </c>
      <c r="E1168" t="s">
        <v>3181</v>
      </c>
      <c r="F1168" t="s">
        <v>3237</v>
      </c>
      <c r="G1168" t="s">
        <v>3133</v>
      </c>
      <c r="H1168" t="s">
        <v>3144</v>
      </c>
      <c r="I1168" t="s">
        <v>4424</v>
      </c>
      <c r="J1168" t="s">
        <v>1503</v>
      </c>
      <c r="K1168" t="s">
        <v>4426</v>
      </c>
      <c r="L1168" t="s">
        <v>2519</v>
      </c>
      <c r="M1168" t="s">
        <v>909</v>
      </c>
      <c r="N1168" t="s">
        <v>1585</v>
      </c>
      <c r="O1168" t="s">
        <v>3170</v>
      </c>
      <c r="P1168" t="s">
        <v>177</v>
      </c>
      <c r="Q1168" t="s">
        <v>1250</v>
      </c>
      <c r="R1168" t="s">
        <v>3276</v>
      </c>
      <c r="S1168" t="s">
        <v>3401</v>
      </c>
      <c r="T1168">
        <f>+_2022[[#This Row],[p1_score]]+_2022[[#This Row],[p2_score]]</f>
        <v>5</v>
      </c>
      <c r="U1168" t="s">
        <v>1365</v>
      </c>
      <c r="V1168" t="s">
        <v>1250</v>
      </c>
      <c r="W1168" t="s">
        <v>3448</v>
      </c>
      <c r="X1168" t="s">
        <v>3305</v>
      </c>
      <c r="Y1168" t="s">
        <v>3152</v>
      </c>
      <c r="Z1168" t="s">
        <v>3152</v>
      </c>
      <c r="AA1168" t="s">
        <v>82</v>
      </c>
      <c r="AB1168">
        <v>110</v>
      </c>
      <c r="AC1168" t="s">
        <v>1503</v>
      </c>
      <c r="AD1168" t="s">
        <v>2519</v>
      </c>
      <c r="AE1168" t="s">
        <v>2829</v>
      </c>
      <c r="AF1168" t="s">
        <v>909</v>
      </c>
      <c r="AG1168" t="s">
        <v>897</v>
      </c>
      <c r="AH1168" t="s">
        <v>2830</v>
      </c>
      <c r="AI1168" t="s">
        <v>2831</v>
      </c>
      <c r="AJ1168" t="s">
        <v>2832</v>
      </c>
      <c r="AK1168" t="s">
        <v>895</v>
      </c>
    </row>
    <row r="1169" spans="1:37" x14ac:dyDescent="0.3">
      <c r="A1169" t="s">
        <v>3394</v>
      </c>
      <c r="B1169" t="s">
        <v>3178</v>
      </c>
      <c r="C1169" t="s">
        <v>308</v>
      </c>
      <c r="D1169" t="s">
        <v>637</v>
      </c>
      <c r="E1169" t="s">
        <v>3133</v>
      </c>
      <c r="F1169" t="s">
        <v>3144</v>
      </c>
      <c r="G1169" t="s">
        <v>3133</v>
      </c>
      <c r="H1169" t="s">
        <v>3133</v>
      </c>
      <c r="I1169" t="s">
        <v>3152</v>
      </c>
      <c r="J1169" t="s">
        <v>1503</v>
      </c>
      <c r="K1169" t="s">
        <v>4426</v>
      </c>
      <c r="L1169" t="s">
        <v>2519</v>
      </c>
      <c r="M1169" t="s">
        <v>909</v>
      </c>
      <c r="N1169" t="s">
        <v>1585</v>
      </c>
      <c r="O1169" t="s">
        <v>3200</v>
      </c>
      <c r="P1169" t="s">
        <v>1592</v>
      </c>
      <c r="Q1169" t="s">
        <v>308</v>
      </c>
      <c r="R1169" t="s">
        <v>3305</v>
      </c>
      <c r="S1169" t="s">
        <v>4423</v>
      </c>
      <c r="T1169">
        <f>+_2022[[#This Row],[p1_score]]+_2022[[#This Row],[p2_score]]</f>
        <v>2</v>
      </c>
      <c r="U1169" t="s">
        <v>1365</v>
      </c>
      <c r="V1169" t="s">
        <v>308</v>
      </c>
      <c r="W1169" t="s">
        <v>3139</v>
      </c>
      <c r="X1169" t="s">
        <v>3152</v>
      </c>
      <c r="Y1169" t="s">
        <v>3139</v>
      </c>
      <c r="Z1169" t="s">
        <v>3152</v>
      </c>
      <c r="AA1169" t="s">
        <v>1250</v>
      </c>
      <c r="AB1169">
        <v>110</v>
      </c>
      <c r="AC1169" t="s">
        <v>1503</v>
      </c>
      <c r="AD1169" t="s">
        <v>2519</v>
      </c>
      <c r="AE1169" t="s">
        <v>2829</v>
      </c>
      <c r="AF1169" t="s">
        <v>909</v>
      </c>
      <c r="AG1169" t="s">
        <v>897</v>
      </c>
      <c r="AH1169" t="s">
        <v>2830</v>
      </c>
      <c r="AI1169" t="s">
        <v>2831</v>
      </c>
      <c r="AJ1169" t="s">
        <v>2832</v>
      </c>
      <c r="AK1169" t="s">
        <v>895</v>
      </c>
    </row>
    <row r="1170" spans="1:37" x14ac:dyDescent="0.3">
      <c r="A1170" t="s">
        <v>3398</v>
      </c>
      <c r="B1170" t="s">
        <v>3173</v>
      </c>
      <c r="C1170" t="s">
        <v>1365</v>
      </c>
      <c r="D1170" t="s">
        <v>1593</v>
      </c>
      <c r="E1170" t="s">
        <v>3181</v>
      </c>
      <c r="F1170" t="s">
        <v>3202</v>
      </c>
      <c r="G1170" t="s">
        <v>3136</v>
      </c>
      <c r="H1170" t="s">
        <v>3133</v>
      </c>
      <c r="I1170" t="s">
        <v>3256</v>
      </c>
      <c r="J1170" t="s">
        <v>1503</v>
      </c>
      <c r="K1170" t="s">
        <v>4426</v>
      </c>
      <c r="L1170" t="s">
        <v>2519</v>
      </c>
      <c r="M1170" t="s">
        <v>909</v>
      </c>
      <c r="N1170" t="s">
        <v>1585</v>
      </c>
      <c r="O1170" t="s">
        <v>3219</v>
      </c>
      <c r="P1170" t="s">
        <v>280</v>
      </c>
      <c r="Q1170" t="s">
        <v>1365</v>
      </c>
      <c r="R1170" t="s">
        <v>3404</v>
      </c>
      <c r="S1170" t="s">
        <v>3247</v>
      </c>
      <c r="T1170">
        <f>+_2022[[#This Row],[p1_score]]+_2022[[#This Row],[p2_score]]</f>
        <v>14</v>
      </c>
      <c r="U1170" t="s">
        <v>1365</v>
      </c>
      <c r="V1170" t="s">
        <v>1594</v>
      </c>
      <c r="W1170" t="s">
        <v>3220</v>
      </c>
      <c r="X1170" t="s">
        <v>3228</v>
      </c>
      <c r="Y1170" t="s">
        <v>3152</v>
      </c>
      <c r="Z1170" t="s">
        <v>3152</v>
      </c>
      <c r="AA1170" t="s">
        <v>308</v>
      </c>
      <c r="AB1170">
        <v>110</v>
      </c>
      <c r="AC1170" t="s">
        <v>1503</v>
      </c>
      <c r="AD1170" t="s">
        <v>2519</v>
      </c>
      <c r="AE1170" t="s">
        <v>2829</v>
      </c>
      <c r="AF1170" t="s">
        <v>909</v>
      </c>
      <c r="AG1170" t="s">
        <v>897</v>
      </c>
      <c r="AH1170" t="s">
        <v>2830</v>
      </c>
      <c r="AI1170" t="s">
        <v>2831</v>
      </c>
      <c r="AJ1170" t="s">
        <v>2832</v>
      </c>
      <c r="AK1170" t="s">
        <v>895</v>
      </c>
    </row>
    <row r="1171" spans="1:37" x14ac:dyDescent="0.3">
      <c r="A1171" t="s">
        <v>3400</v>
      </c>
      <c r="B1171" t="s">
        <v>3187</v>
      </c>
      <c r="C1171" t="s">
        <v>1595</v>
      </c>
      <c r="D1171" t="s">
        <v>1535</v>
      </c>
      <c r="E1171" t="s">
        <v>3153</v>
      </c>
      <c r="F1171" t="s">
        <v>3153</v>
      </c>
      <c r="G1171" t="s">
        <v>3133</v>
      </c>
      <c r="H1171" t="s">
        <v>3133</v>
      </c>
      <c r="I1171" t="s">
        <v>3216</v>
      </c>
      <c r="J1171" t="s">
        <v>1503</v>
      </c>
      <c r="K1171" t="s">
        <v>4426</v>
      </c>
      <c r="L1171" t="s">
        <v>2519</v>
      </c>
      <c r="M1171" t="s">
        <v>909</v>
      </c>
      <c r="N1171" t="s">
        <v>1585</v>
      </c>
      <c r="O1171" t="s">
        <v>3236</v>
      </c>
      <c r="P1171" t="s">
        <v>920</v>
      </c>
      <c r="Q1171" t="s">
        <v>1595</v>
      </c>
      <c r="R1171" t="s">
        <v>3459</v>
      </c>
      <c r="S1171" t="s">
        <v>3402</v>
      </c>
      <c r="T1171">
        <f>+_2022[[#This Row],[p1_score]]+_2022[[#This Row],[p2_score]]</f>
        <v>2</v>
      </c>
      <c r="U1171" t="s">
        <v>1595</v>
      </c>
      <c r="V1171" t="s">
        <v>1594</v>
      </c>
      <c r="W1171" t="s">
        <v>3139</v>
      </c>
      <c r="X1171" t="s">
        <v>3152</v>
      </c>
      <c r="Y1171" t="s">
        <v>3152</v>
      </c>
      <c r="Z1171" t="s">
        <v>3152</v>
      </c>
      <c r="AA1171" t="s">
        <v>1365</v>
      </c>
      <c r="AB1171">
        <v>110</v>
      </c>
      <c r="AC1171" t="s">
        <v>1503</v>
      </c>
      <c r="AD1171" t="s">
        <v>2519</v>
      </c>
      <c r="AE1171" t="s">
        <v>2829</v>
      </c>
      <c r="AF1171" t="s">
        <v>909</v>
      </c>
      <c r="AG1171" t="s">
        <v>897</v>
      </c>
      <c r="AH1171" t="s">
        <v>2830</v>
      </c>
      <c r="AI1171" t="s">
        <v>2831</v>
      </c>
      <c r="AJ1171" t="s">
        <v>2832</v>
      </c>
      <c r="AK1171" t="s">
        <v>895</v>
      </c>
    </row>
    <row r="1172" spans="1:37" x14ac:dyDescent="0.3">
      <c r="A1172" t="s">
        <v>3288</v>
      </c>
      <c r="B1172" t="s">
        <v>3195</v>
      </c>
      <c r="C1172" t="s">
        <v>1596</v>
      </c>
      <c r="D1172" t="s">
        <v>928</v>
      </c>
      <c r="E1172" t="s">
        <v>3133</v>
      </c>
      <c r="F1172" t="s">
        <v>3133</v>
      </c>
      <c r="G1172" t="s">
        <v>3133</v>
      </c>
      <c r="H1172" t="s">
        <v>3133</v>
      </c>
      <c r="I1172" t="s">
        <v>3152</v>
      </c>
      <c r="J1172" t="s">
        <v>1503</v>
      </c>
      <c r="K1172" t="s">
        <v>4426</v>
      </c>
      <c r="L1172" t="s">
        <v>2519</v>
      </c>
      <c r="M1172" t="s">
        <v>909</v>
      </c>
      <c r="N1172" t="s">
        <v>1585</v>
      </c>
      <c r="O1172" t="s">
        <v>3161</v>
      </c>
      <c r="P1172" t="s">
        <v>1597</v>
      </c>
      <c r="Q1172" t="s">
        <v>1596</v>
      </c>
      <c r="R1172" t="s">
        <v>3252</v>
      </c>
      <c r="S1172" t="s">
        <v>3402</v>
      </c>
      <c r="T1172">
        <f>+_2022[[#This Row],[p1_score]]+_2022[[#This Row],[p2_score]]</f>
        <v>0</v>
      </c>
      <c r="U1172" t="s">
        <v>1596</v>
      </c>
      <c r="V1172" t="s">
        <v>1594</v>
      </c>
      <c r="W1172" t="s">
        <v>3152</v>
      </c>
      <c r="X1172" t="s">
        <v>3152</v>
      </c>
      <c r="Y1172" t="s">
        <v>3152</v>
      </c>
      <c r="Z1172" t="s">
        <v>3152</v>
      </c>
      <c r="AA1172" t="s">
        <v>1595</v>
      </c>
      <c r="AB1172">
        <v>110</v>
      </c>
      <c r="AC1172" t="s">
        <v>1503</v>
      </c>
      <c r="AD1172" t="s">
        <v>2519</v>
      </c>
      <c r="AE1172" t="s">
        <v>2829</v>
      </c>
      <c r="AF1172" t="s">
        <v>909</v>
      </c>
      <c r="AG1172" t="s">
        <v>897</v>
      </c>
      <c r="AH1172" t="s">
        <v>2830</v>
      </c>
      <c r="AI1172" t="s">
        <v>2831</v>
      </c>
      <c r="AJ1172" t="s">
        <v>2832</v>
      </c>
      <c r="AK1172" t="s">
        <v>895</v>
      </c>
    </row>
    <row r="1173" spans="1:37" x14ac:dyDescent="0.3">
      <c r="A1173" t="s">
        <v>3368</v>
      </c>
      <c r="B1173" t="s">
        <v>3180</v>
      </c>
      <c r="C1173" t="s">
        <v>1594</v>
      </c>
      <c r="D1173" t="s">
        <v>45</v>
      </c>
      <c r="E1173" t="s">
        <v>3133</v>
      </c>
      <c r="F1173" t="s">
        <v>3136</v>
      </c>
      <c r="G1173" t="s">
        <v>3133</v>
      </c>
      <c r="H1173" t="s">
        <v>3133</v>
      </c>
      <c r="I1173" t="s">
        <v>3152</v>
      </c>
      <c r="J1173" t="s">
        <v>1503</v>
      </c>
      <c r="K1173" t="s">
        <v>4426</v>
      </c>
      <c r="L1173" t="s">
        <v>2519</v>
      </c>
      <c r="M1173" t="s">
        <v>909</v>
      </c>
      <c r="N1173" t="s">
        <v>1585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e">
        <f>+_2022[[#This Row],[p1_score]]+_2022[[#This Row],[p2_score]]</f>
        <v>#VALUE!</v>
      </c>
      <c r="U1173" t="s">
        <v>32</v>
      </c>
      <c r="V1173" t="s">
        <v>32</v>
      </c>
      <c r="W1173" t="s">
        <v>32</v>
      </c>
      <c r="X1173" t="s">
        <v>32</v>
      </c>
      <c r="Y1173" t="s">
        <v>32</v>
      </c>
      <c r="Z1173" t="s">
        <v>32</v>
      </c>
      <c r="AA1173" t="s">
        <v>32</v>
      </c>
      <c r="AB1173">
        <v>110</v>
      </c>
      <c r="AC1173" t="s">
        <v>1503</v>
      </c>
      <c r="AD1173" t="s">
        <v>2519</v>
      </c>
      <c r="AE1173" t="s">
        <v>2829</v>
      </c>
      <c r="AF1173" t="s">
        <v>909</v>
      </c>
      <c r="AG1173" t="s">
        <v>897</v>
      </c>
      <c r="AH1173" t="s">
        <v>2830</v>
      </c>
      <c r="AI1173" t="s">
        <v>2831</v>
      </c>
      <c r="AJ1173" t="s">
        <v>2832</v>
      </c>
      <c r="AK1173" t="s">
        <v>895</v>
      </c>
    </row>
    <row r="1174" spans="1:37" x14ac:dyDescent="0.3">
      <c r="A1174" t="s">
        <v>3405</v>
      </c>
      <c r="B1174" t="s">
        <v>3133</v>
      </c>
      <c r="C1174" t="s">
        <v>270</v>
      </c>
      <c r="D1174" t="s">
        <v>1598</v>
      </c>
      <c r="E1174" t="s">
        <v>3133</v>
      </c>
      <c r="F1174" t="s">
        <v>3173</v>
      </c>
      <c r="G1174" t="s">
        <v>3133</v>
      </c>
      <c r="H1174" t="s">
        <v>3133</v>
      </c>
      <c r="I1174" t="s">
        <v>3152</v>
      </c>
      <c r="J1174" t="s">
        <v>1503</v>
      </c>
      <c r="K1174" t="s">
        <v>4235</v>
      </c>
      <c r="L1174" t="s">
        <v>2523</v>
      </c>
      <c r="M1174" t="s">
        <v>949</v>
      </c>
      <c r="N1174" t="s">
        <v>1599</v>
      </c>
      <c r="O1174" t="s">
        <v>3139</v>
      </c>
      <c r="P1174" t="s">
        <v>775</v>
      </c>
      <c r="Q1174" t="s">
        <v>270</v>
      </c>
      <c r="R1174" t="s">
        <v>3422</v>
      </c>
      <c r="S1174" t="s">
        <v>3148</v>
      </c>
      <c r="T1174">
        <f>+_2022[[#This Row],[p1_score]]+_2022[[#This Row],[p2_score]]</f>
        <v>3</v>
      </c>
      <c r="U1174" t="s">
        <v>1043</v>
      </c>
      <c r="V1174" t="s">
        <v>270</v>
      </c>
      <c r="W1174" t="s">
        <v>3148</v>
      </c>
      <c r="X1174" t="s">
        <v>3152</v>
      </c>
      <c r="Y1174" t="s">
        <v>3148</v>
      </c>
      <c r="Z1174" t="s">
        <v>3152</v>
      </c>
      <c r="AA1174" t="s">
        <v>32</v>
      </c>
      <c r="AB1174">
        <v>111</v>
      </c>
      <c r="AC1174" t="s">
        <v>1503</v>
      </c>
      <c r="AD1174" t="s">
        <v>2523</v>
      </c>
      <c r="AE1174" t="s">
        <v>2829</v>
      </c>
      <c r="AF1174" t="s">
        <v>949</v>
      </c>
      <c r="AG1174" t="s">
        <v>872</v>
      </c>
      <c r="AH1174" t="s">
        <v>2833</v>
      </c>
      <c r="AI1174" t="s">
        <v>2834</v>
      </c>
      <c r="AJ1174" t="s">
        <v>2835</v>
      </c>
      <c r="AK1174" t="s">
        <v>1043</v>
      </c>
    </row>
    <row r="1175" spans="1:37" x14ac:dyDescent="0.3">
      <c r="A1175" t="s">
        <v>3406</v>
      </c>
      <c r="B1175" t="s">
        <v>3153</v>
      </c>
      <c r="C1175" t="s">
        <v>1600</v>
      </c>
      <c r="D1175" t="s">
        <v>1551</v>
      </c>
      <c r="E1175" t="s">
        <v>3222</v>
      </c>
      <c r="F1175" t="s">
        <v>3181</v>
      </c>
      <c r="G1175" t="s">
        <v>3144</v>
      </c>
      <c r="H1175" t="s">
        <v>3133</v>
      </c>
      <c r="I1175" t="s">
        <v>3645</v>
      </c>
      <c r="J1175" t="s">
        <v>1503</v>
      </c>
      <c r="K1175" t="s">
        <v>4235</v>
      </c>
      <c r="L1175" t="s">
        <v>2523</v>
      </c>
      <c r="M1175" t="s">
        <v>949</v>
      </c>
      <c r="N1175" t="s">
        <v>1599</v>
      </c>
      <c r="O1175" t="s">
        <v>3148</v>
      </c>
      <c r="P1175" t="s">
        <v>780</v>
      </c>
      <c r="Q1175" t="s">
        <v>1600</v>
      </c>
      <c r="R1175" t="s">
        <v>3611</v>
      </c>
      <c r="S1175" t="s">
        <v>3445</v>
      </c>
      <c r="T1175">
        <f>+_2022[[#This Row],[p1_score]]+_2022[[#This Row],[p2_score]]</f>
        <v>44</v>
      </c>
      <c r="U1175" t="s">
        <v>1043</v>
      </c>
      <c r="V1175" t="s">
        <v>1600</v>
      </c>
      <c r="W1175" t="s">
        <v>3249</v>
      </c>
      <c r="X1175" t="s">
        <v>3393</v>
      </c>
      <c r="Y1175" t="s">
        <v>3713</v>
      </c>
      <c r="Z1175" t="s">
        <v>3152</v>
      </c>
      <c r="AA1175" t="s">
        <v>270</v>
      </c>
      <c r="AB1175">
        <v>111</v>
      </c>
      <c r="AC1175" t="s">
        <v>1503</v>
      </c>
      <c r="AD1175" t="s">
        <v>2523</v>
      </c>
      <c r="AE1175" t="s">
        <v>2829</v>
      </c>
      <c r="AF1175" t="s">
        <v>949</v>
      </c>
      <c r="AG1175" t="s">
        <v>872</v>
      </c>
      <c r="AH1175" t="s">
        <v>2833</v>
      </c>
      <c r="AI1175" t="s">
        <v>2834</v>
      </c>
      <c r="AJ1175" t="s">
        <v>2835</v>
      </c>
      <c r="AK1175" t="s">
        <v>1043</v>
      </c>
    </row>
    <row r="1176" spans="1:37" x14ac:dyDescent="0.3">
      <c r="A1176" t="s">
        <v>3204</v>
      </c>
      <c r="B1176" t="s">
        <v>3136</v>
      </c>
      <c r="C1176" t="s">
        <v>1601</v>
      </c>
      <c r="D1176" t="s">
        <v>1602</v>
      </c>
      <c r="E1176" t="s">
        <v>3133</v>
      </c>
      <c r="F1176" t="s">
        <v>3136</v>
      </c>
      <c r="G1176" t="s">
        <v>3133</v>
      </c>
      <c r="H1176" t="s">
        <v>3133</v>
      </c>
      <c r="I1176" t="s">
        <v>3152</v>
      </c>
      <c r="J1176" t="s">
        <v>1503</v>
      </c>
      <c r="K1176" t="s">
        <v>4235</v>
      </c>
      <c r="L1176" t="s">
        <v>2523</v>
      </c>
      <c r="M1176" t="s">
        <v>949</v>
      </c>
      <c r="N1176" t="s">
        <v>1599</v>
      </c>
      <c r="O1176" t="s">
        <v>3157</v>
      </c>
      <c r="P1176" t="s">
        <v>1603</v>
      </c>
      <c r="Q1176" t="s">
        <v>1601</v>
      </c>
      <c r="R1176" t="s">
        <v>3482</v>
      </c>
      <c r="S1176" t="s">
        <v>3445</v>
      </c>
      <c r="T1176">
        <f>+_2022[[#This Row],[p1_score]]+_2022[[#This Row],[p2_score]]</f>
        <v>0</v>
      </c>
      <c r="U1176" t="s">
        <v>1043</v>
      </c>
      <c r="V1176" t="s">
        <v>1601</v>
      </c>
      <c r="W1176" t="s">
        <v>3152</v>
      </c>
      <c r="X1176" t="s">
        <v>3152</v>
      </c>
      <c r="Y1176" t="s">
        <v>3713</v>
      </c>
      <c r="Z1176" t="s">
        <v>3152</v>
      </c>
      <c r="AA1176" t="s">
        <v>1600</v>
      </c>
      <c r="AB1176">
        <v>111</v>
      </c>
      <c r="AC1176" t="s">
        <v>1503</v>
      </c>
      <c r="AD1176" t="s">
        <v>2523</v>
      </c>
      <c r="AE1176" t="s">
        <v>2829</v>
      </c>
      <c r="AF1176" t="s">
        <v>949</v>
      </c>
      <c r="AG1176" t="s">
        <v>872</v>
      </c>
      <c r="AH1176" t="s">
        <v>2833</v>
      </c>
      <c r="AI1176" t="s">
        <v>2834</v>
      </c>
      <c r="AJ1176" t="s">
        <v>2835</v>
      </c>
      <c r="AK1176" t="s">
        <v>1043</v>
      </c>
    </row>
    <row r="1177" spans="1:37" x14ac:dyDescent="0.3">
      <c r="A1177" t="s">
        <v>3408</v>
      </c>
      <c r="B1177" t="s">
        <v>3162</v>
      </c>
      <c r="C1177" t="s">
        <v>1537</v>
      </c>
      <c r="D1177" t="s">
        <v>548</v>
      </c>
      <c r="E1177" t="s">
        <v>3133</v>
      </c>
      <c r="F1177" t="s">
        <v>3136</v>
      </c>
      <c r="G1177" t="s">
        <v>3133</v>
      </c>
      <c r="H1177" t="s">
        <v>3133</v>
      </c>
      <c r="I1177" t="s">
        <v>3152</v>
      </c>
      <c r="J1177" t="s">
        <v>1503</v>
      </c>
      <c r="K1177" t="s">
        <v>4235</v>
      </c>
      <c r="L1177" t="s">
        <v>2523</v>
      </c>
      <c r="M1177" t="s">
        <v>949</v>
      </c>
      <c r="N1177" t="s">
        <v>1599</v>
      </c>
      <c r="O1177" t="s">
        <v>3151</v>
      </c>
      <c r="P1177" t="s">
        <v>1604</v>
      </c>
      <c r="Q1177" t="s">
        <v>1537</v>
      </c>
      <c r="R1177" t="s">
        <v>3260</v>
      </c>
      <c r="S1177" t="s">
        <v>3362</v>
      </c>
      <c r="T1177">
        <f>+_2022[[#This Row],[p1_score]]+_2022[[#This Row],[p2_score]]</f>
        <v>1</v>
      </c>
      <c r="U1177" t="s">
        <v>1043</v>
      </c>
      <c r="V1177" t="s">
        <v>1537</v>
      </c>
      <c r="W1177" t="s">
        <v>3166</v>
      </c>
      <c r="X1177" t="s">
        <v>3152</v>
      </c>
      <c r="Y1177" t="s">
        <v>3193</v>
      </c>
      <c r="Z1177" t="s">
        <v>3152</v>
      </c>
      <c r="AA1177" t="s">
        <v>1601</v>
      </c>
      <c r="AB1177">
        <v>111</v>
      </c>
      <c r="AC1177" t="s">
        <v>1503</v>
      </c>
      <c r="AD1177" t="s">
        <v>2523</v>
      </c>
      <c r="AE1177" t="s">
        <v>2829</v>
      </c>
      <c r="AF1177" t="s">
        <v>949</v>
      </c>
      <c r="AG1177" t="s">
        <v>872</v>
      </c>
      <c r="AH1177" t="s">
        <v>2833</v>
      </c>
      <c r="AI1177" t="s">
        <v>2834</v>
      </c>
      <c r="AJ1177" t="s">
        <v>2835</v>
      </c>
      <c r="AK1177" t="s">
        <v>1043</v>
      </c>
    </row>
    <row r="1178" spans="1:37" x14ac:dyDescent="0.3">
      <c r="A1178" t="s">
        <v>3410</v>
      </c>
      <c r="B1178" t="s">
        <v>3173</v>
      </c>
      <c r="C1178" t="s">
        <v>496</v>
      </c>
      <c r="D1178" t="s">
        <v>1605</v>
      </c>
      <c r="E1178" t="s">
        <v>3134</v>
      </c>
      <c r="F1178" t="s">
        <v>3293</v>
      </c>
      <c r="G1178" t="s">
        <v>3162</v>
      </c>
      <c r="H1178" t="s">
        <v>3144</v>
      </c>
      <c r="I1178" t="s">
        <v>4428</v>
      </c>
      <c r="J1178" t="s">
        <v>1503</v>
      </c>
      <c r="K1178" t="s">
        <v>4235</v>
      </c>
      <c r="L1178" t="s">
        <v>2523</v>
      </c>
      <c r="M1178" t="s">
        <v>949</v>
      </c>
      <c r="N1178" t="s">
        <v>1599</v>
      </c>
      <c r="O1178" t="s">
        <v>3170</v>
      </c>
      <c r="P1178" t="s">
        <v>1606</v>
      </c>
      <c r="Q1178" t="s">
        <v>496</v>
      </c>
      <c r="R1178" t="s">
        <v>3295</v>
      </c>
      <c r="S1178" t="s">
        <v>3719</v>
      </c>
      <c r="T1178">
        <f>+_2022[[#This Row],[p1_score]]+_2022[[#This Row],[p2_score]]</f>
        <v>76</v>
      </c>
      <c r="U1178" t="s">
        <v>1043</v>
      </c>
      <c r="V1178" t="s">
        <v>496</v>
      </c>
      <c r="W1178" t="s">
        <v>3193</v>
      </c>
      <c r="X1178" t="s">
        <v>3142</v>
      </c>
      <c r="Y1178" t="s">
        <v>3141</v>
      </c>
      <c r="Z1178" t="s">
        <v>3152</v>
      </c>
      <c r="AA1178" t="s">
        <v>1537</v>
      </c>
      <c r="AB1178">
        <v>111</v>
      </c>
      <c r="AC1178" t="s">
        <v>1503</v>
      </c>
      <c r="AD1178" t="s">
        <v>2523</v>
      </c>
      <c r="AE1178" t="s">
        <v>2829</v>
      </c>
      <c r="AF1178" t="s">
        <v>949</v>
      </c>
      <c r="AG1178" t="s">
        <v>872</v>
      </c>
      <c r="AH1178" t="s">
        <v>2833</v>
      </c>
      <c r="AI1178" t="s">
        <v>2834</v>
      </c>
      <c r="AJ1178" t="s">
        <v>2835</v>
      </c>
      <c r="AK1178" t="s">
        <v>1043</v>
      </c>
    </row>
    <row r="1179" spans="1:37" x14ac:dyDescent="0.3">
      <c r="A1179" t="s">
        <v>3265</v>
      </c>
      <c r="B1179" t="s">
        <v>3144</v>
      </c>
      <c r="C1179" t="s">
        <v>1043</v>
      </c>
      <c r="D1179" t="s">
        <v>1607</v>
      </c>
      <c r="E1179" t="s">
        <v>3355</v>
      </c>
      <c r="F1179" t="s">
        <v>3134</v>
      </c>
      <c r="G1179" t="s">
        <v>3173</v>
      </c>
      <c r="H1179" t="s">
        <v>3144</v>
      </c>
      <c r="I1179" t="s">
        <v>4429</v>
      </c>
      <c r="J1179" t="s">
        <v>1503</v>
      </c>
      <c r="K1179" t="s">
        <v>4235</v>
      </c>
      <c r="L1179" t="s">
        <v>2523</v>
      </c>
      <c r="M1179" t="s">
        <v>949</v>
      </c>
      <c r="N1179" t="s">
        <v>1599</v>
      </c>
      <c r="O1179" t="s">
        <v>3200</v>
      </c>
      <c r="P1179" t="s">
        <v>1608</v>
      </c>
      <c r="Q1179" t="s">
        <v>1043</v>
      </c>
      <c r="R1179" t="s">
        <v>3171</v>
      </c>
      <c r="S1179" t="s">
        <v>3739</v>
      </c>
      <c r="T1179">
        <f>+_2022[[#This Row],[p1_score]]+_2022[[#This Row],[p2_score]]</f>
        <v>7</v>
      </c>
      <c r="U1179" t="s">
        <v>1043</v>
      </c>
      <c r="V1179" t="s">
        <v>960</v>
      </c>
      <c r="W1179" t="s">
        <v>3810</v>
      </c>
      <c r="X1179" t="s">
        <v>3270</v>
      </c>
      <c r="Y1179" t="s">
        <v>3152</v>
      </c>
      <c r="Z1179" t="s">
        <v>3152</v>
      </c>
      <c r="AA1179" t="s">
        <v>496</v>
      </c>
      <c r="AB1179">
        <v>111</v>
      </c>
      <c r="AC1179" t="s">
        <v>1503</v>
      </c>
      <c r="AD1179" t="s">
        <v>2523</v>
      </c>
      <c r="AE1179" t="s">
        <v>2829</v>
      </c>
      <c r="AF1179" t="s">
        <v>949</v>
      </c>
      <c r="AG1179" t="s">
        <v>872</v>
      </c>
      <c r="AH1179" t="s">
        <v>2833</v>
      </c>
      <c r="AI1179" t="s">
        <v>2834</v>
      </c>
      <c r="AJ1179" t="s">
        <v>2835</v>
      </c>
      <c r="AK1179" t="s">
        <v>1043</v>
      </c>
    </row>
    <row r="1180" spans="1:37" x14ac:dyDescent="0.3">
      <c r="A1180" t="s">
        <v>3418</v>
      </c>
      <c r="B1180" t="s">
        <v>3180</v>
      </c>
      <c r="C1180" t="s">
        <v>161</v>
      </c>
      <c r="D1180" t="s">
        <v>1609</v>
      </c>
      <c r="E1180" t="s">
        <v>3133</v>
      </c>
      <c r="F1180" t="s">
        <v>3153</v>
      </c>
      <c r="G1180" t="s">
        <v>3133</v>
      </c>
      <c r="H1180" t="s">
        <v>3133</v>
      </c>
      <c r="I1180" t="s">
        <v>3152</v>
      </c>
      <c r="J1180" t="s">
        <v>1503</v>
      </c>
      <c r="K1180" t="s">
        <v>4235</v>
      </c>
      <c r="L1180" t="s">
        <v>2523</v>
      </c>
      <c r="M1180" t="s">
        <v>949</v>
      </c>
      <c r="N1180" t="s">
        <v>1599</v>
      </c>
      <c r="O1180" t="s">
        <v>3219</v>
      </c>
      <c r="P1180" t="s">
        <v>1610</v>
      </c>
      <c r="Q1180" t="s">
        <v>161</v>
      </c>
      <c r="R1180" t="s">
        <v>3497</v>
      </c>
      <c r="S1180" t="s">
        <v>4301</v>
      </c>
      <c r="T1180">
        <f>+_2022[[#This Row],[p1_score]]+_2022[[#This Row],[p2_score]]</f>
        <v>3</v>
      </c>
      <c r="U1180" t="s">
        <v>161</v>
      </c>
      <c r="V1180" t="s">
        <v>960</v>
      </c>
      <c r="W1180" t="s">
        <v>3152</v>
      </c>
      <c r="X1180" t="s">
        <v>3148</v>
      </c>
      <c r="Y1180" t="s">
        <v>3152</v>
      </c>
      <c r="Z1180" t="s">
        <v>3148</v>
      </c>
      <c r="AA1180" t="s">
        <v>1043</v>
      </c>
      <c r="AB1180">
        <v>111</v>
      </c>
      <c r="AC1180" t="s">
        <v>1503</v>
      </c>
      <c r="AD1180" t="s">
        <v>2523</v>
      </c>
      <c r="AE1180" t="s">
        <v>2829</v>
      </c>
      <c r="AF1180" t="s">
        <v>949</v>
      </c>
      <c r="AG1180" t="s">
        <v>872</v>
      </c>
      <c r="AH1180" t="s">
        <v>2833</v>
      </c>
      <c r="AI1180" t="s">
        <v>2834</v>
      </c>
      <c r="AJ1180" t="s">
        <v>2835</v>
      </c>
      <c r="AK1180" t="s">
        <v>1043</v>
      </c>
    </row>
    <row r="1181" spans="1:37" x14ac:dyDescent="0.3">
      <c r="A1181" t="s">
        <v>3419</v>
      </c>
      <c r="B1181" t="s">
        <v>3187</v>
      </c>
      <c r="C1181" t="s">
        <v>251</v>
      </c>
      <c r="D1181" t="s">
        <v>1611</v>
      </c>
      <c r="E1181" t="s">
        <v>3153</v>
      </c>
      <c r="F1181" t="s">
        <v>3136</v>
      </c>
      <c r="G1181" t="s">
        <v>3133</v>
      </c>
      <c r="H1181" t="s">
        <v>3133</v>
      </c>
      <c r="I1181" t="s">
        <v>3311</v>
      </c>
      <c r="J1181" t="s">
        <v>1503</v>
      </c>
      <c r="K1181" t="s">
        <v>4235</v>
      </c>
      <c r="L1181" t="s">
        <v>2523</v>
      </c>
      <c r="M1181" t="s">
        <v>949</v>
      </c>
      <c r="N1181" t="s">
        <v>1599</v>
      </c>
      <c r="O1181" t="s">
        <v>3236</v>
      </c>
      <c r="P1181" t="s">
        <v>1448</v>
      </c>
      <c r="Q1181" t="s">
        <v>251</v>
      </c>
      <c r="R1181" t="s">
        <v>3404</v>
      </c>
      <c r="S1181" t="s">
        <v>3954</v>
      </c>
      <c r="T1181">
        <f>+_2022[[#This Row],[p1_score]]+_2022[[#This Row],[p2_score]]</f>
        <v>7</v>
      </c>
      <c r="U1181" t="s">
        <v>251</v>
      </c>
      <c r="V1181" t="s">
        <v>960</v>
      </c>
      <c r="W1181" t="s">
        <v>3139</v>
      </c>
      <c r="X1181" t="s">
        <v>3151</v>
      </c>
      <c r="Y1181" t="s">
        <v>3152</v>
      </c>
      <c r="Z1181" t="s">
        <v>3219</v>
      </c>
      <c r="AA1181" t="s">
        <v>161</v>
      </c>
      <c r="AB1181">
        <v>111</v>
      </c>
      <c r="AC1181" t="s">
        <v>1503</v>
      </c>
      <c r="AD1181" t="s">
        <v>2523</v>
      </c>
      <c r="AE1181" t="s">
        <v>2829</v>
      </c>
      <c r="AF1181" t="s">
        <v>949</v>
      </c>
      <c r="AG1181" t="s">
        <v>872</v>
      </c>
      <c r="AH1181" t="s">
        <v>2833</v>
      </c>
      <c r="AI1181" t="s">
        <v>2834</v>
      </c>
      <c r="AJ1181" t="s">
        <v>2835</v>
      </c>
      <c r="AK1181" t="s">
        <v>1043</v>
      </c>
    </row>
    <row r="1182" spans="1:37" x14ac:dyDescent="0.3">
      <c r="A1182" t="s">
        <v>3420</v>
      </c>
      <c r="B1182" t="s">
        <v>3178</v>
      </c>
      <c r="C1182" t="s">
        <v>960</v>
      </c>
      <c r="D1182" t="s">
        <v>45</v>
      </c>
      <c r="E1182" t="s">
        <v>3168</v>
      </c>
      <c r="F1182" t="s">
        <v>3154</v>
      </c>
      <c r="G1182" t="s">
        <v>3136</v>
      </c>
      <c r="H1182" t="s">
        <v>3144</v>
      </c>
      <c r="I1182" t="s">
        <v>3875</v>
      </c>
      <c r="J1182" t="s">
        <v>1503</v>
      </c>
      <c r="K1182" t="s">
        <v>4235</v>
      </c>
      <c r="L1182" t="s">
        <v>2523</v>
      </c>
      <c r="M1182" t="s">
        <v>949</v>
      </c>
      <c r="N1182" t="s">
        <v>1599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>
        <f>+_2022[[#This Row],[p1_score]]+_2022[[#This Row],[p2_score]]</f>
        <v>16</v>
      </c>
      <c r="U1182" t="s">
        <v>182</v>
      </c>
      <c r="V1182" t="s">
        <v>960</v>
      </c>
      <c r="W1182" t="s">
        <v>3152</v>
      </c>
      <c r="X1182" t="s">
        <v>3220</v>
      </c>
      <c r="Y1182" t="s">
        <v>3152</v>
      </c>
      <c r="Z1182" t="s">
        <v>3152</v>
      </c>
      <c r="AA1182" t="s">
        <v>251</v>
      </c>
      <c r="AB1182">
        <v>111</v>
      </c>
      <c r="AC1182" t="s">
        <v>1503</v>
      </c>
      <c r="AD1182" t="s">
        <v>2523</v>
      </c>
      <c r="AE1182" t="s">
        <v>2829</v>
      </c>
      <c r="AF1182" t="s">
        <v>949</v>
      </c>
      <c r="AG1182" t="s">
        <v>872</v>
      </c>
      <c r="AH1182" t="s">
        <v>2833</v>
      </c>
      <c r="AI1182" t="s">
        <v>2834</v>
      </c>
      <c r="AJ1182" t="s">
        <v>2835</v>
      </c>
      <c r="AK1182" t="s">
        <v>1043</v>
      </c>
    </row>
    <row r="1183" spans="1:37" x14ac:dyDescent="0.3">
      <c r="A1183" t="s">
        <v>3423</v>
      </c>
      <c r="B1183" t="s">
        <v>3195</v>
      </c>
      <c r="C1183" t="s">
        <v>182</v>
      </c>
      <c r="D1183" t="s">
        <v>45</v>
      </c>
      <c r="E1183" t="s">
        <v>3133</v>
      </c>
      <c r="F1183" t="s">
        <v>3133</v>
      </c>
      <c r="G1183" t="s">
        <v>3133</v>
      </c>
      <c r="H1183" t="s">
        <v>3133</v>
      </c>
      <c r="I1183" t="s">
        <v>3152</v>
      </c>
      <c r="J1183" t="s">
        <v>1503</v>
      </c>
      <c r="K1183" t="s">
        <v>4235</v>
      </c>
      <c r="L1183" t="s">
        <v>2523</v>
      </c>
      <c r="M1183" t="s">
        <v>949</v>
      </c>
      <c r="N1183" t="s">
        <v>1599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e">
        <f>+_2022[[#This Row],[p1_score]]+_2022[[#This Row],[p2_score]]</f>
        <v>#VALUE!</v>
      </c>
      <c r="U1183" t="s">
        <v>32</v>
      </c>
      <c r="V1183" t="s">
        <v>32</v>
      </c>
      <c r="W1183" t="s">
        <v>32</v>
      </c>
      <c r="X1183" t="s">
        <v>32</v>
      </c>
      <c r="Y1183" t="s">
        <v>32</v>
      </c>
      <c r="Z1183" t="s">
        <v>32</v>
      </c>
      <c r="AA1183" t="s">
        <v>32</v>
      </c>
      <c r="AB1183">
        <v>111</v>
      </c>
      <c r="AC1183" t="s">
        <v>1503</v>
      </c>
      <c r="AD1183" t="s">
        <v>2523</v>
      </c>
      <c r="AE1183" t="s">
        <v>2829</v>
      </c>
      <c r="AF1183" t="s">
        <v>949</v>
      </c>
      <c r="AG1183" t="s">
        <v>872</v>
      </c>
      <c r="AH1183" t="s">
        <v>2833</v>
      </c>
      <c r="AI1183" t="s">
        <v>2834</v>
      </c>
      <c r="AJ1183" t="s">
        <v>2835</v>
      </c>
      <c r="AK1183" t="s">
        <v>1043</v>
      </c>
    </row>
    <row r="1184" spans="1:37" x14ac:dyDescent="0.3">
      <c r="A1184" t="s">
        <v>3428</v>
      </c>
      <c r="B1184" t="s">
        <v>3144</v>
      </c>
      <c r="C1184" t="s">
        <v>299</v>
      </c>
      <c r="D1184" t="s">
        <v>1612</v>
      </c>
      <c r="E1184" t="s">
        <v>3436</v>
      </c>
      <c r="F1184" t="s">
        <v>3315</v>
      </c>
      <c r="G1184" t="s">
        <v>3180</v>
      </c>
      <c r="H1184" t="s">
        <v>3178</v>
      </c>
      <c r="I1184" t="s">
        <v>4430</v>
      </c>
      <c r="J1184" t="s">
        <v>1503</v>
      </c>
      <c r="K1184" t="s">
        <v>4241</v>
      </c>
      <c r="L1184" t="s">
        <v>2527</v>
      </c>
      <c r="M1184" t="s">
        <v>909</v>
      </c>
      <c r="N1184" t="s">
        <v>1613</v>
      </c>
      <c r="O1184" t="s">
        <v>3139</v>
      </c>
      <c r="P1184" t="s">
        <v>1614</v>
      </c>
      <c r="Q1184" t="s">
        <v>299</v>
      </c>
      <c r="R1184" t="s">
        <v>3268</v>
      </c>
      <c r="S1184" t="s">
        <v>3965</v>
      </c>
      <c r="T1184">
        <f>+_2022[[#This Row],[p1_score]]+_2022[[#This Row],[p2_score]]</f>
        <v>135</v>
      </c>
      <c r="U1184" t="s">
        <v>1615</v>
      </c>
      <c r="V1184" t="s">
        <v>299</v>
      </c>
      <c r="W1184" t="s">
        <v>3340</v>
      </c>
      <c r="X1184" t="s">
        <v>3387</v>
      </c>
      <c r="Y1184" t="s">
        <v>3340</v>
      </c>
      <c r="Z1184" t="s">
        <v>3387</v>
      </c>
      <c r="AA1184" t="s">
        <v>32</v>
      </c>
      <c r="AB1184">
        <v>112</v>
      </c>
      <c r="AC1184" t="s">
        <v>1503</v>
      </c>
      <c r="AD1184" t="s">
        <v>2527</v>
      </c>
      <c r="AE1184" t="s">
        <v>2829</v>
      </c>
      <c r="AF1184" t="s">
        <v>909</v>
      </c>
      <c r="AG1184" t="s">
        <v>883</v>
      </c>
      <c r="AH1184" t="s">
        <v>2836</v>
      </c>
      <c r="AI1184" t="s">
        <v>2837</v>
      </c>
      <c r="AJ1184" t="s">
        <v>2838</v>
      </c>
      <c r="AK1184" t="s">
        <v>1507</v>
      </c>
    </row>
    <row r="1185" spans="1:37" x14ac:dyDescent="0.3">
      <c r="A1185" t="s">
        <v>3377</v>
      </c>
      <c r="B1185" t="s">
        <v>3153</v>
      </c>
      <c r="C1185" t="s">
        <v>82</v>
      </c>
      <c r="D1185" t="s">
        <v>1616</v>
      </c>
      <c r="E1185" t="s">
        <v>3154</v>
      </c>
      <c r="F1185" t="s">
        <v>3187</v>
      </c>
      <c r="G1185" t="s">
        <v>3133</v>
      </c>
      <c r="H1185" t="s">
        <v>3144</v>
      </c>
      <c r="I1185" t="s">
        <v>3531</v>
      </c>
      <c r="J1185" t="s">
        <v>1503</v>
      </c>
      <c r="K1185" t="s">
        <v>4241</v>
      </c>
      <c r="L1185" t="s">
        <v>2527</v>
      </c>
      <c r="M1185" t="s">
        <v>909</v>
      </c>
      <c r="N1185" t="s">
        <v>1613</v>
      </c>
      <c r="O1185" t="s">
        <v>3148</v>
      </c>
      <c r="P1185" t="s">
        <v>1617</v>
      </c>
      <c r="Q1185" t="s">
        <v>82</v>
      </c>
      <c r="R1185" t="s">
        <v>3177</v>
      </c>
      <c r="S1185" t="s">
        <v>3209</v>
      </c>
      <c r="T1185">
        <f>+_2022[[#This Row],[p1_score]]+_2022[[#This Row],[p2_score]]</f>
        <v>20</v>
      </c>
      <c r="U1185" t="s">
        <v>1615</v>
      </c>
      <c r="V1185" t="s">
        <v>82</v>
      </c>
      <c r="W1185" t="s">
        <v>3161</v>
      </c>
      <c r="X1185" t="s">
        <v>3161</v>
      </c>
      <c r="Y1185" t="s">
        <v>3712</v>
      </c>
      <c r="Z1185" t="s">
        <v>3152</v>
      </c>
      <c r="AA1185" t="s">
        <v>299</v>
      </c>
      <c r="AB1185">
        <v>112</v>
      </c>
      <c r="AC1185" t="s">
        <v>1503</v>
      </c>
      <c r="AD1185" t="s">
        <v>2527</v>
      </c>
      <c r="AE1185" t="s">
        <v>2829</v>
      </c>
      <c r="AF1185" t="s">
        <v>909</v>
      </c>
      <c r="AG1185" t="s">
        <v>883</v>
      </c>
      <c r="AH1185" t="s">
        <v>2836</v>
      </c>
      <c r="AI1185" t="s">
        <v>2837</v>
      </c>
      <c r="AJ1185" t="s">
        <v>2838</v>
      </c>
      <c r="AK1185" t="s">
        <v>1507</v>
      </c>
    </row>
    <row r="1186" spans="1:37" x14ac:dyDescent="0.3">
      <c r="A1186" t="s">
        <v>3283</v>
      </c>
      <c r="B1186" t="s">
        <v>3133</v>
      </c>
      <c r="C1186" t="s">
        <v>1615</v>
      </c>
      <c r="D1186" t="s">
        <v>990</v>
      </c>
      <c r="E1186" t="s">
        <v>3345</v>
      </c>
      <c r="F1186" t="s">
        <v>3307</v>
      </c>
      <c r="G1186" t="s">
        <v>3162</v>
      </c>
      <c r="H1186" t="s">
        <v>3153</v>
      </c>
      <c r="I1186" t="s">
        <v>4431</v>
      </c>
      <c r="J1186" t="s">
        <v>1503</v>
      </c>
      <c r="K1186" t="s">
        <v>4241</v>
      </c>
      <c r="L1186" t="s">
        <v>2527</v>
      </c>
      <c r="M1186" t="s">
        <v>909</v>
      </c>
      <c r="N1186" t="s">
        <v>1613</v>
      </c>
      <c r="O1186" t="s">
        <v>3157</v>
      </c>
      <c r="P1186" t="s">
        <v>1618</v>
      </c>
      <c r="Q1186" t="s">
        <v>1615</v>
      </c>
      <c r="R1186" t="s">
        <v>3393</v>
      </c>
      <c r="S1186" t="s">
        <v>4267</v>
      </c>
      <c r="T1186">
        <f>+_2022[[#This Row],[p1_score]]+_2022[[#This Row],[p2_score]]</f>
        <v>2</v>
      </c>
      <c r="U1186" t="s">
        <v>1615</v>
      </c>
      <c r="V1186" t="s">
        <v>1365</v>
      </c>
      <c r="W1186" t="s">
        <v>3328</v>
      </c>
      <c r="X1186" t="s">
        <v>3161</v>
      </c>
      <c r="Y1186" t="s">
        <v>3152</v>
      </c>
      <c r="Z1186" t="s">
        <v>3152</v>
      </c>
      <c r="AA1186" t="s">
        <v>82</v>
      </c>
      <c r="AB1186">
        <v>112</v>
      </c>
      <c r="AC1186" t="s">
        <v>1503</v>
      </c>
      <c r="AD1186" t="s">
        <v>2527</v>
      </c>
      <c r="AE1186" t="s">
        <v>2829</v>
      </c>
      <c r="AF1186" t="s">
        <v>909</v>
      </c>
      <c r="AG1186" t="s">
        <v>883</v>
      </c>
      <c r="AH1186" t="s">
        <v>2836</v>
      </c>
      <c r="AI1186" t="s">
        <v>2837</v>
      </c>
      <c r="AJ1186" t="s">
        <v>2838</v>
      </c>
      <c r="AK1186" t="s">
        <v>1507</v>
      </c>
    </row>
    <row r="1187" spans="1:37" x14ac:dyDescent="0.3">
      <c r="A1187" t="s">
        <v>3436</v>
      </c>
      <c r="B1187" t="s">
        <v>3136</v>
      </c>
      <c r="C1187" t="s">
        <v>1365</v>
      </c>
      <c r="D1187" t="s">
        <v>1619</v>
      </c>
      <c r="E1187" t="s">
        <v>3180</v>
      </c>
      <c r="F1187" t="s">
        <v>3178</v>
      </c>
      <c r="G1187" t="s">
        <v>3133</v>
      </c>
      <c r="H1187" t="s">
        <v>3144</v>
      </c>
      <c r="I1187" t="s">
        <v>3643</v>
      </c>
      <c r="J1187" t="s">
        <v>1503</v>
      </c>
      <c r="K1187" t="s">
        <v>4241</v>
      </c>
      <c r="L1187" t="s">
        <v>2527</v>
      </c>
      <c r="M1187" t="s">
        <v>909</v>
      </c>
      <c r="N1187" t="s">
        <v>1613</v>
      </c>
      <c r="O1187" t="s">
        <v>3151</v>
      </c>
      <c r="P1187" t="s">
        <v>1620</v>
      </c>
      <c r="Q1187" t="s">
        <v>1365</v>
      </c>
      <c r="R1187" t="s">
        <v>3208</v>
      </c>
      <c r="S1187" t="s">
        <v>3403</v>
      </c>
      <c r="T1187">
        <f>+_2022[[#This Row],[p1_score]]+_2022[[#This Row],[p2_score]]</f>
        <v>6</v>
      </c>
      <c r="U1187" t="s">
        <v>1587</v>
      </c>
      <c r="V1187" t="s">
        <v>1365</v>
      </c>
      <c r="W1187" t="s">
        <v>3257</v>
      </c>
      <c r="X1187" t="s">
        <v>3200</v>
      </c>
      <c r="Y1187" t="s">
        <v>3152</v>
      </c>
      <c r="Z1187" t="s">
        <v>3152</v>
      </c>
      <c r="AA1187" t="s">
        <v>1615</v>
      </c>
      <c r="AB1187">
        <v>112</v>
      </c>
      <c r="AC1187" t="s">
        <v>1503</v>
      </c>
      <c r="AD1187" t="s">
        <v>2527</v>
      </c>
      <c r="AE1187" t="s">
        <v>2829</v>
      </c>
      <c r="AF1187" t="s">
        <v>909</v>
      </c>
      <c r="AG1187" t="s">
        <v>883</v>
      </c>
      <c r="AH1187" t="s">
        <v>2836</v>
      </c>
      <c r="AI1187" t="s">
        <v>2837</v>
      </c>
      <c r="AJ1187" t="s">
        <v>2838</v>
      </c>
      <c r="AK1187" t="s">
        <v>1507</v>
      </c>
    </row>
    <row r="1188" spans="1:37" x14ac:dyDescent="0.3">
      <c r="A1188" t="s">
        <v>3437</v>
      </c>
      <c r="B1188" t="s">
        <v>3173</v>
      </c>
      <c r="C1188" t="s">
        <v>1250</v>
      </c>
      <c r="D1188" t="s">
        <v>816</v>
      </c>
      <c r="E1188" t="s">
        <v>3238</v>
      </c>
      <c r="F1188" t="s">
        <v>3154</v>
      </c>
      <c r="G1188" t="s">
        <v>3144</v>
      </c>
      <c r="H1188" t="s">
        <v>3153</v>
      </c>
      <c r="I1188" t="s">
        <v>4432</v>
      </c>
      <c r="J1188" t="s">
        <v>1503</v>
      </c>
      <c r="K1188" t="s">
        <v>4241</v>
      </c>
      <c r="L1188" t="s">
        <v>2527</v>
      </c>
      <c r="M1188" t="s">
        <v>909</v>
      </c>
      <c r="N1188" t="s">
        <v>1613</v>
      </c>
      <c r="O1188" t="s">
        <v>3170</v>
      </c>
      <c r="P1188" t="s">
        <v>1621</v>
      </c>
      <c r="Q1188" t="s">
        <v>1250</v>
      </c>
      <c r="R1188" t="s">
        <v>3217</v>
      </c>
      <c r="S1188" t="s">
        <v>3498</v>
      </c>
      <c r="T1188">
        <f>+_2022[[#This Row],[p1_score]]+_2022[[#This Row],[p2_score]]</f>
        <v>31</v>
      </c>
      <c r="U1188" t="s">
        <v>1587</v>
      </c>
      <c r="V1188" t="s">
        <v>1250</v>
      </c>
      <c r="W1188" t="s">
        <v>3161</v>
      </c>
      <c r="X1188" t="s">
        <v>3426</v>
      </c>
      <c r="Y1188" t="s">
        <v>3161</v>
      </c>
      <c r="Z1188" t="s">
        <v>3152</v>
      </c>
      <c r="AA1188" t="s">
        <v>1365</v>
      </c>
      <c r="AB1188">
        <v>112</v>
      </c>
      <c r="AC1188" t="s">
        <v>1503</v>
      </c>
      <c r="AD1188" t="s">
        <v>2527</v>
      </c>
      <c r="AE1188" t="s">
        <v>2829</v>
      </c>
      <c r="AF1188" t="s">
        <v>909</v>
      </c>
      <c r="AG1188" t="s">
        <v>883</v>
      </c>
      <c r="AH1188" t="s">
        <v>2836</v>
      </c>
      <c r="AI1188" t="s">
        <v>2837</v>
      </c>
      <c r="AJ1188" t="s">
        <v>2838</v>
      </c>
      <c r="AK1188" t="s">
        <v>1507</v>
      </c>
    </row>
    <row r="1189" spans="1:37" x14ac:dyDescent="0.3">
      <c r="A1189" t="s">
        <v>3439</v>
      </c>
      <c r="B1189" t="s">
        <v>3162</v>
      </c>
      <c r="C1189" t="s">
        <v>1587</v>
      </c>
      <c r="D1189" t="s">
        <v>1622</v>
      </c>
      <c r="E1189" t="s">
        <v>3187</v>
      </c>
      <c r="F1189" t="s">
        <v>3212</v>
      </c>
      <c r="G1189" t="s">
        <v>3133</v>
      </c>
      <c r="H1189" t="s">
        <v>3133</v>
      </c>
      <c r="I1189" t="s">
        <v>4382</v>
      </c>
      <c r="J1189" t="s">
        <v>1503</v>
      </c>
      <c r="K1189" t="s">
        <v>4241</v>
      </c>
      <c r="L1189" t="s">
        <v>2527</v>
      </c>
      <c r="M1189" t="s">
        <v>909</v>
      </c>
      <c r="N1189" t="s">
        <v>1613</v>
      </c>
      <c r="O1189" t="s">
        <v>3200</v>
      </c>
      <c r="P1189" t="s">
        <v>1623</v>
      </c>
      <c r="Q1189" t="s">
        <v>1587</v>
      </c>
      <c r="R1189" t="s">
        <v>3404</v>
      </c>
      <c r="S1189" t="s">
        <v>4140</v>
      </c>
      <c r="T1189">
        <f>+_2022[[#This Row],[p1_score]]+_2022[[#This Row],[p2_score]]</f>
        <v>1</v>
      </c>
      <c r="U1189" t="s">
        <v>1587</v>
      </c>
      <c r="V1189" t="s">
        <v>1465</v>
      </c>
      <c r="W1189" t="s">
        <v>3228</v>
      </c>
      <c r="X1189" t="s">
        <v>3148</v>
      </c>
      <c r="Y1189" t="s">
        <v>3152</v>
      </c>
      <c r="Z1189" t="s">
        <v>3152</v>
      </c>
      <c r="AA1189" t="s">
        <v>1250</v>
      </c>
      <c r="AB1189">
        <v>112</v>
      </c>
      <c r="AC1189" t="s">
        <v>1503</v>
      </c>
      <c r="AD1189" t="s">
        <v>2527</v>
      </c>
      <c r="AE1189" t="s">
        <v>2829</v>
      </c>
      <c r="AF1189" t="s">
        <v>909</v>
      </c>
      <c r="AG1189" t="s">
        <v>883</v>
      </c>
      <c r="AH1189" t="s">
        <v>2836</v>
      </c>
      <c r="AI1189" t="s">
        <v>2837</v>
      </c>
      <c r="AJ1189" t="s">
        <v>2838</v>
      </c>
      <c r="AK1189" t="s">
        <v>1507</v>
      </c>
    </row>
    <row r="1190" spans="1:37" x14ac:dyDescent="0.3">
      <c r="A1190" t="s">
        <v>3441</v>
      </c>
      <c r="B1190" t="s">
        <v>3178</v>
      </c>
      <c r="C1190" t="s">
        <v>1465</v>
      </c>
      <c r="D1190" t="s">
        <v>45</v>
      </c>
      <c r="E1190" t="s">
        <v>3153</v>
      </c>
      <c r="F1190" t="s">
        <v>3153</v>
      </c>
      <c r="G1190" t="s">
        <v>3133</v>
      </c>
      <c r="H1190" t="s">
        <v>3133</v>
      </c>
      <c r="I1190" t="s">
        <v>3216</v>
      </c>
      <c r="J1190" t="s">
        <v>1503</v>
      </c>
      <c r="K1190" t="s">
        <v>4241</v>
      </c>
      <c r="L1190" t="s">
        <v>2527</v>
      </c>
      <c r="M1190" t="s">
        <v>909</v>
      </c>
      <c r="N1190" t="s">
        <v>1613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>
        <f>+_2022[[#This Row],[p1_score]]+_2022[[#This Row],[p2_score]]</f>
        <v>6</v>
      </c>
      <c r="U1190" t="s">
        <v>655</v>
      </c>
      <c r="V1190" t="s">
        <v>1465</v>
      </c>
      <c r="W1190" t="s">
        <v>3157</v>
      </c>
      <c r="X1190" t="s">
        <v>3139</v>
      </c>
      <c r="Y1190" t="s">
        <v>3152</v>
      </c>
      <c r="Z1190" t="s">
        <v>3152</v>
      </c>
      <c r="AA1190" t="s">
        <v>1587</v>
      </c>
      <c r="AB1190">
        <v>112</v>
      </c>
      <c r="AC1190" t="s">
        <v>1503</v>
      </c>
      <c r="AD1190" t="s">
        <v>2527</v>
      </c>
      <c r="AE1190" t="s">
        <v>2829</v>
      </c>
      <c r="AF1190" t="s">
        <v>909</v>
      </c>
      <c r="AG1190" t="s">
        <v>883</v>
      </c>
      <c r="AH1190" t="s">
        <v>2836</v>
      </c>
      <c r="AI1190" t="s">
        <v>2837</v>
      </c>
      <c r="AJ1190" t="s">
        <v>2838</v>
      </c>
      <c r="AK1190" t="s">
        <v>1507</v>
      </c>
    </row>
    <row r="1191" spans="1:37" x14ac:dyDescent="0.3">
      <c r="A1191" t="s">
        <v>3431</v>
      </c>
      <c r="B1191" t="s">
        <v>3180</v>
      </c>
      <c r="C1191" t="s">
        <v>655</v>
      </c>
      <c r="D1191" t="s">
        <v>45</v>
      </c>
      <c r="E1191" t="s">
        <v>3162</v>
      </c>
      <c r="F1191" t="s">
        <v>3153</v>
      </c>
      <c r="G1191" t="s">
        <v>3144</v>
      </c>
      <c r="H1191" t="s">
        <v>3133</v>
      </c>
      <c r="I1191" t="s">
        <v>3325</v>
      </c>
      <c r="J1191" t="s">
        <v>1503</v>
      </c>
      <c r="K1191" t="s">
        <v>4241</v>
      </c>
      <c r="L1191" t="s">
        <v>2527</v>
      </c>
      <c r="M1191" t="s">
        <v>909</v>
      </c>
      <c r="N1191" t="s">
        <v>1613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e">
        <f>+_2022[[#This Row],[p1_score]]+_2022[[#This Row],[p2_score]]</f>
        <v>#VALUE!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>
        <v>112</v>
      </c>
      <c r="AC1191" t="s">
        <v>1503</v>
      </c>
      <c r="AD1191" t="s">
        <v>2527</v>
      </c>
      <c r="AE1191" t="s">
        <v>2829</v>
      </c>
      <c r="AF1191" t="s">
        <v>909</v>
      </c>
      <c r="AG1191" t="s">
        <v>883</v>
      </c>
      <c r="AH1191" t="s">
        <v>2836</v>
      </c>
      <c r="AI1191" t="s">
        <v>2837</v>
      </c>
      <c r="AJ1191" t="s">
        <v>2838</v>
      </c>
      <c r="AK1191" t="s">
        <v>1507</v>
      </c>
    </row>
    <row r="1192" spans="1:37" x14ac:dyDescent="0.3">
      <c r="A1192" t="s">
        <v>3446</v>
      </c>
      <c r="B1192" t="s">
        <v>3133</v>
      </c>
      <c r="C1192" t="s">
        <v>852</v>
      </c>
      <c r="D1192" t="s">
        <v>1624</v>
      </c>
      <c r="E1192" t="s">
        <v>3238</v>
      </c>
      <c r="F1192" t="s">
        <v>3222</v>
      </c>
      <c r="G1192" t="s">
        <v>3144</v>
      </c>
      <c r="H1192" t="s">
        <v>3153</v>
      </c>
      <c r="I1192" t="s">
        <v>3636</v>
      </c>
      <c r="J1192" t="s">
        <v>1503</v>
      </c>
      <c r="K1192" t="s">
        <v>4433</v>
      </c>
      <c r="L1192" t="s">
        <v>2531</v>
      </c>
      <c r="M1192" t="s">
        <v>850</v>
      </c>
      <c r="N1192" t="s">
        <v>1625</v>
      </c>
      <c r="O1192" t="s">
        <v>3139</v>
      </c>
      <c r="P1192" t="s">
        <v>992</v>
      </c>
      <c r="Q1192" t="s">
        <v>852</v>
      </c>
      <c r="R1192" t="s">
        <v>3843</v>
      </c>
      <c r="S1192" t="s">
        <v>3713</v>
      </c>
      <c r="T1192">
        <f>+_2022[[#This Row],[p1_score]]+_2022[[#This Row],[p2_score]]</f>
        <v>32</v>
      </c>
      <c r="U1192" t="s">
        <v>178</v>
      </c>
      <c r="V1192" t="s">
        <v>852</v>
      </c>
      <c r="W1192" t="s">
        <v>3271</v>
      </c>
      <c r="X1192" t="s">
        <v>3426</v>
      </c>
      <c r="Y1192" t="s">
        <v>3271</v>
      </c>
      <c r="Z1192" t="s">
        <v>3426</v>
      </c>
      <c r="AA1192" t="s">
        <v>32</v>
      </c>
      <c r="AB1192">
        <v>113</v>
      </c>
      <c r="AC1192" t="s">
        <v>1503</v>
      </c>
      <c r="AD1192" t="s">
        <v>2531</v>
      </c>
      <c r="AE1192" t="s">
        <v>2829</v>
      </c>
      <c r="AF1192" t="s">
        <v>850</v>
      </c>
      <c r="AG1192" t="s">
        <v>949</v>
      </c>
      <c r="AH1192" t="s">
        <v>2839</v>
      </c>
      <c r="AI1192" t="s">
        <v>2840</v>
      </c>
      <c r="AJ1192" t="s">
        <v>2841</v>
      </c>
      <c r="AK1192" t="s">
        <v>1570</v>
      </c>
    </row>
    <row r="1193" spans="1:37" x14ac:dyDescent="0.3">
      <c r="A1193" t="s">
        <v>3449</v>
      </c>
      <c r="B1193" t="s">
        <v>3144</v>
      </c>
      <c r="C1193" t="s">
        <v>178</v>
      </c>
      <c r="D1193" t="s">
        <v>1624</v>
      </c>
      <c r="E1193" t="s">
        <v>3222</v>
      </c>
      <c r="F1193" t="s">
        <v>3181</v>
      </c>
      <c r="G1193" t="s">
        <v>3144</v>
      </c>
      <c r="H1193" t="s">
        <v>3133</v>
      </c>
      <c r="I1193" t="s">
        <v>3645</v>
      </c>
      <c r="J1193" t="s">
        <v>1503</v>
      </c>
      <c r="K1193" t="s">
        <v>4433</v>
      </c>
      <c r="L1193" t="s">
        <v>2531</v>
      </c>
      <c r="M1193" t="s">
        <v>850</v>
      </c>
      <c r="N1193" t="s">
        <v>1625</v>
      </c>
      <c r="O1193" t="s">
        <v>3148</v>
      </c>
      <c r="P1193" t="s">
        <v>780</v>
      </c>
      <c r="Q1193" t="s">
        <v>178</v>
      </c>
      <c r="R1193" t="s">
        <v>4144</v>
      </c>
      <c r="S1193" t="s">
        <v>3445</v>
      </c>
      <c r="T1193">
        <f>+_2022[[#This Row],[p1_score]]+_2022[[#This Row],[p2_score]]</f>
        <v>15</v>
      </c>
      <c r="U1193" t="s">
        <v>178</v>
      </c>
      <c r="V1193" t="s">
        <v>1626</v>
      </c>
      <c r="W1193" t="s">
        <v>3157</v>
      </c>
      <c r="X1193" t="s">
        <v>3271</v>
      </c>
      <c r="Y1193" t="s">
        <v>3152</v>
      </c>
      <c r="Z1193" t="s">
        <v>3152</v>
      </c>
      <c r="AA1193" t="s">
        <v>852</v>
      </c>
      <c r="AB1193">
        <v>113</v>
      </c>
      <c r="AC1193" t="s">
        <v>1503</v>
      </c>
      <c r="AD1193" t="s">
        <v>2531</v>
      </c>
      <c r="AE1193" t="s">
        <v>2829</v>
      </c>
      <c r="AF1193" t="s">
        <v>850</v>
      </c>
      <c r="AG1193" t="s">
        <v>949</v>
      </c>
      <c r="AH1193" t="s">
        <v>2839</v>
      </c>
      <c r="AI1193" t="s">
        <v>2840</v>
      </c>
      <c r="AJ1193" t="s">
        <v>2841</v>
      </c>
      <c r="AK1193" t="s">
        <v>1570</v>
      </c>
    </row>
    <row r="1194" spans="1:37" x14ac:dyDescent="0.3">
      <c r="A1194" t="s">
        <v>3450</v>
      </c>
      <c r="B1194" t="s">
        <v>3136</v>
      </c>
      <c r="C1194" t="s">
        <v>83</v>
      </c>
      <c r="D1194" t="s">
        <v>1627</v>
      </c>
      <c r="E1194" t="s">
        <v>3133</v>
      </c>
      <c r="F1194" t="s">
        <v>3153</v>
      </c>
      <c r="G1194" t="s">
        <v>3133</v>
      </c>
      <c r="H1194" t="s">
        <v>3133</v>
      </c>
      <c r="I1194" t="s">
        <v>3152</v>
      </c>
      <c r="J1194" t="s">
        <v>1503</v>
      </c>
      <c r="K1194" t="s">
        <v>4433</v>
      </c>
      <c r="L1194" t="s">
        <v>2531</v>
      </c>
      <c r="M1194" t="s">
        <v>850</v>
      </c>
      <c r="N1194" t="s">
        <v>1625</v>
      </c>
      <c r="O1194" t="s">
        <v>3157</v>
      </c>
      <c r="P1194" t="s">
        <v>1362</v>
      </c>
      <c r="Q1194" t="s">
        <v>83</v>
      </c>
      <c r="R1194" t="s">
        <v>3548</v>
      </c>
      <c r="S1194" t="s">
        <v>3253</v>
      </c>
      <c r="T1194">
        <f>+_2022[[#This Row],[p1_score]]+_2022[[#This Row],[p2_score]]</f>
        <v>2</v>
      </c>
      <c r="U1194" t="s">
        <v>83</v>
      </c>
      <c r="V1194" t="s">
        <v>1626</v>
      </c>
      <c r="W1194" t="s">
        <v>3152</v>
      </c>
      <c r="X1194" t="s">
        <v>3139</v>
      </c>
      <c r="Y1194" t="s">
        <v>3152</v>
      </c>
      <c r="Z1194" t="s">
        <v>3139</v>
      </c>
      <c r="AA1194" t="s">
        <v>178</v>
      </c>
      <c r="AB1194">
        <v>113</v>
      </c>
      <c r="AC1194" t="s">
        <v>1503</v>
      </c>
      <c r="AD1194" t="s">
        <v>2531</v>
      </c>
      <c r="AE1194" t="s">
        <v>2829</v>
      </c>
      <c r="AF1194" t="s">
        <v>850</v>
      </c>
      <c r="AG1194" t="s">
        <v>949</v>
      </c>
      <c r="AH1194" t="s">
        <v>2839</v>
      </c>
      <c r="AI1194" t="s">
        <v>2840</v>
      </c>
      <c r="AJ1194" t="s">
        <v>2841</v>
      </c>
      <c r="AK1194" t="s">
        <v>1570</v>
      </c>
    </row>
    <row r="1195" spans="1:37" x14ac:dyDescent="0.3">
      <c r="A1195" t="s">
        <v>3453</v>
      </c>
      <c r="B1195" t="s">
        <v>3162</v>
      </c>
      <c r="C1195" t="s">
        <v>874</v>
      </c>
      <c r="D1195" t="s">
        <v>149</v>
      </c>
      <c r="E1195" t="s">
        <v>3146</v>
      </c>
      <c r="F1195" t="s">
        <v>3181</v>
      </c>
      <c r="G1195" t="s">
        <v>3144</v>
      </c>
      <c r="H1195" t="s">
        <v>3153</v>
      </c>
      <c r="I1195" t="s">
        <v>4434</v>
      </c>
      <c r="J1195" t="s">
        <v>1503</v>
      </c>
      <c r="K1195" t="s">
        <v>4433</v>
      </c>
      <c r="L1195" t="s">
        <v>2531</v>
      </c>
      <c r="M1195" t="s">
        <v>850</v>
      </c>
      <c r="N1195" t="s">
        <v>1625</v>
      </c>
      <c r="O1195" t="s">
        <v>3151</v>
      </c>
      <c r="P1195" t="s">
        <v>41</v>
      </c>
      <c r="Q1195" t="s">
        <v>874</v>
      </c>
      <c r="R1195" t="s">
        <v>3286</v>
      </c>
      <c r="S1195" t="s">
        <v>3165</v>
      </c>
      <c r="T1195">
        <f>+_2022[[#This Row],[p1_score]]+_2022[[#This Row],[p2_score]]</f>
        <v>56</v>
      </c>
      <c r="U1195" t="s">
        <v>874</v>
      </c>
      <c r="V1195" t="s">
        <v>1626</v>
      </c>
      <c r="W1195" t="s">
        <v>3249</v>
      </c>
      <c r="X1195" t="s">
        <v>3380</v>
      </c>
      <c r="Y1195" t="s">
        <v>3152</v>
      </c>
      <c r="Z1195" t="s">
        <v>3249</v>
      </c>
      <c r="AA1195" t="s">
        <v>83</v>
      </c>
      <c r="AB1195">
        <v>113</v>
      </c>
      <c r="AC1195" t="s">
        <v>1503</v>
      </c>
      <c r="AD1195" t="s">
        <v>2531</v>
      </c>
      <c r="AE1195" t="s">
        <v>2829</v>
      </c>
      <c r="AF1195" t="s">
        <v>850</v>
      </c>
      <c r="AG1195" t="s">
        <v>949</v>
      </c>
      <c r="AH1195" t="s">
        <v>2839</v>
      </c>
      <c r="AI1195" t="s">
        <v>2840</v>
      </c>
      <c r="AJ1195" t="s">
        <v>2841</v>
      </c>
      <c r="AK1195" t="s">
        <v>1570</v>
      </c>
    </row>
    <row r="1196" spans="1:37" x14ac:dyDescent="0.3">
      <c r="A1196" t="s">
        <v>3455</v>
      </c>
      <c r="B1196" t="s">
        <v>3173</v>
      </c>
      <c r="C1196" t="s">
        <v>246</v>
      </c>
      <c r="D1196" t="s">
        <v>1628</v>
      </c>
      <c r="E1196" t="s">
        <v>3212</v>
      </c>
      <c r="F1196" t="s">
        <v>3173</v>
      </c>
      <c r="G1196" t="s">
        <v>3133</v>
      </c>
      <c r="H1196" t="s">
        <v>3153</v>
      </c>
      <c r="I1196" t="s">
        <v>3281</v>
      </c>
      <c r="J1196" t="s">
        <v>1503</v>
      </c>
      <c r="K1196" t="s">
        <v>4433</v>
      </c>
      <c r="L1196" t="s">
        <v>2531</v>
      </c>
      <c r="M1196" t="s">
        <v>850</v>
      </c>
      <c r="N1196" t="s">
        <v>1625</v>
      </c>
      <c r="O1196" t="s">
        <v>3170</v>
      </c>
      <c r="P1196" t="s">
        <v>1629</v>
      </c>
      <c r="Q1196" t="s">
        <v>246</v>
      </c>
      <c r="R1196" t="s">
        <v>3208</v>
      </c>
      <c r="S1196" t="s">
        <v>3203</v>
      </c>
      <c r="T1196">
        <f>+_2022[[#This Row],[p1_score]]+_2022[[#This Row],[p2_score]]</f>
        <v>15</v>
      </c>
      <c r="U1196" t="s">
        <v>246</v>
      </c>
      <c r="V1196" t="s">
        <v>1626</v>
      </c>
      <c r="W1196" t="s">
        <v>3231</v>
      </c>
      <c r="X1196" t="s">
        <v>3139</v>
      </c>
      <c r="Y1196" t="s">
        <v>3152</v>
      </c>
      <c r="Z1196" t="s">
        <v>3354</v>
      </c>
      <c r="AA1196" t="s">
        <v>874</v>
      </c>
      <c r="AB1196">
        <v>113</v>
      </c>
      <c r="AC1196" t="s">
        <v>1503</v>
      </c>
      <c r="AD1196" t="s">
        <v>2531</v>
      </c>
      <c r="AE1196" t="s">
        <v>2829</v>
      </c>
      <c r="AF1196" t="s">
        <v>850</v>
      </c>
      <c r="AG1196" t="s">
        <v>949</v>
      </c>
      <c r="AH1196" t="s">
        <v>2839</v>
      </c>
      <c r="AI1196" t="s">
        <v>2840</v>
      </c>
      <c r="AJ1196" t="s">
        <v>2841</v>
      </c>
      <c r="AK1196" t="s">
        <v>1570</v>
      </c>
    </row>
    <row r="1197" spans="1:37" x14ac:dyDescent="0.3">
      <c r="A1197" t="s">
        <v>3458</v>
      </c>
      <c r="B1197" t="s">
        <v>3178</v>
      </c>
      <c r="C1197" t="s">
        <v>240</v>
      </c>
      <c r="D1197" t="s">
        <v>1630</v>
      </c>
      <c r="E1197" t="s">
        <v>3153</v>
      </c>
      <c r="F1197" t="s">
        <v>3136</v>
      </c>
      <c r="G1197" t="s">
        <v>3133</v>
      </c>
      <c r="H1197" t="s">
        <v>3133</v>
      </c>
      <c r="I1197" t="s">
        <v>3311</v>
      </c>
      <c r="J1197" t="s">
        <v>1503</v>
      </c>
      <c r="K1197" t="s">
        <v>4433</v>
      </c>
      <c r="L1197" t="s">
        <v>2531</v>
      </c>
      <c r="M1197" t="s">
        <v>850</v>
      </c>
      <c r="N1197" t="s">
        <v>1625</v>
      </c>
      <c r="O1197" t="s">
        <v>3200</v>
      </c>
      <c r="P1197" t="s">
        <v>1608</v>
      </c>
      <c r="Q1197" t="s">
        <v>240</v>
      </c>
      <c r="R1197" t="s">
        <v>3641</v>
      </c>
      <c r="S1197" t="s">
        <v>3739</v>
      </c>
      <c r="T1197">
        <f>+_2022[[#This Row],[p1_score]]+_2022[[#This Row],[p2_score]]</f>
        <v>11</v>
      </c>
      <c r="U1197" t="s">
        <v>240</v>
      </c>
      <c r="V1197" t="s">
        <v>1626</v>
      </c>
      <c r="W1197" t="s">
        <v>3139</v>
      </c>
      <c r="X1197" t="s">
        <v>3236</v>
      </c>
      <c r="Y1197" t="s">
        <v>3152</v>
      </c>
      <c r="Z1197" t="s">
        <v>3562</v>
      </c>
      <c r="AA1197" t="s">
        <v>246</v>
      </c>
      <c r="AB1197">
        <v>113</v>
      </c>
      <c r="AC1197" t="s">
        <v>1503</v>
      </c>
      <c r="AD1197" t="s">
        <v>2531</v>
      </c>
      <c r="AE1197" t="s">
        <v>2829</v>
      </c>
      <c r="AF1197" t="s">
        <v>850</v>
      </c>
      <c r="AG1197" t="s">
        <v>949</v>
      </c>
      <c r="AH1197" t="s">
        <v>2839</v>
      </c>
      <c r="AI1197" t="s">
        <v>2840</v>
      </c>
      <c r="AJ1197" t="s">
        <v>2841</v>
      </c>
      <c r="AK1197" t="s">
        <v>1570</v>
      </c>
    </row>
    <row r="1198" spans="1:37" x14ac:dyDescent="0.3">
      <c r="A1198" t="s">
        <v>3460</v>
      </c>
      <c r="B1198" t="s">
        <v>3180</v>
      </c>
      <c r="C1198" t="s">
        <v>239</v>
      </c>
      <c r="D1198" t="s">
        <v>903</v>
      </c>
      <c r="E1198" t="s">
        <v>3178</v>
      </c>
      <c r="F1198" t="s">
        <v>3173</v>
      </c>
      <c r="G1198" t="s">
        <v>3133</v>
      </c>
      <c r="H1198" t="s">
        <v>3133</v>
      </c>
      <c r="I1198" t="s">
        <v>3203</v>
      </c>
      <c r="J1198" t="s">
        <v>1503</v>
      </c>
      <c r="K1198" t="s">
        <v>4433</v>
      </c>
      <c r="L1198" t="s">
        <v>2531</v>
      </c>
      <c r="M1198" t="s">
        <v>850</v>
      </c>
      <c r="N1198" t="s">
        <v>1625</v>
      </c>
      <c r="O1198" t="s">
        <v>3219</v>
      </c>
      <c r="P1198" t="s">
        <v>1631</v>
      </c>
      <c r="Q1198" t="s">
        <v>239</v>
      </c>
      <c r="R1198" t="s">
        <v>3171</v>
      </c>
      <c r="S1198" t="s">
        <v>4054</v>
      </c>
      <c r="T1198">
        <f>+_2022[[#This Row],[p1_score]]+_2022[[#This Row],[p2_score]]</f>
        <v>12</v>
      </c>
      <c r="U1198" t="s">
        <v>239</v>
      </c>
      <c r="V1198" t="s">
        <v>1626</v>
      </c>
      <c r="W1198" t="s">
        <v>3170</v>
      </c>
      <c r="X1198" t="s">
        <v>3170</v>
      </c>
      <c r="Y1198" t="s">
        <v>3152</v>
      </c>
      <c r="Z1198" t="s">
        <v>3320</v>
      </c>
      <c r="AA1198" t="s">
        <v>240</v>
      </c>
      <c r="AB1198">
        <v>113</v>
      </c>
      <c r="AC1198" t="s">
        <v>1503</v>
      </c>
      <c r="AD1198" t="s">
        <v>2531</v>
      </c>
      <c r="AE1198" t="s">
        <v>2829</v>
      </c>
      <c r="AF1198" t="s">
        <v>850</v>
      </c>
      <c r="AG1198" t="s">
        <v>949</v>
      </c>
      <c r="AH1198" t="s">
        <v>2839</v>
      </c>
      <c r="AI1198" t="s">
        <v>2840</v>
      </c>
      <c r="AJ1198" t="s">
        <v>2841</v>
      </c>
      <c r="AK1198" t="s">
        <v>1570</v>
      </c>
    </row>
    <row r="1199" spans="1:37" x14ac:dyDescent="0.3">
      <c r="A1199" t="s">
        <v>3461</v>
      </c>
      <c r="B1199" t="s">
        <v>3187</v>
      </c>
      <c r="C1199" t="s">
        <v>191</v>
      </c>
      <c r="D1199" t="s">
        <v>149</v>
      </c>
      <c r="E1199" t="s">
        <v>3173</v>
      </c>
      <c r="F1199" t="s">
        <v>3136</v>
      </c>
      <c r="G1199" t="s">
        <v>3144</v>
      </c>
      <c r="H1199" t="s">
        <v>3133</v>
      </c>
      <c r="I1199" t="s">
        <v>3294</v>
      </c>
      <c r="J1199" t="s">
        <v>1503</v>
      </c>
      <c r="K1199" t="s">
        <v>4433</v>
      </c>
      <c r="L1199" t="s">
        <v>2531</v>
      </c>
      <c r="M1199" t="s">
        <v>850</v>
      </c>
      <c r="N1199" t="s">
        <v>1625</v>
      </c>
      <c r="O1199" t="s">
        <v>3236</v>
      </c>
      <c r="P1199" t="s">
        <v>1469</v>
      </c>
      <c r="Q1199" t="s">
        <v>191</v>
      </c>
      <c r="R1199" t="s">
        <v>3433</v>
      </c>
      <c r="S1199" t="s">
        <v>4201</v>
      </c>
      <c r="T1199">
        <f>+_2022[[#This Row],[p1_score]]+_2022[[#This Row],[p2_score]]</f>
        <v>5</v>
      </c>
      <c r="U1199" t="s">
        <v>191</v>
      </c>
      <c r="V1199" t="s">
        <v>1626</v>
      </c>
      <c r="W1199" t="s">
        <v>3151</v>
      </c>
      <c r="X1199" t="s">
        <v>3152</v>
      </c>
      <c r="Y1199" t="s">
        <v>3152</v>
      </c>
      <c r="Z1199" t="s">
        <v>3320</v>
      </c>
      <c r="AA1199" t="s">
        <v>239</v>
      </c>
      <c r="AB1199">
        <v>113</v>
      </c>
      <c r="AC1199" t="s">
        <v>1503</v>
      </c>
      <c r="AD1199" t="s">
        <v>2531</v>
      </c>
      <c r="AE1199" t="s">
        <v>2829</v>
      </c>
      <c r="AF1199" t="s">
        <v>850</v>
      </c>
      <c r="AG1199" t="s">
        <v>949</v>
      </c>
      <c r="AH1199" t="s">
        <v>2839</v>
      </c>
      <c r="AI1199" t="s">
        <v>2840</v>
      </c>
      <c r="AJ1199" t="s">
        <v>2841</v>
      </c>
      <c r="AK1199" t="s">
        <v>1570</v>
      </c>
    </row>
    <row r="1200" spans="1:37" x14ac:dyDescent="0.3">
      <c r="A1200" t="s">
        <v>3223</v>
      </c>
      <c r="B1200" t="s">
        <v>3153</v>
      </c>
      <c r="C1200" t="s">
        <v>1626</v>
      </c>
      <c r="D1200" t="s">
        <v>1632</v>
      </c>
      <c r="E1200" t="s">
        <v>3348</v>
      </c>
      <c r="F1200" t="s">
        <v>3205</v>
      </c>
      <c r="G1200" t="s">
        <v>3178</v>
      </c>
      <c r="H1200" t="s">
        <v>3133</v>
      </c>
      <c r="I1200" t="s">
        <v>4435</v>
      </c>
      <c r="J1200" t="s">
        <v>1503</v>
      </c>
      <c r="K1200" t="s">
        <v>4433</v>
      </c>
      <c r="L1200" t="s">
        <v>2531</v>
      </c>
      <c r="M1200" t="s">
        <v>850</v>
      </c>
      <c r="N1200" t="s">
        <v>1625</v>
      </c>
      <c r="O1200" t="s">
        <v>3161</v>
      </c>
      <c r="P1200" t="s">
        <v>1633</v>
      </c>
      <c r="Q1200" t="s">
        <v>1626</v>
      </c>
      <c r="R1200" t="s">
        <v>3459</v>
      </c>
      <c r="S1200" t="s">
        <v>4267</v>
      </c>
      <c r="T1200">
        <f>+_2022[[#This Row],[p1_score]]+_2022[[#This Row],[p2_score]]</f>
        <v>9</v>
      </c>
      <c r="U1200" t="s">
        <v>1570</v>
      </c>
      <c r="V1200" t="s">
        <v>1626</v>
      </c>
      <c r="W1200" t="s">
        <v>3166</v>
      </c>
      <c r="X1200" t="s">
        <v>3219</v>
      </c>
      <c r="Y1200" t="s">
        <v>3152</v>
      </c>
      <c r="Z1200" t="s">
        <v>3152</v>
      </c>
      <c r="AA1200" t="s">
        <v>191</v>
      </c>
      <c r="AB1200">
        <v>113</v>
      </c>
      <c r="AC1200" t="s">
        <v>1503</v>
      </c>
      <c r="AD1200" t="s">
        <v>2531</v>
      </c>
      <c r="AE1200" t="s">
        <v>2829</v>
      </c>
      <c r="AF1200" t="s">
        <v>850</v>
      </c>
      <c r="AG1200" t="s">
        <v>949</v>
      </c>
      <c r="AH1200" t="s">
        <v>2839</v>
      </c>
      <c r="AI1200" t="s">
        <v>2840</v>
      </c>
      <c r="AJ1200" t="s">
        <v>2841</v>
      </c>
      <c r="AK1200" t="s">
        <v>1570</v>
      </c>
    </row>
    <row r="1201" spans="1:37" x14ac:dyDescent="0.3">
      <c r="A1201" t="s">
        <v>3464</v>
      </c>
      <c r="B1201" t="s">
        <v>3195</v>
      </c>
      <c r="C1201" t="s">
        <v>1570</v>
      </c>
      <c r="D1201" t="s">
        <v>45</v>
      </c>
      <c r="E1201" t="s">
        <v>3153</v>
      </c>
      <c r="F1201" t="s">
        <v>3173</v>
      </c>
      <c r="G1201" t="s">
        <v>3133</v>
      </c>
      <c r="H1201" t="s">
        <v>3133</v>
      </c>
      <c r="I1201" t="s">
        <v>3562</v>
      </c>
      <c r="J1201" t="s">
        <v>1503</v>
      </c>
      <c r="K1201" t="s">
        <v>4433</v>
      </c>
      <c r="L1201" t="s">
        <v>2531</v>
      </c>
      <c r="M1201" t="s">
        <v>850</v>
      </c>
      <c r="N1201" t="s">
        <v>1625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>
        <f>+_2022[[#This Row],[p1_score]]+_2022[[#This Row],[p2_score]]</f>
        <v>2</v>
      </c>
      <c r="U1201" t="s">
        <v>1570</v>
      </c>
      <c r="V1201" t="s">
        <v>636</v>
      </c>
      <c r="W1201" t="s">
        <v>3139</v>
      </c>
      <c r="X1201" t="s">
        <v>3152</v>
      </c>
      <c r="Y1201" t="s">
        <v>3152</v>
      </c>
      <c r="Z1201" t="s">
        <v>3152</v>
      </c>
      <c r="AA1201" t="s">
        <v>1626</v>
      </c>
      <c r="AB1201">
        <v>113</v>
      </c>
      <c r="AC1201" t="s">
        <v>1503</v>
      </c>
      <c r="AD1201" t="s">
        <v>2531</v>
      </c>
      <c r="AE1201" t="s">
        <v>2829</v>
      </c>
      <c r="AF1201" t="s">
        <v>850</v>
      </c>
      <c r="AG1201" t="s">
        <v>949</v>
      </c>
      <c r="AH1201" t="s">
        <v>2839</v>
      </c>
      <c r="AI1201" t="s">
        <v>2840</v>
      </c>
      <c r="AJ1201" t="s">
        <v>2841</v>
      </c>
      <c r="AK1201" t="s">
        <v>1570</v>
      </c>
    </row>
    <row r="1202" spans="1:37" x14ac:dyDescent="0.3">
      <c r="A1202" t="s">
        <v>3467</v>
      </c>
      <c r="B1202" t="s">
        <v>3154</v>
      </c>
      <c r="C1202" t="s">
        <v>636</v>
      </c>
      <c r="D1202" t="s">
        <v>45</v>
      </c>
      <c r="E1202" t="s">
        <v>3133</v>
      </c>
      <c r="F1202" t="s">
        <v>3144</v>
      </c>
      <c r="G1202" t="s">
        <v>3133</v>
      </c>
      <c r="H1202" t="s">
        <v>3133</v>
      </c>
      <c r="I1202" t="s">
        <v>3152</v>
      </c>
      <c r="J1202" t="s">
        <v>1503</v>
      </c>
      <c r="K1202" t="s">
        <v>4433</v>
      </c>
      <c r="L1202" t="s">
        <v>2531</v>
      </c>
      <c r="M1202" t="s">
        <v>850</v>
      </c>
      <c r="N1202" t="s">
        <v>1625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e">
        <f>+_2022[[#This Row],[p1_score]]+_2022[[#This Row],[p2_score]]</f>
        <v>#VALUE!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  <c r="Z1202" t="s">
        <v>32</v>
      </c>
      <c r="AA1202" t="s">
        <v>32</v>
      </c>
      <c r="AB1202">
        <v>113</v>
      </c>
      <c r="AC1202" t="s">
        <v>1503</v>
      </c>
      <c r="AD1202" t="s">
        <v>2531</v>
      </c>
      <c r="AE1202" t="s">
        <v>2829</v>
      </c>
      <c r="AF1202" t="s">
        <v>850</v>
      </c>
      <c r="AG1202" t="s">
        <v>949</v>
      </c>
      <c r="AH1202" t="s">
        <v>2839</v>
      </c>
      <c r="AI1202" t="s">
        <v>2840</v>
      </c>
      <c r="AJ1202" t="s">
        <v>2841</v>
      </c>
      <c r="AK1202" t="s">
        <v>1570</v>
      </c>
    </row>
    <row r="1203" spans="1:37" x14ac:dyDescent="0.3">
      <c r="A1203" t="s">
        <v>3470</v>
      </c>
      <c r="B1203" t="s">
        <v>3133</v>
      </c>
      <c r="C1203" t="s">
        <v>95</v>
      </c>
      <c r="D1203" t="s">
        <v>1538</v>
      </c>
      <c r="E1203" t="s">
        <v>3136</v>
      </c>
      <c r="F1203" t="s">
        <v>3162</v>
      </c>
      <c r="G1203" t="s">
        <v>3133</v>
      </c>
      <c r="H1203" t="s">
        <v>3133</v>
      </c>
      <c r="I1203" t="s">
        <v>3573</v>
      </c>
      <c r="J1203" t="s">
        <v>1503</v>
      </c>
      <c r="K1203" t="s">
        <v>4308</v>
      </c>
      <c r="L1203" t="s">
        <v>2535</v>
      </c>
      <c r="M1203" t="s">
        <v>883</v>
      </c>
      <c r="N1203" t="s">
        <v>1634</v>
      </c>
      <c r="O1203" t="s">
        <v>3139</v>
      </c>
      <c r="P1203" t="s">
        <v>1262</v>
      </c>
      <c r="Q1203" t="s">
        <v>95</v>
      </c>
      <c r="R1203" t="s">
        <v>3139</v>
      </c>
      <c r="S1203" t="s">
        <v>3393</v>
      </c>
      <c r="T1203">
        <f>+_2022[[#This Row],[p1_score]]+_2022[[#This Row],[p2_score]]</f>
        <v>15</v>
      </c>
      <c r="U1203" t="s">
        <v>691</v>
      </c>
      <c r="V1203" t="s">
        <v>95</v>
      </c>
      <c r="W1203" t="s">
        <v>3186</v>
      </c>
      <c r="X1203" t="s">
        <v>3148</v>
      </c>
      <c r="Y1203" t="s">
        <v>3186</v>
      </c>
      <c r="Z1203" t="s">
        <v>3148</v>
      </c>
      <c r="AA1203" t="s">
        <v>32</v>
      </c>
      <c r="AB1203">
        <v>114</v>
      </c>
      <c r="AC1203" t="s">
        <v>1503</v>
      </c>
      <c r="AD1203" t="s">
        <v>2535</v>
      </c>
      <c r="AE1203" t="s">
        <v>2829</v>
      </c>
      <c r="AF1203" t="s">
        <v>883</v>
      </c>
      <c r="AG1203" t="s">
        <v>897</v>
      </c>
      <c r="AH1203" t="s">
        <v>2842</v>
      </c>
      <c r="AI1203" t="s">
        <v>2843</v>
      </c>
      <c r="AJ1203" t="s">
        <v>2844</v>
      </c>
      <c r="AK1203" t="s">
        <v>148</v>
      </c>
    </row>
    <row r="1204" spans="1:37" x14ac:dyDescent="0.3">
      <c r="A1204" t="s">
        <v>3473</v>
      </c>
      <c r="B1204" t="s">
        <v>3153</v>
      </c>
      <c r="C1204" t="s">
        <v>1635</v>
      </c>
      <c r="D1204" t="s">
        <v>641</v>
      </c>
      <c r="E1204" t="s">
        <v>3173</v>
      </c>
      <c r="F1204" t="s">
        <v>3180</v>
      </c>
      <c r="G1204" t="s">
        <v>3133</v>
      </c>
      <c r="H1204" t="s">
        <v>3133</v>
      </c>
      <c r="I1204" t="s">
        <v>4204</v>
      </c>
      <c r="J1204" t="s">
        <v>1503</v>
      </c>
      <c r="K1204" t="s">
        <v>4308</v>
      </c>
      <c r="L1204" t="s">
        <v>2535</v>
      </c>
      <c r="M1204" t="s">
        <v>883</v>
      </c>
      <c r="N1204" t="s">
        <v>1634</v>
      </c>
      <c r="O1204" t="s">
        <v>3148</v>
      </c>
      <c r="P1204" t="s">
        <v>1006</v>
      </c>
      <c r="Q1204" t="s">
        <v>1635</v>
      </c>
      <c r="R1204" t="s">
        <v>3479</v>
      </c>
      <c r="S1204" t="s">
        <v>3562</v>
      </c>
      <c r="T1204">
        <f>+_2022[[#This Row],[p1_score]]+_2022[[#This Row],[p2_score]]</f>
        <v>25</v>
      </c>
      <c r="U1204" t="s">
        <v>691</v>
      </c>
      <c r="V1204" t="s">
        <v>1635</v>
      </c>
      <c r="W1204" t="s">
        <v>3252</v>
      </c>
      <c r="X1204" t="s">
        <v>3151</v>
      </c>
      <c r="Y1204" t="s">
        <v>3713</v>
      </c>
      <c r="Z1204" t="s">
        <v>3152</v>
      </c>
      <c r="AA1204" t="s">
        <v>95</v>
      </c>
      <c r="AB1204">
        <v>114</v>
      </c>
      <c r="AC1204" t="s">
        <v>1503</v>
      </c>
      <c r="AD1204" t="s">
        <v>2535</v>
      </c>
      <c r="AE1204" t="s">
        <v>2829</v>
      </c>
      <c r="AF1204" t="s">
        <v>883</v>
      </c>
      <c r="AG1204" t="s">
        <v>897</v>
      </c>
      <c r="AH1204" t="s">
        <v>2842</v>
      </c>
      <c r="AI1204" t="s">
        <v>2843</v>
      </c>
      <c r="AJ1204" t="s">
        <v>2844</v>
      </c>
      <c r="AK1204" t="s">
        <v>148</v>
      </c>
    </row>
    <row r="1205" spans="1:37" x14ac:dyDescent="0.3">
      <c r="A1205" t="s">
        <v>3475</v>
      </c>
      <c r="B1205" t="s">
        <v>3144</v>
      </c>
      <c r="C1205" t="s">
        <v>691</v>
      </c>
      <c r="D1205" t="s">
        <v>1636</v>
      </c>
      <c r="E1205" t="s">
        <v>3146</v>
      </c>
      <c r="F1205" t="s">
        <v>3238</v>
      </c>
      <c r="G1205" t="s">
        <v>3144</v>
      </c>
      <c r="H1205" t="s">
        <v>3136</v>
      </c>
      <c r="I1205" t="s">
        <v>4436</v>
      </c>
      <c r="J1205" t="s">
        <v>1503</v>
      </c>
      <c r="K1205" t="s">
        <v>4308</v>
      </c>
      <c r="L1205" t="s">
        <v>2535</v>
      </c>
      <c r="M1205" t="s">
        <v>883</v>
      </c>
      <c r="N1205" t="s">
        <v>1634</v>
      </c>
      <c r="O1205" t="s">
        <v>3157</v>
      </c>
      <c r="P1205" t="s">
        <v>954</v>
      </c>
      <c r="Q1205" t="s">
        <v>691</v>
      </c>
      <c r="R1205" t="s">
        <v>3725</v>
      </c>
      <c r="S1205" t="s">
        <v>3427</v>
      </c>
      <c r="T1205">
        <f>+_2022[[#This Row],[p1_score]]+_2022[[#This Row],[p2_score]]</f>
        <v>1</v>
      </c>
      <c r="U1205" t="s">
        <v>691</v>
      </c>
      <c r="V1205" t="s">
        <v>1507</v>
      </c>
      <c r="W1205" t="s">
        <v>3302</v>
      </c>
      <c r="X1205" t="s">
        <v>3157</v>
      </c>
      <c r="Y1205" t="s">
        <v>3152</v>
      </c>
      <c r="Z1205" t="s">
        <v>3152</v>
      </c>
      <c r="AA1205" t="s">
        <v>1635</v>
      </c>
      <c r="AB1205">
        <v>114</v>
      </c>
      <c r="AC1205" t="s">
        <v>1503</v>
      </c>
      <c r="AD1205" t="s">
        <v>2535</v>
      </c>
      <c r="AE1205" t="s">
        <v>2829</v>
      </c>
      <c r="AF1205" t="s">
        <v>883</v>
      </c>
      <c r="AG1205" t="s">
        <v>897</v>
      </c>
      <c r="AH1205" t="s">
        <v>2842</v>
      </c>
      <c r="AI1205" t="s">
        <v>2843</v>
      </c>
      <c r="AJ1205" t="s">
        <v>2844</v>
      </c>
      <c r="AK1205" t="s">
        <v>148</v>
      </c>
    </row>
    <row r="1206" spans="1:37" x14ac:dyDescent="0.3">
      <c r="A1206" t="s">
        <v>3476</v>
      </c>
      <c r="B1206" t="s">
        <v>3162</v>
      </c>
      <c r="C1206" t="s">
        <v>1637</v>
      </c>
      <c r="D1206" t="s">
        <v>1638</v>
      </c>
      <c r="E1206" t="s">
        <v>3237</v>
      </c>
      <c r="F1206" t="s">
        <v>3181</v>
      </c>
      <c r="G1206" t="s">
        <v>3133</v>
      </c>
      <c r="H1206" t="s">
        <v>3144</v>
      </c>
      <c r="I1206" t="s">
        <v>4437</v>
      </c>
      <c r="J1206" t="s">
        <v>1503</v>
      </c>
      <c r="K1206" t="s">
        <v>4308</v>
      </c>
      <c r="L1206" t="s">
        <v>2535</v>
      </c>
      <c r="M1206" t="s">
        <v>883</v>
      </c>
      <c r="N1206" t="s">
        <v>1634</v>
      </c>
      <c r="O1206" t="s">
        <v>3151</v>
      </c>
      <c r="P1206" t="s">
        <v>471</v>
      </c>
      <c r="Q1206" t="s">
        <v>1637</v>
      </c>
      <c r="R1206" t="s">
        <v>4372</v>
      </c>
      <c r="S1206" t="s">
        <v>3466</v>
      </c>
      <c r="T1206">
        <f>+_2022[[#This Row],[p1_score]]+_2022[[#This Row],[p2_score]]</f>
        <v>37</v>
      </c>
      <c r="U1206" t="s">
        <v>1637</v>
      </c>
      <c r="V1206" t="s">
        <v>1507</v>
      </c>
      <c r="W1206" t="s">
        <v>3242</v>
      </c>
      <c r="X1206" t="s">
        <v>3305</v>
      </c>
      <c r="Y1206" t="s">
        <v>3152</v>
      </c>
      <c r="Z1206" t="s">
        <v>3305</v>
      </c>
      <c r="AA1206" t="s">
        <v>691</v>
      </c>
      <c r="AB1206">
        <v>114</v>
      </c>
      <c r="AC1206" t="s">
        <v>1503</v>
      </c>
      <c r="AD1206" t="s">
        <v>2535</v>
      </c>
      <c r="AE1206" t="s">
        <v>2829</v>
      </c>
      <c r="AF1206" t="s">
        <v>883</v>
      </c>
      <c r="AG1206" t="s">
        <v>897</v>
      </c>
      <c r="AH1206" t="s">
        <v>2842</v>
      </c>
      <c r="AI1206" t="s">
        <v>2843</v>
      </c>
      <c r="AJ1206" t="s">
        <v>2844</v>
      </c>
      <c r="AK1206" t="s">
        <v>148</v>
      </c>
    </row>
    <row r="1207" spans="1:37" x14ac:dyDescent="0.3">
      <c r="A1207" t="s">
        <v>3478</v>
      </c>
      <c r="B1207" t="s">
        <v>3173</v>
      </c>
      <c r="C1207" t="s">
        <v>106</v>
      </c>
      <c r="D1207" t="s">
        <v>1639</v>
      </c>
      <c r="E1207" t="s">
        <v>3244</v>
      </c>
      <c r="F1207" t="s">
        <v>3175</v>
      </c>
      <c r="G1207" t="s">
        <v>3133</v>
      </c>
      <c r="H1207" t="s">
        <v>3144</v>
      </c>
      <c r="I1207" t="s">
        <v>3531</v>
      </c>
      <c r="J1207" t="s">
        <v>1503</v>
      </c>
      <c r="K1207" t="s">
        <v>4308</v>
      </c>
      <c r="L1207" t="s">
        <v>2535</v>
      </c>
      <c r="M1207" t="s">
        <v>883</v>
      </c>
      <c r="N1207" t="s">
        <v>1634</v>
      </c>
      <c r="O1207" t="s">
        <v>3170</v>
      </c>
      <c r="P1207" t="s">
        <v>606</v>
      </c>
      <c r="Q1207" t="s">
        <v>106</v>
      </c>
      <c r="R1207" t="s">
        <v>3208</v>
      </c>
      <c r="S1207" t="s">
        <v>3774</v>
      </c>
      <c r="T1207">
        <f>+_2022[[#This Row],[p1_score]]+_2022[[#This Row],[p2_score]]</f>
        <v>40</v>
      </c>
      <c r="U1207" t="s">
        <v>106</v>
      </c>
      <c r="V1207" t="s">
        <v>1507</v>
      </c>
      <c r="W1207" t="s">
        <v>3252</v>
      </c>
      <c r="X1207" t="s">
        <v>3252</v>
      </c>
      <c r="Y1207" t="s">
        <v>3152</v>
      </c>
      <c r="Z1207" t="s">
        <v>3184</v>
      </c>
      <c r="AA1207" t="s">
        <v>1637</v>
      </c>
      <c r="AB1207">
        <v>114</v>
      </c>
      <c r="AC1207" t="s">
        <v>1503</v>
      </c>
      <c r="AD1207" t="s">
        <v>2535</v>
      </c>
      <c r="AE1207" t="s">
        <v>2829</v>
      </c>
      <c r="AF1207" t="s">
        <v>883</v>
      </c>
      <c r="AG1207" t="s">
        <v>897</v>
      </c>
      <c r="AH1207" t="s">
        <v>2842</v>
      </c>
      <c r="AI1207" t="s">
        <v>2843</v>
      </c>
      <c r="AJ1207" t="s">
        <v>2844</v>
      </c>
      <c r="AK1207" t="s">
        <v>148</v>
      </c>
    </row>
    <row r="1208" spans="1:37" x14ac:dyDescent="0.3">
      <c r="A1208" t="s">
        <v>3480</v>
      </c>
      <c r="B1208" t="s">
        <v>3178</v>
      </c>
      <c r="C1208" t="s">
        <v>1640</v>
      </c>
      <c r="D1208" t="s">
        <v>1641</v>
      </c>
      <c r="E1208" t="s">
        <v>3173</v>
      </c>
      <c r="F1208" t="s">
        <v>3173</v>
      </c>
      <c r="G1208" t="s">
        <v>3133</v>
      </c>
      <c r="H1208" t="s">
        <v>3133</v>
      </c>
      <c r="I1208" t="s">
        <v>3216</v>
      </c>
      <c r="J1208" t="s">
        <v>1503</v>
      </c>
      <c r="K1208" t="s">
        <v>4308</v>
      </c>
      <c r="L1208" t="s">
        <v>2535</v>
      </c>
      <c r="M1208" t="s">
        <v>883</v>
      </c>
      <c r="N1208" t="s">
        <v>1634</v>
      </c>
      <c r="O1208" t="s">
        <v>3200</v>
      </c>
      <c r="P1208" t="s">
        <v>1163</v>
      </c>
      <c r="Q1208" t="s">
        <v>1640</v>
      </c>
      <c r="R1208" t="s">
        <v>3452</v>
      </c>
      <c r="S1208" t="s">
        <v>4137</v>
      </c>
      <c r="T1208">
        <f>+_2022[[#This Row],[p1_score]]+_2022[[#This Row],[p2_score]]</f>
        <v>11</v>
      </c>
      <c r="U1208" t="s">
        <v>1640</v>
      </c>
      <c r="V1208" t="s">
        <v>1507</v>
      </c>
      <c r="W1208" t="s">
        <v>3151</v>
      </c>
      <c r="X1208" t="s">
        <v>3170</v>
      </c>
      <c r="Y1208" t="s">
        <v>3152</v>
      </c>
      <c r="Z1208" t="s">
        <v>3612</v>
      </c>
      <c r="AA1208" t="s">
        <v>106</v>
      </c>
      <c r="AB1208">
        <v>114</v>
      </c>
      <c r="AC1208" t="s">
        <v>1503</v>
      </c>
      <c r="AD1208" t="s">
        <v>2535</v>
      </c>
      <c r="AE1208" t="s">
        <v>2829</v>
      </c>
      <c r="AF1208" t="s">
        <v>883</v>
      </c>
      <c r="AG1208" t="s">
        <v>897</v>
      </c>
      <c r="AH1208" t="s">
        <v>2842</v>
      </c>
      <c r="AI1208" t="s">
        <v>2843</v>
      </c>
      <c r="AJ1208" t="s">
        <v>2844</v>
      </c>
      <c r="AK1208" t="s">
        <v>148</v>
      </c>
    </row>
    <row r="1209" spans="1:37" x14ac:dyDescent="0.3">
      <c r="A1209" t="s">
        <v>3413</v>
      </c>
      <c r="B1209" t="s">
        <v>3180</v>
      </c>
      <c r="C1209" t="s">
        <v>1030</v>
      </c>
      <c r="D1209" t="s">
        <v>1589</v>
      </c>
      <c r="E1209" t="s">
        <v>3144</v>
      </c>
      <c r="F1209" t="s">
        <v>3162</v>
      </c>
      <c r="G1209" t="s">
        <v>3133</v>
      </c>
      <c r="H1209" t="s">
        <v>3133</v>
      </c>
      <c r="I1209" t="s">
        <v>3338</v>
      </c>
      <c r="J1209" t="s">
        <v>1503</v>
      </c>
      <c r="K1209" t="s">
        <v>4308</v>
      </c>
      <c r="L1209" t="s">
        <v>2535</v>
      </c>
      <c r="M1209" t="s">
        <v>883</v>
      </c>
      <c r="N1209" t="s">
        <v>1634</v>
      </c>
      <c r="O1209" t="s">
        <v>3219</v>
      </c>
      <c r="P1209" t="s">
        <v>930</v>
      </c>
      <c r="Q1209" t="s">
        <v>1030</v>
      </c>
      <c r="R1209" t="s">
        <v>3415</v>
      </c>
      <c r="S1209" t="s">
        <v>3552</v>
      </c>
      <c r="T1209">
        <f>+_2022[[#This Row],[p1_score]]+_2022[[#This Row],[p2_score]]</f>
        <v>7</v>
      </c>
      <c r="U1209" t="s">
        <v>1030</v>
      </c>
      <c r="V1209" t="s">
        <v>1507</v>
      </c>
      <c r="W1209" t="s">
        <v>3166</v>
      </c>
      <c r="X1209" t="s">
        <v>3170</v>
      </c>
      <c r="Y1209" t="s">
        <v>3152</v>
      </c>
      <c r="Z1209" t="s">
        <v>3163</v>
      </c>
      <c r="AA1209" t="s">
        <v>1640</v>
      </c>
      <c r="AB1209">
        <v>114</v>
      </c>
      <c r="AC1209" t="s">
        <v>1503</v>
      </c>
      <c r="AD1209" t="s">
        <v>2535</v>
      </c>
      <c r="AE1209" t="s">
        <v>2829</v>
      </c>
      <c r="AF1209" t="s">
        <v>883</v>
      </c>
      <c r="AG1209" t="s">
        <v>897</v>
      </c>
      <c r="AH1209" t="s">
        <v>2842</v>
      </c>
      <c r="AI1209" t="s">
        <v>2843</v>
      </c>
      <c r="AJ1209" t="s">
        <v>2844</v>
      </c>
      <c r="AK1209" t="s">
        <v>148</v>
      </c>
    </row>
    <row r="1210" spans="1:37" x14ac:dyDescent="0.3">
      <c r="A1210" t="s">
        <v>3483</v>
      </c>
      <c r="B1210" t="s">
        <v>3136</v>
      </c>
      <c r="C1210" t="s">
        <v>1507</v>
      </c>
      <c r="D1210" t="s">
        <v>45</v>
      </c>
      <c r="E1210" t="s">
        <v>3324</v>
      </c>
      <c r="F1210" t="s">
        <v>3313</v>
      </c>
      <c r="G1210" t="s">
        <v>3153</v>
      </c>
      <c r="H1210" t="s">
        <v>3133</v>
      </c>
      <c r="I1210" t="s">
        <v>3968</v>
      </c>
      <c r="J1210" t="s">
        <v>1503</v>
      </c>
      <c r="K1210" t="s">
        <v>4308</v>
      </c>
      <c r="L1210" t="s">
        <v>2535</v>
      </c>
      <c r="M1210" t="s">
        <v>883</v>
      </c>
      <c r="N1210" t="s">
        <v>1634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>
        <f>+_2022[[#This Row],[p1_score]]+_2022[[#This Row],[p2_score]]</f>
        <v>0</v>
      </c>
      <c r="U1210" t="s">
        <v>1642</v>
      </c>
      <c r="V1210" t="s">
        <v>1507</v>
      </c>
      <c r="W1210" t="s">
        <v>3151</v>
      </c>
      <c r="X1210" t="s">
        <v>3454</v>
      </c>
      <c r="Y1210" t="s">
        <v>3152</v>
      </c>
      <c r="Z1210" t="s">
        <v>3152</v>
      </c>
      <c r="AA1210" t="s">
        <v>1030</v>
      </c>
      <c r="AB1210">
        <v>114</v>
      </c>
      <c r="AC1210" t="s">
        <v>1503</v>
      </c>
      <c r="AD1210" t="s">
        <v>2535</v>
      </c>
      <c r="AE1210" t="s">
        <v>2829</v>
      </c>
      <c r="AF1210" t="s">
        <v>883</v>
      </c>
      <c r="AG1210" t="s">
        <v>897</v>
      </c>
      <c r="AH1210" t="s">
        <v>2842</v>
      </c>
      <c r="AI1210" t="s">
        <v>2843</v>
      </c>
      <c r="AJ1210" t="s">
        <v>2844</v>
      </c>
      <c r="AK1210" t="s">
        <v>148</v>
      </c>
    </row>
    <row r="1211" spans="1:37" x14ac:dyDescent="0.3">
      <c r="A1211" t="s">
        <v>3485</v>
      </c>
      <c r="B1211" t="s">
        <v>3187</v>
      </c>
      <c r="C1211" t="s">
        <v>1642</v>
      </c>
      <c r="D1211" t="s">
        <v>45</v>
      </c>
      <c r="E1211" t="s">
        <v>3173</v>
      </c>
      <c r="F1211" t="s">
        <v>3173</v>
      </c>
      <c r="G1211" t="s">
        <v>3133</v>
      </c>
      <c r="H1211" t="s">
        <v>3133</v>
      </c>
      <c r="I1211" t="s">
        <v>3216</v>
      </c>
      <c r="J1211" t="s">
        <v>1503</v>
      </c>
      <c r="K1211" t="s">
        <v>4308</v>
      </c>
      <c r="L1211" t="s">
        <v>2535</v>
      </c>
      <c r="M1211" t="s">
        <v>883</v>
      </c>
      <c r="N1211" t="s">
        <v>1634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e">
        <f>+_2022[[#This Row],[p1_score]]+_2022[[#This Row],[p2_score]]</f>
        <v>#VALUE!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t="s">
        <v>32</v>
      </c>
      <c r="AB1211">
        <v>114</v>
      </c>
      <c r="AC1211" t="s">
        <v>1503</v>
      </c>
      <c r="AD1211" t="s">
        <v>2535</v>
      </c>
      <c r="AE1211" t="s">
        <v>2829</v>
      </c>
      <c r="AF1211" t="s">
        <v>883</v>
      </c>
      <c r="AG1211" t="s">
        <v>897</v>
      </c>
      <c r="AH1211" t="s">
        <v>2842</v>
      </c>
      <c r="AI1211" t="s">
        <v>2843</v>
      </c>
      <c r="AJ1211" t="s">
        <v>2844</v>
      </c>
      <c r="AK1211" t="s">
        <v>148</v>
      </c>
    </row>
    <row r="1212" spans="1:37" x14ac:dyDescent="0.3">
      <c r="A1212" t="s">
        <v>3488</v>
      </c>
      <c r="B1212" t="s">
        <v>3144</v>
      </c>
      <c r="C1212" t="s">
        <v>292</v>
      </c>
      <c r="D1212" t="s">
        <v>1643</v>
      </c>
      <c r="E1212" t="s">
        <v>3133</v>
      </c>
      <c r="F1212" t="s">
        <v>3144</v>
      </c>
      <c r="G1212" t="s">
        <v>3133</v>
      </c>
      <c r="H1212" t="s">
        <v>3133</v>
      </c>
      <c r="I1212" t="s">
        <v>3152</v>
      </c>
      <c r="J1212" t="s">
        <v>1503</v>
      </c>
      <c r="K1212" t="s">
        <v>4280</v>
      </c>
      <c r="L1212" t="s">
        <v>2539</v>
      </c>
      <c r="M1212" t="s">
        <v>872</v>
      </c>
      <c r="N1212" t="s">
        <v>1644</v>
      </c>
      <c r="O1212" t="s">
        <v>3139</v>
      </c>
      <c r="P1212" t="s">
        <v>1059</v>
      </c>
      <c r="Q1212" t="s">
        <v>292</v>
      </c>
      <c r="R1212" t="s">
        <v>3347</v>
      </c>
      <c r="S1212" t="s">
        <v>3166</v>
      </c>
      <c r="T1212">
        <f>+_2022[[#This Row],[p1_score]]+_2022[[#This Row],[p2_score]]</f>
        <v>1</v>
      </c>
      <c r="U1212" t="s">
        <v>31</v>
      </c>
      <c r="V1212" t="s">
        <v>292</v>
      </c>
      <c r="W1212" t="s">
        <v>3166</v>
      </c>
      <c r="X1212" t="s">
        <v>3152</v>
      </c>
      <c r="Y1212" t="s">
        <v>3166</v>
      </c>
      <c r="Z1212" t="s">
        <v>3152</v>
      </c>
      <c r="AA1212" t="s">
        <v>32</v>
      </c>
      <c r="AB1212">
        <v>115</v>
      </c>
      <c r="AC1212" t="s">
        <v>1503</v>
      </c>
      <c r="AD1212" t="s">
        <v>2539</v>
      </c>
      <c r="AE1212" t="s">
        <v>2829</v>
      </c>
      <c r="AF1212" t="s">
        <v>872</v>
      </c>
      <c r="AG1212" t="s">
        <v>850</v>
      </c>
      <c r="AH1212" t="s">
        <v>2845</v>
      </c>
      <c r="AI1212" t="s">
        <v>2846</v>
      </c>
      <c r="AJ1212" t="s">
        <v>2847</v>
      </c>
      <c r="AK1212" t="s">
        <v>852</v>
      </c>
    </row>
    <row r="1213" spans="1:37" x14ac:dyDescent="0.3">
      <c r="A1213" t="s">
        <v>3491</v>
      </c>
      <c r="B1213" t="s">
        <v>3153</v>
      </c>
      <c r="C1213" t="s">
        <v>1645</v>
      </c>
      <c r="D1213" t="s">
        <v>1646</v>
      </c>
      <c r="E1213" t="s">
        <v>3136</v>
      </c>
      <c r="F1213" t="s">
        <v>3195</v>
      </c>
      <c r="G1213" t="s">
        <v>3133</v>
      </c>
      <c r="H1213" t="s">
        <v>3133</v>
      </c>
      <c r="I1213" t="s">
        <v>3179</v>
      </c>
      <c r="J1213" t="s">
        <v>1503</v>
      </c>
      <c r="K1213" t="s">
        <v>4280</v>
      </c>
      <c r="L1213" t="s">
        <v>2539</v>
      </c>
      <c r="M1213" t="s">
        <v>872</v>
      </c>
      <c r="N1213" t="s">
        <v>1644</v>
      </c>
      <c r="O1213" t="s">
        <v>3148</v>
      </c>
      <c r="P1213" t="s">
        <v>1647</v>
      </c>
      <c r="Q1213" t="s">
        <v>1645</v>
      </c>
      <c r="R1213" t="s">
        <v>4032</v>
      </c>
      <c r="S1213" t="s">
        <v>3242</v>
      </c>
      <c r="T1213">
        <f>+_2022[[#This Row],[p1_score]]+_2022[[#This Row],[p2_score]]</f>
        <v>18</v>
      </c>
      <c r="U1213" t="s">
        <v>31</v>
      </c>
      <c r="V1213" t="s">
        <v>1645</v>
      </c>
      <c r="W1213" t="s">
        <v>3393</v>
      </c>
      <c r="X1213" t="s">
        <v>3148</v>
      </c>
      <c r="Y1213" t="s">
        <v>3220</v>
      </c>
      <c r="Z1213" t="s">
        <v>3152</v>
      </c>
      <c r="AA1213" t="s">
        <v>292</v>
      </c>
      <c r="AB1213">
        <v>115</v>
      </c>
      <c r="AC1213" t="s">
        <v>1503</v>
      </c>
      <c r="AD1213" t="s">
        <v>2539</v>
      </c>
      <c r="AE1213" t="s">
        <v>2829</v>
      </c>
      <c r="AF1213" t="s">
        <v>872</v>
      </c>
      <c r="AG1213" t="s">
        <v>850</v>
      </c>
      <c r="AH1213" t="s">
        <v>2845</v>
      </c>
      <c r="AI1213" t="s">
        <v>2846</v>
      </c>
      <c r="AJ1213" t="s">
        <v>2847</v>
      </c>
      <c r="AK1213" t="s">
        <v>852</v>
      </c>
    </row>
    <row r="1214" spans="1:37" x14ac:dyDescent="0.3">
      <c r="A1214" t="s">
        <v>3495</v>
      </c>
      <c r="B1214" t="s">
        <v>3136</v>
      </c>
      <c r="C1214" t="s">
        <v>858</v>
      </c>
      <c r="D1214" t="s">
        <v>1648</v>
      </c>
      <c r="E1214" t="s">
        <v>3173</v>
      </c>
      <c r="F1214" t="s">
        <v>3178</v>
      </c>
      <c r="G1214" t="s">
        <v>3144</v>
      </c>
      <c r="H1214" t="s">
        <v>3133</v>
      </c>
      <c r="I1214" t="s">
        <v>3645</v>
      </c>
      <c r="J1214" t="s">
        <v>1503</v>
      </c>
      <c r="K1214" t="s">
        <v>4280</v>
      </c>
      <c r="L1214" t="s">
        <v>2539</v>
      </c>
      <c r="M1214" t="s">
        <v>872</v>
      </c>
      <c r="N1214" t="s">
        <v>1644</v>
      </c>
      <c r="O1214" t="s">
        <v>3157</v>
      </c>
      <c r="P1214" t="s">
        <v>831</v>
      </c>
      <c r="Q1214" t="s">
        <v>858</v>
      </c>
      <c r="R1214" t="s">
        <v>3843</v>
      </c>
      <c r="S1214" t="s">
        <v>3338</v>
      </c>
      <c r="T1214">
        <f>+_2022[[#This Row],[p1_score]]+_2022[[#This Row],[p2_score]]</f>
        <v>6</v>
      </c>
      <c r="U1214" t="s">
        <v>31</v>
      </c>
      <c r="V1214" t="s">
        <v>858</v>
      </c>
      <c r="W1214" t="s">
        <v>3166</v>
      </c>
      <c r="X1214" t="s">
        <v>3151</v>
      </c>
      <c r="Y1214" t="s">
        <v>3270</v>
      </c>
      <c r="Z1214" t="s">
        <v>3152</v>
      </c>
      <c r="AA1214" t="s">
        <v>1645</v>
      </c>
      <c r="AB1214">
        <v>115</v>
      </c>
      <c r="AC1214" t="s">
        <v>1503</v>
      </c>
      <c r="AD1214" t="s">
        <v>2539</v>
      </c>
      <c r="AE1214" t="s">
        <v>2829</v>
      </c>
      <c r="AF1214" t="s">
        <v>872</v>
      </c>
      <c r="AG1214" t="s">
        <v>850</v>
      </c>
      <c r="AH1214" t="s">
        <v>2845</v>
      </c>
      <c r="AI1214" t="s">
        <v>2846</v>
      </c>
      <c r="AJ1214" t="s">
        <v>2847</v>
      </c>
      <c r="AK1214" t="s">
        <v>852</v>
      </c>
    </row>
    <row r="1215" spans="1:37" x14ac:dyDescent="0.3">
      <c r="A1215" t="s">
        <v>3500</v>
      </c>
      <c r="B1215" t="s">
        <v>3133</v>
      </c>
      <c r="C1215" t="s">
        <v>31</v>
      </c>
      <c r="D1215" t="s">
        <v>1649</v>
      </c>
      <c r="E1215" t="s">
        <v>3275</v>
      </c>
      <c r="F1215" t="s">
        <v>3238</v>
      </c>
      <c r="G1215" t="s">
        <v>3162</v>
      </c>
      <c r="H1215" t="s">
        <v>3133</v>
      </c>
      <c r="I1215" t="s">
        <v>4119</v>
      </c>
      <c r="J1215" t="s">
        <v>1503</v>
      </c>
      <c r="K1215" t="s">
        <v>4280</v>
      </c>
      <c r="L1215" t="s">
        <v>2539</v>
      </c>
      <c r="M1215" t="s">
        <v>872</v>
      </c>
      <c r="N1215" t="s">
        <v>1644</v>
      </c>
      <c r="O1215" t="s">
        <v>3151</v>
      </c>
      <c r="P1215" t="s">
        <v>815</v>
      </c>
      <c r="Q1215" t="s">
        <v>31</v>
      </c>
      <c r="R1215" t="s">
        <v>3785</v>
      </c>
      <c r="S1215" t="s">
        <v>3320</v>
      </c>
      <c r="T1215">
        <f>+_2022[[#This Row],[p1_score]]+_2022[[#This Row],[p2_score]]</f>
        <v>21</v>
      </c>
      <c r="U1215" t="s">
        <v>31</v>
      </c>
      <c r="V1215" t="s">
        <v>449</v>
      </c>
      <c r="W1215" t="s">
        <v>3161</v>
      </c>
      <c r="X1215" t="s">
        <v>3271</v>
      </c>
      <c r="Y1215" t="s">
        <v>3152</v>
      </c>
      <c r="Z1215" t="s">
        <v>3152</v>
      </c>
      <c r="AA1215" t="s">
        <v>858</v>
      </c>
      <c r="AB1215">
        <v>115</v>
      </c>
      <c r="AC1215" t="s">
        <v>1503</v>
      </c>
      <c r="AD1215" t="s">
        <v>2539</v>
      </c>
      <c r="AE1215" t="s">
        <v>2829</v>
      </c>
      <c r="AF1215" t="s">
        <v>872</v>
      </c>
      <c r="AG1215" t="s">
        <v>850</v>
      </c>
      <c r="AH1215" t="s">
        <v>2845</v>
      </c>
      <c r="AI1215" t="s">
        <v>2846</v>
      </c>
      <c r="AJ1215" t="s">
        <v>2847</v>
      </c>
      <c r="AK1215" t="s">
        <v>852</v>
      </c>
    </row>
    <row r="1216" spans="1:37" x14ac:dyDescent="0.3">
      <c r="A1216" t="s">
        <v>3502</v>
      </c>
      <c r="B1216" t="s">
        <v>3162</v>
      </c>
      <c r="C1216" t="s">
        <v>449</v>
      </c>
      <c r="D1216" t="s">
        <v>685</v>
      </c>
      <c r="E1216" t="s">
        <v>3232</v>
      </c>
      <c r="F1216" t="s">
        <v>3135</v>
      </c>
      <c r="G1216" t="s">
        <v>3133</v>
      </c>
      <c r="H1216" t="s">
        <v>3133</v>
      </c>
      <c r="I1216" t="s">
        <v>4438</v>
      </c>
      <c r="J1216" t="s">
        <v>1503</v>
      </c>
      <c r="K1216" t="s">
        <v>4280</v>
      </c>
      <c r="L1216" t="s">
        <v>2539</v>
      </c>
      <c r="M1216" t="s">
        <v>872</v>
      </c>
      <c r="N1216" t="s">
        <v>1644</v>
      </c>
      <c r="O1216" t="s">
        <v>3170</v>
      </c>
      <c r="P1216" t="s">
        <v>1083</v>
      </c>
      <c r="Q1216" t="s">
        <v>449</v>
      </c>
      <c r="R1216" t="s">
        <v>3447</v>
      </c>
      <c r="S1216" t="s">
        <v>3588</v>
      </c>
      <c r="T1216">
        <f>+_2022[[#This Row],[p1_score]]+_2022[[#This Row],[p2_score]]</f>
        <v>28</v>
      </c>
      <c r="U1216" t="s">
        <v>104</v>
      </c>
      <c r="V1216" t="s">
        <v>449</v>
      </c>
      <c r="W1216" t="s">
        <v>3170</v>
      </c>
      <c r="X1216" t="s">
        <v>3160</v>
      </c>
      <c r="Y1216" t="s">
        <v>3152</v>
      </c>
      <c r="Z1216" t="s">
        <v>3152</v>
      </c>
      <c r="AA1216" t="s">
        <v>31</v>
      </c>
      <c r="AB1216">
        <v>115</v>
      </c>
      <c r="AC1216" t="s">
        <v>1503</v>
      </c>
      <c r="AD1216" t="s">
        <v>2539</v>
      </c>
      <c r="AE1216" t="s">
        <v>2829</v>
      </c>
      <c r="AF1216" t="s">
        <v>872</v>
      </c>
      <c r="AG1216" t="s">
        <v>850</v>
      </c>
      <c r="AH1216" t="s">
        <v>2845</v>
      </c>
      <c r="AI1216" t="s">
        <v>2846</v>
      </c>
      <c r="AJ1216" t="s">
        <v>2847</v>
      </c>
      <c r="AK1216" t="s">
        <v>852</v>
      </c>
    </row>
    <row r="1217" spans="1:37" x14ac:dyDescent="0.3">
      <c r="A1217" t="s">
        <v>3503</v>
      </c>
      <c r="B1217" t="s">
        <v>3178</v>
      </c>
      <c r="C1217" t="s">
        <v>138</v>
      </c>
      <c r="D1217" t="s">
        <v>685</v>
      </c>
      <c r="E1217" t="s">
        <v>3133</v>
      </c>
      <c r="F1217" t="s">
        <v>3144</v>
      </c>
      <c r="G1217" t="s">
        <v>3133</v>
      </c>
      <c r="H1217" t="s">
        <v>3133</v>
      </c>
      <c r="I1217" t="s">
        <v>3152</v>
      </c>
      <c r="J1217" t="s">
        <v>1503</v>
      </c>
      <c r="K1217" t="s">
        <v>4280</v>
      </c>
      <c r="L1217" t="s">
        <v>2539</v>
      </c>
      <c r="M1217" t="s">
        <v>872</v>
      </c>
      <c r="N1217" t="s">
        <v>1644</v>
      </c>
      <c r="O1217" t="s">
        <v>3200</v>
      </c>
      <c r="P1217" t="s">
        <v>1650</v>
      </c>
      <c r="Q1217" t="s">
        <v>138</v>
      </c>
      <c r="R1217" t="s">
        <v>3487</v>
      </c>
      <c r="S1217" t="s">
        <v>3588</v>
      </c>
      <c r="T1217">
        <f>+_2022[[#This Row],[p1_score]]+_2022[[#This Row],[p2_score]]</f>
        <v>0</v>
      </c>
      <c r="U1217" t="s">
        <v>104</v>
      </c>
      <c r="V1217" t="s">
        <v>138</v>
      </c>
      <c r="W1217" t="s">
        <v>3152</v>
      </c>
      <c r="X1217" t="s">
        <v>3152</v>
      </c>
      <c r="Y1217" t="s">
        <v>3152</v>
      </c>
      <c r="Z1217" t="s">
        <v>3152</v>
      </c>
      <c r="AA1217" t="s">
        <v>449</v>
      </c>
      <c r="AB1217">
        <v>115</v>
      </c>
      <c r="AC1217" t="s">
        <v>1503</v>
      </c>
      <c r="AD1217" t="s">
        <v>2539</v>
      </c>
      <c r="AE1217" t="s">
        <v>2829</v>
      </c>
      <c r="AF1217" t="s">
        <v>872</v>
      </c>
      <c r="AG1217" t="s">
        <v>850</v>
      </c>
      <c r="AH1217" t="s">
        <v>2845</v>
      </c>
      <c r="AI1217" t="s">
        <v>2846</v>
      </c>
      <c r="AJ1217" t="s">
        <v>2847</v>
      </c>
      <c r="AK1217" t="s">
        <v>852</v>
      </c>
    </row>
    <row r="1218" spans="1:37" x14ac:dyDescent="0.3">
      <c r="A1218" t="s">
        <v>3509</v>
      </c>
      <c r="B1218" t="s">
        <v>3173</v>
      </c>
      <c r="C1218" t="s">
        <v>104</v>
      </c>
      <c r="D1218" t="s">
        <v>45</v>
      </c>
      <c r="E1218" t="s">
        <v>3334</v>
      </c>
      <c r="F1218" t="s">
        <v>3255</v>
      </c>
      <c r="G1218" t="s">
        <v>3136</v>
      </c>
      <c r="H1218" t="s">
        <v>3153</v>
      </c>
      <c r="I1218" t="s">
        <v>4418</v>
      </c>
      <c r="J1218" t="s">
        <v>1503</v>
      </c>
      <c r="K1218" t="s">
        <v>4280</v>
      </c>
      <c r="L1218" t="s">
        <v>2539</v>
      </c>
      <c r="M1218" t="s">
        <v>872</v>
      </c>
      <c r="N1218" t="s">
        <v>1644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>
        <f>+_2022[[#This Row],[p1_score]]+_2022[[#This Row],[p2_score]]</f>
        <v>84</v>
      </c>
      <c r="U1218" t="s">
        <v>104</v>
      </c>
      <c r="V1218" t="s">
        <v>46</v>
      </c>
      <c r="W1218" t="s">
        <v>3253</v>
      </c>
      <c r="X1218" t="s">
        <v>3358</v>
      </c>
      <c r="Y1218" t="s">
        <v>3152</v>
      </c>
      <c r="Z1218" t="s">
        <v>3152</v>
      </c>
      <c r="AA1218" t="s">
        <v>138</v>
      </c>
      <c r="AB1218">
        <v>115</v>
      </c>
      <c r="AC1218" t="s">
        <v>1503</v>
      </c>
      <c r="AD1218" t="s">
        <v>2539</v>
      </c>
      <c r="AE1218" t="s">
        <v>2829</v>
      </c>
      <c r="AF1218" t="s">
        <v>872</v>
      </c>
      <c r="AG1218" t="s">
        <v>850</v>
      </c>
      <c r="AH1218" t="s">
        <v>2845</v>
      </c>
      <c r="AI1218" t="s">
        <v>2846</v>
      </c>
      <c r="AJ1218" t="s">
        <v>2847</v>
      </c>
      <c r="AK1218" t="s">
        <v>852</v>
      </c>
    </row>
    <row r="1219" spans="1:37" x14ac:dyDescent="0.3">
      <c r="A1219" t="s">
        <v>3512</v>
      </c>
      <c r="B1219" t="s">
        <v>3180</v>
      </c>
      <c r="C1219" t="s">
        <v>46</v>
      </c>
      <c r="D1219" t="s">
        <v>45</v>
      </c>
      <c r="E1219" t="s">
        <v>3266</v>
      </c>
      <c r="F1219" t="s">
        <v>3237</v>
      </c>
      <c r="G1219" t="s">
        <v>3136</v>
      </c>
      <c r="H1219" t="s">
        <v>3153</v>
      </c>
      <c r="I1219" t="s">
        <v>4439</v>
      </c>
      <c r="J1219" t="s">
        <v>1503</v>
      </c>
      <c r="K1219" t="s">
        <v>4280</v>
      </c>
      <c r="L1219" t="s">
        <v>2539</v>
      </c>
      <c r="M1219" t="s">
        <v>872</v>
      </c>
      <c r="N1219" t="s">
        <v>1644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e">
        <f>+_2022[[#This Row],[p1_score]]+_2022[[#This Row],[p2_score]]</f>
        <v>#VALUE!</v>
      </c>
      <c r="U1219" t="s">
        <v>32</v>
      </c>
      <c r="V1219" t="s">
        <v>32</v>
      </c>
      <c r="W1219" t="s">
        <v>32</v>
      </c>
      <c r="X1219" t="s">
        <v>32</v>
      </c>
      <c r="Y1219" t="s">
        <v>32</v>
      </c>
      <c r="Z1219" t="s">
        <v>32</v>
      </c>
      <c r="AA1219" t="s">
        <v>32</v>
      </c>
      <c r="AB1219">
        <v>115</v>
      </c>
      <c r="AC1219" t="s">
        <v>1503</v>
      </c>
      <c r="AD1219" t="s">
        <v>2539</v>
      </c>
      <c r="AE1219" t="s">
        <v>2829</v>
      </c>
      <c r="AF1219" t="s">
        <v>872</v>
      </c>
      <c r="AG1219" t="s">
        <v>850</v>
      </c>
      <c r="AH1219" t="s">
        <v>2845</v>
      </c>
      <c r="AI1219" t="s">
        <v>2846</v>
      </c>
      <c r="AJ1219" t="s">
        <v>2847</v>
      </c>
      <c r="AK1219" t="s">
        <v>852</v>
      </c>
    </row>
    <row r="1220" spans="1:37" x14ac:dyDescent="0.3">
      <c r="A1220" t="s">
        <v>3514</v>
      </c>
      <c r="B1220" t="s">
        <v>3144</v>
      </c>
      <c r="C1220" t="s">
        <v>299</v>
      </c>
      <c r="D1220" t="s">
        <v>149</v>
      </c>
      <c r="E1220" t="s">
        <v>3133</v>
      </c>
      <c r="F1220" t="s">
        <v>3144</v>
      </c>
      <c r="G1220" t="s">
        <v>3133</v>
      </c>
      <c r="H1220" t="s">
        <v>3133</v>
      </c>
      <c r="I1220" t="s">
        <v>3152</v>
      </c>
      <c r="J1220" t="s">
        <v>1503</v>
      </c>
      <c r="K1220" t="s">
        <v>4322</v>
      </c>
      <c r="L1220" t="s">
        <v>2543</v>
      </c>
      <c r="M1220" t="s">
        <v>909</v>
      </c>
      <c r="N1220" t="s">
        <v>1651</v>
      </c>
      <c r="O1220" t="s">
        <v>3139</v>
      </c>
      <c r="P1220" t="s">
        <v>1059</v>
      </c>
      <c r="Q1220" t="s">
        <v>299</v>
      </c>
      <c r="R1220" t="s">
        <v>3857</v>
      </c>
      <c r="S1220" t="s">
        <v>3166</v>
      </c>
      <c r="T1220">
        <f>+_2022[[#This Row],[p1_score]]+_2022[[#This Row],[p2_score]]</f>
        <v>1</v>
      </c>
      <c r="U1220" t="s">
        <v>1615</v>
      </c>
      <c r="V1220" t="s">
        <v>299</v>
      </c>
      <c r="W1220" t="s">
        <v>3166</v>
      </c>
      <c r="X1220" t="s">
        <v>3152</v>
      </c>
      <c r="Y1220" t="s">
        <v>3166</v>
      </c>
      <c r="Z1220" t="s">
        <v>3152</v>
      </c>
      <c r="AA1220" t="s">
        <v>32</v>
      </c>
      <c r="AB1220">
        <v>116</v>
      </c>
      <c r="AC1220" t="s">
        <v>1503</v>
      </c>
      <c r="AD1220" t="s">
        <v>2543</v>
      </c>
      <c r="AE1220" t="s">
        <v>2829</v>
      </c>
      <c r="AF1220" t="s">
        <v>909</v>
      </c>
      <c r="AG1220" t="s">
        <v>949</v>
      </c>
      <c r="AH1220" t="s">
        <v>2848</v>
      </c>
      <c r="AI1220" t="s">
        <v>2849</v>
      </c>
      <c r="AJ1220" t="s">
        <v>2850</v>
      </c>
      <c r="AK1220" t="s">
        <v>251</v>
      </c>
    </row>
    <row r="1221" spans="1:37" x14ac:dyDescent="0.3">
      <c r="A1221" t="s">
        <v>3515</v>
      </c>
      <c r="B1221" t="s">
        <v>3133</v>
      </c>
      <c r="C1221" t="s">
        <v>1615</v>
      </c>
      <c r="D1221" t="s">
        <v>1652</v>
      </c>
      <c r="E1221" t="s">
        <v>3244</v>
      </c>
      <c r="F1221" t="s">
        <v>3244</v>
      </c>
      <c r="G1221" t="s">
        <v>3133</v>
      </c>
      <c r="H1221" t="s">
        <v>3153</v>
      </c>
      <c r="I1221" t="s">
        <v>3216</v>
      </c>
      <c r="J1221" t="s">
        <v>1503</v>
      </c>
      <c r="K1221" t="s">
        <v>4322</v>
      </c>
      <c r="L1221" t="s">
        <v>2543</v>
      </c>
      <c r="M1221" t="s">
        <v>909</v>
      </c>
      <c r="N1221" t="s">
        <v>1651</v>
      </c>
      <c r="O1221" t="s">
        <v>3148</v>
      </c>
      <c r="P1221" t="s">
        <v>1653</v>
      </c>
      <c r="Q1221" t="s">
        <v>1615</v>
      </c>
      <c r="R1221" t="s">
        <v>3240</v>
      </c>
      <c r="S1221" t="s">
        <v>3327</v>
      </c>
      <c r="T1221">
        <f>+_2022[[#This Row],[p1_score]]+_2022[[#This Row],[p2_score]]</f>
        <v>80</v>
      </c>
      <c r="U1221" t="s">
        <v>1615</v>
      </c>
      <c r="V1221" t="s">
        <v>1426</v>
      </c>
      <c r="W1221" t="s">
        <v>3242</v>
      </c>
      <c r="X1221" t="s">
        <v>3712</v>
      </c>
      <c r="Y1221" t="s">
        <v>3152</v>
      </c>
      <c r="Z1221" t="s">
        <v>3152</v>
      </c>
      <c r="AA1221" t="s">
        <v>299</v>
      </c>
      <c r="AB1221">
        <v>116</v>
      </c>
      <c r="AC1221" t="s">
        <v>1503</v>
      </c>
      <c r="AD1221" t="s">
        <v>2543</v>
      </c>
      <c r="AE1221" t="s">
        <v>2829</v>
      </c>
      <c r="AF1221" t="s">
        <v>909</v>
      </c>
      <c r="AG1221" t="s">
        <v>949</v>
      </c>
      <c r="AH1221" t="s">
        <v>2848</v>
      </c>
      <c r="AI1221" t="s">
        <v>2849</v>
      </c>
      <c r="AJ1221" t="s">
        <v>2850</v>
      </c>
      <c r="AK1221" t="s">
        <v>251</v>
      </c>
    </row>
    <row r="1222" spans="1:37" x14ac:dyDescent="0.3">
      <c r="A1222" t="s">
        <v>3518</v>
      </c>
      <c r="B1222" t="s">
        <v>3153</v>
      </c>
      <c r="C1222" t="s">
        <v>1426</v>
      </c>
      <c r="D1222" t="s">
        <v>1654</v>
      </c>
      <c r="E1222" t="s">
        <v>3345</v>
      </c>
      <c r="F1222" t="s">
        <v>3297</v>
      </c>
      <c r="G1222" t="s">
        <v>3162</v>
      </c>
      <c r="H1222" t="s">
        <v>3136</v>
      </c>
      <c r="I1222" t="s">
        <v>4440</v>
      </c>
      <c r="J1222" t="s">
        <v>1503</v>
      </c>
      <c r="K1222" t="s">
        <v>4322</v>
      </c>
      <c r="L1222" t="s">
        <v>2543</v>
      </c>
      <c r="M1222" t="s">
        <v>909</v>
      </c>
      <c r="N1222" t="s">
        <v>1651</v>
      </c>
      <c r="O1222" t="s">
        <v>3157</v>
      </c>
      <c r="P1222" t="s">
        <v>375</v>
      </c>
      <c r="Q1222" t="s">
        <v>1426</v>
      </c>
      <c r="R1222" t="s">
        <v>3140</v>
      </c>
      <c r="S1222" t="s">
        <v>3387</v>
      </c>
      <c r="T1222">
        <f>+_2022[[#This Row],[p1_score]]+_2022[[#This Row],[p2_score]]</f>
        <v>3</v>
      </c>
      <c r="U1222" t="s">
        <v>82</v>
      </c>
      <c r="V1222" t="s">
        <v>1426</v>
      </c>
      <c r="W1222" t="s">
        <v>4441</v>
      </c>
      <c r="X1222" t="s">
        <v>3508</v>
      </c>
      <c r="Y1222" t="s">
        <v>3152</v>
      </c>
      <c r="Z1222" t="s">
        <v>3152</v>
      </c>
      <c r="AA1222" t="s">
        <v>1615</v>
      </c>
      <c r="AB1222">
        <v>116</v>
      </c>
      <c r="AC1222" t="s">
        <v>1503</v>
      </c>
      <c r="AD1222" t="s">
        <v>2543</v>
      </c>
      <c r="AE1222" t="s">
        <v>2829</v>
      </c>
      <c r="AF1222" t="s">
        <v>909</v>
      </c>
      <c r="AG1222" t="s">
        <v>949</v>
      </c>
      <c r="AH1222" t="s">
        <v>2848</v>
      </c>
      <c r="AI1222" t="s">
        <v>2849</v>
      </c>
      <c r="AJ1222" t="s">
        <v>2850</v>
      </c>
      <c r="AK1222" t="s">
        <v>251</v>
      </c>
    </row>
    <row r="1223" spans="1:37" x14ac:dyDescent="0.3">
      <c r="A1223" t="s">
        <v>3520</v>
      </c>
      <c r="B1223" t="s">
        <v>3162</v>
      </c>
      <c r="C1223" t="s">
        <v>1250</v>
      </c>
      <c r="D1223" t="s">
        <v>1655</v>
      </c>
      <c r="E1223" t="s">
        <v>3155</v>
      </c>
      <c r="F1223" t="s">
        <v>3238</v>
      </c>
      <c r="G1223" t="s">
        <v>3144</v>
      </c>
      <c r="H1223" t="s">
        <v>3133</v>
      </c>
      <c r="I1223" t="s">
        <v>3895</v>
      </c>
      <c r="J1223" t="s">
        <v>1503</v>
      </c>
      <c r="K1223" t="s">
        <v>4322</v>
      </c>
      <c r="L1223" t="s">
        <v>2543</v>
      </c>
      <c r="M1223" t="s">
        <v>909</v>
      </c>
      <c r="N1223" t="s">
        <v>1651</v>
      </c>
      <c r="O1223" t="s">
        <v>3151</v>
      </c>
      <c r="P1223" t="s">
        <v>1656</v>
      </c>
      <c r="Q1223" t="s">
        <v>1250</v>
      </c>
      <c r="R1223" t="s">
        <v>3430</v>
      </c>
      <c r="S1223" t="s">
        <v>3269</v>
      </c>
      <c r="T1223">
        <f>+_2022[[#This Row],[p1_score]]+_2022[[#This Row],[p2_score]]</f>
        <v>33</v>
      </c>
      <c r="U1223" t="s">
        <v>82</v>
      </c>
      <c r="V1223" t="s">
        <v>1250</v>
      </c>
      <c r="W1223" t="s">
        <v>3220</v>
      </c>
      <c r="X1223" t="s">
        <v>3270</v>
      </c>
      <c r="Y1223" t="s">
        <v>3220</v>
      </c>
      <c r="Z1223" t="s">
        <v>3152</v>
      </c>
      <c r="AA1223" t="s">
        <v>1426</v>
      </c>
      <c r="AB1223">
        <v>116</v>
      </c>
      <c r="AC1223" t="s">
        <v>1503</v>
      </c>
      <c r="AD1223" t="s">
        <v>2543</v>
      </c>
      <c r="AE1223" t="s">
        <v>2829</v>
      </c>
      <c r="AF1223" t="s">
        <v>909</v>
      </c>
      <c r="AG1223" t="s">
        <v>949</v>
      </c>
      <c r="AH1223" t="s">
        <v>2848</v>
      </c>
      <c r="AI1223" t="s">
        <v>2849</v>
      </c>
      <c r="AJ1223" t="s">
        <v>2850</v>
      </c>
      <c r="AK1223" t="s">
        <v>251</v>
      </c>
    </row>
    <row r="1224" spans="1:37" x14ac:dyDescent="0.3">
      <c r="A1224" t="s">
        <v>3521</v>
      </c>
      <c r="B1224" t="s">
        <v>3136</v>
      </c>
      <c r="C1224" t="s">
        <v>82</v>
      </c>
      <c r="D1224" t="s">
        <v>1657</v>
      </c>
      <c r="E1224" t="s">
        <v>3232</v>
      </c>
      <c r="F1224" t="s">
        <v>3168</v>
      </c>
      <c r="G1224" t="s">
        <v>3133</v>
      </c>
      <c r="H1224" t="s">
        <v>3133</v>
      </c>
      <c r="I1224" t="s">
        <v>3984</v>
      </c>
      <c r="J1224" t="s">
        <v>1503</v>
      </c>
      <c r="K1224" t="s">
        <v>4322</v>
      </c>
      <c r="L1224" t="s">
        <v>2543</v>
      </c>
      <c r="M1224" t="s">
        <v>909</v>
      </c>
      <c r="N1224" t="s">
        <v>1651</v>
      </c>
      <c r="O1224" t="s">
        <v>3170</v>
      </c>
      <c r="P1224" t="s">
        <v>1658</v>
      </c>
      <c r="Q1224" t="s">
        <v>82</v>
      </c>
      <c r="R1224" t="s">
        <v>3685</v>
      </c>
      <c r="S1224" t="s">
        <v>3636</v>
      </c>
      <c r="T1224">
        <f>+_2022[[#This Row],[p1_score]]+_2022[[#This Row],[p2_score]]</f>
        <v>23</v>
      </c>
      <c r="U1224" t="s">
        <v>82</v>
      </c>
      <c r="V1224" t="s">
        <v>308</v>
      </c>
      <c r="W1224" t="s">
        <v>3170</v>
      </c>
      <c r="X1224" t="s">
        <v>3270</v>
      </c>
      <c r="Y1224" t="s">
        <v>3152</v>
      </c>
      <c r="Z1224" t="s">
        <v>3152</v>
      </c>
      <c r="AA1224" t="s">
        <v>1250</v>
      </c>
      <c r="AB1224">
        <v>116</v>
      </c>
      <c r="AC1224" t="s">
        <v>1503</v>
      </c>
      <c r="AD1224" t="s">
        <v>2543</v>
      </c>
      <c r="AE1224" t="s">
        <v>2829</v>
      </c>
      <c r="AF1224" t="s">
        <v>909</v>
      </c>
      <c r="AG1224" t="s">
        <v>949</v>
      </c>
      <c r="AH1224" t="s">
        <v>2848</v>
      </c>
      <c r="AI1224" t="s">
        <v>2849</v>
      </c>
      <c r="AJ1224" t="s">
        <v>2850</v>
      </c>
      <c r="AK1224" t="s">
        <v>251</v>
      </c>
    </row>
    <row r="1225" spans="1:37" x14ac:dyDescent="0.3">
      <c r="A1225" t="s">
        <v>3523</v>
      </c>
      <c r="B1225" t="s">
        <v>3173</v>
      </c>
      <c r="C1225" t="s">
        <v>308</v>
      </c>
      <c r="D1225" t="s">
        <v>1659</v>
      </c>
      <c r="E1225" t="s">
        <v>3174</v>
      </c>
      <c r="F1225" t="s">
        <v>3201</v>
      </c>
      <c r="G1225" t="s">
        <v>3153</v>
      </c>
      <c r="H1225" t="s">
        <v>3133</v>
      </c>
      <c r="I1225" t="s">
        <v>4179</v>
      </c>
      <c r="J1225" t="s">
        <v>1503</v>
      </c>
      <c r="K1225" t="s">
        <v>4322</v>
      </c>
      <c r="L1225" t="s">
        <v>2543</v>
      </c>
      <c r="M1225" t="s">
        <v>909</v>
      </c>
      <c r="N1225" t="s">
        <v>1651</v>
      </c>
      <c r="O1225" t="s">
        <v>3200</v>
      </c>
      <c r="P1225" t="s">
        <v>864</v>
      </c>
      <c r="Q1225" t="s">
        <v>308</v>
      </c>
      <c r="R1225" t="s">
        <v>3497</v>
      </c>
      <c r="S1225" t="s">
        <v>3954</v>
      </c>
      <c r="T1225">
        <f>+_2022[[#This Row],[p1_score]]+_2022[[#This Row],[p2_score]]</f>
        <v>1</v>
      </c>
      <c r="U1225" t="s">
        <v>1465</v>
      </c>
      <c r="V1225" t="s">
        <v>308</v>
      </c>
      <c r="W1225" t="s">
        <v>3448</v>
      </c>
      <c r="X1225" t="s">
        <v>3177</v>
      </c>
      <c r="Y1225" t="s">
        <v>3152</v>
      </c>
      <c r="Z1225" t="s">
        <v>3152</v>
      </c>
      <c r="AA1225" t="s">
        <v>82</v>
      </c>
      <c r="AB1225">
        <v>116</v>
      </c>
      <c r="AC1225" t="s">
        <v>1503</v>
      </c>
      <c r="AD1225" t="s">
        <v>2543</v>
      </c>
      <c r="AE1225" t="s">
        <v>2829</v>
      </c>
      <c r="AF1225" t="s">
        <v>909</v>
      </c>
      <c r="AG1225" t="s">
        <v>949</v>
      </c>
      <c r="AH1225" t="s">
        <v>2848</v>
      </c>
      <c r="AI1225" t="s">
        <v>2849</v>
      </c>
      <c r="AJ1225" t="s">
        <v>2850</v>
      </c>
      <c r="AK1225" t="s">
        <v>251</v>
      </c>
    </row>
    <row r="1226" spans="1:37" x14ac:dyDescent="0.3">
      <c r="A1226" t="s">
        <v>3526</v>
      </c>
      <c r="B1226" t="s">
        <v>3178</v>
      </c>
      <c r="C1226" t="s">
        <v>1465</v>
      </c>
      <c r="D1226" t="s">
        <v>1248</v>
      </c>
      <c r="E1226" t="s">
        <v>3133</v>
      </c>
      <c r="F1226" t="s">
        <v>3153</v>
      </c>
      <c r="G1226" t="s">
        <v>3133</v>
      </c>
      <c r="H1226" t="s">
        <v>3133</v>
      </c>
      <c r="I1226" t="s">
        <v>3152</v>
      </c>
      <c r="J1226" t="s">
        <v>1503</v>
      </c>
      <c r="K1226" t="s">
        <v>4322</v>
      </c>
      <c r="L1226" t="s">
        <v>2543</v>
      </c>
      <c r="M1226" t="s">
        <v>909</v>
      </c>
      <c r="N1226" t="s">
        <v>1651</v>
      </c>
      <c r="O1226" t="s">
        <v>3219</v>
      </c>
      <c r="P1226" t="s">
        <v>1660</v>
      </c>
      <c r="Q1226" t="s">
        <v>1465</v>
      </c>
      <c r="R1226" t="s">
        <v>3298</v>
      </c>
      <c r="S1226" t="s">
        <v>3954</v>
      </c>
      <c r="T1226">
        <f>+_2022[[#This Row],[p1_score]]+_2022[[#This Row],[p2_score]]</f>
        <v>0</v>
      </c>
      <c r="U1226" t="s">
        <v>1465</v>
      </c>
      <c r="V1226" t="s">
        <v>1661</v>
      </c>
      <c r="W1226" t="s">
        <v>3152</v>
      </c>
      <c r="X1226" t="s">
        <v>3152</v>
      </c>
      <c r="Y1226" t="s">
        <v>3152</v>
      </c>
      <c r="Z1226" t="s">
        <v>3152</v>
      </c>
      <c r="AA1226" t="s">
        <v>308</v>
      </c>
      <c r="AB1226">
        <v>116</v>
      </c>
      <c r="AC1226" t="s">
        <v>1503</v>
      </c>
      <c r="AD1226" t="s">
        <v>2543</v>
      </c>
      <c r="AE1226" t="s">
        <v>2829</v>
      </c>
      <c r="AF1226" t="s">
        <v>909</v>
      </c>
      <c r="AG1226" t="s">
        <v>949</v>
      </c>
      <c r="AH1226" t="s">
        <v>2848</v>
      </c>
      <c r="AI1226" t="s">
        <v>2849</v>
      </c>
      <c r="AJ1226" t="s">
        <v>2850</v>
      </c>
      <c r="AK1226" t="s">
        <v>251</v>
      </c>
    </row>
    <row r="1227" spans="1:37" x14ac:dyDescent="0.3">
      <c r="A1227" t="s">
        <v>3529</v>
      </c>
      <c r="B1227" t="s">
        <v>3187</v>
      </c>
      <c r="C1227" t="s">
        <v>139</v>
      </c>
      <c r="D1227" t="s">
        <v>903</v>
      </c>
      <c r="E1227" t="s">
        <v>3144</v>
      </c>
      <c r="F1227" t="s">
        <v>3136</v>
      </c>
      <c r="G1227" t="s">
        <v>3133</v>
      </c>
      <c r="H1227" t="s">
        <v>3133</v>
      </c>
      <c r="I1227" t="s">
        <v>3179</v>
      </c>
      <c r="J1227" t="s">
        <v>1503</v>
      </c>
      <c r="K1227" t="s">
        <v>4322</v>
      </c>
      <c r="L1227" t="s">
        <v>2543</v>
      </c>
      <c r="M1227" t="s">
        <v>909</v>
      </c>
      <c r="N1227" t="s">
        <v>1651</v>
      </c>
      <c r="O1227" t="s">
        <v>3236</v>
      </c>
      <c r="P1227" t="s">
        <v>1569</v>
      </c>
      <c r="Q1227" t="s">
        <v>139</v>
      </c>
      <c r="R1227" t="s">
        <v>3365</v>
      </c>
      <c r="S1227" t="s">
        <v>4423</v>
      </c>
      <c r="T1227">
        <f>+_2022[[#This Row],[p1_score]]+_2022[[#This Row],[p2_score]]</f>
        <v>3</v>
      </c>
      <c r="U1227" t="s">
        <v>139</v>
      </c>
      <c r="V1227" t="s">
        <v>1661</v>
      </c>
      <c r="W1227" t="s">
        <v>3166</v>
      </c>
      <c r="X1227" t="s">
        <v>3139</v>
      </c>
      <c r="Y1227" t="s">
        <v>3152</v>
      </c>
      <c r="Z1227" t="s">
        <v>3139</v>
      </c>
      <c r="AA1227" t="s">
        <v>1465</v>
      </c>
      <c r="AB1227">
        <v>116</v>
      </c>
      <c r="AC1227" t="s">
        <v>1503</v>
      </c>
      <c r="AD1227" t="s">
        <v>2543</v>
      </c>
      <c r="AE1227" t="s">
        <v>2829</v>
      </c>
      <c r="AF1227" t="s">
        <v>909</v>
      </c>
      <c r="AG1227" t="s">
        <v>949</v>
      </c>
      <c r="AH1227" t="s">
        <v>2848</v>
      </c>
      <c r="AI1227" t="s">
        <v>2849</v>
      </c>
      <c r="AJ1227" t="s">
        <v>2850</v>
      </c>
      <c r="AK1227" t="s">
        <v>251</v>
      </c>
    </row>
    <row r="1228" spans="1:37" x14ac:dyDescent="0.3">
      <c r="A1228" t="s">
        <v>3532</v>
      </c>
      <c r="B1228" t="s">
        <v>3195</v>
      </c>
      <c r="C1228" t="s">
        <v>1662</v>
      </c>
      <c r="D1228" t="s">
        <v>1663</v>
      </c>
      <c r="E1228" t="s">
        <v>3133</v>
      </c>
      <c r="F1228" t="s">
        <v>3144</v>
      </c>
      <c r="G1228" t="s">
        <v>3133</v>
      </c>
      <c r="H1228" t="s">
        <v>3133</v>
      </c>
      <c r="I1228" t="s">
        <v>3152</v>
      </c>
      <c r="J1228" t="s">
        <v>1503</v>
      </c>
      <c r="K1228" t="s">
        <v>4322</v>
      </c>
      <c r="L1228" t="s">
        <v>2543</v>
      </c>
      <c r="M1228" t="s">
        <v>909</v>
      </c>
      <c r="N1228" t="s">
        <v>1651</v>
      </c>
      <c r="O1228" t="s">
        <v>3161</v>
      </c>
      <c r="P1228" t="s">
        <v>1664</v>
      </c>
      <c r="Q1228" t="s">
        <v>1662</v>
      </c>
      <c r="R1228" t="s">
        <v>3404</v>
      </c>
      <c r="S1228" t="s">
        <v>4423</v>
      </c>
      <c r="T1228">
        <f>+_2022[[#This Row],[p1_score]]+_2022[[#This Row],[p2_score]]</f>
        <v>0</v>
      </c>
      <c r="U1228" t="s">
        <v>1662</v>
      </c>
      <c r="V1228" t="s">
        <v>1661</v>
      </c>
      <c r="W1228" t="s">
        <v>3152</v>
      </c>
      <c r="X1228" t="s">
        <v>3152</v>
      </c>
      <c r="Y1228" t="s">
        <v>3152</v>
      </c>
      <c r="Z1228" t="s">
        <v>3139</v>
      </c>
      <c r="AA1228" t="s">
        <v>139</v>
      </c>
      <c r="AB1228">
        <v>116</v>
      </c>
      <c r="AC1228" t="s">
        <v>1503</v>
      </c>
      <c r="AD1228" t="s">
        <v>2543</v>
      </c>
      <c r="AE1228" t="s">
        <v>2829</v>
      </c>
      <c r="AF1228" t="s">
        <v>909</v>
      </c>
      <c r="AG1228" t="s">
        <v>949</v>
      </c>
      <c r="AH1228" t="s">
        <v>2848</v>
      </c>
      <c r="AI1228" t="s">
        <v>2849</v>
      </c>
      <c r="AJ1228" t="s">
        <v>2850</v>
      </c>
      <c r="AK1228" t="s">
        <v>251</v>
      </c>
    </row>
    <row r="1229" spans="1:37" x14ac:dyDescent="0.3">
      <c r="A1229" t="s">
        <v>3534</v>
      </c>
      <c r="B1229" t="s">
        <v>3180</v>
      </c>
      <c r="C1229" t="s">
        <v>1661</v>
      </c>
      <c r="D1229" t="s">
        <v>1665</v>
      </c>
      <c r="E1229" t="s">
        <v>3136</v>
      </c>
      <c r="F1229" t="s">
        <v>3136</v>
      </c>
      <c r="G1229" t="s">
        <v>3133</v>
      </c>
      <c r="H1229" t="s">
        <v>3133</v>
      </c>
      <c r="I1229" t="s">
        <v>3216</v>
      </c>
      <c r="J1229" t="s">
        <v>1503</v>
      </c>
      <c r="K1229" t="s">
        <v>4322</v>
      </c>
      <c r="L1229" t="s">
        <v>2543</v>
      </c>
      <c r="M1229" t="s">
        <v>909</v>
      </c>
      <c r="N1229" t="s">
        <v>1651</v>
      </c>
      <c r="O1229" t="s">
        <v>3271</v>
      </c>
      <c r="P1229" t="s">
        <v>1666</v>
      </c>
      <c r="Q1229" t="s">
        <v>1661</v>
      </c>
      <c r="R1229" t="s">
        <v>3252</v>
      </c>
      <c r="S1229" t="s">
        <v>4285</v>
      </c>
      <c r="T1229">
        <f>+_2022[[#This Row],[p1_score]]+_2022[[#This Row],[p2_score]]</f>
        <v>1</v>
      </c>
      <c r="U1229" t="s">
        <v>655</v>
      </c>
      <c r="V1229" t="s">
        <v>1661</v>
      </c>
      <c r="W1229" t="s">
        <v>3152</v>
      </c>
      <c r="X1229" t="s">
        <v>3166</v>
      </c>
      <c r="Y1229" t="s">
        <v>3152</v>
      </c>
      <c r="Z1229" t="s">
        <v>3152</v>
      </c>
      <c r="AA1229" t="s">
        <v>1662</v>
      </c>
      <c r="AB1229">
        <v>116</v>
      </c>
      <c r="AC1229" t="s">
        <v>1503</v>
      </c>
      <c r="AD1229" t="s">
        <v>2543</v>
      </c>
      <c r="AE1229" t="s">
        <v>2829</v>
      </c>
      <c r="AF1229" t="s">
        <v>909</v>
      </c>
      <c r="AG1229" t="s">
        <v>949</v>
      </c>
      <c r="AH1229" t="s">
        <v>2848</v>
      </c>
      <c r="AI1229" t="s">
        <v>2849</v>
      </c>
      <c r="AJ1229" t="s">
        <v>2850</v>
      </c>
      <c r="AK1229" t="s">
        <v>251</v>
      </c>
    </row>
    <row r="1230" spans="1:37" x14ac:dyDescent="0.3">
      <c r="A1230" t="s">
        <v>3537</v>
      </c>
      <c r="B1230" t="s">
        <v>3154</v>
      </c>
      <c r="C1230" t="s">
        <v>655</v>
      </c>
      <c r="D1230" t="s">
        <v>45</v>
      </c>
      <c r="E1230" t="s">
        <v>3133</v>
      </c>
      <c r="F1230" t="s">
        <v>3144</v>
      </c>
      <c r="G1230" t="s">
        <v>3133</v>
      </c>
      <c r="H1230" t="s">
        <v>3133</v>
      </c>
      <c r="I1230" t="s">
        <v>3152</v>
      </c>
      <c r="J1230" t="s">
        <v>1503</v>
      </c>
      <c r="K1230" t="s">
        <v>4322</v>
      </c>
      <c r="L1230" t="s">
        <v>2543</v>
      </c>
      <c r="M1230" t="s">
        <v>909</v>
      </c>
      <c r="N1230" t="s">
        <v>1651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e">
        <f>+_2022[[#This Row],[p1_score]]+_2022[[#This Row],[p2_score]]</f>
        <v>#VALUE!</v>
      </c>
      <c r="U1230" t="s">
        <v>32</v>
      </c>
      <c r="V1230" t="s">
        <v>32</v>
      </c>
      <c r="W1230" t="s">
        <v>32</v>
      </c>
      <c r="X1230" t="s">
        <v>32</v>
      </c>
      <c r="Y1230" t="s">
        <v>32</v>
      </c>
      <c r="Z1230" t="s">
        <v>32</v>
      </c>
      <c r="AA1230" t="s">
        <v>32</v>
      </c>
      <c r="AB1230">
        <v>116</v>
      </c>
      <c r="AC1230" t="s">
        <v>1503</v>
      </c>
      <c r="AD1230" t="s">
        <v>2543</v>
      </c>
      <c r="AE1230" t="s">
        <v>2829</v>
      </c>
      <c r="AF1230" t="s">
        <v>909</v>
      </c>
      <c r="AG1230" t="s">
        <v>949</v>
      </c>
      <c r="AH1230" t="s">
        <v>2848</v>
      </c>
      <c r="AI1230" t="s">
        <v>2849</v>
      </c>
      <c r="AJ1230" t="s">
        <v>2850</v>
      </c>
      <c r="AK1230" t="s">
        <v>251</v>
      </c>
    </row>
    <row r="1231" spans="1:37" x14ac:dyDescent="0.3">
      <c r="A1231" t="s">
        <v>3538</v>
      </c>
      <c r="B1231" t="s">
        <v>3144</v>
      </c>
      <c r="C1231" t="s">
        <v>58</v>
      </c>
      <c r="D1231" t="s">
        <v>1667</v>
      </c>
      <c r="E1231" t="s">
        <v>3180</v>
      </c>
      <c r="F1231" t="s">
        <v>3178</v>
      </c>
      <c r="G1231" t="s">
        <v>3144</v>
      </c>
      <c r="H1231" t="s">
        <v>3133</v>
      </c>
      <c r="I1231" t="s">
        <v>3643</v>
      </c>
      <c r="J1231" t="s">
        <v>1503</v>
      </c>
      <c r="K1231" t="s">
        <v>4254</v>
      </c>
      <c r="L1231" t="s">
        <v>2547</v>
      </c>
      <c r="M1231" t="s">
        <v>897</v>
      </c>
      <c r="N1231" t="s">
        <v>1668</v>
      </c>
      <c r="O1231" t="s">
        <v>3139</v>
      </c>
      <c r="P1231" t="s">
        <v>200</v>
      </c>
      <c r="Q1231" t="s">
        <v>58</v>
      </c>
      <c r="R1231" t="s">
        <v>4004</v>
      </c>
      <c r="S1231" t="s">
        <v>3177</v>
      </c>
      <c r="T1231">
        <f>+_2022[[#This Row],[p1_score]]+_2022[[#This Row],[p2_score]]</f>
        <v>14</v>
      </c>
      <c r="U1231" t="s">
        <v>895</v>
      </c>
      <c r="V1231" t="s">
        <v>58</v>
      </c>
      <c r="W1231" t="s">
        <v>3200</v>
      </c>
      <c r="X1231" t="s">
        <v>3200</v>
      </c>
      <c r="Y1231" t="s">
        <v>3200</v>
      </c>
      <c r="Z1231" t="s">
        <v>3200</v>
      </c>
      <c r="AA1231" t="s">
        <v>32</v>
      </c>
      <c r="AB1231">
        <v>117</v>
      </c>
      <c r="AC1231" t="s">
        <v>1503</v>
      </c>
      <c r="AD1231" t="s">
        <v>2547</v>
      </c>
      <c r="AE1231" t="s">
        <v>2829</v>
      </c>
      <c r="AF1231" t="s">
        <v>897</v>
      </c>
      <c r="AG1231" t="s">
        <v>872</v>
      </c>
      <c r="AH1231" t="s">
        <v>2851</v>
      </c>
      <c r="AI1231" t="s">
        <v>2852</v>
      </c>
      <c r="AJ1231" t="s">
        <v>2853</v>
      </c>
      <c r="AK1231" t="s">
        <v>858</v>
      </c>
    </row>
    <row r="1232" spans="1:37" x14ac:dyDescent="0.3">
      <c r="A1232" t="s">
        <v>3539</v>
      </c>
      <c r="B1232" t="s">
        <v>3133</v>
      </c>
      <c r="C1232" t="s">
        <v>895</v>
      </c>
      <c r="D1232" t="s">
        <v>1669</v>
      </c>
      <c r="E1232" t="s">
        <v>3264</v>
      </c>
      <c r="F1232" t="s">
        <v>3168</v>
      </c>
      <c r="G1232" t="s">
        <v>3153</v>
      </c>
      <c r="H1232" t="s">
        <v>3153</v>
      </c>
      <c r="I1232" t="s">
        <v>4389</v>
      </c>
      <c r="J1232" t="s">
        <v>1503</v>
      </c>
      <c r="K1232" t="s">
        <v>4254</v>
      </c>
      <c r="L1232" t="s">
        <v>2547</v>
      </c>
      <c r="M1232" t="s">
        <v>897</v>
      </c>
      <c r="N1232" t="s">
        <v>1668</v>
      </c>
      <c r="O1232" t="s">
        <v>3148</v>
      </c>
      <c r="P1232" t="s">
        <v>1670</v>
      </c>
      <c r="Q1232" t="s">
        <v>895</v>
      </c>
      <c r="R1232" t="s">
        <v>3200</v>
      </c>
      <c r="S1232" t="s">
        <v>3712</v>
      </c>
      <c r="T1232">
        <f>+_2022[[#This Row],[p1_score]]+_2022[[#This Row],[p2_score]]</f>
        <v>47</v>
      </c>
      <c r="U1232" t="s">
        <v>895</v>
      </c>
      <c r="V1232" t="s">
        <v>55</v>
      </c>
      <c r="W1232" t="s">
        <v>3305</v>
      </c>
      <c r="X1232" t="s">
        <v>3249</v>
      </c>
      <c r="Y1232" t="s">
        <v>3152</v>
      </c>
      <c r="Z1232" t="s">
        <v>3152</v>
      </c>
      <c r="AA1232" t="s">
        <v>58</v>
      </c>
      <c r="AB1232">
        <v>117</v>
      </c>
      <c r="AC1232" t="s">
        <v>1503</v>
      </c>
      <c r="AD1232" t="s">
        <v>2547</v>
      </c>
      <c r="AE1232" t="s">
        <v>2829</v>
      </c>
      <c r="AF1232" t="s">
        <v>897</v>
      </c>
      <c r="AG1232" t="s">
        <v>872</v>
      </c>
      <c r="AH1232" t="s">
        <v>2851</v>
      </c>
      <c r="AI1232" t="s">
        <v>2852</v>
      </c>
      <c r="AJ1232" t="s">
        <v>2853</v>
      </c>
      <c r="AK1232" t="s">
        <v>858</v>
      </c>
    </row>
    <row r="1233" spans="1:37" x14ac:dyDescent="0.3">
      <c r="A1233" t="s">
        <v>3541</v>
      </c>
      <c r="B1233" t="s">
        <v>3153</v>
      </c>
      <c r="C1233" t="s">
        <v>55</v>
      </c>
      <c r="D1233" t="s">
        <v>1598</v>
      </c>
      <c r="E1233" t="s">
        <v>3321</v>
      </c>
      <c r="F1233" t="s">
        <v>3255</v>
      </c>
      <c r="G1233" t="s">
        <v>3162</v>
      </c>
      <c r="H1233" t="s">
        <v>3144</v>
      </c>
      <c r="I1233" t="s">
        <v>3233</v>
      </c>
      <c r="J1233" t="s">
        <v>1503</v>
      </c>
      <c r="K1233" t="s">
        <v>4254</v>
      </c>
      <c r="L1233" t="s">
        <v>2547</v>
      </c>
      <c r="M1233" t="s">
        <v>897</v>
      </c>
      <c r="N1233" t="s">
        <v>1668</v>
      </c>
      <c r="O1233" t="s">
        <v>3157</v>
      </c>
      <c r="P1233" t="s">
        <v>1671</v>
      </c>
      <c r="Q1233" t="s">
        <v>55</v>
      </c>
      <c r="R1233" t="s">
        <v>3487</v>
      </c>
      <c r="S1233" t="s">
        <v>3719</v>
      </c>
      <c r="T1233">
        <f>+_2022[[#This Row],[p1_score]]+_2022[[#This Row],[p2_score]]</f>
        <v>63</v>
      </c>
      <c r="U1233" t="s">
        <v>506</v>
      </c>
      <c r="V1233" t="s">
        <v>55</v>
      </c>
      <c r="W1233" t="s">
        <v>3242</v>
      </c>
      <c r="X1233" t="s">
        <v>3612</v>
      </c>
      <c r="Y1233" t="s">
        <v>3152</v>
      </c>
      <c r="Z1233" t="s">
        <v>3152</v>
      </c>
      <c r="AA1233" t="s">
        <v>895</v>
      </c>
      <c r="AB1233">
        <v>117</v>
      </c>
      <c r="AC1233" t="s">
        <v>1503</v>
      </c>
      <c r="AD1233" t="s">
        <v>2547</v>
      </c>
      <c r="AE1233" t="s">
        <v>2829</v>
      </c>
      <c r="AF1233" t="s">
        <v>897</v>
      </c>
      <c r="AG1233" t="s">
        <v>872</v>
      </c>
      <c r="AH1233" t="s">
        <v>2851</v>
      </c>
      <c r="AI1233" t="s">
        <v>2852</v>
      </c>
      <c r="AJ1233" t="s">
        <v>2853</v>
      </c>
      <c r="AK1233" t="s">
        <v>858</v>
      </c>
    </row>
    <row r="1234" spans="1:37" x14ac:dyDescent="0.3">
      <c r="A1234" t="s">
        <v>3542</v>
      </c>
      <c r="B1234" t="s">
        <v>3136</v>
      </c>
      <c r="C1234" t="s">
        <v>506</v>
      </c>
      <c r="D1234" t="s">
        <v>1672</v>
      </c>
      <c r="E1234" t="s">
        <v>3351</v>
      </c>
      <c r="F1234" t="s">
        <v>3306</v>
      </c>
      <c r="G1234" t="s">
        <v>3133</v>
      </c>
      <c r="H1234" t="s">
        <v>3173</v>
      </c>
      <c r="I1234" t="s">
        <v>4442</v>
      </c>
      <c r="J1234" t="s">
        <v>1503</v>
      </c>
      <c r="K1234" t="s">
        <v>4254</v>
      </c>
      <c r="L1234" t="s">
        <v>2547</v>
      </c>
      <c r="M1234" t="s">
        <v>897</v>
      </c>
      <c r="N1234" t="s">
        <v>1668</v>
      </c>
      <c r="O1234" t="s">
        <v>3151</v>
      </c>
      <c r="P1234" t="s">
        <v>1673</v>
      </c>
      <c r="Q1234" t="s">
        <v>506</v>
      </c>
      <c r="R1234" t="s">
        <v>3497</v>
      </c>
      <c r="S1234" t="s">
        <v>3214</v>
      </c>
      <c r="T1234">
        <f>+_2022[[#This Row],[p1_score]]+_2022[[#This Row],[p2_score]]</f>
        <v>32</v>
      </c>
      <c r="U1234" t="s">
        <v>506</v>
      </c>
      <c r="V1234" t="s">
        <v>1674</v>
      </c>
      <c r="W1234" t="s">
        <v>3376</v>
      </c>
      <c r="X1234" t="s">
        <v>4443</v>
      </c>
      <c r="Y1234" t="s">
        <v>3152</v>
      </c>
      <c r="Z1234" t="s">
        <v>3152</v>
      </c>
      <c r="AA1234" t="s">
        <v>55</v>
      </c>
      <c r="AB1234">
        <v>117</v>
      </c>
      <c r="AC1234" t="s">
        <v>1503</v>
      </c>
      <c r="AD1234" t="s">
        <v>2547</v>
      </c>
      <c r="AE1234" t="s">
        <v>2829</v>
      </c>
      <c r="AF1234" t="s">
        <v>897</v>
      </c>
      <c r="AG1234" t="s">
        <v>872</v>
      </c>
      <c r="AH1234" t="s">
        <v>2851</v>
      </c>
      <c r="AI1234" t="s">
        <v>2852</v>
      </c>
      <c r="AJ1234" t="s">
        <v>2853</v>
      </c>
      <c r="AK1234" t="s">
        <v>858</v>
      </c>
    </row>
    <row r="1235" spans="1:37" x14ac:dyDescent="0.3">
      <c r="A1235" t="s">
        <v>3546</v>
      </c>
      <c r="B1235" t="s">
        <v>3162</v>
      </c>
      <c r="C1235" t="s">
        <v>1674</v>
      </c>
      <c r="D1235" t="s">
        <v>1675</v>
      </c>
      <c r="E1235" t="s">
        <v>3195</v>
      </c>
      <c r="F1235" t="s">
        <v>3222</v>
      </c>
      <c r="G1235" t="s">
        <v>3133</v>
      </c>
      <c r="H1235" t="s">
        <v>3133</v>
      </c>
      <c r="I1235" t="s">
        <v>3388</v>
      </c>
      <c r="J1235" t="s">
        <v>1503</v>
      </c>
      <c r="K1235" t="s">
        <v>4254</v>
      </c>
      <c r="L1235" t="s">
        <v>2547</v>
      </c>
      <c r="M1235" t="s">
        <v>897</v>
      </c>
      <c r="N1235" t="s">
        <v>1668</v>
      </c>
      <c r="O1235" t="s">
        <v>3170</v>
      </c>
      <c r="P1235" t="s">
        <v>1676</v>
      </c>
      <c r="Q1235" t="s">
        <v>1674</v>
      </c>
      <c r="R1235" t="s">
        <v>3457</v>
      </c>
      <c r="S1235" t="s">
        <v>3777</v>
      </c>
      <c r="T1235">
        <f>+_2022[[#This Row],[p1_score]]+_2022[[#This Row],[p2_score]]</f>
        <v>22</v>
      </c>
      <c r="U1235" t="s">
        <v>233</v>
      </c>
      <c r="V1235" t="s">
        <v>1674</v>
      </c>
      <c r="W1235" t="s">
        <v>3231</v>
      </c>
      <c r="X1235" t="s">
        <v>3236</v>
      </c>
      <c r="Y1235" t="s">
        <v>3152</v>
      </c>
      <c r="Z1235" t="s">
        <v>3152</v>
      </c>
      <c r="AA1235" t="s">
        <v>506</v>
      </c>
      <c r="AB1235">
        <v>117</v>
      </c>
      <c r="AC1235" t="s">
        <v>1503</v>
      </c>
      <c r="AD1235" t="s">
        <v>2547</v>
      </c>
      <c r="AE1235" t="s">
        <v>2829</v>
      </c>
      <c r="AF1235" t="s">
        <v>897</v>
      </c>
      <c r="AG1235" t="s">
        <v>872</v>
      </c>
      <c r="AH1235" t="s">
        <v>2851</v>
      </c>
      <c r="AI1235" t="s">
        <v>2852</v>
      </c>
      <c r="AJ1235" t="s">
        <v>2853</v>
      </c>
      <c r="AK1235" t="s">
        <v>858</v>
      </c>
    </row>
    <row r="1236" spans="1:37" x14ac:dyDescent="0.3">
      <c r="A1236" t="s">
        <v>3550</v>
      </c>
      <c r="B1236" t="s">
        <v>3173</v>
      </c>
      <c r="C1236" t="s">
        <v>233</v>
      </c>
      <c r="D1236" t="s">
        <v>45</v>
      </c>
      <c r="E1236" t="s">
        <v>3275</v>
      </c>
      <c r="F1236" t="s">
        <v>3178</v>
      </c>
      <c r="G1236" t="s">
        <v>3133</v>
      </c>
      <c r="H1236" t="s">
        <v>3162</v>
      </c>
      <c r="I1236" t="s">
        <v>3304</v>
      </c>
      <c r="J1236" t="s">
        <v>1503</v>
      </c>
      <c r="K1236" t="s">
        <v>4254</v>
      </c>
      <c r="L1236" t="s">
        <v>2547</v>
      </c>
      <c r="M1236" t="s">
        <v>897</v>
      </c>
      <c r="N1236" t="s">
        <v>1668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>
        <f>+_2022[[#This Row],[p1_score]]+_2022[[#This Row],[p2_score]]</f>
        <v>27</v>
      </c>
      <c r="U1236" t="s">
        <v>233</v>
      </c>
      <c r="V1236" t="s">
        <v>71</v>
      </c>
      <c r="W1236" t="s">
        <v>3380</v>
      </c>
      <c r="X1236" t="s">
        <v>3152</v>
      </c>
      <c r="Y1236" t="s">
        <v>3152</v>
      </c>
      <c r="Z1236" t="s">
        <v>3152</v>
      </c>
      <c r="AA1236" t="s">
        <v>1674</v>
      </c>
      <c r="AB1236">
        <v>117</v>
      </c>
      <c r="AC1236" t="s">
        <v>1503</v>
      </c>
      <c r="AD1236" t="s">
        <v>2547</v>
      </c>
      <c r="AE1236" t="s">
        <v>2829</v>
      </c>
      <c r="AF1236" t="s">
        <v>897</v>
      </c>
      <c r="AG1236" t="s">
        <v>872</v>
      </c>
      <c r="AH1236" t="s">
        <v>2851</v>
      </c>
      <c r="AI1236" t="s">
        <v>2852</v>
      </c>
      <c r="AJ1236" t="s">
        <v>2853</v>
      </c>
      <c r="AK1236" t="s">
        <v>858</v>
      </c>
    </row>
    <row r="1237" spans="1:37" x14ac:dyDescent="0.3">
      <c r="A1237" t="s">
        <v>3553</v>
      </c>
      <c r="B1237" t="s">
        <v>3178</v>
      </c>
      <c r="C1237" t="s">
        <v>71</v>
      </c>
      <c r="D1237" t="s">
        <v>45</v>
      </c>
      <c r="E1237" t="s">
        <v>3133</v>
      </c>
      <c r="F1237" t="s">
        <v>3133</v>
      </c>
      <c r="G1237" t="s">
        <v>3133</v>
      </c>
      <c r="H1237" t="s">
        <v>3133</v>
      </c>
      <c r="I1237" t="s">
        <v>3152</v>
      </c>
      <c r="J1237" t="s">
        <v>1503</v>
      </c>
      <c r="K1237" t="s">
        <v>4254</v>
      </c>
      <c r="L1237" t="s">
        <v>2547</v>
      </c>
      <c r="M1237" t="s">
        <v>897</v>
      </c>
      <c r="N1237" t="s">
        <v>1668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e">
        <f>+_2022[[#This Row],[p1_score]]+_2022[[#This Row],[p2_score]]</f>
        <v>#VALUE!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t="s">
        <v>32</v>
      </c>
      <c r="AB1237">
        <v>117</v>
      </c>
      <c r="AC1237" t="s">
        <v>1503</v>
      </c>
      <c r="AD1237" t="s">
        <v>2547</v>
      </c>
      <c r="AE1237" t="s">
        <v>2829</v>
      </c>
      <c r="AF1237" t="s">
        <v>897</v>
      </c>
      <c r="AG1237" t="s">
        <v>872</v>
      </c>
      <c r="AH1237" t="s">
        <v>2851</v>
      </c>
      <c r="AI1237" t="s">
        <v>2852</v>
      </c>
      <c r="AJ1237" t="s">
        <v>2853</v>
      </c>
      <c r="AK1237" t="s">
        <v>858</v>
      </c>
    </row>
    <row r="1238" spans="1:37" x14ac:dyDescent="0.3">
      <c r="A1238" t="s">
        <v>3556</v>
      </c>
      <c r="B1238" t="s">
        <v>3144</v>
      </c>
      <c r="C1238" t="s">
        <v>874</v>
      </c>
      <c r="D1238" t="s">
        <v>1677</v>
      </c>
      <c r="E1238" t="s">
        <v>3162</v>
      </c>
      <c r="F1238" t="s">
        <v>3136</v>
      </c>
      <c r="G1238" t="s">
        <v>3144</v>
      </c>
      <c r="H1238" t="s">
        <v>3133</v>
      </c>
      <c r="I1238" t="s">
        <v>3272</v>
      </c>
      <c r="J1238" t="s">
        <v>1503</v>
      </c>
      <c r="K1238" t="s">
        <v>4249</v>
      </c>
      <c r="L1238" t="s">
        <v>2551</v>
      </c>
      <c r="M1238" t="s">
        <v>850</v>
      </c>
      <c r="N1238" t="s">
        <v>1678</v>
      </c>
      <c r="O1238" t="s">
        <v>3139</v>
      </c>
      <c r="P1238" t="s">
        <v>446</v>
      </c>
      <c r="Q1238" t="s">
        <v>874</v>
      </c>
      <c r="R1238" t="s">
        <v>3166</v>
      </c>
      <c r="S1238" t="s">
        <v>3151</v>
      </c>
      <c r="T1238">
        <f>+_2022[[#This Row],[p1_score]]+_2022[[#This Row],[p2_score]]</f>
        <v>5</v>
      </c>
      <c r="U1238" t="s">
        <v>852</v>
      </c>
      <c r="V1238" t="s">
        <v>874</v>
      </c>
      <c r="W1238" t="s">
        <v>3166</v>
      </c>
      <c r="X1238" t="s">
        <v>3157</v>
      </c>
      <c r="Y1238" t="s">
        <v>3166</v>
      </c>
      <c r="Z1238" t="s">
        <v>3157</v>
      </c>
      <c r="AA1238" t="s">
        <v>32</v>
      </c>
      <c r="AB1238">
        <v>118</v>
      </c>
      <c r="AC1238" t="s">
        <v>1503</v>
      </c>
      <c r="AD1238" t="s">
        <v>2551</v>
      </c>
      <c r="AE1238" t="s">
        <v>2807</v>
      </c>
      <c r="AF1238" t="s">
        <v>850</v>
      </c>
      <c r="AG1238" t="s">
        <v>909</v>
      </c>
      <c r="AH1238" t="s">
        <v>2854</v>
      </c>
      <c r="AI1238" t="s">
        <v>2855</v>
      </c>
      <c r="AJ1238" t="s">
        <v>2856</v>
      </c>
      <c r="AK1238" t="s">
        <v>1250</v>
      </c>
    </row>
    <row r="1239" spans="1:37" x14ac:dyDescent="0.3">
      <c r="A1239" t="s">
        <v>3558</v>
      </c>
      <c r="B1239" t="s">
        <v>3153</v>
      </c>
      <c r="C1239" t="s">
        <v>178</v>
      </c>
      <c r="D1239" t="s">
        <v>1679</v>
      </c>
      <c r="E1239" t="s">
        <v>3162</v>
      </c>
      <c r="F1239" t="s">
        <v>3187</v>
      </c>
      <c r="G1239" t="s">
        <v>3133</v>
      </c>
      <c r="H1239" t="s">
        <v>3133</v>
      </c>
      <c r="I1239" t="s">
        <v>3163</v>
      </c>
      <c r="J1239" t="s">
        <v>1503</v>
      </c>
      <c r="K1239" t="s">
        <v>4249</v>
      </c>
      <c r="L1239" t="s">
        <v>2551</v>
      </c>
      <c r="M1239" t="s">
        <v>850</v>
      </c>
      <c r="N1239" t="s">
        <v>1678</v>
      </c>
      <c r="O1239" t="s">
        <v>3148</v>
      </c>
      <c r="P1239" t="s">
        <v>1680</v>
      </c>
      <c r="Q1239" t="s">
        <v>178</v>
      </c>
      <c r="R1239" t="s">
        <v>3979</v>
      </c>
      <c r="S1239" t="s">
        <v>3318</v>
      </c>
      <c r="T1239">
        <f>+_2022[[#This Row],[p1_score]]+_2022[[#This Row],[p2_score]]</f>
        <v>29</v>
      </c>
      <c r="U1239" t="s">
        <v>852</v>
      </c>
      <c r="V1239" t="s">
        <v>178</v>
      </c>
      <c r="W1239" t="s">
        <v>3338</v>
      </c>
      <c r="X1239" t="s">
        <v>3157</v>
      </c>
      <c r="Y1239" t="s">
        <v>3185</v>
      </c>
      <c r="Z1239" t="s">
        <v>3152</v>
      </c>
      <c r="AA1239" t="s">
        <v>874</v>
      </c>
      <c r="AB1239">
        <v>118</v>
      </c>
      <c r="AC1239" t="s">
        <v>1503</v>
      </c>
      <c r="AD1239" t="s">
        <v>2551</v>
      </c>
      <c r="AE1239" t="s">
        <v>2807</v>
      </c>
      <c r="AF1239" t="s">
        <v>850</v>
      </c>
      <c r="AG1239" t="s">
        <v>909</v>
      </c>
      <c r="AH1239" t="s">
        <v>2854</v>
      </c>
      <c r="AI1239" t="s">
        <v>2855</v>
      </c>
      <c r="AJ1239" t="s">
        <v>2856</v>
      </c>
      <c r="AK1239" t="s">
        <v>1250</v>
      </c>
    </row>
    <row r="1240" spans="1:37" x14ac:dyDescent="0.3">
      <c r="A1240" t="s">
        <v>3559</v>
      </c>
      <c r="B1240" t="s">
        <v>3133</v>
      </c>
      <c r="C1240" t="s">
        <v>852</v>
      </c>
      <c r="D1240" t="s">
        <v>1681</v>
      </c>
      <c r="E1240" t="s">
        <v>3255</v>
      </c>
      <c r="F1240" t="s">
        <v>3175</v>
      </c>
      <c r="G1240" t="s">
        <v>3178</v>
      </c>
      <c r="H1240" t="s">
        <v>3144</v>
      </c>
      <c r="I1240" t="s">
        <v>3325</v>
      </c>
      <c r="J1240" t="s">
        <v>1503</v>
      </c>
      <c r="K1240" t="s">
        <v>4249</v>
      </c>
      <c r="L1240" t="s">
        <v>2551</v>
      </c>
      <c r="M1240" t="s">
        <v>850</v>
      </c>
      <c r="N1240" t="s">
        <v>1678</v>
      </c>
      <c r="O1240" t="s">
        <v>3157</v>
      </c>
      <c r="P1240" t="s">
        <v>451</v>
      </c>
      <c r="Q1240" t="s">
        <v>852</v>
      </c>
      <c r="R1240" t="s">
        <v>4247</v>
      </c>
      <c r="S1240" t="s">
        <v>3698</v>
      </c>
      <c r="T1240">
        <f>+_2022[[#This Row],[p1_score]]+_2022[[#This Row],[p2_score]]</f>
        <v>8</v>
      </c>
      <c r="U1240" t="s">
        <v>852</v>
      </c>
      <c r="V1240" t="s">
        <v>191</v>
      </c>
      <c r="W1240" t="s">
        <v>3170</v>
      </c>
      <c r="X1240" t="s">
        <v>3139</v>
      </c>
      <c r="Y1240" t="s">
        <v>3152</v>
      </c>
      <c r="Z1240" t="s">
        <v>3152</v>
      </c>
      <c r="AA1240" t="s">
        <v>178</v>
      </c>
      <c r="AB1240">
        <v>118</v>
      </c>
      <c r="AC1240" t="s">
        <v>1503</v>
      </c>
      <c r="AD1240" t="s">
        <v>2551</v>
      </c>
      <c r="AE1240" t="s">
        <v>2807</v>
      </c>
      <c r="AF1240" t="s">
        <v>850</v>
      </c>
      <c r="AG1240" t="s">
        <v>909</v>
      </c>
      <c r="AH1240" t="s">
        <v>2854</v>
      </c>
      <c r="AI1240" t="s">
        <v>2855</v>
      </c>
      <c r="AJ1240" t="s">
        <v>2856</v>
      </c>
      <c r="AK1240" t="s">
        <v>1250</v>
      </c>
    </row>
    <row r="1241" spans="1:37" x14ac:dyDescent="0.3">
      <c r="A1241" t="s">
        <v>3563</v>
      </c>
      <c r="B1241" t="s">
        <v>3162</v>
      </c>
      <c r="C1241" t="s">
        <v>83</v>
      </c>
      <c r="D1241" t="s">
        <v>294</v>
      </c>
      <c r="E1241" t="s">
        <v>3187</v>
      </c>
      <c r="F1241" t="s">
        <v>3201</v>
      </c>
      <c r="G1241" t="s">
        <v>3144</v>
      </c>
      <c r="H1241" t="s">
        <v>3133</v>
      </c>
      <c r="I1241" t="s">
        <v>4276</v>
      </c>
      <c r="J1241" t="s">
        <v>1503</v>
      </c>
      <c r="K1241" t="s">
        <v>4249</v>
      </c>
      <c r="L1241" t="s">
        <v>2551</v>
      </c>
      <c r="M1241" t="s">
        <v>850</v>
      </c>
      <c r="N1241" t="s">
        <v>1678</v>
      </c>
      <c r="O1241" t="s">
        <v>3151</v>
      </c>
      <c r="P1241" t="s">
        <v>1682</v>
      </c>
      <c r="Q1241" t="s">
        <v>83</v>
      </c>
      <c r="R1241" t="s">
        <v>3319</v>
      </c>
      <c r="S1241" t="s">
        <v>3235</v>
      </c>
      <c r="T1241">
        <f>+_2022[[#This Row],[p1_score]]+_2022[[#This Row],[p2_score]]</f>
        <v>20</v>
      </c>
      <c r="U1241" t="s">
        <v>83</v>
      </c>
      <c r="V1241" t="s">
        <v>191</v>
      </c>
      <c r="W1241" t="s">
        <v>3219</v>
      </c>
      <c r="X1241" t="s">
        <v>3186</v>
      </c>
      <c r="Y1241" t="s">
        <v>3152</v>
      </c>
      <c r="Z1241" t="s">
        <v>3186</v>
      </c>
      <c r="AA1241" t="s">
        <v>852</v>
      </c>
      <c r="AB1241">
        <v>118</v>
      </c>
      <c r="AC1241" t="s">
        <v>1503</v>
      </c>
      <c r="AD1241" t="s">
        <v>2551</v>
      </c>
      <c r="AE1241" t="s">
        <v>2807</v>
      </c>
      <c r="AF1241" t="s">
        <v>850</v>
      </c>
      <c r="AG1241" t="s">
        <v>909</v>
      </c>
      <c r="AH1241" t="s">
        <v>2854</v>
      </c>
      <c r="AI1241" t="s">
        <v>2855</v>
      </c>
      <c r="AJ1241" t="s">
        <v>2856</v>
      </c>
      <c r="AK1241" t="s">
        <v>1250</v>
      </c>
    </row>
    <row r="1242" spans="1:37" x14ac:dyDescent="0.3">
      <c r="A1242" t="s">
        <v>3565</v>
      </c>
      <c r="B1242" t="s">
        <v>3136</v>
      </c>
      <c r="C1242" t="s">
        <v>191</v>
      </c>
      <c r="D1242" t="s">
        <v>1683</v>
      </c>
      <c r="E1242" t="s">
        <v>3244</v>
      </c>
      <c r="F1242" t="s">
        <v>3275</v>
      </c>
      <c r="G1242" t="s">
        <v>3136</v>
      </c>
      <c r="H1242" t="s">
        <v>3133</v>
      </c>
      <c r="I1242" t="s">
        <v>3782</v>
      </c>
      <c r="J1242" t="s">
        <v>1503</v>
      </c>
      <c r="K1242" t="s">
        <v>4249</v>
      </c>
      <c r="L1242" t="s">
        <v>2551</v>
      </c>
      <c r="M1242" t="s">
        <v>850</v>
      </c>
      <c r="N1242" t="s">
        <v>1678</v>
      </c>
      <c r="O1242" t="s">
        <v>3170</v>
      </c>
      <c r="P1242" t="s">
        <v>1684</v>
      </c>
      <c r="Q1242" t="s">
        <v>191</v>
      </c>
      <c r="R1242" t="s">
        <v>3186</v>
      </c>
      <c r="S1242" t="s">
        <v>3573</v>
      </c>
      <c r="T1242">
        <f>+_2022[[#This Row],[p1_score]]+_2022[[#This Row],[p2_score]]</f>
        <v>13</v>
      </c>
      <c r="U1242" t="s">
        <v>1567</v>
      </c>
      <c r="V1242" t="s">
        <v>191</v>
      </c>
      <c r="W1242" t="s">
        <v>3151</v>
      </c>
      <c r="X1242" t="s">
        <v>3219</v>
      </c>
      <c r="Y1242" t="s">
        <v>3152</v>
      </c>
      <c r="Z1242" t="s">
        <v>3152</v>
      </c>
      <c r="AA1242" t="s">
        <v>83</v>
      </c>
      <c r="AB1242">
        <v>118</v>
      </c>
      <c r="AC1242" t="s">
        <v>1503</v>
      </c>
      <c r="AD1242" t="s">
        <v>2551</v>
      </c>
      <c r="AE1242" t="s">
        <v>2807</v>
      </c>
      <c r="AF1242" t="s">
        <v>850</v>
      </c>
      <c r="AG1242" t="s">
        <v>909</v>
      </c>
      <c r="AH1242" t="s">
        <v>2854</v>
      </c>
      <c r="AI1242" t="s">
        <v>2855</v>
      </c>
      <c r="AJ1242" t="s">
        <v>2856</v>
      </c>
      <c r="AK1242" t="s">
        <v>1250</v>
      </c>
    </row>
    <row r="1243" spans="1:37" x14ac:dyDescent="0.3">
      <c r="A1243" t="s">
        <v>3568</v>
      </c>
      <c r="B1243" t="s">
        <v>3173</v>
      </c>
      <c r="C1243" t="s">
        <v>1567</v>
      </c>
      <c r="D1243" t="s">
        <v>1685</v>
      </c>
      <c r="E1243" t="s">
        <v>3173</v>
      </c>
      <c r="F1243" t="s">
        <v>3187</v>
      </c>
      <c r="G1243" t="s">
        <v>3133</v>
      </c>
      <c r="H1243" t="s">
        <v>3133</v>
      </c>
      <c r="I1243" t="s">
        <v>3522</v>
      </c>
      <c r="J1243" t="s">
        <v>1503</v>
      </c>
      <c r="K1243" t="s">
        <v>4249</v>
      </c>
      <c r="L1243" t="s">
        <v>2551</v>
      </c>
      <c r="M1243" t="s">
        <v>850</v>
      </c>
      <c r="N1243" t="s">
        <v>1678</v>
      </c>
      <c r="O1243" t="s">
        <v>3200</v>
      </c>
      <c r="P1243" t="s">
        <v>1546</v>
      </c>
      <c r="Q1243" t="s">
        <v>1567</v>
      </c>
      <c r="R1243" t="s">
        <v>4077</v>
      </c>
      <c r="S1243" t="s">
        <v>3337</v>
      </c>
      <c r="T1243">
        <f>+_2022[[#This Row],[p1_score]]+_2022[[#This Row],[p2_score]]</f>
        <v>1</v>
      </c>
      <c r="U1243" t="s">
        <v>1567</v>
      </c>
      <c r="V1243" t="s">
        <v>246</v>
      </c>
      <c r="W1243" t="s">
        <v>3151</v>
      </c>
      <c r="X1243" t="s">
        <v>3243</v>
      </c>
      <c r="Y1243" t="s">
        <v>3152</v>
      </c>
      <c r="Z1243" t="s">
        <v>3152</v>
      </c>
      <c r="AA1243" t="s">
        <v>191</v>
      </c>
      <c r="AB1243">
        <v>118</v>
      </c>
      <c r="AC1243" t="s">
        <v>1503</v>
      </c>
      <c r="AD1243" t="s">
        <v>2551</v>
      </c>
      <c r="AE1243" t="s">
        <v>2807</v>
      </c>
      <c r="AF1243" t="s">
        <v>850</v>
      </c>
      <c r="AG1243" t="s">
        <v>909</v>
      </c>
      <c r="AH1243" t="s">
        <v>2854</v>
      </c>
      <c r="AI1243" t="s">
        <v>2855</v>
      </c>
      <c r="AJ1243" t="s">
        <v>2856</v>
      </c>
      <c r="AK1243" t="s">
        <v>1250</v>
      </c>
    </row>
    <row r="1244" spans="1:37" x14ac:dyDescent="0.3">
      <c r="A1244" t="s">
        <v>3572</v>
      </c>
      <c r="B1244" t="s">
        <v>3180</v>
      </c>
      <c r="C1244" t="s">
        <v>239</v>
      </c>
      <c r="D1244" t="s">
        <v>1686</v>
      </c>
      <c r="E1244" t="s">
        <v>3162</v>
      </c>
      <c r="F1244" t="s">
        <v>3173</v>
      </c>
      <c r="G1244" t="s">
        <v>3133</v>
      </c>
      <c r="H1244" t="s">
        <v>3133</v>
      </c>
      <c r="I1244" t="s">
        <v>3694</v>
      </c>
      <c r="J1244" t="s">
        <v>1503</v>
      </c>
      <c r="K1244" t="s">
        <v>4249</v>
      </c>
      <c r="L1244" t="s">
        <v>2551</v>
      </c>
      <c r="M1244" t="s">
        <v>850</v>
      </c>
      <c r="N1244" t="s">
        <v>1678</v>
      </c>
      <c r="O1244" t="s">
        <v>3219</v>
      </c>
      <c r="P1244" t="s">
        <v>1548</v>
      </c>
      <c r="Q1244" t="s">
        <v>239</v>
      </c>
      <c r="R1244" t="s">
        <v>3396</v>
      </c>
      <c r="S1244" t="s">
        <v>3575</v>
      </c>
      <c r="T1244">
        <f>+_2022[[#This Row],[p1_score]]+_2022[[#This Row],[p2_score]]</f>
        <v>20</v>
      </c>
      <c r="U1244" t="s">
        <v>239</v>
      </c>
      <c r="V1244" t="s">
        <v>246</v>
      </c>
      <c r="W1244" t="s">
        <v>3157</v>
      </c>
      <c r="X1244" t="s">
        <v>3220</v>
      </c>
      <c r="Y1244" t="s">
        <v>3152</v>
      </c>
      <c r="Z1244" t="s">
        <v>3220</v>
      </c>
      <c r="AA1244" t="s">
        <v>1567</v>
      </c>
      <c r="AB1244">
        <v>118</v>
      </c>
      <c r="AC1244" t="s">
        <v>1503</v>
      </c>
      <c r="AD1244" t="s">
        <v>2551</v>
      </c>
      <c r="AE1244" t="s">
        <v>2807</v>
      </c>
      <c r="AF1244" t="s">
        <v>850</v>
      </c>
      <c r="AG1244" t="s">
        <v>909</v>
      </c>
      <c r="AH1244" t="s">
        <v>2854</v>
      </c>
      <c r="AI1244" t="s">
        <v>2855</v>
      </c>
      <c r="AJ1244" t="s">
        <v>2856</v>
      </c>
      <c r="AK1244" t="s">
        <v>1250</v>
      </c>
    </row>
    <row r="1245" spans="1:37" x14ac:dyDescent="0.3">
      <c r="A1245" t="s">
        <v>3576</v>
      </c>
      <c r="B1245" t="s">
        <v>3178</v>
      </c>
      <c r="C1245" t="s">
        <v>246</v>
      </c>
      <c r="D1245" t="s">
        <v>1687</v>
      </c>
      <c r="E1245" t="s">
        <v>3232</v>
      </c>
      <c r="F1245" t="s">
        <v>3202</v>
      </c>
      <c r="G1245" t="s">
        <v>3133</v>
      </c>
      <c r="H1245" t="s">
        <v>3136</v>
      </c>
      <c r="I1245" t="s">
        <v>3609</v>
      </c>
      <c r="J1245" t="s">
        <v>1503</v>
      </c>
      <c r="K1245" t="s">
        <v>4249</v>
      </c>
      <c r="L1245" t="s">
        <v>2551</v>
      </c>
      <c r="M1245" t="s">
        <v>850</v>
      </c>
      <c r="N1245" t="s">
        <v>1678</v>
      </c>
      <c r="O1245" t="s">
        <v>3236</v>
      </c>
      <c r="P1245" t="s">
        <v>1688</v>
      </c>
      <c r="Q1245" t="s">
        <v>246</v>
      </c>
      <c r="R1245" t="s">
        <v>3273</v>
      </c>
      <c r="S1245" t="s">
        <v>4244</v>
      </c>
      <c r="T1245">
        <f>+_2022[[#This Row],[p1_score]]+_2022[[#This Row],[p2_score]]</f>
        <v>8</v>
      </c>
      <c r="U1245" t="s">
        <v>240</v>
      </c>
      <c r="V1245" t="s">
        <v>246</v>
      </c>
      <c r="W1245" t="s">
        <v>3139</v>
      </c>
      <c r="X1245" t="s">
        <v>3170</v>
      </c>
      <c r="Y1245" t="s">
        <v>3152</v>
      </c>
      <c r="Z1245" t="s">
        <v>3152</v>
      </c>
      <c r="AA1245" t="s">
        <v>239</v>
      </c>
      <c r="AB1245">
        <v>118</v>
      </c>
      <c r="AC1245" t="s">
        <v>1503</v>
      </c>
      <c r="AD1245" t="s">
        <v>2551</v>
      </c>
      <c r="AE1245" t="s">
        <v>2807</v>
      </c>
      <c r="AF1245" t="s">
        <v>850</v>
      </c>
      <c r="AG1245" t="s">
        <v>909</v>
      </c>
      <c r="AH1245" t="s">
        <v>2854</v>
      </c>
      <c r="AI1245" t="s">
        <v>2855</v>
      </c>
      <c r="AJ1245" t="s">
        <v>2856</v>
      </c>
      <c r="AK1245" t="s">
        <v>1250</v>
      </c>
    </row>
    <row r="1246" spans="1:37" x14ac:dyDescent="0.3">
      <c r="A1246" t="s">
        <v>3578</v>
      </c>
      <c r="B1246" t="s">
        <v>3195</v>
      </c>
      <c r="C1246" t="s">
        <v>845</v>
      </c>
      <c r="D1246" t="s">
        <v>1689</v>
      </c>
      <c r="E1246" t="s">
        <v>3133</v>
      </c>
      <c r="F1246" t="s">
        <v>3144</v>
      </c>
      <c r="G1246" t="s">
        <v>3133</v>
      </c>
      <c r="H1246" t="s">
        <v>3133</v>
      </c>
      <c r="I1246" t="s">
        <v>3152</v>
      </c>
      <c r="J1246" t="s">
        <v>1503</v>
      </c>
      <c r="K1246" t="s">
        <v>4249</v>
      </c>
      <c r="L1246" t="s">
        <v>2551</v>
      </c>
      <c r="M1246" t="s">
        <v>850</v>
      </c>
      <c r="N1246" t="s">
        <v>1678</v>
      </c>
      <c r="O1246" t="s">
        <v>3161</v>
      </c>
      <c r="P1246" t="s">
        <v>1690</v>
      </c>
      <c r="Q1246" t="s">
        <v>845</v>
      </c>
      <c r="R1246" t="s">
        <v>3208</v>
      </c>
      <c r="S1246" t="s">
        <v>4244</v>
      </c>
      <c r="T1246">
        <f>+_2022[[#This Row],[p1_score]]+_2022[[#This Row],[p2_score]]</f>
        <v>0</v>
      </c>
      <c r="U1246" t="s">
        <v>240</v>
      </c>
      <c r="V1246" t="s">
        <v>845</v>
      </c>
      <c r="W1246" t="s">
        <v>3152</v>
      </c>
      <c r="X1246" t="s">
        <v>3152</v>
      </c>
      <c r="Y1246" t="s">
        <v>3152</v>
      </c>
      <c r="Z1246" t="s">
        <v>3152</v>
      </c>
      <c r="AA1246" t="s">
        <v>246</v>
      </c>
      <c r="AB1246">
        <v>118</v>
      </c>
      <c r="AC1246" t="s">
        <v>1503</v>
      </c>
      <c r="AD1246" t="s">
        <v>2551</v>
      </c>
      <c r="AE1246" t="s">
        <v>2807</v>
      </c>
      <c r="AF1246" t="s">
        <v>850</v>
      </c>
      <c r="AG1246" t="s">
        <v>909</v>
      </c>
      <c r="AH1246" t="s">
        <v>2854</v>
      </c>
      <c r="AI1246" t="s">
        <v>2855</v>
      </c>
      <c r="AJ1246" t="s">
        <v>2856</v>
      </c>
      <c r="AK1246" t="s">
        <v>1250</v>
      </c>
    </row>
    <row r="1247" spans="1:37" x14ac:dyDescent="0.3">
      <c r="A1247" t="s">
        <v>3579</v>
      </c>
      <c r="B1247" t="s">
        <v>3154</v>
      </c>
      <c r="C1247" t="s">
        <v>636</v>
      </c>
      <c r="D1247" t="s">
        <v>1691</v>
      </c>
      <c r="E1247" t="s">
        <v>3153</v>
      </c>
      <c r="F1247" t="s">
        <v>3173</v>
      </c>
      <c r="G1247" t="s">
        <v>3133</v>
      </c>
      <c r="H1247" t="s">
        <v>3133</v>
      </c>
      <c r="I1247" t="s">
        <v>3562</v>
      </c>
      <c r="J1247" t="s">
        <v>1503</v>
      </c>
      <c r="K1247" t="s">
        <v>4249</v>
      </c>
      <c r="L1247" t="s">
        <v>2551</v>
      </c>
      <c r="M1247" t="s">
        <v>850</v>
      </c>
      <c r="N1247" t="s">
        <v>1678</v>
      </c>
      <c r="O1247" t="s">
        <v>3271</v>
      </c>
      <c r="P1247" t="s">
        <v>1208</v>
      </c>
      <c r="Q1247" t="s">
        <v>636</v>
      </c>
      <c r="R1247" t="s">
        <v>3276</v>
      </c>
      <c r="S1247" t="s">
        <v>3850</v>
      </c>
      <c r="T1247">
        <f>+_2022[[#This Row],[p1_score]]+_2022[[#This Row],[p2_score]]</f>
        <v>17</v>
      </c>
      <c r="U1247" t="s">
        <v>240</v>
      </c>
      <c r="V1247" t="s">
        <v>636</v>
      </c>
      <c r="W1247" t="s">
        <v>3393</v>
      </c>
      <c r="X1247" t="s">
        <v>3139</v>
      </c>
      <c r="Y1247" t="s">
        <v>3393</v>
      </c>
      <c r="Z1247" t="s">
        <v>3152</v>
      </c>
      <c r="AA1247" t="s">
        <v>845</v>
      </c>
      <c r="AB1247">
        <v>118</v>
      </c>
      <c r="AC1247" t="s">
        <v>1503</v>
      </c>
      <c r="AD1247" t="s">
        <v>2551</v>
      </c>
      <c r="AE1247" t="s">
        <v>2807</v>
      </c>
      <c r="AF1247" t="s">
        <v>850</v>
      </c>
      <c r="AG1247" t="s">
        <v>909</v>
      </c>
      <c r="AH1247" t="s">
        <v>2854</v>
      </c>
      <c r="AI1247" t="s">
        <v>2855</v>
      </c>
      <c r="AJ1247" t="s">
        <v>2856</v>
      </c>
      <c r="AK1247" t="s">
        <v>1250</v>
      </c>
    </row>
    <row r="1248" spans="1:37" x14ac:dyDescent="0.3">
      <c r="A1248" t="s">
        <v>3582</v>
      </c>
      <c r="B1248" t="s">
        <v>3187</v>
      </c>
      <c r="C1248" t="s">
        <v>240</v>
      </c>
      <c r="D1248" t="s">
        <v>45</v>
      </c>
      <c r="E1248" t="s">
        <v>3175</v>
      </c>
      <c r="F1248" t="s">
        <v>3154</v>
      </c>
      <c r="G1248" t="s">
        <v>3144</v>
      </c>
      <c r="H1248" t="s">
        <v>3144</v>
      </c>
      <c r="I1248" t="s">
        <v>3402</v>
      </c>
      <c r="J1248" t="s">
        <v>1503</v>
      </c>
      <c r="K1248" t="s">
        <v>4249</v>
      </c>
      <c r="L1248" t="s">
        <v>2551</v>
      </c>
      <c r="M1248" t="s">
        <v>850</v>
      </c>
      <c r="N1248" t="s">
        <v>1678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e">
        <f>+_2022[[#This Row],[p1_score]]+_2022[[#This Row],[p2_score]]</f>
        <v>#VALUE!</v>
      </c>
      <c r="U1248" t="s">
        <v>32</v>
      </c>
      <c r="V1248" t="s">
        <v>32</v>
      </c>
      <c r="W1248" t="s">
        <v>32</v>
      </c>
      <c r="X1248" t="s">
        <v>32</v>
      </c>
      <c r="Y1248" t="s">
        <v>32</v>
      </c>
      <c r="Z1248" t="s">
        <v>32</v>
      </c>
      <c r="AA1248" t="s">
        <v>32</v>
      </c>
      <c r="AB1248">
        <v>118</v>
      </c>
      <c r="AC1248" t="s">
        <v>1503</v>
      </c>
      <c r="AD1248" t="s">
        <v>2551</v>
      </c>
      <c r="AE1248" t="s">
        <v>2807</v>
      </c>
      <c r="AF1248" t="s">
        <v>850</v>
      </c>
      <c r="AG1248" t="s">
        <v>909</v>
      </c>
      <c r="AH1248" t="s">
        <v>2854</v>
      </c>
      <c r="AI1248" t="s">
        <v>2855</v>
      </c>
      <c r="AJ1248" t="s">
        <v>2856</v>
      </c>
      <c r="AK1248" t="s">
        <v>1250</v>
      </c>
    </row>
    <row r="1249" spans="1:37" x14ac:dyDescent="0.3">
      <c r="A1249" t="s">
        <v>3583</v>
      </c>
      <c r="B1249" t="s">
        <v>3133</v>
      </c>
      <c r="C1249" t="s">
        <v>895</v>
      </c>
      <c r="D1249" t="s">
        <v>1692</v>
      </c>
      <c r="E1249" t="s">
        <v>3180</v>
      </c>
      <c r="F1249" t="s">
        <v>3180</v>
      </c>
      <c r="G1249" t="s">
        <v>3144</v>
      </c>
      <c r="H1249" t="s">
        <v>3133</v>
      </c>
      <c r="I1249" t="s">
        <v>3216</v>
      </c>
      <c r="J1249" t="s">
        <v>1503</v>
      </c>
      <c r="K1249" t="s">
        <v>4308</v>
      </c>
      <c r="L1249" t="s">
        <v>2556</v>
      </c>
      <c r="M1249" t="s">
        <v>897</v>
      </c>
      <c r="N1249" t="s">
        <v>1693</v>
      </c>
      <c r="O1249" t="s">
        <v>3139</v>
      </c>
      <c r="P1249" t="s">
        <v>899</v>
      </c>
      <c r="Q1249" t="s">
        <v>895</v>
      </c>
      <c r="R1249" t="s">
        <v>4162</v>
      </c>
      <c r="S1249" t="s">
        <v>3193</v>
      </c>
      <c r="T1249">
        <f>+_2022[[#This Row],[p1_score]]+_2022[[#This Row],[p2_score]]</f>
        <v>33</v>
      </c>
      <c r="U1249" t="s">
        <v>58</v>
      </c>
      <c r="V1249" t="s">
        <v>895</v>
      </c>
      <c r="W1249" t="s">
        <v>3185</v>
      </c>
      <c r="X1249" t="s">
        <v>3200</v>
      </c>
      <c r="Y1249" t="s">
        <v>3185</v>
      </c>
      <c r="Z1249" t="s">
        <v>3200</v>
      </c>
      <c r="AA1249" t="s">
        <v>32</v>
      </c>
      <c r="AB1249">
        <v>119</v>
      </c>
      <c r="AC1249" t="s">
        <v>1503</v>
      </c>
      <c r="AD1249" t="s">
        <v>2556</v>
      </c>
      <c r="AE1249" t="s">
        <v>2807</v>
      </c>
      <c r="AF1249" t="s">
        <v>897</v>
      </c>
      <c r="AG1249" t="s">
        <v>883</v>
      </c>
      <c r="AH1249" t="s">
        <v>2857</v>
      </c>
      <c r="AI1249" t="s">
        <v>2858</v>
      </c>
      <c r="AJ1249" t="s">
        <v>2685</v>
      </c>
      <c r="AK1249" t="s">
        <v>1642</v>
      </c>
    </row>
    <row r="1250" spans="1:37" x14ac:dyDescent="0.3">
      <c r="A1250" t="s">
        <v>3584</v>
      </c>
      <c r="B1250" t="s">
        <v>3153</v>
      </c>
      <c r="C1250" t="s">
        <v>55</v>
      </c>
      <c r="D1250" t="s">
        <v>1616</v>
      </c>
      <c r="E1250" t="s">
        <v>3187</v>
      </c>
      <c r="F1250" t="s">
        <v>3180</v>
      </c>
      <c r="G1250" t="s">
        <v>3144</v>
      </c>
      <c r="H1250" t="s">
        <v>3133</v>
      </c>
      <c r="I1250" t="s">
        <v>3411</v>
      </c>
      <c r="J1250" t="s">
        <v>1503</v>
      </c>
      <c r="K1250" t="s">
        <v>4308</v>
      </c>
      <c r="L1250" t="s">
        <v>2556</v>
      </c>
      <c r="M1250" t="s">
        <v>897</v>
      </c>
      <c r="N1250" t="s">
        <v>1693</v>
      </c>
      <c r="O1250" t="s">
        <v>3148</v>
      </c>
      <c r="P1250" t="s">
        <v>1694</v>
      </c>
      <c r="Q1250" t="s">
        <v>55</v>
      </c>
      <c r="R1250" t="s">
        <v>3479</v>
      </c>
      <c r="S1250" t="s">
        <v>3142</v>
      </c>
      <c r="T1250">
        <f>+_2022[[#This Row],[p1_score]]+_2022[[#This Row],[p2_score]]</f>
        <v>10</v>
      </c>
      <c r="U1250" t="s">
        <v>58</v>
      </c>
      <c r="V1250" t="s">
        <v>55</v>
      </c>
      <c r="W1250" t="s">
        <v>3139</v>
      </c>
      <c r="X1250" t="s">
        <v>3219</v>
      </c>
      <c r="Y1250" t="s">
        <v>3435</v>
      </c>
      <c r="Z1250" t="s">
        <v>3152</v>
      </c>
      <c r="AA1250" t="s">
        <v>895</v>
      </c>
      <c r="AB1250">
        <v>119</v>
      </c>
      <c r="AC1250" t="s">
        <v>1503</v>
      </c>
      <c r="AD1250" t="s">
        <v>2556</v>
      </c>
      <c r="AE1250" t="s">
        <v>2807</v>
      </c>
      <c r="AF1250" t="s">
        <v>897</v>
      </c>
      <c r="AG1250" t="s">
        <v>883</v>
      </c>
      <c r="AH1250" t="s">
        <v>2857</v>
      </c>
      <c r="AI1250" t="s">
        <v>2858</v>
      </c>
      <c r="AJ1250" t="s">
        <v>2685</v>
      </c>
      <c r="AK1250" t="s">
        <v>1642</v>
      </c>
    </row>
    <row r="1251" spans="1:37" x14ac:dyDescent="0.3">
      <c r="A1251" t="s">
        <v>3585</v>
      </c>
      <c r="B1251" t="s">
        <v>3136</v>
      </c>
      <c r="C1251" t="s">
        <v>506</v>
      </c>
      <c r="D1251" t="s">
        <v>1695</v>
      </c>
      <c r="E1251" t="s">
        <v>3144</v>
      </c>
      <c r="F1251" t="s">
        <v>3153</v>
      </c>
      <c r="G1251" t="s">
        <v>3133</v>
      </c>
      <c r="H1251" t="s">
        <v>3133</v>
      </c>
      <c r="I1251" t="s">
        <v>3163</v>
      </c>
      <c r="J1251" t="s">
        <v>1503</v>
      </c>
      <c r="K1251" t="s">
        <v>4308</v>
      </c>
      <c r="L1251" t="s">
        <v>2556</v>
      </c>
      <c r="M1251" t="s">
        <v>897</v>
      </c>
      <c r="N1251" t="s">
        <v>1693</v>
      </c>
      <c r="O1251" t="s">
        <v>3157</v>
      </c>
      <c r="P1251" t="s">
        <v>731</v>
      </c>
      <c r="Q1251" t="s">
        <v>506</v>
      </c>
      <c r="R1251" t="s">
        <v>3170</v>
      </c>
      <c r="S1251" t="s">
        <v>3194</v>
      </c>
      <c r="T1251">
        <f>+_2022[[#This Row],[p1_score]]+_2022[[#This Row],[p2_score]]</f>
        <v>2</v>
      </c>
      <c r="U1251" t="s">
        <v>58</v>
      </c>
      <c r="V1251" t="s">
        <v>506</v>
      </c>
      <c r="W1251" t="s">
        <v>3166</v>
      </c>
      <c r="X1251" t="s">
        <v>3166</v>
      </c>
      <c r="Y1251" t="s">
        <v>3249</v>
      </c>
      <c r="Z1251" t="s">
        <v>3152</v>
      </c>
      <c r="AA1251" t="s">
        <v>55</v>
      </c>
      <c r="AB1251">
        <v>119</v>
      </c>
      <c r="AC1251" t="s">
        <v>1503</v>
      </c>
      <c r="AD1251" t="s">
        <v>2556</v>
      </c>
      <c r="AE1251" t="s">
        <v>2807</v>
      </c>
      <c r="AF1251" t="s">
        <v>897</v>
      </c>
      <c r="AG1251" t="s">
        <v>883</v>
      </c>
      <c r="AH1251" t="s">
        <v>2857</v>
      </c>
      <c r="AI1251" t="s">
        <v>2858</v>
      </c>
      <c r="AJ1251" t="s">
        <v>2685</v>
      </c>
      <c r="AK1251" t="s">
        <v>1642</v>
      </c>
    </row>
    <row r="1252" spans="1:37" x14ac:dyDescent="0.3">
      <c r="A1252" t="s">
        <v>3587</v>
      </c>
      <c r="B1252" t="s">
        <v>3162</v>
      </c>
      <c r="C1252" t="s">
        <v>629</v>
      </c>
      <c r="D1252" t="s">
        <v>1696</v>
      </c>
      <c r="E1252" t="s">
        <v>3144</v>
      </c>
      <c r="F1252" t="s">
        <v>3180</v>
      </c>
      <c r="G1252" t="s">
        <v>3133</v>
      </c>
      <c r="H1252" t="s">
        <v>3133</v>
      </c>
      <c r="I1252" t="s">
        <v>4422</v>
      </c>
      <c r="J1252" t="s">
        <v>1503</v>
      </c>
      <c r="K1252" t="s">
        <v>4308</v>
      </c>
      <c r="L1252" t="s">
        <v>2556</v>
      </c>
      <c r="M1252" t="s">
        <v>897</v>
      </c>
      <c r="N1252" t="s">
        <v>1693</v>
      </c>
      <c r="O1252" t="s">
        <v>3151</v>
      </c>
      <c r="P1252" t="s">
        <v>1697</v>
      </c>
      <c r="Q1252" t="s">
        <v>629</v>
      </c>
      <c r="R1252" t="s">
        <v>3481</v>
      </c>
      <c r="S1252" t="s">
        <v>3445</v>
      </c>
      <c r="T1252">
        <f>+_2022[[#This Row],[p1_score]]+_2022[[#This Row],[p2_score]]</f>
        <v>2</v>
      </c>
      <c r="U1252" t="s">
        <v>58</v>
      </c>
      <c r="V1252" t="s">
        <v>629</v>
      </c>
      <c r="W1252" t="s">
        <v>3166</v>
      </c>
      <c r="X1252" t="s">
        <v>3166</v>
      </c>
      <c r="Y1252" t="s">
        <v>3192</v>
      </c>
      <c r="Z1252" t="s">
        <v>3152</v>
      </c>
      <c r="AA1252" t="s">
        <v>506</v>
      </c>
      <c r="AB1252">
        <v>119</v>
      </c>
      <c r="AC1252" t="s">
        <v>1503</v>
      </c>
      <c r="AD1252" t="s">
        <v>2556</v>
      </c>
      <c r="AE1252" t="s">
        <v>2807</v>
      </c>
      <c r="AF1252" t="s">
        <v>897</v>
      </c>
      <c r="AG1252" t="s">
        <v>883</v>
      </c>
      <c r="AH1252" t="s">
        <v>2857</v>
      </c>
      <c r="AI1252" t="s">
        <v>2858</v>
      </c>
      <c r="AJ1252" t="s">
        <v>2685</v>
      </c>
      <c r="AK1252" t="s">
        <v>1642</v>
      </c>
    </row>
    <row r="1253" spans="1:37" x14ac:dyDescent="0.3">
      <c r="A1253" t="s">
        <v>3589</v>
      </c>
      <c r="B1253" t="s">
        <v>3144</v>
      </c>
      <c r="C1253" t="s">
        <v>58</v>
      </c>
      <c r="D1253" t="s">
        <v>1088</v>
      </c>
      <c r="E1253" t="s">
        <v>3293</v>
      </c>
      <c r="F1253" t="s">
        <v>3264</v>
      </c>
      <c r="G1253" t="s">
        <v>3136</v>
      </c>
      <c r="H1253" t="s">
        <v>3153</v>
      </c>
      <c r="I1253" t="s">
        <v>3914</v>
      </c>
      <c r="J1253" t="s">
        <v>1503</v>
      </c>
      <c r="K1253" t="s">
        <v>4308</v>
      </c>
      <c r="L1253" t="s">
        <v>2556</v>
      </c>
      <c r="M1253" t="s">
        <v>897</v>
      </c>
      <c r="N1253" t="s">
        <v>1693</v>
      </c>
      <c r="O1253" t="s">
        <v>3170</v>
      </c>
      <c r="P1253" t="s">
        <v>1698</v>
      </c>
      <c r="Q1253" t="s">
        <v>58</v>
      </c>
      <c r="R1253" t="s">
        <v>3783</v>
      </c>
      <c r="S1253" t="s">
        <v>3508</v>
      </c>
      <c r="T1253">
        <f>+_2022[[#This Row],[p1_score]]+_2022[[#This Row],[p2_score]]</f>
        <v>6</v>
      </c>
      <c r="U1253" t="s">
        <v>58</v>
      </c>
      <c r="V1253" t="s">
        <v>1699</v>
      </c>
      <c r="W1253" t="s">
        <v>3148</v>
      </c>
      <c r="X1253" t="s">
        <v>3148</v>
      </c>
      <c r="Y1253" t="s">
        <v>3152</v>
      </c>
      <c r="Z1253" t="s">
        <v>3152</v>
      </c>
      <c r="AA1253" t="s">
        <v>629</v>
      </c>
      <c r="AB1253">
        <v>119</v>
      </c>
      <c r="AC1253" t="s">
        <v>1503</v>
      </c>
      <c r="AD1253" t="s">
        <v>2556</v>
      </c>
      <c r="AE1253" t="s">
        <v>2807</v>
      </c>
      <c r="AF1253" t="s">
        <v>897</v>
      </c>
      <c r="AG1253" t="s">
        <v>883</v>
      </c>
      <c r="AH1253" t="s">
        <v>2857</v>
      </c>
      <c r="AI1253" t="s">
        <v>2858</v>
      </c>
      <c r="AJ1253" t="s">
        <v>2685</v>
      </c>
      <c r="AK1253" t="s">
        <v>1642</v>
      </c>
    </row>
    <row r="1254" spans="1:37" x14ac:dyDescent="0.3">
      <c r="A1254" t="s">
        <v>3591</v>
      </c>
      <c r="B1254" t="s">
        <v>3178</v>
      </c>
      <c r="C1254" t="s">
        <v>71</v>
      </c>
      <c r="D1254" t="s">
        <v>1700</v>
      </c>
      <c r="E1254" t="s">
        <v>3202</v>
      </c>
      <c r="F1254" t="s">
        <v>3181</v>
      </c>
      <c r="G1254" t="s">
        <v>3144</v>
      </c>
      <c r="H1254" t="s">
        <v>3133</v>
      </c>
      <c r="I1254" t="s">
        <v>3311</v>
      </c>
      <c r="J1254" t="s">
        <v>1503</v>
      </c>
      <c r="K1254" t="s">
        <v>4308</v>
      </c>
      <c r="L1254" t="s">
        <v>2556</v>
      </c>
      <c r="M1254" t="s">
        <v>897</v>
      </c>
      <c r="N1254" t="s">
        <v>1693</v>
      </c>
      <c r="O1254" t="s">
        <v>3200</v>
      </c>
      <c r="P1254" t="s">
        <v>1701</v>
      </c>
      <c r="Q1254" t="s">
        <v>71</v>
      </c>
      <c r="R1254" t="s">
        <v>3396</v>
      </c>
      <c r="S1254" t="s">
        <v>3412</v>
      </c>
      <c r="T1254">
        <f>+_2022[[#This Row],[p1_score]]+_2022[[#This Row],[p2_score]]</f>
        <v>37</v>
      </c>
      <c r="U1254" t="s">
        <v>71</v>
      </c>
      <c r="V1254" t="s">
        <v>1699</v>
      </c>
      <c r="W1254" t="s">
        <v>3186</v>
      </c>
      <c r="X1254" t="s">
        <v>3338</v>
      </c>
      <c r="Y1254" t="s">
        <v>3152</v>
      </c>
      <c r="Z1254" t="s">
        <v>3338</v>
      </c>
      <c r="AA1254" t="s">
        <v>58</v>
      </c>
      <c r="AB1254">
        <v>119</v>
      </c>
      <c r="AC1254" t="s">
        <v>1503</v>
      </c>
      <c r="AD1254" t="s">
        <v>2556</v>
      </c>
      <c r="AE1254" t="s">
        <v>2807</v>
      </c>
      <c r="AF1254" t="s">
        <v>897</v>
      </c>
      <c r="AG1254" t="s">
        <v>883</v>
      </c>
      <c r="AH1254" t="s">
        <v>2857</v>
      </c>
      <c r="AI1254" t="s">
        <v>2858</v>
      </c>
      <c r="AJ1254" t="s">
        <v>2685</v>
      </c>
      <c r="AK1254" t="s">
        <v>1642</v>
      </c>
    </row>
    <row r="1255" spans="1:37" x14ac:dyDescent="0.3">
      <c r="A1255" t="s">
        <v>3593</v>
      </c>
      <c r="B1255" t="s">
        <v>3173</v>
      </c>
      <c r="C1255" t="s">
        <v>1699</v>
      </c>
      <c r="D1255" t="s">
        <v>1702</v>
      </c>
      <c r="E1255" t="s">
        <v>3146</v>
      </c>
      <c r="F1255" t="s">
        <v>3275</v>
      </c>
      <c r="G1255" t="s">
        <v>3144</v>
      </c>
      <c r="H1255" t="s">
        <v>3133</v>
      </c>
      <c r="I1255" t="s">
        <v>4255</v>
      </c>
      <c r="J1255" t="s">
        <v>1503</v>
      </c>
      <c r="K1255" t="s">
        <v>4308</v>
      </c>
      <c r="L1255" t="s">
        <v>2556</v>
      </c>
      <c r="M1255" t="s">
        <v>897</v>
      </c>
      <c r="N1255" t="s">
        <v>1693</v>
      </c>
      <c r="O1255" t="s">
        <v>3219</v>
      </c>
      <c r="P1255" t="s">
        <v>1703</v>
      </c>
      <c r="Q1255" t="s">
        <v>1699</v>
      </c>
      <c r="R1255" t="s">
        <v>3220</v>
      </c>
      <c r="S1255" t="s">
        <v>3622</v>
      </c>
      <c r="T1255">
        <f>+_2022[[#This Row],[p1_score]]+_2022[[#This Row],[p2_score]]</f>
        <v>8</v>
      </c>
      <c r="U1255" t="s">
        <v>215</v>
      </c>
      <c r="V1255" t="s">
        <v>1699</v>
      </c>
      <c r="W1255" t="s">
        <v>3157</v>
      </c>
      <c r="X1255" t="s">
        <v>3157</v>
      </c>
      <c r="Y1255" t="s">
        <v>3152</v>
      </c>
      <c r="Z1255" t="s">
        <v>3152</v>
      </c>
      <c r="AA1255" t="s">
        <v>71</v>
      </c>
      <c r="AB1255">
        <v>119</v>
      </c>
      <c r="AC1255" t="s">
        <v>1503</v>
      </c>
      <c r="AD1255" t="s">
        <v>2556</v>
      </c>
      <c r="AE1255" t="s">
        <v>2807</v>
      </c>
      <c r="AF1255" t="s">
        <v>897</v>
      </c>
      <c r="AG1255" t="s">
        <v>883</v>
      </c>
      <c r="AH1255" t="s">
        <v>2857</v>
      </c>
      <c r="AI1255" t="s">
        <v>2858</v>
      </c>
      <c r="AJ1255" t="s">
        <v>2685</v>
      </c>
      <c r="AK1255" t="s">
        <v>1642</v>
      </c>
    </row>
    <row r="1256" spans="1:37" x14ac:dyDescent="0.3">
      <c r="A1256" t="s">
        <v>3594</v>
      </c>
      <c r="B1256" t="s">
        <v>3187</v>
      </c>
      <c r="C1256" t="s">
        <v>772</v>
      </c>
      <c r="D1256" t="s">
        <v>112</v>
      </c>
      <c r="E1256" t="s">
        <v>3133</v>
      </c>
      <c r="F1256" t="s">
        <v>3136</v>
      </c>
      <c r="G1256" t="s">
        <v>3133</v>
      </c>
      <c r="H1256" t="s">
        <v>3133</v>
      </c>
      <c r="I1256" t="s">
        <v>3152</v>
      </c>
      <c r="J1256" t="s">
        <v>1503</v>
      </c>
      <c r="K1256" t="s">
        <v>4308</v>
      </c>
      <c r="L1256" t="s">
        <v>2556</v>
      </c>
      <c r="M1256" t="s">
        <v>897</v>
      </c>
      <c r="N1256" t="s">
        <v>1693</v>
      </c>
      <c r="O1256" t="s">
        <v>3236</v>
      </c>
      <c r="P1256" t="s">
        <v>1704</v>
      </c>
      <c r="Q1256" t="s">
        <v>772</v>
      </c>
      <c r="R1256" t="s">
        <v>3246</v>
      </c>
      <c r="S1256" t="s">
        <v>3191</v>
      </c>
      <c r="T1256">
        <f>+_2022[[#This Row],[p1_score]]+_2022[[#This Row],[p2_score]]</f>
        <v>3</v>
      </c>
      <c r="U1256" t="s">
        <v>215</v>
      </c>
      <c r="V1256" t="s">
        <v>772</v>
      </c>
      <c r="W1256" t="s">
        <v>3148</v>
      </c>
      <c r="X1256" t="s">
        <v>3152</v>
      </c>
      <c r="Y1256" t="s">
        <v>3148</v>
      </c>
      <c r="Z1256" t="s">
        <v>3152</v>
      </c>
      <c r="AA1256" t="s">
        <v>1699</v>
      </c>
      <c r="AB1256">
        <v>119</v>
      </c>
      <c r="AC1256" t="s">
        <v>1503</v>
      </c>
      <c r="AD1256" t="s">
        <v>2556</v>
      </c>
      <c r="AE1256" t="s">
        <v>2807</v>
      </c>
      <c r="AF1256" t="s">
        <v>897</v>
      </c>
      <c r="AG1256" t="s">
        <v>883</v>
      </c>
      <c r="AH1256" t="s">
        <v>2857</v>
      </c>
      <c r="AI1256" t="s">
        <v>2858</v>
      </c>
      <c r="AJ1256" t="s">
        <v>2685</v>
      </c>
      <c r="AK1256" t="s">
        <v>1642</v>
      </c>
    </row>
    <row r="1257" spans="1:37" x14ac:dyDescent="0.3">
      <c r="A1257" t="s">
        <v>3596</v>
      </c>
      <c r="B1257" t="s">
        <v>3195</v>
      </c>
      <c r="C1257" t="s">
        <v>221</v>
      </c>
      <c r="D1257" t="s">
        <v>816</v>
      </c>
      <c r="E1257" t="s">
        <v>3133</v>
      </c>
      <c r="F1257" t="s">
        <v>3153</v>
      </c>
      <c r="G1257" t="s">
        <v>3133</v>
      </c>
      <c r="H1257" t="s">
        <v>3133</v>
      </c>
      <c r="I1257" t="s">
        <v>3152</v>
      </c>
      <c r="J1257" t="s">
        <v>1503</v>
      </c>
      <c r="K1257" t="s">
        <v>4308</v>
      </c>
      <c r="L1257" t="s">
        <v>2556</v>
      </c>
      <c r="M1257" t="s">
        <v>897</v>
      </c>
      <c r="N1257" t="s">
        <v>1693</v>
      </c>
      <c r="O1257" t="s">
        <v>3161</v>
      </c>
      <c r="P1257" t="s">
        <v>1705</v>
      </c>
      <c r="Q1257" t="s">
        <v>221</v>
      </c>
      <c r="R1257" t="s">
        <v>3497</v>
      </c>
      <c r="S1257" t="s">
        <v>3165</v>
      </c>
      <c r="T1257">
        <f>+_2022[[#This Row],[p1_score]]+_2022[[#This Row],[p2_score]]</f>
        <v>4</v>
      </c>
      <c r="U1257" t="s">
        <v>215</v>
      </c>
      <c r="V1257" t="s">
        <v>221</v>
      </c>
      <c r="W1257" t="s">
        <v>3157</v>
      </c>
      <c r="X1257" t="s">
        <v>3152</v>
      </c>
      <c r="Y1257" t="s">
        <v>3200</v>
      </c>
      <c r="Z1257" t="s">
        <v>3152</v>
      </c>
      <c r="AA1257" t="s">
        <v>772</v>
      </c>
      <c r="AB1257">
        <v>119</v>
      </c>
      <c r="AC1257" t="s">
        <v>1503</v>
      </c>
      <c r="AD1257" t="s">
        <v>2556</v>
      </c>
      <c r="AE1257" t="s">
        <v>2807</v>
      </c>
      <c r="AF1257" t="s">
        <v>897</v>
      </c>
      <c r="AG1257" t="s">
        <v>883</v>
      </c>
      <c r="AH1257" t="s">
        <v>2857</v>
      </c>
      <c r="AI1257" t="s">
        <v>2858</v>
      </c>
      <c r="AJ1257" t="s">
        <v>2685</v>
      </c>
      <c r="AK1257" t="s">
        <v>1642</v>
      </c>
    </row>
    <row r="1258" spans="1:37" x14ac:dyDescent="0.3">
      <c r="A1258" t="s">
        <v>3597</v>
      </c>
      <c r="B1258" t="s">
        <v>3180</v>
      </c>
      <c r="C1258" t="s">
        <v>215</v>
      </c>
      <c r="D1258" t="s">
        <v>110</v>
      </c>
      <c r="E1258" t="s">
        <v>3180</v>
      </c>
      <c r="F1258" t="s">
        <v>3155</v>
      </c>
      <c r="G1258" t="s">
        <v>3133</v>
      </c>
      <c r="H1258" t="s">
        <v>3133</v>
      </c>
      <c r="I1258" t="s">
        <v>4444</v>
      </c>
      <c r="J1258" t="s">
        <v>1503</v>
      </c>
      <c r="K1258" t="s">
        <v>4308</v>
      </c>
      <c r="L1258" t="s">
        <v>2556</v>
      </c>
      <c r="M1258" t="s">
        <v>897</v>
      </c>
      <c r="N1258" t="s">
        <v>1693</v>
      </c>
      <c r="O1258" t="s">
        <v>3271</v>
      </c>
      <c r="P1258" t="s">
        <v>1706</v>
      </c>
      <c r="Q1258" t="s">
        <v>215</v>
      </c>
      <c r="R1258" t="s">
        <v>3217</v>
      </c>
      <c r="S1258" t="s">
        <v>3392</v>
      </c>
      <c r="T1258">
        <f>+_2022[[#This Row],[p1_score]]+_2022[[#This Row],[p2_score]]</f>
        <v>1</v>
      </c>
      <c r="U1258" t="s">
        <v>215</v>
      </c>
      <c r="V1258" t="s">
        <v>1707</v>
      </c>
      <c r="W1258" t="s">
        <v>3152</v>
      </c>
      <c r="X1258" t="s">
        <v>3166</v>
      </c>
      <c r="Y1258" t="s">
        <v>3152</v>
      </c>
      <c r="Z1258" t="s">
        <v>3152</v>
      </c>
      <c r="AA1258" t="s">
        <v>221</v>
      </c>
      <c r="AB1258">
        <v>119</v>
      </c>
      <c r="AC1258" t="s">
        <v>1503</v>
      </c>
      <c r="AD1258" t="s">
        <v>2556</v>
      </c>
      <c r="AE1258" t="s">
        <v>2807</v>
      </c>
      <c r="AF1258" t="s">
        <v>897</v>
      </c>
      <c r="AG1258" t="s">
        <v>883</v>
      </c>
      <c r="AH1258" t="s">
        <v>2857</v>
      </c>
      <c r="AI1258" t="s">
        <v>2858</v>
      </c>
      <c r="AJ1258" t="s">
        <v>2685</v>
      </c>
      <c r="AK1258" t="s">
        <v>1642</v>
      </c>
    </row>
    <row r="1259" spans="1:37" x14ac:dyDescent="0.3">
      <c r="A1259" t="s">
        <v>3599</v>
      </c>
      <c r="B1259" t="s">
        <v>3154</v>
      </c>
      <c r="C1259" t="s">
        <v>1707</v>
      </c>
      <c r="D1259" t="s">
        <v>45</v>
      </c>
      <c r="E1259" t="s">
        <v>3133</v>
      </c>
      <c r="F1259" t="s">
        <v>3133</v>
      </c>
      <c r="G1259" t="s">
        <v>3133</v>
      </c>
      <c r="H1259" t="s">
        <v>3133</v>
      </c>
      <c r="I1259" t="s">
        <v>3152</v>
      </c>
      <c r="J1259" t="s">
        <v>1503</v>
      </c>
      <c r="K1259" t="s">
        <v>4308</v>
      </c>
      <c r="L1259" t="s">
        <v>2556</v>
      </c>
      <c r="M1259" t="s">
        <v>897</v>
      </c>
      <c r="N1259" t="s">
        <v>1693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e">
        <f>+_2022[[#This Row],[p1_score]]+_2022[[#This Row],[p2_score]]</f>
        <v>#VALUE!</v>
      </c>
      <c r="U1259" t="s">
        <v>32</v>
      </c>
      <c r="V1259" t="s">
        <v>32</v>
      </c>
      <c r="W1259" t="s">
        <v>32</v>
      </c>
      <c r="X1259" t="s">
        <v>32</v>
      </c>
      <c r="Y1259" t="s">
        <v>32</v>
      </c>
      <c r="Z1259" t="s">
        <v>32</v>
      </c>
      <c r="AA1259" t="s">
        <v>32</v>
      </c>
      <c r="AB1259">
        <v>119</v>
      </c>
      <c r="AC1259" t="s">
        <v>1503</v>
      </c>
      <c r="AD1259" t="s">
        <v>2556</v>
      </c>
      <c r="AE1259" t="s">
        <v>2807</v>
      </c>
      <c r="AF1259" t="s">
        <v>897</v>
      </c>
      <c r="AG1259" t="s">
        <v>883</v>
      </c>
      <c r="AH1259" t="s">
        <v>2857</v>
      </c>
      <c r="AI1259" t="s">
        <v>2858</v>
      </c>
      <c r="AJ1259" t="s">
        <v>2685</v>
      </c>
      <c r="AK1259" t="s">
        <v>1642</v>
      </c>
    </row>
    <row r="1260" spans="1:37" x14ac:dyDescent="0.3">
      <c r="A1260" t="s">
        <v>3601</v>
      </c>
      <c r="B1260" t="s">
        <v>3144</v>
      </c>
      <c r="C1260" t="s">
        <v>292</v>
      </c>
      <c r="D1260" t="s">
        <v>1708</v>
      </c>
      <c r="E1260" t="s">
        <v>3162</v>
      </c>
      <c r="F1260" t="s">
        <v>3173</v>
      </c>
      <c r="G1260" t="s">
        <v>3133</v>
      </c>
      <c r="H1260" t="s">
        <v>3133</v>
      </c>
      <c r="I1260" t="s">
        <v>3694</v>
      </c>
      <c r="J1260" t="s">
        <v>1503</v>
      </c>
      <c r="K1260" t="s">
        <v>4280</v>
      </c>
      <c r="L1260" t="s">
        <v>2560</v>
      </c>
      <c r="M1260" t="s">
        <v>872</v>
      </c>
      <c r="N1260" t="s">
        <v>1709</v>
      </c>
      <c r="O1260" t="s">
        <v>3139</v>
      </c>
      <c r="P1260" t="s">
        <v>1004</v>
      </c>
      <c r="Q1260" t="s">
        <v>292</v>
      </c>
      <c r="R1260" t="s">
        <v>3438</v>
      </c>
      <c r="S1260" t="s">
        <v>3143</v>
      </c>
      <c r="T1260">
        <f>+_2022[[#This Row],[p1_score]]+_2022[[#This Row],[p2_score]]</f>
        <v>23</v>
      </c>
      <c r="U1260" t="s">
        <v>31</v>
      </c>
      <c r="V1260" t="s">
        <v>292</v>
      </c>
      <c r="W1260" t="s">
        <v>3242</v>
      </c>
      <c r="X1260" t="s">
        <v>3157</v>
      </c>
      <c r="Y1260" t="s">
        <v>3242</v>
      </c>
      <c r="Z1260" t="s">
        <v>3157</v>
      </c>
      <c r="AA1260" t="s">
        <v>32</v>
      </c>
      <c r="AB1260">
        <v>120</v>
      </c>
      <c r="AC1260" t="s">
        <v>1503</v>
      </c>
      <c r="AD1260" t="s">
        <v>2560</v>
      </c>
      <c r="AE1260" t="s">
        <v>2807</v>
      </c>
      <c r="AF1260" t="s">
        <v>872</v>
      </c>
      <c r="AG1260" t="s">
        <v>850</v>
      </c>
      <c r="AH1260" t="s">
        <v>2859</v>
      </c>
      <c r="AI1260" t="s">
        <v>2860</v>
      </c>
      <c r="AJ1260" t="s">
        <v>2861</v>
      </c>
      <c r="AK1260" t="s">
        <v>246</v>
      </c>
    </row>
    <row r="1261" spans="1:37" x14ac:dyDescent="0.3">
      <c r="A1261" t="s">
        <v>3602</v>
      </c>
      <c r="B1261" t="s">
        <v>3153</v>
      </c>
      <c r="C1261" t="s">
        <v>449</v>
      </c>
      <c r="D1261" t="s">
        <v>1710</v>
      </c>
      <c r="E1261" t="s">
        <v>3355</v>
      </c>
      <c r="F1261" t="s">
        <v>3135</v>
      </c>
      <c r="G1261" t="s">
        <v>3173</v>
      </c>
      <c r="H1261" t="s">
        <v>3162</v>
      </c>
      <c r="I1261" t="s">
        <v>4445</v>
      </c>
      <c r="J1261" t="s">
        <v>1503</v>
      </c>
      <c r="K1261" t="s">
        <v>4280</v>
      </c>
      <c r="L1261" t="s">
        <v>2560</v>
      </c>
      <c r="M1261" t="s">
        <v>872</v>
      </c>
      <c r="N1261" t="s">
        <v>1709</v>
      </c>
      <c r="O1261" t="s">
        <v>3148</v>
      </c>
      <c r="P1261" t="s">
        <v>54</v>
      </c>
      <c r="Q1261" t="s">
        <v>449</v>
      </c>
      <c r="R1261" t="s">
        <v>3465</v>
      </c>
      <c r="S1261" t="s">
        <v>3191</v>
      </c>
      <c r="T1261">
        <f>+_2022[[#This Row],[p1_score]]+_2022[[#This Row],[p2_score]]</f>
        <v>78</v>
      </c>
      <c r="U1261" t="s">
        <v>31</v>
      </c>
      <c r="V1261" t="s">
        <v>449</v>
      </c>
      <c r="W1261" t="s">
        <v>3160</v>
      </c>
      <c r="X1261" t="s">
        <v>3900</v>
      </c>
      <c r="Y1261" t="s">
        <v>3427</v>
      </c>
      <c r="Z1261" t="s">
        <v>3152</v>
      </c>
      <c r="AA1261" t="s">
        <v>292</v>
      </c>
      <c r="AB1261">
        <v>120</v>
      </c>
      <c r="AC1261" t="s">
        <v>1503</v>
      </c>
      <c r="AD1261" t="s">
        <v>2560</v>
      </c>
      <c r="AE1261" t="s">
        <v>2807</v>
      </c>
      <c r="AF1261" t="s">
        <v>872</v>
      </c>
      <c r="AG1261" t="s">
        <v>850</v>
      </c>
      <c r="AH1261" t="s">
        <v>2859</v>
      </c>
      <c r="AI1261" t="s">
        <v>2860</v>
      </c>
      <c r="AJ1261" t="s">
        <v>2861</v>
      </c>
      <c r="AK1261" t="s">
        <v>246</v>
      </c>
    </row>
    <row r="1262" spans="1:37" x14ac:dyDescent="0.3">
      <c r="A1262" t="s">
        <v>3604</v>
      </c>
      <c r="B1262" t="s">
        <v>3136</v>
      </c>
      <c r="C1262" t="s">
        <v>858</v>
      </c>
      <c r="D1262" t="s">
        <v>1711</v>
      </c>
      <c r="E1262" t="s">
        <v>3212</v>
      </c>
      <c r="F1262" t="s">
        <v>3202</v>
      </c>
      <c r="G1262" t="s">
        <v>3144</v>
      </c>
      <c r="H1262" t="s">
        <v>3133</v>
      </c>
      <c r="I1262" t="s">
        <v>3169</v>
      </c>
      <c r="J1262" t="s">
        <v>1503</v>
      </c>
      <c r="K1262" t="s">
        <v>4280</v>
      </c>
      <c r="L1262" t="s">
        <v>2560</v>
      </c>
      <c r="M1262" t="s">
        <v>872</v>
      </c>
      <c r="N1262" t="s">
        <v>1709</v>
      </c>
      <c r="O1262" t="s">
        <v>3157</v>
      </c>
      <c r="P1262" t="s">
        <v>1277</v>
      </c>
      <c r="Q1262" t="s">
        <v>858</v>
      </c>
      <c r="R1262" t="s">
        <v>3196</v>
      </c>
      <c r="S1262" t="s">
        <v>4320</v>
      </c>
      <c r="T1262">
        <f>+_2022[[#This Row],[p1_score]]+_2022[[#This Row],[p2_score]]</f>
        <v>32</v>
      </c>
      <c r="U1262" t="s">
        <v>31</v>
      </c>
      <c r="V1262" t="s">
        <v>858</v>
      </c>
      <c r="W1262" t="s">
        <v>3242</v>
      </c>
      <c r="X1262" t="s">
        <v>3231</v>
      </c>
      <c r="Y1262" t="s">
        <v>3388</v>
      </c>
      <c r="Z1262" t="s">
        <v>3152</v>
      </c>
      <c r="AA1262" t="s">
        <v>449</v>
      </c>
      <c r="AB1262">
        <v>120</v>
      </c>
      <c r="AC1262" t="s">
        <v>1503</v>
      </c>
      <c r="AD1262" t="s">
        <v>2560</v>
      </c>
      <c r="AE1262" t="s">
        <v>2807</v>
      </c>
      <c r="AF1262" t="s">
        <v>872</v>
      </c>
      <c r="AG1262" t="s">
        <v>850</v>
      </c>
      <c r="AH1262" t="s">
        <v>2859</v>
      </c>
      <c r="AI1262" t="s">
        <v>2860</v>
      </c>
      <c r="AJ1262" t="s">
        <v>2861</v>
      </c>
      <c r="AK1262" t="s">
        <v>246</v>
      </c>
    </row>
    <row r="1263" spans="1:37" x14ac:dyDescent="0.3">
      <c r="A1263" t="s">
        <v>3605</v>
      </c>
      <c r="B1263" t="s">
        <v>3162</v>
      </c>
      <c r="C1263" t="s">
        <v>104</v>
      </c>
      <c r="D1263" t="s">
        <v>1308</v>
      </c>
      <c r="E1263" t="s">
        <v>3202</v>
      </c>
      <c r="F1263" t="s">
        <v>3195</v>
      </c>
      <c r="G1263" t="s">
        <v>3144</v>
      </c>
      <c r="H1263" t="s">
        <v>3133</v>
      </c>
      <c r="I1263" t="s">
        <v>3272</v>
      </c>
      <c r="J1263" t="s">
        <v>1503</v>
      </c>
      <c r="K1263" t="s">
        <v>4280</v>
      </c>
      <c r="L1263" t="s">
        <v>2560</v>
      </c>
      <c r="M1263" t="s">
        <v>872</v>
      </c>
      <c r="N1263" t="s">
        <v>1709</v>
      </c>
      <c r="O1263" t="s">
        <v>3151</v>
      </c>
      <c r="P1263" t="s">
        <v>1712</v>
      </c>
      <c r="Q1263" t="s">
        <v>104</v>
      </c>
      <c r="R1263" t="s">
        <v>3295</v>
      </c>
      <c r="S1263" t="s">
        <v>4251</v>
      </c>
      <c r="T1263">
        <f>+_2022[[#This Row],[p1_score]]+_2022[[#This Row],[p2_score]]</f>
        <v>20</v>
      </c>
      <c r="U1263" t="s">
        <v>31</v>
      </c>
      <c r="V1263" t="s">
        <v>104</v>
      </c>
      <c r="W1263" t="s">
        <v>3219</v>
      </c>
      <c r="X1263" t="s">
        <v>3186</v>
      </c>
      <c r="Y1263" t="s">
        <v>4284</v>
      </c>
      <c r="Z1263" t="s">
        <v>3152</v>
      </c>
      <c r="AA1263" t="s">
        <v>858</v>
      </c>
      <c r="AB1263">
        <v>120</v>
      </c>
      <c r="AC1263" t="s">
        <v>1503</v>
      </c>
      <c r="AD1263" t="s">
        <v>2560</v>
      </c>
      <c r="AE1263" t="s">
        <v>2807</v>
      </c>
      <c r="AF1263" t="s">
        <v>872</v>
      </c>
      <c r="AG1263" t="s">
        <v>850</v>
      </c>
      <c r="AH1263" t="s">
        <v>2859</v>
      </c>
      <c r="AI1263" t="s">
        <v>2860</v>
      </c>
      <c r="AJ1263" t="s">
        <v>2861</v>
      </c>
      <c r="AK1263" t="s">
        <v>246</v>
      </c>
    </row>
    <row r="1264" spans="1:37" x14ac:dyDescent="0.3">
      <c r="A1264" t="s">
        <v>3607</v>
      </c>
      <c r="B1264" t="s">
        <v>3173</v>
      </c>
      <c r="C1264" t="s">
        <v>138</v>
      </c>
      <c r="D1264" t="s">
        <v>1713</v>
      </c>
      <c r="E1264" t="s">
        <v>3153</v>
      </c>
      <c r="F1264" t="s">
        <v>3136</v>
      </c>
      <c r="G1264" t="s">
        <v>3133</v>
      </c>
      <c r="H1264" t="s">
        <v>3133</v>
      </c>
      <c r="I1264" t="s">
        <v>3311</v>
      </c>
      <c r="J1264" t="s">
        <v>1503</v>
      </c>
      <c r="K1264" t="s">
        <v>4280</v>
      </c>
      <c r="L1264" t="s">
        <v>2560</v>
      </c>
      <c r="M1264" t="s">
        <v>872</v>
      </c>
      <c r="N1264" t="s">
        <v>1709</v>
      </c>
      <c r="O1264" t="s">
        <v>3170</v>
      </c>
      <c r="P1264" t="s">
        <v>1714</v>
      </c>
      <c r="Q1264" t="s">
        <v>138</v>
      </c>
      <c r="R1264" t="s">
        <v>3305</v>
      </c>
      <c r="S1264" t="s">
        <v>3214</v>
      </c>
      <c r="T1264">
        <f>+_2022[[#This Row],[p1_score]]+_2022[[#This Row],[p2_score]]</f>
        <v>3</v>
      </c>
      <c r="U1264" t="s">
        <v>31</v>
      </c>
      <c r="V1264" t="s">
        <v>138</v>
      </c>
      <c r="W1264" t="s">
        <v>3166</v>
      </c>
      <c r="X1264" t="s">
        <v>3139</v>
      </c>
      <c r="Y1264" t="s">
        <v>3323</v>
      </c>
      <c r="Z1264" t="s">
        <v>3152</v>
      </c>
      <c r="AA1264" t="s">
        <v>104</v>
      </c>
      <c r="AB1264">
        <v>120</v>
      </c>
      <c r="AC1264" t="s">
        <v>1503</v>
      </c>
      <c r="AD1264" t="s">
        <v>2560</v>
      </c>
      <c r="AE1264" t="s">
        <v>2807</v>
      </c>
      <c r="AF1264" t="s">
        <v>872</v>
      </c>
      <c r="AG1264" t="s">
        <v>850</v>
      </c>
      <c r="AH1264" t="s">
        <v>2859</v>
      </c>
      <c r="AI1264" t="s">
        <v>2860</v>
      </c>
      <c r="AJ1264" t="s">
        <v>2861</v>
      </c>
      <c r="AK1264" t="s">
        <v>246</v>
      </c>
    </row>
    <row r="1265" spans="1:37" x14ac:dyDescent="0.3">
      <c r="A1265" t="s">
        <v>3608</v>
      </c>
      <c r="B1265" t="s">
        <v>3133</v>
      </c>
      <c r="C1265" t="s">
        <v>31</v>
      </c>
      <c r="D1265" t="s">
        <v>1648</v>
      </c>
      <c r="E1265" t="s">
        <v>3400</v>
      </c>
      <c r="F1265" t="s">
        <v>3284</v>
      </c>
      <c r="G1265" t="s">
        <v>3154</v>
      </c>
      <c r="H1265" t="s">
        <v>3133</v>
      </c>
      <c r="I1265" t="s">
        <v>3552</v>
      </c>
      <c r="J1265" t="s">
        <v>1503</v>
      </c>
      <c r="K1265" t="s">
        <v>4280</v>
      </c>
      <c r="L1265" t="s">
        <v>2560</v>
      </c>
      <c r="M1265" t="s">
        <v>872</v>
      </c>
      <c r="N1265" t="s">
        <v>1709</v>
      </c>
      <c r="O1265" t="s">
        <v>3200</v>
      </c>
      <c r="P1265" t="s">
        <v>977</v>
      </c>
      <c r="Q1265" t="s">
        <v>31</v>
      </c>
      <c r="R1265" t="s">
        <v>3415</v>
      </c>
      <c r="S1265" t="s">
        <v>3741</v>
      </c>
      <c r="T1265">
        <f>+_2022[[#This Row],[p1_score]]+_2022[[#This Row],[p2_score]]</f>
        <v>5</v>
      </c>
      <c r="U1265" t="s">
        <v>31</v>
      </c>
      <c r="V1265" t="s">
        <v>46</v>
      </c>
      <c r="W1265" t="s">
        <v>3257</v>
      </c>
      <c r="X1265" t="s">
        <v>3170</v>
      </c>
      <c r="Y1265" t="s">
        <v>3152</v>
      </c>
      <c r="Z1265" t="s">
        <v>3152</v>
      </c>
      <c r="AA1265" t="s">
        <v>138</v>
      </c>
      <c r="AB1265">
        <v>120</v>
      </c>
      <c r="AC1265" t="s">
        <v>1503</v>
      </c>
      <c r="AD1265" t="s">
        <v>2560</v>
      </c>
      <c r="AE1265" t="s">
        <v>2807</v>
      </c>
      <c r="AF1265" t="s">
        <v>872</v>
      </c>
      <c r="AG1265" t="s">
        <v>850</v>
      </c>
      <c r="AH1265" t="s">
        <v>2859</v>
      </c>
      <c r="AI1265" t="s">
        <v>2860</v>
      </c>
      <c r="AJ1265" t="s">
        <v>2861</v>
      </c>
      <c r="AK1265" t="s">
        <v>246</v>
      </c>
    </row>
    <row r="1266" spans="1:37" x14ac:dyDescent="0.3">
      <c r="A1266" t="s">
        <v>3613</v>
      </c>
      <c r="B1266" t="s">
        <v>3178</v>
      </c>
      <c r="C1266" t="s">
        <v>46</v>
      </c>
      <c r="D1266" t="s">
        <v>915</v>
      </c>
      <c r="E1266" t="s">
        <v>3136</v>
      </c>
      <c r="F1266" t="s">
        <v>3178</v>
      </c>
      <c r="G1266" t="s">
        <v>3133</v>
      </c>
      <c r="H1266" t="s">
        <v>3133</v>
      </c>
      <c r="I1266" t="s">
        <v>3163</v>
      </c>
      <c r="J1266" t="s">
        <v>1503</v>
      </c>
      <c r="K1266" t="s">
        <v>4280</v>
      </c>
      <c r="L1266" t="s">
        <v>2560</v>
      </c>
      <c r="M1266" t="s">
        <v>872</v>
      </c>
      <c r="N1266" t="s">
        <v>1709</v>
      </c>
      <c r="O1266" t="s">
        <v>3219</v>
      </c>
      <c r="P1266" t="s">
        <v>1394</v>
      </c>
      <c r="Q1266" t="s">
        <v>46</v>
      </c>
      <c r="R1266" t="s">
        <v>3404</v>
      </c>
      <c r="S1266" t="s">
        <v>3592</v>
      </c>
      <c r="T1266">
        <f>+_2022[[#This Row],[p1_score]]+_2022[[#This Row],[p2_score]]</f>
        <v>1</v>
      </c>
      <c r="U1266" t="s">
        <v>67</v>
      </c>
      <c r="V1266" t="s">
        <v>46</v>
      </c>
      <c r="W1266" t="s">
        <v>3228</v>
      </c>
      <c r="X1266" t="s">
        <v>3148</v>
      </c>
      <c r="Y1266" t="s">
        <v>3152</v>
      </c>
      <c r="Z1266" t="s">
        <v>3152</v>
      </c>
      <c r="AA1266" t="s">
        <v>31</v>
      </c>
      <c r="AB1266">
        <v>120</v>
      </c>
      <c r="AC1266" t="s">
        <v>1503</v>
      </c>
      <c r="AD1266" t="s">
        <v>2560</v>
      </c>
      <c r="AE1266" t="s">
        <v>2807</v>
      </c>
      <c r="AF1266" t="s">
        <v>872</v>
      </c>
      <c r="AG1266" t="s">
        <v>850</v>
      </c>
      <c r="AH1266" t="s">
        <v>2859</v>
      </c>
      <c r="AI1266" t="s">
        <v>2860</v>
      </c>
      <c r="AJ1266" t="s">
        <v>2861</v>
      </c>
      <c r="AK1266" t="s">
        <v>246</v>
      </c>
    </row>
    <row r="1267" spans="1:37" x14ac:dyDescent="0.3">
      <c r="A1267" t="s">
        <v>3615</v>
      </c>
      <c r="B1267" t="s">
        <v>3187</v>
      </c>
      <c r="C1267" t="s">
        <v>935</v>
      </c>
      <c r="D1267" t="s">
        <v>1515</v>
      </c>
      <c r="E1267" t="s">
        <v>3178</v>
      </c>
      <c r="F1267" t="s">
        <v>3136</v>
      </c>
      <c r="G1267" t="s">
        <v>3133</v>
      </c>
      <c r="H1267" t="s">
        <v>3144</v>
      </c>
      <c r="I1267" t="s">
        <v>3325</v>
      </c>
      <c r="J1267" t="s">
        <v>1503</v>
      </c>
      <c r="K1267" t="s">
        <v>4280</v>
      </c>
      <c r="L1267" t="s">
        <v>2560</v>
      </c>
      <c r="M1267" t="s">
        <v>872</v>
      </c>
      <c r="N1267" t="s">
        <v>1709</v>
      </c>
      <c r="O1267" t="s">
        <v>3236</v>
      </c>
      <c r="P1267" t="s">
        <v>1715</v>
      </c>
      <c r="Q1267" t="s">
        <v>935</v>
      </c>
      <c r="R1267" t="s">
        <v>3252</v>
      </c>
      <c r="S1267" t="s">
        <v>3292</v>
      </c>
      <c r="T1267">
        <f>+_2022[[#This Row],[p1_score]]+_2022[[#This Row],[p2_score]]</f>
        <v>6</v>
      </c>
      <c r="U1267" t="s">
        <v>67</v>
      </c>
      <c r="V1267" t="s">
        <v>935</v>
      </c>
      <c r="W1267" t="s">
        <v>3152</v>
      </c>
      <c r="X1267" t="s">
        <v>3170</v>
      </c>
      <c r="Y1267" t="s">
        <v>3152</v>
      </c>
      <c r="Z1267" t="s">
        <v>3152</v>
      </c>
      <c r="AA1267" t="s">
        <v>46</v>
      </c>
      <c r="AB1267">
        <v>120</v>
      </c>
      <c r="AC1267" t="s">
        <v>1503</v>
      </c>
      <c r="AD1267" t="s">
        <v>2560</v>
      </c>
      <c r="AE1267" t="s">
        <v>2807</v>
      </c>
      <c r="AF1267" t="s">
        <v>872</v>
      </c>
      <c r="AG1267" t="s">
        <v>850</v>
      </c>
      <c r="AH1267" t="s">
        <v>2859</v>
      </c>
      <c r="AI1267" t="s">
        <v>2860</v>
      </c>
      <c r="AJ1267" t="s">
        <v>2861</v>
      </c>
      <c r="AK1267" t="s">
        <v>246</v>
      </c>
    </row>
    <row r="1268" spans="1:37" x14ac:dyDescent="0.3">
      <c r="A1268" t="s">
        <v>3619</v>
      </c>
      <c r="B1268" t="s">
        <v>3180</v>
      </c>
      <c r="C1268" t="s">
        <v>67</v>
      </c>
      <c r="D1268" t="s">
        <v>45</v>
      </c>
      <c r="E1268" t="s">
        <v>3133</v>
      </c>
      <c r="F1268" t="s">
        <v>3144</v>
      </c>
      <c r="G1268" t="s">
        <v>3133</v>
      </c>
      <c r="H1268" t="s">
        <v>3133</v>
      </c>
      <c r="I1268" t="s">
        <v>3152</v>
      </c>
      <c r="J1268" t="s">
        <v>1503</v>
      </c>
      <c r="K1268" t="s">
        <v>4280</v>
      </c>
      <c r="L1268" t="s">
        <v>2560</v>
      </c>
      <c r="M1268" t="s">
        <v>872</v>
      </c>
      <c r="N1268" t="s">
        <v>1709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e">
        <f>+_2022[[#This Row],[p1_score]]+_2022[[#This Row],[p2_score]]</f>
        <v>#VALUE!</v>
      </c>
      <c r="U1268" t="s">
        <v>32</v>
      </c>
      <c r="V1268" t="s">
        <v>32</v>
      </c>
      <c r="W1268" t="s">
        <v>32</v>
      </c>
      <c r="X1268" t="s">
        <v>32</v>
      </c>
      <c r="Y1268" t="s">
        <v>32</v>
      </c>
      <c r="Z1268" t="s">
        <v>32</v>
      </c>
      <c r="AA1268" t="s">
        <v>32</v>
      </c>
      <c r="AB1268">
        <v>120</v>
      </c>
      <c r="AC1268" t="s">
        <v>1503</v>
      </c>
      <c r="AD1268" t="s">
        <v>2560</v>
      </c>
      <c r="AE1268" t="s">
        <v>2807</v>
      </c>
      <c r="AF1268" t="s">
        <v>872</v>
      </c>
      <c r="AG1268" t="s">
        <v>850</v>
      </c>
      <c r="AH1268" t="s">
        <v>2859</v>
      </c>
      <c r="AI1268" t="s">
        <v>2860</v>
      </c>
      <c r="AJ1268" t="s">
        <v>2861</v>
      </c>
      <c r="AK1268" t="s">
        <v>246</v>
      </c>
    </row>
    <row r="1269" spans="1:37" x14ac:dyDescent="0.3">
      <c r="A1269" t="s">
        <v>3621</v>
      </c>
      <c r="B1269" t="s">
        <v>3133</v>
      </c>
      <c r="C1269" t="s">
        <v>1615</v>
      </c>
      <c r="D1269" t="s">
        <v>1477</v>
      </c>
      <c r="E1269" t="s">
        <v>3181</v>
      </c>
      <c r="F1269" t="s">
        <v>3212</v>
      </c>
      <c r="G1269" t="s">
        <v>3153</v>
      </c>
      <c r="H1269" t="s">
        <v>3144</v>
      </c>
      <c r="I1269" t="s">
        <v>4446</v>
      </c>
      <c r="J1269" t="s">
        <v>1503</v>
      </c>
      <c r="K1269" t="s">
        <v>4322</v>
      </c>
      <c r="L1269" t="s">
        <v>2564</v>
      </c>
      <c r="M1269" t="s">
        <v>909</v>
      </c>
      <c r="N1269" t="s">
        <v>1716</v>
      </c>
      <c r="O1269" t="s">
        <v>3139</v>
      </c>
      <c r="P1269" t="s">
        <v>50</v>
      </c>
      <c r="Q1269" t="s">
        <v>1615</v>
      </c>
      <c r="R1269" t="s">
        <v>3979</v>
      </c>
      <c r="S1269" t="s">
        <v>3184</v>
      </c>
      <c r="T1269">
        <f>+_2022[[#This Row],[p1_score]]+_2022[[#This Row],[p2_score]]</f>
        <v>38</v>
      </c>
      <c r="U1269" t="s">
        <v>299</v>
      </c>
      <c r="V1269" t="s">
        <v>1615</v>
      </c>
      <c r="W1269" t="s">
        <v>3252</v>
      </c>
      <c r="X1269" t="s">
        <v>3305</v>
      </c>
      <c r="Y1269" t="s">
        <v>3252</v>
      </c>
      <c r="Z1269" t="s">
        <v>3305</v>
      </c>
      <c r="AA1269" t="s">
        <v>32</v>
      </c>
      <c r="AB1269">
        <v>121</v>
      </c>
      <c r="AC1269" t="s">
        <v>1503</v>
      </c>
      <c r="AD1269" t="s">
        <v>2564</v>
      </c>
      <c r="AE1269" t="s">
        <v>2807</v>
      </c>
      <c r="AF1269" t="s">
        <v>909</v>
      </c>
      <c r="AG1269" t="s">
        <v>949</v>
      </c>
      <c r="AH1269" t="s">
        <v>2862</v>
      </c>
      <c r="AI1269" t="s">
        <v>2863</v>
      </c>
      <c r="AJ1269" t="s">
        <v>2864</v>
      </c>
      <c r="AK1269" t="s">
        <v>1537</v>
      </c>
    </row>
    <row r="1270" spans="1:37" x14ac:dyDescent="0.3">
      <c r="A1270" t="s">
        <v>3623</v>
      </c>
      <c r="B1270" t="s">
        <v>3153</v>
      </c>
      <c r="C1270" t="s">
        <v>1426</v>
      </c>
      <c r="D1270" t="s">
        <v>741</v>
      </c>
      <c r="E1270" t="s">
        <v>3342</v>
      </c>
      <c r="F1270" t="s">
        <v>3135</v>
      </c>
      <c r="G1270" t="s">
        <v>3187</v>
      </c>
      <c r="H1270" t="s">
        <v>3144</v>
      </c>
      <c r="I1270" t="s">
        <v>4447</v>
      </c>
      <c r="J1270" t="s">
        <v>1503</v>
      </c>
      <c r="K1270" t="s">
        <v>4322</v>
      </c>
      <c r="L1270" t="s">
        <v>2564</v>
      </c>
      <c r="M1270" t="s">
        <v>909</v>
      </c>
      <c r="N1270" t="s">
        <v>1716</v>
      </c>
      <c r="O1270" t="s">
        <v>3148</v>
      </c>
      <c r="P1270" t="s">
        <v>264</v>
      </c>
      <c r="Q1270" t="s">
        <v>1426</v>
      </c>
      <c r="R1270" t="s">
        <v>4077</v>
      </c>
      <c r="S1270" t="s">
        <v>3484</v>
      </c>
      <c r="T1270">
        <f>+_2022[[#This Row],[p1_score]]+_2022[[#This Row],[p2_score]]</f>
        <v>76</v>
      </c>
      <c r="U1270" t="s">
        <v>299</v>
      </c>
      <c r="V1270" t="s">
        <v>1426</v>
      </c>
      <c r="W1270" t="s">
        <v>3242</v>
      </c>
      <c r="X1270" t="s">
        <v>3375</v>
      </c>
      <c r="Y1270" t="s">
        <v>3469</v>
      </c>
      <c r="Z1270" t="s">
        <v>3152</v>
      </c>
      <c r="AA1270" t="s">
        <v>1615</v>
      </c>
      <c r="AB1270">
        <v>121</v>
      </c>
      <c r="AC1270" t="s">
        <v>1503</v>
      </c>
      <c r="AD1270" t="s">
        <v>2564</v>
      </c>
      <c r="AE1270" t="s">
        <v>2807</v>
      </c>
      <c r="AF1270" t="s">
        <v>909</v>
      </c>
      <c r="AG1270" t="s">
        <v>949</v>
      </c>
      <c r="AH1270" t="s">
        <v>2862</v>
      </c>
      <c r="AI1270" t="s">
        <v>2863</v>
      </c>
      <c r="AJ1270" t="s">
        <v>2864</v>
      </c>
      <c r="AK1270" t="s">
        <v>1537</v>
      </c>
    </row>
    <row r="1271" spans="1:37" x14ac:dyDescent="0.3">
      <c r="A1271" t="s">
        <v>3625</v>
      </c>
      <c r="B1271" t="s">
        <v>3144</v>
      </c>
      <c r="C1271" t="s">
        <v>299</v>
      </c>
      <c r="D1271" t="s">
        <v>1717</v>
      </c>
      <c r="E1271" t="s">
        <v>3315</v>
      </c>
      <c r="F1271" t="s">
        <v>3307</v>
      </c>
      <c r="G1271" t="s">
        <v>3153</v>
      </c>
      <c r="H1271" t="s">
        <v>3153</v>
      </c>
      <c r="I1271" t="s">
        <v>4448</v>
      </c>
      <c r="J1271" t="s">
        <v>1503</v>
      </c>
      <c r="K1271" t="s">
        <v>4322</v>
      </c>
      <c r="L1271" t="s">
        <v>2564</v>
      </c>
      <c r="M1271" t="s">
        <v>909</v>
      </c>
      <c r="N1271" t="s">
        <v>1716</v>
      </c>
      <c r="O1271" t="s">
        <v>3157</v>
      </c>
      <c r="P1271" t="s">
        <v>173</v>
      </c>
      <c r="Q1271" t="s">
        <v>299</v>
      </c>
      <c r="R1271" t="s">
        <v>3360</v>
      </c>
      <c r="S1271" t="s">
        <v>3397</v>
      </c>
      <c r="T1271">
        <f>+_2022[[#This Row],[p1_score]]+_2022[[#This Row],[p2_score]]</f>
        <v>8</v>
      </c>
      <c r="U1271" t="s">
        <v>299</v>
      </c>
      <c r="V1271" t="s">
        <v>82</v>
      </c>
      <c r="W1271" t="s">
        <v>3139</v>
      </c>
      <c r="X1271" t="s">
        <v>3170</v>
      </c>
      <c r="Y1271" t="s">
        <v>3152</v>
      </c>
      <c r="Z1271" t="s">
        <v>3152</v>
      </c>
      <c r="AA1271" t="s">
        <v>1426</v>
      </c>
      <c r="AB1271">
        <v>121</v>
      </c>
      <c r="AC1271" t="s">
        <v>1503</v>
      </c>
      <c r="AD1271" t="s">
        <v>2564</v>
      </c>
      <c r="AE1271" t="s">
        <v>2807</v>
      </c>
      <c r="AF1271" t="s">
        <v>909</v>
      </c>
      <c r="AG1271" t="s">
        <v>949</v>
      </c>
      <c r="AH1271" t="s">
        <v>2862</v>
      </c>
      <c r="AI1271" t="s">
        <v>2863</v>
      </c>
      <c r="AJ1271" t="s">
        <v>2864</v>
      </c>
      <c r="AK1271" t="s">
        <v>1537</v>
      </c>
    </row>
    <row r="1272" spans="1:37" x14ac:dyDescent="0.3">
      <c r="A1272" t="s">
        <v>3628</v>
      </c>
      <c r="B1272" t="s">
        <v>3162</v>
      </c>
      <c r="C1272" t="s">
        <v>1250</v>
      </c>
      <c r="D1272" t="s">
        <v>149</v>
      </c>
      <c r="E1272" t="s">
        <v>3181</v>
      </c>
      <c r="F1272" t="s">
        <v>3202</v>
      </c>
      <c r="G1272" t="s">
        <v>3144</v>
      </c>
      <c r="H1272" t="s">
        <v>3144</v>
      </c>
      <c r="I1272" t="s">
        <v>3256</v>
      </c>
      <c r="J1272" t="s">
        <v>1503</v>
      </c>
      <c r="K1272" t="s">
        <v>4322</v>
      </c>
      <c r="L1272" t="s">
        <v>2564</v>
      </c>
      <c r="M1272" t="s">
        <v>909</v>
      </c>
      <c r="N1272" t="s">
        <v>1716</v>
      </c>
      <c r="O1272" t="s">
        <v>3151</v>
      </c>
      <c r="P1272" t="s">
        <v>513</v>
      </c>
      <c r="Q1272" t="s">
        <v>1250</v>
      </c>
      <c r="R1272" t="s">
        <v>3415</v>
      </c>
      <c r="S1272" t="s">
        <v>3627</v>
      </c>
      <c r="T1272">
        <f>+_2022[[#This Row],[p1_score]]+_2022[[#This Row],[p2_score]]</f>
        <v>45</v>
      </c>
      <c r="U1272" t="s">
        <v>1250</v>
      </c>
      <c r="V1272" t="s">
        <v>82</v>
      </c>
      <c r="W1272" t="s">
        <v>3305</v>
      </c>
      <c r="X1272" t="s">
        <v>3380</v>
      </c>
      <c r="Y1272" t="s">
        <v>3152</v>
      </c>
      <c r="Z1272" t="s">
        <v>3380</v>
      </c>
      <c r="AA1272" t="s">
        <v>299</v>
      </c>
      <c r="AB1272">
        <v>121</v>
      </c>
      <c r="AC1272" t="s">
        <v>1503</v>
      </c>
      <c r="AD1272" t="s">
        <v>2564</v>
      </c>
      <c r="AE1272" t="s">
        <v>2807</v>
      </c>
      <c r="AF1272" t="s">
        <v>909</v>
      </c>
      <c r="AG1272" t="s">
        <v>949</v>
      </c>
      <c r="AH1272" t="s">
        <v>2862</v>
      </c>
      <c r="AI1272" t="s">
        <v>2863</v>
      </c>
      <c r="AJ1272" t="s">
        <v>2864</v>
      </c>
      <c r="AK1272" t="s">
        <v>1537</v>
      </c>
    </row>
    <row r="1273" spans="1:37" x14ac:dyDescent="0.3">
      <c r="A1273" t="s">
        <v>3630</v>
      </c>
      <c r="B1273" t="s">
        <v>3173</v>
      </c>
      <c r="C1273" t="s">
        <v>308</v>
      </c>
      <c r="D1273" t="s">
        <v>163</v>
      </c>
      <c r="E1273" t="s">
        <v>3144</v>
      </c>
      <c r="F1273" t="s">
        <v>3173</v>
      </c>
      <c r="G1273" t="s">
        <v>3133</v>
      </c>
      <c r="H1273" t="s">
        <v>3133</v>
      </c>
      <c r="I1273" t="s">
        <v>3252</v>
      </c>
      <c r="J1273" t="s">
        <v>1503</v>
      </c>
      <c r="K1273" t="s">
        <v>4322</v>
      </c>
      <c r="L1273" t="s">
        <v>2564</v>
      </c>
      <c r="M1273" t="s">
        <v>909</v>
      </c>
      <c r="N1273" t="s">
        <v>1716</v>
      </c>
      <c r="O1273" t="s">
        <v>3170</v>
      </c>
      <c r="P1273" t="s">
        <v>1428</v>
      </c>
      <c r="Q1273" t="s">
        <v>308</v>
      </c>
      <c r="R1273" t="s">
        <v>3457</v>
      </c>
      <c r="S1273" t="s">
        <v>4394</v>
      </c>
      <c r="T1273">
        <f>+_2022[[#This Row],[p1_score]]+_2022[[#This Row],[p2_score]]</f>
        <v>4</v>
      </c>
      <c r="U1273" t="s">
        <v>308</v>
      </c>
      <c r="V1273" t="s">
        <v>82</v>
      </c>
      <c r="W1273" t="s">
        <v>3166</v>
      </c>
      <c r="X1273" t="s">
        <v>3148</v>
      </c>
      <c r="Y1273" t="s">
        <v>3152</v>
      </c>
      <c r="Z1273" t="s">
        <v>3192</v>
      </c>
      <c r="AA1273" t="s">
        <v>1250</v>
      </c>
      <c r="AB1273">
        <v>121</v>
      </c>
      <c r="AC1273" t="s">
        <v>1503</v>
      </c>
      <c r="AD1273" t="s">
        <v>2564</v>
      </c>
      <c r="AE1273" t="s">
        <v>2807</v>
      </c>
      <c r="AF1273" t="s">
        <v>909</v>
      </c>
      <c r="AG1273" t="s">
        <v>949</v>
      </c>
      <c r="AH1273" t="s">
        <v>2862</v>
      </c>
      <c r="AI1273" t="s">
        <v>2863</v>
      </c>
      <c r="AJ1273" t="s">
        <v>2864</v>
      </c>
      <c r="AK1273" t="s">
        <v>1537</v>
      </c>
    </row>
    <row r="1274" spans="1:37" x14ac:dyDescent="0.3">
      <c r="A1274" t="s">
        <v>3631</v>
      </c>
      <c r="B1274" t="s">
        <v>3136</v>
      </c>
      <c r="C1274" t="s">
        <v>82</v>
      </c>
      <c r="D1274" t="s">
        <v>45</v>
      </c>
      <c r="E1274" t="s">
        <v>3279</v>
      </c>
      <c r="F1274" t="s">
        <v>3238</v>
      </c>
      <c r="G1274" t="s">
        <v>3153</v>
      </c>
      <c r="H1274" t="s">
        <v>3144</v>
      </c>
      <c r="I1274" t="s">
        <v>3272</v>
      </c>
      <c r="J1274" t="s">
        <v>1503</v>
      </c>
      <c r="K1274" t="s">
        <v>4322</v>
      </c>
      <c r="L1274" t="s">
        <v>2564</v>
      </c>
      <c r="M1274" t="s">
        <v>909</v>
      </c>
      <c r="N1274" t="s">
        <v>1716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>
        <f>+_2022[[#This Row],[p1_score]]+_2022[[#This Row],[p2_score]]</f>
        <v>-2</v>
      </c>
      <c r="U1274" t="s">
        <v>1718</v>
      </c>
      <c r="V1274" t="s">
        <v>82</v>
      </c>
      <c r="W1274" t="s">
        <v>3152</v>
      </c>
      <c r="X1274" t="s">
        <v>3228</v>
      </c>
      <c r="Y1274" t="s">
        <v>3152</v>
      </c>
      <c r="Z1274" t="s">
        <v>3152</v>
      </c>
      <c r="AA1274" t="s">
        <v>308</v>
      </c>
      <c r="AB1274">
        <v>121</v>
      </c>
      <c r="AC1274" t="s">
        <v>1503</v>
      </c>
      <c r="AD1274" t="s">
        <v>2564</v>
      </c>
      <c r="AE1274" t="s">
        <v>2807</v>
      </c>
      <c r="AF1274" t="s">
        <v>909</v>
      </c>
      <c r="AG1274" t="s">
        <v>949</v>
      </c>
      <c r="AH1274" t="s">
        <v>2862</v>
      </c>
      <c r="AI1274" t="s">
        <v>2863</v>
      </c>
      <c r="AJ1274" t="s">
        <v>2864</v>
      </c>
      <c r="AK1274" t="s">
        <v>1537</v>
      </c>
    </row>
    <row r="1275" spans="1:37" x14ac:dyDescent="0.3">
      <c r="A1275" t="s">
        <v>3633</v>
      </c>
      <c r="B1275" t="s">
        <v>3178</v>
      </c>
      <c r="C1275" t="s">
        <v>1718</v>
      </c>
      <c r="D1275" t="s">
        <v>45</v>
      </c>
      <c r="E1275" t="s">
        <v>3133</v>
      </c>
      <c r="F1275" t="s">
        <v>3133</v>
      </c>
      <c r="G1275" t="s">
        <v>3133</v>
      </c>
      <c r="H1275" t="s">
        <v>3133</v>
      </c>
      <c r="I1275" t="s">
        <v>3152</v>
      </c>
      <c r="J1275" t="s">
        <v>1503</v>
      </c>
      <c r="K1275" t="s">
        <v>4322</v>
      </c>
      <c r="L1275" t="s">
        <v>2564</v>
      </c>
      <c r="M1275" t="s">
        <v>909</v>
      </c>
      <c r="N1275" t="s">
        <v>1716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e">
        <f>+_2022[[#This Row],[p1_score]]+_2022[[#This Row],[p2_score]]</f>
        <v>#VALUE!</v>
      </c>
      <c r="U1275" t="s">
        <v>32</v>
      </c>
      <c r="V1275" t="s">
        <v>32</v>
      </c>
      <c r="W1275" t="s">
        <v>32</v>
      </c>
      <c r="X1275" t="s">
        <v>32</v>
      </c>
      <c r="Y1275" t="s">
        <v>32</v>
      </c>
      <c r="Z1275" t="s">
        <v>32</v>
      </c>
      <c r="AA1275" t="s">
        <v>32</v>
      </c>
      <c r="AB1275">
        <v>121</v>
      </c>
      <c r="AC1275" t="s">
        <v>1503</v>
      </c>
      <c r="AD1275" t="s">
        <v>2564</v>
      </c>
      <c r="AE1275" t="s">
        <v>2807</v>
      </c>
      <c r="AF1275" t="s">
        <v>909</v>
      </c>
      <c r="AG1275" t="s">
        <v>949</v>
      </c>
      <c r="AH1275" t="s">
        <v>2862</v>
      </c>
      <c r="AI1275" t="s">
        <v>2863</v>
      </c>
      <c r="AJ1275" t="s">
        <v>2864</v>
      </c>
      <c r="AK1275" t="s">
        <v>1537</v>
      </c>
    </row>
    <row r="1276" spans="1:37" x14ac:dyDescent="0.3">
      <c r="A1276" t="s">
        <v>3634</v>
      </c>
      <c r="B1276" t="s">
        <v>3144</v>
      </c>
      <c r="C1276" t="s">
        <v>1640</v>
      </c>
      <c r="D1276" t="s">
        <v>1719</v>
      </c>
      <c r="E1276" t="s">
        <v>3162</v>
      </c>
      <c r="F1276" t="s">
        <v>3153</v>
      </c>
      <c r="G1276" t="s">
        <v>3144</v>
      </c>
      <c r="H1276" t="s">
        <v>3133</v>
      </c>
      <c r="I1276" t="s">
        <v>3325</v>
      </c>
      <c r="J1276" t="s">
        <v>1503</v>
      </c>
      <c r="K1276" t="s">
        <v>4319</v>
      </c>
      <c r="L1276" t="s">
        <v>2568</v>
      </c>
      <c r="M1276" t="s">
        <v>883</v>
      </c>
      <c r="N1276" t="s">
        <v>1720</v>
      </c>
      <c r="O1276" t="s">
        <v>3139</v>
      </c>
      <c r="P1276" t="s">
        <v>446</v>
      </c>
      <c r="Q1276" t="s">
        <v>1640</v>
      </c>
      <c r="R1276" t="s">
        <v>3347</v>
      </c>
      <c r="S1276" t="s">
        <v>3151</v>
      </c>
      <c r="T1276">
        <f>+_2022[[#This Row],[p1_score]]+_2022[[#This Row],[p2_score]]</f>
        <v>5</v>
      </c>
      <c r="U1276" t="s">
        <v>95</v>
      </c>
      <c r="V1276" t="s">
        <v>1640</v>
      </c>
      <c r="W1276" t="s">
        <v>3166</v>
      </c>
      <c r="X1276" t="s">
        <v>3157</v>
      </c>
      <c r="Y1276" t="s">
        <v>3166</v>
      </c>
      <c r="Z1276" t="s">
        <v>3157</v>
      </c>
      <c r="AA1276" t="s">
        <v>32</v>
      </c>
      <c r="AB1276">
        <v>122</v>
      </c>
      <c r="AC1276" t="s">
        <v>1503</v>
      </c>
      <c r="AD1276" t="s">
        <v>2568</v>
      </c>
      <c r="AE1276" t="s">
        <v>2807</v>
      </c>
      <c r="AF1276" t="s">
        <v>883</v>
      </c>
      <c r="AG1276" t="s">
        <v>872</v>
      </c>
      <c r="AH1276" t="s">
        <v>2865</v>
      </c>
      <c r="AI1276" t="s">
        <v>2866</v>
      </c>
      <c r="AJ1276" t="s">
        <v>2867</v>
      </c>
      <c r="AK1276" t="s">
        <v>67</v>
      </c>
    </row>
    <row r="1277" spans="1:37" x14ac:dyDescent="0.3">
      <c r="A1277" t="s">
        <v>3635</v>
      </c>
      <c r="B1277" t="s">
        <v>3133</v>
      </c>
      <c r="C1277" t="s">
        <v>95</v>
      </c>
      <c r="D1277" t="s">
        <v>981</v>
      </c>
      <c r="E1277" t="s">
        <v>3181</v>
      </c>
      <c r="F1277" t="s">
        <v>3238</v>
      </c>
      <c r="G1277" t="s">
        <v>3136</v>
      </c>
      <c r="H1277" t="s">
        <v>3133</v>
      </c>
      <c r="I1277" t="s">
        <v>3335</v>
      </c>
      <c r="J1277" t="s">
        <v>1503</v>
      </c>
      <c r="K1277" t="s">
        <v>4319</v>
      </c>
      <c r="L1277" t="s">
        <v>2568</v>
      </c>
      <c r="M1277" t="s">
        <v>883</v>
      </c>
      <c r="N1277" t="s">
        <v>1720</v>
      </c>
      <c r="O1277" t="s">
        <v>3148</v>
      </c>
      <c r="P1277" t="s">
        <v>1478</v>
      </c>
      <c r="Q1277" t="s">
        <v>95</v>
      </c>
      <c r="R1277" t="s">
        <v>3564</v>
      </c>
      <c r="S1277" t="s">
        <v>3698</v>
      </c>
      <c r="T1277">
        <f>+_2022[[#This Row],[p1_score]]+_2022[[#This Row],[p2_score]]</f>
        <v>37</v>
      </c>
      <c r="U1277" t="s">
        <v>95</v>
      </c>
      <c r="V1277" t="s">
        <v>1721</v>
      </c>
      <c r="W1277" t="s">
        <v>3270</v>
      </c>
      <c r="X1277" t="s">
        <v>3252</v>
      </c>
      <c r="Y1277" t="s">
        <v>3152</v>
      </c>
      <c r="Z1277" t="s">
        <v>3152</v>
      </c>
      <c r="AA1277" t="s">
        <v>1640</v>
      </c>
      <c r="AB1277">
        <v>122</v>
      </c>
      <c r="AC1277" t="s">
        <v>1503</v>
      </c>
      <c r="AD1277" t="s">
        <v>2568</v>
      </c>
      <c r="AE1277" t="s">
        <v>2807</v>
      </c>
      <c r="AF1277" t="s">
        <v>883</v>
      </c>
      <c r="AG1277" t="s">
        <v>872</v>
      </c>
      <c r="AH1277" t="s">
        <v>2865</v>
      </c>
      <c r="AI1277" t="s">
        <v>2866</v>
      </c>
      <c r="AJ1277" t="s">
        <v>2867</v>
      </c>
      <c r="AK1277" t="s">
        <v>67</v>
      </c>
    </row>
    <row r="1278" spans="1:37" x14ac:dyDescent="0.3">
      <c r="A1278" t="s">
        <v>3638</v>
      </c>
      <c r="B1278" t="s">
        <v>3153</v>
      </c>
      <c r="C1278" t="s">
        <v>1721</v>
      </c>
      <c r="D1278" t="s">
        <v>1722</v>
      </c>
      <c r="E1278" t="s">
        <v>3244</v>
      </c>
      <c r="F1278" t="s">
        <v>3237</v>
      </c>
      <c r="G1278" t="s">
        <v>3136</v>
      </c>
      <c r="H1278" t="s">
        <v>3133</v>
      </c>
      <c r="I1278" t="s">
        <v>4449</v>
      </c>
      <c r="J1278" t="s">
        <v>1503</v>
      </c>
      <c r="K1278" t="s">
        <v>4319</v>
      </c>
      <c r="L1278" t="s">
        <v>2568</v>
      </c>
      <c r="M1278" t="s">
        <v>883</v>
      </c>
      <c r="N1278" t="s">
        <v>1720</v>
      </c>
      <c r="O1278" t="s">
        <v>3157</v>
      </c>
      <c r="P1278" t="s">
        <v>1603</v>
      </c>
      <c r="Q1278" t="s">
        <v>1721</v>
      </c>
      <c r="R1278" t="s">
        <v>3240</v>
      </c>
      <c r="S1278" t="s">
        <v>3445</v>
      </c>
      <c r="T1278">
        <f>+_2022[[#This Row],[p1_score]]+_2022[[#This Row],[p2_score]]</f>
        <v>5</v>
      </c>
      <c r="U1278" t="s">
        <v>1507</v>
      </c>
      <c r="V1278" t="s">
        <v>1721</v>
      </c>
      <c r="W1278" t="s">
        <v>3988</v>
      </c>
      <c r="X1278" t="s">
        <v>3252</v>
      </c>
      <c r="Y1278" t="s">
        <v>3152</v>
      </c>
      <c r="Z1278" t="s">
        <v>3152</v>
      </c>
      <c r="AA1278" t="s">
        <v>95</v>
      </c>
      <c r="AB1278">
        <v>122</v>
      </c>
      <c r="AC1278" t="s">
        <v>1503</v>
      </c>
      <c r="AD1278" t="s">
        <v>2568</v>
      </c>
      <c r="AE1278" t="s">
        <v>2807</v>
      </c>
      <c r="AF1278" t="s">
        <v>883</v>
      </c>
      <c r="AG1278" t="s">
        <v>872</v>
      </c>
      <c r="AH1278" t="s">
        <v>2865</v>
      </c>
      <c r="AI1278" t="s">
        <v>2866</v>
      </c>
      <c r="AJ1278" t="s">
        <v>2867</v>
      </c>
      <c r="AK1278" t="s">
        <v>67</v>
      </c>
    </row>
    <row r="1279" spans="1:37" x14ac:dyDescent="0.3">
      <c r="A1279" t="s">
        <v>3640</v>
      </c>
      <c r="B1279" t="s">
        <v>3162</v>
      </c>
      <c r="C1279" t="s">
        <v>1637</v>
      </c>
      <c r="D1279" t="s">
        <v>1723</v>
      </c>
      <c r="E1279" t="s">
        <v>3232</v>
      </c>
      <c r="F1279" t="s">
        <v>3181</v>
      </c>
      <c r="G1279" t="s">
        <v>3144</v>
      </c>
      <c r="H1279" t="s">
        <v>3153</v>
      </c>
      <c r="I1279" t="s">
        <v>4450</v>
      </c>
      <c r="J1279" t="s">
        <v>1503</v>
      </c>
      <c r="K1279" t="s">
        <v>4319</v>
      </c>
      <c r="L1279" t="s">
        <v>2568</v>
      </c>
      <c r="M1279" t="s">
        <v>883</v>
      </c>
      <c r="N1279" t="s">
        <v>1720</v>
      </c>
      <c r="O1279" t="s">
        <v>3151</v>
      </c>
      <c r="P1279" t="s">
        <v>1724</v>
      </c>
      <c r="Q1279" t="s">
        <v>1637</v>
      </c>
      <c r="R1279" t="s">
        <v>4077</v>
      </c>
      <c r="S1279" t="s">
        <v>3241</v>
      </c>
      <c r="T1279">
        <f>+_2022[[#This Row],[p1_score]]+_2022[[#This Row],[p2_score]]</f>
        <v>30</v>
      </c>
      <c r="U1279" t="s">
        <v>1507</v>
      </c>
      <c r="V1279" t="s">
        <v>1637</v>
      </c>
      <c r="W1279" t="s">
        <v>3219</v>
      </c>
      <c r="X1279" t="s">
        <v>3160</v>
      </c>
      <c r="Y1279" t="s">
        <v>3219</v>
      </c>
      <c r="Z1279" t="s">
        <v>3152</v>
      </c>
      <c r="AA1279" t="s">
        <v>1721</v>
      </c>
      <c r="AB1279">
        <v>122</v>
      </c>
      <c r="AC1279" t="s">
        <v>1503</v>
      </c>
      <c r="AD1279" t="s">
        <v>2568</v>
      </c>
      <c r="AE1279" t="s">
        <v>2807</v>
      </c>
      <c r="AF1279" t="s">
        <v>883</v>
      </c>
      <c r="AG1279" t="s">
        <v>872</v>
      </c>
      <c r="AH1279" t="s">
        <v>2865</v>
      </c>
      <c r="AI1279" t="s">
        <v>2866</v>
      </c>
      <c r="AJ1279" t="s">
        <v>2867</v>
      </c>
      <c r="AK1279" t="s">
        <v>67</v>
      </c>
    </row>
    <row r="1280" spans="1:37" x14ac:dyDescent="0.3">
      <c r="A1280" t="s">
        <v>3642</v>
      </c>
      <c r="B1280" t="s">
        <v>3136</v>
      </c>
      <c r="C1280" t="s">
        <v>1507</v>
      </c>
      <c r="D1280" t="s">
        <v>1725</v>
      </c>
      <c r="E1280" t="s">
        <v>3293</v>
      </c>
      <c r="F1280" t="s">
        <v>3255</v>
      </c>
      <c r="G1280" t="s">
        <v>3153</v>
      </c>
      <c r="H1280" t="s">
        <v>3144</v>
      </c>
      <c r="I1280" t="s">
        <v>4451</v>
      </c>
      <c r="J1280" t="s">
        <v>1503</v>
      </c>
      <c r="K1280" t="s">
        <v>4319</v>
      </c>
      <c r="L1280" t="s">
        <v>2568</v>
      </c>
      <c r="M1280" t="s">
        <v>883</v>
      </c>
      <c r="N1280" t="s">
        <v>1720</v>
      </c>
      <c r="O1280" t="s">
        <v>3170</v>
      </c>
      <c r="P1280" t="s">
        <v>159</v>
      </c>
      <c r="Q1280" t="s">
        <v>1507</v>
      </c>
      <c r="R1280" t="s">
        <v>3246</v>
      </c>
      <c r="S1280" t="s">
        <v>3361</v>
      </c>
      <c r="T1280">
        <f>+_2022[[#This Row],[p1_score]]+_2022[[#This Row],[p2_score]]</f>
        <v>31</v>
      </c>
      <c r="U1280" t="s">
        <v>1507</v>
      </c>
      <c r="V1280" t="s">
        <v>691</v>
      </c>
      <c r="W1280" t="s">
        <v>3338</v>
      </c>
      <c r="X1280" t="s">
        <v>3170</v>
      </c>
      <c r="Y1280" t="s">
        <v>3152</v>
      </c>
      <c r="Z1280" t="s">
        <v>3152</v>
      </c>
      <c r="AA1280" t="s">
        <v>1637</v>
      </c>
      <c r="AB1280">
        <v>122</v>
      </c>
      <c r="AC1280" t="s">
        <v>1503</v>
      </c>
      <c r="AD1280" t="s">
        <v>2568</v>
      </c>
      <c r="AE1280" t="s">
        <v>2807</v>
      </c>
      <c r="AF1280" t="s">
        <v>883</v>
      </c>
      <c r="AG1280" t="s">
        <v>872</v>
      </c>
      <c r="AH1280" t="s">
        <v>2865</v>
      </c>
      <c r="AI1280" t="s">
        <v>2866</v>
      </c>
      <c r="AJ1280" t="s">
        <v>2867</v>
      </c>
      <c r="AK1280" t="s">
        <v>67</v>
      </c>
    </row>
    <row r="1281" spans="1:37" x14ac:dyDescent="0.3">
      <c r="A1281" t="s">
        <v>3644</v>
      </c>
      <c r="B1281" t="s">
        <v>3173</v>
      </c>
      <c r="C1281" t="s">
        <v>691</v>
      </c>
      <c r="D1281" t="s">
        <v>45</v>
      </c>
      <c r="E1281" t="s">
        <v>3146</v>
      </c>
      <c r="F1281" t="s">
        <v>3232</v>
      </c>
      <c r="G1281" t="s">
        <v>3144</v>
      </c>
      <c r="H1281" t="s">
        <v>3144</v>
      </c>
      <c r="I1281" t="s">
        <v>3819</v>
      </c>
      <c r="J1281" t="s">
        <v>1503</v>
      </c>
      <c r="K1281" t="s">
        <v>4319</v>
      </c>
      <c r="L1281" t="s">
        <v>2568</v>
      </c>
      <c r="M1281" t="s">
        <v>883</v>
      </c>
      <c r="N1281" t="s">
        <v>1720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>
        <f>+_2022[[#This Row],[p1_score]]+_2022[[#This Row],[p2_score]]</f>
        <v>32</v>
      </c>
      <c r="U1281" t="s">
        <v>106</v>
      </c>
      <c r="V1281" t="s">
        <v>691</v>
      </c>
      <c r="W1281" t="s">
        <v>3148</v>
      </c>
      <c r="X1281" t="s">
        <v>3249</v>
      </c>
      <c r="Y1281" t="s">
        <v>3152</v>
      </c>
      <c r="Z1281" t="s">
        <v>3152</v>
      </c>
      <c r="AA1281" t="s">
        <v>1507</v>
      </c>
      <c r="AB1281">
        <v>122</v>
      </c>
      <c r="AC1281" t="s">
        <v>1503</v>
      </c>
      <c r="AD1281" t="s">
        <v>2568</v>
      </c>
      <c r="AE1281" t="s">
        <v>2807</v>
      </c>
      <c r="AF1281" t="s">
        <v>883</v>
      </c>
      <c r="AG1281" t="s">
        <v>872</v>
      </c>
      <c r="AH1281" t="s">
        <v>2865</v>
      </c>
      <c r="AI1281" t="s">
        <v>2866</v>
      </c>
      <c r="AJ1281" t="s">
        <v>2867</v>
      </c>
      <c r="AK1281" t="s">
        <v>67</v>
      </c>
    </row>
    <row r="1282" spans="1:37" x14ac:dyDescent="0.3">
      <c r="A1282" t="s">
        <v>3646</v>
      </c>
      <c r="B1282" t="s">
        <v>3178</v>
      </c>
      <c r="C1282" t="s">
        <v>106</v>
      </c>
      <c r="D1282" t="s">
        <v>45</v>
      </c>
      <c r="E1282" t="s">
        <v>3136</v>
      </c>
      <c r="F1282" t="s">
        <v>3178</v>
      </c>
      <c r="G1282" t="s">
        <v>3133</v>
      </c>
      <c r="H1282" t="s">
        <v>3133</v>
      </c>
      <c r="I1282" t="s">
        <v>3163</v>
      </c>
      <c r="J1282" t="s">
        <v>1503</v>
      </c>
      <c r="K1282" t="s">
        <v>4319</v>
      </c>
      <c r="L1282" t="s">
        <v>2568</v>
      </c>
      <c r="M1282" t="s">
        <v>883</v>
      </c>
      <c r="N1282" t="s">
        <v>1720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e">
        <f>+_2022[[#This Row],[p1_score]]+_2022[[#This Row],[p2_score]]</f>
        <v>#VALUE!</v>
      </c>
      <c r="U1282" t="s">
        <v>32</v>
      </c>
      <c r="V1282" t="s">
        <v>32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>
        <v>122</v>
      </c>
      <c r="AC1282" t="s">
        <v>1503</v>
      </c>
      <c r="AD1282" t="s">
        <v>2568</v>
      </c>
      <c r="AE1282" t="s">
        <v>2807</v>
      </c>
      <c r="AF1282" t="s">
        <v>883</v>
      </c>
      <c r="AG1282" t="s">
        <v>872</v>
      </c>
      <c r="AH1282" t="s">
        <v>2865</v>
      </c>
      <c r="AI1282" t="s">
        <v>2866</v>
      </c>
      <c r="AJ1282" t="s">
        <v>2867</v>
      </c>
      <c r="AK1282" t="s">
        <v>67</v>
      </c>
    </row>
    <row r="1283" spans="1:37" x14ac:dyDescent="0.3">
      <c r="A1283" t="s">
        <v>3647</v>
      </c>
      <c r="B1283" t="s">
        <v>3133</v>
      </c>
      <c r="C1283" t="s">
        <v>852</v>
      </c>
      <c r="D1283" t="s">
        <v>1726</v>
      </c>
      <c r="E1283" t="s">
        <v>3195</v>
      </c>
      <c r="F1283" t="s">
        <v>3173</v>
      </c>
      <c r="G1283" t="s">
        <v>3153</v>
      </c>
      <c r="H1283" t="s">
        <v>3133</v>
      </c>
      <c r="I1283" t="s">
        <v>3218</v>
      </c>
      <c r="J1283" t="s">
        <v>1503</v>
      </c>
      <c r="K1283" t="s">
        <v>4433</v>
      </c>
      <c r="L1283" t="s">
        <v>2572</v>
      </c>
      <c r="M1283" t="s">
        <v>850</v>
      </c>
      <c r="N1283" t="s">
        <v>1727</v>
      </c>
      <c r="O1283" t="s">
        <v>3139</v>
      </c>
      <c r="P1283" t="s">
        <v>726</v>
      </c>
      <c r="Q1283" t="s">
        <v>852</v>
      </c>
      <c r="R1283" t="s">
        <v>3906</v>
      </c>
      <c r="S1283" t="s">
        <v>3236</v>
      </c>
      <c r="T1283">
        <f>+_2022[[#This Row],[p1_score]]+_2022[[#This Row],[p2_score]]</f>
        <v>9</v>
      </c>
      <c r="U1283" t="s">
        <v>874</v>
      </c>
      <c r="V1283" t="s">
        <v>852</v>
      </c>
      <c r="W1283" t="s">
        <v>3152</v>
      </c>
      <c r="X1283" t="s">
        <v>3236</v>
      </c>
      <c r="Y1283" t="s">
        <v>3152</v>
      </c>
      <c r="Z1283" t="s">
        <v>3236</v>
      </c>
      <c r="AA1283" t="s">
        <v>32</v>
      </c>
      <c r="AB1283">
        <v>123</v>
      </c>
      <c r="AC1283" t="s">
        <v>1503</v>
      </c>
      <c r="AD1283" t="s">
        <v>2572</v>
      </c>
      <c r="AE1283" t="s">
        <v>2807</v>
      </c>
      <c r="AF1283" t="s">
        <v>850</v>
      </c>
      <c r="AG1283" t="s">
        <v>949</v>
      </c>
      <c r="AH1283" t="s">
        <v>2868</v>
      </c>
      <c r="AI1283" t="s">
        <v>2869</v>
      </c>
      <c r="AJ1283" t="s">
        <v>2870</v>
      </c>
      <c r="AK1283" t="s">
        <v>496</v>
      </c>
    </row>
    <row r="1284" spans="1:37" x14ac:dyDescent="0.3">
      <c r="A1284" t="s">
        <v>3650</v>
      </c>
      <c r="B1284" t="s">
        <v>3153</v>
      </c>
      <c r="C1284" t="s">
        <v>343</v>
      </c>
      <c r="D1284" t="s">
        <v>1728</v>
      </c>
      <c r="E1284" t="s">
        <v>3279</v>
      </c>
      <c r="F1284" t="s">
        <v>3181</v>
      </c>
      <c r="G1284" t="s">
        <v>3173</v>
      </c>
      <c r="H1284" t="s">
        <v>3133</v>
      </c>
      <c r="I1284" t="s">
        <v>3349</v>
      </c>
      <c r="J1284" t="s">
        <v>1503</v>
      </c>
      <c r="K1284" t="s">
        <v>4433</v>
      </c>
      <c r="L1284" t="s">
        <v>2572</v>
      </c>
      <c r="M1284" t="s">
        <v>850</v>
      </c>
      <c r="N1284" t="s">
        <v>1727</v>
      </c>
      <c r="O1284" t="s">
        <v>3148</v>
      </c>
      <c r="P1284" t="s">
        <v>301</v>
      </c>
      <c r="Q1284" t="s">
        <v>343</v>
      </c>
      <c r="R1284" t="s">
        <v>3481</v>
      </c>
      <c r="S1284" t="s">
        <v>3376</v>
      </c>
      <c r="T1284">
        <f>+_2022[[#This Row],[p1_score]]+_2022[[#This Row],[p2_score]]</f>
        <v>46</v>
      </c>
      <c r="U1284" t="s">
        <v>874</v>
      </c>
      <c r="V1284" t="s">
        <v>343</v>
      </c>
      <c r="W1284" t="s">
        <v>3305</v>
      </c>
      <c r="X1284" t="s">
        <v>3435</v>
      </c>
      <c r="Y1284" t="s">
        <v>3305</v>
      </c>
      <c r="Z1284" t="s">
        <v>3152</v>
      </c>
      <c r="AA1284" t="s">
        <v>852</v>
      </c>
      <c r="AB1284">
        <v>123</v>
      </c>
      <c r="AC1284" t="s">
        <v>1503</v>
      </c>
      <c r="AD1284" t="s">
        <v>2572</v>
      </c>
      <c r="AE1284" t="s">
        <v>2807</v>
      </c>
      <c r="AF1284" t="s">
        <v>850</v>
      </c>
      <c r="AG1284" t="s">
        <v>949</v>
      </c>
      <c r="AH1284" t="s">
        <v>2868</v>
      </c>
      <c r="AI1284" t="s">
        <v>2869</v>
      </c>
      <c r="AJ1284" t="s">
        <v>2870</v>
      </c>
      <c r="AK1284" t="s">
        <v>496</v>
      </c>
    </row>
    <row r="1285" spans="1:37" x14ac:dyDescent="0.3">
      <c r="A1285" t="s">
        <v>3653</v>
      </c>
      <c r="B1285" t="s">
        <v>3136</v>
      </c>
      <c r="C1285" t="s">
        <v>880</v>
      </c>
      <c r="D1285" t="s">
        <v>903</v>
      </c>
      <c r="E1285" t="s">
        <v>3232</v>
      </c>
      <c r="F1285" t="s">
        <v>3174</v>
      </c>
      <c r="G1285" t="s">
        <v>3153</v>
      </c>
      <c r="H1285" t="s">
        <v>3144</v>
      </c>
      <c r="I1285" t="s">
        <v>3569</v>
      </c>
      <c r="J1285" t="s">
        <v>1503</v>
      </c>
      <c r="K1285" t="s">
        <v>4433</v>
      </c>
      <c r="L1285" t="s">
        <v>2572</v>
      </c>
      <c r="M1285" t="s">
        <v>850</v>
      </c>
      <c r="N1285" t="s">
        <v>1727</v>
      </c>
      <c r="O1285" t="s">
        <v>3157</v>
      </c>
      <c r="P1285" t="s">
        <v>1729</v>
      </c>
      <c r="Q1285" t="s">
        <v>880</v>
      </c>
      <c r="R1285" t="s">
        <v>3286</v>
      </c>
      <c r="S1285" t="s">
        <v>3603</v>
      </c>
      <c r="T1285">
        <f>+_2022[[#This Row],[p1_score]]+_2022[[#This Row],[p2_score]]</f>
        <v>73</v>
      </c>
      <c r="U1285" t="s">
        <v>874</v>
      </c>
      <c r="V1285" t="s">
        <v>880</v>
      </c>
      <c r="W1285" t="s">
        <v>3340</v>
      </c>
      <c r="X1285" t="s">
        <v>3160</v>
      </c>
      <c r="Y1285" t="s">
        <v>3323</v>
      </c>
      <c r="Z1285" t="s">
        <v>3152</v>
      </c>
      <c r="AA1285" t="s">
        <v>343</v>
      </c>
      <c r="AB1285">
        <v>123</v>
      </c>
      <c r="AC1285" t="s">
        <v>1503</v>
      </c>
      <c r="AD1285" t="s">
        <v>2572</v>
      </c>
      <c r="AE1285" t="s">
        <v>2807</v>
      </c>
      <c r="AF1285" t="s">
        <v>850</v>
      </c>
      <c r="AG1285" t="s">
        <v>949</v>
      </c>
      <c r="AH1285" t="s">
        <v>2868</v>
      </c>
      <c r="AI1285" t="s">
        <v>2869</v>
      </c>
      <c r="AJ1285" t="s">
        <v>2870</v>
      </c>
      <c r="AK1285" t="s">
        <v>496</v>
      </c>
    </row>
    <row r="1286" spans="1:37" x14ac:dyDescent="0.3">
      <c r="A1286" t="s">
        <v>3656</v>
      </c>
      <c r="B1286" t="s">
        <v>3144</v>
      </c>
      <c r="C1286" t="s">
        <v>874</v>
      </c>
      <c r="D1286" t="s">
        <v>788</v>
      </c>
      <c r="E1286" t="s">
        <v>3405</v>
      </c>
      <c r="F1286" t="s">
        <v>3351</v>
      </c>
      <c r="G1286" t="s">
        <v>3187</v>
      </c>
      <c r="H1286" t="s">
        <v>3144</v>
      </c>
      <c r="I1286" t="s">
        <v>4452</v>
      </c>
      <c r="J1286" t="s">
        <v>1503</v>
      </c>
      <c r="K1286" t="s">
        <v>4433</v>
      </c>
      <c r="L1286" t="s">
        <v>2572</v>
      </c>
      <c r="M1286" t="s">
        <v>850</v>
      </c>
      <c r="N1286" t="s">
        <v>1727</v>
      </c>
      <c r="O1286" t="s">
        <v>3151</v>
      </c>
      <c r="P1286" t="s">
        <v>1512</v>
      </c>
      <c r="Q1286" t="s">
        <v>874</v>
      </c>
      <c r="R1286" t="s">
        <v>3291</v>
      </c>
      <c r="S1286" t="s">
        <v>3274</v>
      </c>
      <c r="T1286">
        <f>+_2022[[#This Row],[p1_score]]+_2022[[#This Row],[p2_score]]</f>
        <v>19</v>
      </c>
      <c r="U1286" t="s">
        <v>874</v>
      </c>
      <c r="V1286" t="s">
        <v>246</v>
      </c>
      <c r="W1286" t="s">
        <v>3139</v>
      </c>
      <c r="X1286" t="s">
        <v>3270</v>
      </c>
      <c r="Y1286" t="s">
        <v>3152</v>
      </c>
      <c r="Z1286" t="s">
        <v>3152</v>
      </c>
      <c r="AA1286" t="s">
        <v>880</v>
      </c>
      <c r="AB1286">
        <v>123</v>
      </c>
      <c r="AC1286" t="s">
        <v>1503</v>
      </c>
      <c r="AD1286" t="s">
        <v>2572</v>
      </c>
      <c r="AE1286" t="s">
        <v>2807</v>
      </c>
      <c r="AF1286" t="s">
        <v>850</v>
      </c>
      <c r="AG1286" t="s">
        <v>949</v>
      </c>
      <c r="AH1286" t="s">
        <v>2868</v>
      </c>
      <c r="AI1286" t="s">
        <v>2869</v>
      </c>
      <c r="AJ1286" t="s">
        <v>2870</v>
      </c>
      <c r="AK1286" t="s">
        <v>496</v>
      </c>
    </row>
    <row r="1287" spans="1:37" x14ac:dyDescent="0.3">
      <c r="A1287" t="s">
        <v>3658</v>
      </c>
      <c r="B1287" t="s">
        <v>3162</v>
      </c>
      <c r="C1287" t="s">
        <v>246</v>
      </c>
      <c r="D1287" t="s">
        <v>1730</v>
      </c>
      <c r="E1287" t="s">
        <v>3145</v>
      </c>
      <c r="F1287" t="s">
        <v>3212</v>
      </c>
      <c r="G1287" t="s">
        <v>3144</v>
      </c>
      <c r="H1287" t="s">
        <v>3153</v>
      </c>
      <c r="I1287" t="s">
        <v>4233</v>
      </c>
      <c r="J1287" t="s">
        <v>1503</v>
      </c>
      <c r="K1287" t="s">
        <v>4433</v>
      </c>
      <c r="L1287" t="s">
        <v>2572</v>
      </c>
      <c r="M1287" t="s">
        <v>850</v>
      </c>
      <c r="N1287" t="s">
        <v>1727</v>
      </c>
      <c r="O1287" t="s">
        <v>3170</v>
      </c>
      <c r="P1287" t="s">
        <v>1731</v>
      </c>
      <c r="Q1287" t="s">
        <v>246</v>
      </c>
      <c r="R1287" t="s">
        <v>3171</v>
      </c>
      <c r="S1287" t="s">
        <v>3741</v>
      </c>
      <c r="T1287">
        <f>+_2022[[#This Row],[p1_score]]+_2022[[#This Row],[p2_score]]</f>
        <v>14</v>
      </c>
      <c r="U1287" t="s">
        <v>727</v>
      </c>
      <c r="V1287" t="s">
        <v>246</v>
      </c>
      <c r="W1287" t="s">
        <v>3536</v>
      </c>
      <c r="X1287" t="s">
        <v>3143</v>
      </c>
      <c r="Y1287" t="s">
        <v>3152</v>
      </c>
      <c r="Z1287" t="s">
        <v>3152</v>
      </c>
      <c r="AA1287" t="s">
        <v>874</v>
      </c>
      <c r="AB1287">
        <v>123</v>
      </c>
      <c r="AC1287" t="s">
        <v>1503</v>
      </c>
      <c r="AD1287" t="s">
        <v>2572</v>
      </c>
      <c r="AE1287" t="s">
        <v>2807</v>
      </c>
      <c r="AF1287" t="s">
        <v>850</v>
      </c>
      <c r="AG1287" t="s">
        <v>949</v>
      </c>
      <c r="AH1287" t="s">
        <v>2868</v>
      </c>
      <c r="AI1287" t="s">
        <v>2869</v>
      </c>
      <c r="AJ1287" t="s">
        <v>2870</v>
      </c>
      <c r="AK1287" t="s">
        <v>496</v>
      </c>
    </row>
    <row r="1288" spans="1:37" x14ac:dyDescent="0.3">
      <c r="A1288" t="s">
        <v>3660</v>
      </c>
      <c r="B1288" t="s">
        <v>3178</v>
      </c>
      <c r="C1288" t="s">
        <v>240</v>
      </c>
      <c r="D1288" t="s">
        <v>149</v>
      </c>
      <c r="E1288" t="s">
        <v>3195</v>
      </c>
      <c r="F1288" t="s">
        <v>3173</v>
      </c>
      <c r="G1288" t="s">
        <v>3144</v>
      </c>
      <c r="H1288" t="s">
        <v>3133</v>
      </c>
      <c r="I1288" t="s">
        <v>3218</v>
      </c>
      <c r="J1288" t="s">
        <v>1503</v>
      </c>
      <c r="K1288" t="s">
        <v>4433</v>
      </c>
      <c r="L1288" t="s">
        <v>2572</v>
      </c>
      <c r="M1288" t="s">
        <v>850</v>
      </c>
      <c r="N1288" t="s">
        <v>1727</v>
      </c>
      <c r="O1288" t="s">
        <v>3200</v>
      </c>
      <c r="P1288" t="s">
        <v>1732</v>
      </c>
      <c r="Q1288" t="s">
        <v>240</v>
      </c>
      <c r="R1288" t="s">
        <v>3242</v>
      </c>
      <c r="S1288" t="s">
        <v>4394</v>
      </c>
      <c r="T1288">
        <f>+_2022[[#This Row],[p1_score]]+_2022[[#This Row],[p2_score]]</f>
        <v>10</v>
      </c>
      <c r="U1288" t="s">
        <v>727</v>
      </c>
      <c r="V1288" t="s">
        <v>240</v>
      </c>
      <c r="W1288" t="s">
        <v>3166</v>
      </c>
      <c r="X1288" t="s">
        <v>3236</v>
      </c>
      <c r="Y1288" t="s">
        <v>3166</v>
      </c>
      <c r="Z1288" t="s">
        <v>3152</v>
      </c>
      <c r="AA1288" t="s">
        <v>246</v>
      </c>
      <c r="AB1288">
        <v>123</v>
      </c>
      <c r="AC1288" t="s">
        <v>1503</v>
      </c>
      <c r="AD1288" t="s">
        <v>2572</v>
      </c>
      <c r="AE1288" t="s">
        <v>2807</v>
      </c>
      <c r="AF1288" t="s">
        <v>850</v>
      </c>
      <c r="AG1288" t="s">
        <v>949</v>
      </c>
      <c r="AH1288" t="s">
        <v>2868</v>
      </c>
      <c r="AI1288" t="s">
        <v>2869</v>
      </c>
      <c r="AJ1288" t="s">
        <v>2870</v>
      </c>
      <c r="AK1288" t="s">
        <v>496</v>
      </c>
    </row>
    <row r="1289" spans="1:37" x14ac:dyDescent="0.3">
      <c r="A1289" t="s">
        <v>3661</v>
      </c>
      <c r="B1289" t="s">
        <v>3173</v>
      </c>
      <c r="C1289" t="s">
        <v>727</v>
      </c>
      <c r="D1289" t="s">
        <v>163</v>
      </c>
      <c r="E1289" t="s">
        <v>3136</v>
      </c>
      <c r="F1289" t="s">
        <v>3173</v>
      </c>
      <c r="G1289" t="s">
        <v>3133</v>
      </c>
      <c r="H1289" t="s">
        <v>3133</v>
      </c>
      <c r="I1289" t="s">
        <v>3388</v>
      </c>
      <c r="J1289" t="s">
        <v>1503</v>
      </c>
      <c r="K1289" t="s">
        <v>4433</v>
      </c>
      <c r="L1289" t="s">
        <v>2572</v>
      </c>
      <c r="M1289" t="s">
        <v>850</v>
      </c>
      <c r="N1289" t="s">
        <v>1727</v>
      </c>
      <c r="O1289" t="s">
        <v>3219</v>
      </c>
      <c r="P1289" t="s">
        <v>1733</v>
      </c>
      <c r="Q1289" t="s">
        <v>727</v>
      </c>
      <c r="R1289" t="s">
        <v>3217</v>
      </c>
      <c r="S1289" t="s">
        <v>4394</v>
      </c>
      <c r="T1289">
        <f>+_2022[[#This Row],[p1_score]]+_2022[[#This Row],[p2_score]]</f>
        <v>0</v>
      </c>
      <c r="U1289" t="s">
        <v>727</v>
      </c>
      <c r="V1289" t="s">
        <v>239</v>
      </c>
      <c r="W1289" t="s">
        <v>3139</v>
      </c>
      <c r="X1289" t="s">
        <v>3228</v>
      </c>
      <c r="Y1289" t="s">
        <v>3152</v>
      </c>
      <c r="Z1289" t="s">
        <v>3152</v>
      </c>
      <c r="AA1289" t="s">
        <v>240</v>
      </c>
      <c r="AB1289">
        <v>123</v>
      </c>
      <c r="AC1289" t="s">
        <v>1503</v>
      </c>
      <c r="AD1289" t="s">
        <v>2572</v>
      </c>
      <c r="AE1289" t="s">
        <v>2807</v>
      </c>
      <c r="AF1289" t="s">
        <v>850</v>
      </c>
      <c r="AG1289" t="s">
        <v>949</v>
      </c>
      <c r="AH1289" t="s">
        <v>2868</v>
      </c>
      <c r="AI1289" t="s">
        <v>2869</v>
      </c>
      <c r="AJ1289" t="s">
        <v>2870</v>
      </c>
      <c r="AK1289" t="s">
        <v>496</v>
      </c>
    </row>
    <row r="1290" spans="1:37" x14ac:dyDescent="0.3">
      <c r="A1290" t="s">
        <v>3662</v>
      </c>
      <c r="B1290" t="s">
        <v>3180</v>
      </c>
      <c r="C1290" t="s">
        <v>239</v>
      </c>
      <c r="D1290" t="s">
        <v>903</v>
      </c>
      <c r="E1290" t="s">
        <v>3133</v>
      </c>
      <c r="F1290" t="s">
        <v>3144</v>
      </c>
      <c r="G1290" t="s">
        <v>3133</v>
      </c>
      <c r="H1290" t="s">
        <v>3133</v>
      </c>
      <c r="I1290" t="s">
        <v>3152</v>
      </c>
      <c r="J1290" t="s">
        <v>1503</v>
      </c>
      <c r="K1290" t="s">
        <v>4433</v>
      </c>
      <c r="L1290" t="s">
        <v>2572</v>
      </c>
      <c r="M1290" t="s">
        <v>850</v>
      </c>
      <c r="N1290" t="s">
        <v>1727</v>
      </c>
      <c r="O1290" t="s">
        <v>3236</v>
      </c>
      <c r="P1290" t="s">
        <v>1517</v>
      </c>
      <c r="Q1290" t="s">
        <v>239</v>
      </c>
      <c r="R1290" t="s">
        <v>3365</v>
      </c>
      <c r="S1290" t="s">
        <v>4394</v>
      </c>
      <c r="T1290">
        <f>+_2022[[#This Row],[p1_score]]+_2022[[#This Row],[p2_score]]</f>
        <v>0</v>
      </c>
      <c r="U1290" t="s">
        <v>737</v>
      </c>
      <c r="V1290" t="s">
        <v>239</v>
      </c>
      <c r="W1290" t="s">
        <v>3152</v>
      </c>
      <c r="X1290" t="s">
        <v>3152</v>
      </c>
      <c r="Y1290" t="s">
        <v>3152</v>
      </c>
      <c r="Z1290" t="s">
        <v>3152</v>
      </c>
      <c r="AA1290" t="s">
        <v>727</v>
      </c>
      <c r="AB1290">
        <v>123</v>
      </c>
      <c r="AC1290" t="s">
        <v>1503</v>
      </c>
      <c r="AD1290" t="s">
        <v>2572</v>
      </c>
      <c r="AE1290" t="s">
        <v>2807</v>
      </c>
      <c r="AF1290" t="s">
        <v>850</v>
      </c>
      <c r="AG1290" t="s">
        <v>949</v>
      </c>
      <c r="AH1290" t="s">
        <v>2868</v>
      </c>
      <c r="AI1290" t="s">
        <v>2869</v>
      </c>
      <c r="AJ1290" t="s">
        <v>2870</v>
      </c>
      <c r="AK1290" t="s">
        <v>496</v>
      </c>
    </row>
    <row r="1291" spans="1:37" x14ac:dyDescent="0.3">
      <c r="A1291" t="s">
        <v>3664</v>
      </c>
      <c r="B1291" t="s">
        <v>3187</v>
      </c>
      <c r="C1291" t="s">
        <v>737</v>
      </c>
      <c r="D1291" t="s">
        <v>163</v>
      </c>
      <c r="E1291" t="s">
        <v>3153</v>
      </c>
      <c r="F1291" t="s">
        <v>3153</v>
      </c>
      <c r="G1291" t="s">
        <v>3133</v>
      </c>
      <c r="H1291" t="s">
        <v>3133</v>
      </c>
      <c r="I1291" t="s">
        <v>3216</v>
      </c>
      <c r="J1291" t="s">
        <v>1503</v>
      </c>
      <c r="K1291" t="s">
        <v>4433</v>
      </c>
      <c r="L1291" t="s">
        <v>2572</v>
      </c>
      <c r="M1291" t="s">
        <v>850</v>
      </c>
      <c r="N1291" t="s">
        <v>1727</v>
      </c>
      <c r="O1291" t="s">
        <v>3161</v>
      </c>
      <c r="P1291" t="s">
        <v>1734</v>
      </c>
      <c r="Q1291" t="s">
        <v>737</v>
      </c>
      <c r="R1291" t="s">
        <v>3459</v>
      </c>
      <c r="S1291" t="s">
        <v>3434</v>
      </c>
      <c r="T1291">
        <f>+_2022[[#This Row],[p1_score]]+_2022[[#This Row],[p2_score]]</f>
        <v>4</v>
      </c>
      <c r="U1291" t="s">
        <v>737</v>
      </c>
      <c r="V1291" t="s">
        <v>1570</v>
      </c>
      <c r="W1291" t="s">
        <v>3139</v>
      </c>
      <c r="X1291" t="s">
        <v>3139</v>
      </c>
      <c r="Y1291" t="s">
        <v>3152</v>
      </c>
      <c r="Z1291" t="s">
        <v>3152</v>
      </c>
      <c r="AA1291" t="s">
        <v>239</v>
      </c>
      <c r="AB1291">
        <v>123</v>
      </c>
      <c r="AC1291" t="s">
        <v>1503</v>
      </c>
      <c r="AD1291" t="s">
        <v>2572</v>
      </c>
      <c r="AE1291" t="s">
        <v>2807</v>
      </c>
      <c r="AF1291" t="s">
        <v>850</v>
      </c>
      <c r="AG1291" t="s">
        <v>949</v>
      </c>
      <c r="AH1291" t="s">
        <v>2868</v>
      </c>
      <c r="AI1291" t="s">
        <v>2869</v>
      </c>
      <c r="AJ1291" t="s">
        <v>2870</v>
      </c>
      <c r="AK1291" t="s">
        <v>496</v>
      </c>
    </row>
    <row r="1292" spans="1:37" x14ac:dyDescent="0.3">
      <c r="A1292" t="s">
        <v>3665</v>
      </c>
      <c r="B1292" t="s">
        <v>3195</v>
      </c>
      <c r="C1292" t="s">
        <v>1570</v>
      </c>
      <c r="D1292" t="s">
        <v>1665</v>
      </c>
      <c r="E1292" t="s">
        <v>3144</v>
      </c>
      <c r="F1292" t="s">
        <v>3153</v>
      </c>
      <c r="G1292" t="s">
        <v>3133</v>
      </c>
      <c r="H1292" t="s">
        <v>3133</v>
      </c>
      <c r="I1292" t="s">
        <v>3163</v>
      </c>
      <c r="J1292" t="s">
        <v>1503</v>
      </c>
      <c r="K1292" t="s">
        <v>4433</v>
      </c>
      <c r="L1292" t="s">
        <v>2572</v>
      </c>
      <c r="M1292" t="s">
        <v>850</v>
      </c>
      <c r="N1292" t="s">
        <v>1727</v>
      </c>
      <c r="O1292" t="s">
        <v>3271</v>
      </c>
      <c r="P1292" t="s">
        <v>1735</v>
      </c>
      <c r="Q1292" t="s">
        <v>1570</v>
      </c>
      <c r="R1292" t="s">
        <v>3252</v>
      </c>
      <c r="S1292" t="s">
        <v>3489</v>
      </c>
      <c r="T1292">
        <f>+_2022[[#This Row],[p1_score]]+_2022[[#This Row],[p2_score]]</f>
        <v>1</v>
      </c>
      <c r="U1292" t="s">
        <v>845</v>
      </c>
      <c r="V1292" t="s">
        <v>1570</v>
      </c>
      <c r="W1292" t="s">
        <v>3152</v>
      </c>
      <c r="X1292" t="s">
        <v>3166</v>
      </c>
      <c r="Y1292" t="s">
        <v>3152</v>
      </c>
      <c r="Z1292" t="s">
        <v>3152</v>
      </c>
      <c r="AA1292" t="s">
        <v>737</v>
      </c>
      <c r="AB1292">
        <v>123</v>
      </c>
      <c r="AC1292" t="s">
        <v>1503</v>
      </c>
      <c r="AD1292" t="s">
        <v>2572</v>
      </c>
      <c r="AE1292" t="s">
        <v>2807</v>
      </c>
      <c r="AF1292" t="s">
        <v>850</v>
      </c>
      <c r="AG1292" t="s">
        <v>949</v>
      </c>
      <c r="AH1292" t="s">
        <v>2868</v>
      </c>
      <c r="AI1292" t="s">
        <v>2869</v>
      </c>
      <c r="AJ1292" t="s">
        <v>2870</v>
      </c>
      <c r="AK1292" t="s">
        <v>496</v>
      </c>
    </row>
    <row r="1293" spans="1:37" x14ac:dyDescent="0.3">
      <c r="A1293" t="s">
        <v>3667</v>
      </c>
      <c r="B1293" t="s">
        <v>3154</v>
      </c>
      <c r="C1293" t="s">
        <v>845</v>
      </c>
      <c r="D1293" t="s">
        <v>45</v>
      </c>
      <c r="E1293" t="s">
        <v>3133</v>
      </c>
      <c r="F1293" t="s">
        <v>3133</v>
      </c>
      <c r="G1293" t="s">
        <v>3133</v>
      </c>
      <c r="H1293" t="s">
        <v>3133</v>
      </c>
      <c r="I1293" t="s">
        <v>3152</v>
      </c>
      <c r="J1293" t="s">
        <v>1503</v>
      </c>
      <c r="K1293" t="s">
        <v>4433</v>
      </c>
      <c r="L1293" t="s">
        <v>2572</v>
      </c>
      <c r="M1293" t="s">
        <v>850</v>
      </c>
      <c r="N1293" t="s">
        <v>1727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e">
        <f>+_2022[[#This Row],[p1_score]]+_2022[[#This Row],[p2_score]]</f>
        <v>#VALUE!</v>
      </c>
      <c r="U1293" t="s">
        <v>32</v>
      </c>
      <c r="V1293" t="s">
        <v>32</v>
      </c>
      <c r="W1293" t="s">
        <v>32</v>
      </c>
      <c r="X1293" t="s">
        <v>32</v>
      </c>
      <c r="Y1293" t="s">
        <v>32</v>
      </c>
      <c r="Z1293" t="s">
        <v>32</v>
      </c>
      <c r="AA1293" t="s">
        <v>32</v>
      </c>
      <c r="AB1293">
        <v>123</v>
      </c>
      <c r="AC1293" t="s">
        <v>1503</v>
      </c>
      <c r="AD1293" t="s">
        <v>2572</v>
      </c>
      <c r="AE1293" t="s">
        <v>2807</v>
      </c>
      <c r="AF1293" t="s">
        <v>850</v>
      </c>
      <c r="AG1293" t="s">
        <v>949</v>
      </c>
      <c r="AH1293" t="s">
        <v>2868</v>
      </c>
      <c r="AI1293" t="s">
        <v>2869</v>
      </c>
      <c r="AJ1293" t="s">
        <v>2870</v>
      </c>
      <c r="AK1293" t="s">
        <v>496</v>
      </c>
    </row>
    <row r="1294" spans="1:37" x14ac:dyDescent="0.3">
      <c r="A1294" t="s">
        <v>3669</v>
      </c>
      <c r="B1294" t="s">
        <v>3144</v>
      </c>
      <c r="C1294" t="s">
        <v>299</v>
      </c>
      <c r="D1294" t="s">
        <v>1736</v>
      </c>
      <c r="E1294" t="s">
        <v>3195</v>
      </c>
      <c r="F1294" t="s">
        <v>3178</v>
      </c>
      <c r="G1294" t="s">
        <v>3153</v>
      </c>
      <c r="H1294" t="s">
        <v>3133</v>
      </c>
      <c r="I1294" t="s">
        <v>3256</v>
      </c>
      <c r="J1294" t="s">
        <v>1503</v>
      </c>
      <c r="K1294" t="s">
        <v>4426</v>
      </c>
      <c r="L1294" t="s">
        <v>2576</v>
      </c>
      <c r="M1294" t="s">
        <v>909</v>
      </c>
      <c r="N1294" t="s">
        <v>1737</v>
      </c>
      <c r="O1294" t="s">
        <v>3139</v>
      </c>
      <c r="P1294" t="s">
        <v>194</v>
      </c>
      <c r="Q1294" t="s">
        <v>299</v>
      </c>
      <c r="R1294" t="s">
        <v>3422</v>
      </c>
      <c r="S1294" t="s">
        <v>3186</v>
      </c>
      <c r="T1294">
        <f>+_2022[[#This Row],[p1_score]]+_2022[[#This Row],[p2_score]]</f>
        <v>12</v>
      </c>
      <c r="U1294" t="s">
        <v>1615</v>
      </c>
      <c r="V1294" t="s">
        <v>299</v>
      </c>
      <c r="W1294" t="s">
        <v>3148</v>
      </c>
      <c r="X1294" t="s">
        <v>3236</v>
      </c>
      <c r="Y1294" t="s">
        <v>3148</v>
      </c>
      <c r="Z1294" t="s">
        <v>3236</v>
      </c>
      <c r="AA1294" t="s">
        <v>32</v>
      </c>
      <c r="AB1294">
        <v>124</v>
      </c>
      <c r="AC1294" t="s">
        <v>1503</v>
      </c>
      <c r="AD1294" t="s">
        <v>2576</v>
      </c>
      <c r="AE1294" t="s">
        <v>2807</v>
      </c>
      <c r="AF1294" t="s">
        <v>909</v>
      </c>
      <c r="AG1294" t="s">
        <v>897</v>
      </c>
      <c r="AH1294" t="s">
        <v>2871</v>
      </c>
      <c r="AI1294" t="s">
        <v>2872</v>
      </c>
      <c r="AJ1294" t="s">
        <v>2873</v>
      </c>
      <c r="AK1294" t="s">
        <v>1776</v>
      </c>
    </row>
    <row r="1295" spans="1:37" x14ac:dyDescent="0.3">
      <c r="A1295" t="s">
        <v>3671</v>
      </c>
      <c r="B1295" t="s">
        <v>3133</v>
      </c>
      <c r="C1295" t="s">
        <v>1615</v>
      </c>
      <c r="D1295" t="s">
        <v>1047</v>
      </c>
      <c r="E1295" t="s">
        <v>3174</v>
      </c>
      <c r="F1295" t="s">
        <v>3145</v>
      </c>
      <c r="G1295" t="s">
        <v>3144</v>
      </c>
      <c r="H1295" t="s">
        <v>3133</v>
      </c>
      <c r="I1295" t="s">
        <v>4453</v>
      </c>
      <c r="J1295" t="s">
        <v>1503</v>
      </c>
      <c r="K1295" t="s">
        <v>4426</v>
      </c>
      <c r="L1295" t="s">
        <v>2576</v>
      </c>
      <c r="M1295" t="s">
        <v>909</v>
      </c>
      <c r="N1295" t="s">
        <v>1737</v>
      </c>
      <c r="O1295" t="s">
        <v>3148</v>
      </c>
      <c r="P1295" t="s">
        <v>78</v>
      </c>
      <c r="Q1295" t="s">
        <v>1615</v>
      </c>
      <c r="R1295" t="s">
        <v>3617</v>
      </c>
      <c r="S1295" t="s">
        <v>3235</v>
      </c>
      <c r="T1295">
        <f>+_2022[[#This Row],[p1_score]]+_2022[[#This Row],[p2_score]]</f>
        <v>50</v>
      </c>
      <c r="U1295" t="s">
        <v>1615</v>
      </c>
      <c r="V1295" t="s">
        <v>1426</v>
      </c>
      <c r="W1295" t="s">
        <v>3271</v>
      </c>
      <c r="X1295" t="s">
        <v>3469</v>
      </c>
      <c r="Y1295" t="s">
        <v>3152</v>
      </c>
      <c r="Z1295" t="s">
        <v>3152</v>
      </c>
      <c r="AA1295" t="s">
        <v>299</v>
      </c>
      <c r="AB1295">
        <v>124</v>
      </c>
      <c r="AC1295" t="s">
        <v>1503</v>
      </c>
      <c r="AD1295" t="s">
        <v>2576</v>
      </c>
      <c r="AE1295" t="s">
        <v>2807</v>
      </c>
      <c r="AF1295" t="s">
        <v>909</v>
      </c>
      <c r="AG1295" t="s">
        <v>897</v>
      </c>
      <c r="AH1295" t="s">
        <v>2871</v>
      </c>
      <c r="AI1295" t="s">
        <v>2872</v>
      </c>
      <c r="AJ1295" t="s">
        <v>2873</v>
      </c>
      <c r="AK1295" t="s">
        <v>1776</v>
      </c>
    </row>
    <row r="1296" spans="1:37" x14ac:dyDescent="0.3">
      <c r="A1296" t="s">
        <v>3673</v>
      </c>
      <c r="B1296" t="s">
        <v>3153</v>
      </c>
      <c r="C1296" t="s">
        <v>1426</v>
      </c>
      <c r="D1296" t="s">
        <v>1559</v>
      </c>
      <c r="E1296" t="s">
        <v>3205</v>
      </c>
      <c r="F1296" t="s">
        <v>3303</v>
      </c>
      <c r="G1296" t="s">
        <v>3173</v>
      </c>
      <c r="H1296" t="s">
        <v>3144</v>
      </c>
      <c r="I1296" t="s">
        <v>4340</v>
      </c>
      <c r="J1296" t="s">
        <v>1503</v>
      </c>
      <c r="K1296" t="s">
        <v>4426</v>
      </c>
      <c r="L1296" t="s">
        <v>2576</v>
      </c>
      <c r="M1296" t="s">
        <v>909</v>
      </c>
      <c r="N1296" t="s">
        <v>1737</v>
      </c>
      <c r="O1296" t="s">
        <v>3157</v>
      </c>
      <c r="P1296" t="s">
        <v>1738</v>
      </c>
      <c r="Q1296" t="s">
        <v>1426</v>
      </c>
      <c r="R1296" t="s">
        <v>3574</v>
      </c>
      <c r="S1296" t="s">
        <v>3573</v>
      </c>
      <c r="T1296">
        <f>+_2022[[#This Row],[p1_score]]+_2022[[#This Row],[p2_score]]</f>
        <v>13</v>
      </c>
      <c r="U1296" t="s">
        <v>1718</v>
      </c>
      <c r="V1296" t="s">
        <v>1426</v>
      </c>
      <c r="W1296" t="s">
        <v>4454</v>
      </c>
      <c r="X1296" t="s">
        <v>3320</v>
      </c>
      <c r="Y1296" t="s">
        <v>3152</v>
      </c>
      <c r="Z1296" t="s">
        <v>3152</v>
      </c>
      <c r="AA1296" t="s">
        <v>1615</v>
      </c>
      <c r="AB1296">
        <v>124</v>
      </c>
      <c r="AC1296" t="s">
        <v>1503</v>
      </c>
      <c r="AD1296" t="s">
        <v>2576</v>
      </c>
      <c r="AE1296" t="s">
        <v>2807</v>
      </c>
      <c r="AF1296" t="s">
        <v>909</v>
      </c>
      <c r="AG1296" t="s">
        <v>897</v>
      </c>
      <c r="AH1296" t="s">
        <v>2871</v>
      </c>
      <c r="AI1296" t="s">
        <v>2872</v>
      </c>
      <c r="AJ1296" t="s">
        <v>2873</v>
      </c>
      <c r="AK1296" t="s">
        <v>1776</v>
      </c>
    </row>
    <row r="1297" spans="1:37" x14ac:dyDescent="0.3">
      <c r="A1297" t="s">
        <v>3675</v>
      </c>
      <c r="B1297" t="s">
        <v>3136</v>
      </c>
      <c r="C1297" t="s">
        <v>1718</v>
      </c>
      <c r="D1297" t="s">
        <v>1739</v>
      </c>
      <c r="E1297" t="s">
        <v>3195</v>
      </c>
      <c r="F1297" t="s">
        <v>3222</v>
      </c>
      <c r="G1297" t="s">
        <v>3133</v>
      </c>
      <c r="H1297" t="s">
        <v>3133</v>
      </c>
      <c r="I1297" t="s">
        <v>3388</v>
      </c>
      <c r="J1297" t="s">
        <v>1503</v>
      </c>
      <c r="K1297" t="s">
        <v>4426</v>
      </c>
      <c r="L1297" t="s">
        <v>2576</v>
      </c>
      <c r="M1297" t="s">
        <v>909</v>
      </c>
      <c r="N1297" t="s">
        <v>1737</v>
      </c>
      <c r="O1297" t="s">
        <v>3151</v>
      </c>
      <c r="P1297" t="s">
        <v>1740</v>
      </c>
      <c r="Q1297" t="s">
        <v>1718</v>
      </c>
      <c r="R1297" t="s">
        <v>3728</v>
      </c>
      <c r="S1297" t="s">
        <v>3622</v>
      </c>
      <c r="T1297">
        <f>+_2022[[#This Row],[p1_score]]+_2022[[#This Row],[p2_score]]</f>
        <v>23</v>
      </c>
      <c r="U1297" t="s">
        <v>1718</v>
      </c>
      <c r="V1297" t="s">
        <v>82</v>
      </c>
      <c r="W1297" t="s">
        <v>3236</v>
      </c>
      <c r="X1297" t="s">
        <v>3177</v>
      </c>
      <c r="Y1297" t="s">
        <v>3152</v>
      </c>
      <c r="Z1297" t="s">
        <v>3152</v>
      </c>
      <c r="AA1297" t="s">
        <v>1426</v>
      </c>
      <c r="AB1297">
        <v>124</v>
      </c>
      <c r="AC1297" t="s">
        <v>1503</v>
      </c>
      <c r="AD1297" t="s">
        <v>2576</v>
      </c>
      <c r="AE1297" t="s">
        <v>2807</v>
      </c>
      <c r="AF1297" t="s">
        <v>909</v>
      </c>
      <c r="AG1297" t="s">
        <v>897</v>
      </c>
      <c r="AH1297" t="s">
        <v>2871</v>
      </c>
      <c r="AI1297" t="s">
        <v>2872</v>
      </c>
      <c r="AJ1297" t="s">
        <v>2873</v>
      </c>
      <c r="AK1297" t="s">
        <v>1776</v>
      </c>
    </row>
    <row r="1298" spans="1:37" x14ac:dyDescent="0.3">
      <c r="A1298" t="s">
        <v>3676</v>
      </c>
      <c r="B1298" t="s">
        <v>3173</v>
      </c>
      <c r="C1298" t="s">
        <v>1250</v>
      </c>
      <c r="D1298" t="s">
        <v>1632</v>
      </c>
      <c r="E1298" t="s">
        <v>3153</v>
      </c>
      <c r="F1298" t="s">
        <v>3144</v>
      </c>
      <c r="G1298" t="s">
        <v>3133</v>
      </c>
      <c r="H1298" t="s">
        <v>3133</v>
      </c>
      <c r="I1298" t="s">
        <v>3325</v>
      </c>
      <c r="J1298" t="s">
        <v>1503</v>
      </c>
      <c r="K1298" t="s">
        <v>4426</v>
      </c>
      <c r="L1298" t="s">
        <v>2576</v>
      </c>
      <c r="M1298" t="s">
        <v>909</v>
      </c>
      <c r="N1298" t="s">
        <v>1737</v>
      </c>
      <c r="O1298" t="s">
        <v>3170</v>
      </c>
      <c r="P1298" t="s">
        <v>1126</v>
      </c>
      <c r="Q1298" t="s">
        <v>1250</v>
      </c>
      <c r="R1298" t="s">
        <v>3760</v>
      </c>
      <c r="S1298" t="s">
        <v>3216</v>
      </c>
      <c r="T1298">
        <f>+_2022[[#This Row],[p1_score]]+_2022[[#This Row],[p2_score]]</f>
        <v>2</v>
      </c>
      <c r="U1298" t="s">
        <v>1250</v>
      </c>
      <c r="V1298" t="s">
        <v>82</v>
      </c>
      <c r="W1298" t="s">
        <v>3139</v>
      </c>
      <c r="X1298" t="s">
        <v>3152</v>
      </c>
      <c r="Y1298" t="s">
        <v>3152</v>
      </c>
      <c r="Z1298" t="s">
        <v>3152</v>
      </c>
      <c r="AA1298" t="s">
        <v>1718</v>
      </c>
      <c r="AB1298">
        <v>124</v>
      </c>
      <c r="AC1298" t="s">
        <v>1503</v>
      </c>
      <c r="AD1298" t="s">
        <v>2576</v>
      </c>
      <c r="AE1298" t="s">
        <v>2807</v>
      </c>
      <c r="AF1298" t="s">
        <v>909</v>
      </c>
      <c r="AG1298" t="s">
        <v>897</v>
      </c>
      <c r="AH1298" t="s">
        <v>2871</v>
      </c>
      <c r="AI1298" t="s">
        <v>2872</v>
      </c>
      <c r="AJ1298" t="s">
        <v>2873</v>
      </c>
      <c r="AK1298" t="s">
        <v>1776</v>
      </c>
    </row>
    <row r="1299" spans="1:37" x14ac:dyDescent="0.3">
      <c r="A1299" t="s">
        <v>3678</v>
      </c>
      <c r="B1299" t="s">
        <v>3162</v>
      </c>
      <c r="C1299" t="s">
        <v>82</v>
      </c>
      <c r="D1299" t="s">
        <v>1741</v>
      </c>
      <c r="E1299" t="s">
        <v>3238</v>
      </c>
      <c r="F1299" t="s">
        <v>3168</v>
      </c>
      <c r="G1299" t="s">
        <v>3144</v>
      </c>
      <c r="H1299" t="s">
        <v>3144</v>
      </c>
      <c r="I1299" t="s">
        <v>3176</v>
      </c>
      <c r="J1299" t="s">
        <v>1503</v>
      </c>
      <c r="K1299" t="s">
        <v>4426</v>
      </c>
      <c r="L1299" t="s">
        <v>2576</v>
      </c>
      <c r="M1299" t="s">
        <v>909</v>
      </c>
      <c r="N1299" t="s">
        <v>1737</v>
      </c>
      <c r="O1299" t="s">
        <v>3200</v>
      </c>
      <c r="P1299" t="s">
        <v>663</v>
      </c>
      <c r="Q1299" t="s">
        <v>82</v>
      </c>
      <c r="R1299" t="s">
        <v>3685</v>
      </c>
      <c r="S1299" t="s">
        <v>3374</v>
      </c>
      <c r="T1299">
        <f>+_2022[[#This Row],[p1_score]]+_2022[[#This Row],[p2_score]]</f>
        <v>12</v>
      </c>
      <c r="U1299" t="s">
        <v>308</v>
      </c>
      <c r="V1299" t="s">
        <v>82</v>
      </c>
      <c r="W1299" t="s">
        <v>3536</v>
      </c>
      <c r="X1299" t="s">
        <v>3426</v>
      </c>
      <c r="Y1299" t="s">
        <v>3152</v>
      </c>
      <c r="Z1299" t="s">
        <v>3152</v>
      </c>
      <c r="AA1299" t="s">
        <v>1250</v>
      </c>
      <c r="AB1299">
        <v>124</v>
      </c>
      <c r="AC1299" t="s">
        <v>1503</v>
      </c>
      <c r="AD1299" t="s">
        <v>2576</v>
      </c>
      <c r="AE1299" t="s">
        <v>2807</v>
      </c>
      <c r="AF1299" t="s">
        <v>909</v>
      </c>
      <c r="AG1299" t="s">
        <v>897</v>
      </c>
      <c r="AH1299" t="s">
        <v>2871</v>
      </c>
      <c r="AI1299" t="s">
        <v>2872</v>
      </c>
      <c r="AJ1299" t="s">
        <v>2873</v>
      </c>
      <c r="AK1299" t="s">
        <v>1776</v>
      </c>
    </row>
    <row r="1300" spans="1:37" x14ac:dyDescent="0.3">
      <c r="A1300" t="s">
        <v>3680</v>
      </c>
      <c r="B1300" t="s">
        <v>3178</v>
      </c>
      <c r="C1300" t="s">
        <v>308</v>
      </c>
      <c r="D1300" t="s">
        <v>1742</v>
      </c>
      <c r="E1300" t="s">
        <v>3162</v>
      </c>
      <c r="F1300" t="s">
        <v>3178</v>
      </c>
      <c r="G1300" t="s">
        <v>3133</v>
      </c>
      <c r="H1300" t="s">
        <v>3133</v>
      </c>
      <c r="I1300" t="s">
        <v>3311</v>
      </c>
      <c r="J1300" t="s">
        <v>1503</v>
      </c>
      <c r="K1300" t="s">
        <v>4426</v>
      </c>
      <c r="L1300" t="s">
        <v>2576</v>
      </c>
      <c r="M1300" t="s">
        <v>909</v>
      </c>
      <c r="N1300" t="s">
        <v>1737</v>
      </c>
      <c r="O1300" t="s">
        <v>3219</v>
      </c>
      <c r="P1300" t="s">
        <v>1743</v>
      </c>
      <c r="Q1300" t="s">
        <v>308</v>
      </c>
      <c r="R1300" t="s">
        <v>3415</v>
      </c>
      <c r="S1300" t="s">
        <v>3847</v>
      </c>
      <c r="T1300">
        <f>+_2022[[#This Row],[p1_score]]+_2022[[#This Row],[p2_score]]</f>
        <v>3</v>
      </c>
      <c r="U1300" t="s">
        <v>308</v>
      </c>
      <c r="V1300" t="s">
        <v>1595</v>
      </c>
      <c r="W1300" t="s">
        <v>3157</v>
      </c>
      <c r="X1300" t="s">
        <v>3257</v>
      </c>
      <c r="Y1300" t="s">
        <v>3152</v>
      </c>
      <c r="Z1300" t="s">
        <v>3152</v>
      </c>
      <c r="AA1300" t="s">
        <v>82</v>
      </c>
      <c r="AB1300">
        <v>124</v>
      </c>
      <c r="AC1300" t="s">
        <v>1503</v>
      </c>
      <c r="AD1300" t="s">
        <v>2576</v>
      </c>
      <c r="AE1300" t="s">
        <v>2807</v>
      </c>
      <c r="AF1300" t="s">
        <v>909</v>
      </c>
      <c r="AG1300" t="s">
        <v>897</v>
      </c>
      <c r="AH1300" t="s">
        <v>2871</v>
      </c>
      <c r="AI1300" t="s">
        <v>2872</v>
      </c>
      <c r="AJ1300" t="s">
        <v>2873</v>
      </c>
      <c r="AK1300" t="s">
        <v>1776</v>
      </c>
    </row>
    <row r="1301" spans="1:37" x14ac:dyDescent="0.3">
      <c r="A1301" t="s">
        <v>3682</v>
      </c>
      <c r="B1301" t="s">
        <v>3187</v>
      </c>
      <c r="C1301" t="s">
        <v>139</v>
      </c>
      <c r="D1301" t="s">
        <v>1744</v>
      </c>
      <c r="E1301" t="s">
        <v>3153</v>
      </c>
      <c r="F1301" t="s">
        <v>3153</v>
      </c>
      <c r="G1301" t="s">
        <v>3133</v>
      </c>
      <c r="H1301" t="s">
        <v>3133</v>
      </c>
      <c r="I1301" t="s">
        <v>3216</v>
      </c>
      <c r="J1301" t="s">
        <v>1503</v>
      </c>
      <c r="K1301" t="s">
        <v>4426</v>
      </c>
      <c r="L1301" t="s">
        <v>2576</v>
      </c>
      <c r="M1301" t="s">
        <v>909</v>
      </c>
      <c r="N1301" t="s">
        <v>1737</v>
      </c>
      <c r="O1301" t="s">
        <v>3236</v>
      </c>
      <c r="P1301" t="s">
        <v>1745</v>
      </c>
      <c r="Q1301" t="s">
        <v>139</v>
      </c>
      <c r="R1301" t="s">
        <v>3404</v>
      </c>
      <c r="S1301" t="s">
        <v>3203</v>
      </c>
      <c r="T1301">
        <f>+_2022[[#This Row],[p1_score]]+_2022[[#This Row],[p2_score]]</f>
        <v>5</v>
      </c>
      <c r="U1301" t="s">
        <v>139</v>
      </c>
      <c r="V1301" t="s">
        <v>1595</v>
      </c>
      <c r="W1301" t="s">
        <v>3139</v>
      </c>
      <c r="X1301" t="s">
        <v>3148</v>
      </c>
      <c r="Y1301" t="s">
        <v>3152</v>
      </c>
      <c r="Z1301" t="s">
        <v>3148</v>
      </c>
      <c r="AA1301" t="s">
        <v>308</v>
      </c>
      <c r="AB1301">
        <v>124</v>
      </c>
      <c r="AC1301" t="s">
        <v>1503</v>
      </c>
      <c r="AD1301" t="s">
        <v>2576</v>
      </c>
      <c r="AE1301" t="s">
        <v>2807</v>
      </c>
      <c r="AF1301" t="s">
        <v>909</v>
      </c>
      <c r="AG1301" t="s">
        <v>897</v>
      </c>
      <c r="AH1301" t="s">
        <v>2871</v>
      </c>
      <c r="AI1301" t="s">
        <v>2872</v>
      </c>
      <c r="AJ1301" t="s">
        <v>2873</v>
      </c>
      <c r="AK1301" t="s">
        <v>1776</v>
      </c>
    </row>
    <row r="1302" spans="1:37" x14ac:dyDescent="0.3">
      <c r="A1302" t="s">
        <v>3684</v>
      </c>
      <c r="B1302" t="s">
        <v>3180</v>
      </c>
      <c r="C1302" t="s">
        <v>1595</v>
      </c>
      <c r="D1302" t="s">
        <v>956</v>
      </c>
      <c r="E1302" t="s">
        <v>3136</v>
      </c>
      <c r="F1302" t="s">
        <v>3173</v>
      </c>
      <c r="G1302" t="s">
        <v>3133</v>
      </c>
      <c r="H1302" t="s">
        <v>3133</v>
      </c>
      <c r="I1302" t="s">
        <v>3388</v>
      </c>
      <c r="J1302" t="s">
        <v>1503</v>
      </c>
      <c r="K1302" t="s">
        <v>4426</v>
      </c>
      <c r="L1302" t="s">
        <v>2576</v>
      </c>
      <c r="M1302" t="s">
        <v>909</v>
      </c>
      <c r="N1302" t="s">
        <v>1737</v>
      </c>
      <c r="O1302" t="s">
        <v>3161</v>
      </c>
      <c r="P1302" t="s">
        <v>1746</v>
      </c>
      <c r="Q1302" t="s">
        <v>1595</v>
      </c>
      <c r="R1302" t="s">
        <v>3457</v>
      </c>
      <c r="S1302" t="s">
        <v>3203</v>
      </c>
      <c r="T1302">
        <f>+_2022[[#This Row],[p1_score]]+_2022[[#This Row],[p2_score]]</f>
        <v>0</v>
      </c>
      <c r="U1302" t="s">
        <v>655</v>
      </c>
      <c r="V1302" t="s">
        <v>1595</v>
      </c>
      <c r="W1302" t="s">
        <v>3152</v>
      </c>
      <c r="X1302" t="s">
        <v>3152</v>
      </c>
      <c r="Y1302" t="s">
        <v>3152</v>
      </c>
      <c r="Z1302" t="s">
        <v>3152</v>
      </c>
      <c r="AA1302" t="s">
        <v>139</v>
      </c>
      <c r="AB1302">
        <v>124</v>
      </c>
      <c r="AC1302" t="s">
        <v>1503</v>
      </c>
      <c r="AD1302" t="s">
        <v>2576</v>
      </c>
      <c r="AE1302" t="s">
        <v>2807</v>
      </c>
      <c r="AF1302" t="s">
        <v>909</v>
      </c>
      <c r="AG1302" t="s">
        <v>897</v>
      </c>
      <c r="AH1302" t="s">
        <v>2871</v>
      </c>
      <c r="AI1302" t="s">
        <v>2872</v>
      </c>
      <c r="AJ1302" t="s">
        <v>2873</v>
      </c>
      <c r="AK1302" t="s">
        <v>1776</v>
      </c>
    </row>
    <row r="1303" spans="1:37" x14ac:dyDescent="0.3">
      <c r="A1303" t="s">
        <v>3687</v>
      </c>
      <c r="B1303" t="s">
        <v>3195</v>
      </c>
      <c r="C1303" t="s">
        <v>655</v>
      </c>
      <c r="D1303" t="s">
        <v>123</v>
      </c>
      <c r="E1303" t="s">
        <v>3133</v>
      </c>
      <c r="F1303" t="s">
        <v>3144</v>
      </c>
      <c r="G1303" t="s">
        <v>3133</v>
      </c>
      <c r="H1303" t="s">
        <v>3133</v>
      </c>
      <c r="I1303" t="s">
        <v>3152</v>
      </c>
      <c r="J1303" t="s">
        <v>1503</v>
      </c>
      <c r="K1303" t="s">
        <v>4426</v>
      </c>
      <c r="L1303" t="s">
        <v>2576</v>
      </c>
      <c r="M1303" t="s">
        <v>909</v>
      </c>
      <c r="N1303" t="s">
        <v>1737</v>
      </c>
      <c r="O1303" t="s">
        <v>3271</v>
      </c>
      <c r="P1303" t="s">
        <v>1208</v>
      </c>
      <c r="Q1303" t="s">
        <v>655</v>
      </c>
      <c r="R1303" t="s">
        <v>3252</v>
      </c>
      <c r="S1303" t="s">
        <v>3850</v>
      </c>
      <c r="T1303">
        <f>+_2022[[#This Row],[p1_score]]+_2022[[#This Row],[p2_score]]</f>
        <v>1</v>
      </c>
      <c r="U1303" t="s">
        <v>655</v>
      </c>
      <c r="V1303" t="s">
        <v>1747</v>
      </c>
      <c r="W1303" t="s">
        <v>3152</v>
      </c>
      <c r="X1303" t="s">
        <v>3166</v>
      </c>
      <c r="Y1303" t="s">
        <v>3152</v>
      </c>
      <c r="Z1303" t="s">
        <v>3152</v>
      </c>
      <c r="AA1303" t="s">
        <v>1595</v>
      </c>
      <c r="AB1303">
        <v>124</v>
      </c>
      <c r="AC1303" t="s">
        <v>1503</v>
      </c>
      <c r="AD1303" t="s">
        <v>2576</v>
      </c>
      <c r="AE1303" t="s">
        <v>2807</v>
      </c>
      <c r="AF1303" t="s">
        <v>909</v>
      </c>
      <c r="AG1303" t="s">
        <v>897</v>
      </c>
      <c r="AH1303" t="s">
        <v>2871</v>
      </c>
      <c r="AI1303" t="s">
        <v>2872</v>
      </c>
      <c r="AJ1303" t="s">
        <v>2873</v>
      </c>
      <c r="AK1303" t="s">
        <v>1776</v>
      </c>
    </row>
    <row r="1304" spans="1:37" x14ac:dyDescent="0.3">
      <c r="A1304" t="s">
        <v>3690</v>
      </c>
      <c r="B1304" t="s">
        <v>3154</v>
      </c>
      <c r="C1304" t="s">
        <v>1747</v>
      </c>
      <c r="D1304" t="s">
        <v>45</v>
      </c>
      <c r="E1304" t="s">
        <v>3144</v>
      </c>
      <c r="F1304" t="s">
        <v>3144</v>
      </c>
      <c r="G1304" t="s">
        <v>3133</v>
      </c>
      <c r="H1304" t="s">
        <v>3133</v>
      </c>
      <c r="I1304" t="s">
        <v>3216</v>
      </c>
      <c r="J1304" t="s">
        <v>1503</v>
      </c>
      <c r="K1304" t="s">
        <v>4426</v>
      </c>
      <c r="L1304" t="s">
        <v>2576</v>
      </c>
      <c r="M1304" t="s">
        <v>909</v>
      </c>
      <c r="N1304" t="s">
        <v>1737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e">
        <f>+_2022[[#This Row],[p1_score]]+_2022[[#This Row],[p2_score]]</f>
        <v>#VALUE!</v>
      </c>
      <c r="U1304" t="s">
        <v>32</v>
      </c>
      <c r="V1304" t="s">
        <v>32</v>
      </c>
      <c r="W1304" t="s">
        <v>32</v>
      </c>
      <c r="X1304" t="s">
        <v>32</v>
      </c>
      <c r="Y1304" t="s">
        <v>32</v>
      </c>
      <c r="Z1304" t="s">
        <v>32</v>
      </c>
      <c r="AA1304" t="s">
        <v>32</v>
      </c>
      <c r="AB1304">
        <v>124</v>
      </c>
      <c r="AC1304" t="s">
        <v>1503</v>
      </c>
      <c r="AD1304" t="s">
        <v>2576</v>
      </c>
      <c r="AE1304" t="s">
        <v>2807</v>
      </c>
      <c r="AF1304" t="s">
        <v>909</v>
      </c>
      <c r="AG1304" t="s">
        <v>897</v>
      </c>
      <c r="AH1304" t="s">
        <v>2871</v>
      </c>
      <c r="AI1304" t="s">
        <v>2872</v>
      </c>
      <c r="AJ1304" t="s">
        <v>2873</v>
      </c>
      <c r="AK1304" t="s">
        <v>1776</v>
      </c>
    </row>
    <row r="1305" spans="1:37" x14ac:dyDescent="0.3">
      <c r="A1305" t="s">
        <v>3691</v>
      </c>
      <c r="B1305" t="s">
        <v>3144</v>
      </c>
      <c r="C1305" t="s">
        <v>1532</v>
      </c>
      <c r="D1305" t="s">
        <v>1736</v>
      </c>
      <c r="E1305" t="s">
        <v>3167</v>
      </c>
      <c r="F1305" t="s">
        <v>3279</v>
      </c>
      <c r="G1305" t="s">
        <v>3153</v>
      </c>
      <c r="H1305" t="s">
        <v>3144</v>
      </c>
      <c r="I1305" t="s">
        <v>4421</v>
      </c>
      <c r="J1305" t="s">
        <v>1503</v>
      </c>
      <c r="K1305" t="s">
        <v>4298</v>
      </c>
      <c r="L1305" t="s">
        <v>2580</v>
      </c>
      <c r="M1305" t="s">
        <v>949</v>
      </c>
      <c r="N1305" t="s">
        <v>1748</v>
      </c>
      <c r="O1305" t="s">
        <v>3139</v>
      </c>
      <c r="P1305" t="s">
        <v>1749</v>
      </c>
      <c r="Q1305" t="s">
        <v>1532</v>
      </c>
      <c r="R1305" t="s">
        <v>3240</v>
      </c>
      <c r="S1305" t="s">
        <v>3533</v>
      </c>
      <c r="T1305">
        <f>+_2022[[#This Row],[p1_score]]+_2022[[#This Row],[p2_score]]</f>
        <v>58</v>
      </c>
      <c r="U1305" t="s">
        <v>270</v>
      </c>
      <c r="V1305" t="s">
        <v>1532</v>
      </c>
      <c r="W1305" t="s">
        <v>3713</v>
      </c>
      <c r="X1305" t="s">
        <v>3185</v>
      </c>
      <c r="Y1305" t="s">
        <v>3713</v>
      </c>
      <c r="Z1305" t="s">
        <v>3185</v>
      </c>
      <c r="AA1305" t="s">
        <v>32</v>
      </c>
      <c r="AB1305">
        <v>125</v>
      </c>
      <c r="AC1305" t="s">
        <v>1503</v>
      </c>
      <c r="AD1305" t="s">
        <v>2580</v>
      </c>
      <c r="AE1305" t="s">
        <v>2754</v>
      </c>
      <c r="AF1305" t="s">
        <v>949</v>
      </c>
      <c r="AG1305" t="s">
        <v>897</v>
      </c>
      <c r="AH1305" t="s">
        <v>2874</v>
      </c>
      <c r="AI1305" t="s">
        <v>2875</v>
      </c>
      <c r="AJ1305" t="s">
        <v>2876</v>
      </c>
      <c r="AK1305" t="s">
        <v>895</v>
      </c>
    </row>
    <row r="1306" spans="1:37" x14ac:dyDescent="0.3">
      <c r="A1306" t="s">
        <v>3693</v>
      </c>
      <c r="B1306" t="s">
        <v>3153</v>
      </c>
      <c r="C1306" t="s">
        <v>1043</v>
      </c>
      <c r="D1306" t="s">
        <v>1750</v>
      </c>
      <c r="E1306" t="s">
        <v>3212</v>
      </c>
      <c r="F1306" t="s">
        <v>3174</v>
      </c>
      <c r="G1306" t="s">
        <v>3133</v>
      </c>
      <c r="H1306" t="s">
        <v>3144</v>
      </c>
      <c r="I1306" t="s">
        <v>4421</v>
      </c>
      <c r="J1306" t="s">
        <v>1503</v>
      </c>
      <c r="K1306" t="s">
        <v>4298</v>
      </c>
      <c r="L1306" t="s">
        <v>2580</v>
      </c>
      <c r="M1306" t="s">
        <v>949</v>
      </c>
      <c r="N1306" t="s">
        <v>1748</v>
      </c>
      <c r="O1306" t="s">
        <v>3148</v>
      </c>
      <c r="P1306" t="s">
        <v>1751</v>
      </c>
      <c r="Q1306" t="s">
        <v>1043</v>
      </c>
      <c r="R1306" t="s">
        <v>3487</v>
      </c>
      <c r="S1306" t="s">
        <v>3622</v>
      </c>
      <c r="T1306">
        <f>+_2022[[#This Row],[p1_score]]+_2022[[#This Row],[p2_score]]</f>
        <v>40</v>
      </c>
      <c r="U1306" t="s">
        <v>270</v>
      </c>
      <c r="V1306" t="s">
        <v>1043</v>
      </c>
      <c r="W1306" t="s">
        <v>3380</v>
      </c>
      <c r="X1306" t="s">
        <v>3231</v>
      </c>
      <c r="Y1306" t="s">
        <v>3490</v>
      </c>
      <c r="Z1306" t="s">
        <v>3152</v>
      </c>
      <c r="AA1306" t="s">
        <v>1532</v>
      </c>
      <c r="AB1306">
        <v>125</v>
      </c>
      <c r="AC1306" t="s">
        <v>1503</v>
      </c>
      <c r="AD1306" t="s">
        <v>2580</v>
      </c>
      <c r="AE1306" t="s">
        <v>2754</v>
      </c>
      <c r="AF1306" t="s">
        <v>949</v>
      </c>
      <c r="AG1306" t="s">
        <v>897</v>
      </c>
      <c r="AH1306" t="s">
        <v>2874</v>
      </c>
      <c r="AI1306" t="s">
        <v>2875</v>
      </c>
      <c r="AJ1306" t="s">
        <v>2876</v>
      </c>
      <c r="AK1306" t="s">
        <v>895</v>
      </c>
    </row>
    <row r="1307" spans="1:37" x14ac:dyDescent="0.3">
      <c r="A1307" t="s">
        <v>3695</v>
      </c>
      <c r="B1307" t="s">
        <v>3133</v>
      </c>
      <c r="C1307" t="s">
        <v>270</v>
      </c>
      <c r="D1307" t="s">
        <v>931</v>
      </c>
      <c r="E1307" t="s">
        <v>3406</v>
      </c>
      <c r="F1307" t="s">
        <v>3284</v>
      </c>
      <c r="G1307" t="s">
        <v>3180</v>
      </c>
      <c r="H1307" t="s">
        <v>3162</v>
      </c>
      <c r="I1307" t="s">
        <v>4423</v>
      </c>
      <c r="J1307" t="s">
        <v>1503</v>
      </c>
      <c r="K1307" t="s">
        <v>4298</v>
      </c>
      <c r="L1307" t="s">
        <v>2580</v>
      </c>
      <c r="M1307" t="s">
        <v>949</v>
      </c>
      <c r="N1307" t="s">
        <v>1748</v>
      </c>
      <c r="O1307" t="s">
        <v>3157</v>
      </c>
      <c r="P1307" t="s">
        <v>1752</v>
      </c>
      <c r="Q1307" t="s">
        <v>270</v>
      </c>
      <c r="R1307" t="s">
        <v>3246</v>
      </c>
      <c r="S1307" t="s">
        <v>4137</v>
      </c>
      <c r="T1307">
        <f>+_2022[[#This Row],[p1_score]]+_2022[[#This Row],[p2_score]]</f>
        <v>31</v>
      </c>
      <c r="U1307" t="s">
        <v>270</v>
      </c>
      <c r="V1307" t="s">
        <v>1537</v>
      </c>
      <c r="W1307" t="s">
        <v>3231</v>
      </c>
      <c r="X1307" t="s">
        <v>3305</v>
      </c>
      <c r="Y1307" t="s">
        <v>3152</v>
      </c>
      <c r="Z1307" t="s">
        <v>3152</v>
      </c>
      <c r="AA1307" t="s">
        <v>1043</v>
      </c>
      <c r="AB1307">
        <v>125</v>
      </c>
      <c r="AC1307" t="s">
        <v>1503</v>
      </c>
      <c r="AD1307" t="s">
        <v>2580</v>
      </c>
      <c r="AE1307" t="s">
        <v>2754</v>
      </c>
      <c r="AF1307" t="s">
        <v>949</v>
      </c>
      <c r="AG1307" t="s">
        <v>897</v>
      </c>
      <c r="AH1307" t="s">
        <v>2874</v>
      </c>
      <c r="AI1307" t="s">
        <v>2875</v>
      </c>
      <c r="AJ1307" t="s">
        <v>2876</v>
      </c>
      <c r="AK1307" t="s">
        <v>895</v>
      </c>
    </row>
    <row r="1308" spans="1:37" x14ac:dyDescent="0.3">
      <c r="A1308" t="s">
        <v>3696</v>
      </c>
      <c r="B1308" t="s">
        <v>3162</v>
      </c>
      <c r="C1308" t="s">
        <v>960</v>
      </c>
      <c r="D1308" t="s">
        <v>1753</v>
      </c>
      <c r="E1308" t="s">
        <v>3136</v>
      </c>
      <c r="F1308" t="s">
        <v>3178</v>
      </c>
      <c r="G1308" t="s">
        <v>3133</v>
      </c>
      <c r="H1308" t="s">
        <v>3133</v>
      </c>
      <c r="I1308" t="s">
        <v>3163</v>
      </c>
      <c r="J1308" t="s">
        <v>1503</v>
      </c>
      <c r="K1308" t="s">
        <v>4298</v>
      </c>
      <c r="L1308" t="s">
        <v>2580</v>
      </c>
      <c r="M1308" t="s">
        <v>949</v>
      </c>
      <c r="N1308" t="s">
        <v>1748</v>
      </c>
      <c r="O1308" t="s">
        <v>3151</v>
      </c>
      <c r="P1308" t="s">
        <v>190</v>
      </c>
      <c r="Q1308" t="s">
        <v>960</v>
      </c>
      <c r="R1308" t="s">
        <v>3459</v>
      </c>
      <c r="S1308" t="s">
        <v>3416</v>
      </c>
      <c r="T1308">
        <f>+_2022[[#This Row],[p1_score]]+_2022[[#This Row],[p2_score]]</f>
        <v>35</v>
      </c>
      <c r="U1308" t="s">
        <v>960</v>
      </c>
      <c r="V1308" t="s">
        <v>1537</v>
      </c>
      <c r="W1308" t="s">
        <v>3148</v>
      </c>
      <c r="X1308" t="s">
        <v>3713</v>
      </c>
      <c r="Y1308" t="s">
        <v>3152</v>
      </c>
      <c r="Z1308" t="s">
        <v>3713</v>
      </c>
      <c r="AA1308" t="s">
        <v>270</v>
      </c>
      <c r="AB1308">
        <v>125</v>
      </c>
      <c r="AC1308" t="s">
        <v>1503</v>
      </c>
      <c r="AD1308" t="s">
        <v>2580</v>
      </c>
      <c r="AE1308" t="s">
        <v>2754</v>
      </c>
      <c r="AF1308" t="s">
        <v>949</v>
      </c>
      <c r="AG1308" t="s">
        <v>897</v>
      </c>
      <c r="AH1308" t="s">
        <v>2874</v>
      </c>
      <c r="AI1308" t="s">
        <v>2875</v>
      </c>
      <c r="AJ1308" t="s">
        <v>2876</v>
      </c>
      <c r="AK1308" t="s">
        <v>895</v>
      </c>
    </row>
    <row r="1309" spans="1:37" x14ac:dyDescent="0.3">
      <c r="A1309" t="s">
        <v>3699</v>
      </c>
      <c r="B1309" t="s">
        <v>3136</v>
      </c>
      <c r="C1309" t="s">
        <v>1537</v>
      </c>
      <c r="D1309" t="s">
        <v>45</v>
      </c>
      <c r="E1309" t="s">
        <v>3321</v>
      </c>
      <c r="F1309" t="s">
        <v>3238</v>
      </c>
      <c r="G1309" t="s">
        <v>3180</v>
      </c>
      <c r="H1309" t="s">
        <v>3144</v>
      </c>
      <c r="I1309" t="s">
        <v>4455</v>
      </c>
      <c r="J1309" t="s">
        <v>1503</v>
      </c>
      <c r="K1309" t="s">
        <v>4298</v>
      </c>
      <c r="L1309" t="s">
        <v>2580</v>
      </c>
      <c r="M1309" t="s">
        <v>949</v>
      </c>
      <c r="N1309" t="s">
        <v>1748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>
        <f>+_2022[[#This Row],[p1_score]]+_2022[[#This Row],[p2_score]]</f>
        <v>13</v>
      </c>
      <c r="U1309" t="s">
        <v>1600</v>
      </c>
      <c r="V1309" t="s">
        <v>1537</v>
      </c>
      <c r="W1309" t="s">
        <v>3166</v>
      </c>
      <c r="X1309" t="s">
        <v>3186</v>
      </c>
      <c r="Y1309" t="s">
        <v>3152</v>
      </c>
      <c r="Z1309" t="s">
        <v>3152</v>
      </c>
      <c r="AA1309" t="s">
        <v>960</v>
      </c>
      <c r="AB1309">
        <v>125</v>
      </c>
      <c r="AC1309" t="s">
        <v>1503</v>
      </c>
      <c r="AD1309" t="s">
        <v>2580</v>
      </c>
      <c r="AE1309" t="s">
        <v>2754</v>
      </c>
      <c r="AF1309" t="s">
        <v>949</v>
      </c>
      <c r="AG1309" t="s">
        <v>897</v>
      </c>
      <c r="AH1309" t="s">
        <v>2874</v>
      </c>
      <c r="AI1309" t="s">
        <v>2875</v>
      </c>
      <c r="AJ1309" t="s">
        <v>2876</v>
      </c>
      <c r="AK1309" t="s">
        <v>895</v>
      </c>
    </row>
    <row r="1310" spans="1:37" x14ac:dyDescent="0.3">
      <c r="A1310" t="s">
        <v>3701</v>
      </c>
      <c r="B1310" t="s">
        <v>3173</v>
      </c>
      <c r="C1310" t="s">
        <v>1600</v>
      </c>
      <c r="D1310" t="s">
        <v>45</v>
      </c>
      <c r="E1310" t="s">
        <v>3144</v>
      </c>
      <c r="F1310" t="s">
        <v>3144</v>
      </c>
      <c r="G1310" t="s">
        <v>3133</v>
      </c>
      <c r="H1310" t="s">
        <v>3133</v>
      </c>
      <c r="I1310" t="s">
        <v>3216</v>
      </c>
      <c r="J1310" t="s">
        <v>1503</v>
      </c>
      <c r="K1310" t="s">
        <v>4298</v>
      </c>
      <c r="L1310" t="s">
        <v>2580</v>
      </c>
      <c r="M1310" t="s">
        <v>949</v>
      </c>
      <c r="N1310" t="s">
        <v>1748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e">
        <f>+_2022[[#This Row],[p1_score]]+_2022[[#This Row],[p2_score]]</f>
        <v>#VALUE!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t="s">
        <v>32</v>
      </c>
      <c r="AB1310">
        <v>125</v>
      </c>
      <c r="AC1310" t="s">
        <v>1503</v>
      </c>
      <c r="AD1310" t="s">
        <v>2580</v>
      </c>
      <c r="AE1310" t="s">
        <v>2754</v>
      </c>
      <c r="AF1310" t="s">
        <v>949</v>
      </c>
      <c r="AG1310" t="s">
        <v>897</v>
      </c>
      <c r="AH1310" t="s">
        <v>2874</v>
      </c>
      <c r="AI1310" t="s">
        <v>2875</v>
      </c>
      <c r="AJ1310" t="s">
        <v>2876</v>
      </c>
      <c r="AK1310" t="s">
        <v>895</v>
      </c>
    </row>
    <row r="1311" spans="1:37" x14ac:dyDescent="0.3">
      <c r="A1311" t="s">
        <v>3703</v>
      </c>
      <c r="B1311" t="s">
        <v>3133</v>
      </c>
      <c r="C1311" t="s">
        <v>1615</v>
      </c>
      <c r="D1311" t="s">
        <v>1607</v>
      </c>
      <c r="E1311" t="s">
        <v>3173</v>
      </c>
      <c r="F1311" t="s">
        <v>3162</v>
      </c>
      <c r="G1311" t="s">
        <v>3144</v>
      </c>
      <c r="H1311" t="s">
        <v>3133</v>
      </c>
      <c r="I1311" t="s">
        <v>3531</v>
      </c>
      <c r="J1311" t="s">
        <v>1503</v>
      </c>
      <c r="K1311" t="s">
        <v>4414</v>
      </c>
      <c r="L1311" t="s">
        <v>2583</v>
      </c>
      <c r="M1311" t="s">
        <v>909</v>
      </c>
      <c r="N1311" t="s">
        <v>1754</v>
      </c>
      <c r="O1311" t="s">
        <v>3139</v>
      </c>
      <c r="P1311" t="s">
        <v>446</v>
      </c>
      <c r="Q1311" t="s">
        <v>1615</v>
      </c>
      <c r="R1311" t="s">
        <v>3906</v>
      </c>
      <c r="S1311" t="s">
        <v>3151</v>
      </c>
      <c r="T1311">
        <f>+_2022[[#This Row],[p1_score]]+_2022[[#This Row],[p2_score]]</f>
        <v>5</v>
      </c>
      <c r="U1311" t="s">
        <v>299</v>
      </c>
      <c r="V1311" t="s">
        <v>1615</v>
      </c>
      <c r="W1311" t="s">
        <v>3152</v>
      </c>
      <c r="X1311" t="s">
        <v>3151</v>
      </c>
      <c r="Y1311" t="s">
        <v>3152</v>
      </c>
      <c r="Z1311" t="s">
        <v>3151</v>
      </c>
      <c r="AA1311" t="s">
        <v>32</v>
      </c>
      <c r="AB1311">
        <v>126</v>
      </c>
      <c r="AC1311" t="s">
        <v>1503</v>
      </c>
      <c r="AD1311" t="s">
        <v>2583</v>
      </c>
      <c r="AE1311" t="s">
        <v>2754</v>
      </c>
      <c r="AF1311" t="s">
        <v>909</v>
      </c>
      <c r="AG1311" t="s">
        <v>872</v>
      </c>
      <c r="AH1311" t="s">
        <v>2877</v>
      </c>
      <c r="AI1311" t="s">
        <v>2878</v>
      </c>
      <c r="AJ1311" t="s">
        <v>2879</v>
      </c>
      <c r="AK1311" t="s">
        <v>412</v>
      </c>
    </row>
    <row r="1312" spans="1:37" x14ac:dyDescent="0.3">
      <c r="A1312" t="s">
        <v>3704</v>
      </c>
      <c r="B1312" t="s">
        <v>3153</v>
      </c>
      <c r="C1312" t="s">
        <v>1426</v>
      </c>
      <c r="D1312" t="s">
        <v>1607</v>
      </c>
      <c r="E1312" t="s">
        <v>3180</v>
      </c>
      <c r="F1312" t="s">
        <v>3180</v>
      </c>
      <c r="G1312" t="s">
        <v>3144</v>
      </c>
      <c r="H1312" t="s">
        <v>3133</v>
      </c>
      <c r="I1312" t="s">
        <v>3216</v>
      </c>
      <c r="J1312" t="s">
        <v>1503</v>
      </c>
      <c r="K1312" t="s">
        <v>4414</v>
      </c>
      <c r="L1312" t="s">
        <v>2583</v>
      </c>
      <c r="M1312" t="s">
        <v>909</v>
      </c>
      <c r="N1312" t="s">
        <v>1754</v>
      </c>
      <c r="O1312" t="s">
        <v>3148</v>
      </c>
      <c r="P1312" t="s">
        <v>558</v>
      </c>
      <c r="Q1312" t="s">
        <v>1426</v>
      </c>
      <c r="R1312" t="s">
        <v>3350</v>
      </c>
      <c r="S1312" t="s">
        <v>3270</v>
      </c>
      <c r="T1312">
        <f>+_2022[[#This Row],[p1_score]]+_2022[[#This Row],[p2_score]]</f>
        <v>12</v>
      </c>
      <c r="U1312" t="s">
        <v>299</v>
      </c>
      <c r="V1312" t="s">
        <v>1426</v>
      </c>
      <c r="W1312" t="s">
        <v>3151</v>
      </c>
      <c r="X1312" t="s">
        <v>3200</v>
      </c>
      <c r="Y1312" t="s">
        <v>3151</v>
      </c>
      <c r="Z1312" t="s">
        <v>3152</v>
      </c>
      <c r="AA1312" t="s">
        <v>1615</v>
      </c>
      <c r="AB1312">
        <v>126</v>
      </c>
      <c r="AC1312" t="s">
        <v>1503</v>
      </c>
      <c r="AD1312" t="s">
        <v>2583</v>
      </c>
      <c r="AE1312" t="s">
        <v>2754</v>
      </c>
      <c r="AF1312" t="s">
        <v>909</v>
      </c>
      <c r="AG1312" t="s">
        <v>872</v>
      </c>
      <c r="AH1312" t="s">
        <v>2877</v>
      </c>
      <c r="AI1312" t="s">
        <v>2878</v>
      </c>
      <c r="AJ1312" t="s">
        <v>2879</v>
      </c>
      <c r="AK1312" t="s">
        <v>412</v>
      </c>
    </row>
    <row r="1313" spans="1:37" x14ac:dyDescent="0.3">
      <c r="A1313" t="s">
        <v>3705</v>
      </c>
      <c r="B1313" t="s">
        <v>3144</v>
      </c>
      <c r="C1313" t="s">
        <v>299</v>
      </c>
      <c r="D1313" t="s">
        <v>1755</v>
      </c>
      <c r="E1313" t="s">
        <v>3175</v>
      </c>
      <c r="F1313" t="s">
        <v>3167</v>
      </c>
      <c r="G1313" t="s">
        <v>3153</v>
      </c>
      <c r="H1313" t="s">
        <v>3133</v>
      </c>
      <c r="I1313" t="s">
        <v>4382</v>
      </c>
      <c r="J1313" t="s">
        <v>1503</v>
      </c>
      <c r="K1313" t="s">
        <v>4414</v>
      </c>
      <c r="L1313" t="s">
        <v>2583</v>
      </c>
      <c r="M1313" t="s">
        <v>909</v>
      </c>
      <c r="N1313" t="s">
        <v>1754</v>
      </c>
      <c r="O1313" t="s">
        <v>3157</v>
      </c>
      <c r="P1313" t="s">
        <v>1756</v>
      </c>
      <c r="Q1313" t="s">
        <v>299</v>
      </c>
      <c r="R1313" t="s">
        <v>3425</v>
      </c>
      <c r="S1313" t="s">
        <v>3612</v>
      </c>
      <c r="T1313">
        <f>+_2022[[#This Row],[p1_score]]+_2022[[#This Row],[p2_score]]</f>
        <v>27</v>
      </c>
      <c r="U1313" t="s">
        <v>299</v>
      </c>
      <c r="V1313" t="s">
        <v>82</v>
      </c>
      <c r="W1313" t="s">
        <v>3271</v>
      </c>
      <c r="X1313" t="s">
        <v>3220</v>
      </c>
      <c r="Y1313" t="s">
        <v>3152</v>
      </c>
      <c r="Z1313" t="s">
        <v>3152</v>
      </c>
      <c r="AA1313" t="s">
        <v>1426</v>
      </c>
      <c r="AB1313">
        <v>126</v>
      </c>
      <c r="AC1313" t="s">
        <v>1503</v>
      </c>
      <c r="AD1313" t="s">
        <v>2583</v>
      </c>
      <c r="AE1313" t="s">
        <v>2754</v>
      </c>
      <c r="AF1313" t="s">
        <v>909</v>
      </c>
      <c r="AG1313" t="s">
        <v>872</v>
      </c>
      <c r="AH1313" t="s">
        <v>2877</v>
      </c>
      <c r="AI1313" t="s">
        <v>2878</v>
      </c>
      <c r="AJ1313" t="s">
        <v>2879</v>
      </c>
      <c r="AK1313" t="s">
        <v>412</v>
      </c>
    </row>
    <row r="1314" spans="1:37" x14ac:dyDescent="0.3">
      <c r="A1314" t="s">
        <v>3706</v>
      </c>
      <c r="B1314" t="s">
        <v>3136</v>
      </c>
      <c r="C1314" t="s">
        <v>82</v>
      </c>
      <c r="D1314" t="s">
        <v>1023</v>
      </c>
      <c r="E1314" t="s">
        <v>3167</v>
      </c>
      <c r="F1314" t="s">
        <v>3167</v>
      </c>
      <c r="G1314" t="s">
        <v>3153</v>
      </c>
      <c r="H1314" t="s">
        <v>3133</v>
      </c>
      <c r="I1314" t="s">
        <v>3216</v>
      </c>
      <c r="J1314" t="s">
        <v>1503</v>
      </c>
      <c r="K1314" t="s">
        <v>4414</v>
      </c>
      <c r="L1314" t="s">
        <v>2583</v>
      </c>
      <c r="M1314" t="s">
        <v>909</v>
      </c>
      <c r="N1314" t="s">
        <v>1754</v>
      </c>
      <c r="O1314" t="s">
        <v>3151</v>
      </c>
      <c r="P1314" t="s">
        <v>1757</v>
      </c>
      <c r="Q1314" t="s">
        <v>82</v>
      </c>
      <c r="R1314" t="s">
        <v>3717</v>
      </c>
      <c r="S1314" t="s">
        <v>3573</v>
      </c>
      <c r="T1314">
        <f>+_2022[[#This Row],[p1_score]]+_2022[[#This Row],[p2_score]]</f>
        <v>31</v>
      </c>
      <c r="U1314" t="s">
        <v>1465</v>
      </c>
      <c r="V1314" t="s">
        <v>82</v>
      </c>
      <c r="W1314" t="s">
        <v>3151</v>
      </c>
      <c r="X1314" t="s">
        <v>3185</v>
      </c>
      <c r="Y1314" t="s">
        <v>3152</v>
      </c>
      <c r="Z1314" t="s">
        <v>3152</v>
      </c>
      <c r="AA1314" t="s">
        <v>299</v>
      </c>
      <c r="AB1314">
        <v>126</v>
      </c>
      <c r="AC1314" t="s">
        <v>1503</v>
      </c>
      <c r="AD1314" t="s">
        <v>2583</v>
      </c>
      <c r="AE1314" t="s">
        <v>2754</v>
      </c>
      <c r="AF1314" t="s">
        <v>909</v>
      </c>
      <c r="AG1314" t="s">
        <v>872</v>
      </c>
      <c r="AH1314" t="s">
        <v>2877</v>
      </c>
      <c r="AI1314" t="s">
        <v>2878</v>
      </c>
      <c r="AJ1314" t="s">
        <v>2879</v>
      </c>
      <c r="AK1314" t="s">
        <v>412</v>
      </c>
    </row>
    <row r="1315" spans="1:37" x14ac:dyDescent="0.3">
      <c r="A1315" t="s">
        <v>3708</v>
      </c>
      <c r="B1315" t="s">
        <v>3173</v>
      </c>
      <c r="C1315" t="s">
        <v>1250</v>
      </c>
      <c r="D1315" t="s">
        <v>1758</v>
      </c>
      <c r="E1315" t="s">
        <v>3173</v>
      </c>
      <c r="F1315" t="s">
        <v>3136</v>
      </c>
      <c r="G1315" t="s">
        <v>3144</v>
      </c>
      <c r="H1315" t="s">
        <v>3133</v>
      </c>
      <c r="I1315" t="s">
        <v>3294</v>
      </c>
      <c r="J1315" t="s">
        <v>1503</v>
      </c>
      <c r="K1315" t="s">
        <v>4414</v>
      </c>
      <c r="L1315" t="s">
        <v>2583</v>
      </c>
      <c r="M1315" t="s">
        <v>909</v>
      </c>
      <c r="N1315" t="s">
        <v>1754</v>
      </c>
      <c r="O1315" t="s">
        <v>3170</v>
      </c>
      <c r="P1315" t="s">
        <v>1759</v>
      </c>
      <c r="Q1315" t="s">
        <v>1250</v>
      </c>
      <c r="R1315" t="s">
        <v>3177</v>
      </c>
      <c r="S1315" t="s">
        <v>3327</v>
      </c>
      <c r="T1315">
        <f>+_2022[[#This Row],[p1_score]]+_2022[[#This Row],[p2_score]]</f>
        <v>6</v>
      </c>
      <c r="U1315" t="s">
        <v>1465</v>
      </c>
      <c r="V1315" t="s">
        <v>1250</v>
      </c>
      <c r="W1315" t="s">
        <v>3166</v>
      </c>
      <c r="X1315" t="s">
        <v>3151</v>
      </c>
      <c r="Y1315" t="s">
        <v>3166</v>
      </c>
      <c r="Z1315" t="s">
        <v>3152</v>
      </c>
      <c r="AA1315" t="s">
        <v>82</v>
      </c>
      <c r="AB1315">
        <v>126</v>
      </c>
      <c r="AC1315" t="s">
        <v>1503</v>
      </c>
      <c r="AD1315" t="s">
        <v>2583</v>
      </c>
      <c r="AE1315" t="s">
        <v>2754</v>
      </c>
      <c r="AF1315" t="s">
        <v>909</v>
      </c>
      <c r="AG1315" t="s">
        <v>872</v>
      </c>
      <c r="AH1315" t="s">
        <v>2877</v>
      </c>
      <c r="AI1315" t="s">
        <v>2878</v>
      </c>
      <c r="AJ1315" t="s">
        <v>2879</v>
      </c>
      <c r="AK1315" t="s">
        <v>412</v>
      </c>
    </row>
    <row r="1316" spans="1:37" x14ac:dyDescent="0.3">
      <c r="A1316" t="s">
        <v>3709</v>
      </c>
      <c r="B1316" t="s">
        <v>3162</v>
      </c>
      <c r="C1316" t="s">
        <v>1465</v>
      </c>
      <c r="D1316" t="s">
        <v>1760</v>
      </c>
      <c r="E1316" t="s">
        <v>3146</v>
      </c>
      <c r="F1316" t="s">
        <v>3188</v>
      </c>
      <c r="G1316" t="s">
        <v>3153</v>
      </c>
      <c r="H1316" t="s">
        <v>3133</v>
      </c>
      <c r="I1316" t="s">
        <v>4456</v>
      </c>
      <c r="J1316" t="s">
        <v>1503</v>
      </c>
      <c r="K1316" t="s">
        <v>4414</v>
      </c>
      <c r="L1316" t="s">
        <v>2583</v>
      </c>
      <c r="M1316" t="s">
        <v>909</v>
      </c>
      <c r="N1316" t="s">
        <v>1754</v>
      </c>
      <c r="O1316" t="s">
        <v>3200</v>
      </c>
      <c r="P1316" t="s">
        <v>456</v>
      </c>
      <c r="Q1316" t="s">
        <v>1465</v>
      </c>
      <c r="R1316" t="s">
        <v>3171</v>
      </c>
      <c r="S1316" t="s">
        <v>3549</v>
      </c>
      <c r="T1316">
        <f>+_2022[[#This Row],[p1_score]]+_2022[[#This Row],[p2_score]]</f>
        <v>21</v>
      </c>
      <c r="U1316" t="s">
        <v>1465</v>
      </c>
      <c r="V1316" t="s">
        <v>1661</v>
      </c>
      <c r="W1316" t="s">
        <v>3435</v>
      </c>
      <c r="X1316" t="s">
        <v>3278</v>
      </c>
      <c r="Y1316" t="s">
        <v>3152</v>
      </c>
      <c r="Z1316" t="s">
        <v>3152</v>
      </c>
      <c r="AA1316" t="s">
        <v>1250</v>
      </c>
      <c r="AB1316">
        <v>126</v>
      </c>
      <c r="AC1316" t="s">
        <v>1503</v>
      </c>
      <c r="AD1316" t="s">
        <v>2583</v>
      </c>
      <c r="AE1316" t="s">
        <v>2754</v>
      </c>
      <c r="AF1316" t="s">
        <v>909</v>
      </c>
      <c r="AG1316" t="s">
        <v>872</v>
      </c>
      <c r="AH1316" t="s">
        <v>2877</v>
      </c>
      <c r="AI1316" t="s">
        <v>2878</v>
      </c>
      <c r="AJ1316" t="s">
        <v>2879</v>
      </c>
      <c r="AK1316" t="s">
        <v>412</v>
      </c>
    </row>
    <row r="1317" spans="1:37" x14ac:dyDescent="0.3">
      <c r="A1317" t="s">
        <v>3714</v>
      </c>
      <c r="B1317" t="s">
        <v>3180</v>
      </c>
      <c r="C1317" t="s">
        <v>655</v>
      </c>
      <c r="D1317" t="s">
        <v>1607</v>
      </c>
      <c r="E1317" t="s">
        <v>3133</v>
      </c>
      <c r="F1317" t="s">
        <v>3144</v>
      </c>
      <c r="G1317" t="s">
        <v>3133</v>
      </c>
      <c r="H1317" t="s">
        <v>3133</v>
      </c>
      <c r="I1317" t="s">
        <v>3152</v>
      </c>
      <c r="J1317" t="s">
        <v>1503</v>
      </c>
      <c r="K1317" t="s">
        <v>4414</v>
      </c>
      <c r="L1317" t="s">
        <v>2583</v>
      </c>
      <c r="M1317" t="s">
        <v>909</v>
      </c>
      <c r="N1317" t="s">
        <v>1754</v>
      </c>
      <c r="O1317" t="s">
        <v>3219</v>
      </c>
      <c r="P1317" t="s">
        <v>959</v>
      </c>
      <c r="Q1317" t="s">
        <v>655</v>
      </c>
      <c r="R1317" t="s">
        <v>3305</v>
      </c>
      <c r="S1317" t="s">
        <v>3549</v>
      </c>
      <c r="T1317">
        <f>+_2022[[#This Row],[p1_score]]+_2022[[#This Row],[p2_score]]</f>
        <v>0</v>
      </c>
      <c r="U1317" t="s">
        <v>655</v>
      </c>
      <c r="V1317" t="s">
        <v>1661</v>
      </c>
      <c r="W1317" t="s">
        <v>3152</v>
      </c>
      <c r="X1317" t="s">
        <v>3152</v>
      </c>
      <c r="Y1317" t="s">
        <v>3152</v>
      </c>
      <c r="Z1317" t="s">
        <v>3152</v>
      </c>
      <c r="AA1317" t="s">
        <v>1465</v>
      </c>
      <c r="AB1317">
        <v>126</v>
      </c>
      <c r="AC1317" t="s">
        <v>1503</v>
      </c>
      <c r="AD1317" t="s">
        <v>2583</v>
      </c>
      <c r="AE1317" t="s">
        <v>2754</v>
      </c>
      <c r="AF1317" t="s">
        <v>909</v>
      </c>
      <c r="AG1317" t="s">
        <v>872</v>
      </c>
      <c r="AH1317" t="s">
        <v>2877</v>
      </c>
      <c r="AI1317" t="s">
        <v>2878</v>
      </c>
      <c r="AJ1317" t="s">
        <v>2879</v>
      </c>
      <c r="AK1317" t="s">
        <v>412</v>
      </c>
    </row>
    <row r="1318" spans="1:37" x14ac:dyDescent="0.3">
      <c r="A1318" t="s">
        <v>3716</v>
      </c>
      <c r="B1318" t="s">
        <v>3178</v>
      </c>
      <c r="C1318" t="s">
        <v>1661</v>
      </c>
      <c r="D1318" t="s">
        <v>45</v>
      </c>
      <c r="E1318" t="s">
        <v>3181</v>
      </c>
      <c r="F1318" t="s">
        <v>3238</v>
      </c>
      <c r="G1318" t="s">
        <v>3153</v>
      </c>
      <c r="H1318" t="s">
        <v>3133</v>
      </c>
      <c r="I1318" t="s">
        <v>3335</v>
      </c>
      <c r="J1318" t="s">
        <v>1503</v>
      </c>
      <c r="K1318" t="s">
        <v>4414</v>
      </c>
      <c r="L1318" t="s">
        <v>2583</v>
      </c>
      <c r="M1318" t="s">
        <v>909</v>
      </c>
      <c r="N1318" t="s">
        <v>1754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>
        <f>+_2022[[#This Row],[p1_score]]+_2022[[#This Row],[p2_score]]</f>
        <v>21</v>
      </c>
      <c r="U1318" t="s">
        <v>139</v>
      </c>
      <c r="V1318" t="s">
        <v>1661</v>
      </c>
      <c r="W1318" t="s">
        <v>3148</v>
      </c>
      <c r="X1318" t="s">
        <v>3305</v>
      </c>
      <c r="Y1318" t="s">
        <v>3152</v>
      </c>
      <c r="Z1318" t="s">
        <v>3152</v>
      </c>
      <c r="AA1318" t="s">
        <v>655</v>
      </c>
      <c r="AB1318">
        <v>126</v>
      </c>
      <c r="AC1318" t="s">
        <v>1503</v>
      </c>
      <c r="AD1318" t="s">
        <v>2583</v>
      </c>
      <c r="AE1318" t="s">
        <v>2754</v>
      </c>
      <c r="AF1318" t="s">
        <v>909</v>
      </c>
      <c r="AG1318" t="s">
        <v>872</v>
      </c>
      <c r="AH1318" t="s">
        <v>2877</v>
      </c>
      <c r="AI1318" t="s">
        <v>2878</v>
      </c>
      <c r="AJ1318" t="s">
        <v>2879</v>
      </c>
      <c r="AK1318" t="s">
        <v>412</v>
      </c>
    </row>
    <row r="1319" spans="1:37" x14ac:dyDescent="0.3">
      <c r="A1319" t="s">
        <v>3718</v>
      </c>
      <c r="B1319" t="s">
        <v>3187</v>
      </c>
      <c r="C1319" t="s">
        <v>139</v>
      </c>
      <c r="D1319" t="s">
        <v>45</v>
      </c>
      <c r="E1319" t="s">
        <v>3136</v>
      </c>
      <c r="F1319" t="s">
        <v>3136</v>
      </c>
      <c r="G1319" t="s">
        <v>3133</v>
      </c>
      <c r="H1319" t="s">
        <v>3133</v>
      </c>
      <c r="I1319" t="s">
        <v>3216</v>
      </c>
      <c r="J1319" t="s">
        <v>1503</v>
      </c>
      <c r="K1319" t="s">
        <v>4414</v>
      </c>
      <c r="L1319" t="s">
        <v>2583</v>
      </c>
      <c r="M1319" t="s">
        <v>909</v>
      </c>
      <c r="N1319" t="s">
        <v>1754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e">
        <f>+_2022[[#This Row],[p1_score]]+_2022[[#This Row],[p2_score]]</f>
        <v>#VALUE!</v>
      </c>
      <c r="U1319" t="s">
        <v>32</v>
      </c>
      <c r="V1319" t="s">
        <v>32</v>
      </c>
      <c r="W1319" t="s">
        <v>32</v>
      </c>
      <c r="X1319" t="s">
        <v>32</v>
      </c>
      <c r="Y1319" t="s">
        <v>32</v>
      </c>
      <c r="Z1319" t="s">
        <v>32</v>
      </c>
      <c r="AA1319" t="s">
        <v>32</v>
      </c>
      <c r="AB1319">
        <v>126</v>
      </c>
      <c r="AC1319" t="s">
        <v>1503</v>
      </c>
      <c r="AD1319" t="s">
        <v>2583</v>
      </c>
      <c r="AE1319" t="s">
        <v>2754</v>
      </c>
      <c r="AF1319" t="s">
        <v>909</v>
      </c>
      <c r="AG1319" t="s">
        <v>872</v>
      </c>
      <c r="AH1319" t="s">
        <v>2877</v>
      </c>
      <c r="AI1319" t="s">
        <v>2878</v>
      </c>
      <c r="AJ1319" t="s">
        <v>2879</v>
      </c>
      <c r="AK1319" t="s">
        <v>412</v>
      </c>
    </row>
    <row r="1320" spans="1:37" x14ac:dyDescent="0.3">
      <c r="A1320" t="s">
        <v>3720</v>
      </c>
      <c r="B1320" t="s">
        <v>3144</v>
      </c>
      <c r="C1320" t="s">
        <v>1509</v>
      </c>
      <c r="D1320" t="s">
        <v>1761</v>
      </c>
      <c r="E1320" t="s">
        <v>3173</v>
      </c>
      <c r="F1320" t="s">
        <v>3180</v>
      </c>
      <c r="G1320" t="s">
        <v>3144</v>
      </c>
      <c r="H1320" t="s">
        <v>3133</v>
      </c>
      <c r="I1320" t="s">
        <v>4204</v>
      </c>
      <c r="J1320" t="s">
        <v>1503</v>
      </c>
      <c r="K1320" t="s">
        <v>4314</v>
      </c>
      <c r="L1320" t="s">
        <v>2587</v>
      </c>
      <c r="M1320" t="s">
        <v>883</v>
      </c>
      <c r="N1320" t="s">
        <v>1762</v>
      </c>
      <c r="O1320" t="s">
        <v>3139</v>
      </c>
      <c r="P1320" t="s">
        <v>194</v>
      </c>
      <c r="Q1320" t="s">
        <v>1509</v>
      </c>
      <c r="R1320" t="s">
        <v>3598</v>
      </c>
      <c r="S1320" t="s">
        <v>3186</v>
      </c>
      <c r="T1320">
        <f>+_2022[[#This Row],[p1_score]]+_2022[[#This Row],[p2_score]]</f>
        <v>12</v>
      </c>
      <c r="U1320" t="s">
        <v>95</v>
      </c>
      <c r="V1320" t="s">
        <v>1509</v>
      </c>
      <c r="W1320" t="s">
        <v>3200</v>
      </c>
      <c r="X1320" t="s">
        <v>3151</v>
      </c>
      <c r="Y1320" t="s">
        <v>3200</v>
      </c>
      <c r="Z1320" t="s">
        <v>3151</v>
      </c>
      <c r="AA1320" t="s">
        <v>32</v>
      </c>
      <c r="AB1320">
        <v>127</v>
      </c>
      <c r="AC1320" t="s">
        <v>1503</v>
      </c>
      <c r="AD1320" t="s">
        <v>2587</v>
      </c>
      <c r="AE1320" t="s">
        <v>2754</v>
      </c>
      <c r="AF1320" t="s">
        <v>883</v>
      </c>
      <c r="AG1320" t="s">
        <v>949</v>
      </c>
      <c r="AH1320" t="s">
        <v>2880</v>
      </c>
      <c r="AI1320" t="s">
        <v>2881</v>
      </c>
      <c r="AJ1320" t="s">
        <v>2882</v>
      </c>
      <c r="AK1320" t="s">
        <v>1536</v>
      </c>
    </row>
    <row r="1321" spans="1:37" x14ac:dyDescent="0.3">
      <c r="A1321" t="s">
        <v>3721</v>
      </c>
      <c r="B1321" t="s">
        <v>3133</v>
      </c>
      <c r="C1321" t="s">
        <v>95</v>
      </c>
      <c r="D1321" t="s">
        <v>1409</v>
      </c>
      <c r="E1321" t="s">
        <v>3201</v>
      </c>
      <c r="F1321" t="s">
        <v>3180</v>
      </c>
      <c r="G1321" t="s">
        <v>3153</v>
      </c>
      <c r="H1321" t="s">
        <v>3133</v>
      </c>
      <c r="I1321" t="s">
        <v>3569</v>
      </c>
      <c r="J1321" t="s">
        <v>1503</v>
      </c>
      <c r="K1321" t="s">
        <v>4314</v>
      </c>
      <c r="L1321" t="s">
        <v>2587</v>
      </c>
      <c r="M1321" t="s">
        <v>883</v>
      </c>
      <c r="N1321" t="s">
        <v>1762</v>
      </c>
      <c r="O1321" t="s">
        <v>3148</v>
      </c>
      <c r="P1321" t="s">
        <v>124</v>
      </c>
      <c r="Q1321" t="s">
        <v>95</v>
      </c>
      <c r="R1321" t="s">
        <v>3407</v>
      </c>
      <c r="S1321" t="s">
        <v>3305</v>
      </c>
      <c r="T1321">
        <f>+_2022[[#This Row],[p1_score]]+_2022[[#This Row],[p2_score]]</f>
        <v>6</v>
      </c>
      <c r="U1321" t="s">
        <v>95</v>
      </c>
      <c r="V1321" t="s">
        <v>1721</v>
      </c>
      <c r="W1321" t="s">
        <v>3157</v>
      </c>
      <c r="X1321" t="s">
        <v>3139</v>
      </c>
      <c r="Y1321" t="s">
        <v>3152</v>
      </c>
      <c r="Z1321" t="s">
        <v>3152</v>
      </c>
      <c r="AA1321" t="s">
        <v>1509</v>
      </c>
      <c r="AB1321">
        <v>127</v>
      </c>
      <c r="AC1321" t="s">
        <v>1503</v>
      </c>
      <c r="AD1321" t="s">
        <v>2587</v>
      </c>
      <c r="AE1321" t="s">
        <v>2754</v>
      </c>
      <c r="AF1321" t="s">
        <v>883</v>
      </c>
      <c r="AG1321" t="s">
        <v>949</v>
      </c>
      <c r="AH1321" t="s">
        <v>2880</v>
      </c>
      <c r="AI1321" t="s">
        <v>2881</v>
      </c>
      <c r="AJ1321" t="s">
        <v>2882</v>
      </c>
      <c r="AK1321" t="s">
        <v>1536</v>
      </c>
    </row>
    <row r="1322" spans="1:37" x14ac:dyDescent="0.3">
      <c r="A1322" t="s">
        <v>3723</v>
      </c>
      <c r="B1322" t="s">
        <v>3136</v>
      </c>
      <c r="C1322" t="s">
        <v>1763</v>
      </c>
      <c r="D1322" t="s">
        <v>1652</v>
      </c>
      <c r="E1322" t="s">
        <v>3153</v>
      </c>
      <c r="F1322" t="s">
        <v>3195</v>
      </c>
      <c r="G1322" t="s">
        <v>3133</v>
      </c>
      <c r="H1322" t="s">
        <v>3133</v>
      </c>
      <c r="I1322" t="s">
        <v>3352</v>
      </c>
      <c r="J1322" t="s">
        <v>1503</v>
      </c>
      <c r="K1322" t="s">
        <v>4314</v>
      </c>
      <c r="L1322" t="s">
        <v>2587</v>
      </c>
      <c r="M1322" t="s">
        <v>883</v>
      </c>
      <c r="N1322" t="s">
        <v>1762</v>
      </c>
      <c r="O1322" t="s">
        <v>3157</v>
      </c>
      <c r="P1322" t="s">
        <v>1150</v>
      </c>
      <c r="Q1322" t="s">
        <v>1763</v>
      </c>
      <c r="R1322" t="s">
        <v>3317</v>
      </c>
      <c r="S1322" t="s">
        <v>3517</v>
      </c>
      <c r="T1322">
        <f>+_2022[[#This Row],[p1_score]]+_2022[[#This Row],[p2_score]]</f>
        <v>18</v>
      </c>
      <c r="U1322" t="s">
        <v>1763</v>
      </c>
      <c r="V1322" t="s">
        <v>1721</v>
      </c>
      <c r="W1322" t="s">
        <v>3139</v>
      </c>
      <c r="X1322" t="s">
        <v>3220</v>
      </c>
      <c r="Y1322" t="s">
        <v>3152</v>
      </c>
      <c r="Z1322" t="s">
        <v>3220</v>
      </c>
      <c r="AA1322" t="s">
        <v>95</v>
      </c>
      <c r="AB1322">
        <v>127</v>
      </c>
      <c r="AC1322" t="s">
        <v>1503</v>
      </c>
      <c r="AD1322" t="s">
        <v>2587</v>
      </c>
      <c r="AE1322" t="s">
        <v>2754</v>
      </c>
      <c r="AF1322" t="s">
        <v>883</v>
      </c>
      <c r="AG1322" t="s">
        <v>949</v>
      </c>
      <c r="AH1322" t="s">
        <v>2880</v>
      </c>
      <c r="AI1322" t="s">
        <v>2881</v>
      </c>
      <c r="AJ1322" t="s">
        <v>2882</v>
      </c>
      <c r="AK1322" t="s">
        <v>1536</v>
      </c>
    </row>
    <row r="1323" spans="1:37" x14ac:dyDescent="0.3">
      <c r="A1323" t="s">
        <v>3724</v>
      </c>
      <c r="B1323" t="s">
        <v>3162</v>
      </c>
      <c r="C1323" t="s">
        <v>691</v>
      </c>
      <c r="D1323" t="s">
        <v>1409</v>
      </c>
      <c r="E1323" t="s">
        <v>3201</v>
      </c>
      <c r="F1323" t="s">
        <v>3212</v>
      </c>
      <c r="G1323" t="s">
        <v>3153</v>
      </c>
      <c r="H1323" t="s">
        <v>3133</v>
      </c>
      <c r="I1323" t="s">
        <v>3577</v>
      </c>
      <c r="J1323" t="s">
        <v>1503</v>
      </c>
      <c r="K1323" t="s">
        <v>4314</v>
      </c>
      <c r="L1323" t="s">
        <v>2587</v>
      </c>
      <c r="M1323" t="s">
        <v>883</v>
      </c>
      <c r="N1323" t="s">
        <v>1762</v>
      </c>
      <c r="O1323" t="s">
        <v>3151</v>
      </c>
      <c r="P1323" t="s">
        <v>1764</v>
      </c>
      <c r="Q1323" t="s">
        <v>691</v>
      </c>
      <c r="R1323" t="s">
        <v>3373</v>
      </c>
      <c r="S1323" t="s">
        <v>3417</v>
      </c>
      <c r="T1323">
        <f>+_2022[[#This Row],[p1_score]]+_2022[[#This Row],[p2_score]]</f>
        <v>18</v>
      </c>
      <c r="U1323" t="s">
        <v>691</v>
      </c>
      <c r="V1323" t="s">
        <v>1721</v>
      </c>
      <c r="W1323" t="s">
        <v>3271</v>
      </c>
      <c r="X1323" t="s">
        <v>3200</v>
      </c>
      <c r="Y1323" t="s">
        <v>3152</v>
      </c>
      <c r="Z1323" t="s">
        <v>3143</v>
      </c>
      <c r="AA1323" t="s">
        <v>1763</v>
      </c>
      <c r="AB1323">
        <v>127</v>
      </c>
      <c r="AC1323" t="s">
        <v>1503</v>
      </c>
      <c r="AD1323" t="s">
        <v>2587</v>
      </c>
      <c r="AE1323" t="s">
        <v>2754</v>
      </c>
      <c r="AF1323" t="s">
        <v>883</v>
      </c>
      <c r="AG1323" t="s">
        <v>949</v>
      </c>
      <c r="AH1323" t="s">
        <v>2880</v>
      </c>
      <c r="AI1323" t="s">
        <v>2881</v>
      </c>
      <c r="AJ1323" t="s">
        <v>2882</v>
      </c>
      <c r="AK1323" t="s">
        <v>1536</v>
      </c>
    </row>
    <row r="1324" spans="1:37" x14ac:dyDescent="0.3">
      <c r="A1324" t="s">
        <v>3726</v>
      </c>
      <c r="B1324" t="s">
        <v>3153</v>
      </c>
      <c r="C1324" t="s">
        <v>1721</v>
      </c>
      <c r="D1324" t="s">
        <v>1765</v>
      </c>
      <c r="E1324" t="s">
        <v>3134</v>
      </c>
      <c r="F1324" t="s">
        <v>3293</v>
      </c>
      <c r="G1324" t="s">
        <v>3162</v>
      </c>
      <c r="H1324" t="s">
        <v>3144</v>
      </c>
      <c r="I1324" t="s">
        <v>4428</v>
      </c>
      <c r="J1324" t="s">
        <v>1503</v>
      </c>
      <c r="K1324" t="s">
        <v>4314</v>
      </c>
      <c r="L1324" t="s">
        <v>2587</v>
      </c>
      <c r="M1324" t="s">
        <v>883</v>
      </c>
      <c r="N1324" t="s">
        <v>1762</v>
      </c>
      <c r="O1324" t="s">
        <v>3170</v>
      </c>
      <c r="P1324" t="s">
        <v>1766</v>
      </c>
      <c r="Q1324" t="s">
        <v>1721</v>
      </c>
      <c r="R1324" t="s">
        <v>3396</v>
      </c>
      <c r="S1324" t="s">
        <v>3614</v>
      </c>
      <c r="T1324">
        <f>+_2022[[#This Row],[p1_score]]+_2022[[#This Row],[p2_score]]</f>
        <v>32</v>
      </c>
      <c r="U1324" t="s">
        <v>1767</v>
      </c>
      <c r="V1324" t="s">
        <v>1721</v>
      </c>
      <c r="W1324" t="s">
        <v>3186</v>
      </c>
      <c r="X1324" t="s">
        <v>3252</v>
      </c>
      <c r="Y1324" t="s">
        <v>3152</v>
      </c>
      <c r="Z1324" t="s">
        <v>3152</v>
      </c>
      <c r="AA1324" t="s">
        <v>691</v>
      </c>
      <c r="AB1324">
        <v>127</v>
      </c>
      <c r="AC1324" t="s">
        <v>1503</v>
      </c>
      <c r="AD1324" t="s">
        <v>2587</v>
      </c>
      <c r="AE1324" t="s">
        <v>2754</v>
      </c>
      <c r="AF1324" t="s">
        <v>883</v>
      </c>
      <c r="AG1324" t="s">
        <v>949</v>
      </c>
      <c r="AH1324" t="s">
        <v>2880</v>
      </c>
      <c r="AI1324" t="s">
        <v>2881</v>
      </c>
      <c r="AJ1324" t="s">
        <v>2882</v>
      </c>
      <c r="AK1324" t="s">
        <v>1536</v>
      </c>
    </row>
    <row r="1325" spans="1:37" x14ac:dyDescent="0.3">
      <c r="A1325" t="s">
        <v>3729</v>
      </c>
      <c r="B1325" t="s">
        <v>3173</v>
      </c>
      <c r="C1325" t="s">
        <v>1767</v>
      </c>
      <c r="D1325" t="s">
        <v>921</v>
      </c>
      <c r="E1325" t="s">
        <v>3232</v>
      </c>
      <c r="F1325" t="s">
        <v>3279</v>
      </c>
      <c r="G1325" t="s">
        <v>3144</v>
      </c>
      <c r="H1325" t="s">
        <v>3133</v>
      </c>
      <c r="I1325" t="s">
        <v>3663</v>
      </c>
      <c r="J1325" t="s">
        <v>1503</v>
      </c>
      <c r="K1325" t="s">
        <v>4314</v>
      </c>
      <c r="L1325" t="s">
        <v>2587</v>
      </c>
      <c r="M1325" t="s">
        <v>883</v>
      </c>
      <c r="N1325" t="s">
        <v>1762</v>
      </c>
      <c r="O1325" t="s">
        <v>3200</v>
      </c>
      <c r="P1325" t="s">
        <v>1768</v>
      </c>
      <c r="Q1325" t="s">
        <v>1767</v>
      </c>
      <c r="R1325" t="s">
        <v>3295</v>
      </c>
      <c r="S1325" t="s">
        <v>3221</v>
      </c>
      <c r="T1325">
        <f>+_2022[[#This Row],[p1_score]]+_2022[[#This Row],[p2_score]]</f>
        <v>13</v>
      </c>
      <c r="U1325" t="s">
        <v>1767</v>
      </c>
      <c r="V1325" t="s">
        <v>106</v>
      </c>
      <c r="W1325" t="s">
        <v>3160</v>
      </c>
      <c r="X1325" t="s">
        <v>3536</v>
      </c>
      <c r="Y1325" t="s">
        <v>3152</v>
      </c>
      <c r="Z1325" t="s">
        <v>3152</v>
      </c>
      <c r="AA1325" t="s">
        <v>1721</v>
      </c>
      <c r="AB1325">
        <v>127</v>
      </c>
      <c r="AC1325" t="s">
        <v>1503</v>
      </c>
      <c r="AD1325" t="s">
        <v>2587</v>
      </c>
      <c r="AE1325" t="s">
        <v>2754</v>
      </c>
      <c r="AF1325" t="s">
        <v>883</v>
      </c>
      <c r="AG1325" t="s">
        <v>949</v>
      </c>
      <c r="AH1325" t="s">
        <v>2880</v>
      </c>
      <c r="AI1325" t="s">
        <v>2881</v>
      </c>
      <c r="AJ1325" t="s">
        <v>2882</v>
      </c>
      <c r="AK1325" t="s">
        <v>1536</v>
      </c>
    </row>
    <row r="1326" spans="1:37" x14ac:dyDescent="0.3">
      <c r="A1326" t="s">
        <v>3731</v>
      </c>
      <c r="B1326" t="s">
        <v>3180</v>
      </c>
      <c r="C1326" t="s">
        <v>351</v>
      </c>
      <c r="D1326" t="s">
        <v>903</v>
      </c>
      <c r="E1326" t="s">
        <v>3153</v>
      </c>
      <c r="F1326" t="s">
        <v>3178</v>
      </c>
      <c r="G1326" t="s">
        <v>3133</v>
      </c>
      <c r="H1326" t="s">
        <v>3133</v>
      </c>
      <c r="I1326" t="s">
        <v>3179</v>
      </c>
      <c r="J1326" t="s">
        <v>1503</v>
      </c>
      <c r="K1326" t="s">
        <v>4314</v>
      </c>
      <c r="L1326" t="s">
        <v>2587</v>
      </c>
      <c r="M1326" t="s">
        <v>883</v>
      </c>
      <c r="N1326" t="s">
        <v>1762</v>
      </c>
      <c r="O1326" t="s">
        <v>3219</v>
      </c>
      <c r="P1326" t="s">
        <v>1769</v>
      </c>
      <c r="Q1326" t="s">
        <v>351</v>
      </c>
      <c r="R1326" t="s">
        <v>3415</v>
      </c>
      <c r="S1326" t="s">
        <v>3361</v>
      </c>
      <c r="T1326">
        <f>+_2022[[#This Row],[p1_score]]+_2022[[#This Row],[p2_score]]</f>
        <v>9</v>
      </c>
      <c r="U1326" t="s">
        <v>351</v>
      </c>
      <c r="V1326" t="s">
        <v>106</v>
      </c>
      <c r="W1326" t="s">
        <v>3139</v>
      </c>
      <c r="X1326" t="s">
        <v>3200</v>
      </c>
      <c r="Y1326" t="s">
        <v>3152</v>
      </c>
      <c r="Z1326" t="s">
        <v>3200</v>
      </c>
      <c r="AA1326" t="s">
        <v>1767</v>
      </c>
      <c r="AB1326">
        <v>127</v>
      </c>
      <c r="AC1326" t="s">
        <v>1503</v>
      </c>
      <c r="AD1326" t="s">
        <v>2587</v>
      </c>
      <c r="AE1326" t="s">
        <v>2754</v>
      </c>
      <c r="AF1326" t="s">
        <v>883</v>
      </c>
      <c r="AG1326" t="s">
        <v>949</v>
      </c>
      <c r="AH1326" t="s">
        <v>2880</v>
      </c>
      <c r="AI1326" t="s">
        <v>2881</v>
      </c>
      <c r="AJ1326" t="s">
        <v>2882</v>
      </c>
      <c r="AK1326" t="s">
        <v>1536</v>
      </c>
    </row>
    <row r="1327" spans="1:37" x14ac:dyDescent="0.3">
      <c r="A1327" t="s">
        <v>3733</v>
      </c>
      <c r="B1327" t="s">
        <v>3178</v>
      </c>
      <c r="C1327" t="s">
        <v>106</v>
      </c>
      <c r="D1327" t="s">
        <v>45</v>
      </c>
      <c r="E1327" t="s">
        <v>3167</v>
      </c>
      <c r="F1327" t="s">
        <v>3175</v>
      </c>
      <c r="G1327" t="s">
        <v>3153</v>
      </c>
      <c r="H1327" t="s">
        <v>3153</v>
      </c>
      <c r="I1327" t="s">
        <v>3456</v>
      </c>
      <c r="J1327" t="s">
        <v>1503</v>
      </c>
      <c r="K1327" t="s">
        <v>4314</v>
      </c>
      <c r="L1327" t="s">
        <v>2587</v>
      </c>
      <c r="M1327" t="s">
        <v>883</v>
      </c>
      <c r="N1327" t="s">
        <v>1762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>
        <f>+_2022[[#This Row],[p1_score]]+_2022[[#This Row],[p2_score]]</f>
        <v>19</v>
      </c>
      <c r="U1327" t="s">
        <v>1642</v>
      </c>
      <c r="V1327" t="s">
        <v>106</v>
      </c>
      <c r="W1327" t="s">
        <v>3152</v>
      </c>
      <c r="X1327" t="s">
        <v>3242</v>
      </c>
      <c r="Y1327" t="s">
        <v>3152</v>
      </c>
      <c r="Z1327" t="s">
        <v>3152</v>
      </c>
      <c r="AA1327" t="s">
        <v>351</v>
      </c>
      <c r="AB1327">
        <v>127</v>
      </c>
      <c r="AC1327" t="s">
        <v>1503</v>
      </c>
      <c r="AD1327" t="s">
        <v>2587</v>
      </c>
      <c r="AE1327" t="s">
        <v>2754</v>
      </c>
      <c r="AF1327" t="s">
        <v>883</v>
      </c>
      <c r="AG1327" t="s">
        <v>949</v>
      </c>
      <c r="AH1327" t="s">
        <v>2880</v>
      </c>
      <c r="AI1327" t="s">
        <v>2881</v>
      </c>
      <c r="AJ1327" t="s">
        <v>2882</v>
      </c>
      <c r="AK1327" t="s">
        <v>1536</v>
      </c>
    </row>
    <row r="1328" spans="1:37" x14ac:dyDescent="0.3">
      <c r="A1328" t="s">
        <v>3735</v>
      </c>
      <c r="B1328" t="s">
        <v>3187</v>
      </c>
      <c r="C1328" t="s">
        <v>1642</v>
      </c>
      <c r="D1328" t="s">
        <v>45</v>
      </c>
      <c r="E1328" t="s">
        <v>3133</v>
      </c>
      <c r="F1328" t="s">
        <v>3144</v>
      </c>
      <c r="G1328" t="s">
        <v>3133</v>
      </c>
      <c r="H1328" t="s">
        <v>3133</v>
      </c>
      <c r="I1328" t="s">
        <v>3152</v>
      </c>
      <c r="J1328" t="s">
        <v>1503</v>
      </c>
      <c r="K1328" t="s">
        <v>4314</v>
      </c>
      <c r="L1328" t="s">
        <v>2587</v>
      </c>
      <c r="M1328" t="s">
        <v>883</v>
      </c>
      <c r="N1328" t="s">
        <v>1762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e">
        <f>+_2022[[#This Row],[p1_score]]+_2022[[#This Row],[p2_score]]</f>
        <v>#VALUE!</v>
      </c>
      <c r="U1328" t="s">
        <v>32</v>
      </c>
      <c r="V1328" t="s">
        <v>32</v>
      </c>
      <c r="W1328" t="s">
        <v>32</v>
      </c>
      <c r="X1328" t="s">
        <v>32</v>
      </c>
      <c r="Y1328" t="s">
        <v>32</v>
      </c>
      <c r="Z1328" t="s">
        <v>32</v>
      </c>
      <c r="AA1328" t="s">
        <v>32</v>
      </c>
      <c r="AB1328">
        <v>127</v>
      </c>
      <c r="AC1328" t="s">
        <v>1503</v>
      </c>
      <c r="AD1328" t="s">
        <v>2587</v>
      </c>
      <c r="AE1328" t="s">
        <v>2754</v>
      </c>
      <c r="AF1328" t="s">
        <v>883</v>
      </c>
      <c r="AG1328" t="s">
        <v>949</v>
      </c>
      <c r="AH1328" t="s">
        <v>2880</v>
      </c>
      <c r="AI1328" t="s">
        <v>2881</v>
      </c>
      <c r="AJ1328" t="s">
        <v>2882</v>
      </c>
      <c r="AK1328" t="s">
        <v>1536</v>
      </c>
    </row>
    <row r="1329" spans="1:37" x14ac:dyDescent="0.3">
      <c r="A1329" t="s">
        <v>3737</v>
      </c>
      <c r="B1329" t="s">
        <v>3133</v>
      </c>
      <c r="C1329" t="s">
        <v>895</v>
      </c>
      <c r="D1329" t="s">
        <v>1770</v>
      </c>
      <c r="E1329" t="s">
        <v>3222</v>
      </c>
      <c r="F1329" t="s">
        <v>3201</v>
      </c>
      <c r="G1329" t="s">
        <v>3153</v>
      </c>
      <c r="H1329" t="s">
        <v>3144</v>
      </c>
      <c r="I1329" t="s">
        <v>3849</v>
      </c>
      <c r="J1329" t="s">
        <v>1503</v>
      </c>
      <c r="K1329" t="s">
        <v>4232</v>
      </c>
      <c r="L1329" t="s">
        <v>2591</v>
      </c>
      <c r="M1329" t="s">
        <v>897</v>
      </c>
      <c r="N1329" t="s">
        <v>1771</v>
      </c>
      <c r="O1329" t="s">
        <v>3139</v>
      </c>
      <c r="P1329" t="s">
        <v>184</v>
      </c>
      <c r="Q1329" t="s">
        <v>895</v>
      </c>
      <c r="R1329" t="s">
        <v>3407</v>
      </c>
      <c r="S1329" t="s">
        <v>3262</v>
      </c>
      <c r="T1329">
        <f>+_2022[[#This Row],[p1_score]]+_2022[[#This Row],[p2_score]]</f>
        <v>24</v>
      </c>
      <c r="U1329" t="s">
        <v>900</v>
      </c>
      <c r="V1329" t="s">
        <v>895</v>
      </c>
      <c r="W1329" t="s">
        <v>3236</v>
      </c>
      <c r="X1329" t="s">
        <v>3393</v>
      </c>
      <c r="Y1329" t="s">
        <v>3236</v>
      </c>
      <c r="Z1329" t="s">
        <v>3393</v>
      </c>
      <c r="AA1329" t="s">
        <v>32</v>
      </c>
      <c r="AB1329">
        <v>128</v>
      </c>
      <c r="AC1329" t="s">
        <v>1503</v>
      </c>
      <c r="AD1329" t="s">
        <v>2591</v>
      </c>
      <c r="AE1329" t="s">
        <v>2754</v>
      </c>
      <c r="AF1329" t="s">
        <v>897</v>
      </c>
      <c r="AG1329" t="s">
        <v>850</v>
      </c>
      <c r="AH1329" t="s">
        <v>2883</v>
      </c>
      <c r="AI1329" t="s">
        <v>2884</v>
      </c>
      <c r="AJ1329" t="s">
        <v>2885</v>
      </c>
      <c r="AK1329" t="s">
        <v>900</v>
      </c>
    </row>
    <row r="1330" spans="1:37" x14ac:dyDescent="0.3">
      <c r="A1330" t="s">
        <v>3740</v>
      </c>
      <c r="B1330" t="s">
        <v>3153</v>
      </c>
      <c r="C1330" t="s">
        <v>243</v>
      </c>
      <c r="D1330" t="s">
        <v>1502</v>
      </c>
      <c r="E1330" t="s">
        <v>3202</v>
      </c>
      <c r="F1330" t="s">
        <v>3222</v>
      </c>
      <c r="G1330" t="s">
        <v>3144</v>
      </c>
      <c r="H1330" t="s">
        <v>3133</v>
      </c>
      <c r="I1330" t="s">
        <v>3694</v>
      </c>
      <c r="J1330" t="s">
        <v>1503</v>
      </c>
      <c r="K1330" t="s">
        <v>4232</v>
      </c>
      <c r="L1330" t="s">
        <v>2591</v>
      </c>
      <c r="M1330" t="s">
        <v>897</v>
      </c>
      <c r="N1330" t="s">
        <v>1771</v>
      </c>
      <c r="O1330" t="s">
        <v>3148</v>
      </c>
      <c r="P1330" t="s">
        <v>78</v>
      </c>
      <c r="Q1330" t="s">
        <v>243</v>
      </c>
      <c r="R1330" t="s">
        <v>3200</v>
      </c>
      <c r="S1330" t="s">
        <v>3235</v>
      </c>
      <c r="T1330">
        <f>+_2022[[#This Row],[p1_score]]+_2022[[#This Row],[p2_score]]</f>
        <v>38</v>
      </c>
      <c r="U1330" t="s">
        <v>900</v>
      </c>
      <c r="V1330" t="s">
        <v>243</v>
      </c>
      <c r="W1330" t="s">
        <v>3185</v>
      </c>
      <c r="X1330" t="s">
        <v>3186</v>
      </c>
      <c r="Y1330" t="s">
        <v>3358</v>
      </c>
      <c r="Z1330" t="s">
        <v>3152</v>
      </c>
      <c r="AA1330" t="s">
        <v>895</v>
      </c>
      <c r="AB1330">
        <v>128</v>
      </c>
      <c r="AC1330" t="s">
        <v>1503</v>
      </c>
      <c r="AD1330" t="s">
        <v>2591</v>
      </c>
      <c r="AE1330" t="s">
        <v>2754</v>
      </c>
      <c r="AF1330" t="s">
        <v>897</v>
      </c>
      <c r="AG1330" t="s">
        <v>850</v>
      </c>
      <c r="AH1330" t="s">
        <v>2883</v>
      </c>
      <c r="AI1330" t="s">
        <v>2884</v>
      </c>
      <c r="AJ1330" t="s">
        <v>2885</v>
      </c>
      <c r="AK1330" t="s">
        <v>900</v>
      </c>
    </row>
    <row r="1331" spans="1:37" x14ac:dyDescent="0.3">
      <c r="A1331" t="s">
        <v>3742</v>
      </c>
      <c r="B1331" t="s">
        <v>3136</v>
      </c>
      <c r="C1331" t="s">
        <v>55</v>
      </c>
      <c r="D1331" t="s">
        <v>1772</v>
      </c>
      <c r="E1331" t="s">
        <v>3145</v>
      </c>
      <c r="F1331" t="s">
        <v>3155</v>
      </c>
      <c r="G1331" t="s">
        <v>3153</v>
      </c>
      <c r="H1331" t="s">
        <v>3144</v>
      </c>
      <c r="I1331" t="s">
        <v>4368</v>
      </c>
      <c r="J1331" t="s">
        <v>1503</v>
      </c>
      <c r="K1331" t="s">
        <v>4232</v>
      </c>
      <c r="L1331" t="s">
        <v>2591</v>
      </c>
      <c r="M1331" t="s">
        <v>897</v>
      </c>
      <c r="N1331" t="s">
        <v>1771</v>
      </c>
      <c r="O1331" t="s">
        <v>3157</v>
      </c>
      <c r="P1331" t="s">
        <v>197</v>
      </c>
      <c r="Q1331" t="s">
        <v>55</v>
      </c>
      <c r="R1331" t="s">
        <v>3443</v>
      </c>
      <c r="S1331" t="s">
        <v>3361</v>
      </c>
      <c r="T1331">
        <f>+_2022[[#This Row],[p1_score]]+_2022[[#This Row],[p2_score]]</f>
        <v>46</v>
      </c>
      <c r="U1331" t="s">
        <v>900</v>
      </c>
      <c r="V1331" t="s">
        <v>55</v>
      </c>
      <c r="W1331" t="s">
        <v>3143</v>
      </c>
      <c r="X1331" t="s">
        <v>3143</v>
      </c>
      <c r="Y1331" t="s">
        <v>3533</v>
      </c>
      <c r="Z1331" t="s">
        <v>3152</v>
      </c>
      <c r="AA1331" t="s">
        <v>243</v>
      </c>
      <c r="AB1331">
        <v>128</v>
      </c>
      <c r="AC1331" t="s">
        <v>1503</v>
      </c>
      <c r="AD1331" t="s">
        <v>2591</v>
      </c>
      <c r="AE1331" t="s">
        <v>2754</v>
      </c>
      <c r="AF1331" t="s">
        <v>897</v>
      </c>
      <c r="AG1331" t="s">
        <v>850</v>
      </c>
      <c r="AH1331" t="s">
        <v>2883</v>
      </c>
      <c r="AI1331" t="s">
        <v>2884</v>
      </c>
      <c r="AJ1331" t="s">
        <v>2885</v>
      </c>
      <c r="AK1331" t="s">
        <v>900</v>
      </c>
    </row>
    <row r="1332" spans="1:37" x14ac:dyDescent="0.3">
      <c r="A1332" t="s">
        <v>3745</v>
      </c>
      <c r="B1332" t="s">
        <v>3162</v>
      </c>
      <c r="C1332" t="s">
        <v>506</v>
      </c>
      <c r="D1332" t="s">
        <v>915</v>
      </c>
      <c r="E1332" t="s">
        <v>3275</v>
      </c>
      <c r="F1332" t="s">
        <v>3155</v>
      </c>
      <c r="G1332" t="s">
        <v>3144</v>
      </c>
      <c r="H1332" t="s">
        <v>3136</v>
      </c>
      <c r="I1332" t="s">
        <v>4224</v>
      </c>
      <c r="J1332" t="s">
        <v>1503</v>
      </c>
      <c r="K1332" t="s">
        <v>4232</v>
      </c>
      <c r="L1332" t="s">
        <v>2591</v>
      </c>
      <c r="M1332" t="s">
        <v>897</v>
      </c>
      <c r="N1332" t="s">
        <v>1771</v>
      </c>
      <c r="O1332" t="s">
        <v>3151</v>
      </c>
      <c r="P1332" t="s">
        <v>1773</v>
      </c>
      <c r="Q1332" t="s">
        <v>506</v>
      </c>
      <c r="R1332" t="s">
        <v>3295</v>
      </c>
      <c r="S1332" t="s">
        <v>3686</v>
      </c>
      <c r="T1332">
        <f>+_2022[[#This Row],[p1_score]]+_2022[[#This Row],[p2_score]]</f>
        <v>44</v>
      </c>
      <c r="U1332" t="s">
        <v>900</v>
      </c>
      <c r="V1332" t="s">
        <v>506</v>
      </c>
      <c r="W1332" t="s">
        <v>3270</v>
      </c>
      <c r="X1332" t="s">
        <v>3380</v>
      </c>
      <c r="Y1332" t="s">
        <v>3573</v>
      </c>
      <c r="Z1332" t="s">
        <v>3152</v>
      </c>
      <c r="AA1332" t="s">
        <v>55</v>
      </c>
      <c r="AB1332">
        <v>128</v>
      </c>
      <c r="AC1332" t="s">
        <v>1503</v>
      </c>
      <c r="AD1332" t="s">
        <v>2591</v>
      </c>
      <c r="AE1332" t="s">
        <v>2754</v>
      </c>
      <c r="AF1332" t="s">
        <v>897</v>
      </c>
      <c r="AG1332" t="s">
        <v>850</v>
      </c>
      <c r="AH1332" t="s">
        <v>2883</v>
      </c>
      <c r="AI1332" t="s">
        <v>2884</v>
      </c>
      <c r="AJ1332" t="s">
        <v>2885</v>
      </c>
      <c r="AK1332" t="s">
        <v>900</v>
      </c>
    </row>
    <row r="1333" spans="1:37" x14ac:dyDescent="0.3">
      <c r="A1333" t="s">
        <v>3746</v>
      </c>
      <c r="B1333" t="s">
        <v>3144</v>
      </c>
      <c r="C1333" t="s">
        <v>900</v>
      </c>
      <c r="D1333" t="s">
        <v>1774</v>
      </c>
      <c r="E1333" t="s">
        <v>3204</v>
      </c>
      <c r="F1333" t="s">
        <v>3205</v>
      </c>
      <c r="G1333" t="s">
        <v>3195</v>
      </c>
      <c r="H1333" t="s">
        <v>3144</v>
      </c>
      <c r="I1333" t="s">
        <v>3206</v>
      </c>
      <c r="J1333" t="s">
        <v>1503</v>
      </c>
      <c r="K1333" t="s">
        <v>4232</v>
      </c>
      <c r="L1333" t="s">
        <v>2591</v>
      </c>
      <c r="M1333" t="s">
        <v>897</v>
      </c>
      <c r="N1333" t="s">
        <v>1771</v>
      </c>
      <c r="O1333" t="s">
        <v>3170</v>
      </c>
      <c r="P1333" t="s">
        <v>1775</v>
      </c>
      <c r="Q1333" t="s">
        <v>900</v>
      </c>
      <c r="R1333" t="s">
        <v>3171</v>
      </c>
      <c r="S1333" t="s">
        <v>3592</v>
      </c>
      <c r="T1333">
        <f>+_2022[[#This Row],[p1_score]]+_2022[[#This Row],[p2_score]]</f>
        <v>10</v>
      </c>
      <c r="U1333" t="s">
        <v>900</v>
      </c>
      <c r="V1333" t="s">
        <v>1776</v>
      </c>
      <c r="W1333" t="s">
        <v>3228</v>
      </c>
      <c r="X1333" t="s">
        <v>3186</v>
      </c>
      <c r="Y1333" t="s">
        <v>3152</v>
      </c>
      <c r="Z1333" t="s">
        <v>3152</v>
      </c>
      <c r="AA1333" t="s">
        <v>506</v>
      </c>
      <c r="AB1333">
        <v>128</v>
      </c>
      <c r="AC1333" t="s">
        <v>1503</v>
      </c>
      <c r="AD1333" t="s">
        <v>2591</v>
      </c>
      <c r="AE1333" t="s">
        <v>2754</v>
      </c>
      <c r="AF1333" t="s">
        <v>897</v>
      </c>
      <c r="AG1333" t="s">
        <v>850</v>
      </c>
      <c r="AH1333" t="s">
        <v>2883</v>
      </c>
      <c r="AI1333" t="s">
        <v>2884</v>
      </c>
      <c r="AJ1333" t="s">
        <v>2885</v>
      </c>
      <c r="AK1333" t="s">
        <v>900</v>
      </c>
    </row>
    <row r="1334" spans="1:37" x14ac:dyDescent="0.3">
      <c r="A1334" t="s">
        <v>3747</v>
      </c>
      <c r="B1334" t="s">
        <v>3178</v>
      </c>
      <c r="C1334" t="s">
        <v>1699</v>
      </c>
      <c r="D1334" t="s">
        <v>945</v>
      </c>
      <c r="E1334" t="s">
        <v>3144</v>
      </c>
      <c r="F1334" t="s">
        <v>3153</v>
      </c>
      <c r="G1334" t="s">
        <v>3133</v>
      </c>
      <c r="H1334" t="s">
        <v>3133</v>
      </c>
      <c r="I1334" t="s">
        <v>3163</v>
      </c>
      <c r="J1334" t="s">
        <v>1503</v>
      </c>
      <c r="K1334" t="s">
        <v>4232</v>
      </c>
      <c r="L1334" t="s">
        <v>2591</v>
      </c>
      <c r="M1334" t="s">
        <v>897</v>
      </c>
      <c r="N1334" t="s">
        <v>1771</v>
      </c>
      <c r="O1334" t="s">
        <v>3200</v>
      </c>
      <c r="P1334" t="s">
        <v>179</v>
      </c>
      <c r="Q1334" t="s">
        <v>1699</v>
      </c>
      <c r="R1334" t="s">
        <v>3685</v>
      </c>
      <c r="S1334" t="s">
        <v>3403</v>
      </c>
      <c r="T1334">
        <f>+_2022[[#This Row],[p1_score]]+_2022[[#This Row],[p2_score]]</f>
        <v>1</v>
      </c>
      <c r="U1334" t="s">
        <v>1699</v>
      </c>
      <c r="V1334" t="s">
        <v>1776</v>
      </c>
      <c r="W1334" t="s">
        <v>3166</v>
      </c>
      <c r="X1334" t="s">
        <v>3152</v>
      </c>
      <c r="Y1334" t="s">
        <v>3152</v>
      </c>
      <c r="Z1334" t="s">
        <v>3152</v>
      </c>
      <c r="AA1334" t="s">
        <v>900</v>
      </c>
      <c r="AB1334">
        <v>128</v>
      </c>
      <c r="AC1334" t="s">
        <v>1503</v>
      </c>
      <c r="AD1334" t="s">
        <v>2591</v>
      </c>
      <c r="AE1334" t="s">
        <v>2754</v>
      </c>
      <c r="AF1334" t="s">
        <v>897</v>
      </c>
      <c r="AG1334" t="s">
        <v>850</v>
      </c>
      <c r="AH1334" t="s">
        <v>2883</v>
      </c>
      <c r="AI1334" t="s">
        <v>2884</v>
      </c>
      <c r="AJ1334" t="s">
        <v>2885</v>
      </c>
      <c r="AK1334" t="s">
        <v>900</v>
      </c>
    </row>
    <row r="1335" spans="1:37" x14ac:dyDescent="0.3">
      <c r="A1335" t="s">
        <v>3749</v>
      </c>
      <c r="B1335" t="s">
        <v>3173</v>
      </c>
      <c r="C1335" t="s">
        <v>1776</v>
      </c>
      <c r="D1335" t="s">
        <v>1777</v>
      </c>
      <c r="E1335" t="s">
        <v>3133</v>
      </c>
      <c r="F1335" t="s">
        <v>3153</v>
      </c>
      <c r="G1335" t="s">
        <v>3133</v>
      </c>
      <c r="H1335" t="s">
        <v>3133</v>
      </c>
      <c r="I1335" t="s">
        <v>3152</v>
      </c>
      <c r="J1335" t="s">
        <v>1503</v>
      </c>
      <c r="K1335" t="s">
        <v>4232</v>
      </c>
      <c r="L1335" t="s">
        <v>2591</v>
      </c>
      <c r="M1335" t="s">
        <v>897</v>
      </c>
      <c r="N1335" t="s">
        <v>1771</v>
      </c>
      <c r="O1335" t="s">
        <v>3219</v>
      </c>
      <c r="P1335" t="s">
        <v>1778</v>
      </c>
      <c r="Q1335" t="s">
        <v>1776</v>
      </c>
      <c r="R1335" t="s">
        <v>3433</v>
      </c>
      <c r="S1335" t="s">
        <v>3416</v>
      </c>
      <c r="T1335">
        <f>+_2022[[#This Row],[p1_score]]+_2022[[#This Row],[p2_score]]</f>
        <v>1</v>
      </c>
      <c r="U1335" t="s">
        <v>71</v>
      </c>
      <c r="V1335" t="s">
        <v>1776</v>
      </c>
      <c r="W1335" t="s">
        <v>3166</v>
      </c>
      <c r="X1335" t="s">
        <v>3152</v>
      </c>
      <c r="Y1335" t="s">
        <v>3152</v>
      </c>
      <c r="Z1335" t="s">
        <v>3152</v>
      </c>
      <c r="AA1335" t="s">
        <v>1699</v>
      </c>
      <c r="AB1335">
        <v>128</v>
      </c>
      <c r="AC1335" t="s">
        <v>1503</v>
      </c>
      <c r="AD1335" t="s">
        <v>2591</v>
      </c>
      <c r="AE1335" t="s">
        <v>2754</v>
      </c>
      <c r="AF1335" t="s">
        <v>897</v>
      </c>
      <c r="AG1335" t="s">
        <v>850</v>
      </c>
      <c r="AH1335" t="s">
        <v>2883</v>
      </c>
      <c r="AI1335" t="s">
        <v>2884</v>
      </c>
      <c r="AJ1335" t="s">
        <v>2885</v>
      </c>
      <c r="AK1335" t="s">
        <v>900</v>
      </c>
    </row>
    <row r="1336" spans="1:37" x14ac:dyDescent="0.3">
      <c r="A1336" t="s">
        <v>3750</v>
      </c>
      <c r="B1336" t="s">
        <v>3187</v>
      </c>
      <c r="C1336" t="s">
        <v>215</v>
      </c>
      <c r="D1336" t="s">
        <v>1502</v>
      </c>
      <c r="E1336" t="s">
        <v>3133</v>
      </c>
      <c r="F1336" t="s">
        <v>3136</v>
      </c>
      <c r="G1336" t="s">
        <v>3133</v>
      </c>
      <c r="H1336" t="s">
        <v>3133</v>
      </c>
      <c r="I1336" t="s">
        <v>3152</v>
      </c>
      <c r="J1336" t="s">
        <v>1503</v>
      </c>
      <c r="K1336" t="s">
        <v>4232</v>
      </c>
      <c r="L1336" t="s">
        <v>2591</v>
      </c>
      <c r="M1336" t="s">
        <v>897</v>
      </c>
      <c r="N1336" t="s">
        <v>1771</v>
      </c>
      <c r="O1336" t="s">
        <v>3236</v>
      </c>
      <c r="P1336" t="s">
        <v>1779</v>
      </c>
      <c r="Q1336" t="s">
        <v>215</v>
      </c>
      <c r="R1336" t="s">
        <v>3415</v>
      </c>
      <c r="S1336" t="s">
        <v>3416</v>
      </c>
      <c r="T1336">
        <f>+_2022[[#This Row],[p1_score]]+_2022[[#This Row],[p2_score]]</f>
        <v>0</v>
      </c>
      <c r="U1336" t="s">
        <v>71</v>
      </c>
      <c r="V1336" t="s">
        <v>215</v>
      </c>
      <c r="W1336" t="s">
        <v>3152</v>
      </c>
      <c r="X1336" t="s">
        <v>3152</v>
      </c>
      <c r="Y1336" t="s">
        <v>3152</v>
      </c>
      <c r="Z1336" t="s">
        <v>3152</v>
      </c>
      <c r="AA1336" t="s">
        <v>1776</v>
      </c>
      <c r="AB1336">
        <v>128</v>
      </c>
      <c r="AC1336" t="s">
        <v>1503</v>
      </c>
      <c r="AD1336" t="s">
        <v>2591</v>
      </c>
      <c r="AE1336" t="s">
        <v>2754</v>
      </c>
      <c r="AF1336" t="s">
        <v>897</v>
      </c>
      <c r="AG1336" t="s">
        <v>850</v>
      </c>
      <c r="AH1336" t="s">
        <v>2883</v>
      </c>
      <c r="AI1336" t="s">
        <v>2884</v>
      </c>
      <c r="AJ1336" t="s">
        <v>2885</v>
      </c>
      <c r="AK1336" t="s">
        <v>900</v>
      </c>
    </row>
    <row r="1337" spans="1:37" x14ac:dyDescent="0.3">
      <c r="A1337" t="s">
        <v>3752</v>
      </c>
      <c r="B1337" t="s">
        <v>3195</v>
      </c>
      <c r="C1337" t="s">
        <v>772</v>
      </c>
      <c r="D1337" t="s">
        <v>1780</v>
      </c>
      <c r="E1337" t="s">
        <v>3133</v>
      </c>
      <c r="F1337" t="s">
        <v>3153</v>
      </c>
      <c r="G1337" t="s">
        <v>3133</v>
      </c>
      <c r="H1337" t="s">
        <v>3133</v>
      </c>
      <c r="I1337" t="s">
        <v>3152</v>
      </c>
      <c r="J1337" t="s">
        <v>1503</v>
      </c>
      <c r="K1337" t="s">
        <v>4232</v>
      </c>
      <c r="L1337" t="s">
        <v>2591</v>
      </c>
      <c r="M1337" t="s">
        <v>897</v>
      </c>
      <c r="N1337" t="s">
        <v>1771</v>
      </c>
      <c r="O1337" t="s">
        <v>3161</v>
      </c>
      <c r="P1337" t="s">
        <v>1781</v>
      </c>
      <c r="Q1337" t="s">
        <v>772</v>
      </c>
      <c r="R1337" t="s">
        <v>3365</v>
      </c>
      <c r="S1337" t="s">
        <v>3931</v>
      </c>
      <c r="T1337">
        <f>+_2022[[#This Row],[p1_score]]+_2022[[#This Row],[p2_score]]</f>
        <v>1</v>
      </c>
      <c r="U1337" t="s">
        <v>71</v>
      </c>
      <c r="V1337" t="s">
        <v>772</v>
      </c>
      <c r="W1337" t="s">
        <v>3166</v>
      </c>
      <c r="X1337" t="s">
        <v>3152</v>
      </c>
      <c r="Y1337" t="s">
        <v>3166</v>
      </c>
      <c r="Z1337" t="s">
        <v>3152</v>
      </c>
      <c r="AA1337" t="s">
        <v>215</v>
      </c>
      <c r="AB1337">
        <v>128</v>
      </c>
      <c r="AC1337" t="s">
        <v>1503</v>
      </c>
      <c r="AD1337" t="s">
        <v>2591</v>
      </c>
      <c r="AE1337" t="s">
        <v>2754</v>
      </c>
      <c r="AF1337" t="s">
        <v>897</v>
      </c>
      <c r="AG1337" t="s">
        <v>850</v>
      </c>
      <c r="AH1337" t="s">
        <v>2883</v>
      </c>
      <c r="AI1337" t="s">
        <v>2884</v>
      </c>
      <c r="AJ1337" t="s">
        <v>2885</v>
      </c>
      <c r="AK1337" t="s">
        <v>900</v>
      </c>
    </row>
    <row r="1338" spans="1:37" x14ac:dyDescent="0.3">
      <c r="A1338" t="s">
        <v>3753</v>
      </c>
      <c r="B1338" t="s">
        <v>3180</v>
      </c>
      <c r="C1338" t="s">
        <v>71</v>
      </c>
      <c r="D1338" t="s">
        <v>45</v>
      </c>
      <c r="E1338" t="s">
        <v>3222</v>
      </c>
      <c r="F1338" t="s">
        <v>3173</v>
      </c>
      <c r="G1338" t="s">
        <v>3144</v>
      </c>
      <c r="H1338" t="s">
        <v>3144</v>
      </c>
      <c r="I1338" t="s">
        <v>3659</v>
      </c>
      <c r="J1338" t="s">
        <v>1503</v>
      </c>
      <c r="K1338" t="s">
        <v>4232</v>
      </c>
      <c r="L1338" t="s">
        <v>2591</v>
      </c>
      <c r="M1338" t="s">
        <v>897</v>
      </c>
      <c r="N1338" t="s">
        <v>1771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>
        <f>+_2022[[#This Row],[p1_score]]+_2022[[#This Row],[p2_score]]</f>
        <v>14</v>
      </c>
      <c r="U1338" t="s">
        <v>71</v>
      </c>
      <c r="V1338" t="s">
        <v>221</v>
      </c>
      <c r="W1338" t="s">
        <v>3177</v>
      </c>
      <c r="X1338" t="s">
        <v>3152</v>
      </c>
      <c r="Y1338" t="s">
        <v>3152</v>
      </c>
      <c r="Z1338" t="s">
        <v>3152</v>
      </c>
      <c r="AA1338" t="s">
        <v>772</v>
      </c>
      <c r="AB1338">
        <v>128</v>
      </c>
      <c r="AC1338" t="s">
        <v>1503</v>
      </c>
      <c r="AD1338" t="s">
        <v>2591</v>
      </c>
      <c r="AE1338" t="s">
        <v>2754</v>
      </c>
      <c r="AF1338" t="s">
        <v>897</v>
      </c>
      <c r="AG1338" t="s">
        <v>850</v>
      </c>
      <c r="AH1338" t="s">
        <v>2883</v>
      </c>
      <c r="AI1338" t="s">
        <v>2884</v>
      </c>
      <c r="AJ1338" t="s">
        <v>2885</v>
      </c>
      <c r="AK1338" t="s">
        <v>900</v>
      </c>
    </row>
    <row r="1339" spans="1:37" x14ac:dyDescent="0.3">
      <c r="A1339" t="s">
        <v>3754</v>
      </c>
      <c r="B1339" t="s">
        <v>3154</v>
      </c>
      <c r="C1339" t="s">
        <v>221</v>
      </c>
      <c r="D1339" t="s">
        <v>45</v>
      </c>
      <c r="E1339" t="s">
        <v>3133</v>
      </c>
      <c r="F1339" t="s">
        <v>3133</v>
      </c>
      <c r="G1339" t="s">
        <v>3133</v>
      </c>
      <c r="H1339" t="s">
        <v>3133</v>
      </c>
      <c r="I1339" t="s">
        <v>3152</v>
      </c>
      <c r="J1339" t="s">
        <v>1503</v>
      </c>
      <c r="K1339" t="s">
        <v>4232</v>
      </c>
      <c r="L1339" t="s">
        <v>2591</v>
      </c>
      <c r="M1339" t="s">
        <v>897</v>
      </c>
      <c r="N1339" t="s">
        <v>1771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e">
        <f>+_2022[[#This Row],[p1_score]]+_2022[[#This Row],[p2_score]]</f>
        <v>#VALUE!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>
        <v>128</v>
      </c>
      <c r="AC1339" t="s">
        <v>1503</v>
      </c>
      <c r="AD1339" t="s">
        <v>2591</v>
      </c>
      <c r="AE1339" t="s">
        <v>2754</v>
      </c>
      <c r="AF1339" t="s">
        <v>897</v>
      </c>
      <c r="AG1339" t="s">
        <v>850</v>
      </c>
      <c r="AH1339" t="s">
        <v>2883</v>
      </c>
      <c r="AI1339" t="s">
        <v>2884</v>
      </c>
      <c r="AJ1339" t="s">
        <v>2885</v>
      </c>
      <c r="AK1339" t="s">
        <v>900</v>
      </c>
    </row>
    <row r="1340" spans="1:37" x14ac:dyDescent="0.3">
      <c r="A1340" t="s">
        <v>3755</v>
      </c>
      <c r="B1340" t="s">
        <v>3133</v>
      </c>
      <c r="C1340" t="s">
        <v>852</v>
      </c>
      <c r="D1340" t="s">
        <v>1782</v>
      </c>
      <c r="E1340" t="s">
        <v>3133</v>
      </c>
      <c r="F1340" t="s">
        <v>3144</v>
      </c>
      <c r="G1340" t="s">
        <v>3133</v>
      </c>
      <c r="H1340" t="s">
        <v>3133</v>
      </c>
      <c r="I1340" t="s">
        <v>3152</v>
      </c>
      <c r="J1340" t="s">
        <v>1503</v>
      </c>
      <c r="K1340" t="s">
        <v>4256</v>
      </c>
      <c r="L1340" t="s">
        <v>2595</v>
      </c>
      <c r="M1340" t="s">
        <v>850</v>
      </c>
      <c r="N1340" t="s">
        <v>1783</v>
      </c>
      <c r="O1340" t="s">
        <v>3139</v>
      </c>
      <c r="P1340" t="s">
        <v>151</v>
      </c>
      <c r="Q1340" t="s">
        <v>852</v>
      </c>
      <c r="R1340" t="s">
        <v>4129</v>
      </c>
      <c r="S1340" t="s">
        <v>3152</v>
      </c>
      <c r="T1340">
        <f>+_2022[[#This Row],[p1_score]]+_2022[[#This Row],[p2_score]]</f>
        <v>0</v>
      </c>
      <c r="U1340" t="s">
        <v>874</v>
      </c>
      <c r="V1340" t="s">
        <v>852</v>
      </c>
      <c r="W1340" t="s">
        <v>3152</v>
      </c>
      <c r="X1340" t="s">
        <v>3152</v>
      </c>
      <c r="Y1340" t="s">
        <v>3152</v>
      </c>
      <c r="Z1340" t="s">
        <v>3152</v>
      </c>
      <c r="AA1340" t="s">
        <v>32</v>
      </c>
      <c r="AB1340">
        <v>129</v>
      </c>
      <c r="AC1340" t="s">
        <v>1503</v>
      </c>
      <c r="AD1340" t="s">
        <v>2595</v>
      </c>
      <c r="AE1340" t="s">
        <v>2491</v>
      </c>
      <c r="AF1340" t="s">
        <v>850</v>
      </c>
      <c r="AG1340" t="s">
        <v>883</v>
      </c>
      <c r="AH1340" t="s">
        <v>2886</v>
      </c>
      <c r="AI1340" t="s">
        <v>2887</v>
      </c>
      <c r="AJ1340" t="s">
        <v>2888</v>
      </c>
      <c r="AK1340" t="s">
        <v>874</v>
      </c>
    </row>
    <row r="1341" spans="1:37" x14ac:dyDescent="0.3">
      <c r="A1341" t="s">
        <v>3757</v>
      </c>
      <c r="B1341" t="s">
        <v>3153</v>
      </c>
      <c r="C1341" t="s">
        <v>343</v>
      </c>
      <c r="D1341" t="s">
        <v>1696</v>
      </c>
      <c r="E1341" t="s">
        <v>3154</v>
      </c>
      <c r="F1341" t="s">
        <v>3187</v>
      </c>
      <c r="G1341" t="s">
        <v>3153</v>
      </c>
      <c r="H1341" t="s">
        <v>3133</v>
      </c>
      <c r="I1341" t="s">
        <v>3531</v>
      </c>
      <c r="J1341" t="s">
        <v>1503</v>
      </c>
      <c r="K1341" t="s">
        <v>4256</v>
      </c>
      <c r="L1341" t="s">
        <v>2595</v>
      </c>
      <c r="M1341" t="s">
        <v>850</v>
      </c>
      <c r="N1341" t="s">
        <v>1783</v>
      </c>
      <c r="O1341" t="s">
        <v>3148</v>
      </c>
      <c r="P1341" t="s">
        <v>1160</v>
      </c>
      <c r="Q1341" t="s">
        <v>343</v>
      </c>
      <c r="R1341" t="s">
        <v>3438</v>
      </c>
      <c r="S1341" t="s">
        <v>3713</v>
      </c>
      <c r="T1341">
        <f>+_2022[[#This Row],[p1_score]]+_2022[[#This Row],[p2_score]]</f>
        <v>32</v>
      </c>
      <c r="U1341" t="s">
        <v>874</v>
      </c>
      <c r="V1341" t="s">
        <v>343</v>
      </c>
      <c r="W1341" t="s">
        <v>3160</v>
      </c>
      <c r="X1341" t="s">
        <v>3161</v>
      </c>
      <c r="Y1341" t="s">
        <v>3160</v>
      </c>
      <c r="Z1341" t="s">
        <v>3152</v>
      </c>
      <c r="AA1341" t="s">
        <v>852</v>
      </c>
      <c r="AB1341">
        <v>129</v>
      </c>
      <c r="AC1341" t="s">
        <v>1503</v>
      </c>
      <c r="AD1341" t="s">
        <v>2595</v>
      </c>
      <c r="AE1341" t="s">
        <v>2491</v>
      </c>
      <c r="AF1341" t="s">
        <v>850</v>
      </c>
      <c r="AG1341" t="s">
        <v>883</v>
      </c>
      <c r="AH1341" t="s">
        <v>2886</v>
      </c>
      <c r="AI1341" t="s">
        <v>2887</v>
      </c>
      <c r="AJ1341" t="s">
        <v>2888</v>
      </c>
      <c r="AK1341" t="s">
        <v>874</v>
      </c>
    </row>
    <row r="1342" spans="1:37" x14ac:dyDescent="0.3">
      <c r="A1342" t="s">
        <v>3759</v>
      </c>
      <c r="B1342" t="s">
        <v>3136</v>
      </c>
      <c r="C1342" t="s">
        <v>880</v>
      </c>
      <c r="D1342" t="s">
        <v>284</v>
      </c>
      <c r="E1342" t="s">
        <v>3254</v>
      </c>
      <c r="F1342" t="s">
        <v>3188</v>
      </c>
      <c r="G1342" t="s">
        <v>3153</v>
      </c>
      <c r="H1342" t="s">
        <v>3162</v>
      </c>
      <c r="I1342" t="s">
        <v>3402</v>
      </c>
      <c r="J1342" t="s">
        <v>1503</v>
      </c>
      <c r="K1342" t="s">
        <v>4256</v>
      </c>
      <c r="L1342" t="s">
        <v>2595</v>
      </c>
      <c r="M1342" t="s">
        <v>850</v>
      </c>
      <c r="N1342" t="s">
        <v>1783</v>
      </c>
      <c r="O1342" t="s">
        <v>3157</v>
      </c>
      <c r="P1342" t="s">
        <v>1784</v>
      </c>
      <c r="Q1342" t="s">
        <v>880</v>
      </c>
      <c r="R1342" t="s">
        <v>3487</v>
      </c>
      <c r="S1342" t="s">
        <v>3256</v>
      </c>
      <c r="T1342">
        <f>+_2022[[#This Row],[p1_score]]+_2022[[#This Row],[p2_score]]</f>
        <v>118</v>
      </c>
      <c r="U1342" t="s">
        <v>874</v>
      </c>
      <c r="V1342" t="s">
        <v>880</v>
      </c>
      <c r="W1342" t="s">
        <v>3329</v>
      </c>
      <c r="X1342" t="s">
        <v>3362</v>
      </c>
      <c r="Y1342" t="s">
        <v>3817</v>
      </c>
      <c r="Z1342" t="s">
        <v>3152</v>
      </c>
      <c r="AA1342" t="s">
        <v>343</v>
      </c>
      <c r="AB1342">
        <v>129</v>
      </c>
      <c r="AC1342" t="s">
        <v>1503</v>
      </c>
      <c r="AD1342" t="s">
        <v>2595</v>
      </c>
      <c r="AE1342" t="s">
        <v>2491</v>
      </c>
      <c r="AF1342" t="s">
        <v>850</v>
      </c>
      <c r="AG1342" t="s">
        <v>883</v>
      </c>
      <c r="AH1342" t="s">
        <v>2886</v>
      </c>
      <c r="AI1342" t="s">
        <v>2887</v>
      </c>
      <c r="AJ1342" t="s">
        <v>2888</v>
      </c>
      <c r="AK1342" t="s">
        <v>874</v>
      </c>
    </row>
    <row r="1343" spans="1:37" x14ac:dyDescent="0.3">
      <c r="A1343" t="s">
        <v>3762</v>
      </c>
      <c r="B1343" t="s">
        <v>3144</v>
      </c>
      <c r="C1343" t="s">
        <v>874</v>
      </c>
      <c r="D1343" t="s">
        <v>45</v>
      </c>
      <c r="E1343" t="s">
        <v>3514</v>
      </c>
      <c r="F1343" t="s">
        <v>3370</v>
      </c>
      <c r="G1343" t="s">
        <v>3212</v>
      </c>
      <c r="H1343" t="s">
        <v>3178</v>
      </c>
      <c r="I1343" t="s">
        <v>4140</v>
      </c>
      <c r="J1343" t="s">
        <v>1503</v>
      </c>
      <c r="K1343" t="s">
        <v>4256</v>
      </c>
      <c r="L1343" t="s">
        <v>2595</v>
      </c>
      <c r="M1343" t="s">
        <v>850</v>
      </c>
      <c r="N1343" t="s">
        <v>1783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>
        <f>+_2022[[#This Row],[p1_score]]+_2022[[#This Row],[p2_score]]</f>
        <v>80</v>
      </c>
      <c r="U1343" t="s">
        <v>874</v>
      </c>
      <c r="V1343" t="s">
        <v>246</v>
      </c>
      <c r="W1343" t="s">
        <v>3338</v>
      </c>
      <c r="X1343" t="s">
        <v>3376</v>
      </c>
      <c r="Y1343" t="s">
        <v>3152</v>
      </c>
      <c r="Z1343" t="s">
        <v>3152</v>
      </c>
      <c r="AA1343" t="s">
        <v>880</v>
      </c>
      <c r="AB1343">
        <v>129</v>
      </c>
      <c r="AC1343" t="s">
        <v>1503</v>
      </c>
      <c r="AD1343" t="s">
        <v>2595</v>
      </c>
      <c r="AE1343" t="s">
        <v>2491</v>
      </c>
      <c r="AF1343" t="s">
        <v>850</v>
      </c>
      <c r="AG1343" t="s">
        <v>883</v>
      </c>
      <c r="AH1343" t="s">
        <v>2886</v>
      </c>
      <c r="AI1343" t="s">
        <v>2887</v>
      </c>
      <c r="AJ1343" t="s">
        <v>2888</v>
      </c>
      <c r="AK1343" t="s">
        <v>874</v>
      </c>
    </row>
    <row r="1344" spans="1:37" x14ac:dyDescent="0.3">
      <c r="A1344" t="s">
        <v>3763</v>
      </c>
      <c r="B1344" t="s">
        <v>3162</v>
      </c>
      <c r="C1344" t="s">
        <v>246</v>
      </c>
      <c r="D1344" t="s">
        <v>45</v>
      </c>
      <c r="E1344" t="s">
        <v>3351</v>
      </c>
      <c r="F1344" t="s">
        <v>3238</v>
      </c>
      <c r="G1344" t="s">
        <v>3136</v>
      </c>
      <c r="H1344" t="s">
        <v>3178</v>
      </c>
      <c r="I1344" t="s">
        <v>4457</v>
      </c>
      <c r="J1344" t="s">
        <v>1503</v>
      </c>
      <c r="K1344" t="s">
        <v>4256</v>
      </c>
      <c r="L1344" t="s">
        <v>2595</v>
      </c>
      <c r="M1344" t="s">
        <v>850</v>
      </c>
      <c r="N1344" t="s">
        <v>1783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e">
        <f>+_2022[[#This Row],[p1_score]]+_2022[[#This Row],[p2_score]]</f>
        <v>#VALUE!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  <c r="Z1344" t="s">
        <v>32</v>
      </c>
      <c r="AA1344" t="s">
        <v>32</v>
      </c>
      <c r="AB1344">
        <v>129</v>
      </c>
      <c r="AC1344" t="s">
        <v>1503</v>
      </c>
      <c r="AD1344" t="s">
        <v>2595</v>
      </c>
      <c r="AE1344" t="s">
        <v>2491</v>
      </c>
      <c r="AF1344" t="s">
        <v>850</v>
      </c>
      <c r="AG1344" t="s">
        <v>883</v>
      </c>
      <c r="AH1344" t="s">
        <v>2886</v>
      </c>
      <c r="AI1344" t="s">
        <v>2887</v>
      </c>
      <c r="AJ1344" t="s">
        <v>2888</v>
      </c>
      <c r="AK1344" t="s">
        <v>874</v>
      </c>
    </row>
    <row r="1345" spans="1:37" x14ac:dyDescent="0.3">
      <c r="A1345" t="s">
        <v>3765</v>
      </c>
      <c r="B1345" t="s">
        <v>3144</v>
      </c>
      <c r="C1345" t="s">
        <v>292</v>
      </c>
      <c r="D1345" t="s">
        <v>1586</v>
      </c>
      <c r="E1345" t="s">
        <v>3188</v>
      </c>
      <c r="F1345" t="s">
        <v>3167</v>
      </c>
      <c r="G1345" t="s">
        <v>3144</v>
      </c>
      <c r="H1345" t="s">
        <v>3153</v>
      </c>
      <c r="I1345" t="s">
        <v>3356</v>
      </c>
      <c r="J1345" t="s">
        <v>1503</v>
      </c>
      <c r="K1345" t="s">
        <v>4254</v>
      </c>
      <c r="L1345" t="s">
        <v>2599</v>
      </c>
      <c r="M1345" t="s">
        <v>872</v>
      </c>
      <c r="N1345" t="s">
        <v>1785</v>
      </c>
      <c r="O1345" t="s">
        <v>3139</v>
      </c>
      <c r="P1345" t="s">
        <v>1319</v>
      </c>
      <c r="Q1345" t="s">
        <v>292</v>
      </c>
      <c r="R1345" t="s">
        <v>3236</v>
      </c>
      <c r="S1345" t="s">
        <v>3323</v>
      </c>
      <c r="T1345">
        <f>+_2022[[#This Row],[p1_score]]+_2022[[#This Row],[p2_score]]</f>
        <v>69</v>
      </c>
      <c r="U1345" t="s">
        <v>31</v>
      </c>
      <c r="V1345" t="s">
        <v>292</v>
      </c>
      <c r="W1345" t="s">
        <v>3469</v>
      </c>
      <c r="X1345" t="s">
        <v>3192</v>
      </c>
      <c r="Y1345" t="s">
        <v>3469</v>
      </c>
      <c r="Z1345" t="s">
        <v>3192</v>
      </c>
      <c r="AA1345" t="s">
        <v>32</v>
      </c>
      <c r="AB1345">
        <v>130</v>
      </c>
      <c r="AC1345" t="s">
        <v>1503</v>
      </c>
      <c r="AD1345" t="s">
        <v>2599</v>
      </c>
      <c r="AE1345" t="s">
        <v>2491</v>
      </c>
      <c r="AF1345" t="s">
        <v>872</v>
      </c>
      <c r="AG1345" t="s">
        <v>897</v>
      </c>
      <c r="AH1345" t="s">
        <v>2889</v>
      </c>
      <c r="AI1345" t="s">
        <v>2890</v>
      </c>
      <c r="AJ1345" t="s">
        <v>2891</v>
      </c>
      <c r="AK1345" t="s">
        <v>412</v>
      </c>
    </row>
    <row r="1346" spans="1:37" x14ac:dyDescent="0.3">
      <c r="A1346" t="s">
        <v>3766</v>
      </c>
      <c r="B1346" t="s">
        <v>3153</v>
      </c>
      <c r="C1346" t="s">
        <v>449</v>
      </c>
      <c r="D1346" t="s">
        <v>1538</v>
      </c>
      <c r="E1346" t="s">
        <v>3173</v>
      </c>
      <c r="F1346" t="s">
        <v>3180</v>
      </c>
      <c r="G1346" t="s">
        <v>3133</v>
      </c>
      <c r="H1346" t="s">
        <v>3133</v>
      </c>
      <c r="I1346" t="s">
        <v>4204</v>
      </c>
      <c r="J1346" t="s">
        <v>1503</v>
      </c>
      <c r="K1346" t="s">
        <v>4254</v>
      </c>
      <c r="L1346" t="s">
        <v>2599</v>
      </c>
      <c r="M1346" t="s">
        <v>872</v>
      </c>
      <c r="N1346" t="s">
        <v>1785</v>
      </c>
      <c r="O1346" t="s">
        <v>3148</v>
      </c>
      <c r="P1346" t="s">
        <v>1786</v>
      </c>
      <c r="Q1346" t="s">
        <v>449</v>
      </c>
      <c r="R1346" t="s">
        <v>3336</v>
      </c>
      <c r="S1346" t="s">
        <v>3387</v>
      </c>
      <c r="T1346">
        <f>+_2022[[#This Row],[p1_score]]+_2022[[#This Row],[p2_score]]</f>
        <v>15</v>
      </c>
      <c r="U1346" t="s">
        <v>31</v>
      </c>
      <c r="V1346" t="s">
        <v>449</v>
      </c>
      <c r="W1346" t="s">
        <v>3161</v>
      </c>
      <c r="X1346" t="s">
        <v>3151</v>
      </c>
      <c r="Y1346" t="s">
        <v>3253</v>
      </c>
      <c r="Z1346" t="s">
        <v>3152</v>
      </c>
      <c r="AA1346" t="s">
        <v>292</v>
      </c>
      <c r="AB1346">
        <v>130</v>
      </c>
      <c r="AC1346" t="s">
        <v>1503</v>
      </c>
      <c r="AD1346" t="s">
        <v>2599</v>
      </c>
      <c r="AE1346" t="s">
        <v>2491</v>
      </c>
      <c r="AF1346" t="s">
        <v>872</v>
      </c>
      <c r="AG1346" t="s">
        <v>897</v>
      </c>
      <c r="AH1346" t="s">
        <v>2889</v>
      </c>
      <c r="AI1346" t="s">
        <v>2890</v>
      </c>
      <c r="AJ1346" t="s">
        <v>2891</v>
      </c>
      <c r="AK1346" t="s">
        <v>412</v>
      </c>
    </row>
    <row r="1347" spans="1:37" x14ac:dyDescent="0.3">
      <c r="A1347" t="s">
        <v>3767</v>
      </c>
      <c r="B1347" t="s">
        <v>3136</v>
      </c>
      <c r="C1347" t="s">
        <v>858</v>
      </c>
      <c r="D1347" t="s">
        <v>1376</v>
      </c>
      <c r="E1347" t="s">
        <v>3168</v>
      </c>
      <c r="F1347" t="s">
        <v>3154</v>
      </c>
      <c r="G1347" t="s">
        <v>3144</v>
      </c>
      <c r="H1347" t="s">
        <v>3136</v>
      </c>
      <c r="I1347" t="s">
        <v>3875</v>
      </c>
      <c r="J1347" t="s">
        <v>1503</v>
      </c>
      <c r="K1347" t="s">
        <v>4254</v>
      </c>
      <c r="L1347" t="s">
        <v>2599</v>
      </c>
      <c r="M1347" t="s">
        <v>872</v>
      </c>
      <c r="N1347" t="s">
        <v>1785</v>
      </c>
      <c r="O1347" t="s">
        <v>3157</v>
      </c>
      <c r="P1347" t="s">
        <v>466</v>
      </c>
      <c r="Q1347" t="s">
        <v>858</v>
      </c>
      <c r="R1347" t="s">
        <v>3286</v>
      </c>
      <c r="S1347" t="s">
        <v>3774</v>
      </c>
      <c r="T1347">
        <f>+_2022[[#This Row],[p1_score]]+_2022[[#This Row],[p2_score]]</f>
        <v>34</v>
      </c>
      <c r="U1347" t="s">
        <v>31</v>
      </c>
      <c r="V1347" t="s">
        <v>858</v>
      </c>
      <c r="W1347" t="s">
        <v>3161</v>
      </c>
      <c r="X1347" t="s">
        <v>3262</v>
      </c>
      <c r="Y1347" t="s">
        <v>3490</v>
      </c>
      <c r="Z1347" t="s">
        <v>3152</v>
      </c>
      <c r="AA1347" t="s">
        <v>449</v>
      </c>
      <c r="AB1347">
        <v>130</v>
      </c>
      <c r="AC1347" t="s">
        <v>1503</v>
      </c>
      <c r="AD1347" t="s">
        <v>2599</v>
      </c>
      <c r="AE1347" t="s">
        <v>2491</v>
      </c>
      <c r="AF1347" t="s">
        <v>872</v>
      </c>
      <c r="AG1347" t="s">
        <v>897</v>
      </c>
      <c r="AH1347" t="s">
        <v>2889</v>
      </c>
      <c r="AI1347" t="s">
        <v>2890</v>
      </c>
      <c r="AJ1347" t="s">
        <v>2891</v>
      </c>
      <c r="AK1347" t="s">
        <v>412</v>
      </c>
    </row>
    <row r="1348" spans="1:37" x14ac:dyDescent="0.3">
      <c r="A1348" t="s">
        <v>3770</v>
      </c>
      <c r="B1348" t="s">
        <v>3133</v>
      </c>
      <c r="C1348" t="s">
        <v>31</v>
      </c>
      <c r="D1348" t="s">
        <v>134</v>
      </c>
      <c r="E1348" t="s">
        <v>3355</v>
      </c>
      <c r="F1348" t="s">
        <v>3205</v>
      </c>
      <c r="G1348" t="s">
        <v>3178</v>
      </c>
      <c r="H1348" t="s">
        <v>3144</v>
      </c>
      <c r="I1348" t="s">
        <v>4323</v>
      </c>
      <c r="J1348" t="s">
        <v>1503</v>
      </c>
      <c r="K1348" t="s">
        <v>4254</v>
      </c>
      <c r="L1348" t="s">
        <v>2599</v>
      </c>
      <c r="M1348" t="s">
        <v>872</v>
      </c>
      <c r="N1348" t="s">
        <v>1785</v>
      </c>
      <c r="O1348" t="s">
        <v>3151</v>
      </c>
      <c r="P1348" t="s">
        <v>1787</v>
      </c>
      <c r="Q1348" t="s">
        <v>31</v>
      </c>
      <c r="R1348" t="s">
        <v>3393</v>
      </c>
      <c r="S1348" t="s">
        <v>3531</v>
      </c>
      <c r="T1348">
        <f>+_2022[[#This Row],[p1_score]]+_2022[[#This Row],[p2_score]]</f>
        <v>7</v>
      </c>
      <c r="U1348" t="s">
        <v>31</v>
      </c>
      <c r="V1348" t="s">
        <v>104</v>
      </c>
      <c r="W1348" t="s">
        <v>3302</v>
      </c>
      <c r="X1348" t="s">
        <v>3161</v>
      </c>
      <c r="Y1348" t="s">
        <v>3152</v>
      </c>
      <c r="Z1348" t="s">
        <v>3152</v>
      </c>
      <c r="AA1348" t="s">
        <v>858</v>
      </c>
      <c r="AB1348">
        <v>130</v>
      </c>
      <c r="AC1348" t="s">
        <v>1503</v>
      </c>
      <c r="AD1348" t="s">
        <v>2599</v>
      </c>
      <c r="AE1348" t="s">
        <v>2491</v>
      </c>
      <c r="AF1348" t="s">
        <v>872</v>
      </c>
      <c r="AG1348" t="s">
        <v>897</v>
      </c>
      <c r="AH1348" t="s">
        <v>2889</v>
      </c>
      <c r="AI1348" t="s">
        <v>2890</v>
      </c>
      <c r="AJ1348" t="s">
        <v>2891</v>
      </c>
      <c r="AK1348" t="s">
        <v>412</v>
      </c>
    </row>
    <row r="1349" spans="1:37" x14ac:dyDescent="0.3">
      <c r="A1349" t="s">
        <v>3771</v>
      </c>
      <c r="B1349" t="s">
        <v>3162</v>
      </c>
      <c r="C1349" t="s">
        <v>104</v>
      </c>
      <c r="D1349" t="s">
        <v>1565</v>
      </c>
      <c r="E1349" t="s">
        <v>3181</v>
      </c>
      <c r="F1349" t="s">
        <v>3201</v>
      </c>
      <c r="G1349" t="s">
        <v>3144</v>
      </c>
      <c r="H1349" t="s">
        <v>3144</v>
      </c>
      <c r="I1349" t="s">
        <v>4458</v>
      </c>
      <c r="J1349" t="s">
        <v>1503</v>
      </c>
      <c r="K1349" t="s">
        <v>4254</v>
      </c>
      <c r="L1349" t="s">
        <v>2599</v>
      </c>
      <c r="M1349" t="s">
        <v>872</v>
      </c>
      <c r="N1349" t="s">
        <v>1785</v>
      </c>
      <c r="O1349" t="s">
        <v>3170</v>
      </c>
      <c r="P1349" t="s">
        <v>1714</v>
      </c>
      <c r="Q1349" t="s">
        <v>104</v>
      </c>
      <c r="R1349" t="s">
        <v>3685</v>
      </c>
      <c r="S1349" t="s">
        <v>3214</v>
      </c>
      <c r="T1349">
        <f>+_2022[[#This Row],[p1_score]]+_2022[[#This Row],[p2_score]]</f>
        <v>31</v>
      </c>
      <c r="U1349" t="s">
        <v>67</v>
      </c>
      <c r="V1349" t="s">
        <v>104</v>
      </c>
      <c r="W1349" t="s">
        <v>3231</v>
      </c>
      <c r="X1349" t="s">
        <v>3305</v>
      </c>
      <c r="Y1349" t="s">
        <v>3152</v>
      </c>
      <c r="Z1349" t="s">
        <v>3152</v>
      </c>
      <c r="AA1349" t="s">
        <v>31</v>
      </c>
      <c r="AB1349">
        <v>130</v>
      </c>
      <c r="AC1349" t="s">
        <v>1503</v>
      </c>
      <c r="AD1349" t="s">
        <v>2599</v>
      </c>
      <c r="AE1349" t="s">
        <v>2491</v>
      </c>
      <c r="AF1349" t="s">
        <v>872</v>
      </c>
      <c r="AG1349" t="s">
        <v>897</v>
      </c>
      <c r="AH1349" t="s">
        <v>2889</v>
      </c>
      <c r="AI1349" t="s">
        <v>2890</v>
      </c>
      <c r="AJ1349" t="s">
        <v>2891</v>
      </c>
      <c r="AK1349" t="s">
        <v>412</v>
      </c>
    </row>
    <row r="1350" spans="1:37" x14ac:dyDescent="0.3">
      <c r="A1350" t="s">
        <v>3775</v>
      </c>
      <c r="B1350" t="s">
        <v>3173</v>
      </c>
      <c r="C1350" t="s">
        <v>67</v>
      </c>
      <c r="D1350" t="s">
        <v>45</v>
      </c>
      <c r="E1350" t="s">
        <v>3321</v>
      </c>
      <c r="F1350" t="s">
        <v>3181</v>
      </c>
      <c r="G1350" t="s">
        <v>3173</v>
      </c>
      <c r="H1350" t="s">
        <v>3153</v>
      </c>
      <c r="I1350" t="s">
        <v>3543</v>
      </c>
      <c r="J1350" t="s">
        <v>1503</v>
      </c>
      <c r="K1350" t="s">
        <v>4254</v>
      </c>
      <c r="L1350" t="s">
        <v>2599</v>
      </c>
      <c r="M1350" t="s">
        <v>872</v>
      </c>
      <c r="N1350" t="s">
        <v>1785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>
        <f>+_2022[[#This Row],[p1_score]]+_2022[[#This Row],[p2_score]]</f>
        <v>48</v>
      </c>
      <c r="U1350" t="s">
        <v>67</v>
      </c>
      <c r="V1350" t="s">
        <v>138</v>
      </c>
      <c r="W1350" t="s">
        <v>3612</v>
      </c>
      <c r="X1350" t="s">
        <v>3157</v>
      </c>
      <c r="Y1350" t="s">
        <v>3152</v>
      </c>
      <c r="Z1350" t="s">
        <v>3152</v>
      </c>
      <c r="AA1350" t="s">
        <v>104</v>
      </c>
      <c r="AB1350">
        <v>130</v>
      </c>
      <c r="AC1350" t="s">
        <v>1503</v>
      </c>
      <c r="AD1350" t="s">
        <v>2599</v>
      </c>
      <c r="AE1350" t="s">
        <v>2491</v>
      </c>
      <c r="AF1350" t="s">
        <v>872</v>
      </c>
      <c r="AG1350" t="s">
        <v>897</v>
      </c>
      <c r="AH1350" t="s">
        <v>2889</v>
      </c>
      <c r="AI1350" t="s">
        <v>2890</v>
      </c>
      <c r="AJ1350" t="s">
        <v>2891</v>
      </c>
      <c r="AK1350" t="s">
        <v>412</v>
      </c>
    </row>
    <row r="1351" spans="1:37" x14ac:dyDescent="0.3">
      <c r="A1351" t="s">
        <v>3778</v>
      </c>
      <c r="B1351" t="s">
        <v>3178</v>
      </c>
      <c r="C1351" t="s">
        <v>138</v>
      </c>
      <c r="D1351" t="s">
        <v>45</v>
      </c>
      <c r="E1351" t="s">
        <v>3162</v>
      </c>
      <c r="F1351" t="s">
        <v>3153</v>
      </c>
      <c r="G1351" t="s">
        <v>3133</v>
      </c>
      <c r="H1351" t="s">
        <v>3133</v>
      </c>
      <c r="I1351" t="s">
        <v>3325</v>
      </c>
      <c r="J1351" t="s">
        <v>1503</v>
      </c>
      <c r="K1351" t="s">
        <v>4254</v>
      </c>
      <c r="L1351" t="s">
        <v>2599</v>
      </c>
      <c r="M1351" t="s">
        <v>872</v>
      </c>
      <c r="N1351" t="s">
        <v>1785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e">
        <f>+_2022[[#This Row],[p1_score]]+_2022[[#This Row],[p2_score]]</f>
        <v>#VALUE!</v>
      </c>
      <c r="U1351" t="s">
        <v>32</v>
      </c>
      <c r="V1351" t="s">
        <v>32</v>
      </c>
      <c r="W1351" t="s">
        <v>32</v>
      </c>
      <c r="X1351" t="s">
        <v>32</v>
      </c>
      <c r="Y1351" t="s">
        <v>32</v>
      </c>
      <c r="Z1351" t="s">
        <v>32</v>
      </c>
      <c r="AA1351" t="s">
        <v>32</v>
      </c>
      <c r="AB1351">
        <v>130</v>
      </c>
      <c r="AC1351" t="s">
        <v>1503</v>
      </c>
      <c r="AD1351" t="s">
        <v>2599</v>
      </c>
      <c r="AE1351" t="s">
        <v>2491</v>
      </c>
      <c r="AF1351" t="s">
        <v>872</v>
      </c>
      <c r="AG1351" t="s">
        <v>897</v>
      </c>
      <c r="AH1351" t="s">
        <v>2889</v>
      </c>
      <c r="AI1351" t="s">
        <v>2890</v>
      </c>
      <c r="AJ1351" t="s">
        <v>2891</v>
      </c>
      <c r="AK1351" t="s">
        <v>412</v>
      </c>
    </row>
    <row r="1352" spans="1:37" x14ac:dyDescent="0.3">
      <c r="A1352" t="s">
        <v>3779</v>
      </c>
      <c r="B1352" t="s">
        <v>3144</v>
      </c>
      <c r="C1352" t="s">
        <v>1788</v>
      </c>
      <c r="D1352" t="s">
        <v>1789</v>
      </c>
      <c r="E1352" t="s">
        <v>3162</v>
      </c>
      <c r="F1352" t="s">
        <v>3154</v>
      </c>
      <c r="G1352" t="s">
        <v>3144</v>
      </c>
      <c r="H1352" t="s">
        <v>3133</v>
      </c>
      <c r="I1352" t="s">
        <v>3562</v>
      </c>
      <c r="J1352" t="s">
        <v>1503</v>
      </c>
      <c r="K1352" t="s">
        <v>4241</v>
      </c>
      <c r="L1352" t="s">
        <v>2603</v>
      </c>
      <c r="M1352" t="s">
        <v>883</v>
      </c>
      <c r="N1352" t="s">
        <v>1790</v>
      </c>
      <c r="O1352" t="s">
        <v>3139</v>
      </c>
      <c r="P1352" t="s">
        <v>696</v>
      </c>
      <c r="Q1352" t="s">
        <v>1788</v>
      </c>
      <c r="R1352" t="s">
        <v>3843</v>
      </c>
      <c r="S1352" t="s">
        <v>3380</v>
      </c>
      <c r="T1352">
        <f>+_2022[[#This Row],[p1_score]]+_2022[[#This Row],[p2_score]]</f>
        <v>27</v>
      </c>
      <c r="U1352" t="s">
        <v>95</v>
      </c>
      <c r="V1352" t="s">
        <v>1788</v>
      </c>
      <c r="W1352" t="s">
        <v>3143</v>
      </c>
      <c r="X1352" t="s">
        <v>3157</v>
      </c>
      <c r="Y1352" t="s">
        <v>3143</v>
      </c>
      <c r="Z1352" t="s">
        <v>3157</v>
      </c>
      <c r="AA1352" t="s">
        <v>32</v>
      </c>
      <c r="AB1352">
        <v>131</v>
      </c>
      <c r="AC1352" t="s">
        <v>1503</v>
      </c>
      <c r="AD1352" t="s">
        <v>2603</v>
      </c>
      <c r="AE1352" t="s">
        <v>2491</v>
      </c>
      <c r="AF1352" t="s">
        <v>883</v>
      </c>
      <c r="AG1352" t="s">
        <v>909</v>
      </c>
      <c r="AH1352" t="s">
        <v>2892</v>
      </c>
      <c r="AI1352" t="s">
        <v>2893</v>
      </c>
      <c r="AJ1352" t="s">
        <v>2894</v>
      </c>
      <c r="AK1352" t="s">
        <v>1747</v>
      </c>
    </row>
    <row r="1353" spans="1:37" x14ac:dyDescent="0.3">
      <c r="A1353" t="s">
        <v>3780</v>
      </c>
      <c r="B1353" t="s">
        <v>3153</v>
      </c>
      <c r="C1353" t="s">
        <v>691</v>
      </c>
      <c r="D1353" t="s">
        <v>1791</v>
      </c>
      <c r="E1353" t="s">
        <v>3173</v>
      </c>
      <c r="F1353" t="s">
        <v>3187</v>
      </c>
      <c r="G1353" t="s">
        <v>3144</v>
      </c>
      <c r="H1353" t="s">
        <v>3133</v>
      </c>
      <c r="I1353" t="s">
        <v>3522</v>
      </c>
      <c r="J1353" t="s">
        <v>1503</v>
      </c>
      <c r="K1353" t="s">
        <v>4241</v>
      </c>
      <c r="L1353" t="s">
        <v>2603</v>
      </c>
      <c r="M1353" t="s">
        <v>883</v>
      </c>
      <c r="N1353" t="s">
        <v>1790</v>
      </c>
      <c r="O1353" t="s">
        <v>3148</v>
      </c>
      <c r="P1353" t="s">
        <v>1046</v>
      </c>
      <c r="Q1353" t="s">
        <v>691</v>
      </c>
      <c r="R1353" t="s">
        <v>3317</v>
      </c>
      <c r="S1353" t="s">
        <v>3469</v>
      </c>
      <c r="T1353">
        <f>+_2022[[#This Row],[p1_score]]+_2022[[#This Row],[p2_score]]</f>
        <v>12</v>
      </c>
      <c r="U1353" t="s">
        <v>95</v>
      </c>
      <c r="V1353" t="s">
        <v>691</v>
      </c>
      <c r="W1353" t="s">
        <v>3200</v>
      </c>
      <c r="X1353" t="s">
        <v>3151</v>
      </c>
      <c r="Y1353" t="s">
        <v>3192</v>
      </c>
      <c r="Z1353" t="s">
        <v>3152</v>
      </c>
      <c r="AA1353" t="s">
        <v>1788</v>
      </c>
      <c r="AB1353">
        <v>131</v>
      </c>
      <c r="AC1353" t="s">
        <v>1503</v>
      </c>
      <c r="AD1353" t="s">
        <v>2603</v>
      </c>
      <c r="AE1353" t="s">
        <v>2491</v>
      </c>
      <c r="AF1353" t="s">
        <v>883</v>
      </c>
      <c r="AG1353" t="s">
        <v>909</v>
      </c>
      <c r="AH1353" t="s">
        <v>2892</v>
      </c>
      <c r="AI1353" t="s">
        <v>2893</v>
      </c>
      <c r="AJ1353" t="s">
        <v>2894</v>
      </c>
      <c r="AK1353" t="s">
        <v>1747</v>
      </c>
    </row>
    <row r="1354" spans="1:37" x14ac:dyDescent="0.3">
      <c r="A1354" t="s">
        <v>3781</v>
      </c>
      <c r="B1354" t="s">
        <v>3136</v>
      </c>
      <c r="C1354" t="s">
        <v>1721</v>
      </c>
      <c r="D1354" t="s">
        <v>1792</v>
      </c>
      <c r="E1354" t="s">
        <v>3180</v>
      </c>
      <c r="F1354" t="s">
        <v>3202</v>
      </c>
      <c r="G1354" t="s">
        <v>3133</v>
      </c>
      <c r="H1354" t="s">
        <v>3133</v>
      </c>
      <c r="I1354" t="s">
        <v>4351</v>
      </c>
      <c r="J1354" t="s">
        <v>1503</v>
      </c>
      <c r="K1354" t="s">
        <v>4241</v>
      </c>
      <c r="L1354" t="s">
        <v>2603</v>
      </c>
      <c r="M1354" t="s">
        <v>883</v>
      </c>
      <c r="N1354" t="s">
        <v>1790</v>
      </c>
      <c r="O1354" t="s">
        <v>3157</v>
      </c>
      <c r="P1354" t="s">
        <v>698</v>
      </c>
      <c r="Q1354" t="s">
        <v>1721</v>
      </c>
      <c r="R1354" t="s">
        <v>3161</v>
      </c>
      <c r="S1354" t="s">
        <v>3490</v>
      </c>
      <c r="T1354">
        <f>+_2022[[#This Row],[p1_score]]+_2022[[#This Row],[p2_score]]</f>
        <v>20</v>
      </c>
      <c r="U1354" t="s">
        <v>95</v>
      </c>
      <c r="V1354" t="s">
        <v>1721</v>
      </c>
      <c r="W1354" t="s">
        <v>3231</v>
      </c>
      <c r="X1354" t="s">
        <v>3200</v>
      </c>
      <c r="Y1354" t="s">
        <v>3142</v>
      </c>
      <c r="Z1354" t="s">
        <v>3152</v>
      </c>
      <c r="AA1354" t="s">
        <v>691</v>
      </c>
      <c r="AB1354">
        <v>131</v>
      </c>
      <c r="AC1354" t="s">
        <v>1503</v>
      </c>
      <c r="AD1354" t="s">
        <v>2603</v>
      </c>
      <c r="AE1354" t="s">
        <v>2491</v>
      </c>
      <c r="AF1354" t="s">
        <v>883</v>
      </c>
      <c r="AG1354" t="s">
        <v>909</v>
      </c>
      <c r="AH1354" t="s">
        <v>2892</v>
      </c>
      <c r="AI1354" t="s">
        <v>2893</v>
      </c>
      <c r="AJ1354" t="s">
        <v>2894</v>
      </c>
      <c r="AK1354" t="s">
        <v>1747</v>
      </c>
    </row>
    <row r="1355" spans="1:37" x14ac:dyDescent="0.3">
      <c r="A1355" t="s">
        <v>3784</v>
      </c>
      <c r="B1355" t="s">
        <v>3133</v>
      </c>
      <c r="C1355" t="s">
        <v>95</v>
      </c>
      <c r="D1355" t="s">
        <v>1793</v>
      </c>
      <c r="E1355" t="s">
        <v>3345</v>
      </c>
      <c r="F1355" t="s">
        <v>3303</v>
      </c>
      <c r="G1355" t="s">
        <v>3187</v>
      </c>
      <c r="H1355" t="s">
        <v>3144</v>
      </c>
      <c r="I1355" t="s">
        <v>4459</v>
      </c>
      <c r="J1355" t="s">
        <v>1503</v>
      </c>
      <c r="K1355" t="s">
        <v>4241</v>
      </c>
      <c r="L1355" t="s">
        <v>2603</v>
      </c>
      <c r="M1355" t="s">
        <v>883</v>
      </c>
      <c r="N1355" t="s">
        <v>1790</v>
      </c>
      <c r="O1355" t="s">
        <v>3151</v>
      </c>
      <c r="P1355" t="s">
        <v>471</v>
      </c>
      <c r="Q1355" t="s">
        <v>95</v>
      </c>
      <c r="R1355" t="s">
        <v>4338</v>
      </c>
      <c r="S1355" t="s">
        <v>3466</v>
      </c>
      <c r="T1355">
        <f>+_2022[[#This Row],[p1_score]]+_2022[[#This Row],[p2_score]]</f>
        <v>19</v>
      </c>
      <c r="U1355" t="s">
        <v>95</v>
      </c>
      <c r="V1355" t="s">
        <v>1794</v>
      </c>
      <c r="W1355" t="s">
        <v>3161</v>
      </c>
      <c r="X1355" t="s">
        <v>3236</v>
      </c>
      <c r="Y1355" t="s">
        <v>3152</v>
      </c>
      <c r="Z1355" t="s">
        <v>3152</v>
      </c>
      <c r="AA1355" t="s">
        <v>1721</v>
      </c>
      <c r="AB1355">
        <v>131</v>
      </c>
      <c r="AC1355" t="s">
        <v>1503</v>
      </c>
      <c r="AD1355" t="s">
        <v>2603</v>
      </c>
      <c r="AE1355" t="s">
        <v>2491</v>
      </c>
      <c r="AF1355" t="s">
        <v>883</v>
      </c>
      <c r="AG1355" t="s">
        <v>909</v>
      </c>
      <c r="AH1355" t="s">
        <v>2892</v>
      </c>
      <c r="AI1355" t="s">
        <v>2893</v>
      </c>
      <c r="AJ1355" t="s">
        <v>2894</v>
      </c>
      <c r="AK1355" t="s">
        <v>1747</v>
      </c>
    </row>
    <row r="1356" spans="1:37" x14ac:dyDescent="0.3">
      <c r="A1356" t="s">
        <v>3786</v>
      </c>
      <c r="B1356" t="s">
        <v>3162</v>
      </c>
      <c r="C1356" t="s">
        <v>1794</v>
      </c>
      <c r="D1356" t="s">
        <v>1795</v>
      </c>
      <c r="E1356" t="s">
        <v>3187</v>
      </c>
      <c r="F1356" t="s">
        <v>3195</v>
      </c>
      <c r="G1356" t="s">
        <v>3133</v>
      </c>
      <c r="H1356" t="s">
        <v>3133</v>
      </c>
      <c r="I1356" t="s">
        <v>4404</v>
      </c>
      <c r="J1356" t="s">
        <v>1503</v>
      </c>
      <c r="K1356" t="s">
        <v>4241</v>
      </c>
      <c r="L1356" t="s">
        <v>2603</v>
      </c>
      <c r="M1356" t="s">
        <v>883</v>
      </c>
      <c r="N1356" t="s">
        <v>1790</v>
      </c>
      <c r="O1356" t="s">
        <v>3170</v>
      </c>
      <c r="P1356" t="s">
        <v>1796</v>
      </c>
      <c r="Q1356" t="s">
        <v>1794</v>
      </c>
      <c r="R1356" t="s">
        <v>3396</v>
      </c>
      <c r="S1356" t="s">
        <v>3507</v>
      </c>
      <c r="T1356">
        <f>+_2022[[#This Row],[p1_score]]+_2022[[#This Row],[p2_score]]</f>
        <v>16</v>
      </c>
      <c r="U1356" t="s">
        <v>106</v>
      </c>
      <c r="V1356" t="s">
        <v>1794</v>
      </c>
      <c r="W1356" t="s">
        <v>3219</v>
      </c>
      <c r="X1356" t="s">
        <v>3219</v>
      </c>
      <c r="Y1356" t="s">
        <v>3152</v>
      </c>
      <c r="Z1356" t="s">
        <v>3152</v>
      </c>
      <c r="AA1356" t="s">
        <v>95</v>
      </c>
      <c r="AB1356">
        <v>131</v>
      </c>
      <c r="AC1356" t="s">
        <v>1503</v>
      </c>
      <c r="AD1356" t="s">
        <v>2603</v>
      </c>
      <c r="AE1356" t="s">
        <v>2491</v>
      </c>
      <c r="AF1356" t="s">
        <v>883</v>
      </c>
      <c r="AG1356" t="s">
        <v>909</v>
      </c>
      <c r="AH1356" t="s">
        <v>2892</v>
      </c>
      <c r="AI1356" t="s">
        <v>2893</v>
      </c>
      <c r="AJ1356" t="s">
        <v>2894</v>
      </c>
      <c r="AK1356" t="s">
        <v>1747</v>
      </c>
    </row>
    <row r="1357" spans="1:37" x14ac:dyDescent="0.3">
      <c r="A1357" t="s">
        <v>3788</v>
      </c>
      <c r="B1357" t="s">
        <v>3173</v>
      </c>
      <c r="C1357" t="s">
        <v>106</v>
      </c>
      <c r="D1357" t="s">
        <v>1797</v>
      </c>
      <c r="E1357" t="s">
        <v>3188</v>
      </c>
      <c r="F1357" t="s">
        <v>3232</v>
      </c>
      <c r="G1357" t="s">
        <v>3153</v>
      </c>
      <c r="H1357" t="s">
        <v>3153</v>
      </c>
      <c r="I1357" t="s">
        <v>3849</v>
      </c>
      <c r="J1357" t="s">
        <v>1503</v>
      </c>
      <c r="K1357" t="s">
        <v>4241</v>
      </c>
      <c r="L1357" t="s">
        <v>2603</v>
      </c>
      <c r="M1357" t="s">
        <v>883</v>
      </c>
      <c r="N1357" t="s">
        <v>1790</v>
      </c>
      <c r="O1357" t="s">
        <v>3200</v>
      </c>
      <c r="P1357" t="s">
        <v>1217</v>
      </c>
      <c r="Q1357" t="s">
        <v>106</v>
      </c>
      <c r="R1357" t="s">
        <v>3295</v>
      </c>
      <c r="S1357" t="s">
        <v>3719</v>
      </c>
      <c r="T1357">
        <f>+_2022[[#This Row],[p1_score]]+_2022[[#This Row],[p2_score]]</f>
        <v>30</v>
      </c>
      <c r="U1357" t="s">
        <v>106</v>
      </c>
      <c r="V1357" t="s">
        <v>1798</v>
      </c>
      <c r="W1357" t="s">
        <v>3192</v>
      </c>
      <c r="X1357" t="s">
        <v>3152</v>
      </c>
      <c r="Y1357" t="s">
        <v>3152</v>
      </c>
      <c r="Z1357" t="s">
        <v>3152</v>
      </c>
      <c r="AA1357" t="s">
        <v>1794</v>
      </c>
      <c r="AB1357">
        <v>131</v>
      </c>
      <c r="AC1357" t="s">
        <v>1503</v>
      </c>
      <c r="AD1357" t="s">
        <v>2603</v>
      </c>
      <c r="AE1357" t="s">
        <v>2491</v>
      </c>
      <c r="AF1357" t="s">
        <v>883</v>
      </c>
      <c r="AG1357" t="s">
        <v>909</v>
      </c>
      <c r="AH1357" t="s">
        <v>2892</v>
      </c>
      <c r="AI1357" t="s">
        <v>2893</v>
      </c>
      <c r="AJ1357" t="s">
        <v>2894</v>
      </c>
      <c r="AK1357" t="s">
        <v>1747</v>
      </c>
    </row>
    <row r="1358" spans="1:37" x14ac:dyDescent="0.3">
      <c r="A1358" t="s">
        <v>3789</v>
      </c>
      <c r="B1358" t="s">
        <v>3178</v>
      </c>
      <c r="C1358" t="s">
        <v>1798</v>
      </c>
      <c r="D1358" t="s">
        <v>1313</v>
      </c>
      <c r="E1358" t="s">
        <v>3202</v>
      </c>
      <c r="F1358" t="s">
        <v>3201</v>
      </c>
      <c r="G1358" t="s">
        <v>3133</v>
      </c>
      <c r="H1358" t="s">
        <v>3144</v>
      </c>
      <c r="I1358" t="s">
        <v>3258</v>
      </c>
      <c r="J1358" t="s">
        <v>1503</v>
      </c>
      <c r="K1358" t="s">
        <v>4241</v>
      </c>
      <c r="L1358" t="s">
        <v>2603</v>
      </c>
      <c r="M1358" t="s">
        <v>883</v>
      </c>
      <c r="N1358" t="s">
        <v>1790</v>
      </c>
      <c r="O1358" t="s">
        <v>3219</v>
      </c>
      <c r="P1358" t="s">
        <v>1799</v>
      </c>
      <c r="Q1358" t="s">
        <v>1798</v>
      </c>
      <c r="R1358" t="s">
        <v>3433</v>
      </c>
      <c r="S1358" t="s">
        <v>3652</v>
      </c>
      <c r="T1358">
        <f>+_2022[[#This Row],[p1_score]]+_2022[[#This Row],[p2_score]]</f>
        <v>3</v>
      </c>
      <c r="U1358" t="s">
        <v>536</v>
      </c>
      <c r="V1358" t="s">
        <v>1798</v>
      </c>
      <c r="W1358" t="s">
        <v>3536</v>
      </c>
      <c r="X1358" t="s">
        <v>3186</v>
      </c>
      <c r="Y1358" t="s">
        <v>3152</v>
      </c>
      <c r="Z1358" t="s">
        <v>3152</v>
      </c>
      <c r="AA1358" t="s">
        <v>106</v>
      </c>
      <c r="AB1358">
        <v>131</v>
      </c>
      <c r="AC1358" t="s">
        <v>1503</v>
      </c>
      <c r="AD1358" t="s">
        <v>2603</v>
      </c>
      <c r="AE1358" t="s">
        <v>2491</v>
      </c>
      <c r="AF1358" t="s">
        <v>883</v>
      </c>
      <c r="AG1358" t="s">
        <v>909</v>
      </c>
      <c r="AH1358" t="s">
        <v>2892</v>
      </c>
      <c r="AI1358" t="s">
        <v>2893</v>
      </c>
      <c r="AJ1358" t="s">
        <v>2894</v>
      </c>
      <c r="AK1358" t="s">
        <v>1747</v>
      </c>
    </row>
    <row r="1359" spans="1:37" x14ac:dyDescent="0.3">
      <c r="A1359" t="s">
        <v>3791</v>
      </c>
      <c r="B1359" t="s">
        <v>3187</v>
      </c>
      <c r="C1359" t="s">
        <v>351</v>
      </c>
      <c r="D1359" t="s">
        <v>1800</v>
      </c>
      <c r="E1359" t="s">
        <v>3136</v>
      </c>
      <c r="F1359" t="s">
        <v>3136</v>
      </c>
      <c r="G1359" t="s">
        <v>3133</v>
      </c>
      <c r="H1359" t="s">
        <v>3133</v>
      </c>
      <c r="I1359" t="s">
        <v>3216</v>
      </c>
      <c r="J1359" t="s">
        <v>1503</v>
      </c>
      <c r="K1359" t="s">
        <v>4241</v>
      </c>
      <c r="L1359" t="s">
        <v>2603</v>
      </c>
      <c r="M1359" t="s">
        <v>883</v>
      </c>
      <c r="N1359" t="s">
        <v>1790</v>
      </c>
      <c r="O1359" t="s">
        <v>3236</v>
      </c>
      <c r="P1359" t="s">
        <v>1801</v>
      </c>
      <c r="Q1359" t="s">
        <v>351</v>
      </c>
      <c r="R1359" t="s">
        <v>3365</v>
      </c>
      <c r="S1359" t="s">
        <v>4301</v>
      </c>
      <c r="T1359">
        <f>+_2022[[#This Row],[p1_score]]+_2022[[#This Row],[p2_score]]</f>
        <v>7</v>
      </c>
      <c r="U1359" t="s">
        <v>536</v>
      </c>
      <c r="V1359" t="s">
        <v>351</v>
      </c>
      <c r="W1359" t="s">
        <v>3157</v>
      </c>
      <c r="X1359" t="s">
        <v>3148</v>
      </c>
      <c r="Y1359" t="s">
        <v>3157</v>
      </c>
      <c r="Z1359" t="s">
        <v>3152</v>
      </c>
      <c r="AA1359" t="s">
        <v>1798</v>
      </c>
      <c r="AB1359">
        <v>131</v>
      </c>
      <c r="AC1359" t="s">
        <v>1503</v>
      </c>
      <c r="AD1359" t="s">
        <v>2603</v>
      </c>
      <c r="AE1359" t="s">
        <v>2491</v>
      </c>
      <c r="AF1359" t="s">
        <v>883</v>
      </c>
      <c r="AG1359" t="s">
        <v>909</v>
      </c>
      <c r="AH1359" t="s">
        <v>2892</v>
      </c>
      <c r="AI1359" t="s">
        <v>2893</v>
      </c>
      <c r="AJ1359" t="s">
        <v>2894</v>
      </c>
      <c r="AK1359" t="s">
        <v>1747</v>
      </c>
    </row>
    <row r="1360" spans="1:37" x14ac:dyDescent="0.3">
      <c r="A1360" t="s">
        <v>3792</v>
      </c>
      <c r="B1360" t="s">
        <v>3180</v>
      </c>
      <c r="C1360" t="s">
        <v>536</v>
      </c>
      <c r="D1360" t="s">
        <v>45</v>
      </c>
      <c r="E1360" t="s">
        <v>3178</v>
      </c>
      <c r="F1360" t="s">
        <v>3173</v>
      </c>
      <c r="G1360" t="s">
        <v>3144</v>
      </c>
      <c r="H1360" t="s">
        <v>3133</v>
      </c>
      <c r="I1360" t="s">
        <v>3203</v>
      </c>
      <c r="J1360" t="s">
        <v>1503</v>
      </c>
      <c r="K1360" t="s">
        <v>4241</v>
      </c>
      <c r="L1360" t="s">
        <v>2603</v>
      </c>
      <c r="M1360" t="s">
        <v>883</v>
      </c>
      <c r="N1360" t="s">
        <v>1790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>
        <f>+_2022[[#This Row],[p1_score]]+_2022[[#This Row],[p2_score]]</f>
        <v>8</v>
      </c>
      <c r="U1360" t="s">
        <v>536</v>
      </c>
      <c r="V1360" t="s">
        <v>353</v>
      </c>
      <c r="W1360" t="s">
        <v>3139</v>
      </c>
      <c r="X1360" t="s">
        <v>3170</v>
      </c>
      <c r="Y1360" t="s">
        <v>3152</v>
      </c>
      <c r="Z1360" t="s">
        <v>3152</v>
      </c>
      <c r="AA1360" t="s">
        <v>351</v>
      </c>
      <c r="AB1360">
        <v>131</v>
      </c>
      <c r="AC1360" t="s">
        <v>1503</v>
      </c>
      <c r="AD1360" t="s">
        <v>2603</v>
      </c>
      <c r="AE1360" t="s">
        <v>2491</v>
      </c>
      <c r="AF1360" t="s">
        <v>883</v>
      </c>
      <c r="AG1360" t="s">
        <v>909</v>
      </c>
      <c r="AH1360" t="s">
        <v>2892</v>
      </c>
      <c r="AI1360" t="s">
        <v>2893</v>
      </c>
      <c r="AJ1360" t="s">
        <v>2894</v>
      </c>
      <c r="AK1360" t="s">
        <v>1747</v>
      </c>
    </row>
    <row r="1361" spans="1:37" x14ac:dyDescent="0.3">
      <c r="A1361" t="s">
        <v>3794</v>
      </c>
      <c r="B1361" t="s">
        <v>3195</v>
      </c>
      <c r="C1361" t="s">
        <v>353</v>
      </c>
      <c r="D1361" t="s">
        <v>45</v>
      </c>
      <c r="E1361" t="s">
        <v>3178</v>
      </c>
      <c r="F1361" t="s">
        <v>3162</v>
      </c>
      <c r="G1361" t="s">
        <v>3144</v>
      </c>
      <c r="H1361" t="s">
        <v>3133</v>
      </c>
      <c r="I1361" t="s">
        <v>3256</v>
      </c>
      <c r="J1361" t="s">
        <v>1503</v>
      </c>
      <c r="K1361" t="s">
        <v>4241</v>
      </c>
      <c r="L1361" t="s">
        <v>2603</v>
      </c>
      <c r="M1361" t="s">
        <v>883</v>
      </c>
      <c r="N1361" t="s">
        <v>1790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e">
        <f>+_2022[[#This Row],[p1_score]]+_2022[[#This Row],[p2_score]]</f>
        <v>#VALUE!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  <c r="Z1361" t="s">
        <v>32</v>
      </c>
      <c r="AA1361" t="s">
        <v>32</v>
      </c>
      <c r="AB1361">
        <v>131</v>
      </c>
      <c r="AC1361" t="s">
        <v>1503</v>
      </c>
      <c r="AD1361" t="s">
        <v>2603</v>
      </c>
      <c r="AE1361" t="s">
        <v>2491</v>
      </c>
      <c r="AF1361" t="s">
        <v>883</v>
      </c>
      <c r="AG1361" t="s">
        <v>909</v>
      </c>
      <c r="AH1361" t="s">
        <v>2892</v>
      </c>
      <c r="AI1361" t="s">
        <v>2893</v>
      </c>
      <c r="AJ1361" t="s">
        <v>2894</v>
      </c>
      <c r="AK1361" t="s">
        <v>1747</v>
      </c>
    </row>
    <row r="1362" spans="1:37" x14ac:dyDescent="0.3">
      <c r="A1362" t="s">
        <v>3795</v>
      </c>
      <c r="B1362" t="s">
        <v>3133</v>
      </c>
      <c r="C1362" t="s">
        <v>270</v>
      </c>
      <c r="D1362" t="s">
        <v>1802</v>
      </c>
      <c r="E1362" t="s">
        <v>3439</v>
      </c>
      <c r="F1362" t="s">
        <v>3254</v>
      </c>
      <c r="G1362" t="s">
        <v>3154</v>
      </c>
      <c r="H1362" t="s">
        <v>3173</v>
      </c>
      <c r="I1362" t="s">
        <v>4460</v>
      </c>
      <c r="J1362" t="s">
        <v>1503</v>
      </c>
      <c r="K1362" t="s">
        <v>4235</v>
      </c>
      <c r="L1362" t="s">
        <v>2607</v>
      </c>
      <c r="M1362" t="s">
        <v>949</v>
      </c>
      <c r="N1362" t="s">
        <v>1803</v>
      </c>
      <c r="O1362" t="s">
        <v>3139</v>
      </c>
      <c r="P1362" t="s">
        <v>1804</v>
      </c>
      <c r="Q1362" t="s">
        <v>270</v>
      </c>
      <c r="R1362" t="s">
        <v>3717</v>
      </c>
      <c r="S1362" t="s">
        <v>3639</v>
      </c>
      <c r="T1362">
        <f>+_2022[[#This Row],[p1_score]]+_2022[[#This Row],[p2_score]]</f>
        <v>137</v>
      </c>
      <c r="U1362" t="s">
        <v>1043</v>
      </c>
      <c r="V1362" t="s">
        <v>270</v>
      </c>
      <c r="W1362" t="s">
        <v>3340</v>
      </c>
      <c r="X1362" t="s">
        <v>3614</v>
      </c>
      <c r="Y1362" t="s">
        <v>3340</v>
      </c>
      <c r="Z1362" t="s">
        <v>3614</v>
      </c>
      <c r="AA1362" t="s">
        <v>32</v>
      </c>
      <c r="AB1362">
        <v>132</v>
      </c>
      <c r="AC1362" t="s">
        <v>1503</v>
      </c>
      <c r="AD1362" t="s">
        <v>2607</v>
      </c>
      <c r="AE1362" t="s">
        <v>2491</v>
      </c>
      <c r="AF1362" t="s">
        <v>949</v>
      </c>
      <c r="AG1362" t="s">
        <v>872</v>
      </c>
      <c r="AH1362" t="s">
        <v>2895</v>
      </c>
      <c r="AI1362" t="s">
        <v>2896</v>
      </c>
      <c r="AJ1362" t="s">
        <v>2897</v>
      </c>
      <c r="AK1362" t="s">
        <v>270</v>
      </c>
    </row>
    <row r="1363" spans="1:37" x14ac:dyDescent="0.3">
      <c r="A1363" t="s">
        <v>3796</v>
      </c>
      <c r="B1363" t="s">
        <v>3153</v>
      </c>
      <c r="C1363" t="s">
        <v>1537</v>
      </c>
      <c r="D1363" t="s">
        <v>1805</v>
      </c>
      <c r="E1363" t="s">
        <v>3202</v>
      </c>
      <c r="F1363" t="s">
        <v>3136</v>
      </c>
      <c r="G1363" t="s">
        <v>3133</v>
      </c>
      <c r="H1363" t="s">
        <v>3153</v>
      </c>
      <c r="I1363" t="s">
        <v>4386</v>
      </c>
      <c r="J1363" t="s">
        <v>1503</v>
      </c>
      <c r="K1363" t="s">
        <v>4235</v>
      </c>
      <c r="L1363" t="s">
        <v>2607</v>
      </c>
      <c r="M1363" t="s">
        <v>949</v>
      </c>
      <c r="N1363" t="s">
        <v>1803</v>
      </c>
      <c r="O1363" t="s">
        <v>3148</v>
      </c>
      <c r="P1363" t="s">
        <v>1806</v>
      </c>
      <c r="Q1363" t="s">
        <v>1537</v>
      </c>
      <c r="R1363" t="s">
        <v>3487</v>
      </c>
      <c r="S1363" t="s">
        <v>3624</v>
      </c>
      <c r="T1363">
        <f>+_2022[[#This Row],[p1_score]]+_2022[[#This Row],[p2_score]]</f>
        <v>12</v>
      </c>
      <c r="U1363" t="s">
        <v>1043</v>
      </c>
      <c r="V1363" t="s">
        <v>1537</v>
      </c>
      <c r="W1363" t="s">
        <v>3152</v>
      </c>
      <c r="X1363" t="s">
        <v>3186</v>
      </c>
      <c r="Y1363" t="s">
        <v>3340</v>
      </c>
      <c r="Z1363" t="s">
        <v>3152</v>
      </c>
      <c r="AA1363" t="s">
        <v>270</v>
      </c>
      <c r="AB1363">
        <v>132</v>
      </c>
      <c r="AC1363" t="s">
        <v>1503</v>
      </c>
      <c r="AD1363" t="s">
        <v>2607</v>
      </c>
      <c r="AE1363" t="s">
        <v>2491</v>
      </c>
      <c r="AF1363" t="s">
        <v>949</v>
      </c>
      <c r="AG1363" t="s">
        <v>872</v>
      </c>
      <c r="AH1363" t="s">
        <v>2895</v>
      </c>
      <c r="AI1363" t="s">
        <v>2896</v>
      </c>
      <c r="AJ1363" t="s">
        <v>2897</v>
      </c>
      <c r="AK1363" t="s">
        <v>270</v>
      </c>
    </row>
    <row r="1364" spans="1:37" x14ac:dyDescent="0.3">
      <c r="A1364" t="s">
        <v>3797</v>
      </c>
      <c r="B1364" t="s">
        <v>3136</v>
      </c>
      <c r="C1364" t="s">
        <v>496</v>
      </c>
      <c r="D1364" t="s">
        <v>1019</v>
      </c>
      <c r="E1364" t="s">
        <v>3195</v>
      </c>
      <c r="F1364" t="s">
        <v>3195</v>
      </c>
      <c r="G1364" t="s">
        <v>3144</v>
      </c>
      <c r="H1364" t="s">
        <v>3133</v>
      </c>
      <c r="I1364" t="s">
        <v>3216</v>
      </c>
      <c r="J1364" t="s">
        <v>1503</v>
      </c>
      <c r="K1364" t="s">
        <v>4235</v>
      </c>
      <c r="L1364" t="s">
        <v>2607</v>
      </c>
      <c r="M1364" t="s">
        <v>949</v>
      </c>
      <c r="N1364" t="s">
        <v>1803</v>
      </c>
      <c r="O1364" t="s">
        <v>3157</v>
      </c>
      <c r="P1364" t="s">
        <v>1807</v>
      </c>
      <c r="Q1364" t="s">
        <v>496</v>
      </c>
      <c r="R1364" t="s">
        <v>3158</v>
      </c>
      <c r="S1364" t="s">
        <v>3285</v>
      </c>
      <c r="T1364">
        <f>+_2022[[#This Row],[p1_score]]+_2022[[#This Row],[p2_score]]</f>
        <v>17</v>
      </c>
      <c r="U1364" t="s">
        <v>1043</v>
      </c>
      <c r="V1364" t="s">
        <v>496</v>
      </c>
      <c r="W1364" t="s">
        <v>3219</v>
      </c>
      <c r="X1364" t="s">
        <v>3236</v>
      </c>
      <c r="Y1364" t="s">
        <v>3490</v>
      </c>
      <c r="Z1364" t="s">
        <v>3152</v>
      </c>
      <c r="AA1364" t="s">
        <v>1537</v>
      </c>
      <c r="AB1364">
        <v>132</v>
      </c>
      <c r="AC1364" t="s">
        <v>1503</v>
      </c>
      <c r="AD1364" t="s">
        <v>2607</v>
      </c>
      <c r="AE1364" t="s">
        <v>2491</v>
      </c>
      <c r="AF1364" t="s">
        <v>949</v>
      </c>
      <c r="AG1364" t="s">
        <v>872</v>
      </c>
      <c r="AH1364" t="s">
        <v>2895</v>
      </c>
      <c r="AI1364" t="s">
        <v>2896</v>
      </c>
      <c r="AJ1364" t="s">
        <v>2897</v>
      </c>
      <c r="AK1364" t="s">
        <v>270</v>
      </c>
    </row>
    <row r="1365" spans="1:37" x14ac:dyDescent="0.3">
      <c r="A1365" t="s">
        <v>3799</v>
      </c>
      <c r="B1365" t="s">
        <v>3144</v>
      </c>
      <c r="C1365" t="s">
        <v>1043</v>
      </c>
      <c r="D1365" t="s">
        <v>1019</v>
      </c>
      <c r="E1365" t="s">
        <v>3367</v>
      </c>
      <c r="F1365" t="s">
        <v>3313</v>
      </c>
      <c r="G1365" t="s">
        <v>3180</v>
      </c>
      <c r="H1365" t="s">
        <v>3144</v>
      </c>
      <c r="I1365" t="s">
        <v>4461</v>
      </c>
      <c r="J1365" t="s">
        <v>1503</v>
      </c>
      <c r="K1365" t="s">
        <v>4235</v>
      </c>
      <c r="L1365" t="s">
        <v>2607</v>
      </c>
      <c r="M1365" t="s">
        <v>949</v>
      </c>
      <c r="N1365" t="s">
        <v>1803</v>
      </c>
      <c r="O1365" t="s">
        <v>3151</v>
      </c>
      <c r="P1365" t="s">
        <v>1526</v>
      </c>
      <c r="Q1365" t="s">
        <v>1043</v>
      </c>
      <c r="R1365" t="s">
        <v>3164</v>
      </c>
      <c r="S1365" t="s">
        <v>4394</v>
      </c>
      <c r="T1365">
        <f>+_2022[[#This Row],[p1_score]]+_2022[[#This Row],[p2_score]]</f>
        <v>5</v>
      </c>
      <c r="U1365" t="s">
        <v>1043</v>
      </c>
      <c r="V1365" t="s">
        <v>960</v>
      </c>
      <c r="W1365" t="s">
        <v>3152</v>
      </c>
      <c r="X1365" t="s">
        <v>3151</v>
      </c>
      <c r="Y1365" t="s">
        <v>3152</v>
      </c>
      <c r="Z1365" t="s">
        <v>3152</v>
      </c>
      <c r="AA1365" t="s">
        <v>496</v>
      </c>
      <c r="AB1365">
        <v>132</v>
      </c>
      <c r="AC1365" t="s">
        <v>1503</v>
      </c>
      <c r="AD1365" t="s">
        <v>2607</v>
      </c>
      <c r="AE1365" t="s">
        <v>2491</v>
      </c>
      <c r="AF1365" t="s">
        <v>949</v>
      </c>
      <c r="AG1365" t="s">
        <v>872</v>
      </c>
      <c r="AH1365" t="s">
        <v>2895</v>
      </c>
      <c r="AI1365" t="s">
        <v>2896</v>
      </c>
      <c r="AJ1365" t="s">
        <v>2897</v>
      </c>
      <c r="AK1365" t="s">
        <v>270</v>
      </c>
    </row>
    <row r="1366" spans="1:37" x14ac:dyDescent="0.3">
      <c r="A1366" t="s">
        <v>3800</v>
      </c>
      <c r="B1366" t="s">
        <v>3162</v>
      </c>
      <c r="C1366" t="s">
        <v>960</v>
      </c>
      <c r="D1366" t="s">
        <v>1725</v>
      </c>
      <c r="E1366" t="s">
        <v>3173</v>
      </c>
      <c r="F1366" t="s">
        <v>3178</v>
      </c>
      <c r="G1366" t="s">
        <v>3133</v>
      </c>
      <c r="H1366" t="s">
        <v>3133</v>
      </c>
      <c r="I1366" t="s">
        <v>3645</v>
      </c>
      <c r="J1366" t="s">
        <v>1503</v>
      </c>
      <c r="K1366" t="s">
        <v>4235</v>
      </c>
      <c r="L1366" t="s">
        <v>2607</v>
      </c>
      <c r="M1366" t="s">
        <v>949</v>
      </c>
      <c r="N1366" t="s">
        <v>1803</v>
      </c>
      <c r="O1366" t="s">
        <v>3170</v>
      </c>
      <c r="P1366" t="s">
        <v>1808</v>
      </c>
      <c r="Q1366" t="s">
        <v>960</v>
      </c>
      <c r="R1366" t="s">
        <v>3497</v>
      </c>
      <c r="S1366" t="s">
        <v>4367</v>
      </c>
      <c r="T1366">
        <f>+_2022[[#This Row],[p1_score]]+_2022[[#This Row],[p2_score]]</f>
        <v>14</v>
      </c>
      <c r="U1366" t="s">
        <v>52</v>
      </c>
      <c r="V1366" t="s">
        <v>960</v>
      </c>
      <c r="W1366" t="s">
        <v>3236</v>
      </c>
      <c r="X1366" t="s">
        <v>3151</v>
      </c>
      <c r="Y1366" t="s">
        <v>3152</v>
      </c>
      <c r="Z1366" t="s">
        <v>3152</v>
      </c>
      <c r="AA1366" t="s">
        <v>1043</v>
      </c>
      <c r="AB1366">
        <v>132</v>
      </c>
      <c r="AC1366" t="s">
        <v>1503</v>
      </c>
      <c r="AD1366" t="s">
        <v>2607</v>
      </c>
      <c r="AE1366" t="s">
        <v>2491</v>
      </c>
      <c r="AF1366" t="s">
        <v>949</v>
      </c>
      <c r="AG1366" t="s">
        <v>872</v>
      </c>
      <c r="AH1366" t="s">
        <v>2895</v>
      </c>
      <c r="AI1366" t="s">
        <v>2896</v>
      </c>
      <c r="AJ1366" t="s">
        <v>2897</v>
      </c>
      <c r="AK1366" t="s">
        <v>270</v>
      </c>
    </row>
    <row r="1367" spans="1:37" x14ac:dyDescent="0.3">
      <c r="A1367" t="s">
        <v>3801</v>
      </c>
      <c r="B1367" t="s">
        <v>3178</v>
      </c>
      <c r="C1367" t="s">
        <v>161</v>
      </c>
      <c r="D1367" t="s">
        <v>1809</v>
      </c>
      <c r="E1367" t="s">
        <v>3201</v>
      </c>
      <c r="F1367" t="s">
        <v>3178</v>
      </c>
      <c r="G1367" t="s">
        <v>3153</v>
      </c>
      <c r="H1367" t="s">
        <v>3133</v>
      </c>
      <c r="I1367" t="s">
        <v>3609</v>
      </c>
      <c r="J1367" t="s">
        <v>1503</v>
      </c>
      <c r="K1367" t="s">
        <v>4235</v>
      </c>
      <c r="L1367" t="s">
        <v>2607</v>
      </c>
      <c r="M1367" t="s">
        <v>949</v>
      </c>
      <c r="N1367" t="s">
        <v>1803</v>
      </c>
      <c r="O1367" t="s">
        <v>3200</v>
      </c>
      <c r="P1367" t="s">
        <v>1810</v>
      </c>
      <c r="Q1367" t="s">
        <v>161</v>
      </c>
      <c r="R1367" t="s">
        <v>3457</v>
      </c>
      <c r="S1367" t="s">
        <v>4462</v>
      </c>
      <c r="T1367">
        <f>+_2022[[#This Row],[p1_score]]+_2022[[#This Row],[p2_score]]</f>
        <v>16</v>
      </c>
      <c r="U1367" t="s">
        <v>52</v>
      </c>
      <c r="V1367" t="s">
        <v>161</v>
      </c>
      <c r="W1367" t="s">
        <v>3151</v>
      </c>
      <c r="X1367" t="s">
        <v>3271</v>
      </c>
      <c r="Y1367" t="s">
        <v>3151</v>
      </c>
      <c r="Z1367" t="s">
        <v>3152</v>
      </c>
      <c r="AA1367" t="s">
        <v>960</v>
      </c>
      <c r="AB1367">
        <v>132</v>
      </c>
      <c r="AC1367" t="s">
        <v>1503</v>
      </c>
      <c r="AD1367" t="s">
        <v>2607</v>
      </c>
      <c r="AE1367" t="s">
        <v>2491</v>
      </c>
      <c r="AF1367" t="s">
        <v>949</v>
      </c>
      <c r="AG1367" t="s">
        <v>872</v>
      </c>
      <c r="AH1367" t="s">
        <v>2895</v>
      </c>
      <c r="AI1367" t="s">
        <v>2896</v>
      </c>
      <c r="AJ1367" t="s">
        <v>2897</v>
      </c>
      <c r="AK1367" t="s">
        <v>270</v>
      </c>
    </row>
    <row r="1368" spans="1:37" x14ac:dyDescent="0.3">
      <c r="A1368" t="s">
        <v>3803</v>
      </c>
      <c r="B1368" t="s">
        <v>3180</v>
      </c>
      <c r="C1368" t="s">
        <v>251</v>
      </c>
      <c r="D1368" t="s">
        <v>1811</v>
      </c>
      <c r="E1368" t="s">
        <v>3144</v>
      </c>
      <c r="F1368" t="s">
        <v>3144</v>
      </c>
      <c r="G1368" t="s">
        <v>3133</v>
      </c>
      <c r="H1368" t="s">
        <v>3133</v>
      </c>
      <c r="I1368" t="s">
        <v>3216</v>
      </c>
      <c r="J1368" t="s">
        <v>1503</v>
      </c>
      <c r="K1368" t="s">
        <v>4235</v>
      </c>
      <c r="L1368" t="s">
        <v>2607</v>
      </c>
      <c r="M1368" t="s">
        <v>949</v>
      </c>
      <c r="N1368" t="s">
        <v>1803</v>
      </c>
      <c r="O1368" t="s">
        <v>3219</v>
      </c>
      <c r="P1368" t="s">
        <v>1812</v>
      </c>
      <c r="Q1368" t="s">
        <v>251</v>
      </c>
      <c r="R1368" t="s">
        <v>3252</v>
      </c>
      <c r="S1368" t="s">
        <v>3472</v>
      </c>
      <c r="T1368">
        <f>+_2022[[#This Row],[p1_score]]+_2022[[#This Row],[p2_score]]</f>
        <v>2</v>
      </c>
      <c r="U1368" t="s">
        <v>52</v>
      </c>
      <c r="V1368" t="s">
        <v>251</v>
      </c>
      <c r="W1368" t="s">
        <v>3166</v>
      </c>
      <c r="X1368" t="s">
        <v>3166</v>
      </c>
      <c r="Y1368" t="s">
        <v>3170</v>
      </c>
      <c r="Z1368" t="s">
        <v>3152</v>
      </c>
      <c r="AA1368" t="s">
        <v>161</v>
      </c>
      <c r="AB1368">
        <v>132</v>
      </c>
      <c r="AC1368" t="s">
        <v>1503</v>
      </c>
      <c r="AD1368" t="s">
        <v>2607</v>
      </c>
      <c r="AE1368" t="s">
        <v>2491</v>
      </c>
      <c r="AF1368" t="s">
        <v>949</v>
      </c>
      <c r="AG1368" t="s">
        <v>872</v>
      </c>
      <c r="AH1368" t="s">
        <v>2895</v>
      </c>
      <c r="AI1368" t="s">
        <v>2896</v>
      </c>
      <c r="AJ1368" t="s">
        <v>2897</v>
      </c>
      <c r="AK1368" t="s">
        <v>270</v>
      </c>
    </row>
    <row r="1369" spans="1:37" x14ac:dyDescent="0.3">
      <c r="A1369" t="s">
        <v>3804</v>
      </c>
      <c r="B1369" t="s">
        <v>3173</v>
      </c>
      <c r="C1369" t="s">
        <v>52</v>
      </c>
      <c r="D1369" t="s">
        <v>45</v>
      </c>
      <c r="E1369" t="s">
        <v>3202</v>
      </c>
      <c r="F1369" t="s">
        <v>3195</v>
      </c>
      <c r="G1369" t="s">
        <v>3133</v>
      </c>
      <c r="H1369" t="s">
        <v>3144</v>
      </c>
      <c r="I1369" t="s">
        <v>3272</v>
      </c>
      <c r="J1369" t="s">
        <v>1503</v>
      </c>
      <c r="K1369" t="s">
        <v>4235</v>
      </c>
      <c r="L1369" t="s">
        <v>2607</v>
      </c>
      <c r="M1369" t="s">
        <v>949</v>
      </c>
      <c r="N1369" t="s">
        <v>1803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e">
        <f>+_2022[[#This Row],[p1_score]]+_2022[[#This Row],[p2_score]]</f>
        <v>#VALUE!</v>
      </c>
      <c r="U1369" t="s">
        <v>32</v>
      </c>
      <c r="V1369" t="s">
        <v>32</v>
      </c>
      <c r="W1369" t="s">
        <v>32</v>
      </c>
      <c r="X1369" t="s">
        <v>32</v>
      </c>
      <c r="Y1369" t="s">
        <v>32</v>
      </c>
      <c r="Z1369" t="s">
        <v>32</v>
      </c>
      <c r="AA1369" t="s">
        <v>32</v>
      </c>
      <c r="AB1369">
        <v>132</v>
      </c>
      <c r="AC1369" t="s">
        <v>1503</v>
      </c>
      <c r="AD1369" t="s">
        <v>2607</v>
      </c>
      <c r="AE1369" t="s">
        <v>2491</v>
      </c>
      <c r="AF1369" t="s">
        <v>949</v>
      </c>
      <c r="AG1369" t="s">
        <v>872</v>
      </c>
      <c r="AH1369" t="s">
        <v>2895</v>
      </c>
      <c r="AI1369" t="s">
        <v>2896</v>
      </c>
      <c r="AJ1369" t="s">
        <v>2897</v>
      </c>
      <c r="AK1369" t="s">
        <v>270</v>
      </c>
    </row>
    <row r="1370" spans="1:37" x14ac:dyDescent="0.3">
      <c r="A1370" t="s">
        <v>3805</v>
      </c>
      <c r="B1370" t="s">
        <v>3144</v>
      </c>
      <c r="C1370" t="s">
        <v>900</v>
      </c>
      <c r="D1370" t="s">
        <v>921</v>
      </c>
      <c r="E1370" t="s">
        <v>3144</v>
      </c>
      <c r="F1370" t="s">
        <v>3162</v>
      </c>
      <c r="G1370" t="s">
        <v>3133</v>
      </c>
      <c r="H1370" t="s">
        <v>3133</v>
      </c>
      <c r="I1370" t="s">
        <v>3338</v>
      </c>
      <c r="J1370" t="s">
        <v>1503</v>
      </c>
      <c r="K1370" t="s">
        <v>4298</v>
      </c>
      <c r="L1370" t="s">
        <v>2611</v>
      </c>
      <c r="M1370" t="s">
        <v>897</v>
      </c>
      <c r="N1370" t="s">
        <v>1813</v>
      </c>
      <c r="O1370" t="s">
        <v>3139</v>
      </c>
      <c r="P1370" t="s">
        <v>775</v>
      </c>
      <c r="Q1370" t="s">
        <v>900</v>
      </c>
      <c r="R1370" t="s">
        <v>3906</v>
      </c>
      <c r="S1370" t="s">
        <v>3148</v>
      </c>
      <c r="T1370">
        <f>+_2022[[#This Row],[p1_score]]+_2022[[#This Row],[p2_score]]</f>
        <v>3</v>
      </c>
      <c r="U1370" t="s">
        <v>895</v>
      </c>
      <c r="V1370" t="s">
        <v>900</v>
      </c>
      <c r="W1370" t="s">
        <v>3139</v>
      </c>
      <c r="X1370" t="s">
        <v>3166</v>
      </c>
      <c r="Y1370" t="s">
        <v>3139</v>
      </c>
      <c r="Z1370" t="s">
        <v>3166</v>
      </c>
      <c r="AA1370" t="s">
        <v>32</v>
      </c>
      <c r="AB1370">
        <v>133</v>
      </c>
      <c r="AC1370" t="s">
        <v>1503</v>
      </c>
      <c r="AD1370" t="s">
        <v>2611</v>
      </c>
      <c r="AE1370" t="s">
        <v>2491</v>
      </c>
      <c r="AF1370" t="s">
        <v>897</v>
      </c>
      <c r="AG1370" t="s">
        <v>949</v>
      </c>
      <c r="AH1370" t="s">
        <v>2898</v>
      </c>
      <c r="AI1370" t="s">
        <v>2899</v>
      </c>
      <c r="AJ1370" t="s">
        <v>2900</v>
      </c>
      <c r="AK1370" t="s">
        <v>895</v>
      </c>
    </row>
    <row r="1371" spans="1:37" x14ac:dyDescent="0.3">
      <c r="A1371" t="s">
        <v>3808</v>
      </c>
      <c r="B1371" t="s">
        <v>3133</v>
      </c>
      <c r="C1371" t="s">
        <v>895</v>
      </c>
      <c r="D1371" t="s">
        <v>903</v>
      </c>
      <c r="E1371" t="s">
        <v>3405</v>
      </c>
      <c r="F1371" t="s">
        <v>3134</v>
      </c>
      <c r="G1371" t="s">
        <v>3173</v>
      </c>
      <c r="H1371" t="s">
        <v>3178</v>
      </c>
      <c r="I1371" t="s">
        <v>4463</v>
      </c>
      <c r="J1371" t="s">
        <v>1503</v>
      </c>
      <c r="K1371" t="s">
        <v>4298</v>
      </c>
      <c r="L1371" t="s">
        <v>2611</v>
      </c>
      <c r="M1371" t="s">
        <v>897</v>
      </c>
      <c r="N1371" t="s">
        <v>1813</v>
      </c>
      <c r="O1371" t="s">
        <v>3148</v>
      </c>
      <c r="P1371" t="s">
        <v>264</v>
      </c>
      <c r="Q1371" t="s">
        <v>895</v>
      </c>
      <c r="R1371" t="s">
        <v>3268</v>
      </c>
      <c r="S1371" t="s">
        <v>3484</v>
      </c>
      <c r="T1371">
        <f>+_2022[[#This Row],[p1_score]]+_2022[[#This Row],[p2_score]]</f>
        <v>111</v>
      </c>
      <c r="U1371" t="s">
        <v>895</v>
      </c>
      <c r="V1371" t="s">
        <v>58</v>
      </c>
      <c r="W1371" t="s">
        <v>3323</v>
      </c>
      <c r="X1371" t="s">
        <v>3698</v>
      </c>
      <c r="Y1371" t="s">
        <v>3152</v>
      </c>
      <c r="Z1371" t="s">
        <v>3152</v>
      </c>
      <c r="AA1371" t="s">
        <v>900</v>
      </c>
      <c r="AB1371">
        <v>133</v>
      </c>
      <c r="AC1371" t="s">
        <v>1503</v>
      </c>
      <c r="AD1371" t="s">
        <v>2611</v>
      </c>
      <c r="AE1371" t="s">
        <v>2491</v>
      </c>
      <c r="AF1371" t="s">
        <v>897</v>
      </c>
      <c r="AG1371" t="s">
        <v>949</v>
      </c>
      <c r="AH1371" t="s">
        <v>2898</v>
      </c>
      <c r="AI1371" t="s">
        <v>2899</v>
      </c>
      <c r="AJ1371" t="s">
        <v>2900</v>
      </c>
      <c r="AK1371" t="s">
        <v>895</v>
      </c>
    </row>
    <row r="1372" spans="1:37" x14ac:dyDescent="0.3">
      <c r="A1372" t="s">
        <v>3811</v>
      </c>
      <c r="B1372" t="s">
        <v>3153</v>
      </c>
      <c r="C1372" t="s">
        <v>58</v>
      </c>
      <c r="D1372" t="s">
        <v>1410</v>
      </c>
      <c r="E1372" t="s">
        <v>3205</v>
      </c>
      <c r="F1372" t="s">
        <v>3255</v>
      </c>
      <c r="G1372" t="s">
        <v>3162</v>
      </c>
      <c r="H1372" t="s">
        <v>3153</v>
      </c>
      <c r="I1372" t="s">
        <v>4278</v>
      </c>
      <c r="J1372" t="s">
        <v>1503</v>
      </c>
      <c r="K1372" t="s">
        <v>4298</v>
      </c>
      <c r="L1372" t="s">
        <v>2611</v>
      </c>
      <c r="M1372" t="s">
        <v>897</v>
      </c>
      <c r="N1372" t="s">
        <v>1813</v>
      </c>
      <c r="O1372" t="s">
        <v>3157</v>
      </c>
      <c r="P1372" t="s">
        <v>1425</v>
      </c>
      <c r="Q1372" t="s">
        <v>58</v>
      </c>
      <c r="R1372" t="s">
        <v>3339</v>
      </c>
      <c r="S1372" t="s">
        <v>3531</v>
      </c>
      <c r="T1372">
        <f>+_2022[[#This Row],[p1_score]]+_2022[[#This Row],[p2_score]]</f>
        <v>11</v>
      </c>
      <c r="U1372" t="s">
        <v>55</v>
      </c>
      <c r="V1372" t="s">
        <v>58</v>
      </c>
      <c r="W1372" t="s">
        <v>4359</v>
      </c>
      <c r="X1372" t="s">
        <v>3320</v>
      </c>
      <c r="Y1372" t="s">
        <v>3152</v>
      </c>
      <c r="Z1372" t="s">
        <v>3152</v>
      </c>
      <c r="AA1372" t="s">
        <v>895</v>
      </c>
      <c r="AB1372">
        <v>133</v>
      </c>
      <c r="AC1372" t="s">
        <v>1503</v>
      </c>
      <c r="AD1372" t="s">
        <v>2611</v>
      </c>
      <c r="AE1372" t="s">
        <v>2491</v>
      </c>
      <c r="AF1372" t="s">
        <v>897</v>
      </c>
      <c r="AG1372" t="s">
        <v>949</v>
      </c>
      <c r="AH1372" t="s">
        <v>2898</v>
      </c>
      <c r="AI1372" t="s">
        <v>2899</v>
      </c>
      <c r="AJ1372" t="s">
        <v>2900</v>
      </c>
      <c r="AK1372" t="s">
        <v>895</v>
      </c>
    </row>
    <row r="1373" spans="1:37" x14ac:dyDescent="0.3">
      <c r="A1373" t="s">
        <v>3812</v>
      </c>
      <c r="B1373" t="s">
        <v>3136</v>
      </c>
      <c r="C1373" t="s">
        <v>55</v>
      </c>
      <c r="D1373" t="s">
        <v>1814</v>
      </c>
      <c r="E1373" t="s">
        <v>3201</v>
      </c>
      <c r="F1373" t="s">
        <v>3178</v>
      </c>
      <c r="G1373" t="s">
        <v>3153</v>
      </c>
      <c r="H1373" t="s">
        <v>3133</v>
      </c>
      <c r="I1373" t="s">
        <v>3609</v>
      </c>
      <c r="J1373" t="s">
        <v>1503</v>
      </c>
      <c r="K1373" t="s">
        <v>4298</v>
      </c>
      <c r="L1373" t="s">
        <v>2611</v>
      </c>
      <c r="M1373" t="s">
        <v>897</v>
      </c>
      <c r="N1373" t="s">
        <v>1813</v>
      </c>
      <c r="O1373" t="s">
        <v>3151</v>
      </c>
      <c r="P1373" t="s">
        <v>1590</v>
      </c>
      <c r="Q1373" t="s">
        <v>55</v>
      </c>
      <c r="R1373" t="s">
        <v>3286</v>
      </c>
      <c r="S1373" t="s">
        <v>3639</v>
      </c>
      <c r="T1373">
        <f>+_2022[[#This Row],[p1_score]]+_2022[[#This Row],[p2_score]]</f>
        <v>12</v>
      </c>
      <c r="U1373" t="s">
        <v>55</v>
      </c>
      <c r="V1373" t="s">
        <v>506</v>
      </c>
      <c r="W1373" t="s">
        <v>3271</v>
      </c>
      <c r="X1373" t="s">
        <v>3166</v>
      </c>
      <c r="Y1373" t="s">
        <v>3152</v>
      </c>
      <c r="Z1373" t="s">
        <v>3152</v>
      </c>
      <c r="AA1373" t="s">
        <v>58</v>
      </c>
      <c r="AB1373">
        <v>133</v>
      </c>
      <c r="AC1373" t="s">
        <v>1503</v>
      </c>
      <c r="AD1373" t="s">
        <v>2611</v>
      </c>
      <c r="AE1373" t="s">
        <v>2491</v>
      </c>
      <c r="AF1373" t="s">
        <v>897</v>
      </c>
      <c r="AG1373" t="s">
        <v>949</v>
      </c>
      <c r="AH1373" t="s">
        <v>2898</v>
      </c>
      <c r="AI1373" t="s">
        <v>2899</v>
      </c>
      <c r="AJ1373" t="s">
        <v>2900</v>
      </c>
      <c r="AK1373" t="s">
        <v>895</v>
      </c>
    </row>
    <row r="1374" spans="1:37" x14ac:dyDescent="0.3">
      <c r="A1374" t="s">
        <v>3814</v>
      </c>
      <c r="B1374" t="s">
        <v>3162</v>
      </c>
      <c r="C1374" t="s">
        <v>506</v>
      </c>
      <c r="D1374" t="s">
        <v>1815</v>
      </c>
      <c r="E1374" t="s">
        <v>3232</v>
      </c>
      <c r="F1374" t="s">
        <v>3222</v>
      </c>
      <c r="G1374" t="s">
        <v>3136</v>
      </c>
      <c r="H1374" t="s">
        <v>3133</v>
      </c>
      <c r="I1374" t="s">
        <v>4362</v>
      </c>
      <c r="J1374" t="s">
        <v>1503</v>
      </c>
      <c r="K1374" t="s">
        <v>4298</v>
      </c>
      <c r="L1374" t="s">
        <v>2611</v>
      </c>
      <c r="M1374" t="s">
        <v>897</v>
      </c>
      <c r="N1374" t="s">
        <v>1813</v>
      </c>
      <c r="O1374" t="s">
        <v>3170</v>
      </c>
      <c r="P1374" t="s">
        <v>1816</v>
      </c>
      <c r="Q1374" t="s">
        <v>506</v>
      </c>
      <c r="R1374" t="s">
        <v>3332</v>
      </c>
      <c r="S1374" t="s">
        <v>3931</v>
      </c>
      <c r="T1374">
        <f>+_2022[[#This Row],[p1_score]]+_2022[[#This Row],[p2_score]]</f>
        <v>28</v>
      </c>
      <c r="U1374" t="s">
        <v>1699</v>
      </c>
      <c r="V1374" t="s">
        <v>506</v>
      </c>
      <c r="W1374" t="s">
        <v>3170</v>
      </c>
      <c r="X1374" t="s">
        <v>3160</v>
      </c>
      <c r="Y1374" t="s">
        <v>3152</v>
      </c>
      <c r="Z1374" t="s">
        <v>3152</v>
      </c>
      <c r="AA1374" t="s">
        <v>55</v>
      </c>
      <c r="AB1374">
        <v>133</v>
      </c>
      <c r="AC1374" t="s">
        <v>1503</v>
      </c>
      <c r="AD1374" t="s">
        <v>2611</v>
      </c>
      <c r="AE1374" t="s">
        <v>2491</v>
      </c>
      <c r="AF1374" t="s">
        <v>897</v>
      </c>
      <c r="AG1374" t="s">
        <v>949</v>
      </c>
      <c r="AH1374" t="s">
        <v>2898</v>
      </c>
      <c r="AI1374" t="s">
        <v>2899</v>
      </c>
      <c r="AJ1374" t="s">
        <v>2900</v>
      </c>
      <c r="AK1374" t="s">
        <v>895</v>
      </c>
    </row>
    <row r="1375" spans="1:37" x14ac:dyDescent="0.3">
      <c r="A1375" t="s">
        <v>3816</v>
      </c>
      <c r="B1375" t="s">
        <v>3173</v>
      </c>
      <c r="C1375" t="s">
        <v>1699</v>
      </c>
      <c r="D1375" t="s">
        <v>788</v>
      </c>
      <c r="E1375" t="s">
        <v>3202</v>
      </c>
      <c r="F1375" t="s">
        <v>3201</v>
      </c>
      <c r="G1375" t="s">
        <v>3144</v>
      </c>
      <c r="H1375" t="s">
        <v>3133</v>
      </c>
      <c r="I1375" t="s">
        <v>3258</v>
      </c>
      <c r="J1375" t="s">
        <v>1503</v>
      </c>
      <c r="K1375" t="s">
        <v>4298</v>
      </c>
      <c r="L1375" t="s">
        <v>2611</v>
      </c>
      <c r="M1375" t="s">
        <v>897</v>
      </c>
      <c r="N1375" t="s">
        <v>1813</v>
      </c>
      <c r="O1375" t="s">
        <v>3200</v>
      </c>
      <c r="P1375" t="s">
        <v>1817</v>
      </c>
      <c r="Q1375" t="s">
        <v>1699</v>
      </c>
      <c r="R1375" t="s">
        <v>3497</v>
      </c>
      <c r="S1375" t="s">
        <v>4360</v>
      </c>
      <c r="T1375">
        <f>+_2022[[#This Row],[p1_score]]+_2022[[#This Row],[p2_score]]</f>
        <v>8</v>
      </c>
      <c r="U1375" t="s">
        <v>1699</v>
      </c>
      <c r="V1375" t="s">
        <v>1776</v>
      </c>
      <c r="W1375" t="s">
        <v>3186</v>
      </c>
      <c r="X1375" t="s">
        <v>3243</v>
      </c>
      <c r="Y1375" t="s">
        <v>3152</v>
      </c>
      <c r="Z1375" t="s">
        <v>3152</v>
      </c>
      <c r="AA1375" t="s">
        <v>506</v>
      </c>
      <c r="AB1375">
        <v>133</v>
      </c>
      <c r="AC1375" t="s">
        <v>1503</v>
      </c>
      <c r="AD1375" t="s">
        <v>2611</v>
      </c>
      <c r="AE1375" t="s">
        <v>2491</v>
      </c>
      <c r="AF1375" t="s">
        <v>897</v>
      </c>
      <c r="AG1375" t="s">
        <v>949</v>
      </c>
      <c r="AH1375" t="s">
        <v>2898</v>
      </c>
      <c r="AI1375" t="s">
        <v>2899</v>
      </c>
      <c r="AJ1375" t="s">
        <v>2900</v>
      </c>
      <c r="AK1375" t="s">
        <v>895</v>
      </c>
    </row>
    <row r="1376" spans="1:37" x14ac:dyDescent="0.3">
      <c r="A1376" t="s">
        <v>3818</v>
      </c>
      <c r="B1376" t="s">
        <v>3178</v>
      </c>
      <c r="C1376" t="s">
        <v>1776</v>
      </c>
      <c r="D1376" t="s">
        <v>45</v>
      </c>
      <c r="E1376" t="s">
        <v>3202</v>
      </c>
      <c r="F1376" t="s">
        <v>3180</v>
      </c>
      <c r="G1376" t="s">
        <v>3153</v>
      </c>
      <c r="H1376" t="s">
        <v>3133</v>
      </c>
      <c r="I1376" t="s">
        <v>4300</v>
      </c>
      <c r="J1376" t="s">
        <v>1503</v>
      </c>
      <c r="K1376" t="s">
        <v>4298</v>
      </c>
      <c r="L1376" t="s">
        <v>2611</v>
      </c>
      <c r="M1376" t="s">
        <v>897</v>
      </c>
      <c r="N1376" t="s">
        <v>1813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>
        <f>+_2022[[#This Row],[p1_score]]+_2022[[#This Row],[p2_score]]</f>
        <v>14</v>
      </c>
      <c r="U1376" t="s">
        <v>71</v>
      </c>
      <c r="V1376" t="s">
        <v>1776</v>
      </c>
      <c r="W1376" t="s">
        <v>3139</v>
      </c>
      <c r="X1376" t="s">
        <v>3186</v>
      </c>
      <c r="Y1376" t="s">
        <v>3152</v>
      </c>
      <c r="Z1376" t="s">
        <v>3152</v>
      </c>
      <c r="AA1376" t="s">
        <v>1699</v>
      </c>
      <c r="AB1376">
        <v>133</v>
      </c>
      <c r="AC1376" t="s">
        <v>1503</v>
      </c>
      <c r="AD1376" t="s">
        <v>2611</v>
      </c>
      <c r="AE1376" t="s">
        <v>2491</v>
      </c>
      <c r="AF1376" t="s">
        <v>897</v>
      </c>
      <c r="AG1376" t="s">
        <v>949</v>
      </c>
      <c r="AH1376" t="s">
        <v>2898</v>
      </c>
      <c r="AI1376" t="s">
        <v>2899</v>
      </c>
      <c r="AJ1376" t="s">
        <v>2900</v>
      </c>
      <c r="AK1376" t="s">
        <v>895</v>
      </c>
    </row>
    <row r="1377" spans="1:37" x14ac:dyDescent="0.3">
      <c r="A1377" t="s">
        <v>3821</v>
      </c>
      <c r="B1377" t="s">
        <v>3180</v>
      </c>
      <c r="C1377" t="s">
        <v>71</v>
      </c>
      <c r="D1377" t="s">
        <v>45</v>
      </c>
      <c r="E1377" t="s">
        <v>3153</v>
      </c>
      <c r="F1377" t="s">
        <v>3136</v>
      </c>
      <c r="G1377" t="s">
        <v>3133</v>
      </c>
      <c r="H1377" t="s">
        <v>3133</v>
      </c>
      <c r="I1377" t="s">
        <v>3311</v>
      </c>
      <c r="J1377" t="s">
        <v>1503</v>
      </c>
      <c r="K1377" t="s">
        <v>4298</v>
      </c>
      <c r="L1377" t="s">
        <v>2611</v>
      </c>
      <c r="M1377" t="s">
        <v>897</v>
      </c>
      <c r="N1377" t="s">
        <v>1813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e">
        <f>+_2022[[#This Row],[p1_score]]+_2022[[#This Row],[p2_score]]</f>
        <v>#VALUE!</v>
      </c>
      <c r="U1377" t="s">
        <v>32</v>
      </c>
      <c r="V1377" t="s">
        <v>32</v>
      </c>
      <c r="W1377" t="s">
        <v>32</v>
      </c>
      <c r="X1377" t="s">
        <v>32</v>
      </c>
      <c r="Y1377" t="s">
        <v>32</v>
      </c>
      <c r="Z1377" t="s">
        <v>32</v>
      </c>
      <c r="AA1377" t="s">
        <v>32</v>
      </c>
      <c r="AB1377">
        <v>133</v>
      </c>
      <c r="AC1377" t="s">
        <v>1503</v>
      </c>
      <c r="AD1377" t="s">
        <v>2611</v>
      </c>
      <c r="AE1377" t="s">
        <v>2491</v>
      </c>
      <c r="AF1377" t="s">
        <v>897</v>
      </c>
      <c r="AG1377" t="s">
        <v>949</v>
      </c>
      <c r="AH1377" t="s">
        <v>2898</v>
      </c>
      <c r="AI1377" t="s">
        <v>2899</v>
      </c>
      <c r="AJ1377" t="s">
        <v>2900</v>
      </c>
      <c r="AK1377" t="s">
        <v>895</v>
      </c>
    </row>
    <row r="1378" spans="1:37" x14ac:dyDescent="0.3">
      <c r="A1378" t="s">
        <v>3823</v>
      </c>
      <c r="B1378" t="s">
        <v>3144</v>
      </c>
      <c r="C1378" t="s">
        <v>292</v>
      </c>
      <c r="D1378" t="s">
        <v>1818</v>
      </c>
      <c r="E1378" t="s">
        <v>3255</v>
      </c>
      <c r="F1378" t="s">
        <v>3201</v>
      </c>
      <c r="G1378" t="s">
        <v>3178</v>
      </c>
      <c r="H1378" t="s">
        <v>3144</v>
      </c>
      <c r="I1378" t="s">
        <v>4464</v>
      </c>
      <c r="J1378" t="s">
        <v>1503</v>
      </c>
      <c r="K1378" t="s">
        <v>4280</v>
      </c>
      <c r="L1378" t="s">
        <v>2614</v>
      </c>
      <c r="M1378" t="s">
        <v>872</v>
      </c>
      <c r="N1378" t="s">
        <v>1819</v>
      </c>
      <c r="O1378" t="s">
        <v>3139</v>
      </c>
      <c r="P1378" t="s">
        <v>1820</v>
      </c>
      <c r="Q1378" t="s">
        <v>292</v>
      </c>
      <c r="R1378" t="s">
        <v>3230</v>
      </c>
      <c r="S1378" t="s">
        <v>3248</v>
      </c>
      <c r="T1378">
        <f>+_2022[[#This Row],[p1_score]]+_2022[[#This Row],[p2_score]]</f>
        <v>52</v>
      </c>
      <c r="U1378" t="s">
        <v>31</v>
      </c>
      <c r="V1378" t="s">
        <v>292</v>
      </c>
      <c r="W1378" t="s">
        <v>3252</v>
      </c>
      <c r="X1378" t="s">
        <v>3713</v>
      </c>
      <c r="Y1378" t="s">
        <v>3252</v>
      </c>
      <c r="Z1378" t="s">
        <v>3713</v>
      </c>
      <c r="AA1378" t="s">
        <v>32</v>
      </c>
      <c r="AB1378">
        <v>134</v>
      </c>
      <c r="AC1378" t="s">
        <v>1503</v>
      </c>
      <c r="AD1378" t="s">
        <v>2614</v>
      </c>
      <c r="AE1378" t="s">
        <v>2491</v>
      </c>
      <c r="AF1378" t="s">
        <v>872</v>
      </c>
      <c r="AG1378" t="s">
        <v>850</v>
      </c>
      <c r="AH1378" t="s">
        <v>2901</v>
      </c>
      <c r="AI1378" t="s">
        <v>2902</v>
      </c>
      <c r="AJ1378" t="s">
        <v>2903</v>
      </c>
      <c r="AK1378" t="s">
        <v>166</v>
      </c>
    </row>
    <row r="1379" spans="1:37" x14ac:dyDescent="0.3">
      <c r="A1379" t="s">
        <v>3825</v>
      </c>
      <c r="B1379" t="s">
        <v>3153</v>
      </c>
      <c r="C1379" t="s">
        <v>449</v>
      </c>
      <c r="D1379" t="s">
        <v>305</v>
      </c>
      <c r="E1379" t="s">
        <v>3188</v>
      </c>
      <c r="F1379" t="s">
        <v>3264</v>
      </c>
      <c r="G1379" t="s">
        <v>3136</v>
      </c>
      <c r="H1379" t="s">
        <v>3144</v>
      </c>
      <c r="I1379" t="s">
        <v>3203</v>
      </c>
      <c r="J1379" t="s">
        <v>1503</v>
      </c>
      <c r="K1379" t="s">
        <v>4280</v>
      </c>
      <c r="L1379" t="s">
        <v>2614</v>
      </c>
      <c r="M1379" t="s">
        <v>872</v>
      </c>
      <c r="N1379" t="s">
        <v>1819</v>
      </c>
      <c r="O1379" t="s">
        <v>3148</v>
      </c>
      <c r="P1379" t="s">
        <v>291</v>
      </c>
      <c r="Q1379" t="s">
        <v>449</v>
      </c>
      <c r="R1379" t="s">
        <v>4372</v>
      </c>
      <c r="S1379" t="s">
        <v>3549</v>
      </c>
      <c r="T1379">
        <f>+_2022[[#This Row],[p1_score]]+_2022[[#This Row],[p2_score]]</f>
        <v>50</v>
      </c>
      <c r="U1379" t="s">
        <v>31</v>
      </c>
      <c r="V1379" t="s">
        <v>449</v>
      </c>
      <c r="W1379" t="s">
        <v>3252</v>
      </c>
      <c r="X1379" t="s">
        <v>3192</v>
      </c>
      <c r="Y1379" t="s">
        <v>3562</v>
      </c>
      <c r="Z1379" t="s">
        <v>3152</v>
      </c>
      <c r="AA1379" t="s">
        <v>292</v>
      </c>
      <c r="AB1379">
        <v>134</v>
      </c>
      <c r="AC1379" t="s">
        <v>1503</v>
      </c>
      <c r="AD1379" t="s">
        <v>2614</v>
      </c>
      <c r="AE1379" t="s">
        <v>2491</v>
      </c>
      <c r="AF1379" t="s">
        <v>872</v>
      </c>
      <c r="AG1379" t="s">
        <v>850</v>
      </c>
      <c r="AH1379" t="s">
        <v>2901</v>
      </c>
      <c r="AI1379" t="s">
        <v>2902</v>
      </c>
      <c r="AJ1379" t="s">
        <v>2903</v>
      </c>
      <c r="AK1379" t="s">
        <v>166</v>
      </c>
    </row>
    <row r="1380" spans="1:37" x14ac:dyDescent="0.3">
      <c r="A1380" t="s">
        <v>3827</v>
      </c>
      <c r="B1380" t="s">
        <v>3133</v>
      </c>
      <c r="C1380" t="s">
        <v>31</v>
      </c>
      <c r="D1380" t="s">
        <v>1821</v>
      </c>
      <c r="E1380" t="s">
        <v>3289</v>
      </c>
      <c r="F1380" t="s">
        <v>3255</v>
      </c>
      <c r="G1380" t="s">
        <v>3162</v>
      </c>
      <c r="H1380" t="s">
        <v>3133</v>
      </c>
      <c r="I1380" t="s">
        <v>4465</v>
      </c>
      <c r="J1380" t="s">
        <v>1503</v>
      </c>
      <c r="K1380" t="s">
        <v>4280</v>
      </c>
      <c r="L1380" t="s">
        <v>2614</v>
      </c>
      <c r="M1380" t="s">
        <v>872</v>
      </c>
      <c r="N1380" t="s">
        <v>1819</v>
      </c>
      <c r="O1380" t="s">
        <v>3157</v>
      </c>
      <c r="P1380" t="s">
        <v>197</v>
      </c>
      <c r="Q1380" t="s">
        <v>31</v>
      </c>
      <c r="R1380" t="s">
        <v>4338</v>
      </c>
      <c r="S1380" t="s">
        <v>3361</v>
      </c>
      <c r="T1380">
        <f>+_2022[[#This Row],[p1_score]]+_2022[[#This Row],[p2_score]]</f>
        <v>6</v>
      </c>
      <c r="U1380" t="s">
        <v>31</v>
      </c>
      <c r="V1380" t="s">
        <v>858</v>
      </c>
      <c r="W1380" t="s">
        <v>3139</v>
      </c>
      <c r="X1380" t="s">
        <v>3157</v>
      </c>
      <c r="Y1380" t="s">
        <v>3152</v>
      </c>
      <c r="Z1380" t="s">
        <v>3152</v>
      </c>
      <c r="AA1380" t="s">
        <v>449</v>
      </c>
      <c r="AB1380">
        <v>134</v>
      </c>
      <c r="AC1380" t="s">
        <v>1503</v>
      </c>
      <c r="AD1380" t="s">
        <v>2614</v>
      </c>
      <c r="AE1380" t="s">
        <v>2491</v>
      </c>
      <c r="AF1380" t="s">
        <v>872</v>
      </c>
      <c r="AG1380" t="s">
        <v>850</v>
      </c>
      <c r="AH1380" t="s">
        <v>2901</v>
      </c>
      <c r="AI1380" t="s">
        <v>2902</v>
      </c>
      <c r="AJ1380" t="s">
        <v>2903</v>
      </c>
      <c r="AK1380" t="s">
        <v>166</v>
      </c>
    </row>
    <row r="1381" spans="1:37" x14ac:dyDescent="0.3">
      <c r="A1381" t="s">
        <v>3828</v>
      </c>
      <c r="B1381" t="s">
        <v>3136</v>
      </c>
      <c r="C1381" t="s">
        <v>858</v>
      </c>
      <c r="D1381" t="s">
        <v>1822</v>
      </c>
      <c r="E1381" t="s">
        <v>3145</v>
      </c>
      <c r="F1381" t="s">
        <v>3175</v>
      </c>
      <c r="G1381" t="s">
        <v>3153</v>
      </c>
      <c r="H1381" t="s">
        <v>3144</v>
      </c>
      <c r="I1381" t="s">
        <v>4278</v>
      </c>
      <c r="J1381" t="s">
        <v>1503</v>
      </c>
      <c r="K1381" t="s">
        <v>4280</v>
      </c>
      <c r="L1381" t="s">
        <v>2614</v>
      </c>
      <c r="M1381" t="s">
        <v>872</v>
      </c>
      <c r="N1381" t="s">
        <v>1819</v>
      </c>
      <c r="O1381" t="s">
        <v>3151</v>
      </c>
      <c r="P1381" t="s">
        <v>505</v>
      </c>
      <c r="Q1381" t="s">
        <v>858</v>
      </c>
      <c r="R1381" t="s">
        <v>3273</v>
      </c>
      <c r="S1381" t="s">
        <v>3822</v>
      </c>
      <c r="T1381">
        <f>+_2022[[#This Row],[p1_score]]+_2022[[#This Row],[p2_score]]</f>
        <v>31</v>
      </c>
      <c r="U1381" t="s">
        <v>104</v>
      </c>
      <c r="V1381" t="s">
        <v>858</v>
      </c>
      <c r="W1381" t="s">
        <v>3219</v>
      </c>
      <c r="X1381" t="s">
        <v>3143</v>
      </c>
      <c r="Y1381" t="s">
        <v>3152</v>
      </c>
      <c r="Z1381" t="s">
        <v>3152</v>
      </c>
      <c r="AA1381" t="s">
        <v>31</v>
      </c>
      <c r="AB1381">
        <v>134</v>
      </c>
      <c r="AC1381" t="s">
        <v>1503</v>
      </c>
      <c r="AD1381" t="s">
        <v>2614</v>
      </c>
      <c r="AE1381" t="s">
        <v>2491</v>
      </c>
      <c r="AF1381" t="s">
        <v>872</v>
      </c>
      <c r="AG1381" t="s">
        <v>850</v>
      </c>
      <c r="AH1381" t="s">
        <v>2901</v>
      </c>
      <c r="AI1381" t="s">
        <v>2902</v>
      </c>
      <c r="AJ1381" t="s">
        <v>2903</v>
      </c>
      <c r="AK1381" t="s">
        <v>166</v>
      </c>
    </row>
    <row r="1382" spans="1:37" x14ac:dyDescent="0.3">
      <c r="A1382" t="s">
        <v>3831</v>
      </c>
      <c r="B1382" t="s">
        <v>3173</v>
      </c>
      <c r="C1382" t="s">
        <v>67</v>
      </c>
      <c r="D1382" t="s">
        <v>1823</v>
      </c>
      <c r="E1382" t="s">
        <v>3144</v>
      </c>
      <c r="F1382" t="s">
        <v>3153</v>
      </c>
      <c r="G1382" t="s">
        <v>3133</v>
      </c>
      <c r="H1382" t="s">
        <v>3133</v>
      </c>
      <c r="I1382" t="s">
        <v>3163</v>
      </c>
      <c r="J1382" t="s">
        <v>1503</v>
      </c>
      <c r="K1382" t="s">
        <v>4280</v>
      </c>
      <c r="L1382" t="s">
        <v>2614</v>
      </c>
      <c r="M1382" t="s">
        <v>872</v>
      </c>
      <c r="N1382" t="s">
        <v>1819</v>
      </c>
      <c r="O1382" t="s">
        <v>3170</v>
      </c>
      <c r="P1382" t="s">
        <v>1824</v>
      </c>
      <c r="Q1382" t="s">
        <v>67</v>
      </c>
      <c r="R1382" t="s">
        <v>3760</v>
      </c>
      <c r="S1382" t="s">
        <v>3954</v>
      </c>
      <c r="T1382">
        <f>+_2022[[#This Row],[p1_score]]+_2022[[#This Row],[p2_score]]</f>
        <v>2</v>
      </c>
      <c r="U1382" t="s">
        <v>104</v>
      </c>
      <c r="V1382" t="s">
        <v>67</v>
      </c>
      <c r="W1382" t="s">
        <v>3166</v>
      </c>
      <c r="X1382" t="s">
        <v>3166</v>
      </c>
      <c r="Y1382" t="s">
        <v>3166</v>
      </c>
      <c r="Z1382" t="s">
        <v>3152</v>
      </c>
      <c r="AA1382" t="s">
        <v>858</v>
      </c>
      <c r="AB1382">
        <v>134</v>
      </c>
      <c r="AC1382" t="s">
        <v>1503</v>
      </c>
      <c r="AD1382" t="s">
        <v>2614</v>
      </c>
      <c r="AE1382" t="s">
        <v>2491</v>
      </c>
      <c r="AF1382" t="s">
        <v>872</v>
      </c>
      <c r="AG1382" t="s">
        <v>850</v>
      </c>
      <c r="AH1382" t="s">
        <v>2901</v>
      </c>
      <c r="AI1382" t="s">
        <v>2902</v>
      </c>
      <c r="AJ1382" t="s">
        <v>2903</v>
      </c>
      <c r="AK1382" t="s">
        <v>166</v>
      </c>
    </row>
    <row r="1383" spans="1:37" x14ac:dyDescent="0.3">
      <c r="A1383" t="s">
        <v>3832</v>
      </c>
      <c r="B1383" t="s">
        <v>3162</v>
      </c>
      <c r="C1383" t="s">
        <v>104</v>
      </c>
      <c r="D1383" t="s">
        <v>1825</v>
      </c>
      <c r="E1383" t="s">
        <v>3202</v>
      </c>
      <c r="F1383" t="s">
        <v>3201</v>
      </c>
      <c r="G1383" t="s">
        <v>3144</v>
      </c>
      <c r="H1383" t="s">
        <v>3133</v>
      </c>
      <c r="I1383" t="s">
        <v>3258</v>
      </c>
      <c r="J1383" t="s">
        <v>1503</v>
      </c>
      <c r="K1383" t="s">
        <v>4280</v>
      </c>
      <c r="L1383" t="s">
        <v>2614</v>
      </c>
      <c r="M1383" t="s">
        <v>872</v>
      </c>
      <c r="N1383" t="s">
        <v>1819</v>
      </c>
      <c r="O1383" t="s">
        <v>3200</v>
      </c>
      <c r="P1383" t="s">
        <v>1592</v>
      </c>
      <c r="Q1383" t="s">
        <v>104</v>
      </c>
      <c r="R1383" t="s">
        <v>3291</v>
      </c>
      <c r="S1383" t="s">
        <v>4423</v>
      </c>
      <c r="T1383">
        <f>+_2022[[#This Row],[p1_score]]+_2022[[#This Row],[p2_score]]</f>
        <v>3</v>
      </c>
      <c r="U1383" t="s">
        <v>104</v>
      </c>
      <c r="V1383" t="s">
        <v>138</v>
      </c>
      <c r="W1383" t="s">
        <v>3271</v>
      </c>
      <c r="X1383" t="s">
        <v>3328</v>
      </c>
      <c r="Y1383" t="s">
        <v>3152</v>
      </c>
      <c r="Z1383" t="s">
        <v>3152</v>
      </c>
      <c r="AA1383" t="s">
        <v>67</v>
      </c>
      <c r="AB1383">
        <v>134</v>
      </c>
      <c r="AC1383" t="s">
        <v>1503</v>
      </c>
      <c r="AD1383" t="s">
        <v>2614</v>
      </c>
      <c r="AE1383" t="s">
        <v>2491</v>
      </c>
      <c r="AF1383" t="s">
        <v>872</v>
      </c>
      <c r="AG1383" t="s">
        <v>850</v>
      </c>
      <c r="AH1383" t="s">
        <v>2901</v>
      </c>
      <c r="AI1383" t="s">
        <v>2902</v>
      </c>
      <c r="AJ1383" t="s">
        <v>2903</v>
      </c>
      <c r="AK1383" t="s">
        <v>166</v>
      </c>
    </row>
    <row r="1384" spans="1:37" x14ac:dyDescent="0.3">
      <c r="A1384" t="s">
        <v>3834</v>
      </c>
      <c r="B1384" t="s">
        <v>3180</v>
      </c>
      <c r="C1384" t="s">
        <v>46</v>
      </c>
      <c r="D1384" t="s">
        <v>1826</v>
      </c>
      <c r="E1384" t="s">
        <v>3144</v>
      </c>
      <c r="F1384" t="s">
        <v>3153</v>
      </c>
      <c r="G1384" t="s">
        <v>3133</v>
      </c>
      <c r="H1384" t="s">
        <v>3133</v>
      </c>
      <c r="I1384" t="s">
        <v>3163</v>
      </c>
      <c r="J1384" t="s">
        <v>1503</v>
      </c>
      <c r="K1384" t="s">
        <v>4280</v>
      </c>
      <c r="L1384" t="s">
        <v>2614</v>
      </c>
      <c r="M1384" t="s">
        <v>872</v>
      </c>
      <c r="N1384" t="s">
        <v>1819</v>
      </c>
      <c r="O1384" t="s">
        <v>3219</v>
      </c>
      <c r="P1384" t="s">
        <v>1827</v>
      </c>
      <c r="Q1384" t="s">
        <v>46</v>
      </c>
      <c r="R1384" t="s">
        <v>3452</v>
      </c>
      <c r="S1384" t="s">
        <v>4259</v>
      </c>
      <c r="T1384">
        <f>+_2022[[#This Row],[p1_score]]+_2022[[#This Row],[p2_score]]</f>
        <v>7</v>
      </c>
      <c r="U1384" t="s">
        <v>46</v>
      </c>
      <c r="V1384" t="s">
        <v>138</v>
      </c>
      <c r="W1384" t="s">
        <v>3166</v>
      </c>
      <c r="X1384" t="s">
        <v>3170</v>
      </c>
      <c r="Y1384" t="s">
        <v>3152</v>
      </c>
      <c r="Z1384" t="s">
        <v>3170</v>
      </c>
      <c r="AA1384" t="s">
        <v>104</v>
      </c>
      <c r="AB1384">
        <v>134</v>
      </c>
      <c r="AC1384" t="s">
        <v>1503</v>
      </c>
      <c r="AD1384" t="s">
        <v>2614</v>
      </c>
      <c r="AE1384" t="s">
        <v>2491</v>
      </c>
      <c r="AF1384" t="s">
        <v>872</v>
      </c>
      <c r="AG1384" t="s">
        <v>850</v>
      </c>
      <c r="AH1384" t="s">
        <v>2901</v>
      </c>
      <c r="AI1384" t="s">
        <v>2902</v>
      </c>
      <c r="AJ1384" t="s">
        <v>2903</v>
      </c>
      <c r="AK1384" t="s">
        <v>166</v>
      </c>
    </row>
    <row r="1385" spans="1:37" x14ac:dyDescent="0.3">
      <c r="A1385" t="s">
        <v>3836</v>
      </c>
      <c r="B1385" t="s">
        <v>3187</v>
      </c>
      <c r="C1385" t="s">
        <v>935</v>
      </c>
      <c r="D1385" t="s">
        <v>1127</v>
      </c>
      <c r="E1385" t="s">
        <v>3136</v>
      </c>
      <c r="F1385" t="s">
        <v>3162</v>
      </c>
      <c r="G1385" t="s">
        <v>3133</v>
      </c>
      <c r="H1385" t="s">
        <v>3133</v>
      </c>
      <c r="I1385" t="s">
        <v>3573</v>
      </c>
      <c r="J1385" t="s">
        <v>1503</v>
      </c>
      <c r="K1385" t="s">
        <v>4280</v>
      </c>
      <c r="L1385" t="s">
        <v>2614</v>
      </c>
      <c r="M1385" t="s">
        <v>872</v>
      </c>
      <c r="N1385" t="s">
        <v>1819</v>
      </c>
      <c r="O1385" t="s">
        <v>3236</v>
      </c>
      <c r="P1385" t="s">
        <v>384</v>
      </c>
      <c r="Q1385" t="s">
        <v>935</v>
      </c>
      <c r="R1385" t="s">
        <v>3415</v>
      </c>
      <c r="S1385" t="s">
        <v>3247</v>
      </c>
      <c r="T1385">
        <f>+_2022[[#This Row],[p1_score]]+_2022[[#This Row],[p2_score]]</f>
        <v>7</v>
      </c>
      <c r="U1385" t="s">
        <v>935</v>
      </c>
      <c r="V1385" t="s">
        <v>138</v>
      </c>
      <c r="W1385" t="s">
        <v>3148</v>
      </c>
      <c r="X1385" t="s">
        <v>3157</v>
      </c>
      <c r="Y1385" t="s">
        <v>3152</v>
      </c>
      <c r="Z1385" t="s">
        <v>3161</v>
      </c>
      <c r="AA1385" t="s">
        <v>46</v>
      </c>
      <c r="AB1385">
        <v>134</v>
      </c>
      <c r="AC1385" t="s">
        <v>1503</v>
      </c>
      <c r="AD1385" t="s">
        <v>2614</v>
      </c>
      <c r="AE1385" t="s">
        <v>2491</v>
      </c>
      <c r="AF1385" t="s">
        <v>872</v>
      </c>
      <c r="AG1385" t="s">
        <v>850</v>
      </c>
      <c r="AH1385" t="s">
        <v>2901</v>
      </c>
      <c r="AI1385" t="s">
        <v>2902</v>
      </c>
      <c r="AJ1385" t="s">
        <v>2903</v>
      </c>
      <c r="AK1385" t="s">
        <v>166</v>
      </c>
    </row>
    <row r="1386" spans="1:37" x14ac:dyDescent="0.3">
      <c r="A1386" t="s">
        <v>3838</v>
      </c>
      <c r="B1386" t="s">
        <v>3195</v>
      </c>
      <c r="C1386" t="s">
        <v>1828</v>
      </c>
      <c r="D1386" t="s">
        <v>685</v>
      </c>
      <c r="E1386" t="s">
        <v>3133</v>
      </c>
      <c r="F1386" t="s">
        <v>3144</v>
      </c>
      <c r="G1386" t="s">
        <v>3133</v>
      </c>
      <c r="H1386" t="s">
        <v>3133</v>
      </c>
      <c r="I1386" t="s">
        <v>3152</v>
      </c>
      <c r="J1386" t="s">
        <v>1503</v>
      </c>
      <c r="K1386" t="s">
        <v>4280</v>
      </c>
      <c r="L1386" t="s">
        <v>2614</v>
      </c>
      <c r="M1386" t="s">
        <v>872</v>
      </c>
      <c r="N1386" t="s">
        <v>1819</v>
      </c>
      <c r="O1386" t="s">
        <v>3161</v>
      </c>
      <c r="P1386" t="s">
        <v>1829</v>
      </c>
      <c r="Q1386" t="s">
        <v>1828</v>
      </c>
      <c r="R1386" t="s">
        <v>3242</v>
      </c>
      <c r="S1386" t="s">
        <v>3247</v>
      </c>
      <c r="T1386">
        <f>+_2022[[#This Row],[p1_score]]+_2022[[#This Row],[p2_score]]</f>
        <v>0</v>
      </c>
      <c r="U1386" t="s">
        <v>1828</v>
      </c>
      <c r="V1386" t="s">
        <v>138</v>
      </c>
      <c r="W1386" t="s">
        <v>3152</v>
      </c>
      <c r="X1386" t="s">
        <v>3152</v>
      </c>
      <c r="Y1386" t="s">
        <v>3152</v>
      </c>
      <c r="Z1386" t="s">
        <v>3161</v>
      </c>
      <c r="AA1386" t="s">
        <v>935</v>
      </c>
      <c r="AB1386">
        <v>134</v>
      </c>
      <c r="AC1386" t="s">
        <v>1503</v>
      </c>
      <c r="AD1386" t="s">
        <v>2614</v>
      </c>
      <c r="AE1386" t="s">
        <v>2491</v>
      </c>
      <c r="AF1386" t="s">
        <v>872</v>
      </c>
      <c r="AG1386" t="s">
        <v>850</v>
      </c>
      <c r="AH1386" t="s">
        <v>2901</v>
      </c>
      <c r="AI1386" t="s">
        <v>2902</v>
      </c>
      <c r="AJ1386" t="s">
        <v>2903</v>
      </c>
      <c r="AK1386" t="s">
        <v>166</v>
      </c>
    </row>
    <row r="1387" spans="1:37" x14ac:dyDescent="0.3">
      <c r="A1387" t="s">
        <v>3840</v>
      </c>
      <c r="B1387" t="s">
        <v>3178</v>
      </c>
      <c r="C1387" t="s">
        <v>138</v>
      </c>
      <c r="D1387" t="s">
        <v>45</v>
      </c>
      <c r="E1387" t="s">
        <v>3212</v>
      </c>
      <c r="F1387" t="s">
        <v>3222</v>
      </c>
      <c r="G1387" t="s">
        <v>3144</v>
      </c>
      <c r="H1387" t="s">
        <v>3133</v>
      </c>
      <c r="I1387" t="s">
        <v>4034</v>
      </c>
      <c r="J1387" t="s">
        <v>1503</v>
      </c>
      <c r="K1387" t="s">
        <v>4280</v>
      </c>
      <c r="L1387" t="s">
        <v>2614</v>
      </c>
      <c r="M1387" t="s">
        <v>872</v>
      </c>
      <c r="N1387" t="s">
        <v>1819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>
        <f>+_2022[[#This Row],[p1_score]]+_2022[[#This Row],[p2_score]]</f>
        <v>4</v>
      </c>
      <c r="U1387" t="s">
        <v>412</v>
      </c>
      <c r="V1387" t="s">
        <v>138</v>
      </c>
      <c r="W1387" t="s">
        <v>3166</v>
      </c>
      <c r="X1387" t="s">
        <v>3148</v>
      </c>
      <c r="Y1387" t="s">
        <v>3152</v>
      </c>
      <c r="Z1387" t="s">
        <v>3152</v>
      </c>
      <c r="AA1387" t="s">
        <v>1828</v>
      </c>
      <c r="AB1387">
        <v>134</v>
      </c>
      <c r="AC1387" t="s">
        <v>1503</v>
      </c>
      <c r="AD1387" t="s">
        <v>2614</v>
      </c>
      <c r="AE1387" t="s">
        <v>2491</v>
      </c>
      <c r="AF1387" t="s">
        <v>872</v>
      </c>
      <c r="AG1387" t="s">
        <v>850</v>
      </c>
      <c r="AH1387" t="s">
        <v>2901</v>
      </c>
      <c r="AI1387" t="s">
        <v>2902</v>
      </c>
      <c r="AJ1387" t="s">
        <v>2903</v>
      </c>
      <c r="AK1387" t="s">
        <v>166</v>
      </c>
    </row>
    <row r="1388" spans="1:37" x14ac:dyDescent="0.3">
      <c r="A1388" t="s">
        <v>3841</v>
      </c>
      <c r="B1388" t="s">
        <v>3154</v>
      </c>
      <c r="C1388" t="s">
        <v>412</v>
      </c>
      <c r="D1388" t="s">
        <v>45</v>
      </c>
      <c r="E1388" t="s">
        <v>3144</v>
      </c>
      <c r="F1388" t="s">
        <v>3153</v>
      </c>
      <c r="G1388" t="s">
        <v>3133</v>
      </c>
      <c r="H1388" t="s">
        <v>3133</v>
      </c>
      <c r="I1388" t="s">
        <v>3163</v>
      </c>
      <c r="J1388" t="s">
        <v>1503</v>
      </c>
      <c r="K1388" t="s">
        <v>4280</v>
      </c>
      <c r="L1388" t="s">
        <v>2614</v>
      </c>
      <c r="M1388" t="s">
        <v>872</v>
      </c>
      <c r="N1388" t="s">
        <v>1819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e">
        <f>+_2022[[#This Row],[p1_score]]+_2022[[#This Row],[p2_score]]</f>
        <v>#VALUE!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t="s">
        <v>32</v>
      </c>
      <c r="AA1388" t="s">
        <v>32</v>
      </c>
      <c r="AB1388">
        <v>134</v>
      </c>
      <c r="AC1388" t="s">
        <v>1503</v>
      </c>
      <c r="AD1388" t="s">
        <v>2614</v>
      </c>
      <c r="AE1388" t="s">
        <v>2491</v>
      </c>
      <c r="AF1388" t="s">
        <v>872</v>
      </c>
      <c r="AG1388" t="s">
        <v>850</v>
      </c>
      <c r="AH1388" t="s">
        <v>2901</v>
      </c>
      <c r="AI1388" t="s">
        <v>2902</v>
      </c>
      <c r="AJ1388" t="s">
        <v>2903</v>
      </c>
      <c r="AK1388" t="s">
        <v>166</v>
      </c>
    </row>
    <row r="1389" spans="1:37" x14ac:dyDescent="0.3">
      <c r="A1389" t="s">
        <v>3842</v>
      </c>
      <c r="B1389" t="s">
        <v>3144</v>
      </c>
      <c r="C1389" t="s">
        <v>1043</v>
      </c>
      <c r="D1389" t="s">
        <v>1830</v>
      </c>
      <c r="E1389" t="s">
        <v>3363</v>
      </c>
      <c r="F1389" t="s">
        <v>3293</v>
      </c>
      <c r="G1389" t="s">
        <v>3180</v>
      </c>
      <c r="H1389" t="s">
        <v>3153</v>
      </c>
      <c r="I1389" t="s">
        <v>4466</v>
      </c>
      <c r="J1389" t="s">
        <v>1503</v>
      </c>
      <c r="K1389" t="s">
        <v>4304</v>
      </c>
      <c r="L1389" t="s">
        <v>2618</v>
      </c>
      <c r="M1389" t="s">
        <v>949</v>
      </c>
      <c r="N1389" t="s">
        <v>1831</v>
      </c>
      <c r="O1389" t="s">
        <v>3139</v>
      </c>
      <c r="P1389" t="s">
        <v>1614</v>
      </c>
      <c r="Q1389" t="s">
        <v>1043</v>
      </c>
      <c r="R1389" t="s">
        <v>3511</v>
      </c>
      <c r="S1389" t="s">
        <v>3965</v>
      </c>
      <c r="T1389">
        <f>+_2022[[#This Row],[p1_score]]+_2022[[#This Row],[p2_score]]</f>
        <v>135</v>
      </c>
      <c r="U1389" t="s">
        <v>270</v>
      </c>
      <c r="V1389" t="s">
        <v>1043</v>
      </c>
      <c r="W1389" t="s">
        <v>3241</v>
      </c>
      <c r="X1389" t="s">
        <v>3533</v>
      </c>
      <c r="Y1389" t="s">
        <v>3241</v>
      </c>
      <c r="Z1389" t="s">
        <v>3533</v>
      </c>
      <c r="AA1389" t="s">
        <v>32</v>
      </c>
      <c r="AB1389">
        <v>135</v>
      </c>
      <c r="AC1389" t="s">
        <v>1503</v>
      </c>
      <c r="AD1389" t="s">
        <v>2618</v>
      </c>
      <c r="AE1389" t="s">
        <v>2491</v>
      </c>
      <c r="AF1389" t="s">
        <v>949</v>
      </c>
      <c r="AG1389" t="s">
        <v>850</v>
      </c>
      <c r="AH1389" t="s">
        <v>2904</v>
      </c>
      <c r="AI1389" t="s">
        <v>2905</v>
      </c>
      <c r="AJ1389" t="s">
        <v>2906</v>
      </c>
      <c r="AK1389" t="s">
        <v>270</v>
      </c>
    </row>
    <row r="1390" spans="1:37" x14ac:dyDescent="0.3">
      <c r="A1390" t="s">
        <v>3844</v>
      </c>
      <c r="B1390" t="s">
        <v>3133</v>
      </c>
      <c r="C1390" t="s">
        <v>270</v>
      </c>
      <c r="D1390" t="s">
        <v>1832</v>
      </c>
      <c r="E1390" t="s">
        <v>3408</v>
      </c>
      <c r="F1390" t="s">
        <v>3134</v>
      </c>
      <c r="G1390" t="s">
        <v>3154</v>
      </c>
      <c r="H1390" t="s">
        <v>3136</v>
      </c>
      <c r="I1390" t="s">
        <v>4467</v>
      </c>
      <c r="J1390" t="s">
        <v>1503</v>
      </c>
      <c r="K1390" t="s">
        <v>4304</v>
      </c>
      <c r="L1390" t="s">
        <v>2618</v>
      </c>
      <c r="M1390" t="s">
        <v>949</v>
      </c>
      <c r="N1390" t="s">
        <v>1831</v>
      </c>
      <c r="O1390" t="s">
        <v>3148</v>
      </c>
      <c r="P1390" t="s">
        <v>1833</v>
      </c>
      <c r="Q1390" t="s">
        <v>270</v>
      </c>
      <c r="R1390" t="s">
        <v>3231</v>
      </c>
      <c r="S1390" t="s">
        <v>3399</v>
      </c>
      <c r="T1390">
        <f>+_2022[[#This Row],[p1_score]]+_2022[[#This Row],[p2_score]]</f>
        <v>3</v>
      </c>
      <c r="U1390" t="s">
        <v>270</v>
      </c>
      <c r="V1390" t="s">
        <v>1537</v>
      </c>
      <c r="W1390" t="s">
        <v>3302</v>
      </c>
      <c r="X1390" t="s">
        <v>3170</v>
      </c>
      <c r="Y1390" t="s">
        <v>3152</v>
      </c>
      <c r="Z1390" t="s">
        <v>3152</v>
      </c>
      <c r="AA1390" t="s">
        <v>1043</v>
      </c>
      <c r="AB1390">
        <v>135</v>
      </c>
      <c r="AC1390" t="s">
        <v>1503</v>
      </c>
      <c r="AD1390" t="s">
        <v>2618</v>
      </c>
      <c r="AE1390" t="s">
        <v>2491</v>
      </c>
      <c r="AF1390" t="s">
        <v>949</v>
      </c>
      <c r="AG1390" t="s">
        <v>850</v>
      </c>
      <c r="AH1390" t="s">
        <v>2904</v>
      </c>
      <c r="AI1390" t="s">
        <v>2905</v>
      </c>
      <c r="AJ1390" t="s">
        <v>2906</v>
      </c>
      <c r="AK1390" t="s">
        <v>270</v>
      </c>
    </row>
    <row r="1391" spans="1:37" x14ac:dyDescent="0.3">
      <c r="A1391" t="s">
        <v>3845</v>
      </c>
      <c r="B1391" t="s">
        <v>3136</v>
      </c>
      <c r="C1391" t="s">
        <v>52</v>
      </c>
      <c r="D1391" t="s">
        <v>941</v>
      </c>
      <c r="E1391" t="s">
        <v>3162</v>
      </c>
      <c r="F1391" t="s">
        <v>3178</v>
      </c>
      <c r="G1391" t="s">
        <v>3144</v>
      </c>
      <c r="H1391" t="s">
        <v>3133</v>
      </c>
      <c r="I1391" t="s">
        <v>3311</v>
      </c>
      <c r="J1391" t="s">
        <v>1503</v>
      </c>
      <c r="K1391" t="s">
        <v>4304</v>
      </c>
      <c r="L1391" t="s">
        <v>2618</v>
      </c>
      <c r="M1391" t="s">
        <v>949</v>
      </c>
      <c r="N1391" t="s">
        <v>1831</v>
      </c>
      <c r="O1391" t="s">
        <v>3157</v>
      </c>
      <c r="P1391" t="s">
        <v>1834</v>
      </c>
      <c r="Q1391" t="s">
        <v>52</v>
      </c>
      <c r="R1391" t="s">
        <v>3208</v>
      </c>
      <c r="S1391" t="s">
        <v>3247</v>
      </c>
      <c r="T1391">
        <f>+_2022[[#This Row],[p1_score]]+_2022[[#This Row],[p2_score]]</f>
        <v>20</v>
      </c>
      <c r="U1391" t="s">
        <v>52</v>
      </c>
      <c r="V1391" t="s">
        <v>1537</v>
      </c>
      <c r="W1391" t="s">
        <v>3157</v>
      </c>
      <c r="X1391" t="s">
        <v>3220</v>
      </c>
      <c r="Y1391" t="s">
        <v>3152</v>
      </c>
      <c r="Z1391" t="s">
        <v>3220</v>
      </c>
      <c r="AA1391" t="s">
        <v>270</v>
      </c>
      <c r="AB1391">
        <v>135</v>
      </c>
      <c r="AC1391" t="s">
        <v>1503</v>
      </c>
      <c r="AD1391" t="s">
        <v>2618</v>
      </c>
      <c r="AE1391" t="s">
        <v>2491</v>
      </c>
      <c r="AF1391" t="s">
        <v>949</v>
      </c>
      <c r="AG1391" t="s">
        <v>850</v>
      </c>
      <c r="AH1391" t="s">
        <v>2904</v>
      </c>
      <c r="AI1391" t="s">
        <v>2905</v>
      </c>
      <c r="AJ1391" t="s">
        <v>2906</v>
      </c>
      <c r="AK1391" t="s">
        <v>270</v>
      </c>
    </row>
    <row r="1392" spans="1:37" x14ac:dyDescent="0.3">
      <c r="A1392" t="s">
        <v>3848</v>
      </c>
      <c r="B1392" t="s">
        <v>3153</v>
      </c>
      <c r="C1392" t="s">
        <v>1537</v>
      </c>
      <c r="D1392" t="s">
        <v>1835</v>
      </c>
      <c r="E1392" t="s">
        <v>3306</v>
      </c>
      <c r="F1392" t="s">
        <v>3238</v>
      </c>
      <c r="G1392" t="s">
        <v>3144</v>
      </c>
      <c r="H1392" t="s">
        <v>3162</v>
      </c>
      <c r="I1392" t="s">
        <v>4468</v>
      </c>
      <c r="J1392" t="s">
        <v>1503</v>
      </c>
      <c r="K1392" t="s">
        <v>4304</v>
      </c>
      <c r="L1392" t="s">
        <v>2618</v>
      </c>
      <c r="M1392" t="s">
        <v>949</v>
      </c>
      <c r="N1392" t="s">
        <v>1831</v>
      </c>
      <c r="O1392" t="s">
        <v>3151</v>
      </c>
      <c r="P1392" t="s">
        <v>70</v>
      </c>
      <c r="Q1392" t="s">
        <v>1537</v>
      </c>
      <c r="R1392" t="s">
        <v>3497</v>
      </c>
      <c r="S1392" t="s">
        <v>3227</v>
      </c>
      <c r="T1392">
        <f>+_2022[[#This Row],[p1_score]]+_2022[[#This Row],[p2_score]]</f>
        <v>32</v>
      </c>
      <c r="U1392" t="s">
        <v>960</v>
      </c>
      <c r="V1392" t="s">
        <v>1537</v>
      </c>
      <c r="W1392" t="s">
        <v>3271</v>
      </c>
      <c r="X1392" t="s">
        <v>3426</v>
      </c>
      <c r="Y1392" t="s">
        <v>3152</v>
      </c>
      <c r="Z1392" t="s">
        <v>3152</v>
      </c>
      <c r="AA1392" t="s">
        <v>52</v>
      </c>
      <c r="AB1392">
        <v>135</v>
      </c>
      <c r="AC1392" t="s">
        <v>1503</v>
      </c>
      <c r="AD1392" t="s">
        <v>2618</v>
      </c>
      <c r="AE1392" t="s">
        <v>2491</v>
      </c>
      <c r="AF1392" t="s">
        <v>949</v>
      </c>
      <c r="AG1392" t="s">
        <v>850</v>
      </c>
      <c r="AH1392" t="s">
        <v>2904</v>
      </c>
      <c r="AI1392" t="s">
        <v>2905</v>
      </c>
      <c r="AJ1392" t="s">
        <v>2906</v>
      </c>
      <c r="AK1392" t="s">
        <v>270</v>
      </c>
    </row>
    <row r="1393" spans="1:37" x14ac:dyDescent="0.3">
      <c r="A1393" t="s">
        <v>3851</v>
      </c>
      <c r="B1393" t="s">
        <v>3173</v>
      </c>
      <c r="C1393" t="s">
        <v>161</v>
      </c>
      <c r="D1393" t="s">
        <v>1836</v>
      </c>
      <c r="E1393" t="s">
        <v>3144</v>
      </c>
      <c r="F1393" t="s">
        <v>3153</v>
      </c>
      <c r="G1393" t="s">
        <v>3133</v>
      </c>
      <c r="H1393" t="s">
        <v>3133</v>
      </c>
      <c r="I1393" t="s">
        <v>3163</v>
      </c>
      <c r="J1393" t="s">
        <v>1503</v>
      </c>
      <c r="K1393" t="s">
        <v>4304</v>
      </c>
      <c r="L1393" t="s">
        <v>2618</v>
      </c>
      <c r="M1393" t="s">
        <v>949</v>
      </c>
      <c r="N1393" t="s">
        <v>1831</v>
      </c>
      <c r="O1393" t="s">
        <v>3170</v>
      </c>
      <c r="P1393" t="s">
        <v>1837</v>
      </c>
      <c r="Q1393" t="s">
        <v>161</v>
      </c>
      <c r="R1393" t="s">
        <v>3217</v>
      </c>
      <c r="S1393" t="s">
        <v>3974</v>
      </c>
      <c r="T1393">
        <f>+_2022[[#This Row],[p1_score]]+_2022[[#This Row],[p2_score]]</f>
        <v>8</v>
      </c>
      <c r="U1393" t="s">
        <v>960</v>
      </c>
      <c r="V1393" t="s">
        <v>161</v>
      </c>
      <c r="W1393" t="s">
        <v>3200</v>
      </c>
      <c r="X1393" t="s">
        <v>3166</v>
      </c>
      <c r="Y1393" t="s">
        <v>3200</v>
      </c>
      <c r="Z1393" t="s">
        <v>3152</v>
      </c>
      <c r="AA1393" t="s">
        <v>1537</v>
      </c>
      <c r="AB1393">
        <v>135</v>
      </c>
      <c r="AC1393" t="s">
        <v>1503</v>
      </c>
      <c r="AD1393" t="s">
        <v>2618</v>
      </c>
      <c r="AE1393" t="s">
        <v>2491</v>
      </c>
      <c r="AF1393" t="s">
        <v>949</v>
      </c>
      <c r="AG1393" t="s">
        <v>850</v>
      </c>
      <c r="AH1393" t="s">
        <v>2904</v>
      </c>
      <c r="AI1393" t="s">
        <v>2905</v>
      </c>
      <c r="AJ1393" t="s">
        <v>2906</v>
      </c>
      <c r="AK1393" t="s">
        <v>270</v>
      </c>
    </row>
    <row r="1394" spans="1:37" x14ac:dyDescent="0.3">
      <c r="A1394" t="s">
        <v>3852</v>
      </c>
      <c r="B1394" t="s">
        <v>3162</v>
      </c>
      <c r="C1394" t="s">
        <v>960</v>
      </c>
      <c r="D1394" t="s">
        <v>45</v>
      </c>
      <c r="E1394" t="s">
        <v>3188</v>
      </c>
      <c r="F1394" t="s">
        <v>3222</v>
      </c>
      <c r="G1394" t="s">
        <v>3153</v>
      </c>
      <c r="H1394" t="s">
        <v>3153</v>
      </c>
      <c r="I1394" t="s">
        <v>3325</v>
      </c>
      <c r="J1394" t="s">
        <v>1503</v>
      </c>
      <c r="K1394" t="s">
        <v>4304</v>
      </c>
      <c r="L1394" t="s">
        <v>2618</v>
      </c>
      <c r="M1394" t="s">
        <v>949</v>
      </c>
      <c r="N1394" t="s">
        <v>1831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>
        <f>+_2022[[#This Row],[p1_score]]+_2022[[#This Row],[p2_score]]</f>
        <v>23</v>
      </c>
      <c r="U1394" t="s">
        <v>960</v>
      </c>
      <c r="V1394" t="s">
        <v>407</v>
      </c>
      <c r="W1394" t="s">
        <v>3143</v>
      </c>
      <c r="X1394" t="s">
        <v>3152</v>
      </c>
      <c r="Y1394" t="s">
        <v>3152</v>
      </c>
      <c r="Z1394" t="s">
        <v>3152</v>
      </c>
      <c r="AA1394" t="s">
        <v>161</v>
      </c>
      <c r="AB1394">
        <v>135</v>
      </c>
      <c r="AC1394" t="s">
        <v>1503</v>
      </c>
      <c r="AD1394" t="s">
        <v>2618</v>
      </c>
      <c r="AE1394" t="s">
        <v>2491</v>
      </c>
      <c r="AF1394" t="s">
        <v>949</v>
      </c>
      <c r="AG1394" t="s">
        <v>850</v>
      </c>
      <c r="AH1394" t="s">
        <v>2904</v>
      </c>
      <c r="AI1394" t="s">
        <v>2905</v>
      </c>
      <c r="AJ1394" t="s">
        <v>2906</v>
      </c>
      <c r="AK1394" t="s">
        <v>270</v>
      </c>
    </row>
    <row r="1395" spans="1:37" x14ac:dyDescent="0.3">
      <c r="A1395" t="s">
        <v>3853</v>
      </c>
      <c r="B1395" t="s">
        <v>3178</v>
      </c>
      <c r="C1395" t="s">
        <v>407</v>
      </c>
      <c r="D1395" t="s">
        <v>45</v>
      </c>
      <c r="E1395" t="s">
        <v>3133</v>
      </c>
      <c r="F1395" t="s">
        <v>3133</v>
      </c>
      <c r="G1395" t="s">
        <v>3133</v>
      </c>
      <c r="H1395" t="s">
        <v>3133</v>
      </c>
      <c r="I1395" t="s">
        <v>3152</v>
      </c>
      <c r="J1395" t="s">
        <v>1503</v>
      </c>
      <c r="K1395" t="s">
        <v>4304</v>
      </c>
      <c r="L1395" t="s">
        <v>2618</v>
      </c>
      <c r="M1395" t="s">
        <v>949</v>
      </c>
      <c r="N1395" t="s">
        <v>1831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e">
        <f>+_2022[[#This Row],[p1_score]]+_2022[[#This Row],[p2_score]]</f>
        <v>#VALUE!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  <c r="Z1395" t="s">
        <v>32</v>
      </c>
      <c r="AA1395" t="s">
        <v>32</v>
      </c>
      <c r="AB1395">
        <v>135</v>
      </c>
      <c r="AC1395" t="s">
        <v>1503</v>
      </c>
      <c r="AD1395" t="s">
        <v>2618</v>
      </c>
      <c r="AE1395" t="s">
        <v>2491</v>
      </c>
      <c r="AF1395" t="s">
        <v>949</v>
      </c>
      <c r="AG1395" t="s">
        <v>850</v>
      </c>
      <c r="AH1395" t="s">
        <v>2904</v>
      </c>
      <c r="AI1395" t="s">
        <v>2905</v>
      </c>
      <c r="AJ1395" t="s">
        <v>2906</v>
      </c>
      <c r="AK1395" t="s">
        <v>270</v>
      </c>
    </row>
    <row r="1396" spans="1:37" x14ac:dyDescent="0.3">
      <c r="A1396" t="s">
        <v>3854</v>
      </c>
      <c r="B1396" t="s">
        <v>3144</v>
      </c>
      <c r="C1396" t="s">
        <v>1043</v>
      </c>
      <c r="D1396" t="s">
        <v>856</v>
      </c>
      <c r="E1396" t="s">
        <v>3136</v>
      </c>
      <c r="F1396" t="s">
        <v>3162</v>
      </c>
      <c r="G1396" t="s">
        <v>3133</v>
      </c>
      <c r="H1396" t="s">
        <v>3133</v>
      </c>
      <c r="I1396" t="s">
        <v>3573</v>
      </c>
      <c r="J1396" t="s">
        <v>1503</v>
      </c>
      <c r="K1396" t="s">
        <v>4246</v>
      </c>
      <c r="L1396" t="s">
        <v>2622</v>
      </c>
      <c r="M1396" t="s">
        <v>949</v>
      </c>
      <c r="N1396" t="s">
        <v>1838</v>
      </c>
      <c r="O1396" t="s">
        <v>3139</v>
      </c>
      <c r="P1396" t="s">
        <v>670</v>
      </c>
      <c r="Q1396" t="s">
        <v>1043</v>
      </c>
      <c r="R1396" t="s">
        <v>3422</v>
      </c>
      <c r="S1396" t="s">
        <v>3157</v>
      </c>
      <c r="T1396">
        <f>+_2022[[#This Row],[p1_score]]+_2022[[#This Row],[p2_score]]</f>
        <v>4</v>
      </c>
      <c r="U1396" t="s">
        <v>270</v>
      </c>
      <c r="V1396" t="s">
        <v>1043</v>
      </c>
      <c r="W1396" t="s">
        <v>3166</v>
      </c>
      <c r="X1396" t="s">
        <v>3148</v>
      </c>
      <c r="Y1396" t="s">
        <v>3166</v>
      </c>
      <c r="Z1396" t="s">
        <v>3148</v>
      </c>
      <c r="AA1396" t="s">
        <v>32</v>
      </c>
      <c r="AB1396">
        <v>136</v>
      </c>
      <c r="AC1396" t="s">
        <v>1503</v>
      </c>
      <c r="AD1396" t="s">
        <v>2622</v>
      </c>
      <c r="AE1396" t="s">
        <v>2491</v>
      </c>
      <c r="AF1396" t="s">
        <v>949</v>
      </c>
      <c r="AG1396" t="s">
        <v>897</v>
      </c>
      <c r="AH1396" t="s">
        <v>2907</v>
      </c>
      <c r="AI1396" t="s">
        <v>2908</v>
      </c>
      <c r="AJ1396" t="s">
        <v>2876</v>
      </c>
      <c r="AK1396" t="s">
        <v>221</v>
      </c>
    </row>
    <row r="1397" spans="1:37" x14ac:dyDescent="0.3">
      <c r="A1397" t="s">
        <v>3855</v>
      </c>
      <c r="B1397" t="s">
        <v>3133</v>
      </c>
      <c r="C1397" t="s">
        <v>270</v>
      </c>
      <c r="D1397" t="s">
        <v>1736</v>
      </c>
      <c r="E1397" t="s">
        <v>3238</v>
      </c>
      <c r="F1397" t="s">
        <v>3222</v>
      </c>
      <c r="G1397" t="s">
        <v>3136</v>
      </c>
      <c r="H1397" t="s">
        <v>3144</v>
      </c>
      <c r="I1397" t="s">
        <v>3636</v>
      </c>
      <c r="J1397" t="s">
        <v>1503</v>
      </c>
      <c r="K1397" t="s">
        <v>4246</v>
      </c>
      <c r="L1397" t="s">
        <v>2622</v>
      </c>
      <c r="M1397" t="s">
        <v>949</v>
      </c>
      <c r="N1397" t="s">
        <v>1838</v>
      </c>
      <c r="O1397" t="s">
        <v>3148</v>
      </c>
      <c r="P1397" t="s">
        <v>1839</v>
      </c>
      <c r="Q1397" t="s">
        <v>270</v>
      </c>
      <c r="R1397" t="s">
        <v>3157</v>
      </c>
      <c r="S1397" t="s">
        <v>3354</v>
      </c>
      <c r="T1397">
        <f>+_2022[[#This Row],[p1_score]]+_2022[[#This Row],[p2_score]]</f>
        <v>27</v>
      </c>
      <c r="U1397" t="s">
        <v>270</v>
      </c>
      <c r="V1397" t="s">
        <v>52</v>
      </c>
      <c r="W1397" t="s">
        <v>3252</v>
      </c>
      <c r="X1397" t="s">
        <v>3200</v>
      </c>
      <c r="Y1397" t="s">
        <v>3152</v>
      </c>
      <c r="Z1397" t="s">
        <v>3152</v>
      </c>
      <c r="AA1397" t="s">
        <v>1043</v>
      </c>
      <c r="AB1397">
        <v>136</v>
      </c>
      <c r="AC1397" t="s">
        <v>1503</v>
      </c>
      <c r="AD1397" t="s">
        <v>2622</v>
      </c>
      <c r="AE1397" t="s">
        <v>2491</v>
      </c>
      <c r="AF1397" t="s">
        <v>949</v>
      </c>
      <c r="AG1397" t="s">
        <v>897</v>
      </c>
      <c r="AH1397" t="s">
        <v>2907</v>
      </c>
      <c r="AI1397" t="s">
        <v>2908</v>
      </c>
      <c r="AJ1397" t="s">
        <v>2876</v>
      </c>
      <c r="AK1397" t="s">
        <v>221</v>
      </c>
    </row>
    <row r="1398" spans="1:37" x14ac:dyDescent="0.3">
      <c r="A1398" t="s">
        <v>3858</v>
      </c>
      <c r="B1398" t="s">
        <v>3153</v>
      </c>
      <c r="C1398" t="s">
        <v>52</v>
      </c>
      <c r="D1398" t="s">
        <v>1753</v>
      </c>
      <c r="E1398" t="s">
        <v>3244</v>
      </c>
      <c r="F1398" t="s">
        <v>3244</v>
      </c>
      <c r="G1398" t="s">
        <v>3136</v>
      </c>
      <c r="H1398" t="s">
        <v>3133</v>
      </c>
      <c r="I1398" t="s">
        <v>3216</v>
      </c>
      <c r="J1398" t="s">
        <v>1503</v>
      </c>
      <c r="K1398" t="s">
        <v>4246</v>
      </c>
      <c r="L1398" t="s">
        <v>2622</v>
      </c>
      <c r="M1398" t="s">
        <v>949</v>
      </c>
      <c r="N1398" t="s">
        <v>1838</v>
      </c>
      <c r="O1398" t="s">
        <v>3157</v>
      </c>
      <c r="P1398" t="s">
        <v>273</v>
      </c>
      <c r="Q1398" t="s">
        <v>52</v>
      </c>
      <c r="R1398" t="s">
        <v>3570</v>
      </c>
      <c r="S1398" t="s">
        <v>3235</v>
      </c>
      <c r="T1398">
        <f>+_2022[[#This Row],[p1_score]]+_2022[[#This Row],[p2_score]]</f>
        <v>31</v>
      </c>
      <c r="U1398" t="s">
        <v>1600</v>
      </c>
      <c r="V1398" t="s">
        <v>52</v>
      </c>
      <c r="W1398" t="s">
        <v>3271</v>
      </c>
      <c r="X1398" t="s">
        <v>3252</v>
      </c>
      <c r="Y1398" t="s">
        <v>3152</v>
      </c>
      <c r="Z1398" t="s">
        <v>3152</v>
      </c>
      <c r="AA1398" t="s">
        <v>270</v>
      </c>
      <c r="AB1398">
        <v>136</v>
      </c>
      <c r="AC1398" t="s">
        <v>1503</v>
      </c>
      <c r="AD1398" t="s">
        <v>2622</v>
      </c>
      <c r="AE1398" t="s">
        <v>2491</v>
      </c>
      <c r="AF1398" t="s">
        <v>949</v>
      </c>
      <c r="AG1398" t="s">
        <v>897</v>
      </c>
      <c r="AH1398" t="s">
        <v>2907</v>
      </c>
      <c r="AI1398" t="s">
        <v>2908</v>
      </c>
      <c r="AJ1398" t="s">
        <v>2876</v>
      </c>
      <c r="AK1398" t="s">
        <v>221</v>
      </c>
    </row>
    <row r="1399" spans="1:37" x14ac:dyDescent="0.3">
      <c r="A1399" t="s">
        <v>3859</v>
      </c>
      <c r="B1399" t="s">
        <v>3136</v>
      </c>
      <c r="C1399" t="s">
        <v>1600</v>
      </c>
      <c r="D1399" t="s">
        <v>1840</v>
      </c>
      <c r="E1399" t="s">
        <v>3307</v>
      </c>
      <c r="F1399" t="s">
        <v>3293</v>
      </c>
      <c r="G1399" t="s">
        <v>3136</v>
      </c>
      <c r="H1399" t="s">
        <v>3153</v>
      </c>
      <c r="I1399" t="s">
        <v>4469</v>
      </c>
      <c r="J1399" t="s">
        <v>1503</v>
      </c>
      <c r="K1399" t="s">
        <v>4246</v>
      </c>
      <c r="L1399" t="s">
        <v>2622</v>
      </c>
      <c r="M1399" t="s">
        <v>949</v>
      </c>
      <c r="N1399" t="s">
        <v>1838</v>
      </c>
      <c r="O1399" t="s">
        <v>3151</v>
      </c>
      <c r="P1399" t="s">
        <v>996</v>
      </c>
      <c r="Q1399" t="s">
        <v>1600</v>
      </c>
      <c r="R1399" t="s">
        <v>3391</v>
      </c>
      <c r="S1399" t="s">
        <v>3412</v>
      </c>
      <c r="T1399">
        <f>+_2022[[#This Row],[p1_score]]+_2022[[#This Row],[p2_score]]</f>
        <v>28</v>
      </c>
      <c r="U1399" t="s">
        <v>1600</v>
      </c>
      <c r="V1399" t="s">
        <v>1841</v>
      </c>
      <c r="W1399" t="s">
        <v>3184</v>
      </c>
      <c r="X1399" t="s">
        <v>3810</v>
      </c>
      <c r="Y1399" t="s">
        <v>3152</v>
      </c>
      <c r="Z1399" t="s">
        <v>3152</v>
      </c>
      <c r="AA1399" t="s">
        <v>52</v>
      </c>
      <c r="AB1399">
        <v>136</v>
      </c>
      <c r="AC1399" t="s">
        <v>1503</v>
      </c>
      <c r="AD1399" t="s">
        <v>2622</v>
      </c>
      <c r="AE1399" t="s">
        <v>2491</v>
      </c>
      <c r="AF1399" t="s">
        <v>949</v>
      </c>
      <c r="AG1399" t="s">
        <v>897</v>
      </c>
      <c r="AH1399" t="s">
        <v>2907</v>
      </c>
      <c r="AI1399" t="s">
        <v>2908</v>
      </c>
      <c r="AJ1399" t="s">
        <v>2876</v>
      </c>
      <c r="AK1399" t="s">
        <v>221</v>
      </c>
    </row>
    <row r="1400" spans="1:37" x14ac:dyDescent="0.3">
      <c r="A1400" t="s">
        <v>3860</v>
      </c>
      <c r="B1400" t="s">
        <v>3162</v>
      </c>
      <c r="C1400" t="s">
        <v>1841</v>
      </c>
      <c r="D1400" t="s">
        <v>1563</v>
      </c>
      <c r="E1400" t="s">
        <v>3195</v>
      </c>
      <c r="F1400" t="s">
        <v>3202</v>
      </c>
      <c r="G1400" t="s">
        <v>3133</v>
      </c>
      <c r="H1400" t="s">
        <v>3133</v>
      </c>
      <c r="I1400" t="s">
        <v>3573</v>
      </c>
      <c r="J1400" t="s">
        <v>1503</v>
      </c>
      <c r="K1400" t="s">
        <v>4246</v>
      </c>
      <c r="L1400" t="s">
        <v>2622</v>
      </c>
      <c r="M1400" t="s">
        <v>949</v>
      </c>
      <c r="N1400" t="s">
        <v>1838</v>
      </c>
      <c r="O1400" t="s">
        <v>3170</v>
      </c>
      <c r="P1400" t="s">
        <v>306</v>
      </c>
      <c r="Q1400" t="s">
        <v>1841</v>
      </c>
      <c r="R1400" t="s">
        <v>3396</v>
      </c>
      <c r="S1400" t="s">
        <v>3575</v>
      </c>
      <c r="T1400">
        <f>+_2022[[#This Row],[p1_score]]+_2022[[#This Row],[p2_score]]</f>
        <v>6</v>
      </c>
      <c r="U1400" t="s">
        <v>1537</v>
      </c>
      <c r="V1400" t="s">
        <v>1841</v>
      </c>
      <c r="W1400" t="s">
        <v>3302</v>
      </c>
      <c r="X1400" t="s">
        <v>3236</v>
      </c>
      <c r="Y1400" t="s">
        <v>3152</v>
      </c>
      <c r="Z1400" t="s">
        <v>3152</v>
      </c>
      <c r="AA1400" t="s">
        <v>1600</v>
      </c>
      <c r="AB1400">
        <v>136</v>
      </c>
      <c r="AC1400" t="s">
        <v>1503</v>
      </c>
      <c r="AD1400" t="s">
        <v>2622</v>
      </c>
      <c r="AE1400" t="s">
        <v>2491</v>
      </c>
      <c r="AF1400" t="s">
        <v>949</v>
      </c>
      <c r="AG1400" t="s">
        <v>897</v>
      </c>
      <c r="AH1400" t="s">
        <v>2907</v>
      </c>
      <c r="AI1400" t="s">
        <v>2908</v>
      </c>
      <c r="AJ1400" t="s">
        <v>2876</v>
      </c>
      <c r="AK1400" t="s">
        <v>221</v>
      </c>
    </row>
    <row r="1401" spans="1:37" x14ac:dyDescent="0.3">
      <c r="A1401" t="s">
        <v>3861</v>
      </c>
      <c r="B1401" t="s">
        <v>3173</v>
      </c>
      <c r="C1401" t="s">
        <v>1537</v>
      </c>
      <c r="D1401" t="s">
        <v>134</v>
      </c>
      <c r="E1401" t="s">
        <v>3180</v>
      </c>
      <c r="F1401" t="s">
        <v>3202</v>
      </c>
      <c r="G1401" t="s">
        <v>3144</v>
      </c>
      <c r="H1401" t="s">
        <v>3133</v>
      </c>
      <c r="I1401" t="s">
        <v>4351</v>
      </c>
      <c r="J1401" t="s">
        <v>1503</v>
      </c>
      <c r="K1401" t="s">
        <v>4246</v>
      </c>
      <c r="L1401" t="s">
        <v>2622</v>
      </c>
      <c r="M1401" t="s">
        <v>949</v>
      </c>
      <c r="N1401" t="s">
        <v>1838</v>
      </c>
      <c r="O1401" t="s">
        <v>3200</v>
      </c>
      <c r="P1401" t="s">
        <v>1187</v>
      </c>
      <c r="Q1401" t="s">
        <v>1537</v>
      </c>
      <c r="R1401" t="s">
        <v>3270</v>
      </c>
      <c r="S1401" t="s">
        <v>3172</v>
      </c>
      <c r="T1401">
        <f>+_2022[[#This Row],[p1_score]]+_2022[[#This Row],[p2_score]]</f>
        <v>14</v>
      </c>
      <c r="U1401" t="s">
        <v>1537</v>
      </c>
      <c r="V1401" t="s">
        <v>960</v>
      </c>
      <c r="W1401" t="s">
        <v>3200</v>
      </c>
      <c r="X1401" t="s">
        <v>3200</v>
      </c>
      <c r="Y1401" t="s">
        <v>3152</v>
      </c>
      <c r="Z1401" t="s">
        <v>3152</v>
      </c>
      <c r="AA1401" t="s">
        <v>1841</v>
      </c>
      <c r="AB1401">
        <v>136</v>
      </c>
      <c r="AC1401" t="s">
        <v>1503</v>
      </c>
      <c r="AD1401" t="s">
        <v>2622</v>
      </c>
      <c r="AE1401" t="s">
        <v>2491</v>
      </c>
      <c r="AF1401" t="s">
        <v>949</v>
      </c>
      <c r="AG1401" t="s">
        <v>897</v>
      </c>
      <c r="AH1401" t="s">
        <v>2907</v>
      </c>
      <c r="AI1401" t="s">
        <v>2908</v>
      </c>
      <c r="AJ1401" t="s">
        <v>2876</v>
      </c>
      <c r="AK1401" t="s">
        <v>221</v>
      </c>
    </row>
    <row r="1402" spans="1:37" x14ac:dyDescent="0.3">
      <c r="A1402" t="s">
        <v>3863</v>
      </c>
      <c r="B1402" t="s">
        <v>3180</v>
      </c>
      <c r="C1402" t="s">
        <v>161</v>
      </c>
      <c r="D1402" t="s">
        <v>1842</v>
      </c>
      <c r="E1402" t="s">
        <v>3202</v>
      </c>
      <c r="F1402" t="s">
        <v>3187</v>
      </c>
      <c r="G1402" t="s">
        <v>3144</v>
      </c>
      <c r="H1402" t="s">
        <v>3133</v>
      </c>
      <c r="I1402" t="s">
        <v>3256</v>
      </c>
      <c r="J1402" t="s">
        <v>1503</v>
      </c>
      <c r="K1402" t="s">
        <v>4246</v>
      </c>
      <c r="L1402" t="s">
        <v>2622</v>
      </c>
      <c r="M1402" t="s">
        <v>949</v>
      </c>
      <c r="N1402" t="s">
        <v>1838</v>
      </c>
      <c r="O1402" t="s">
        <v>3219</v>
      </c>
      <c r="P1402" t="s">
        <v>1843</v>
      </c>
      <c r="Q1402" t="s">
        <v>161</v>
      </c>
      <c r="R1402" t="s">
        <v>3459</v>
      </c>
      <c r="S1402" t="s">
        <v>3399</v>
      </c>
      <c r="T1402">
        <f>+_2022[[#This Row],[p1_score]]+_2022[[#This Row],[p2_score]]</f>
        <v>28</v>
      </c>
      <c r="U1402" t="s">
        <v>161</v>
      </c>
      <c r="V1402" t="s">
        <v>960</v>
      </c>
      <c r="W1402" t="s">
        <v>3186</v>
      </c>
      <c r="X1402" t="s">
        <v>3220</v>
      </c>
      <c r="Y1402" t="s">
        <v>3152</v>
      </c>
      <c r="Z1402" t="s">
        <v>3220</v>
      </c>
      <c r="AA1402" t="s">
        <v>1537</v>
      </c>
      <c r="AB1402">
        <v>136</v>
      </c>
      <c r="AC1402" t="s">
        <v>1503</v>
      </c>
      <c r="AD1402" t="s">
        <v>2622</v>
      </c>
      <c r="AE1402" t="s">
        <v>2491</v>
      </c>
      <c r="AF1402" t="s">
        <v>949</v>
      </c>
      <c r="AG1402" t="s">
        <v>897</v>
      </c>
      <c r="AH1402" t="s">
        <v>2907</v>
      </c>
      <c r="AI1402" t="s">
        <v>2908</v>
      </c>
      <c r="AJ1402" t="s">
        <v>2876</v>
      </c>
      <c r="AK1402" t="s">
        <v>221</v>
      </c>
    </row>
    <row r="1403" spans="1:37" x14ac:dyDescent="0.3">
      <c r="A1403" t="s">
        <v>3865</v>
      </c>
      <c r="B1403" t="s">
        <v>3178</v>
      </c>
      <c r="C1403" t="s">
        <v>960</v>
      </c>
      <c r="D1403" t="s">
        <v>1741</v>
      </c>
      <c r="E1403" t="s">
        <v>3181</v>
      </c>
      <c r="F1403" t="s">
        <v>3175</v>
      </c>
      <c r="G1403" t="s">
        <v>3153</v>
      </c>
      <c r="H1403" t="s">
        <v>3133</v>
      </c>
      <c r="I1403" t="s">
        <v>3968</v>
      </c>
      <c r="J1403" t="s">
        <v>1503</v>
      </c>
      <c r="K1403" t="s">
        <v>4246</v>
      </c>
      <c r="L1403" t="s">
        <v>2622</v>
      </c>
      <c r="M1403" t="s">
        <v>949</v>
      </c>
      <c r="N1403" t="s">
        <v>1838</v>
      </c>
      <c r="O1403" t="s">
        <v>3236</v>
      </c>
      <c r="P1403" t="s">
        <v>1844</v>
      </c>
      <c r="Q1403" t="s">
        <v>960</v>
      </c>
      <c r="R1403" t="s">
        <v>3252</v>
      </c>
      <c r="S1403" t="s">
        <v>3399</v>
      </c>
      <c r="T1403">
        <f>+_2022[[#This Row],[p1_score]]+_2022[[#This Row],[p2_score]]</f>
        <v>0</v>
      </c>
      <c r="U1403" t="s">
        <v>407</v>
      </c>
      <c r="V1403" t="s">
        <v>960</v>
      </c>
      <c r="W1403" t="s">
        <v>3228</v>
      </c>
      <c r="X1403" t="s">
        <v>3139</v>
      </c>
      <c r="Y1403" t="s">
        <v>3152</v>
      </c>
      <c r="Z1403" t="s">
        <v>3152</v>
      </c>
      <c r="AA1403" t="s">
        <v>161</v>
      </c>
      <c r="AB1403">
        <v>136</v>
      </c>
      <c r="AC1403" t="s">
        <v>1503</v>
      </c>
      <c r="AD1403" t="s">
        <v>2622</v>
      </c>
      <c r="AE1403" t="s">
        <v>2491</v>
      </c>
      <c r="AF1403" t="s">
        <v>949</v>
      </c>
      <c r="AG1403" t="s">
        <v>897</v>
      </c>
      <c r="AH1403" t="s">
        <v>2907</v>
      </c>
      <c r="AI1403" t="s">
        <v>2908</v>
      </c>
      <c r="AJ1403" t="s">
        <v>2876</v>
      </c>
      <c r="AK1403" t="s">
        <v>221</v>
      </c>
    </row>
    <row r="1404" spans="1:37" x14ac:dyDescent="0.3">
      <c r="A1404" t="s">
        <v>3866</v>
      </c>
      <c r="B1404" t="s">
        <v>3187</v>
      </c>
      <c r="C1404" t="s">
        <v>407</v>
      </c>
      <c r="D1404" t="s">
        <v>45</v>
      </c>
      <c r="E1404" t="s">
        <v>3133</v>
      </c>
      <c r="F1404" t="s">
        <v>3133</v>
      </c>
      <c r="G1404" t="s">
        <v>3133</v>
      </c>
      <c r="H1404" t="s">
        <v>3133</v>
      </c>
      <c r="I1404" t="s">
        <v>3152</v>
      </c>
      <c r="J1404" t="s">
        <v>1503</v>
      </c>
      <c r="K1404" t="s">
        <v>4246</v>
      </c>
      <c r="L1404" t="s">
        <v>2622</v>
      </c>
      <c r="M1404" t="s">
        <v>949</v>
      </c>
      <c r="N1404" t="s">
        <v>1838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e">
        <f>+_2022[[#This Row],[p1_score]]+_2022[[#This Row],[p2_score]]</f>
        <v>#VALUE!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  <c r="Z1404" t="s">
        <v>32</v>
      </c>
      <c r="AA1404" t="s">
        <v>32</v>
      </c>
      <c r="AB1404">
        <v>136</v>
      </c>
      <c r="AC1404" t="s">
        <v>1503</v>
      </c>
      <c r="AD1404" t="s">
        <v>2622</v>
      </c>
      <c r="AE1404" t="s">
        <v>2491</v>
      </c>
      <c r="AF1404" t="s">
        <v>949</v>
      </c>
      <c r="AG1404" t="s">
        <v>897</v>
      </c>
      <c r="AH1404" t="s">
        <v>2907</v>
      </c>
      <c r="AI1404" t="s">
        <v>2908</v>
      </c>
      <c r="AJ1404" t="s">
        <v>2876</v>
      </c>
      <c r="AK1404" t="s">
        <v>221</v>
      </c>
    </row>
    <row r="1405" spans="1:37" x14ac:dyDescent="0.3">
      <c r="A1405" t="s">
        <v>32</v>
      </c>
      <c r="B1405" t="s">
        <v>1</v>
      </c>
      <c r="C1405" t="s">
        <v>2</v>
      </c>
      <c r="D1405" t="s">
        <v>3</v>
      </c>
      <c r="E1405" t="s">
        <v>4</v>
      </c>
      <c r="F1405" t="s">
        <v>5</v>
      </c>
      <c r="G1405" t="s">
        <v>6</v>
      </c>
      <c r="H1405" t="s">
        <v>7</v>
      </c>
      <c r="I1405" t="s">
        <v>8</v>
      </c>
      <c r="J1405" t="s">
        <v>9</v>
      </c>
      <c r="K1405" t="s">
        <v>10</v>
      </c>
      <c r="M1405" t="s">
        <v>11</v>
      </c>
      <c r="N1405" t="s">
        <v>12</v>
      </c>
      <c r="O1405" t="s">
        <v>13</v>
      </c>
      <c r="P1405" t="s">
        <v>14</v>
      </c>
      <c r="Q1405" t="s">
        <v>15</v>
      </c>
      <c r="R1405" t="s">
        <v>16</v>
      </c>
      <c r="S1405" t="s">
        <v>17</v>
      </c>
      <c r="T1405" t="e">
        <f>+_2022[[#This Row],[p1_score]]+_2022[[#This Row],[p2_score]]</f>
        <v>#VALUE!</v>
      </c>
      <c r="U1405" t="s">
        <v>18</v>
      </c>
      <c r="V1405" t="s">
        <v>19</v>
      </c>
      <c r="W1405" t="s">
        <v>21</v>
      </c>
      <c r="X1405" t="s">
        <v>20</v>
      </c>
      <c r="Y1405" t="s">
        <v>22</v>
      </c>
      <c r="Z1405" t="s">
        <v>23</v>
      </c>
      <c r="AA1405" t="s">
        <v>24</v>
      </c>
    </row>
    <row r="1406" spans="1:37" x14ac:dyDescent="0.3">
      <c r="A1406" t="s">
        <v>3133</v>
      </c>
      <c r="B1406" t="s">
        <v>3144</v>
      </c>
      <c r="C1406" t="s">
        <v>270</v>
      </c>
      <c r="D1406" t="s">
        <v>1845</v>
      </c>
      <c r="E1406" t="s">
        <v>3133</v>
      </c>
      <c r="F1406" t="s">
        <v>3162</v>
      </c>
      <c r="G1406" t="s">
        <v>3133</v>
      </c>
      <c r="H1406" t="s">
        <v>3133</v>
      </c>
      <c r="I1406" t="s">
        <v>3152</v>
      </c>
      <c r="J1406" t="s">
        <v>1846</v>
      </c>
      <c r="K1406" t="s">
        <v>4322</v>
      </c>
      <c r="L1406" t="s">
        <v>2490</v>
      </c>
      <c r="M1406" t="s">
        <v>949</v>
      </c>
      <c r="N1406" t="s">
        <v>1847</v>
      </c>
      <c r="O1406" t="s">
        <v>3139</v>
      </c>
      <c r="P1406" t="s">
        <v>670</v>
      </c>
      <c r="Q1406" t="s">
        <v>270</v>
      </c>
      <c r="R1406" t="s">
        <v>4116</v>
      </c>
      <c r="S1406" t="s">
        <v>3157</v>
      </c>
      <c r="T1406">
        <f>+_2022[[#This Row],[p1_score]]+_2022[[#This Row],[p2_score]]</f>
        <v>4</v>
      </c>
      <c r="U1406" t="s">
        <v>1168</v>
      </c>
      <c r="V1406" t="s">
        <v>270</v>
      </c>
      <c r="W1406" t="s">
        <v>3157</v>
      </c>
      <c r="X1406" t="s">
        <v>3152</v>
      </c>
      <c r="Y1406" t="s">
        <v>3157</v>
      </c>
      <c r="Z1406" t="s">
        <v>3152</v>
      </c>
      <c r="AA1406" t="s">
        <v>32</v>
      </c>
      <c r="AB1406">
        <v>137</v>
      </c>
      <c r="AC1406" t="s">
        <v>1846</v>
      </c>
      <c r="AD1406" t="s">
        <v>2490</v>
      </c>
      <c r="AE1406" t="s">
        <v>2807</v>
      </c>
      <c r="AF1406" t="s">
        <v>949</v>
      </c>
      <c r="AG1406" t="s">
        <v>909</v>
      </c>
      <c r="AH1406" t="s">
        <v>2909</v>
      </c>
      <c r="AI1406" t="s">
        <v>2910</v>
      </c>
      <c r="AJ1406" t="s">
        <v>2911</v>
      </c>
      <c r="AK1406" t="s">
        <v>1872</v>
      </c>
    </row>
    <row r="1407" spans="1:37" x14ac:dyDescent="0.3">
      <c r="A1407" t="s">
        <v>3144</v>
      </c>
      <c r="B1407" t="s">
        <v>3133</v>
      </c>
      <c r="C1407" t="s">
        <v>1168</v>
      </c>
      <c r="D1407" t="s">
        <v>1848</v>
      </c>
      <c r="E1407" t="s">
        <v>3201</v>
      </c>
      <c r="F1407" t="s">
        <v>3201</v>
      </c>
      <c r="G1407" t="s">
        <v>3153</v>
      </c>
      <c r="H1407" t="s">
        <v>3133</v>
      </c>
      <c r="I1407" t="s">
        <v>3216</v>
      </c>
      <c r="J1407" t="s">
        <v>1846</v>
      </c>
      <c r="K1407" t="s">
        <v>4322</v>
      </c>
      <c r="L1407" t="s">
        <v>2490</v>
      </c>
      <c r="M1407" t="s">
        <v>949</v>
      </c>
      <c r="N1407" t="s">
        <v>1847</v>
      </c>
      <c r="O1407" t="s">
        <v>3148</v>
      </c>
      <c r="P1407" t="s">
        <v>1849</v>
      </c>
      <c r="Q1407" t="s">
        <v>1168</v>
      </c>
      <c r="R1407" t="s">
        <v>3230</v>
      </c>
      <c r="S1407" t="s">
        <v>3160</v>
      </c>
      <c r="T1407">
        <f>+_2022[[#This Row],[p1_score]]+_2022[[#This Row],[p2_score]]</f>
        <v>18</v>
      </c>
      <c r="U1407" t="s">
        <v>1168</v>
      </c>
      <c r="V1407" t="s">
        <v>1674</v>
      </c>
      <c r="W1407" t="s">
        <v>3200</v>
      </c>
      <c r="X1407" t="s">
        <v>3271</v>
      </c>
      <c r="Y1407" t="s">
        <v>3152</v>
      </c>
      <c r="Z1407" t="s">
        <v>3152</v>
      </c>
      <c r="AA1407" t="s">
        <v>270</v>
      </c>
      <c r="AB1407">
        <v>137</v>
      </c>
      <c r="AC1407" t="s">
        <v>1846</v>
      </c>
      <c r="AD1407" t="s">
        <v>2490</v>
      </c>
      <c r="AE1407" t="s">
        <v>2807</v>
      </c>
      <c r="AF1407" t="s">
        <v>949</v>
      </c>
      <c r="AG1407" t="s">
        <v>909</v>
      </c>
      <c r="AH1407" t="s">
        <v>2909</v>
      </c>
      <c r="AI1407" t="s">
        <v>2910</v>
      </c>
      <c r="AJ1407" t="s">
        <v>2911</v>
      </c>
      <c r="AK1407" t="s">
        <v>1872</v>
      </c>
    </row>
    <row r="1408" spans="1:37" x14ac:dyDescent="0.3">
      <c r="A1408" t="s">
        <v>3153</v>
      </c>
      <c r="B1408" t="s">
        <v>3153</v>
      </c>
      <c r="C1408" t="s">
        <v>1674</v>
      </c>
      <c r="D1408" t="s">
        <v>1850</v>
      </c>
      <c r="E1408" t="s">
        <v>3168</v>
      </c>
      <c r="F1408" t="s">
        <v>3145</v>
      </c>
      <c r="G1408" t="s">
        <v>3136</v>
      </c>
      <c r="H1408" t="s">
        <v>3144</v>
      </c>
      <c r="I1408" t="s">
        <v>4470</v>
      </c>
      <c r="J1408" t="s">
        <v>1846</v>
      </c>
      <c r="K1408" t="s">
        <v>4322</v>
      </c>
      <c r="L1408" t="s">
        <v>2490</v>
      </c>
      <c r="M1408" t="s">
        <v>949</v>
      </c>
      <c r="N1408" t="s">
        <v>1847</v>
      </c>
      <c r="O1408" t="s">
        <v>3157</v>
      </c>
      <c r="P1408" t="s">
        <v>1851</v>
      </c>
      <c r="Q1408" t="s">
        <v>1674</v>
      </c>
      <c r="R1408" t="s">
        <v>3617</v>
      </c>
      <c r="S1408" t="s">
        <v>3375</v>
      </c>
      <c r="T1408">
        <f>+_2022[[#This Row],[p1_score]]+_2022[[#This Row],[p2_score]]</f>
        <v>35</v>
      </c>
      <c r="U1408" t="s">
        <v>99</v>
      </c>
      <c r="V1408" t="s">
        <v>1674</v>
      </c>
      <c r="W1408" t="s">
        <v>3271</v>
      </c>
      <c r="X1408" t="s">
        <v>3262</v>
      </c>
      <c r="Y1408" t="s">
        <v>3152</v>
      </c>
      <c r="Z1408" t="s">
        <v>3152</v>
      </c>
      <c r="AA1408" t="s">
        <v>1168</v>
      </c>
      <c r="AB1408">
        <v>137</v>
      </c>
      <c r="AC1408" t="s">
        <v>1846</v>
      </c>
      <c r="AD1408" t="s">
        <v>2490</v>
      </c>
      <c r="AE1408" t="s">
        <v>2807</v>
      </c>
      <c r="AF1408" t="s">
        <v>949</v>
      </c>
      <c r="AG1408" t="s">
        <v>909</v>
      </c>
      <c r="AH1408" t="s">
        <v>2909</v>
      </c>
      <c r="AI1408" t="s">
        <v>2910</v>
      </c>
      <c r="AJ1408" t="s">
        <v>2911</v>
      </c>
      <c r="AK1408" t="s">
        <v>1872</v>
      </c>
    </row>
    <row r="1409" spans="1:37" x14ac:dyDescent="0.3">
      <c r="A1409" t="s">
        <v>3136</v>
      </c>
      <c r="B1409" t="s">
        <v>3162</v>
      </c>
      <c r="C1409" t="s">
        <v>1721</v>
      </c>
      <c r="D1409" t="s">
        <v>1852</v>
      </c>
      <c r="E1409" t="s">
        <v>3174</v>
      </c>
      <c r="F1409" t="s">
        <v>3222</v>
      </c>
      <c r="G1409" t="s">
        <v>3133</v>
      </c>
      <c r="H1409" t="s">
        <v>3144</v>
      </c>
      <c r="I1409" t="s">
        <v>4326</v>
      </c>
      <c r="J1409" t="s">
        <v>1846</v>
      </c>
      <c r="K1409" t="s">
        <v>4322</v>
      </c>
      <c r="L1409" t="s">
        <v>2490</v>
      </c>
      <c r="M1409" t="s">
        <v>949</v>
      </c>
      <c r="N1409" t="s">
        <v>1847</v>
      </c>
      <c r="O1409" t="s">
        <v>3151</v>
      </c>
      <c r="P1409" t="s">
        <v>1482</v>
      </c>
      <c r="Q1409" t="s">
        <v>1721</v>
      </c>
      <c r="R1409" t="s">
        <v>3728</v>
      </c>
      <c r="S1409" t="s">
        <v>3191</v>
      </c>
      <c r="T1409">
        <f>+_2022[[#This Row],[p1_score]]+_2022[[#This Row],[p2_score]]</f>
        <v>44</v>
      </c>
      <c r="U1409" t="s">
        <v>99</v>
      </c>
      <c r="V1409" t="s">
        <v>1721</v>
      </c>
      <c r="W1409" t="s">
        <v>3192</v>
      </c>
      <c r="X1409" t="s">
        <v>3177</v>
      </c>
      <c r="Y1409" t="s">
        <v>3192</v>
      </c>
      <c r="Z1409" t="s">
        <v>3152</v>
      </c>
      <c r="AA1409" t="s">
        <v>1674</v>
      </c>
      <c r="AB1409">
        <v>137</v>
      </c>
      <c r="AC1409" t="s">
        <v>1846</v>
      </c>
      <c r="AD1409" t="s">
        <v>2490</v>
      </c>
      <c r="AE1409" t="s">
        <v>2807</v>
      </c>
      <c r="AF1409" t="s">
        <v>949</v>
      </c>
      <c r="AG1409" t="s">
        <v>909</v>
      </c>
      <c r="AH1409" t="s">
        <v>2909</v>
      </c>
      <c r="AI1409" t="s">
        <v>2910</v>
      </c>
      <c r="AJ1409" t="s">
        <v>2911</v>
      </c>
      <c r="AK1409" t="s">
        <v>1872</v>
      </c>
    </row>
    <row r="1410" spans="1:37" x14ac:dyDescent="0.3">
      <c r="A1410" t="s">
        <v>3162</v>
      </c>
      <c r="B1410" t="s">
        <v>3136</v>
      </c>
      <c r="C1410" t="s">
        <v>99</v>
      </c>
      <c r="D1410" t="s">
        <v>1853</v>
      </c>
      <c r="E1410" t="s">
        <v>3367</v>
      </c>
      <c r="F1410" t="s">
        <v>3197</v>
      </c>
      <c r="G1410" t="s">
        <v>3178</v>
      </c>
      <c r="H1410" t="s">
        <v>3144</v>
      </c>
      <c r="I1410" t="s">
        <v>4471</v>
      </c>
      <c r="J1410" t="s">
        <v>1846</v>
      </c>
      <c r="K1410" t="s">
        <v>4322</v>
      </c>
      <c r="L1410" t="s">
        <v>2490</v>
      </c>
      <c r="M1410" t="s">
        <v>949</v>
      </c>
      <c r="N1410" t="s">
        <v>1847</v>
      </c>
      <c r="O1410" t="s">
        <v>3170</v>
      </c>
      <c r="P1410" t="s">
        <v>580</v>
      </c>
      <c r="Q1410" t="s">
        <v>99</v>
      </c>
      <c r="R1410" t="s">
        <v>3433</v>
      </c>
      <c r="S1410" t="s">
        <v>3914</v>
      </c>
      <c r="T1410">
        <f>+_2022[[#This Row],[p1_score]]+_2022[[#This Row],[p2_score]]</f>
        <v>31</v>
      </c>
      <c r="U1410" t="s">
        <v>99</v>
      </c>
      <c r="V1410" t="s">
        <v>960</v>
      </c>
      <c r="W1410" t="s">
        <v>3249</v>
      </c>
      <c r="X1410" t="s">
        <v>3139</v>
      </c>
      <c r="Y1410" t="s">
        <v>3152</v>
      </c>
      <c r="Z1410" t="s">
        <v>3152</v>
      </c>
      <c r="AA1410" t="s">
        <v>1721</v>
      </c>
      <c r="AB1410">
        <v>137</v>
      </c>
      <c r="AC1410" t="s">
        <v>1846</v>
      </c>
      <c r="AD1410" t="s">
        <v>2490</v>
      </c>
      <c r="AE1410" t="s">
        <v>2807</v>
      </c>
      <c r="AF1410" t="s">
        <v>949</v>
      </c>
      <c r="AG1410" t="s">
        <v>909</v>
      </c>
      <c r="AH1410" t="s">
        <v>2909</v>
      </c>
      <c r="AI1410" t="s">
        <v>2910</v>
      </c>
      <c r="AJ1410" t="s">
        <v>2911</v>
      </c>
      <c r="AK1410" t="s">
        <v>1872</v>
      </c>
    </row>
    <row r="1411" spans="1:37" x14ac:dyDescent="0.3">
      <c r="A1411" t="s">
        <v>3173</v>
      </c>
      <c r="B1411" t="s">
        <v>3173</v>
      </c>
      <c r="C1411" t="s">
        <v>960</v>
      </c>
      <c r="D1411" t="s">
        <v>1854</v>
      </c>
      <c r="E1411" t="s">
        <v>3146</v>
      </c>
      <c r="F1411" t="s">
        <v>3201</v>
      </c>
      <c r="G1411" t="s">
        <v>3153</v>
      </c>
      <c r="H1411" t="s">
        <v>3136</v>
      </c>
      <c r="I1411" t="s">
        <v>4472</v>
      </c>
      <c r="J1411" t="s">
        <v>1846</v>
      </c>
      <c r="K1411" t="s">
        <v>4322</v>
      </c>
      <c r="L1411" t="s">
        <v>2490</v>
      </c>
      <c r="M1411" t="s">
        <v>949</v>
      </c>
      <c r="N1411" t="s">
        <v>1847</v>
      </c>
      <c r="O1411" t="s">
        <v>3200</v>
      </c>
      <c r="P1411" t="s">
        <v>1855</v>
      </c>
      <c r="Q1411" t="s">
        <v>960</v>
      </c>
      <c r="R1411" t="s">
        <v>3459</v>
      </c>
      <c r="S1411" t="s">
        <v>3256</v>
      </c>
      <c r="T1411">
        <f>+_2022[[#This Row],[p1_score]]+_2022[[#This Row],[p2_score]]</f>
        <v>18</v>
      </c>
      <c r="U1411" t="s">
        <v>1465</v>
      </c>
      <c r="V1411" t="s">
        <v>960</v>
      </c>
      <c r="W1411" t="s">
        <v>3744</v>
      </c>
      <c r="X1411" t="s">
        <v>3249</v>
      </c>
      <c r="Y1411" t="s">
        <v>3152</v>
      </c>
      <c r="Z1411" t="s">
        <v>3152</v>
      </c>
      <c r="AA1411" t="s">
        <v>99</v>
      </c>
      <c r="AB1411">
        <v>137</v>
      </c>
      <c r="AC1411" t="s">
        <v>1846</v>
      </c>
      <c r="AD1411" t="s">
        <v>2490</v>
      </c>
      <c r="AE1411" t="s">
        <v>2807</v>
      </c>
      <c r="AF1411" t="s">
        <v>949</v>
      </c>
      <c r="AG1411" t="s">
        <v>909</v>
      </c>
      <c r="AH1411" t="s">
        <v>2909</v>
      </c>
      <c r="AI1411" t="s">
        <v>2910</v>
      </c>
      <c r="AJ1411" t="s">
        <v>2911</v>
      </c>
      <c r="AK1411" t="s">
        <v>1872</v>
      </c>
    </row>
    <row r="1412" spans="1:37" x14ac:dyDescent="0.3">
      <c r="A1412" t="s">
        <v>3178</v>
      </c>
      <c r="B1412" t="s">
        <v>3178</v>
      </c>
      <c r="C1412" t="s">
        <v>1465</v>
      </c>
      <c r="D1412" t="s">
        <v>45</v>
      </c>
      <c r="E1412" t="s">
        <v>3136</v>
      </c>
      <c r="F1412" t="s">
        <v>3136</v>
      </c>
      <c r="G1412" t="s">
        <v>3133</v>
      </c>
      <c r="H1412" t="s">
        <v>3133</v>
      </c>
      <c r="I1412" t="s">
        <v>3216</v>
      </c>
      <c r="J1412" t="s">
        <v>1846</v>
      </c>
      <c r="K1412" t="s">
        <v>4322</v>
      </c>
      <c r="L1412" t="s">
        <v>2490</v>
      </c>
      <c r="M1412" t="s">
        <v>949</v>
      </c>
      <c r="N1412" t="s">
        <v>1847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>
        <f>+_2022[[#This Row],[p1_score]]+_2022[[#This Row],[p2_score]]</f>
        <v>4</v>
      </c>
      <c r="U1412" t="s">
        <v>1465</v>
      </c>
      <c r="V1412" t="s">
        <v>407</v>
      </c>
      <c r="W1412" t="s">
        <v>3148</v>
      </c>
      <c r="X1412" t="s">
        <v>3166</v>
      </c>
      <c r="Y1412" t="s">
        <v>3152</v>
      </c>
      <c r="Z1412" t="s">
        <v>3152</v>
      </c>
      <c r="AA1412" t="s">
        <v>960</v>
      </c>
      <c r="AB1412">
        <v>137</v>
      </c>
      <c r="AC1412" t="s">
        <v>1846</v>
      </c>
      <c r="AD1412" t="s">
        <v>2490</v>
      </c>
      <c r="AE1412" t="s">
        <v>2807</v>
      </c>
      <c r="AF1412" t="s">
        <v>949</v>
      </c>
      <c r="AG1412" t="s">
        <v>909</v>
      </c>
      <c r="AH1412" t="s">
        <v>2909</v>
      </c>
      <c r="AI1412" t="s">
        <v>2910</v>
      </c>
      <c r="AJ1412" t="s">
        <v>2911</v>
      </c>
      <c r="AK1412" t="s">
        <v>1872</v>
      </c>
    </row>
    <row r="1413" spans="1:37" x14ac:dyDescent="0.3">
      <c r="A1413" t="s">
        <v>3180</v>
      </c>
      <c r="B1413" t="s">
        <v>3180</v>
      </c>
      <c r="C1413" t="s">
        <v>407</v>
      </c>
      <c r="D1413" t="s">
        <v>45</v>
      </c>
      <c r="E1413" t="s">
        <v>3144</v>
      </c>
      <c r="F1413" t="s">
        <v>3144</v>
      </c>
      <c r="G1413" t="s">
        <v>3133</v>
      </c>
      <c r="H1413" t="s">
        <v>3133</v>
      </c>
      <c r="I1413" t="s">
        <v>3216</v>
      </c>
      <c r="J1413" t="s">
        <v>1846</v>
      </c>
      <c r="K1413" t="s">
        <v>4322</v>
      </c>
      <c r="L1413" t="s">
        <v>2490</v>
      </c>
      <c r="M1413" t="s">
        <v>949</v>
      </c>
      <c r="N1413" t="s">
        <v>1847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e">
        <f>+_2022[[#This Row],[p1_score]]+_2022[[#This Row],[p2_score]]</f>
        <v>#VALUE!</v>
      </c>
      <c r="U1413" t="s">
        <v>32</v>
      </c>
      <c r="V1413" t="s">
        <v>32</v>
      </c>
      <c r="W1413" t="s">
        <v>32</v>
      </c>
      <c r="X1413" t="s">
        <v>32</v>
      </c>
      <c r="Y1413" t="s">
        <v>32</v>
      </c>
      <c r="Z1413" t="s">
        <v>32</v>
      </c>
      <c r="AA1413" t="s">
        <v>32</v>
      </c>
      <c r="AB1413">
        <v>137</v>
      </c>
      <c r="AC1413" t="s">
        <v>1846</v>
      </c>
      <c r="AD1413" t="s">
        <v>2490</v>
      </c>
      <c r="AE1413" t="s">
        <v>2807</v>
      </c>
      <c r="AF1413" t="s">
        <v>949</v>
      </c>
      <c r="AG1413" t="s">
        <v>909</v>
      </c>
      <c r="AH1413" t="s">
        <v>2909</v>
      </c>
      <c r="AI1413" t="s">
        <v>2910</v>
      </c>
      <c r="AJ1413" t="s">
        <v>2911</v>
      </c>
      <c r="AK1413" t="s">
        <v>1872</v>
      </c>
    </row>
    <row r="1414" spans="1:37" x14ac:dyDescent="0.3">
      <c r="A1414" t="s">
        <v>3187</v>
      </c>
      <c r="B1414" t="s">
        <v>3144</v>
      </c>
      <c r="C1414" t="s">
        <v>1255</v>
      </c>
      <c r="D1414" t="s">
        <v>1856</v>
      </c>
      <c r="E1414" t="s">
        <v>3174</v>
      </c>
      <c r="F1414" t="s">
        <v>3174</v>
      </c>
      <c r="G1414" t="s">
        <v>3144</v>
      </c>
      <c r="H1414" t="s">
        <v>3133</v>
      </c>
      <c r="I1414" t="s">
        <v>3216</v>
      </c>
      <c r="J1414" t="s">
        <v>1846</v>
      </c>
      <c r="K1414" t="s">
        <v>4254</v>
      </c>
      <c r="L1414" t="s">
        <v>2495</v>
      </c>
      <c r="M1414" t="s">
        <v>872</v>
      </c>
      <c r="N1414" t="s">
        <v>1857</v>
      </c>
      <c r="O1414" t="s">
        <v>3139</v>
      </c>
      <c r="P1414" t="s">
        <v>798</v>
      </c>
      <c r="Q1414" t="s">
        <v>1255</v>
      </c>
      <c r="R1414" t="s">
        <v>3843</v>
      </c>
      <c r="S1414" t="s">
        <v>3318</v>
      </c>
      <c r="T1414">
        <f>+_2022[[#This Row],[p1_score]]+_2022[[#This Row],[p2_score]]</f>
        <v>34</v>
      </c>
      <c r="U1414" t="s">
        <v>1858</v>
      </c>
      <c r="V1414" t="s">
        <v>1255</v>
      </c>
      <c r="W1414" t="s">
        <v>3252</v>
      </c>
      <c r="X1414" t="s">
        <v>3177</v>
      </c>
      <c r="Y1414" t="s">
        <v>3252</v>
      </c>
      <c r="Z1414" t="s">
        <v>3177</v>
      </c>
      <c r="AA1414" t="s">
        <v>32</v>
      </c>
      <c r="AB1414">
        <v>138</v>
      </c>
      <c r="AC1414" t="s">
        <v>1846</v>
      </c>
      <c r="AD1414" t="s">
        <v>2495</v>
      </c>
      <c r="AE1414" t="s">
        <v>2807</v>
      </c>
      <c r="AF1414" t="s">
        <v>872</v>
      </c>
      <c r="AG1414" t="s">
        <v>897</v>
      </c>
      <c r="AH1414" t="s">
        <v>2912</v>
      </c>
      <c r="AI1414" t="s">
        <v>2913</v>
      </c>
      <c r="AJ1414" t="s">
        <v>2914</v>
      </c>
      <c r="AK1414" t="s">
        <v>858</v>
      </c>
    </row>
    <row r="1415" spans="1:37" x14ac:dyDescent="0.3">
      <c r="A1415" t="s">
        <v>3195</v>
      </c>
      <c r="B1415" t="s">
        <v>3153</v>
      </c>
      <c r="C1415" t="s">
        <v>31</v>
      </c>
      <c r="D1415" t="s">
        <v>1859</v>
      </c>
      <c r="E1415" t="s">
        <v>3154</v>
      </c>
      <c r="F1415" t="s">
        <v>3202</v>
      </c>
      <c r="G1415" t="s">
        <v>3133</v>
      </c>
      <c r="H1415" t="s">
        <v>3133</v>
      </c>
      <c r="I1415" t="s">
        <v>3645</v>
      </c>
      <c r="J1415" t="s">
        <v>1846</v>
      </c>
      <c r="K1415" t="s">
        <v>4254</v>
      </c>
      <c r="L1415" t="s">
        <v>2495</v>
      </c>
      <c r="M1415" t="s">
        <v>872</v>
      </c>
      <c r="N1415" t="s">
        <v>1857</v>
      </c>
      <c r="O1415" t="s">
        <v>3148</v>
      </c>
      <c r="P1415" t="s">
        <v>237</v>
      </c>
      <c r="Q1415" t="s">
        <v>31</v>
      </c>
      <c r="R1415" t="s">
        <v>3319</v>
      </c>
      <c r="S1415" t="s">
        <v>3375</v>
      </c>
      <c r="T1415">
        <f>+_2022[[#This Row],[p1_score]]+_2022[[#This Row],[p2_score]]</f>
        <v>23</v>
      </c>
      <c r="U1415" t="s">
        <v>1858</v>
      </c>
      <c r="V1415" t="s">
        <v>31</v>
      </c>
      <c r="W1415" t="s">
        <v>3231</v>
      </c>
      <c r="X1415" t="s">
        <v>3161</v>
      </c>
      <c r="Y1415" t="s">
        <v>3193</v>
      </c>
      <c r="Z1415" t="s">
        <v>3152</v>
      </c>
      <c r="AA1415" t="s">
        <v>1255</v>
      </c>
      <c r="AB1415">
        <v>138</v>
      </c>
      <c r="AC1415" t="s">
        <v>1846</v>
      </c>
      <c r="AD1415" t="s">
        <v>2495</v>
      </c>
      <c r="AE1415" t="s">
        <v>2807</v>
      </c>
      <c r="AF1415" t="s">
        <v>872</v>
      </c>
      <c r="AG1415" t="s">
        <v>897</v>
      </c>
      <c r="AH1415" t="s">
        <v>2912</v>
      </c>
      <c r="AI1415" t="s">
        <v>2913</v>
      </c>
      <c r="AJ1415" t="s">
        <v>2914</v>
      </c>
      <c r="AK1415" t="s">
        <v>858</v>
      </c>
    </row>
    <row r="1416" spans="1:37" x14ac:dyDescent="0.3">
      <c r="A1416" t="s">
        <v>3154</v>
      </c>
      <c r="B1416" t="s">
        <v>3133</v>
      </c>
      <c r="C1416" t="s">
        <v>1858</v>
      </c>
      <c r="D1416" t="s">
        <v>1860</v>
      </c>
      <c r="E1416" t="s">
        <v>3266</v>
      </c>
      <c r="F1416" t="s">
        <v>3310</v>
      </c>
      <c r="G1416" t="s">
        <v>3153</v>
      </c>
      <c r="H1416" t="s">
        <v>3133</v>
      </c>
      <c r="I1416" t="s">
        <v>4473</v>
      </c>
      <c r="J1416" t="s">
        <v>1846</v>
      </c>
      <c r="K1416" t="s">
        <v>4254</v>
      </c>
      <c r="L1416" t="s">
        <v>2495</v>
      </c>
      <c r="M1416" t="s">
        <v>872</v>
      </c>
      <c r="N1416" t="s">
        <v>1857</v>
      </c>
      <c r="O1416" t="s">
        <v>3157</v>
      </c>
      <c r="P1416" t="s">
        <v>1861</v>
      </c>
      <c r="Q1416" t="s">
        <v>1858</v>
      </c>
      <c r="R1416" t="s">
        <v>3511</v>
      </c>
      <c r="S1416" t="s">
        <v>3215</v>
      </c>
      <c r="T1416">
        <f>+_2022[[#This Row],[p1_score]]+_2022[[#This Row],[p2_score]]</f>
        <v>26</v>
      </c>
      <c r="U1416" t="s">
        <v>1858</v>
      </c>
      <c r="V1416" t="s">
        <v>858</v>
      </c>
      <c r="W1416" t="s">
        <v>3139</v>
      </c>
      <c r="X1416" t="s">
        <v>3262</v>
      </c>
      <c r="Y1416" t="s">
        <v>3152</v>
      </c>
      <c r="Z1416" t="s">
        <v>3152</v>
      </c>
      <c r="AA1416" t="s">
        <v>31</v>
      </c>
      <c r="AB1416">
        <v>138</v>
      </c>
      <c r="AC1416" t="s">
        <v>1846</v>
      </c>
      <c r="AD1416" t="s">
        <v>2495</v>
      </c>
      <c r="AE1416" t="s">
        <v>2807</v>
      </c>
      <c r="AF1416" t="s">
        <v>872</v>
      </c>
      <c r="AG1416" t="s">
        <v>897</v>
      </c>
      <c r="AH1416" t="s">
        <v>2912</v>
      </c>
      <c r="AI1416" t="s">
        <v>2913</v>
      </c>
      <c r="AJ1416" t="s">
        <v>2914</v>
      </c>
      <c r="AK1416" t="s">
        <v>858</v>
      </c>
    </row>
    <row r="1417" spans="1:37" x14ac:dyDescent="0.3">
      <c r="A1417" t="s">
        <v>3201</v>
      </c>
      <c r="B1417" t="s">
        <v>3136</v>
      </c>
      <c r="C1417" t="s">
        <v>858</v>
      </c>
      <c r="D1417" t="s">
        <v>1862</v>
      </c>
      <c r="E1417" t="s">
        <v>3315</v>
      </c>
      <c r="F1417" t="s">
        <v>3238</v>
      </c>
      <c r="G1417" t="s">
        <v>3173</v>
      </c>
      <c r="H1417" t="s">
        <v>3153</v>
      </c>
      <c r="I1417" t="s">
        <v>4405</v>
      </c>
      <c r="J1417" t="s">
        <v>1846</v>
      </c>
      <c r="K1417" t="s">
        <v>4254</v>
      </c>
      <c r="L1417" t="s">
        <v>2495</v>
      </c>
      <c r="M1417" t="s">
        <v>872</v>
      </c>
      <c r="N1417" t="s">
        <v>1857</v>
      </c>
      <c r="O1417" t="s">
        <v>3151</v>
      </c>
      <c r="P1417" t="s">
        <v>578</v>
      </c>
      <c r="Q1417" t="s">
        <v>858</v>
      </c>
      <c r="R1417" t="s">
        <v>3246</v>
      </c>
      <c r="S1417" t="s">
        <v>3739</v>
      </c>
      <c r="T1417">
        <f>+_2022[[#This Row],[p1_score]]+_2022[[#This Row],[p2_score]]</f>
        <v>48</v>
      </c>
      <c r="U1417" t="s">
        <v>986</v>
      </c>
      <c r="V1417" t="s">
        <v>858</v>
      </c>
      <c r="W1417" t="s">
        <v>3200</v>
      </c>
      <c r="X1417" t="s">
        <v>3427</v>
      </c>
      <c r="Y1417" t="s">
        <v>3152</v>
      </c>
      <c r="Z1417" t="s">
        <v>3152</v>
      </c>
      <c r="AA1417" t="s">
        <v>1858</v>
      </c>
      <c r="AB1417">
        <v>138</v>
      </c>
      <c r="AC1417" t="s">
        <v>1846</v>
      </c>
      <c r="AD1417" t="s">
        <v>2495</v>
      </c>
      <c r="AE1417" t="s">
        <v>2807</v>
      </c>
      <c r="AF1417" t="s">
        <v>872</v>
      </c>
      <c r="AG1417" t="s">
        <v>897</v>
      </c>
      <c r="AH1417" t="s">
        <v>2912</v>
      </c>
      <c r="AI1417" t="s">
        <v>2913</v>
      </c>
      <c r="AJ1417" t="s">
        <v>2914</v>
      </c>
      <c r="AK1417" t="s">
        <v>858</v>
      </c>
    </row>
    <row r="1418" spans="1:37" x14ac:dyDescent="0.3">
      <c r="A1418" t="s">
        <v>3202</v>
      </c>
      <c r="B1418" t="s">
        <v>3162</v>
      </c>
      <c r="C1418" t="s">
        <v>986</v>
      </c>
      <c r="D1418" t="s">
        <v>1863</v>
      </c>
      <c r="E1418" t="s">
        <v>3168</v>
      </c>
      <c r="F1418" t="s">
        <v>3181</v>
      </c>
      <c r="G1418" t="s">
        <v>3162</v>
      </c>
      <c r="H1418" t="s">
        <v>3133</v>
      </c>
      <c r="I1418" t="s">
        <v>3272</v>
      </c>
      <c r="J1418" t="s">
        <v>1846</v>
      </c>
      <c r="K1418" t="s">
        <v>4254</v>
      </c>
      <c r="L1418" t="s">
        <v>2495</v>
      </c>
      <c r="M1418" t="s">
        <v>872</v>
      </c>
      <c r="N1418" t="s">
        <v>1857</v>
      </c>
      <c r="O1418" t="s">
        <v>3170</v>
      </c>
      <c r="P1418" t="s">
        <v>580</v>
      </c>
      <c r="Q1418" t="s">
        <v>986</v>
      </c>
      <c r="R1418" t="s">
        <v>3332</v>
      </c>
      <c r="S1418" t="s">
        <v>3914</v>
      </c>
      <c r="T1418">
        <f>+_2022[[#This Row],[p1_score]]+_2022[[#This Row],[p2_score]]</f>
        <v>1</v>
      </c>
      <c r="U1418" t="s">
        <v>986</v>
      </c>
      <c r="V1418" t="s">
        <v>308</v>
      </c>
      <c r="W1418" t="s">
        <v>3262</v>
      </c>
      <c r="X1418" t="s">
        <v>4443</v>
      </c>
      <c r="Y1418" t="s">
        <v>3152</v>
      </c>
      <c r="Z1418" t="s">
        <v>3152</v>
      </c>
      <c r="AA1418" t="s">
        <v>858</v>
      </c>
      <c r="AB1418">
        <v>138</v>
      </c>
      <c r="AC1418" t="s">
        <v>1846</v>
      </c>
      <c r="AD1418" t="s">
        <v>2495</v>
      </c>
      <c r="AE1418" t="s">
        <v>2807</v>
      </c>
      <c r="AF1418" t="s">
        <v>872</v>
      </c>
      <c r="AG1418" t="s">
        <v>897</v>
      </c>
      <c r="AH1418" t="s">
        <v>2912</v>
      </c>
      <c r="AI1418" t="s">
        <v>2913</v>
      </c>
      <c r="AJ1418" t="s">
        <v>2914</v>
      </c>
      <c r="AK1418" t="s">
        <v>858</v>
      </c>
    </row>
    <row r="1419" spans="1:37" x14ac:dyDescent="0.3">
      <c r="A1419" t="s">
        <v>3212</v>
      </c>
      <c r="B1419" t="s">
        <v>3178</v>
      </c>
      <c r="C1419" t="s">
        <v>138</v>
      </c>
      <c r="D1419" t="s">
        <v>1864</v>
      </c>
      <c r="E1419" t="s">
        <v>3153</v>
      </c>
      <c r="F1419" t="s">
        <v>3136</v>
      </c>
      <c r="G1419" t="s">
        <v>3133</v>
      </c>
      <c r="H1419" t="s">
        <v>3133</v>
      </c>
      <c r="I1419" t="s">
        <v>3311</v>
      </c>
      <c r="J1419" t="s">
        <v>1846</v>
      </c>
      <c r="K1419" t="s">
        <v>4254</v>
      </c>
      <c r="L1419" t="s">
        <v>2495</v>
      </c>
      <c r="M1419" t="s">
        <v>872</v>
      </c>
      <c r="N1419" t="s">
        <v>1857</v>
      </c>
      <c r="O1419" t="s">
        <v>3200</v>
      </c>
      <c r="P1419" t="s">
        <v>247</v>
      </c>
      <c r="Q1419" t="s">
        <v>138</v>
      </c>
      <c r="R1419" t="s">
        <v>3298</v>
      </c>
      <c r="S1419" t="s">
        <v>3399</v>
      </c>
      <c r="T1419">
        <f>+_2022[[#This Row],[p1_score]]+_2022[[#This Row],[p2_score]]</f>
        <v>6</v>
      </c>
      <c r="U1419" t="s">
        <v>138</v>
      </c>
      <c r="V1419" t="s">
        <v>308</v>
      </c>
      <c r="W1419" t="s">
        <v>3139</v>
      </c>
      <c r="X1419" t="s">
        <v>3157</v>
      </c>
      <c r="Y1419" t="s">
        <v>3152</v>
      </c>
      <c r="Z1419" t="s">
        <v>3157</v>
      </c>
      <c r="AA1419" t="s">
        <v>986</v>
      </c>
      <c r="AB1419">
        <v>138</v>
      </c>
      <c r="AC1419" t="s">
        <v>1846</v>
      </c>
      <c r="AD1419" t="s">
        <v>2495</v>
      </c>
      <c r="AE1419" t="s">
        <v>2807</v>
      </c>
      <c r="AF1419" t="s">
        <v>872</v>
      </c>
      <c r="AG1419" t="s">
        <v>897</v>
      </c>
      <c r="AH1419" t="s">
        <v>2912</v>
      </c>
      <c r="AI1419" t="s">
        <v>2913</v>
      </c>
      <c r="AJ1419" t="s">
        <v>2914</v>
      </c>
      <c r="AK1419" t="s">
        <v>858</v>
      </c>
    </row>
    <row r="1420" spans="1:37" x14ac:dyDescent="0.3">
      <c r="A1420" t="s">
        <v>3174</v>
      </c>
      <c r="B1420" t="s">
        <v>3173</v>
      </c>
      <c r="C1420" t="s">
        <v>308</v>
      </c>
      <c r="D1420" t="s">
        <v>1865</v>
      </c>
      <c r="E1420" t="s">
        <v>3162</v>
      </c>
      <c r="F1420" t="s">
        <v>3187</v>
      </c>
      <c r="G1420" t="s">
        <v>3133</v>
      </c>
      <c r="H1420" t="s">
        <v>3133</v>
      </c>
      <c r="I1420" t="s">
        <v>3163</v>
      </c>
      <c r="J1420" t="s">
        <v>1846</v>
      </c>
      <c r="K1420" t="s">
        <v>4254</v>
      </c>
      <c r="L1420" t="s">
        <v>2495</v>
      </c>
      <c r="M1420" t="s">
        <v>872</v>
      </c>
      <c r="N1420" t="s">
        <v>1857</v>
      </c>
      <c r="O1420" t="s">
        <v>3219</v>
      </c>
      <c r="P1420" t="s">
        <v>1227</v>
      </c>
      <c r="Q1420" t="s">
        <v>308</v>
      </c>
      <c r="R1420" t="s">
        <v>3217</v>
      </c>
      <c r="S1420" t="s">
        <v>3636</v>
      </c>
      <c r="T1420">
        <f>+_2022[[#This Row],[p1_score]]+_2022[[#This Row],[p2_score]]</f>
        <v>2</v>
      </c>
      <c r="U1420" t="s">
        <v>51</v>
      </c>
      <c r="V1420" t="s">
        <v>308</v>
      </c>
      <c r="W1420" t="s">
        <v>3139</v>
      </c>
      <c r="X1420" t="s">
        <v>3152</v>
      </c>
      <c r="Y1420" t="s">
        <v>3152</v>
      </c>
      <c r="Z1420" t="s">
        <v>3152</v>
      </c>
      <c r="AA1420" t="s">
        <v>138</v>
      </c>
      <c r="AB1420">
        <v>138</v>
      </c>
      <c r="AC1420" t="s">
        <v>1846</v>
      </c>
      <c r="AD1420" t="s">
        <v>2495</v>
      </c>
      <c r="AE1420" t="s">
        <v>2807</v>
      </c>
      <c r="AF1420" t="s">
        <v>872</v>
      </c>
      <c r="AG1420" t="s">
        <v>897</v>
      </c>
      <c r="AH1420" t="s">
        <v>2912</v>
      </c>
      <c r="AI1420" t="s">
        <v>2913</v>
      </c>
      <c r="AJ1420" t="s">
        <v>2914</v>
      </c>
      <c r="AK1420" t="s">
        <v>858</v>
      </c>
    </row>
    <row r="1421" spans="1:37" x14ac:dyDescent="0.3">
      <c r="A1421" t="s">
        <v>3222</v>
      </c>
      <c r="B1421" t="s">
        <v>3187</v>
      </c>
      <c r="C1421" t="s">
        <v>655</v>
      </c>
      <c r="D1421" t="s">
        <v>1866</v>
      </c>
      <c r="E1421" t="s">
        <v>3133</v>
      </c>
      <c r="F1421" t="s">
        <v>3144</v>
      </c>
      <c r="G1421" t="s">
        <v>3133</v>
      </c>
      <c r="H1421" t="s">
        <v>3133</v>
      </c>
      <c r="I1421" t="s">
        <v>3152</v>
      </c>
      <c r="J1421" t="s">
        <v>1846</v>
      </c>
      <c r="K1421" t="s">
        <v>4254</v>
      </c>
      <c r="L1421" t="s">
        <v>2495</v>
      </c>
      <c r="M1421" t="s">
        <v>872</v>
      </c>
      <c r="N1421" t="s">
        <v>1857</v>
      </c>
      <c r="O1421" t="s">
        <v>3236</v>
      </c>
      <c r="P1421" t="s">
        <v>1867</v>
      </c>
      <c r="Q1421" t="s">
        <v>655</v>
      </c>
      <c r="R1421" t="s">
        <v>3365</v>
      </c>
      <c r="S1421" t="s">
        <v>3636</v>
      </c>
      <c r="T1421">
        <f>+_2022[[#This Row],[p1_score]]+_2022[[#This Row],[p2_score]]</f>
        <v>0</v>
      </c>
      <c r="U1421" t="s">
        <v>51</v>
      </c>
      <c r="V1421" t="s">
        <v>655</v>
      </c>
      <c r="W1421" t="s">
        <v>3152</v>
      </c>
      <c r="X1421" t="s">
        <v>3152</v>
      </c>
      <c r="Y1421" t="s">
        <v>3152</v>
      </c>
      <c r="Z1421" t="s">
        <v>3152</v>
      </c>
      <c r="AA1421" t="s">
        <v>308</v>
      </c>
      <c r="AB1421">
        <v>138</v>
      </c>
      <c r="AC1421" t="s">
        <v>1846</v>
      </c>
      <c r="AD1421" t="s">
        <v>2495</v>
      </c>
      <c r="AE1421" t="s">
        <v>2807</v>
      </c>
      <c r="AF1421" t="s">
        <v>872</v>
      </c>
      <c r="AG1421" t="s">
        <v>897</v>
      </c>
      <c r="AH1421" t="s">
        <v>2912</v>
      </c>
      <c r="AI1421" t="s">
        <v>2913</v>
      </c>
      <c r="AJ1421" t="s">
        <v>2914</v>
      </c>
      <c r="AK1421" t="s">
        <v>858</v>
      </c>
    </row>
    <row r="1422" spans="1:37" x14ac:dyDescent="0.3">
      <c r="A1422" t="s">
        <v>3175</v>
      </c>
      <c r="B1422" t="s">
        <v>3180</v>
      </c>
      <c r="C1422" t="s">
        <v>51</v>
      </c>
      <c r="D1422" t="s">
        <v>1868</v>
      </c>
      <c r="E1422" t="s">
        <v>3173</v>
      </c>
      <c r="F1422" t="s">
        <v>3136</v>
      </c>
      <c r="G1422" t="s">
        <v>3144</v>
      </c>
      <c r="H1422" t="s">
        <v>3133</v>
      </c>
      <c r="I1422" t="s">
        <v>3294</v>
      </c>
      <c r="J1422" t="s">
        <v>1846</v>
      </c>
      <c r="K1422" t="s">
        <v>4254</v>
      </c>
      <c r="L1422" t="s">
        <v>2495</v>
      </c>
      <c r="M1422" t="s">
        <v>872</v>
      </c>
      <c r="N1422" t="s">
        <v>1857</v>
      </c>
      <c r="O1422" t="s">
        <v>3161</v>
      </c>
      <c r="P1422" t="s">
        <v>1664</v>
      </c>
      <c r="Q1422" t="s">
        <v>51</v>
      </c>
      <c r="R1422" t="s">
        <v>3457</v>
      </c>
      <c r="S1422" t="s">
        <v>4423</v>
      </c>
      <c r="T1422">
        <f>+_2022[[#This Row],[p1_score]]+_2022[[#This Row],[p2_score]]</f>
        <v>4</v>
      </c>
      <c r="U1422" t="s">
        <v>51</v>
      </c>
      <c r="V1422" t="s">
        <v>935</v>
      </c>
      <c r="W1422" t="s">
        <v>3151</v>
      </c>
      <c r="X1422" t="s">
        <v>3257</v>
      </c>
      <c r="Y1422" t="s">
        <v>3152</v>
      </c>
      <c r="Z1422" t="s">
        <v>3152</v>
      </c>
      <c r="AA1422" t="s">
        <v>655</v>
      </c>
      <c r="AB1422">
        <v>138</v>
      </c>
      <c r="AC1422" t="s">
        <v>1846</v>
      </c>
      <c r="AD1422" t="s">
        <v>2495</v>
      </c>
      <c r="AE1422" t="s">
        <v>2807</v>
      </c>
      <c r="AF1422" t="s">
        <v>872</v>
      </c>
      <c r="AG1422" t="s">
        <v>897</v>
      </c>
      <c r="AH1422" t="s">
        <v>2912</v>
      </c>
      <c r="AI1422" t="s">
        <v>2913</v>
      </c>
      <c r="AJ1422" t="s">
        <v>2914</v>
      </c>
      <c r="AK1422" t="s">
        <v>858</v>
      </c>
    </row>
    <row r="1423" spans="1:37" x14ac:dyDescent="0.3">
      <c r="A1423" t="s">
        <v>3155</v>
      </c>
      <c r="B1423" t="s">
        <v>3195</v>
      </c>
      <c r="C1423" t="s">
        <v>935</v>
      </c>
      <c r="D1423" t="s">
        <v>45</v>
      </c>
      <c r="E1423" t="s">
        <v>3133</v>
      </c>
      <c r="F1423" t="s">
        <v>3133</v>
      </c>
      <c r="G1423" t="s">
        <v>3133</v>
      </c>
      <c r="H1423" t="s">
        <v>3133</v>
      </c>
      <c r="I1423" t="s">
        <v>3152</v>
      </c>
      <c r="J1423" t="s">
        <v>1846</v>
      </c>
      <c r="K1423" t="s">
        <v>4254</v>
      </c>
      <c r="L1423" t="s">
        <v>2495</v>
      </c>
      <c r="M1423" t="s">
        <v>872</v>
      </c>
      <c r="N1423" t="s">
        <v>1857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>
        <f>+_2022[[#This Row],[p1_score]]+_2022[[#This Row],[p2_score]]</f>
        <v>5</v>
      </c>
      <c r="U1423" t="s">
        <v>1869</v>
      </c>
      <c r="V1423" t="s">
        <v>935</v>
      </c>
      <c r="W1423" t="s">
        <v>3151</v>
      </c>
      <c r="X1423" t="s">
        <v>3152</v>
      </c>
      <c r="Y1423" t="s">
        <v>3152</v>
      </c>
      <c r="Z1423" t="s">
        <v>3152</v>
      </c>
      <c r="AA1423" t="s">
        <v>51</v>
      </c>
      <c r="AB1423">
        <v>138</v>
      </c>
      <c r="AC1423" t="s">
        <v>1846</v>
      </c>
      <c r="AD1423" t="s">
        <v>2495</v>
      </c>
      <c r="AE1423" t="s">
        <v>2807</v>
      </c>
      <c r="AF1423" t="s">
        <v>872</v>
      </c>
      <c r="AG1423" t="s">
        <v>897</v>
      </c>
      <c r="AH1423" t="s">
        <v>2912</v>
      </c>
      <c r="AI1423" t="s">
        <v>2913</v>
      </c>
      <c r="AJ1423" t="s">
        <v>2914</v>
      </c>
      <c r="AK1423" t="s">
        <v>858</v>
      </c>
    </row>
    <row r="1424" spans="1:37" x14ac:dyDescent="0.3">
      <c r="A1424" t="s">
        <v>3181</v>
      </c>
      <c r="B1424" t="s">
        <v>3154</v>
      </c>
      <c r="C1424" t="s">
        <v>1869</v>
      </c>
      <c r="D1424" t="s">
        <v>45</v>
      </c>
      <c r="E1424" t="s">
        <v>3173</v>
      </c>
      <c r="F1424" t="s">
        <v>3153</v>
      </c>
      <c r="G1424" t="s">
        <v>3144</v>
      </c>
      <c r="H1424" t="s">
        <v>3133</v>
      </c>
      <c r="I1424" t="s">
        <v>3229</v>
      </c>
      <c r="J1424" t="s">
        <v>1846</v>
      </c>
      <c r="K1424" t="s">
        <v>4254</v>
      </c>
      <c r="L1424" t="s">
        <v>2495</v>
      </c>
      <c r="M1424" t="s">
        <v>872</v>
      </c>
      <c r="N1424" t="s">
        <v>1857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e">
        <f>+_2022[[#This Row],[p1_score]]+_2022[[#This Row],[p2_score]]</f>
        <v>#VALUE!</v>
      </c>
      <c r="U1424" t="s">
        <v>32</v>
      </c>
      <c r="V1424" t="s">
        <v>32</v>
      </c>
      <c r="W1424" t="s">
        <v>32</v>
      </c>
      <c r="X1424" t="s">
        <v>32</v>
      </c>
      <c r="Y1424" t="s">
        <v>32</v>
      </c>
      <c r="Z1424" t="s">
        <v>32</v>
      </c>
      <c r="AA1424" t="s">
        <v>32</v>
      </c>
      <c r="AB1424">
        <v>138</v>
      </c>
      <c r="AC1424" t="s">
        <v>1846</v>
      </c>
      <c r="AD1424" t="s">
        <v>2495</v>
      </c>
      <c r="AE1424" t="s">
        <v>2807</v>
      </c>
      <c r="AF1424" t="s">
        <v>872</v>
      </c>
      <c r="AG1424" t="s">
        <v>897</v>
      </c>
      <c r="AH1424" t="s">
        <v>2912</v>
      </c>
      <c r="AI1424" t="s">
        <v>2913</v>
      </c>
      <c r="AJ1424" t="s">
        <v>2914</v>
      </c>
      <c r="AK1424" t="s">
        <v>858</v>
      </c>
    </row>
    <row r="1425" spans="1:37" x14ac:dyDescent="0.3">
      <c r="A1425" t="s">
        <v>3237</v>
      </c>
      <c r="B1425" t="s">
        <v>3144</v>
      </c>
      <c r="C1425" t="s">
        <v>900</v>
      </c>
      <c r="D1425" t="s">
        <v>1870</v>
      </c>
      <c r="E1425" t="s">
        <v>3307</v>
      </c>
      <c r="F1425" t="s">
        <v>3293</v>
      </c>
      <c r="G1425" t="s">
        <v>3173</v>
      </c>
      <c r="H1425" t="s">
        <v>3133</v>
      </c>
      <c r="I1425" t="s">
        <v>4469</v>
      </c>
      <c r="J1425" t="s">
        <v>1846</v>
      </c>
      <c r="K1425" t="s">
        <v>4327</v>
      </c>
      <c r="L1425" t="s">
        <v>2499</v>
      </c>
      <c r="M1425" t="s">
        <v>909</v>
      </c>
      <c r="N1425" t="s">
        <v>1871</v>
      </c>
      <c r="O1425" t="s">
        <v>3139</v>
      </c>
      <c r="P1425" t="s">
        <v>501</v>
      </c>
      <c r="Q1425" t="s">
        <v>900</v>
      </c>
      <c r="R1425" t="s">
        <v>3386</v>
      </c>
      <c r="S1425" t="s">
        <v>3815</v>
      </c>
      <c r="T1425">
        <f>+_2022[[#This Row],[p1_score]]+_2022[[#This Row],[p2_score]]</f>
        <v>88</v>
      </c>
      <c r="U1425" t="s">
        <v>1872</v>
      </c>
      <c r="V1425" t="s">
        <v>900</v>
      </c>
      <c r="W1425" t="s">
        <v>3163</v>
      </c>
      <c r="X1425" t="s">
        <v>3184</v>
      </c>
      <c r="Y1425" t="s">
        <v>3163</v>
      </c>
      <c r="Z1425" t="s">
        <v>3184</v>
      </c>
      <c r="AA1425" t="s">
        <v>32</v>
      </c>
      <c r="AB1425">
        <v>139</v>
      </c>
      <c r="AC1425" t="s">
        <v>1846</v>
      </c>
      <c r="AD1425" t="s">
        <v>2499</v>
      </c>
      <c r="AE1425" t="s">
        <v>2807</v>
      </c>
      <c r="AF1425" t="s">
        <v>909</v>
      </c>
      <c r="AG1425" t="s">
        <v>883</v>
      </c>
      <c r="AH1425" t="s">
        <v>2915</v>
      </c>
      <c r="AI1425" t="s">
        <v>2916</v>
      </c>
      <c r="AJ1425" t="s">
        <v>2917</v>
      </c>
      <c r="AK1425" t="s">
        <v>477</v>
      </c>
    </row>
    <row r="1426" spans="1:37" x14ac:dyDescent="0.3">
      <c r="A1426" t="s">
        <v>3244</v>
      </c>
      <c r="B1426" t="s">
        <v>3153</v>
      </c>
      <c r="C1426" t="s">
        <v>52</v>
      </c>
      <c r="D1426" t="s">
        <v>1873</v>
      </c>
      <c r="E1426" t="s">
        <v>3162</v>
      </c>
      <c r="F1426" t="s">
        <v>3178</v>
      </c>
      <c r="G1426" t="s">
        <v>3144</v>
      </c>
      <c r="H1426" t="s">
        <v>3133</v>
      </c>
      <c r="I1426" t="s">
        <v>3311</v>
      </c>
      <c r="J1426" t="s">
        <v>1846</v>
      </c>
      <c r="K1426" t="s">
        <v>4327</v>
      </c>
      <c r="L1426" t="s">
        <v>2499</v>
      </c>
      <c r="M1426" t="s">
        <v>909</v>
      </c>
      <c r="N1426" t="s">
        <v>1871</v>
      </c>
      <c r="O1426" t="s">
        <v>3148</v>
      </c>
      <c r="P1426" t="s">
        <v>1874</v>
      </c>
      <c r="Q1426" t="s">
        <v>52</v>
      </c>
      <c r="R1426" t="s">
        <v>3574</v>
      </c>
      <c r="S1426" t="s">
        <v>3618</v>
      </c>
      <c r="T1426">
        <f>+_2022[[#This Row],[p1_score]]+_2022[[#This Row],[p2_score]]</f>
        <v>5</v>
      </c>
      <c r="U1426" t="s">
        <v>1872</v>
      </c>
      <c r="V1426" t="s">
        <v>52</v>
      </c>
      <c r="W1426" t="s">
        <v>3166</v>
      </c>
      <c r="X1426" t="s">
        <v>3157</v>
      </c>
      <c r="Y1426" t="s">
        <v>3340</v>
      </c>
      <c r="Z1426" t="s">
        <v>3152</v>
      </c>
      <c r="AA1426" t="s">
        <v>900</v>
      </c>
      <c r="AB1426">
        <v>139</v>
      </c>
      <c r="AC1426" t="s">
        <v>1846</v>
      </c>
      <c r="AD1426" t="s">
        <v>2499</v>
      </c>
      <c r="AE1426" t="s">
        <v>2807</v>
      </c>
      <c r="AF1426" t="s">
        <v>909</v>
      </c>
      <c r="AG1426" t="s">
        <v>883</v>
      </c>
      <c r="AH1426" t="s">
        <v>2915</v>
      </c>
      <c r="AI1426" t="s">
        <v>2916</v>
      </c>
      <c r="AJ1426" t="s">
        <v>2917</v>
      </c>
      <c r="AK1426" t="s">
        <v>477</v>
      </c>
    </row>
    <row r="1427" spans="1:37" x14ac:dyDescent="0.3">
      <c r="A1427" t="s">
        <v>3238</v>
      </c>
      <c r="B1427" t="s">
        <v>3133</v>
      </c>
      <c r="C1427" t="s">
        <v>1872</v>
      </c>
      <c r="D1427" t="s">
        <v>1875</v>
      </c>
      <c r="E1427" t="s">
        <v>3381</v>
      </c>
      <c r="F1427" t="s">
        <v>3321</v>
      </c>
      <c r="G1427" t="s">
        <v>3173</v>
      </c>
      <c r="H1427" t="s">
        <v>3136</v>
      </c>
      <c r="I1427" t="s">
        <v>4474</v>
      </c>
      <c r="J1427" t="s">
        <v>1846</v>
      </c>
      <c r="K1427" t="s">
        <v>4327</v>
      </c>
      <c r="L1427" t="s">
        <v>2499</v>
      </c>
      <c r="M1427" t="s">
        <v>909</v>
      </c>
      <c r="N1427" t="s">
        <v>1871</v>
      </c>
      <c r="O1427" t="s">
        <v>3157</v>
      </c>
      <c r="P1427" t="s">
        <v>101</v>
      </c>
      <c r="Q1427" t="s">
        <v>1872</v>
      </c>
      <c r="R1427" t="s">
        <v>3246</v>
      </c>
      <c r="S1427" t="s">
        <v>3274</v>
      </c>
      <c r="T1427">
        <f>+_2022[[#This Row],[p1_score]]+_2022[[#This Row],[p2_score]]</f>
        <v>54</v>
      </c>
      <c r="U1427" t="s">
        <v>1872</v>
      </c>
      <c r="V1427" t="s">
        <v>82</v>
      </c>
      <c r="W1427" t="s">
        <v>3186</v>
      </c>
      <c r="X1427" t="s">
        <v>3698</v>
      </c>
      <c r="Y1427" t="s">
        <v>3152</v>
      </c>
      <c r="Z1427" t="s">
        <v>3152</v>
      </c>
      <c r="AA1427" t="s">
        <v>52</v>
      </c>
      <c r="AB1427">
        <v>139</v>
      </c>
      <c r="AC1427" t="s">
        <v>1846</v>
      </c>
      <c r="AD1427" t="s">
        <v>2499</v>
      </c>
      <c r="AE1427" t="s">
        <v>2807</v>
      </c>
      <c r="AF1427" t="s">
        <v>909</v>
      </c>
      <c r="AG1427" t="s">
        <v>883</v>
      </c>
      <c r="AH1427" t="s">
        <v>2915</v>
      </c>
      <c r="AI1427" t="s">
        <v>2916</v>
      </c>
      <c r="AJ1427" t="s">
        <v>2917</v>
      </c>
      <c r="AK1427" t="s">
        <v>477</v>
      </c>
    </row>
    <row r="1428" spans="1:37" x14ac:dyDescent="0.3">
      <c r="A1428" t="s">
        <v>3232</v>
      </c>
      <c r="B1428" t="s">
        <v>3162</v>
      </c>
      <c r="C1428" t="s">
        <v>1537</v>
      </c>
      <c r="D1428" t="s">
        <v>1876</v>
      </c>
      <c r="E1428" t="s">
        <v>3133</v>
      </c>
      <c r="F1428" t="s">
        <v>3133</v>
      </c>
      <c r="G1428" t="s">
        <v>3133</v>
      </c>
      <c r="H1428" t="s">
        <v>3133</v>
      </c>
      <c r="I1428" t="s">
        <v>3152</v>
      </c>
      <c r="J1428" t="s">
        <v>1846</v>
      </c>
      <c r="K1428" t="s">
        <v>4327</v>
      </c>
      <c r="L1428" t="s">
        <v>2499</v>
      </c>
      <c r="M1428" t="s">
        <v>909</v>
      </c>
      <c r="N1428" t="s">
        <v>1871</v>
      </c>
      <c r="O1428" t="s">
        <v>3151</v>
      </c>
      <c r="P1428" t="s">
        <v>85</v>
      </c>
      <c r="Q1428" t="s">
        <v>1537</v>
      </c>
      <c r="R1428" t="s">
        <v>3332</v>
      </c>
      <c r="S1428" t="s">
        <v>3247</v>
      </c>
      <c r="T1428">
        <f>+_2022[[#This Row],[p1_score]]+_2022[[#This Row],[p2_score]]</f>
        <v>11</v>
      </c>
      <c r="U1428" t="s">
        <v>1537</v>
      </c>
      <c r="V1428" t="s">
        <v>82</v>
      </c>
      <c r="W1428" t="s">
        <v>3152</v>
      </c>
      <c r="X1428" t="s">
        <v>3271</v>
      </c>
      <c r="Y1428" t="s">
        <v>3152</v>
      </c>
      <c r="Z1428" t="s">
        <v>3271</v>
      </c>
      <c r="AA1428" t="s">
        <v>1872</v>
      </c>
      <c r="AB1428">
        <v>139</v>
      </c>
      <c r="AC1428" t="s">
        <v>1846</v>
      </c>
      <c r="AD1428" t="s">
        <v>2499</v>
      </c>
      <c r="AE1428" t="s">
        <v>2807</v>
      </c>
      <c r="AF1428" t="s">
        <v>909</v>
      </c>
      <c r="AG1428" t="s">
        <v>883</v>
      </c>
      <c r="AH1428" t="s">
        <v>2915</v>
      </c>
      <c r="AI1428" t="s">
        <v>2916</v>
      </c>
      <c r="AJ1428" t="s">
        <v>2917</v>
      </c>
      <c r="AK1428" t="s">
        <v>477</v>
      </c>
    </row>
    <row r="1429" spans="1:37" x14ac:dyDescent="0.3">
      <c r="A1429" t="s">
        <v>3145</v>
      </c>
      <c r="B1429" t="s">
        <v>3136</v>
      </c>
      <c r="C1429" t="s">
        <v>82</v>
      </c>
      <c r="D1429" t="s">
        <v>1877</v>
      </c>
      <c r="E1429" t="s">
        <v>3254</v>
      </c>
      <c r="F1429" t="s">
        <v>3279</v>
      </c>
      <c r="G1429" t="s">
        <v>3153</v>
      </c>
      <c r="H1429" t="s">
        <v>3136</v>
      </c>
      <c r="I1429" t="s">
        <v>4300</v>
      </c>
      <c r="J1429" t="s">
        <v>1846</v>
      </c>
      <c r="K1429" t="s">
        <v>4327</v>
      </c>
      <c r="L1429" t="s">
        <v>2499</v>
      </c>
      <c r="M1429" t="s">
        <v>909</v>
      </c>
      <c r="N1429" t="s">
        <v>1871</v>
      </c>
      <c r="O1429" t="s">
        <v>3170</v>
      </c>
      <c r="P1429" t="s">
        <v>1676</v>
      </c>
      <c r="Q1429" t="s">
        <v>82</v>
      </c>
      <c r="R1429" t="s">
        <v>3459</v>
      </c>
      <c r="S1429" t="s">
        <v>3777</v>
      </c>
      <c r="T1429">
        <f>+_2022[[#This Row],[p1_score]]+_2022[[#This Row],[p2_score]]</f>
        <v>20</v>
      </c>
      <c r="U1429" t="s">
        <v>1878</v>
      </c>
      <c r="V1429" t="s">
        <v>82</v>
      </c>
      <c r="W1429" t="s">
        <v>3499</v>
      </c>
      <c r="X1429" t="s">
        <v>3637</v>
      </c>
      <c r="Y1429" t="s">
        <v>3152</v>
      </c>
      <c r="Z1429" t="s">
        <v>3152</v>
      </c>
      <c r="AA1429" t="s">
        <v>1537</v>
      </c>
      <c r="AB1429">
        <v>139</v>
      </c>
      <c r="AC1429" t="s">
        <v>1846</v>
      </c>
      <c r="AD1429" t="s">
        <v>2499</v>
      </c>
      <c r="AE1429" t="s">
        <v>2807</v>
      </c>
      <c r="AF1429" t="s">
        <v>909</v>
      </c>
      <c r="AG1429" t="s">
        <v>883</v>
      </c>
      <c r="AH1429" t="s">
        <v>2915</v>
      </c>
      <c r="AI1429" t="s">
        <v>2916</v>
      </c>
      <c r="AJ1429" t="s">
        <v>2917</v>
      </c>
      <c r="AK1429" t="s">
        <v>477</v>
      </c>
    </row>
    <row r="1430" spans="1:37" x14ac:dyDescent="0.3">
      <c r="A1430" t="s">
        <v>3168</v>
      </c>
      <c r="B1430" t="s">
        <v>3173</v>
      </c>
      <c r="C1430" t="s">
        <v>1878</v>
      </c>
      <c r="D1430" t="s">
        <v>45</v>
      </c>
      <c r="E1430" t="s">
        <v>3195</v>
      </c>
      <c r="F1430" t="s">
        <v>3187</v>
      </c>
      <c r="G1430" t="s">
        <v>3133</v>
      </c>
      <c r="H1430" t="s">
        <v>3144</v>
      </c>
      <c r="I1430" t="s">
        <v>3968</v>
      </c>
      <c r="J1430" t="s">
        <v>1846</v>
      </c>
      <c r="K1430" t="s">
        <v>4327</v>
      </c>
      <c r="L1430" t="s">
        <v>2499</v>
      </c>
      <c r="M1430" t="s">
        <v>909</v>
      </c>
      <c r="N1430" t="s">
        <v>1871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>
        <f>+_2022[[#This Row],[p1_score]]+_2022[[#This Row],[p2_score]]</f>
        <v>10</v>
      </c>
      <c r="U1430" t="s">
        <v>1878</v>
      </c>
      <c r="V1430" t="s">
        <v>215</v>
      </c>
      <c r="W1430" t="s">
        <v>3236</v>
      </c>
      <c r="X1430" t="s">
        <v>3166</v>
      </c>
      <c r="Y1430" t="s">
        <v>3152</v>
      </c>
      <c r="Z1430" t="s">
        <v>3152</v>
      </c>
      <c r="AA1430" t="s">
        <v>82</v>
      </c>
      <c r="AB1430">
        <v>139</v>
      </c>
      <c r="AC1430" t="s">
        <v>1846</v>
      </c>
      <c r="AD1430" t="s">
        <v>2499</v>
      </c>
      <c r="AE1430" t="s">
        <v>2807</v>
      </c>
      <c r="AF1430" t="s">
        <v>909</v>
      </c>
      <c r="AG1430" t="s">
        <v>883</v>
      </c>
      <c r="AH1430" t="s">
        <v>2915</v>
      </c>
      <c r="AI1430" t="s">
        <v>2916</v>
      </c>
      <c r="AJ1430" t="s">
        <v>2917</v>
      </c>
      <c r="AK1430" t="s">
        <v>477</v>
      </c>
    </row>
    <row r="1431" spans="1:37" x14ac:dyDescent="0.3">
      <c r="A1431" t="s">
        <v>3264</v>
      </c>
      <c r="B1431" t="s">
        <v>3178</v>
      </c>
      <c r="C1431" t="s">
        <v>215</v>
      </c>
      <c r="D1431" t="s">
        <v>45</v>
      </c>
      <c r="E1431" t="s">
        <v>3144</v>
      </c>
      <c r="F1431" t="s">
        <v>3144</v>
      </c>
      <c r="G1431" t="s">
        <v>3133</v>
      </c>
      <c r="H1431" t="s">
        <v>3133</v>
      </c>
      <c r="I1431" t="s">
        <v>3216</v>
      </c>
      <c r="J1431" t="s">
        <v>1846</v>
      </c>
      <c r="K1431" t="s">
        <v>4327</v>
      </c>
      <c r="L1431" t="s">
        <v>2499</v>
      </c>
      <c r="M1431" t="s">
        <v>909</v>
      </c>
      <c r="N1431" t="s">
        <v>1871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e">
        <f>+_2022[[#This Row],[p1_score]]+_2022[[#This Row],[p2_score]]</f>
        <v>#VALUE!</v>
      </c>
      <c r="U1431" t="s">
        <v>32</v>
      </c>
      <c r="V1431" t="s">
        <v>32</v>
      </c>
      <c r="W1431" t="s">
        <v>32</v>
      </c>
      <c r="X1431" t="s">
        <v>32</v>
      </c>
      <c r="Y1431" t="s">
        <v>32</v>
      </c>
      <c r="Z1431" t="s">
        <v>32</v>
      </c>
      <c r="AA1431" t="s">
        <v>32</v>
      </c>
      <c r="AB1431">
        <v>139</v>
      </c>
      <c r="AC1431" t="s">
        <v>1846</v>
      </c>
      <c r="AD1431" t="s">
        <v>2499</v>
      </c>
      <c r="AE1431" t="s">
        <v>2807</v>
      </c>
      <c r="AF1431" t="s">
        <v>909</v>
      </c>
      <c r="AG1431" t="s">
        <v>883</v>
      </c>
      <c r="AH1431" t="s">
        <v>2915</v>
      </c>
      <c r="AI1431" t="s">
        <v>2916</v>
      </c>
      <c r="AJ1431" t="s">
        <v>2917</v>
      </c>
      <c r="AK1431" t="s">
        <v>477</v>
      </c>
    </row>
    <row r="1432" spans="1:37" x14ac:dyDescent="0.3">
      <c r="A1432" t="s">
        <v>3167</v>
      </c>
      <c r="B1432" t="s">
        <v>3144</v>
      </c>
      <c r="C1432" t="s">
        <v>270</v>
      </c>
      <c r="D1432" t="s">
        <v>1879</v>
      </c>
      <c r="E1432" t="s">
        <v>3345</v>
      </c>
      <c r="F1432" t="s">
        <v>3255</v>
      </c>
      <c r="G1432" t="s">
        <v>3180</v>
      </c>
      <c r="H1432" t="s">
        <v>3136</v>
      </c>
      <c r="I1432" t="s">
        <v>4475</v>
      </c>
      <c r="J1432" t="s">
        <v>1846</v>
      </c>
      <c r="K1432" t="s">
        <v>4433</v>
      </c>
      <c r="L1432" t="s">
        <v>2503</v>
      </c>
      <c r="M1432" t="s">
        <v>949</v>
      </c>
      <c r="N1432" t="s">
        <v>1880</v>
      </c>
      <c r="O1432" t="s">
        <v>3139</v>
      </c>
      <c r="P1432" t="s">
        <v>1319</v>
      </c>
      <c r="Q1432" t="s">
        <v>270</v>
      </c>
      <c r="R1432" t="s">
        <v>3481</v>
      </c>
      <c r="S1432" t="s">
        <v>3323</v>
      </c>
      <c r="T1432">
        <f>+_2022[[#This Row],[p1_score]]+_2022[[#This Row],[p2_score]]</f>
        <v>69</v>
      </c>
      <c r="U1432" t="s">
        <v>1168</v>
      </c>
      <c r="V1432" t="s">
        <v>270</v>
      </c>
      <c r="W1432" t="s">
        <v>3220</v>
      </c>
      <c r="X1432" t="s">
        <v>3508</v>
      </c>
      <c r="Y1432" t="s">
        <v>3220</v>
      </c>
      <c r="Z1432" t="s">
        <v>3508</v>
      </c>
      <c r="AA1432" t="s">
        <v>32</v>
      </c>
      <c r="AB1432">
        <v>140</v>
      </c>
      <c r="AC1432" t="s">
        <v>1846</v>
      </c>
      <c r="AD1432" t="s">
        <v>2503</v>
      </c>
      <c r="AE1432" t="s">
        <v>2807</v>
      </c>
      <c r="AF1432" t="s">
        <v>949</v>
      </c>
      <c r="AG1432" t="s">
        <v>850</v>
      </c>
      <c r="AH1432" t="s">
        <v>2918</v>
      </c>
      <c r="AI1432" t="s">
        <v>2919</v>
      </c>
      <c r="AJ1432" t="s">
        <v>2920</v>
      </c>
      <c r="AK1432" t="s">
        <v>182</v>
      </c>
    </row>
    <row r="1433" spans="1:37" x14ac:dyDescent="0.3">
      <c r="A1433" t="s">
        <v>3275</v>
      </c>
      <c r="B1433" t="s">
        <v>3133</v>
      </c>
      <c r="C1433" t="s">
        <v>1168</v>
      </c>
      <c r="D1433" t="s">
        <v>1881</v>
      </c>
      <c r="E1433" t="s">
        <v>3310</v>
      </c>
      <c r="F1433" t="s">
        <v>3146</v>
      </c>
      <c r="G1433" t="s">
        <v>3153</v>
      </c>
      <c r="H1433" t="s">
        <v>3153</v>
      </c>
      <c r="I1433" t="s">
        <v>4476</v>
      </c>
      <c r="J1433" t="s">
        <v>1846</v>
      </c>
      <c r="K1433" t="s">
        <v>4433</v>
      </c>
      <c r="L1433" t="s">
        <v>2503</v>
      </c>
      <c r="M1433" t="s">
        <v>949</v>
      </c>
      <c r="N1433" t="s">
        <v>1880</v>
      </c>
      <c r="O1433" t="s">
        <v>3148</v>
      </c>
      <c r="P1433" t="s">
        <v>1882</v>
      </c>
      <c r="Q1433" t="s">
        <v>1168</v>
      </c>
      <c r="R1433" t="s">
        <v>3231</v>
      </c>
      <c r="S1433" t="s">
        <v>3850</v>
      </c>
      <c r="T1433">
        <f>+_2022[[#This Row],[p1_score]]+_2022[[#This Row],[p2_score]]</f>
        <v>52</v>
      </c>
      <c r="U1433" t="s">
        <v>1168</v>
      </c>
      <c r="V1433" t="s">
        <v>1674</v>
      </c>
      <c r="W1433" t="s">
        <v>3143</v>
      </c>
      <c r="X1433" t="s">
        <v>3249</v>
      </c>
      <c r="Y1433" t="s">
        <v>3152</v>
      </c>
      <c r="Z1433" t="s">
        <v>3152</v>
      </c>
      <c r="AA1433" t="s">
        <v>270</v>
      </c>
      <c r="AB1433">
        <v>140</v>
      </c>
      <c r="AC1433" t="s">
        <v>1846</v>
      </c>
      <c r="AD1433" t="s">
        <v>2503</v>
      </c>
      <c r="AE1433" t="s">
        <v>2807</v>
      </c>
      <c r="AF1433" t="s">
        <v>949</v>
      </c>
      <c r="AG1433" t="s">
        <v>850</v>
      </c>
      <c r="AH1433" t="s">
        <v>2918</v>
      </c>
      <c r="AI1433" t="s">
        <v>2919</v>
      </c>
      <c r="AJ1433" t="s">
        <v>2920</v>
      </c>
      <c r="AK1433" t="s">
        <v>182</v>
      </c>
    </row>
    <row r="1434" spans="1:37" x14ac:dyDescent="0.3">
      <c r="A1434" t="s">
        <v>3279</v>
      </c>
      <c r="B1434" t="s">
        <v>3153</v>
      </c>
      <c r="C1434" t="s">
        <v>1674</v>
      </c>
      <c r="D1434" t="s">
        <v>1466</v>
      </c>
      <c r="E1434" t="s">
        <v>3188</v>
      </c>
      <c r="F1434" t="s">
        <v>3238</v>
      </c>
      <c r="G1434" t="s">
        <v>3144</v>
      </c>
      <c r="H1434" t="s">
        <v>3153</v>
      </c>
      <c r="I1434" t="s">
        <v>3606</v>
      </c>
      <c r="J1434" t="s">
        <v>1846</v>
      </c>
      <c r="K1434" t="s">
        <v>4433</v>
      </c>
      <c r="L1434" t="s">
        <v>2503</v>
      </c>
      <c r="M1434" t="s">
        <v>949</v>
      </c>
      <c r="N1434" t="s">
        <v>1880</v>
      </c>
      <c r="O1434" t="s">
        <v>3157</v>
      </c>
      <c r="P1434" t="s">
        <v>1425</v>
      </c>
      <c r="Q1434" t="s">
        <v>1674</v>
      </c>
      <c r="R1434" t="s">
        <v>3487</v>
      </c>
      <c r="S1434" t="s">
        <v>3531</v>
      </c>
      <c r="T1434">
        <f>+_2022[[#This Row],[p1_score]]+_2022[[#This Row],[p2_score]]</f>
        <v>4</v>
      </c>
      <c r="U1434" t="s">
        <v>99</v>
      </c>
      <c r="V1434" t="s">
        <v>1674</v>
      </c>
      <c r="W1434" t="s">
        <v>4477</v>
      </c>
      <c r="X1434" t="s">
        <v>3192</v>
      </c>
      <c r="Y1434" t="s">
        <v>3152</v>
      </c>
      <c r="Z1434" t="s">
        <v>3152</v>
      </c>
      <c r="AA1434" t="s">
        <v>1168</v>
      </c>
      <c r="AB1434">
        <v>140</v>
      </c>
      <c r="AC1434" t="s">
        <v>1846</v>
      </c>
      <c r="AD1434" t="s">
        <v>2503</v>
      </c>
      <c r="AE1434" t="s">
        <v>2807</v>
      </c>
      <c r="AF1434" t="s">
        <v>949</v>
      </c>
      <c r="AG1434" t="s">
        <v>850</v>
      </c>
      <c r="AH1434" t="s">
        <v>2918</v>
      </c>
      <c r="AI1434" t="s">
        <v>2919</v>
      </c>
      <c r="AJ1434" t="s">
        <v>2920</v>
      </c>
      <c r="AK1434" t="s">
        <v>182</v>
      </c>
    </row>
    <row r="1435" spans="1:37" x14ac:dyDescent="0.3">
      <c r="A1435" t="s">
        <v>3146</v>
      </c>
      <c r="B1435" t="s">
        <v>3162</v>
      </c>
      <c r="C1435" t="s">
        <v>960</v>
      </c>
      <c r="D1435" t="s">
        <v>685</v>
      </c>
      <c r="E1435" t="s">
        <v>3195</v>
      </c>
      <c r="F1435" t="s">
        <v>3178</v>
      </c>
      <c r="G1435" t="s">
        <v>3153</v>
      </c>
      <c r="H1435" t="s">
        <v>3133</v>
      </c>
      <c r="I1435" t="s">
        <v>3256</v>
      </c>
      <c r="J1435" t="s">
        <v>1846</v>
      </c>
      <c r="K1435" t="s">
        <v>4433</v>
      </c>
      <c r="L1435" t="s">
        <v>2503</v>
      </c>
      <c r="M1435" t="s">
        <v>949</v>
      </c>
      <c r="N1435" t="s">
        <v>1880</v>
      </c>
      <c r="O1435" t="s">
        <v>3151</v>
      </c>
      <c r="P1435" t="s">
        <v>1883</v>
      </c>
      <c r="Q1435" t="s">
        <v>960</v>
      </c>
      <c r="R1435" t="s">
        <v>3273</v>
      </c>
      <c r="S1435" t="s">
        <v>3552</v>
      </c>
      <c r="T1435">
        <f>+_2022[[#This Row],[p1_score]]+_2022[[#This Row],[p2_score]]</f>
        <v>11</v>
      </c>
      <c r="U1435" t="s">
        <v>99</v>
      </c>
      <c r="V1435" t="s">
        <v>960</v>
      </c>
      <c r="W1435" t="s">
        <v>3139</v>
      </c>
      <c r="X1435" t="s">
        <v>3236</v>
      </c>
      <c r="Y1435" t="s">
        <v>3139</v>
      </c>
      <c r="Z1435" t="s">
        <v>3152</v>
      </c>
      <c r="AA1435" t="s">
        <v>1674</v>
      </c>
      <c r="AB1435">
        <v>140</v>
      </c>
      <c r="AC1435" t="s">
        <v>1846</v>
      </c>
      <c r="AD1435" t="s">
        <v>2503</v>
      </c>
      <c r="AE1435" t="s">
        <v>2807</v>
      </c>
      <c r="AF1435" t="s">
        <v>949</v>
      </c>
      <c r="AG1435" t="s">
        <v>850</v>
      </c>
      <c r="AH1435" t="s">
        <v>2918</v>
      </c>
      <c r="AI1435" t="s">
        <v>2919</v>
      </c>
      <c r="AJ1435" t="s">
        <v>2920</v>
      </c>
      <c r="AK1435" t="s">
        <v>182</v>
      </c>
    </row>
    <row r="1436" spans="1:37" x14ac:dyDescent="0.3">
      <c r="A1436" t="s">
        <v>3188</v>
      </c>
      <c r="B1436" t="s">
        <v>3173</v>
      </c>
      <c r="C1436" t="s">
        <v>1721</v>
      </c>
      <c r="D1436" t="s">
        <v>1884</v>
      </c>
      <c r="E1436" t="s">
        <v>3162</v>
      </c>
      <c r="F1436" t="s">
        <v>3178</v>
      </c>
      <c r="G1436" t="s">
        <v>3133</v>
      </c>
      <c r="H1436" t="s">
        <v>3133</v>
      </c>
      <c r="I1436" t="s">
        <v>3311</v>
      </c>
      <c r="J1436" t="s">
        <v>1846</v>
      </c>
      <c r="K1436" t="s">
        <v>4433</v>
      </c>
      <c r="L1436" t="s">
        <v>2503</v>
      </c>
      <c r="M1436" t="s">
        <v>949</v>
      </c>
      <c r="N1436" t="s">
        <v>1880</v>
      </c>
      <c r="O1436" t="s">
        <v>3170</v>
      </c>
      <c r="P1436" t="s">
        <v>1885</v>
      </c>
      <c r="Q1436" t="s">
        <v>1721</v>
      </c>
      <c r="R1436" t="s">
        <v>3298</v>
      </c>
      <c r="S1436" t="s">
        <v>3416</v>
      </c>
      <c r="T1436">
        <f>+_2022[[#This Row],[p1_score]]+_2022[[#This Row],[p2_score]]</f>
        <v>28</v>
      </c>
      <c r="U1436" t="s">
        <v>99</v>
      </c>
      <c r="V1436" t="s">
        <v>1721</v>
      </c>
      <c r="W1436" t="s">
        <v>3262</v>
      </c>
      <c r="X1436" t="s">
        <v>3157</v>
      </c>
      <c r="Y1436" t="s">
        <v>3185</v>
      </c>
      <c r="Z1436" t="s">
        <v>3152</v>
      </c>
      <c r="AA1436" t="s">
        <v>960</v>
      </c>
      <c r="AB1436">
        <v>140</v>
      </c>
      <c r="AC1436" t="s">
        <v>1846</v>
      </c>
      <c r="AD1436" t="s">
        <v>2503</v>
      </c>
      <c r="AE1436" t="s">
        <v>2807</v>
      </c>
      <c r="AF1436" t="s">
        <v>949</v>
      </c>
      <c r="AG1436" t="s">
        <v>850</v>
      </c>
      <c r="AH1436" t="s">
        <v>2918</v>
      </c>
      <c r="AI1436" t="s">
        <v>2919</v>
      </c>
      <c r="AJ1436" t="s">
        <v>2920</v>
      </c>
      <c r="AK1436" t="s">
        <v>182</v>
      </c>
    </row>
    <row r="1437" spans="1:37" x14ac:dyDescent="0.3">
      <c r="A1437" t="s">
        <v>3135</v>
      </c>
      <c r="B1437" t="s">
        <v>3178</v>
      </c>
      <c r="C1437" t="s">
        <v>161</v>
      </c>
      <c r="D1437" t="s">
        <v>1713</v>
      </c>
      <c r="E1437" t="s">
        <v>3180</v>
      </c>
      <c r="F1437" t="s">
        <v>3162</v>
      </c>
      <c r="G1437" t="s">
        <v>3144</v>
      </c>
      <c r="H1437" t="s">
        <v>3133</v>
      </c>
      <c r="I1437" t="s">
        <v>3434</v>
      </c>
      <c r="J1437" t="s">
        <v>1846</v>
      </c>
      <c r="K1437" t="s">
        <v>4433</v>
      </c>
      <c r="L1437" t="s">
        <v>2503</v>
      </c>
      <c r="M1437" t="s">
        <v>949</v>
      </c>
      <c r="N1437" t="s">
        <v>1880</v>
      </c>
      <c r="O1437" t="s">
        <v>3200</v>
      </c>
      <c r="P1437" t="s">
        <v>1886</v>
      </c>
      <c r="Q1437" t="s">
        <v>161</v>
      </c>
      <c r="R1437" t="s">
        <v>3252</v>
      </c>
      <c r="S1437" t="s">
        <v>3489</v>
      </c>
      <c r="T1437">
        <f>+_2022[[#This Row],[p1_score]]+_2022[[#This Row],[p2_score]]</f>
        <v>12</v>
      </c>
      <c r="U1437" t="s">
        <v>99</v>
      </c>
      <c r="V1437" t="s">
        <v>161</v>
      </c>
      <c r="W1437" t="s">
        <v>3151</v>
      </c>
      <c r="X1437" t="s">
        <v>3200</v>
      </c>
      <c r="Y1437" t="s">
        <v>3354</v>
      </c>
      <c r="Z1437" t="s">
        <v>3152</v>
      </c>
      <c r="AA1437" t="s">
        <v>1721</v>
      </c>
      <c r="AB1437">
        <v>140</v>
      </c>
      <c r="AC1437" t="s">
        <v>1846</v>
      </c>
      <c r="AD1437" t="s">
        <v>2503</v>
      </c>
      <c r="AE1437" t="s">
        <v>2807</v>
      </c>
      <c r="AF1437" t="s">
        <v>949</v>
      </c>
      <c r="AG1437" t="s">
        <v>850</v>
      </c>
      <c r="AH1437" t="s">
        <v>2918</v>
      </c>
      <c r="AI1437" t="s">
        <v>2919</v>
      </c>
      <c r="AJ1437" t="s">
        <v>2920</v>
      </c>
      <c r="AK1437" t="s">
        <v>182</v>
      </c>
    </row>
    <row r="1438" spans="1:37" x14ac:dyDescent="0.3">
      <c r="A1438" t="s">
        <v>3255</v>
      </c>
      <c r="B1438" t="s">
        <v>3136</v>
      </c>
      <c r="C1438" t="s">
        <v>99</v>
      </c>
      <c r="D1438" t="s">
        <v>45</v>
      </c>
      <c r="E1438" t="s">
        <v>3188</v>
      </c>
      <c r="F1438" t="s">
        <v>3232</v>
      </c>
      <c r="G1438" t="s">
        <v>3136</v>
      </c>
      <c r="H1438" t="s">
        <v>3133</v>
      </c>
      <c r="I1438" t="s">
        <v>3849</v>
      </c>
      <c r="J1438" t="s">
        <v>1846</v>
      </c>
      <c r="K1438" t="s">
        <v>4433</v>
      </c>
      <c r="L1438" t="s">
        <v>2503</v>
      </c>
      <c r="M1438" t="s">
        <v>949</v>
      </c>
      <c r="N1438" t="s">
        <v>1880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e">
        <f>+_2022[[#This Row],[p1_score]]+_2022[[#This Row],[p2_score]]</f>
        <v>#VALUE!</v>
      </c>
      <c r="U1438" t="s">
        <v>32</v>
      </c>
      <c r="V1438" t="s">
        <v>32</v>
      </c>
      <c r="W1438" t="s">
        <v>32</v>
      </c>
      <c r="X1438" t="s">
        <v>32</v>
      </c>
      <c r="Y1438" t="s">
        <v>32</v>
      </c>
      <c r="Z1438" t="s">
        <v>32</v>
      </c>
      <c r="AA1438" t="s">
        <v>32</v>
      </c>
      <c r="AB1438">
        <v>140</v>
      </c>
      <c r="AC1438" t="s">
        <v>1846</v>
      </c>
      <c r="AD1438" t="s">
        <v>2503</v>
      </c>
      <c r="AE1438" t="s">
        <v>2807</v>
      </c>
      <c r="AF1438" t="s">
        <v>949</v>
      </c>
      <c r="AG1438" t="s">
        <v>850</v>
      </c>
      <c r="AH1438" t="s">
        <v>2918</v>
      </c>
      <c r="AI1438" t="s">
        <v>2919</v>
      </c>
      <c r="AJ1438" t="s">
        <v>2920</v>
      </c>
      <c r="AK1438" t="s">
        <v>182</v>
      </c>
    </row>
    <row r="1439" spans="1:37" x14ac:dyDescent="0.3">
      <c r="A1439" t="s">
        <v>3293</v>
      </c>
      <c r="B1439" t="s">
        <v>3144</v>
      </c>
      <c r="C1439" t="s">
        <v>1887</v>
      </c>
      <c r="D1439" t="s">
        <v>1888</v>
      </c>
      <c r="E1439" t="s">
        <v>3279</v>
      </c>
      <c r="F1439" t="s">
        <v>3154</v>
      </c>
      <c r="G1439" t="s">
        <v>3162</v>
      </c>
      <c r="H1439" t="s">
        <v>3153</v>
      </c>
      <c r="I1439" t="s">
        <v>3956</v>
      </c>
      <c r="J1439" t="s">
        <v>1846</v>
      </c>
      <c r="K1439" t="s">
        <v>4287</v>
      </c>
      <c r="L1439" t="s">
        <v>2507</v>
      </c>
      <c r="M1439" t="s">
        <v>883</v>
      </c>
      <c r="N1439" t="s">
        <v>1889</v>
      </c>
      <c r="O1439" t="s">
        <v>3139</v>
      </c>
      <c r="P1439" t="s">
        <v>1171</v>
      </c>
      <c r="Q1439" t="s">
        <v>1887</v>
      </c>
      <c r="R1439" t="s">
        <v>3230</v>
      </c>
      <c r="S1439" t="s">
        <v>3320</v>
      </c>
      <c r="T1439">
        <f>+_2022[[#This Row],[p1_score]]+_2022[[#This Row],[p2_score]]</f>
        <v>46</v>
      </c>
      <c r="U1439" t="s">
        <v>1890</v>
      </c>
      <c r="V1439" t="s">
        <v>1887</v>
      </c>
      <c r="W1439" t="s">
        <v>3305</v>
      </c>
      <c r="X1439" t="s">
        <v>3435</v>
      </c>
      <c r="Y1439" t="s">
        <v>3305</v>
      </c>
      <c r="Z1439" t="s">
        <v>3435</v>
      </c>
      <c r="AA1439" t="s">
        <v>32</v>
      </c>
      <c r="AB1439">
        <v>141</v>
      </c>
      <c r="AC1439" t="s">
        <v>1846</v>
      </c>
      <c r="AD1439" t="s">
        <v>2507</v>
      </c>
      <c r="AE1439" t="s">
        <v>2807</v>
      </c>
      <c r="AF1439" t="s">
        <v>883</v>
      </c>
      <c r="AG1439" t="s">
        <v>897</v>
      </c>
      <c r="AH1439" t="s">
        <v>2921</v>
      </c>
      <c r="AI1439" t="s">
        <v>2922</v>
      </c>
      <c r="AJ1439" t="s">
        <v>2923</v>
      </c>
      <c r="AK1439" t="s">
        <v>71</v>
      </c>
    </row>
    <row r="1440" spans="1:37" x14ac:dyDescent="0.3">
      <c r="A1440" t="s">
        <v>3297</v>
      </c>
      <c r="B1440" t="s">
        <v>3153</v>
      </c>
      <c r="C1440" t="s">
        <v>95</v>
      </c>
      <c r="D1440" t="s">
        <v>1891</v>
      </c>
      <c r="E1440" t="s">
        <v>3144</v>
      </c>
      <c r="F1440" t="s">
        <v>3136</v>
      </c>
      <c r="G1440" t="s">
        <v>3133</v>
      </c>
      <c r="H1440" t="s">
        <v>3133</v>
      </c>
      <c r="I1440" t="s">
        <v>3179</v>
      </c>
      <c r="J1440" t="s">
        <v>1846</v>
      </c>
      <c r="K1440" t="s">
        <v>4287</v>
      </c>
      <c r="L1440" t="s">
        <v>2507</v>
      </c>
      <c r="M1440" t="s">
        <v>883</v>
      </c>
      <c r="N1440" t="s">
        <v>1889</v>
      </c>
      <c r="O1440" t="s">
        <v>3148</v>
      </c>
      <c r="P1440" t="s">
        <v>887</v>
      </c>
      <c r="Q1440" t="s">
        <v>95</v>
      </c>
      <c r="R1440" t="s">
        <v>3463</v>
      </c>
      <c r="S1440" t="s">
        <v>3388</v>
      </c>
      <c r="T1440">
        <f>+_2022[[#This Row],[p1_score]]+_2022[[#This Row],[p2_score]]</f>
        <v>14</v>
      </c>
      <c r="U1440" t="s">
        <v>1890</v>
      </c>
      <c r="V1440" t="s">
        <v>95</v>
      </c>
      <c r="W1440" t="s">
        <v>3231</v>
      </c>
      <c r="X1440" t="s">
        <v>3166</v>
      </c>
      <c r="Y1440" t="s">
        <v>3354</v>
      </c>
      <c r="Z1440" t="s">
        <v>3152</v>
      </c>
      <c r="AA1440" t="s">
        <v>1887</v>
      </c>
      <c r="AB1440">
        <v>141</v>
      </c>
      <c r="AC1440" t="s">
        <v>1846</v>
      </c>
      <c r="AD1440" t="s">
        <v>2507</v>
      </c>
      <c r="AE1440" t="s">
        <v>2807</v>
      </c>
      <c r="AF1440" t="s">
        <v>883</v>
      </c>
      <c r="AG1440" t="s">
        <v>897</v>
      </c>
      <c r="AH1440" t="s">
        <v>2921</v>
      </c>
      <c r="AI1440" t="s">
        <v>2922</v>
      </c>
      <c r="AJ1440" t="s">
        <v>2923</v>
      </c>
      <c r="AK1440" t="s">
        <v>71</v>
      </c>
    </row>
    <row r="1441" spans="1:37" x14ac:dyDescent="0.3">
      <c r="A1441" t="s">
        <v>3266</v>
      </c>
      <c r="B1441" t="s">
        <v>3133</v>
      </c>
      <c r="C1441" t="s">
        <v>1890</v>
      </c>
      <c r="D1441" t="s">
        <v>1559</v>
      </c>
      <c r="E1441" t="s">
        <v>3188</v>
      </c>
      <c r="F1441" t="s">
        <v>3181</v>
      </c>
      <c r="G1441" t="s">
        <v>3136</v>
      </c>
      <c r="H1441" t="s">
        <v>3153</v>
      </c>
      <c r="I1441" t="s">
        <v>3294</v>
      </c>
      <c r="J1441" t="s">
        <v>1846</v>
      </c>
      <c r="K1441" t="s">
        <v>4287</v>
      </c>
      <c r="L1441" t="s">
        <v>2507</v>
      </c>
      <c r="M1441" t="s">
        <v>883</v>
      </c>
      <c r="N1441" t="s">
        <v>1889</v>
      </c>
      <c r="O1441" t="s">
        <v>3157</v>
      </c>
      <c r="P1441" t="s">
        <v>1443</v>
      </c>
      <c r="Q1441" t="s">
        <v>1890</v>
      </c>
      <c r="R1441" t="s">
        <v>3725</v>
      </c>
      <c r="S1441" t="s">
        <v>3388</v>
      </c>
      <c r="T1441">
        <f>+_2022[[#This Row],[p1_score]]+_2022[[#This Row],[p2_score]]</f>
        <v>0</v>
      </c>
      <c r="U1441" t="s">
        <v>1890</v>
      </c>
      <c r="V1441" t="s">
        <v>874</v>
      </c>
      <c r="W1441" t="s">
        <v>3257</v>
      </c>
      <c r="X1441" t="s">
        <v>3166</v>
      </c>
      <c r="Y1441" t="s">
        <v>3152</v>
      </c>
      <c r="Z1441" t="s">
        <v>3152</v>
      </c>
      <c r="AA1441" t="s">
        <v>95</v>
      </c>
      <c r="AB1441">
        <v>141</v>
      </c>
      <c r="AC1441" t="s">
        <v>1846</v>
      </c>
      <c r="AD1441" t="s">
        <v>2507</v>
      </c>
      <c r="AE1441" t="s">
        <v>2807</v>
      </c>
      <c r="AF1441" t="s">
        <v>883</v>
      </c>
      <c r="AG1441" t="s">
        <v>897</v>
      </c>
      <c r="AH1441" t="s">
        <v>2921</v>
      </c>
      <c r="AI1441" t="s">
        <v>2922</v>
      </c>
      <c r="AJ1441" t="s">
        <v>2923</v>
      </c>
      <c r="AK1441" t="s">
        <v>71</v>
      </c>
    </row>
    <row r="1442" spans="1:37" x14ac:dyDescent="0.3">
      <c r="A1442" t="s">
        <v>3303</v>
      </c>
      <c r="B1442" t="s">
        <v>3136</v>
      </c>
      <c r="C1442" t="s">
        <v>874</v>
      </c>
      <c r="D1442" t="s">
        <v>1031</v>
      </c>
      <c r="E1442" t="s">
        <v>3222</v>
      </c>
      <c r="F1442" t="s">
        <v>3187</v>
      </c>
      <c r="G1442" t="s">
        <v>3133</v>
      </c>
      <c r="H1442" t="s">
        <v>3153</v>
      </c>
      <c r="I1442" t="s">
        <v>3632</v>
      </c>
      <c r="J1442" t="s">
        <v>1846</v>
      </c>
      <c r="K1442" t="s">
        <v>4287</v>
      </c>
      <c r="L1442" t="s">
        <v>2507</v>
      </c>
      <c r="M1442" t="s">
        <v>883</v>
      </c>
      <c r="N1442" t="s">
        <v>1889</v>
      </c>
      <c r="O1442" t="s">
        <v>3151</v>
      </c>
      <c r="P1442" t="s">
        <v>833</v>
      </c>
      <c r="Q1442" t="s">
        <v>874</v>
      </c>
      <c r="R1442" t="s">
        <v>3548</v>
      </c>
      <c r="S1442" t="s">
        <v>4211</v>
      </c>
      <c r="T1442">
        <f>+_2022[[#This Row],[p1_score]]+_2022[[#This Row],[p2_score]]</f>
        <v>19</v>
      </c>
      <c r="U1442" t="s">
        <v>1892</v>
      </c>
      <c r="V1442" t="s">
        <v>874</v>
      </c>
      <c r="W1442" t="s">
        <v>3157</v>
      </c>
      <c r="X1442" t="s">
        <v>3393</v>
      </c>
      <c r="Y1442" t="s">
        <v>3152</v>
      </c>
      <c r="Z1442" t="s">
        <v>3152</v>
      </c>
      <c r="AA1442" t="s">
        <v>1890</v>
      </c>
      <c r="AB1442">
        <v>141</v>
      </c>
      <c r="AC1442" t="s">
        <v>1846</v>
      </c>
      <c r="AD1442" t="s">
        <v>2507</v>
      </c>
      <c r="AE1442" t="s">
        <v>2807</v>
      </c>
      <c r="AF1442" t="s">
        <v>883</v>
      </c>
      <c r="AG1442" t="s">
        <v>897</v>
      </c>
      <c r="AH1442" t="s">
        <v>2921</v>
      </c>
      <c r="AI1442" t="s">
        <v>2922</v>
      </c>
      <c r="AJ1442" t="s">
        <v>2923</v>
      </c>
      <c r="AK1442" t="s">
        <v>71</v>
      </c>
    </row>
    <row r="1443" spans="1:37" x14ac:dyDescent="0.3">
      <c r="A1443" t="s">
        <v>3306</v>
      </c>
      <c r="B1443" t="s">
        <v>3173</v>
      </c>
      <c r="C1443" t="s">
        <v>506</v>
      </c>
      <c r="D1443" t="s">
        <v>1893</v>
      </c>
      <c r="E1443" t="s">
        <v>3144</v>
      </c>
      <c r="F1443" t="s">
        <v>3153</v>
      </c>
      <c r="G1443" t="s">
        <v>3133</v>
      </c>
      <c r="H1443" t="s">
        <v>3133</v>
      </c>
      <c r="I1443" t="s">
        <v>3163</v>
      </c>
      <c r="J1443" t="s">
        <v>1846</v>
      </c>
      <c r="K1443" t="s">
        <v>4287</v>
      </c>
      <c r="L1443" t="s">
        <v>2507</v>
      </c>
      <c r="M1443" t="s">
        <v>883</v>
      </c>
      <c r="N1443" t="s">
        <v>1889</v>
      </c>
      <c r="O1443" t="s">
        <v>3170</v>
      </c>
      <c r="P1443" t="s">
        <v>1759</v>
      </c>
      <c r="Q1443" t="s">
        <v>506</v>
      </c>
      <c r="R1443" t="s">
        <v>3260</v>
      </c>
      <c r="S1443" t="s">
        <v>3327</v>
      </c>
      <c r="T1443">
        <f>+_2022[[#This Row],[p1_score]]+_2022[[#This Row],[p2_score]]</f>
        <v>2</v>
      </c>
      <c r="U1443" t="s">
        <v>1892</v>
      </c>
      <c r="V1443" t="s">
        <v>506</v>
      </c>
      <c r="W1443" t="s">
        <v>3166</v>
      </c>
      <c r="X1443" t="s">
        <v>3166</v>
      </c>
      <c r="Y1443" t="s">
        <v>3166</v>
      </c>
      <c r="Z1443" t="s">
        <v>3152</v>
      </c>
      <c r="AA1443" t="s">
        <v>874</v>
      </c>
      <c r="AB1443">
        <v>141</v>
      </c>
      <c r="AC1443" t="s">
        <v>1846</v>
      </c>
      <c r="AD1443" t="s">
        <v>2507</v>
      </c>
      <c r="AE1443" t="s">
        <v>2807</v>
      </c>
      <c r="AF1443" t="s">
        <v>883</v>
      </c>
      <c r="AG1443" t="s">
        <v>897</v>
      </c>
      <c r="AH1443" t="s">
        <v>2921</v>
      </c>
      <c r="AI1443" t="s">
        <v>2922</v>
      </c>
      <c r="AJ1443" t="s">
        <v>2923</v>
      </c>
      <c r="AK1443" t="s">
        <v>71</v>
      </c>
    </row>
    <row r="1444" spans="1:37" x14ac:dyDescent="0.3">
      <c r="A1444" t="s">
        <v>3307</v>
      </c>
      <c r="B1444" t="s">
        <v>3178</v>
      </c>
      <c r="C1444" t="s">
        <v>1894</v>
      </c>
      <c r="D1444" t="s">
        <v>1895</v>
      </c>
      <c r="E1444" t="s">
        <v>3162</v>
      </c>
      <c r="F1444" t="s">
        <v>3201</v>
      </c>
      <c r="G1444" t="s">
        <v>3133</v>
      </c>
      <c r="H1444" t="s">
        <v>3133</v>
      </c>
      <c r="I1444" t="s">
        <v>4381</v>
      </c>
      <c r="J1444" t="s">
        <v>1846</v>
      </c>
      <c r="K1444" t="s">
        <v>4287</v>
      </c>
      <c r="L1444" t="s">
        <v>2507</v>
      </c>
      <c r="M1444" t="s">
        <v>883</v>
      </c>
      <c r="N1444" t="s">
        <v>1889</v>
      </c>
      <c r="O1444" t="s">
        <v>3200</v>
      </c>
      <c r="P1444" t="s">
        <v>1896</v>
      </c>
      <c r="Q1444" t="s">
        <v>1894</v>
      </c>
      <c r="R1444" t="s">
        <v>3443</v>
      </c>
      <c r="S1444" t="s">
        <v>3261</v>
      </c>
      <c r="T1444">
        <f>+_2022[[#This Row],[p1_score]]+_2022[[#This Row],[p2_score]]</f>
        <v>8</v>
      </c>
      <c r="U1444" t="s">
        <v>1892</v>
      </c>
      <c r="V1444" t="s">
        <v>1894</v>
      </c>
      <c r="W1444" t="s">
        <v>3157</v>
      </c>
      <c r="X1444" t="s">
        <v>3157</v>
      </c>
      <c r="Y1444" t="s">
        <v>3151</v>
      </c>
      <c r="Z1444" t="s">
        <v>3152</v>
      </c>
      <c r="AA1444" t="s">
        <v>506</v>
      </c>
      <c r="AB1444">
        <v>141</v>
      </c>
      <c r="AC1444" t="s">
        <v>1846</v>
      </c>
      <c r="AD1444" t="s">
        <v>2507</v>
      </c>
      <c r="AE1444" t="s">
        <v>2807</v>
      </c>
      <c r="AF1444" t="s">
        <v>883</v>
      </c>
      <c r="AG1444" t="s">
        <v>897</v>
      </c>
      <c r="AH1444" t="s">
        <v>2921</v>
      </c>
      <c r="AI1444" t="s">
        <v>2922</v>
      </c>
      <c r="AJ1444" t="s">
        <v>2923</v>
      </c>
      <c r="AK1444" t="s">
        <v>71</v>
      </c>
    </row>
    <row r="1445" spans="1:37" x14ac:dyDescent="0.3">
      <c r="A1445" t="s">
        <v>3310</v>
      </c>
      <c r="B1445" t="s">
        <v>3162</v>
      </c>
      <c r="C1445" t="s">
        <v>1892</v>
      </c>
      <c r="D1445" t="s">
        <v>1897</v>
      </c>
      <c r="E1445" t="s">
        <v>3212</v>
      </c>
      <c r="F1445" t="s">
        <v>3135</v>
      </c>
      <c r="G1445" t="s">
        <v>3133</v>
      </c>
      <c r="H1445" t="s">
        <v>3133</v>
      </c>
      <c r="I1445" t="s">
        <v>4478</v>
      </c>
      <c r="J1445" t="s">
        <v>1846</v>
      </c>
      <c r="K1445" t="s">
        <v>4287</v>
      </c>
      <c r="L1445" t="s">
        <v>2507</v>
      </c>
      <c r="M1445" t="s">
        <v>883</v>
      </c>
      <c r="N1445" t="s">
        <v>1889</v>
      </c>
      <c r="O1445" t="s">
        <v>3219</v>
      </c>
      <c r="P1445" t="s">
        <v>1898</v>
      </c>
      <c r="Q1445" t="s">
        <v>1892</v>
      </c>
      <c r="R1445" t="s">
        <v>3273</v>
      </c>
      <c r="S1445" t="s">
        <v>3191</v>
      </c>
      <c r="T1445">
        <f>+_2022[[#This Row],[p1_score]]+_2022[[#This Row],[p2_score]]</f>
        <v>12</v>
      </c>
      <c r="U1445" t="s">
        <v>1892</v>
      </c>
      <c r="V1445" t="s">
        <v>691</v>
      </c>
      <c r="W1445" t="s">
        <v>3219</v>
      </c>
      <c r="X1445" t="s">
        <v>3157</v>
      </c>
      <c r="Y1445" t="s">
        <v>3152</v>
      </c>
      <c r="Z1445" t="s">
        <v>3152</v>
      </c>
      <c r="AA1445" t="s">
        <v>1894</v>
      </c>
      <c r="AB1445">
        <v>141</v>
      </c>
      <c r="AC1445" t="s">
        <v>1846</v>
      </c>
      <c r="AD1445" t="s">
        <v>2507</v>
      </c>
      <c r="AE1445" t="s">
        <v>2807</v>
      </c>
      <c r="AF1445" t="s">
        <v>883</v>
      </c>
      <c r="AG1445" t="s">
        <v>897</v>
      </c>
      <c r="AH1445" t="s">
        <v>2921</v>
      </c>
      <c r="AI1445" t="s">
        <v>2922</v>
      </c>
      <c r="AJ1445" t="s">
        <v>2923</v>
      </c>
      <c r="AK1445" t="s">
        <v>71</v>
      </c>
    </row>
    <row r="1446" spans="1:37" x14ac:dyDescent="0.3">
      <c r="A1446" t="s">
        <v>3313</v>
      </c>
      <c r="B1446" t="s">
        <v>3187</v>
      </c>
      <c r="C1446" t="s">
        <v>1030</v>
      </c>
      <c r="D1446" t="s">
        <v>1868</v>
      </c>
      <c r="E1446" t="s">
        <v>3153</v>
      </c>
      <c r="F1446" t="s">
        <v>3162</v>
      </c>
      <c r="G1446" t="s">
        <v>3133</v>
      </c>
      <c r="H1446" t="s">
        <v>3133</v>
      </c>
      <c r="I1446" t="s">
        <v>3163</v>
      </c>
      <c r="J1446" t="s">
        <v>1846</v>
      </c>
      <c r="K1446" t="s">
        <v>4287</v>
      </c>
      <c r="L1446" t="s">
        <v>2507</v>
      </c>
      <c r="M1446" t="s">
        <v>883</v>
      </c>
      <c r="N1446" t="s">
        <v>1889</v>
      </c>
      <c r="O1446" t="s">
        <v>3236</v>
      </c>
      <c r="P1446" t="s">
        <v>1899</v>
      </c>
      <c r="Q1446" t="s">
        <v>1030</v>
      </c>
      <c r="R1446" t="s">
        <v>3246</v>
      </c>
      <c r="S1446" t="s">
        <v>3165</v>
      </c>
      <c r="T1446">
        <f>+_2022[[#This Row],[p1_score]]+_2022[[#This Row],[p2_score]]</f>
        <v>4</v>
      </c>
      <c r="U1446" t="s">
        <v>1030</v>
      </c>
      <c r="V1446" t="s">
        <v>691</v>
      </c>
      <c r="W1446" t="s">
        <v>3139</v>
      </c>
      <c r="X1446" t="s">
        <v>3139</v>
      </c>
      <c r="Y1446" t="s">
        <v>3152</v>
      </c>
      <c r="Z1446" t="s">
        <v>3139</v>
      </c>
      <c r="AA1446" t="s">
        <v>1892</v>
      </c>
      <c r="AB1446">
        <v>141</v>
      </c>
      <c r="AC1446" t="s">
        <v>1846</v>
      </c>
      <c r="AD1446" t="s">
        <v>2507</v>
      </c>
      <c r="AE1446" t="s">
        <v>2807</v>
      </c>
      <c r="AF1446" t="s">
        <v>883</v>
      </c>
      <c r="AG1446" t="s">
        <v>897</v>
      </c>
      <c r="AH1446" t="s">
        <v>2921</v>
      </c>
      <c r="AI1446" t="s">
        <v>2922</v>
      </c>
      <c r="AJ1446" t="s">
        <v>2923</v>
      </c>
      <c r="AK1446" t="s">
        <v>71</v>
      </c>
    </row>
    <row r="1447" spans="1:37" x14ac:dyDescent="0.3">
      <c r="A1447" t="s">
        <v>3315</v>
      </c>
      <c r="B1447" t="s">
        <v>3195</v>
      </c>
      <c r="C1447" t="s">
        <v>351</v>
      </c>
      <c r="D1447" t="s">
        <v>1900</v>
      </c>
      <c r="E1447" t="s">
        <v>3133</v>
      </c>
      <c r="F1447" t="s">
        <v>3153</v>
      </c>
      <c r="G1447" t="s">
        <v>3133</v>
      </c>
      <c r="H1447" t="s">
        <v>3133</v>
      </c>
      <c r="I1447" t="s">
        <v>3152</v>
      </c>
      <c r="J1447" t="s">
        <v>1846</v>
      </c>
      <c r="K1447" t="s">
        <v>4287</v>
      </c>
      <c r="L1447" t="s">
        <v>2507</v>
      </c>
      <c r="M1447" t="s">
        <v>883</v>
      </c>
      <c r="N1447" t="s">
        <v>1889</v>
      </c>
      <c r="O1447" t="s">
        <v>3161</v>
      </c>
      <c r="P1447" t="s">
        <v>1901</v>
      </c>
      <c r="Q1447" t="s">
        <v>351</v>
      </c>
      <c r="R1447" t="s">
        <v>3332</v>
      </c>
      <c r="S1447" t="s">
        <v>3392</v>
      </c>
      <c r="T1447">
        <f>+_2022[[#This Row],[p1_score]]+_2022[[#This Row],[p2_score]]</f>
        <v>1</v>
      </c>
      <c r="U1447" t="s">
        <v>351</v>
      </c>
      <c r="V1447" t="s">
        <v>691</v>
      </c>
      <c r="W1447" t="s">
        <v>3152</v>
      </c>
      <c r="X1447" t="s">
        <v>3166</v>
      </c>
      <c r="Y1447" t="s">
        <v>3152</v>
      </c>
      <c r="Z1447" t="s">
        <v>3148</v>
      </c>
      <c r="AA1447" t="s">
        <v>1030</v>
      </c>
      <c r="AB1447">
        <v>141</v>
      </c>
      <c r="AC1447" t="s">
        <v>1846</v>
      </c>
      <c r="AD1447" t="s">
        <v>2507</v>
      </c>
      <c r="AE1447" t="s">
        <v>2807</v>
      </c>
      <c r="AF1447" t="s">
        <v>883</v>
      </c>
      <c r="AG1447" t="s">
        <v>897</v>
      </c>
      <c r="AH1447" t="s">
        <v>2921</v>
      </c>
      <c r="AI1447" t="s">
        <v>2922</v>
      </c>
      <c r="AJ1447" t="s">
        <v>2923</v>
      </c>
      <c r="AK1447" t="s">
        <v>71</v>
      </c>
    </row>
    <row r="1448" spans="1:37" x14ac:dyDescent="0.3">
      <c r="A1448" t="s">
        <v>3289</v>
      </c>
      <c r="B1448" t="s">
        <v>3180</v>
      </c>
      <c r="C1448" t="s">
        <v>691</v>
      </c>
      <c r="D1448" t="s">
        <v>45</v>
      </c>
      <c r="E1448" t="s">
        <v>3244</v>
      </c>
      <c r="F1448" t="s">
        <v>3275</v>
      </c>
      <c r="G1448" t="s">
        <v>3144</v>
      </c>
      <c r="H1448" t="s">
        <v>3144</v>
      </c>
      <c r="I1448" t="s">
        <v>3782</v>
      </c>
      <c r="J1448" t="s">
        <v>1846</v>
      </c>
      <c r="K1448" t="s">
        <v>4287</v>
      </c>
      <c r="L1448" t="s">
        <v>2507</v>
      </c>
      <c r="M1448" t="s">
        <v>883</v>
      </c>
      <c r="N1448" t="s">
        <v>1889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>
        <f>+_2022[[#This Row],[p1_score]]+_2022[[#This Row],[p2_score]]</f>
        <v>18</v>
      </c>
      <c r="U1448" t="s">
        <v>1902</v>
      </c>
      <c r="V1448" t="s">
        <v>691</v>
      </c>
      <c r="W1448" t="s">
        <v>3166</v>
      </c>
      <c r="X1448" t="s">
        <v>3270</v>
      </c>
      <c r="Y1448" t="s">
        <v>3152</v>
      </c>
      <c r="Z1448" t="s">
        <v>3152</v>
      </c>
      <c r="AA1448" t="s">
        <v>351</v>
      </c>
      <c r="AB1448">
        <v>141</v>
      </c>
      <c r="AC1448" t="s">
        <v>1846</v>
      </c>
      <c r="AD1448" t="s">
        <v>2507</v>
      </c>
      <c r="AE1448" t="s">
        <v>2807</v>
      </c>
      <c r="AF1448" t="s">
        <v>883</v>
      </c>
      <c r="AG1448" t="s">
        <v>897</v>
      </c>
      <c r="AH1448" t="s">
        <v>2921</v>
      </c>
      <c r="AI1448" t="s">
        <v>2922</v>
      </c>
      <c r="AJ1448" t="s">
        <v>2923</v>
      </c>
      <c r="AK1448" t="s">
        <v>71</v>
      </c>
    </row>
    <row r="1449" spans="1:37" x14ac:dyDescent="0.3">
      <c r="A1449" t="s">
        <v>3134</v>
      </c>
      <c r="B1449" t="s">
        <v>3154</v>
      </c>
      <c r="C1449" t="s">
        <v>1902</v>
      </c>
      <c r="D1449" t="s">
        <v>45</v>
      </c>
      <c r="E1449" t="s">
        <v>3144</v>
      </c>
      <c r="F1449" t="s">
        <v>3162</v>
      </c>
      <c r="G1449" t="s">
        <v>3133</v>
      </c>
      <c r="H1449" t="s">
        <v>3133</v>
      </c>
      <c r="I1449" t="s">
        <v>3338</v>
      </c>
      <c r="J1449" t="s">
        <v>1846</v>
      </c>
      <c r="K1449" t="s">
        <v>4287</v>
      </c>
      <c r="L1449" t="s">
        <v>2507</v>
      </c>
      <c r="M1449" t="s">
        <v>883</v>
      </c>
      <c r="N1449" t="s">
        <v>1889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e">
        <f>+_2022[[#This Row],[p1_score]]+_2022[[#This Row],[p2_score]]</f>
        <v>#VALUE!</v>
      </c>
      <c r="U1449" t="s">
        <v>32</v>
      </c>
      <c r="V1449" t="s">
        <v>32</v>
      </c>
      <c r="W1449" t="s">
        <v>32</v>
      </c>
      <c r="X1449" t="s">
        <v>32</v>
      </c>
      <c r="Y1449" t="s">
        <v>32</v>
      </c>
      <c r="Z1449" t="s">
        <v>32</v>
      </c>
      <c r="AA1449" t="s">
        <v>32</v>
      </c>
      <c r="AB1449">
        <v>141</v>
      </c>
      <c r="AC1449" t="s">
        <v>1846</v>
      </c>
      <c r="AD1449" t="s">
        <v>2507</v>
      </c>
      <c r="AE1449" t="s">
        <v>2807</v>
      </c>
      <c r="AF1449" t="s">
        <v>883</v>
      </c>
      <c r="AG1449" t="s">
        <v>897</v>
      </c>
      <c r="AH1449" t="s">
        <v>2921</v>
      </c>
      <c r="AI1449" t="s">
        <v>2922</v>
      </c>
      <c r="AJ1449" t="s">
        <v>2923</v>
      </c>
      <c r="AK1449" t="s">
        <v>71</v>
      </c>
    </row>
    <row r="1450" spans="1:37" x14ac:dyDescent="0.3">
      <c r="A1450" t="s">
        <v>3321</v>
      </c>
      <c r="B1450" t="s">
        <v>3133</v>
      </c>
      <c r="C1450" t="s">
        <v>1872</v>
      </c>
      <c r="D1450" t="s">
        <v>1708</v>
      </c>
      <c r="E1450" t="s">
        <v>3178</v>
      </c>
      <c r="F1450" t="s">
        <v>3173</v>
      </c>
      <c r="G1450" t="s">
        <v>3144</v>
      </c>
      <c r="H1450" t="s">
        <v>3133</v>
      </c>
      <c r="I1450" t="s">
        <v>3203</v>
      </c>
      <c r="J1450" t="s">
        <v>1846</v>
      </c>
      <c r="K1450" t="s">
        <v>4312</v>
      </c>
      <c r="L1450" t="s">
        <v>2511</v>
      </c>
      <c r="M1450" t="s">
        <v>909</v>
      </c>
      <c r="N1450" t="s">
        <v>1903</v>
      </c>
      <c r="O1450" t="s">
        <v>3139</v>
      </c>
      <c r="P1450" t="s">
        <v>1904</v>
      </c>
      <c r="Q1450" t="s">
        <v>1872</v>
      </c>
      <c r="R1450" t="s">
        <v>4004</v>
      </c>
      <c r="S1450" t="s">
        <v>3219</v>
      </c>
      <c r="T1450">
        <f>+_2022[[#This Row],[p1_score]]+_2022[[#This Row],[p2_score]]</f>
        <v>8</v>
      </c>
      <c r="U1450" t="s">
        <v>900</v>
      </c>
      <c r="V1450" t="s">
        <v>1872</v>
      </c>
      <c r="W1450" t="s">
        <v>3139</v>
      </c>
      <c r="X1450" t="s">
        <v>3170</v>
      </c>
      <c r="Y1450" t="s">
        <v>3139</v>
      </c>
      <c r="Z1450" t="s">
        <v>3170</v>
      </c>
      <c r="AA1450" t="s">
        <v>32</v>
      </c>
      <c r="AB1450">
        <v>142</v>
      </c>
      <c r="AC1450" t="s">
        <v>1846</v>
      </c>
      <c r="AD1450" t="s">
        <v>2511</v>
      </c>
      <c r="AE1450" t="s">
        <v>2807</v>
      </c>
      <c r="AF1450" t="s">
        <v>909</v>
      </c>
      <c r="AG1450" t="s">
        <v>850</v>
      </c>
      <c r="AH1450" t="s">
        <v>2924</v>
      </c>
      <c r="AI1450" t="s">
        <v>2925</v>
      </c>
      <c r="AJ1450" t="s">
        <v>2926</v>
      </c>
      <c r="AK1450" t="s">
        <v>83</v>
      </c>
    </row>
    <row r="1451" spans="1:37" x14ac:dyDescent="0.3">
      <c r="A1451" t="s">
        <v>3324</v>
      </c>
      <c r="B1451" t="s">
        <v>3153</v>
      </c>
      <c r="C1451" t="s">
        <v>1878</v>
      </c>
      <c r="D1451" t="s">
        <v>1905</v>
      </c>
      <c r="E1451" t="s">
        <v>3178</v>
      </c>
      <c r="F1451" t="s">
        <v>3173</v>
      </c>
      <c r="G1451" t="s">
        <v>3144</v>
      </c>
      <c r="H1451" t="s">
        <v>3133</v>
      </c>
      <c r="I1451" t="s">
        <v>3203</v>
      </c>
      <c r="J1451" t="s">
        <v>1846</v>
      </c>
      <c r="K1451" t="s">
        <v>4312</v>
      </c>
      <c r="L1451" t="s">
        <v>2511</v>
      </c>
      <c r="M1451" t="s">
        <v>909</v>
      </c>
      <c r="N1451" t="s">
        <v>1903</v>
      </c>
      <c r="O1451" t="s">
        <v>3148</v>
      </c>
      <c r="P1451" t="s">
        <v>1492</v>
      </c>
      <c r="Q1451" t="s">
        <v>1878</v>
      </c>
      <c r="R1451" t="s">
        <v>3979</v>
      </c>
      <c r="S1451" t="s">
        <v>3393</v>
      </c>
      <c r="T1451">
        <f>+_2022[[#This Row],[p1_score]]+_2022[[#This Row],[p2_score]]</f>
        <v>7</v>
      </c>
      <c r="U1451" t="s">
        <v>900</v>
      </c>
      <c r="V1451" t="s">
        <v>1878</v>
      </c>
      <c r="W1451" t="s">
        <v>3166</v>
      </c>
      <c r="X1451" t="s">
        <v>3170</v>
      </c>
      <c r="Y1451" t="s">
        <v>3148</v>
      </c>
      <c r="Z1451" t="s">
        <v>3152</v>
      </c>
      <c r="AA1451" t="s">
        <v>1872</v>
      </c>
      <c r="AB1451">
        <v>142</v>
      </c>
      <c r="AC1451" t="s">
        <v>1846</v>
      </c>
      <c r="AD1451" t="s">
        <v>2511</v>
      </c>
      <c r="AE1451" t="s">
        <v>2807</v>
      </c>
      <c r="AF1451" t="s">
        <v>909</v>
      </c>
      <c r="AG1451" t="s">
        <v>850</v>
      </c>
      <c r="AH1451" t="s">
        <v>2924</v>
      </c>
      <c r="AI1451" t="s">
        <v>2925</v>
      </c>
      <c r="AJ1451" t="s">
        <v>2926</v>
      </c>
      <c r="AK1451" t="s">
        <v>83</v>
      </c>
    </row>
    <row r="1452" spans="1:37" x14ac:dyDescent="0.3">
      <c r="A1452" t="s">
        <v>3205</v>
      </c>
      <c r="B1452" t="s">
        <v>3136</v>
      </c>
      <c r="C1452" t="s">
        <v>52</v>
      </c>
      <c r="D1452" t="s">
        <v>1906</v>
      </c>
      <c r="E1452" t="s">
        <v>3144</v>
      </c>
      <c r="F1452" t="s">
        <v>3162</v>
      </c>
      <c r="G1452" t="s">
        <v>3133</v>
      </c>
      <c r="H1452" t="s">
        <v>3133</v>
      </c>
      <c r="I1452" t="s">
        <v>3338</v>
      </c>
      <c r="J1452" t="s">
        <v>1846</v>
      </c>
      <c r="K1452" t="s">
        <v>4312</v>
      </c>
      <c r="L1452" t="s">
        <v>2511</v>
      </c>
      <c r="M1452" t="s">
        <v>909</v>
      </c>
      <c r="N1452" t="s">
        <v>1903</v>
      </c>
      <c r="O1452" t="s">
        <v>3157</v>
      </c>
      <c r="P1452" t="s">
        <v>1213</v>
      </c>
      <c r="Q1452" t="s">
        <v>52</v>
      </c>
      <c r="R1452" t="s">
        <v>3725</v>
      </c>
      <c r="S1452" t="s">
        <v>3242</v>
      </c>
      <c r="T1452">
        <f>+_2022[[#This Row],[p1_score]]+_2022[[#This Row],[p2_score]]</f>
        <v>4</v>
      </c>
      <c r="U1452" t="s">
        <v>900</v>
      </c>
      <c r="V1452" t="s">
        <v>52</v>
      </c>
      <c r="W1452" t="s">
        <v>3148</v>
      </c>
      <c r="X1452" t="s">
        <v>3166</v>
      </c>
      <c r="Y1452" t="s">
        <v>3170</v>
      </c>
      <c r="Z1452" t="s">
        <v>3152</v>
      </c>
      <c r="AA1452" t="s">
        <v>1878</v>
      </c>
      <c r="AB1452">
        <v>142</v>
      </c>
      <c r="AC1452" t="s">
        <v>1846</v>
      </c>
      <c r="AD1452" t="s">
        <v>2511</v>
      </c>
      <c r="AE1452" t="s">
        <v>2807</v>
      </c>
      <c r="AF1452" t="s">
        <v>909</v>
      </c>
      <c r="AG1452" t="s">
        <v>850</v>
      </c>
      <c r="AH1452" t="s">
        <v>2924</v>
      </c>
      <c r="AI1452" t="s">
        <v>2925</v>
      </c>
      <c r="AJ1452" t="s">
        <v>2926</v>
      </c>
      <c r="AK1452" t="s">
        <v>83</v>
      </c>
    </row>
    <row r="1453" spans="1:37" x14ac:dyDescent="0.3">
      <c r="A1453" t="s">
        <v>3198</v>
      </c>
      <c r="B1453" t="s">
        <v>3144</v>
      </c>
      <c r="C1453" t="s">
        <v>900</v>
      </c>
      <c r="D1453" t="s">
        <v>1765</v>
      </c>
      <c r="E1453" t="s">
        <v>3201</v>
      </c>
      <c r="F1453" t="s">
        <v>3168</v>
      </c>
      <c r="G1453" t="s">
        <v>3144</v>
      </c>
      <c r="H1453" t="s">
        <v>3133</v>
      </c>
      <c r="I1453" t="s">
        <v>4479</v>
      </c>
      <c r="J1453" t="s">
        <v>1846</v>
      </c>
      <c r="K1453" t="s">
        <v>4312</v>
      </c>
      <c r="L1453" t="s">
        <v>2511</v>
      </c>
      <c r="M1453" t="s">
        <v>909</v>
      </c>
      <c r="N1453" t="s">
        <v>1903</v>
      </c>
      <c r="O1453" t="s">
        <v>3151</v>
      </c>
      <c r="P1453" t="s">
        <v>1907</v>
      </c>
      <c r="Q1453" t="s">
        <v>900</v>
      </c>
      <c r="R1453" t="s">
        <v>3240</v>
      </c>
      <c r="S1453" t="s">
        <v>3354</v>
      </c>
      <c r="T1453">
        <f>+_2022[[#This Row],[p1_score]]+_2022[[#This Row],[p2_score]]</f>
        <v>12</v>
      </c>
      <c r="U1453" t="s">
        <v>900</v>
      </c>
      <c r="V1453" t="s">
        <v>82</v>
      </c>
      <c r="W1453" t="s">
        <v>3151</v>
      </c>
      <c r="X1453" t="s">
        <v>3200</v>
      </c>
      <c r="Y1453" t="s">
        <v>3152</v>
      </c>
      <c r="Z1453" t="s">
        <v>3152</v>
      </c>
      <c r="AA1453" t="s">
        <v>52</v>
      </c>
      <c r="AB1453">
        <v>142</v>
      </c>
      <c r="AC1453" t="s">
        <v>1846</v>
      </c>
      <c r="AD1453" t="s">
        <v>2511</v>
      </c>
      <c r="AE1453" t="s">
        <v>2807</v>
      </c>
      <c r="AF1453" t="s">
        <v>909</v>
      </c>
      <c r="AG1453" t="s">
        <v>850</v>
      </c>
      <c r="AH1453" t="s">
        <v>2924</v>
      </c>
      <c r="AI1453" t="s">
        <v>2925</v>
      </c>
      <c r="AJ1453" t="s">
        <v>2926</v>
      </c>
      <c r="AK1453" t="s">
        <v>83</v>
      </c>
    </row>
    <row r="1454" spans="1:37" x14ac:dyDescent="0.3">
      <c r="A1454" t="s">
        <v>3254</v>
      </c>
      <c r="B1454" t="s">
        <v>3173</v>
      </c>
      <c r="C1454" t="s">
        <v>1537</v>
      </c>
      <c r="D1454" t="s">
        <v>1908</v>
      </c>
      <c r="E1454" t="s">
        <v>3279</v>
      </c>
      <c r="F1454" t="s">
        <v>3237</v>
      </c>
      <c r="G1454" t="s">
        <v>3136</v>
      </c>
      <c r="H1454" t="s">
        <v>3144</v>
      </c>
      <c r="I1454" t="s">
        <v>4480</v>
      </c>
      <c r="J1454" t="s">
        <v>1846</v>
      </c>
      <c r="K1454" t="s">
        <v>4312</v>
      </c>
      <c r="L1454" t="s">
        <v>2511</v>
      </c>
      <c r="M1454" t="s">
        <v>909</v>
      </c>
      <c r="N1454" t="s">
        <v>1903</v>
      </c>
      <c r="O1454" t="s">
        <v>3170</v>
      </c>
      <c r="P1454" t="s">
        <v>699</v>
      </c>
      <c r="Q1454" t="s">
        <v>1537</v>
      </c>
      <c r="R1454" t="s">
        <v>3396</v>
      </c>
      <c r="S1454" t="s">
        <v>3571</v>
      </c>
      <c r="T1454">
        <f>+_2022[[#This Row],[p1_score]]+_2022[[#This Row],[p2_score]]</f>
        <v>54</v>
      </c>
      <c r="U1454" t="s">
        <v>1537</v>
      </c>
      <c r="V1454" t="s">
        <v>82</v>
      </c>
      <c r="W1454" t="s">
        <v>3435</v>
      </c>
      <c r="X1454" t="s">
        <v>3185</v>
      </c>
      <c r="Y1454" t="s">
        <v>3152</v>
      </c>
      <c r="Z1454" t="s">
        <v>3185</v>
      </c>
      <c r="AA1454" t="s">
        <v>900</v>
      </c>
      <c r="AB1454">
        <v>142</v>
      </c>
      <c r="AC1454" t="s">
        <v>1846</v>
      </c>
      <c r="AD1454" t="s">
        <v>2511</v>
      </c>
      <c r="AE1454" t="s">
        <v>2807</v>
      </c>
      <c r="AF1454" t="s">
        <v>909</v>
      </c>
      <c r="AG1454" t="s">
        <v>850</v>
      </c>
      <c r="AH1454" t="s">
        <v>2924</v>
      </c>
      <c r="AI1454" t="s">
        <v>2925</v>
      </c>
      <c r="AJ1454" t="s">
        <v>2926</v>
      </c>
      <c r="AK1454" t="s">
        <v>83</v>
      </c>
    </row>
    <row r="1455" spans="1:37" x14ac:dyDescent="0.3">
      <c r="A1455" t="s">
        <v>3334</v>
      </c>
      <c r="B1455" t="s">
        <v>3162</v>
      </c>
      <c r="C1455" t="s">
        <v>82</v>
      </c>
      <c r="D1455" t="s">
        <v>1881</v>
      </c>
      <c r="E1455" t="s">
        <v>3266</v>
      </c>
      <c r="F1455" t="s">
        <v>3303</v>
      </c>
      <c r="G1455" t="s">
        <v>3133</v>
      </c>
      <c r="H1455" t="s">
        <v>3153</v>
      </c>
      <c r="I1455" t="s">
        <v>4481</v>
      </c>
      <c r="J1455" t="s">
        <v>1846</v>
      </c>
      <c r="K1455" t="s">
        <v>4312</v>
      </c>
      <c r="L1455" t="s">
        <v>2511</v>
      </c>
      <c r="M1455" t="s">
        <v>909</v>
      </c>
      <c r="N1455" t="s">
        <v>1903</v>
      </c>
      <c r="O1455" t="s">
        <v>3200</v>
      </c>
      <c r="P1455" t="s">
        <v>1909</v>
      </c>
      <c r="Q1455" t="s">
        <v>82</v>
      </c>
      <c r="R1455" t="s">
        <v>3291</v>
      </c>
      <c r="S1455" t="s">
        <v>3330</v>
      </c>
      <c r="T1455">
        <f>+_2022[[#This Row],[p1_score]]+_2022[[#This Row],[p2_score]]</f>
        <v>10</v>
      </c>
      <c r="U1455" t="s">
        <v>1910</v>
      </c>
      <c r="V1455" t="s">
        <v>82</v>
      </c>
      <c r="W1455" t="s">
        <v>3166</v>
      </c>
      <c r="X1455" t="s">
        <v>3236</v>
      </c>
      <c r="Y1455" t="s">
        <v>3152</v>
      </c>
      <c r="Z1455" t="s">
        <v>3152</v>
      </c>
      <c r="AA1455" t="s">
        <v>1537</v>
      </c>
      <c r="AB1455">
        <v>142</v>
      </c>
      <c r="AC1455" t="s">
        <v>1846</v>
      </c>
      <c r="AD1455" t="s">
        <v>2511</v>
      </c>
      <c r="AE1455" t="s">
        <v>2807</v>
      </c>
      <c r="AF1455" t="s">
        <v>909</v>
      </c>
      <c r="AG1455" t="s">
        <v>850</v>
      </c>
      <c r="AH1455" t="s">
        <v>2924</v>
      </c>
      <c r="AI1455" t="s">
        <v>2925</v>
      </c>
      <c r="AJ1455" t="s">
        <v>2926</v>
      </c>
      <c r="AK1455" t="s">
        <v>83</v>
      </c>
    </row>
    <row r="1456" spans="1:37" x14ac:dyDescent="0.3">
      <c r="A1456" t="s">
        <v>3284</v>
      </c>
      <c r="B1456" t="s">
        <v>3178</v>
      </c>
      <c r="C1456" t="s">
        <v>1910</v>
      </c>
      <c r="D1456" t="s">
        <v>1713</v>
      </c>
      <c r="E1456" t="s">
        <v>3187</v>
      </c>
      <c r="F1456" t="s">
        <v>3195</v>
      </c>
      <c r="G1456" t="s">
        <v>3133</v>
      </c>
      <c r="H1456" t="s">
        <v>3133</v>
      </c>
      <c r="I1456" t="s">
        <v>4404</v>
      </c>
      <c r="J1456" t="s">
        <v>1846</v>
      </c>
      <c r="K1456" t="s">
        <v>4312</v>
      </c>
      <c r="L1456" t="s">
        <v>2511</v>
      </c>
      <c r="M1456" t="s">
        <v>909</v>
      </c>
      <c r="N1456" t="s">
        <v>1903</v>
      </c>
      <c r="O1456" t="s">
        <v>3219</v>
      </c>
      <c r="P1456" t="s">
        <v>1911</v>
      </c>
      <c r="Q1456" t="s">
        <v>1910</v>
      </c>
      <c r="R1456" t="s">
        <v>3171</v>
      </c>
      <c r="S1456" t="s">
        <v>3165</v>
      </c>
      <c r="T1456">
        <f>+_2022[[#This Row],[p1_score]]+_2022[[#This Row],[p2_score]]</f>
        <v>10</v>
      </c>
      <c r="U1456" t="s">
        <v>1910</v>
      </c>
      <c r="V1456" t="s">
        <v>215</v>
      </c>
      <c r="W1456" t="s">
        <v>3219</v>
      </c>
      <c r="X1456" t="s">
        <v>3139</v>
      </c>
      <c r="Y1456" t="s">
        <v>3152</v>
      </c>
      <c r="Z1456" t="s">
        <v>3152</v>
      </c>
      <c r="AA1456" t="s">
        <v>82</v>
      </c>
      <c r="AB1456">
        <v>142</v>
      </c>
      <c r="AC1456" t="s">
        <v>1846</v>
      </c>
      <c r="AD1456" t="s">
        <v>2511</v>
      </c>
      <c r="AE1456" t="s">
        <v>2807</v>
      </c>
      <c r="AF1456" t="s">
        <v>909</v>
      </c>
      <c r="AG1456" t="s">
        <v>850</v>
      </c>
      <c r="AH1456" t="s">
        <v>2924</v>
      </c>
      <c r="AI1456" t="s">
        <v>2925</v>
      </c>
      <c r="AJ1456" t="s">
        <v>2926</v>
      </c>
      <c r="AK1456" t="s">
        <v>83</v>
      </c>
    </row>
    <row r="1457" spans="1:37" x14ac:dyDescent="0.3">
      <c r="A1457" t="s">
        <v>3341</v>
      </c>
      <c r="B1457" t="s">
        <v>3180</v>
      </c>
      <c r="C1457" t="s">
        <v>215</v>
      </c>
      <c r="D1457" t="s">
        <v>1826</v>
      </c>
      <c r="E1457" t="s">
        <v>3195</v>
      </c>
      <c r="F1457" t="s">
        <v>3187</v>
      </c>
      <c r="G1457" t="s">
        <v>3144</v>
      </c>
      <c r="H1457" t="s">
        <v>3133</v>
      </c>
      <c r="I1457" t="s">
        <v>3968</v>
      </c>
      <c r="J1457" t="s">
        <v>1846</v>
      </c>
      <c r="K1457" t="s">
        <v>4312</v>
      </c>
      <c r="L1457" t="s">
        <v>2511</v>
      </c>
      <c r="M1457" t="s">
        <v>909</v>
      </c>
      <c r="N1457" t="s">
        <v>1903</v>
      </c>
      <c r="O1457" t="s">
        <v>3236</v>
      </c>
      <c r="P1457" t="s">
        <v>962</v>
      </c>
      <c r="Q1457" t="s">
        <v>215</v>
      </c>
      <c r="R1457" t="s">
        <v>3415</v>
      </c>
      <c r="S1457" t="s">
        <v>3361</v>
      </c>
      <c r="T1457">
        <f>+_2022[[#This Row],[p1_score]]+_2022[[#This Row],[p2_score]]</f>
        <v>3</v>
      </c>
      <c r="U1457" t="s">
        <v>477</v>
      </c>
      <c r="V1457" t="s">
        <v>215</v>
      </c>
      <c r="W1457" t="s">
        <v>3525</v>
      </c>
      <c r="X1457" t="s">
        <v>3236</v>
      </c>
      <c r="Y1457" t="s">
        <v>3152</v>
      </c>
      <c r="Z1457" t="s">
        <v>3152</v>
      </c>
      <c r="AA1457" t="s">
        <v>1910</v>
      </c>
      <c r="AB1457">
        <v>142</v>
      </c>
      <c r="AC1457" t="s">
        <v>1846</v>
      </c>
      <c r="AD1457" t="s">
        <v>2511</v>
      </c>
      <c r="AE1457" t="s">
        <v>2807</v>
      </c>
      <c r="AF1457" t="s">
        <v>909</v>
      </c>
      <c r="AG1457" t="s">
        <v>850</v>
      </c>
      <c r="AH1457" t="s">
        <v>2924</v>
      </c>
      <c r="AI1457" t="s">
        <v>2925</v>
      </c>
      <c r="AJ1457" t="s">
        <v>2926</v>
      </c>
      <c r="AK1457" t="s">
        <v>83</v>
      </c>
    </row>
    <row r="1458" spans="1:37" x14ac:dyDescent="0.3">
      <c r="A1458" t="s">
        <v>3197</v>
      </c>
      <c r="B1458" t="s">
        <v>3187</v>
      </c>
      <c r="C1458" t="s">
        <v>477</v>
      </c>
      <c r="D1458" t="s">
        <v>1713</v>
      </c>
      <c r="E1458" t="s">
        <v>3153</v>
      </c>
      <c r="F1458" t="s">
        <v>3173</v>
      </c>
      <c r="G1458" t="s">
        <v>3133</v>
      </c>
      <c r="H1458" t="s">
        <v>3133</v>
      </c>
      <c r="I1458" t="s">
        <v>3562</v>
      </c>
      <c r="J1458" t="s">
        <v>1846</v>
      </c>
      <c r="K1458" t="s">
        <v>4312</v>
      </c>
      <c r="L1458" t="s">
        <v>2511</v>
      </c>
      <c r="M1458" t="s">
        <v>909</v>
      </c>
      <c r="N1458" t="s">
        <v>1903</v>
      </c>
      <c r="O1458" t="s">
        <v>3161</v>
      </c>
      <c r="P1458" t="s">
        <v>1912</v>
      </c>
      <c r="Q1458" t="s">
        <v>477</v>
      </c>
      <c r="R1458" t="s">
        <v>3217</v>
      </c>
      <c r="S1458" t="s">
        <v>3761</v>
      </c>
      <c r="T1458">
        <f>+_2022[[#This Row],[p1_score]]+_2022[[#This Row],[p2_score]]</f>
        <v>1</v>
      </c>
      <c r="U1458" t="s">
        <v>477</v>
      </c>
      <c r="V1458" t="s">
        <v>1662</v>
      </c>
      <c r="W1458" t="s">
        <v>3139</v>
      </c>
      <c r="X1458" t="s">
        <v>3257</v>
      </c>
      <c r="Y1458" t="s">
        <v>3152</v>
      </c>
      <c r="Z1458" t="s">
        <v>3152</v>
      </c>
      <c r="AA1458" t="s">
        <v>215</v>
      </c>
      <c r="AB1458">
        <v>142</v>
      </c>
      <c r="AC1458" t="s">
        <v>1846</v>
      </c>
      <c r="AD1458" t="s">
        <v>2511</v>
      </c>
      <c r="AE1458" t="s">
        <v>2807</v>
      </c>
      <c r="AF1458" t="s">
        <v>909</v>
      </c>
      <c r="AG1458" t="s">
        <v>850</v>
      </c>
      <c r="AH1458" t="s">
        <v>2924</v>
      </c>
      <c r="AI1458" t="s">
        <v>2925</v>
      </c>
      <c r="AJ1458" t="s">
        <v>2926</v>
      </c>
      <c r="AK1458" t="s">
        <v>83</v>
      </c>
    </row>
    <row r="1459" spans="1:37" x14ac:dyDescent="0.3">
      <c r="A1459" t="s">
        <v>3345</v>
      </c>
      <c r="B1459" t="s">
        <v>3154</v>
      </c>
      <c r="C1459" t="s">
        <v>655</v>
      </c>
      <c r="D1459" t="s">
        <v>1913</v>
      </c>
      <c r="E1459" t="s">
        <v>3153</v>
      </c>
      <c r="F1459" t="s">
        <v>3153</v>
      </c>
      <c r="G1459" t="s">
        <v>3133</v>
      </c>
      <c r="H1459" t="s">
        <v>3133</v>
      </c>
      <c r="I1459" t="s">
        <v>3216</v>
      </c>
      <c r="J1459" t="s">
        <v>1846</v>
      </c>
      <c r="K1459" t="s">
        <v>4312</v>
      </c>
      <c r="L1459" t="s">
        <v>2511</v>
      </c>
      <c r="M1459" t="s">
        <v>909</v>
      </c>
      <c r="N1459" t="s">
        <v>1903</v>
      </c>
      <c r="O1459" t="s">
        <v>3271</v>
      </c>
      <c r="P1459" t="s">
        <v>142</v>
      </c>
      <c r="Q1459" t="s">
        <v>655</v>
      </c>
      <c r="R1459" t="s">
        <v>3459</v>
      </c>
      <c r="S1459" t="s">
        <v>3333</v>
      </c>
      <c r="T1459">
        <f>+_2022[[#This Row],[p1_score]]+_2022[[#This Row],[p2_score]]</f>
        <v>4</v>
      </c>
      <c r="U1459" t="s">
        <v>655</v>
      </c>
      <c r="V1459" t="s">
        <v>1662</v>
      </c>
      <c r="W1459" t="s">
        <v>3139</v>
      </c>
      <c r="X1459" t="s">
        <v>3139</v>
      </c>
      <c r="Y1459" t="s">
        <v>3152</v>
      </c>
      <c r="Z1459" t="s">
        <v>3139</v>
      </c>
      <c r="AA1459" t="s">
        <v>477</v>
      </c>
      <c r="AB1459">
        <v>142</v>
      </c>
      <c r="AC1459" t="s">
        <v>1846</v>
      </c>
      <c r="AD1459" t="s">
        <v>2511</v>
      </c>
      <c r="AE1459" t="s">
        <v>2807</v>
      </c>
      <c r="AF1459" t="s">
        <v>909</v>
      </c>
      <c r="AG1459" t="s">
        <v>850</v>
      </c>
      <c r="AH1459" t="s">
        <v>2924</v>
      </c>
      <c r="AI1459" t="s">
        <v>2925</v>
      </c>
      <c r="AJ1459" t="s">
        <v>2926</v>
      </c>
      <c r="AK1459" t="s">
        <v>83</v>
      </c>
    </row>
    <row r="1460" spans="1:37" x14ac:dyDescent="0.3">
      <c r="A1460" t="s">
        <v>3348</v>
      </c>
      <c r="B1460" t="s">
        <v>3195</v>
      </c>
      <c r="C1460" t="s">
        <v>1662</v>
      </c>
      <c r="D1460" t="s">
        <v>45</v>
      </c>
      <c r="E1460" t="s">
        <v>3153</v>
      </c>
      <c r="F1460" t="s">
        <v>3153</v>
      </c>
      <c r="G1460" t="s">
        <v>3133</v>
      </c>
      <c r="H1460" t="s">
        <v>3133</v>
      </c>
      <c r="I1460" t="s">
        <v>3216</v>
      </c>
      <c r="J1460" t="s">
        <v>1846</v>
      </c>
      <c r="K1460" t="s">
        <v>4312</v>
      </c>
      <c r="L1460" t="s">
        <v>2511</v>
      </c>
      <c r="M1460" t="s">
        <v>909</v>
      </c>
      <c r="N1460" t="s">
        <v>1903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e">
        <f>+_2022[[#This Row],[p1_score]]+_2022[[#This Row],[p2_score]]</f>
        <v>#VALUE!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  <c r="Z1460" t="s">
        <v>32</v>
      </c>
      <c r="AA1460" t="s">
        <v>32</v>
      </c>
      <c r="AB1460">
        <v>142</v>
      </c>
      <c r="AC1460" t="s">
        <v>1846</v>
      </c>
      <c r="AD1460" t="s">
        <v>2511</v>
      </c>
      <c r="AE1460" t="s">
        <v>2807</v>
      </c>
      <c r="AF1460" t="s">
        <v>909</v>
      </c>
      <c r="AG1460" t="s">
        <v>850</v>
      </c>
      <c r="AH1460" t="s">
        <v>2924</v>
      </c>
      <c r="AI1460" t="s">
        <v>2925</v>
      </c>
      <c r="AJ1460" t="s">
        <v>2926</v>
      </c>
      <c r="AK1460" t="s">
        <v>83</v>
      </c>
    </row>
    <row r="1461" spans="1:37" x14ac:dyDescent="0.3">
      <c r="A1461" t="s">
        <v>3351</v>
      </c>
      <c r="B1461" t="s">
        <v>3144</v>
      </c>
      <c r="C1461" t="s">
        <v>270</v>
      </c>
      <c r="D1461" t="s">
        <v>1017</v>
      </c>
      <c r="E1461" t="s">
        <v>3174</v>
      </c>
      <c r="F1461" t="s">
        <v>3173</v>
      </c>
      <c r="G1461" t="s">
        <v>3153</v>
      </c>
      <c r="H1461" t="s">
        <v>3144</v>
      </c>
      <c r="I1461" t="s">
        <v>3956</v>
      </c>
      <c r="J1461" t="s">
        <v>1846</v>
      </c>
      <c r="K1461" t="s">
        <v>4235</v>
      </c>
      <c r="L1461" t="s">
        <v>2515</v>
      </c>
      <c r="M1461" t="s">
        <v>949</v>
      </c>
      <c r="N1461" t="s">
        <v>1914</v>
      </c>
      <c r="O1461" t="s">
        <v>3139</v>
      </c>
      <c r="P1461" t="s">
        <v>122</v>
      </c>
      <c r="Q1461" t="s">
        <v>270</v>
      </c>
      <c r="R1461" t="s">
        <v>3598</v>
      </c>
      <c r="S1461" t="s">
        <v>3220</v>
      </c>
      <c r="T1461">
        <f>+_2022[[#This Row],[p1_score]]+_2022[[#This Row],[p2_score]]</f>
        <v>16</v>
      </c>
      <c r="U1461" t="s">
        <v>1168</v>
      </c>
      <c r="V1461" t="s">
        <v>270</v>
      </c>
      <c r="W1461" t="s">
        <v>3139</v>
      </c>
      <c r="X1461" t="s">
        <v>3177</v>
      </c>
      <c r="Y1461" t="s">
        <v>3139</v>
      </c>
      <c r="Z1461" t="s">
        <v>3177</v>
      </c>
      <c r="AA1461" t="s">
        <v>32</v>
      </c>
      <c r="AB1461">
        <v>143</v>
      </c>
      <c r="AC1461" t="s">
        <v>1846</v>
      </c>
      <c r="AD1461" t="s">
        <v>2515</v>
      </c>
      <c r="AE1461" t="s">
        <v>2807</v>
      </c>
      <c r="AF1461" t="s">
        <v>949</v>
      </c>
      <c r="AG1461" t="s">
        <v>872</v>
      </c>
      <c r="AH1461" t="s">
        <v>2927</v>
      </c>
      <c r="AI1461" t="s">
        <v>2928</v>
      </c>
      <c r="AJ1461" t="s">
        <v>2929</v>
      </c>
      <c r="AK1461" t="s">
        <v>1674</v>
      </c>
    </row>
    <row r="1462" spans="1:37" x14ac:dyDescent="0.3">
      <c r="A1462" t="s">
        <v>3355</v>
      </c>
      <c r="B1462" t="s">
        <v>3133</v>
      </c>
      <c r="C1462" t="s">
        <v>1168</v>
      </c>
      <c r="D1462" t="s">
        <v>1915</v>
      </c>
      <c r="E1462" t="s">
        <v>3201</v>
      </c>
      <c r="F1462" t="s">
        <v>3202</v>
      </c>
      <c r="G1462" t="s">
        <v>3153</v>
      </c>
      <c r="H1462" t="s">
        <v>3133</v>
      </c>
      <c r="I1462" t="s">
        <v>3984</v>
      </c>
      <c r="J1462" t="s">
        <v>1846</v>
      </c>
      <c r="K1462" t="s">
        <v>4235</v>
      </c>
      <c r="L1462" t="s">
        <v>2515</v>
      </c>
      <c r="M1462" t="s">
        <v>949</v>
      </c>
      <c r="N1462" t="s">
        <v>1914</v>
      </c>
      <c r="O1462" t="s">
        <v>3148</v>
      </c>
      <c r="P1462" t="s">
        <v>697</v>
      </c>
      <c r="Q1462" t="s">
        <v>1168</v>
      </c>
      <c r="R1462" t="s">
        <v>3350</v>
      </c>
      <c r="S1462" t="s">
        <v>3380</v>
      </c>
      <c r="T1462">
        <f>+_2022[[#This Row],[p1_score]]+_2022[[#This Row],[p2_score]]</f>
        <v>11</v>
      </c>
      <c r="U1462" t="s">
        <v>1168</v>
      </c>
      <c r="V1462" t="s">
        <v>1674</v>
      </c>
      <c r="W1462" t="s">
        <v>3236</v>
      </c>
      <c r="X1462" t="s">
        <v>3139</v>
      </c>
      <c r="Y1462" t="s">
        <v>3152</v>
      </c>
      <c r="Z1462" t="s">
        <v>3152</v>
      </c>
      <c r="AA1462" t="s">
        <v>270</v>
      </c>
      <c r="AB1462">
        <v>143</v>
      </c>
      <c r="AC1462" t="s">
        <v>1846</v>
      </c>
      <c r="AD1462" t="s">
        <v>2515</v>
      </c>
      <c r="AE1462" t="s">
        <v>2807</v>
      </c>
      <c r="AF1462" t="s">
        <v>949</v>
      </c>
      <c r="AG1462" t="s">
        <v>872</v>
      </c>
      <c r="AH1462" t="s">
        <v>2927</v>
      </c>
      <c r="AI1462" t="s">
        <v>2928</v>
      </c>
      <c r="AJ1462" t="s">
        <v>2929</v>
      </c>
      <c r="AK1462" t="s">
        <v>1674</v>
      </c>
    </row>
    <row r="1463" spans="1:37" x14ac:dyDescent="0.3">
      <c r="A1463" t="s">
        <v>3342</v>
      </c>
      <c r="B1463" t="s">
        <v>3136</v>
      </c>
      <c r="C1463" t="s">
        <v>99</v>
      </c>
      <c r="D1463" t="s">
        <v>1916</v>
      </c>
      <c r="E1463" t="s">
        <v>3180</v>
      </c>
      <c r="F1463" t="s">
        <v>3175</v>
      </c>
      <c r="G1463" t="s">
        <v>3144</v>
      </c>
      <c r="H1463" t="s">
        <v>3133</v>
      </c>
      <c r="I1463" t="s">
        <v>4482</v>
      </c>
      <c r="J1463" t="s">
        <v>1846</v>
      </c>
      <c r="K1463" t="s">
        <v>4235</v>
      </c>
      <c r="L1463" t="s">
        <v>2515</v>
      </c>
      <c r="M1463" t="s">
        <v>949</v>
      </c>
      <c r="N1463" t="s">
        <v>1914</v>
      </c>
      <c r="O1463" t="s">
        <v>3157</v>
      </c>
      <c r="P1463" t="s">
        <v>1917</v>
      </c>
      <c r="Q1463" t="s">
        <v>99</v>
      </c>
      <c r="R1463" t="s">
        <v>3200</v>
      </c>
      <c r="S1463" t="s">
        <v>3184</v>
      </c>
      <c r="T1463">
        <f>+_2022[[#This Row],[p1_score]]+_2022[[#This Row],[p2_score]]</f>
        <v>11</v>
      </c>
      <c r="U1463" t="s">
        <v>99</v>
      </c>
      <c r="V1463" t="s">
        <v>1674</v>
      </c>
      <c r="W1463" t="s">
        <v>3200</v>
      </c>
      <c r="X1463" t="s">
        <v>3157</v>
      </c>
      <c r="Y1463" t="s">
        <v>3152</v>
      </c>
      <c r="Z1463" t="s">
        <v>3157</v>
      </c>
      <c r="AA1463" t="s">
        <v>1168</v>
      </c>
      <c r="AB1463">
        <v>143</v>
      </c>
      <c r="AC1463" t="s">
        <v>1846</v>
      </c>
      <c r="AD1463" t="s">
        <v>2515</v>
      </c>
      <c r="AE1463" t="s">
        <v>2807</v>
      </c>
      <c r="AF1463" t="s">
        <v>949</v>
      </c>
      <c r="AG1463" t="s">
        <v>872</v>
      </c>
      <c r="AH1463" t="s">
        <v>2927</v>
      </c>
      <c r="AI1463" t="s">
        <v>2928</v>
      </c>
      <c r="AJ1463" t="s">
        <v>2929</v>
      </c>
      <c r="AK1463" t="s">
        <v>1674</v>
      </c>
    </row>
    <row r="1464" spans="1:37" x14ac:dyDescent="0.3">
      <c r="A1464" t="s">
        <v>3363</v>
      </c>
      <c r="B1464" t="s">
        <v>3162</v>
      </c>
      <c r="C1464" t="s">
        <v>1721</v>
      </c>
      <c r="D1464" t="s">
        <v>1918</v>
      </c>
      <c r="E1464" t="s">
        <v>3144</v>
      </c>
      <c r="F1464" t="s">
        <v>3173</v>
      </c>
      <c r="G1464" t="s">
        <v>3133</v>
      </c>
      <c r="H1464" t="s">
        <v>3133</v>
      </c>
      <c r="I1464" t="s">
        <v>3252</v>
      </c>
      <c r="J1464" t="s">
        <v>1846</v>
      </c>
      <c r="K1464" t="s">
        <v>4235</v>
      </c>
      <c r="L1464" t="s">
        <v>2515</v>
      </c>
      <c r="M1464" t="s">
        <v>949</v>
      </c>
      <c r="N1464" t="s">
        <v>1914</v>
      </c>
      <c r="O1464" t="s">
        <v>3151</v>
      </c>
      <c r="P1464" t="s">
        <v>1919</v>
      </c>
      <c r="Q1464" t="s">
        <v>1721</v>
      </c>
      <c r="R1464" t="s">
        <v>3373</v>
      </c>
      <c r="S1464" t="s">
        <v>3508</v>
      </c>
      <c r="T1464">
        <f>+_2022[[#This Row],[p1_score]]+_2022[[#This Row],[p2_score]]</f>
        <v>15</v>
      </c>
      <c r="U1464" t="s">
        <v>1721</v>
      </c>
      <c r="V1464" t="s">
        <v>1674</v>
      </c>
      <c r="W1464" t="s">
        <v>3166</v>
      </c>
      <c r="X1464" t="s">
        <v>3177</v>
      </c>
      <c r="Y1464" t="s">
        <v>3152</v>
      </c>
      <c r="Z1464" t="s">
        <v>3305</v>
      </c>
      <c r="AA1464" t="s">
        <v>99</v>
      </c>
      <c r="AB1464">
        <v>143</v>
      </c>
      <c r="AC1464" t="s">
        <v>1846</v>
      </c>
      <c r="AD1464" t="s">
        <v>2515</v>
      </c>
      <c r="AE1464" t="s">
        <v>2807</v>
      </c>
      <c r="AF1464" t="s">
        <v>949</v>
      </c>
      <c r="AG1464" t="s">
        <v>872</v>
      </c>
      <c r="AH1464" t="s">
        <v>2927</v>
      </c>
      <c r="AI1464" t="s">
        <v>2928</v>
      </c>
      <c r="AJ1464" t="s">
        <v>2929</v>
      </c>
      <c r="AK1464" t="s">
        <v>1674</v>
      </c>
    </row>
    <row r="1465" spans="1:37" x14ac:dyDescent="0.3">
      <c r="A1465" t="s">
        <v>3367</v>
      </c>
      <c r="B1465" t="s">
        <v>3173</v>
      </c>
      <c r="C1465" t="s">
        <v>1920</v>
      </c>
      <c r="D1465" t="s">
        <v>1921</v>
      </c>
      <c r="E1465" t="s">
        <v>3153</v>
      </c>
      <c r="F1465" t="s">
        <v>3178</v>
      </c>
      <c r="G1465" t="s">
        <v>3133</v>
      </c>
      <c r="H1465" t="s">
        <v>3133</v>
      </c>
      <c r="I1465" t="s">
        <v>3179</v>
      </c>
      <c r="J1465" t="s">
        <v>1846</v>
      </c>
      <c r="K1465" t="s">
        <v>4235</v>
      </c>
      <c r="L1465" t="s">
        <v>2515</v>
      </c>
      <c r="M1465" t="s">
        <v>949</v>
      </c>
      <c r="N1465" t="s">
        <v>1914</v>
      </c>
      <c r="O1465" t="s">
        <v>3170</v>
      </c>
      <c r="P1465" t="s">
        <v>1922</v>
      </c>
      <c r="Q1465" t="s">
        <v>1920</v>
      </c>
      <c r="R1465" t="s">
        <v>3574</v>
      </c>
      <c r="S1465" t="s">
        <v>3490</v>
      </c>
      <c r="T1465">
        <f>+_2022[[#This Row],[p1_score]]+_2022[[#This Row],[p2_score]]</f>
        <v>6</v>
      </c>
      <c r="U1465" t="s">
        <v>1920</v>
      </c>
      <c r="V1465" t="s">
        <v>1674</v>
      </c>
      <c r="W1465" t="s">
        <v>3139</v>
      </c>
      <c r="X1465" t="s">
        <v>3157</v>
      </c>
      <c r="Y1465" t="s">
        <v>3152</v>
      </c>
      <c r="Z1465" t="s">
        <v>3160</v>
      </c>
      <c r="AA1465" t="s">
        <v>1721</v>
      </c>
      <c r="AB1465">
        <v>143</v>
      </c>
      <c r="AC1465" t="s">
        <v>1846</v>
      </c>
      <c r="AD1465" t="s">
        <v>2515</v>
      </c>
      <c r="AE1465" t="s">
        <v>2807</v>
      </c>
      <c r="AF1465" t="s">
        <v>949</v>
      </c>
      <c r="AG1465" t="s">
        <v>872</v>
      </c>
      <c r="AH1465" t="s">
        <v>2927</v>
      </c>
      <c r="AI1465" t="s">
        <v>2928</v>
      </c>
      <c r="AJ1465" t="s">
        <v>2929</v>
      </c>
      <c r="AK1465" t="s">
        <v>1674</v>
      </c>
    </row>
    <row r="1466" spans="1:37" x14ac:dyDescent="0.3">
      <c r="A1466" t="s">
        <v>3370</v>
      </c>
      <c r="B1466" t="s">
        <v>3178</v>
      </c>
      <c r="C1466" t="s">
        <v>960</v>
      </c>
      <c r="D1466" t="s">
        <v>1921</v>
      </c>
      <c r="E1466" t="s">
        <v>3153</v>
      </c>
      <c r="F1466" t="s">
        <v>3180</v>
      </c>
      <c r="G1466" t="s">
        <v>3133</v>
      </c>
      <c r="H1466" t="s">
        <v>3133</v>
      </c>
      <c r="I1466" t="s">
        <v>3878</v>
      </c>
      <c r="J1466" t="s">
        <v>1846</v>
      </c>
      <c r="K1466" t="s">
        <v>4235</v>
      </c>
      <c r="L1466" t="s">
        <v>2515</v>
      </c>
      <c r="M1466" t="s">
        <v>949</v>
      </c>
      <c r="N1466" t="s">
        <v>1914</v>
      </c>
      <c r="O1466" t="s">
        <v>3200</v>
      </c>
      <c r="P1466" t="s">
        <v>736</v>
      </c>
      <c r="Q1466" t="s">
        <v>960</v>
      </c>
      <c r="R1466" t="s">
        <v>3447</v>
      </c>
      <c r="S1466" t="s">
        <v>3323</v>
      </c>
      <c r="T1466">
        <f>+_2022[[#This Row],[p1_score]]+_2022[[#This Row],[p2_score]]</f>
        <v>10</v>
      </c>
      <c r="U1466" t="s">
        <v>960</v>
      </c>
      <c r="V1466" t="s">
        <v>1674</v>
      </c>
      <c r="W1466" t="s">
        <v>3139</v>
      </c>
      <c r="X1466" t="s">
        <v>3219</v>
      </c>
      <c r="Y1466" t="s">
        <v>3152</v>
      </c>
      <c r="Z1466" t="s">
        <v>3192</v>
      </c>
      <c r="AA1466" t="s">
        <v>1920</v>
      </c>
      <c r="AB1466">
        <v>143</v>
      </c>
      <c r="AC1466" t="s">
        <v>1846</v>
      </c>
      <c r="AD1466" t="s">
        <v>2515</v>
      </c>
      <c r="AE1466" t="s">
        <v>2807</v>
      </c>
      <c r="AF1466" t="s">
        <v>949</v>
      </c>
      <c r="AG1466" t="s">
        <v>872</v>
      </c>
      <c r="AH1466" t="s">
        <v>2927</v>
      </c>
      <c r="AI1466" t="s">
        <v>2928</v>
      </c>
      <c r="AJ1466" t="s">
        <v>2929</v>
      </c>
      <c r="AK1466" t="s">
        <v>1674</v>
      </c>
    </row>
    <row r="1467" spans="1:37" x14ac:dyDescent="0.3">
      <c r="A1467" t="s">
        <v>3371</v>
      </c>
      <c r="B1467" t="s">
        <v>3180</v>
      </c>
      <c r="C1467" t="s">
        <v>182</v>
      </c>
      <c r="D1467" t="s">
        <v>490</v>
      </c>
      <c r="E1467" t="s">
        <v>3180</v>
      </c>
      <c r="F1467" t="s">
        <v>3173</v>
      </c>
      <c r="G1467" t="s">
        <v>3133</v>
      </c>
      <c r="H1467" t="s">
        <v>3144</v>
      </c>
      <c r="I1467" t="s">
        <v>3636</v>
      </c>
      <c r="J1467" t="s">
        <v>1846</v>
      </c>
      <c r="K1467" t="s">
        <v>4235</v>
      </c>
      <c r="L1467" t="s">
        <v>2515</v>
      </c>
      <c r="M1467" t="s">
        <v>949</v>
      </c>
      <c r="N1467" t="s">
        <v>1914</v>
      </c>
      <c r="O1467" t="s">
        <v>3219</v>
      </c>
      <c r="P1467" t="s">
        <v>738</v>
      </c>
      <c r="Q1467" t="s">
        <v>182</v>
      </c>
      <c r="R1467" t="s">
        <v>3396</v>
      </c>
      <c r="S1467" t="s">
        <v>3241</v>
      </c>
      <c r="T1467">
        <f>+_2022[[#This Row],[p1_score]]+_2022[[#This Row],[p2_score]]</f>
        <v>8</v>
      </c>
      <c r="U1467" t="s">
        <v>182</v>
      </c>
      <c r="V1467" t="s">
        <v>1674</v>
      </c>
      <c r="W1467" t="s">
        <v>3200</v>
      </c>
      <c r="X1467" t="s">
        <v>3166</v>
      </c>
      <c r="Y1467" t="s">
        <v>3152</v>
      </c>
      <c r="Z1467" t="s">
        <v>3354</v>
      </c>
      <c r="AA1467" t="s">
        <v>960</v>
      </c>
      <c r="AB1467">
        <v>143</v>
      </c>
      <c r="AC1467" t="s">
        <v>1846</v>
      </c>
      <c r="AD1467" t="s">
        <v>2515</v>
      </c>
      <c r="AE1467" t="s">
        <v>2807</v>
      </c>
      <c r="AF1467" t="s">
        <v>949</v>
      </c>
      <c r="AG1467" t="s">
        <v>872</v>
      </c>
      <c r="AH1467" t="s">
        <v>2927</v>
      </c>
      <c r="AI1467" t="s">
        <v>2928</v>
      </c>
      <c r="AJ1467" t="s">
        <v>2929</v>
      </c>
      <c r="AK1467" t="s">
        <v>1674</v>
      </c>
    </row>
    <row r="1468" spans="1:37" x14ac:dyDescent="0.3">
      <c r="A1468" t="s">
        <v>3224</v>
      </c>
      <c r="B1468" t="s">
        <v>3187</v>
      </c>
      <c r="C1468" t="s">
        <v>407</v>
      </c>
      <c r="D1468" t="s">
        <v>1923</v>
      </c>
      <c r="E1468" t="s">
        <v>3144</v>
      </c>
      <c r="F1468" t="s">
        <v>3178</v>
      </c>
      <c r="G1468" t="s">
        <v>3133</v>
      </c>
      <c r="H1468" t="s">
        <v>3133</v>
      </c>
      <c r="I1468" t="s">
        <v>4258</v>
      </c>
      <c r="J1468" t="s">
        <v>1846</v>
      </c>
      <c r="K1468" t="s">
        <v>4235</v>
      </c>
      <c r="L1468" t="s">
        <v>2515</v>
      </c>
      <c r="M1468" t="s">
        <v>949</v>
      </c>
      <c r="N1468" t="s">
        <v>1914</v>
      </c>
      <c r="O1468" t="s">
        <v>3236</v>
      </c>
      <c r="P1468" t="s">
        <v>1924</v>
      </c>
      <c r="Q1468" t="s">
        <v>407</v>
      </c>
      <c r="R1468" t="s">
        <v>3728</v>
      </c>
      <c r="S1468" t="s">
        <v>4211</v>
      </c>
      <c r="T1468">
        <f>+_2022[[#This Row],[p1_score]]+_2022[[#This Row],[p2_score]]</f>
        <v>2</v>
      </c>
      <c r="U1468" t="s">
        <v>407</v>
      </c>
      <c r="V1468" t="s">
        <v>1674</v>
      </c>
      <c r="W1468" t="s">
        <v>3166</v>
      </c>
      <c r="X1468" t="s">
        <v>3166</v>
      </c>
      <c r="Y1468" t="s">
        <v>3152</v>
      </c>
      <c r="Z1468" t="s">
        <v>3713</v>
      </c>
      <c r="AA1468" t="s">
        <v>182</v>
      </c>
      <c r="AB1468">
        <v>143</v>
      </c>
      <c r="AC1468" t="s">
        <v>1846</v>
      </c>
      <c r="AD1468" t="s">
        <v>2515</v>
      </c>
      <c r="AE1468" t="s">
        <v>2807</v>
      </c>
      <c r="AF1468" t="s">
        <v>949</v>
      </c>
      <c r="AG1468" t="s">
        <v>872</v>
      </c>
      <c r="AH1468" t="s">
        <v>2927</v>
      </c>
      <c r="AI1468" t="s">
        <v>2928</v>
      </c>
      <c r="AJ1468" t="s">
        <v>2929</v>
      </c>
      <c r="AK1468" t="s">
        <v>1674</v>
      </c>
    </row>
    <row r="1469" spans="1:37" x14ac:dyDescent="0.3">
      <c r="A1469" t="s">
        <v>3381</v>
      </c>
      <c r="B1469" t="s">
        <v>3195</v>
      </c>
      <c r="C1469" t="s">
        <v>161</v>
      </c>
      <c r="D1469" t="s">
        <v>1925</v>
      </c>
      <c r="E1469" t="s">
        <v>3187</v>
      </c>
      <c r="F1469" t="s">
        <v>3178</v>
      </c>
      <c r="G1469" t="s">
        <v>3133</v>
      </c>
      <c r="H1469" t="s">
        <v>3133</v>
      </c>
      <c r="I1469" t="s">
        <v>3272</v>
      </c>
      <c r="J1469" t="s">
        <v>1846</v>
      </c>
      <c r="K1469" t="s">
        <v>4235</v>
      </c>
      <c r="L1469" t="s">
        <v>2515</v>
      </c>
      <c r="M1469" t="s">
        <v>949</v>
      </c>
      <c r="N1469" t="s">
        <v>1914</v>
      </c>
      <c r="O1469" t="s">
        <v>3161</v>
      </c>
      <c r="P1469" t="s">
        <v>411</v>
      </c>
      <c r="Q1469" t="s">
        <v>161</v>
      </c>
      <c r="R1469" t="s">
        <v>3497</v>
      </c>
      <c r="S1469" t="s">
        <v>3172</v>
      </c>
      <c r="T1469">
        <f>+_2022[[#This Row],[p1_score]]+_2022[[#This Row],[p2_score]]</f>
        <v>31</v>
      </c>
      <c r="U1469" t="s">
        <v>161</v>
      </c>
      <c r="V1469" t="s">
        <v>1674</v>
      </c>
      <c r="W1469" t="s">
        <v>3219</v>
      </c>
      <c r="X1469" t="s">
        <v>3143</v>
      </c>
      <c r="Y1469" t="s">
        <v>3152</v>
      </c>
      <c r="Z1469" t="s">
        <v>3376</v>
      </c>
      <c r="AA1469" t="s">
        <v>407</v>
      </c>
      <c r="AB1469">
        <v>143</v>
      </c>
      <c r="AC1469" t="s">
        <v>1846</v>
      </c>
      <c r="AD1469" t="s">
        <v>2515</v>
      </c>
      <c r="AE1469" t="s">
        <v>2807</v>
      </c>
      <c r="AF1469" t="s">
        <v>949</v>
      </c>
      <c r="AG1469" t="s">
        <v>872</v>
      </c>
      <c r="AH1469" t="s">
        <v>2927</v>
      </c>
      <c r="AI1469" t="s">
        <v>2928</v>
      </c>
      <c r="AJ1469" t="s">
        <v>2929</v>
      </c>
      <c r="AK1469" t="s">
        <v>1674</v>
      </c>
    </row>
    <row r="1470" spans="1:37" x14ac:dyDescent="0.3">
      <c r="A1470" t="s">
        <v>3383</v>
      </c>
      <c r="B1470" t="s">
        <v>3153</v>
      </c>
      <c r="C1470" t="s">
        <v>1674</v>
      </c>
      <c r="D1470" t="s">
        <v>45</v>
      </c>
      <c r="E1470" t="s">
        <v>3405</v>
      </c>
      <c r="F1470" t="s">
        <v>3341</v>
      </c>
      <c r="G1470" t="s">
        <v>3162</v>
      </c>
      <c r="H1470" t="s">
        <v>3173</v>
      </c>
      <c r="I1470" t="s">
        <v>4483</v>
      </c>
      <c r="J1470" t="s">
        <v>1846</v>
      </c>
      <c r="K1470" t="s">
        <v>4235</v>
      </c>
      <c r="L1470" t="s">
        <v>2515</v>
      </c>
      <c r="M1470" t="s">
        <v>949</v>
      </c>
      <c r="N1470" t="s">
        <v>1914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>
        <f>+_2022[[#This Row],[p1_score]]+_2022[[#This Row],[p2_score]]</f>
        <v>16</v>
      </c>
      <c r="U1470" t="s">
        <v>1926</v>
      </c>
      <c r="V1470" t="s">
        <v>1674</v>
      </c>
      <c r="W1470" t="s">
        <v>3152</v>
      </c>
      <c r="X1470" t="s">
        <v>3220</v>
      </c>
      <c r="Y1470" t="s">
        <v>3152</v>
      </c>
      <c r="Z1470" t="s">
        <v>3152</v>
      </c>
      <c r="AA1470" t="s">
        <v>161</v>
      </c>
      <c r="AB1470">
        <v>143</v>
      </c>
      <c r="AC1470" t="s">
        <v>1846</v>
      </c>
      <c r="AD1470" t="s">
        <v>2515</v>
      </c>
      <c r="AE1470" t="s">
        <v>2807</v>
      </c>
      <c r="AF1470" t="s">
        <v>949</v>
      </c>
      <c r="AG1470" t="s">
        <v>872</v>
      </c>
      <c r="AH1470" t="s">
        <v>2927</v>
      </c>
      <c r="AI1470" t="s">
        <v>2928</v>
      </c>
      <c r="AJ1470" t="s">
        <v>2929</v>
      </c>
      <c r="AK1470" t="s">
        <v>1674</v>
      </c>
    </row>
    <row r="1471" spans="1:37" x14ac:dyDescent="0.3">
      <c r="A1471" t="s">
        <v>3389</v>
      </c>
      <c r="B1471" t="s">
        <v>3154</v>
      </c>
      <c r="C1471" t="s">
        <v>1926</v>
      </c>
      <c r="D1471" t="s">
        <v>45</v>
      </c>
      <c r="E1471" t="s">
        <v>3133</v>
      </c>
      <c r="F1471" t="s">
        <v>3153</v>
      </c>
      <c r="G1471" t="s">
        <v>3133</v>
      </c>
      <c r="H1471" t="s">
        <v>3133</v>
      </c>
      <c r="I1471" t="s">
        <v>3152</v>
      </c>
      <c r="J1471" t="s">
        <v>1846</v>
      </c>
      <c r="K1471" t="s">
        <v>4235</v>
      </c>
      <c r="L1471" t="s">
        <v>2515</v>
      </c>
      <c r="M1471" t="s">
        <v>949</v>
      </c>
      <c r="N1471" t="s">
        <v>1914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e">
        <f>+_2022[[#This Row],[p1_score]]+_2022[[#This Row],[p2_score]]</f>
        <v>#VALUE!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  <c r="Z1471" t="s">
        <v>32</v>
      </c>
      <c r="AA1471" t="s">
        <v>32</v>
      </c>
      <c r="AB1471">
        <v>143</v>
      </c>
      <c r="AC1471" t="s">
        <v>1846</v>
      </c>
      <c r="AD1471" t="s">
        <v>2515</v>
      </c>
      <c r="AE1471" t="s">
        <v>2807</v>
      </c>
      <c r="AF1471" t="s">
        <v>949</v>
      </c>
      <c r="AG1471" t="s">
        <v>872</v>
      </c>
      <c r="AH1471" t="s">
        <v>2927</v>
      </c>
      <c r="AI1471" t="s">
        <v>2928</v>
      </c>
      <c r="AJ1471" t="s">
        <v>2929</v>
      </c>
      <c r="AK1471" t="s">
        <v>1674</v>
      </c>
    </row>
    <row r="1472" spans="1:37" x14ac:dyDescent="0.3">
      <c r="A1472" t="s">
        <v>3394</v>
      </c>
      <c r="B1472" t="s">
        <v>3144</v>
      </c>
      <c r="C1472" t="s">
        <v>1255</v>
      </c>
      <c r="D1472" t="s">
        <v>1927</v>
      </c>
      <c r="E1472" t="s">
        <v>3279</v>
      </c>
      <c r="F1472" t="s">
        <v>3174</v>
      </c>
      <c r="G1472" t="s">
        <v>3173</v>
      </c>
      <c r="H1472" t="s">
        <v>3144</v>
      </c>
      <c r="I1472" t="s">
        <v>3325</v>
      </c>
      <c r="J1472" t="s">
        <v>1846</v>
      </c>
      <c r="K1472" t="s">
        <v>4319</v>
      </c>
      <c r="L1472" t="s">
        <v>2519</v>
      </c>
      <c r="M1472" t="s">
        <v>872</v>
      </c>
      <c r="N1472" t="s">
        <v>1928</v>
      </c>
      <c r="O1472" t="s">
        <v>3139</v>
      </c>
      <c r="P1472" t="s">
        <v>835</v>
      </c>
      <c r="Q1472" t="s">
        <v>1255</v>
      </c>
      <c r="R1472" t="s">
        <v>3157</v>
      </c>
      <c r="S1472" t="s">
        <v>3517</v>
      </c>
      <c r="T1472">
        <f>+_2022[[#This Row],[p1_score]]+_2022[[#This Row],[p2_score]]</f>
        <v>36</v>
      </c>
      <c r="U1472" t="s">
        <v>1858</v>
      </c>
      <c r="V1472" t="s">
        <v>1255</v>
      </c>
      <c r="W1472" t="s">
        <v>3219</v>
      </c>
      <c r="X1472" t="s">
        <v>3435</v>
      </c>
      <c r="Y1472" t="s">
        <v>3219</v>
      </c>
      <c r="Z1472" t="s">
        <v>3435</v>
      </c>
      <c r="AA1472" t="s">
        <v>32</v>
      </c>
      <c r="AB1472">
        <v>144</v>
      </c>
      <c r="AC1472" t="s">
        <v>1846</v>
      </c>
      <c r="AD1472" t="s">
        <v>2519</v>
      </c>
      <c r="AE1472" t="s">
        <v>2807</v>
      </c>
      <c r="AF1472" t="s">
        <v>872</v>
      </c>
      <c r="AG1472" t="s">
        <v>883</v>
      </c>
      <c r="AH1472" t="s">
        <v>2930</v>
      </c>
      <c r="AI1472" t="s">
        <v>2931</v>
      </c>
      <c r="AJ1472" t="s">
        <v>2932</v>
      </c>
      <c r="AK1472" t="s">
        <v>308</v>
      </c>
    </row>
    <row r="1473" spans="1:37" x14ac:dyDescent="0.3">
      <c r="A1473" t="s">
        <v>3398</v>
      </c>
      <c r="B1473" t="s">
        <v>3153</v>
      </c>
      <c r="C1473" t="s">
        <v>31</v>
      </c>
      <c r="D1473" t="s">
        <v>1929</v>
      </c>
      <c r="E1473" t="s">
        <v>3133</v>
      </c>
      <c r="F1473" t="s">
        <v>3144</v>
      </c>
      <c r="G1473" t="s">
        <v>3133</v>
      </c>
      <c r="H1473" t="s">
        <v>3133</v>
      </c>
      <c r="I1473" t="s">
        <v>3152</v>
      </c>
      <c r="J1473" t="s">
        <v>1846</v>
      </c>
      <c r="K1473" t="s">
        <v>4319</v>
      </c>
      <c r="L1473" t="s">
        <v>2519</v>
      </c>
      <c r="M1473" t="s">
        <v>872</v>
      </c>
      <c r="N1473" t="s">
        <v>1928</v>
      </c>
      <c r="O1473" t="s">
        <v>3148</v>
      </c>
      <c r="P1473" t="s">
        <v>729</v>
      </c>
      <c r="Q1473" t="s">
        <v>31</v>
      </c>
      <c r="R1473" t="s">
        <v>3314</v>
      </c>
      <c r="S1473" t="s">
        <v>3517</v>
      </c>
      <c r="T1473">
        <f>+_2022[[#This Row],[p1_score]]+_2022[[#This Row],[p2_score]]</f>
        <v>0</v>
      </c>
      <c r="U1473" t="s">
        <v>1858</v>
      </c>
      <c r="V1473" t="s">
        <v>31</v>
      </c>
      <c r="W1473" t="s">
        <v>3152</v>
      </c>
      <c r="X1473" t="s">
        <v>3152</v>
      </c>
      <c r="Y1473" t="s">
        <v>3219</v>
      </c>
      <c r="Z1473" t="s">
        <v>3152</v>
      </c>
      <c r="AA1473" t="s">
        <v>1255</v>
      </c>
      <c r="AB1473">
        <v>144</v>
      </c>
      <c r="AC1473" t="s">
        <v>1846</v>
      </c>
      <c r="AD1473" t="s">
        <v>2519</v>
      </c>
      <c r="AE1473" t="s">
        <v>2807</v>
      </c>
      <c r="AF1473" t="s">
        <v>872</v>
      </c>
      <c r="AG1473" t="s">
        <v>883</v>
      </c>
      <c r="AH1473" t="s">
        <v>2930</v>
      </c>
      <c r="AI1473" t="s">
        <v>2931</v>
      </c>
      <c r="AJ1473" t="s">
        <v>2932</v>
      </c>
      <c r="AK1473" t="s">
        <v>308</v>
      </c>
    </row>
    <row r="1474" spans="1:37" x14ac:dyDescent="0.3">
      <c r="A1474" t="s">
        <v>3400</v>
      </c>
      <c r="B1474" t="s">
        <v>3133</v>
      </c>
      <c r="C1474" t="s">
        <v>1858</v>
      </c>
      <c r="D1474" t="s">
        <v>1930</v>
      </c>
      <c r="E1474" t="s">
        <v>3187</v>
      </c>
      <c r="F1474" t="s">
        <v>3212</v>
      </c>
      <c r="G1474" t="s">
        <v>3144</v>
      </c>
      <c r="H1474" t="s">
        <v>3133</v>
      </c>
      <c r="I1474" t="s">
        <v>4382</v>
      </c>
      <c r="J1474" t="s">
        <v>1846</v>
      </c>
      <c r="K1474" t="s">
        <v>4319</v>
      </c>
      <c r="L1474" t="s">
        <v>2519</v>
      </c>
      <c r="M1474" t="s">
        <v>872</v>
      </c>
      <c r="N1474" t="s">
        <v>1928</v>
      </c>
      <c r="O1474" t="s">
        <v>3157</v>
      </c>
      <c r="P1474" t="s">
        <v>1150</v>
      </c>
      <c r="Q1474" t="s">
        <v>1858</v>
      </c>
      <c r="R1474" t="s">
        <v>3353</v>
      </c>
      <c r="S1474" t="s">
        <v>3517</v>
      </c>
      <c r="T1474">
        <f>+_2022[[#This Row],[p1_score]]+_2022[[#This Row],[p2_score]]</f>
        <v>0</v>
      </c>
      <c r="U1474" t="s">
        <v>1858</v>
      </c>
      <c r="V1474" t="s">
        <v>858</v>
      </c>
      <c r="W1474" t="s">
        <v>3152</v>
      </c>
      <c r="X1474" t="s">
        <v>3152</v>
      </c>
      <c r="Y1474" t="s">
        <v>3152</v>
      </c>
      <c r="Z1474" t="s">
        <v>3152</v>
      </c>
      <c r="AA1474" t="s">
        <v>31</v>
      </c>
      <c r="AB1474">
        <v>144</v>
      </c>
      <c r="AC1474" t="s">
        <v>1846</v>
      </c>
      <c r="AD1474" t="s">
        <v>2519</v>
      </c>
      <c r="AE1474" t="s">
        <v>2807</v>
      </c>
      <c r="AF1474" t="s">
        <v>872</v>
      </c>
      <c r="AG1474" t="s">
        <v>883</v>
      </c>
      <c r="AH1474" t="s">
        <v>2930</v>
      </c>
      <c r="AI1474" t="s">
        <v>2931</v>
      </c>
      <c r="AJ1474" t="s">
        <v>2932</v>
      </c>
      <c r="AK1474" t="s">
        <v>308</v>
      </c>
    </row>
    <row r="1475" spans="1:37" x14ac:dyDescent="0.3">
      <c r="A1475" t="s">
        <v>3288</v>
      </c>
      <c r="B1475" t="s">
        <v>3136</v>
      </c>
      <c r="C1475" t="s">
        <v>858</v>
      </c>
      <c r="D1475" t="s">
        <v>1931</v>
      </c>
      <c r="E1475" t="s">
        <v>3279</v>
      </c>
      <c r="F1475" t="s">
        <v>3146</v>
      </c>
      <c r="G1475" t="s">
        <v>3153</v>
      </c>
      <c r="H1475" t="s">
        <v>3144</v>
      </c>
      <c r="I1475" t="s">
        <v>4484</v>
      </c>
      <c r="J1475" t="s">
        <v>1846</v>
      </c>
      <c r="K1475" t="s">
        <v>4319</v>
      </c>
      <c r="L1475" t="s">
        <v>2519</v>
      </c>
      <c r="M1475" t="s">
        <v>872</v>
      </c>
      <c r="N1475" t="s">
        <v>1928</v>
      </c>
      <c r="O1475" t="s">
        <v>3151</v>
      </c>
      <c r="P1475" t="s">
        <v>926</v>
      </c>
      <c r="Q1475" t="s">
        <v>858</v>
      </c>
      <c r="R1475" t="s">
        <v>4077</v>
      </c>
      <c r="S1475" t="s">
        <v>3614</v>
      </c>
      <c r="T1475">
        <f>+_2022[[#This Row],[p1_score]]+_2022[[#This Row],[p2_score]]</f>
        <v>50</v>
      </c>
      <c r="U1475" t="s">
        <v>986</v>
      </c>
      <c r="V1475" t="s">
        <v>858</v>
      </c>
      <c r="W1475" t="s">
        <v>3160</v>
      </c>
      <c r="X1475" t="s">
        <v>3435</v>
      </c>
      <c r="Y1475" t="s">
        <v>3152</v>
      </c>
      <c r="Z1475" t="s">
        <v>3152</v>
      </c>
      <c r="AA1475" t="s">
        <v>1858</v>
      </c>
      <c r="AB1475">
        <v>144</v>
      </c>
      <c r="AC1475" t="s">
        <v>1846</v>
      </c>
      <c r="AD1475" t="s">
        <v>2519</v>
      </c>
      <c r="AE1475" t="s">
        <v>2807</v>
      </c>
      <c r="AF1475" t="s">
        <v>872</v>
      </c>
      <c r="AG1475" t="s">
        <v>883</v>
      </c>
      <c r="AH1475" t="s">
        <v>2930</v>
      </c>
      <c r="AI1475" t="s">
        <v>2931</v>
      </c>
      <c r="AJ1475" t="s">
        <v>2932</v>
      </c>
      <c r="AK1475" t="s">
        <v>308</v>
      </c>
    </row>
    <row r="1476" spans="1:37" x14ac:dyDescent="0.3">
      <c r="A1476" t="s">
        <v>3368</v>
      </c>
      <c r="B1476" t="s">
        <v>3173</v>
      </c>
      <c r="C1476" t="s">
        <v>51</v>
      </c>
      <c r="D1476" t="s">
        <v>1932</v>
      </c>
      <c r="E1476" t="s">
        <v>3144</v>
      </c>
      <c r="F1476" t="s">
        <v>3153</v>
      </c>
      <c r="G1476" t="s">
        <v>3133</v>
      </c>
      <c r="H1476" t="s">
        <v>3133</v>
      </c>
      <c r="I1476" t="s">
        <v>3163</v>
      </c>
      <c r="J1476" t="s">
        <v>1846</v>
      </c>
      <c r="K1476" t="s">
        <v>4319</v>
      </c>
      <c r="L1476" t="s">
        <v>2519</v>
      </c>
      <c r="M1476" t="s">
        <v>872</v>
      </c>
      <c r="N1476" t="s">
        <v>1928</v>
      </c>
      <c r="O1476" t="s">
        <v>3170</v>
      </c>
      <c r="P1476" t="s">
        <v>1933</v>
      </c>
      <c r="Q1476" t="s">
        <v>51</v>
      </c>
      <c r="R1476" t="s">
        <v>3339</v>
      </c>
      <c r="S1476" t="s">
        <v>3412</v>
      </c>
      <c r="T1476">
        <f>+_2022[[#This Row],[p1_score]]+_2022[[#This Row],[p2_score]]</f>
        <v>4</v>
      </c>
      <c r="U1476" t="s">
        <v>986</v>
      </c>
      <c r="V1476" t="s">
        <v>51</v>
      </c>
      <c r="W1476" t="s">
        <v>3148</v>
      </c>
      <c r="X1476" t="s">
        <v>3166</v>
      </c>
      <c r="Y1476" t="s">
        <v>3148</v>
      </c>
      <c r="Z1476" t="s">
        <v>3152</v>
      </c>
      <c r="AA1476" t="s">
        <v>858</v>
      </c>
      <c r="AB1476">
        <v>144</v>
      </c>
      <c r="AC1476" t="s">
        <v>1846</v>
      </c>
      <c r="AD1476" t="s">
        <v>2519</v>
      </c>
      <c r="AE1476" t="s">
        <v>2807</v>
      </c>
      <c r="AF1476" t="s">
        <v>872</v>
      </c>
      <c r="AG1476" t="s">
        <v>883</v>
      </c>
      <c r="AH1476" t="s">
        <v>2930</v>
      </c>
      <c r="AI1476" t="s">
        <v>2931</v>
      </c>
      <c r="AJ1476" t="s">
        <v>2932</v>
      </c>
      <c r="AK1476" t="s">
        <v>308</v>
      </c>
    </row>
    <row r="1477" spans="1:37" x14ac:dyDescent="0.3">
      <c r="A1477" t="s">
        <v>3405</v>
      </c>
      <c r="B1477" t="s">
        <v>3178</v>
      </c>
      <c r="C1477" t="s">
        <v>138</v>
      </c>
      <c r="D1477" t="s">
        <v>1934</v>
      </c>
      <c r="E1477" t="s">
        <v>3222</v>
      </c>
      <c r="F1477" t="s">
        <v>3212</v>
      </c>
      <c r="G1477" t="s">
        <v>3144</v>
      </c>
      <c r="H1477" t="s">
        <v>3144</v>
      </c>
      <c r="I1477" t="s">
        <v>3356</v>
      </c>
      <c r="J1477" t="s">
        <v>1846</v>
      </c>
      <c r="K1477" t="s">
        <v>4319</v>
      </c>
      <c r="L1477" t="s">
        <v>2519</v>
      </c>
      <c r="M1477" t="s">
        <v>872</v>
      </c>
      <c r="N1477" t="s">
        <v>1928</v>
      </c>
      <c r="O1477" t="s">
        <v>3200</v>
      </c>
      <c r="P1477" t="s">
        <v>1187</v>
      </c>
      <c r="Q1477" t="s">
        <v>138</v>
      </c>
      <c r="R1477" t="s">
        <v>3291</v>
      </c>
      <c r="S1477" t="s">
        <v>3172</v>
      </c>
      <c r="T1477">
        <f>+_2022[[#This Row],[p1_score]]+_2022[[#This Row],[p2_score]]</f>
        <v>20</v>
      </c>
      <c r="U1477" t="s">
        <v>986</v>
      </c>
      <c r="V1477" t="s">
        <v>138</v>
      </c>
      <c r="W1477" t="s">
        <v>3151</v>
      </c>
      <c r="X1477" t="s">
        <v>3393</v>
      </c>
      <c r="Y1477" t="s">
        <v>3219</v>
      </c>
      <c r="Z1477" t="s">
        <v>3152</v>
      </c>
      <c r="AA1477" t="s">
        <v>51</v>
      </c>
      <c r="AB1477">
        <v>144</v>
      </c>
      <c r="AC1477" t="s">
        <v>1846</v>
      </c>
      <c r="AD1477" t="s">
        <v>2519</v>
      </c>
      <c r="AE1477" t="s">
        <v>2807</v>
      </c>
      <c r="AF1477" t="s">
        <v>872</v>
      </c>
      <c r="AG1477" t="s">
        <v>883</v>
      </c>
      <c r="AH1477" t="s">
        <v>2930</v>
      </c>
      <c r="AI1477" t="s">
        <v>2931</v>
      </c>
      <c r="AJ1477" t="s">
        <v>2932</v>
      </c>
      <c r="AK1477" t="s">
        <v>308</v>
      </c>
    </row>
    <row r="1478" spans="1:37" x14ac:dyDescent="0.3">
      <c r="A1478" t="s">
        <v>3406</v>
      </c>
      <c r="B1478" t="s">
        <v>3180</v>
      </c>
      <c r="C1478" t="s">
        <v>308</v>
      </c>
      <c r="D1478" t="s">
        <v>1935</v>
      </c>
      <c r="E1478" t="s">
        <v>3178</v>
      </c>
      <c r="F1478" t="s">
        <v>3153</v>
      </c>
      <c r="G1478" t="s">
        <v>3133</v>
      </c>
      <c r="H1478" t="s">
        <v>3144</v>
      </c>
      <c r="I1478" t="s">
        <v>3659</v>
      </c>
      <c r="J1478" t="s">
        <v>1846</v>
      </c>
      <c r="K1478" t="s">
        <v>4319</v>
      </c>
      <c r="L1478" t="s">
        <v>2519</v>
      </c>
      <c r="M1478" t="s">
        <v>872</v>
      </c>
      <c r="N1478" t="s">
        <v>1928</v>
      </c>
      <c r="O1478" t="s">
        <v>3219</v>
      </c>
      <c r="P1478" t="s">
        <v>1566</v>
      </c>
      <c r="Q1478" t="s">
        <v>308</v>
      </c>
      <c r="R1478" t="s">
        <v>3164</v>
      </c>
      <c r="S1478" t="s">
        <v>3269</v>
      </c>
      <c r="T1478">
        <f>+_2022[[#This Row],[p1_score]]+_2022[[#This Row],[p2_score]]</f>
        <v>7</v>
      </c>
      <c r="U1478" t="s">
        <v>986</v>
      </c>
      <c r="V1478" t="s">
        <v>308</v>
      </c>
      <c r="W1478" t="s">
        <v>3166</v>
      </c>
      <c r="X1478" t="s">
        <v>3170</v>
      </c>
      <c r="Y1478" t="s">
        <v>3236</v>
      </c>
      <c r="Z1478" t="s">
        <v>3152</v>
      </c>
      <c r="AA1478" t="s">
        <v>138</v>
      </c>
      <c r="AB1478">
        <v>144</v>
      </c>
      <c r="AC1478" t="s">
        <v>1846</v>
      </c>
      <c r="AD1478" t="s">
        <v>2519</v>
      </c>
      <c r="AE1478" t="s">
        <v>2807</v>
      </c>
      <c r="AF1478" t="s">
        <v>872</v>
      </c>
      <c r="AG1478" t="s">
        <v>883</v>
      </c>
      <c r="AH1478" t="s">
        <v>2930</v>
      </c>
      <c r="AI1478" t="s">
        <v>2931</v>
      </c>
      <c r="AJ1478" t="s">
        <v>2932</v>
      </c>
      <c r="AK1478" t="s">
        <v>308</v>
      </c>
    </row>
    <row r="1479" spans="1:37" x14ac:dyDescent="0.3">
      <c r="A1479" t="s">
        <v>3204</v>
      </c>
      <c r="B1479" t="s">
        <v>3162</v>
      </c>
      <c r="C1479" t="s">
        <v>986</v>
      </c>
      <c r="D1479" t="s">
        <v>45</v>
      </c>
      <c r="E1479" t="s">
        <v>3284</v>
      </c>
      <c r="F1479" t="s">
        <v>3297</v>
      </c>
      <c r="G1479" t="s">
        <v>3153</v>
      </c>
      <c r="H1479" t="s">
        <v>3153</v>
      </c>
      <c r="I1479" t="s">
        <v>3651</v>
      </c>
      <c r="J1479" t="s">
        <v>1846</v>
      </c>
      <c r="K1479" t="s">
        <v>4319</v>
      </c>
      <c r="L1479" t="s">
        <v>2519</v>
      </c>
      <c r="M1479" t="s">
        <v>872</v>
      </c>
      <c r="N1479" t="s">
        <v>1928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>
        <f>+_2022[[#This Row],[p1_score]]+_2022[[#This Row],[p2_score]]</f>
        <v>57</v>
      </c>
      <c r="U1479" t="s">
        <v>986</v>
      </c>
      <c r="V1479" t="s">
        <v>655</v>
      </c>
      <c r="W1479" t="s">
        <v>3427</v>
      </c>
      <c r="X1479" t="s">
        <v>3220</v>
      </c>
      <c r="Y1479" t="s">
        <v>3152</v>
      </c>
      <c r="Z1479" t="s">
        <v>3152</v>
      </c>
      <c r="AA1479" t="s">
        <v>308</v>
      </c>
      <c r="AB1479">
        <v>144</v>
      </c>
      <c r="AC1479" t="s">
        <v>1846</v>
      </c>
      <c r="AD1479" t="s">
        <v>2519</v>
      </c>
      <c r="AE1479" t="s">
        <v>2807</v>
      </c>
      <c r="AF1479" t="s">
        <v>872</v>
      </c>
      <c r="AG1479" t="s">
        <v>883</v>
      </c>
      <c r="AH1479" t="s">
        <v>2930</v>
      </c>
      <c r="AI1479" t="s">
        <v>2931</v>
      </c>
      <c r="AJ1479" t="s">
        <v>2932</v>
      </c>
      <c r="AK1479" t="s">
        <v>308</v>
      </c>
    </row>
    <row r="1480" spans="1:37" x14ac:dyDescent="0.3">
      <c r="A1480" t="s">
        <v>3408</v>
      </c>
      <c r="B1480" t="s">
        <v>3187</v>
      </c>
      <c r="C1480" t="s">
        <v>655</v>
      </c>
      <c r="D1480" t="s">
        <v>45</v>
      </c>
      <c r="E1480" t="s">
        <v>3175</v>
      </c>
      <c r="F1480" t="s">
        <v>3202</v>
      </c>
      <c r="G1480" t="s">
        <v>3144</v>
      </c>
      <c r="H1480" t="s">
        <v>3144</v>
      </c>
      <c r="I1480" t="s">
        <v>3272</v>
      </c>
      <c r="J1480" t="s">
        <v>1846</v>
      </c>
      <c r="K1480" t="s">
        <v>4319</v>
      </c>
      <c r="L1480" t="s">
        <v>2519</v>
      </c>
      <c r="M1480" t="s">
        <v>872</v>
      </c>
      <c r="N1480" t="s">
        <v>1928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e">
        <f>+_2022[[#This Row],[p1_score]]+_2022[[#This Row],[p2_score]]</f>
        <v>#VALUE!</v>
      </c>
      <c r="U1480" t="s">
        <v>32</v>
      </c>
      <c r="V1480" t="s">
        <v>32</v>
      </c>
      <c r="W1480" t="s">
        <v>32</v>
      </c>
      <c r="X1480" t="s">
        <v>32</v>
      </c>
      <c r="Y1480" t="s">
        <v>32</v>
      </c>
      <c r="Z1480" t="s">
        <v>32</v>
      </c>
      <c r="AA1480" t="s">
        <v>32</v>
      </c>
      <c r="AB1480">
        <v>144</v>
      </c>
      <c r="AC1480" t="s">
        <v>1846</v>
      </c>
      <c r="AD1480" t="s">
        <v>2519</v>
      </c>
      <c r="AE1480" t="s">
        <v>2807</v>
      </c>
      <c r="AF1480" t="s">
        <v>872</v>
      </c>
      <c r="AG1480" t="s">
        <v>883</v>
      </c>
      <c r="AH1480" t="s">
        <v>2930</v>
      </c>
      <c r="AI1480" t="s">
        <v>2931</v>
      </c>
      <c r="AJ1480" t="s">
        <v>2932</v>
      </c>
      <c r="AK1480" t="s">
        <v>308</v>
      </c>
    </row>
    <row r="1481" spans="1:37" x14ac:dyDescent="0.3">
      <c r="A1481" t="s">
        <v>3410</v>
      </c>
      <c r="B1481" t="s">
        <v>3144</v>
      </c>
      <c r="C1481" t="s">
        <v>880</v>
      </c>
      <c r="D1481" t="s">
        <v>461</v>
      </c>
      <c r="E1481" t="s">
        <v>3187</v>
      </c>
      <c r="F1481" t="s">
        <v>3180</v>
      </c>
      <c r="G1481" t="s">
        <v>3133</v>
      </c>
      <c r="H1481" t="s">
        <v>3133</v>
      </c>
      <c r="I1481" t="s">
        <v>3411</v>
      </c>
      <c r="J1481" t="s">
        <v>1846</v>
      </c>
      <c r="K1481" t="s">
        <v>4266</v>
      </c>
      <c r="L1481" t="s">
        <v>2523</v>
      </c>
      <c r="M1481" t="s">
        <v>850</v>
      </c>
      <c r="N1481" t="s">
        <v>1936</v>
      </c>
      <c r="O1481" t="s">
        <v>3139</v>
      </c>
      <c r="P1481" t="s">
        <v>749</v>
      </c>
      <c r="Q1481" t="s">
        <v>880</v>
      </c>
      <c r="R1481" t="s">
        <v>4004</v>
      </c>
      <c r="S1481" t="s">
        <v>3231</v>
      </c>
      <c r="T1481">
        <f>+_2022[[#This Row],[p1_score]]+_2022[[#This Row],[p2_score]]</f>
        <v>13</v>
      </c>
      <c r="U1481" t="s">
        <v>852</v>
      </c>
      <c r="V1481" t="s">
        <v>880</v>
      </c>
      <c r="W1481" t="s">
        <v>3151</v>
      </c>
      <c r="X1481" t="s">
        <v>3219</v>
      </c>
      <c r="Y1481" t="s">
        <v>3151</v>
      </c>
      <c r="Z1481" t="s">
        <v>3219</v>
      </c>
      <c r="AA1481" t="s">
        <v>32</v>
      </c>
      <c r="AB1481">
        <v>145</v>
      </c>
      <c r="AC1481" t="s">
        <v>1846</v>
      </c>
      <c r="AD1481" t="s">
        <v>2523</v>
      </c>
      <c r="AE1481" t="s">
        <v>2829</v>
      </c>
      <c r="AF1481" t="s">
        <v>850</v>
      </c>
      <c r="AG1481" t="s">
        <v>897</v>
      </c>
      <c r="AH1481" t="s">
        <v>2933</v>
      </c>
      <c r="AI1481" t="s">
        <v>2934</v>
      </c>
      <c r="AJ1481" t="s">
        <v>2935</v>
      </c>
      <c r="AK1481" t="s">
        <v>1947</v>
      </c>
    </row>
    <row r="1482" spans="1:37" x14ac:dyDescent="0.3">
      <c r="A1482" t="s">
        <v>3265</v>
      </c>
      <c r="B1482" t="s">
        <v>3153</v>
      </c>
      <c r="C1482" t="s">
        <v>246</v>
      </c>
      <c r="D1482" t="s">
        <v>1111</v>
      </c>
      <c r="E1482" t="s">
        <v>3178</v>
      </c>
      <c r="F1482" t="s">
        <v>3180</v>
      </c>
      <c r="G1482" t="s">
        <v>3133</v>
      </c>
      <c r="H1482" t="s">
        <v>3133</v>
      </c>
      <c r="I1482" t="s">
        <v>3335</v>
      </c>
      <c r="J1482" t="s">
        <v>1846</v>
      </c>
      <c r="K1482" t="s">
        <v>4266</v>
      </c>
      <c r="L1482" t="s">
        <v>2523</v>
      </c>
      <c r="M1482" t="s">
        <v>850</v>
      </c>
      <c r="N1482" t="s">
        <v>1936</v>
      </c>
      <c r="O1482" t="s">
        <v>3148</v>
      </c>
      <c r="P1482" t="s">
        <v>1937</v>
      </c>
      <c r="Q1482" t="s">
        <v>246</v>
      </c>
      <c r="R1482" t="s">
        <v>3314</v>
      </c>
      <c r="S1482" t="s">
        <v>3338</v>
      </c>
      <c r="T1482">
        <f>+_2022[[#This Row],[p1_score]]+_2022[[#This Row],[p2_score]]</f>
        <v>12</v>
      </c>
      <c r="U1482" t="s">
        <v>852</v>
      </c>
      <c r="V1482" t="s">
        <v>246</v>
      </c>
      <c r="W1482" t="s">
        <v>3170</v>
      </c>
      <c r="X1482" t="s">
        <v>3170</v>
      </c>
      <c r="Y1482" t="s">
        <v>3271</v>
      </c>
      <c r="Z1482" t="s">
        <v>3152</v>
      </c>
      <c r="AA1482" t="s">
        <v>880</v>
      </c>
      <c r="AB1482">
        <v>145</v>
      </c>
      <c r="AC1482" t="s">
        <v>1846</v>
      </c>
      <c r="AD1482" t="s">
        <v>2523</v>
      </c>
      <c r="AE1482" t="s">
        <v>2829</v>
      </c>
      <c r="AF1482" t="s">
        <v>850</v>
      </c>
      <c r="AG1482" t="s">
        <v>897</v>
      </c>
      <c r="AH1482" t="s">
        <v>2933</v>
      </c>
      <c r="AI1482" t="s">
        <v>2934</v>
      </c>
      <c r="AJ1482" t="s">
        <v>2935</v>
      </c>
      <c r="AK1482" t="s">
        <v>1947</v>
      </c>
    </row>
    <row r="1483" spans="1:37" x14ac:dyDescent="0.3">
      <c r="A1483" t="s">
        <v>3418</v>
      </c>
      <c r="B1483" t="s">
        <v>3133</v>
      </c>
      <c r="C1483" t="s">
        <v>852</v>
      </c>
      <c r="D1483" t="s">
        <v>1938</v>
      </c>
      <c r="E1483" t="s">
        <v>3134</v>
      </c>
      <c r="F1483" t="s">
        <v>3167</v>
      </c>
      <c r="G1483" t="s">
        <v>3180</v>
      </c>
      <c r="H1483" t="s">
        <v>3144</v>
      </c>
      <c r="I1483" t="s">
        <v>4485</v>
      </c>
      <c r="J1483" t="s">
        <v>1846</v>
      </c>
      <c r="K1483" t="s">
        <v>4266</v>
      </c>
      <c r="L1483" t="s">
        <v>2523</v>
      </c>
      <c r="M1483" t="s">
        <v>850</v>
      </c>
      <c r="N1483" t="s">
        <v>1936</v>
      </c>
      <c r="O1483" t="s">
        <v>3157</v>
      </c>
      <c r="P1483" t="s">
        <v>1405</v>
      </c>
      <c r="Q1483" t="s">
        <v>852</v>
      </c>
      <c r="R1483" t="s">
        <v>3240</v>
      </c>
      <c r="S1483" t="s">
        <v>3141</v>
      </c>
      <c r="T1483">
        <f>+_2022[[#This Row],[p1_score]]+_2022[[#This Row],[p2_score]]</f>
        <v>41</v>
      </c>
      <c r="U1483" t="s">
        <v>852</v>
      </c>
      <c r="V1483" t="s">
        <v>1939</v>
      </c>
      <c r="W1483" t="s">
        <v>3713</v>
      </c>
      <c r="X1483" t="s">
        <v>3236</v>
      </c>
      <c r="Y1483" t="s">
        <v>3152</v>
      </c>
      <c r="Z1483" t="s">
        <v>3152</v>
      </c>
      <c r="AA1483" t="s">
        <v>246</v>
      </c>
      <c r="AB1483">
        <v>145</v>
      </c>
      <c r="AC1483" t="s">
        <v>1846</v>
      </c>
      <c r="AD1483" t="s">
        <v>2523</v>
      </c>
      <c r="AE1483" t="s">
        <v>2829</v>
      </c>
      <c r="AF1483" t="s">
        <v>850</v>
      </c>
      <c r="AG1483" t="s">
        <v>897</v>
      </c>
      <c r="AH1483" t="s">
        <v>2933</v>
      </c>
      <c r="AI1483" t="s">
        <v>2934</v>
      </c>
      <c r="AJ1483" t="s">
        <v>2935</v>
      </c>
      <c r="AK1483" t="s">
        <v>1947</v>
      </c>
    </row>
    <row r="1484" spans="1:37" x14ac:dyDescent="0.3">
      <c r="A1484" t="s">
        <v>3419</v>
      </c>
      <c r="B1484" t="s">
        <v>3136</v>
      </c>
      <c r="C1484" t="s">
        <v>1939</v>
      </c>
      <c r="D1484" t="s">
        <v>1940</v>
      </c>
      <c r="E1484" t="s">
        <v>3174</v>
      </c>
      <c r="F1484" t="s">
        <v>3167</v>
      </c>
      <c r="G1484" t="s">
        <v>3133</v>
      </c>
      <c r="H1484" t="s">
        <v>3133</v>
      </c>
      <c r="I1484" t="s">
        <v>4486</v>
      </c>
      <c r="J1484" t="s">
        <v>1846</v>
      </c>
      <c r="K1484" t="s">
        <v>4266</v>
      </c>
      <c r="L1484" t="s">
        <v>2523</v>
      </c>
      <c r="M1484" t="s">
        <v>850</v>
      </c>
      <c r="N1484" t="s">
        <v>1936</v>
      </c>
      <c r="O1484" t="s">
        <v>3151</v>
      </c>
      <c r="P1484" t="s">
        <v>377</v>
      </c>
      <c r="Q1484" t="s">
        <v>1939</v>
      </c>
      <c r="R1484" t="s">
        <v>3190</v>
      </c>
      <c r="S1484" t="s">
        <v>3618</v>
      </c>
      <c r="T1484">
        <f>+_2022[[#This Row],[p1_score]]+_2022[[#This Row],[p2_score]]</f>
        <v>27</v>
      </c>
      <c r="U1484" t="s">
        <v>1536</v>
      </c>
      <c r="V1484" t="s">
        <v>1939</v>
      </c>
      <c r="W1484" t="s">
        <v>3231</v>
      </c>
      <c r="X1484" t="s">
        <v>3177</v>
      </c>
      <c r="Y1484" t="s">
        <v>3152</v>
      </c>
      <c r="Z1484" t="s">
        <v>3152</v>
      </c>
      <c r="AA1484" t="s">
        <v>852</v>
      </c>
      <c r="AB1484">
        <v>145</v>
      </c>
      <c r="AC1484" t="s">
        <v>1846</v>
      </c>
      <c r="AD1484" t="s">
        <v>2523</v>
      </c>
      <c r="AE1484" t="s">
        <v>2829</v>
      </c>
      <c r="AF1484" t="s">
        <v>850</v>
      </c>
      <c r="AG1484" t="s">
        <v>897</v>
      </c>
      <c r="AH1484" t="s">
        <v>2933</v>
      </c>
      <c r="AI1484" t="s">
        <v>2934</v>
      </c>
      <c r="AJ1484" t="s">
        <v>2935</v>
      </c>
      <c r="AK1484" t="s">
        <v>1947</v>
      </c>
    </row>
    <row r="1485" spans="1:37" x14ac:dyDescent="0.3">
      <c r="A1485" t="s">
        <v>3420</v>
      </c>
      <c r="B1485" t="s">
        <v>3162</v>
      </c>
      <c r="C1485" t="s">
        <v>1536</v>
      </c>
      <c r="D1485" t="s">
        <v>1941</v>
      </c>
      <c r="E1485" t="s">
        <v>3232</v>
      </c>
      <c r="F1485" t="s">
        <v>3264</v>
      </c>
      <c r="G1485" t="s">
        <v>3144</v>
      </c>
      <c r="H1485" t="s">
        <v>3144</v>
      </c>
      <c r="I1485" t="s">
        <v>3815</v>
      </c>
      <c r="J1485" t="s">
        <v>1846</v>
      </c>
      <c r="K1485" t="s">
        <v>4266</v>
      </c>
      <c r="L1485" t="s">
        <v>2523</v>
      </c>
      <c r="M1485" t="s">
        <v>850</v>
      </c>
      <c r="N1485" t="s">
        <v>1936</v>
      </c>
      <c r="O1485" t="s">
        <v>3170</v>
      </c>
      <c r="P1485" t="s">
        <v>662</v>
      </c>
      <c r="Q1485" t="s">
        <v>1536</v>
      </c>
      <c r="R1485" t="s">
        <v>3291</v>
      </c>
      <c r="S1485" t="s">
        <v>3221</v>
      </c>
      <c r="T1485">
        <f>+_2022[[#This Row],[p1_score]]+_2022[[#This Row],[p2_score]]</f>
        <v>6</v>
      </c>
      <c r="U1485" t="s">
        <v>1536</v>
      </c>
      <c r="V1485" t="s">
        <v>83</v>
      </c>
      <c r="W1485" t="s">
        <v>3160</v>
      </c>
      <c r="X1485" t="s">
        <v>3883</v>
      </c>
      <c r="Y1485" t="s">
        <v>3152</v>
      </c>
      <c r="Z1485" t="s">
        <v>3152</v>
      </c>
      <c r="AA1485" t="s">
        <v>1939</v>
      </c>
      <c r="AB1485">
        <v>145</v>
      </c>
      <c r="AC1485" t="s">
        <v>1846</v>
      </c>
      <c r="AD1485" t="s">
        <v>2523</v>
      </c>
      <c r="AE1485" t="s">
        <v>2829</v>
      </c>
      <c r="AF1485" t="s">
        <v>850</v>
      </c>
      <c r="AG1485" t="s">
        <v>897</v>
      </c>
      <c r="AH1485" t="s">
        <v>2933</v>
      </c>
      <c r="AI1485" t="s">
        <v>2934</v>
      </c>
      <c r="AJ1485" t="s">
        <v>2935</v>
      </c>
      <c r="AK1485" t="s">
        <v>1947</v>
      </c>
    </row>
    <row r="1486" spans="1:37" x14ac:dyDescent="0.3">
      <c r="A1486" t="s">
        <v>3423</v>
      </c>
      <c r="B1486" t="s">
        <v>3178</v>
      </c>
      <c r="C1486" t="s">
        <v>240</v>
      </c>
      <c r="D1486" t="s">
        <v>1842</v>
      </c>
      <c r="E1486" t="s">
        <v>3238</v>
      </c>
      <c r="F1486" t="s">
        <v>3212</v>
      </c>
      <c r="G1486" t="s">
        <v>3144</v>
      </c>
      <c r="H1486" t="s">
        <v>3153</v>
      </c>
      <c r="I1486" t="s">
        <v>4487</v>
      </c>
      <c r="J1486" t="s">
        <v>1846</v>
      </c>
      <c r="K1486" t="s">
        <v>4266</v>
      </c>
      <c r="L1486" t="s">
        <v>2523</v>
      </c>
      <c r="M1486" t="s">
        <v>850</v>
      </c>
      <c r="N1486" t="s">
        <v>1936</v>
      </c>
      <c r="O1486" t="s">
        <v>3200</v>
      </c>
      <c r="P1486" t="s">
        <v>335</v>
      </c>
      <c r="Q1486" t="s">
        <v>240</v>
      </c>
      <c r="R1486" t="s">
        <v>3217</v>
      </c>
      <c r="S1486" t="s">
        <v>3603</v>
      </c>
      <c r="T1486">
        <f>+_2022[[#This Row],[p1_score]]+_2022[[#This Row],[p2_score]]</f>
        <v>29</v>
      </c>
      <c r="U1486" t="s">
        <v>240</v>
      </c>
      <c r="V1486" t="s">
        <v>83</v>
      </c>
      <c r="W1486" t="s">
        <v>3426</v>
      </c>
      <c r="X1486" t="s">
        <v>3219</v>
      </c>
      <c r="Y1486" t="s">
        <v>3152</v>
      </c>
      <c r="Z1486" t="s">
        <v>3219</v>
      </c>
      <c r="AA1486" t="s">
        <v>1536</v>
      </c>
      <c r="AB1486">
        <v>145</v>
      </c>
      <c r="AC1486" t="s">
        <v>1846</v>
      </c>
      <c r="AD1486" t="s">
        <v>2523</v>
      </c>
      <c r="AE1486" t="s">
        <v>2829</v>
      </c>
      <c r="AF1486" t="s">
        <v>850</v>
      </c>
      <c r="AG1486" t="s">
        <v>897</v>
      </c>
      <c r="AH1486" t="s">
        <v>2933</v>
      </c>
      <c r="AI1486" t="s">
        <v>2934</v>
      </c>
      <c r="AJ1486" t="s">
        <v>2935</v>
      </c>
      <c r="AK1486" t="s">
        <v>1947</v>
      </c>
    </row>
    <row r="1487" spans="1:37" x14ac:dyDescent="0.3">
      <c r="A1487" t="s">
        <v>3428</v>
      </c>
      <c r="B1487" t="s">
        <v>3180</v>
      </c>
      <c r="C1487" t="s">
        <v>239</v>
      </c>
      <c r="D1487" t="s">
        <v>1942</v>
      </c>
      <c r="E1487" t="s">
        <v>3136</v>
      </c>
      <c r="F1487" t="s">
        <v>3136</v>
      </c>
      <c r="G1487" t="s">
        <v>3133</v>
      </c>
      <c r="H1487" t="s">
        <v>3133</v>
      </c>
      <c r="I1487" t="s">
        <v>3216</v>
      </c>
      <c r="J1487" t="s">
        <v>1846</v>
      </c>
      <c r="K1487" t="s">
        <v>4266</v>
      </c>
      <c r="L1487" t="s">
        <v>2523</v>
      </c>
      <c r="M1487" t="s">
        <v>850</v>
      </c>
      <c r="N1487" t="s">
        <v>1936</v>
      </c>
      <c r="O1487" t="s">
        <v>3219</v>
      </c>
      <c r="P1487" t="s">
        <v>1610</v>
      </c>
      <c r="Q1487" t="s">
        <v>239</v>
      </c>
      <c r="R1487" t="s">
        <v>3252</v>
      </c>
      <c r="S1487" t="s">
        <v>4301</v>
      </c>
      <c r="T1487">
        <f>+_2022[[#This Row],[p1_score]]+_2022[[#This Row],[p2_score]]</f>
        <v>6</v>
      </c>
      <c r="U1487" t="s">
        <v>239</v>
      </c>
      <c r="V1487" t="s">
        <v>83</v>
      </c>
      <c r="W1487" t="s">
        <v>3148</v>
      </c>
      <c r="X1487" t="s">
        <v>3148</v>
      </c>
      <c r="Y1487" t="s">
        <v>3152</v>
      </c>
      <c r="Z1487" t="s">
        <v>3271</v>
      </c>
      <c r="AA1487" t="s">
        <v>240</v>
      </c>
      <c r="AB1487">
        <v>145</v>
      </c>
      <c r="AC1487" t="s">
        <v>1846</v>
      </c>
      <c r="AD1487" t="s">
        <v>2523</v>
      </c>
      <c r="AE1487" t="s">
        <v>2829</v>
      </c>
      <c r="AF1487" t="s">
        <v>850</v>
      </c>
      <c r="AG1487" t="s">
        <v>897</v>
      </c>
      <c r="AH1487" t="s">
        <v>2933</v>
      </c>
      <c r="AI1487" t="s">
        <v>2934</v>
      </c>
      <c r="AJ1487" t="s">
        <v>2935</v>
      </c>
      <c r="AK1487" t="s">
        <v>1947</v>
      </c>
    </row>
    <row r="1488" spans="1:37" x14ac:dyDescent="0.3">
      <c r="A1488" t="s">
        <v>3377</v>
      </c>
      <c r="B1488" t="s">
        <v>3173</v>
      </c>
      <c r="C1488" t="s">
        <v>83</v>
      </c>
      <c r="D1488" t="s">
        <v>45</v>
      </c>
      <c r="E1488" t="s">
        <v>3195</v>
      </c>
      <c r="F1488" t="s">
        <v>3212</v>
      </c>
      <c r="G1488" t="s">
        <v>3133</v>
      </c>
      <c r="H1488" t="s">
        <v>3133</v>
      </c>
      <c r="I1488" t="s">
        <v>4488</v>
      </c>
      <c r="J1488" t="s">
        <v>1846</v>
      </c>
      <c r="K1488" t="s">
        <v>4266</v>
      </c>
      <c r="L1488" t="s">
        <v>2523</v>
      </c>
      <c r="M1488" t="s">
        <v>850</v>
      </c>
      <c r="N1488" t="s">
        <v>1936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e">
        <f>+_2022[[#This Row],[p1_score]]+_2022[[#This Row],[p2_score]]</f>
        <v>#VALUE!</v>
      </c>
      <c r="U1488" t="s">
        <v>32</v>
      </c>
      <c r="V1488" t="s">
        <v>32</v>
      </c>
      <c r="W1488" t="s">
        <v>32</v>
      </c>
      <c r="X1488" t="s">
        <v>32</v>
      </c>
      <c r="Y1488" t="s">
        <v>32</v>
      </c>
      <c r="Z1488" t="s">
        <v>32</v>
      </c>
      <c r="AA1488" t="s">
        <v>32</v>
      </c>
      <c r="AB1488">
        <v>145</v>
      </c>
      <c r="AC1488" t="s">
        <v>1846</v>
      </c>
      <c r="AD1488" t="s">
        <v>2523</v>
      </c>
      <c r="AE1488" t="s">
        <v>2829</v>
      </c>
      <c r="AF1488" t="s">
        <v>850</v>
      </c>
      <c r="AG1488" t="s">
        <v>897</v>
      </c>
      <c r="AH1488" t="s">
        <v>2933</v>
      </c>
      <c r="AI1488" t="s">
        <v>2934</v>
      </c>
      <c r="AJ1488" t="s">
        <v>2935</v>
      </c>
      <c r="AK1488" t="s">
        <v>1947</v>
      </c>
    </row>
    <row r="1489" spans="1:37" x14ac:dyDescent="0.3">
      <c r="A1489" t="s">
        <v>3283</v>
      </c>
      <c r="B1489" t="s">
        <v>3133</v>
      </c>
      <c r="C1489" t="s">
        <v>1131</v>
      </c>
      <c r="D1489" t="s">
        <v>1943</v>
      </c>
      <c r="E1489" t="s">
        <v>3195</v>
      </c>
      <c r="F1489" t="s">
        <v>3154</v>
      </c>
      <c r="G1489" t="s">
        <v>3144</v>
      </c>
      <c r="H1489" t="s">
        <v>3133</v>
      </c>
      <c r="I1489" t="s">
        <v>3412</v>
      </c>
      <c r="J1489" t="s">
        <v>1846</v>
      </c>
      <c r="K1489" t="s">
        <v>4246</v>
      </c>
      <c r="L1489" t="s">
        <v>2527</v>
      </c>
      <c r="M1489" t="s">
        <v>897</v>
      </c>
      <c r="N1489" t="s">
        <v>1944</v>
      </c>
      <c r="O1489" t="s">
        <v>3139</v>
      </c>
      <c r="P1489" t="s">
        <v>644</v>
      </c>
      <c r="Q1489" t="s">
        <v>1131</v>
      </c>
      <c r="R1489" t="s">
        <v>4272</v>
      </c>
      <c r="S1489" t="s">
        <v>3161</v>
      </c>
      <c r="T1489">
        <f>+_2022[[#This Row],[p1_score]]+_2022[[#This Row],[p2_score]]</f>
        <v>10</v>
      </c>
      <c r="U1489" t="s">
        <v>895</v>
      </c>
      <c r="V1489" t="s">
        <v>1131</v>
      </c>
      <c r="W1489" t="s">
        <v>3166</v>
      </c>
      <c r="X1489" t="s">
        <v>3236</v>
      </c>
      <c r="Y1489" t="s">
        <v>3166</v>
      </c>
      <c r="Z1489" t="s">
        <v>3236</v>
      </c>
      <c r="AA1489" t="s">
        <v>32</v>
      </c>
      <c r="AB1489">
        <v>146</v>
      </c>
      <c r="AC1489" t="s">
        <v>1846</v>
      </c>
      <c r="AD1489" t="s">
        <v>2527</v>
      </c>
      <c r="AE1489" t="s">
        <v>2829</v>
      </c>
      <c r="AF1489" t="s">
        <v>897</v>
      </c>
      <c r="AG1489" t="s">
        <v>949</v>
      </c>
      <c r="AH1489" t="s">
        <v>2936</v>
      </c>
      <c r="AI1489" t="s">
        <v>2937</v>
      </c>
      <c r="AJ1489" t="s">
        <v>2938</v>
      </c>
      <c r="AK1489" t="s">
        <v>960</v>
      </c>
    </row>
    <row r="1490" spans="1:37" x14ac:dyDescent="0.3">
      <c r="A1490" t="s">
        <v>3436</v>
      </c>
      <c r="B1490" t="s">
        <v>3153</v>
      </c>
      <c r="C1490" t="s">
        <v>1600</v>
      </c>
      <c r="D1490" t="s">
        <v>1945</v>
      </c>
      <c r="E1490" t="s">
        <v>3201</v>
      </c>
      <c r="F1490" t="s">
        <v>3175</v>
      </c>
      <c r="G1490" t="s">
        <v>3144</v>
      </c>
      <c r="H1490" t="s">
        <v>3133</v>
      </c>
      <c r="I1490" t="s">
        <v>4489</v>
      </c>
      <c r="J1490" t="s">
        <v>1846</v>
      </c>
      <c r="K1490" t="s">
        <v>4246</v>
      </c>
      <c r="L1490" t="s">
        <v>2527</v>
      </c>
      <c r="M1490" t="s">
        <v>897</v>
      </c>
      <c r="N1490" t="s">
        <v>1944</v>
      </c>
      <c r="O1490" t="s">
        <v>3148</v>
      </c>
      <c r="P1490" t="s">
        <v>887</v>
      </c>
      <c r="Q1490" t="s">
        <v>1600</v>
      </c>
      <c r="R1490" t="s">
        <v>3785</v>
      </c>
      <c r="S1490" t="s">
        <v>3388</v>
      </c>
      <c r="T1490">
        <f>+_2022[[#This Row],[p1_score]]+_2022[[#This Row],[p2_score]]</f>
        <v>50</v>
      </c>
      <c r="U1490" t="s">
        <v>895</v>
      </c>
      <c r="V1490" t="s">
        <v>1600</v>
      </c>
      <c r="W1490" t="s">
        <v>3469</v>
      </c>
      <c r="X1490" t="s">
        <v>3271</v>
      </c>
      <c r="Y1490" t="s">
        <v>3562</v>
      </c>
      <c r="Z1490" t="s">
        <v>3152</v>
      </c>
      <c r="AA1490" t="s">
        <v>1131</v>
      </c>
      <c r="AB1490">
        <v>146</v>
      </c>
      <c r="AC1490" t="s">
        <v>1846</v>
      </c>
      <c r="AD1490" t="s">
        <v>2527</v>
      </c>
      <c r="AE1490" t="s">
        <v>2829</v>
      </c>
      <c r="AF1490" t="s">
        <v>897</v>
      </c>
      <c r="AG1490" t="s">
        <v>949</v>
      </c>
      <c r="AH1490" t="s">
        <v>2936</v>
      </c>
      <c r="AI1490" t="s">
        <v>2937</v>
      </c>
      <c r="AJ1490" t="s">
        <v>2938</v>
      </c>
      <c r="AK1490" t="s">
        <v>960</v>
      </c>
    </row>
    <row r="1491" spans="1:37" x14ac:dyDescent="0.3">
      <c r="A1491" t="s">
        <v>3437</v>
      </c>
      <c r="B1491" t="s">
        <v>3144</v>
      </c>
      <c r="C1491" t="s">
        <v>895</v>
      </c>
      <c r="D1491" t="s">
        <v>797</v>
      </c>
      <c r="E1491" t="s">
        <v>3198</v>
      </c>
      <c r="F1491" t="s">
        <v>3255</v>
      </c>
      <c r="G1491" t="s">
        <v>3144</v>
      </c>
      <c r="H1491" t="s">
        <v>3173</v>
      </c>
      <c r="I1491" t="s">
        <v>3442</v>
      </c>
      <c r="J1491" t="s">
        <v>1846</v>
      </c>
      <c r="K1491" t="s">
        <v>4246</v>
      </c>
      <c r="L1491" t="s">
        <v>2527</v>
      </c>
      <c r="M1491" t="s">
        <v>897</v>
      </c>
      <c r="N1491" t="s">
        <v>1944</v>
      </c>
      <c r="O1491" t="s">
        <v>3157</v>
      </c>
      <c r="P1491" t="s">
        <v>1946</v>
      </c>
      <c r="Q1491" t="s">
        <v>895</v>
      </c>
      <c r="R1491" t="s">
        <v>3373</v>
      </c>
      <c r="S1491" t="s">
        <v>3287</v>
      </c>
      <c r="T1491">
        <f>+_2022[[#This Row],[p1_score]]+_2022[[#This Row],[p2_score]]</f>
        <v>7</v>
      </c>
      <c r="U1491" t="s">
        <v>895</v>
      </c>
      <c r="V1491" t="s">
        <v>1947</v>
      </c>
      <c r="W1491" t="s">
        <v>3200</v>
      </c>
      <c r="X1491" t="s">
        <v>3152</v>
      </c>
      <c r="Y1491" t="s">
        <v>3152</v>
      </c>
      <c r="Z1491" t="s">
        <v>3152</v>
      </c>
      <c r="AA1491" t="s">
        <v>1600</v>
      </c>
      <c r="AB1491">
        <v>146</v>
      </c>
      <c r="AC1491" t="s">
        <v>1846</v>
      </c>
      <c r="AD1491" t="s">
        <v>2527</v>
      </c>
      <c r="AE1491" t="s">
        <v>2829</v>
      </c>
      <c r="AF1491" t="s">
        <v>897</v>
      </c>
      <c r="AG1491" t="s">
        <v>949</v>
      </c>
      <c r="AH1491" t="s">
        <v>2936</v>
      </c>
      <c r="AI1491" t="s">
        <v>2937</v>
      </c>
      <c r="AJ1491" t="s">
        <v>2938</v>
      </c>
      <c r="AK1491" t="s">
        <v>960</v>
      </c>
    </row>
    <row r="1492" spans="1:37" x14ac:dyDescent="0.3">
      <c r="A1492" t="s">
        <v>3439</v>
      </c>
      <c r="B1492" t="s">
        <v>3136</v>
      </c>
      <c r="C1492" t="s">
        <v>1947</v>
      </c>
      <c r="D1492" t="s">
        <v>1948</v>
      </c>
      <c r="E1492" t="s">
        <v>3173</v>
      </c>
      <c r="F1492" t="s">
        <v>3178</v>
      </c>
      <c r="G1492" t="s">
        <v>3133</v>
      </c>
      <c r="H1492" t="s">
        <v>3133</v>
      </c>
      <c r="I1492" t="s">
        <v>3645</v>
      </c>
      <c r="J1492" t="s">
        <v>1846</v>
      </c>
      <c r="K1492" t="s">
        <v>4246</v>
      </c>
      <c r="L1492" t="s">
        <v>2527</v>
      </c>
      <c r="M1492" t="s">
        <v>897</v>
      </c>
      <c r="N1492" t="s">
        <v>1944</v>
      </c>
      <c r="O1492" t="s">
        <v>3151</v>
      </c>
      <c r="P1492" t="s">
        <v>1949</v>
      </c>
      <c r="Q1492" t="s">
        <v>1947</v>
      </c>
      <c r="R1492" t="s">
        <v>4010</v>
      </c>
      <c r="S1492" t="s">
        <v>3215</v>
      </c>
      <c r="T1492">
        <f>+_2022[[#This Row],[p1_score]]+_2022[[#This Row],[p2_score]]</f>
        <v>16</v>
      </c>
      <c r="U1492" t="s">
        <v>55</v>
      </c>
      <c r="V1492" t="s">
        <v>1947</v>
      </c>
      <c r="W1492" t="s">
        <v>3271</v>
      </c>
      <c r="X1492" t="s">
        <v>3151</v>
      </c>
      <c r="Y1492" t="s">
        <v>3152</v>
      </c>
      <c r="Z1492" t="s">
        <v>3152</v>
      </c>
      <c r="AA1492" t="s">
        <v>895</v>
      </c>
      <c r="AB1492">
        <v>146</v>
      </c>
      <c r="AC1492" t="s">
        <v>1846</v>
      </c>
      <c r="AD1492" t="s">
        <v>2527</v>
      </c>
      <c r="AE1492" t="s">
        <v>2829</v>
      </c>
      <c r="AF1492" t="s">
        <v>897</v>
      </c>
      <c r="AG1492" t="s">
        <v>949</v>
      </c>
      <c r="AH1492" t="s">
        <v>2936</v>
      </c>
      <c r="AI1492" t="s">
        <v>2937</v>
      </c>
      <c r="AJ1492" t="s">
        <v>2938</v>
      </c>
      <c r="AK1492" t="s">
        <v>960</v>
      </c>
    </row>
    <row r="1493" spans="1:37" x14ac:dyDescent="0.3">
      <c r="A1493" t="s">
        <v>3441</v>
      </c>
      <c r="B1493" t="s">
        <v>3162</v>
      </c>
      <c r="C1493" t="s">
        <v>55</v>
      </c>
      <c r="D1493" t="s">
        <v>1950</v>
      </c>
      <c r="E1493" t="s">
        <v>3306</v>
      </c>
      <c r="F1493" t="s">
        <v>3264</v>
      </c>
      <c r="G1493" t="s">
        <v>3153</v>
      </c>
      <c r="H1493" t="s">
        <v>3153</v>
      </c>
      <c r="I1493" t="s">
        <v>4201</v>
      </c>
      <c r="J1493" t="s">
        <v>1846</v>
      </c>
      <c r="K1493" t="s">
        <v>4246</v>
      </c>
      <c r="L1493" t="s">
        <v>2527</v>
      </c>
      <c r="M1493" t="s">
        <v>897</v>
      </c>
      <c r="N1493" t="s">
        <v>1944</v>
      </c>
      <c r="O1493" t="s">
        <v>3170</v>
      </c>
      <c r="P1493" t="s">
        <v>276</v>
      </c>
      <c r="Q1493" t="s">
        <v>55</v>
      </c>
      <c r="R1493" t="s">
        <v>3641</v>
      </c>
      <c r="S1493" t="s">
        <v>3531</v>
      </c>
      <c r="T1493">
        <f>+_2022[[#This Row],[p1_score]]+_2022[[#This Row],[p2_score]]</f>
        <v>42</v>
      </c>
      <c r="U1493" t="s">
        <v>55</v>
      </c>
      <c r="V1493" t="s">
        <v>1699</v>
      </c>
      <c r="W1493" t="s">
        <v>3637</v>
      </c>
      <c r="X1493" t="s">
        <v>3151</v>
      </c>
      <c r="Y1493" t="s">
        <v>3152</v>
      </c>
      <c r="Z1493" t="s">
        <v>3152</v>
      </c>
      <c r="AA1493" t="s">
        <v>1947</v>
      </c>
      <c r="AB1493">
        <v>146</v>
      </c>
      <c r="AC1493" t="s">
        <v>1846</v>
      </c>
      <c r="AD1493" t="s">
        <v>2527</v>
      </c>
      <c r="AE1493" t="s">
        <v>2829</v>
      </c>
      <c r="AF1493" t="s">
        <v>897</v>
      </c>
      <c r="AG1493" t="s">
        <v>949</v>
      </c>
      <c r="AH1493" t="s">
        <v>2936</v>
      </c>
      <c r="AI1493" t="s">
        <v>2937</v>
      </c>
      <c r="AJ1493" t="s">
        <v>2938</v>
      </c>
      <c r="AK1493" t="s">
        <v>960</v>
      </c>
    </row>
    <row r="1494" spans="1:37" x14ac:dyDescent="0.3">
      <c r="A1494" t="s">
        <v>3431</v>
      </c>
      <c r="B1494" t="s">
        <v>3173</v>
      </c>
      <c r="C1494" t="s">
        <v>1699</v>
      </c>
      <c r="D1494" t="s">
        <v>903</v>
      </c>
      <c r="E1494" t="s">
        <v>3155</v>
      </c>
      <c r="F1494" t="s">
        <v>3222</v>
      </c>
      <c r="G1494" t="s">
        <v>3144</v>
      </c>
      <c r="H1494" t="s">
        <v>3133</v>
      </c>
      <c r="I1494" t="s">
        <v>4245</v>
      </c>
      <c r="J1494" t="s">
        <v>1846</v>
      </c>
      <c r="K1494" t="s">
        <v>4246</v>
      </c>
      <c r="L1494" t="s">
        <v>2527</v>
      </c>
      <c r="M1494" t="s">
        <v>897</v>
      </c>
      <c r="N1494" t="s">
        <v>1944</v>
      </c>
      <c r="O1494" t="s">
        <v>3200</v>
      </c>
      <c r="P1494" t="s">
        <v>818</v>
      </c>
      <c r="Q1494" t="s">
        <v>1699</v>
      </c>
      <c r="R1494" t="s">
        <v>3332</v>
      </c>
      <c r="S1494" t="s">
        <v>3679</v>
      </c>
      <c r="T1494">
        <f>+_2022[[#This Row],[p1_score]]+_2022[[#This Row],[p2_score]]</f>
        <v>5</v>
      </c>
      <c r="U1494" t="s">
        <v>71</v>
      </c>
      <c r="V1494" t="s">
        <v>1699</v>
      </c>
      <c r="W1494" t="s">
        <v>3945</v>
      </c>
      <c r="X1494" t="s">
        <v>3270</v>
      </c>
      <c r="Y1494" t="s">
        <v>3152</v>
      </c>
      <c r="Z1494" t="s">
        <v>3152</v>
      </c>
      <c r="AA1494" t="s">
        <v>55</v>
      </c>
      <c r="AB1494">
        <v>146</v>
      </c>
      <c r="AC1494" t="s">
        <v>1846</v>
      </c>
      <c r="AD1494" t="s">
        <v>2527</v>
      </c>
      <c r="AE1494" t="s">
        <v>2829</v>
      </c>
      <c r="AF1494" t="s">
        <v>897</v>
      </c>
      <c r="AG1494" t="s">
        <v>949</v>
      </c>
      <c r="AH1494" t="s">
        <v>2936</v>
      </c>
      <c r="AI1494" t="s">
        <v>2937</v>
      </c>
      <c r="AJ1494" t="s">
        <v>2938</v>
      </c>
      <c r="AK1494" t="s">
        <v>960</v>
      </c>
    </row>
    <row r="1495" spans="1:37" x14ac:dyDescent="0.3">
      <c r="A1495" t="s">
        <v>3446</v>
      </c>
      <c r="B1495" t="s">
        <v>3178</v>
      </c>
      <c r="C1495" t="s">
        <v>71</v>
      </c>
      <c r="D1495" t="s">
        <v>1950</v>
      </c>
      <c r="E1495" t="s">
        <v>3136</v>
      </c>
      <c r="F1495" t="s">
        <v>3173</v>
      </c>
      <c r="G1495" t="s">
        <v>3133</v>
      </c>
      <c r="H1495" t="s">
        <v>3133</v>
      </c>
      <c r="I1495" t="s">
        <v>3388</v>
      </c>
      <c r="J1495" t="s">
        <v>1846</v>
      </c>
      <c r="K1495" t="s">
        <v>4246</v>
      </c>
      <c r="L1495" t="s">
        <v>2527</v>
      </c>
      <c r="M1495" t="s">
        <v>897</v>
      </c>
      <c r="N1495" t="s">
        <v>1944</v>
      </c>
      <c r="O1495" t="s">
        <v>3219</v>
      </c>
      <c r="P1495" t="s">
        <v>1002</v>
      </c>
      <c r="Q1495" t="s">
        <v>71</v>
      </c>
      <c r="R1495" t="s">
        <v>3685</v>
      </c>
      <c r="S1495" t="s">
        <v>3914</v>
      </c>
      <c r="T1495">
        <f>+_2022[[#This Row],[p1_score]]+_2022[[#This Row],[p2_score]]</f>
        <v>2</v>
      </c>
      <c r="U1495" t="s">
        <v>71</v>
      </c>
      <c r="V1495" t="s">
        <v>233</v>
      </c>
      <c r="W1495" t="s">
        <v>3148</v>
      </c>
      <c r="X1495" t="s">
        <v>3257</v>
      </c>
      <c r="Y1495" t="s">
        <v>3152</v>
      </c>
      <c r="Z1495" t="s">
        <v>3152</v>
      </c>
      <c r="AA1495" t="s">
        <v>1699</v>
      </c>
      <c r="AB1495">
        <v>146</v>
      </c>
      <c r="AC1495" t="s">
        <v>1846</v>
      </c>
      <c r="AD1495" t="s">
        <v>2527</v>
      </c>
      <c r="AE1495" t="s">
        <v>2829</v>
      </c>
      <c r="AF1495" t="s">
        <v>897</v>
      </c>
      <c r="AG1495" t="s">
        <v>949</v>
      </c>
      <c r="AH1495" t="s">
        <v>2936</v>
      </c>
      <c r="AI1495" t="s">
        <v>2937</v>
      </c>
      <c r="AJ1495" t="s">
        <v>2938</v>
      </c>
      <c r="AK1495" t="s">
        <v>960</v>
      </c>
    </row>
    <row r="1496" spans="1:37" x14ac:dyDescent="0.3">
      <c r="A1496" t="s">
        <v>3449</v>
      </c>
      <c r="B1496" t="s">
        <v>3180</v>
      </c>
      <c r="C1496" t="s">
        <v>233</v>
      </c>
      <c r="D1496" t="s">
        <v>1951</v>
      </c>
      <c r="E1496" t="s">
        <v>3136</v>
      </c>
      <c r="F1496" t="s">
        <v>3162</v>
      </c>
      <c r="G1496" t="s">
        <v>3133</v>
      </c>
      <c r="H1496" t="s">
        <v>3133</v>
      </c>
      <c r="I1496" t="s">
        <v>3573</v>
      </c>
      <c r="J1496" t="s">
        <v>1846</v>
      </c>
      <c r="K1496" t="s">
        <v>4246</v>
      </c>
      <c r="L1496" t="s">
        <v>2527</v>
      </c>
      <c r="M1496" t="s">
        <v>897</v>
      </c>
      <c r="N1496" t="s">
        <v>1944</v>
      </c>
      <c r="O1496" t="s">
        <v>3236</v>
      </c>
      <c r="P1496" t="s">
        <v>1952</v>
      </c>
      <c r="Q1496" t="s">
        <v>233</v>
      </c>
      <c r="R1496" t="s">
        <v>3217</v>
      </c>
      <c r="S1496" t="s">
        <v>3965</v>
      </c>
      <c r="T1496">
        <f>+_2022[[#This Row],[p1_score]]+_2022[[#This Row],[p2_score]]</f>
        <v>3</v>
      </c>
      <c r="U1496" t="s">
        <v>1953</v>
      </c>
      <c r="V1496" t="s">
        <v>233</v>
      </c>
      <c r="W1496" t="s">
        <v>3152</v>
      </c>
      <c r="X1496" t="s">
        <v>3148</v>
      </c>
      <c r="Y1496" t="s">
        <v>3152</v>
      </c>
      <c r="Z1496" t="s">
        <v>3152</v>
      </c>
      <c r="AA1496" t="s">
        <v>71</v>
      </c>
      <c r="AB1496">
        <v>146</v>
      </c>
      <c r="AC1496" t="s">
        <v>1846</v>
      </c>
      <c r="AD1496" t="s">
        <v>2527</v>
      </c>
      <c r="AE1496" t="s">
        <v>2829</v>
      </c>
      <c r="AF1496" t="s">
        <v>897</v>
      </c>
      <c r="AG1496" t="s">
        <v>949</v>
      </c>
      <c r="AH1496" t="s">
        <v>2936</v>
      </c>
      <c r="AI1496" t="s">
        <v>2937</v>
      </c>
      <c r="AJ1496" t="s">
        <v>2938</v>
      </c>
      <c r="AK1496" t="s">
        <v>960</v>
      </c>
    </row>
    <row r="1497" spans="1:37" x14ac:dyDescent="0.3">
      <c r="A1497" t="s">
        <v>3450</v>
      </c>
      <c r="B1497" t="s">
        <v>3187</v>
      </c>
      <c r="C1497" t="s">
        <v>1953</v>
      </c>
      <c r="D1497" t="s">
        <v>45</v>
      </c>
      <c r="E1497" t="s">
        <v>3173</v>
      </c>
      <c r="F1497" t="s">
        <v>3180</v>
      </c>
      <c r="G1497" t="s">
        <v>3144</v>
      </c>
      <c r="H1497" t="s">
        <v>3133</v>
      </c>
      <c r="I1497" t="s">
        <v>4204</v>
      </c>
      <c r="J1497" t="s">
        <v>1846</v>
      </c>
      <c r="K1497" t="s">
        <v>4246</v>
      </c>
      <c r="L1497" t="s">
        <v>2527</v>
      </c>
      <c r="M1497" t="s">
        <v>897</v>
      </c>
      <c r="N1497" t="s">
        <v>1944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>
        <f>+_2022[[#This Row],[p1_score]]+_2022[[#This Row],[p2_score]]</f>
        <v>6</v>
      </c>
      <c r="U1497" t="s">
        <v>1953</v>
      </c>
      <c r="V1497" t="s">
        <v>536</v>
      </c>
      <c r="W1497" t="s">
        <v>3151</v>
      </c>
      <c r="X1497" t="s">
        <v>3166</v>
      </c>
      <c r="Y1497" t="s">
        <v>3152</v>
      </c>
      <c r="Z1497" t="s">
        <v>3152</v>
      </c>
      <c r="AA1497" t="s">
        <v>233</v>
      </c>
      <c r="AB1497">
        <v>146</v>
      </c>
      <c r="AC1497" t="s">
        <v>1846</v>
      </c>
      <c r="AD1497" t="s">
        <v>2527</v>
      </c>
      <c r="AE1497" t="s">
        <v>2829</v>
      </c>
      <c r="AF1497" t="s">
        <v>897</v>
      </c>
      <c r="AG1497" t="s">
        <v>949</v>
      </c>
      <c r="AH1497" t="s">
        <v>2936</v>
      </c>
      <c r="AI1497" t="s">
        <v>2937</v>
      </c>
      <c r="AJ1497" t="s">
        <v>2938</v>
      </c>
      <c r="AK1497" t="s">
        <v>960</v>
      </c>
    </row>
    <row r="1498" spans="1:37" x14ac:dyDescent="0.3">
      <c r="A1498" t="s">
        <v>3453</v>
      </c>
      <c r="B1498" t="s">
        <v>3195</v>
      </c>
      <c r="C1498" t="s">
        <v>536</v>
      </c>
      <c r="D1498" t="s">
        <v>45</v>
      </c>
      <c r="E1498" t="s">
        <v>3144</v>
      </c>
      <c r="F1498" t="s">
        <v>3144</v>
      </c>
      <c r="G1498" t="s">
        <v>3133</v>
      </c>
      <c r="H1498" t="s">
        <v>3133</v>
      </c>
      <c r="I1498" t="s">
        <v>3216</v>
      </c>
      <c r="J1498" t="s">
        <v>1846</v>
      </c>
      <c r="K1498" t="s">
        <v>4246</v>
      </c>
      <c r="L1498" t="s">
        <v>2527</v>
      </c>
      <c r="M1498" t="s">
        <v>897</v>
      </c>
      <c r="N1498" t="s">
        <v>1944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e">
        <f>+_2022[[#This Row],[p1_score]]+_2022[[#This Row],[p2_score]]</f>
        <v>#VALUE!</v>
      </c>
      <c r="U1498" t="s">
        <v>32</v>
      </c>
      <c r="V1498" t="s">
        <v>32</v>
      </c>
      <c r="W1498" t="s">
        <v>32</v>
      </c>
      <c r="X1498" t="s">
        <v>32</v>
      </c>
      <c r="Y1498" t="s">
        <v>32</v>
      </c>
      <c r="Z1498" t="s">
        <v>32</v>
      </c>
      <c r="AA1498" t="s">
        <v>32</v>
      </c>
      <c r="AB1498">
        <v>146</v>
      </c>
      <c r="AC1498" t="s">
        <v>1846</v>
      </c>
      <c r="AD1498" t="s">
        <v>2527</v>
      </c>
      <c r="AE1498" t="s">
        <v>2829</v>
      </c>
      <c r="AF1498" t="s">
        <v>897</v>
      </c>
      <c r="AG1498" t="s">
        <v>949</v>
      </c>
      <c r="AH1498" t="s">
        <v>2936</v>
      </c>
      <c r="AI1498" t="s">
        <v>2937</v>
      </c>
      <c r="AJ1498" t="s">
        <v>2938</v>
      </c>
      <c r="AK1498" t="s">
        <v>960</v>
      </c>
    </row>
    <row r="1499" spans="1:37" x14ac:dyDescent="0.3">
      <c r="A1499" t="s">
        <v>3455</v>
      </c>
      <c r="B1499" t="s">
        <v>3133</v>
      </c>
      <c r="C1499" t="s">
        <v>852</v>
      </c>
      <c r="D1499" t="s">
        <v>1954</v>
      </c>
      <c r="E1499" t="s">
        <v>3133</v>
      </c>
      <c r="F1499" t="s">
        <v>3153</v>
      </c>
      <c r="G1499" t="s">
        <v>3133</v>
      </c>
      <c r="H1499" t="s">
        <v>3133</v>
      </c>
      <c r="I1499" t="s">
        <v>3152</v>
      </c>
      <c r="J1499" t="s">
        <v>1846</v>
      </c>
      <c r="K1499" t="s">
        <v>4256</v>
      </c>
      <c r="L1499" t="s">
        <v>2535</v>
      </c>
      <c r="M1499" t="s">
        <v>850</v>
      </c>
      <c r="N1499" t="s">
        <v>1955</v>
      </c>
      <c r="O1499" t="s">
        <v>3139</v>
      </c>
      <c r="P1499" t="s">
        <v>151</v>
      </c>
      <c r="Q1499" t="s">
        <v>852</v>
      </c>
      <c r="R1499" t="s">
        <v>3857</v>
      </c>
      <c r="S1499" t="s">
        <v>3152</v>
      </c>
      <c r="T1499">
        <f>+_2022[[#This Row],[p1_score]]+_2022[[#This Row],[p2_score]]</f>
        <v>0</v>
      </c>
      <c r="U1499" t="s">
        <v>178</v>
      </c>
      <c r="V1499" t="s">
        <v>852</v>
      </c>
      <c r="W1499" t="s">
        <v>3152</v>
      </c>
      <c r="X1499" t="s">
        <v>3152</v>
      </c>
      <c r="Y1499" t="s">
        <v>3152</v>
      </c>
      <c r="Z1499" t="s">
        <v>3152</v>
      </c>
      <c r="AA1499" t="s">
        <v>32</v>
      </c>
      <c r="AB1499">
        <v>148</v>
      </c>
      <c r="AC1499" t="s">
        <v>1846</v>
      </c>
      <c r="AD1499" t="s">
        <v>2535</v>
      </c>
      <c r="AE1499" t="s">
        <v>2829</v>
      </c>
      <c r="AF1499" t="s">
        <v>850</v>
      </c>
      <c r="AG1499" t="s">
        <v>883</v>
      </c>
      <c r="AH1499" t="s">
        <v>2939</v>
      </c>
      <c r="AI1499" t="s">
        <v>2940</v>
      </c>
      <c r="AJ1499" t="s">
        <v>2941</v>
      </c>
      <c r="AK1499" t="s">
        <v>1570</v>
      </c>
    </row>
    <row r="1500" spans="1:37" x14ac:dyDescent="0.3">
      <c r="A1500" t="s">
        <v>3458</v>
      </c>
      <c r="B1500" t="s">
        <v>3144</v>
      </c>
      <c r="C1500" t="s">
        <v>178</v>
      </c>
      <c r="D1500" t="s">
        <v>1956</v>
      </c>
      <c r="E1500" t="s">
        <v>3178</v>
      </c>
      <c r="F1500" t="s">
        <v>3175</v>
      </c>
      <c r="G1500" t="s">
        <v>3133</v>
      </c>
      <c r="H1500" t="s">
        <v>3133</v>
      </c>
      <c r="I1500" t="s">
        <v>3672</v>
      </c>
      <c r="J1500" t="s">
        <v>1846</v>
      </c>
      <c r="K1500" t="s">
        <v>4256</v>
      </c>
      <c r="L1500" t="s">
        <v>2535</v>
      </c>
      <c r="M1500" t="s">
        <v>850</v>
      </c>
      <c r="N1500" t="s">
        <v>1955</v>
      </c>
      <c r="O1500" t="s">
        <v>3148</v>
      </c>
      <c r="P1500" t="s">
        <v>124</v>
      </c>
      <c r="Q1500" t="s">
        <v>178</v>
      </c>
      <c r="R1500" t="s">
        <v>3157</v>
      </c>
      <c r="S1500" t="s">
        <v>3305</v>
      </c>
      <c r="T1500">
        <f>+_2022[[#This Row],[p1_score]]+_2022[[#This Row],[p2_score]]</f>
        <v>18</v>
      </c>
      <c r="U1500" t="s">
        <v>178</v>
      </c>
      <c r="V1500" t="s">
        <v>1939</v>
      </c>
      <c r="W1500" t="s">
        <v>3170</v>
      </c>
      <c r="X1500" t="s">
        <v>3186</v>
      </c>
      <c r="Y1500" t="s">
        <v>3152</v>
      </c>
      <c r="Z1500" t="s">
        <v>3152</v>
      </c>
      <c r="AA1500" t="s">
        <v>852</v>
      </c>
      <c r="AB1500">
        <v>148</v>
      </c>
      <c r="AC1500" t="s">
        <v>1846</v>
      </c>
      <c r="AD1500" t="s">
        <v>2535</v>
      </c>
      <c r="AE1500" t="s">
        <v>2829</v>
      </c>
      <c r="AF1500" t="s">
        <v>850</v>
      </c>
      <c r="AG1500" t="s">
        <v>883</v>
      </c>
      <c r="AH1500" t="s">
        <v>2939</v>
      </c>
      <c r="AI1500" t="s">
        <v>2940</v>
      </c>
      <c r="AJ1500" t="s">
        <v>2941</v>
      </c>
      <c r="AK1500" t="s">
        <v>1570</v>
      </c>
    </row>
    <row r="1501" spans="1:37" x14ac:dyDescent="0.3">
      <c r="A1501" t="s">
        <v>3460</v>
      </c>
      <c r="B1501" t="s">
        <v>3136</v>
      </c>
      <c r="C1501" t="s">
        <v>1536</v>
      </c>
      <c r="D1501" t="s">
        <v>1957</v>
      </c>
      <c r="E1501" t="s">
        <v>3162</v>
      </c>
      <c r="F1501" t="s">
        <v>3154</v>
      </c>
      <c r="G1501" t="s">
        <v>3133</v>
      </c>
      <c r="H1501" t="s">
        <v>3133</v>
      </c>
      <c r="I1501" t="s">
        <v>3562</v>
      </c>
      <c r="J1501" t="s">
        <v>1846</v>
      </c>
      <c r="K1501" t="s">
        <v>4256</v>
      </c>
      <c r="L1501" t="s">
        <v>2535</v>
      </c>
      <c r="M1501" t="s">
        <v>850</v>
      </c>
      <c r="N1501" t="s">
        <v>1955</v>
      </c>
      <c r="O1501" t="s">
        <v>3157</v>
      </c>
      <c r="P1501" t="s">
        <v>1958</v>
      </c>
      <c r="Q1501" t="s">
        <v>1536</v>
      </c>
      <c r="R1501" t="s">
        <v>3425</v>
      </c>
      <c r="S1501" t="s">
        <v>3249</v>
      </c>
      <c r="T1501">
        <f>+_2022[[#This Row],[p1_score]]+_2022[[#This Row],[p2_score]]</f>
        <v>11</v>
      </c>
      <c r="U1501" t="s">
        <v>1536</v>
      </c>
      <c r="V1501" t="s">
        <v>1939</v>
      </c>
      <c r="W1501" t="s">
        <v>3157</v>
      </c>
      <c r="X1501" t="s">
        <v>3200</v>
      </c>
      <c r="Y1501" t="s">
        <v>3152</v>
      </c>
      <c r="Z1501" t="s">
        <v>3200</v>
      </c>
      <c r="AA1501" t="s">
        <v>178</v>
      </c>
      <c r="AB1501">
        <v>148</v>
      </c>
      <c r="AC1501" t="s">
        <v>1846</v>
      </c>
      <c r="AD1501" t="s">
        <v>2535</v>
      </c>
      <c r="AE1501" t="s">
        <v>2829</v>
      </c>
      <c r="AF1501" t="s">
        <v>850</v>
      </c>
      <c r="AG1501" t="s">
        <v>883</v>
      </c>
      <c r="AH1501" t="s">
        <v>2939</v>
      </c>
      <c r="AI1501" t="s">
        <v>2940</v>
      </c>
      <c r="AJ1501" t="s">
        <v>2941</v>
      </c>
      <c r="AK1501" t="s">
        <v>1570</v>
      </c>
    </row>
    <row r="1502" spans="1:37" x14ac:dyDescent="0.3">
      <c r="A1502" t="s">
        <v>3461</v>
      </c>
      <c r="B1502" t="s">
        <v>3162</v>
      </c>
      <c r="C1502" t="s">
        <v>191</v>
      </c>
      <c r="D1502" t="s">
        <v>1927</v>
      </c>
      <c r="E1502" t="s">
        <v>3195</v>
      </c>
      <c r="F1502" t="s">
        <v>3154</v>
      </c>
      <c r="G1502" t="s">
        <v>3144</v>
      </c>
      <c r="H1502" t="s">
        <v>3133</v>
      </c>
      <c r="I1502" t="s">
        <v>3412</v>
      </c>
      <c r="J1502" t="s">
        <v>1846</v>
      </c>
      <c r="K1502" t="s">
        <v>4256</v>
      </c>
      <c r="L1502" t="s">
        <v>2535</v>
      </c>
      <c r="M1502" t="s">
        <v>850</v>
      </c>
      <c r="N1502" t="s">
        <v>1955</v>
      </c>
      <c r="O1502" t="s">
        <v>3151</v>
      </c>
      <c r="P1502" t="s">
        <v>1959</v>
      </c>
      <c r="Q1502" t="s">
        <v>191</v>
      </c>
      <c r="R1502" t="s">
        <v>3336</v>
      </c>
      <c r="S1502" t="s">
        <v>3612</v>
      </c>
      <c r="T1502">
        <f>+_2022[[#This Row],[p1_score]]+_2022[[#This Row],[p2_score]]</f>
        <v>15</v>
      </c>
      <c r="U1502" t="s">
        <v>191</v>
      </c>
      <c r="V1502" t="s">
        <v>1939</v>
      </c>
      <c r="W1502" t="s">
        <v>3236</v>
      </c>
      <c r="X1502" t="s">
        <v>3170</v>
      </c>
      <c r="Y1502" t="s">
        <v>3152</v>
      </c>
      <c r="Z1502" t="s">
        <v>3231</v>
      </c>
      <c r="AA1502" t="s">
        <v>1536</v>
      </c>
      <c r="AB1502">
        <v>148</v>
      </c>
      <c r="AC1502" t="s">
        <v>1846</v>
      </c>
      <c r="AD1502" t="s">
        <v>2535</v>
      </c>
      <c r="AE1502" t="s">
        <v>2829</v>
      </c>
      <c r="AF1502" t="s">
        <v>850</v>
      </c>
      <c r="AG1502" t="s">
        <v>883</v>
      </c>
      <c r="AH1502" t="s">
        <v>2939</v>
      </c>
      <c r="AI1502" t="s">
        <v>2940</v>
      </c>
      <c r="AJ1502" t="s">
        <v>2941</v>
      </c>
      <c r="AK1502" t="s">
        <v>1570</v>
      </c>
    </row>
    <row r="1503" spans="1:37" x14ac:dyDescent="0.3">
      <c r="A1503" t="s">
        <v>3223</v>
      </c>
      <c r="B1503" t="s">
        <v>3173</v>
      </c>
      <c r="C1503" t="s">
        <v>246</v>
      </c>
      <c r="D1503" t="s">
        <v>1873</v>
      </c>
      <c r="E1503" t="s">
        <v>3175</v>
      </c>
      <c r="F1503" t="s">
        <v>3187</v>
      </c>
      <c r="G1503" t="s">
        <v>3136</v>
      </c>
      <c r="H1503" t="s">
        <v>3133</v>
      </c>
      <c r="I1503" t="s">
        <v>3325</v>
      </c>
      <c r="J1503" t="s">
        <v>1846</v>
      </c>
      <c r="K1503" t="s">
        <v>4256</v>
      </c>
      <c r="L1503" t="s">
        <v>2535</v>
      </c>
      <c r="M1503" t="s">
        <v>850</v>
      </c>
      <c r="N1503" t="s">
        <v>1955</v>
      </c>
      <c r="O1503" t="s">
        <v>3170</v>
      </c>
      <c r="P1503" t="s">
        <v>1960</v>
      </c>
      <c r="Q1503" t="s">
        <v>246</v>
      </c>
      <c r="R1503" t="s">
        <v>3339</v>
      </c>
      <c r="S1503" t="s">
        <v>3323</v>
      </c>
      <c r="T1503">
        <f>+_2022[[#This Row],[p1_score]]+_2022[[#This Row],[p2_score]]</f>
        <v>25</v>
      </c>
      <c r="U1503" t="s">
        <v>246</v>
      </c>
      <c r="V1503" t="s">
        <v>1939</v>
      </c>
      <c r="W1503" t="s">
        <v>3220</v>
      </c>
      <c r="X1503" t="s">
        <v>3236</v>
      </c>
      <c r="Y1503" t="s">
        <v>3152</v>
      </c>
      <c r="Z1503" t="s">
        <v>3160</v>
      </c>
      <c r="AA1503" t="s">
        <v>191</v>
      </c>
      <c r="AB1503">
        <v>148</v>
      </c>
      <c r="AC1503" t="s">
        <v>1846</v>
      </c>
      <c r="AD1503" t="s">
        <v>2535</v>
      </c>
      <c r="AE1503" t="s">
        <v>2829</v>
      </c>
      <c r="AF1503" t="s">
        <v>850</v>
      </c>
      <c r="AG1503" t="s">
        <v>883</v>
      </c>
      <c r="AH1503" t="s">
        <v>2939</v>
      </c>
      <c r="AI1503" t="s">
        <v>2940</v>
      </c>
      <c r="AJ1503" t="s">
        <v>2941</v>
      </c>
      <c r="AK1503" t="s">
        <v>1570</v>
      </c>
    </row>
    <row r="1504" spans="1:37" x14ac:dyDescent="0.3">
      <c r="A1504" t="s">
        <v>3464</v>
      </c>
      <c r="B1504" t="s">
        <v>3153</v>
      </c>
      <c r="C1504" t="s">
        <v>1939</v>
      </c>
      <c r="D1504" t="s">
        <v>1961</v>
      </c>
      <c r="E1504" t="s">
        <v>3297</v>
      </c>
      <c r="F1504" t="s">
        <v>3303</v>
      </c>
      <c r="G1504" t="s">
        <v>3136</v>
      </c>
      <c r="H1504" t="s">
        <v>3144</v>
      </c>
      <c r="I1504" t="s">
        <v>4125</v>
      </c>
      <c r="J1504" t="s">
        <v>1846</v>
      </c>
      <c r="K1504" t="s">
        <v>4256</v>
      </c>
      <c r="L1504" t="s">
        <v>2535</v>
      </c>
      <c r="M1504" t="s">
        <v>850</v>
      </c>
      <c r="N1504" t="s">
        <v>1955</v>
      </c>
      <c r="O1504" t="s">
        <v>3200</v>
      </c>
      <c r="P1504" t="s">
        <v>1962</v>
      </c>
      <c r="Q1504" t="s">
        <v>1939</v>
      </c>
      <c r="R1504" t="s">
        <v>3487</v>
      </c>
      <c r="S1504" t="s">
        <v>3329</v>
      </c>
      <c r="T1504">
        <f>+_2022[[#This Row],[p1_score]]+_2022[[#This Row],[p2_score]]</f>
        <v>1</v>
      </c>
      <c r="U1504" t="s">
        <v>1365</v>
      </c>
      <c r="V1504" t="s">
        <v>1939</v>
      </c>
      <c r="W1504" t="s">
        <v>3744</v>
      </c>
      <c r="X1504" t="s">
        <v>3186</v>
      </c>
      <c r="Y1504" t="s">
        <v>3152</v>
      </c>
      <c r="Z1504" t="s">
        <v>3152</v>
      </c>
      <c r="AA1504" t="s">
        <v>246</v>
      </c>
      <c r="AB1504">
        <v>148</v>
      </c>
      <c r="AC1504" t="s">
        <v>1846</v>
      </c>
      <c r="AD1504" t="s">
        <v>2535</v>
      </c>
      <c r="AE1504" t="s">
        <v>2829</v>
      </c>
      <c r="AF1504" t="s">
        <v>850</v>
      </c>
      <c r="AG1504" t="s">
        <v>883</v>
      </c>
      <c r="AH1504" t="s">
        <v>2939</v>
      </c>
      <c r="AI1504" t="s">
        <v>2940</v>
      </c>
      <c r="AJ1504" t="s">
        <v>2941</v>
      </c>
      <c r="AK1504" t="s">
        <v>1570</v>
      </c>
    </row>
    <row r="1505" spans="1:37" x14ac:dyDescent="0.3">
      <c r="A1505" t="s">
        <v>3467</v>
      </c>
      <c r="B1505" t="s">
        <v>3178</v>
      </c>
      <c r="C1505" t="s">
        <v>1365</v>
      </c>
      <c r="D1505" t="s">
        <v>1876</v>
      </c>
      <c r="E1505" t="s">
        <v>3222</v>
      </c>
      <c r="F1505" t="s">
        <v>3202</v>
      </c>
      <c r="G1505" t="s">
        <v>3133</v>
      </c>
      <c r="H1505" t="s">
        <v>3144</v>
      </c>
      <c r="I1505" t="s">
        <v>3531</v>
      </c>
      <c r="J1505" t="s">
        <v>1846</v>
      </c>
      <c r="K1505" t="s">
        <v>4256</v>
      </c>
      <c r="L1505" t="s">
        <v>2535</v>
      </c>
      <c r="M1505" t="s">
        <v>850</v>
      </c>
      <c r="N1505" t="s">
        <v>1955</v>
      </c>
      <c r="O1505" t="s">
        <v>3219</v>
      </c>
      <c r="P1505" t="s">
        <v>1963</v>
      </c>
      <c r="Q1505" t="s">
        <v>1365</v>
      </c>
      <c r="R1505" t="s">
        <v>3685</v>
      </c>
      <c r="S1505" t="s">
        <v>3885</v>
      </c>
      <c r="T1505">
        <f>+_2022[[#This Row],[p1_score]]+_2022[[#This Row],[p2_score]]</f>
        <v>37</v>
      </c>
      <c r="U1505" t="s">
        <v>1365</v>
      </c>
      <c r="V1505" t="s">
        <v>83</v>
      </c>
      <c r="W1505" t="s">
        <v>3393</v>
      </c>
      <c r="X1505" t="s">
        <v>3160</v>
      </c>
      <c r="Y1505" t="s">
        <v>3152</v>
      </c>
      <c r="Z1505" t="s">
        <v>3152</v>
      </c>
      <c r="AA1505" t="s">
        <v>1939</v>
      </c>
      <c r="AB1505">
        <v>148</v>
      </c>
      <c r="AC1505" t="s">
        <v>1846</v>
      </c>
      <c r="AD1505" t="s">
        <v>2535</v>
      </c>
      <c r="AE1505" t="s">
        <v>2829</v>
      </c>
      <c r="AF1505" t="s">
        <v>850</v>
      </c>
      <c r="AG1505" t="s">
        <v>883</v>
      </c>
      <c r="AH1505" t="s">
        <v>2939</v>
      </c>
      <c r="AI1505" t="s">
        <v>2940</v>
      </c>
      <c r="AJ1505" t="s">
        <v>2941</v>
      </c>
      <c r="AK1505" t="s">
        <v>1570</v>
      </c>
    </row>
    <row r="1506" spans="1:37" x14ac:dyDescent="0.3">
      <c r="A1506" t="s">
        <v>3470</v>
      </c>
      <c r="B1506" t="s">
        <v>3187</v>
      </c>
      <c r="C1506" t="s">
        <v>240</v>
      </c>
      <c r="D1506" t="s">
        <v>1956</v>
      </c>
      <c r="E1506" t="s">
        <v>3133</v>
      </c>
      <c r="F1506" t="s">
        <v>3136</v>
      </c>
      <c r="G1506" t="s">
        <v>3133</v>
      </c>
      <c r="H1506" t="s">
        <v>3133</v>
      </c>
      <c r="I1506" t="s">
        <v>3152</v>
      </c>
      <c r="J1506" t="s">
        <v>1846</v>
      </c>
      <c r="K1506" t="s">
        <v>4256</v>
      </c>
      <c r="L1506" t="s">
        <v>2535</v>
      </c>
      <c r="M1506" t="s">
        <v>850</v>
      </c>
      <c r="N1506" t="s">
        <v>1955</v>
      </c>
      <c r="O1506" t="s">
        <v>3236</v>
      </c>
      <c r="P1506" t="s">
        <v>458</v>
      </c>
      <c r="Q1506" t="s">
        <v>240</v>
      </c>
      <c r="R1506" t="s">
        <v>3415</v>
      </c>
      <c r="S1506" t="s">
        <v>3761</v>
      </c>
      <c r="T1506">
        <f>+_2022[[#This Row],[p1_score]]+_2022[[#This Row],[p2_score]]</f>
        <v>2</v>
      </c>
      <c r="U1506" t="s">
        <v>240</v>
      </c>
      <c r="V1506" t="s">
        <v>83</v>
      </c>
      <c r="W1506" t="s">
        <v>3152</v>
      </c>
      <c r="X1506" t="s">
        <v>3139</v>
      </c>
      <c r="Y1506" t="s">
        <v>3152</v>
      </c>
      <c r="Z1506" t="s">
        <v>3139</v>
      </c>
      <c r="AA1506" t="s">
        <v>1365</v>
      </c>
      <c r="AB1506">
        <v>148</v>
      </c>
      <c r="AC1506" t="s">
        <v>1846</v>
      </c>
      <c r="AD1506" t="s">
        <v>2535</v>
      </c>
      <c r="AE1506" t="s">
        <v>2829</v>
      </c>
      <c r="AF1506" t="s">
        <v>850</v>
      </c>
      <c r="AG1506" t="s">
        <v>883</v>
      </c>
      <c r="AH1506" t="s">
        <v>2939</v>
      </c>
      <c r="AI1506" t="s">
        <v>2940</v>
      </c>
      <c r="AJ1506" t="s">
        <v>2941</v>
      </c>
      <c r="AK1506" t="s">
        <v>1570</v>
      </c>
    </row>
    <row r="1507" spans="1:37" x14ac:dyDescent="0.3">
      <c r="A1507" t="s">
        <v>3473</v>
      </c>
      <c r="B1507" t="s">
        <v>3195</v>
      </c>
      <c r="C1507" t="s">
        <v>239</v>
      </c>
      <c r="D1507" t="s">
        <v>1870</v>
      </c>
      <c r="E1507" t="s">
        <v>3144</v>
      </c>
      <c r="F1507" t="s">
        <v>3153</v>
      </c>
      <c r="G1507" t="s">
        <v>3133</v>
      </c>
      <c r="H1507" t="s">
        <v>3133</v>
      </c>
      <c r="I1507" t="s">
        <v>3163</v>
      </c>
      <c r="J1507" t="s">
        <v>1846</v>
      </c>
      <c r="K1507" t="s">
        <v>4256</v>
      </c>
      <c r="L1507" t="s">
        <v>2535</v>
      </c>
      <c r="M1507" t="s">
        <v>850</v>
      </c>
      <c r="N1507" t="s">
        <v>1955</v>
      </c>
      <c r="O1507" t="s">
        <v>3161</v>
      </c>
      <c r="P1507" t="s">
        <v>1964</v>
      </c>
      <c r="Q1507" t="s">
        <v>239</v>
      </c>
      <c r="R1507" t="s">
        <v>3459</v>
      </c>
      <c r="S1507" t="s">
        <v>3670</v>
      </c>
      <c r="T1507">
        <f>+_2022[[#This Row],[p1_score]]+_2022[[#This Row],[p2_score]]</f>
        <v>10</v>
      </c>
      <c r="U1507" t="s">
        <v>239</v>
      </c>
      <c r="V1507" t="s">
        <v>83</v>
      </c>
      <c r="W1507" t="s">
        <v>3166</v>
      </c>
      <c r="X1507" t="s">
        <v>3236</v>
      </c>
      <c r="Y1507" t="s">
        <v>3152</v>
      </c>
      <c r="Z1507" t="s">
        <v>3271</v>
      </c>
      <c r="AA1507" t="s">
        <v>240</v>
      </c>
      <c r="AB1507">
        <v>148</v>
      </c>
      <c r="AC1507" t="s">
        <v>1846</v>
      </c>
      <c r="AD1507" t="s">
        <v>2535</v>
      </c>
      <c r="AE1507" t="s">
        <v>2829</v>
      </c>
      <c r="AF1507" t="s">
        <v>850</v>
      </c>
      <c r="AG1507" t="s">
        <v>883</v>
      </c>
      <c r="AH1507" t="s">
        <v>2939</v>
      </c>
      <c r="AI1507" t="s">
        <v>2940</v>
      </c>
      <c r="AJ1507" t="s">
        <v>2941</v>
      </c>
      <c r="AK1507" t="s">
        <v>1570</v>
      </c>
    </row>
    <row r="1508" spans="1:37" x14ac:dyDescent="0.3">
      <c r="A1508" t="s">
        <v>3475</v>
      </c>
      <c r="B1508" t="s">
        <v>3180</v>
      </c>
      <c r="C1508" t="s">
        <v>83</v>
      </c>
      <c r="D1508" t="s">
        <v>45</v>
      </c>
      <c r="E1508" t="s">
        <v>3293</v>
      </c>
      <c r="F1508" t="s">
        <v>3238</v>
      </c>
      <c r="G1508" t="s">
        <v>3144</v>
      </c>
      <c r="H1508" t="s">
        <v>3153</v>
      </c>
      <c r="I1508" t="s">
        <v>3569</v>
      </c>
      <c r="J1508" t="s">
        <v>1846</v>
      </c>
      <c r="K1508" t="s">
        <v>4256</v>
      </c>
      <c r="L1508" t="s">
        <v>2535</v>
      </c>
      <c r="M1508" t="s">
        <v>850</v>
      </c>
      <c r="N1508" t="s">
        <v>1955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>
        <f>+_2022[[#This Row],[p1_score]]+_2022[[#This Row],[p2_score]]</f>
        <v>22</v>
      </c>
      <c r="U1508" t="s">
        <v>1570</v>
      </c>
      <c r="V1508" t="s">
        <v>83</v>
      </c>
      <c r="W1508" t="s">
        <v>3152</v>
      </c>
      <c r="X1508" t="s">
        <v>3160</v>
      </c>
      <c r="Y1508" t="s">
        <v>3152</v>
      </c>
      <c r="Z1508" t="s">
        <v>3152</v>
      </c>
      <c r="AA1508" t="s">
        <v>239</v>
      </c>
      <c r="AB1508">
        <v>148</v>
      </c>
      <c r="AC1508" t="s">
        <v>1846</v>
      </c>
      <c r="AD1508" t="s">
        <v>2535</v>
      </c>
      <c r="AE1508" t="s">
        <v>2829</v>
      </c>
      <c r="AF1508" t="s">
        <v>850</v>
      </c>
      <c r="AG1508" t="s">
        <v>883</v>
      </c>
      <c r="AH1508" t="s">
        <v>2939</v>
      </c>
      <c r="AI1508" t="s">
        <v>2940</v>
      </c>
      <c r="AJ1508" t="s">
        <v>2941</v>
      </c>
      <c r="AK1508" t="s">
        <v>1570</v>
      </c>
    </row>
    <row r="1509" spans="1:37" x14ac:dyDescent="0.3">
      <c r="A1509" t="s">
        <v>3476</v>
      </c>
      <c r="B1509" t="s">
        <v>3154</v>
      </c>
      <c r="C1509" t="s">
        <v>1570</v>
      </c>
      <c r="D1509" t="s">
        <v>45</v>
      </c>
      <c r="E1509" t="s">
        <v>3133</v>
      </c>
      <c r="F1509" t="s">
        <v>3133</v>
      </c>
      <c r="G1509" t="s">
        <v>3133</v>
      </c>
      <c r="H1509" t="s">
        <v>3133</v>
      </c>
      <c r="I1509" t="s">
        <v>3152</v>
      </c>
      <c r="J1509" t="s">
        <v>1846</v>
      </c>
      <c r="K1509" t="s">
        <v>4256</v>
      </c>
      <c r="L1509" t="s">
        <v>2535</v>
      </c>
      <c r="M1509" t="s">
        <v>850</v>
      </c>
      <c r="N1509" t="s">
        <v>1955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e">
        <f>+_2022[[#This Row],[p1_score]]+_2022[[#This Row],[p2_score]]</f>
        <v>#VALUE!</v>
      </c>
      <c r="U1509" t="s">
        <v>32</v>
      </c>
      <c r="V1509" t="s">
        <v>32</v>
      </c>
      <c r="W1509" t="s">
        <v>32</v>
      </c>
      <c r="X1509" t="s">
        <v>32</v>
      </c>
      <c r="Y1509" t="s">
        <v>32</v>
      </c>
      <c r="Z1509" t="s">
        <v>32</v>
      </c>
      <c r="AA1509" t="s">
        <v>32</v>
      </c>
      <c r="AB1509">
        <v>148</v>
      </c>
      <c r="AC1509" t="s">
        <v>1846</v>
      </c>
      <c r="AD1509" t="s">
        <v>2535</v>
      </c>
      <c r="AE1509" t="s">
        <v>2829</v>
      </c>
      <c r="AF1509" t="s">
        <v>850</v>
      </c>
      <c r="AG1509" t="s">
        <v>883</v>
      </c>
      <c r="AH1509" t="s">
        <v>2939</v>
      </c>
      <c r="AI1509" t="s">
        <v>2940</v>
      </c>
      <c r="AJ1509" t="s">
        <v>2941</v>
      </c>
      <c r="AK1509" t="s">
        <v>1570</v>
      </c>
    </row>
    <row r="1510" spans="1:37" x14ac:dyDescent="0.3">
      <c r="A1510" t="s">
        <v>3478</v>
      </c>
      <c r="B1510" t="s">
        <v>3133</v>
      </c>
      <c r="C1510" t="s">
        <v>1600</v>
      </c>
      <c r="D1510" t="s">
        <v>1965</v>
      </c>
      <c r="E1510" t="s">
        <v>3187</v>
      </c>
      <c r="F1510" t="s">
        <v>3154</v>
      </c>
      <c r="G1510" t="s">
        <v>3144</v>
      </c>
      <c r="H1510" t="s">
        <v>3133</v>
      </c>
      <c r="I1510" t="s">
        <v>3694</v>
      </c>
      <c r="J1510" t="s">
        <v>1846</v>
      </c>
      <c r="K1510" t="s">
        <v>4277</v>
      </c>
      <c r="L1510" t="s">
        <v>2539</v>
      </c>
      <c r="M1510" t="s">
        <v>897</v>
      </c>
      <c r="N1510" t="s">
        <v>1966</v>
      </c>
      <c r="O1510" t="s">
        <v>3139</v>
      </c>
      <c r="P1510" t="s">
        <v>696</v>
      </c>
      <c r="Q1510" t="s">
        <v>1600</v>
      </c>
      <c r="R1510" t="s">
        <v>3979</v>
      </c>
      <c r="S1510" t="s">
        <v>3380</v>
      </c>
      <c r="T1510">
        <f>+_2022[[#This Row],[p1_score]]+_2022[[#This Row],[p2_score]]</f>
        <v>27</v>
      </c>
      <c r="U1510" t="s">
        <v>895</v>
      </c>
      <c r="V1510" t="s">
        <v>1600</v>
      </c>
      <c r="W1510" t="s">
        <v>3242</v>
      </c>
      <c r="X1510" t="s">
        <v>3219</v>
      </c>
      <c r="Y1510" t="s">
        <v>3242</v>
      </c>
      <c r="Z1510" t="s">
        <v>3219</v>
      </c>
      <c r="AA1510" t="s">
        <v>32</v>
      </c>
      <c r="AB1510">
        <v>149</v>
      </c>
      <c r="AC1510" t="s">
        <v>1846</v>
      </c>
      <c r="AD1510" t="s">
        <v>2539</v>
      </c>
      <c r="AE1510" t="s">
        <v>2829</v>
      </c>
      <c r="AF1510" t="s">
        <v>897</v>
      </c>
      <c r="AG1510" t="s">
        <v>909</v>
      </c>
      <c r="AH1510" t="s">
        <v>2942</v>
      </c>
      <c r="AI1510" t="s">
        <v>2943</v>
      </c>
      <c r="AJ1510" t="s">
        <v>2944</v>
      </c>
      <c r="AK1510" t="s">
        <v>215</v>
      </c>
    </row>
    <row r="1511" spans="1:37" x14ac:dyDescent="0.3">
      <c r="A1511" t="s">
        <v>3480</v>
      </c>
      <c r="B1511" t="s">
        <v>3153</v>
      </c>
      <c r="C1511" t="s">
        <v>1967</v>
      </c>
      <c r="D1511" t="s">
        <v>1968</v>
      </c>
      <c r="E1511" t="s">
        <v>3144</v>
      </c>
      <c r="F1511" t="s">
        <v>3153</v>
      </c>
      <c r="G1511" t="s">
        <v>3133</v>
      </c>
      <c r="H1511" t="s">
        <v>3133</v>
      </c>
      <c r="I1511" t="s">
        <v>3163</v>
      </c>
      <c r="J1511" t="s">
        <v>1846</v>
      </c>
      <c r="K1511" t="s">
        <v>4277</v>
      </c>
      <c r="L1511" t="s">
        <v>2539</v>
      </c>
      <c r="M1511" t="s">
        <v>897</v>
      </c>
      <c r="N1511" t="s">
        <v>1966</v>
      </c>
      <c r="O1511" t="s">
        <v>3148</v>
      </c>
      <c r="P1511" t="s">
        <v>1969</v>
      </c>
      <c r="Q1511" t="s">
        <v>1967</v>
      </c>
      <c r="R1511" t="s">
        <v>3314</v>
      </c>
      <c r="S1511" t="s">
        <v>3435</v>
      </c>
      <c r="T1511">
        <f>+_2022[[#This Row],[p1_score]]+_2022[[#This Row],[p2_score]]</f>
        <v>1</v>
      </c>
      <c r="U1511" t="s">
        <v>895</v>
      </c>
      <c r="V1511" t="s">
        <v>1967</v>
      </c>
      <c r="W1511" t="s">
        <v>3152</v>
      </c>
      <c r="X1511" t="s">
        <v>3166</v>
      </c>
      <c r="Y1511" t="s">
        <v>3242</v>
      </c>
      <c r="Z1511" t="s">
        <v>3152</v>
      </c>
      <c r="AA1511" t="s">
        <v>1600</v>
      </c>
      <c r="AB1511">
        <v>149</v>
      </c>
      <c r="AC1511" t="s">
        <v>1846</v>
      </c>
      <c r="AD1511" t="s">
        <v>2539</v>
      </c>
      <c r="AE1511" t="s">
        <v>2829</v>
      </c>
      <c r="AF1511" t="s">
        <v>897</v>
      </c>
      <c r="AG1511" t="s">
        <v>909</v>
      </c>
      <c r="AH1511" t="s">
        <v>2942</v>
      </c>
      <c r="AI1511" t="s">
        <v>2943</v>
      </c>
      <c r="AJ1511" t="s">
        <v>2944</v>
      </c>
      <c r="AK1511" t="s">
        <v>215</v>
      </c>
    </row>
    <row r="1512" spans="1:37" x14ac:dyDescent="0.3">
      <c r="A1512" t="s">
        <v>3413</v>
      </c>
      <c r="B1512" t="s">
        <v>3144</v>
      </c>
      <c r="C1512" t="s">
        <v>895</v>
      </c>
      <c r="D1512" t="s">
        <v>1853</v>
      </c>
      <c r="E1512" t="s">
        <v>3237</v>
      </c>
      <c r="F1512" t="s">
        <v>3155</v>
      </c>
      <c r="G1512" t="s">
        <v>3153</v>
      </c>
      <c r="H1512" t="s">
        <v>3144</v>
      </c>
      <c r="I1512" t="s">
        <v>4490</v>
      </c>
      <c r="J1512" t="s">
        <v>1846</v>
      </c>
      <c r="K1512" t="s">
        <v>4277</v>
      </c>
      <c r="L1512" t="s">
        <v>2539</v>
      </c>
      <c r="M1512" t="s">
        <v>897</v>
      </c>
      <c r="N1512" t="s">
        <v>1966</v>
      </c>
      <c r="O1512" t="s">
        <v>3157</v>
      </c>
      <c r="P1512" t="s">
        <v>838</v>
      </c>
      <c r="Q1512" t="s">
        <v>895</v>
      </c>
      <c r="R1512" t="s">
        <v>3564</v>
      </c>
      <c r="S1512" t="s">
        <v>3320</v>
      </c>
      <c r="T1512">
        <f>+_2022[[#This Row],[p1_score]]+_2022[[#This Row],[p2_score]]</f>
        <v>18</v>
      </c>
      <c r="U1512" t="s">
        <v>895</v>
      </c>
      <c r="V1512" t="s">
        <v>1699</v>
      </c>
      <c r="W1512" t="s">
        <v>3152</v>
      </c>
      <c r="X1512" t="s">
        <v>3305</v>
      </c>
      <c r="Y1512" t="s">
        <v>3152</v>
      </c>
      <c r="Z1512" t="s">
        <v>3152</v>
      </c>
      <c r="AA1512" t="s">
        <v>1967</v>
      </c>
      <c r="AB1512">
        <v>149</v>
      </c>
      <c r="AC1512" t="s">
        <v>1846</v>
      </c>
      <c r="AD1512" t="s">
        <v>2539</v>
      </c>
      <c r="AE1512" t="s">
        <v>2829</v>
      </c>
      <c r="AF1512" t="s">
        <v>897</v>
      </c>
      <c r="AG1512" t="s">
        <v>909</v>
      </c>
      <c r="AH1512" t="s">
        <v>2942</v>
      </c>
      <c r="AI1512" t="s">
        <v>2943</v>
      </c>
      <c r="AJ1512" t="s">
        <v>2944</v>
      </c>
      <c r="AK1512" t="s">
        <v>215</v>
      </c>
    </row>
    <row r="1513" spans="1:37" x14ac:dyDescent="0.3">
      <c r="A1513" t="s">
        <v>3483</v>
      </c>
      <c r="B1513" t="s">
        <v>3162</v>
      </c>
      <c r="C1513" t="s">
        <v>55</v>
      </c>
      <c r="D1513" t="s">
        <v>1970</v>
      </c>
      <c r="E1513" t="s">
        <v>3195</v>
      </c>
      <c r="F1513" t="s">
        <v>3187</v>
      </c>
      <c r="G1513" t="s">
        <v>3133</v>
      </c>
      <c r="H1513" t="s">
        <v>3144</v>
      </c>
      <c r="I1513" t="s">
        <v>3968</v>
      </c>
      <c r="J1513" t="s">
        <v>1846</v>
      </c>
      <c r="K1513" t="s">
        <v>4277</v>
      </c>
      <c r="L1513" t="s">
        <v>2539</v>
      </c>
      <c r="M1513" t="s">
        <v>897</v>
      </c>
      <c r="N1513" t="s">
        <v>1966</v>
      </c>
      <c r="O1513" t="s">
        <v>3151</v>
      </c>
      <c r="P1513" t="s">
        <v>1316</v>
      </c>
      <c r="Q1513" t="s">
        <v>55</v>
      </c>
      <c r="R1513" t="s">
        <v>3140</v>
      </c>
      <c r="S1513" t="s">
        <v>3323</v>
      </c>
      <c r="T1513">
        <f>+_2022[[#This Row],[p1_score]]+_2022[[#This Row],[p2_score]]</f>
        <v>23</v>
      </c>
      <c r="U1513" t="s">
        <v>55</v>
      </c>
      <c r="V1513" t="s">
        <v>1699</v>
      </c>
      <c r="W1513" t="s">
        <v>3236</v>
      </c>
      <c r="X1513" t="s">
        <v>3177</v>
      </c>
      <c r="Y1513" t="s">
        <v>3152</v>
      </c>
      <c r="Z1513" t="s">
        <v>3177</v>
      </c>
      <c r="AA1513" t="s">
        <v>895</v>
      </c>
      <c r="AB1513">
        <v>149</v>
      </c>
      <c r="AC1513" t="s">
        <v>1846</v>
      </c>
      <c r="AD1513" t="s">
        <v>2539</v>
      </c>
      <c r="AE1513" t="s">
        <v>2829</v>
      </c>
      <c r="AF1513" t="s">
        <v>897</v>
      </c>
      <c r="AG1513" t="s">
        <v>909</v>
      </c>
      <c r="AH1513" t="s">
        <v>2942</v>
      </c>
      <c r="AI1513" t="s">
        <v>2943</v>
      </c>
      <c r="AJ1513" t="s">
        <v>2944</v>
      </c>
      <c r="AK1513" t="s">
        <v>215</v>
      </c>
    </row>
    <row r="1514" spans="1:37" x14ac:dyDescent="0.3">
      <c r="A1514" t="s">
        <v>3485</v>
      </c>
      <c r="B1514" t="s">
        <v>3173</v>
      </c>
      <c r="C1514" t="s">
        <v>1971</v>
      </c>
      <c r="D1514" t="s">
        <v>1972</v>
      </c>
      <c r="E1514" t="s">
        <v>3222</v>
      </c>
      <c r="F1514" t="s">
        <v>3212</v>
      </c>
      <c r="G1514" t="s">
        <v>3133</v>
      </c>
      <c r="H1514" t="s">
        <v>3144</v>
      </c>
      <c r="I1514" t="s">
        <v>3356</v>
      </c>
      <c r="J1514" t="s">
        <v>1846</v>
      </c>
      <c r="K1514" t="s">
        <v>4277</v>
      </c>
      <c r="L1514" t="s">
        <v>2539</v>
      </c>
      <c r="M1514" t="s">
        <v>897</v>
      </c>
      <c r="N1514" t="s">
        <v>1966</v>
      </c>
      <c r="O1514" t="s">
        <v>3170</v>
      </c>
      <c r="P1514" t="s">
        <v>1973</v>
      </c>
      <c r="Q1514" t="s">
        <v>1971</v>
      </c>
      <c r="R1514" t="s">
        <v>3326</v>
      </c>
      <c r="S1514" t="s">
        <v>3817</v>
      </c>
      <c r="T1514">
        <f>+_2022[[#This Row],[p1_score]]+_2022[[#This Row],[p2_score]]</f>
        <v>23</v>
      </c>
      <c r="U1514" t="s">
        <v>1971</v>
      </c>
      <c r="V1514" t="s">
        <v>1699</v>
      </c>
      <c r="W1514" t="s">
        <v>3393</v>
      </c>
      <c r="X1514" t="s">
        <v>3219</v>
      </c>
      <c r="Y1514" t="s">
        <v>3152</v>
      </c>
      <c r="Z1514" t="s">
        <v>3160</v>
      </c>
      <c r="AA1514" t="s">
        <v>55</v>
      </c>
      <c r="AB1514">
        <v>149</v>
      </c>
      <c r="AC1514" t="s">
        <v>1846</v>
      </c>
      <c r="AD1514" t="s">
        <v>2539</v>
      </c>
      <c r="AE1514" t="s">
        <v>2829</v>
      </c>
      <c r="AF1514" t="s">
        <v>897</v>
      </c>
      <c r="AG1514" t="s">
        <v>909</v>
      </c>
      <c r="AH1514" t="s">
        <v>2942</v>
      </c>
      <c r="AI1514" t="s">
        <v>2943</v>
      </c>
      <c r="AJ1514" t="s">
        <v>2944</v>
      </c>
      <c r="AK1514" t="s">
        <v>215</v>
      </c>
    </row>
    <row r="1515" spans="1:37" x14ac:dyDescent="0.3">
      <c r="A1515" t="s">
        <v>3488</v>
      </c>
      <c r="B1515" t="s">
        <v>3178</v>
      </c>
      <c r="C1515" t="s">
        <v>71</v>
      </c>
      <c r="D1515" t="s">
        <v>1974</v>
      </c>
      <c r="E1515" t="s">
        <v>3136</v>
      </c>
      <c r="F1515" t="s">
        <v>3180</v>
      </c>
      <c r="G1515" t="s">
        <v>3133</v>
      </c>
      <c r="H1515" t="s">
        <v>3133</v>
      </c>
      <c r="I1515" t="s">
        <v>4491</v>
      </c>
      <c r="J1515" t="s">
        <v>1846</v>
      </c>
      <c r="K1515" t="s">
        <v>4277</v>
      </c>
      <c r="L1515" t="s">
        <v>2539</v>
      </c>
      <c r="M1515" t="s">
        <v>897</v>
      </c>
      <c r="N1515" t="s">
        <v>1966</v>
      </c>
      <c r="O1515" t="s">
        <v>3200</v>
      </c>
      <c r="P1515" t="s">
        <v>1155</v>
      </c>
      <c r="Q1515" t="s">
        <v>71</v>
      </c>
      <c r="R1515" t="s">
        <v>3396</v>
      </c>
      <c r="S1515" t="s">
        <v>3191</v>
      </c>
      <c r="T1515">
        <f>+_2022[[#This Row],[p1_score]]+_2022[[#This Row],[p2_score]]</f>
        <v>9</v>
      </c>
      <c r="U1515" t="s">
        <v>71</v>
      </c>
      <c r="V1515" t="s">
        <v>1699</v>
      </c>
      <c r="W1515" t="s">
        <v>3148</v>
      </c>
      <c r="X1515" t="s">
        <v>3170</v>
      </c>
      <c r="Y1515" t="s">
        <v>3152</v>
      </c>
      <c r="Z1515" t="s">
        <v>3435</v>
      </c>
      <c r="AA1515" t="s">
        <v>1971</v>
      </c>
      <c r="AB1515">
        <v>149</v>
      </c>
      <c r="AC1515" t="s">
        <v>1846</v>
      </c>
      <c r="AD1515" t="s">
        <v>2539</v>
      </c>
      <c r="AE1515" t="s">
        <v>2829</v>
      </c>
      <c r="AF1515" t="s">
        <v>897</v>
      </c>
      <c r="AG1515" t="s">
        <v>909</v>
      </c>
      <c r="AH1515" t="s">
        <v>2942</v>
      </c>
      <c r="AI1515" t="s">
        <v>2943</v>
      </c>
      <c r="AJ1515" t="s">
        <v>2944</v>
      </c>
      <c r="AK1515" t="s">
        <v>215</v>
      </c>
    </row>
    <row r="1516" spans="1:37" x14ac:dyDescent="0.3">
      <c r="A1516" t="s">
        <v>3491</v>
      </c>
      <c r="B1516" t="s">
        <v>3136</v>
      </c>
      <c r="C1516" t="s">
        <v>1699</v>
      </c>
      <c r="D1516" t="s">
        <v>1975</v>
      </c>
      <c r="E1516" t="s">
        <v>3188</v>
      </c>
      <c r="F1516" t="s">
        <v>3293</v>
      </c>
      <c r="G1516" t="s">
        <v>3136</v>
      </c>
      <c r="H1516" t="s">
        <v>3133</v>
      </c>
      <c r="I1516" t="s">
        <v>3927</v>
      </c>
      <c r="J1516" t="s">
        <v>1846</v>
      </c>
      <c r="K1516" t="s">
        <v>4277</v>
      </c>
      <c r="L1516" t="s">
        <v>2539</v>
      </c>
      <c r="M1516" t="s">
        <v>897</v>
      </c>
      <c r="N1516" t="s">
        <v>1966</v>
      </c>
      <c r="O1516" t="s">
        <v>3219</v>
      </c>
      <c r="P1516" t="s">
        <v>1898</v>
      </c>
      <c r="Q1516" t="s">
        <v>1699</v>
      </c>
      <c r="R1516" t="s">
        <v>3196</v>
      </c>
      <c r="S1516" t="s">
        <v>3191</v>
      </c>
      <c r="T1516">
        <f>+_2022[[#This Row],[p1_score]]+_2022[[#This Row],[p2_score]]</f>
        <v>0</v>
      </c>
      <c r="U1516" t="s">
        <v>536</v>
      </c>
      <c r="V1516" t="s">
        <v>1699</v>
      </c>
      <c r="W1516" t="s">
        <v>3228</v>
      </c>
      <c r="X1516" t="s">
        <v>3139</v>
      </c>
      <c r="Y1516" t="s">
        <v>3152</v>
      </c>
      <c r="Z1516" t="s">
        <v>3152</v>
      </c>
      <c r="AA1516" t="s">
        <v>71</v>
      </c>
      <c r="AB1516">
        <v>149</v>
      </c>
      <c r="AC1516" t="s">
        <v>1846</v>
      </c>
      <c r="AD1516" t="s">
        <v>2539</v>
      </c>
      <c r="AE1516" t="s">
        <v>2829</v>
      </c>
      <c r="AF1516" t="s">
        <v>897</v>
      </c>
      <c r="AG1516" t="s">
        <v>909</v>
      </c>
      <c r="AH1516" t="s">
        <v>2942</v>
      </c>
      <c r="AI1516" t="s">
        <v>2943</v>
      </c>
      <c r="AJ1516" t="s">
        <v>2944</v>
      </c>
      <c r="AK1516" t="s">
        <v>215</v>
      </c>
    </row>
    <row r="1517" spans="1:37" x14ac:dyDescent="0.3">
      <c r="A1517" t="s">
        <v>3495</v>
      </c>
      <c r="B1517" t="s">
        <v>3180</v>
      </c>
      <c r="C1517" t="s">
        <v>536</v>
      </c>
      <c r="D1517" t="s">
        <v>40</v>
      </c>
      <c r="E1517" t="s">
        <v>3133</v>
      </c>
      <c r="F1517" t="s">
        <v>3153</v>
      </c>
      <c r="G1517" t="s">
        <v>3133</v>
      </c>
      <c r="H1517" t="s">
        <v>3133</v>
      </c>
      <c r="I1517" t="s">
        <v>3152</v>
      </c>
      <c r="J1517" t="s">
        <v>1846</v>
      </c>
      <c r="K1517" t="s">
        <v>4277</v>
      </c>
      <c r="L1517" t="s">
        <v>2539</v>
      </c>
      <c r="M1517" t="s">
        <v>897</v>
      </c>
      <c r="N1517" t="s">
        <v>1966</v>
      </c>
      <c r="O1517" t="s">
        <v>3236</v>
      </c>
      <c r="P1517" t="s">
        <v>1976</v>
      </c>
      <c r="Q1517" t="s">
        <v>536</v>
      </c>
      <c r="R1517" t="s">
        <v>3273</v>
      </c>
      <c r="S1517" t="s">
        <v>3549</v>
      </c>
      <c r="T1517">
        <f>+_2022[[#This Row],[p1_score]]+_2022[[#This Row],[p2_score]]</f>
        <v>1</v>
      </c>
      <c r="U1517" t="s">
        <v>536</v>
      </c>
      <c r="V1517" t="s">
        <v>233</v>
      </c>
      <c r="W1517" t="s">
        <v>3152</v>
      </c>
      <c r="X1517" t="s">
        <v>3166</v>
      </c>
      <c r="Y1517" t="s">
        <v>3152</v>
      </c>
      <c r="Z1517" t="s">
        <v>3152</v>
      </c>
      <c r="AA1517" t="s">
        <v>1699</v>
      </c>
      <c r="AB1517">
        <v>149</v>
      </c>
      <c r="AC1517" t="s">
        <v>1846</v>
      </c>
      <c r="AD1517" t="s">
        <v>2539</v>
      </c>
      <c r="AE1517" t="s">
        <v>2829</v>
      </c>
      <c r="AF1517" t="s">
        <v>897</v>
      </c>
      <c r="AG1517" t="s">
        <v>909</v>
      </c>
      <c r="AH1517" t="s">
        <v>2942</v>
      </c>
      <c r="AI1517" t="s">
        <v>2943</v>
      </c>
      <c r="AJ1517" t="s">
        <v>2944</v>
      </c>
      <c r="AK1517" t="s">
        <v>215</v>
      </c>
    </row>
    <row r="1518" spans="1:37" x14ac:dyDescent="0.3">
      <c r="A1518" t="s">
        <v>3500</v>
      </c>
      <c r="B1518" t="s">
        <v>3195</v>
      </c>
      <c r="C1518" t="s">
        <v>1953</v>
      </c>
      <c r="D1518" t="s">
        <v>40</v>
      </c>
      <c r="E1518" t="s">
        <v>3133</v>
      </c>
      <c r="F1518" t="s">
        <v>3144</v>
      </c>
      <c r="G1518" t="s">
        <v>3133</v>
      </c>
      <c r="H1518" t="s">
        <v>3133</v>
      </c>
      <c r="I1518" t="s">
        <v>3152</v>
      </c>
      <c r="J1518" t="s">
        <v>1846</v>
      </c>
      <c r="K1518" t="s">
        <v>4277</v>
      </c>
      <c r="L1518" t="s">
        <v>2539</v>
      </c>
      <c r="M1518" t="s">
        <v>897</v>
      </c>
      <c r="N1518" t="s">
        <v>1966</v>
      </c>
      <c r="O1518" t="s">
        <v>3161</v>
      </c>
      <c r="P1518" t="s">
        <v>1977</v>
      </c>
      <c r="Q1518" t="s">
        <v>1953</v>
      </c>
      <c r="R1518" t="s">
        <v>3208</v>
      </c>
      <c r="S1518" t="s">
        <v>3549</v>
      </c>
      <c r="T1518">
        <f>+_2022[[#This Row],[p1_score]]+_2022[[#This Row],[p2_score]]</f>
        <v>0</v>
      </c>
      <c r="U1518" t="s">
        <v>1953</v>
      </c>
      <c r="V1518" t="s">
        <v>233</v>
      </c>
      <c r="W1518" t="s">
        <v>3152</v>
      </c>
      <c r="X1518" t="s">
        <v>3152</v>
      </c>
      <c r="Y1518" t="s">
        <v>3152</v>
      </c>
      <c r="Z1518" t="s">
        <v>3152</v>
      </c>
      <c r="AA1518" t="s">
        <v>536</v>
      </c>
      <c r="AB1518">
        <v>149</v>
      </c>
      <c r="AC1518" t="s">
        <v>1846</v>
      </c>
      <c r="AD1518" t="s">
        <v>2539</v>
      </c>
      <c r="AE1518" t="s">
        <v>2829</v>
      </c>
      <c r="AF1518" t="s">
        <v>897</v>
      </c>
      <c r="AG1518" t="s">
        <v>909</v>
      </c>
      <c r="AH1518" t="s">
        <v>2942</v>
      </c>
      <c r="AI1518" t="s">
        <v>2943</v>
      </c>
      <c r="AJ1518" t="s">
        <v>2944</v>
      </c>
      <c r="AK1518" t="s">
        <v>215</v>
      </c>
    </row>
    <row r="1519" spans="1:37" x14ac:dyDescent="0.3">
      <c r="A1519" t="s">
        <v>3502</v>
      </c>
      <c r="B1519" t="s">
        <v>3154</v>
      </c>
      <c r="C1519" t="s">
        <v>966</v>
      </c>
      <c r="D1519" t="s">
        <v>205</v>
      </c>
      <c r="E1519" t="s">
        <v>3133</v>
      </c>
      <c r="F1519" t="s">
        <v>3144</v>
      </c>
      <c r="G1519" t="s">
        <v>3133</v>
      </c>
      <c r="H1519" t="s">
        <v>3133</v>
      </c>
      <c r="I1519" t="s">
        <v>3152</v>
      </c>
      <c r="J1519" t="s">
        <v>1846</v>
      </c>
      <c r="K1519" t="s">
        <v>4277</v>
      </c>
      <c r="L1519" t="s">
        <v>2539</v>
      </c>
      <c r="M1519" t="s">
        <v>897</v>
      </c>
      <c r="N1519" t="s">
        <v>1966</v>
      </c>
      <c r="O1519" t="s">
        <v>3271</v>
      </c>
      <c r="P1519" t="s">
        <v>1978</v>
      </c>
      <c r="Q1519" t="s">
        <v>966</v>
      </c>
      <c r="R1519" t="s">
        <v>3728</v>
      </c>
      <c r="S1519" t="s">
        <v>3549</v>
      </c>
      <c r="T1519">
        <f>+_2022[[#This Row],[p1_score]]+_2022[[#This Row],[p2_score]]</f>
        <v>0</v>
      </c>
      <c r="U1519" t="s">
        <v>966</v>
      </c>
      <c r="V1519" t="s">
        <v>233</v>
      </c>
      <c r="W1519" t="s">
        <v>3152</v>
      </c>
      <c r="X1519" t="s">
        <v>3152</v>
      </c>
      <c r="Y1519" t="s">
        <v>3152</v>
      </c>
      <c r="Z1519" t="s">
        <v>3152</v>
      </c>
      <c r="AA1519" t="s">
        <v>1953</v>
      </c>
      <c r="AB1519">
        <v>149</v>
      </c>
      <c r="AC1519" t="s">
        <v>1846</v>
      </c>
      <c r="AD1519" t="s">
        <v>2539</v>
      </c>
      <c r="AE1519" t="s">
        <v>2829</v>
      </c>
      <c r="AF1519" t="s">
        <v>897</v>
      </c>
      <c r="AG1519" t="s">
        <v>909</v>
      </c>
      <c r="AH1519" t="s">
        <v>2942</v>
      </c>
      <c r="AI1519" t="s">
        <v>2943</v>
      </c>
      <c r="AJ1519" t="s">
        <v>2944</v>
      </c>
      <c r="AK1519" t="s">
        <v>215</v>
      </c>
    </row>
    <row r="1520" spans="1:37" x14ac:dyDescent="0.3">
      <c r="A1520" t="s">
        <v>3503</v>
      </c>
      <c r="B1520" t="s">
        <v>3187</v>
      </c>
      <c r="C1520" t="s">
        <v>233</v>
      </c>
      <c r="D1520" t="s">
        <v>45</v>
      </c>
      <c r="E1520" t="s">
        <v>3144</v>
      </c>
      <c r="F1520" t="s">
        <v>3144</v>
      </c>
      <c r="G1520" t="s">
        <v>3133</v>
      </c>
      <c r="H1520" t="s">
        <v>3133</v>
      </c>
      <c r="I1520" t="s">
        <v>3216</v>
      </c>
      <c r="J1520" t="s">
        <v>1846</v>
      </c>
      <c r="K1520" t="s">
        <v>4277</v>
      </c>
      <c r="L1520" t="s">
        <v>2539</v>
      </c>
      <c r="M1520" t="s">
        <v>897</v>
      </c>
      <c r="N1520" t="s">
        <v>1966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e">
        <f>+_2022[[#This Row],[p1_score]]+_2022[[#This Row],[p2_score]]</f>
        <v>#VALUE!</v>
      </c>
      <c r="U1520" t="s">
        <v>32</v>
      </c>
      <c r="V1520" t="s">
        <v>32</v>
      </c>
      <c r="W1520" t="s">
        <v>32</v>
      </c>
      <c r="X1520" t="s">
        <v>32</v>
      </c>
      <c r="Y1520" t="s">
        <v>32</v>
      </c>
      <c r="Z1520" t="s">
        <v>32</v>
      </c>
      <c r="AA1520" t="s">
        <v>32</v>
      </c>
      <c r="AB1520">
        <v>149</v>
      </c>
      <c r="AC1520" t="s">
        <v>1846</v>
      </c>
      <c r="AD1520" t="s">
        <v>2539</v>
      </c>
      <c r="AE1520" t="s">
        <v>2829</v>
      </c>
      <c r="AF1520" t="s">
        <v>897</v>
      </c>
      <c r="AG1520" t="s">
        <v>909</v>
      </c>
      <c r="AH1520" t="s">
        <v>2942</v>
      </c>
      <c r="AI1520" t="s">
        <v>2943</v>
      </c>
      <c r="AJ1520" t="s">
        <v>2944</v>
      </c>
      <c r="AK1520" t="s">
        <v>215</v>
      </c>
    </row>
    <row r="1521" spans="1:37" x14ac:dyDescent="0.3">
      <c r="A1521" t="s">
        <v>3509</v>
      </c>
      <c r="B1521" t="s">
        <v>3144</v>
      </c>
      <c r="C1521" t="s">
        <v>1890</v>
      </c>
      <c r="D1521" t="s">
        <v>1228</v>
      </c>
      <c r="E1521" t="s">
        <v>3222</v>
      </c>
      <c r="F1521" t="s">
        <v>3222</v>
      </c>
      <c r="G1521" t="s">
        <v>3133</v>
      </c>
      <c r="H1521" t="s">
        <v>3153</v>
      </c>
      <c r="I1521" t="s">
        <v>3216</v>
      </c>
      <c r="J1521" t="s">
        <v>1846</v>
      </c>
      <c r="K1521" t="s">
        <v>4271</v>
      </c>
      <c r="L1521" t="s">
        <v>2543</v>
      </c>
      <c r="M1521" t="s">
        <v>883</v>
      </c>
      <c r="N1521" t="s">
        <v>1979</v>
      </c>
      <c r="O1521" t="s">
        <v>3139</v>
      </c>
      <c r="P1521" t="s">
        <v>1980</v>
      </c>
      <c r="Q1521" t="s">
        <v>1890</v>
      </c>
      <c r="R1521" t="s">
        <v>4247</v>
      </c>
      <c r="S1521" t="s">
        <v>3698</v>
      </c>
      <c r="T1521">
        <f>+_2022[[#This Row],[p1_score]]+_2022[[#This Row],[p2_score]]</f>
        <v>42</v>
      </c>
      <c r="U1521" t="s">
        <v>95</v>
      </c>
      <c r="V1521" t="s">
        <v>1890</v>
      </c>
      <c r="W1521" t="s">
        <v>3380</v>
      </c>
      <c r="X1521" t="s">
        <v>3393</v>
      </c>
      <c r="Y1521" t="s">
        <v>3380</v>
      </c>
      <c r="Z1521" t="s">
        <v>3393</v>
      </c>
      <c r="AA1521" t="s">
        <v>32</v>
      </c>
      <c r="AB1521">
        <v>150</v>
      </c>
      <c r="AC1521" t="s">
        <v>1846</v>
      </c>
      <c r="AD1521" t="s">
        <v>2543</v>
      </c>
      <c r="AE1521" t="s">
        <v>2829</v>
      </c>
      <c r="AF1521" t="s">
        <v>883</v>
      </c>
      <c r="AG1521" t="s">
        <v>949</v>
      </c>
      <c r="AH1521" t="s">
        <v>2945</v>
      </c>
      <c r="AI1521" t="s">
        <v>2946</v>
      </c>
      <c r="AJ1521" t="s">
        <v>2947</v>
      </c>
      <c r="AK1521" t="s">
        <v>496</v>
      </c>
    </row>
    <row r="1522" spans="1:37" x14ac:dyDescent="0.3">
      <c r="A1522" t="s">
        <v>3512</v>
      </c>
      <c r="B1522" t="s">
        <v>3133</v>
      </c>
      <c r="C1522" t="s">
        <v>95</v>
      </c>
      <c r="D1522" t="s">
        <v>1981</v>
      </c>
      <c r="E1522" t="s">
        <v>3188</v>
      </c>
      <c r="F1522" t="s">
        <v>3155</v>
      </c>
      <c r="G1522" t="s">
        <v>3162</v>
      </c>
      <c r="H1522" t="s">
        <v>3153</v>
      </c>
      <c r="I1522" t="s">
        <v>4492</v>
      </c>
      <c r="J1522" t="s">
        <v>1846</v>
      </c>
      <c r="K1522" t="s">
        <v>4271</v>
      </c>
      <c r="L1522" t="s">
        <v>2543</v>
      </c>
      <c r="M1522" t="s">
        <v>883</v>
      </c>
      <c r="N1522" t="s">
        <v>1979</v>
      </c>
      <c r="O1522" t="s">
        <v>3148</v>
      </c>
      <c r="P1522" t="s">
        <v>237</v>
      </c>
      <c r="Q1522" t="s">
        <v>95</v>
      </c>
      <c r="R1522" t="s">
        <v>3564</v>
      </c>
      <c r="S1522" t="s">
        <v>3375</v>
      </c>
      <c r="T1522">
        <f>+_2022[[#This Row],[p1_score]]+_2022[[#This Row],[p2_score]]</f>
        <v>15</v>
      </c>
      <c r="U1522" t="s">
        <v>95</v>
      </c>
      <c r="V1522" t="s">
        <v>1576</v>
      </c>
      <c r="W1522" t="s">
        <v>3148</v>
      </c>
      <c r="X1522" t="s">
        <v>3186</v>
      </c>
      <c r="Y1522" t="s">
        <v>3152</v>
      </c>
      <c r="Z1522" t="s">
        <v>3152</v>
      </c>
      <c r="AA1522" t="s">
        <v>1890</v>
      </c>
      <c r="AB1522">
        <v>150</v>
      </c>
      <c r="AC1522" t="s">
        <v>1846</v>
      </c>
      <c r="AD1522" t="s">
        <v>2543</v>
      </c>
      <c r="AE1522" t="s">
        <v>2829</v>
      </c>
      <c r="AF1522" t="s">
        <v>883</v>
      </c>
      <c r="AG1522" t="s">
        <v>949</v>
      </c>
      <c r="AH1522" t="s">
        <v>2945</v>
      </c>
      <c r="AI1522" t="s">
        <v>2946</v>
      </c>
      <c r="AJ1522" t="s">
        <v>2947</v>
      </c>
      <c r="AK1522" t="s">
        <v>496</v>
      </c>
    </row>
    <row r="1523" spans="1:37" x14ac:dyDescent="0.3">
      <c r="A1523" t="s">
        <v>3514</v>
      </c>
      <c r="B1523" t="s">
        <v>3136</v>
      </c>
      <c r="C1523" t="s">
        <v>1982</v>
      </c>
      <c r="D1523" t="s">
        <v>502</v>
      </c>
      <c r="E1523" t="s">
        <v>3133</v>
      </c>
      <c r="F1523" t="s">
        <v>3144</v>
      </c>
      <c r="G1523" t="s">
        <v>3133</v>
      </c>
      <c r="H1523" t="s">
        <v>3133</v>
      </c>
      <c r="I1523" t="s">
        <v>3152</v>
      </c>
      <c r="J1523" t="s">
        <v>1846</v>
      </c>
      <c r="K1523" t="s">
        <v>4271</v>
      </c>
      <c r="L1523" t="s">
        <v>2543</v>
      </c>
      <c r="M1523" t="s">
        <v>883</v>
      </c>
      <c r="N1523" t="s">
        <v>1979</v>
      </c>
      <c r="O1523" t="s">
        <v>3157</v>
      </c>
      <c r="P1523" t="s">
        <v>1851</v>
      </c>
      <c r="Q1523" t="s">
        <v>1982</v>
      </c>
      <c r="R1523" t="s">
        <v>3317</v>
      </c>
      <c r="S1523" t="s">
        <v>3375</v>
      </c>
      <c r="T1523">
        <f>+_2022[[#This Row],[p1_score]]+_2022[[#This Row],[p2_score]]</f>
        <v>0</v>
      </c>
      <c r="U1523" t="s">
        <v>1982</v>
      </c>
      <c r="V1523" t="s">
        <v>1576</v>
      </c>
      <c r="W1523" t="s">
        <v>3152</v>
      </c>
      <c r="X1523" t="s">
        <v>3152</v>
      </c>
      <c r="Y1523" t="s">
        <v>3152</v>
      </c>
      <c r="Z1523" t="s">
        <v>3152</v>
      </c>
      <c r="AA1523" t="s">
        <v>95</v>
      </c>
      <c r="AB1523">
        <v>150</v>
      </c>
      <c r="AC1523" t="s">
        <v>1846</v>
      </c>
      <c r="AD1523" t="s">
        <v>2543</v>
      </c>
      <c r="AE1523" t="s">
        <v>2829</v>
      </c>
      <c r="AF1523" t="s">
        <v>883</v>
      </c>
      <c r="AG1523" t="s">
        <v>949</v>
      </c>
      <c r="AH1523" t="s">
        <v>2945</v>
      </c>
      <c r="AI1523" t="s">
        <v>2946</v>
      </c>
      <c r="AJ1523" t="s">
        <v>2947</v>
      </c>
      <c r="AK1523" t="s">
        <v>496</v>
      </c>
    </row>
    <row r="1524" spans="1:37" x14ac:dyDescent="0.3">
      <c r="A1524" t="s">
        <v>3515</v>
      </c>
      <c r="B1524" t="s">
        <v>3153</v>
      </c>
      <c r="C1524" t="s">
        <v>1576</v>
      </c>
      <c r="D1524" t="s">
        <v>1409</v>
      </c>
      <c r="E1524" t="s">
        <v>3212</v>
      </c>
      <c r="F1524" t="s">
        <v>3202</v>
      </c>
      <c r="G1524" t="s">
        <v>3153</v>
      </c>
      <c r="H1524" t="s">
        <v>3133</v>
      </c>
      <c r="I1524" t="s">
        <v>3169</v>
      </c>
      <c r="J1524" t="s">
        <v>1846</v>
      </c>
      <c r="K1524" t="s">
        <v>4271</v>
      </c>
      <c r="L1524" t="s">
        <v>2543</v>
      </c>
      <c r="M1524" t="s">
        <v>883</v>
      </c>
      <c r="N1524" t="s">
        <v>1979</v>
      </c>
      <c r="O1524" t="s">
        <v>3151</v>
      </c>
      <c r="P1524" t="s">
        <v>1983</v>
      </c>
      <c r="Q1524" t="s">
        <v>1576</v>
      </c>
      <c r="R1524" t="s">
        <v>3319</v>
      </c>
      <c r="S1524" t="s">
        <v>3150</v>
      </c>
      <c r="T1524">
        <f>+_2022[[#This Row],[p1_score]]+_2022[[#This Row],[p2_score]]</f>
        <v>14</v>
      </c>
      <c r="U1524" t="s">
        <v>691</v>
      </c>
      <c r="V1524" t="s">
        <v>1576</v>
      </c>
      <c r="W1524" t="s">
        <v>3166</v>
      </c>
      <c r="X1524" t="s">
        <v>3231</v>
      </c>
      <c r="Y1524" t="s">
        <v>3152</v>
      </c>
      <c r="Z1524" t="s">
        <v>3152</v>
      </c>
      <c r="AA1524" t="s">
        <v>1982</v>
      </c>
      <c r="AB1524">
        <v>150</v>
      </c>
      <c r="AC1524" t="s">
        <v>1846</v>
      </c>
      <c r="AD1524" t="s">
        <v>2543</v>
      </c>
      <c r="AE1524" t="s">
        <v>2829</v>
      </c>
      <c r="AF1524" t="s">
        <v>883</v>
      </c>
      <c r="AG1524" t="s">
        <v>949</v>
      </c>
      <c r="AH1524" t="s">
        <v>2945</v>
      </c>
      <c r="AI1524" t="s">
        <v>2946</v>
      </c>
      <c r="AJ1524" t="s">
        <v>2947</v>
      </c>
      <c r="AK1524" t="s">
        <v>496</v>
      </c>
    </row>
    <row r="1525" spans="1:37" x14ac:dyDescent="0.3">
      <c r="A1525" t="s">
        <v>3518</v>
      </c>
      <c r="B1525" t="s">
        <v>3162</v>
      </c>
      <c r="C1525" t="s">
        <v>691</v>
      </c>
      <c r="D1525" t="s">
        <v>1984</v>
      </c>
      <c r="E1525" t="s">
        <v>3202</v>
      </c>
      <c r="F1525" t="s">
        <v>3212</v>
      </c>
      <c r="G1525" t="s">
        <v>3133</v>
      </c>
      <c r="H1525" t="s">
        <v>3144</v>
      </c>
      <c r="I1525" t="s">
        <v>4400</v>
      </c>
      <c r="J1525" t="s">
        <v>1846</v>
      </c>
      <c r="K1525" t="s">
        <v>4271</v>
      </c>
      <c r="L1525" t="s">
        <v>2543</v>
      </c>
      <c r="M1525" t="s">
        <v>883</v>
      </c>
      <c r="N1525" t="s">
        <v>1979</v>
      </c>
      <c r="O1525" t="s">
        <v>3170</v>
      </c>
      <c r="P1525" t="s">
        <v>1985</v>
      </c>
      <c r="Q1525" t="s">
        <v>691</v>
      </c>
      <c r="R1525" t="s">
        <v>3386</v>
      </c>
      <c r="S1525" t="s">
        <v>3210</v>
      </c>
      <c r="T1525">
        <f>+_2022[[#This Row],[p1_score]]+_2022[[#This Row],[p2_score]]</f>
        <v>2</v>
      </c>
      <c r="U1525" t="s">
        <v>691</v>
      </c>
      <c r="V1525" t="s">
        <v>506</v>
      </c>
      <c r="W1525" t="s">
        <v>3186</v>
      </c>
      <c r="X1525" t="s">
        <v>3810</v>
      </c>
      <c r="Y1525" t="s">
        <v>3152</v>
      </c>
      <c r="Z1525" t="s">
        <v>3152</v>
      </c>
      <c r="AA1525" t="s">
        <v>1576</v>
      </c>
      <c r="AB1525">
        <v>150</v>
      </c>
      <c r="AC1525" t="s">
        <v>1846</v>
      </c>
      <c r="AD1525" t="s">
        <v>2543</v>
      </c>
      <c r="AE1525" t="s">
        <v>2829</v>
      </c>
      <c r="AF1525" t="s">
        <v>883</v>
      </c>
      <c r="AG1525" t="s">
        <v>949</v>
      </c>
      <c r="AH1525" t="s">
        <v>2945</v>
      </c>
      <c r="AI1525" t="s">
        <v>2946</v>
      </c>
      <c r="AJ1525" t="s">
        <v>2947</v>
      </c>
      <c r="AK1525" t="s">
        <v>496</v>
      </c>
    </row>
    <row r="1526" spans="1:37" x14ac:dyDescent="0.3">
      <c r="A1526" t="s">
        <v>3520</v>
      </c>
      <c r="B1526" t="s">
        <v>3178</v>
      </c>
      <c r="C1526" t="s">
        <v>1887</v>
      </c>
      <c r="D1526" t="s">
        <v>149</v>
      </c>
      <c r="E1526" t="s">
        <v>3136</v>
      </c>
      <c r="F1526" t="s">
        <v>3173</v>
      </c>
      <c r="G1526" t="s">
        <v>3133</v>
      </c>
      <c r="H1526" t="s">
        <v>3133</v>
      </c>
      <c r="I1526" t="s">
        <v>3388</v>
      </c>
      <c r="J1526" t="s">
        <v>1846</v>
      </c>
      <c r="K1526" t="s">
        <v>4271</v>
      </c>
      <c r="L1526" t="s">
        <v>2543</v>
      </c>
      <c r="M1526" t="s">
        <v>883</v>
      </c>
      <c r="N1526" t="s">
        <v>1979</v>
      </c>
      <c r="O1526" t="s">
        <v>3200</v>
      </c>
      <c r="P1526" t="s">
        <v>1986</v>
      </c>
      <c r="Q1526" t="s">
        <v>1887</v>
      </c>
      <c r="R1526" t="s">
        <v>4010</v>
      </c>
      <c r="S1526" t="s">
        <v>3882</v>
      </c>
      <c r="T1526">
        <f>+_2022[[#This Row],[p1_score]]+_2022[[#This Row],[p2_score]]</f>
        <v>14</v>
      </c>
      <c r="U1526" t="s">
        <v>1887</v>
      </c>
      <c r="V1526" t="s">
        <v>506</v>
      </c>
      <c r="W1526" t="s">
        <v>3148</v>
      </c>
      <c r="X1526" t="s">
        <v>3271</v>
      </c>
      <c r="Y1526" t="s">
        <v>3152</v>
      </c>
      <c r="Z1526" t="s">
        <v>3271</v>
      </c>
      <c r="AA1526" t="s">
        <v>691</v>
      </c>
      <c r="AB1526">
        <v>150</v>
      </c>
      <c r="AC1526" t="s">
        <v>1846</v>
      </c>
      <c r="AD1526" t="s">
        <v>2543</v>
      </c>
      <c r="AE1526" t="s">
        <v>2829</v>
      </c>
      <c r="AF1526" t="s">
        <v>883</v>
      </c>
      <c r="AG1526" t="s">
        <v>949</v>
      </c>
      <c r="AH1526" t="s">
        <v>2945</v>
      </c>
      <c r="AI1526" t="s">
        <v>2946</v>
      </c>
      <c r="AJ1526" t="s">
        <v>2947</v>
      </c>
      <c r="AK1526" t="s">
        <v>496</v>
      </c>
    </row>
    <row r="1527" spans="1:37" x14ac:dyDescent="0.3">
      <c r="A1527" t="s">
        <v>3521</v>
      </c>
      <c r="B1527" t="s">
        <v>3173</v>
      </c>
      <c r="C1527" t="s">
        <v>506</v>
      </c>
      <c r="D1527" t="s">
        <v>1354</v>
      </c>
      <c r="E1527" t="s">
        <v>3222</v>
      </c>
      <c r="F1527" t="s">
        <v>3238</v>
      </c>
      <c r="G1527" t="s">
        <v>3144</v>
      </c>
      <c r="H1527" t="s">
        <v>3133</v>
      </c>
      <c r="I1527" t="s">
        <v>4204</v>
      </c>
      <c r="J1527" t="s">
        <v>1846</v>
      </c>
      <c r="K1527" t="s">
        <v>4271</v>
      </c>
      <c r="L1527" t="s">
        <v>2543</v>
      </c>
      <c r="M1527" t="s">
        <v>883</v>
      </c>
      <c r="N1527" t="s">
        <v>1979</v>
      </c>
      <c r="O1527" t="s">
        <v>3219</v>
      </c>
      <c r="P1527" t="s">
        <v>1703</v>
      </c>
      <c r="Q1527" t="s">
        <v>506</v>
      </c>
      <c r="R1527" t="s">
        <v>3728</v>
      </c>
      <c r="S1527" t="s">
        <v>3622</v>
      </c>
      <c r="T1527">
        <f>+_2022[[#This Row],[p1_score]]+_2022[[#This Row],[p2_score]]</f>
        <v>11</v>
      </c>
      <c r="U1527" t="s">
        <v>907</v>
      </c>
      <c r="V1527" t="s">
        <v>506</v>
      </c>
      <c r="W1527" t="s">
        <v>3200</v>
      </c>
      <c r="X1527" t="s">
        <v>3157</v>
      </c>
      <c r="Y1527" t="s">
        <v>3152</v>
      </c>
      <c r="Z1527" t="s">
        <v>3152</v>
      </c>
      <c r="AA1527" t="s">
        <v>1887</v>
      </c>
      <c r="AB1527">
        <v>150</v>
      </c>
      <c r="AC1527" t="s">
        <v>1846</v>
      </c>
      <c r="AD1527" t="s">
        <v>2543</v>
      </c>
      <c r="AE1527" t="s">
        <v>2829</v>
      </c>
      <c r="AF1527" t="s">
        <v>883</v>
      </c>
      <c r="AG1527" t="s">
        <v>949</v>
      </c>
      <c r="AH1527" t="s">
        <v>2945</v>
      </c>
      <c r="AI1527" t="s">
        <v>2946</v>
      </c>
      <c r="AJ1527" t="s">
        <v>2947</v>
      </c>
      <c r="AK1527" t="s">
        <v>496</v>
      </c>
    </row>
    <row r="1528" spans="1:37" x14ac:dyDescent="0.3">
      <c r="A1528" t="s">
        <v>3523</v>
      </c>
      <c r="B1528" t="s">
        <v>3180</v>
      </c>
      <c r="C1528" t="s">
        <v>907</v>
      </c>
      <c r="D1528" t="s">
        <v>903</v>
      </c>
      <c r="E1528" t="s">
        <v>3162</v>
      </c>
      <c r="F1528" t="s">
        <v>3222</v>
      </c>
      <c r="G1528" t="s">
        <v>3133</v>
      </c>
      <c r="H1528" t="s">
        <v>3133</v>
      </c>
      <c r="I1528" t="s">
        <v>4493</v>
      </c>
      <c r="J1528" t="s">
        <v>1846</v>
      </c>
      <c r="K1528" t="s">
        <v>4271</v>
      </c>
      <c r="L1528" t="s">
        <v>2543</v>
      </c>
      <c r="M1528" t="s">
        <v>883</v>
      </c>
      <c r="N1528" t="s">
        <v>1979</v>
      </c>
      <c r="O1528" t="s">
        <v>3236</v>
      </c>
      <c r="P1528" t="s">
        <v>1987</v>
      </c>
      <c r="Q1528" t="s">
        <v>907</v>
      </c>
      <c r="R1528" t="s">
        <v>3291</v>
      </c>
      <c r="S1528" t="s">
        <v>3221</v>
      </c>
      <c r="T1528">
        <f>+_2022[[#This Row],[p1_score]]+_2022[[#This Row],[p2_score]]</f>
        <v>1</v>
      </c>
      <c r="U1528" t="s">
        <v>907</v>
      </c>
      <c r="V1528" t="s">
        <v>1030</v>
      </c>
      <c r="W1528" t="s">
        <v>3157</v>
      </c>
      <c r="X1528" t="s">
        <v>3302</v>
      </c>
      <c r="Y1528" t="s">
        <v>3152</v>
      </c>
      <c r="Z1528" t="s">
        <v>3152</v>
      </c>
      <c r="AA1528" t="s">
        <v>506</v>
      </c>
      <c r="AB1528">
        <v>150</v>
      </c>
      <c r="AC1528" t="s">
        <v>1846</v>
      </c>
      <c r="AD1528" t="s">
        <v>2543</v>
      </c>
      <c r="AE1528" t="s">
        <v>2829</v>
      </c>
      <c r="AF1528" t="s">
        <v>883</v>
      </c>
      <c r="AG1528" t="s">
        <v>949</v>
      </c>
      <c r="AH1528" t="s">
        <v>2945</v>
      </c>
      <c r="AI1528" t="s">
        <v>2946</v>
      </c>
      <c r="AJ1528" t="s">
        <v>2947</v>
      </c>
      <c r="AK1528" t="s">
        <v>496</v>
      </c>
    </row>
    <row r="1529" spans="1:37" x14ac:dyDescent="0.3">
      <c r="A1529" t="s">
        <v>3526</v>
      </c>
      <c r="B1529" t="s">
        <v>3187</v>
      </c>
      <c r="C1529" t="s">
        <v>1030</v>
      </c>
      <c r="D1529" t="s">
        <v>1988</v>
      </c>
      <c r="E1529" t="s">
        <v>3133</v>
      </c>
      <c r="F1529" t="s">
        <v>3153</v>
      </c>
      <c r="G1529" t="s">
        <v>3133</v>
      </c>
      <c r="H1529" t="s">
        <v>3133</v>
      </c>
      <c r="I1529" t="s">
        <v>3152</v>
      </c>
      <c r="J1529" t="s">
        <v>1846</v>
      </c>
      <c r="K1529" t="s">
        <v>4271</v>
      </c>
      <c r="L1529" t="s">
        <v>2543</v>
      </c>
      <c r="M1529" t="s">
        <v>883</v>
      </c>
      <c r="N1529" t="s">
        <v>1979</v>
      </c>
      <c r="O1529" t="s">
        <v>3161</v>
      </c>
      <c r="P1529" t="s">
        <v>1989</v>
      </c>
      <c r="Q1529" t="s">
        <v>1030</v>
      </c>
      <c r="R1529" t="s">
        <v>3246</v>
      </c>
      <c r="S1529" t="s">
        <v>3216</v>
      </c>
      <c r="T1529">
        <f>+_2022[[#This Row],[p1_score]]+_2022[[#This Row],[p2_score]]</f>
        <v>1</v>
      </c>
      <c r="U1529" t="s">
        <v>286</v>
      </c>
      <c r="V1529" t="s">
        <v>1030</v>
      </c>
      <c r="W1529" t="s">
        <v>3166</v>
      </c>
      <c r="X1529" t="s">
        <v>3152</v>
      </c>
      <c r="Y1529" t="s">
        <v>3152</v>
      </c>
      <c r="Z1529" t="s">
        <v>3152</v>
      </c>
      <c r="AA1529" t="s">
        <v>907</v>
      </c>
      <c r="AB1529">
        <v>150</v>
      </c>
      <c r="AC1529" t="s">
        <v>1846</v>
      </c>
      <c r="AD1529" t="s">
        <v>2543</v>
      </c>
      <c r="AE1529" t="s">
        <v>2829</v>
      </c>
      <c r="AF1529" t="s">
        <v>883</v>
      </c>
      <c r="AG1529" t="s">
        <v>949</v>
      </c>
      <c r="AH1529" t="s">
        <v>2945</v>
      </c>
      <c r="AI1529" t="s">
        <v>2946</v>
      </c>
      <c r="AJ1529" t="s">
        <v>2947</v>
      </c>
      <c r="AK1529" t="s">
        <v>496</v>
      </c>
    </row>
    <row r="1530" spans="1:37" x14ac:dyDescent="0.3">
      <c r="A1530" t="s">
        <v>3529</v>
      </c>
      <c r="B1530" t="s">
        <v>3195</v>
      </c>
      <c r="C1530" t="s">
        <v>286</v>
      </c>
      <c r="D1530" t="s">
        <v>1990</v>
      </c>
      <c r="E1530" t="s">
        <v>3144</v>
      </c>
      <c r="F1530" t="s">
        <v>3136</v>
      </c>
      <c r="G1530" t="s">
        <v>3133</v>
      </c>
      <c r="H1530" t="s">
        <v>3133</v>
      </c>
      <c r="I1530" t="s">
        <v>3179</v>
      </c>
      <c r="J1530" t="s">
        <v>1846</v>
      </c>
      <c r="K1530" t="s">
        <v>4271</v>
      </c>
      <c r="L1530" t="s">
        <v>2543</v>
      </c>
      <c r="M1530" t="s">
        <v>883</v>
      </c>
      <c r="N1530" t="s">
        <v>1979</v>
      </c>
      <c r="O1530" t="s">
        <v>3271</v>
      </c>
      <c r="P1530" t="s">
        <v>1991</v>
      </c>
      <c r="Q1530" t="s">
        <v>286</v>
      </c>
      <c r="R1530" t="s">
        <v>3452</v>
      </c>
      <c r="S1530" t="s">
        <v>3216</v>
      </c>
      <c r="T1530">
        <f>+_2022[[#This Row],[p1_score]]+_2022[[#This Row],[p2_score]]</f>
        <v>0</v>
      </c>
      <c r="U1530" t="s">
        <v>286</v>
      </c>
      <c r="V1530" t="s">
        <v>1902</v>
      </c>
      <c r="W1530" t="s">
        <v>3166</v>
      </c>
      <c r="X1530" t="s">
        <v>3257</v>
      </c>
      <c r="Y1530" t="s">
        <v>3152</v>
      </c>
      <c r="Z1530" t="s">
        <v>3152</v>
      </c>
      <c r="AA1530" t="s">
        <v>1030</v>
      </c>
      <c r="AB1530">
        <v>150</v>
      </c>
      <c r="AC1530" t="s">
        <v>1846</v>
      </c>
      <c r="AD1530" t="s">
        <v>2543</v>
      </c>
      <c r="AE1530" t="s">
        <v>2829</v>
      </c>
      <c r="AF1530" t="s">
        <v>883</v>
      </c>
      <c r="AG1530" t="s">
        <v>949</v>
      </c>
      <c r="AH1530" t="s">
        <v>2945</v>
      </c>
      <c r="AI1530" t="s">
        <v>2946</v>
      </c>
      <c r="AJ1530" t="s">
        <v>2947</v>
      </c>
      <c r="AK1530" t="s">
        <v>496</v>
      </c>
    </row>
    <row r="1531" spans="1:37" x14ac:dyDescent="0.3">
      <c r="A1531" t="s">
        <v>3532</v>
      </c>
      <c r="B1531" t="s">
        <v>3154</v>
      </c>
      <c r="C1531" t="s">
        <v>1902</v>
      </c>
      <c r="D1531" t="s">
        <v>45</v>
      </c>
      <c r="E1531" t="s">
        <v>3133</v>
      </c>
      <c r="F1531" t="s">
        <v>3144</v>
      </c>
      <c r="G1531" t="s">
        <v>3133</v>
      </c>
      <c r="H1531" t="s">
        <v>3133</v>
      </c>
      <c r="I1531" t="s">
        <v>3152</v>
      </c>
      <c r="J1531" t="s">
        <v>1846</v>
      </c>
      <c r="K1531" t="s">
        <v>4271</v>
      </c>
      <c r="L1531" t="s">
        <v>2543</v>
      </c>
      <c r="M1531" t="s">
        <v>883</v>
      </c>
      <c r="N1531" t="s">
        <v>1979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e">
        <f>+_2022[[#This Row],[p1_score]]+_2022[[#This Row],[p2_score]]</f>
        <v>#VALUE!</v>
      </c>
      <c r="U1531" t="s">
        <v>32</v>
      </c>
      <c r="V1531" t="s">
        <v>32</v>
      </c>
      <c r="W1531" t="s">
        <v>32</v>
      </c>
      <c r="X1531" t="s">
        <v>32</v>
      </c>
      <c r="Y1531" t="s">
        <v>32</v>
      </c>
      <c r="Z1531" t="s">
        <v>32</v>
      </c>
      <c r="AA1531" t="s">
        <v>32</v>
      </c>
      <c r="AB1531">
        <v>150</v>
      </c>
      <c r="AC1531" t="s">
        <v>1846</v>
      </c>
      <c r="AD1531" t="s">
        <v>2543</v>
      </c>
      <c r="AE1531" t="s">
        <v>2829</v>
      </c>
      <c r="AF1531" t="s">
        <v>883</v>
      </c>
      <c r="AG1531" t="s">
        <v>949</v>
      </c>
      <c r="AH1531" t="s">
        <v>2945</v>
      </c>
      <c r="AI1531" t="s">
        <v>2946</v>
      </c>
      <c r="AJ1531" t="s">
        <v>2947</v>
      </c>
      <c r="AK1531" t="s">
        <v>496</v>
      </c>
    </row>
    <row r="1532" spans="1:37" x14ac:dyDescent="0.3">
      <c r="A1532" t="s">
        <v>3534</v>
      </c>
      <c r="B1532" t="s">
        <v>3144</v>
      </c>
      <c r="C1532" t="s">
        <v>1255</v>
      </c>
      <c r="D1532" t="s">
        <v>1992</v>
      </c>
      <c r="E1532" t="s">
        <v>3162</v>
      </c>
      <c r="F1532" t="s">
        <v>3136</v>
      </c>
      <c r="G1532" t="s">
        <v>3144</v>
      </c>
      <c r="H1532" t="s">
        <v>3133</v>
      </c>
      <c r="I1532" t="s">
        <v>3272</v>
      </c>
      <c r="J1532" t="s">
        <v>1846</v>
      </c>
      <c r="K1532" t="s">
        <v>4280</v>
      </c>
      <c r="L1532" t="s">
        <v>2547</v>
      </c>
      <c r="M1532" t="s">
        <v>872</v>
      </c>
      <c r="N1532" t="s">
        <v>1993</v>
      </c>
      <c r="O1532" t="s">
        <v>3139</v>
      </c>
      <c r="P1532" t="s">
        <v>398</v>
      </c>
      <c r="Q1532" t="s">
        <v>1255</v>
      </c>
      <c r="R1532" t="s">
        <v>3598</v>
      </c>
      <c r="S1532" t="s">
        <v>3170</v>
      </c>
      <c r="T1532">
        <f>+_2022[[#This Row],[p1_score]]+_2022[[#This Row],[p2_score]]</f>
        <v>6</v>
      </c>
      <c r="U1532" t="s">
        <v>1858</v>
      </c>
      <c r="V1532" t="s">
        <v>1255</v>
      </c>
      <c r="W1532" t="s">
        <v>3139</v>
      </c>
      <c r="X1532" t="s">
        <v>3157</v>
      </c>
      <c r="Y1532" t="s">
        <v>3139</v>
      </c>
      <c r="Z1532" t="s">
        <v>3157</v>
      </c>
      <c r="AA1532" t="s">
        <v>32</v>
      </c>
      <c r="AB1532">
        <v>151</v>
      </c>
      <c r="AC1532" t="s">
        <v>1846</v>
      </c>
      <c r="AD1532" t="s">
        <v>2547</v>
      </c>
      <c r="AE1532" t="s">
        <v>2829</v>
      </c>
      <c r="AF1532" t="s">
        <v>872</v>
      </c>
      <c r="AG1532" t="s">
        <v>850</v>
      </c>
      <c r="AH1532" t="s">
        <v>2948</v>
      </c>
      <c r="AI1532" t="s">
        <v>2949</v>
      </c>
      <c r="AJ1532" t="s">
        <v>2950</v>
      </c>
      <c r="AK1532" t="s">
        <v>852</v>
      </c>
    </row>
    <row r="1533" spans="1:37" x14ac:dyDescent="0.3">
      <c r="A1533" t="s">
        <v>3537</v>
      </c>
      <c r="B1533" t="s">
        <v>3133</v>
      </c>
      <c r="C1533" t="s">
        <v>1858</v>
      </c>
      <c r="D1533" t="s">
        <v>1994</v>
      </c>
      <c r="E1533" t="s">
        <v>3341</v>
      </c>
      <c r="F1533" t="s">
        <v>3315</v>
      </c>
      <c r="G1533" t="s">
        <v>3178</v>
      </c>
      <c r="H1533" t="s">
        <v>3144</v>
      </c>
      <c r="I1533" t="s">
        <v>4052</v>
      </c>
      <c r="J1533" t="s">
        <v>1846</v>
      </c>
      <c r="K1533" t="s">
        <v>4280</v>
      </c>
      <c r="L1533" t="s">
        <v>2547</v>
      </c>
      <c r="M1533" t="s">
        <v>872</v>
      </c>
      <c r="N1533" t="s">
        <v>1993</v>
      </c>
      <c r="O1533" t="s">
        <v>3148</v>
      </c>
      <c r="P1533" t="s">
        <v>715</v>
      </c>
      <c r="Q1533" t="s">
        <v>1858</v>
      </c>
      <c r="R1533" t="s">
        <v>3273</v>
      </c>
      <c r="S1533" t="s">
        <v>3885</v>
      </c>
      <c r="T1533">
        <f>+_2022[[#This Row],[p1_score]]+_2022[[#This Row],[p2_score]]</f>
        <v>101</v>
      </c>
      <c r="U1533" t="s">
        <v>1858</v>
      </c>
      <c r="V1533" t="s">
        <v>31</v>
      </c>
      <c r="W1533" t="s">
        <v>3253</v>
      </c>
      <c r="X1533" t="s">
        <v>3248</v>
      </c>
      <c r="Y1533" t="s">
        <v>3152</v>
      </c>
      <c r="Z1533" t="s">
        <v>3152</v>
      </c>
      <c r="AA1533" t="s">
        <v>1255</v>
      </c>
      <c r="AB1533">
        <v>151</v>
      </c>
      <c r="AC1533" t="s">
        <v>1846</v>
      </c>
      <c r="AD1533" t="s">
        <v>2547</v>
      </c>
      <c r="AE1533" t="s">
        <v>2829</v>
      </c>
      <c r="AF1533" t="s">
        <v>872</v>
      </c>
      <c r="AG1533" t="s">
        <v>850</v>
      </c>
      <c r="AH1533" t="s">
        <v>2948</v>
      </c>
      <c r="AI1533" t="s">
        <v>2949</v>
      </c>
      <c r="AJ1533" t="s">
        <v>2950</v>
      </c>
      <c r="AK1533" t="s">
        <v>852</v>
      </c>
    </row>
    <row r="1534" spans="1:37" x14ac:dyDescent="0.3">
      <c r="A1534" t="s">
        <v>3538</v>
      </c>
      <c r="B1534" t="s">
        <v>3136</v>
      </c>
      <c r="C1534" t="s">
        <v>858</v>
      </c>
      <c r="D1534" t="s">
        <v>1502</v>
      </c>
      <c r="E1534" t="s">
        <v>3144</v>
      </c>
      <c r="F1534" t="s">
        <v>3153</v>
      </c>
      <c r="G1534" t="s">
        <v>3133</v>
      </c>
      <c r="H1534" t="s">
        <v>3133</v>
      </c>
      <c r="I1534" t="s">
        <v>3163</v>
      </c>
      <c r="J1534" t="s">
        <v>1846</v>
      </c>
      <c r="K1534" t="s">
        <v>4280</v>
      </c>
      <c r="L1534" t="s">
        <v>2547</v>
      </c>
      <c r="M1534" t="s">
        <v>872</v>
      </c>
      <c r="N1534" t="s">
        <v>1993</v>
      </c>
      <c r="O1534" t="s">
        <v>3157</v>
      </c>
      <c r="P1534" t="s">
        <v>1438</v>
      </c>
      <c r="Q1534" t="s">
        <v>858</v>
      </c>
      <c r="R1534" t="s">
        <v>3220</v>
      </c>
      <c r="S1534" t="s">
        <v>3172</v>
      </c>
      <c r="T1534">
        <f>+_2022[[#This Row],[p1_score]]+_2022[[#This Row],[p2_score]]</f>
        <v>3</v>
      </c>
      <c r="U1534" t="s">
        <v>858</v>
      </c>
      <c r="V1534" t="s">
        <v>31</v>
      </c>
      <c r="W1534" t="s">
        <v>3166</v>
      </c>
      <c r="X1534" t="s">
        <v>3139</v>
      </c>
      <c r="Y1534" t="s">
        <v>3152</v>
      </c>
      <c r="Z1534" t="s">
        <v>3139</v>
      </c>
      <c r="AA1534" t="s">
        <v>1858</v>
      </c>
      <c r="AB1534">
        <v>151</v>
      </c>
      <c r="AC1534" t="s">
        <v>1846</v>
      </c>
      <c r="AD1534" t="s">
        <v>2547</v>
      </c>
      <c r="AE1534" t="s">
        <v>2829</v>
      </c>
      <c r="AF1534" t="s">
        <v>872</v>
      </c>
      <c r="AG1534" t="s">
        <v>850</v>
      </c>
      <c r="AH1534" t="s">
        <v>2948</v>
      </c>
      <c r="AI1534" t="s">
        <v>2949</v>
      </c>
      <c r="AJ1534" t="s">
        <v>2950</v>
      </c>
      <c r="AK1534" t="s">
        <v>852</v>
      </c>
    </row>
    <row r="1535" spans="1:37" x14ac:dyDescent="0.3">
      <c r="A1535" t="s">
        <v>3539</v>
      </c>
      <c r="B1535" t="s">
        <v>3153</v>
      </c>
      <c r="C1535" t="s">
        <v>31</v>
      </c>
      <c r="D1535" t="s">
        <v>1995</v>
      </c>
      <c r="E1535" t="s">
        <v>3351</v>
      </c>
      <c r="F1535" t="s">
        <v>3345</v>
      </c>
      <c r="G1535" t="s">
        <v>3136</v>
      </c>
      <c r="H1535" t="s">
        <v>3153</v>
      </c>
      <c r="I1535" t="s">
        <v>4494</v>
      </c>
      <c r="J1535" t="s">
        <v>1846</v>
      </c>
      <c r="K1535" t="s">
        <v>4280</v>
      </c>
      <c r="L1535" t="s">
        <v>2547</v>
      </c>
      <c r="M1535" t="s">
        <v>872</v>
      </c>
      <c r="N1535" t="s">
        <v>1993</v>
      </c>
      <c r="O1535" t="s">
        <v>3151</v>
      </c>
      <c r="P1535" t="s">
        <v>1235</v>
      </c>
      <c r="Q1535" t="s">
        <v>31</v>
      </c>
      <c r="R1535" t="s">
        <v>3270</v>
      </c>
      <c r="S1535" t="s">
        <v>3774</v>
      </c>
      <c r="T1535">
        <f>+_2022[[#This Row],[p1_score]]+_2022[[#This Row],[p2_score]]</f>
        <v>8</v>
      </c>
      <c r="U1535" t="s">
        <v>986</v>
      </c>
      <c r="V1535" t="s">
        <v>31</v>
      </c>
      <c r="W1535" t="s">
        <v>4353</v>
      </c>
      <c r="X1535" t="s">
        <v>3508</v>
      </c>
      <c r="Y1535" t="s">
        <v>3152</v>
      </c>
      <c r="Z1535" t="s">
        <v>3152</v>
      </c>
      <c r="AA1535" t="s">
        <v>858</v>
      </c>
      <c r="AB1535">
        <v>151</v>
      </c>
      <c r="AC1535" t="s">
        <v>1846</v>
      </c>
      <c r="AD1535" t="s">
        <v>2547</v>
      </c>
      <c r="AE1535" t="s">
        <v>2829</v>
      </c>
      <c r="AF1535" t="s">
        <v>872</v>
      </c>
      <c r="AG1535" t="s">
        <v>850</v>
      </c>
      <c r="AH1535" t="s">
        <v>2948</v>
      </c>
      <c r="AI1535" t="s">
        <v>2949</v>
      </c>
      <c r="AJ1535" t="s">
        <v>2950</v>
      </c>
      <c r="AK1535" t="s">
        <v>852</v>
      </c>
    </row>
    <row r="1536" spans="1:37" x14ac:dyDescent="0.3">
      <c r="A1536" t="s">
        <v>3541</v>
      </c>
      <c r="B1536" t="s">
        <v>3162</v>
      </c>
      <c r="C1536" t="s">
        <v>986</v>
      </c>
      <c r="D1536" t="s">
        <v>1632</v>
      </c>
      <c r="E1536" t="s">
        <v>3187</v>
      </c>
      <c r="F1536" t="s">
        <v>3173</v>
      </c>
      <c r="G1536" t="s">
        <v>3144</v>
      </c>
      <c r="H1536" t="s">
        <v>3133</v>
      </c>
      <c r="I1536" t="s">
        <v>3402</v>
      </c>
      <c r="J1536" t="s">
        <v>1846</v>
      </c>
      <c r="K1536" t="s">
        <v>4280</v>
      </c>
      <c r="L1536" t="s">
        <v>2547</v>
      </c>
      <c r="M1536" t="s">
        <v>872</v>
      </c>
      <c r="N1536" t="s">
        <v>1993</v>
      </c>
      <c r="O1536" t="s">
        <v>3170</v>
      </c>
      <c r="P1536" t="s">
        <v>590</v>
      </c>
      <c r="Q1536" t="s">
        <v>986</v>
      </c>
      <c r="R1536" t="s">
        <v>3171</v>
      </c>
      <c r="S1536" t="s">
        <v>3929</v>
      </c>
      <c r="T1536">
        <f>+_2022[[#This Row],[p1_score]]+_2022[[#This Row],[p2_score]]</f>
        <v>8</v>
      </c>
      <c r="U1536" t="s">
        <v>986</v>
      </c>
      <c r="V1536" t="s">
        <v>138</v>
      </c>
      <c r="W1536" t="s">
        <v>3219</v>
      </c>
      <c r="X1536" t="s">
        <v>3152</v>
      </c>
      <c r="Y1536" t="s">
        <v>3152</v>
      </c>
      <c r="Z1536" t="s">
        <v>3152</v>
      </c>
      <c r="AA1536" t="s">
        <v>31</v>
      </c>
      <c r="AB1536">
        <v>151</v>
      </c>
      <c r="AC1536" t="s">
        <v>1846</v>
      </c>
      <c r="AD1536" t="s">
        <v>2547</v>
      </c>
      <c r="AE1536" t="s">
        <v>2829</v>
      </c>
      <c r="AF1536" t="s">
        <v>872</v>
      </c>
      <c r="AG1536" t="s">
        <v>850</v>
      </c>
      <c r="AH1536" t="s">
        <v>2948</v>
      </c>
      <c r="AI1536" t="s">
        <v>2949</v>
      </c>
      <c r="AJ1536" t="s">
        <v>2950</v>
      </c>
      <c r="AK1536" t="s">
        <v>852</v>
      </c>
    </row>
    <row r="1537" spans="1:37" x14ac:dyDescent="0.3">
      <c r="A1537" t="s">
        <v>3542</v>
      </c>
      <c r="B1537" t="s">
        <v>3173</v>
      </c>
      <c r="C1537" t="s">
        <v>138</v>
      </c>
      <c r="D1537" t="s">
        <v>685</v>
      </c>
      <c r="E1537" t="s">
        <v>3154</v>
      </c>
      <c r="F1537" t="s">
        <v>3178</v>
      </c>
      <c r="G1537" t="s">
        <v>3153</v>
      </c>
      <c r="H1537" t="s">
        <v>3133</v>
      </c>
      <c r="I1537" t="s">
        <v>3294</v>
      </c>
      <c r="J1537" t="s">
        <v>1846</v>
      </c>
      <c r="K1537" t="s">
        <v>4280</v>
      </c>
      <c r="L1537" t="s">
        <v>2547</v>
      </c>
      <c r="M1537" t="s">
        <v>872</v>
      </c>
      <c r="N1537" t="s">
        <v>1993</v>
      </c>
      <c r="O1537" t="s">
        <v>3200</v>
      </c>
      <c r="P1537" t="s">
        <v>247</v>
      </c>
      <c r="Q1537" t="s">
        <v>138</v>
      </c>
      <c r="R1537" t="s">
        <v>3242</v>
      </c>
      <c r="S1537" t="s">
        <v>3399</v>
      </c>
      <c r="T1537">
        <f>+_2022[[#This Row],[p1_score]]+_2022[[#This Row],[p2_score]]</f>
        <v>12</v>
      </c>
      <c r="U1537" t="s">
        <v>51</v>
      </c>
      <c r="V1537" t="s">
        <v>138</v>
      </c>
      <c r="W1537" t="s">
        <v>3139</v>
      </c>
      <c r="X1537" t="s">
        <v>3161</v>
      </c>
      <c r="Y1537" t="s">
        <v>3152</v>
      </c>
      <c r="Z1537" t="s">
        <v>3152</v>
      </c>
      <c r="AA1537" t="s">
        <v>986</v>
      </c>
      <c r="AB1537">
        <v>151</v>
      </c>
      <c r="AC1537" t="s">
        <v>1846</v>
      </c>
      <c r="AD1537" t="s">
        <v>2547</v>
      </c>
      <c r="AE1537" t="s">
        <v>2829</v>
      </c>
      <c r="AF1537" t="s">
        <v>872</v>
      </c>
      <c r="AG1537" t="s">
        <v>850</v>
      </c>
      <c r="AH1537" t="s">
        <v>2948</v>
      </c>
      <c r="AI1537" t="s">
        <v>2949</v>
      </c>
      <c r="AJ1537" t="s">
        <v>2950</v>
      </c>
      <c r="AK1537" t="s">
        <v>852</v>
      </c>
    </row>
    <row r="1538" spans="1:37" x14ac:dyDescent="0.3">
      <c r="A1538" t="s">
        <v>3546</v>
      </c>
      <c r="B1538" t="s">
        <v>3178</v>
      </c>
      <c r="C1538" t="s">
        <v>51</v>
      </c>
      <c r="D1538" t="s">
        <v>45</v>
      </c>
      <c r="E1538" t="s">
        <v>3238</v>
      </c>
      <c r="F1538" t="s">
        <v>3195</v>
      </c>
      <c r="G1538" t="s">
        <v>3153</v>
      </c>
      <c r="H1538" t="s">
        <v>3144</v>
      </c>
      <c r="I1538" t="s">
        <v>3958</v>
      </c>
      <c r="J1538" t="s">
        <v>1846</v>
      </c>
      <c r="K1538" t="s">
        <v>4280</v>
      </c>
      <c r="L1538" t="s">
        <v>2547</v>
      </c>
      <c r="M1538" t="s">
        <v>872</v>
      </c>
      <c r="N1538" t="s">
        <v>1993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>
        <f>+_2022[[#This Row],[p1_score]]+_2022[[#This Row],[p2_score]]</f>
        <v>22</v>
      </c>
      <c r="U1538" t="s">
        <v>51</v>
      </c>
      <c r="V1538" t="s">
        <v>655</v>
      </c>
      <c r="W1538" t="s">
        <v>3426</v>
      </c>
      <c r="X1538" t="s">
        <v>3166</v>
      </c>
      <c r="Y1538" t="s">
        <v>3152</v>
      </c>
      <c r="Z1538" t="s">
        <v>3152</v>
      </c>
      <c r="AA1538" t="s">
        <v>138</v>
      </c>
      <c r="AB1538">
        <v>151</v>
      </c>
      <c r="AC1538" t="s">
        <v>1846</v>
      </c>
      <c r="AD1538" t="s">
        <v>2547</v>
      </c>
      <c r="AE1538" t="s">
        <v>2829</v>
      </c>
      <c r="AF1538" t="s">
        <v>872</v>
      </c>
      <c r="AG1538" t="s">
        <v>850</v>
      </c>
      <c r="AH1538" t="s">
        <v>2948</v>
      </c>
      <c r="AI1538" t="s">
        <v>2949</v>
      </c>
      <c r="AJ1538" t="s">
        <v>2950</v>
      </c>
      <c r="AK1538" t="s">
        <v>852</v>
      </c>
    </row>
    <row r="1539" spans="1:37" x14ac:dyDescent="0.3">
      <c r="A1539" t="s">
        <v>3550</v>
      </c>
      <c r="B1539" t="s">
        <v>3180</v>
      </c>
      <c r="C1539" t="s">
        <v>655</v>
      </c>
      <c r="D1539" t="s">
        <v>45</v>
      </c>
      <c r="E1539" t="s">
        <v>3144</v>
      </c>
      <c r="F1539" t="s">
        <v>3144</v>
      </c>
      <c r="G1539" t="s">
        <v>3133</v>
      </c>
      <c r="H1539" t="s">
        <v>3133</v>
      </c>
      <c r="I1539" t="s">
        <v>3216</v>
      </c>
      <c r="J1539" t="s">
        <v>1846</v>
      </c>
      <c r="K1539" t="s">
        <v>4280</v>
      </c>
      <c r="L1539" t="s">
        <v>2547</v>
      </c>
      <c r="M1539" t="s">
        <v>872</v>
      </c>
      <c r="N1539" t="s">
        <v>1993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e">
        <f>+_2022[[#This Row],[p1_score]]+_2022[[#This Row],[p2_score]]</f>
        <v>#VALUE!</v>
      </c>
      <c r="U1539" t="s">
        <v>32</v>
      </c>
      <c r="V1539" t="s">
        <v>32</v>
      </c>
      <c r="W1539" t="s">
        <v>32</v>
      </c>
      <c r="X1539" t="s">
        <v>32</v>
      </c>
      <c r="Y1539" t="s">
        <v>32</v>
      </c>
      <c r="Z1539" t="s">
        <v>32</v>
      </c>
      <c r="AA1539" t="s">
        <v>32</v>
      </c>
      <c r="AB1539">
        <v>151</v>
      </c>
      <c r="AC1539" t="s">
        <v>1846</v>
      </c>
      <c r="AD1539" t="s">
        <v>2547</v>
      </c>
      <c r="AE1539" t="s">
        <v>2829</v>
      </c>
      <c r="AF1539" t="s">
        <v>872</v>
      </c>
      <c r="AG1539" t="s">
        <v>850</v>
      </c>
      <c r="AH1539" t="s">
        <v>2948</v>
      </c>
      <c r="AI1539" t="s">
        <v>2949</v>
      </c>
      <c r="AJ1539" t="s">
        <v>2950</v>
      </c>
      <c r="AK1539" t="s">
        <v>852</v>
      </c>
    </row>
    <row r="1540" spans="1:37" x14ac:dyDescent="0.3">
      <c r="A1540" t="s">
        <v>3553</v>
      </c>
      <c r="B1540" t="s">
        <v>3144</v>
      </c>
      <c r="C1540" t="s">
        <v>1872</v>
      </c>
      <c r="D1540" t="s">
        <v>741</v>
      </c>
      <c r="E1540" t="s">
        <v>3279</v>
      </c>
      <c r="F1540" t="s">
        <v>3168</v>
      </c>
      <c r="G1540" t="s">
        <v>3136</v>
      </c>
      <c r="H1540" t="s">
        <v>3153</v>
      </c>
      <c r="I1540" t="s">
        <v>3643</v>
      </c>
      <c r="J1540" t="s">
        <v>1846</v>
      </c>
      <c r="K1540" t="s">
        <v>4322</v>
      </c>
      <c r="L1540" t="s">
        <v>2551</v>
      </c>
      <c r="M1540" t="s">
        <v>909</v>
      </c>
      <c r="N1540" t="s">
        <v>1996</v>
      </c>
      <c r="O1540" t="s">
        <v>3139</v>
      </c>
      <c r="P1540" t="s">
        <v>1997</v>
      </c>
      <c r="Q1540" t="s">
        <v>1872</v>
      </c>
      <c r="R1540" t="s">
        <v>3481</v>
      </c>
      <c r="S1540" t="s">
        <v>3340</v>
      </c>
      <c r="T1540">
        <f>+_2022[[#This Row],[p1_score]]+_2022[[#This Row],[p2_score]]</f>
        <v>51</v>
      </c>
      <c r="U1540" t="s">
        <v>900</v>
      </c>
      <c r="V1540" t="s">
        <v>1872</v>
      </c>
      <c r="W1540" t="s">
        <v>3143</v>
      </c>
      <c r="X1540" t="s">
        <v>3435</v>
      </c>
      <c r="Y1540" t="s">
        <v>3143</v>
      </c>
      <c r="Z1540" t="s">
        <v>3435</v>
      </c>
      <c r="AA1540" t="s">
        <v>32</v>
      </c>
      <c r="AB1540">
        <v>152</v>
      </c>
      <c r="AC1540" t="s">
        <v>1846</v>
      </c>
      <c r="AD1540" t="s">
        <v>2551</v>
      </c>
      <c r="AE1540" t="s">
        <v>2807</v>
      </c>
      <c r="AF1540" t="s">
        <v>909</v>
      </c>
      <c r="AG1540" t="s">
        <v>949</v>
      </c>
      <c r="AH1540" t="s">
        <v>2951</v>
      </c>
      <c r="AI1540" t="s">
        <v>2952</v>
      </c>
      <c r="AJ1540" t="s">
        <v>2953</v>
      </c>
      <c r="AK1540" t="s">
        <v>52</v>
      </c>
    </row>
    <row r="1541" spans="1:37" x14ac:dyDescent="0.3">
      <c r="A1541" t="s">
        <v>3556</v>
      </c>
      <c r="B1541" t="s">
        <v>3133</v>
      </c>
      <c r="C1541" t="s">
        <v>900</v>
      </c>
      <c r="D1541" t="s">
        <v>1354</v>
      </c>
      <c r="E1541" t="s">
        <v>3306</v>
      </c>
      <c r="F1541" t="s">
        <v>3306</v>
      </c>
      <c r="G1541" t="s">
        <v>3136</v>
      </c>
      <c r="H1541" t="s">
        <v>3133</v>
      </c>
      <c r="I1541" t="s">
        <v>3216</v>
      </c>
      <c r="J1541" t="s">
        <v>1846</v>
      </c>
      <c r="K1541" t="s">
        <v>4322</v>
      </c>
      <c r="L1541" t="s">
        <v>2551</v>
      </c>
      <c r="M1541" t="s">
        <v>909</v>
      </c>
      <c r="N1541" t="s">
        <v>1996</v>
      </c>
      <c r="O1541" t="s">
        <v>3148</v>
      </c>
      <c r="P1541" t="s">
        <v>715</v>
      </c>
      <c r="Q1541" t="s">
        <v>900</v>
      </c>
      <c r="R1541" t="s">
        <v>3190</v>
      </c>
      <c r="S1541" t="s">
        <v>3885</v>
      </c>
      <c r="T1541">
        <f>+_2022[[#This Row],[p1_score]]+_2022[[#This Row],[p2_score]]</f>
        <v>56</v>
      </c>
      <c r="U1541" t="s">
        <v>900</v>
      </c>
      <c r="V1541" t="s">
        <v>52</v>
      </c>
      <c r="W1541" t="s">
        <v>3177</v>
      </c>
      <c r="X1541" t="s">
        <v>3698</v>
      </c>
      <c r="Y1541" t="s">
        <v>3152</v>
      </c>
      <c r="Z1541" t="s">
        <v>3152</v>
      </c>
      <c r="AA1541" t="s">
        <v>1872</v>
      </c>
      <c r="AB1541">
        <v>152</v>
      </c>
      <c r="AC1541" t="s">
        <v>1846</v>
      </c>
      <c r="AD1541" t="s">
        <v>2551</v>
      </c>
      <c r="AE1541" t="s">
        <v>2807</v>
      </c>
      <c r="AF1541" t="s">
        <v>909</v>
      </c>
      <c r="AG1541" t="s">
        <v>949</v>
      </c>
      <c r="AH1541" t="s">
        <v>2951</v>
      </c>
      <c r="AI1541" t="s">
        <v>2952</v>
      </c>
      <c r="AJ1541" t="s">
        <v>2953</v>
      </c>
      <c r="AK1541" t="s">
        <v>52</v>
      </c>
    </row>
    <row r="1542" spans="1:37" x14ac:dyDescent="0.3">
      <c r="A1542" t="s">
        <v>3558</v>
      </c>
      <c r="B1542" t="s">
        <v>3136</v>
      </c>
      <c r="C1542" t="s">
        <v>82</v>
      </c>
      <c r="D1542" t="s">
        <v>1998</v>
      </c>
      <c r="E1542" t="s">
        <v>3212</v>
      </c>
      <c r="F1542" t="s">
        <v>3154</v>
      </c>
      <c r="G1542" t="s">
        <v>3144</v>
      </c>
      <c r="H1542" t="s">
        <v>3133</v>
      </c>
      <c r="I1542" t="s">
        <v>3679</v>
      </c>
      <c r="J1542" t="s">
        <v>1846</v>
      </c>
      <c r="K1542" t="s">
        <v>4322</v>
      </c>
      <c r="L1542" t="s">
        <v>2551</v>
      </c>
      <c r="M1542" t="s">
        <v>909</v>
      </c>
      <c r="N1542" t="s">
        <v>1996</v>
      </c>
      <c r="O1542" t="s">
        <v>3157</v>
      </c>
      <c r="P1542" t="s">
        <v>985</v>
      </c>
      <c r="Q1542" t="s">
        <v>82</v>
      </c>
      <c r="R1542" t="s">
        <v>3270</v>
      </c>
      <c r="S1542" t="s">
        <v>3636</v>
      </c>
      <c r="T1542">
        <f>+_2022[[#This Row],[p1_score]]+_2022[[#This Row],[p2_score]]</f>
        <v>33</v>
      </c>
      <c r="U1542" t="s">
        <v>82</v>
      </c>
      <c r="V1542" t="s">
        <v>52</v>
      </c>
      <c r="W1542" t="s">
        <v>3231</v>
      </c>
      <c r="X1542" t="s">
        <v>3252</v>
      </c>
      <c r="Y1542" t="s">
        <v>3152</v>
      </c>
      <c r="Z1542" t="s">
        <v>3252</v>
      </c>
      <c r="AA1542" t="s">
        <v>900</v>
      </c>
      <c r="AB1542">
        <v>152</v>
      </c>
      <c r="AC1542" t="s">
        <v>1846</v>
      </c>
      <c r="AD1542" t="s">
        <v>2551</v>
      </c>
      <c r="AE1542" t="s">
        <v>2807</v>
      </c>
      <c r="AF1542" t="s">
        <v>909</v>
      </c>
      <c r="AG1542" t="s">
        <v>949</v>
      </c>
      <c r="AH1542" t="s">
        <v>2951</v>
      </c>
      <c r="AI1542" t="s">
        <v>2952</v>
      </c>
      <c r="AJ1542" t="s">
        <v>2953</v>
      </c>
      <c r="AK1542" t="s">
        <v>52</v>
      </c>
    </row>
    <row r="1543" spans="1:37" x14ac:dyDescent="0.3">
      <c r="A1543" t="s">
        <v>3559</v>
      </c>
      <c r="B1543" t="s">
        <v>3153</v>
      </c>
      <c r="C1543" t="s">
        <v>52</v>
      </c>
      <c r="D1543" t="s">
        <v>45</v>
      </c>
      <c r="E1543" t="s">
        <v>3437</v>
      </c>
      <c r="F1543" t="s">
        <v>3289</v>
      </c>
      <c r="G1543" t="s">
        <v>3162</v>
      </c>
      <c r="H1543" t="s">
        <v>3180</v>
      </c>
      <c r="I1543" t="s">
        <v>4495</v>
      </c>
      <c r="J1543" t="s">
        <v>1846</v>
      </c>
      <c r="K1543" t="s">
        <v>4322</v>
      </c>
      <c r="L1543" t="s">
        <v>2551</v>
      </c>
      <c r="M1543" t="s">
        <v>909</v>
      </c>
      <c r="N1543" t="s">
        <v>1996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>
        <f>+_2022[[#This Row],[p1_score]]+_2022[[#This Row],[p2_score]]</f>
        <v>81</v>
      </c>
      <c r="U1543" t="s">
        <v>1537</v>
      </c>
      <c r="V1543" t="s">
        <v>52</v>
      </c>
      <c r="W1543" t="s">
        <v>3220</v>
      </c>
      <c r="X1543" t="s">
        <v>3263</v>
      </c>
      <c r="Y1543" t="s">
        <v>3152</v>
      </c>
      <c r="Z1543" t="s">
        <v>3152</v>
      </c>
      <c r="AA1543" t="s">
        <v>82</v>
      </c>
      <c r="AB1543">
        <v>152</v>
      </c>
      <c r="AC1543" t="s">
        <v>1846</v>
      </c>
      <c r="AD1543" t="s">
        <v>2551</v>
      </c>
      <c r="AE1543" t="s">
        <v>2807</v>
      </c>
      <c r="AF1543" t="s">
        <v>909</v>
      </c>
      <c r="AG1543" t="s">
        <v>949</v>
      </c>
      <c r="AH1543" t="s">
        <v>2951</v>
      </c>
      <c r="AI1543" t="s">
        <v>2952</v>
      </c>
      <c r="AJ1543" t="s">
        <v>2953</v>
      </c>
      <c r="AK1543" t="s">
        <v>52</v>
      </c>
    </row>
    <row r="1544" spans="1:37" x14ac:dyDescent="0.3">
      <c r="A1544" t="s">
        <v>3563</v>
      </c>
      <c r="B1544" t="s">
        <v>3162</v>
      </c>
      <c r="C1544" t="s">
        <v>1537</v>
      </c>
      <c r="D1544" t="s">
        <v>45</v>
      </c>
      <c r="E1544" t="s">
        <v>3175</v>
      </c>
      <c r="F1544" t="s">
        <v>3187</v>
      </c>
      <c r="G1544" t="s">
        <v>3133</v>
      </c>
      <c r="H1544" t="s">
        <v>3153</v>
      </c>
      <c r="I1544" t="s">
        <v>3325</v>
      </c>
      <c r="J1544" t="s">
        <v>1846</v>
      </c>
      <c r="K1544" t="s">
        <v>4322</v>
      </c>
      <c r="L1544" t="s">
        <v>2551</v>
      </c>
      <c r="M1544" t="s">
        <v>909</v>
      </c>
      <c r="N1544" t="s">
        <v>1996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e">
        <f>+_2022[[#This Row],[p1_score]]+_2022[[#This Row],[p2_score]]</f>
        <v>#VALUE!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  <c r="Z1544" t="s">
        <v>32</v>
      </c>
      <c r="AA1544" t="s">
        <v>32</v>
      </c>
      <c r="AB1544">
        <v>152</v>
      </c>
      <c r="AC1544" t="s">
        <v>1846</v>
      </c>
      <c r="AD1544" t="s">
        <v>2551</v>
      </c>
      <c r="AE1544" t="s">
        <v>2807</v>
      </c>
      <c r="AF1544" t="s">
        <v>909</v>
      </c>
      <c r="AG1544" t="s">
        <v>949</v>
      </c>
      <c r="AH1544" t="s">
        <v>2951</v>
      </c>
      <c r="AI1544" t="s">
        <v>2952</v>
      </c>
      <c r="AJ1544" t="s">
        <v>2953</v>
      </c>
      <c r="AK1544" t="s">
        <v>52</v>
      </c>
    </row>
    <row r="1545" spans="1:37" x14ac:dyDescent="0.3">
      <c r="A1545" t="s">
        <v>3565</v>
      </c>
      <c r="B1545" t="s">
        <v>3133</v>
      </c>
      <c r="C1545" t="s">
        <v>1872</v>
      </c>
      <c r="D1545" t="s">
        <v>1999</v>
      </c>
      <c r="E1545" t="s">
        <v>3133</v>
      </c>
      <c r="F1545" t="s">
        <v>3144</v>
      </c>
      <c r="G1545" t="s">
        <v>3133</v>
      </c>
      <c r="H1545" t="s">
        <v>3133</v>
      </c>
      <c r="I1545" t="s">
        <v>3152</v>
      </c>
      <c r="J1545" t="s">
        <v>1846</v>
      </c>
      <c r="K1545" t="s">
        <v>4277</v>
      </c>
      <c r="L1545" t="s">
        <v>2556</v>
      </c>
      <c r="M1545" t="s">
        <v>909</v>
      </c>
      <c r="N1545" t="s">
        <v>2000</v>
      </c>
      <c r="O1545" t="s">
        <v>3139</v>
      </c>
      <c r="P1545" t="s">
        <v>151</v>
      </c>
      <c r="Q1545" t="s">
        <v>1872</v>
      </c>
      <c r="R1545" t="s">
        <v>4129</v>
      </c>
      <c r="S1545" t="s">
        <v>3152</v>
      </c>
      <c r="T1545">
        <f>+_2022[[#This Row],[p1_score]]+_2022[[#This Row],[p2_score]]</f>
        <v>0</v>
      </c>
      <c r="U1545" t="s">
        <v>900</v>
      </c>
      <c r="V1545" t="s">
        <v>1872</v>
      </c>
      <c r="W1545" t="s">
        <v>3152</v>
      </c>
      <c r="X1545" t="s">
        <v>3152</v>
      </c>
      <c r="Y1545" t="s">
        <v>3152</v>
      </c>
      <c r="Z1545" t="s">
        <v>3152</v>
      </c>
      <c r="AA1545" t="s">
        <v>32</v>
      </c>
      <c r="AB1545">
        <v>153</v>
      </c>
      <c r="AC1545" t="s">
        <v>1846</v>
      </c>
      <c r="AD1545" t="s">
        <v>2556</v>
      </c>
      <c r="AE1545" t="s">
        <v>2807</v>
      </c>
      <c r="AF1545" t="s">
        <v>909</v>
      </c>
      <c r="AG1545" t="s">
        <v>897</v>
      </c>
      <c r="AH1545" t="s">
        <v>2954</v>
      </c>
      <c r="AI1545" t="s">
        <v>2955</v>
      </c>
      <c r="AJ1545" t="s">
        <v>2956</v>
      </c>
      <c r="AK1545" t="s">
        <v>2260</v>
      </c>
    </row>
    <row r="1546" spans="1:37" x14ac:dyDescent="0.3">
      <c r="A1546" t="s">
        <v>3568</v>
      </c>
      <c r="B1546" t="s">
        <v>3144</v>
      </c>
      <c r="C1546" t="s">
        <v>900</v>
      </c>
      <c r="D1546" t="s">
        <v>2001</v>
      </c>
      <c r="E1546" t="s">
        <v>3144</v>
      </c>
      <c r="F1546" t="s">
        <v>3180</v>
      </c>
      <c r="G1546" t="s">
        <v>3133</v>
      </c>
      <c r="H1546" t="s">
        <v>3133</v>
      </c>
      <c r="I1546" t="s">
        <v>4422</v>
      </c>
      <c r="J1546" t="s">
        <v>1846</v>
      </c>
      <c r="K1546" t="s">
        <v>4277</v>
      </c>
      <c r="L1546" t="s">
        <v>2556</v>
      </c>
      <c r="M1546" t="s">
        <v>909</v>
      </c>
      <c r="N1546" t="s">
        <v>2000</v>
      </c>
      <c r="O1546" t="s">
        <v>3148</v>
      </c>
      <c r="P1546" t="s">
        <v>327</v>
      </c>
      <c r="Q1546" t="s">
        <v>900</v>
      </c>
      <c r="R1546" t="s">
        <v>4116</v>
      </c>
      <c r="S1546" t="s">
        <v>3148</v>
      </c>
      <c r="T1546">
        <f>+_2022[[#This Row],[p1_score]]+_2022[[#This Row],[p2_score]]</f>
        <v>3</v>
      </c>
      <c r="U1546" t="s">
        <v>900</v>
      </c>
      <c r="V1546" t="s">
        <v>52</v>
      </c>
      <c r="W1546" t="s">
        <v>3166</v>
      </c>
      <c r="X1546" t="s">
        <v>3139</v>
      </c>
      <c r="Y1546" t="s">
        <v>3152</v>
      </c>
      <c r="Z1546" t="s">
        <v>3152</v>
      </c>
      <c r="AA1546" t="s">
        <v>1872</v>
      </c>
      <c r="AB1546">
        <v>153</v>
      </c>
      <c r="AC1546" t="s">
        <v>1846</v>
      </c>
      <c r="AD1546" t="s">
        <v>2556</v>
      </c>
      <c r="AE1546" t="s">
        <v>2807</v>
      </c>
      <c r="AF1546" t="s">
        <v>909</v>
      </c>
      <c r="AG1546" t="s">
        <v>897</v>
      </c>
      <c r="AH1546" t="s">
        <v>2954</v>
      </c>
      <c r="AI1546" t="s">
        <v>2955</v>
      </c>
      <c r="AJ1546" t="s">
        <v>2956</v>
      </c>
      <c r="AK1546" t="s">
        <v>2260</v>
      </c>
    </row>
    <row r="1547" spans="1:37" x14ac:dyDescent="0.3">
      <c r="A1547" t="s">
        <v>3572</v>
      </c>
      <c r="B1547" t="s">
        <v>3136</v>
      </c>
      <c r="C1547" t="s">
        <v>215</v>
      </c>
      <c r="D1547" t="s">
        <v>1865</v>
      </c>
      <c r="E1547" t="s">
        <v>3237</v>
      </c>
      <c r="F1547" t="s">
        <v>3222</v>
      </c>
      <c r="G1547" t="s">
        <v>3144</v>
      </c>
      <c r="H1547" t="s">
        <v>3144</v>
      </c>
      <c r="I1547" t="s">
        <v>4218</v>
      </c>
      <c r="J1547" t="s">
        <v>1846</v>
      </c>
      <c r="K1547" t="s">
        <v>4277</v>
      </c>
      <c r="L1547" t="s">
        <v>2556</v>
      </c>
      <c r="M1547" t="s">
        <v>909</v>
      </c>
      <c r="N1547" t="s">
        <v>2000</v>
      </c>
      <c r="O1547" t="s">
        <v>3157</v>
      </c>
      <c r="P1547" t="s">
        <v>954</v>
      </c>
      <c r="Q1547" t="s">
        <v>215</v>
      </c>
      <c r="R1547" t="s">
        <v>4144</v>
      </c>
      <c r="S1547" t="s">
        <v>3427</v>
      </c>
      <c r="T1547">
        <f>+_2022[[#This Row],[p1_score]]+_2022[[#This Row],[p2_score]]</f>
        <v>38</v>
      </c>
      <c r="U1547" t="s">
        <v>215</v>
      </c>
      <c r="V1547" t="s">
        <v>52</v>
      </c>
      <c r="W1547" t="s">
        <v>3242</v>
      </c>
      <c r="X1547" t="s">
        <v>3242</v>
      </c>
      <c r="Y1547" t="s">
        <v>3152</v>
      </c>
      <c r="Z1547" t="s">
        <v>3242</v>
      </c>
      <c r="AA1547" t="s">
        <v>900</v>
      </c>
      <c r="AB1547">
        <v>153</v>
      </c>
      <c r="AC1547" t="s">
        <v>1846</v>
      </c>
      <c r="AD1547" t="s">
        <v>2556</v>
      </c>
      <c r="AE1547" t="s">
        <v>2807</v>
      </c>
      <c r="AF1547" t="s">
        <v>909</v>
      </c>
      <c r="AG1547" t="s">
        <v>897</v>
      </c>
      <c r="AH1547" t="s">
        <v>2954</v>
      </c>
      <c r="AI1547" t="s">
        <v>2955</v>
      </c>
      <c r="AJ1547" t="s">
        <v>2956</v>
      </c>
      <c r="AK1547" t="s">
        <v>2260</v>
      </c>
    </row>
    <row r="1548" spans="1:37" x14ac:dyDescent="0.3">
      <c r="A1548" t="s">
        <v>3576</v>
      </c>
      <c r="B1548" t="s">
        <v>3153</v>
      </c>
      <c r="C1548" t="s">
        <v>52</v>
      </c>
      <c r="D1548" t="s">
        <v>2002</v>
      </c>
      <c r="E1548" t="s">
        <v>3275</v>
      </c>
      <c r="F1548" t="s">
        <v>3293</v>
      </c>
      <c r="G1548" t="s">
        <v>3153</v>
      </c>
      <c r="H1548" t="s">
        <v>3144</v>
      </c>
      <c r="I1548" t="s">
        <v>3280</v>
      </c>
      <c r="J1548" t="s">
        <v>1846</v>
      </c>
      <c r="K1548" t="s">
        <v>4277</v>
      </c>
      <c r="L1548" t="s">
        <v>2556</v>
      </c>
      <c r="M1548" t="s">
        <v>909</v>
      </c>
      <c r="N1548" t="s">
        <v>2000</v>
      </c>
      <c r="O1548" t="s">
        <v>3151</v>
      </c>
      <c r="P1548" t="s">
        <v>661</v>
      </c>
      <c r="Q1548" t="s">
        <v>52</v>
      </c>
      <c r="R1548" t="s">
        <v>3326</v>
      </c>
      <c r="S1548" t="s">
        <v>3327</v>
      </c>
      <c r="T1548">
        <f>+_2022[[#This Row],[p1_score]]+_2022[[#This Row],[p2_score]]</f>
        <v>40</v>
      </c>
      <c r="U1548" t="s">
        <v>82</v>
      </c>
      <c r="V1548" t="s">
        <v>52</v>
      </c>
      <c r="W1548" t="s">
        <v>3713</v>
      </c>
      <c r="X1548" t="s">
        <v>3219</v>
      </c>
      <c r="Y1548" t="s">
        <v>3152</v>
      </c>
      <c r="Z1548" t="s">
        <v>3152</v>
      </c>
      <c r="AA1548" t="s">
        <v>215</v>
      </c>
      <c r="AB1548">
        <v>153</v>
      </c>
      <c r="AC1548" t="s">
        <v>1846</v>
      </c>
      <c r="AD1548" t="s">
        <v>2556</v>
      </c>
      <c r="AE1548" t="s">
        <v>2807</v>
      </c>
      <c r="AF1548" t="s">
        <v>909</v>
      </c>
      <c r="AG1548" t="s">
        <v>897</v>
      </c>
      <c r="AH1548" t="s">
        <v>2954</v>
      </c>
      <c r="AI1548" t="s">
        <v>2955</v>
      </c>
      <c r="AJ1548" t="s">
        <v>2956</v>
      </c>
      <c r="AK1548" t="s">
        <v>2260</v>
      </c>
    </row>
    <row r="1549" spans="1:37" x14ac:dyDescent="0.3">
      <c r="A1549" t="s">
        <v>3578</v>
      </c>
      <c r="B1549" t="s">
        <v>3173</v>
      </c>
      <c r="C1549" t="s">
        <v>2003</v>
      </c>
      <c r="D1549" t="s">
        <v>2004</v>
      </c>
      <c r="E1549" t="s">
        <v>3175</v>
      </c>
      <c r="F1549" t="s">
        <v>3222</v>
      </c>
      <c r="G1549" t="s">
        <v>3133</v>
      </c>
      <c r="H1549" t="s">
        <v>3144</v>
      </c>
      <c r="I1549" t="s">
        <v>4496</v>
      </c>
      <c r="J1549" t="s">
        <v>1846</v>
      </c>
      <c r="K1549" t="s">
        <v>4277</v>
      </c>
      <c r="L1549" t="s">
        <v>2556</v>
      </c>
      <c r="M1549" t="s">
        <v>909</v>
      </c>
      <c r="N1549" t="s">
        <v>2000</v>
      </c>
      <c r="O1549" t="s">
        <v>3170</v>
      </c>
      <c r="P1549" t="s">
        <v>2005</v>
      </c>
      <c r="Q1549" t="s">
        <v>2003</v>
      </c>
      <c r="R1549" t="s">
        <v>3452</v>
      </c>
      <c r="S1549" t="s">
        <v>3670</v>
      </c>
      <c r="T1549">
        <f>+_2022[[#This Row],[p1_score]]+_2022[[#This Row],[p2_score]]</f>
        <v>38</v>
      </c>
      <c r="U1549" t="s">
        <v>82</v>
      </c>
      <c r="V1549" t="s">
        <v>2003</v>
      </c>
      <c r="W1549" t="s">
        <v>3160</v>
      </c>
      <c r="X1549" t="s">
        <v>3220</v>
      </c>
      <c r="Y1549" t="s">
        <v>3160</v>
      </c>
      <c r="Z1549" t="s">
        <v>3152</v>
      </c>
      <c r="AA1549" t="s">
        <v>52</v>
      </c>
      <c r="AB1549">
        <v>153</v>
      </c>
      <c r="AC1549" t="s">
        <v>1846</v>
      </c>
      <c r="AD1549" t="s">
        <v>2556</v>
      </c>
      <c r="AE1549" t="s">
        <v>2807</v>
      </c>
      <c r="AF1549" t="s">
        <v>909</v>
      </c>
      <c r="AG1549" t="s">
        <v>897</v>
      </c>
      <c r="AH1549" t="s">
        <v>2954</v>
      </c>
      <c r="AI1549" t="s">
        <v>2955</v>
      </c>
      <c r="AJ1549" t="s">
        <v>2956</v>
      </c>
      <c r="AK1549" t="s">
        <v>2260</v>
      </c>
    </row>
    <row r="1550" spans="1:37" x14ac:dyDescent="0.3">
      <c r="A1550" t="s">
        <v>3579</v>
      </c>
      <c r="B1550" t="s">
        <v>3162</v>
      </c>
      <c r="C1550" t="s">
        <v>82</v>
      </c>
      <c r="D1550" t="s">
        <v>45</v>
      </c>
      <c r="E1550" t="s">
        <v>3389</v>
      </c>
      <c r="F1550" t="s">
        <v>3134</v>
      </c>
      <c r="G1550" t="s">
        <v>3162</v>
      </c>
      <c r="H1550" t="s">
        <v>3136</v>
      </c>
      <c r="I1550" t="s">
        <v>4497</v>
      </c>
      <c r="J1550" t="s">
        <v>1846</v>
      </c>
      <c r="K1550" t="s">
        <v>4277</v>
      </c>
      <c r="L1550" t="s">
        <v>2556</v>
      </c>
      <c r="M1550" t="s">
        <v>909</v>
      </c>
      <c r="N1550" t="s">
        <v>2000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>
        <f>+_2022[[#This Row],[p1_score]]+_2022[[#This Row],[p2_score]]</f>
        <v>58</v>
      </c>
      <c r="U1550" t="s">
        <v>82</v>
      </c>
      <c r="V1550" t="s">
        <v>1537</v>
      </c>
      <c r="W1550" t="s">
        <v>3142</v>
      </c>
      <c r="X1550" t="s">
        <v>3393</v>
      </c>
      <c r="Y1550" t="s">
        <v>3152</v>
      </c>
      <c r="Z1550" t="s">
        <v>3152</v>
      </c>
      <c r="AA1550" t="s">
        <v>2003</v>
      </c>
      <c r="AB1550">
        <v>153</v>
      </c>
      <c r="AC1550" t="s">
        <v>1846</v>
      </c>
      <c r="AD1550" t="s">
        <v>2556</v>
      </c>
      <c r="AE1550" t="s">
        <v>2807</v>
      </c>
      <c r="AF1550" t="s">
        <v>909</v>
      </c>
      <c r="AG1550" t="s">
        <v>897</v>
      </c>
      <c r="AH1550" t="s">
        <v>2954</v>
      </c>
      <c r="AI1550" t="s">
        <v>2955</v>
      </c>
      <c r="AJ1550" t="s">
        <v>2956</v>
      </c>
      <c r="AK1550" t="s">
        <v>2260</v>
      </c>
    </row>
    <row r="1551" spans="1:37" x14ac:dyDescent="0.3">
      <c r="A1551" t="s">
        <v>3582</v>
      </c>
      <c r="B1551" t="s">
        <v>3178</v>
      </c>
      <c r="C1551" t="s">
        <v>1537</v>
      </c>
      <c r="D1551" t="s">
        <v>45</v>
      </c>
      <c r="E1551" t="s">
        <v>3222</v>
      </c>
      <c r="F1551" t="s">
        <v>3178</v>
      </c>
      <c r="G1551" t="s">
        <v>3144</v>
      </c>
      <c r="H1551" t="s">
        <v>3144</v>
      </c>
      <c r="I1551" t="s">
        <v>3229</v>
      </c>
      <c r="J1551" t="s">
        <v>1846</v>
      </c>
      <c r="K1551" t="s">
        <v>4277</v>
      </c>
      <c r="L1551" t="s">
        <v>2556</v>
      </c>
      <c r="M1551" t="s">
        <v>909</v>
      </c>
      <c r="N1551" t="s">
        <v>2000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e">
        <f>+_2022[[#This Row],[p1_score]]+_2022[[#This Row],[p2_score]]</f>
        <v>#VALUE!</v>
      </c>
      <c r="U1551" t="s">
        <v>32</v>
      </c>
      <c r="V1551" t="s">
        <v>32</v>
      </c>
      <c r="W1551" t="s">
        <v>32</v>
      </c>
      <c r="X1551" t="s">
        <v>32</v>
      </c>
      <c r="Y1551" t="s">
        <v>32</v>
      </c>
      <c r="Z1551" t="s">
        <v>32</v>
      </c>
      <c r="AA1551" t="s">
        <v>32</v>
      </c>
      <c r="AB1551">
        <v>153</v>
      </c>
      <c r="AC1551" t="s">
        <v>1846</v>
      </c>
      <c r="AD1551" t="s">
        <v>2556</v>
      </c>
      <c r="AE1551" t="s">
        <v>2807</v>
      </c>
      <c r="AF1551" t="s">
        <v>909</v>
      </c>
      <c r="AG1551" t="s">
        <v>897</v>
      </c>
      <c r="AH1551" t="s">
        <v>2954</v>
      </c>
      <c r="AI1551" t="s">
        <v>2955</v>
      </c>
      <c r="AJ1551" t="s">
        <v>2956</v>
      </c>
      <c r="AK1551" t="s">
        <v>2260</v>
      </c>
    </row>
    <row r="1552" spans="1:37" x14ac:dyDescent="0.3">
      <c r="A1552" t="s">
        <v>3583</v>
      </c>
      <c r="B1552" t="s">
        <v>3133</v>
      </c>
      <c r="C1552" t="s">
        <v>95</v>
      </c>
      <c r="D1552" t="s">
        <v>2006</v>
      </c>
      <c r="E1552" t="s">
        <v>3297</v>
      </c>
      <c r="F1552" t="s">
        <v>3168</v>
      </c>
      <c r="G1552" t="s">
        <v>3153</v>
      </c>
      <c r="H1552" t="s">
        <v>3153</v>
      </c>
      <c r="I1552" t="s">
        <v>4056</v>
      </c>
      <c r="J1552" t="s">
        <v>1846</v>
      </c>
      <c r="K1552" t="s">
        <v>4294</v>
      </c>
      <c r="L1552" t="s">
        <v>2560</v>
      </c>
      <c r="M1552" t="s">
        <v>883</v>
      </c>
      <c r="N1552" t="s">
        <v>2007</v>
      </c>
      <c r="O1552" t="s">
        <v>3139</v>
      </c>
      <c r="P1552" t="s">
        <v>2008</v>
      </c>
      <c r="Q1552" t="s">
        <v>95</v>
      </c>
      <c r="R1552" t="s">
        <v>3910</v>
      </c>
      <c r="S1552" t="s">
        <v>3900</v>
      </c>
      <c r="T1552">
        <f>+_2022[[#This Row],[p1_score]]+_2022[[#This Row],[p2_score]]</f>
        <v>56</v>
      </c>
      <c r="U1552" t="s">
        <v>1509</v>
      </c>
      <c r="V1552" t="s">
        <v>95</v>
      </c>
      <c r="W1552" t="s">
        <v>3160</v>
      </c>
      <c r="X1552" t="s">
        <v>3318</v>
      </c>
      <c r="Y1552" t="s">
        <v>3160</v>
      </c>
      <c r="Z1552" t="s">
        <v>3318</v>
      </c>
      <c r="AA1552" t="s">
        <v>32</v>
      </c>
      <c r="AB1552">
        <v>154</v>
      </c>
      <c r="AC1552" t="s">
        <v>1846</v>
      </c>
      <c r="AD1552" t="s">
        <v>2560</v>
      </c>
      <c r="AE1552" t="s">
        <v>2807</v>
      </c>
      <c r="AF1552" t="s">
        <v>883</v>
      </c>
      <c r="AG1552" t="s">
        <v>850</v>
      </c>
      <c r="AH1552" t="s">
        <v>2957</v>
      </c>
      <c r="AI1552" t="s">
        <v>2958</v>
      </c>
      <c r="AJ1552" t="s">
        <v>2959</v>
      </c>
      <c r="AK1552" t="s">
        <v>852</v>
      </c>
    </row>
    <row r="1553" spans="1:37" x14ac:dyDescent="0.3">
      <c r="A1553" t="s">
        <v>3584</v>
      </c>
      <c r="B1553" t="s">
        <v>3153</v>
      </c>
      <c r="C1553" t="s">
        <v>1576</v>
      </c>
      <c r="D1553" t="s">
        <v>2009</v>
      </c>
      <c r="E1553" t="s">
        <v>3187</v>
      </c>
      <c r="F1553" t="s">
        <v>3212</v>
      </c>
      <c r="G1553" t="s">
        <v>3133</v>
      </c>
      <c r="H1553" t="s">
        <v>3133</v>
      </c>
      <c r="I1553" t="s">
        <v>4382</v>
      </c>
      <c r="J1553" t="s">
        <v>1846</v>
      </c>
      <c r="K1553" t="s">
        <v>4294</v>
      </c>
      <c r="L1553" t="s">
        <v>2560</v>
      </c>
      <c r="M1553" t="s">
        <v>883</v>
      </c>
      <c r="N1553" t="s">
        <v>2007</v>
      </c>
      <c r="O1553" t="s">
        <v>3148</v>
      </c>
      <c r="P1553" t="s">
        <v>54</v>
      </c>
      <c r="Q1553" t="s">
        <v>1576</v>
      </c>
      <c r="R1553" t="s">
        <v>3336</v>
      </c>
      <c r="S1553" t="s">
        <v>3191</v>
      </c>
      <c r="T1553">
        <f>+_2022[[#This Row],[p1_score]]+_2022[[#This Row],[p2_score]]</f>
        <v>45</v>
      </c>
      <c r="U1553" t="s">
        <v>1509</v>
      </c>
      <c r="V1553" t="s">
        <v>1576</v>
      </c>
      <c r="W1553" t="s">
        <v>3637</v>
      </c>
      <c r="X1553" t="s">
        <v>3219</v>
      </c>
      <c r="Y1553" t="s">
        <v>3490</v>
      </c>
      <c r="Z1553" t="s">
        <v>3152</v>
      </c>
      <c r="AA1553" t="s">
        <v>95</v>
      </c>
      <c r="AB1553">
        <v>154</v>
      </c>
      <c r="AC1553" t="s">
        <v>1846</v>
      </c>
      <c r="AD1553" t="s">
        <v>2560</v>
      </c>
      <c r="AE1553" t="s">
        <v>2807</v>
      </c>
      <c r="AF1553" t="s">
        <v>883</v>
      </c>
      <c r="AG1553" t="s">
        <v>850</v>
      </c>
      <c r="AH1553" t="s">
        <v>2957</v>
      </c>
      <c r="AI1553" t="s">
        <v>2958</v>
      </c>
      <c r="AJ1553" t="s">
        <v>2959</v>
      </c>
      <c r="AK1553" t="s">
        <v>852</v>
      </c>
    </row>
    <row r="1554" spans="1:37" x14ac:dyDescent="0.3">
      <c r="A1554" t="s">
        <v>3585</v>
      </c>
      <c r="B1554" t="s">
        <v>3136</v>
      </c>
      <c r="C1554" t="s">
        <v>1982</v>
      </c>
      <c r="D1554" t="s">
        <v>685</v>
      </c>
      <c r="E1554" t="s">
        <v>3195</v>
      </c>
      <c r="F1554" t="s">
        <v>3244</v>
      </c>
      <c r="G1554" t="s">
        <v>3133</v>
      </c>
      <c r="H1554" t="s">
        <v>3133</v>
      </c>
      <c r="I1554" t="s">
        <v>3194</v>
      </c>
      <c r="J1554" t="s">
        <v>1846</v>
      </c>
      <c r="K1554" t="s">
        <v>4294</v>
      </c>
      <c r="L1554" t="s">
        <v>2560</v>
      </c>
      <c r="M1554" t="s">
        <v>883</v>
      </c>
      <c r="N1554" t="s">
        <v>2007</v>
      </c>
      <c r="O1554" t="s">
        <v>3157</v>
      </c>
      <c r="P1554" t="s">
        <v>2010</v>
      </c>
      <c r="Q1554" t="s">
        <v>1982</v>
      </c>
      <c r="R1554" t="s">
        <v>3291</v>
      </c>
      <c r="S1554" t="s">
        <v>3850</v>
      </c>
      <c r="T1554">
        <f>+_2022[[#This Row],[p1_score]]+_2022[[#This Row],[p2_score]]</f>
        <v>20</v>
      </c>
      <c r="U1554" t="s">
        <v>1509</v>
      </c>
      <c r="V1554" t="s">
        <v>1982</v>
      </c>
      <c r="W1554" t="s">
        <v>3271</v>
      </c>
      <c r="X1554" t="s">
        <v>3236</v>
      </c>
      <c r="Y1554" t="s">
        <v>3329</v>
      </c>
      <c r="Z1554" t="s">
        <v>3152</v>
      </c>
      <c r="AA1554" t="s">
        <v>1576</v>
      </c>
      <c r="AB1554">
        <v>154</v>
      </c>
      <c r="AC1554" t="s">
        <v>1846</v>
      </c>
      <c r="AD1554" t="s">
        <v>2560</v>
      </c>
      <c r="AE1554" t="s">
        <v>2807</v>
      </c>
      <c r="AF1554" t="s">
        <v>883</v>
      </c>
      <c r="AG1554" t="s">
        <v>850</v>
      </c>
      <c r="AH1554" t="s">
        <v>2957</v>
      </c>
      <c r="AI1554" t="s">
        <v>2958</v>
      </c>
      <c r="AJ1554" t="s">
        <v>2959</v>
      </c>
      <c r="AK1554" t="s">
        <v>852</v>
      </c>
    </row>
    <row r="1555" spans="1:37" x14ac:dyDescent="0.3">
      <c r="A1555" t="s">
        <v>3587</v>
      </c>
      <c r="B1555" t="s">
        <v>3144</v>
      </c>
      <c r="C1555" t="s">
        <v>1509</v>
      </c>
      <c r="D1555" t="s">
        <v>2011</v>
      </c>
      <c r="E1555" t="s">
        <v>3224</v>
      </c>
      <c r="F1555" t="s">
        <v>3289</v>
      </c>
      <c r="G1555" t="s">
        <v>3162</v>
      </c>
      <c r="H1555" t="s">
        <v>3136</v>
      </c>
      <c r="I1555" t="s">
        <v>3835</v>
      </c>
      <c r="J1555" t="s">
        <v>1846</v>
      </c>
      <c r="K1555" t="s">
        <v>4294</v>
      </c>
      <c r="L1555" t="s">
        <v>2560</v>
      </c>
      <c r="M1555" t="s">
        <v>883</v>
      </c>
      <c r="N1555" t="s">
        <v>2007</v>
      </c>
      <c r="O1555" t="s">
        <v>3151</v>
      </c>
      <c r="P1555" t="s">
        <v>1474</v>
      </c>
      <c r="Q1555" t="s">
        <v>1509</v>
      </c>
      <c r="R1555" t="s">
        <v>3164</v>
      </c>
      <c r="S1555" t="s">
        <v>3397</v>
      </c>
      <c r="T1555">
        <f>+_2022[[#This Row],[p1_score]]+_2022[[#This Row],[p2_score]]</f>
        <v>1</v>
      </c>
      <c r="U1555" t="s">
        <v>1509</v>
      </c>
      <c r="V1555" t="s">
        <v>1890</v>
      </c>
      <c r="W1555" t="s">
        <v>3328</v>
      </c>
      <c r="X1555" t="s">
        <v>3236</v>
      </c>
      <c r="Y1555" t="s">
        <v>3152</v>
      </c>
      <c r="Z1555" t="s">
        <v>3152</v>
      </c>
      <c r="AA1555" t="s">
        <v>1982</v>
      </c>
      <c r="AB1555">
        <v>154</v>
      </c>
      <c r="AC1555" t="s">
        <v>1846</v>
      </c>
      <c r="AD1555" t="s">
        <v>2560</v>
      </c>
      <c r="AE1555" t="s">
        <v>2807</v>
      </c>
      <c r="AF1555" t="s">
        <v>883</v>
      </c>
      <c r="AG1555" t="s">
        <v>850</v>
      </c>
      <c r="AH1555" t="s">
        <v>2957</v>
      </c>
      <c r="AI1555" t="s">
        <v>2958</v>
      </c>
      <c r="AJ1555" t="s">
        <v>2959</v>
      </c>
      <c r="AK1555" t="s">
        <v>852</v>
      </c>
    </row>
    <row r="1556" spans="1:37" x14ac:dyDescent="0.3">
      <c r="A1556" t="s">
        <v>3589</v>
      </c>
      <c r="B1556" t="s">
        <v>3173</v>
      </c>
      <c r="C1556" t="s">
        <v>1887</v>
      </c>
      <c r="D1556" t="s">
        <v>685</v>
      </c>
      <c r="E1556" t="s">
        <v>3178</v>
      </c>
      <c r="F1556" t="s">
        <v>3173</v>
      </c>
      <c r="G1556" t="s">
        <v>3144</v>
      </c>
      <c r="H1556" t="s">
        <v>3133</v>
      </c>
      <c r="I1556" t="s">
        <v>3203</v>
      </c>
      <c r="J1556" t="s">
        <v>1846</v>
      </c>
      <c r="K1556" t="s">
        <v>4294</v>
      </c>
      <c r="L1556" t="s">
        <v>2560</v>
      </c>
      <c r="M1556" t="s">
        <v>883</v>
      </c>
      <c r="N1556" t="s">
        <v>2007</v>
      </c>
      <c r="O1556" t="s">
        <v>3170</v>
      </c>
      <c r="P1556" t="s">
        <v>422</v>
      </c>
      <c r="Q1556" t="s">
        <v>1887</v>
      </c>
      <c r="R1556" t="s">
        <v>3415</v>
      </c>
      <c r="S1556" t="s">
        <v>3624</v>
      </c>
      <c r="T1556">
        <f>+_2022[[#This Row],[p1_score]]+_2022[[#This Row],[p2_score]]</f>
        <v>27</v>
      </c>
      <c r="U1556" t="s">
        <v>1887</v>
      </c>
      <c r="V1556" t="s">
        <v>1890</v>
      </c>
      <c r="W1556" t="s">
        <v>3170</v>
      </c>
      <c r="X1556" t="s">
        <v>3426</v>
      </c>
      <c r="Y1556" t="s">
        <v>3152</v>
      </c>
      <c r="Z1556" t="s">
        <v>3426</v>
      </c>
      <c r="AA1556" t="s">
        <v>1509</v>
      </c>
      <c r="AB1556">
        <v>154</v>
      </c>
      <c r="AC1556" t="s">
        <v>1846</v>
      </c>
      <c r="AD1556" t="s">
        <v>2560</v>
      </c>
      <c r="AE1556" t="s">
        <v>2807</v>
      </c>
      <c r="AF1556" t="s">
        <v>883</v>
      </c>
      <c r="AG1556" t="s">
        <v>850</v>
      </c>
      <c r="AH1556" t="s">
        <v>2957</v>
      </c>
      <c r="AI1556" t="s">
        <v>2958</v>
      </c>
      <c r="AJ1556" t="s">
        <v>2959</v>
      </c>
      <c r="AK1556" t="s">
        <v>852</v>
      </c>
    </row>
    <row r="1557" spans="1:37" x14ac:dyDescent="0.3">
      <c r="A1557" t="s">
        <v>3591</v>
      </c>
      <c r="B1557" t="s">
        <v>3178</v>
      </c>
      <c r="C1557" t="s">
        <v>907</v>
      </c>
      <c r="D1557" t="s">
        <v>1992</v>
      </c>
      <c r="E1557" t="s">
        <v>3144</v>
      </c>
      <c r="F1557" t="s">
        <v>3153</v>
      </c>
      <c r="G1557" t="s">
        <v>3133</v>
      </c>
      <c r="H1557" t="s">
        <v>3133</v>
      </c>
      <c r="I1557" t="s">
        <v>3163</v>
      </c>
      <c r="J1557" t="s">
        <v>1846</v>
      </c>
      <c r="K1557" t="s">
        <v>4294</v>
      </c>
      <c r="L1557" t="s">
        <v>2560</v>
      </c>
      <c r="M1557" t="s">
        <v>883</v>
      </c>
      <c r="N1557" t="s">
        <v>2007</v>
      </c>
      <c r="O1557" t="s">
        <v>3200</v>
      </c>
      <c r="P1557" t="s">
        <v>1855</v>
      </c>
      <c r="Q1557" t="s">
        <v>907</v>
      </c>
      <c r="R1557" t="s">
        <v>3217</v>
      </c>
      <c r="S1557" t="s">
        <v>3256</v>
      </c>
      <c r="T1557">
        <f>+_2022[[#This Row],[p1_score]]+_2022[[#This Row],[p2_score]]</f>
        <v>1</v>
      </c>
      <c r="U1557" t="s">
        <v>907</v>
      </c>
      <c r="V1557" t="s">
        <v>1890</v>
      </c>
      <c r="W1557" t="s">
        <v>3166</v>
      </c>
      <c r="X1557" t="s">
        <v>3152</v>
      </c>
      <c r="Y1557" t="s">
        <v>3152</v>
      </c>
      <c r="Z1557" t="s">
        <v>3426</v>
      </c>
      <c r="AA1557" t="s">
        <v>1887</v>
      </c>
      <c r="AB1557">
        <v>154</v>
      </c>
      <c r="AC1557" t="s">
        <v>1846</v>
      </c>
      <c r="AD1557" t="s">
        <v>2560</v>
      </c>
      <c r="AE1557" t="s">
        <v>2807</v>
      </c>
      <c r="AF1557" t="s">
        <v>883</v>
      </c>
      <c r="AG1557" t="s">
        <v>850</v>
      </c>
      <c r="AH1557" t="s">
        <v>2957</v>
      </c>
      <c r="AI1557" t="s">
        <v>2958</v>
      </c>
      <c r="AJ1557" t="s">
        <v>2959</v>
      </c>
      <c r="AK1557" t="s">
        <v>852</v>
      </c>
    </row>
    <row r="1558" spans="1:37" x14ac:dyDescent="0.3">
      <c r="A1558" t="s">
        <v>3593</v>
      </c>
      <c r="B1558" t="s">
        <v>3180</v>
      </c>
      <c r="C1558" t="s">
        <v>46</v>
      </c>
      <c r="D1558" t="s">
        <v>688</v>
      </c>
      <c r="E1558" t="s">
        <v>3144</v>
      </c>
      <c r="F1558" t="s">
        <v>3144</v>
      </c>
      <c r="G1558" t="s">
        <v>3133</v>
      </c>
      <c r="H1558" t="s">
        <v>3133</v>
      </c>
      <c r="I1558" t="s">
        <v>3216</v>
      </c>
      <c r="J1558" t="s">
        <v>1846</v>
      </c>
      <c r="K1558" t="s">
        <v>4294</v>
      </c>
      <c r="L1558" t="s">
        <v>2560</v>
      </c>
      <c r="M1558" t="s">
        <v>883</v>
      </c>
      <c r="N1558" t="s">
        <v>2007</v>
      </c>
      <c r="O1558" t="s">
        <v>3219</v>
      </c>
      <c r="P1558" t="s">
        <v>1394</v>
      </c>
      <c r="Q1558" t="s">
        <v>46</v>
      </c>
      <c r="R1558" t="s">
        <v>3459</v>
      </c>
      <c r="S1558" t="s">
        <v>3592</v>
      </c>
      <c r="T1558">
        <f>+_2022[[#This Row],[p1_score]]+_2022[[#This Row],[p2_score]]</f>
        <v>12</v>
      </c>
      <c r="U1558" t="s">
        <v>46</v>
      </c>
      <c r="V1558" t="s">
        <v>1890</v>
      </c>
      <c r="W1558" t="s">
        <v>3166</v>
      </c>
      <c r="X1558" t="s">
        <v>3271</v>
      </c>
      <c r="Y1558" t="s">
        <v>3152</v>
      </c>
      <c r="Z1558" t="s">
        <v>3713</v>
      </c>
      <c r="AA1558" t="s">
        <v>907</v>
      </c>
      <c r="AB1558">
        <v>154</v>
      </c>
      <c r="AC1558" t="s">
        <v>1846</v>
      </c>
      <c r="AD1558" t="s">
        <v>2560</v>
      </c>
      <c r="AE1558" t="s">
        <v>2807</v>
      </c>
      <c r="AF1558" t="s">
        <v>883</v>
      </c>
      <c r="AG1558" t="s">
        <v>850</v>
      </c>
      <c r="AH1558" t="s">
        <v>2957</v>
      </c>
      <c r="AI1558" t="s">
        <v>2958</v>
      </c>
      <c r="AJ1558" t="s">
        <v>2959</v>
      </c>
      <c r="AK1558" t="s">
        <v>852</v>
      </c>
    </row>
    <row r="1559" spans="1:37" x14ac:dyDescent="0.3">
      <c r="A1559" t="s">
        <v>3594</v>
      </c>
      <c r="B1559" t="s">
        <v>3187</v>
      </c>
      <c r="C1559" t="s">
        <v>286</v>
      </c>
      <c r="D1559" t="s">
        <v>688</v>
      </c>
      <c r="E1559" t="s">
        <v>3144</v>
      </c>
      <c r="F1559" t="s">
        <v>3144</v>
      </c>
      <c r="G1559" t="s">
        <v>3133</v>
      </c>
      <c r="H1559" t="s">
        <v>3133</v>
      </c>
      <c r="I1559" t="s">
        <v>3216</v>
      </c>
      <c r="J1559" t="s">
        <v>1846</v>
      </c>
      <c r="K1559" t="s">
        <v>4294</v>
      </c>
      <c r="L1559" t="s">
        <v>2560</v>
      </c>
      <c r="M1559" t="s">
        <v>883</v>
      </c>
      <c r="N1559" t="s">
        <v>2007</v>
      </c>
      <c r="O1559" t="s">
        <v>3236</v>
      </c>
      <c r="P1559" t="s">
        <v>214</v>
      </c>
      <c r="Q1559" t="s">
        <v>286</v>
      </c>
      <c r="R1559" t="s">
        <v>3252</v>
      </c>
      <c r="S1559" t="s">
        <v>3403</v>
      </c>
      <c r="T1559">
        <f>+_2022[[#This Row],[p1_score]]+_2022[[#This Row],[p2_score]]</f>
        <v>1</v>
      </c>
      <c r="U1559" t="s">
        <v>286</v>
      </c>
      <c r="V1559" t="s">
        <v>1890</v>
      </c>
      <c r="W1559" t="s">
        <v>3166</v>
      </c>
      <c r="X1559" t="s">
        <v>3152</v>
      </c>
      <c r="Y1559" t="s">
        <v>3152</v>
      </c>
      <c r="Z1559" t="s">
        <v>3713</v>
      </c>
      <c r="AA1559" t="s">
        <v>46</v>
      </c>
      <c r="AB1559">
        <v>154</v>
      </c>
      <c r="AC1559" t="s">
        <v>1846</v>
      </c>
      <c r="AD1559" t="s">
        <v>2560</v>
      </c>
      <c r="AE1559" t="s">
        <v>2807</v>
      </c>
      <c r="AF1559" t="s">
        <v>883</v>
      </c>
      <c r="AG1559" t="s">
        <v>850</v>
      </c>
      <c r="AH1559" t="s">
        <v>2957</v>
      </c>
      <c r="AI1559" t="s">
        <v>2958</v>
      </c>
      <c r="AJ1559" t="s">
        <v>2959</v>
      </c>
      <c r="AK1559" t="s">
        <v>852</v>
      </c>
    </row>
    <row r="1560" spans="1:37" x14ac:dyDescent="0.3">
      <c r="A1560" t="s">
        <v>3596</v>
      </c>
      <c r="B1560" t="s">
        <v>3162</v>
      </c>
      <c r="C1560" t="s">
        <v>1890</v>
      </c>
      <c r="D1560" t="s">
        <v>45</v>
      </c>
      <c r="E1560" t="s">
        <v>3293</v>
      </c>
      <c r="F1560" t="s">
        <v>3202</v>
      </c>
      <c r="G1560" t="s">
        <v>3153</v>
      </c>
      <c r="H1560" t="s">
        <v>3136</v>
      </c>
      <c r="I1560" t="s">
        <v>3519</v>
      </c>
      <c r="J1560" t="s">
        <v>1846</v>
      </c>
      <c r="K1560" t="s">
        <v>4294</v>
      </c>
      <c r="L1560" t="s">
        <v>2560</v>
      </c>
      <c r="M1560" t="s">
        <v>883</v>
      </c>
      <c r="N1560" t="s">
        <v>2007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  <c r="T1560" t="e">
        <f>+_2022[[#This Row],[p1_score]]+_2022[[#This Row],[p2_score]]</f>
        <v>#VALUE!</v>
      </c>
      <c r="U1560" t="s">
        <v>32</v>
      </c>
      <c r="V1560" t="s">
        <v>32</v>
      </c>
      <c r="W1560" t="s">
        <v>32</v>
      </c>
      <c r="X1560" t="s">
        <v>32</v>
      </c>
      <c r="Y1560" t="s">
        <v>32</v>
      </c>
      <c r="Z1560" t="s">
        <v>32</v>
      </c>
      <c r="AA1560" t="s">
        <v>32</v>
      </c>
      <c r="AB1560">
        <v>154</v>
      </c>
      <c r="AC1560" t="s">
        <v>1846</v>
      </c>
      <c r="AD1560" t="s">
        <v>2560</v>
      </c>
      <c r="AE1560" t="s">
        <v>2807</v>
      </c>
      <c r="AF1560" t="s">
        <v>883</v>
      </c>
      <c r="AG1560" t="s">
        <v>850</v>
      </c>
      <c r="AH1560" t="s">
        <v>2957</v>
      </c>
      <c r="AI1560" t="s">
        <v>2958</v>
      </c>
      <c r="AJ1560" t="s">
        <v>2959</v>
      </c>
      <c r="AK1560" t="s">
        <v>852</v>
      </c>
    </row>
    <row r="1561" spans="1:37" x14ac:dyDescent="0.3">
      <c r="A1561" t="s">
        <v>3597</v>
      </c>
      <c r="B1561" t="s">
        <v>3133</v>
      </c>
      <c r="C1561" t="s">
        <v>1131</v>
      </c>
      <c r="D1561" t="s">
        <v>490</v>
      </c>
      <c r="E1561" t="s">
        <v>3175</v>
      </c>
      <c r="F1561" t="s">
        <v>3175</v>
      </c>
      <c r="G1561" t="s">
        <v>3153</v>
      </c>
      <c r="H1561" t="s">
        <v>3133</v>
      </c>
      <c r="I1561" t="s">
        <v>3216</v>
      </c>
      <c r="J1561" t="s">
        <v>1846</v>
      </c>
      <c r="K1561" t="s">
        <v>4254</v>
      </c>
      <c r="L1561" t="s">
        <v>2564</v>
      </c>
      <c r="M1561" t="s">
        <v>897</v>
      </c>
      <c r="N1561" t="s">
        <v>2012</v>
      </c>
      <c r="O1561" t="s">
        <v>3139</v>
      </c>
      <c r="P1561" t="s">
        <v>2013</v>
      </c>
      <c r="Q1561" t="s">
        <v>1131</v>
      </c>
      <c r="R1561" t="s">
        <v>4144</v>
      </c>
      <c r="S1561" t="s">
        <v>3388</v>
      </c>
      <c r="T1561">
        <f>+_2022[[#This Row],[p1_score]]+_2022[[#This Row],[p2_score]]</f>
        <v>60</v>
      </c>
      <c r="U1561" t="s">
        <v>895</v>
      </c>
      <c r="V1561" t="s">
        <v>1131</v>
      </c>
      <c r="W1561" t="s">
        <v>3612</v>
      </c>
      <c r="X1561" t="s">
        <v>3220</v>
      </c>
      <c r="Y1561" t="s">
        <v>3612</v>
      </c>
      <c r="Z1561" t="s">
        <v>3220</v>
      </c>
      <c r="AA1561" t="s">
        <v>32</v>
      </c>
      <c r="AB1561">
        <v>155</v>
      </c>
      <c r="AC1561" t="s">
        <v>1846</v>
      </c>
      <c r="AD1561" t="s">
        <v>2564</v>
      </c>
      <c r="AE1561" t="s">
        <v>2807</v>
      </c>
      <c r="AF1561" t="s">
        <v>897</v>
      </c>
      <c r="AG1561" t="s">
        <v>872</v>
      </c>
      <c r="AH1561" t="s">
        <v>2960</v>
      </c>
      <c r="AI1561" t="s">
        <v>2961</v>
      </c>
      <c r="AJ1561" t="s">
        <v>2962</v>
      </c>
      <c r="AK1561" t="s">
        <v>895</v>
      </c>
    </row>
    <row r="1562" spans="1:37" x14ac:dyDescent="0.3">
      <c r="A1562" t="s">
        <v>3599</v>
      </c>
      <c r="B1562" t="s">
        <v>3153</v>
      </c>
      <c r="C1562" t="s">
        <v>1947</v>
      </c>
      <c r="D1562" t="s">
        <v>2014</v>
      </c>
      <c r="E1562" t="s">
        <v>3197</v>
      </c>
      <c r="F1562" t="s">
        <v>3297</v>
      </c>
      <c r="G1562" t="s">
        <v>3180</v>
      </c>
      <c r="H1562" t="s">
        <v>3144</v>
      </c>
      <c r="I1562" t="s">
        <v>3364</v>
      </c>
      <c r="J1562" t="s">
        <v>1846</v>
      </c>
      <c r="K1562" t="s">
        <v>4254</v>
      </c>
      <c r="L1562" t="s">
        <v>2564</v>
      </c>
      <c r="M1562" t="s">
        <v>897</v>
      </c>
      <c r="N1562" t="s">
        <v>2012</v>
      </c>
      <c r="O1562" t="s">
        <v>3148</v>
      </c>
      <c r="P1562" t="s">
        <v>2015</v>
      </c>
      <c r="Q1562" t="s">
        <v>1947</v>
      </c>
      <c r="R1562" t="s">
        <v>3641</v>
      </c>
      <c r="S1562" t="s">
        <v>3683</v>
      </c>
      <c r="T1562">
        <f>+_2022[[#This Row],[p1_score]]+_2022[[#This Row],[p2_score]]</f>
        <v>86</v>
      </c>
      <c r="U1562" t="s">
        <v>895</v>
      </c>
      <c r="V1562" t="s">
        <v>1947</v>
      </c>
      <c r="W1562" t="s">
        <v>3318</v>
      </c>
      <c r="X1562" t="s">
        <v>3248</v>
      </c>
      <c r="Y1562" t="s">
        <v>3466</v>
      </c>
      <c r="Z1562" t="s">
        <v>3152</v>
      </c>
      <c r="AA1562" t="s">
        <v>1131</v>
      </c>
      <c r="AB1562">
        <v>155</v>
      </c>
      <c r="AC1562" t="s">
        <v>1846</v>
      </c>
      <c r="AD1562" t="s">
        <v>2564</v>
      </c>
      <c r="AE1562" t="s">
        <v>2807</v>
      </c>
      <c r="AF1562" t="s">
        <v>897</v>
      </c>
      <c r="AG1562" t="s">
        <v>872</v>
      </c>
      <c r="AH1562" t="s">
        <v>2960</v>
      </c>
      <c r="AI1562" t="s">
        <v>2961</v>
      </c>
      <c r="AJ1562" t="s">
        <v>2962</v>
      </c>
      <c r="AK1562" t="s">
        <v>895</v>
      </c>
    </row>
    <row r="1563" spans="1:37" x14ac:dyDescent="0.3">
      <c r="A1563" t="s">
        <v>3601</v>
      </c>
      <c r="B1563" t="s">
        <v>3136</v>
      </c>
      <c r="C1563" t="s">
        <v>55</v>
      </c>
      <c r="D1563" t="s">
        <v>2016</v>
      </c>
      <c r="E1563" t="s">
        <v>3212</v>
      </c>
      <c r="F1563" t="s">
        <v>3180</v>
      </c>
      <c r="G1563" t="s">
        <v>3144</v>
      </c>
      <c r="H1563" t="s">
        <v>3144</v>
      </c>
      <c r="I1563" t="s">
        <v>3554</v>
      </c>
      <c r="J1563" t="s">
        <v>1846</v>
      </c>
      <c r="K1563" t="s">
        <v>4254</v>
      </c>
      <c r="L1563" t="s">
        <v>2564</v>
      </c>
      <c r="M1563" t="s">
        <v>897</v>
      </c>
      <c r="N1563" t="s">
        <v>2012</v>
      </c>
      <c r="O1563" t="s">
        <v>3157</v>
      </c>
      <c r="P1563" t="s">
        <v>436</v>
      </c>
      <c r="Q1563" t="s">
        <v>55</v>
      </c>
      <c r="R1563" t="s">
        <v>3685</v>
      </c>
      <c r="S1563" t="s">
        <v>3741</v>
      </c>
      <c r="T1563">
        <f>+_2022[[#This Row],[p1_score]]+_2022[[#This Row],[p2_score]]</f>
        <v>15</v>
      </c>
      <c r="U1563" t="s">
        <v>895</v>
      </c>
      <c r="V1563" t="s">
        <v>55</v>
      </c>
      <c r="W1563" t="s">
        <v>3139</v>
      </c>
      <c r="X1563" t="s">
        <v>3231</v>
      </c>
      <c r="Y1563" t="s">
        <v>3694</v>
      </c>
      <c r="Z1563" t="s">
        <v>3152</v>
      </c>
      <c r="AA1563" t="s">
        <v>1947</v>
      </c>
      <c r="AB1563">
        <v>155</v>
      </c>
      <c r="AC1563" t="s">
        <v>1846</v>
      </c>
      <c r="AD1563" t="s">
        <v>2564</v>
      </c>
      <c r="AE1563" t="s">
        <v>2807</v>
      </c>
      <c r="AF1563" t="s">
        <v>897</v>
      </c>
      <c r="AG1563" t="s">
        <v>872</v>
      </c>
      <c r="AH1563" t="s">
        <v>2960</v>
      </c>
      <c r="AI1563" t="s">
        <v>2961</v>
      </c>
      <c r="AJ1563" t="s">
        <v>2962</v>
      </c>
      <c r="AK1563" t="s">
        <v>895</v>
      </c>
    </row>
    <row r="1564" spans="1:37" x14ac:dyDescent="0.3">
      <c r="A1564" t="s">
        <v>3602</v>
      </c>
      <c r="B1564" t="s">
        <v>3162</v>
      </c>
      <c r="C1564" t="s">
        <v>233</v>
      </c>
      <c r="D1564" t="s">
        <v>2017</v>
      </c>
      <c r="E1564" t="s">
        <v>3178</v>
      </c>
      <c r="F1564" t="s">
        <v>3162</v>
      </c>
      <c r="G1564" t="s">
        <v>3144</v>
      </c>
      <c r="H1564" t="s">
        <v>3133</v>
      </c>
      <c r="I1564" t="s">
        <v>3256</v>
      </c>
      <c r="J1564" t="s">
        <v>1846</v>
      </c>
      <c r="K1564" t="s">
        <v>4254</v>
      </c>
      <c r="L1564" t="s">
        <v>2564</v>
      </c>
      <c r="M1564" t="s">
        <v>897</v>
      </c>
      <c r="N1564" t="s">
        <v>2012</v>
      </c>
      <c r="O1564" t="s">
        <v>3151</v>
      </c>
      <c r="P1564" t="s">
        <v>467</v>
      </c>
      <c r="Q1564" t="s">
        <v>233</v>
      </c>
      <c r="R1564" t="s">
        <v>3457</v>
      </c>
      <c r="S1564" t="s">
        <v>3777</v>
      </c>
      <c r="T1564">
        <f>+_2022[[#This Row],[p1_score]]+_2022[[#This Row],[p2_score]]</f>
        <v>17</v>
      </c>
      <c r="U1564" t="s">
        <v>895</v>
      </c>
      <c r="V1564" t="s">
        <v>233</v>
      </c>
      <c r="W1564" t="s">
        <v>3271</v>
      </c>
      <c r="X1564" t="s">
        <v>3170</v>
      </c>
      <c r="Y1564" t="s">
        <v>3756</v>
      </c>
      <c r="Z1564" t="s">
        <v>3152</v>
      </c>
      <c r="AA1564" t="s">
        <v>55</v>
      </c>
      <c r="AB1564">
        <v>155</v>
      </c>
      <c r="AC1564" t="s">
        <v>1846</v>
      </c>
      <c r="AD1564" t="s">
        <v>2564</v>
      </c>
      <c r="AE1564" t="s">
        <v>2807</v>
      </c>
      <c r="AF1564" t="s">
        <v>897</v>
      </c>
      <c r="AG1564" t="s">
        <v>872</v>
      </c>
      <c r="AH1564" t="s">
        <v>2960</v>
      </c>
      <c r="AI1564" t="s">
        <v>2961</v>
      </c>
      <c r="AJ1564" t="s">
        <v>2962</v>
      </c>
      <c r="AK1564" t="s">
        <v>895</v>
      </c>
    </row>
    <row r="1565" spans="1:37" x14ac:dyDescent="0.3">
      <c r="A1565" t="s">
        <v>3604</v>
      </c>
      <c r="B1565" t="s">
        <v>3144</v>
      </c>
      <c r="C1565" t="s">
        <v>895</v>
      </c>
      <c r="D1565" t="s">
        <v>45</v>
      </c>
      <c r="E1565" t="s">
        <v>3449</v>
      </c>
      <c r="F1565" t="s">
        <v>3363</v>
      </c>
      <c r="G1565" t="s">
        <v>3173</v>
      </c>
      <c r="H1565" t="s">
        <v>3180</v>
      </c>
      <c r="I1565" t="s">
        <v>4358</v>
      </c>
      <c r="J1565" t="s">
        <v>1846</v>
      </c>
      <c r="K1565" t="s">
        <v>4254</v>
      </c>
      <c r="L1565" t="s">
        <v>2564</v>
      </c>
      <c r="M1565" t="s">
        <v>897</v>
      </c>
      <c r="N1565" t="s">
        <v>2012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  <c r="T1565">
        <f>+_2022[[#This Row],[p1_score]]+_2022[[#This Row],[p2_score]]</f>
        <v>0</v>
      </c>
      <c r="U1565" t="s">
        <v>895</v>
      </c>
      <c r="V1565" t="s">
        <v>1967</v>
      </c>
      <c r="W1565" t="s">
        <v>3257</v>
      </c>
      <c r="X1565" t="s">
        <v>3166</v>
      </c>
      <c r="Y1565" t="s">
        <v>3152</v>
      </c>
      <c r="Z1565" t="s">
        <v>3152</v>
      </c>
      <c r="AA1565" t="s">
        <v>233</v>
      </c>
      <c r="AB1565">
        <v>155</v>
      </c>
      <c r="AC1565" t="s">
        <v>1846</v>
      </c>
      <c r="AD1565" t="s">
        <v>2564</v>
      </c>
      <c r="AE1565" t="s">
        <v>2807</v>
      </c>
      <c r="AF1565" t="s">
        <v>897</v>
      </c>
      <c r="AG1565" t="s">
        <v>872</v>
      </c>
      <c r="AH1565" t="s">
        <v>2960</v>
      </c>
      <c r="AI1565" t="s">
        <v>2961</v>
      </c>
      <c r="AJ1565" t="s">
        <v>2962</v>
      </c>
      <c r="AK1565" t="s">
        <v>895</v>
      </c>
    </row>
    <row r="1566" spans="1:37" x14ac:dyDescent="0.3">
      <c r="A1566" t="s">
        <v>3605</v>
      </c>
      <c r="B1566" t="s">
        <v>3173</v>
      </c>
      <c r="C1566" t="s">
        <v>1967</v>
      </c>
      <c r="D1566" t="s">
        <v>45</v>
      </c>
      <c r="E1566" t="s">
        <v>3144</v>
      </c>
      <c r="F1566" t="s">
        <v>3144</v>
      </c>
      <c r="G1566" t="s">
        <v>3133</v>
      </c>
      <c r="H1566" t="s">
        <v>3133</v>
      </c>
      <c r="I1566" t="s">
        <v>3216</v>
      </c>
      <c r="J1566" t="s">
        <v>1846</v>
      </c>
      <c r="K1566" t="s">
        <v>4254</v>
      </c>
      <c r="L1566" t="s">
        <v>2564</v>
      </c>
      <c r="M1566" t="s">
        <v>897</v>
      </c>
      <c r="N1566" t="s">
        <v>2012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  <c r="T1566" t="e">
        <f>+_2022[[#This Row],[p1_score]]+_2022[[#This Row],[p2_score]]</f>
        <v>#VALUE!</v>
      </c>
      <c r="U1566" t="s">
        <v>32</v>
      </c>
      <c r="V1566" t="s">
        <v>32</v>
      </c>
      <c r="W1566" t="s">
        <v>32</v>
      </c>
      <c r="X1566" t="s">
        <v>32</v>
      </c>
      <c r="Y1566" t="s">
        <v>32</v>
      </c>
      <c r="Z1566" t="s">
        <v>32</v>
      </c>
      <c r="AA1566" t="s">
        <v>32</v>
      </c>
      <c r="AB1566">
        <v>155</v>
      </c>
      <c r="AC1566" t="s">
        <v>1846</v>
      </c>
      <c r="AD1566" t="s">
        <v>2564</v>
      </c>
      <c r="AE1566" t="s">
        <v>2807</v>
      </c>
      <c r="AF1566" t="s">
        <v>897</v>
      </c>
      <c r="AG1566" t="s">
        <v>872</v>
      </c>
      <c r="AH1566" t="s">
        <v>2960</v>
      </c>
      <c r="AI1566" t="s">
        <v>2961</v>
      </c>
      <c r="AJ1566" t="s">
        <v>2962</v>
      </c>
      <c r="AK1566" t="s">
        <v>895</v>
      </c>
    </row>
    <row r="1567" spans="1:37" x14ac:dyDescent="0.3">
      <c r="A1567" t="s">
        <v>3607</v>
      </c>
      <c r="B1567" t="s">
        <v>3144</v>
      </c>
      <c r="C1567" t="s">
        <v>1872</v>
      </c>
      <c r="D1567" t="s">
        <v>2018</v>
      </c>
      <c r="E1567" t="s">
        <v>3324</v>
      </c>
      <c r="F1567" t="s">
        <v>3188</v>
      </c>
      <c r="G1567" t="s">
        <v>3187</v>
      </c>
      <c r="H1567" t="s">
        <v>3144</v>
      </c>
      <c r="I1567" t="s">
        <v>3256</v>
      </c>
      <c r="J1567" t="s">
        <v>1846</v>
      </c>
      <c r="K1567" t="s">
        <v>4327</v>
      </c>
      <c r="L1567" t="s">
        <v>2568</v>
      </c>
      <c r="M1567" t="s">
        <v>909</v>
      </c>
      <c r="N1567" t="s">
        <v>2019</v>
      </c>
      <c r="O1567" t="s">
        <v>3139</v>
      </c>
      <c r="P1567" t="s">
        <v>415</v>
      </c>
      <c r="Q1567" t="s">
        <v>1872</v>
      </c>
      <c r="R1567" t="s">
        <v>3425</v>
      </c>
      <c r="S1567" t="s">
        <v>3712</v>
      </c>
      <c r="T1567">
        <f>+_2022[[#This Row],[p1_score]]+_2022[[#This Row],[p2_score]]</f>
        <v>61</v>
      </c>
      <c r="U1567" t="s">
        <v>900</v>
      </c>
      <c r="V1567" t="s">
        <v>1872</v>
      </c>
      <c r="W1567" t="s">
        <v>3220</v>
      </c>
      <c r="X1567" t="s">
        <v>3194</v>
      </c>
      <c r="Y1567" t="s">
        <v>3220</v>
      </c>
      <c r="Z1567" t="s">
        <v>3194</v>
      </c>
      <c r="AA1567" t="s">
        <v>32</v>
      </c>
      <c r="AB1567">
        <v>156</v>
      </c>
      <c r="AC1567" t="s">
        <v>1846</v>
      </c>
      <c r="AD1567" t="s">
        <v>2568</v>
      </c>
      <c r="AE1567" t="s">
        <v>2807</v>
      </c>
      <c r="AF1567" t="s">
        <v>909</v>
      </c>
      <c r="AG1567" t="s">
        <v>883</v>
      </c>
      <c r="AH1567" t="s">
        <v>2963</v>
      </c>
      <c r="AI1567" t="s">
        <v>2964</v>
      </c>
      <c r="AJ1567" t="s">
        <v>2838</v>
      </c>
      <c r="AK1567" t="s">
        <v>351</v>
      </c>
    </row>
    <row r="1568" spans="1:37" x14ac:dyDescent="0.3">
      <c r="A1568" t="s">
        <v>3608</v>
      </c>
      <c r="B1568" t="s">
        <v>3133</v>
      </c>
      <c r="C1568" t="s">
        <v>900</v>
      </c>
      <c r="D1568" t="s">
        <v>2020</v>
      </c>
      <c r="E1568" t="s">
        <v>3255</v>
      </c>
      <c r="F1568" t="s">
        <v>3297</v>
      </c>
      <c r="G1568" t="s">
        <v>3136</v>
      </c>
      <c r="H1568" t="s">
        <v>3144</v>
      </c>
      <c r="I1568" t="s">
        <v>4334</v>
      </c>
      <c r="J1568" t="s">
        <v>1846</v>
      </c>
      <c r="K1568" t="s">
        <v>4327</v>
      </c>
      <c r="L1568" t="s">
        <v>2568</v>
      </c>
      <c r="M1568" t="s">
        <v>909</v>
      </c>
      <c r="N1568" t="s">
        <v>2019</v>
      </c>
      <c r="O1568" t="s">
        <v>3148</v>
      </c>
      <c r="P1568" t="s">
        <v>503</v>
      </c>
      <c r="Q1568" t="s">
        <v>900</v>
      </c>
      <c r="R1568" t="s">
        <v>4077</v>
      </c>
      <c r="S1568" t="s">
        <v>3817</v>
      </c>
      <c r="T1568">
        <f>+_2022[[#This Row],[p1_score]]+_2022[[#This Row],[p2_score]]</f>
        <v>31</v>
      </c>
      <c r="U1568" t="s">
        <v>900</v>
      </c>
      <c r="V1568" t="s">
        <v>52</v>
      </c>
      <c r="W1568" t="s">
        <v>3220</v>
      </c>
      <c r="X1568" t="s">
        <v>3393</v>
      </c>
      <c r="Y1568" t="s">
        <v>3152</v>
      </c>
      <c r="Z1568" t="s">
        <v>3152</v>
      </c>
      <c r="AA1568" t="s">
        <v>1872</v>
      </c>
      <c r="AB1568">
        <v>156</v>
      </c>
      <c r="AC1568" t="s">
        <v>1846</v>
      </c>
      <c r="AD1568" t="s">
        <v>2568</v>
      </c>
      <c r="AE1568" t="s">
        <v>2807</v>
      </c>
      <c r="AF1568" t="s">
        <v>909</v>
      </c>
      <c r="AG1568" t="s">
        <v>883</v>
      </c>
      <c r="AH1568" t="s">
        <v>2963</v>
      </c>
      <c r="AI1568" t="s">
        <v>2964</v>
      </c>
      <c r="AJ1568" t="s">
        <v>2838</v>
      </c>
      <c r="AK1568" t="s">
        <v>351</v>
      </c>
    </row>
    <row r="1569" spans="1:37" x14ac:dyDescent="0.3">
      <c r="A1569" t="s">
        <v>3613</v>
      </c>
      <c r="B1569" t="s">
        <v>3153</v>
      </c>
      <c r="C1569" t="s">
        <v>52</v>
      </c>
      <c r="D1569" t="s">
        <v>2021</v>
      </c>
      <c r="E1569" t="s">
        <v>3175</v>
      </c>
      <c r="F1569" t="s">
        <v>3181</v>
      </c>
      <c r="G1569" t="s">
        <v>3144</v>
      </c>
      <c r="H1569" t="s">
        <v>3133</v>
      </c>
      <c r="I1569" t="s">
        <v>4404</v>
      </c>
      <c r="J1569" t="s">
        <v>1846</v>
      </c>
      <c r="K1569" t="s">
        <v>4327</v>
      </c>
      <c r="L1569" t="s">
        <v>2568</v>
      </c>
      <c r="M1569" t="s">
        <v>909</v>
      </c>
      <c r="N1569" t="s">
        <v>2019</v>
      </c>
      <c r="O1569" t="s">
        <v>3157</v>
      </c>
      <c r="P1569" t="s">
        <v>203</v>
      </c>
      <c r="Q1569" t="s">
        <v>52</v>
      </c>
      <c r="R1569" t="s">
        <v>3196</v>
      </c>
      <c r="S1569" t="s">
        <v>3444</v>
      </c>
      <c r="T1569">
        <f>+_2022[[#This Row],[p1_score]]+_2022[[#This Row],[p2_score]]</f>
        <v>5</v>
      </c>
      <c r="U1569" t="s">
        <v>82</v>
      </c>
      <c r="V1569" t="s">
        <v>52</v>
      </c>
      <c r="W1569" t="s">
        <v>3744</v>
      </c>
      <c r="X1569" t="s">
        <v>3220</v>
      </c>
      <c r="Y1569" t="s">
        <v>3152</v>
      </c>
      <c r="Z1569" t="s">
        <v>3152</v>
      </c>
      <c r="AA1569" t="s">
        <v>900</v>
      </c>
      <c r="AB1569">
        <v>156</v>
      </c>
      <c r="AC1569" t="s">
        <v>1846</v>
      </c>
      <c r="AD1569" t="s">
        <v>2568</v>
      </c>
      <c r="AE1569" t="s">
        <v>2807</v>
      </c>
      <c r="AF1569" t="s">
        <v>909</v>
      </c>
      <c r="AG1569" t="s">
        <v>883</v>
      </c>
      <c r="AH1569" t="s">
        <v>2963</v>
      </c>
      <c r="AI1569" t="s">
        <v>2964</v>
      </c>
      <c r="AJ1569" t="s">
        <v>2838</v>
      </c>
      <c r="AK1569" t="s">
        <v>351</v>
      </c>
    </row>
    <row r="1570" spans="1:37" x14ac:dyDescent="0.3">
      <c r="A1570" t="s">
        <v>3615</v>
      </c>
      <c r="B1570" t="s">
        <v>3136</v>
      </c>
      <c r="C1570" t="s">
        <v>82</v>
      </c>
      <c r="D1570" t="s">
        <v>990</v>
      </c>
      <c r="E1570" t="s">
        <v>3136</v>
      </c>
      <c r="F1570" t="s">
        <v>3154</v>
      </c>
      <c r="G1570" t="s">
        <v>3133</v>
      </c>
      <c r="H1570" t="s">
        <v>3133</v>
      </c>
      <c r="I1570" t="s">
        <v>3192</v>
      </c>
      <c r="J1570" t="s">
        <v>1846</v>
      </c>
      <c r="K1570" t="s">
        <v>4327</v>
      </c>
      <c r="L1570" t="s">
        <v>2568</v>
      </c>
      <c r="M1570" t="s">
        <v>909</v>
      </c>
      <c r="N1570" t="s">
        <v>2019</v>
      </c>
      <c r="O1570" t="s">
        <v>3151</v>
      </c>
      <c r="P1570" t="s">
        <v>1455</v>
      </c>
      <c r="Q1570" t="s">
        <v>82</v>
      </c>
      <c r="R1570" t="s">
        <v>3208</v>
      </c>
      <c r="S1570" t="s">
        <v>3221</v>
      </c>
      <c r="T1570">
        <f>+_2022[[#This Row],[p1_score]]+_2022[[#This Row],[p2_score]]</f>
        <v>2</v>
      </c>
      <c r="U1570" t="s">
        <v>82</v>
      </c>
      <c r="V1570" t="s">
        <v>1537</v>
      </c>
      <c r="W1570" t="s">
        <v>3148</v>
      </c>
      <c r="X1570" t="s">
        <v>3257</v>
      </c>
      <c r="Y1570" t="s">
        <v>3152</v>
      </c>
      <c r="Z1570" t="s">
        <v>3152</v>
      </c>
      <c r="AA1570" t="s">
        <v>52</v>
      </c>
      <c r="AB1570">
        <v>156</v>
      </c>
      <c r="AC1570" t="s">
        <v>1846</v>
      </c>
      <c r="AD1570" t="s">
        <v>2568</v>
      </c>
      <c r="AE1570" t="s">
        <v>2807</v>
      </c>
      <c r="AF1570" t="s">
        <v>909</v>
      </c>
      <c r="AG1570" t="s">
        <v>883</v>
      </c>
      <c r="AH1570" t="s">
        <v>2963</v>
      </c>
      <c r="AI1570" t="s">
        <v>2964</v>
      </c>
      <c r="AJ1570" t="s">
        <v>2838</v>
      </c>
      <c r="AK1570" t="s">
        <v>351</v>
      </c>
    </row>
    <row r="1571" spans="1:37" x14ac:dyDescent="0.3">
      <c r="A1571" t="s">
        <v>3619</v>
      </c>
      <c r="B1571" t="s">
        <v>3173</v>
      </c>
      <c r="C1571" t="s">
        <v>2003</v>
      </c>
      <c r="D1571" t="s">
        <v>110</v>
      </c>
      <c r="E1571" t="s">
        <v>3133</v>
      </c>
      <c r="F1571" t="s">
        <v>3144</v>
      </c>
      <c r="G1571" t="s">
        <v>3133</v>
      </c>
      <c r="H1571" t="s">
        <v>3133</v>
      </c>
      <c r="I1571" t="s">
        <v>3152</v>
      </c>
      <c r="J1571" t="s">
        <v>1846</v>
      </c>
      <c r="K1571" t="s">
        <v>4327</v>
      </c>
      <c r="L1571" t="s">
        <v>2568</v>
      </c>
      <c r="M1571" t="s">
        <v>909</v>
      </c>
      <c r="N1571" t="s">
        <v>2019</v>
      </c>
      <c r="O1571" t="s">
        <v>3170</v>
      </c>
      <c r="P1571" t="s">
        <v>662</v>
      </c>
      <c r="Q1571" t="s">
        <v>2003</v>
      </c>
      <c r="R1571" t="s">
        <v>3728</v>
      </c>
      <c r="S1571" t="s">
        <v>3221</v>
      </c>
      <c r="T1571">
        <f>+_2022[[#This Row],[p1_score]]+_2022[[#This Row],[p2_score]]</f>
        <v>0</v>
      </c>
      <c r="U1571" t="s">
        <v>2003</v>
      </c>
      <c r="V1571" t="s">
        <v>1537</v>
      </c>
      <c r="W1571" t="s">
        <v>3152</v>
      </c>
      <c r="X1571" t="s">
        <v>3152</v>
      </c>
      <c r="Y1571" t="s">
        <v>3152</v>
      </c>
      <c r="Z1571" t="s">
        <v>3152</v>
      </c>
      <c r="AA1571" t="s">
        <v>82</v>
      </c>
      <c r="AB1571">
        <v>156</v>
      </c>
      <c r="AC1571" t="s">
        <v>1846</v>
      </c>
      <c r="AD1571" t="s">
        <v>2568</v>
      </c>
      <c r="AE1571" t="s">
        <v>2807</v>
      </c>
      <c r="AF1571" t="s">
        <v>909</v>
      </c>
      <c r="AG1571" t="s">
        <v>883</v>
      </c>
      <c r="AH1571" t="s">
        <v>2963</v>
      </c>
      <c r="AI1571" t="s">
        <v>2964</v>
      </c>
      <c r="AJ1571" t="s">
        <v>2838</v>
      </c>
      <c r="AK1571" t="s">
        <v>351</v>
      </c>
    </row>
    <row r="1572" spans="1:37" x14ac:dyDescent="0.3">
      <c r="A1572" t="s">
        <v>3621</v>
      </c>
      <c r="B1572" t="s">
        <v>3178</v>
      </c>
      <c r="C1572" t="s">
        <v>1910</v>
      </c>
      <c r="D1572" t="s">
        <v>1215</v>
      </c>
      <c r="E1572" t="s">
        <v>3133</v>
      </c>
      <c r="F1572" t="s">
        <v>3153</v>
      </c>
      <c r="G1572" t="s">
        <v>3133</v>
      </c>
      <c r="H1572" t="s">
        <v>3133</v>
      </c>
      <c r="I1572" t="s">
        <v>3152</v>
      </c>
      <c r="J1572" t="s">
        <v>1846</v>
      </c>
      <c r="K1572" t="s">
        <v>4327</v>
      </c>
      <c r="L1572" t="s">
        <v>2568</v>
      </c>
      <c r="M1572" t="s">
        <v>909</v>
      </c>
      <c r="N1572" t="s">
        <v>2019</v>
      </c>
      <c r="O1572" t="s">
        <v>3200</v>
      </c>
      <c r="P1572" t="s">
        <v>1768</v>
      </c>
      <c r="Q1572" t="s">
        <v>1910</v>
      </c>
      <c r="R1572" t="s">
        <v>3220</v>
      </c>
      <c r="S1572" t="s">
        <v>3221</v>
      </c>
      <c r="T1572">
        <f>+_2022[[#This Row],[p1_score]]+_2022[[#This Row],[p2_score]]</f>
        <v>0</v>
      </c>
      <c r="U1572" t="s">
        <v>1910</v>
      </c>
      <c r="V1572" t="s">
        <v>1537</v>
      </c>
      <c r="W1572" t="s">
        <v>3152</v>
      </c>
      <c r="X1572" t="s">
        <v>3152</v>
      </c>
      <c r="Y1572" t="s">
        <v>3152</v>
      </c>
      <c r="Z1572" t="s">
        <v>3152</v>
      </c>
      <c r="AA1572" t="s">
        <v>2003</v>
      </c>
      <c r="AB1572">
        <v>156</v>
      </c>
      <c r="AC1572" t="s">
        <v>1846</v>
      </c>
      <c r="AD1572" t="s">
        <v>2568</v>
      </c>
      <c r="AE1572" t="s">
        <v>2807</v>
      </c>
      <c r="AF1572" t="s">
        <v>909</v>
      </c>
      <c r="AG1572" t="s">
        <v>883</v>
      </c>
      <c r="AH1572" t="s">
        <v>2963</v>
      </c>
      <c r="AI1572" t="s">
        <v>2964</v>
      </c>
      <c r="AJ1572" t="s">
        <v>2838</v>
      </c>
      <c r="AK1572" t="s">
        <v>351</v>
      </c>
    </row>
    <row r="1573" spans="1:37" x14ac:dyDescent="0.3">
      <c r="A1573" t="s">
        <v>3623</v>
      </c>
      <c r="B1573" t="s">
        <v>3180</v>
      </c>
      <c r="C1573" t="s">
        <v>215</v>
      </c>
      <c r="D1573" t="s">
        <v>279</v>
      </c>
      <c r="E1573" t="s">
        <v>3153</v>
      </c>
      <c r="F1573" t="s">
        <v>3136</v>
      </c>
      <c r="G1573" t="s">
        <v>3133</v>
      </c>
      <c r="H1573" t="s">
        <v>3133</v>
      </c>
      <c r="I1573" t="s">
        <v>3311</v>
      </c>
      <c r="J1573" t="s">
        <v>1846</v>
      </c>
      <c r="K1573" t="s">
        <v>4327</v>
      </c>
      <c r="L1573" t="s">
        <v>2568</v>
      </c>
      <c r="M1573" t="s">
        <v>909</v>
      </c>
      <c r="N1573" t="s">
        <v>2019</v>
      </c>
      <c r="O1573" t="s">
        <v>3219</v>
      </c>
      <c r="P1573" t="s">
        <v>1769</v>
      </c>
      <c r="Q1573" t="s">
        <v>215</v>
      </c>
      <c r="R1573" t="s">
        <v>3295</v>
      </c>
      <c r="S1573" t="s">
        <v>3361</v>
      </c>
      <c r="T1573">
        <f>+_2022[[#This Row],[p1_score]]+_2022[[#This Row],[p2_score]]</f>
        <v>9</v>
      </c>
      <c r="U1573" t="s">
        <v>215</v>
      </c>
      <c r="V1573" t="s">
        <v>1537</v>
      </c>
      <c r="W1573" t="s">
        <v>3139</v>
      </c>
      <c r="X1573" t="s">
        <v>3200</v>
      </c>
      <c r="Y1573" t="s">
        <v>3152</v>
      </c>
      <c r="Z1573" t="s">
        <v>3200</v>
      </c>
      <c r="AA1573" t="s">
        <v>1910</v>
      </c>
      <c r="AB1573">
        <v>156</v>
      </c>
      <c r="AC1573" t="s">
        <v>1846</v>
      </c>
      <c r="AD1573" t="s">
        <v>2568</v>
      </c>
      <c r="AE1573" t="s">
        <v>2807</v>
      </c>
      <c r="AF1573" t="s">
        <v>909</v>
      </c>
      <c r="AG1573" t="s">
        <v>883</v>
      </c>
      <c r="AH1573" t="s">
        <v>2963</v>
      </c>
      <c r="AI1573" t="s">
        <v>2964</v>
      </c>
      <c r="AJ1573" t="s">
        <v>2838</v>
      </c>
      <c r="AK1573" t="s">
        <v>351</v>
      </c>
    </row>
    <row r="1574" spans="1:37" x14ac:dyDescent="0.3">
      <c r="A1574" t="s">
        <v>3625</v>
      </c>
      <c r="B1574" t="s">
        <v>3162</v>
      </c>
      <c r="C1574" t="s">
        <v>1537</v>
      </c>
      <c r="D1574" t="s">
        <v>1322</v>
      </c>
      <c r="E1574" t="s">
        <v>3195</v>
      </c>
      <c r="F1574" t="s">
        <v>3201</v>
      </c>
      <c r="G1574" t="s">
        <v>3144</v>
      </c>
      <c r="H1574" t="s">
        <v>3133</v>
      </c>
      <c r="I1574" t="s">
        <v>3280</v>
      </c>
      <c r="J1574" t="s">
        <v>1846</v>
      </c>
      <c r="K1574" t="s">
        <v>4327</v>
      </c>
      <c r="L1574" t="s">
        <v>2568</v>
      </c>
      <c r="M1574" t="s">
        <v>909</v>
      </c>
      <c r="N1574" t="s">
        <v>2019</v>
      </c>
      <c r="O1574" t="s">
        <v>3236</v>
      </c>
      <c r="P1574" t="s">
        <v>1291</v>
      </c>
      <c r="Q1574" t="s">
        <v>1537</v>
      </c>
      <c r="R1574" t="s">
        <v>3298</v>
      </c>
      <c r="S1574" t="s">
        <v>4078</v>
      </c>
      <c r="T1574">
        <f>+_2022[[#This Row],[p1_score]]+_2022[[#This Row],[p2_score]]</f>
        <v>3</v>
      </c>
      <c r="U1574" t="s">
        <v>477</v>
      </c>
      <c r="V1574" t="s">
        <v>1537</v>
      </c>
      <c r="W1574" t="s">
        <v>3166</v>
      </c>
      <c r="X1574" t="s">
        <v>3139</v>
      </c>
      <c r="Y1574" t="s">
        <v>3152</v>
      </c>
      <c r="Z1574" t="s">
        <v>3152</v>
      </c>
      <c r="AA1574" t="s">
        <v>215</v>
      </c>
      <c r="AB1574">
        <v>156</v>
      </c>
      <c r="AC1574" t="s">
        <v>1846</v>
      </c>
      <c r="AD1574" t="s">
        <v>2568</v>
      </c>
      <c r="AE1574" t="s">
        <v>2807</v>
      </c>
      <c r="AF1574" t="s">
        <v>909</v>
      </c>
      <c r="AG1574" t="s">
        <v>883</v>
      </c>
      <c r="AH1574" t="s">
        <v>2963</v>
      </c>
      <c r="AI1574" t="s">
        <v>2964</v>
      </c>
      <c r="AJ1574" t="s">
        <v>2838</v>
      </c>
      <c r="AK1574" t="s">
        <v>351</v>
      </c>
    </row>
    <row r="1575" spans="1:37" x14ac:dyDescent="0.3">
      <c r="A1575" t="s">
        <v>3628</v>
      </c>
      <c r="B1575" t="s">
        <v>3195</v>
      </c>
      <c r="C1575" t="s">
        <v>1662</v>
      </c>
      <c r="D1575" t="s">
        <v>658</v>
      </c>
      <c r="E1575" t="s">
        <v>3144</v>
      </c>
      <c r="F1575" t="s">
        <v>3136</v>
      </c>
      <c r="G1575" t="s">
        <v>3133</v>
      </c>
      <c r="H1575" t="s">
        <v>3133</v>
      </c>
      <c r="I1575" t="s">
        <v>3179</v>
      </c>
      <c r="J1575" t="s">
        <v>1846</v>
      </c>
      <c r="K1575" t="s">
        <v>4327</v>
      </c>
      <c r="L1575" t="s">
        <v>2568</v>
      </c>
      <c r="M1575" t="s">
        <v>909</v>
      </c>
      <c r="N1575" t="s">
        <v>2019</v>
      </c>
      <c r="O1575" t="s">
        <v>3161</v>
      </c>
      <c r="P1575" t="s">
        <v>2022</v>
      </c>
      <c r="Q1575" t="s">
        <v>1662</v>
      </c>
      <c r="R1575" t="s">
        <v>3404</v>
      </c>
      <c r="S1575" t="s">
        <v>3484</v>
      </c>
      <c r="T1575">
        <f>+_2022[[#This Row],[p1_score]]+_2022[[#This Row],[p2_score]]</f>
        <v>3</v>
      </c>
      <c r="U1575" t="s">
        <v>477</v>
      </c>
      <c r="V1575" t="s">
        <v>1662</v>
      </c>
      <c r="W1575" t="s">
        <v>3139</v>
      </c>
      <c r="X1575" t="s">
        <v>3166</v>
      </c>
      <c r="Y1575" t="s">
        <v>3139</v>
      </c>
      <c r="Z1575" t="s">
        <v>3152</v>
      </c>
      <c r="AA1575" t="s">
        <v>1537</v>
      </c>
      <c r="AB1575">
        <v>156</v>
      </c>
      <c r="AC1575" t="s">
        <v>1846</v>
      </c>
      <c r="AD1575" t="s">
        <v>2568</v>
      </c>
      <c r="AE1575" t="s">
        <v>2807</v>
      </c>
      <c r="AF1575" t="s">
        <v>909</v>
      </c>
      <c r="AG1575" t="s">
        <v>883</v>
      </c>
      <c r="AH1575" t="s">
        <v>2963</v>
      </c>
      <c r="AI1575" t="s">
        <v>2964</v>
      </c>
      <c r="AJ1575" t="s">
        <v>2838</v>
      </c>
      <c r="AK1575" t="s">
        <v>351</v>
      </c>
    </row>
    <row r="1576" spans="1:37" x14ac:dyDescent="0.3">
      <c r="A1576" t="s">
        <v>3630</v>
      </c>
      <c r="B1576" t="s">
        <v>3154</v>
      </c>
      <c r="C1576" t="s">
        <v>655</v>
      </c>
      <c r="D1576" t="s">
        <v>110</v>
      </c>
      <c r="E1576" t="s">
        <v>3133</v>
      </c>
      <c r="F1576" t="s">
        <v>3144</v>
      </c>
      <c r="G1576" t="s">
        <v>3133</v>
      </c>
      <c r="H1576" t="s">
        <v>3133</v>
      </c>
      <c r="I1576" t="s">
        <v>3152</v>
      </c>
      <c r="J1576" t="s">
        <v>1846</v>
      </c>
      <c r="K1576" t="s">
        <v>4327</v>
      </c>
      <c r="L1576" t="s">
        <v>2568</v>
      </c>
      <c r="M1576" t="s">
        <v>909</v>
      </c>
      <c r="N1576" t="s">
        <v>2019</v>
      </c>
      <c r="O1576" t="s">
        <v>3271</v>
      </c>
      <c r="P1576" t="s">
        <v>2023</v>
      </c>
      <c r="Q1576" t="s">
        <v>655</v>
      </c>
      <c r="R1576" t="s">
        <v>3457</v>
      </c>
      <c r="S1576" t="s">
        <v>3484</v>
      </c>
      <c r="T1576">
        <f>+_2022[[#This Row],[p1_score]]+_2022[[#This Row],[p2_score]]</f>
        <v>0</v>
      </c>
      <c r="U1576" t="s">
        <v>477</v>
      </c>
      <c r="V1576" t="s">
        <v>655</v>
      </c>
      <c r="W1576" t="s">
        <v>3152</v>
      </c>
      <c r="X1576" t="s">
        <v>3152</v>
      </c>
      <c r="Y1576" t="s">
        <v>3139</v>
      </c>
      <c r="Z1576" t="s">
        <v>3152</v>
      </c>
      <c r="AA1576" t="s">
        <v>1662</v>
      </c>
      <c r="AB1576">
        <v>156</v>
      </c>
      <c r="AC1576" t="s">
        <v>1846</v>
      </c>
      <c r="AD1576" t="s">
        <v>2568</v>
      </c>
      <c r="AE1576" t="s">
        <v>2807</v>
      </c>
      <c r="AF1576" t="s">
        <v>909</v>
      </c>
      <c r="AG1576" t="s">
        <v>883</v>
      </c>
      <c r="AH1576" t="s">
        <v>2963</v>
      </c>
      <c r="AI1576" t="s">
        <v>2964</v>
      </c>
      <c r="AJ1576" t="s">
        <v>2838</v>
      </c>
      <c r="AK1576" t="s">
        <v>351</v>
      </c>
    </row>
    <row r="1577" spans="1:37" x14ac:dyDescent="0.3">
      <c r="A1577" t="s">
        <v>3631</v>
      </c>
      <c r="B1577" t="s">
        <v>3187</v>
      </c>
      <c r="C1577" t="s">
        <v>477</v>
      </c>
      <c r="D1577" t="s">
        <v>45</v>
      </c>
      <c r="E1577" t="s">
        <v>3153</v>
      </c>
      <c r="F1577" t="s">
        <v>3173</v>
      </c>
      <c r="G1577" t="s">
        <v>3133</v>
      </c>
      <c r="H1577" t="s">
        <v>3133</v>
      </c>
      <c r="I1577" t="s">
        <v>3562</v>
      </c>
      <c r="J1577" t="s">
        <v>1846</v>
      </c>
      <c r="K1577" t="s">
        <v>4327</v>
      </c>
      <c r="L1577" t="s">
        <v>2568</v>
      </c>
      <c r="M1577" t="s">
        <v>909</v>
      </c>
      <c r="N1577" t="s">
        <v>2019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e">
        <f>+_2022[[#This Row],[p1_score]]+_2022[[#This Row],[p2_score]]</f>
        <v>#VALUE!</v>
      </c>
      <c r="U1577" t="s">
        <v>32</v>
      </c>
      <c r="V1577" t="s">
        <v>32</v>
      </c>
      <c r="W1577" t="s">
        <v>32</v>
      </c>
      <c r="X1577" t="s">
        <v>32</v>
      </c>
      <c r="Y1577" t="s">
        <v>32</v>
      </c>
      <c r="Z1577" t="s">
        <v>32</v>
      </c>
      <c r="AA1577" t="s">
        <v>32</v>
      </c>
      <c r="AB1577">
        <v>156</v>
      </c>
      <c r="AC1577" t="s">
        <v>1846</v>
      </c>
      <c r="AD1577" t="s">
        <v>2568</v>
      </c>
      <c r="AE1577" t="s">
        <v>2807</v>
      </c>
      <c r="AF1577" t="s">
        <v>909</v>
      </c>
      <c r="AG1577" t="s">
        <v>883</v>
      </c>
      <c r="AH1577" t="s">
        <v>2963</v>
      </c>
      <c r="AI1577" t="s">
        <v>2964</v>
      </c>
      <c r="AJ1577" t="s">
        <v>2838</v>
      </c>
      <c r="AK1577" t="s">
        <v>351</v>
      </c>
    </row>
    <row r="1578" spans="1:37" x14ac:dyDescent="0.3">
      <c r="A1578" t="s">
        <v>3633</v>
      </c>
      <c r="B1578" t="s">
        <v>3144</v>
      </c>
      <c r="C1578" t="s">
        <v>852</v>
      </c>
      <c r="D1578" t="s">
        <v>1988</v>
      </c>
      <c r="E1578" t="s">
        <v>3275</v>
      </c>
      <c r="F1578" t="s">
        <v>3155</v>
      </c>
      <c r="G1578" t="s">
        <v>3178</v>
      </c>
      <c r="H1578" t="s">
        <v>3133</v>
      </c>
      <c r="I1578" t="s">
        <v>4224</v>
      </c>
      <c r="J1578" t="s">
        <v>1846</v>
      </c>
      <c r="K1578" t="s">
        <v>4304</v>
      </c>
      <c r="L1578" t="s">
        <v>2572</v>
      </c>
      <c r="M1578" t="s">
        <v>850</v>
      </c>
      <c r="N1578" t="s">
        <v>2024</v>
      </c>
      <c r="O1578" t="s">
        <v>3139</v>
      </c>
      <c r="P1578" t="s">
        <v>2025</v>
      </c>
      <c r="Q1578" t="s">
        <v>852</v>
      </c>
      <c r="R1578" t="s">
        <v>3463</v>
      </c>
      <c r="S1578" t="s">
        <v>3469</v>
      </c>
      <c r="T1578">
        <f>+_2022[[#This Row],[p1_score]]+_2022[[#This Row],[p2_score]]</f>
        <v>39</v>
      </c>
      <c r="U1578" t="s">
        <v>1939</v>
      </c>
      <c r="V1578" t="s">
        <v>852</v>
      </c>
      <c r="W1578" t="s">
        <v>3186</v>
      </c>
      <c r="X1578" t="s">
        <v>3380</v>
      </c>
      <c r="Y1578" t="s">
        <v>3186</v>
      </c>
      <c r="Z1578" t="s">
        <v>3380</v>
      </c>
      <c r="AA1578" t="s">
        <v>32</v>
      </c>
      <c r="AB1578">
        <v>157</v>
      </c>
      <c r="AC1578" t="s">
        <v>1846</v>
      </c>
      <c r="AD1578" t="s">
        <v>2572</v>
      </c>
      <c r="AE1578" t="s">
        <v>2807</v>
      </c>
      <c r="AF1578" t="s">
        <v>850</v>
      </c>
      <c r="AG1578" t="s">
        <v>949</v>
      </c>
      <c r="AH1578" t="s">
        <v>2965</v>
      </c>
      <c r="AI1578" t="s">
        <v>2966</v>
      </c>
      <c r="AJ1578" t="s">
        <v>2967</v>
      </c>
      <c r="AK1578" t="s">
        <v>1939</v>
      </c>
    </row>
    <row r="1579" spans="1:37" x14ac:dyDescent="0.3">
      <c r="A1579" t="s">
        <v>3634</v>
      </c>
      <c r="B1579" t="s">
        <v>3153</v>
      </c>
      <c r="C1579" t="s">
        <v>83</v>
      </c>
      <c r="D1579" t="s">
        <v>903</v>
      </c>
      <c r="E1579" t="s">
        <v>3146</v>
      </c>
      <c r="F1579" t="s">
        <v>3168</v>
      </c>
      <c r="G1579" t="s">
        <v>3153</v>
      </c>
      <c r="H1579" t="s">
        <v>3144</v>
      </c>
      <c r="I1579" t="s">
        <v>4076</v>
      </c>
      <c r="J1579" t="s">
        <v>1846</v>
      </c>
      <c r="K1579" t="s">
        <v>4304</v>
      </c>
      <c r="L1579" t="s">
        <v>2572</v>
      </c>
      <c r="M1579" t="s">
        <v>850</v>
      </c>
      <c r="N1579" t="s">
        <v>2024</v>
      </c>
      <c r="O1579" t="s">
        <v>3148</v>
      </c>
      <c r="P1579" t="s">
        <v>486</v>
      </c>
      <c r="Q1579" t="s">
        <v>83</v>
      </c>
      <c r="R1579" t="s">
        <v>3231</v>
      </c>
      <c r="S1579" t="s">
        <v>3216</v>
      </c>
      <c r="T1579">
        <f>+_2022[[#This Row],[p1_score]]+_2022[[#This Row],[p2_score]]</f>
        <v>61</v>
      </c>
      <c r="U1579" t="s">
        <v>1939</v>
      </c>
      <c r="V1579" t="s">
        <v>83</v>
      </c>
      <c r="W1579" t="s">
        <v>3713</v>
      </c>
      <c r="X1579" t="s">
        <v>3249</v>
      </c>
      <c r="Y1579" t="s">
        <v>3612</v>
      </c>
      <c r="Z1579" t="s">
        <v>3152</v>
      </c>
      <c r="AA1579" t="s">
        <v>852</v>
      </c>
      <c r="AB1579">
        <v>157</v>
      </c>
      <c r="AC1579" t="s">
        <v>1846</v>
      </c>
      <c r="AD1579" t="s">
        <v>2572</v>
      </c>
      <c r="AE1579" t="s">
        <v>2807</v>
      </c>
      <c r="AF1579" t="s">
        <v>850</v>
      </c>
      <c r="AG1579" t="s">
        <v>949</v>
      </c>
      <c r="AH1579" t="s">
        <v>2965</v>
      </c>
      <c r="AI1579" t="s">
        <v>2966</v>
      </c>
      <c r="AJ1579" t="s">
        <v>2967</v>
      </c>
      <c r="AK1579" t="s">
        <v>1939</v>
      </c>
    </row>
    <row r="1580" spans="1:37" x14ac:dyDescent="0.3">
      <c r="A1580" t="s">
        <v>3635</v>
      </c>
      <c r="B1580" t="s">
        <v>3136</v>
      </c>
      <c r="C1580" t="s">
        <v>239</v>
      </c>
      <c r="D1580" t="s">
        <v>2026</v>
      </c>
      <c r="E1580" t="s">
        <v>3133</v>
      </c>
      <c r="F1580" t="s">
        <v>3133</v>
      </c>
      <c r="G1580" t="s">
        <v>3133</v>
      </c>
      <c r="H1580" t="s">
        <v>3133</v>
      </c>
      <c r="I1580" t="s">
        <v>3152</v>
      </c>
      <c r="J1580" t="s">
        <v>1846</v>
      </c>
      <c r="K1580" t="s">
        <v>4304</v>
      </c>
      <c r="L1580" t="s">
        <v>2572</v>
      </c>
      <c r="M1580" t="s">
        <v>850</v>
      </c>
      <c r="N1580" t="s">
        <v>2024</v>
      </c>
      <c r="O1580" t="s">
        <v>3157</v>
      </c>
      <c r="P1580" t="s">
        <v>2027</v>
      </c>
      <c r="Q1580" t="s">
        <v>239</v>
      </c>
      <c r="R1580" t="s">
        <v>3717</v>
      </c>
      <c r="S1580" t="s">
        <v>3216</v>
      </c>
      <c r="T1580">
        <f>+_2022[[#This Row],[p1_score]]+_2022[[#This Row],[p2_score]]</f>
        <v>0</v>
      </c>
      <c r="U1580" t="s">
        <v>1939</v>
      </c>
      <c r="V1580" t="s">
        <v>239</v>
      </c>
      <c r="W1580" t="s">
        <v>3152</v>
      </c>
      <c r="X1580" t="s">
        <v>3152</v>
      </c>
      <c r="Y1580" t="s">
        <v>3612</v>
      </c>
      <c r="Z1580" t="s">
        <v>3152</v>
      </c>
      <c r="AA1580" t="s">
        <v>83</v>
      </c>
      <c r="AB1580">
        <v>157</v>
      </c>
      <c r="AC1580" t="s">
        <v>1846</v>
      </c>
      <c r="AD1580" t="s">
        <v>2572</v>
      </c>
      <c r="AE1580" t="s">
        <v>2807</v>
      </c>
      <c r="AF1580" t="s">
        <v>850</v>
      </c>
      <c r="AG1580" t="s">
        <v>949</v>
      </c>
      <c r="AH1580" t="s">
        <v>2965</v>
      </c>
      <c r="AI1580" t="s">
        <v>2966</v>
      </c>
      <c r="AJ1580" t="s">
        <v>2967</v>
      </c>
      <c r="AK1580" t="s">
        <v>1939</v>
      </c>
    </row>
    <row r="1581" spans="1:37" x14ac:dyDescent="0.3">
      <c r="A1581" t="s">
        <v>3638</v>
      </c>
      <c r="B1581" t="s">
        <v>3162</v>
      </c>
      <c r="C1581" t="s">
        <v>246</v>
      </c>
      <c r="D1581" t="s">
        <v>903</v>
      </c>
      <c r="E1581" t="s">
        <v>3324</v>
      </c>
      <c r="F1581" t="s">
        <v>3168</v>
      </c>
      <c r="G1581" t="s">
        <v>3153</v>
      </c>
      <c r="H1581" t="s">
        <v>3162</v>
      </c>
      <c r="I1581" t="s">
        <v>3632</v>
      </c>
      <c r="J1581" t="s">
        <v>1846</v>
      </c>
      <c r="K1581" t="s">
        <v>4304</v>
      </c>
      <c r="L1581" t="s">
        <v>2572</v>
      </c>
      <c r="M1581" t="s">
        <v>850</v>
      </c>
      <c r="N1581" t="s">
        <v>2024</v>
      </c>
      <c r="O1581" t="s">
        <v>3151</v>
      </c>
      <c r="P1581" t="s">
        <v>1526</v>
      </c>
      <c r="Q1581" t="s">
        <v>246</v>
      </c>
      <c r="R1581" t="s">
        <v>3242</v>
      </c>
      <c r="S1581" t="s">
        <v>4394</v>
      </c>
      <c r="T1581">
        <f>+_2022[[#This Row],[p1_score]]+_2022[[#This Row],[p2_score]]</f>
        <v>71</v>
      </c>
      <c r="U1581" t="s">
        <v>1939</v>
      </c>
      <c r="V1581" t="s">
        <v>246</v>
      </c>
      <c r="W1581" t="s">
        <v>3185</v>
      </c>
      <c r="X1581" t="s">
        <v>3194</v>
      </c>
      <c r="Y1581" t="s">
        <v>3329</v>
      </c>
      <c r="Z1581" t="s">
        <v>3152</v>
      </c>
      <c r="AA1581" t="s">
        <v>239</v>
      </c>
      <c r="AB1581">
        <v>157</v>
      </c>
      <c r="AC1581" t="s">
        <v>1846</v>
      </c>
      <c r="AD1581" t="s">
        <v>2572</v>
      </c>
      <c r="AE1581" t="s">
        <v>2807</v>
      </c>
      <c r="AF1581" t="s">
        <v>850</v>
      </c>
      <c r="AG1581" t="s">
        <v>949</v>
      </c>
      <c r="AH1581" t="s">
        <v>2965</v>
      </c>
      <c r="AI1581" t="s">
        <v>2966</v>
      </c>
      <c r="AJ1581" t="s">
        <v>2967</v>
      </c>
      <c r="AK1581" t="s">
        <v>1939</v>
      </c>
    </row>
    <row r="1582" spans="1:37" x14ac:dyDescent="0.3">
      <c r="A1582" t="s">
        <v>3640</v>
      </c>
      <c r="B1582" t="s">
        <v>3173</v>
      </c>
      <c r="C1582" t="s">
        <v>240</v>
      </c>
      <c r="D1582" t="s">
        <v>1665</v>
      </c>
      <c r="E1582" t="s">
        <v>3144</v>
      </c>
      <c r="F1582" t="s">
        <v>3144</v>
      </c>
      <c r="G1582" t="s">
        <v>3133</v>
      </c>
      <c r="H1582" t="s">
        <v>3133</v>
      </c>
      <c r="I1582" t="s">
        <v>3216</v>
      </c>
      <c r="J1582" t="s">
        <v>1846</v>
      </c>
      <c r="K1582" t="s">
        <v>4304</v>
      </c>
      <c r="L1582" t="s">
        <v>2572</v>
      </c>
      <c r="M1582" t="s">
        <v>850</v>
      </c>
      <c r="N1582" t="s">
        <v>2024</v>
      </c>
      <c r="O1582" t="s">
        <v>3170</v>
      </c>
      <c r="P1582" t="s">
        <v>2028</v>
      </c>
      <c r="Q1582" t="s">
        <v>240</v>
      </c>
      <c r="R1582" t="s">
        <v>3252</v>
      </c>
      <c r="S1582" t="s">
        <v>3748</v>
      </c>
      <c r="T1582">
        <f>+_2022[[#This Row],[p1_score]]+_2022[[#This Row],[p2_score]]</f>
        <v>11</v>
      </c>
      <c r="U1582" t="s">
        <v>1939</v>
      </c>
      <c r="V1582" t="s">
        <v>240</v>
      </c>
      <c r="W1582" t="s">
        <v>3161</v>
      </c>
      <c r="X1582" t="s">
        <v>3166</v>
      </c>
      <c r="Y1582" t="s">
        <v>3694</v>
      </c>
      <c r="Z1582" t="s">
        <v>3152</v>
      </c>
      <c r="AA1582" t="s">
        <v>246</v>
      </c>
      <c r="AB1582">
        <v>157</v>
      </c>
      <c r="AC1582" t="s">
        <v>1846</v>
      </c>
      <c r="AD1582" t="s">
        <v>2572</v>
      </c>
      <c r="AE1582" t="s">
        <v>2807</v>
      </c>
      <c r="AF1582" t="s">
        <v>850</v>
      </c>
      <c r="AG1582" t="s">
        <v>949</v>
      </c>
      <c r="AH1582" t="s">
        <v>2965</v>
      </c>
      <c r="AI1582" t="s">
        <v>2966</v>
      </c>
      <c r="AJ1582" t="s">
        <v>2967</v>
      </c>
      <c r="AK1582" t="s">
        <v>1939</v>
      </c>
    </row>
    <row r="1583" spans="1:37" x14ac:dyDescent="0.3">
      <c r="A1583" t="s">
        <v>3642</v>
      </c>
      <c r="B1583" t="s">
        <v>3133</v>
      </c>
      <c r="C1583" t="s">
        <v>1939</v>
      </c>
      <c r="D1583" t="s">
        <v>45</v>
      </c>
      <c r="E1583" t="s">
        <v>3204</v>
      </c>
      <c r="F1583" t="s">
        <v>3348</v>
      </c>
      <c r="G1583" t="s">
        <v>3178</v>
      </c>
      <c r="H1583" t="s">
        <v>3162</v>
      </c>
      <c r="I1583" t="s">
        <v>4498</v>
      </c>
      <c r="J1583" t="s">
        <v>1846</v>
      </c>
      <c r="K1583" t="s">
        <v>4304</v>
      </c>
      <c r="L1583" t="s">
        <v>2572</v>
      </c>
      <c r="M1583" t="s">
        <v>850</v>
      </c>
      <c r="N1583" t="s">
        <v>2024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e">
        <f>+_2022[[#This Row],[p1_score]]+_2022[[#This Row],[p2_score]]</f>
        <v>#VALUE!</v>
      </c>
      <c r="U1583" t="s">
        <v>32</v>
      </c>
      <c r="V1583" t="s">
        <v>32</v>
      </c>
      <c r="W1583" t="s">
        <v>32</v>
      </c>
      <c r="X1583" t="s">
        <v>32</v>
      </c>
      <c r="Y1583" t="s">
        <v>32</v>
      </c>
      <c r="Z1583" t="s">
        <v>32</v>
      </c>
      <c r="AA1583" t="s">
        <v>32</v>
      </c>
      <c r="AB1583">
        <v>157</v>
      </c>
      <c r="AC1583" t="s">
        <v>1846</v>
      </c>
      <c r="AD1583" t="s">
        <v>2572</v>
      </c>
      <c r="AE1583" t="s">
        <v>2807</v>
      </c>
      <c r="AF1583" t="s">
        <v>850</v>
      </c>
      <c r="AG1583" t="s">
        <v>949</v>
      </c>
      <c r="AH1583" t="s">
        <v>2965</v>
      </c>
      <c r="AI1583" t="s">
        <v>2966</v>
      </c>
      <c r="AJ1583" t="s">
        <v>2967</v>
      </c>
      <c r="AK1583" t="s">
        <v>1939</v>
      </c>
    </row>
    <row r="1584" spans="1:37" x14ac:dyDescent="0.3">
      <c r="A1584" t="s">
        <v>3644</v>
      </c>
      <c r="B1584" t="s">
        <v>3133</v>
      </c>
      <c r="C1584" t="s">
        <v>2029</v>
      </c>
      <c r="D1584" t="s">
        <v>1845</v>
      </c>
      <c r="E1584" t="s">
        <v>3162</v>
      </c>
      <c r="F1584" t="s">
        <v>3212</v>
      </c>
      <c r="G1584" t="s">
        <v>3133</v>
      </c>
      <c r="H1584" t="s">
        <v>3133</v>
      </c>
      <c r="I1584" t="s">
        <v>4499</v>
      </c>
      <c r="J1584" t="s">
        <v>1846</v>
      </c>
      <c r="K1584" t="s">
        <v>4269</v>
      </c>
      <c r="L1584" t="s">
        <v>2576</v>
      </c>
      <c r="M1584" t="s">
        <v>872</v>
      </c>
      <c r="N1584" t="s">
        <v>2030</v>
      </c>
      <c r="O1584" t="s">
        <v>3139</v>
      </c>
      <c r="P1584" t="s">
        <v>708</v>
      </c>
      <c r="Q1584" t="s">
        <v>2029</v>
      </c>
      <c r="R1584" t="s">
        <v>4162</v>
      </c>
      <c r="S1584" t="s">
        <v>3426</v>
      </c>
      <c r="T1584">
        <f>+_2022[[#This Row],[p1_score]]+_2022[[#This Row],[p2_score]]</f>
        <v>21</v>
      </c>
      <c r="U1584" t="s">
        <v>1255</v>
      </c>
      <c r="V1584" t="s">
        <v>2029</v>
      </c>
      <c r="W1584" t="s">
        <v>3270</v>
      </c>
      <c r="X1584" t="s">
        <v>3157</v>
      </c>
      <c r="Y1584" t="s">
        <v>3270</v>
      </c>
      <c r="Z1584" t="s">
        <v>3157</v>
      </c>
      <c r="AA1584" t="s">
        <v>32</v>
      </c>
      <c r="AB1584">
        <v>158</v>
      </c>
      <c r="AC1584" t="s">
        <v>1846</v>
      </c>
      <c r="AD1584" t="s">
        <v>2576</v>
      </c>
      <c r="AE1584" t="s">
        <v>2807</v>
      </c>
      <c r="AF1584" t="s">
        <v>872</v>
      </c>
      <c r="AG1584" t="s">
        <v>909</v>
      </c>
      <c r="AH1584" t="s">
        <v>2968</v>
      </c>
      <c r="AI1584" t="s">
        <v>2969</v>
      </c>
      <c r="AJ1584" t="s">
        <v>2970</v>
      </c>
      <c r="AK1584" t="s">
        <v>308</v>
      </c>
    </row>
    <row r="1585" spans="1:37" x14ac:dyDescent="0.3">
      <c r="A1585" t="s">
        <v>3646</v>
      </c>
      <c r="B1585" t="s">
        <v>3144</v>
      </c>
      <c r="C1585" t="s">
        <v>1255</v>
      </c>
      <c r="D1585" t="s">
        <v>2031</v>
      </c>
      <c r="E1585" t="s">
        <v>3419</v>
      </c>
      <c r="F1585" t="s">
        <v>3351</v>
      </c>
      <c r="G1585" t="s">
        <v>3154</v>
      </c>
      <c r="H1585" t="s">
        <v>3153</v>
      </c>
      <c r="I1585" t="s">
        <v>4500</v>
      </c>
      <c r="J1585" t="s">
        <v>1846</v>
      </c>
      <c r="K1585" t="s">
        <v>4269</v>
      </c>
      <c r="L1585" t="s">
        <v>2576</v>
      </c>
      <c r="M1585" t="s">
        <v>872</v>
      </c>
      <c r="N1585" t="s">
        <v>2030</v>
      </c>
      <c r="O1585" t="s">
        <v>3148</v>
      </c>
      <c r="P1585" t="s">
        <v>2032</v>
      </c>
      <c r="Q1585" t="s">
        <v>1255</v>
      </c>
      <c r="R1585" t="s">
        <v>3270</v>
      </c>
      <c r="S1585" t="s">
        <v>3822</v>
      </c>
      <c r="T1585">
        <f>+_2022[[#This Row],[p1_score]]+_2022[[#This Row],[p2_score]]</f>
        <v>118</v>
      </c>
      <c r="U1585" t="s">
        <v>1255</v>
      </c>
      <c r="V1585" t="s">
        <v>31</v>
      </c>
      <c r="W1585" t="s">
        <v>3712</v>
      </c>
      <c r="X1585" t="s">
        <v>3375</v>
      </c>
      <c r="Y1585" t="s">
        <v>3152</v>
      </c>
      <c r="Z1585" t="s">
        <v>3152</v>
      </c>
      <c r="AA1585" t="s">
        <v>2029</v>
      </c>
      <c r="AB1585">
        <v>158</v>
      </c>
      <c r="AC1585" t="s">
        <v>1846</v>
      </c>
      <c r="AD1585" t="s">
        <v>2576</v>
      </c>
      <c r="AE1585" t="s">
        <v>2807</v>
      </c>
      <c r="AF1585" t="s">
        <v>872</v>
      </c>
      <c r="AG1585" t="s">
        <v>909</v>
      </c>
      <c r="AH1585" t="s">
        <v>2968</v>
      </c>
      <c r="AI1585" t="s">
        <v>2969</v>
      </c>
      <c r="AJ1585" t="s">
        <v>2970</v>
      </c>
      <c r="AK1585" t="s">
        <v>308</v>
      </c>
    </row>
    <row r="1586" spans="1:37" x14ac:dyDescent="0.3">
      <c r="A1586" t="s">
        <v>3647</v>
      </c>
      <c r="B1586" t="s">
        <v>3153</v>
      </c>
      <c r="C1586" t="s">
        <v>31</v>
      </c>
      <c r="D1586" t="s">
        <v>2033</v>
      </c>
      <c r="E1586" t="s">
        <v>3363</v>
      </c>
      <c r="F1586" t="s">
        <v>3310</v>
      </c>
      <c r="G1586" t="s">
        <v>3178</v>
      </c>
      <c r="H1586" t="s">
        <v>3144</v>
      </c>
      <c r="I1586" t="s">
        <v>4165</v>
      </c>
      <c r="J1586" t="s">
        <v>1846</v>
      </c>
      <c r="K1586" t="s">
        <v>4269</v>
      </c>
      <c r="L1586" t="s">
        <v>2576</v>
      </c>
      <c r="M1586" t="s">
        <v>872</v>
      </c>
      <c r="N1586" t="s">
        <v>2030</v>
      </c>
      <c r="O1586" t="s">
        <v>3157</v>
      </c>
      <c r="P1586" t="s">
        <v>2034</v>
      </c>
      <c r="Q1586" t="s">
        <v>31</v>
      </c>
      <c r="R1586" t="s">
        <v>3497</v>
      </c>
      <c r="S1586" t="s">
        <v>3277</v>
      </c>
      <c r="T1586">
        <f>+_2022[[#This Row],[p1_score]]+_2022[[#This Row],[p2_score]]</f>
        <v>30</v>
      </c>
      <c r="U1586" t="s">
        <v>858</v>
      </c>
      <c r="V1586" t="s">
        <v>31</v>
      </c>
      <c r="W1586" t="s">
        <v>4501</v>
      </c>
      <c r="X1586" t="s">
        <v>3533</v>
      </c>
      <c r="Y1586" t="s">
        <v>3152</v>
      </c>
      <c r="Z1586" t="s">
        <v>3152</v>
      </c>
      <c r="AA1586" t="s">
        <v>1255</v>
      </c>
      <c r="AB1586">
        <v>158</v>
      </c>
      <c r="AC1586" t="s">
        <v>1846</v>
      </c>
      <c r="AD1586" t="s">
        <v>2576</v>
      </c>
      <c r="AE1586" t="s">
        <v>2807</v>
      </c>
      <c r="AF1586" t="s">
        <v>872</v>
      </c>
      <c r="AG1586" t="s">
        <v>909</v>
      </c>
      <c r="AH1586" t="s">
        <v>2968</v>
      </c>
      <c r="AI1586" t="s">
        <v>2969</v>
      </c>
      <c r="AJ1586" t="s">
        <v>2970</v>
      </c>
      <c r="AK1586" t="s">
        <v>308</v>
      </c>
    </row>
    <row r="1587" spans="1:37" x14ac:dyDescent="0.3">
      <c r="A1587" t="s">
        <v>3650</v>
      </c>
      <c r="B1587" t="s">
        <v>3136</v>
      </c>
      <c r="C1587" t="s">
        <v>858</v>
      </c>
      <c r="D1587" t="s">
        <v>45</v>
      </c>
      <c r="E1587" t="s">
        <v>3146</v>
      </c>
      <c r="F1587" t="s">
        <v>3187</v>
      </c>
      <c r="G1587" t="s">
        <v>3133</v>
      </c>
      <c r="H1587" t="s">
        <v>3162</v>
      </c>
      <c r="I1587" t="s">
        <v>4502</v>
      </c>
      <c r="J1587" t="s">
        <v>1846</v>
      </c>
      <c r="K1587" t="s">
        <v>4269</v>
      </c>
      <c r="L1587" t="s">
        <v>2576</v>
      </c>
      <c r="M1587" t="s">
        <v>872</v>
      </c>
      <c r="N1587" t="s">
        <v>2030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>
        <f>+_2022[[#This Row],[p1_score]]+_2022[[#This Row],[p2_score]]</f>
        <v>33</v>
      </c>
      <c r="U1587" t="s">
        <v>858</v>
      </c>
      <c r="V1587" t="s">
        <v>986</v>
      </c>
      <c r="W1587" t="s">
        <v>3249</v>
      </c>
      <c r="X1587" t="s">
        <v>3157</v>
      </c>
      <c r="Y1587" t="s">
        <v>3152</v>
      </c>
      <c r="Z1587" t="s">
        <v>3152</v>
      </c>
      <c r="AA1587" t="s">
        <v>31</v>
      </c>
      <c r="AB1587">
        <v>158</v>
      </c>
      <c r="AC1587" t="s">
        <v>1846</v>
      </c>
      <c r="AD1587" t="s">
        <v>2576</v>
      </c>
      <c r="AE1587" t="s">
        <v>2807</v>
      </c>
      <c r="AF1587" t="s">
        <v>872</v>
      </c>
      <c r="AG1587" t="s">
        <v>909</v>
      </c>
      <c r="AH1587" t="s">
        <v>2968</v>
      </c>
      <c r="AI1587" t="s">
        <v>2969</v>
      </c>
      <c r="AJ1587" t="s">
        <v>2970</v>
      </c>
      <c r="AK1587" t="s">
        <v>308</v>
      </c>
    </row>
    <row r="1588" spans="1:37" x14ac:dyDescent="0.3">
      <c r="A1588" t="s">
        <v>3653</v>
      </c>
      <c r="B1588" t="s">
        <v>3162</v>
      </c>
      <c r="C1588" t="s">
        <v>986</v>
      </c>
      <c r="D1588" t="s">
        <v>45</v>
      </c>
      <c r="E1588" t="s">
        <v>3162</v>
      </c>
      <c r="F1588" t="s">
        <v>3173</v>
      </c>
      <c r="G1588" t="s">
        <v>3133</v>
      </c>
      <c r="H1588" t="s">
        <v>3133</v>
      </c>
      <c r="I1588" t="s">
        <v>3694</v>
      </c>
      <c r="J1588" t="s">
        <v>1846</v>
      </c>
      <c r="K1588" t="s">
        <v>4269</v>
      </c>
      <c r="L1588" t="s">
        <v>2576</v>
      </c>
      <c r="M1588" t="s">
        <v>872</v>
      </c>
      <c r="N1588" t="s">
        <v>2030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  <c r="T1588" t="e">
        <f>+_2022[[#This Row],[p1_score]]+_2022[[#This Row],[p2_score]]</f>
        <v>#VALUE!</v>
      </c>
      <c r="U1588" t="s">
        <v>32</v>
      </c>
      <c r="V1588" t="s">
        <v>32</v>
      </c>
      <c r="W1588" t="s">
        <v>32</v>
      </c>
      <c r="X1588" t="s">
        <v>32</v>
      </c>
      <c r="Y1588" t="s">
        <v>32</v>
      </c>
      <c r="Z1588" t="s">
        <v>32</v>
      </c>
      <c r="AA1588" t="s">
        <v>32</v>
      </c>
      <c r="AB1588">
        <v>158</v>
      </c>
      <c r="AC1588" t="s">
        <v>1846</v>
      </c>
      <c r="AD1588" t="s">
        <v>2576</v>
      </c>
      <c r="AE1588" t="s">
        <v>2807</v>
      </c>
      <c r="AF1588" t="s">
        <v>872</v>
      </c>
      <c r="AG1588" t="s">
        <v>909</v>
      </c>
      <c r="AH1588" t="s">
        <v>2968</v>
      </c>
      <c r="AI1588" t="s">
        <v>2969</v>
      </c>
      <c r="AJ1588" t="s">
        <v>2970</v>
      </c>
      <c r="AK1588" t="s">
        <v>308</v>
      </c>
    </row>
    <row r="1589" spans="1:37" x14ac:dyDescent="0.3">
      <c r="A1589" t="s">
        <v>3656</v>
      </c>
      <c r="B1589" t="s">
        <v>3144</v>
      </c>
      <c r="C1589" t="s">
        <v>270</v>
      </c>
      <c r="D1589" t="s">
        <v>1736</v>
      </c>
      <c r="E1589" t="s">
        <v>3133</v>
      </c>
      <c r="F1589" t="s">
        <v>3144</v>
      </c>
      <c r="G1589" t="s">
        <v>3133</v>
      </c>
      <c r="H1589" t="s">
        <v>3133</v>
      </c>
      <c r="I1589" t="s">
        <v>3152</v>
      </c>
      <c r="J1589" t="s">
        <v>1846</v>
      </c>
      <c r="K1589" t="s">
        <v>4298</v>
      </c>
      <c r="L1589" t="s">
        <v>2580</v>
      </c>
      <c r="M1589" t="s">
        <v>949</v>
      </c>
      <c r="N1589" t="s">
        <v>2035</v>
      </c>
      <c r="O1589" t="s">
        <v>3139</v>
      </c>
      <c r="P1589" t="s">
        <v>446</v>
      </c>
      <c r="Q1589" t="s">
        <v>270</v>
      </c>
      <c r="R1589" t="s">
        <v>3347</v>
      </c>
      <c r="S1589" t="s">
        <v>3151</v>
      </c>
      <c r="T1589">
        <f>+_2022[[#This Row],[p1_score]]+_2022[[#This Row],[p2_score]]</f>
        <v>5</v>
      </c>
      <c r="U1589" t="s">
        <v>99</v>
      </c>
      <c r="V1589" t="s">
        <v>270</v>
      </c>
      <c r="W1589" t="s">
        <v>3151</v>
      </c>
      <c r="X1589" t="s">
        <v>3152</v>
      </c>
      <c r="Y1589" t="s">
        <v>3151</v>
      </c>
      <c r="Z1589" t="s">
        <v>3152</v>
      </c>
      <c r="AA1589" t="s">
        <v>32</v>
      </c>
      <c r="AB1589">
        <v>159</v>
      </c>
      <c r="AC1589" t="s">
        <v>1846</v>
      </c>
      <c r="AD1589" t="s">
        <v>2580</v>
      </c>
      <c r="AE1589" t="s">
        <v>2807</v>
      </c>
      <c r="AF1589" t="s">
        <v>949</v>
      </c>
      <c r="AG1589" t="s">
        <v>897</v>
      </c>
      <c r="AH1589" t="s">
        <v>2971</v>
      </c>
      <c r="AI1589" t="s">
        <v>2972</v>
      </c>
      <c r="AJ1589" t="s">
        <v>2816</v>
      </c>
      <c r="AK1589" t="s">
        <v>148</v>
      </c>
    </row>
    <row r="1590" spans="1:37" x14ac:dyDescent="0.3">
      <c r="A1590" t="s">
        <v>3658</v>
      </c>
      <c r="B1590" t="s">
        <v>3153</v>
      </c>
      <c r="C1590" t="s">
        <v>1674</v>
      </c>
      <c r="D1590" t="s">
        <v>2036</v>
      </c>
      <c r="E1590" t="s">
        <v>3334</v>
      </c>
      <c r="F1590" t="s">
        <v>3293</v>
      </c>
      <c r="G1590" t="s">
        <v>3144</v>
      </c>
      <c r="H1590" t="s">
        <v>3173</v>
      </c>
      <c r="I1590" t="s">
        <v>4503</v>
      </c>
      <c r="J1590" t="s">
        <v>1846</v>
      </c>
      <c r="K1590" t="s">
        <v>4298</v>
      </c>
      <c r="L1590" t="s">
        <v>2580</v>
      </c>
      <c r="M1590" t="s">
        <v>949</v>
      </c>
      <c r="N1590" t="s">
        <v>2035</v>
      </c>
      <c r="O1590" t="s">
        <v>3148</v>
      </c>
      <c r="P1590" t="s">
        <v>1670</v>
      </c>
      <c r="Q1590" t="s">
        <v>1674</v>
      </c>
      <c r="R1590" t="s">
        <v>3240</v>
      </c>
      <c r="S1590" t="s">
        <v>3712</v>
      </c>
      <c r="T1590">
        <f>+_2022[[#This Row],[p1_score]]+_2022[[#This Row],[p2_score]]</f>
        <v>56</v>
      </c>
      <c r="U1590" t="s">
        <v>99</v>
      </c>
      <c r="V1590" t="s">
        <v>1674</v>
      </c>
      <c r="W1590" t="s">
        <v>3200</v>
      </c>
      <c r="X1590" t="s">
        <v>3253</v>
      </c>
      <c r="Y1590" t="s">
        <v>3186</v>
      </c>
      <c r="Z1590" t="s">
        <v>3152</v>
      </c>
      <c r="AA1590" t="s">
        <v>270</v>
      </c>
      <c r="AB1590">
        <v>159</v>
      </c>
      <c r="AC1590" t="s">
        <v>1846</v>
      </c>
      <c r="AD1590" t="s">
        <v>2580</v>
      </c>
      <c r="AE1590" t="s">
        <v>2807</v>
      </c>
      <c r="AF1590" t="s">
        <v>949</v>
      </c>
      <c r="AG1590" t="s">
        <v>897</v>
      </c>
      <c r="AH1590" t="s">
        <v>2971</v>
      </c>
      <c r="AI1590" t="s">
        <v>2972</v>
      </c>
      <c r="AJ1590" t="s">
        <v>2816</v>
      </c>
      <c r="AK1590" t="s">
        <v>148</v>
      </c>
    </row>
    <row r="1591" spans="1:37" x14ac:dyDescent="0.3">
      <c r="A1591" t="s">
        <v>3660</v>
      </c>
      <c r="B1591" t="s">
        <v>3133</v>
      </c>
      <c r="C1591" t="s">
        <v>99</v>
      </c>
      <c r="D1591" t="s">
        <v>2037</v>
      </c>
      <c r="E1591" t="s">
        <v>3135</v>
      </c>
      <c r="F1591" t="s">
        <v>3167</v>
      </c>
      <c r="G1591" t="s">
        <v>3153</v>
      </c>
      <c r="H1591" t="s">
        <v>3153</v>
      </c>
      <c r="I1591" t="s">
        <v>4065</v>
      </c>
      <c r="J1591" t="s">
        <v>1846</v>
      </c>
      <c r="K1591" t="s">
        <v>4298</v>
      </c>
      <c r="L1591" t="s">
        <v>2580</v>
      </c>
      <c r="M1591" t="s">
        <v>949</v>
      </c>
      <c r="N1591" t="s">
        <v>2035</v>
      </c>
      <c r="O1591" t="s">
        <v>3157</v>
      </c>
      <c r="P1591" t="s">
        <v>630</v>
      </c>
      <c r="Q1591" t="s">
        <v>99</v>
      </c>
      <c r="R1591" t="s">
        <v>3574</v>
      </c>
      <c r="S1591" t="s">
        <v>3261</v>
      </c>
      <c r="T1591">
        <f>+_2022[[#This Row],[p1_score]]+_2022[[#This Row],[p2_score]]</f>
        <v>28</v>
      </c>
      <c r="U1591" t="s">
        <v>99</v>
      </c>
      <c r="V1591" t="s">
        <v>1788</v>
      </c>
      <c r="W1591" t="s">
        <v>3242</v>
      </c>
      <c r="X1591" t="s">
        <v>3236</v>
      </c>
      <c r="Y1591" t="s">
        <v>3152</v>
      </c>
      <c r="Z1591" t="s">
        <v>3152</v>
      </c>
      <c r="AA1591" t="s">
        <v>1674</v>
      </c>
      <c r="AB1591">
        <v>159</v>
      </c>
      <c r="AC1591" t="s">
        <v>1846</v>
      </c>
      <c r="AD1591" t="s">
        <v>2580</v>
      </c>
      <c r="AE1591" t="s">
        <v>2807</v>
      </c>
      <c r="AF1591" t="s">
        <v>949</v>
      </c>
      <c r="AG1591" t="s">
        <v>897</v>
      </c>
      <c r="AH1591" t="s">
        <v>2971</v>
      </c>
      <c r="AI1591" t="s">
        <v>2972</v>
      </c>
      <c r="AJ1591" t="s">
        <v>2816</v>
      </c>
      <c r="AK1591" t="s">
        <v>148</v>
      </c>
    </row>
    <row r="1592" spans="1:37" x14ac:dyDescent="0.3">
      <c r="A1592" t="s">
        <v>3661</v>
      </c>
      <c r="B1592" t="s">
        <v>3162</v>
      </c>
      <c r="C1592" t="s">
        <v>118</v>
      </c>
      <c r="D1592" t="s">
        <v>2038</v>
      </c>
      <c r="E1592" t="s">
        <v>3162</v>
      </c>
      <c r="F1592" t="s">
        <v>3180</v>
      </c>
      <c r="G1592" t="s">
        <v>3133</v>
      </c>
      <c r="H1592" t="s">
        <v>3133</v>
      </c>
      <c r="I1592" t="s">
        <v>3751</v>
      </c>
      <c r="J1592" t="s">
        <v>1846</v>
      </c>
      <c r="K1592" t="s">
        <v>4298</v>
      </c>
      <c r="L1592" t="s">
        <v>2580</v>
      </c>
      <c r="M1592" t="s">
        <v>949</v>
      </c>
      <c r="N1592" t="s">
        <v>2035</v>
      </c>
      <c r="O1592" t="s">
        <v>3151</v>
      </c>
      <c r="P1592" t="s">
        <v>331</v>
      </c>
      <c r="Q1592" t="s">
        <v>118</v>
      </c>
      <c r="R1592" t="s">
        <v>3391</v>
      </c>
      <c r="S1592" t="s">
        <v>3330</v>
      </c>
      <c r="T1592">
        <f>+_2022[[#This Row],[p1_score]]+_2022[[#This Row],[p2_score]]</f>
        <v>6</v>
      </c>
      <c r="U1592" t="s">
        <v>118</v>
      </c>
      <c r="V1592" t="s">
        <v>1788</v>
      </c>
      <c r="W1592" t="s">
        <v>3157</v>
      </c>
      <c r="X1592" t="s">
        <v>3139</v>
      </c>
      <c r="Y1592" t="s">
        <v>3152</v>
      </c>
      <c r="Z1592" t="s">
        <v>3139</v>
      </c>
      <c r="AA1592" t="s">
        <v>99</v>
      </c>
      <c r="AB1592">
        <v>159</v>
      </c>
      <c r="AC1592" t="s">
        <v>1846</v>
      </c>
      <c r="AD1592" t="s">
        <v>2580</v>
      </c>
      <c r="AE1592" t="s">
        <v>2807</v>
      </c>
      <c r="AF1592" t="s">
        <v>949</v>
      </c>
      <c r="AG1592" t="s">
        <v>897</v>
      </c>
      <c r="AH1592" t="s">
        <v>2971</v>
      </c>
      <c r="AI1592" t="s">
        <v>2972</v>
      </c>
      <c r="AJ1592" t="s">
        <v>2816</v>
      </c>
      <c r="AK1592" t="s">
        <v>148</v>
      </c>
    </row>
    <row r="1593" spans="1:37" x14ac:dyDescent="0.3">
      <c r="A1593" t="s">
        <v>3662</v>
      </c>
      <c r="B1593" t="s">
        <v>3173</v>
      </c>
      <c r="C1593" t="s">
        <v>496</v>
      </c>
      <c r="D1593" t="s">
        <v>2039</v>
      </c>
      <c r="E1593" t="s">
        <v>3153</v>
      </c>
      <c r="F1593" t="s">
        <v>3173</v>
      </c>
      <c r="G1593" t="s">
        <v>3133</v>
      </c>
      <c r="H1593" t="s">
        <v>3133</v>
      </c>
      <c r="I1593" t="s">
        <v>3562</v>
      </c>
      <c r="J1593" t="s">
        <v>1846</v>
      </c>
      <c r="K1593" t="s">
        <v>4298</v>
      </c>
      <c r="L1593" t="s">
        <v>2580</v>
      </c>
      <c r="M1593" t="s">
        <v>949</v>
      </c>
      <c r="N1593" t="s">
        <v>2035</v>
      </c>
      <c r="O1593" t="s">
        <v>3170</v>
      </c>
      <c r="P1593" t="s">
        <v>2040</v>
      </c>
      <c r="Q1593" t="s">
        <v>496</v>
      </c>
      <c r="R1593" t="s">
        <v>3360</v>
      </c>
      <c r="S1593" t="s">
        <v>3191</v>
      </c>
      <c r="T1593">
        <f>+_2022[[#This Row],[p1_score]]+_2022[[#This Row],[p2_score]]</f>
        <v>6</v>
      </c>
      <c r="U1593" t="s">
        <v>496</v>
      </c>
      <c r="V1593" t="s">
        <v>1788</v>
      </c>
      <c r="W1593" t="s">
        <v>3139</v>
      </c>
      <c r="X1593" t="s">
        <v>3157</v>
      </c>
      <c r="Y1593" t="s">
        <v>3152</v>
      </c>
      <c r="Z1593" t="s">
        <v>3170</v>
      </c>
      <c r="AA1593" t="s">
        <v>118</v>
      </c>
      <c r="AB1593">
        <v>159</v>
      </c>
      <c r="AC1593" t="s">
        <v>1846</v>
      </c>
      <c r="AD1593" t="s">
        <v>2580</v>
      </c>
      <c r="AE1593" t="s">
        <v>2807</v>
      </c>
      <c r="AF1593" t="s">
        <v>949</v>
      </c>
      <c r="AG1593" t="s">
        <v>897</v>
      </c>
      <c r="AH1593" t="s">
        <v>2971</v>
      </c>
      <c r="AI1593" t="s">
        <v>2972</v>
      </c>
      <c r="AJ1593" t="s">
        <v>2816</v>
      </c>
      <c r="AK1593" t="s">
        <v>148</v>
      </c>
    </row>
    <row r="1594" spans="1:37" x14ac:dyDescent="0.3">
      <c r="A1594" t="s">
        <v>3664</v>
      </c>
      <c r="B1594" t="s">
        <v>3136</v>
      </c>
      <c r="C1594" t="s">
        <v>1788</v>
      </c>
      <c r="D1594" t="s">
        <v>45</v>
      </c>
      <c r="E1594" t="s">
        <v>3135</v>
      </c>
      <c r="F1594" t="s">
        <v>3146</v>
      </c>
      <c r="G1594" t="s">
        <v>3136</v>
      </c>
      <c r="H1594" t="s">
        <v>3144</v>
      </c>
      <c r="I1594" t="s">
        <v>4352</v>
      </c>
      <c r="J1594" t="s">
        <v>1846</v>
      </c>
      <c r="K1594" t="s">
        <v>4298</v>
      </c>
      <c r="L1594" t="s">
        <v>2580</v>
      </c>
      <c r="M1594" t="s">
        <v>949</v>
      </c>
      <c r="N1594" t="s">
        <v>2035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>
        <f>+_2022[[#This Row],[p1_score]]+_2022[[#This Row],[p2_score]]</f>
        <v>61</v>
      </c>
      <c r="U1594" t="s">
        <v>960</v>
      </c>
      <c r="V1594" t="s">
        <v>1788</v>
      </c>
      <c r="W1594" t="s">
        <v>3517</v>
      </c>
      <c r="X1594" t="s">
        <v>3338</v>
      </c>
      <c r="Y1594" t="s">
        <v>3152</v>
      </c>
      <c r="Z1594" t="s">
        <v>3152</v>
      </c>
      <c r="AA1594" t="s">
        <v>496</v>
      </c>
      <c r="AB1594">
        <v>159</v>
      </c>
      <c r="AC1594" t="s">
        <v>1846</v>
      </c>
      <c r="AD1594" t="s">
        <v>2580</v>
      </c>
      <c r="AE1594" t="s">
        <v>2807</v>
      </c>
      <c r="AF1594" t="s">
        <v>949</v>
      </c>
      <c r="AG1594" t="s">
        <v>897</v>
      </c>
      <c r="AH1594" t="s">
        <v>2971</v>
      </c>
      <c r="AI1594" t="s">
        <v>2972</v>
      </c>
      <c r="AJ1594" t="s">
        <v>2816</v>
      </c>
      <c r="AK1594" t="s">
        <v>148</v>
      </c>
    </row>
    <row r="1595" spans="1:37" x14ac:dyDescent="0.3">
      <c r="A1595" t="s">
        <v>3665</v>
      </c>
      <c r="B1595" t="s">
        <v>3178</v>
      </c>
      <c r="C1595" t="s">
        <v>960</v>
      </c>
      <c r="D1595" t="s">
        <v>45</v>
      </c>
      <c r="E1595" t="s">
        <v>3303</v>
      </c>
      <c r="F1595" t="s">
        <v>3237</v>
      </c>
      <c r="G1595" t="s">
        <v>3162</v>
      </c>
      <c r="H1595" t="s">
        <v>3153</v>
      </c>
      <c r="I1595" t="s">
        <v>4504</v>
      </c>
      <c r="J1595" t="s">
        <v>1846</v>
      </c>
      <c r="K1595" t="s">
        <v>4298</v>
      </c>
      <c r="L1595" t="s">
        <v>2580</v>
      </c>
      <c r="M1595" t="s">
        <v>949</v>
      </c>
      <c r="N1595" t="s">
        <v>2035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  <c r="T1595" t="e">
        <f>+_2022[[#This Row],[p1_score]]+_2022[[#This Row],[p2_score]]</f>
        <v>#VALUE!</v>
      </c>
      <c r="U1595" t="s">
        <v>32</v>
      </c>
      <c r="V1595" t="s">
        <v>32</v>
      </c>
      <c r="W1595" t="s">
        <v>32</v>
      </c>
      <c r="X1595" t="s">
        <v>32</v>
      </c>
      <c r="Y1595" t="s">
        <v>32</v>
      </c>
      <c r="Z1595" t="s">
        <v>32</v>
      </c>
      <c r="AA1595" t="s">
        <v>32</v>
      </c>
      <c r="AB1595">
        <v>159</v>
      </c>
      <c r="AC1595" t="s">
        <v>1846</v>
      </c>
      <c r="AD1595" t="s">
        <v>2580</v>
      </c>
      <c r="AE1595" t="s">
        <v>2807</v>
      </c>
      <c r="AF1595" t="s">
        <v>949</v>
      </c>
      <c r="AG1595" t="s">
        <v>897</v>
      </c>
      <c r="AH1595" t="s">
        <v>2971</v>
      </c>
      <c r="AI1595" t="s">
        <v>2972</v>
      </c>
      <c r="AJ1595" t="s">
        <v>2816</v>
      </c>
      <c r="AK1595" t="s">
        <v>148</v>
      </c>
    </row>
    <row r="1596" spans="1:37" x14ac:dyDescent="0.3">
      <c r="A1596" t="s">
        <v>3667</v>
      </c>
      <c r="B1596" t="s">
        <v>3144</v>
      </c>
      <c r="C1596" t="s">
        <v>1255</v>
      </c>
      <c r="D1596" t="s">
        <v>2041</v>
      </c>
      <c r="E1596" t="s">
        <v>3136</v>
      </c>
      <c r="F1596" t="s">
        <v>3162</v>
      </c>
      <c r="G1596" t="s">
        <v>3133</v>
      </c>
      <c r="H1596" t="s">
        <v>3133</v>
      </c>
      <c r="I1596" t="s">
        <v>3573</v>
      </c>
      <c r="J1596" t="s">
        <v>1846</v>
      </c>
      <c r="K1596" t="s">
        <v>4319</v>
      </c>
      <c r="L1596" t="s">
        <v>2583</v>
      </c>
      <c r="M1596" t="s">
        <v>872</v>
      </c>
      <c r="N1596" t="s">
        <v>2042</v>
      </c>
      <c r="O1596" t="s">
        <v>3139</v>
      </c>
      <c r="P1596" t="s">
        <v>1147</v>
      </c>
      <c r="Q1596" t="s">
        <v>1255</v>
      </c>
      <c r="R1596" t="s">
        <v>4004</v>
      </c>
      <c r="S1596" t="s">
        <v>3242</v>
      </c>
      <c r="T1596">
        <f>+_2022[[#This Row],[p1_score]]+_2022[[#This Row],[p2_score]]</f>
        <v>19</v>
      </c>
      <c r="U1596" t="s">
        <v>2029</v>
      </c>
      <c r="V1596" t="s">
        <v>1255</v>
      </c>
      <c r="W1596" t="s">
        <v>3220</v>
      </c>
      <c r="X1596" t="s">
        <v>3148</v>
      </c>
      <c r="Y1596" t="s">
        <v>3220</v>
      </c>
      <c r="Z1596" t="s">
        <v>3148</v>
      </c>
      <c r="AA1596" t="s">
        <v>32</v>
      </c>
      <c r="AB1596">
        <v>160</v>
      </c>
      <c r="AC1596" t="s">
        <v>1846</v>
      </c>
      <c r="AD1596" t="s">
        <v>2583</v>
      </c>
      <c r="AE1596" t="s">
        <v>2807</v>
      </c>
      <c r="AF1596" t="s">
        <v>872</v>
      </c>
      <c r="AG1596" t="s">
        <v>883</v>
      </c>
      <c r="AH1596" t="s">
        <v>2973</v>
      </c>
      <c r="AI1596" t="s">
        <v>2957</v>
      </c>
      <c r="AJ1596" t="s">
        <v>2974</v>
      </c>
      <c r="AK1596" t="s">
        <v>1576</v>
      </c>
    </row>
    <row r="1597" spans="1:37" x14ac:dyDescent="0.3">
      <c r="A1597" t="s">
        <v>3669</v>
      </c>
      <c r="B1597" t="s">
        <v>3133</v>
      </c>
      <c r="C1597" t="s">
        <v>2029</v>
      </c>
      <c r="D1597" t="s">
        <v>2043</v>
      </c>
      <c r="E1597" t="s">
        <v>3351</v>
      </c>
      <c r="F1597" t="s">
        <v>3310</v>
      </c>
      <c r="G1597" t="s">
        <v>3187</v>
      </c>
      <c r="H1597" t="s">
        <v>3144</v>
      </c>
      <c r="I1597" t="s">
        <v>3872</v>
      </c>
      <c r="J1597" t="s">
        <v>1846</v>
      </c>
      <c r="K1597" t="s">
        <v>4319</v>
      </c>
      <c r="L1597" t="s">
        <v>2583</v>
      </c>
      <c r="M1597" t="s">
        <v>872</v>
      </c>
      <c r="N1597" t="s">
        <v>2042</v>
      </c>
      <c r="O1597" t="s">
        <v>3148</v>
      </c>
      <c r="P1597" t="s">
        <v>464</v>
      </c>
      <c r="Q1597" t="s">
        <v>2029</v>
      </c>
      <c r="R1597" t="s">
        <v>3574</v>
      </c>
      <c r="S1597" t="s">
        <v>3756</v>
      </c>
      <c r="T1597">
        <f>+_2022[[#This Row],[p1_score]]+_2022[[#This Row],[p2_score]]</f>
        <v>72</v>
      </c>
      <c r="U1597" t="s">
        <v>2029</v>
      </c>
      <c r="V1597" t="s">
        <v>31</v>
      </c>
      <c r="W1597" t="s">
        <v>3469</v>
      </c>
      <c r="X1597" t="s">
        <v>3193</v>
      </c>
      <c r="Y1597" t="s">
        <v>3152</v>
      </c>
      <c r="Z1597" t="s">
        <v>3152</v>
      </c>
      <c r="AA1597" t="s">
        <v>1255</v>
      </c>
      <c r="AB1597">
        <v>160</v>
      </c>
      <c r="AC1597" t="s">
        <v>1846</v>
      </c>
      <c r="AD1597" t="s">
        <v>2583</v>
      </c>
      <c r="AE1597" t="s">
        <v>2807</v>
      </c>
      <c r="AF1597" t="s">
        <v>872</v>
      </c>
      <c r="AG1597" t="s">
        <v>883</v>
      </c>
      <c r="AH1597" t="s">
        <v>2973</v>
      </c>
      <c r="AI1597" t="s">
        <v>2957</v>
      </c>
      <c r="AJ1597" t="s">
        <v>2974</v>
      </c>
      <c r="AK1597" t="s">
        <v>1576</v>
      </c>
    </row>
    <row r="1598" spans="1:37" x14ac:dyDescent="0.3">
      <c r="A1598" t="s">
        <v>3671</v>
      </c>
      <c r="B1598" t="s">
        <v>3136</v>
      </c>
      <c r="C1598" t="s">
        <v>858</v>
      </c>
      <c r="D1598" t="s">
        <v>2044</v>
      </c>
      <c r="E1598" t="s">
        <v>3202</v>
      </c>
      <c r="F1598" t="s">
        <v>3212</v>
      </c>
      <c r="G1598" t="s">
        <v>3144</v>
      </c>
      <c r="H1598" t="s">
        <v>3133</v>
      </c>
      <c r="I1598" t="s">
        <v>4400</v>
      </c>
      <c r="J1598" t="s">
        <v>1846</v>
      </c>
      <c r="K1598" t="s">
        <v>4319</v>
      </c>
      <c r="L1598" t="s">
        <v>2583</v>
      </c>
      <c r="M1598" t="s">
        <v>872</v>
      </c>
      <c r="N1598" t="s">
        <v>2042</v>
      </c>
      <c r="O1598" t="s">
        <v>3157</v>
      </c>
      <c r="P1598" t="s">
        <v>1671</v>
      </c>
      <c r="Q1598" t="s">
        <v>858</v>
      </c>
      <c r="R1598" t="s">
        <v>3291</v>
      </c>
      <c r="S1598" t="s">
        <v>3719</v>
      </c>
      <c r="T1598">
        <f>+_2022[[#This Row],[p1_score]]+_2022[[#This Row],[p2_score]]</f>
        <v>33</v>
      </c>
      <c r="U1598" t="s">
        <v>858</v>
      </c>
      <c r="V1598" t="s">
        <v>31</v>
      </c>
      <c r="W1598" t="s">
        <v>3186</v>
      </c>
      <c r="X1598" t="s">
        <v>3426</v>
      </c>
      <c r="Y1598" t="s">
        <v>3152</v>
      </c>
      <c r="Z1598" t="s">
        <v>3426</v>
      </c>
      <c r="AA1598" t="s">
        <v>2029</v>
      </c>
      <c r="AB1598">
        <v>160</v>
      </c>
      <c r="AC1598" t="s">
        <v>1846</v>
      </c>
      <c r="AD1598" t="s">
        <v>2583</v>
      </c>
      <c r="AE1598" t="s">
        <v>2807</v>
      </c>
      <c r="AF1598" t="s">
        <v>872</v>
      </c>
      <c r="AG1598" t="s">
        <v>883</v>
      </c>
      <c r="AH1598" t="s">
        <v>2973</v>
      </c>
      <c r="AI1598" t="s">
        <v>2957</v>
      </c>
      <c r="AJ1598" t="s">
        <v>2974</v>
      </c>
      <c r="AK1598" t="s">
        <v>1576</v>
      </c>
    </row>
    <row r="1599" spans="1:37" x14ac:dyDescent="0.3">
      <c r="A1599" t="s">
        <v>3673</v>
      </c>
      <c r="B1599" t="s">
        <v>3153</v>
      </c>
      <c r="C1599" t="s">
        <v>31</v>
      </c>
      <c r="D1599" t="s">
        <v>1956</v>
      </c>
      <c r="E1599" t="s">
        <v>3371</v>
      </c>
      <c r="F1599" t="s">
        <v>3334</v>
      </c>
      <c r="G1599" t="s">
        <v>3178</v>
      </c>
      <c r="H1599" t="s">
        <v>3144</v>
      </c>
      <c r="I1599" t="s">
        <v>4505</v>
      </c>
      <c r="J1599" t="s">
        <v>1846</v>
      </c>
      <c r="K1599" t="s">
        <v>4319</v>
      </c>
      <c r="L1599" t="s">
        <v>2583</v>
      </c>
      <c r="M1599" t="s">
        <v>872</v>
      </c>
      <c r="N1599" t="s">
        <v>2042</v>
      </c>
      <c r="O1599" t="s">
        <v>3151</v>
      </c>
      <c r="P1599" t="s">
        <v>1279</v>
      </c>
      <c r="Q1599" t="s">
        <v>31</v>
      </c>
      <c r="R1599" t="s">
        <v>3242</v>
      </c>
      <c r="S1599" t="s">
        <v>4201</v>
      </c>
      <c r="T1599">
        <f>+_2022[[#This Row],[p1_score]]+_2022[[#This Row],[p2_score]]</f>
        <v>24</v>
      </c>
      <c r="U1599" t="s">
        <v>986</v>
      </c>
      <c r="V1599" t="s">
        <v>31</v>
      </c>
      <c r="W1599" t="s">
        <v>3883</v>
      </c>
      <c r="X1599" t="s">
        <v>3562</v>
      </c>
      <c r="Y1599" t="s">
        <v>3152</v>
      </c>
      <c r="Z1599" t="s">
        <v>3152</v>
      </c>
      <c r="AA1599" t="s">
        <v>858</v>
      </c>
      <c r="AB1599">
        <v>160</v>
      </c>
      <c r="AC1599" t="s">
        <v>1846</v>
      </c>
      <c r="AD1599" t="s">
        <v>2583</v>
      </c>
      <c r="AE1599" t="s">
        <v>2807</v>
      </c>
      <c r="AF1599" t="s">
        <v>872</v>
      </c>
      <c r="AG1599" t="s">
        <v>883</v>
      </c>
      <c r="AH1599" t="s">
        <v>2973</v>
      </c>
      <c r="AI1599" t="s">
        <v>2957</v>
      </c>
      <c r="AJ1599" t="s">
        <v>2974</v>
      </c>
      <c r="AK1599" t="s">
        <v>1576</v>
      </c>
    </row>
    <row r="1600" spans="1:37" x14ac:dyDescent="0.3">
      <c r="A1600" t="s">
        <v>3675</v>
      </c>
      <c r="B1600" t="s">
        <v>3173</v>
      </c>
      <c r="C1600" t="s">
        <v>308</v>
      </c>
      <c r="D1600" t="s">
        <v>110</v>
      </c>
      <c r="E1600" t="s">
        <v>3178</v>
      </c>
      <c r="F1600" t="s">
        <v>3153</v>
      </c>
      <c r="G1600" t="s">
        <v>3133</v>
      </c>
      <c r="H1600" t="s">
        <v>3144</v>
      </c>
      <c r="I1600" t="s">
        <v>3659</v>
      </c>
      <c r="J1600" t="s">
        <v>1846</v>
      </c>
      <c r="K1600" t="s">
        <v>4319</v>
      </c>
      <c r="L1600" t="s">
        <v>2583</v>
      </c>
      <c r="M1600" t="s">
        <v>872</v>
      </c>
      <c r="N1600" t="s">
        <v>2042</v>
      </c>
      <c r="O1600" t="s">
        <v>3170</v>
      </c>
      <c r="P1600" t="s">
        <v>1100</v>
      </c>
      <c r="Q1600" t="s">
        <v>308</v>
      </c>
      <c r="R1600" t="s">
        <v>3404</v>
      </c>
      <c r="S1600" t="s">
        <v>3209</v>
      </c>
      <c r="T1600">
        <f>+_2022[[#This Row],[p1_score]]+_2022[[#This Row],[p2_score]]</f>
        <v>7</v>
      </c>
      <c r="U1600" t="s">
        <v>986</v>
      </c>
      <c r="V1600" t="s">
        <v>308</v>
      </c>
      <c r="W1600" t="s">
        <v>3166</v>
      </c>
      <c r="X1600" t="s">
        <v>3170</v>
      </c>
      <c r="Y1600" t="s">
        <v>3166</v>
      </c>
      <c r="Z1600" t="s">
        <v>3152</v>
      </c>
      <c r="AA1600" t="s">
        <v>31</v>
      </c>
      <c r="AB1600">
        <v>160</v>
      </c>
      <c r="AC1600" t="s">
        <v>1846</v>
      </c>
      <c r="AD1600" t="s">
        <v>2583</v>
      </c>
      <c r="AE1600" t="s">
        <v>2807</v>
      </c>
      <c r="AF1600" t="s">
        <v>872</v>
      </c>
      <c r="AG1600" t="s">
        <v>883</v>
      </c>
      <c r="AH1600" t="s">
        <v>2973</v>
      </c>
      <c r="AI1600" t="s">
        <v>2957</v>
      </c>
      <c r="AJ1600" t="s">
        <v>2974</v>
      </c>
      <c r="AK1600" t="s">
        <v>1576</v>
      </c>
    </row>
    <row r="1601" spans="1:37" x14ac:dyDescent="0.3">
      <c r="A1601" t="s">
        <v>3676</v>
      </c>
      <c r="B1601" t="s">
        <v>3162</v>
      </c>
      <c r="C1601" t="s">
        <v>986</v>
      </c>
      <c r="D1601" t="s">
        <v>45</v>
      </c>
      <c r="E1601" t="s">
        <v>3212</v>
      </c>
      <c r="F1601" t="s">
        <v>3201</v>
      </c>
      <c r="G1601" t="s">
        <v>3153</v>
      </c>
      <c r="H1601" t="s">
        <v>3133</v>
      </c>
      <c r="I1601" t="s">
        <v>3331</v>
      </c>
      <c r="J1601" t="s">
        <v>1846</v>
      </c>
      <c r="K1601" t="s">
        <v>4319</v>
      </c>
      <c r="L1601" t="s">
        <v>2583</v>
      </c>
      <c r="M1601" t="s">
        <v>872</v>
      </c>
      <c r="N1601" t="s">
        <v>2042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>
        <f>+_2022[[#This Row],[p1_score]]+_2022[[#This Row],[p2_score]]</f>
        <v>13</v>
      </c>
      <c r="U1601" t="s">
        <v>986</v>
      </c>
      <c r="V1601" t="s">
        <v>51</v>
      </c>
      <c r="W1601" t="s">
        <v>3186</v>
      </c>
      <c r="X1601" t="s">
        <v>3166</v>
      </c>
      <c r="Y1601" t="s">
        <v>3152</v>
      </c>
      <c r="Z1601" t="s">
        <v>3152</v>
      </c>
      <c r="AA1601" t="s">
        <v>308</v>
      </c>
      <c r="AB1601">
        <v>160</v>
      </c>
      <c r="AC1601" t="s">
        <v>1846</v>
      </c>
      <c r="AD1601" t="s">
        <v>2583</v>
      </c>
      <c r="AE1601" t="s">
        <v>2807</v>
      </c>
      <c r="AF1601" t="s">
        <v>872</v>
      </c>
      <c r="AG1601" t="s">
        <v>883</v>
      </c>
      <c r="AH1601" t="s">
        <v>2973</v>
      </c>
      <c r="AI1601" t="s">
        <v>2957</v>
      </c>
      <c r="AJ1601" t="s">
        <v>2974</v>
      </c>
      <c r="AK1601" t="s">
        <v>1576</v>
      </c>
    </row>
    <row r="1602" spans="1:37" x14ac:dyDescent="0.3">
      <c r="A1602" t="s">
        <v>3678</v>
      </c>
      <c r="B1602" t="s">
        <v>3178</v>
      </c>
      <c r="C1602" t="s">
        <v>51</v>
      </c>
      <c r="D1602" t="s">
        <v>45</v>
      </c>
      <c r="E1602" t="s">
        <v>3144</v>
      </c>
      <c r="F1602" t="s">
        <v>3153</v>
      </c>
      <c r="G1602" t="s">
        <v>3133</v>
      </c>
      <c r="H1602" t="s">
        <v>3133</v>
      </c>
      <c r="I1602" t="s">
        <v>3163</v>
      </c>
      <c r="J1602" t="s">
        <v>1846</v>
      </c>
      <c r="K1602" t="s">
        <v>4319</v>
      </c>
      <c r="L1602" t="s">
        <v>2583</v>
      </c>
      <c r="M1602" t="s">
        <v>872</v>
      </c>
      <c r="N1602" t="s">
        <v>2042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e">
        <f>+_2022[[#This Row],[p1_score]]+_2022[[#This Row],[p2_score]]</f>
        <v>#VALUE!</v>
      </c>
      <c r="U1602" t="s">
        <v>32</v>
      </c>
      <c r="V1602" t="s">
        <v>32</v>
      </c>
      <c r="W1602" t="s">
        <v>32</v>
      </c>
      <c r="X1602" t="s">
        <v>32</v>
      </c>
      <c r="Y1602" t="s">
        <v>32</v>
      </c>
      <c r="Z1602" t="s">
        <v>32</v>
      </c>
      <c r="AA1602" t="s">
        <v>32</v>
      </c>
      <c r="AB1602">
        <v>160</v>
      </c>
      <c r="AC1602" t="s">
        <v>1846</v>
      </c>
      <c r="AD1602" t="s">
        <v>2583</v>
      </c>
      <c r="AE1602" t="s">
        <v>2807</v>
      </c>
      <c r="AF1602" t="s">
        <v>872</v>
      </c>
      <c r="AG1602" t="s">
        <v>883</v>
      </c>
      <c r="AH1602" t="s">
        <v>2973</v>
      </c>
      <c r="AI1602" t="s">
        <v>2957</v>
      </c>
      <c r="AJ1602" t="s">
        <v>2974</v>
      </c>
      <c r="AK1602" t="s">
        <v>1576</v>
      </c>
    </row>
    <row r="1603" spans="1:37" x14ac:dyDescent="0.3">
      <c r="A1603" t="s">
        <v>3680</v>
      </c>
      <c r="B1603" t="s">
        <v>3144</v>
      </c>
      <c r="C1603" t="s">
        <v>1939</v>
      </c>
      <c r="D1603" t="s">
        <v>1489</v>
      </c>
      <c r="E1603" t="s">
        <v>3178</v>
      </c>
      <c r="F1603" t="s">
        <v>3202</v>
      </c>
      <c r="G1603" t="s">
        <v>3133</v>
      </c>
      <c r="H1603" t="s">
        <v>3133</v>
      </c>
      <c r="I1603" t="s">
        <v>3163</v>
      </c>
      <c r="J1603" t="s">
        <v>1846</v>
      </c>
      <c r="K1603" t="s">
        <v>4312</v>
      </c>
      <c r="L1603" t="s">
        <v>2587</v>
      </c>
      <c r="M1603" t="s">
        <v>850</v>
      </c>
      <c r="N1603" t="s">
        <v>2045</v>
      </c>
      <c r="O1603" t="s">
        <v>3139</v>
      </c>
      <c r="P1603" t="s">
        <v>1171</v>
      </c>
      <c r="Q1603" t="s">
        <v>1939</v>
      </c>
      <c r="R1603" t="s">
        <v>3151</v>
      </c>
      <c r="S1603" t="s">
        <v>3320</v>
      </c>
      <c r="T1603">
        <f>+_2022[[#This Row],[p1_score]]+_2022[[#This Row],[p2_score]]</f>
        <v>46</v>
      </c>
      <c r="U1603" t="s">
        <v>852</v>
      </c>
      <c r="V1603" t="s">
        <v>1939</v>
      </c>
      <c r="W1603" t="s">
        <v>3562</v>
      </c>
      <c r="X1603" t="s">
        <v>3170</v>
      </c>
      <c r="Y1603" t="s">
        <v>3562</v>
      </c>
      <c r="Z1603" t="s">
        <v>3170</v>
      </c>
      <c r="AA1603" t="s">
        <v>32</v>
      </c>
      <c r="AB1603">
        <v>161</v>
      </c>
      <c r="AC1603" t="s">
        <v>1846</v>
      </c>
      <c r="AD1603" t="s">
        <v>2587</v>
      </c>
      <c r="AE1603" t="s">
        <v>2829</v>
      </c>
      <c r="AF1603" t="s">
        <v>850</v>
      </c>
      <c r="AG1603" t="s">
        <v>909</v>
      </c>
      <c r="AH1603" t="s">
        <v>2975</v>
      </c>
      <c r="AI1603" t="s">
        <v>2976</v>
      </c>
      <c r="AJ1603" t="s">
        <v>2977</v>
      </c>
      <c r="AK1603" t="s">
        <v>852</v>
      </c>
    </row>
    <row r="1604" spans="1:37" x14ac:dyDescent="0.3">
      <c r="A1604" t="s">
        <v>3682</v>
      </c>
      <c r="B1604" t="s">
        <v>3133</v>
      </c>
      <c r="C1604" t="s">
        <v>852</v>
      </c>
      <c r="D1604" t="s">
        <v>40</v>
      </c>
      <c r="E1604" t="s">
        <v>3363</v>
      </c>
      <c r="F1604" t="s">
        <v>3303</v>
      </c>
      <c r="G1604" t="s">
        <v>3178</v>
      </c>
      <c r="H1604" t="s">
        <v>3136</v>
      </c>
      <c r="I1604" t="s">
        <v>4434</v>
      </c>
      <c r="J1604" t="s">
        <v>1846</v>
      </c>
      <c r="K1604" t="s">
        <v>4312</v>
      </c>
      <c r="L1604" t="s">
        <v>2587</v>
      </c>
      <c r="M1604" t="s">
        <v>850</v>
      </c>
      <c r="N1604" t="s">
        <v>2045</v>
      </c>
      <c r="O1604" t="s">
        <v>3148</v>
      </c>
      <c r="P1604" t="s">
        <v>464</v>
      </c>
      <c r="Q1604" t="s">
        <v>852</v>
      </c>
      <c r="R1604" t="s">
        <v>3802</v>
      </c>
      <c r="S1604" t="s">
        <v>3756</v>
      </c>
      <c r="T1604">
        <f>+_2022[[#This Row],[p1_score]]+_2022[[#This Row],[p2_score]]</f>
        <v>45</v>
      </c>
      <c r="U1604" t="s">
        <v>852</v>
      </c>
      <c r="V1604" t="s">
        <v>166</v>
      </c>
      <c r="W1604" t="s">
        <v>3305</v>
      </c>
      <c r="X1604" t="s">
        <v>3380</v>
      </c>
      <c r="Y1604" t="s">
        <v>3152</v>
      </c>
      <c r="Z1604" t="s">
        <v>3152</v>
      </c>
      <c r="AA1604" t="s">
        <v>1939</v>
      </c>
      <c r="AB1604">
        <v>161</v>
      </c>
      <c r="AC1604" t="s">
        <v>1846</v>
      </c>
      <c r="AD1604" t="s">
        <v>2587</v>
      </c>
      <c r="AE1604" t="s">
        <v>2829</v>
      </c>
      <c r="AF1604" t="s">
        <v>850</v>
      </c>
      <c r="AG1604" t="s">
        <v>909</v>
      </c>
      <c r="AH1604" t="s">
        <v>2975</v>
      </c>
      <c r="AI1604" t="s">
        <v>2976</v>
      </c>
      <c r="AJ1604" t="s">
        <v>2977</v>
      </c>
      <c r="AK1604" t="s">
        <v>852</v>
      </c>
    </row>
    <row r="1605" spans="1:37" x14ac:dyDescent="0.3">
      <c r="A1605" t="s">
        <v>3684</v>
      </c>
      <c r="B1605" t="s">
        <v>3153</v>
      </c>
      <c r="C1605" t="s">
        <v>166</v>
      </c>
      <c r="D1605" t="s">
        <v>2046</v>
      </c>
      <c r="E1605" t="s">
        <v>3205</v>
      </c>
      <c r="F1605" t="s">
        <v>3293</v>
      </c>
      <c r="G1605" t="s">
        <v>3173</v>
      </c>
      <c r="H1605" t="s">
        <v>3153</v>
      </c>
      <c r="I1605" t="s">
        <v>4506</v>
      </c>
      <c r="J1605" t="s">
        <v>1846</v>
      </c>
      <c r="K1605" t="s">
        <v>4312</v>
      </c>
      <c r="L1605" t="s">
        <v>2587</v>
      </c>
      <c r="M1605" t="s">
        <v>850</v>
      </c>
      <c r="N1605" t="s">
        <v>2045</v>
      </c>
      <c r="O1605" t="s">
        <v>3157</v>
      </c>
      <c r="P1605" t="s">
        <v>2047</v>
      </c>
      <c r="Q1605" t="s">
        <v>166</v>
      </c>
      <c r="R1605" t="s">
        <v>3396</v>
      </c>
      <c r="S1605" t="s">
        <v>3929</v>
      </c>
      <c r="T1605">
        <f>+_2022[[#This Row],[p1_score]]+_2022[[#This Row],[p2_score]]</f>
        <v>35</v>
      </c>
      <c r="U1605" t="s">
        <v>83</v>
      </c>
      <c r="V1605" t="s">
        <v>166</v>
      </c>
      <c r="W1605" t="s">
        <v>3744</v>
      </c>
      <c r="X1605" t="s">
        <v>3320</v>
      </c>
      <c r="Y1605" t="s">
        <v>3152</v>
      </c>
      <c r="Z1605" t="s">
        <v>3152</v>
      </c>
      <c r="AA1605" t="s">
        <v>852</v>
      </c>
      <c r="AB1605">
        <v>161</v>
      </c>
      <c r="AC1605" t="s">
        <v>1846</v>
      </c>
      <c r="AD1605" t="s">
        <v>2587</v>
      </c>
      <c r="AE1605" t="s">
        <v>2829</v>
      </c>
      <c r="AF1605" t="s">
        <v>850</v>
      </c>
      <c r="AG1605" t="s">
        <v>909</v>
      </c>
      <c r="AH1605" t="s">
        <v>2975</v>
      </c>
      <c r="AI1605" t="s">
        <v>2976</v>
      </c>
      <c r="AJ1605" t="s">
        <v>2977</v>
      </c>
      <c r="AK1605" t="s">
        <v>852</v>
      </c>
    </row>
    <row r="1606" spans="1:37" x14ac:dyDescent="0.3">
      <c r="A1606" t="s">
        <v>3687</v>
      </c>
      <c r="B1606" t="s">
        <v>3136</v>
      </c>
      <c r="C1606" t="s">
        <v>83</v>
      </c>
      <c r="D1606" t="s">
        <v>2048</v>
      </c>
      <c r="E1606" t="s">
        <v>3303</v>
      </c>
      <c r="F1606" t="s">
        <v>3238</v>
      </c>
      <c r="G1606" t="s">
        <v>3162</v>
      </c>
      <c r="H1606" t="s">
        <v>3144</v>
      </c>
      <c r="I1606" t="s">
        <v>4300</v>
      </c>
      <c r="J1606" t="s">
        <v>1846</v>
      </c>
      <c r="K1606" t="s">
        <v>4312</v>
      </c>
      <c r="L1606" t="s">
        <v>2587</v>
      </c>
      <c r="M1606" t="s">
        <v>850</v>
      </c>
      <c r="N1606" t="s">
        <v>2045</v>
      </c>
      <c r="O1606" t="s">
        <v>3151</v>
      </c>
      <c r="P1606" t="s">
        <v>190</v>
      </c>
      <c r="Q1606" t="s">
        <v>83</v>
      </c>
      <c r="R1606" t="s">
        <v>3433</v>
      </c>
      <c r="S1606" t="s">
        <v>3416</v>
      </c>
      <c r="T1606">
        <f>+_2022[[#This Row],[p1_score]]+_2022[[#This Row],[p2_score]]</f>
        <v>38</v>
      </c>
      <c r="U1606" t="s">
        <v>83</v>
      </c>
      <c r="V1606" t="s">
        <v>246</v>
      </c>
      <c r="W1606" t="s">
        <v>3517</v>
      </c>
      <c r="X1606" t="s">
        <v>3139</v>
      </c>
      <c r="Y1606" t="s">
        <v>3152</v>
      </c>
      <c r="Z1606" t="s">
        <v>3152</v>
      </c>
      <c r="AA1606" t="s">
        <v>166</v>
      </c>
      <c r="AB1606">
        <v>161</v>
      </c>
      <c r="AC1606" t="s">
        <v>1846</v>
      </c>
      <c r="AD1606" t="s">
        <v>2587</v>
      </c>
      <c r="AE1606" t="s">
        <v>2829</v>
      </c>
      <c r="AF1606" t="s">
        <v>850</v>
      </c>
      <c r="AG1606" t="s">
        <v>909</v>
      </c>
      <c r="AH1606" t="s">
        <v>2975</v>
      </c>
      <c r="AI1606" t="s">
        <v>2976</v>
      </c>
      <c r="AJ1606" t="s">
        <v>2977</v>
      </c>
      <c r="AK1606" t="s">
        <v>852</v>
      </c>
    </row>
    <row r="1607" spans="1:37" x14ac:dyDescent="0.3">
      <c r="A1607" t="s">
        <v>3690</v>
      </c>
      <c r="B1607" t="s">
        <v>3162</v>
      </c>
      <c r="C1607" t="s">
        <v>246</v>
      </c>
      <c r="D1607" t="s">
        <v>45</v>
      </c>
      <c r="E1607" t="s">
        <v>3155</v>
      </c>
      <c r="F1607" t="s">
        <v>3212</v>
      </c>
      <c r="G1607" t="s">
        <v>3153</v>
      </c>
      <c r="H1607" t="s">
        <v>3144</v>
      </c>
      <c r="I1607" t="s">
        <v>3881</v>
      </c>
      <c r="J1607" t="s">
        <v>1846</v>
      </c>
      <c r="K1607" t="s">
        <v>4312</v>
      </c>
      <c r="L1607" t="s">
        <v>2587</v>
      </c>
      <c r="M1607" t="s">
        <v>850</v>
      </c>
      <c r="N1607" t="s">
        <v>2045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>
        <f>+_2022[[#This Row],[p1_score]]+_2022[[#This Row],[p2_score]]</f>
        <v>30</v>
      </c>
      <c r="U1607" t="s">
        <v>240</v>
      </c>
      <c r="V1607" t="s">
        <v>246</v>
      </c>
      <c r="W1607" t="s">
        <v>3231</v>
      </c>
      <c r="X1607" t="s">
        <v>3270</v>
      </c>
      <c r="Y1607" t="s">
        <v>3152</v>
      </c>
      <c r="Z1607" t="s">
        <v>3152</v>
      </c>
      <c r="AA1607" t="s">
        <v>83</v>
      </c>
      <c r="AB1607">
        <v>161</v>
      </c>
      <c r="AC1607" t="s">
        <v>1846</v>
      </c>
      <c r="AD1607" t="s">
        <v>2587</v>
      </c>
      <c r="AE1607" t="s">
        <v>2829</v>
      </c>
      <c r="AF1607" t="s">
        <v>850</v>
      </c>
      <c r="AG1607" t="s">
        <v>909</v>
      </c>
      <c r="AH1607" t="s">
        <v>2975</v>
      </c>
      <c r="AI1607" t="s">
        <v>2976</v>
      </c>
      <c r="AJ1607" t="s">
        <v>2977</v>
      </c>
      <c r="AK1607" t="s">
        <v>852</v>
      </c>
    </row>
    <row r="1608" spans="1:37" x14ac:dyDescent="0.3">
      <c r="A1608" t="s">
        <v>3691</v>
      </c>
      <c r="B1608" t="s">
        <v>3173</v>
      </c>
      <c r="C1608" t="s">
        <v>240</v>
      </c>
      <c r="D1608" t="s">
        <v>45</v>
      </c>
      <c r="E1608" t="s">
        <v>3212</v>
      </c>
      <c r="F1608" t="s">
        <v>3178</v>
      </c>
      <c r="G1608" t="s">
        <v>3144</v>
      </c>
      <c r="H1608" t="s">
        <v>3144</v>
      </c>
      <c r="I1608" t="s">
        <v>3496</v>
      </c>
      <c r="J1608" t="s">
        <v>1846</v>
      </c>
      <c r="K1608" t="s">
        <v>4312</v>
      </c>
      <c r="L1608" t="s">
        <v>2587</v>
      </c>
      <c r="M1608" t="s">
        <v>850</v>
      </c>
      <c r="N1608" t="s">
        <v>2045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e">
        <f>+_2022[[#This Row],[p1_score]]+_2022[[#This Row],[p2_score]]</f>
        <v>#VALUE!</v>
      </c>
      <c r="U1608" t="s">
        <v>32</v>
      </c>
      <c r="V1608" t="s">
        <v>32</v>
      </c>
      <c r="W1608" t="s">
        <v>32</v>
      </c>
      <c r="X1608" t="s">
        <v>32</v>
      </c>
      <c r="Y1608" t="s">
        <v>32</v>
      </c>
      <c r="Z1608" t="s">
        <v>32</v>
      </c>
      <c r="AA1608" t="s">
        <v>32</v>
      </c>
      <c r="AB1608">
        <v>161</v>
      </c>
      <c r="AC1608" t="s">
        <v>1846</v>
      </c>
      <c r="AD1608" t="s">
        <v>2587</v>
      </c>
      <c r="AE1608" t="s">
        <v>2829</v>
      </c>
      <c r="AF1608" t="s">
        <v>850</v>
      </c>
      <c r="AG1608" t="s">
        <v>909</v>
      </c>
      <c r="AH1608" t="s">
        <v>2975</v>
      </c>
      <c r="AI1608" t="s">
        <v>2976</v>
      </c>
      <c r="AJ1608" t="s">
        <v>2977</v>
      </c>
      <c r="AK1608" t="s">
        <v>852</v>
      </c>
    </row>
    <row r="1609" spans="1:37" x14ac:dyDescent="0.3">
      <c r="A1609" t="s">
        <v>3693</v>
      </c>
      <c r="B1609" t="s">
        <v>3144</v>
      </c>
      <c r="C1609" t="s">
        <v>1509</v>
      </c>
      <c r="D1609" t="s">
        <v>1888</v>
      </c>
      <c r="E1609" t="s">
        <v>3181</v>
      </c>
      <c r="F1609" t="s">
        <v>3155</v>
      </c>
      <c r="G1609" t="s">
        <v>3153</v>
      </c>
      <c r="H1609" t="s">
        <v>3144</v>
      </c>
      <c r="I1609" t="s">
        <v>3942</v>
      </c>
      <c r="J1609" t="s">
        <v>1846</v>
      </c>
      <c r="K1609" t="s">
        <v>4287</v>
      </c>
      <c r="L1609" t="s">
        <v>2591</v>
      </c>
      <c r="M1609" t="s">
        <v>883</v>
      </c>
      <c r="N1609" t="s">
        <v>2049</v>
      </c>
      <c r="O1609" t="s">
        <v>3139</v>
      </c>
      <c r="P1609" t="s">
        <v>75</v>
      </c>
      <c r="Q1609" t="s">
        <v>1509</v>
      </c>
      <c r="R1609" t="s">
        <v>3725</v>
      </c>
      <c r="S1609" t="s">
        <v>3142</v>
      </c>
      <c r="T1609">
        <f>+_2022[[#This Row],[p1_score]]+_2022[[#This Row],[p2_score]]</f>
        <v>43</v>
      </c>
      <c r="U1609" t="s">
        <v>95</v>
      </c>
      <c r="V1609" t="s">
        <v>1509</v>
      </c>
      <c r="W1609" t="s">
        <v>3338</v>
      </c>
      <c r="X1609" t="s">
        <v>3305</v>
      </c>
      <c r="Y1609" t="s">
        <v>3338</v>
      </c>
      <c r="Z1609" t="s">
        <v>3305</v>
      </c>
      <c r="AA1609" t="s">
        <v>32</v>
      </c>
      <c r="AB1609">
        <v>162</v>
      </c>
      <c r="AC1609" t="s">
        <v>1846</v>
      </c>
      <c r="AD1609" t="s">
        <v>2591</v>
      </c>
      <c r="AE1609" t="s">
        <v>2829</v>
      </c>
      <c r="AF1609" t="s">
        <v>883</v>
      </c>
      <c r="AG1609" t="s">
        <v>897</v>
      </c>
      <c r="AH1609" t="s">
        <v>2978</v>
      </c>
      <c r="AI1609" t="s">
        <v>2979</v>
      </c>
      <c r="AJ1609" t="s">
        <v>2980</v>
      </c>
      <c r="AK1609" t="s">
        <v>95</v>
      </c>
    </row>
    <row r="1610" spans="1:37" x14ac:dyDescent="0.3">
      <c r="A1610" t="s">
        <v>3695</v>
      </c>
      <c r="B1610" t="s">
        <v>3153</v>
      </c>
      <c r="C1610" t="s">
        <v>1576</v>
      </c>
      <c r="D1610" t="s">
        <v>2050</v>
      </c>
      <c r="E1610" t="s">
        <v>3144</v>
      </c>
      <c r="F1610" t="s">
        <v>3153</v>
      </c>
      <c r="G1610" t="s">
        <v>3133</v>
      </c>
      <c r="H1610" t="s">
        <v>3133</v>
      </c>
      <c r="I1610" t="s">
        <v>3163</v>
      </c>
      <c r="J1610" t="s">
        <v>1846</v>
      </c>
      <c r="K1610" t="s">
        <v>4287</v>
      </c>
      <c r="L1610" t="s">
        <v>2591</v>
      </c>
      <c r="M1610" t="s">
        <v>883</v>
      </c>
      <c r="N1610" t="s">
        <v>2049</v>
      </c>
      <c r="O1610" t="s">
        <v>3148</v>
      </c>
      <c r="P1610" t="s">
        <v>2051</v>
      </c>
      <c r="Q1610" t="s">
        <v>1576</v>
      </c>
      <c r="R1610" t="s">
        <v>3910</v>
      </c>
      <c r="S1610" t="s">
        <v>3508</v>
      </c>
      <c r="T1610">
        <f>+_2022[[#This Row],[p1_score]]+_2022[[#This Row],[p2_score]]</f>
        <v>10</v>
      </c>
      <c r="U1610" t="s">
        <v>95</v>
      </c>
      <c r="V1610" t="s">
        <v>1576</v>
      </c>
      <c r="W1610" t="s">
        <v>3236</v>
      </c>
      <c r="X1610" t="s">
        <v>3166</v>
      </c>
      <c r="Y1610" t="s">
        <v>3318</v>
      </c>
      <c r="Z1610" t="s">
        <v>3152</v>
      </c>
      <c r="AA1610" t="s">
        <v>1509</v>
      </c>
      <c r="AB1610">
        <v>162</v>
      </c>
      <c r="AC1610" t="s">
        <v>1846</v>
      </c>
      <c r="AD1610" t="s">
        <v>2591</v>
      </c>
      <c r="AE1610" t="s">
        <v>2829</v>
      </c>
      <c r="AF1610" t="s">
        <v>883</v>
      </c>
      <c r="AG1610" t="s">
        <v>897</v>
      </c>
      <c r="AH1610" t="s">
        <v>2978</v>
      </c>
      <c r="AI1610" t="s">
        <v>2979</v>
      </c>
      <c r="AJ1610" t="s">
        <v>2980</v>
      </c>
      <c r="AK1610" t="s">
        <v>95</v>
      </c>
    </row>
    <row r="1611" spans="1:37" x14ac:dyDescent="0.3">
      <c r="A1611" t="s">
        <v>3696</v>
      </c>
      <c r="B1611" t="s">
        <v>3136</v>
      </c>
      <c r="C1611" t="s">
        <v>1890</v>
      </c>
      <c r="D1611" t="s">
        <v>2052</v>
      </c>
      <c r="E1611" t="s">
        <v>3173</v>
      </c>
      <c r="F1611" t="s">
        <v>3201</v>
      </c>
      <c r="G1611" t="s">
        <v>3133</v>
      </c>
      <c r="H1611" t="s">
        <v>3133</v>
      </c>
      <c r="I1611" t="s">
        <v>3620</v>
      </c>
      <c r="J1611" t="s">
        <v>1846</v>
      </c>
      <c r="K1611" t="s">
        <v>4287</v>
      </c>
      <c r="L1611" t="s">
        <v>2591</v>
      </c>
      <c r="M1611" t="s">
        <v>883</v>
      </c>
      <c r="N1611" t="s">
        <v>2049</v>
      </c>
      <c r="O1611" t="s">
        <v>3157</v>
      </c>
      <c r="P1611" t="s">
        <v>1480</v>
      </c>
      <c r="Q1611" t="s">
        <v>1890</v>
      </c>
      <c r="R1611" t="s">
        <v>3465</v>
      </c>
      <c r="S1611" t="s">
        <v>3210</v>
      </c>
      <c r="T1611">
        <f>+_2022[[#This Row],[p1_score]]+_2022[[#This Row],[p2_score]]</f>
        <v>20</v>
      </c>
      <c r="U1611" t="s">
        <v>95</v>
      </c>
      <c r="V1611" t="s">
        <v>1890</v>
      </c>
      <c r="W1611" t="s">
        <v>3393</v>
      </c>
      <c r="X1611" t="s">
        <v>3151</v>
      </c>
      <c r="Y1611" t="s">
        <v>3253</v>
      </c>
      <c r="Z1611" t="s">
        <v>3152</v>
      </c>
      <c r="AA1611" t="s">
        <v>1576</v>
      </c>
      <c r="AB1611">
        <v>162</v>
      </c>
      <c r="AC1611" t="s">
        <v>1846</v>
      </c>
      <c r="AD1611" t="s">
        <v>2591</v>
      </c>
      <c r="AE1611" t="s">
        <v>2829</v>
      </c>
      <c r="AF1611" t="s">
        <v>883</v>
      </c>
      <c r="AG1611" t="s">
        <v>897</v>
      </c>
      <c r="AH1611" t="s">
        <v>2978</v>
      </c>
      <c r="AI1611" t="s">
        <v>2979</v>
      </c>
      <c r="AJ1611" t="s">
        <v>2980</v>
      </c>
      <c r="AK1611" t="s">
        <v>95</v>
      </c>
    </row>
    <row r="1612" spans="1:37" x14ac:dyDescent="0.3">
      <c r="A1612" t="s">
        <v>3699</v>
      </c>
      <c r="B1612" t="s">
        <v>3133</v>
      </c>
      <c r="C1612" t="s">
        <v>95</v>
      </c>
      <c r="D1612" t="s">
        <v>2053</v>
      </c>
      <c r="E1612" t="s">
        <v>3458</v>
      </c>
      <c r="F1612" t="s">
        <v>3284</v>
      </c>
      <c r="G1612" t="s">
        <v>3195</v>
      </c>
      <c r="H1612" t="s">
        <v>3178</v>
      </c>
      <c r="I1612" t="s">
        <v>3251</v>
      </c>
      <c r="J1612" t="s">
        <v>1846</v>
      </c>
      <c r="K1612" t="s">
        <v>4287</v>
      </c>
      <c r="L1612" t="s">
        <v>2591</v>
      </c>
      <c r="M1612" t="s">
        <v>883</v>
      </c>
      <c r="N1612" t="s">
        <v>2049</v>
      </c>
      <c r="O1612" t="s">
        <v>3151</v>
      </c>
      <c r="P1612" t="s">
        <v>2054</v>
      </c>
      <c r="Q1612" t="s">
        <v>95</v>
      </c>
      <c r="R1612" t="s">
        <v>3273</v>
      </c>
      <c r="S1612" t="s">
        <v>3954</v>
      </c>
      <c r="T1612">
        <f>+_2022[[#This Row],[p1_score]]+_2022[[#This Row],[p2_score]]</f>
        <v>68</v>
      </c>
      <c r="U1612" t="s">
        <v>95</v>
      </c>
      <c r="V1612" t="s">
        <v>1892</v>
      </c>
      <c r="W1612" t="s">
        <v>3194</v>
      </c>
      <c r="X1612" t="s">
        <v>3143</v>
      </c>
      <c r="Y1612" t="s">
        <v>3152</v>
      </c>
      <c r="Z1612" t="s">
        <v>3152</v>
      </c>
      <c r="AA1612" t="s">
        <v>1890</v>
      </c>
      <c r="AB1612">
        <v>162</v>
      </c>
      <c r="AC1612" t="s">
        <v>1846</v>
      </c>
      <c r="AD1612" t="s">
        <v>2591</v>
      </c>
      <c r="AE1612" t="s">
        <v>2829</v>
      </c>
      <c r="AF1612" t="s">
        <v>883</v>
      </c>
      <c r="AG1612" t="s">
        <v>897</v>
      </c>
      <c r="AH1612" t="s">
        <v>2978</v>
      </c>
      <c r="AI1612" t="s">
        <v>2979</v>
      </c>
      <c r="AJ1612" t="s">
        <v>2980</v>
      </c>
      <c r="AK1612" t="s">
        <v>95</v>
      </c>
    </row>
    <row r="1613" spans="1:37" x14ac:dyDescent="0.3">
      <c r="A1613" t="s">
        <v>3701</v>
      </c>
      <c r="B1613" t="s">
        <v>3162</v>
      </c>
      <c r="C1613" t="s">
        <v>1892</v>
      </c>
      <c r="D1613" t="s">
        <v>45</v>
      </c>
      <c r="E1613" t="s">
        <v>3289</v>
      </c>
      <c r="F1613" t="s">
        <v>3275</v>
      </c>
      <c r="G1613" t="s">
        <v>3136</v>
      </c>
      <c r="H1613" t="s">
        <v>3153</v>
      </c>
      <c r="I1613" t="s">
        <v>3349</v>
      </c>
      <c r="J1613" t="s">
        <v>1846</v>
      </c>
      <c r="K1613" t="s">
        <v>4287</v>
      </c>
      <c r="L1613" t="s">
        <v>2591</v>
      </c>
      <c r="M1613" t="s">
        <v>883</v>
      </c>
      <c r="N1613" t="s">
        <v>2049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>
        <f>+_2022[[#This Row],[p1_score]]+_2022[[#This Row],[p2_score]]</f>
        <v>62</v>
      </c>
      <c r="U1613" t="s">
        <v>1887</v>
      </c>
      <c r="V1613" t="s">
        <v>1892</v>
      </c>
      <c r="W1613" t="s">
        <v>3252</v>
      </c>
      <c r="X1613" t="s">
        <v>3698</v>
      </c>
      <c r="Y1613" t="s">
        <v>3152</v>
      </c>
      <c r="Z1613" t="s">
        <v>3152</v>
      </c>
      <c r="AA1613" t="s">
        <v>95</v>
      </c>
      <c r="AB1613">
        <v>162</v>
      </c>
      <c r="AC1613" t="s">
        <v>1846</v>
      </c>
      <c r="AD1613" t="s">
        <v>2591</v>
      </c>
      <c r="AE1613" t="s">
        <v>2829</v>
      </c>
      <c r="AF1613" t="s">
        <v>883</v>
      </c>
      <c r="AG1613" t="s">
        <v>897</v>
      </c>
      <c r="AH1613" t="s">
        <v>2978</v>
      </c>
      <c r="AI1613" t="s">
        <v>2979</v>
      </c>
      <c r="AJ1613" t="s">
        <v>2980</v>
      </c>
      <c r="AK1613" t="s">
        <v>95</v>
      </c>
    </row>
    <row r="1614" spans="1:37" x14ac:dyDescent="0.3">
      <c r="A1614" t="s">
        <v>3703</v>
      </c>
      <c r="B1614" t="s">
        <v>3173</v>
      </c>
      <c r="C1614" t="s">
        <v>1887</v>
      </c>
      <c r="D1614" t="s">
        <v>45</v>
      </c>
      <c r="E1614" t="s">
        <v>3244</v>
      </c>
      <c r="F1614" t="s">
        <v>3174</v>
      </c>
      <c r="G1614" t="s">
        <v>3153</v>
      </c>
      <c r="H1614" t="s">
        <v>3144</v>
      </c>
      <c r="I1614" t="s">
        <v>3606</v>
      </c>
      <c r="J1614" t="s">
        <v>1846</v>
      </c>
      <c r="K1614" t="s">
        <v>4287</v>
      </c>
      <c r="L1614" t="s">
        <v>2591</v>
      </c>
      <c r="M1614" t="s">
        <v>883</v>
      </c>
      <c r="N1614" t="s">
        <v>2049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e">
        <f>+_2022[[#This Row],[p1_score]]+_2022[[#This Row],[p2_score]]</f>
        <v>#VALUE!</v>
      </c>
      <c r="U1614" t="s">
        <v>32</v>
      </c>
      <c r="V1614" t="s">
        <v>32</v>
      </c>
      <c r="W1614" t="s">
        <v>32</v>
      </c>
      <c r="X1614" t="s">
        <v>32</v>
      </c>
      <c r="Y1614" t="s">
        <v>32</v>
      </c>
      <c r="Z1614" t="s">
        <v>32</v>
      </c>
      <c r="AA1614" t="s">
        <v>32</v>
      </c>
      <c r="AB1614">
        <v>162</v>
      </c>
      <c r="AC1614" t="s">
        <v>1846</v>
      </c>
      <c r="AD1614" t="s">
        <v>2591</v>
      </c>
      <c r="AE1614" t="s">
        <v>2829</v>
      </c>
      <c r="AF1614" t="s">
        <v>883</v>
      </c>
      <c r="AG1614" t="s">
        <v>897</v>
      </c>
      <c r="AH1614" t="s">
        <v>2978</v>
      </c>
      <c r="AI1614" t="s">
        <v>2979</v>
      </c>
      <c r="AJ1614" t="s">
        <v>2980</v>
      </c>
      <c r="AK1614" t="s">
        <v>95</v>
      </c>
    </row>
    <row r="1615" spans="1:37" x14ac:dyDescent="0.3">
      <c r="A1615" t="s">
        <v>3704</v>
      </c>
      <c r="B1615" t="s">
        <v>3133</v>
      </c>
      <c r="C1615" t="s">
        <v>99</v>
      </c>
      <c r="D1615" t="s">
        <v>1607</v>
      </c>
      <c r="E1615" t="s">
        <v>3133</v>
      </c>
      <c r="F1615" t="s">
        <v>3136</v>
      </c>
      <c r="G1615" t="s">
        <v>3133</v>
      </c>
      <c r="H1615" t="s">
        <v>3133</v>
      </c>
      <c r="I1615" t="s">
        <v>3152</v>
      </c>
      <c r="J1615" t="s">
        <v>1846</v>
      </c>
      <c r="K1615" t="s">
        <v>4283</v>
      </c>
      <c r="L1615" t="s">
        <v>2595</v>
      </c>
      <c r="M1615" t="s">
        <v>949</v>
      </c>
      <c r="N1615" t="s">
        <v>2055</v>
      </c>
      <c r="O1615" t="s">
        <v>3139</v>
      </c>
      <c r="P1615" t="s">
        <v>775</v>
      </c>
      <c r="Q1615" t="s">
        <v>99</v>
      </c>
      <c r="R1615" t="s">
        <v>3598</v>
      </c>
      <c r="S1615" t="s">
        <v>3148</v>
      </c>
      <c r="T1615">
        <f>+_2022[[#This Row],[p1_score]]+_2022[[#This Row],[p2_score]]</f>
        <v>3</v>
      </c>
      <c r="U1615" t="s">
        <v>270</v>
      </c>
      <c r="V1615" t="s">
        <v>99</v>
      </c>
      <c r="W1615" t="s">
        <v>3148</v>
      </c>
      <c r="X1615" t="s">
        <v>3152</v>
      </c>
      <c r="Y1615" t="s">
        <v>3148</v>
      </c>
      <c r="Z1615" t="s">
        <v>3152</v>
      </c>
      <c r="AA1615" t="s">
        <v>32</v>
      </c>
      <c r="AB1615">
        <v>163</v>
      </c>
      <c r="AC1615" t="s">
        <v>1846</v>
      </c>
      <c r="AD1615" t="s">
        <v>2595</v>
      </c>
      <c r="AE1615" t="s">
        <v>2829</v>
      </c>
      <c r="AF1615" t="s">
        <v>949</v>
      </c>
      <c r="AG1615" t="s">
        <v>872</v>
      </c>
      <c r="AH1615" t="s">
        <v>2981</v>
      </c>
      <c r="AI1615" t="s">
        <v>2982</v>
      </c>
      <c r="AJ1615" t="s">
        <v>2835</v>
      </c>
      <c r="AK1615" t="s">
        <v>270</v>
      </c>
    </row>
    <row r="1616" spans="1:37" x14ac:dyDescent="0.3">
      <c r="A1616" t="s">
        <v>3705</v>
      </c>
      <c r="B1616" t="s">
        <v>3153</v>
      </c>
      <c r="C1616" t="s">
        <v>1674</v>
      </c>
      <c r="D1616" t="s">
        <v>2056</v>
      </c>
      <c r="E1616" t="s">
        <v>3222</v>
      </c>
      <c r="F1616" t="s">
        <v>3175</v>
      </c>
      <c r="G1616" t="s">
        <v>3133</v>
      </c>
      <c r="H1616" t="s">
        <v>3153</v>
      </c>
      <c r="I1616" t="s">
        <v>3700</v>
      </c>
      <c r="J1616" t="s">
        <v>1846</v>
      </c>
      <c r="K1616" t="s">
        <v>4283</v>
      </c>
      <c r="L1616" t="s">
        <v>2595</v>
      </c>
      <c r="M1616" t="s">
        <v>949</v>
      </c>
      <c r="N1616" t="s">
        <v>2055</v>
      </c>
      <c r="O1616" t="s">
        <v>3148</v>
      </c>
      <c r="P1616" t="s">
        <v>780</v>
      </c>
      <c r="Q1616" t="s">
        <v>1674</v>
      </c>
      <c r="R1616" t="s">
        <v>3611</v>
      </c>
      <c r="S1616" t="s">
        <v>3445</v>
      </c>
      <c r="T1616">
        <f>+_2022[[#This Row],[p1_score]]+_2022[[#This Row],[p2_score]]</f>
        <v>44</v>
      </c>
      <c r="U1616" t="s">
        <v>270</v>
      </c>
      <c r="V1616" t="s">
        <v>1674</v>
      </c>
      <c r="W1616" t="s">
        <v>3249</v>
      </c>
      <c r="X1616" t="s">
        <v>3393</v>
      </c>
      <c r="Y1616" t="s">
        <v>3713</v>
      </c>
      <c r="Z1616" t="s">
        <v>3152</v>
      </c>
      <c r="AA1616" t="s">
        <v>99</v>
      </c>
      <c r="AB1616">
        <v>163</v>
      </c>
      <c r="AC1616" t="s">
        <v>1846</v>
      </c>
      <c r="AD1616" t="s">
        <v>2595</v>
      </c>
      <c r="AE1616" t="s">
        <v>2829</v>
      </c>
      <c r="AF1616" t="s">
        <v>949</v>
      </c>
      <c r="AG1616" t="s">
        <v>872</v>
      </c>
      <c r="AH1616" t="s">
        <v>2981</v>
      </c>
      <c r="AI1616" t="s">
        <v>2982</v>
      </c>
      <c r="AJ1616" t="s">
        <v>2835</v>
      </c>
      <c r="AK1616" t="s">
        <v>270</v>
      </c>
    </row>
    <row r="1617" spans="1:37" x14ac:dyDescent="0.3">
      <c r="A1617" t="s">
        <v>3706</v>
      </c>
      <c r="B1617" t="s">
        <v>3136</v>
      </c>
      <c r="C1617" t="s">
        <v>1788</v>
      </c>
      <c r="D1617" t="s">
        <v>2057</v>
      </c>
      <c r="E1617" t="s">
        <v>3201</v>
      </c>
      <c r="F1617" t="s">
        <v>3174</v>
      </c>
      <c r="G1617" t="s">
        <v>3144</v>
      </c>
      <c r="H1617" t="s">
        <v>3133</v>
      </c>
      <c r="I1617" t="s">
        <v>3663</v>
      </c>
      <c r="J1617" t="s">
        <v>1846</v>
      </c>
      <c r="K1617" t="s">
        <v>4283</v>
      </c>
      <c r="L1617" t="s">
        <v>2595</v>
      </c>
      <c r="M1617" t="s">
        <v>949</v>
      </c>
      <c r="N1617" t="s">
        <v>2055</v>
      </c>
      <c r="O1617" t="s">
        <v>3157</v>
      </c>
      <c r="P1617" t="s">
        <v>238</v>
      </c>
      <c r="Q1617" t="s">
        <v>1788</v>
      </c>
      <c r="R1617" t="s">
        <v>3443</v>
      </c>
      <c r="S1617" t="s">
        <v>3327</v>
      </c>
      <c r="T1617">
        <f>+_2022[[#This Row],[p1_score]]+_2022[[#This Row],[p2_score]]</f>
        <v>34</v>
      </c>
      <c r="U1617" t="s">
        <v>270</v>
      </c>
      <c r="V1617" t="s">
        <v>1788</v>
      </c>
      <c r="W1617" t="s">
        <v>3143</v>
      </c>
      <c r="X1617" t="s">
        <v>3271</v>
      </c>
      <c r="Y1617" t="s">
        <v>3376</v>
      </c>
      <c r="Z1617" t="s">
        <v>3152</v>
      </c>
      <c r="AA1617" t="s">
        <v>1674</v>
      </c>
      <c r="AB1617">
        <v>163</v>
      </c>
      <c r="AC1617" t="s">
        <v>1846</v>
      </c>
      <c r="AD1617" t="s">
        <v>2595</v>
      </c>
      <c r="AE1617" t="s">
        <v>2829</v>
      </c>
      <c r="AF1617" t="s">
        <v>949</v>
      </c>
      <c r="AG1617" t="s">
        <v>872</v>
      </c>
      <c r="AH1617" t="s">
        <v>2981</v>
      </c>
      <c r="AI1617" t="s">
        <v>2982</v>
      </c>
      <c r="AJ1617" t="s">
        <v>2835</v>
      </c>
      <c r="AK1617" t="s">
        <v>270</v>
      </c>
    </row>
    <row r="1618" spans="1:37" x14ac:dyDescent="0.3">
      <c r="A1618" t="s">
        <v>3708</v>
      </c>
      <c r="B1618" t="s">
        <v>3144</v>
      </c>
      <c r="C1618" t="s">
        <v>270</v>
      </c>
      <c r="D1618" t="s">
        <v>2014</v>
      </c>
      <c r="E1618" t="s">
        <v>3410</v>
      </c>
      <c r="F1618" t="s">
        <v>3341</v>
      </c>
      <c r="G1618" t="s">
        <v>3136</v>
      </c>
      <c r="H1618" t="s">
        <v>3178</v>
      </c>
      <c r="I1618" t="s">
        <v>3651</v>
      </c>
      <c r="J1618" t="s">
        <v>1846</v>
      </c>
      <c r="K1618" t="s">
        <v>4283</v>
      </c>
      <c r="L1618" t="s">
        <v>2595</v>
      </c>
      <c r="M1618" t="s">
        <v>949</v>
      </c>
      <c r="N1618" t="s">
        <v>2055</v>
      </c>
      <c r="O1618" t="s">
        <v>3151</v>
      </c>
      <c r="P1618" t="s">
        <v>1235</v>
      </c>
      <c r="Q1618" t="s">
        <v>270</v>
      </c>
      <c r="R1618" t="s">
        <v>3273</v>
      </c>
      <c r="S1618" t="s">
        <v>3774</v>
      </c>
      <c r="T1618">
        <f>+_2022[[#This Row],[p1_score]]+_2022[[#This Row],[p2_score]]</f>
        <v>37</v>
      </c>
      <c r="U1618" t="s">
        <v>270</v>
      </c>
      <c r="V1618" t="s">
        <v>2058</v>
      </c>
      <c r="W1618" t="s">
        <v>3252</v>
      </c>
      <c r="X1618" t="s">
        <v>3270</v>
      </c>
      <c r="Y1618" t="s">
        <v>3152</v>
      </c>
      <c r="Z1618" t="s">
        <v>3152</v>
      </c>
      <c r="AA1618" t="s">
        <v>1788</v>
      </c>
      <c r="AB1618">
        <v>163</v>
      </c>
      <c r="AC1618" t="s">
        <v>1846</v>
      </c>
      <c r="AD1618" t="s">
        <v>2595</v>
      </c>
      <c r="AE1618" t="s">
        <v>2829</v>
      </c>
      <c r="AF1618" t="s">
        <v>949</v>
      </c>
      <c r="AG1618" t="s">
        <v>872</v>
      </c>
      <c r="AH1618" t="s">
        <v>2981</v>
      </c>
      <c r="AI1618" t="s">
        <v>2982</v>
      </c>
      <c r="AJ1618" t="s">
        <v>2835</v>
      </c>
      <c r="AK1618" t="s">
        <v>270</v>
      </c>
    </row>
    <row r="1619" spans="1:37" x14ac:dyDescent="0.3">
      <c r="A1619" t="s">
        <v>3709</v>
      </c>
      <c r="B1619" t="s">
        <v>3162</v>
      </c>
      <c r="C1619" t="s">
        <v>2058</v>
      </c>
      <c r="D1619" t="s">
        <v>1607</v>
      </c>
      <c r="E1619" t="s">
        <v>3266</v>
      </c>
      <c r="F1619" t="s">
        <v>3181</v>
      </c>
      <c r="G1619" t="s">
        <v>3162</v>
      </c>
      <c r="H1619" t="s">
        <v>3153</v>
      </c>
      <c r="I1619" t="s">
        <v>4507</v>
      </c>
      <c r="J1619" t="s">
        <v>1846</v>
      </c>
      <c r="K1619" t="s">
        <v>4283</v>
      </c>
      <c r="L1619" t="s">
        <v>2595</v>
      </c>
      <c r="M1619" t="s">
        <v>949</v>
      </c>
      <c r="N1619" t="s">
        <v>2055</v>
      </c>
      <c r="O1619" t="s">
        <v>3170</v>
      </c>
      <c r="P1619" t="s">
        <v>802</v>
      </c>
      <c r="Q1619" t="s">
        <v>2058</v>
      </c>
      <c r="R1619" t="s">
        <v>3685</v>
      </c>
      <c r="S1619" t="s">
        <v>3402</v>
      </c>
      <c r="T1619">
        <f>+_2022[[#This Row],[p1_score]]+_2022[[#This Row],[p2_score]]</f>
        <v>42</v>
      </c>
      <c r="U1619" t="s">
        <v>960</v>
      </c>
      <c r="V1619" t="s">
        <v>2058</v>
      </c>
      <c r="W1619" t="s">
        <v>3200</v>
      </c>
      <c r="X1619" t="s">
        <v>3358</v>
      </c>
      <c r="Y1619" t="s">
        <v>3152</v>
      </c>
      <c r="Z1619" t="s">
        <v>3152</v>
      </c>
      <c r="AA1619" t="s">
        <v>270</v>
      </c>
      <c r="AB1619">
        <v>163</v>
      </c>
      <c r="AC1619" t="s">
        <v>1846</v>
      </c>
      <c r="AD1619" t="s">
        <v>2595</v>
      </c>
      <c r="AE1619" t="s">
        <v>2829</v>
      </c>
      <c r="AF1619" t="s">
        <v>949</v>
      </c>
      <c r="AG1619" t="s">
        <v>872</v>
      </c>
      <c r="AH1619" t="s">
        <v>2981</v>
      </c>
      <c r="AI1619" t="s">
        <v>2982</v>
      </c>
      <c r="AJ1619" t="s">
        <v>2835</v>
      </c>
      <c r="AK1619" t="s">
        <v>270</v>
      </c>
    </row>
    <row r="1620" spans="1:37" x14ac:dyDescent="0.3">
      <c r="A1620" t="s">
        <v>3714</v>
      </c>
      <c r="B1620" t="s">
        <v>3178</v>
      </c>
      <c r="C1620" t="s">
        <v>496</v>
      </c>
      <c r="D1620" t="s">
        <v>1019</v>
      </c>
      <c r="E1620" t="s">
        <v>3153</v>
      </c>
      <c r="F1620" t="s">
        <v>3162</v>
      </c>
      <c r="G1620" t="s">
        <v>3133</v>
      </c>
      <c r="H1620" t="s">
        <v>3133</v>
      </c>
      <c r="I1620" t="s">
        <v>3163</v>
      </c>
      <c r="J1620" t="s">
        <v>1846</v>
      </c>
      <c r="K1620" t="s">
        <v>4283</v>
      </c>
      <c r="L1620" t="s">
        <v>2595</v>
      </c>
      <c r="M1620" t="s">
        <v>949</v>
      </c>
      <c r="N1620" t="s">
        <v>2055</v>
      </c>
      <c r="O1620" t="s">
        <v>3200</v>
      </c>
      <c r="P1620" t="s">
        <v>2059</v>
      </c>
      <c r="Q1620" t="s">
        <v>496</v>
      </c>
      <c r="R1620" t="s">
        <v>3252</v>
      </c>
      <c r="S1620" t="s">
        <v>3296</v>
      </c>
      <c r="T1620">
        <f>+_2022[[#This Row],[p1_score]]+_2022[[#This Row],[p2_score]]</f>
        <v>21</v>
      </c>
      <c r="U1620" t="s">
        <v>960</v>
      </c>
      <c r="V1620" t="s">
        <v>496</v>
      </c>
      <c r="W1620" t="s">
        <v>3242</v>
      </c>
      <c r="X1620" t="s">
        <v>3139</v>
      </c>
      <c r="Y1620" t="s">
        <v>3242</v>
      </c>
      <c r="Z1620" t="s">
        <v>3152</v>
      </c>
      <c r="AA1620" t="s">
        <v>2058</v>
      </c>
      <c r="AB1620">
        <v>163</v>
      </c>
      <c r="AC1620" t="s">
        <v>1846</v>
      </c>
      <c r="AD1620" t="s">
        <v>2595</v>
      </c>
      <c r="AE1620" t="s">
        <v>2829</v>
      </c>
      <c r="AF1620" t="s">
        <v>949</v>
      </c>
      <c r="AG1620" t="s">
        <v>872</v>
      </c>
      <c r="AH1620" t="s">
        <v>2981</v>
      </c>
      <c r="AI1620" t="s">
        <v>2982</v>
      </c>
      <c r="AJ1620" t="s">
        <v>2835</v>
      </c>
      <c r="AK1620" t="s">
        <v>270</v>
      </c>
    </row>
    <row r="1621" spans="1:37" x14ac:dyDescent="0.3">
      <c r="A1621" t="s">
        <v>3716</v>
      </c>
      <c r="B1621" t="s">
        <v>3173</v>
      </c>
      <c r="C1621" t="s">
        <v>960</v>
      </c>
      <c r="D1621" t="s">
        <v>45</v>
      </c>
      <c r="E1621" t="s">
        <v>3303</v>
      </c>
      <c r="F1621" t="s">
        <v>3222</v>
      </c>
      <c r="G1621" t="s">
        <v>3153</v>
      </c>
      <c r="H1621" t="s">
        <v>3162</v>
      </c>
      <c r="I1621" t="s">
        <v>3875</v>
      </c>
      <c r="J1621" t="s">
        <v>1846</v>
      </c>
      <c r="K1621" t="s">
        <v>4283</v>
      </c>
      <c r="L1621" t="s">
        <v>2595</v>
      </c>
      <c r="M1621" t="s">
        <v>949</v>
      </c>
      <c r="N1621" t="s">
        <v>2055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e">
        <f>+_2022[[#This Row],[p1_score]]+_2022[[#This Row],[p2_score]]</f>
        <v>#VALUE!</v>
      </c>
      <c r="U1621" t="s">
        <v>32</v>
      </c>
      <c r="V1621" t="s">
        <v>32</v>
      </c>
      <c r="W1621" t="s">
        <v>32</v>
      </c>
      <c r="X1621" t="s">
        <v>32</v>
      </c>
      <c r="Y1621" t="s">
        <v>32</v>
      </c>
      <c r="Z1621" t="s">
        <v>32</v>
      </c>
      <c r="AA1621" t="s">
        <v>32</v>
      </c>
      <c r="AB1621">
        <v>163</v>
      </c>
      <c r="AC1621" t="s">
        <v>1846</v>
      </c>
      <c r="AD1621" t="s">
        <v>2595</v>
      </c>
      <c r="AE1621" t="s">
        <v>2829</v>
      </c>
      <c r="AF1621" t="s">
        <v>949</v>
      </c>
      <c r="AG1621" t="s">
        <v>872</v>
      </c>
      <c r="AH1621" t="s">
        <v>2981</v>
      </c>
      <c r="AI1621" t="s">
        <v>2982</v>
      </c>
      <c r="AJ1621" t="s">
        <v>2835</v>
      </c>
      <c r="AK1621" t="s">
        <v>270</v>
      </c>
    </row>
    <row r="1622" spans="1:37" x14ac:dyDescent="0.3">
      <c r="A1622" t="s">
        <v>3718</v>
      </c>
      <c r="B1622" t="s">
        <v>3144</v>
      </c>
      <c r="C1622" t="s">
        <v>895</v>
      </c>
      <c r="D1622" t="s">
        <v>2060</v>
      </c>
      <c r="E1622" t="s">
        <v>3187</v>
      </c>
      <c r="F1622" t="s">
        <v>3178</v>
      </c>
      <c r="G1622" t="s">
        <v>3133</v>
      </c>
      <c r="H1622" t="s">
        <v>3144</v>
      </c>
      <c r="I1622" t="s">
        <v>3272</v>
      </c>
      <c r="J1622" t="s">
        <v>1846</v>
      </c>
      <c r="K1622" t="s">
        <v>4232</v>
      </c>
      <c r="L1622" t="s">
        <v>2599</v>
      </c>
      <c r="M1622" t="s">
        <v>897</v>
      </c>
      <c r="N1622" t="s">
        <v>2061</v>
      </c>
      <c r="O1622" t="s">
        <v>3139</v>
      </c>
      <c r="P1622" t="s">
        <v>1147</v>
      </c>
      <c r="Q1622" t="s">
        <v>895</v>
      </c>
      <c r="R1622" t="s">
        <v>4272</v>
      </c>
      <c r="S1622" t="s">
        <v>3242</v>
      </c>
      <c r="T1622">
        <f>+_2022[[#This Row],[p1_score]]+_2022[[#This Row],[p2_score]]</f>
        <v>19</v>
      </c>
      <c r="U1622" t="s">
        <v>425</v>
      </c>
      <c r="V1622" t="s">
        <v>895</v>
      </c>
      <c r="W1622" t="s">
        <v>3271</v>
      </c>
      <c r="X1622" t="s">
        <v>3219</v>
      </c>
      <c r="Y1622" t="s">
        <v>3271</v>
      </c>
      <c r="Z1622" t="s">
        <v>3219</v>
      </c>
      <c r="AA1622" t="s">
        <v>32</v>
      </c>
      <c r="AB1622">
        <v>164</v>
      </c>
      <c r="AC1622" t="s">
        <v>1846</v>
      </c>
      <c r="AD1622" t="s">
        <v>2599</v>
      </c>
      <c r="AE1622" t="s">
        <v>2829</v>
      </c>
      <c r="AF1622" t="s">
        <v>897</v>
      </c>
      <c r="AG1622" t="s">
        <v>850</v>
      </c>
      <c r="AH1622" t="s">
        <v>2983</v>
      </c>
      <c r="AI1622" t="s">
        <v>2984</v>
      </c>
      <c r="AJ1622" t="s">
        <v>2985</v>
      </c>
      <c r="AK1622" t="s">
        <v>1939</v>
      </c>
    </row>
    <row r="1623" spans="1:37" x14ac:dyDescent="0.3">
      <c r="A1623" t="s">
        <v>3720</v>
      </c>
      <c r="B1623" t="s">
        <v>3133</v>
      </c>
      <c r="C1623" t="s">
        <v>425</v>
      </c>
      <c r="D1623" t="s">
        <v>915</v>
      </c>
      <c r="E1623" t="s">
        <v>3155</v>
      </c>
      <c r="F1623" t="s">
        <v>3232</v>
      </c>
      <c r="G1623" t="s">
        <v>3136</v>
      </c>
      <c r="H1623" t="s">
        <v>3133</v>
      </c>
      <c r="I1623" t="s">
        <v>4508</v>
      </c>
      <c r="J1623" t="s">
        <v>1846</v>
      </c>
      <c r="K1623" t="s">
        <v>4232</v>
      </c>
      <c r="L1623" t="s">
        <v>2599</v>
      </c>
      <c r="M1623" t="s">
        <v>897</v>
      </c>
      <c r="N1623" t="s">
        <v>2061</v>
      </c>
      <c r="O1623" t="s">
        <v>3148</v>
      </c>
      <c r="P1623" t="s">
        <v>1137</v>
      </c>
      <c r="Q1623" t="s">
        <v>425</v>
      </c>
      <c r="R1623" t="s">
        <v>3725</v>
      </c>
      <c r="S1623" t="s">
        <v>3192</v>
      </c>
      <c r="T1623">
        <f>+_2022[[#This Row],[p1_score]]+_2022[[#This Row],[p2_score]]</f>
        <v>11</v>
      </c>
      <c r="U1623" t="s">
        <v>425</v>
      </c>
      <c r="V1623" t="s">
        <v>1600</v>
      </c>
      <c r="W1623" t="s">
        <v>3170</v>
      </c>
      <c r="X1623" t="s">
        <v>3151</v>
      </c>
      <c r="Y1623" t="s">
        <v>3152</v>
      </c>
      <c r="Z1623" t="s">
        <v>3152</v>
      </c>
      <c r="AA1623" t="s">
        <v>895</v>
      </c>
      <c r="AB1623">
        <v>164</v>
      </c>
      <c r="AC1623" t="s">
        <v>1846</v>
      </c>
      <c r="AD1623" t="s">
        <v>2599</v>
      </c>
      <c r="AE1623" t="s">
        <v>2829</v>
      </c>
      <c r="AF1623" t="s">
        <v>897</v>
      </c>
      <c r="AG1623" t="s">
        <v>850</v>
      </c>
      <c r="AH1623" t="s">
        <v>2983</v>
      </c>
      <c r="AI1623" t="s">
        <v>2984</v>
      </c>
      <c r="AJ1623" t="s">
        <v>2985</v>
      </c>
      <c r="AK1623" t="s">
        <v>1939</v>
      </c>
    </row>
    <row r="1624" spans="1:37" x14ac:dyDescent="0.3">
      <c r="A1624" t="s">
        <v>3721</v>
      </c>
      <c r="B1624" t="s">
        <v>3136</v>
      </c>
      <c r="C1624" t="s">
        <v>1947</v>
      </c>
      <c r="D1624" t="s">
        <v>1502</v>
      </c>
      <c r="E1624" t="s">
        <v>3180</v>
      </c>
      <c r="F1624" t="s">
        <v>3178</v>
      </c>
      <c r="G1624" t="s">
        <v>3144</v>
      </c>
      <c r="H1624" t="s">
        <v>3133</v>
      </c>
      <c r="I1624" t="s">
        <v>3643</v>
      </c>
      <c r="J1624" t="s">
        <v>1846</v>
      </c>
      <c r="K1624" t="s">
        <v>4232</v>
      </c>
      <c r="L1624" t="s">
        <v>2599</v>
      </c>
      <c r="M1624" t="s">
        <v>897</v>
      </c>
      <c r="N1624" t="s">
        <v>2061</v>
      </c>
      <c r="O1624" t="s">
        <v>3157</v>
      </c>
      <c r="P1624" t="s">
        <v>954</v>
      </c>
      <c r="Q1624" t="s">
        <v>1947</v>
      </c>
      <c r="R1624" t="s">
        <v>3200</v>
      </c>
      <c r="S1624" t="s">
        <v>3427</v>
      </c>
      <c r="T1624">
        <f>+_2022[[#This Row],[p1_score]]+_2022[[#This Row],[p2_score]]</f>
        <v>11</v>
      </c>
      <c r="U1624" t="s">
        <v>1947</v>
      </c>
      <c r="V1624" t="s">
        <v>1600</v>
      </c>
      <c r="W1624" t="s">
        <v>3200</v>
      </c>
      <c r="X1624" t="s">
        <v>3157</v>
      </c>
      <c r="Y1624" t="s">
        <v>3152</v>
      </c>
      <c r="Z1624" t="s">
        <v>3157</v>
      </c>
      <c r="AA1624" t="s">
        <v>425</v>
      </c>
      <c r="AB1624">
        <v>164</v>
      </c>
      <c r="AC1624" t="s">
        <v>1846</v>
      </c>
      <c r="AD1624" t="s">
        <v>2599</v>
      </c>
      <c r="AE1624" t="s">
        <v>2829</v>
      </c>
      <c r="AF1624" t="s">
        <v>897</v>
      </c>
      <c r="AG1624" t="s">
        <v>850</v>
      </c>
      <c r="AH1624" t="s">
        <v>2983</v>
      </c>
      <c r="AI1624" t="s">
        <v>2984</v>
      </c>
      <c r="AJ1624" t="s">
        <v>2985</v>
      </c>
      <c r="AK1624" t="s">
        <v>1939</v>
      </c>
    </row>
    <row r="1625" spans="1:37" x14ac:dyDescent="0.3">
      <c r="A1625" t="s">
        <v>3723</v>
      </c>
      <c r="B1625" t="s">
        <v>3153</v>
      </c>
      <c r="C1625" t="s">
        <v>1600</v>
      </c>
      <c r="D1625" t="s">
        <v>2062</v>
      </c>
      <c r="E1625" t="s">
        <v>3279</v>
      </c>
      <c r="F1625" t="s">
        <v>3275</v>
      </c>
      <c r="G1625" t="s">
        <v>3133</v>
      </c>
      <c r="H1625" t="s">
        <v>3144</v>
      </c>
      <c r="I1625" t="s">
        <v>4509</v>
      </c>
      <c r="J1625" t="s">
        <v>1846</v>
      </c>
      <c r="K1625" t="s">
        <v>4232</v>
      </c>
      <c r="L1625" t="s">
        <v>2599</v>
      </c>
      <c r="M1625" t="s">
        <v>897</v>
      </c>
      <c r="N1625" t="s">
        <v>2061</v>
      </c>
      <c r="O1625" t="s">
        <v>3151</v>
      </c>
      <c r="P1625" t="s">
        <v>41</v>
      </c>
      <c r="Q1625" t="s">
        <v>1600</v>
      </c>
      <c r="R1625" t="s">
        <v>3286</v>
      </c>
      <c r="S1625" t="s">
        <v>3165</v>
      </c>
      <c r="T1625">
        <f>+_2022[[#This Row],[p1_score]]+_2022[[#This Row],[p2_score]]</f>
        <v>64</v>
      </c>
      <c r="U1625" t="s">
        <v>1699</v>
      </c>
      <c r="V1625" t="s">
        <v>1600</v>
      </c>
      <c r="W1625" t="s">
        <v>3562</v>
      </c>
      <c r="X1625" t="s">
        <v>3262</v>
      </c>
      <c r="Y1625" t="s">
        <v>3152</v>
      </c>
      <c r="Z1625" t="s">
        <v>3152</v>
      </c>
      <c r="AA1625" t="s">
        <v>1947</v>
      </c>
      <c r="AB1625">
        <v>164</v>
      </c>
      <c r="AC1625" t="s">
        <v>1846</v>
      </c>
      <c r="AD1625" t="s">
        <v>2599</v>
      </c>
      <c r="AE1625" t="s">
        <v>2829</v>
      </c>
      <c r="AF1625" t="s">
        <v>897</v>
      </c>
      <c r="AG1625" t="s">
        <v>850</v>
      </c>
      <c r="AH1625" t="s">
        <v>2983</v>
      </c>
      <c r="AI1625" t="s">
        <v>2984</v>
      </c>
      <c r="AJ1625" t="s">
        <v>2985</v>
      </c>
      <c r="AK1625" t="s">
        <v>1939</v>
      </c>
    </row>
    <row r="1626" spans="1:37" x14ac:dyDescent="0.3">
      <c r="A1626" t="s">
        <v>3724</v>
      </c>
      <c r="B1626" t="s">
        <v>3162</v>
      </c>
      <c r="C1626" t="s">
        <v>1699</v>
      </c>
      <c r="D1626" t="s">
        <v>2063</v>
      </c>
      <c r="E1626" t="s">
        <v>3134</v>
      </c>
      <c r="F1626" t="s">
        <v>3188</v>
      </c>
      <c r="G1626" t="s">
        <v>3136</v>
      </c>
      <c r="H1626" t="s">
        <v>3153</v>
      </c>
      <c r="I1626" t="s">
        <v>4510</v>
      </c>
      <c r="J1626" t="s">
        <v>1846</v>
      </c>
      <c r="K1626" t="s">
        <v>4232</v>
      </c>
      <c r="L1626" t="s">
        <v>2599</v>
      </c>
      <c r="M1626" t="s">
        <v>897</v>
      </c>
      <c r="N1626" t="s">
        <v>2061</v>
      </c>
      <c r="O1626" t="s">
        <v>3170</v>
      </c>
      <c r="P1626" t="s">
        <v>917</v>
      </c>
      <c r="Q1626" t="s">
        <v>1699</v>
      </c>
      <c r="R1626" t="s">
        <v>3430</v>
      </c>
      <c r="S1626" t="s">
        <v>4078</v>
      </c>
      <c r="T1626">
        <f>+_2022[[#This Row],[p1_score]]+_2022[[#This Row],[p2_score]]</f>
        <v>6</v>
      </c>
      <c r="U1626" t="s">
        <v>1699</v>
      </c>
      <c r="V1626" t="s">
        <v>55</v>
      </c>
      <c r="W1626" t="s">
        <v>3142</v>
      </c>
      <c r="X1626" t="s">
        <v>4307</v>
      </c>
      <c r="Y1626" t="s">
        <v>3152</v>
      </c>
      <c r="Z1626" t="s">
        <v>3152</v>
      </c>
      <c r="AA1626" t="s">
        <v>1600</v>
      </c>
      <c r="AB1626">
        <v>164</v>
      </c>
      <c r="AC1626" t="s">
        <v>1846</v>
      </c>
      <c r="AD1626" t="s">
        <v>2599</v>
      </c>
      <c r="AE1626" t="s">
        <v>2829</v>
      </c>
      <c r="AF1626" t="s">
        <v>897</v>
      </c>
      <c r="AG1626" t="s">
        <v>850</v>
      </c>
      <c r="AH1626" t="s">
        <v>2983</v>
      </c>
      <c r="AI1626" t="s">
        <v>2984</v>
      </c>
      <c r="AJ1626" t="s">
        <v>2985</v>
      </c>
      <c r="AK1626" t="s">
        <v>1939</v>
      </c>
    </row>
    <row r="1627" spans="1:37" x14ac:dyDescent="0.3">
      <c r="A1627" t="s">
        <v>3726</v>
      </c>
      <c r="B1627" t="s">
        <v>3178</v>
      </c>
      <c r="C1627" t="s">
        <v>233</v>
      </c>
      <c r="D1627" t="s">
        <v>2064</v>
      </c>
      <c r="E1627" t="s">
        <v>3153</v>
      </c>
      <c r="F1627" t="s">
        <v>3136</v>
      </c>
      <c r="G1627" t="s">
        <v>3133</v>
      </c>
      <c r="H1627" t="s">
        <v>3133</v>
      </c>
      <c r="I1627" t="s">
        <v>3311</v>
      </c>
      <c r="J1627" t="s">
        <v>1846</v>
      </c>
      <c r="K1627" t="s">
        <v>4232</v>
      </c>
      <c r="L1627" t="s">
        <v>2599</v>
      </c>
      <c r="M1627" t="s">
        <v>897</v>
      </c>
      <c r="N1627" t="s">
        <v>2061</v>
      </c>
      <c r="O1627" t="s">
        <v>3200</v>
      </c>
      <c r="P1627" t="s">
        <v>2065</v>
      </c>
      <c r="Q1627" t="s">
        <v>233</v>
      </c>
      <c r="R1627" t="s">
        <v>3158</v>
      </c>
      <c r="S1627" t="s">
        <v>3774</v>
      </c>
      <c r="T1627">
        <f>+_2022[[#This Row],[p1_score]]+_2022[[#This Row],[p2_score]]</f>
        <v>7</v>
      </c>
      <c r="U1627" t="s">
        <v>233</v>
      </c>
      <c r="V1627" t="s">
        <v>55</v>
      </c>
      <c r="W1627" t="s">
        <v>3139</v>
      </c>
      <c r="X1627" t="s">
        <v>3151</v>
      </c>
      <c r="Y1627" t="s">
        <v>3152</v>
      </c>
      <c r="Z1627" t="s">
        <v>3151</v>
      </c>
      <c r="AA1627" t="s">
        <v>1699</v>
      </c>
      <c r="AB1627">
        <v>164</v>
      </c>
      <c r="AC1627" t="s">
        <v>1846</v>
      </c>
      <c r="AD1627" t="s">
        <v>2599</v>
      </c>
      <c r="AE1627" t="s">
        <v>2829</v>
      </c>
      <c r="AF1627" t="s">
        <v>897</v>
      </c>
      <c r="AG1627" t="s">
        <v>850</v>
      </c>
      <c r="AH1627" t="s">
        <v>2983</v>
      </c>
      <c r="AI1627" t="s">
        <v>2984</v>
      </c>
      <c r="AJ1627" t="s">
        <v>2985</v>
      </c>
      <c r="AK1627" t="s">
        <v>1939</v>
      </c>
    </row>
    <row r="1628" spans="1:37" x14ac:dyDescent="0.3">
      <c r="A1628" t="s">
        <v>3729</v>
      </c>
      <c r="B1628" t="s">
        <v>3180</v>
      </c>
      <c r="C1628" t="s">
        <v>71</v>
      </c>
      <c r="D1628" t="s">
        <v>2064</v>
      </c>
      <c r="E1628" t="s">
        <v>3144</v>
      </c>
      <c r="F1628" t="s">
        <v>3136</v>
      </c>
      <c r="G1628" t="s">
        <v>3133</v>
      </c>
      <c r="H1628" t="s">
        <v>3133</v>
      </c>
      <c r="I1628" t="s">
        <v>3179</v>
      </c>
      <c r="J1628" t="s">
        <v>1846</v>
      </c>
      <c r="K1628" t="s">
        <v>4232</v>
      </c>
      <c r="L1628" t="s">
        <v>2599</v>
      </c>
      <c r="M1628" t="s">
        <v>897</v>
      </c>
      <c r="N1628" t="s">
        <v>2061</v>
      </c>
      <c r="O1628" t="s">
        <v>3219</v>
      </c>
      <c r="P1628" t="s">
        <v>2066</v>
      </c>
      <c r="Q1628" t="s">
        <v>71</v>
      </c>
      <c r="R1628" t="s">
        <v>3246</v>
      </c>
      <c r="S1628" t="s">
        <v>3850</v>
      </c>
      <c r="T1628">
        <f>+_2022[[#This Row],[p1_score]]+_2022[[#This Row],[p2_score]]</f>
        <v>3</v>
      </c>
      <c r="U1628" t="s">
        <v>71</v>
      </c>
      <c r="V1628" t="s">
        <v>55</v>
      </c>
      <c r="W1628" t="s">
        <v>3166</v>
      </c>
      <c r="X1628" t="s">
        <v>3139</v>
      </c>
      <c r="Y1628" t="s">
        <v>3152</v>
      </c>
      <c r="Z1628" t="s">
        <v>3200</v>
      </c>
      <c r="AA1628" t="s">
        <v>233</v>
      </c>
      <c r="AB1628">
        <v>164</v>
      </c>
      <c r="AC1628" t="s">
        <v>1846</v>
      </c>
      <c r="AD1628" t="s">
        <v>2599</v>
      </c>
      <c r="AE1628" t="s">
        <v>2829</v>
      </c>
      <c r="AF1628" t="s">
        <v>897</v>
      </c>
      <c r="AG1628" t="s">
        <v>850</v>
      </c>
      <c r="AH1628" t="s">
        <v>2983</v>
      </c>
      <c r="AI1628" t="s">
        <v>2984</v>
      </c>
      <c r="AJ1628" t="s">
        <v>2985</v>
      </c>
      <c r="AK1628" t="s">
        <v>1939</v>
      </c>
    </row>
    <row r="1629" spans="1:37" x14ac:dyDescent="0.3">
      <c r="A1629" t="s">
        <v>3731</v>
      </c>
      <c r="B1629" t="s">
        <v>3173</v>
      </c>
      <c r="C1629" t="s">
        <v>55</v>
      </c>
      <c r="D1629" t="s">
        <v>45</v>
      </c>
      <c r="E1629" t="s">
        <v>3175</v>
      </c>
      <c r="F1629" t="s">
        <v>3222</v>
      </c>
      <c r="G1629" t="s">
        <v>3144</v>
      </c>
      <c r="H1629" t="s">
        <v>3144</v>
      </c>
      <c r="I1629" t="s">
        <v>4496</v>
      </c>
      <c r="J1629" t="s">
        <v>1846</v>
      </c>
      <c r="K1629" t="s">
        <v>4232</v>
      </c>
      <c r="L1629" t="s">
        <v>2599</v>
      </c>
      <c r="M1629" t="s">
        <v>897</v>
      </c>
      <c r="N1629" t="s">
        <v>2061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>
        <f>+_2022[[#This Row],[p1_score]]+_2022[[#This Row],[p2_score]]</f>
        <v>24</v>
      </c>
      <c r="U1629" t="s">
        <v>536</v>
      </c>
      <c r="V1629" t="s">
        <v>55</v>
      </c>
      <c r="W1629" t="s">
        <v>3393</v>
      </c>
      <c r="X1629" t="s">
        <v>3236</v>
      </c>
      <c r="Y1629" t="s">
        <v>3152</v>
      </c>
      <c r="Z1629" t="s">
        <v>3152</v>
      </c>
      <c r="AA1629" t="s">
        <v>71</v>
      </c>
      <c r="AB1629">
        <v>164</v>
      </c>
      <c r="AC1629" t="s">
        <v>1846</v>
      </c>
      <c r="AD1629" t="s">
        <v>2599</v>
      </c>
      <c r="AE1629" t="s">
        <v>2829</v>
      </c>
      <c r="AF1629" t="s">
        <v>897</v>
      </c>
      <c r="AG1629" t="s">
        <v>850</v>
      </c>
      <c r="AH1629" t="s">
        <v>2983</v>
      </c>
      <c r="AI1629" t="s">
        <v>2984</v>
      </c>
      <c r="AJ1629" t="s">
        <v>2985</v>
      </c>
      <c r="AK1629" t="s">
        <v>1939</v>
      </c>
    </row>
    <row r="1630" spans="1:37" x14ac:dyDescent="0.3">
      <c r="A1630" t="s">
        <v>3733</v>
      </c>
      <c r="B1630" t="s">
        <v>3187</v>
      </c>
      <c r="C1630" t="s">
        <v>536</v>
      </c>
      <c r="D1630" t="s">
        <v>45</v>
      </c>
      <c r="E1630" t="s">
        <v>3222</v>
      </c>
      <c r="F1630" t="s">
        <v>3195</v>
      </c>
      <c r="G1630" t="s">
        <v>3133</v>
      </c>
      <c r="H1630" t="s">
        <v>3144</v>
      </c>
      <c r="I1630" t="s">
        <v>3294</v>
      </c>
      <c r="J1630" t="s">
        <v>1846</v>
      </c>
      <c r="K1630" t="s">
        <v>4232</v>
      </c>
      <c r="L1630" t="s">
        <v>2599</v>
      </c>
      <c r="M1630" t="s">
        <v>897</v>
      </c>
      <c r="N1630" t="s">
        <v>2061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e">
        <f>+_2022[[#This Row],[p1_score]]+_2022[[#This Row],[p2_score]]</f>
        <v>#VALUE!</v>
      </c>
      <c r="U1630" t="s">
        <v>32</v>
      </c>
      <c r="V1630" t="s">
        <v>32</v>
      </c>
      <c r="W1630" t="s">
        <v>32</v>
      </c>
      <c r="X1630" t="s">
        <v>32</v>
      </c>
      <c r="Y1630" t="s">
        <v>32</v>
      </c>
      <c r="Z1630" t="s">
        <v>32</v>
      </c>
      <c r="AA1630" t="s">
        <v>32</v>
      </c>
      <c r="AB1630">
        <v>164</v>
      </c>
      <c r="AC1630" t="s">
        <v>1846</v>
      </c>
      <c r="AD1630" t="s">
        <v>2599</v>
      </c>
      <c r="AE1630" t="s">
        <v>2829</v>
      </c>
      <c r="AF1630" t="s">
        <v>897</v>
      </c>
      <c r="AG1630" t="s">
        <v>850</v>
      </c>
      <c r="AH1630" t="s">
        <v>2983</v>
      </c>
      <c r="AI1630" t="s">
        <v>2984</v>
      </c>
      <c r="AJ1630" t="s">
        <v>2985</v>
      </c>
      <c r="AK1630" t="s">
        <v>1939</v>
      </c>
    </row>
    <row r="1631" spans="1:37" x14ac:dyDescent="0.3">
      <c r="A1631" t="s">
        <v>3735</v>
      </c>
      <c r="B1631" t="s">
        <v>3133</v>
      </c>
      <c r="C1631" t="s">
        <v>95</v>
      </c>
      <c r="D1631" t="s">
        <v>149</v>
      </c>
      <c r="E1631" t="s">
        <v>3178</v>
      </c>
      <c r="F1631" t="s">
        <v>3201</v>
      </c>
      <c r="G1631" t="s">
        <v>3144</v>
      </c>
      <c r="H1631" t="s">
        <v>3133</v>
      </c>
      <c r="I1631" t="s">
        <v>4397</v>
      </c>
      <c r="J1631" t="s">
        <v>1846</v>
      </c>
      <c r="K1631" t="s">
        <v>4271</v>
      </c>
      <c r="L1631" t="s">
        <v>2603</v>
      </c>
      <c r="M1631" t="s">
        <v>883</v>
      </c>
      <c r="N1631" t="s">
        <v>2067</v>
      </c>
      <c r="O1631" t="s">
        <v>3139</v>
      </c>
      <c r="P1631" t="s">
        <v>1147</v>
      </c>
      <c r="Q1631" t="s">
        <v>95</v>
      </c>
      <c r="R1631" t="s">
        <v>4272</v>
      </c>
      <c r="S1631" t="s">
        <v>3242</v>
      </c>
      <c r="T1631">
        <f>+_2022[[#This Row],[p1_score]]+_2022[[#This Row],[p2_score]]</f>
        <v>19</v>
      </c>
      <c r="U1631" t="s">
        <v>1509</v>
      </c>
      <c r="V1631" t="s">
        <v>95</v>
      </c>
      <c r="W1631" t="s">
        <v>3231</v>
      </c>
      <c r="X1631" t="s">
        <v>3170</v>
      </c>
      <c r="Y1631" t="s">
        <v>3231</v>
      </c>
      <c r="Z1631" t="s">
        <v>3170</v>
      </c>
      <c r="AA1631" t="s">
        <v>32</v>
      </c>
      <c r="AB1631">
        <v>165</v>
      </c>
      <c r="AC1631" t="s">
        <v>1846</v>
      </c>
      <c r="AD1631" t="s">
        <v>2603</v>
      </c>
      <c r="AE1631" t="s">
        <v>2829</v>
      </c>
      <c r="AF1631" t="s">
        <v>883</v>
      </c>
      <c r="AG1631" t="s">
        <v>949</v>
      </c>
      <c r="AH1631" t="s">
        <v>2986</v>
      </c>
      <c r="AI1631" t="s">
        <v>2987</v>
      </c>
      <c r="AJ1631" t="s">
        <v>2828</v>
      </c>
      <c r="AK1631" t="s">
        <v>270</v>
      </c>
    </row>
    <row r="1632" spans="1:37" x14ac:dyDescent="0.3">
      <c r="A1632" t="s">
        <v>3737</v>
      </c>
      <c r="B1632" t="s">
        <v>3153</v>
      </c>
      <c r="C1632" t="s">
        <v>1890</v>
      </c>
      <c r="D1632" t="s">
        <v>2068</v>
      </c>
      <c r="E1632" t="s">
        <v>3180</v>
      </c>
      <c r="F1632" t="s">
        <v>3173</v>
      </c>
      <c r="G1632" t="s">
        <v>3133</v>
      </c>
      <c r="H1632" t="s">
        <v>3144</v>
      </c>
      <c r="I1632" t="s">
        <v>3636</v>
      </c>
      <c r="J1632" t="s">
        <v>1846</v>
      </c>
      <c r="K1632" t="s">
        <v>4271</v>
      </c>
      <c r="L1632" t="s">
        <v>2603</v>
      </c>
      <c r="M1632" t="s">
        <v>883</v>
      </c>
      <c r="N1632" t="s">
        <v>2067</v>
      </c>
      <c r="O1632" t="s">
        <v>3148</v>
      </c>
      <c r="P1632" t="s">
        <v>1006</v>
      </c>
      <c r="Q1632" t="s">
        <v>1890</v>
      </c>
      <c r="R1632" t="s">
        <v>3151</v>
      </c>
      <c r="S1632" t="s">
        <v>3562</v>
      </c>
      <c r="T1632">
        <f>+_2022[[#This Row],[p1_score]]+_2022[[#This Row],[p2_score]]</f>
        <v>21</v>
      </c>
      <c r="U1632" t="s">
        <v>1509</v>
      </c>
      <c r="V1632" t="s">
        <v>1890</v>
      </c>
      <c r="W1632" t="s">
        <v>3177</v>
      </c>
      <c r="X1632" t="s">
        <v>3200</v>
      </c>
      <c r="Y1632" t="s">
        <v>3380</v>
      </c>
      <c r="Z1632" t="s">
        <v>3152</v>
      </c>
      <c r="AA1632" t="s">
        <v>95</v>
      </c>
      <c r="AB1632">
        <v>165</v>
      </c>
      <c r="AC1632" t="s">
        <v>1846</v>
      </c>
      <c r="AD1632" t="s">
        <v>2603</v>
      </c>
      <c r="AE1632" t="s">
        <v>2829</v>
      </c>
      <c r="AF1632" t="s">
        <v>883</v>
      </c>
      <c r="AG1632" t="s">
        <v>949</v>
      </c>
      <c r="AH1632" t="s">
        <v>2986</v>
      </c>
      <c r="AI1632" t="s">
        <v>2987</v>
      </c>
      <c r="AJ1632" t="s">
        <v>2828</v>
      </c>
      <c r="AK1632" t="s">
        <v>270</v>
      </c>
    </row>
    <row r="1633" spans="1:37" x14ac:dyDescent="0.3">
      <c r="A1633" t="s">
        <v>3740</v>
      </c>
      <c r="B1633" t="s">
        <v>3136</v>
      </c>
      <c r="C1633" t="s">
        <v>1576</v>
      </c>
      <c r="D1633" t="s">
        <v>1988</v>
      </c>
      <c r="E1633" t="s">
        <v>3279</v>
      </c>
      <c r="F1633" t="s">
        <v>3264</v>
      </c>
      <c r="G1633" t="s">
        <v>3133</v>
      </c>
      <c r="H1633" t="s">
        <v>3153</v>
      </c>
      <c r="I1633" t="s">
        <v>3374</v>
      </c>
      <c r="J1633" t="s">
        <v>1846</v>
      </c>
      <c r="K1633" t="s">
        <v>4271</v>
      </c>
      <c r="L1633" t="s">
        <v>2603</v>
      </c>
      <c r="M1633" t="s">
        <v>883</v>
      </c>
      <c r="N1633" t="s">
        <v>2067</v>
      </c>
      <c r="O1633" t="s">
        <v>3157</v>
      </c>
      <c r="P1633" t="s">
        <v>2069</v>
      </c>
      <c r="Q1633" t="s">
        <v>1576</v>
      </c>
      <c r="R1633" t="s">
        <v>3186</v>
      </c>
      <c r="S1633" t="s">
        <v>3330</v>
      </c>
      <c r="T1633">
        <f>+_2022[[#This Row],[p1_score]]+_2022[[#This Row],[p2_score]]</f>
        <v>55</v>
      </c>
      <c r="U1633" t="s">
        <v>1509</v>
      </c>
      <c r="V1633" t="s">
        <v>1576</v>
      </c>
      <c r="W1633" t="s">
        <v>3380</v>
      </c>
      <c r="X1633" t="s">
        <v>3435</v>
      </c>
      <c r="Y1633" t="s">
        <v>3417</v>
      </c>
      <c r="Z1633" t="s">
        <v>3152</v>
      </c>
      <c r="AA1633" t="s">
        <v>1890</v>
      </c>
      <c r="AB1633">
        <v>165</v>
      </c>
      <c r="AC1633" t="s">
        <v>1846</v>
      </c>
      <c r="AD1633" t="s">
        <v>2603</v>
      </c>
      <c r="AE1633" t="s">
        <v>2829</v>
      </c>
      <c r="AF1633" t="s">
        <v>883</v>
      </c>
      <c r="AG1633" t="s">
        <v>949</v>
      </c>
      <c r="AH1633" t="s">
        <v>2986</v>
      </c>
      <c r="AI1633" t="s">
        <v>2987</v>
      </c>
      <c r="AJ1633" t="s">
        <v>2828</v>
      </c>
      <c r="AK1633" t="s">
        <v>270</v>
      </c>
    </row>
    <row r="1634" spans="1:37" x14ac:dyDescent="0.3">
      <c r="A1634" t="s">
        <v>3742</v>
      </c>
      <c r="B1634" t="s">
        <v>3144</v>
      </c>
      <c r="C1634" t="s">
        <v>1509</v>
      </c>
      <c r="D1634" t="s">
        <v>2070</v>
      </c>
      <c r="E1634" t="s">
        <v>3368</v>
      </c>
      <c r="F1634" t="s">
        <v>3289</v>
      </c>
      <c r="G1634" t="s">
        <v>3153</v>
      </c>
      <c r="H1634" t="s">
        <v>3180</v>
      </c>
      <c r="I1634" t="s">
        <v>3294</v>
      </c>
      <c r="J1634" t="s">
        <v>1846</v>
      </c>
      <c r="K1634" t="s">
        <v>4271</v>
      </c>
      <c r="L1634" t="s">
        <v>2603</v>
      </c>
      <c r="M1634" t="s">
        <v>883</v>
      </c>
      <c r="N1634" t="s">
        <v>2067</v>
      </c>
      <c r="O1634" t="s">
        <v>3151</v>
      </c>
      <c r="P1634" t="s">
        <v>800</v>
      </c>
      <c r="Q1634" t="s">
        <v>1509</v>
      </c>
      <c r="R1634" t="s">
        <v>3196</v>
      </c>
      <c r="S1634" t="s">
        <v>3670</v>
      </c>
      <c r="T1634">
        <f>+_2022[[#This Row],[p1_score]]+_2022[[#This Row],[p2_score]]</f>
        <v>24</v>
      </c>
      <c r="U1634" t="s">
        <v>1509</v>
      </c>
      <c r="V1634" t="s">
        <v>1892</v>
      </c>
      <c r="W1634" t="s">
        <v>3220</v>
      </c>
      <c r="X1634" t="s">
        <v>3219</v>
      </c>
      <c r="Y1634" t="s">
        <v>3152</v>
      </c>
      <c r="Z1634" t="s">
        <v>3152</v>
      </c>
      <c r="AA1634" t="s">
        <v>1576</v>
      </c>
      <c r="AB1634">
        <v>165</v>
      </c>
      <c r="AC1634" t="s">
        <v>1846</v>
      </c>
      <c r="AD1634" t="s">
        <v>2603</v>
      </c>
      <c r="AE1634" t="s">
        <v>2829</v>
      </c>
      <c r="AF1634" t="s">
        <v>883</v>
      </c>
      <c r="AG1634" t="s">
        <v>949</v>
      </c>
      <c r="AH1634" t="s">
        <v>2986</v>
      </c>
      <c r="AI1634" t="s">
        <v>2987</v>
      </c>
      <c r="AJ1634" t="s">
        <v>2828</v>
      </c>
      <c r="AK1634" t="s">
        <v>270</v>
      </c>
    </row>
    <row r="1635" spans="1:37" x14ac:dyDescent="0.3">
      <c r="A1635" t="s">
        <v>3745</v>
      </c>
      <c r="B1635" t="s">
        <v>3162</v>
      </c>
      <c r="C1635" t="s">
        <v>1892</v>
      </c>
      <c r="D1635" t="s">
        <v>45</v>
      </c>
      <c r="E1635" t="s">
        <v>3167</v>
      </c>
      <c r="F1635" t="s">
        <v>3238</v>
      </c>
      <c r="G1635" t="s">
        <v>3153</v>
      </c>
      <c r="H1635" t="s">
        <v>3144</v>
      </c>
      <c r="I1635" t="s">
        <v>4511</v>
      </c>
      <c r="J1635" t="s">
        <v>1846</v>
      </c>
      <c r="K1635" t="s">
        <v>4271</v>
      </c>
      <c r="L1635" t="s">
        <v>2603</v>
      </c>
      <c r="M1635" t="s">
        <v>883</v>
      </c>
      <c r="N1635" t="s">
        <v>2067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>
        <f>+_2022[[#This Row],[p1_score]]+_2022[[#This Row],[p2_score]]</f>
        <v>56</v>
      </c>
      <c r="U1635" t="s">
        <v>691</v>
      </c>
      <c r="V1635" t="s">
        <v>1892</v>
      </c>
      <c r="W1635" t="s">
        <v>3192</v>
      </c>
      <c r="X1635" t="s">
        <v>3185</v>
      </c>
      <c r="Y1635" t="s">
        <v>3152</v>
      </c>
      <c r="Z1635" t="s">
        <v>3152</v>
      </c>
      <c r="AA1635" t="s">
        <v>1509</v>
      </c>
      <c r="AB1635">
        <v>165</v>
      </c>
      <c r="AC1635" t="s">
        <v>1846</v>
      </c>
      <c r="AD1635" t="s">
        <v>2603</v>
      </c>
      <c r="AE1635" t="s">
        <v>2829</v>
      </c>
      <c r="AF1635" t="s">
        <v>883</v>
      </c>
      <c r="AG1635" t="s">
        <v>949</v>
      </c>
      <c r="AH1635" t="s">
        <v>2986</v>
      </c>
      <c r="AI1635" t="s">
        <v>2987</v>
      </c>
      <c r="AJ1635" t="s">
        <v>2828</v>
      </c>
      <c r="AK1635" t="s">
        <v>270</v>
      </c>
    </row>
    <row r="1636" spans="1:37" x14ac:dyDescent="0.3">
      <c r="A1636" t="s">
        <v>3746</v>
      </c>
      <c r="B1636" t="s">
        <v>3173</v>
      </c>
      <c r="C1636" t="s">
        <v>691</v>
      </c>
      <c r="D1636" t="s">
        <v>45</v>
      </c>
      <c r="E1636" t="s">
        <v>3188</v>
      </c>
      <c r="F1636" t="s">
        <v>3175</v>
      </c>
      <c r="G1636" t="s">
        <v>3136</v>
      </c>
      <c r="H1636" t="s">
        <v>3153</v>
      </c>
      <c r="I1636" t="s">
        <v>3632</v>
      </c>
      <c r="J1636" t="s">
        <v>1846</v>
      </c>
      <c r="K1636" t="s">
        <v>4271</v>
      </c>
      <c r="L1636" t="s">
        <v>2603</v>
      </c>
      <c r="M1636" t="s">
        <v>883</v>
      </c>
      <c r="N1636" t="s">
        <v>2067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e">
        <f>+_2022[[#This Row],[p1_score]]+_2022[[#This Row],[p2_score]]</f>
        <v>#VALUE!</v>
      </c>
      <c r="U1636" t="s">
        <v>32</v>
      </c>
      <c r="V1636" t="s">
        <v>32</v>
      </c>
      <c r="W1636" t="s">
        <v>32</v>
      </c>
      <c r="X1636" t="s">
        <v>32</v>
      </c>
      <c r="Y1636" t="s">
        <v>32</v>
      </c>
      <c r="Z1636" t="s">
        <v>32</v>
      </c>
      <c r="AA1636" t="s">
        <v>32</v>
      </c>
      <c r="AB1636">
        <v>165</v>
      </c>
      <c r="AC1636" t="s">
        <v>1846</v>
      </c>
      <c r="AD1636" t="s">
        <v>2603</v>
      </c>
      <c r="AE1636" t="s">
        <v>2829</v>
      </c>
      <c r="AF1636" t="s">
        <v>883</v>
      </c>
      <c r="AG1636" t="s">
        <v>949</v>
      </c>
      <c r="AH1636" t="s">
        <v>2986</v>
      </c>
      <c r="AI1636" t="s">
        <v>2987</v>
      </c>
      <c r="AJ1636" t="s">
        <v>2828</v>
      </c>
      <c r="AK1636" t="s">
        <v>270</v>
      </c>
    </row>
    <row r="1637" spans="1:37" x14ac:dyDescent="0.3">
      <c r="A1637" t="s">
        <v>3747</v>
      </c>
      <c r="B1637" t="s">
        <v>3133</v>
      </c>
      <c r="C1637" t="s">
        <v>1939</v>
      </c>
      <c r="D1637" t="s">
        <v>1760</v>
      </c>
      <c r="E1637" t="s">
        <v>3162</v>
      </c>
      <c r="F1637" t="s">
        <v>3195</v>
      </c>
      <c r="G1637" t="s">
        <v>3144</v>
      </c>
      <c r="H1637" t="s">
        <v>3133</v>
      </c>
      <c r="I1637" t="s">
        <v>4101</v>
      </c>
      <c r="J1637" t="s">
        <v>1846</v>
      </c>
      <c r="K1637" t="s">
        <v>4280</v>
      </c>
      <c r="L1637" t="s">
        <v>2607</v>
      </c>
      <c r="M1637" t="s">
        <v>850</v>
      </c>
      <c r="N1637" t="s">
        <v>2071</v>
      </c>
      <c r="O1637" t="s">
        <v>3139</v>
      </c>
      <c r="P1637" t="s">
        <v>446</v>
      </c>
      <c r="Q1637" t="s">
        <v>1939</v>
      </c>
      <c r="R1637" t="s">
        <v>3598</v>
      </c>
      <c r="S1637" t="s">
        <v>3151</v>
      </c>
      <c r="T1637">
        <f>+_2022[[#This Row],[p1_score]]+_2022[[#This Row],[p2_score]]</f>
        <v>5</v>
      </c>
      <c r="U1637" t="s">
        <v>166</v>
      </c>
      <c r="V1637" t="s">
        <v>1939</v>
      </c>
      <c r="W1637" t="s">
        <v>3166</v>
      </c>
      <c r="X1637" t="s">
        <v>3157</v>
      </c>
      <c r="Y1637" t="s">
        <v>3166</v>
      </c>
      <c r="Z1637" t="s">
        <v>3157</v>
      </c>
      <c r="AA1637" t="s">
        <v>32</v>
      </c>
      <c r="AB1637">
        <v>166</v>
      </c>
      <c r="AC1637" t="s">
        <v>1846</v>
      </c>
      <c r="AD1637" t="s">
        <v>2607</v>
      </c>
      <c r="AE1637" t="s">
        <v>2829</v>
      </c>
      <c r="AF1637" t="s">
        <v>850</v>
      </c>
      <c r="AG1637" t="s">
        <v>872</v>
      </c>
      <c r="AH1637" t="s">
        <v>2988</v>
      </c>
      <c r="AI1637" t="s">
        <v>2989</v>
      </c>
      <c r="AJ1637" t="s">
        <v>2990</v>
      </c>
      <c r="AK1637" t="s">
        <v>412</v>
      </c>
    </row>
    <row r="1638" spans="1:37" x14ac:dyDescent="0.3">
      <c r="A1638" t="s">
        <v>3749</v>
      </c>
      <c r="B1638" t="s">
        <v>3144</v>
      </c>
      <c r="C1638" t="s">
        <v>166</v>
      </c>
      <c r="D1638" t="s">
        <v>1685</v>
      </c>
      <c r="E1638" t="s">
        <v>3201</v>
      </c>
      <c r="F1638" t="s">
        <v>3195</v>
      </c>
      <c r="G1638" t="s">
        <v>3153</v>
      </c>
      <c r="H1638" t="s">
        <v>3133</v>
      </c>
      <c r="I1638" t="s">
        <v>4450</v>
      </c>
      <c r="J1638" t="s">
        <v>1846</v>
      </c>
      <c r="K1638" t="s">
        <v>4280</v>
      </c>
      <c r="L1638" t="s">
        <v>2607</v>
      </c>
      <c r="M1638" t="s">
        <v>850</v>
      </c>
      <c r="N1638" t="s">
        <v>2071</v>
      </c>
      <c r="O1638" t="s">
        <v>3148</v>
      </c>
      <c r="P1638" t="s">
        <v>558</v>
      </c>
      <c r="Q1638" t="s">
        <v>166</v>
      </c>
      <c r="R1638" t="s">
        <v>3230</v>
      </c>
      <c r="S1638" t="s">
        <v>3270</v>
      </c>
      <c r="T1638">
        <f>+_2022[[#This Row],[p1_score]]+_2022[[#This Row],[p2_score]]</f>
        <v>12</v>
      </c>
      <c r="U1638" t="s">
        <v>166</v>
      </c>
      <c r="V1638" t="s">
        <v>880</v>
      </c>
      <c r="W1638" t="s">
        <v>3161</v>
      </c>
      <c r="X1638" t="s">
        <v>3139</v>
      </c>
      <c r="Y1638" t="s">
        <v>3152</v>
      </c>
      <c r="Z1638" t="s">
        <v>3152</v>
      </c>
      <c r="AA1638" t="s">
        <v>1939</v>
      </c>
      <c r="AB1638">
        <v>166</v>
      </c>
      <c r="AC1638" t="s">
        <v>1846</v>
      </c>
      <c r="AD1638" t="s">
        <v>2607</v>
      </c>
      <c r="AE1638" t="s">
        <v>2829</v>
      </c>
      <c r="AF1638" t="s">
        <v>850</v>
      </c>
      <c r="AG1638" t="s">
        <v>872</v>
      </c>
      <c r="AH1638" t="s">
        <v>2988</v>
      </c>
      <c r="AI1638" t="s">
        <v>2989</v>
      </c>
      <c r="AJ1638" t="s">
        <v>2990</v>
      </c>
      <c r="AK1638" t="s">
        <v>412</v>
      </c>
    </row>
    <row r="1639" spans="1:37" x14ac:dyDescent="0.3">
      <c r="A1639" t="s">
        <v>3750</v>
      </c>
      <c r="B1639" t="s">
        <v>3136</v>
      </c>
      <c r="C1639" t="s">
        <v>1536</v>
      </c>
      <c r="D1639" t="s">
        <v>294</v>
      </c>
      <c r="E1639" t="s">
        <v>3237</v>
      </c>
      <c r="F1639" t="s">
        <v>3145</v>
      </c>
      <c r="G1639" t="s">
        <v>3136</v>
      </c>
      <c r="H1639" t="s">
        <v>3133</v>
      </c>
      <c r="I1639" t="s">
        <v>4512</v>
      </c>
      <c r="J1639" t="s">
        <v>1846</v>
      </c>
      <c r="K1639" t="s">
        <v>4280</v>
      </c>
      <c r="L1639" t="s">
        <v>2607</v>
      </c>
      <c r="M1639" t="s">
        <v>850</v>
      </c>
      <c r="N1639" t="s">
        <v>2071</v>
      </c>
      <c r="O1639" t="s">
        <v>3157</v>
      </c>
      <c r="P1639" t="s">
        <v>674</v>
      </c>
      <c r="Q1639" t="s">
        <v>1536</v>
      </c>
      <c r="R1639" t="s">
        <v>3236</v>
      </c>
      <c r="S1639" t="s">
        <v>3248</v>
      </c>
      <c r="T1639">
        <f>+_2022[[#This Row],[p1_score]]+_2022[[#This Row],[p2_score]]</f>
        <v>35</v>
      </c>
      <c r="U1639" t="s">
        <v>1536</v>
      </c>
      <c r="V1639" t="s">
        <v>880</v>
      </c>
      <c r="W1639" t="s">
        <v>3242</v>
      </c>
      <c r="X1639" t="s">
        <v>3220</v>
      </c>
      <c r="Y1639" t="s">
        <v>3152</v>
      </c>
      <c r="Z1639" t="s">
        <v>3220</v>
      </c>
      <c r="AA1639" t="s">
        <v>166</v>
      </c>
      <c r="AB1639">
        <v>166</v>
      </c>
      <c r="AC1639" t="s">
        <v>1846</v>
      </c>
      <c r="AD1639" t="s">
        <v>2607</v>
      </c>
      <c r="AE1639" t="s">
        <v>2829</v>
      </c>
      <c r="AF1639" t="s">
        <v>850</v>
      </c>
      <c r="AG1639" t="s">
        <v>872</v>
      </c>
      <c r="AH1639" t="s">
        <v>2988</v>
      </c>
      <c r="AI1639" t="s">
        <v>2989</v>
      </c>
      <c r="AJ1639" t="s">
        <v>2990</v>
      </c>
      <c r="AK1639" t="s">
        <v>412</v>
      </c>
    </row>
    <row r="1640" spans="1:37" x14ac:dyDescent="0.3">
      <c r="A1640" t="s">
        <v>3752</v>
      </c>
      <c r="B1640" t="s">
        <v>3162</v>
      </c>
      <c r="C1640" t="s">
        <v>83</v>
      </c>
      <c r="D1640" t="s">
        <v>2072</v>
      </c>
      <c r="E1640" t="s">
        <v>3144</v>
      </c>
      <c r="F1640" t="s">
        <v>3153</v>
      </c>
      <c r="G1640" t="s">
        <v>3133</v>
      </c>
      <c r="H1640" t="s">
        <v>3133</v>
      </c>
      <c r="I1640" t="s">
        <v>3163</v>
      </c>
      <c r="J1640" t="s">
        <v>1846</v>
      </c>
      <c r="K1640" t="s">
        <v>4280</v>
      </c>
      <c r="L1640" t="s">
        <v>2607</v>
      </c>
      <c r="M1640" t="s">
        <v>850</v>
      </c>
      <c r="N1640" t="s">
        <v>2071</v>
      </c>
      <c r="O1640" t="s">
        <v>3151</v>
      </c>
      <c r="P1640" t="s">
        <v>2073</v>
      </c>
      <c r="Q1640" t="s">
        <v>83</v>
      </c>
      <c r="R1640" t="s">
        <v>3617</v>
      </c>
      <c r="S1640" t="s">
        <v>3712</v>
      </c>
      <c r="T1640">
        <f>+_2022[[#This Row],[p1_score]]+_2022[[#This Row],[p2_score]]</f>
        <v>9</v>
      </c>
      <c r="U1640" t="s">
        <v>83</v>
      </c>
      <c r="V1640" t="s">
        <v>880</v>
      </c>
      <c r="W1640" t="s">
        <v>3166</v>
      </c>
      <c r="X1640" t="s">
        <v>3219</v>
      </c>
      <c r="Y1640" t="s">
        <v>3152</v>
      </c>
      <c r="Z1640" t="s">
        <v>3262</v>
      </c>
      <c r="AA1640" t="s">
        <v>1536</v>
      </c>
      <c r="AB1640">
        <v>166</v>
      </c>
      <c r="AC1640" t="s">
        <v>1846</v>
      </c>
      <c r="AD1640" t="s">
        <v>2607</v>
      </c>
      <c r="AE1640" t="s">
        <v>2829</v>
      </c>
      <c r="AF1640" t="s">
        <v>850</v>
      </c>
      <c r="AG1640" t="s">
        <v>872</v>
      </c>
      <c r="AH1640" t="s">
        <v>2988</v>
      </c>
      <c r="AI1640" t="s">
        <v>2989</v>
      </c>
      <c r="AJ1640" t="s">
        <v>2990</v>
      </c>
      <c r="AK1640" t="s">
        <v>412</v>
      </c>
    </row>
    <row r="1641" spans="1:37" x14ac:dyDescent="0.3">
      <c r="A1641" t="s">
        <v>3753</v>
      </c>
      <c r="B1641" t="s">
        <v>3153</v>
      </c>
      <c r="C1641" t="s">
        <v>880</v>
      </c>
      <c r="D1641" t="s">
        <v>294</v>
      </c>
      <c r="E1641" t="s">
        <v>3238</v>
      </c>
      <c r="F1641" t="s">
        <v>3155</v>
      </c>
      <c r="G1641" t="s">
        <v>3153</v>
      </c>
      <c r="H1641" t="s">
        <v>3144</v>
      </c>
      <c r="I1641" t="s">
        <v>4333</v>
      </c>
      <c r="J1641" t="s">
        <v>1846</v>
      </c>
      <c r="K1641" t="s">
        <v>4280</v>
      </c>
      <c r="L1641" t="s">
        <v>2607</v>
      </c>
      <c r="M1641" t="s">
        <v>850</v>
      </c>
      <c r="N1641" t="s">
        <v>2071</v>
      </c>
      <c r="O1641" t="s">
        <v>3170</v>
      </c>
      <c r="P1641" t="s">
        <v>841</v>
      </c>
      <c r="Q1641" t="s">
        <v>880</v>
      </c>
      <c r="R1641" t="s">
        <v>3465</v>
      </c>
      <c r="S1641" t="s">
        <v>4036</v>
      </c>
      <c r="T1641">
        <f>+_2022[[#This Row],[p1_score]]+_2022[[#This Row],[p2_score]]</f>
        <v>2</v>
      </c>
      <c r="U1641" t="s">
        <v>246</v>
      </c>
      <c r="V1641" t="s">
        <v>880</v>
      </c>
      <c r="W1641" t="s">
        <v>3151</v>
      </c>
      <c r="X1641" t="s">
        <v>3302</v>
      </c>
      <c r="Y1641" t="s">
        <v>3152</v>
      </c>
      <c r="Z1641" t="s">
        <v>3152</v>
      </c>
      <c r="AA1641" t="s">
        <v>83</v>
      </c>
      <c r="AB1641">
        <v>166</v>
      </c>
      <c r="AC1641" t="s">
        <v>1846</v>
      </c>
      <c r="AD1641" t="s">
        <v>2607</v>
      </c>
      <c r="AE1641" t="s">
        <v>2829</v>
      </c>
      <c r="AF1641" t="s">
        <v>850</v>
      </c>
      <c r="AG1641" t="s">
        <v>872</v>
      </c>
      <c r="AH1641" t="s">
        <v>2988</v>
      </c>
      <c r="AI1641" t="s">
        <v>2989</v>
      </c>
      <c r="AJ1641" t="s">
        <v>2990</v>
      </c>
      <c r="AK1641" t="s">
        <v>412</v>
      </c>
    </row>
    <row r="1642" spans="1:37" x14ac:dyDescent="0.3">
      <c r="A1642" t="s">
        <v>3754</v>
      </c>
      <c r="B1642" t="s">
        <v>3173</v>
      </c>
      <c r="C1642" t="s">
        <v>246</v>
      </c>
      <c r="D1642" t="s">
        <v>921</v>
      </c>
      <c r="E1642" t="s">
        <v>3297</v>
      </c>
      <c r="F1642" t="s">
        <v>3174</v>
      </c>
      <c r="G1642" t="s">
        <v>3144</v>
      </c>
      <c r="H1642" t="s">
        <v>3162</v>
      </c>
      <c r="I1642" t="s">
        <v>4513</v>
      </c>
      <c r="J1642" t="s">
        <v>1846</v>
      </c>
      <c r="K1642" t="s">
        <v>4280</v>
      </c>
      <c r="L1642" t="s">
        <v>2607</v>
      </c>
      <c r="M1642" t="s">
        <v>850</v>
      </c>
      <c r="N1642" t="s">
        <v>2071</v>
      </c>
      <c r="O1642" t="s">
        <v>3200</v>
      </c>
      <c r="P1642" t="s">
        <v>2074</v>
      </c>
      <c r="Q1642" t="s">
        <v>246</v>
      </c>
      <c r="R1642" t="s">
        <v>3447</v>
      </c>
      <c r="S1642" t="s">
        <v>3159</v>
      </c>
      <c r="T1642">
        <f>+_2022[[#This Row],[p1_score]]+_2022[[#This Row],[p2_score]]</f>
        <v>40</v>
      </c>
      <c r="U1642" t="s">
        <v>246</v>
      </c>
      <c r="V1642" t="s">
        <v>239</v>
      </c>
      <c r="W1642" t="s">
        <v>3318</v>
      </c>
      <c r="X1642" t="s">
        <v>3170</v>
      </c>
      <c r="Y1642" t="s">
        <v>3152</v>
      </c>
      <c r="Z1642" t="s">
        <v>3152</v>
      </c>
      <c r="AA1642" t="s">
        <v>880</v>
      </c>
      <c r="AB1642">
        <v>166</v>
      </c>
      <c r="AC1642" t="s">
        <v>1846</v>
      </c>
      <c r="AD1642" t="s">
        <v>2607</v>
      </c>
      <c r="AE1642" t="s">
        <v>2829</v>
      </c>
      <c r="AF1642" t="s">
        <v>850</v>
      </c>
      <c r="AG1642" t="s">
        <v>872</v>
      </c>
      <c r="AH1642" t="s">
        <v>2988</v>
      </c>
      <c r="AI1642" t="s">
        <v>2989</v>
      </c>
      <c r="AJ1642" t="s">
        <v>2990</v>
      </c>
      <c r="AK1642" t="s">
        <v>412</v>
      </c>
    </row>
    <row r="1643" spans="1:37" x14ac:dyDescent="0.3">
      <c r="A1643" t="s">
        <v>3755</v>
      </c>
      <c r="B1643" t="s">
        <v>3178</v>
      </c>
      <c r="C1643" t="s">
        <v>239</v>
      </c>
      <c r="D1643" t="s">
        <v>984</v>
      </c>
      <c r="E1643" t="s">
        <v>3187</v>
      </c>
      <c r="F1643" t="s">
        <v>3154</v>
      </c>
      <c r="G1643" t="s">
        <v>3133</v>
      </c>
      <c r="H1643" t="s">
        <v>3133</v>
      </c>
      <c r="I1643" t="s">
        <v>3694</v>
      </c>
      <c r="J1643" t="s">
        <v>1846</v>
      </c>
      <c r="K1643" t="s">
        <v>4280</v>
      </c>
      <c r="L1643" t="s">
        <v>2607</v>
      </c>
      <c r="M1643" t="s">
        <v>850</v>
      </c>
      <c r="N1643" t="s">
        <v>2071</v>
      </c>
      <c r="O1643" t="s">
        <v>3219</v>
      </c>
      <c r="P1643" t="s">
        <v>1911</v>
      </c>
      <c r="Q1643" t="s">
        <v>239</v>
      </c>
      <c r="R1643" t="s">
        <v>3286</v>
      </c>
      <c r="S1643" t="s">
        <v>3165</v>
      </c>
      <c r="T1643">
        <f>+_2022[[#This Row],[p1_score]]+_2022[[#This Row],[p2_score]]</f>
        <v>2</v>
      </c>
      <c r="U1643" t="s">
        <v>240</v>
      </c>
      <c r="V1643" t="s">
        <v>239</v>
      </c>
      <c r="W1643" t="s">
        <v>3525</v>
      </c>
      <c r="X1643" t="s">
        <v>3219</v>
      </c>
      <c r="Y1643" t="s">
        <v>3152</v>
      </c>
      <c r="Z1643" t="s">
        <v>3152</v>
      </c>
      <c r="AA1643" t="s">
        <v>246</v>
      </c>
      <c r="AB1643">
        <v>166</v>
      </c>
      <c r="AC1643" t="s">
        <v>1846</v>
      </c>
      <c r="AD1643" t="s">
        <v>2607</v>
      </c>
      <c r="AE1643" t="s">
        <v>2829</v>
      </c>
      <c r="AF1643" t="s">
        <v>850</v>
      </c>
      <c r="AG1643" t="s">
        <v>872</v>
      </c>
      <c r="AH1643" t="s">
        <v>2988</v>
      </c>
      <c r="AI1643" t="s">
        <v>2989</v>
      </c>
      <c r="AJ1643" t="s">
        <v>2990</v>
      </c>
      <c r="AK1643" t="s">
        <v>412</v>
      </c>
    </row>
    <row r="1644" spans="1:37" x14ac:dyDescent="0.3">
      <c r="A1644" t="s">
        <v>3757</v>
      </c>
      <c r="B1644" t="s">
        <v>3180</v>
      </c>
      <c r="C1644" t="s">
        <v>240</v>
      </c>
      <c r="D1644" t="s">
        <v>1607</v>
      </c>
      <c r="E1644" t="s">
        <v>3162</v>
      </c>
      <c r="F1644" t="s">
        <v>3187</v>
      </c>
      <c r="G1644" t="s">
        <v>3133</v>
      </c>
      <c r="H1644" t="s">
        <v>3133</v>
      </c>
      <c r="I1644" t="s">
        <v>3163</v>
      </c>
      <c r="J1644" t="s">
        <v>1846</v>
      </c>
      <c r="K1644" t="s">
        <v>4280</v>
      </c>
      <c r="L1644" t="s">
        <v>2607</v>
      </c>
      <c r="M1644" t="s">
        <v>850</v>
      </c>
      <c r="N1644" t="s">
        <v>2071</v>
      </c>
      <c r="O1644" t="s">
        <v>3236</v>
      </c>
      <c r="P1644" t="s">
        <v>2075</v>
      </c>
      <c r="Q1644" t="s">
        <v>240</v>
      </c>
      <c r="R1644" t="s">
        <v>3641</v>
      </c>
      <c r="S1644" t="s">
        <v>3333</v>
      </c>
      <c r="T1644">
        <f>+_2022[[#This Row],[p1_score]]+_2022[[#This Row],[p2_score]]</f>
        <v>8</v>
      </c>
      <c r="U1644" t="s">
        <v>240</v>
      </c>
      <c r="V1644" t="s">
        <v>518</v>
      </c>
      <c r="W1644" t="s">
        <v>3157</v>
      </c>
      <c r="X1644" t="s">
        <v>3157</v>
      </c>
      <c r="Y1644" t="s">
        <v>3152</v>
      </c>
      <c r="Z1644" t="s">
        <v>3152</v>
      </c>
      <c r="AA1644" t="s">
        <v>239</v>
      </c>
      <c r="AB1644">
        <v>166</v>
      </c>
      <c r="AC1644" t="s">
        <v>1846</v>
      </c>
      <c r="AD1644" t="s">
        <v>2607</v>
      </c>
      <c r="AE1644" t="s">
        <v>2829</v>
      </c>
      <c r="AF1644" t="s">
        <v>850</v>
      </c>
      <c r="AG1644" t="s">
        <v>872</v>
      </c>
      <c r="AH1644" t="s">
        <v>2988</v>
      </c>
      <c r="AI1644" t="s">
        <v>2989</v>
      </c>
      <c r="AJ1644" t="s">
        <v>2990</v>
      </c>
      <c r="AK1644" t="s">
        <v>412</v>
      </c>
    </row>
    <row r="1645" spans="1:37" x14ac:dyDescent="0.3">
      <c r="A1645" t="s">
        <v>3759</v>
      </c>
      <c r="B1645" t="s">
        <v>3195</v>
      </c>
      <c r="C1645" t="s">
        <v>737</v>
      </c>
      <c r="D1645" t="s">
        <v>2076</v>
      </c>
      <c r="E1645" t="s">
        <v>3136</v>
      </c>
      <c r="F1645" t="s">
        <v>3180</v>
      </c>
      <c r="G1645" t="s">
        <v>3133</v>
      </c>
      <c r="H1645" t="s">
        <v>3133</v>
      </c>
      <c r="I1645" t="s">
        <v>4491</v>
      </c>
      <c r="J1645" t="s">
        <v>1846</v>
      </c>
      <c r="K1645" t="s">
        <v>4280</v>
      </c>
      <c r="L1645" t="s">
        <v>2607</v>
      </c>
      <c r="M1645" t="s">
        <v>850</v>
      </c>
      <c r="N1645" t="s">
        <v>2071</v>
      </c>
      <c r="O1645" t="s">
        <v>3161</v>
      </c>
      <c r="P1645" t="s">
        <v>2077</v>
      </c>
      <c r="Q1645" t="s">
        <v>737</v>
      </c>
      <c r="R1645" t="s">
        <v>3497</v>
      </c>
      <c r="S1645" t="s">
        <v>4069</v>
      </c>
      <c r="T1645">
        <f>+_2022[[#This Row],[p1_score]]+_2022[[#This Row],[p2_score]]</f>
        <v>10</v>
      </c>
      <c r="U1645" t="s">
        <v>737</v>
      </c>
      <c r="V1645" t="s">
        <v>518</v>
      </c>
      <c r="W1645" t="s">
        <v>3148</v>
      </c>
      <c r="X1645" t="s">
        <v>3200</v>
      </c>
      <c r="Y1645" t="s">
        <v>3152</v>
      </c>
      <c r="Z1645" t="s">
        <v>3200</v>
      </c>
      <c r="AA1645" t="s">
        <v>240</v>
      </c>
      <c r="AB1645">
        <v>166</v>
      </c>
      <c r="AC1645" t="s">
        <v>1846</v>
      </c>
      <c r="AD1645" t="s">
        <v>2607</v>
      </c>
      <c r="AE1645" t="s">
        <v>2829</v>
      </c>
      <c r="AF1645" t="s">
        <v>850</v>
      </c>
      <c r="AG1645" t="s">
        <v>872</v>
      </c>
      <c r="AH1645" t="s">
        <v>2988</v>
      </c>
      <c r="AI1645" t="s">
        <v>2989</v>
      </c>
      <c r="AJ1645" t="s">
        <v>2990</v>
      </c>
      <c r="AK1645" t="s">
        <v>412</v>
      </c>
    </row>
    <row r="1646" spans="1:37" x14ac:dyDescent="0.3">
      <c r="A1646" t="s">
        <v>3762</v>
      </c>
      <c r="B1646" t="s">
        <v>3154</v>
      </c>
      <c r="C1646" t="s">
        <v>2078</v>
      </c>
      <c r="D1646" t="s">
        <v>1760</v>
      </c>
      <c r="E1646" t="s">
        <v>3133</v>
      </c>
      <c r="F1646" t="s">
        <v>3144</v>
      </c>
      <c r="G1646" t="s">
        <v>3133</v>
      </c>
      <c r="H1646" t="s">
        <v>3133</v>
      </c>
      <c r="I1646" t="s">
        <v>3152</v>
      </c>
      <c r="J1646" t="s">
        <v>1846</v>
      </c>
      <c r="K1646" t="s">
        <v>4280</v>
      </c>
      <c r="L1646" t="s">
        <v>2607</v>
      </c>
      <c r="M1646" t="s">
        <v>850</v>
      </c>
      <c r="N1646" t="s">
        <v>2071</v>
      </c>
      <c r="O1646" t="s">
        <v>3271</v>
      </c>
      <c r="P1646" t="s">
        <v>2079</v>
      </c>
      <c r="Q1646" t="s">
        <v>2078</v>
      </c>
      <c r="R1646" t="s">
        <v>3242</v>
      </c>
      <c r="S1646" t="s">
        <v>3719</v>
      </c>
      <c r="T1646">
        <f>+_2022[[#This Row],[p1_score]]+_2022[[#This Row],[p2_score]]</f>
        <v>1</v>
      </c>
      <c r="U1646" t="s">
        <v>2078</v>
      </c>
      <c r="V1646" t="s">
        <v>518</v>
      </c>
      <c r="W1646" t="s">
        <v>3152</v>
      </c>
      <c r="X1646" t="s">
        <v>3166</v>
      </c>
      <c r="Y1646" t="s">
        <v>3152</v>
      </c>
      <c r="Z1646" t="s">
        <v>3219</v>
      </c>
      <c r="AA1646" t="s">
        <v>737</v>
      </c>
      <c r="AB1646">
        <v>166</v>
      </c>
      <c r="AC1646" t="s">
        <v>1846</v>
      </c>
      <c r="AD1646" t="s">
        <v>2607</v>
      </c>
      <c r="AE1646" t="s">
        <v>2829</v>
      </c>
      <c r="AF1646" t="s">
        <v>850</v>
      </c>
      <c r="AG1646" t="s">
        <v>872</v>
      </c>
      <c r="AH1646" t="s">
        <v>2988</v>
      </c>
      <c r="AI1646" t="s">
        <v>2989</v>
      </c>
      <c r="AJ1646" t="s">
        <v>2990</v>
      </c>
      <c r="AK1646" t="s">
        <v>412</v>
      </c>
    </row>
    <row r="1647" spans="1:37" x14ac:dyDescent="0.3">
      <c r="A1647" t="s">
        <v>3763</v>
      </c>
      <c r="B1647" t="s">
        <v>3187</v>
      </c>
      <c r="C1647" t="s">
        <v>518</v>
      </c>
      <c r="D1647" t="s">
        <v>45</v>
      </c>
      <c r="E1647" t="s">
        <v>3212</v>
      </c>
      <c r="F1647" t="s">
        <v>3174</v>
      </c>
      <c r="G1647" t="s">
        <v>3144</v>
      </c>
      <c r="H1647" t="s">
        <v>3133</v>
      </c>
      <c r="I1647" t="s">
        <v>4421</v>
      </c>
      <c r="J1647" t="s">
        <v>1846</v>
      </c>
      <c r="K1647" t="s">
        <v>4280</v>
      </c>
      <c r="L1647" t="s">
        <v>2607</v>
      </c>
      <c r="M1647" t="s">
        <v>850</v>
      </c>
      <c r="N1647" t="s">
        <v>2071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e">
        <f>+_2022[[#This Row],[p1_score]]+_2022[[#This Row],[p2_score]]</f>
        <v>#VALUE!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>
        <v>166</v>
      </c>
      <c r="AC1647" t="s">
        <v>1846</v>
      </c>
      <c r="AD1647" t="s">
        <v>2607</v>
      </c>
      <c r="AE1647" t="s">
        <v>2829</v>
      </c>
      <c r="AF1647" t="s">
        <v>850</v>
      </c>
      <c r="AG1647" t="s">
        <v>872</v>
      </c>
      <c r="AH1647" t="s">
        <v>2988</v>
      </c>
      <c r="AI1647" t="s">
        <v>2989</v>
      </c>
      <c r="AJ1647" t="s">
        <v>2990</v>
      </c>
      <c r="AK1647" t="s">
        <v>412</v>
      </c>
    </row>
    <row r="1648" spans="1:37" x14ac:dyDescent="0.3">
      <c r="A1648" t="s">
        <v>3765</v>
      </c>
      <c r="B1648" t="s">
        <v>3133</v>
      </c>
      <c r="C1648" t="s">
        <v>1858</v>
      </c>
      <c r="D1648" t="s">
        <v>2080</v>
      </c>
      <c r="E1648" t="s">
        <v>3178</v>
      </c>
      <c r="F1648" t="s">
        <v>3202</v>
      </c>
      <c r="G1648" t="s">
        <v>3144</v>
      </c>
      <c r="H1648" t="s">
        <v>3133</v>
      </c>
      <c r="I1648" t="s">
        <v>3163</v>
      </c>
      <c r="J1648" t="s">
        <v>1846</v>
      </c>
      <c r="K1648" t="s">
        <v>4280</v>
      </c>
      <c r="L1648" t="s">
        <v>2611</v>
      </c>
      <c r="M1648" t="s">
        <v>872</v>
      </c>
      <c r="N1648" t="s">
        <v>2081</v>
      </c>
      <c r="O1648" t="s">
        <v>3139</v>
      </c>
      <c r="P1648" t="s">
        <v>557</v>
      </c>
      <c r="Q1648" t="s">
        <v>1858</v>
      </c>
      <c r="R1648" t="s">
        <v>4162</v>
      </c>
      <c r="S1648" t="s">
        <v>3270</v>
      </c>
      <c r="T1648">
        <f>+_2022[[#This Row],[p1_score]]+_2022[[#This Row],[p2_score]]</f>
        <v>17</v>
      </c>
      <c r="U1648" t="s">
        <v>1255</v>
      </c>
      <c r="V1648" t="s">
        <v>1858</v>
      </c>
      <c r="W1648" t="s">
        <v>3271</v>
      </c>
      <c r="X1648" t="s">
        <v>3170</v>
      </c>
      <c r="Y1648" t="s">
        <v>3271</v>
      </c>
      <c r="Z1648" t="s">
        <v>3170</v>
      </c>
      <c r="AA1648" t="s">
        <v>32</v>
      </c>
      <c r="AB1648">
        <v>167</v>
      </c>
      <c r="AC1648" t="s">
        <v>1846</v>
      </c>
      <c r="AD1648" t="s">
        <v>2611</v>
      </c>
      <c r="AE1648" t="s">
        <v>2807</v>
      </c>
      <c r="AF1648" t="s">
        <v>872</v>
      </c>
      <c r="AG1648" t="s">
        <v>850</v>
      </c>
      <c r="AH1648" t="s">
        <v>2991</v>
      </c>
      <c r="AI1648" t="s">
        <v>2992</v>
      </c>
      <c r="AJ1648" t="s">
        <v>2950</v>
      </c>
      <c r="AK1648" t="s">
        <v>852</v>
      </c>
    </row>
    <row r="1649" spans="1:37" x14ac:dyDescent="0.3">
      <c r="A1649" t="s">
        <v>3766</v>
      </c>
      <c r="B1649" t="s">
        <v>3153</v>
      </c>
      <c r="C1649" t="s">
        <v>31</v>
      </c>
      <c r="D1649" t="s">
        <v>2082</v>
      </c>
      <c r="E1649" t="s">
        <v>3133</v>
      </c>
      <c r="F1649" t="s">
        <v>3153</v>
      </c>
      <c r="G1649" t="s">
        <v>3133</v>
      </c>
      <c r="H1649" t="s">
        <v>3133</v>
      </c>
      <c r="I1649" t="s">
        <v>3152</v>
      </c>
      <c r="J1649" t="s">
        <v>1846</v>
      </c>
      <c r="K1649" t="s">
        <v>4280</v>
      </c>
      <c r="L1649" t="s">
        <v>2611</v>
      </c>
      <c r="M1649" t="s">
        <v>872</v>
      </c>
      <c r="N1649" t="s">
        <v>2081</v>
      </c>
      <c r="O1649" t="s">
        <v>3148</v>
      </c>
      <c r="P1649" t="s">
        <v>558</v>
      </c>
      <c r="Q1649" t="s">
        <v>31</v>
      </c>
      <c r="R1649" t="s">
        <v>3157</v>
      </c>
      <c r="S1649" t="s">
        <v>3270</v>
      </c>
      <c r="T1649">
        <f>+_2022[[#This Row],[p1_score]]+_2022[[#This Row],[p2_score]]</f>
        <v>0</v>
      </c>
      <c r="U1649" t="s">
        <v>1255</v>
      </c>
      <c r="V1649" t="s">
        <v>31</v>
      </c>
      <c r="W1649" t="s">
        <v>3152</v>
      </c>
      <c r="X1649" t="s">
        <v>3152</v>
      </c>
      <c r="Y1649" t="s">
        <v>3271</v>
      </c>
      <c r="Z1649" t="s">
        <v>3152</v>
      </c>
      <c r="AA1649" t="s">
        <v>1858</v>
      </c>
      <c r="AB1649">
        <v>167</v>
      </c>
      <c r="AC1649" t="s">
        <v>1846</v>
      </c>
      <c r="AD1649" t="s">
        <v>2611</v>
      </c>
      <c r="AE1649" t="s">
        <v>2807</v>
      </c>
      <c r="AF1649" t="s">
        <v>872</v>
      </c>
      <c r="AG1649" t="s">
        <v>850</v>
      </c>
      <c r="AH1649" t="s">
        <v>2991</v>
      </c>
      <c r="AI1649" t="s">
        <v>2992</v>
      </c>
      <c r="AJ1649" t="s">
        <v>2950</v>
      </c>
      <c r="AK1649" t="s">
        <v>852</v>
      </c>
    </row>
    <row r="1650" spans="1:37" x14ac:dyDescent="0.3">
      <c r="A1650" t="s">
        <v>3767</v>
      </c>
      <c r="B1650" t="s">
        <v>3136</v>
      </c>
      <c r="C1650" t="s">
        <v>2083</v>
      </c>
      <c r="D1650" t="s">
        <v>2084</v>
      </c>
      <c r="E1650" t="s">
        <v>3238</v>
      </c>
      <c r="F1650" t="s">
        <v>3175</v>
      </c>
      <c r="G1650" t="s">
        <v>3136</v>
      </c>
      <c r="H1650" t="s">
        <v>3133</v>
      </c>
      <c r="I1650" t="s">
        <v>4465</v>
      </c>
      <c r="J1650" t="s">
        <v>1846</v>
      </c>
      <c r="K1650" t="s">
        <v>4280</v>
      </c>
      <c r="L1650" t="s">
        <v>2611</v>
      </c>
      <c r="M1650" t="s">
        <v>872</v>
      </c>
      <c r="N1650" t="s">
        <v>2081</v>
      </c>
      <c r="O1650" t="s">
        <v>3157</v>
      </c>
      <c r="P1650" t="s">
        <v>838</v>
      </c>
      <c r="Q1650" t="s">
        <v>2083</v>
      </c>
      <c r="R1650" t="s">
        <v>3425</v>
      </c>
      <c r="S1650" t="s">
        <v>3320</v>
      </c>
      <c r="T1650">
        <f>+_2022[[#This Row],[p1_score]]+_2022[[#This Row],[p2_score]]</f>
        <v>29</v>
      </c>
      <c r="U1650" t="s">
        <v>1255</v>
      </c>
      <c r="V1650" t="s">
        <v>2083</v>
      </c>
      <c r="W1650" t="s">
        <v>3219</v>
      </c>
      <c r="X1650" t="s">
        <v>3426</v>
      </c>
      <c r="Y1650" t="s">
        <v>3242</v>
      </c>
      <c r="Z1650" t="s">
        <v>3152</v>
      </c>
      <c r="AA1650" t="s">
        <v>31</v>
      </c>
      <c r="AB1650">
        <v>167</v>
      </c>
      <c r="AC1650" t="s">
        <v>1846</v>
      </c>
      <c r="AD1650" t="s">
        <v>2611</v>
      </c>
      <c r="AE1650" t="s">
        <v>2807</v>
      </c>
      <c r="AF1650" t="s">
        <v>872</v>
      </c>
      <c r="AG1650" t="s">
        <v>850</v>
      </c>
      <c r="AH1650" t="s">
        <v>2991</v>
      </c>
      <c r="AI1650" t="s">
        <v>2992</v>
      </c>
      <c r="AJ1650" t="s">
        <v>2950</v>
      </c>
      <c r="AK1650" t="s">
        <v>852</v>
      </c>
    </row>
    <row r="1651" spans="1:37" x14ac:dyDescent="0.3">
      <c r="A1651" t="s">
        <v>3770</v>
      </c>
      <c r="B1651" t="s">
        <v>3144</v>
      </c>
      <c r="C1651" t="s">
        <v>1255</v>
      </c>
      <c r="D1651" t="s">
        <v>1951</v>
      </c>
      <c r="E1651" t="s">
        <v>3341</v>
      </c>
      <c r="F1651" t="s">
        <v>3205</v>
      </c>
      <c r="G1651" t="s">
        <v>3162</v>
      </c>
      <c r="H1651" t="s">
        <v>3144</v>
      </c>
      <c r="I1651" t="s">
        <v>4514</v>
      </c>
      <c r="J1651" t="s">
        <v>1846</v>
      </c>
      <c r="K1651" t="s">
        <v>4280</v>
      </c>
      <c r="L1651" t="s">
        <v>2611</v>
      </c>
      <c r="M1651" t="s">
        <v>872</v>
      </c>
      <c r="N1651" t="s">
        <v>2081</v>
      </c>
      <c r="O1651" t="s">
        <v>3151</v>
      </c>
      <c r="P1651" t="s">
        <v>904</v>
      </c>
      <c r="Q1651" t="s">
        <v>1255</v>
      </c>
      <c r="R1651" t="s">
        <v>3276</v>
      </c>
      <c r="S1651" t="s">
        <v>3603</v>
      </c>
      <c r="T1651">
        <f>+_2022[[#This Row],[p1_score]]+_2022[[#This Row],[p2_score]]</f>
        <v>82</v>
      </c>
      <c r="U1651" t="s">
        <v>1255</v>
      </c>
      <c r="V1651" t="s">
        <v>858</v>
      </c>
      <c r="W1651" t="s">
        <v>3713</v>
      </c>
      <c r="X1651" t="s">
        <v>3163</v>
      </c>
      <c r="Y1651" t="s">
        <v>3152</v>
      </c>
      <c r="Z1651" t="s">
        <v>3152</v>
      </c>
      <c r="AA1651" t="s">
        <v>2083</v>
      </c>
      <c r="AB1651">
        <v>167</v>
      </c>
      <c r="AC1651" t="s">
        <v>1846</v>
      </c>
      <c r="AD1651" t="s">
        <v>2611</v>
      </c>
      <c r="AE1651" t="s">
        <v>2807</v>
      </c>
      <c r="AF1651" t="s">
        <v>872</v>
      </c>
      <c r="AG1651" t="s">
        <v>850</v>
      </c>
      <c r="AH1651" t="s">
        <v>2991</v>
      </c>
      <c r="AI1651" t="s">
        <v>2992</v>
      </c>
      <c r="AJ1651" t="s">
        <v>2950</v>
      </c>
      <c r="AK1651" t="s">
        <v>852</v>
      </c>
    </row>
    <row r="1652" spans="1:37" x14ac:dyDescent="0.3">
      <c r="A1652" t="s">
        <v>3771</v>
      </c>
      <c r="B1652" t="s">
        <v>3162</v>
      </c>
      <c r="C1652" t="s">
        <v>858</v>
      </c>
      <c r="D1652" t="s">
        <v>45</v>
      </c>
      <c r="E1652" t="s">
        <v>3400</v>
      </c>
      <c r="F1652" t="s">
        <v>3310</v>
      </c>
      <c r="G1652" t="s">
        <v>3144</v>
      </c>
      <c r="H1652" t="s">
        <v>3178</v>
      </c>
      <c r="I1652" t="s">
        <v>4515</v>
      </c>
      <c r="J1652" t="s">
        <v>1846</v>
      </c>
      <c r="K1652" t="s">
        <v>4280</v>
      </c>
      <c r="L1652" t="s">
        <v>2611</v>
      </c>
      <c r="M1652" t="s">
        <v>872</v>
      </c>
      <c r="N1652" t="s">
        <v>2081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>
        <f>+_2022[[#This Row],[p1_score]]+_2022[[#This Row],[p2_score]]</f>
        <v>72</v>
      </c>
      <c r="U1652" t="s">
        <v>308</v>
      </c>
      <c r="V1652" t="s">
        <v>858</v>
      </c>
      <c r="W1652" t="s">
        <v>3157</v>
      </c>
      <c r="X1652" t="s">
        <v>4284</v>
      </c>
      <c r="Y1652" t="s">
        <v>3152</v>
      </c>
      <c r="Z1652" t="s">
        <v>3152</v>
      </c>
      <c r="AA1652" t="s">
        <v>1255</v>
      </c>
      <c r="AB1652">
        <v>167</v>
      </c>
      <c r="AC1652" t="s">
        <v>1846</v>
      </c>
      <c r="AD1652" t="s">
        <v>2611</v>
      </c>
      <c r="AE1652" t="s">
        <v>2807</v>
      </c>
      <c r="AF1652" t="s">
        <v>872</v>
      </c>
      <c r="AG1652" t="s">
        <v>850</v>
      </c>
      <c r="AH1652" t="s">
        <v>2991</v>
      </c>
      <c r="AI1652" t="s">
        <v>2992</v>
      </c>
      <c r="AJ1652" t="s">
        <v>2950</v>
      </c>
      <c r="AK1652" t="s">
        <v>852</v>
      </c>
    </row>
    <row r="1653" spans="1:37" x14ac:dyDescent="0.3">
      <c r="A1653" t="s">
        <v>3775</v>
      </c>
      <c r="B1653" t="s">
        <v>3173</v>
      </c>
      <c r="C1653" t="s">
        <v>308</v>
      </c>
      <c r="D1653" t="s">
        <v>45</v>
      </c>
      <c r="E1653" t="s">
        <v>3162</v>
      </c>
      <c r="F1653" t="s">
        <v>3173</v>
      </c>
      <c r="G1653" t="s">
        <v>3133</v>
      </c>
      <c r="H1653" t="s">
        <v>3133</v>
      </c>
      <c r="I1653" t="s">
        <v>3694</v>
      </c>
      <c r="J1653" t="s">
        <v>1846</v>
      </c>
      <c r="K1653" t="s">
        <v>4280</v>
      </c>
      <c r="L1653" t="s">
        <v>2611</v>
      </c>
      <c r="M1653" t="s">
        <v>872</v>
      </c>
      <c r="N1653" t="s">
        <v>2081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e">
        <f>+_2022[[#This Row],[p1_score]]+_2022[[#This Row],[p2_score]]</f>
        <v>#VALUE!</v>
      </c>
      <c r="U1653" t="s">
        <v>32</v>
      </c>
      <c r="V1653" t="s">
        <v>32</v>
      </c>
      <c r="W1653" t="s">
        <v>32</v>
      </c>
      <c r="X1653" t="s">
        <v>32</v>
      </c>
      <c r="Y1653" t="s">
        <v>32</v>
      </c>
      <c r="Z1653" t="s">
        <v>32</v>
      </c>
      <c r="AA1653" t="s">
        <v>32</v>
      </c>
      <c r="AB1653">
        <v>167</v>
      </c>
      <c r="AC1653" t="s">
        <v>1846</v>
      </c>
      <c r="AD1653" t="s">
        <v>2611</v>
      </c>
      <c r="AE1653" t="s">
        <v>2807</v>
      </c>
      <c r="AF1653" t="s">
        <v>872</v>
      </c>
      <c r="AG1653" t="s">
        <v>850</v>
      </c>
      <c r="AH1653" t="s">
        <v>2991</v>
      </c>
      <c r="AI1653" t="s">
        <v>2992</v>
      </c>
      <c r="AJ1653" t="s">
        <v>2950</v>
      </c>
      <c r="AK1653" t="s">
        <v>852</v>
      </c>
    </row>
    <row r="1654" spans="1:37" x14ac:dyDescent="0.3">
      <c r="A1654" t="s">
        <v>3778</v>
      </c>
      <c r="B1654" t="s">
        <v>3144</v>
      </c>
      <c r="C1654" t="s">
        <v>270</v>
      </c>
      <c r="D1654" t="s">
        <v>1111</v>
      </c>
      <c r="E1654" t="s">
        <v>3133</v>
      </c>
      <c r="F1654" t="s">
        <v>3136</v>
      </c>
      <c r="G1654" t="s">
        <v>3133</v>
      </c>
      <c r="H1654" t="s">
        <v>3133</v>
      </c>
      <c r="I1654" t="s">
        <v>3152</v>
      </c>
      <c r="J1654" t="s">
        <v>1846</v>
      </c>
      <c r="K1654" t="s">
        <v>4298</v>
      </c>
      <c r="L1654" t="s">
        <v>2614</v>
      </c>
      <c r="M1654" t="s">
        <v>949</v>
      </c>
      <c r="N1654" t="s">
        <v>2085</v>
      </c>
      <c r="O1654" t="s">
        <v>3139</v>
      </c>
      <c r="P1654" t="s">
        <v>726</v>
      </c>
      <c r="Q1654" t="s">
        <v>270</v>
      </c>
      <c r="R1654" t="s">
        <v>3422</v>
      </c>
      <c r="S1654" t="s">
        <v>3236</v>
      </c>
      <c r="T1654">
        <f>+_2022[[#This Row],[p1_score]]+_2022[[#This Row],[p2_score]]</f>
        <v>9</v>
      </c>
      <c r="U1654" t="s">
        <v>1168</v>
      </c>
      <c r="V1654" t="s">
        <v>270</v>
      </c>
      <c r="W1654" t="s">
        <v>3236</v>
      </c>
      <c r="X1654" t="s">
        <v>3152</v>
      </c>
      <c r="Y1654" t="s">
        <v>3236</v>
      </c>
      <c r="Z1654" t="s">
        <v>3152</v>
      </c>
      <c r="AA1654" t="s">
        <v>32</v>
      </c>
      <c r="AB1654">
        <v>168</v>
      </c>
      <c r="AC1654" t="s">
        <v>1846</v>
      </c>
      <c r="AD1654" t="s">
        <v>2614</v>
      </c>
      <c r="AE1654" t="s">
        <v>2552</v>
      </c>
      <c r="AF1654" t="s">
        <v>949</v>
      </c>
      <c r="AG1654" t="s">
        <v>897</v>
      </c>
      <c r="AH1654" t="s">
        <v>2993</v>
      </c>
      <c r="AI1654" t="s">
        <v>2966</v>
      </c>
      <c r="AJ1654" t="s">
        <v>2994</v>
      </c>
      <c r="AK1654" t="s">
        <v>251</v>
      </c>
    </row>
    <row r="1655" spans="1:37" x14ac:dyDescent="0.3">
      <c r="A1655" t="s">
        <v>3779</v>
      </c>
      <c r="B1655" t="s">
        <v>3153</v>
      </c>
      <c r="C1655" t="s">
        <v>1532</v>
      </c>
      <c r="D1655" t="s">
        <v>2086</v>
      </c>
      <c r="E1655" t="s">
        <v>3144</v>
      </c>
      <c r="F1655" t="s">
        <v>3136</v>
      </c>
      <c r="G1655" t="s">
        <v>3133</v>
      </c>
      <c r="H1655" t="s">
        <v>3133</v>
      </c>
      <c r="I1655" t="s">
        <v>3179</v>
      </c>
      <c r="J1655" t="s">
        <v>1846</v>
      </c>
      <c r="K1655" t="s">
        <v>4298</v>
      </c>
      <c r="L1655" t="s">
        <v>2614</v>
      </c>
      <c r="M1655" t="s">
        <v>949</v>
      </c>
      <c r="N1655" t="s">
        <v>2085</v>
      </c>
      <c r="O1655" t="s">
        <v>3148</v>
      </c>
      <c r="P1655" t="s">
        <v>672</v>
      </c>
      <c r="Q1655" t="s">
        <v>1532</v>
      </c>
      <c r="R1655" t="s">
        <v>3438</v>
      </c>
      <c r="S1655" t="s">
        <v>3161</v>
      </c>
      <c r="T1655">
        <f>+_2022[[#This Row],[p1_score]]+_2022[[#This Row],[p2_score]]</f>
        <v>1</v>
      </c>
      <c r="U1655" t="s">
        <v>1168</v>
      </c>
      <c r="V1655" t="s">
        <v>1532</v>
      </c>
      <c r="W1655" t="s">
        <v>3152</v>
      </c>
      <c r="X1655" t="s">
        <v>3166</v>
      </c>
      <c r="Y1655" t="s">
        <v>3236</v>
      </c>
      <c r="Z1655" t="s">
        <v>3152</v>
      </c>
      <c r="AA1655" t="s">
        <v>270</v>
      </c>
      <c r="AB1655">
        <v>168</v>
      </c>
      <c r="AC1655" t="s">
        <v>1846</v>
      </c>
      <c r="AD1655" t="s">
        <v>2614</v>
      </c>
      <c r="AE1655" t="s">
        <v>2552</v>
      </c>
      <c r="AF1655" t="s">
        <v>949</v>
      </c>
      <c r="AG1655" t="s">
        <v>897</v>
      </c>
      <c r="AH1655" t="s">
        <v>2993</v>
      </c>
      <c r="AI1655" t="s">
        <v>2966</v>
      </c>
      <c r="AJ1655" t="s">
        <v>2994</v>
      </c>
      <c r="AK1655" t="s">
        <v>251</v>
      </c>
    </row>
    <row r="1656" spans="1:37" x14ac:dyDescent="0.3">
      <c r="A1656" t="s">
        <v>3780</v>
      </c>
      <c r="B1656" t="s">
        <v>3136</v>
      </c>
      <c r="C1656" t="s">
        <v>99</v>
      </c>
      <c r="D1656" t="s">
        <v>2087</v>
      </c>
      <c r="E1656" t="s">
        <v>3264</v>
      </c>
      <c r="F1656" t="s">
        <v>3174</v>
      </c>
      <c r="G1656" t="s">
        <v>3162</v>
      </c>
      <c r="H1656" t="s">
        <v>3144</v>
      </c>
      <c r="I1656" t="s">
        <v>4344</v>
      </c>
      <c r="J1656" t="s">
        <v>1846</v>
      </c>
      <c r="K1656" t="s">
        <v>4298</v>
      </c>
      <c r="L1656" t="s">
        <v>2614</v>
      </c>
      <c r="M1656" t="s">
        <v>949</v>
      </c>
      <c r="N1656" t="s">
        <v>2085</v>
      </c>
      <c r="O1656" t="s">
        <v>3157</v>
      </c>
      <c r="P1656" t="s">
        <v>1161</v>
      </c>
      <c r="Q1656" t="s">
        <v>99</v>
      </c>
      <c r="R1656" t="s">
        <v>3481</v>
      </c>
      <c r="S1656" t="s">
        <v>3417</v>
      </c>
      <c r="T1656">
        <f>+_2022[[#This Row],[p1_score]]+_2022[[#This Row],[p2_score]]</f>
        <v>44</v>
      </c>
      <c r="U1656" t="s">
        <v>1168</v>
      </c>
      <c r="V1656" t="s">
        <v>99</v>
      </c>
      <c r="W1656" t="s">
        <v>3242</v>
      </c>
      <c r="X1656" t="s">
        <v>3338</v>
      </c>
      <c r="Y1656" t="s">
        <v>3435</v>
      </c>
      <c r="Z1656" t="s">
        <v>3152</v>
      </c>
      <c r="AA1656" t="s">
        <v>1532</v>
      </c>
      <c r="AB1656">
        <v>168</v>
      </c>
      <c r="AC1656" t="s">
        <v>1846</v>
      </c>
      <c r="AD1656" t="s">
        <v>2614</v>
      </c>
      <c r="AE1656" t="s">
        <v>2552</v>
      </c>
      <c r="AF1656" t="s">
        <v>949</v>
      </c>
      <c r="AG1656" t="s">
        <v>897</v>
      </c>
      <c r="AH1656" t="s">
        <v>2993</v>
      </c>
      <c r="AI1656" t="s">
        <v>2966</v>
      </c>
      <c r="AJ1656" t="s">
        <v>2994</v>
      </c>
      <c r="AK1656" t="s">
        <v>251</v>
      </c>
    </row>
    <row r="1657" spans="1:37" x14ac:dyDescent="0.3">
      <c r="A1657" t="s">
        <v>3781</v>
      </c>
      <c r="B1657" t="s">
        <v>3133</v>
      </c>
      <c r="C1657" t="s">
        <v>1168</v>
      </c>
      <c r="D1657" t="s">
        <v>2088</v>
      </c>
      <c r="E1657" t="s">
        <v>3275</v>
      </c>
      <c r="F1657" t="s">
        <v>3146</v>
      </c>
      <c r="G1657" t="s">
        <v>3173</v>
      </c>
      <c r="H1657" t="s">
        <v>3133</v>
      </c>
      <c r="I1657" t="s">
        <v>4516</v>
      </c>
      <c r="J1657" t="s">
        <v>1846</v>
      </c>
      <c r="K1657" t="s">
        <v>4298</v>
      </c>
      <c r="L1657" t="s">
        <v>2614</v>
      </c>
      <c r="M1657" t="s">
        <v>949</v>
      </c>
      <c r="N1657" t="s">
        <v>2085</v>
      </c>
      <c r="O1657" t="s">
        <v>3151</v>
      </c>
      <c r="P1657" t="s">
        <v>1562</v>
      </c>
      <c r="Q1657" t="s">
        <v>1168</v>
      </c>
      <c r="R1657" t="s">
        <v>3783</v>
      </c>
      <c r="S1657" t="s">
        <v>3533</v>
      </c>
      <c r="T1657">
        <f>+_2022[[#This Row],[p1_score]]+_2022[[#This Row],[p2_score]]</f>
        <v>4</v>
      </c>
      <c r="U1657" t="s">
        <v>1168</v>
      </c>
      <c r="V1657" t="s">
        <v>496</v>
      </c>
      <c r="W1657" t="s">
        <v>3257</v>
      </c>
      <c r="X1657" t="s">
        <v>3151</v>
      </c>
      <c r="Y1657" t="s">
        <v>3152</v>
      </c>
      <c r="Z1657" t="s">
        <v>3152</v>
      </c>
      <c r="AA1657" t="s">
        <v>99</v>
      </c>
      <c r="AB1657">
        <v>168</v>
      </c>
      <c r="AC1657" t="s">
        <v>1846</v>
      </c>
      <c r="AD1657" t="s">
        <v>2614</v>
      </c>
      <c r="AE1657" t="s">
        <v>2552</v>
      </c>
      <c r="AF1657" t="s">
        <v>949</v>
      </c>
      <c r="AG1657" t="s">
        <v>897</v>
      </c>
      <c r="AH1657" t="s">
        <v>2993</v>
      </c>
      <c r="AI1657" t="s">
        <v>2966</v>
      </c>
      <c r="AJ1657" t="s">
        <v>2994</v>
      </c>
      <c r="AK1657" t="s">
        <v>251</v>
      </c>
    </row>
    <row r="1658" spans="1:37" x14ac:dyDescent="0.3">
      <c r="A1658" t="s">
        <v>3784</v>
      </c>
      <c r="B1658" t="s">
        <v>3173</v>
      </c>
      <c r="C1658" t="s">
        <v>2058</v>
      </c>
      <c r="D1658" t="s">
        <v>2089</v>
      </c>
      <c r="E1658" t="s">
        <v>3195</v>
      </c>
      <c r="F1658" t="s">
        <v>3212</v>
      </c>
      <c r="G1658" t="s">
        <v>3144</v>
      </c>
      <c r="H1658" t="s">
        <v>3133</v>
      </c>
      <c r="I1658" t="s">
        <v>4488</v>
      </c>
      <c r="J1658" t="s">
        <v>1846</v>
      </c>
      <c r="K1658" t="s">
        <v>4298</v>
      </c>
      <c r="L1658" t="s">
        <v>2614</v>
      </c>
      <c r="M1658" t="s">
        <v>949</v>
      </c>
      <c r="N1658" t="s">
        <v>2085</v>
      </c>
      <c r="O1658" t="s">
        <v>3170</v>
      </c>
      <c r="P1658" t="s">
        <v>1766</v>
      </c>
      <c r="Q1658" t="s">
        <v>2058</v>
      </c>
      <c r="R1658" t="s">
        <v>3326</v>
      </c>
      <c r="S1658" t="s">
        <v>3614</v>
      </c>
      <c r="T1658">
        <f>+_2022[[#This Row],[p1_score]]+_2022[[#This Row],[p2_score]]</f>
        <v>28</v>
      </c>
      <c r="U1658" t="s">
        <v>2058</v>
      </c>
      <c r="V1658" t="s">
        <v>496</v>
      </c>
      <c r="W1658" t="s">
        <v>3236</v>
      </c>
      <c r="X1658" t="s">
        <v>3242</v>
      </c>
      <c r="Y1658" t="s">
        <v>3152</v>
      </c>
      <c r="Z1658" t="s">
        <v>3242</v>
      </c>
      <c r="AA1658" t="s">
        <v>1168</v>
      </c>
      <c r="AB1658">
        <v>168</v>
      </c>
      <c r="AC1658" t="s">
        <v>1846</v>
      </c>
      <c r="AD1658" t="s">
        <v>2614</v>
      </c>
      <c r="AE1658" t="s">
        <v>2552</v>
      </c>
      <c r="AF1658" t="s">
        <v>949</v>
      </c>
      <c r="AG1658" t="s">
        <v>897</v>
      </c>
      <c r="AH1658" t="s">
        <v>2993</v>
      </c>
      <c r="AI1658" t="s">
        <v>2966</v>
      </c>
      <c r="AJ1658" t="s">
        <v>2994</v>
      </c>
      <c r="AK1658" t="s">
        <v>251</v>
      </c>
    </row>
    <row r="1659" spans="1:37" x14ac:dyDescent="0.3">
      <c r="A1659" t="s">
        <v>3786</v>
      </c>
      <c r="B1659" t="s">
        <v>3178</v>
      </c>
      <c r="C1659" t="s">
        <v>182</v>
      </c>
      <c r="D1659" t="s">
        <v>2090</v>
      </c>
      <c r="E1659" t="s">
        <v>3180</v>
      </c>
      <c r="F1659" t="s">
        <v>3178</v>
      </c>
      <c r="G1659" t="s">
        <v>3144</v>
      </c>
      <c r="H1659" t="s">
        <v>3133</v>
      </c>
      <c r="I1659" t="s">
        <v>3643</v>
      </c>
      <c r="J1659" t="s">
        <v>1846</v>
      </c>
      <c r="K1659" t="s">
        <v>4298</v>
      </c>
      <c r="L1659" t="s">
        <v>2614</v>
      </c>
      <c r="M1659" t="s">
        <v>949</v>
      </c>
      <c r="N1659" t="s">
        <v>2085</v>
      </c>
      <c r="O1659" t="s">
        <v>3200</v>
      </c>
      <c r="P1659" t="s">
        <v>663</v>
      </c>
      <c r="Q1659" t="s">
        <v>182</v>
      </c>
      <c r="R1659" t="s">
        <v>3273</v>
      </c>
      <c r="S1659" t="s">
        <v>3374</v>
      </c>
      <c r="T1659">
        <f>+_2022[[#This Row],[p1_score]]+_2022[[#This Row],[p2_score]]</f>
        <v>26</v>
      </c>
      <c r="U1659" t="s">
        <v>182</v>
      </c>
      <c r="V1659" t="s">
        <v>496</v>
      </c>
      <c r="W1659" t="s">
        <v>3200</v>
      </c>
      <c r="X1659" t="s">
        <v>3242</v>
      </c>
      <c r="Y1659" t="s">
        <v>3152</v>
      </c>
      <c r="Z1659" t="s">
        <v>3184</v>
      </c>
      <c r="AA1659" t="s">
        <v>2058</v>
      </c>
      <c r="AB1659">
        <v>168</v>
      </c>
      <c r="AC1659" t="s">
        <v>1846</v>
      </c>
      <c r="AD1659" t="s">
        <v>2614</v>
      </c>
      <c r="AE1659" t="s">
        <v>2552</v>
      </c>
      <c r="AF1659" t="s">
        <v>949</v>
      </c>
      <c r="AG1659" t="s">
        <v>897</v>
      </c>
      <c r="AH1659" t="s">
        <v>2993</v>
      </c>
      <c r="AI1659" t="s">
        <v>2966</v>
      </c>
      <c r="AJ1659" t="s">
        <v>2994</v>
      </c>
      <c r="AK1659" t="s">
        <v>251</v>
      </c>
    </row>
    <row r="1660" spans="1:37" x14ac:dyDescent="0.3">
      <c r="A1660" t="s">
        <v>3788</v>
      </c>
      <c r="B1660" t="s">
        <v>3180</v>
      </c>
      <c r="C1660" t="s">
        <v>960</v>
      </c>
      <c r="D1660" t="s">
        <v>2091</v>
      </c>
      <c r="E1660" t="s">
        <v>3153</v>
      </c>
      <c r="F1660" t="s">
        <v>3173</v>
      </c>
      <c r="G1660" t="s">
        <v>3133</v>
      </c>
      <c r="H1660" t="s">
        <v>3133</v>
      </c>
      <c r="I1660" t="s">
        <v>3562</v>
      </c>
      <c r="J1660" t="s">
        <v>1846</v>
      </c>
      <c r="K1660" t="s">
        <v>4298</v>
      </c>
      <c r="L1660" t="s">
        <v>2614</v>
      </c>
      <c r="M1660" t="s">
        <v>949</v>
      </c>
      <c r="N1660" t="s">
        <v>2085</v>
      </c>
      <c r="O1660" t="s">
        <v>3219</v>
      </c>
      <c r="P1660" t="s">
        <v>2092</v>
      </c>
      <c r="Q1660" t="s">
        <v>960</v>
      </c>
      <c r="R1660" t="s">
        <v>3332</v>
      </c>
      <c r="S1660" t="s">
        <v>3639</v>
      </c>
      <c r="T1660">
        <f>+_2022[[#This Row],[p1_score]]+_2022[[#This Row],[p2_score]]</f>
        <v>25</v>
      </c>
      <c r="U1660" t="s">
        <v>960</v>
      </c>
      <c r="V1660" t="s">
        <v>496</v>
      </c>
      <c r="W1660" t="s">
        <v>3139</v>
      </c>
      <c r="X1660" t="s">
        <v>3143</v>
      </c>
      <c r="Y1660" t="s">
        <v>3152</v>
      </c>
      <c r="Z1660" t="s">
        <v>3712</v>
      </c>
      <c r="AA1660" t="s">
        <v>182</v>
      </c>
      <c r="AB1660">
        <v>168</v>
      </c>
      <c r="AC1660" t="s">
        <v>1846</v>
      </c>
      <c r="AD1660" t="s">
        <v>2614</v>
      </c>
      <c r="AE1660" t="s">
        <v>2552</v>
      </c>
      <c r="AF1660" t="s">
        <v>949</v>
      </c>
      <c r="AG1660" t="s">
        <v>897</v>
      </c>
      <c r="AH1660" t="s">
        <v>2993</v>
      </c>
      <c r="AI1660" t="s">
        <v>2966</v>
      </c>
      <c r="AJ1660" t="s">
        <v>2994</v>
      </c>
      <c r="AK1660" t="s">
        <v>251</v>
      </c>
    </row>
    <row r="1661" spans="1:37" x14ac:dyDescent="0.3">
      <c r="A1661" t="s">
        <v>3789</v>
      </c>
      <c r="B1661" t="s">
        <v>3162</v>
      </c>
      <c r="C1661" t="s">
        <v>496</v>
      </c>
      <c r="D1661" t="s">
        <v>1859</v>
      </c>
      <c r="E1661" t="s">
        <v>3224</v>
      </c>
      <c r="F1661" t="s">
        <v>3266</v>
      </c>
      <c r="G1661" t="s">
        <v>3178</v>
      </c>
      <c r="H1661" t="s">
        <v>3162</v>
      </c>
      <c r="I1661" t="s">
        <v>4517</v>
      </c>
      <c r="J1661" t="s">
        <v>1846</v>
      </c>
      <c r="K1661" t="s">
        <v>4298</v>
      </c>
      <c r="L1661" t="s">
        <v>2614</v>
      </c>
      <c r="M1661" t="s">
        <v>949</v>
      </c>
      <c r="N1661" t="s">
        <v>2085</v>
      </c>
      <c r="O1661" t="s">
        <v>3236</v>
      </c>
      <c r="P1661" t="s">
        <v>2093</v>
      </c>
      <c r="Q1661" t="s">
        <v>496</v>
      </c>
      <c r="R1661" t="s">
        <v>3171</v>
      </c>
      <c r="S1661" t="s">
        <v>3639</v>
      </c>
      <c r="T1661">
        <f>+_2022[[#This Row],[p1_score]]+_2022[[#This Row],[p2_score]]</f>
        <v>0</v>
      </c>
      <c r="U1661" t="s">
        <v>161</v>
      </c>
      <c r="V1661" t="s">
        <v>496</v>
      </c>
      <c r="W1661" t="s">
        <v>3257</v>
      </c>
      <c r="X1661" t="s">
        <v>3166</v>
      </c>
      <c r="Y1661" t="s">
        <v>3152</v>
      </c>
      <c r="Z1661" t="s">
        <v>3152</v>
      </c>
      <c r="AA1661" t="s">
        <v>960</v>
      </c>
      <c r="AB1661">
        <v>168</v>
      </c>
      <c r="AC1661" t="s">
        <v>1846</v>
      </c>
      <c r="AD1661" t="s">
        <v>2614</v>
      </c>
      <c r="AE1661" t="s">
        <v>2552</v>
      </c>
      <c r="AF1661" t="s">
        <v>949</v>
      </c>
      <c r="AG1661" t="s">
        <v>897</v>
      </c>
      <c r="AH1661" t="s">
        <v>2993</v>
      </c>
      <c r="AI1661" t="s">
        <v>2966</v>
      </c>
      <c r="AJ1661" t="s">
        <v>2994</v>
      </c>
      <c r="AK1661" t="s">
        <v>251</v>
      </c>
    </row>
    <row r="1662" spans="1:37" x14ac:dyDescent="0.3">
      <c r="A1662" t="s">
        <v>3791</v>
      </c>
      <c r="B1662" t="s">
        <v>3187</v>
      </c>
      <c r="C1662" t="s">
        <v>161</v>
      </c>
      <c r="D1662" t="s">
        <v>2094</v>
      </c>
      <c r="E1662" t="s">
        <v>3222</v>
      </c>
      <c r="F1662" t="s">
        <v>3180</v>
      </c>
      <c r="G1662" t="s">
        <v>3153</v>
      </c>
      <c r="H1662" t="s">
        <v>3133</v>
      </c>
      <c r="I1662" t="s">
        <v>3486</v>
      </c>
      <c r="J1662" t="s">
        <v>1846</v>
      </c>
      <c r="K1662" t="s">
        <v>4298</v>
      </c>
      <c r="L1662" t="s">
        <v>2614</v>
      </c>
      <c r="M1662" t="s">
        <v>949</v>
      </c>
      <c r="N1662" t="s">
        <v>2085</v>
      </c>
      <c r="O1662" t="s">
        <v>3161</v>
      </c>
      <c r="P1662" t="s">
        <v>934</v>
      </c>
      <c r="Q1662" t="s">
        <v>161</v>
      </c>
      <c r="R1662" t="s">
        <v>3457</v>
      </c>
      <c r="S1662" t="s">
        <v>3214</v>
      </c>
      <c r="T1662">
        <f>+_2022[[#This Row],[p1_score]]+_2022[[#This Row],[p2_score]]</f>
        <v>19</v>
      </c>
      <c r="U1662" t="s">
        <v>161</v>
      </c>
      <c r="V1662" t="s">
        <v>251</v>
      </c>
      <c r="W1662" t="s">
        <v>3393</v>
      </c>
      <c r="X1662" t="s">
        <v>3157</v>
      </c>
      <c r="Y1662" t="s">
        <v>3152</v>
      </c>
      <c r="Z1662" t="s">
        <v>3152</v>
      </c>
      <c r="AA1662" t="s">
        <v>496</v>
      </c>
      <c r="AB1662">
        <v>168</v>
      </c>
      <c r="AC1662" t="s">
        <v>1846</v>
      </c>
      <c r="AD1662" t="s">
        <v>2614</v>
      </c>
      <c r="AE1662" t="s">
        <v>2552</v>
      </c>
      <c r="AF1662" t="s">
        <v>949</v>
      </c>
      <c r="AG1662" t="s">
        <v>897</v>
      </c>
      <c r="AH1662" t="s">
        <v>2993</v>
      </c>
      <c r="AI1662" t="s">
        <v>2966</v>
      </c>
      <c r="AJ1662" t="s">
        <v>2994</v>
      </c>
      <c r="AK1662" t="s">
        <v>251</v>
      </c>
    </row>
    <row r="1663" spans="1:37" x14ac:dyDescent="0.3">
      <c r="A1663" t="s">
        <v>3792</v>
      </c>
      <c r="B1663" t="s">
        <v>3195</v>
      </c>
      <c r="C1663" t="s">
        <v>251</v>
      </c>
      <c r="D1663" t="s">
        <v>2095</v>
      </c>
      <c r="E1663" t="s">
        <v>3162</v>
      </c>
      <c r="F1663" t="s">
        <v>3173</v>
      </c>
      <c r="G1663" t="s">
        <v>3133</v>
      </c>
      <c r="H1663" t="s">
        <v>3133</v>
      </c>
      <c r="I1663" t="s">
        <v>3694</v>
      </c>
      <c r="J1663" t="s">
        <v>1846</v>
      </c>
      <c r="K1663" t="s">
        <v>4298</v>
      </c>
      <c r="L1663" t="s">
        <v>2614</v>
      </c>
      <c r="M1663" t="s">
        <v>949</v>
      </c>
      <c r="N1663" t="s">
        <v>2085</v>
      </c>
      <c r="O1663" t="s">
        <v>3271</v>
      </c>
      <c r="P1663" t="s">
        <v>2096</v>
      </c>
      <c r="Q1663" t="s">
        <v>251</v>
      </c>
      <c r="R1663" t="s">
        <v>3252</v>
      </c>
      <c r="S1663" t="s">
        <v>4267</v>
      </c>
      <c r="T1663">
        <f>+_2022[[#This Row],[p1_score]]+_2022[[#This Row],[p2_score]]</f>
        <v>1</v>
      </c>
      <c r="U1663" t="s">
        <v>2097</v>
      </c>
      <c r="V1663" t="s">
        <v>251</v>
      </c>
      <c r="W1663" t="s">
        <v>3302</v>
      </c>
      <c r="X1663" t="s">
        <v>3157</v>
      </c>
      <c r="Y1663" t="s">
        <v>3152</v>
      </c>
      <c r="Z1663" t="s">
        <v>3152</v>
      </c>
      <c r="AA1663" t="s">
        <v>161</v>
      </c>
      <c r="AB1663">
        <v>168</v>
      </c>
      <c r="AC1663" t="s">
        <v>1846</v>
      </c>
      <c r="AD1663" t="s">
        <v>2614</v>
      </c>
      <c r="AE1663" t="s">
        <v>2552</v>
      </c>
      <c r="AF1663" t="s">
        <v>949</v>
      </c>
      <c r="AG1663" t="s">
        <v>897</v>
      </c>
      <c r="AH1663" t="s">
        <v>2993</v>
      </c>
      <c r="AI1663" t="s">
        <v>2966</v>
      </c>
      <c r="AJ1663" t="s">
        <v>2994</v>
      </c>
      <c r="AK1663" t="s">
        <v>251</v>
      </c>
    </row>
    <row r="1664" spans="1:37" x14ac:dyDescent="0.3">
      <c r="A1664" t="s">
        <v>3794</v>
      </c>
      <c r="B1664" t="s">
        <v>3154</v>
      </c>
      <c r="C1664" t="s">
        <v>2097</v>
      </c>
      <c r="D1664" t="s">
        <v>45</v>
      </c>
      <c r="E1664" t="s">
        <v>3144</v>
      </c>
      <c r="F1664" t="s">
        <v>3144</v>
      </c>
      <c r="G1664" t="s">
        <v>3133</v>
      </c>
      <c r="H1664" t="s">
        <v>3133</v>
      </c>
      <c r="I1664" t="s">
        <v>3216</v>
      </c>
      <c r="J1664" t="s">
        <v>1846</v>
      </c>
      <c r="K1664" t="s">
        <v>4298</v>
      </c>
      <c r="L1664" t="s">
        <v>2614</v>
      </c>
      <c r="M1664" t="s">
        <v>949</v>
      </c>
      <c r="N1664" t="s">
        <v>2085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e">
        <f>+_2022[[#This Row],[p1_score]]+_2022[[#This Row],[p2_score]]</f>
        <v>#VALUE!</v>
      </c>
      <c r="U1664" t="s">
        <v>32</v>
      </c>
      <c r="V1664" t="s">
        <v>32</v>
      </c>
      <c r="W1664" t="s">
        <v>32</v>
      </c>
      <c r="X1664" t="s">
        <v>32</v>
      </c>
      <c r="Y1664" t="s">
        <v>32</v>
      </c>
      <c r="Z1664" t="s">
        <v>32</v>
      </c>
      <c r="AA1664" t="s">
        <v>32</v>
      </c>
      <c r="AB1664">
        <v>168</v>
      </c>
      <c r="AC1664" t="s">
        <v>1846</v>
      </c>
      <c r="AD1664" t="s">
        <v>2614</v>
      </c>
      <c r="AE1664" t="s">
        <v>2552</v>
      </c>
      <c r="AF1664" t="s">
        <v>949</v>
      </c>
      <c r="AG1664" t="s">
        <v>897</v>
      </c>
      <c r="AH1664" t="s">
        <v>2993</v>
      </c>
      <c r="AI1664" t="s">
        <v>2966</v>
      </c>
      <c r="AJ1664" t="s">
        <v>2994</v>
      </c>
      <c r="AK1664" t="s">
        <v>251</v>
      </c>
    </row>
    <row r="1665" spans="1:37" x14ac:dyDescent="0.3">
      <c r="A1665" t="s">
        <v>3795</v>
      </c>
      <c r="B1665" t="s">
        <v>3144</v>
      </c>
      <c r="C1665" t="s">
        <v>1532</v>
      </c>
      <c r="D1665" t="s">
        <v>2098</v>
      </c>
      <c r="E1665" t="s">
        <v>3297</v>
      </c>
      <c r="F1665" t="s">
        <v>3188</v>
      </c>
      <c r="G1665" t="s">
        <v>3136</v>
      </c>
      <c r="H1665" t="s">
        <v>3153</v>
      </c>
      <c r="I1665" t="s">
        <v>4245</v>
      </c>
      <c r="J1665" t="s">
        <v>1846</v>
      </c>
      <c r="K1665" t="s">
        <v>4235</v>
      </c>
      <c r="L1665" t="s">
        <v>2618</v>
      </c>
      <c r="M1665" t="s">
        <v>949</v>
      </c>
      <c r="N1665" t="s">
        <v>2099</v>
      </c>
      <c r="O1665" t="s">
        <v>3139</v>
      </c>
      <c r="P1665" t="s">
        <v>2100</v>
      </c>
      <c r="Q1665" t="s">
        <v>1532</v>
      </c>
      <c r="R1665" t="s">
        <v>3319</v>
      </c>
      <c r="S1665" t="s">
        <v>3885</v>
      </c>
      <c r="T1665">
        <f>+_2022[[#This Row],[p1_score]]+_2022[[#This Row],[p2_score]]</f>
        <v>107</v>
      </c>
      <c r="U1665" t="s">
        <v>270</v>
      </c>
      <c r="V1665" t="s">
        <v>1532</v>
      </c>
      <c r="W1665" t="s">
        <v>3210</v>
      </c>
      <c r="X1665" t="s">
        <v>3318</v>
      </c>
      <c r="Y1665" t="s">
        <v>3210</v>
      </c>
      <c r="Z1665" t="s">
        <v>3318</v>
      </c>
      <c r="AA1665" t="s">
        <v>32</v>
      </c>
      <c r="AB1665">
        <v>169</v>
      </c>
      <c r="AC1665" t="s">
        <v>1846</v>
      </c>
      <c r="AD1665" t="s">
        <v>2618</v>
      </c>
      <c r="AE1665" t="s">
        <v>2552</v>
      </c>
      <c r="AF1665" t="s">
        <v>949</v>
      </c>
      <c r="AG1665" t="s">
        <v>872</v>
      </c>
      <c r="AH1665" t="s">
        <v>2995</v>
      </c>
      <c r="AI1665" t="s">
        <v>2996</v>
      </c>
      <c r="AJ1665" t="s">
        <v>2997</v>
      </c>
      <c r="AK1665" t="s">
        <v>270</v>
      </c>
    </row>
    <row r="1666" spans="1:37" x14ac:dyDescent="0.3">
      <c r="A1666" t="s">
        <v>3796</v>
      </c>
      <c r="B1666" t="s">
        <v>3133</v>
      </c>
      <c r="C1666" t="s">
        <v>270</v>
      </c>
      <c r="D1666" t="s">
        <v>2101</v>
      </c>
      <c r="E1666" t="s">
        <v>3418</v>
      </c>
      <c r="F1666" t="s">
        <v>3275</v>
      </c>
      <c r="G1666" t="s">
        <v>3173</v>
      </c>
      <c r="H1666" t="s">
        <v>3187</v>
      </c>
      <c r="I1666" t="s">
        <v>4518</v>
      </c>
      <c r="J1666" t="s">
        <v>1846</v>
      </c>
      <c r="K1666" t="s">
        <v>4235</v>
      </c>
      <c r="L1666" t="s">
        <v>2618</v>
      </c>
      <c r="M1666" t="s">
        <v>949</v>
      </c>
      <c r="N1666" t="s">
        <v>2099</v>
      </c>
      <c r="O1666" t="s">
        <v>3148</v>
      </c>
      <c r="P1666" t="s">
        <v>2102</v>
      </c>
      <c r="Q1666" t="s">
        <v>270</v>
      </c>
      <c r="R1666" t="s">
        <v>3161</v>
      </c>
      <c r="S1666" t="s">
        <v>3203</v>
      </c>
      <c r="T1666">
        <f>+_2022[[#This Row],[p1_score]]+_2022[[#This Row],[p2_score]]</f>
        <v>13</v>
      </c>
      <c r="U1666" t="s">
        <v>270</v>
      </c>
      <c r="V1666" t="s">
        <v>496</v>
      </c>
      <c r="W1666" t="s">
        <v>3157</v>
      </c>
      <c r="X1666" t="s">
        <v>3236</v>
      </c>
      <c r="Y1666" t="s">
        <v>3152</v>
      </c>
      <c r="Z1666" t="s">
        <v>3152</v>
      </c>
      <c r="AA1666" t="s">
        <v>1532</v>
      </c>
      <c r="AB1666">
        <v>169</v>
      </c>
      <c r="AC1666" t="s">
        <v>1846</v>
      </c>
      <c r="AD1666" t="s">
        <v>2618</v>
      </c>
      <c r="AE1666" t="s">
        <v>2552</v>
      </c>
      <c r="AF1666" t="s">
        <v>949</v>
      </c>
      <c r="AG1666" t="s">
        <v>872</v>
      </c>
      <c r="AH1666" t="s">
        <v>2995</v>
      </c>
      <c r="AI1666" t="s">
        <v>2996</v>
      </c>
      <c r="AJ1666" t="s">
        <v>2997</v>
      </c>
      <c r="AK1666" t="s">
        <v>270</v>
      </c>
    </row>
    <row r="1667" spans="1:37" x14ac:dyDescent="0.3">
      <c r="A1667" t="s">
        <v>3797</v>
      </c>
      <c r="B1667" t="s">
        <v>3136</v>
      </c>
      <c r="C1667" t="s">
        <v>99</v>
      </c>
      <c r="D1667" t="s">
        <v>2103</v>
      </c>
      <c r="E1667" t="s">
        <v>3212</v>
      </c>
      <c r="F1667" t="s">
        <v>3187</v>
      </c>
      <c r="G1667" t="s">
        <v>3144</v>
      </c>
      <c r="H1667" t="s">
        <v>3144</v>
      </c>
      <c r="I1667" t="s">
        <v>3456</v>
      </c>
      <c r="J1667" t="s">
        <v>1846</v>
      </c>
      <c r="K1667" t="s">
        <v>4235</v>
      </c>
      <c r="L1667" t="s">
        <v>2618</v>
      </c>
      <c r="M1667" t="s">
        <v>949</v>
      </c>
      <c r="N1667" t="s">
        <v>2099</v>
      </c>
      <c r="O1667" t="s">
        <v>3157</v>
      </c>
      <c r="P1667" t="s">
        <v>360</v>
      </c>
      <c r="Q1667" t="s">
        <v>99</v>
      </c>
      <c r="R1667" t="s">
        <v>3186</v>
      </c>
      <c r="S1667" t="s">
        <v>3639</v>
      </c>
      <c r="T1667">
        <f>+_2022[[#This Row],[p1_score]]+_2022[[#This Row],[p2_score]]</f>
        <v>17</v>
      </c>
      <c r="U1667" t="s">
        <v>99</v>
      </c>
      <c r="V1667" t="s">
        <v>496</v>
      </c>
      <c r="W1667" t="s">
        <v>3231</v>
      </c>
      <c r="X1667" t="s">
        <v>3157</v>
      </c>
      <c r="Y1667" t="s">
        <v>3152</v>
      </c>
      <c r="Z1667" t="s">
        <v>3157</v>
      </c>
      <c r="AA1667" t="s">
        <v>270</v>
      </c>
      <c r="AB1667">
        <v>169</v>
      </c>
      <c r="AC1667" t="s">
        <v>1846</v>
      </c>
      <c r="AD1667" t="s">
        <v>2618</v>
      </c>
      <c r="AE1667" t="s">
        <v>2552</v>
      </c>
      <c r="AF1667" t="s">
        <v>949</v>
      </c>
      <c r="AG1667" t="s">
        <v>872</v>
      </c>
      <c r="AH1667" t="s">
        <v>2995</v>
      </c>
      <c r="AI1667" t="s">
        <v>2996</v>
      </c>
      <c r="AJ1667" t="s">
        <v>2997</v>
      </c>
      <c r="AK1667" t="s">
        <v>270</v>
      </c>
    </row>
    <row r="1668" spans="1:37" x14ac:dyDescent="0.3">
      <c r="A1668" t="s">
        <v>3799</v>
      </c>
      <c r="B1668" t="s">
        <v>3153</v>
      </c>
      <c r="C1668" t="s">
        <v>496</v>
      </c>
      <c r="D1668" t="s">
        <v>2104</v>
      </c>
      <c r="E1668" t="s">
        <v>3212</v>
      </c>
      <c r="F1668" t="s">
        <v>3212</v>
      </c>
      <c r="G1668" t="s">
        <v>3133</v>
      </c>
      <c r="H1668" t="s">
        <v>3144</v>
      </c>
      <c r="I1668" t="s">
        <v>3216</v>
      </c>
      <c r="J1668" t="s">
        <v>1846</v>
      </c>
      <c r="K1668" t="s">
        <v>4235</v>
      </c>
      <c r="L1668" t="s">
        <v>2618</v>
      </c>
      <c r="M1668" t="s">
        <v>949</v>
      </c>
      <c r="N1668" t="s">
        <v>2099</v>
      </c>
      <c r="O1668" t="s">
        <v>3151</v>
      </c>
      <c r="P1668" t="s">
        <v>199</v>
      </c>
      <c r="Q1668" t="s">
        <v>496</v>
      </c>
      <c r="R1668" t="s">
        <v>3447</v>
      </c>
      <c r="S1668" t="s">
        <v>3256</v>
      </c>
      <c r="T1668">
        <f>+_2022[[#This Row],[p1_score]]+_2022[[#This Row],[p2_score]]</f>
        <v>13</v>
      </c>
      <c r="U1668" t="s">
        <v>960</v>
      </c>
      <c r="V1668" t="s">
        <v>496</v>
      </c>
      <c r="W1668" t="s">
        <v>3157</v>
      </c>
      <c r="X1668" t="s">
        <v>3236</v>
      </c>
      <c r="Y1668" t="s">
        <v>3152</v>
      </c>
      <c r="Z1668" t="s">
        <v>3152</v>
      </c>
      <c r="AA1668" t="s">
        <v>99</v>
      </c>
      <c r="AB1668">
        <v>169</v>
      </c>
      <c r="AC1668" t="s">
        <v>1846</v>
      </c>
      <c r="AD1668" t="s">
        <v>2618</v>
      </c>
      <c r="AE1668" t="s">
        <v>2552</v>
      </c>
      <c r="AF1668" t="s">
        <v>949</v>
      </c>
      <c r="AG1668" t="s">
        <v>872</v>
      </c>
      <c r="AH1668" t="s">
        <v>2995</v>
      </c>
      <c r="AI1668" t="s">
        <v>2996</v>
      </c>
      <c r="AJ1668" t="s">
        <v>2997</v>
      </c>
      <c r="AK1668" t="s">
        <v>270</v>
      </c>
    </row>
    <row r="1669" spans="1:37" x14ac:dyDescent="0.3">
      <c r="A1669" t="s">
        <v>3800</v>
      </c>
      <c r="B1669" t="s">
        <v>3162</v>
      </c>
      <c r="C1669" t="s">
        <v>960</v>
      </c>
      <c r="D1669" t="s">
        <v>2105</v>
      </c>
      <c r="E1669" t="s">
        <v>3145</v>
      </c>
      <c r="F1669" t="s">
        <v>3202</v>
      </c>
      <c r="G1669" t="s">
        <v>3144</v>
      </c>
      <c r="H1669" t="s">
        <v>3153</v>
      </c>
      <c r="I1669" t="s">
        <v>4299</v>
      </c>
      <c r="J1669" t="s">
        <v>1846</v>
      </c>
      <c r="K1669" t="s">
        <v>4235</v>
      </c>
      <c r="L1669" t="s">
        <v>2618</v>
      </c>
      <c r="M1669" t="s">
        <v>949</v>
      </c>
      <c r="N1669" t="s">
        <v>2099</v>
      </c>
      <c r="O1669" t="s">
        <v>3170</v>
      </c>
      <c r="P1669" t="s">
        <v>2106</v>
      </c>
      <c r="Q1669" t="s">
        <v>960</v>
      </c>
      <c r="R1669" t="s">
        <v>3208</v>
      </c>
      <c r="S1669" t="s">
        <v>3277</v>
      </c>
      <c r="T1669">
        <f>+_2022[[#This Row],[p1_score]]+_2022[[#This Row],[p2_score]]</f>
        <v>19</v>
      </c>
      <c r="U1669" t="s">
        <v>960</v>
      </c>
      <c r="V1669" t="s">
        <v>2058</v>
      </c>
      <c r="W1669" t="s">
        <v>3143</v>
      </c>
      <c r="X1669" t="s">
        <v>3243</v>
      </c>
      <c r="Y1669" t="s">
        <v>3152</v>
      </c>
      <c r="Z1669" t="s">
        <v>3152</v>
      </c>
      <c r="AA1669" t="s">
        <v>496</v>
      </c>
      <c r="AB1669">
        <v>169</v>
      </c>
      <c r="AC1669" t="s">
        <v>1846</v>
      </c>
      <c r="AD1669" t="s">
        <v>2618</v>
      </c>
      <c r="AE1669" t="s">
        <v>2552</v>
      </c>
      <c r="AF1669" t="s">
        <v>949</v>
      </c>
      <c r="AG1669" t="s">
        <v>872</v>
      </c>
      <c r="AH1669" t="s">
        <v>2995</v>
      </c>
      <c r="AI1669" t="s">
        <v>2996</v>
      </c>
      <c r="AJ1669" t="s">
        <v>2997</v>
      </c>
      <c r="AK1669" t="s">
        <v>270</v>
      </c>
    </row>
    <row r="1670" spans="1:37" x14ac:dyDescent="0.3">
      <c r="A1670" t="s">
        <v>3801</v>
      </c>
      <c r="B1670" t="s">
        <v>3173</v>
      </c>
      <c r="C1670" t="s">
        <v>2058</v>
      </c>
      <c r="D1670" t="s">
        <v>2107</v>
      </c>
      <c r="E1670" t="s">
        <v>3153</v>
      </c>
      <c r="F1670" t="s">
        <v>3173</v>
      </c>
      <c r="G1670" t="s">
        <v>3133</v>
      </c>
      <c r="H1670" t="s">
        <v>3133</v>
      </c>
      <c r="I1670" t="s">
        <v>3562</v>
      </c>
      <c r="J1670" t="s">
        <v>1846</v>
      </c>
      <c r="K1670" t="s">
        <v>4235</v>
      </c>
      <c r="L1670" t="s">
        <v>2618</v>
      </c>
      <c r="M1670" t="s">
        <v>949</v>
      </c>
      <c r="N1670" t="s">
        <v>2099</v>
      </c>
      <c r="O1670" t="s">
        <v>3200</v>
      </c>
      <c r="P1670" t="s">
        <v>2108</v>
      </c>
      <c r="Q1670" t="s">
        <v>2058</v>
      </c>
      <c r="R1670" t="s">
        <v>3728</v>
      </c>
      <c r="S1670" t="s">
        <v>3277</v>
      </c>
      <c r="T1670">
        <f>+_2022[[#This Row],[p1_score]]+_2022[[#This Row],[p2_score]]</f>
        <v>0</v>
      </c>
      <c r="U1670" t="s">
        <v>161</v>
      </c>
      <c r="V1670" t="s">
        <v>2058</v>
      </c>
      <c r="W1670" t="s">
        <v>3228</v>
      </c>
      <c r="X1670" t="s">
        <v>3139</v>
      </c>
      <c r="Y1670" t="s">
        <v>3152</v>
      </c>
      <c r="Z1670" t="s">
        <v>3152</v>
      </c>
      <c r="AA1670" t="s">
        <v>960</v>
      </c>
      <c r="AB1670">
        <v>169</v>
      </c>
      <c r="AC1670" t="s">
        <v>1846</v>
      </c>
      <c r="AD1670" t="s">
        <v>2618</v>
      </c>
      <c r="AE1670" t="s">
        <v>2552</v>
      </c>
      <c r="AF1670" t="s">
        <v>949</v>
      </c>
      <c r="AG1670" t="s">
        <v>872</v>
      </c>
      <c r="AH1670" t="s">
        <v>2995</v>
      </c>
      <c r="AI1670" t="s">
        <v>2996</v>
      </c>
      <c r="AJ1670" t="s">
        <v>2997</v>
      </c>
      <c r="AK1670" t="s">
        <v>270</v>
      </c>
    </row>
    <row r="1671" spans="1:37" x14ac:dyDescent="0.3">
      <c r="A1671" t="s">
        <v>3803</v>
      </c>
      <c r="B1671" t="s">
        <v>3178</v>
      </c>
      <c r="C1671" t="s">
        <v>161</v>
      </c>
      <c r="D1671" t="s">
        <v>2105</v>
      </c>
      <c r="E1671" t="s">
        <v>3133</v>
      </c>
      <c r="F1671" t="s">
        <v>3144</v>
      </c>
      <c r="G1671" t="s">
        <v>3133</v>
      </c>
      <c r="H1671" t="s">
        <v>3133</v>
      </c>
      <c r="I1671" t="s">
        <v>3152</v>
      </c>
      <c r="J1671" t="s">
        <v>1846</v>
      </c>
      <c r="K1671" t="s">
        <v>4235</v>
      </c>
      <c r="L1671" t="s">
        <v>2618</v>
      </c>
      <c r="M1671" t="s">
        <v>949</v>
      </c>
      <c r="N1671" t="s">
        <v>2099</v>
      </c>
      <c r="O1671" t="s">
        <v>3219</v>
      </c>
      <c r="P1671" t="s">
        <v>979</v>
      </c>
      <c r="Q1671" t="s">
        <v>161</v>
      </c>
      <c r="R1671" t="s">
        <v>3760</v>
      </c>
      <c r="S1671" t="s">
        <v>3277</v>
      </c>
      <c r="T1671">
        <f>+_2022[[#This Row],[p1_score]]+_2022[[#This Row],[p2_score]]</f>
        <v>0</v>
      </c>
      <c r="U1671" t="s">
        <v>161</v>
      </c>
      <c r="V1671" t="s">
        <v>407</v>
      </c>
      <c r="W1671" t="s">
        <v>3152</v>
      </c>
      <c r="X1671" t="s">
        <v>3152</v>
      </c>
      <c r="Y1671" t="s">
        <v>3152</v>
      </c>
      <c r="Z1671" t="s">
        <v>3152</v>
      </c>
      <c r="AA1671" t="s">
        <v>2058</v>
      </c>
      <c r="AB1671">
        <v>169</v>
      </c>
      <c r="AC1671" t="s">
        <v>1846</v>
      </c>
      <c r="AD1671" t="s">
        <v>2618</v>
      </c>
      <c r="AE1671" t="s">
        <v>2552</v>
      </c>
      <c r="AF1671" t="s">
        <v>949</v>
      </c>
      <c r="AG1671" t="s">
        <v>872</v>
      </c>
      <c r="AH1671" t="s">
        <v>2995</v>
      </c>
      <c r="AI1671" t="s">
        <v>2996</v>
      </c>
      <c r="AJ1671" t="s">
        <v>2997</v>
      </c>
      <c r="AK1671" t="s">
        <v>270</v>
      </c>
    </row>
    <row r="1672" spans="1:37" x14ac:dyDescent="0.3">
      <c r="A1672" t="s">
        <v>3804</v>
      </c>
      <c r="B1672" t="s">
        <v>3180</v>
      </c>
      <c r="C1672" t="s">
        <v>407</v>
      </c>
      <c r="D1672" t="s">
        <v>45</v>
      </c>
      <c r="E1672" t="s">
        <v>3133</v>
      </c>
      <c r="F1672" t="s">
        <v>3144</v>
      </c>
      <c r="G1672" t="s">
        <v>3133</v>
      </c>
      <c r="H1672" t="s">
        <v>3133</v>
      </c>
      <c r="I1672" t="s">
        <v>3152</v>
      </c>
      <c r="J1672" t="s">
        <v>1846</v>
      </c>
      <c r="K1672" t="s">
        <v>4235</v>
      </c>
      <c r="L1672" t="s">
        <v>2618</v>
      </c>
      <c r="M1672" t="s">
        <v>949</v>
      </c>
      <c r="N1672" t="s">
        <v>2099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>
        <f>+_2022[[#This Row],[p1_score]]+_2022[[#This Row],[p2_score]]</f>
        <v>0</v>
      </c>
      <c r="U1672" t="s">
        <v>251</v>
      </c>
      <c r="V1672" t="s">
        <v>407</v>
      </c>
      <c r="W1672" t="s">
        <v>3152</v>
      </c>
      <c r="X1672" t="s">
        <v>3152</v>
      </c>
      <c r="Y1672" t="s">
        <v>3152</v>
      </c>
      <c r="Z1672" t="s">
        <v>3152</v>
      </c>
      <c r="AA1672" t="s">
        <v>161</v>
      </c>
      <c r="AB1672">
        <v>169</v>
      </c>
      <c r="AC1672" t="s">
        <v>1846</v>
      </c>
      <c r="AD1672" t="s">
        <v>2618</v>
      </c>
      <c r="AE1672" t="s">
        <v>2552</v>
      </c>
      <c r="AF1672" t="s">
        <v>949</v>
      </c>
      <c r="AG1672" t="s">
        <v>872</v>
      </c>
      <c r="AH1672" t="s">
        <v>2995</v>
      </c>
      <c r="AI1672" t="s">
        <v>2996</v>
      </c>
      <c r="AJ1672" t="s">
        <v>2997</v>
      </c>
      <c r="AK1672" t="s">
        <v>270</v>
      </c>
    </row>
    <row r="1673" spans="1:37" x14ac:dyDescent="0.3">
      <c r="A1673" t="s">
        <v>3805</v>
      </c>
      <c r="B1673" t="s">
        <v>3187</v>
      </c>
      <c r="C1673" t="s">
        <v>251</v>
      </c>
      <c r="D1673" t="s">
        <v>45</v>
      </c>
      <c r="E1673" t="s">
        <v>3133</v>
      </c>
      <c r="F1673" t="s">
        <v>3133</v>
      </c>
      <c r="G1673" t="s">
        <v>3133</v>
      </c>
      <c r="H1673" t="s">
        <v>3133</v>
      </c>
      <c r="I1673" t="s">
        <v>3152</v>
      </c>
      <c r="J1673" t="s">
        <v>1846</v>
      </c>
      <c r="K1673" t="s">
        <v>4235</v>
      </c>
      <c r="L1673" t="s">
        <v>2618</v>
      </c>
      <c r="M1673" t="s">
        <v>949</v>
      </c>
      <c r="N1673" t="s">
        <v>2099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e">
        <f>+_2022[[#This Row],[p1_score]]+_2022[[#This Row],[p2_score]]</f>
        <v>#VALUE!</v>
      </c>
      <c r="U1673" t="s">
        <v>32</v>
      </c>
      <c r="V1673" t="s">
        <v>32</v>
      </c>
      <c r="W1673" t="s">
        <v>32</v>
      </c>
      <c r="X1673" t="s">
        <v>32</v>
      </c>
      <c r="Y1673" t="s">
        <v>32</v>
      </c>
      <c r="Z1673" t="s">
        <v>32</v>
      </c>
      <c r="AA1673" t="s">
        <v>32</v>
      </c>
      <c r="AB1673">
        <v>169</v>
      </c>
      <c r="AC1673" t="s">
        <v>1846</v>
      </c>
      <c r="AD1673" t="s">
        <v>2618</v>
      </c>
      <c r="AE1673" t="s">
        <v>2552</v>
      </c>
      <c r="AF1673" t="s">
        <v>949</v>
      </c>
      <c r="AG1673" t="s">
        <v>872</v>
      </c>
      <c r="AH1673" t="s">
        <v>2995</v>
      </c>
      <c r="AI1673" t="s">
        <v>2996</v>
      </c>
      <c r="AJ1673" t="s">
        <v>2997</v>
      </c>
      <c r="AK1673" t="s">
        <v>270</v>
      </c>
    </row>
    <row r="1674" spans="1:37" x14ac:dyDescent="0.3">
      <c r="A1674" t="s">
        <v>3808</v>
      </c>
      <c r="B1674" t="s">
        <v>3133</v>
      </c>
      <c r="C1674" t="s">
        <v>270</v>
      </c>
      <c r="D1674" t="s">
        <v>2109</v>
      </c>
      <c r="E1674" t="s">
        <v>3144</v>
      </c>
      <c r="F1674" t="s">
        <v>3195</v>
      </c>
      <c r="G1674" t="s">
        <v>3133</v>
      </c>
      <c r="H1674" t="s">
        <v>3133</v>
      </c>
      <c r="I1674" t="s">
        <v>4519</v>
      </c>
      <c r="J1674" t="s">
        <v>1846</v>
      </c>
      <c r="K1674" t="s">
        <v>4433</v>
      </c>
      <c r="L1674" t="s">
        <v>2622</v>
      </c>
      <c r="M1674" t="s">
        <v>949</v>
      </c>
      <c r="N1674" t="s">
        <v>2110</v>
      </c>
      <c r="O1674" t="s">
        <v>3139</v>
      </c>
      <c r="P1674" t="s">
        <v>194</v>
      </c>
      <c r="Q1674" t="s">
        <v>270</v>
      </c>
      <c r="R1674" t="s">
        <v>3407</v>
      </c>
      <c r="S1674" t="s">
        <v>3186</v>
      </c>
      <c r="T1674">
        <f>+_2022[[#This Row],[p1_score]]+_2022[[#This Row],[p2_score]]</f>
        <v>12</v>
      </c>
      <c r="U1674" t="s">
        <v>1532</v>
      </c>
      <c r="V1674" t="s">
        <v>270</v>
      </c>
      <c r="W1674" t="s">
        <v>3271</v>
      </c>
      <c r="X1674" t="s">
        <v>3166</v>
      </c>
      <c r="Y1674" t="s">
        <v>3271</v>
      </c>
      <c r="Z1674" t="s">
        <v>3166</v>
      </c>
      <c r="AA1674" t="s">
        <v>32</v>
      </c>
      <c r="AB1674">
        <v>170</v>
      </c>
      <c r="AC1674" t="s">
        <v>1846</v>
      </c>
      <c r="AD1674" t="s">
        <v>2622</v>
      </c>
      <c r="AE1674" t="s">
        <v>2491</v>
      </c>
      <c r="AF1674" t="s">
        <v>949</v>
      </c>
      <c r="AG1674" t="s">
        <v>850</v>
      </c>
      <c r="AH1674" t="s">
        <v>2998</v>
      </c>
      <c r="AI1674" t="s">
        <v>2999</v>
      </c>
      <c r="AJ1674" t="s">
        <v>3000</v>
      </c>
      <c r="AK1674" t="s">
        <v>852</v>
      </c>
    </row>
    <row r="1675" spans="1:37" x14ac:dyDescent="0.3">
      <c r="A1675" t="s">
        <v>3811</v>
      </c>
      <c r="B1675" t="s">
        <v>3153</v>
      </c>
      <c r="C1675" t="s">
        <v>99</v>
      </c>
      <c r="D1675" t="s">
        <v>2111</v>
      </c>
      <c r="E1675" t="s">
        <v>3187</v>
      </c>
      <c r="F1675" t="s">
        <v>3178</v>
      </c>
      <c r="G1675" t="s">
        <v>3133</v>
      </c>
      <c r="H1675" t="s">
        <v>3144</v>
      </c>
      <c r="I1675" t="s">
        <v>3272</v>
      </c>
      <c r="J1675" t="s">
        <v>1846</v>
      </c>
      <c r="K1675" t="s">
        <v>4433</v>
      </c>
      <c r="L1675" t="s">
        <v>2622</v>
      </c>
      <c r="M1675" t="s">
        <v>949</v>
      </c>
      <c r="N1675" t="s">
        <v>2110</v>
      </c>
      <c r="O1675" t="s">
        <v>3148</v>
      </c>
      <c r="P1675" t="s">
        <v>153</v>
      </c>
      <c r="Q1675" t="s">
        <v>99</v>
      </c>
      <c r="R1675" t="s">
        <v>3314</v>
      </c>
      <c r="S1675" t="s">
        <v>3185</v>
      </c>
      <c r="T1675">
        <f>+_2022[[#This Row],[p1_score]]+_2022[[#This Row],[p2_score]]</f>
        <v>14</v>
      </c>
      <c r="U1675" t="s">
        <v>1532</v>
      </c>
      <c r="V1675" t="s">
        <v>99</v>
      </c>
      <c r="W1675" t="s">
        <v>3170</v>
      </c>
      <c r="X1675" t="s">
        <v>3219</v>
      </c>
      <c r="Y1675" t="s">
        <v>3270</v>
      </c>
      <c r="Z1675" t="s">
        <v>3152</v>
      </c>
      <c r="AA1675" t="s">
        <v>270</v>
      </c>
      <c r="AB1675">
        <v>170</v>
      </c>
      <c r="AC1675" t="s">
        <v>1846</v>
      </c>
      <c r="AD1675" t="s">
        <v>2622</v>
      </c>
      <c r="AE1675" t="s">
        <v>2491</v>
      </c>
      <c r="AF1675" t="s">
        <v>949</v>
      </c>
      <c r="AG1675" t="s">
        <v>850</v>
      </c>
      <c r="AH1675" t="s">
        <v>2998</v>
      </c>
      <c r="AI1675" t="s">
        <v>2999</v>
      </c>
      <c r="AJ1675" t="s">
        <v>3000</v>
      </c>
      <c r="AK1675" t="s">
        <v>852</v>
      </c>
    </row>
    <row r="1676" spans="1:37" x14ac:dyDescent="0.3">
      <c r="A1676" t="s">
        <v>3812</v>
      </c>
      <c r="B1676" t="s">
        <v>3144</v>
      </c>
      <c r="C1676" t="s">
        <v>1532</v>
      </c>
      <c r="D1676" t="s">
        <v>409</v>
      </c>
      <c r="E1676" t="s">
        <v>3238</v>
      </c>
      <c r="F1676" t="s">
        <v>3222</v>
      </c>
      <c r="G1676" t="s">
        <v>3162</v>
      </c>
      <c r="H1676" t="s">
        <v>3133</v>
      </c>
      <c r="I1676" t="s">
        <v>3636</v>
      </c>
      <c r="J1676" t="s">
        <v>1846</v>
      </c>
      <c r="K1676" t="s">
        <v>4433</v>
      </c>
      <c r="L1676" t="s">
        <v>2622</v>
      </c>
      <c r="M1676" t="s">
        <v>949</v>
      </c>
      <c r="N1676" t="s">
        <v>2110</v>
      </c>
      <c r="O1676" t="s">
        <v>3157</v>
      </c>
      <c r="P1676" t="s">
        <v>1917</v>
      </c>
      <c r="Q1676" t="s">
        <v>1532</v>
      </c>
      <c r="R1676" t="s">
        <v>3170</v>
      </c>
      <c r="S1676" t="s">
        <v>3184</v>
      </c>
      <c r="T1676">
        <f>+_2022[[#This Row],[p1_score]]+_2022[[#This Row],[p2_score]]</f>
        <v>12</v>
      </c>
      <c r="U1676" t="s">
        <v>1532</v>
      </c>
      <c r="V1676" t="s">
        <v>407</v>
      </c>
      <c r="W1676" t="s">
        <v>3157</v>
      </c>
      <c r="X1676" t="s">
        <v>3219</v>
      </c>
      <c r="Y1676" t="s">
        <v>3152</v>
      </c>
      <c r="Z1676" t="s">
        <v>3152</v>
      </c>
      <c r="AA1676" t="s">
        <v>99</v>
      </c>
      <c r="AB1676">
        <v>170</v>
      </c>
      <c r="AC1676" t="s">
        <v>1846</v>
      </c>
      <c r="AD1676" t="s">
        <v>2622</v>
      </c>
      <c r="AE1676" t="s">
        <v>2491</v>
      </c>
      <c r="AF1676" t="s">
        <v>949</v>
      </c>
      <c r="AG1676" t="s">
        <v>850</v>
      </c>
      <c r="AH1676" t="s">
        <v>2998</v>
      </c>
      <c r="AI1676" t="s">
        <v>2999</v>
      </c>
      <c r="AJ1676" t="s">
        <v>3000</v>
      </c>
      <c r="AK1676" t="s">
        <v>852</v>
      </c>
    </row>
    <row r="1677" spans="1:37" x14ac:dyDescent="0.3">
      <c r="A1677" t="s">
        <v>3814</v>
      </c>
      <c r="B1677" t="s">
        <v>3136</v>
      </c>
      <c r="C1677" t="s">
        <v>407</v>
      </c>
      <c r="D1677" t="s">
        <v>2112</v>
      </c>
      <c r="E1677" t="s">
        <v>3303</v>
      </c>
      <c r="F1677" t="s">
        <v>3167</v>
      </c>
      <c r="G1677" t="s">
        <v>3144</v>
      </c>
      <c r="H1677" t="s">
        <v>3136</v>
      </c>
      <c r="I1677" t="s">
        <v>4446</v>
      </c>
      <c r="J1677" t="s">
        <v>1846</v>
      </c>
      <c r="K1677" t="s">
        <v>4433</v>
      </c>
      <c r="L1677" t="s">
        <v>2622</v>
      </c>
      <c r="M1677" t="s">
        <v>949</v>
      </c>
      <c r="N1677" t="s">
        <v>2110</v>
      </c>
      <c r="O1677" t="s">
        <v>3151</v>
      </c>
      <c r="P1677" t="s">
        <v>996</v>
      </c>
      <c r="Q1677" t="s">
        <v>407</v>
      </c>
      <c r="R1677" t="s">
        <v>3443</v>
      </c>
      <c r="S1677" t="s">
        <v>3412</v>
      </c>
      <c r="T1677">
        <f>+_2022[[#This Row],[p1_score]]+_2022[[#This Row],[p2_score]]</f>
        <v>52</v>
      </c>
      <c r="U1677" t="s">
        <v>496</v>
      </c>
      <c r="V1677" t="s">
        <v>407</v>
      </c>
      <c r="W1677" t="s">
        <v>3220</v>
      </c>
      <c r="X1677" t="s">
        <v>3517</v>
      </c>
      <c r="Y1677" t="s">
        <v>3152</v>
      </c>
      <c r="Z1677" t="s">
        <v>3152</v>
      </c>
      <c r="AA1677" t="s">
        <v>1532</v>
      </c>
      <c r="AB1677">
        <v>170</v>
      </c>
      <c r="AC1677" t="s">
        <v>1846</v>
      </c>
      <c r="AD1677" t="s">
        <v>2622</v>
      </c>
      <c r="AE1677" t="s">
        <v>2491</v>
      </c>
      <c r="AF1677" t="s">
        <v>949</v>
      </c>
      <c r="AG1677" t="s">
        <v>850</v>
      </c>
      <c r="AH1677" t="s">
        <v>2998</v>
      </c>
      <c r="AI1677" t="s">
        <v>2999</v>
      </c>
      <c r="AJ1677" t="s">
        <v>3000</v>
      </c>
      <c r="AK1677" t="s">
        <v>852</v>
      </c>
    </row>
    <row r="1678" spans="1:37" x14ac:dyDescent="0.3">
      <c r="A1678" t="s">
        <v>3816</v>
      </c>
      <c r="B1678" t="s">
        <v>3173</v>
      </c>
      <c r="C1678" t="s">
        <v>2058</v>
      </c>
      <c r="D1678" t="s">
        <v>2113</v>
      </c>
      <c r="E1678" t="s">
        <v>3153</v>
      </c>
      <c r="F1678" t="s">
        <v>3136</v>
      </c>
      <c r="G1678" t="s">
        <v>3133</v>
      </c>
      <c r="H1678" t="s">
        <v>3133</v>
      </c>
      <c r="I1678" t="s">
        <v>3311</v>
      </c>
      <c r="J1678" t="s">
        <v>1846</v>
      </c>
      <c r="K1678" t="s">
        <v>4433</v>
      </c>
      <c r="L1678" t="s">
        <v>2622</v>
      </c>
      <c r="M1678" t="s">
        <v>949</v>
      </c>
      <c r="N1678" t="s">
        <v>2110</v>
      </c>
      <c r="O1678" t="s">
        <v>3170</v>
      </c>
      <c r="P1678" t="s">
        <v>2040</v>
      </c>
      <c r="Q1678" t="s">
        <v>2058</v>
      </c>
      <c r="R1678" t="s">
        <v>3190</v>
      </c>
      <c r="S1678" t="s">
        <v>3191</v>
      </c>
      <c r="T1678">
        <f>+_2022[[#This Row],[p1_score]]+_2022[[#This Row],[p2_score]]</f>
        <v>11</v>
      </c>
      <c r="U1678" t="s">
        <v>496</v>
      </c>
      <c r="V1678" t="s">
        <v>2058</v>
      </c>
      <c r="W1678" t="s">
        <v>3236</v>
      </c>
      <c r="X1678" t="s">
        <v>3139</v>
      </c>
      <c r="Y1678" t="s">
        <v>3236</v>
      </c>
      <c r="Z1678" t="s">
        <v>3152</v>
      </c>
      <c r="AA1678" t="s">
        <v>407</v>
      </c>
      <c r="AB1678">
        <v>170</v>
      </c>
      <c r="AC1678" t="s">
        <v>1846</v>
      </c>
      <c r="AD1678" t="s">
        <v>2622</v>
      </c>
      <c r="AE1678" t="s">
        <v>2491</v>
      </c>
      <c r="AF1678" t="s">
        <v>949</v>
      </c>
      <c r="AG1678" t="s">
        <v>850</v>
      </c>
      <c r="AH1678" t="s">
        <v>2998</v>
      </c>
      <c r="AI1678" t="s">
        <v>2999</v>
      </c>
      <c r="AJ1678" t="s">
        <v>3000</v>
      </c>
      <c r="AK1678" t="s">
        <v>852</v>
      </c>
    </row>
    <row r="1679" spans="1:37" x14ac:dyDescent="0.3">
      <c r="A1679" t="s">
        <v>3818</v>
      </c>
      <c r="B1679" t="s">
        <v>3178</v>
      </c>
      <c r="C1679" t="s">
        <v>960</v>
      </c>
      <c r="D1679" t="s">
        <v>409</v>
      </c>
      <c r="E1679" t="s">
        <v>3178</v>
      </c>
      <c r="F1679" t="s">
        <v>3178</v>
      </c>
      <c r="G1679" t="s">
        <v>3144</v>
      </c>
      <c r="H1679" t="s">
        <v>3133</v>
      </c>
      <c r="I1679" t="s">
        <v>3216</v>
      </c>
      <c r="J1679" t="s">
        <v>1846</v>
      </c>
      <c r="K1679" t="s">
        <v>4433</v>
      </c>
      <c r="L1679" t="s">
        <v>2622</v>
      </c>
      <c r="M1679" t="s">
        <v>949</v>
      </c>
      <c r="N1679" t="s">
        <v>2110</v>
      </c>
      <c r="O1679" t="s">
        <v>3200</v>
      </c>
      <c r="P1679" t="s">
        <v>2114</v>
      </c>
      <c r="Q1679" t="s">
        <v>960</v>
      </c>
      <c r="R1679" t="s">
        <v>3728</v>
      </c>
      <c r="S1679" t="s">
        <v>4078</v>
      </c>
      <c r="T1679">
        <f>+_2022[[#This Row],[p1_score]]+_2022[[#This Row],[p2_score]]</f>
        <v>10</v>
      </c>
      <c r="U1679" t="s">
        <v>496</v>
      </c>
      <c r="V1679" t="s">
        <v>960</v>
      </c>
      <c r="W1679" t="s">
        <v>3157</v>
      </c>
      <c r="X1679" t="s">
        <v>3170</v>
      </c>
      <c r="Y1679" t="s">
        <v>3231</v>
      </c>
      <c r="Z1679" t="s">
        <v>3152</v>
      </c>
      <c r="AA1679" t="s">
        <v>2058</v>
      </c>
      <c r="AB1679">
        <v>170</v>
      </c>
      <c r="AC1679" t="s">
        <v>1846</v>
      </c>
      <c r="AD1679" t="s">
        <v>2622</v>
      </c>
      <c r="AE1679" t="s">
        <v>2491</v>
      </c>
      <c r="AF1679" t="s">
        <v>949</v>
      </c>
      <c r="AG1679" t="s">
        <v>850</v>
      </c>
      <c r="AH1679" t="s">
        <v>2998</v>
      </c>
      <c r="AI1679" t="s">
        <v>2999</v>
      </c>
      <c r="AJ1679" t="s">
        <v>3000</v>
      </c>
      <c r="AK1679" t="s">
        <v>852</v>
      </c>
    </row>
    <row r="1680" spans="1:37" x14ac:dyDescent="0.3">
      <c r="A1680" t="s">
        <v>3821</v>
      </c>
      <c r="B1680" t="s">
        <v>3180</v>
      </c>
      <c r="C1680" t="s">
        <v>182</v>
      </c>
      <c r="D1680" t="s">
        <v>409</v>
      </c>
      <c r="E1680" t="s">
        <v>3133</v>
      </c>
      <c r="F1680" t="s">
        <v>3144</v>
      </c>
      <c r="G1680" t="s">
        <v>3133</v>
      </c>
      <c r="H1680" t="s">
        <v>3133</v>
      </c>
      <c r="I1680" t="s">
        <v>3152</v>
      </c>
      <c r="J1680" t="s">
        <v>1846</v>
      </c>
      <c r="K1680" t="s">
        <v>4433</v>
      </c>
      <c r="L1680" t="s">
        <v>2622</v>
      </c>
      <c r="M1680" t="s">
        <v>949</v>
      </c>
      <c r="N1680" t="s">
        <v>2110</v>
      </c>
      <c r="O1680" t="s">
        <v>3219</v>
      </c>
      <c r="P1680" t="s">
        <v>1157</v>
      </c>
      <c r="Q1680" t="s">
        <v>182</v>
      </c>
      <c r="R1680" t="s">
        <v>3760</v>
      </c>
      <c r="S1680" t="s">
        <v>4078</v>
      </c>
      <c r="T1680">
        <f>+_2022[[#This Row],[p1_score]]+_2022[[#This Row],[p2_score]]</f>
        <v>0</v>
      </c>
      <c r="U1680" t="s">
        <v>496</v>
      </c>
      <c r="V1680" t="s">
        <v>182</v>
      </c>
      <c r="W1680" t="s">
        <v>3152</v>
      </c>
      <c r="X1680" t="s">
        <v>3152</v>
      </c>
      <c r="Y1680" t="s">
        <v>3231</v>
      </c>
      <c r="Z1680" t="s">
        <v>3152</v>
      </c>
      <c r="AA1680" t="s">
        <v>960</v>
      </c>
      <c r="AB1680">
        <v>170</v>
      </c>
      <c r="AC1680" t="s">
        <v>1846</v>
      </c>
      <c r="AD1680" t="s">
        <v>2622</v>
      </c>
      <c r="AE1680" t="s">
        <v>2491</v>
      </c>
      <c r="AF1680" t="s">
        <v>949</v>
      </c>
      <c r="AG1680" t="s">
        <v>850</v>
      </c>
      <c r="AH1680" t="s">
        <v>2998</v>
      </c>
      <c r="AI1680" t="s">
        <v>2999</v>
      </c>
      <c r="AJ1680" t="s">
        <v>3000</v>
      </c>
      <c r="AK1680" t="s">
        <v>852</v>
      </c>
    </row>
    <row r="1681" spans="1:37" x14ac:dyDescent="0.3">
      <c r="A1681" t="s">
        <v>3823</v>
      </c>
      <c r="B1681" t="s">
        <v>3162</v>
      </c>
      <c r="C1681" t="s">
        <v>496</v>
      </c>
      <c r="D1681" t="s">
        <v>1992</v>
      </c>
      <c r="E1681" t="s">
        <v>3293</v>
      </c>
      <c r="F1681" t="s">
        <v>3188</v>
      </c>
      <c r="G1681" t="s">
        <v>3144</v>
      </c>
      <c r="H1681" t="s">
        <v>3144</v>
      </c>
      <c r="I1681" t="s">
        <v>3172</v>
      </c>
      <c r="J1681" t="s">
        <v>1846</v>
      </c>
      <c r="K1681" t="s">
        <v>4433</v>
      </c>
      <c r="L1681" t="s">
        <v>2622</v>
      </c>
      <c r="M1681" t="s">
        <v>949</v>
      </c>
      <c r="N1681" t="s">
        <v>2110</v>
      </c>
      <c r="O1681" t="s">
        <v>3236</v>
      </c>
      <c r="P1681" t="s">
        <v>2115</v>
      </c>
      <c r="Q1681" t="s">
        <v>496</v>
      </c>
      <c r="R1681" t="s">
        <v>3164</v>
      </c>
      <c r="S1681" t="s">
        <v>3269</v>
      </c>
      <c r="T1681">
        <f>+_2022[[#This Row],[p1_score]]+_2022[[#This Row],[p2_score]]</f>
        <v>6</v>
      </c>
      <c r="U1681" t="s">
        <v>496</v>
      </c>
      <c r="V1681" t="s">
        <v>251</v>
      </c>
      <c r="W1681" t="s">
        <v>3252</v>
      </c>
      <c r="X1681" t="s">
        <v>4000</v>
      </c>
      <c r="Y1681" t="s">
        <v>3152</v>
      </c>
      <c r="Z1681" t="s">
        <v>3152</v>
      </c>
      <c r="AA1681" t="s">
        <v>182</v>
      </c>
      <c r="AB1681">
        <v>170</v>
      </c>
      <c r="AC1681" t="s">
        <v>1846</v>
      </c>
      <c r="AD1681" t="s">
        <v>2622</v>
      </c>
      <c r="AE1681" t="s">
        <v>2491</v>
      </c>
      <c r="AF1681" t="s">
        <v>949</v>
      </c>
      <c r="AG1681" t="s">
        <v>850</v>
      </c>
      <c r="AH1681" t="s">
        <v>2998</v>
      </c>
      <c r="AI1681" t="s">
        <v>2999</v>
      </c>
      <c r="AJ1681" t="s">
        <v>3000</v>
      </c>
      <c r="AK1681" t="s">
        <v>852</v>
      </c>
    </row>
    <row r="1682" spans="1:37" x14ac:dyDescent="0.3">
      <c r="A1682" t="s">
        <v>3825</v>
      </c>
      <c r="B1682" t="s">
        <v>3187</v>
      </c>
      <c r="C1682" t="s">
        <v>251</v>
      </c>
      <c r="D1682" t="s">
        <v>2116</v>
      </c>
      <c r="E1682" t="s">
        <v>3178</v>
      </c>
      <c r="F1682" t="s">
        <v>3173</v>
      </c>
      <c r="G1682" t="s">
        <v>3144</v>
      </c>
      <c r="H1682" t="s">
        <v>3133</v>
      </c>
      <c r="I1682" t="s">
        <v>3203</v>
      </c>
      <c r="J1682" t="s">
        <v>1846</v>
      </c>
      <c r="K1682" t="s">
        <v>4433</v>
      </c>
      <c r="L1682" t="s">
        <v>2622</v>
      </c>
      <c r="M1682" t="s">
        <v>949</v>
      </c>
      <c r="N1682" t="s">
        <v>2110</v>
      </c>
      <c r="O1682" t="s">
        <v>3161</v>
      </c>
      <c r="P1682" t="s">
        <v>2117</v>
      </c>
      <c r="Q1682" t="s">
        <v>251</v>
      </c>
      <c r="R1682" t="s">
        <v>3171</v>
      </c>
      <c r="S1682" t="s">
        <v>3850</v>
      </c>
      <c r="T1682">
        <f>+_2022[[#This Row],[p1_score]]+_2022[[#This Row],[p2_score]]</f>
        <v>4</v>
      </c>
      <c r="U1682" t="s">
        <v>161</v>
      </c>
      <c r="V1682" t="s">
        <v>251</v>
      </c>
      <c r="W1682" t="s">
        <v>3228</v>
      </c>
      <c r="X1682" t="s">
        <v>3170</v>
      </c>
      <c r="Y1682" t="s">
        <v>3152</v>
      </c>
      <c r="Z1682" t="s">
        <v>3152</v>
      </c>
      <c r="AA1682" t="s">
        <v>496</v>
      </c>
      <c r="AB1682">
        <v>170</v>
      </c>
      <c r="AC1682" t="s">
        <v>1846</v>
      </c>
      <c r="AD1682" t="s">
        <v>2622</v>
      </c>
      <c r="AE1682" t="s">
        <v>2491</v>
      </c>
      <c r="AF1682" t="s">
        <v>949</v>
      </c>
      <c r="AG1682" t="s">
        <v>850</v>
      </c>
      <c r="AH1682" t="s">
        <v>2998</v>
      </c>
      <c r="AI1682" t="s">
        <v>2999</v>
      </c>
      <c r="AJ1682" t="s">
        <v>3000</v>
      </c>
      <c r="AK1682" t="s">
        <v>852</v>
      </c>
    </row>
    <row r="1683" spans="1:37" x14ac:dyDescent="0.3">
      <c r="A1683" t="s">
        <v>3827</v>
      </c>
      <c r="B1683" t="s">
        <v>3195</v>
      </c>
      <c r="C1683" t="s">
        <v>161</v>
      </c>
      <c r="D1683" t="s">
        <v>45</v>
      </c>
      <c r="E1683" t="s">
        <v>3279</v>
      </c>
      <c r="F1683" t="s">
        <v>3174</v>
      </c>
      <c r="G1683" t="s">
        <v>3162</v>
      </c>
      <c r="H1683" t="s">
        <v>3144</v>
      </c>
      <c r="I1683" t="s">
        <v>3325</v>
      </c>
      <c r="J1683" t="s">
        <v>1846</v>
      </c>
      <c r="K1683" t="s">
        <v>4433</v>
      </c>
      <c r="L1683" t="s">
        <v>2622</v>
      </c>
      <c r="M1683" t="s">
        <v>949</v>
      </c>
      <c r="N1683" t="s">
        <v>2110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>
        <f>+_2022[[#This Row],[p1_score]]+_2022[[#This Row],[p2_score]]</f>
        <v>30</v>
      </c>
      <c r="U1683" t="s">
        <v>161</v>
      </c>
      <c r="V1683" t="s">
        <v>2097</v>
      </c>
      <c r="W1683" t="s">
        <v>3435</v>
      </c>
      <c r="X1683" t="s">
        <v>3139</v>
      </c>
      <c r="Y1683" t="s">
        <v>3152</v>
      </c>
      <c r="Z1683" t="s">
        <v>3152</v>
      </c>
      <c r="AA1683" t="s">
        <v>251</v>
      </c>
      <c r="AB1683">
        <v>170</v>
      </c>
      <c r="AC1683" t="s">
        <v>1846</v>
      </c>
      <c r="AD1683" t="s">
        <v>2622</v>
      </c>
      <c r="AE1683" t="s">
        <v>2491</v>
      </c>
      <c r="AF1683" t="s">
        <v>949</v>
      </c>
      <c r="AG1683" t="s">
        <v>850</v>
      </c>
      <c r="AH1683" t="s">
        <v>2998</v>
      </c>
      <c r="AI1683" t="s">
        <v>2999</v>
      </c>
      <c r="AJ1683" t="s">
        <v>3000</v>
      </c>
      <c r="AK1683" t="s">
        <v>852</v>
      </c>
    </row>
    <row r="1684" spans="1:37" x14ac:dyDescent="0.3">
      <c r="A1684" t="s">
        <v>3828</v>
      </c>
      <c r="B1684" t="s">
        <v>3154</v>
      </c>
      <c r="C1684" t="s">
        <v>2097</v>
      </c>
      <c r="D1684" t="s">
        <v>45</v>
      </c>
      <c r="E1684" t="s">
        <v>3153</v>
      </c>
      <c r="F1684" t="s">
        <v>3173</v>
      </c>
      <c r="G1684" t="s">
        <v>3133</v>
      </c>
      <c r="H1684" t="s">
        <v>3133</v>
      </c>
      <c r="I1684" t="s">
        <v>3562</v>
      </c>
      <c r="J1684" t="s">
        <v>1846</v>
      </c>
      <c r="K1684" t="s">
        <v>4433</v>
      </c>
      <c r="L1684" t="s">
        <v>2622</v>
      </c>
      <c r="M1684" t="s">
        <v>949</v>
      </c>
      <c r="N1684" t="s">
        <v>2110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  <c r="T1684" t="e">
        <f>+_2022[[#This Row],[p1_score]]+_2022[[#This Row],[p2_score]]</f>
        <v>#VALUE!</v>
      </c>
      <c r="U1684" t="s">
        <v>32</v>
      </c>
      <c r="V1684" t="s">
        <v>32</v>
      </c>
      <c r="W1684" t="s">
        <v>32</v>
      </c>
      <c r="X1684" t="s">
        <v>32</v>
      </c>
      <c r="Y1684" t="s">
        <v>32</v>
      </c>
      <c r="Z1684" t="s">
        <v>32</v>
      </c>
      <c r="AA1684" t="s">
        <v>32</v>
      </c>
      <c r="AB1684">
        <v>170</v>
      </c>
      <c r="AC1684" t="s">
        <v>1846</v>
      </c>
      <c r="AD1684" t="s">
        <v>2622</v>
      </c>
      <c r="AE1684" t="s">
        <v>2491</v>
      </c>
      <c r="AF1684" t="s">
        <v>949</v>
      </c>
      <c r="AG1684" t="s">
        <v>850</v>
      </c>
      <c r="AH1684" t="s">
        <v>2998</v>
      </c>
      <c r="AI1684" t="s">
        <v>2999</v>
      </c>
      <c r="AJ1684" t="s">
        <v>3000</v>
      </c>
      <c r="AK1684" t="s">
        <v>852</v>
      </c>
    </row>
    <row r="1685" spans="1:37" x14ac:dyDescent="0.3">
      <c r="A1685" t="s">
        <v>32</v>
      </c>
      <c r="B1685" t="s">
        <v>1</v>
      </c>
      <c r="C1685" t="s">
        <v>2</v>
      </c>
      <c r="D1685" t="s">
        <v>3</v>
      </c>
      <c r="E1685" t="s">
        <v>4</v>
      </c>
      <c r="F1685" t="s">
        <v>5</v>
      </c>
      <c r="G1685" t="s">
        <v>6</v>
      </c>
      <c r="H1685" t="s">
        <v>7</v>
      </c>
      <c r="I1685" t="s">
        <v>8</v>
      </c>
      <c r="J1685" t="s">
        <v>9</v>
      </c>
      <c r="K1685" t="s">
        <v>10</v>
      </c>
      <c r="M1685" t="s">
        <v>11</v>
      </c>
      <c r="N1685" t="s">
        <v>12</v>
      </c>
      <c r="O1685" t="s">
        <v>13</v>
      </c>
      <c r="P1685" t="s">
        <v>14</v>
      </c>
      <c r="Q1685" t="s">
        <v>15</v>
      </c>
      <c r="R1685" t="s">
        <v>16</v>
      </c>
      <c r="S1685" t="s">
        <v>17</v>
      </c>
      <c r="T1685" t="e">
        <f>+_2022[[#This Row],[p1_score]]+_2022[[#This Row],[p2_score]]</f>
        <v>#VALUE!</v>
      </c>
      <c r="U1685" t="s">
        <v>18</v>
      </c>
      <c r="V1685" t="s">
        <v>19</v>
      </c>
      <c r="W1685" t="s">
        <v>21</v>
      </c>
      <c r="X1685" t="s">
        <v>20</v>
      </c>
      <c r="Y1685" t="s">
        <v>22</v>
      </c>
      <c r="Z1685" t="s">
        <v>23</v>
      </c>
      <c r="AA1685" t="s">
        <v>24</v>
      </c>
    </row>
    <row r="1686" spans="1:37" x14ac:dyDescent="0.3">
      <c r="A1686" t="s">
        <v>3133</v>
      </c>
      <c r="B1686" t="s">
        <v>3133</v>
      </c>
      <c r="C1686" t="s">
        <v>99</v>
      </c>
      <c r="D1686" t="s">
        <v>2118</v>
      </c>
      <c r="E1686" t="s">
        <v>3133</v>
      </c>
      <c r="F1686" t="s">
        <v>3144</v>
      </c>
      <c r="G1686" t="s">
        <v>3133</v>
      </c>
      <c r="H1686" t="s">
        <v>3133</v>
      </c>
      <c r="I1686" t="s">
        <v>3152</v>
      </c>
      <c r="J1686" t="s">
        <v>2119</v>
      </c>
      <c r="K1686" t="s">
        <v>4433</v>
      </c>
      <c r="L1686" t="s">
        <v>2490</v>
      </c>
      <c r="M1686" t="s">
        <v>949</v>
      </c>
      <c r="N1686" t="s">
        <v>2120</v>
      </c>
      <c r="O1686" t="s">
        <v>3139</v>
      </c>
      <c r="P1686" t="s">
        <v>151</v>
      </c>
      <c r="Q1686" t="s">
        <v>99</v>
      </c>
      <c r="R1686" t="s">
        <v>4129</v>
      </c>
      <c r="S1686" t="s">
        <v>3152</v>
      </c>
      <c r="T1686">
        <f>+_2022[[#This Row],[p1_score]]+_2022[[#This Row],[p2_score]]</f>
        <v>0</v>
      </c>
      <c r="U1686" t="s">
        <v>855</v>
      </c>
      <c r="V1686" t="s">
        <v>99</v>
      </c>
      <c r="W1686" t="s">
        <v>3152</v>
      </c>
      <c r="X1686" t="s">
        <v>3152</v>
      </c>
      <c r="Y1686" t="s">
        <v>3152</v>
      </c>
      <c r="Z1686" t="s">
        <v>3152</v>
      </c>
      <c r="AA1686" t="s">
        <v>32</v>
      </c>
      <c r="AB1686">
        <v>171</v>
      </c>
      <c r="AC1686" t="s">
        <v>2119</v>
      </c>
      <c r="AD1686" t="s">
        <v>2490</v>
      </c>
      <c r="AE1686" t="s">
        <v>2807</v>
      </c>
      <c r="AF1686" t="s">
        <v>949</v>
      </c>
      <c r="AG1686" t="s">
        <v>850</v>
      </c>
      <c r="AH1686" t="s">
        <v>3001</v>
      </c>
      <c r="AI1686" t="s">
        <v>3002</v>
      </c>
      <c r="AJ1686" t="s">
        <v>3003</v>
      </c>
      <c r="AK1686" t="s">
        <v>2152</v>
      </c>
    </row>
    <row r="1687" spans="1:37" x14ac:dyDescent="0.3">
      <c r="A1687" t="s">
        <v>3144</v>
      </c>
      <c r="B1687" t="s">
        <v>3144</v>
      </c>
      <c r="C1687" t="s">
        <v>855</v>
      </c>
      <c r="D1687" t="s">
        <v>2121</v>
      </c>
      <c r="E1687" t="s">
        <v>3134</v>
      </c>
      <c r="F1687" t="s">
        <v>3188</v>
      </c>
      <c r="G1687" t="s">
        <v>3162</v>
      </c>
      <c r="H1687" t="s">
        <v>3136</v>
      </c>
      <c r="I1687" t="s">
        <v>4510</v>
      </c>
      <c r="J1687" t="s">
        <v>2119</v>
      </c>
      <c r="K1687" t="s">
        <v>4433</v>
      </c>
      <c r="L1687" t="s">
        <v>2490</v>
      </c>
      <c r="M1687" t="s">
        <v>949</v>
      </c>
      <c r="N1687" t="s">
        <v>2120</v>
      </c>
      <c r="O1687" t="s">
        <v>3148</v>
      </c>
      <c r="P1687" t="s">
        <v>1321</v>
      </c>
      <c r="Q1687" t="s">
        <v>855</v>
      </c>
      <c r="R1687" t="s">
        <v>3574</v>
      </c>
      <c r="S1687" t="s">
        <v>3397</v>
      </c>
      <c r="T1687">
        <f>+_2022[[#This Row],[p1_score]]+_2022[[#This Row],[p2_score]]</f>
        <v>122</v>
      </c>
      <c r="U1687" t="s">
        <v>855</v>
      </c>
      <c r="V1687" t="s">
        <v>270</v>
      </c>
      <c r="W1687" t="s">
        <v>3142</v>
      </c>
      <c r="X1687" t="s">
        <v>4211</v>
      </c>
      <c r="Y1687" t="s">
        <v>3152</v>
      </c>
      <c r="Z1687" t="s">
        <v>3152</v>
      </c>
      <c r="AA1687" t="s">
        <v>99</v>
      </c>
      <c r="AB1687">
        <v>171</v>
      </c>
      <c r="AC1687" t="s">
        <v>2119</v>
      </c>
      <c r="AD1687" t="s">
        <v>2490</v>
      </c>
      <c r="AE1687" t="s">
        <v>2807</v>
      </c>
      <c r="AF1687" t="s">
        <v>949</v>
      </c>
      <c r="AG1687" t="s">
        <v>850</v>
      </c>
      <c r="AH1687" t="s">
        <v>3001</v>
      </c>
      <c r="AI1687" t="s">
        <v>3002</v>
      </c>
      <c r="AJ1687" t="s">
        <v>3003</v>
      </c>
      <c r="AK1687" t="s">
        <v>2152</v>
      </c>
    </row>
    <row r="1688" spans="1:37" x14ac:dyDescent="0.3">
      <c r="A1688" t="s">
        <v>3153</v>
      </c>
      <c r="B1688" t="s">
        <v>3136</v>
      </c>
      <c r="C1688" t="s">
        <v>2083</v>
      </c>
      <c r="D1688" t="s">
        <v>2122</v>
      </c>
      <c r="E1688" t="s">
        <v>3144</v>
      </c>
      <c r="F1688" t="s">
        <v>3136</v>
      </c>
      <c r="G1688" t="s">
        <v>3133</v>
      </c>
      <c r="H1688" t="s">
        <v>3133</v>
      </c>
      <c r="I1688" t="s">
        <v>3179</v>
      </c>
      <c r="J1688" t="s">
        <v>2119</v>
      </c>
      <c r="K1688" t="s">
        <v>4433</v>
      </c>
      <c r="L1688" t="s">
        <v>2490</v>
      </c>
      <c r="M1688" t="s">
        <v>949</v>
      </c>
      <c r="N1688" t="s">
        <v>2120</v>
      </c>
      <c r="O1688" t="s">
        <v>3157</v>
      </c>
      <c r="P1688" t="s">
        <v>2047</v>
      </c>
      <c r="Q1688" t="s">
        <v>2083</v>
      </c>
      <c r="R1688" t="s">
        <v>3443</v>
      </c>
      <c r="S1688" t="s">
        <v>3929</v>
      </c>
      <c r="T1688">
        <f>+_2022[[#This Row],[p1_score]]+_2022[[#This Row],[p2_score]]</f>
        <v>4</v>
      </c>
      <c r="U1688" t="s">
        <v>2083</v>
      </c>
      <c r="V1688" t="s">
        <v>270</v>
      </c>
      <c r="W1688" t="s">
        <v>3166</v>
      </c>
      <c r="X1688" t="s">
        <v>3148</v>
      </c>
      <c r="Y1688" t="s">
        <v>3152</v>
      </c>
      <c r="Z1688" t="s">
        <v>3148</v>
      </c>
      <c r="AA1688" t="s">
        <v>855</v>
      </c>
      <c r="AB1688">
        <v>171</v>
      </c>
      <c r="AC1688" t="s">
        <v>2119</v>
      </c>
      <c r="AD1688" t="s">
        <v>2490</v>
      </c>
      <c r="AE1688" t="s">
        <v>2807</v>
      </c>
      <c r="AF1688" t="s">
        <v>949</v>
      </c>
      <c r="AG1688" t="s">
        <v>850</v>
      </c>
      <c r="AH1688" t="s">
        <v>3001</v>
      </c>
      <c r="AI1688" t="s">
        <v>3002</v>
      </c>
      <c r="AJ1688" t="s">
        <v>3003</v>
      </c>
      <c r="AK1688" t="s">
        <v>2152</v>
      </c>
    </row>
    <row r="1689" spans="1:37" x14ac:dyDescent="0.3">
      <c r="A1689" t="s">
        <v>3136</v>
      </c>
      <c r="B1689" t="s">
        <v>3153</v>
      </c>
      <c r="C1689" t="s">
        <v>270</v>
      </c>
      <c r="D1689" t="s">
        <v>2123</v>
      </c>
      <c r="E1689" t="s">
        <v>3431</v>
      </c>
      <c r="F1689" t="s">
        <v>3254</v>
      </c>
      <c r="G1689" t="s">
        <v>3178</v>
      </c>
      <c r="H1689" t="s">
        <v>3178</v>
      </c>
      <c r="I1689" t="s">
        <v>3609</v>
      </c>
      <c r="J1689" t="s">
        <v>2119</v>
      </c>
      <c r="K1689" t="s">
        <v>4433</v>
      </c>
      <c r="L1689" t="s">
        <v>2490</v>
      </c>
      <c r="M1689" t="s">
        <v>949</v>
      </c>
      <c r="N1689" t="s">
        <v>2120</v>
      </c>
      <c r="O1689" t="s">
        <v>3151</v>
      </c>
      <c r="P1689" t="s">
        <v>199</v>
      </c>
      <c r="Q1689" t="s">
        <v>270</v>
      </c>
      <c r="R1689" t="s">
        <v>3208</v>
      </c>
      <c r="S1689" t="s">
        <v>3256</v>
      </c>
      <c r="T1689">
        <f>+_2022[[#This Row],[p1_score]]+_2022[[#This Row],[p2_score]]</f>
        <v>24</v>
      </c>
      <c r="U1689" t="s">
        <v>1721</v>
      </c>
      <c r="V1689" t="s">
        <v>270</v>
      </c>
      <c r="W1689" t="s">
        <v>4520</v>
      </c>
      <c r="X1689" t="s">
        <v>3571</v>
      </c>
      <c r="Y1689" t="s">
        <v>3152</v>
      </c>
      <c r="Z1689" t="s">
        <v>3152</v>
      </c>
      <c r="AA1689" t="s">
        <v>2083</v>
      </c>
      <c r="AB1689">
        <v>171</v>
      </c>
      <c r="AC1689" t="s">
        <v>2119</v>
      </c>
      <c r="AD1689" t="s">
        <v>2490</v>
      </c>
      <c r="AE1689" t="s">
        <v>2807</v>
      </c>
      <c r="AF1689" t="s">
        <v>949</v>
      </c>
      <c r="AG1689" t="s">
        <v>850</v>
      </c>
      <c r="AH1689" t="s">
        <v>3001</v>
      </c>
      <c r="AI1689" t="s">
        <v>3002</v>
      </c>
      <c r="AJ1689" t="s">
        <v>3003</v>
      </c>
      <c r="AK1689" t="s">
        <v>2152</v>
      </c>
    </row>
    <row r="1690" spans="1:37" x14ac:dyDescent="0.3">
      <c r="A1690" t="s">
        <v>3162</v>
      </c>
      <c r="B1690" t="s">
        <v>3173</v>
      </c>
      <c r="C1690" t="s">
        <v>960</v>
      </c>
      <c r="D1690" t="s">
        <v>2118</v>
      </c>
      <c r="E1690" t="s">
        <v>3180</v>
      </c>
      <c r="F1690" t="s">
        <v>3180</v>
      </c>
      <c r="G1690" t="s">
        <v>3133</v>
      </c>
      <c r="H1690" t="s">
        <v>3144</v>
      </c>
      <c r="I1690" t="s">
        <v>3216</v>
      </c>
      <c r="J1690" t="s">
        <v>2119</v>
      </c>
      <c r="K1690" t="s">
        <v>4433</v>
      </c>
      <c r="L1690" t="s">
        <v>2490</v>
      </c>
      <c r="M1690" t="s">
        <v>949</v>
      </c>
      <c r="N1690" t="s">
        <v>2120</v>
      </c>
      <c r="O1690" t="s">
        <v>3170</v>
      </c>
      <c r="P1690" t="s">
        <v>975</v>
      </c>
      <c r="Q1690" t="s">
        <v>960</v>
      </c>
      <c r="R1690" t="s">
        <v>3164</v>
      </c>
      <c r="S1690" t="s">
        <v>4267</v>
      </c>
      <c r="T1690">
        <f>+_2022[[#This Row],[p1_score]]+_2022[[#This Row],[p2_score]]</f>
        <v>7</v>
      </c>
      <c r="U1690" t="s">
        <v>1721</v>
      </c>
      <c r="V1690" t="s">
        <v>960</v>
      </c>
      <c r="W1690" t="s">
        <v>3152</v>
      </c>
      <c r="X1690" t="s">
        <v>3200</v>
      </c>
      <c r="Y1690" t="s">
        <v>3152</v>
      </c>
      <c r="Z1690" t="s">
        <v>3152</v>
      </c>
      <c r="AA1690" t="s">
        <v>270</v>
      </c>
      <c r="AB1690">
        <v>171</v>
      </c>
      <c r="AC1690" t="s">
        <v>2119</v>
      </c>
      <c r="AD1690" t="s">
        <v>2490</v>
      </c>
      <c r="AE1690" t="s">
        <v>2807</v>
      </c>
      <c r="AF1690" t="s">
        <v>949</v>
      </c>
      <c r="AG1690" t="s">
        <v>850</v>
      </c>
      <c r="AH1690" t="s">
        <v>3001</v>
      </c>
      <c r="AI1690" t="s">
        <v>3002</v>
      </c>
      <c r="AJ1690" t="s">
        <v>3003</v>
      </c>
      <c r="AK1690" t="s">
        <v>2152</v>
      </c>
    </row>
    <row r="1691" spans="1:37" x14ac:dyDescent="0.3">
      <c r="A1691" t="s">
        <v>3173</v>
      </c>
      <c r="B1691" t="s">
        <v>3178</v>
      </c>
      <c r="C1691" t="s">
        <v>308</v>
      </c>
      <c r="D1691" t="s">
        <v>2124</v>
      </c>
      <c r="E1691" t="s">
        <v>3162</v>
      </c>
      <c r="F1691" t="s">
        <v>3162</v>
      </c>
      <c r="G1691" t="s">
        <v>3133</v>
      </c>
      <c r="H1691" t="s">
        <v>3133</v>
      </c>
      <c r="I1691" t="s">
        <v>3216</v>
      </c>
      <c r="J1691" t="s">
        <v>2119</v>
      </c>
      <c r="K1691" t="s">
        <v>4433</v>
      </c>
      <c r="L1691" t="s">
        <v>2490</v>
      </c>
      <c r="M1691" t="s">
        <v>949</v>
      </c>
      <c r="N1691" t="s">
        <v>2120</v>
      </c>
      <c r="O1691" t="s">
        <v>3200</v>
      </c>
      <c r="P1691" t="s">
        <v>2125</v>
      </c>
      <c r="Q1691" t="s">
        <v>308</v>
      </c>
      <c r="R1691" t="s">
        <v>3276</v>
      </c>
      <c r="S1691" t="s">
        <v>3627</v>
      </c>
      <c r="T1691">
        <f>+_2022[[#This Row],[p1_score]]+_2022[[#This Row],[p2_score]]</f>
        <v>10</v>
      </c>
      <c r="U1691" t="s">
        <v>1721</v>
      </c>
      <c r="V1691" t="s">
        <v>308</v>
      </c>
      <c r="W1691" t="s">
        <v>3170</v>
      </c>
      <c r="X1691" t="s">
        <v>3157</v>
      </c>
      <c r="Y1691" t="s">
        <v>3170</v>
      </c>
      <c r="Z1691" t="s">
        <v>3152</v>
      </c>
      <c r="AA1691" t="s">
        <v>960</v>
      </c>
      <c r="AB1691">
        <v>171</v>
      </c>
      <c r="AC1691" t="s">
        <v>2119</v>
      </c>
      <c r="AD1691" t="s">
        <v>2490</v>
      </c>
      <c r="AE1691" t="s">
        <v>2807</v>
      </c>
      <c r="AF1691" t="s">
        <v>949</v>
      </c>
      <c r="AG1691" t="s">
        <v>850</v>
      </c>
      <c r="AH1691" t="s">
        <v>3001</v>
      </c>
      <c r="AI1691" t="s">
        <v>3002</v>
      </c>
      <c r="AJ1691" t="s">
        <v>3003</v>
      </c>
      <c r="AK1691" t="s">
        <v>2152</v>
      </c>
    </row>
    <row r="1692" spans="1:37" x14ac:dyDescent="0.3">
      <c r="A1692" t="s">
        <v>3178</v>
      </c>
      <c r="B1692" t="s">
        <v>3162</v>
      </c>
      <c r="C1692" t="s">
        <v>1721</v>
      </c>
      <c r="D1692" t="s">
        <v>2126</v>
      </c>
      <c r="E1692" t="s">
        <v>3202</v>
      </c>
      <c r="F1692" t="s">
        <v>3174</v>
      </c>
      <c r="G1692" t="s">
        <v>3133</v>
      </c>
      <c r="H1692" t="s">
        <v>3133</v>
      </c>
      <c r="I1692" t="s">
        <v>3335</v>
      </c>
      <c r="J1692" t="s">
        <v>2119</v>
      </c>
      <c r="K1692" t="s">
        <v>4433</v>
      </c>
      <c r="L1692" t="s">
        <v>2490</v>
      </c>
      <c r="M1692" t="s">
        <v>949</v>
      </c>
      <c r="N1692" t="s">
        <v>2120</v>
      </c>
      <c r="O1692" t="s">
        <v>3219</v>
      </c>
      <c r="P1692" t="s">
        <v>350</v>
      </c>
      <c r="Q1692" t="s">
        <v>1721</v>
      </c>
      <c r="R1692" t="s">
        <v>3171</v>
      </c>
      <c r="S1692" t="s">
        <v>3627</v>
      </c>
      <c r="T1692">
        <f>+_2022[[#This Row],[p1_score]]+_2022[[#This Row],[p2_score]]</f>
        <v>0</v>
      </c>
      <c r="U1692" t="s">
        <v>1721</v>
      </c>
      <c r="V1692" t="s">
        <v>67</v>
      </c>
      <c r="W1692" t="s">
        <v>3170</v>
      </c>
      <c r="X1692" t="s">
        <v>3525</v>
      </c>
      <c r="Y1692" t="s">
        <v>3152</v>
      </c>
      <c r="Z1692" t="s">
        <v>3152</v>
      </c>
      <c r="AA1692" t="s">
        <v>308</v>
      </c>
      <c r="AB1692">
        <v>171</v>
      </c>
      <c r="AC1692" t="s">
        <v>2119</v>
      </c>
      <c r="AD1692" t="s">
        <v>2490</v>
      </c>
      <c r="AE1692" t="s">
        <v>2807</v>
      </c>
      <c r="AF1692" t="s">
        <v>949</v>
      </c>
      <c r="AG1692" t="s">
        <v>850</v>
      </c>
      <c r="AH1692" t="s">
        <v>3001</v>
      </c>
      <c r="AI1692" t="s">
        <v>3002</v>
      </c>
      <c r="AJ1692" t="s">
        <v>3003</v>
      </c>
      <c r="AK1692" t="s">
        <v>2152</v>
      </c>
    </row>
    <row r="1693" spans="1:37" x14ac:dyDescent="0.3">
      <c r="A1693" t="s">
        <v>3180</v>
      </c>
      <c r="B1693" t="s">
        <v>3180</v>
      </c>
      <c r="C1693" t="s">
        <v>67</v>
      </c>
      <c r="D1693" t="s">
        <v>2127</v>
      </c>
      <c r="E1693" t="s">
        <v>3133</v>
      </c>
      <c r="F1693" t="s">
        <v>3144</v>
      </c>
      <c r="G1693" t="s">
        <v>3133</v>
      </c>
      <c r="H1693" t="s">
        <v>3133</v>
      </c>
      <c r="I1693" t="s">
        <v>3152</v>
      </c>
      <c r="J1693" t="s">
        <v>2119</v>
      </c>
      <c r="K1693" t="s">
        <v>4433</v>
      </c>
      <c r="L1693" t="s">
        <v>2490</v>
      </c>
      <c r="M1693" t="s">
        <v>949</v>
      </c>
      <c r="N1693" t="s">
        <v>2120</v>
      </c>
      <c r="O1693" t="s">
        <v>3236</v>
      </c>
      <c r="P1693" t="s">
        <v>1358</v>
      </c>
      <c r="Q1693" t="s">
        <v>67</v>
      </c>
      <c r="R1693" t="s">
        <v>3415</v>
      </c>
      <c r="S1693" t="s">
        <v>3277</v>
      </c>
      <c r="T1693">
        <f>+_2022[[#This Row],[p1_score]]+_2022[[#This Row],[p2_score]]</f>
        <v>2</v>
      </c>
      <c r="U1693" t="s">
        <v>407</v>
      </c>
      <c r="V1693" t="s">
        <v>67</v>
      </c>
      <c r="W1693" t="s">
        <v>3139</v>
      </c>
      <c r="X1693" t="s">
        <v>3152</v>
      </c>
      <c r="Y1693" t="s">
        <v>3152</v>
      </c>
      <c r="Z1693" t="s">
        <v>3152</v>
      </c>
      <c r="AA1693" t="s">
        <v>1721</v>
      </c>
      <c r="AB1693">
        <v>171</v>
      </c>
      <c r="AC1693" t="s">
        <v>2119</v>
      </c>
      <c r="AD1693" t="s">
        <v>2490</v>
      </c>
      <c r="AE1693" t="s">
        <v>2807</v>
      </c>
      <c r="AF1693" t="s">
        <v>949</v>
      </c>
      <c r="AG1693" t="s">
        <v>850</v>
      </c>
      <c r="AH1693" t="s">
        <v>3001</v>
      </c>
      <c r="AI1693" t="s">
        <v>3002</v>
      </c>
      <c r="AJ1693" t="s">
        <v>3003</v>
      </c>
      <c r="AK1693" t="s">
        <v>2152</v>
      </c>
    </row>
    <row r="1694" spans="1:37" x14ac:dyDescent="0.3">
      <c r="A1694" t="s">
        <v>3187</v>
      </c>
      <c r="B1694" t="s">
        <v>3195</v>
      </c>
      <c r="C1694" t="s">
        <v>251</v>
      </c>
      <c r="D1694" t="s">
        <v>2128</v>
      </c>
      <c r="E1694" t="s">
        <v>3162</v>
      </c>
      <c r="F1694" t="s">
        <v>3153</v>
      </c>
      <c r="G1694" t="s">
        <v>3144</v>
      </c>
      <c r="H1694" t="s">
        <v>3133</v>
      </c>
      <c r="I1694" t="s">
        <v>3325</v>
      </c>
      <c r="J1694" t="s">
        <v>2119</v>
      </c>
      <c r="K1694" t="s">
        <v>4433</v>
      </c>
      <c r="L1694" t="s">
        <v>2490</v>
      </c>
      <c r="M1694" t="s">
        <v>949</v>
      </c>
      <c r="N1694" t="s">
        <v>2120</v>
      </c>
      <c r="O1694" t="s">
        <v>3161</v>
      </c>
      <c r="P1694" t="s">
        <v>2129</v>
      </c>
      <c r="Q1694" t="s">
        <v>251</v>
      </c>
      <c r="R1694" t="s">
        <v>3457</v>
      </c>
      <c r="S1694" t="s">
        <v>3748</v>
      </c>
      <c r="T1694">
        <f>+_2022[[#This Row],[p1_score]]+_2022[[#This Row],[p2_score]]</f>
        <v>13</v>
      </c>
      <c r="U1694" t="s">
        <v>407</v>
      </c>
      <c r="V1694" t="s">
        <v>251</v>
      </c>
      <c r="W1694" t="s">
        <v>3236</v>
      </c>
      <c r="X1694" t="s">
        <v>3157</v>
      </c>
      <c r="Y1694" t="s">
        <v>3236</v>
      </c>
      <c r="Z1694" t="s">
        <v>3152</v>
      </c>
      <c r="AA1694" t="s">
        <v>67</v>
      </c>
      <c r="AB1694">
        <v>171</v>
      </c>
      <c r="AC1694" t="s">
        <v>2119</v>
      </c>
      <c r="AD1694" t="s">
        <v>2490</v>
      </c>
      <c r="AE1694" t="s">
        <v>2807</v>
      </c>
      <c r="AF1694" t="s">
        <v>949</v>
      </c>
      <c r="AG1694" t="s">
        <v>850</v>
      </c>
      <c r="AH1694" t="s">
        <v>3001</v>
      </c>
      <c r="AI1694" t="s">
        <v>3002</v>
      </c>
      <c r="AJ1694" t="s">
        <v>3003</v>
      </c>
      <c r="AK1694" t="s">
        <v>2152</v>
      </c>
    </row>
    <row r="1695" spans="1:37" x14ac:dyDescent="0.3">
      <c r="A1695" t="s">
        <v>3195</v>
      </c>
      <c r="B1695" t="s">
        <v>3187</v>
      </c>
      <c r="C1695" t="s">
        <v>407</v>
      </c>
      <c r="D1695" t="s">
        <v>45</v>
      </c>
      <c r="E1695" t="s">
        <v>3175</v>
      </c>
      <c r="F1695" t="s">
        <v>3154</v>
      </c>
      <c r="G1695" t="s">
        <v>3144</v>
      </c>
      <c r="H1695" t="s">
        <v>3144</v>
      </c>
      <c r="I1695" t="s">
        <v>3402</v>
      </c>
      <c r="J1695" t="s">
        <v>2119</v>
      </c>
      <c r="K1695" t="s">
        <v>4433</v>
      </c>
      <c r="L1695" t="s">
        <v>2490</v>
      </c>
      <c r="M1695" t="s">
        <v>949</v>
      </c>
      <c r="N1695" t="s">
        <v>2120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>
        <f>+_2022[[#This Row],[p1_score]]+_2022[[#This Row],[p2_score]]</f>
        <v>7</v>
      </c>
      <c r="U1695" t="s">
        <v>407</v>
      </c>
      <c r="V1695" t="s">
        <v>1662</v>
      </c>
      <c r="W1695" t="s">
        <v>3200</v>
      </c>
      <c r="X1695" t="s">
        <v>3152</v>
      </c>
      <c r="Y1695" t="s">
        <v>3152</v>
      </c>
      <c r="Z1695" t="s">
        <v>3152</v>
      </c>
      <c r="AA1695" t="s">
        <v>251</v>
      </c>
      <c r="AB1695">
        <v>171</v>
      </c>
      <c r="AC1695" t="s">
        <v>2119</v>
      </c>
      <c r="AD1695" t="s">
        <v>2490</v>
      </c>
      <c r="AE1695" t="s">
        <v>2807</v>
      </c>
      <c r="AF1695" t="s">
        <v>949</v>
      </c>
      <c r="AG1695" t="s">
        <v>850</v>
      </c>
      <c r="AH1695" t="s">
        <v>3001</v>
      </c>
      <c r="AI1695" t="s">
        <v>3002</v>
      </c>
      <c r="AJ1695" t="s">
        <v>3003</v>
      </c>
      <c r="AK1695" t="s">
        <v>2152</v>
      </c>
    </row>
    <row r="1696" spans="1:37" x14ac:dyDescent="0.3">
      <c r="A1696" t="s">
        <v>3154</v>
      </c>
      <c r="B1696" t="s">
        <v>3154</v>
      </c>
      <c r="C1696" t="s">
        <v>1662</v>
      </c>
      <c r="D1696" t="s">
        <v>45</v>
      </c>
      <c r="E1696" t="s">
        <v>3133</v>
      </c>
      <c r="F1696" t="s">
        <v>3133</v>
      </c>
      <c r="G1696" t="s">
        <v>3133</v>
      </c>
      <c r="H1696" t="s">
        <v>3133</v>
      </c>
      <c r="I1696" t="s">
        <v>3152</v>
      </c>
      <c r="J1696" t="s">
        <v>2119</v>
      </c>
      <c r="K1696" t="s">
        <v>4433</v>
      </c>
      <c r="L1696" t="s">
        <v>2490</v>
      </c>
      <c r="M1696" t="s">
        <v>949</v>
      </c>
      <c r="N1696" t="s">
        <v>2120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e">
        <f>+_2022[[#This Row],[p1_score]]+_2022[[#This Row],[p2_score]]</f>
        <v>#VALUE!</v>
      </c>
      <c r="U1696" t="s">
        <v>32</v>
      </c>
      <c r="V1696" t="s">
        <v>32</v>
      </c>
      <c r="W1696" t="s">
        <v>32</v>
      </c>
      <c r="X1696" t="s">
        <v>32</v>
      </c>
      <c r="Y1696" t="s">
        <v>32</v>
      </c>
      <c r="Z1696" t="s">
        <v>32</v>
      </c>
      <c r="AA1696" t="s">
        <v>32</v>
      </c>
      <c r="AB1696">
        <v>171</v>
      </c>
      <c r="AC1696" t="s">
        <v>2119</v>
      </c>
      <c r="AD1696" t="s">
        <v>2490</v>
      </c>
      <c r="AE1696" t="s">
        <v>2807</v>
      </c>
      <c r="AF1696" t="s">
        <v>949</v>
      </c>
      <c r="AG1696" t="s">
        <v>850</v>
      </c>
      <c r="AH1696" t="s">
        <v>3001</v>
      </c>
      <c r="AI1696" t="s">
        <v>3002</v>
      </c>
      <c r="AJ1696" t="s">
        <v>3003</v>
      </c>
      <c r="AK1696" t="s">
        <v>2152</v>
      </c>
    </row>
    <row r="1697" spans="1:37" x14ac:dyDescent="0.3">
      <c r="A1697" t="s">
        <v>3201</v>
      </c>
      <c r="B1697" t="s">
        <v>3144</v>
      </c>
      <c r="C1697" t="s">
        <v>900</v>
      </c>
      <c r="D1697" t="s">
        <v>2130</v>
      </c>
      <c r="E1697" t="s">
        <v>3173</v>
      </c>
      <c r="F1697" t="s">
        <v>3187</v>
      </c>
      <c r="G1697" t="s">
        <v>3133</v>
      </c>
      <c r="H1697" t="s">
        <v>3133</v>
      </c>
      <c r="I1697" t="s">
        <v>3522</v>
      </c>
      <c r="J1697" t="s">
        <v>2119</v>
      </c>
      <c r="K1697" t="s">
        <v>4308</v>
      </c>
      <c r="L1697" t="s">
        <v>2495</v>
      </c>
      <c r="M1697" t="s">
        <v>897</v>
      </c>
      <c r="N1697" t="s">
        <v>2131</v>
      </c>
      <c r="O1697" t="s">
        <v>3139</v>
      </c>
      <c r="P1697" t="s">
        <v>200</v>
      </c>
      <c r="Q1697" t="s">
        <v>900</v>
      </c>
      <c r="R1697" t="s">
        <v>3309</v>
      </c>
      <c r="S1697" t="s">
        <v>3177</v>
      </c>
      <c r="T1697">
        <f>+_2022[[#This Row],[p1_score]]+_2022[[#This Row],[p2_score]]</f>
        <v>14</v>
      </c>
      <c r="U1697" t="s">
        <v>1131</v>
      </c>
      <c r="V1697" t="s">
        <v>900</v>
      </c>
      <c r="W1697" t="s">
        <v>3236</v>
      </c>
      <c r="X1697" t="s">
        <v>3151</v>
      </c>
      <c r="Y1697" t="s">
        <v>3236</v>
      </c>
      <c r="Z1697" t="s">
        <v>3151</v>
      </c>
      <c r="AA1697" t="s">
        <v>32</v>
      </c>
      <c r="AB1697">
        <v>172</v>
      </c>
      <c r="AC1697" t="s">
        <v>2119</v>
      </c>
      <c r="AD1697" t="s">
        <v>2495</v>
      </c>
      <c r="AE1697" t="s">
        <v>2807</v>
      </c>
      <c r="AF1697" t="s">
        <v>897</v>
      </c>
      <c r="AG1697" t="s">
        <v>883</v>
      </c>
      <c r="AH1697" t="s">
        <v>3004</v>
      </c>
      <c r="AI1697" t="s">
        <v>3005</v>
      </c>
      <c r="AJ1697" t="s">
        <v>3006</v>
      </c>
      <c r="AK1697" t="s">
        <v>536</v>
      </c>
    </row>
    <row r="1698" spans="1:37" x14ac:dyDescent="0.3">
      <c r="A1698" t="s">
        <v>3202</v>
      </c>
      <c r="B1698" t="s">
        <v>3153</v>
      </c>
      <c r="C1698" t="s">
        <v>1947</v>
      </c>
      <c r="D1698" t="s">
        <v>716</v>
      </c>
      <c r="E1698" t="s">
        <v>3136</v>
      </c>
      <c r="F1698" t="s">
        <v>3180</v>
      </c>
      <c r="G1698" t="s">
        <v>3133</v>
      </c>
      <c r="H1698" t="s">
        <v>3133</v>
      </c>
      <c r="I1698" t="s">
        <v>4491</v>
      </c>
      <c r="J1698" t="s">
        <v>2119</v>
      </c>
      <c r="K1698" t="s">
        <v>4308</v>
      </c>
      <c r="L1698" t="s">
        <v>2495</v>
      </c>
      <c r="M1698" t="s">
        <v>897</v>
      </c>
      <c r="N1698" t="s">
        <v>2131</v>
      </c>
      <c r="O1698" t="s">
        <v>3148</v>
      </c>
      <c r="P1698" t="s">
        <v>1849</v>
      </c>
      <c r="Q1698" t="s">
        <v>1947</v>
      </c>
      <c r="R1698" t="s">
        <v>3316</v>
      </c>
      <c r="S1698" t="s">
        <v>3160</v>
      </c>
      <c r="T1698">
        <f>+_2022[[#This Row],[p1_score]]+_2022[[#This Row],[p2_score]]</f>
        <v>8</v>
      </c>
      <c r="U1698" t="s">
        <v>1131</v>
      </c>
      <c r="V1698" t="s">
        <v>1947</v>
      </c>
      <c r="W1698" t="s">
        <v>3151</v>
      </c>
      <c r="X1698" t="s">
        <v>3148</v>
      </c>
      <c r="Y1698" t="s">
        <v>3177</v>
      </c>
      <c r="Z1698" t="s">
        <v>3152</v>
      </c>
      <c r="AA1698" t="s">
        <v>900</v>
      </c>
      <c r="AB1698">
        <v>172</v>
      </c>
      <c r="AC1698" t="s">
        <v>2119</v>
      </c>
      <c r="AD1698" t="s">
        <v>2495</v>
      </c>
      <c r="AE1698" t="s">
        <v>2807</v>
      </c>
      <c r="AF1698" t="s">
        <v>897</v>
      </c>
      <c r="AG1698" t="s">
        <v>883</v>
      </c>
      <c r="AH1698" t="s">
        <v>3004</v>
      </c>
      <c r="AI1698" t="s">
        <v>3005</v>
      </c>
      <c r="AJ1698" t="s">
        <v>3006</v>
      </c>
      <c r="AK1698" t="s">
        <v>536</v>
      </c>
    </row>
    <row r="1699" spans="1:37" x14ac:dyDescent="0.3">
      <c r="A1699" t="s">
        <v>3212</v>
      </c>
      <c r="B1699" t="s">
        <v>3133</v>
      </c>
      <c r="C1699" t="s">
        <v>1131</v>
      </c>
      <c r="D1699" t="s">
        <v>2021</v>
      </c>
      <c r="E1699" t="s">
        <v>3146</v>
      </c>
      <c r="F1699" t="s">
        <v>3279</v>
      </c>
      <c r="G1699" t="s">
        <v>3162</v>
      </c>
      <c r="H1699" t="s">
        <v>3133</v>
      </c>
      <c r="I1699" t="s">
        <v>4521</v>
      </c>
      <c r="J1699" t="s">
        <v>2119</v>
      </c>
      <c r="K1699" t="s">
        <v>4308</v>
      </c>
      <c r="L1699" t="s">
        <v>2495</v>
      </c>
      <c r="M1699" t="s">
        <v>897</v>
      </c>
      <c r="N1699" t="s">
        <v>2131</v>
      </c>
      <c r="O1699" t="s">
        <v>3157</v>
      </c>
      <c r="P1699" t="s">
        <v>753</v>
      </c>
      <c r="Q1699" t="s">
        <v>1131</v>
      </c>
      <c r="R1699" t="s">
        <v>3319</v>
      </c>
      <c r="S1699" t="s">
        <v>3340</v>
      </c>
      <c r="T1699">
        <f>+_2022[[#This Row],[p1_score]]+_2022[[#This Row],[p2_score]]</f>
        <v>29</v>
      </c>
      <c r="U1699" t="s">
        <v>1131</v>
      </c>
      <c r="V1699" t="s">
        <v>55</v>
      </c>
      <c r="W1699" t="s">
        <v>3393</v>
      </c>
      <c r="X1699" t="s">
        <v>3177</v>
      </c>
      <c r="Y1699" t="s">
        <v>3152</v>
      </c>
      <c r="Z1699" t="s">
        <v>3152</v>
      </c>
      <c r="AA1699" t="s">
        <v>1947</v>
      </c>
      <c r="AB1699">
        <v>172</v>
      </c>
      <c r="AC1699" t="s">
        <v>2119</v>
      </c>
      <c r="AD1699" t="s">
        <v>2495</v>
      </c>
      <c r="AE1699" t="s">
        <v>2807</v>
      </c>
      <c r="AF1699" t="s">
        <v>897</v>
      </c>
      <c r="AG1699" t="s">
        <v>883</v>
      </c>
      <c r="AH1699" t="s">
        <v>3004</v>
      </c>
      <c r="AI1699" t="s">
        <v>3005</v>
      </c>
      <c r="AJ1699" t="s">
        <v>3006</v>
      </c>
      <c r="AK1699" t="s">
        <v>536</v>
      </c>
    </row>
    <row r="1700" spans="1:37" x14ac:dyDescent="0.3">
      <c r="A1700" t="s">
        <v>3174</v>
      </c>
      <c r="B1700" t="s">
        <v>3162</v>
      </c>
      <c r="C1700" t="s">
        <v>1699</v>
      </c>
      <c r="D1700" t="s">
        <v>2021</v>
      </c>
      <c r="E1700" t="s">
        <v>3144</v>
      </c>
      <c r="F1700" t="s">
        <v>3153</v>
      </c>
      <c r="G1700" t="s">
        <v>3133</v>
      </c>
      <c r="H1700" t="s">
        <v>3133</v>
      </c>
      <c r="I1700" t="s">
        <v>3163</v>
      </c>
      <c r="J1700" t="s">
        <v>2119</v>
      </c>
      <c r="K1700" t="s">
        <v>4308</v>
      </c>
      <c r="L1700" t="s">
        <v>2495</v>
      </c>
      <c r="M1700" t="s">
        <v>897</v>
      </c>
      <c r="N1700" t="s">
        <v>2131</v>
      </c>
      <c r="O1700" t="s">
        <v>3151</v>
      </c>
      <c r="P1700" t="s">
        <v>1764</v>
      </c>
      <c r="Q1700" t="s">
        <v>1699</v>
      </c>
      <c r="R1700" t="s">
        <v>3161</v>
      </c>
      <c r="S1700" t="s">
        <v>3417</v>
      </c>
      <c r="T1700">
        <f>+_2022[[#This Row],[p1_score]]+_2022[[#This Row],[p2_score]]</f>
        <v>3</v>
      </c>
      <c r="U1700" t="s">
        <v>1699</v>
      </c>
      <c r="V1700" t="s">
        <v>55</v>
      </c>
      <c r="W1700" t="s">
        <v>3166</v>
      </c>
      <c r="X1700" t="s">
        <v>3139</v>
      </c>
      <c r="Y1700" t="s">
        <v>3152</v>
      </c>
      <c r="Z1700" t="s">
        <v>3139</v>
      </c>
      <c r="AA1700" t="s">
        <v>1131</v>
      </c>
      <c r="AB1700">
        <v>172</v>
      </c>
      <c r="AC1700" t="s">
        <v>2119</v>
      </c>
      <c r="AD1700" t="s">
        <v>2495</v>
      </c>
      <c r="AE1700" t="s">
        <v>2807</v>
      </c>
      <c r="AF1700" t="s">
        <v>897</v>
      </c>
      <c r="AG1700" t="s">
        <v>883</v>
      </c>
      <c r="AH1700" t="s">
        <v>3004</v>
      </c>
      <c r="AI1700" t="s">
        <v>3005</v>
      </c>
      <c r="AJ1700" t="s">
        <v>3006</v>
      </c>
      <c r="AK1700" t="s">
        <v>536</v>
      </c>
    </row>
    <row r="1701" spans="1:37" x14ac:dyDescent="0.3">
      <c r="A1701" t="s">
        <v>3222</v>
      </c>
      <c r="B1701" t="s">
        <v>3173</v>
      </c>
      <c r="C1701" t="s">
        <v>71</v>
      </c>
      <c r="D1701" t="s">
        <v>1876</v>
      </c>
      <c r="E1701" t="s">
        <v>3144</v>
      </c>
      <c r="F1701" t="s">
        <v>3136</v>
      </c>
      <c r="G1701" t="s">
        <v>3133</v>
      </c>
      <c r="H1701" t="s">
        <v>3133</v>
      </c>
      <c r="I1701" t="s">
        <v>3179</v>
      </c>
      <c r="J1701" t="s">
        <v>2119</v>
      </c>
      <c r="K1701" t="s">
        <v>4308</v>
      </c>
      <c r="L1701" t="s">
        <v>2495</v>
      </c>
      <c r="M1701" t="s">
        <v>897</v>
      </c>
      <c r="N1701" t="s">
        <v>2131</v>
      </c>
      <c r="O1701" t="s">
        <v>3170</v>
      </c>
      <c r="P1701" t="s">
        <v>1575</v>
      </c>
      <c r="Q1701" t="s">
        <v>71</v>
      </c>
      <c r="R1701" t="s">
        <v>3551</v>
      </c>
      <c r="S1701" t="s">
        <v>3900</v>
      </c>
      <c r="T1701">
        <f>+_2022[[#This Row],[p1_score]]+_2022[[#This Row],[p2_score]]</f>
        <v>2</v>
      </c>
      <c r="U1701" t="s">
        <v>71</v>
      </c>
      <c r="V1701" t="s">
        <v>55</v>
      </c>
      <c r="W1701" t="s">
        <v>3166</v>
      </c>
      <c r="X1701" t="s">
        <v>3166</v>
      </c>
      <c r="Y1701" t="s">
        <v>3152</v>
      </c>
      <c r="Z1701" t="s">
        <v>3148</v>
      </c>
      <c r="AA1701" t="s">
        <v>1699</v>
      </c>
      <c r="AB1701">
        <v>172</v>
      </c>
      <c r="AC1701" t="s">
        <v>2119</v>
      </c>
      <c r="AD1701" t="s">
        <v>2495</v>
      </c>
      <c r="AE1701" t="s">
        <v>2807</v>
      </c>
      <c r="AF1701" t="s">
        <v>897</v>
      </c>
      <c r="AG1701" t="s">
        <v>883</v>
      </c>
      <c r="AH1701" t="s">
        <v>3004</v>
      </c>
      <c r="AI1701" t="s">
        <v>3005</v>
      </c>
      <c r="AJ1701" t="s">
        <v>3006</v>
      </c>
      <c r="AK1701" t="s">
        <v>536</v>
      </c>
    </row>
    <row r="1702" spans="1:37" x14ac:dyDescent="0.3">
      <c r="A1702" t="s">
        <v>3175</v>
      </c>
      <c r="B1702" t="s">
        <v>3178</v>
      </c>
      <c r="C1702" t="s">
        <v>1402</v>
      </c>
      <c r="D1702" t="s">
        <v>2132</v>
      </c>
      <c r="E1702" t="s">
        <v>3202</v>
      </c>
      <c r="F1702" t="s">
        <v>3201</v>
      </c>
      <c r="G1702" t="s">
        <v>3144</v>
      </c>
      <c r="H1702" t="s">
        <v>3133</v>
      </c>
      <c r="I1702" t="s">
        <v>3258</v>
      </c>
      <c r="J1702" t="s">
        <v>2119</v>
      </c>
      <c r="K1702" t="s">
        <v>4308</v>
      </c>
      <c r="L1702" t="s">
        <v>2495</v>
      </c>
      <c r="M1702" t="s">
        <v>897</v>
      </c>
      <c r="N1702" t="s">
        <v>2131</v>
      </c>
      <c r="O1702" t="s">
        <v>3200</v>
      </c>
      <c r="P1702" t="s">
        <v>2133</v>
      </c>
      <c r="Q1702" t="s">
        <v>1402</v>
      </c>
      <c r="R1702" t="s">
        <v>3360</v>
      </c>
      <c r="S1702" t="s">
        <v>3215</v>
      </c>
      <c r="T1702">
        <f>+_2022[[#This Row],[p1_score]]+_2022[[#This Row],[p2_score]]</f>
        <v>27</v>
      </c>
      <c r="U1702" t="s">
        <v>1402</v>
      </c>
      <c r="V1702" t="s">
        <v>55</v>
      </c>
      <c r="W1702" t="s">
        <v>3186</v>
      </c>
      <c r="X1702" t="s">
        <v>3393</v>
      </c>
      <c r="Y1702" t="s">
        <v>3152</v>
      </c>
      <c r="Z1702" t="s">
        <v>3305</v>
      </c>
      <c r="AA1702" t="s">
        <v>71</v>
      </c>
      <c r="AB1702">
        <v>172</v>
      </c>
      <c r="AC1702" t="s">
        <v>2119</v>
      </c>
      <c r="AD1702" t="s">
        <v>2495</v>
      </c>
      <c r="AE1702" t="s">
        <v>2807</v>
      </c>
      <c r="AF1702" t="s">
        <v>897</v>
      </c>
      <c r="AG1702" t="s">
        <v>883</v>
      </c>
      <c r="AH1702" t="s">
        <v>3004</v>
      </c>
      <c r="AI1702" t="s">
        <v>3005</v>
      </c>
      <c r="AJ1702" t="s">
        <v>3006</v>
      </c>
      <c r="AK1702" t="s">
        <v>536</v>
      </c>
    </row>
    <row r="1703" spans="1:37" x14ac:dyDescent="0.3">
      <c r="A1703" t="s">
        <v>3155</v>
      </c>
      <c r="B1703" t="s">
        <v>3180</v>
      </c>
      <c r="C1703" t="s">
        <v>536</v>
      </c>
      <c r="D1703" t="s">
        <v>2134</v>
      </c>
      <c r="E1703" t="s">
        <v>3175</v>
      </c>
      <c r="F1703" t="s">
        <v>3201</v>
      </c>
      <c r="G1703" t="s">
        <v>3144</v>
      </c>
      <c r="H1703" t="s">
        <v>3144</v>
      </c>
      <c r="I1703" t="s">
        <v>4318</v>
      </c>
      <c r="J1703" t="s">
        <v>2119</v>
      </c>
      <c r="K1703" t="s">
        <v>4308</v>
      </c>
      <c r="L1703" t="s">
        <v>2495</v>
      </c>
      <c r="M1703" t="s">
        <v>897</v>
      </c>
      <c r="N1703" t="s">
        <v>2131</v>
      </c>
      <c r="O1703" t="s">
        <v>3219</v>
      </c>
      <c r="P1703" t="s">
        <v>2135</v>
      </c>
      <c r="Q1703" t="s">
        <v>536</v>
      </c>
      <c r="R1703" t="s">
        <v>3415</v>
      </c>
      <c r="S1703" t="s">
        <v>3603</v>
      </c>
      <c r="T1703">
        <f>+_2022[[#This Row],[p1_score]]+_2022[[#This Row],[p2_score]]</f>
        <v>45</v>
      </c>
      <c r="U1703" t="s">
        <v>536</v>
      </c>
      <c r="V1703" t="s">
        <v>55</v>
      </c>
      <c r="W1703" t="s">
        <v>3220</v>
      </c>
      <c r="X1703" t="s">
        <v>3249</v>
      </c>
      <c r="Y1703" t="s">
        <v>3152</v>
      </c>
      <c r="Z1703" t="s">
        <v>3445</v>
      </c>
      <c r="AA1703" t="s">
        <v>1402</v>
      </c>
      <c r="AB1703">
        <v>172</v>
      </c>
      <c r="AC1703" t="s">
        <v>2119</v>
      </c>
      <c r="AD1703" t="s">
        <v>2495</v>
      </c>
      <c r="AE1703" t="s">
        <v>2807</v>
      </c>
      <c r="AF1703" t="s">
        <v>897</v>
      </c>
      <c r="AG1703" t="s">
        <v>883</v>
      </c>
      <c r="AH1703" t="s">
        <v>3004</v>
      </c>
      <c r="AI1703" t="s">
        <v>3005</v>
      </c>
      <c r="AJ1703" t="s">
        <v>3006</v>
      </c>
      <c r="AK1703" t="s">
        <v>536</v>
      </c>
    </row>
    <row r="1704" spans="1:37" x14ac:dyDescent="0.3">
      <c r="A1704" t="s">
        <v>3181</v>
      </c>
      <c r="B1704" t="s">
        <v>3136</v>
      </c>
      <c r="C1704" t="s">
        <v>55</v>
      </c>
      <c r="D1704" t="s">
        <v>2136</v>
      </c>
      <c r="E1704" t="s">
        <v>3370</v>
      </c>
      <c r="F1704" t="s">
        <v>3198</v>
      </c>
      <c r="G1704" t="s">
        <v>3136</v>
      </c>
      <c r="H1704" t="s">
        <v>3153</v>
      </c>
      <c r="I1704" t="s">
        <v>4522</v>
      </c>
      <c r="J1704" t="s">
        <v>2119</v>
      </c>
      <c r="K1704" t="s">
        <v>4308</v>
      </c>
      <c r="L1704" t="s">
        <v>2495</v>
      </c>
      <c r="M1704" t="s">
        <v>897</v>
      </c>
      <c r="N1704" t="s">
        <v>2131</v>
      </c>
      <c r="O1704" t="s">
        <v>3236</v>
      </c>
      <c r="P1704" t="s">
        <v>1166</v>
      </c>
      <c r="Q1704" t="s">
        <v>55</v>
      </c>
      <c r="R1704" t="s">
        <v>3404</v>
      </c>
      <c r="S1704" t="s">
        <v>4320</v>
      </c>
      <c r="T1704">
        <f>+_2022[[#This Row],[p1_score]]+_2022[[#This Row],[p2_score]]</f>
        <v>5</v>
      </c>
      <c r="U1704" t="s">
        <v>233</v>
      </c>
      <c r="V1704" t="s">
        <v>55</v>
      </c>
      <c r="W1704" t="s">
        <v>3328</v>
      </c>
      <c r="X1704" t="s">
        <v>3231</v>
      </c>
      <c r="Y1704" t="s">
        <v>3152</v>
      </c>
      <c r="Z1704" t="s">
        <v>3152</v>
      </c>
      <c r="AA1704" t="s">
        <v>536</v>
      </c>
      <c r="AB1704">
        <v>172</v>
      </c>
      <c r="AC1704" t="s">
        <v>2119</v>
      </c>
      <c r="AD1704" t="s">
        <v>2495</v>
      </c>
      <c r="AE1704" t="s">
        <v>2807</v>
      </c>
      <c r="AF1704" t="s">
        <v>897</v>
      </c>
      <c r="AG1704" t="s">
        <v>883</v>
      </c>
      <c r="AH1704" t="s">
        <v>3004</v>
      </c>
      <c r="AI1704" t="s">
        <v>3005</v>
      </c>
      <c r="AJ1704" t="s">
        <v>3006</v>
      </c>
      <c r="AK1704" t="s">
        <v>536</v>
      </c>
    </row>
    <row r="1705" spans="1:37" x14ac:dyDescent="0.3">
      <c r="A1705" t="s">
        <v>3237</v>
      </c>
      <c r="B1705" t="s">
        <v>3195</v>
      </c>
      <c r="C1705" t="s">
        <v>1869</v>
      </c>
      <c r="D1705" t="s">
        <v>637</v>
      </c>
      <c r="E1705" t="s">
        <v>3133</v>
      </c>
      <c r="F1705" t="s">
        <v>3144</v>
      </c>
      <c r="G1705" t="s">
        <v>3133</v>
      </c>
      <c r="H1705" t="s">
        <v>3133</v>
      </c>
      <c r="I1705" t="s">
        <v>3152</v>
      </c>
      <c r="J1705" t="s">
        <v>2119</v>
      </c>
      <c r="K1705" t="s">
        <v>4308</v>
      </c>
      <c r="L1705" t="s">
        <v>2495</v>
      </c>
      <c r="M1705" t="s">
        <v>897</v>
      </c>
      <c r="N1705" t="s">
        <v>2131</v>
      </c>
      <c r="O1705" t="s">
        <v>3161</v>
      </c>
      <c r="P1705" t="s">
        <v>2137</v>
      </c>
      <c r="Q1705" t="s">
        <v>1869</v>
      </c>
      <c r="R1705" t="s">
        <v>3252</v>
      </c>
      <c r="S1705" t="s">
        <v>3552</v>
      </c>
      <c r="T1705">
        <f>+_2022[[#This Row],[p1_score]]+_2022[[#This Row],[p2_score]]</f>
        <v>3</v>
      </c>
      <c r="U1705" t="s">
        <v>233</v>
      </c>
      <c r="V1705" t="s">
        <v>1869</v>
      </c>
      <c r="W1705" t="s">
        <v>3148</v>
      </c>
      <c r="X1705" t="s">
        <v>3152</v>
      </c>
      <c r="Y1705" t="s">
        <v>3148</v>
      </c>
      <c r="Z1705" t="s">
        <v>3152</v>
      </c>
      <c r="AA1705" t="s">
        <v>55</v>
      </c>
      <c r="AB1705">
        <v>172</v>
      </c>
      <c r="AC1705" t="s">
        <v>2119</v>
      </c>
      <c r="AD1705" t="s">
        <v>2495</v>
      </c>
      <c r="AE1705" t="s">
        <v>2807</v>
      </c>
      <c r="AF1705" t="s">
        <v>897</v>
      </c>
      <c r="AG1705" t="s">
        <v>883</v>
      </c>
      <c r="AH1705" t="s">
        <v>3004</v>
      </c>
      <c r="AI1705" t="s">
        <v>3005</v>
      </c>
      <c r="AJ1705" t="s">
        <v>3006</v>
      </c>
      <c r="AK1705" t="s">
        <v>536</v>
      </c>
    </row>
    <row r="1706" spans="1:37" x14ac:dyDescent="0.3">
      <c r="A1706" t="s">
        <v>3244</v>
      </c>
      <c r="B1706" t="s">
        <v>3187</v>
      </c>
      <c r="C1706" t="s">
        <v>233</v>
      </c>
      <c r="D1706" t="s">
        <v>45</v>
      </c>
      <c r="E1706" t="s">
        <v>3136</v>
      </c>
      <c r="F1706" t="s">
        <v>3153</v>
      </c>
      <c r="G1706" t="s">
        <v>3133</v>
      </c>
      <c r="H1706" t="s">
        <v>3133</v>
      </c>
      <c r="I1706" t="s">
        <v>3256</v>
      </c>
      <c r="J1706" t="s">
        <v>2119</v>
      </c>
      <c r="K1706" t="s">
        <v>4308</v>
      </c>
      <c r="L1706" t="s">
        <v>2495</v>
      </c>
      <c r="M1706" t="s">
        <v>897</v>
      </c>
      <c r="N1706" t="s">
        <v>2131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  <c r="T1706" t="e">
        <f>+_2022[[#This Row],[p1_score]]+_2022[[#This Row],[p2_score]]</f>
        <v>#VALUE!</v>
      </c>
      <c r="U1706" t="s">
        <v>32</v>
      </c>
      <c r="V1706" t="s">
        <v>32</v>
      </c>
      <c r="W1706" t="s">
        <v>32</v>
      </c>
      <c r="X1706" t="s">
        <v>32</v>
      </c>
      <c r="Y1706" t="s">
        <v>32</v>
      </c>
      <c r="Z1706" t="s">
        <v>32</v>
      </c>
      <c r="AA1706" t="s">
        <v>32</v>
      </c>
      <c r="AB1706">
        <v>172</v>
      </c>
      <c r="AC1706" t="s">
        <v>2119</v>
      </c>
      <c r="AD1706" t="s">
        <v>2495</v>
      </c>
      <c r="AE1706" t="s">
        <v>2807</v>
      </c>
      <c r="AF1706" t="s">
        <v>897</v>
      </c>
      <c r="AG1706" t="s">
        <v>883</v>
      </c>
      <c r="AH1706" t="s">
        <v>3004</v>
      </c>
      <c r="AI1706" t="s">
        <v>3005</v>
      </c>
      <c r="AJ1706" t="s">
        <v>3006</v>
      </c>
      <c r="AK1706" t="s">
        <v>536</v>
      </c>
    </row>
    <row r="1707" spans="1:37" x14ac:dyDescent="0.3">
      <c r="A1707" t="s">
        <v>3238</v>
      </c>
      <c r="B1707" t="s">
        <v>3133</v>
      </c>
      <c r="C1707" t="s">
        <v>2138</v>
      </c>
      <c r="D1707" t="s">
        <v>2139</v>
      </c>
      <c r="E1707" t="s">
        <v>3133</v>
      </c>
      <c r="F1707" t="s">
        <v>3136</v>
      </c>
      <c r="G1707" t="s">
        <v>3133</v>
      </c>
      <c r="H1707" t="s">
        <v>3133</v>
      </c>
      <c r="I1707" t="s">
        <v>3152</v>
      </c>
      <c r="J1707" t="s">
        <v>2119</v>
      </c>
      <c r="K1707" t="s">
        <v>4235</v>
      </c>
      <c r="L1707" t="s">
        <v>2499</v>
      </c>
      <c r="M1707" t="s">
        <v>872</v>
      </c>
      <c r="N1707" t="s">
        <v>2140</v>
      </c>
      <c r="O1707" t="s">
        <v>3139</v>
      </c>
      <c r="P1707" t="s">
        <v>151</v>
      </c>
      <c r="Q1707" t="s">
        <v>2138</v>
      </c>
      <c r="R1707" t="s">
        <v>3347</v>
      </c>
      <c r="S1707" t="s">
        <v>3152</v>
      </c>
      <c r="T1707">
        <f>+_2022[[#This Row],[p1_score]]+_2022[[#This Row],[p2_score]]</f>
        <v>0</v>
      </c>
      <c r="U1707" t="s">
        <v>1192</v>
      </c>
      <c r="V1707" t="s">
        <v>2138</v>
      </c>
      <c r="W1707" t="s">
        <v>3152</v>
      </c>
      <c r="X1707" t="s">
        <v>3152</v>
      </c>
      <c r="Y1707" t="s">
        <v>3152</v>
      </c>
      <c r="Z1707" t="s">
        <v>3152</v>
      </c>
      <c r="AA1707" t="s">
        <v>32</v>
      </c>
      <c r="AB1707">
        <v>173</v>
      </c>
      <c r="AC1707" t="s">
        <v>2119</v>
      </c>
      <c r="AD1707" t="s">
        <v>2499</v>
      </c>
      <c r="AE1707" t="s">
        <v>2807</v>
      </c>
      <c r="AF1707" t="s">
        <v>872</v>
      </c>
      <c r="AG1707" t="s">
        <v>949</v>
      </c>
      <c r="AH1707" t="s">
        <v>2877</v>
      </c>
      <c r="AI1707" t="s">
        <v>3007</v>
      </c>
      <c r="AJ1707" t="s">
        <v>3008</v>
      </c>
      <c r="AK1707" t="s">
        <v>2083</v>
      </c>
    </row>
    <row r="1708" spans="1:37" x14ac:dyDescent="0.3">
      <c r="A1708" t="s">
        <v>3232</v>
      </c>
      <c r="B1708" t="s">
        <v>3153</v>
      </c>
      <c r="C1708" t="s">
        <v>31</v>
      </c>
      <c r="D1708" t="s">
        <v>2141</v>
      </c>
      <c r="E1708" t="s">
        <v>3144</v>
      </c>
      <c r="F1708" t="s">
        <v>3173</v>
      </c>
      <c r="G1708" t="s">
        <v>3133</v>
      </c>
      <c r="H1708" t="s">
        <v>3133</v>
      </c>
      <c r="I1708" t="s">
        <v>3252</v>
      </c>
      <c r="J1708" t="s">
        <v>2119</v>
      </c>
      <c r="K1708" t="s">
        <v>4235</v>
      </c>
      <c r="L1708" t="s">
        <v>2499</v>
      </c>
      <c r="M1708" t="s">
        <v>872</v>
      </c>
      <c r="N1708" t="s">
        <v>2140</v>
      </c>
      <c r="O1708" t="s">
        <v>3148</v>
      </c>
      <c r="P1708" t="s">
        <v>2142</v>
      </c>
      <c r="Q1708" t="s">
        <v>31</v>
      </c>
      <c r="R1708" t="s">
        <v>3422</v>
      </c>
      <c r="S1708" t="s">
        <v>3139</v>
      </c>
      <c r="T1708">
        <f>+_2022[[#This Row],[p1_score]]+_2022[[#This Row],[p2_score]]</f>
        <v>2</v>
      </c>
      <c r="U1708" t="s">
        <v>1192</v>
      </c>
      <c r="V1708" t="s">
        <v>31</v>
      </c>
      <c r="W1708" t="s">
        <v>3166</v>
      </c>
      <c r="X1708" t="s">
        <v>3166</v>
      </c>
      <c r="Y1708" t="s">
        <v>3166</v>
      </c>
      <c r="Z1708" t="s">
        <v>3152</v>
      </c>
      <c r="AA1708" t="s">
        <v>2138</v>
      </c>
      <c r="AB1708">
        <v>173</v>
      </c>
      <c r="AC1708" t="s">
        <v>2119</v>
      </c>
      <c r="AD1708" t="s">
        <v>2499</v>
      </c>
      <c r="AE1708" t="s">
        <v>2807</v>
      </c>
      <c r="AF1708" t="s">
        <v>872</v>
      </c>
      <c r="AG1708" t="s">
        <v>949</v>
      </c>
      <c r="AH1708" t="s">
        <v>2877</v>
      </c>
      <c r="AI1708" t="s">
        <v>3007</v>
      </c>
      <c r="AJ1708" t="s">
        <v>3008</v>
      </c>
      <c r="AK1708" t="s">
        <v>2083</v>
      </c>
    </row>
    <row r="1709" spans="1:37" x14ac:dyDescent="0.3">
      <c r="A1709" t="s">
        <v>3145</v>
      </c>
      <c r="B1709" t="s">
        <v>3136</v>
      </c>
      <c r="C1709" t="s">
        <v>2143</v>
      </c>
      <c r="D1709" t="s">
        <v>2144</v>
      </c>
      <c r="E1709" t="s">
        <v>3173</v>
      </c>
      <c r="F1709" t="s">
        <v>3178</v>
      </c>
      <c r="G1709" t="s">
        <v>3133</v>
      </c>
      <c r="H1709" t="s">
        <v>3133</v>
      </c>
      <c r="I1709" t="s">
        <v>3645</v>
      </c>
      <c r="J1709" t="s">
        <v>2119</v>
      </c>
      <c r="K1709" t="s">
        <v>4235</v>
      </c>
      <c r="L1709" t="s">
        <v>2499</v>
      </c>
      <c r="M1709" t="s">
        <v>872</v>
      </c>
      <c r="N1709" t="s">
        <v>2140</v>
      </c>
      <c r="O1709" t="s">
        <v>3157</v>
      </c>
      <c r="P1709" t="s">
        <v>1560</v>
      </c>
      <c r="Q1709" t="s">
        <v>2143</v>
      </c>
      <c r="R1709" t="s">
        <v>3350</v>
      </c>
      <c r="S1709" t="s">
        <v>3219</v>
      </c>
      <c r="T1709">
        <f>+_2022[[#This Row],[p1_score]]+_2022[[#This Row],[p2_score]]</f>
        <v>6</v>
      </c>
      <c r="U1709" t="s">
        <v>1192</v>
      </c>
      <c r="V1709" t="s">
        <v>2143</v>
      </c>
      <c r="W1709" t="s">
        <v>3166</v>
      </c>
      <c r="X1709" t="s">
        <v>3151</v>
      </c>
      <c r="Y1709" t="s">
        <v>3139</v>
      </c>
      <c r="Z1709" t="s">
        <v>3152</v>
      </c>
      <c r="AA1709" t="s">
        <v>31</v>
      </c>
      <c r="AB1709">
        <v>173</v>
      </c>
      <c r="AC1709" t="s">
        <v>2119</v>
      </c>
      <c r="AD1709" t="s">
        <v>2499</v>
      </c>
      <c r="AE1709" t="s">
        <v>2807</v>
      </c>
      <c r="AF1709" t="s">
        <v>872</v>
      </c>
      <c r="AG1709" t="s">
        <v>949</v>
      </c>
      <c r="AH1709" t="s">
        <v>2877</v>
      </c>
      <c r="AI1709" t="s">
        <v>3007</v>
      </c>
      <c r="AJ1709" t="s">
        <v>3008</v>
      </c>
      <c r="AK1709" t="s">
        <v>2083</v>
      </c>
    </row>
    <row r="1710" spans="1:37" x14ac:dyDescent="0.3">
      <c r="A1710" t="s">
        <v>3168</v>
      </c>
      <c r="B1710" t="s">
        <v>3144</v>
      </c>
      <c r="C1710" t="s">
        <v>1192</v>
      </c>
      <c r="D1710" t="s">
        <v>773</v>
      </c>
      <c r="E1710" t="s">
        <v>3153</v>
      </c>
      <c r="F1710" t="s">
        <v>3195</v>
      </c>
      <c r="G1710" t="s">
        <v>3133</v>
      </c>
      <c r="H1710" t="s">
        <v>3133</v>
      </c>
      <c r="I1710" t="s">
        <v>3352</v>
      </c>
      <c r="J1710" t="s">
        <v>2119</v>
      </c>
      <c r="K1710" t="s">
        <v>4235</v>
      </c>
      <c r="L1710" t="s">
        <v>2499</v>
      </c>
      <c r="M1710" t="s">
        <v>872</v>
      </c>
      <c r="N1710" t="s">
        <v>2140</v>
      </c>
      <c r="O1710" t="s">
        <v>3151</v>
      </c>
      <c r="P1710" t="s">
        <v>2145</v>
      </c>
      <c r="Q1710" t="s">
        <v>1192</v>
      </c>
      <c r="R1710" t="s">
        <v>4247</v>
      </c>
      <c r="S1710" t="s">
        <v>3186</v>
      </c>
      <c r="T1710">
        <f>+_2022[[#This Row],[p1_score]]+_2022[[#This Row],[p2_score]]</f>
        <v>4</v>
      </c>
      <c r="U1710" t="s">
        <v>1192</v>
      </c>
      <c r="V1710" t="s">
        <v>82</v>
      </c>
      <c r="W1710" t="s">
        <v>3152</v>
      </c>
      <c r="X1710" t="s">
        <v>3157</v>
      </c>
      <c r="Y1710" t="s">
        <v>3152</v>
      </c>
      <c r="Z1710" t="s">
        <v>3152</v>
      </c>
      <c r="AA1710" t="s">
        <v>2143</v>
      </c>
      <c r="AB1710">
        <v>173</v>
      </c>
      <c r="AC1710" t="s">
        <v>2119</v>
      </c>
      <c r="AD1710" t="s">
        <v>2499</v>
      </c>
      <c r="AE1710" t="s">
        <v>2807</v>
      </c>
      <c r="AF1710" t="s">
        <v>872</v>
      </c>
      <c r="AG1710" t="s">
        <v>949</v>
      </c>
      <c r="AH1710" t="s">
        <v>2877</v>
      </c>
      <c r="AI1710" t="s">
        <v>3007</v>
      </c>
      <c r="AJ1710" t="s">
        <v>3008</v>
      </c>
      <c r="AK1710" t="s">
        <v>2083</v>
      </c>
    </row>
    <row r="1711" spans="1:37" x14ac:dyDescent="0.3">
      <c r="A1711" t="s">
        <v>3264</v>
      </c>
      <c r="B1711" t="s">
        <v>3173</v>
      </c>
      <c r="C1711" t="s">
        <v>986</v>
      </c>
      <c r="D1711" t="s">
        <v>2146</v>
      </c>
      <c r="E1711" t="s">
        <v>3293</v>
      </c>
      <c r="F1711" t="s">
        <v>3313</v>
      </c>
      <c r="G1711" t="s">
        <v>3136</v>
      </c>
      <c r="H1711" t="s">
        <v>3133</v>
      </c>
      <c r="I1711" t="s">
        <v>4523</v>
      </c>
      <c r="J1711" t="s">
        <v>2119</v>
      </c>
      <c r="K1711" t="s">
        <v>4235</v>
      </c>
      <c r="L1711" t="s">
        <v>2499</v>
      </c>
      <c r="M1711" t="s">
        <v>872</v>
      </c>
      <c r="N1711" t="s">
        <v>2140</v>
      </c>
      <c r="O1711" t="s">
        <v>3170</v>
      </c>
      <c r="P1711" t="s">
        <v>1307</v>
      </c>
      <c r="Q1711" t="s">
        <v>986</v>
      </c>
      <c r="R1711" t="s">
        <v>3273</v>
      </c>
      <c r="S1711" t="s">
        <v>3150</v>
      </c>
      <c r="T1711">
        <f>+_2022[[#This Row],[p1_score]]+_2022[[#This Row],[p2_score]]</f>
        <v>59</v>
      </c>
      <c r="U1711" t="s">
        <v>986</v>
      </c>
      <c r="V1711" t="s">
        <v>82</v>
      </c>
      <c r="W1711" t="s">
        <v>3193</v>
      </c>
      <c r="X1711" t="s">
        <v>3185</v>
      </c>
      <c r="Y1711" t="s">
        <v>3152</v>
      </c>
      <c r="Z1711" t="s">
        <v>3185</v>
      </c>
      <c r="AA1711" t="s">
        <v>1192</v>
      </c>
      <c r="AB1711">
        <v>173</v>
      </c>
      <c r="AC1711" t="s">
        <v>2119</v>
      </c>
      <c r="AD1711" t="s">
        <v>2499</v>
      </c>
      <c r="AE1711" t="s">
        <v>2807</v>
      </c>
      <c r="AF1711" t="s">
        <v>872</v>
      </c>
      <c r="AG1711" t="s">
        <v>949</v>
      </c>
      <c r="AH1711" t="s">
        <v>2877</v>
      </c>
      <c r="AI1711" t="s">
        <v>3007</v>
      </c>
      <c r="AJ1711" t="s">
        <v>3008</v>
      </c>
      <c r="AK1711" t="s">
        <v>2083</v>
      </c>
    </row>
    <row r="1712" spans="1:37" x14ac:dyDescent="0.3">
      <c r="A1712" t="s">
        <v>3167</v>
      </c>
      <c r="B1712" t="s">
        <v>3162</v>
      </c>
      <c r="C1712" t="s">
        <v>82</v>
      </c>
      <c r="D1712" t="s">
        <v>1494</v>
      </c>
      <c r="E1712" t="s">
        <v>3321</v>
      </c>
      <c r="F1712" t="s">
        <v>3303</v>
      </c>
      <c r="G1712" t="s">
        <v>3136</v>
      </c>
      <c r="H1712" t="s">
        <v>3144</v>
      </c>
      <c r="I1712" t="s">
        <v>4450</v>
      </c>
      <c r="J1712" t="s">
        <v>2119</v>
      </c>
      <c r="K1712" t="s">
        <v>4235</v>
      </c>
      <c r="L1712" t="s">
        <v>2499</v>
      </c>
      <c r="M1712" t="s">
        <v>872</v>
      </c>
      <c r="N1712" t="s">
        <v>2140</v>
      </c>
      <c r="O1712" t="s">
        <v>3200</v>
      </c>
      <c r="P1712" t="s">
        <v>1909</v>
      </c>
      <c r="Q1712" t="s">
        <v>82</v>
      </c>
      <c r="R1712" t="s">
        <v>3295</v>
      </c>
      <c r="S1712" t="s">
        <v>3330</v>
      </c>
      <c r="T1712">
        <f>+_2022[[#This Row],[p1_score]]+_2022[[#This Row],[p2_score]]</f>
        <v>24</v>
      </c>
      <c r="U1712" t="s">
        <v>1537</v>
      </c>
      <c r="V1712" t="s">
        <v>82</v>
      </c>
      <c r="W1712" t="s">
        <v>3170</v>
      </c>
      <c r="X1712" t="s">
        <v>3305</v>
      </c>
      <c r="Y1712" t="s">
        <v>3152</v>
      </c>
      <c r="Z1712" t="s">
        <v>3152</v>
      </c>
      <c r="AA1712" t="s">
        <v>986</v>
      </c>
      <c r="AB1712">
        <v>173</v>
      </c>
      <c r="AC1712" t="s">
        <v>2119</v>
      </c>
      <c r="AD1712" t="s">
        <v>2499</v>
      </c>
      <c r="AE1712" t="s">
        <v>2807</v>
      </c>
      <c r="AF1712" t="s">
        <v>872</v>
      </c>
      <c r="AG1712" t="s">
        <v>949</v>
      </c>
      <c r="AH1712" t="s">
        <v>2877</v>
      </c>
      <c r="AI1712" t="s">
        <v>3007</v>
      </c>
      <c r="AJ1712" t="s">
        <v>3008</v>
      </c>
      <c r="AK1712" t="s">
        <v>2083</v>
      </c>
    </row>
    <row r="1713" spans="1:37" x14ac:dyDescent="0.3">
      <c r="A1713" t="s">
        <v>3275</v>
      </c>
      <c r="B1713" t="s">
        <v>3180</v>
      </c>
      <c r="C1713" t="s">
        <v>138</v>
      </c>
      <c r="D1713" t="s">
        <v>2147</v>
      </c>
      <c r="E1713" t="s">
        <v>3133</v>
      </c>
      <c r="F1713" t="s">
        <v>3153</v>
      </c>
      <c r="G1713" t="s">
        <v>3133</v>
      </c>
      <c r="H1713" t="s">
        <v>3133</v>
      </c>
      <c r="I1713" t="s">
        <v>3152</v>
      </c>
      <c r="J1713" t="s">
        <v>2119</v>
      </c>
      <c r="K1713" t="s">
        <v>4235</v>
      </c>
      <c r="L1713" t="s">
        <v>2499</v>
      </c>
      <c r="M1713" t="s">
        <v>872</v>
      </c>
      <c r="N1713" t="s">
        <v>2140</v>
      </c>
      <c r="O1713" t="s">
        <v>3219</v>
      </c>
      <c r="P1713" t="s">
        <v>2148</v>
      </c>
      <c r="Q1713" t="s">
        <v>138</v>
      </c>
      <c r="R1713" t="s">
        <v>3332</v>
      </c>
      <c r="S1713" t="s">
        <v>3330</v>
      </c>
      <c r="T1713">
        <f>+_2022[[#This Row],[p1_score]]+_2022[[#This Row],[p2_score]]</f>
        <v>0</v>
      </c>
      <c r="U1713" t="s">
        <v>1537</v>
      </c>
      <c r="V1713" t="s">
        <v>138</v>
      </c>
      <c r="W1713" t="s">
        <v>3152</v>
      </c>
      <c r="X1713" t="s">
        <v>3152</v>
      </c>
      <c r="Y1713" t="s">
        <v>3152</v>
      </c>
      <c r="Z1713" t="s">
        <v>3152</v>
      </c>
      <c r="AA1713" t="s">
        <v>82</v>
      </c>
      <c r="AB1713">
        <v>173</v>
      </c>
      <c r="AC1713" t="s">
        <v>2119</v>
      </c>
      <c r="AD1713" t="s">
        <v>2499</v>
      </c>
      <c r="AE1713" t="s">
        <v>2807</v>
      </c>
      <c r="AF1713" t="s">
        <v>872</v>
      </c>
      <c r="AG1713" t="s">
        <v>949</v>
      </c>
      <c r="AH1713" t="s">
        <v>2877</v>
      </c>
      <c r="AI1713" t="s">
        <v>3007</v>
      </c>
      <c r="AJ1713" t="s">
        <v>3008</v>
      </c>
      <c r="AK1713" t="s">
        <v>2083</v>
      </c>
    </row>
    <row r="1714" spans="1:37" x14ac:dyDescent="0.3">
      <c r="A1714" t="s">
        <v>3279</v>
      </c>
      <c r="B1714" t="s">
        <v>3178</v>
      </c>
      <c r="C1714" t="s">
        <v>1537</v>
      </c>
      <c r="D1714" t="s">
        <v>45</v>
      </c>
      <c r="E1714" t="s">
        <v>3275</v>
      </c>
      <c r="F1714" t="s">
        <v>3174</v>
      </c>
      <c r="G1714" t="s">
        <v>3153</v>
      </c>
      <c r="H1714" t="s">
        <v>3153</v>
      </c>
      <c r="I1714" t="s">
        <v>4366</v>
      </c>
      <c r="J1714" t="s">
        <v>2119</v>
      </c>
      <c r="K1714" t="s">
        <v>4235</v>
      </c>
      <c r="L1714" t="s">
        <v>2499</v>
      </c>
      <c r="M1714" t="s">
        <v>872</v>
      </c>
      <c r="N1714" t="s">
        <v>2140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  <c r="T1714">
        <f>+_2022[[#This Row],[p1_score]]+_2022[[#This Row],[p2_score]]</f>
        <v>30</v>
      </c>
      <c r="U1714" t="s">
        <v>1537</v>
      </c>
      <c r="V1714" t="s">
        <v>935</v>
      </c>
      <c r="W1714" t="s">
        <v>3380</v>
      </c>
      <c r="X1714" t="s">
        <v>3148</v>
      </c>
      <c r="Y1714" t="s">
        <v>3152</v>
      </c>
      <c r="Z1714" t="s">
        <v>3152</v>
      </c>
      <c r="AA1714" t="s">
        <v>138</v>
      </c>
      <c r="AB1714">
        <v>173</v>
      </c>
      <c r="AC1714" t="s">
        <v>2119</v>
      </c>
      <c r="AD1714" t="s">
        <v>2499</v>
      </c>
      <c r="AE1714" t="s">
        <v>2807</v>
      </c>
      <c r="AF1714" t="s">
        <v>872</v>
      </c>
      <c r="AG1714" t="s">
        <v>949</v>
      </c>
      <c r="AH1714" t="s">
        <v>2877</v>
      </c>
      <c r="AI1714" t="s">
        <v>3007</v>
      </c>
      <c r="AJ1714" t="s">
        <v>3008</v>
      </c>
      <c r="AK1714" t="s">
        <v>2083</v>
      </c>
    </row>
    <row r="1715" spans="1:37" x14ac:dyDescent="0.3">
      <c r="A1715" t="s">
        <v>3146</v>
      </c>
      <c r="B1715" t="s">
        <v>3187</v>
      </c>
      <c r="C1715" t="s">
        <v>935</v>
      </c>
      <c r="D1715" t="s">
        <v>45</v>
      </c>
      <c r="E1715" t="s">
        <v>3136</v>
      </c>
      <c r="F1715" t="s">
        <v>3173</v>
      </c>
      <c r="G1715" t="s">
        <v>3133</v>
      </c>
      <c r="H1715" t="s">
        <v>3133</v>
      </c>
      <c r="I1715" t="s">
        <v>3388</v>
      </c>
      <c r="J1715" t="s">
        <v>2119</v>
      </c>
      <c r="K1715" t="s">
        <v>4235</v>
      </c>
      <c r="L1715" t="s">
        <v>2499</v>
      </c>
      <c r="M1715" t="s">
        <v>872</v>
      </c>
      <c r="N1715" t="s">
        <v>2140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  <c r="T1715" t="e">
        <f>+_2022[[#This Row],[p1_score]]+_2022[[#This Row],[p2_score]]</f>
        <v>#VALUE!</v>
      </c>
      <c r="U1715" t="s">
        <v>32</v>
      </c>
      <c r="V1715" t="s">
        <v>32</v>
      </c>
      <c r="W1715" t="s">
        <v>32</v>
      </c>
      <c r="X1715" t="s">
        <v>32</v>
      </c>
      <c r="Y1715" t="s">
        <v>32</v>
      </c>
      <c r="Z1715" t="s">
        <v>32</v>
      </c>
      <c r="AA1715" t="s">
        <v>32</v>
      </c>
      <c r="AB1715">
        <v>173</v>
      </c>
      <c r="AC1715" t="s">
        <v>2119</v>
      </c>
      <c r="AD1715" t="s">
        <v>2499</v>
      </c>
      <c r="AE1715" t="s">
        <v>2807</v>
      </c>
      <c r="AF1715" t="s">
        <v>872</v>
      </c>
      <c r="AG1715" t="s">
        <v>949</v>
      </c>
      <c r="AH1715" t="s">
        <v>2877</v>
      </c>
      <c r="AI1715" t="s">
        <v>3007</v>
      </c>
      <c r="AJ1715" t="s">
        <v>3008</v>
      </c>
      <c r="AK1715" t="s">
        <v>2083</v>
      </c>
    </row>
    <row r="1716" spans="1:37" x14ac:dyDescent="0.3">
      <c r="A1716" t="s">
        <v>3188</v>
      </c>
      <c r="B1716" t="s">
        <v>3144</v>
      </c>
      <c r="C1716" t="s">
        <v>2149</v>
      </c>
      <c r="D1716" t="s">
        <v>2150</v>
      </c>
      <c r="E1716" t="s">
        <v>3306</v>
      </c>
      <c r="F1716" t="s">
        <v>3279</v>
      </c>
      <c r="G1716" t="s">
        <v>3162</v>
      </c>
      <c r="H1716" t="s">
        <v>3144</v>
      </c>
      <c r="I1716" t="s">
        <v>4524</v>
      </c>
      <c r="J1716" t="s">
        <v>2119</v>
      </c>
      <c r="K1716" t="s">
        <v>4294</v>
      </c>
      <c r="L1716" t="s">
        <v>2503</v>
      </c>
      <c r="M1716" t="s">
        <v>850</v>
      </c>
      <c r="N1716" t="s">
        <v>2151</v>
      </c>
      <c r="O1716" t="s">
        <v>3139</v>
      </c>
      <c r="P1716" t="s">
        <v>615</v>
      </c>
      <c r="Q1716" t="s">
        <v>2149</v>
      </c>
      <c r="R1716" t="s">
        <v>3319</v>
      </c>
      <c r="S1716" t="s">
        <v>3210</v>
      </c>
      <c r="T1716">
        <f>+_2022[[#This Row],[p1_score]]+_2022[[#This Row],[p2_score]]</f>
        <v>73</v>
      </c>
      <c r="U1716" t="s">
        <v>1674</v>
      </c>
      <c r="V1716" t="s">
        <v>2149</v>
      </c>
      <c r="W1716" t="s">
        <v>3517</v>
      </c>
      <c r="X1716" t="s">
        <v>3637</v>
      </c>
      <c r="Y1716" t="s">
        <v>3517</v>
      </c>
      <c r="Z1716" t="s">
        <v>3637</v>
      </c>
      <c r="AA1716" t="s">
        <v>32</v>
      </c>
      <c r="AB1716">
        <v>174</v>
      </c>
      <c r="AC1716" t="s">
        <v>2119</v>
      </c>
      <c r="AD1716" t="s">
        <v>2503</v>
      </c>
      <c r="AE1716" t="s">
        <v>2807</v>
      </c>
      <c r="AF1716" t="s">
        <v>850</v>
      </c>
      <c r="AG1716" t="s">
        <v>883</v>
      </c>
      <c r="AH1716" t="s">
        <v>3009</v>
      </c>
      <c r="AI1716" t="s">
        <v>3010</v>
      </c>
      <c r="AJ1716" t="s">
        <v>3011</v>
      </c>
      <c r="AK1716" t="s">
        <v>425</v>
      </c>
    </row>
    <row r="1717" spans="1:37" x14ac:dyDescent="0.3">
      <c r="A1717" t="s">
        <v>3135</v>
      </c>
      <c r="B1717" t="s">
        <v>3133</v>
      </c>
      <c r="C1717" t="s">
        <v>1674</v>
      </c>
      <c r="D1717" t="s">
        <v>2150</v>
      </c>
      <c r="E1717" t="s">
        <v>3135</v>
      </c>
      <c r="F1717" t="s">
        <v>3146</v>
      </c>
      <c r="G1717" t="s">
        <v>3162</v>
      </c>
      <c r="H1717" t="s">
        <v>3133</v>
      </c>
      <c r="I1717" t="s">
        <v>4352</v>
      </c>
      <c r="J1717" t="s">
        <v>2119</v>
      </c>
      <c r="K1717" t="s">
        <v>4294</v>
      </c>
      <c r="L1717" t="s">
        <v>2503</v>
      </c>
      <c r="M1717" t="s">
        <v>850</v>
      </c>
      <c r="N1717" t="s">
        <v>2151</v>
      </c>
      <c r="O1717" t="s">
        <v>3148</v>
      </c>
      <c r="P1717" t="s">
        <v>320</v>
      </c>
      <c r="Q1717" t="s">
        <v>1674</v>
      </c>
      <c r="R1717" t="s">
        <v>3570</v>
      </c>
      <c r="S1717" t="s">
        <v>3588</v>
      </c>
      <c r="T1717">
        <f>+_2022[[#This Row],[p1_score]]+_2022[[#This Row],[p2_score]]</f>
        <v>1</v>
      </c>
      <c r="U1717" t="s">
        <v>1674</v>
      </c>
      <c r="V1717" t="s">
        <v>2152</v>
      </c>
      <c r="W1717" t="s">
        <v>3454</v>
      </c>
      <c r="X1717" t="s">
        <v>3170</v>
      </c>
      <c r="Y1717" t="s">
        <v>3152</v>
      </c>
      <c r="Z1717" t="s">
        <v>3152</v>
      </c>
      <c r="AA1717" t="s">
        <v>2149</v>
      </c>
      <c r="AB1717">
        <v>174</v>
      </c>
      <c r="AC1717" t="s">
        <v>2119</v>
      </c>
      <c r="AD1717" t="s">
        <v>2503</v>
      </c>
      <c r="AE1717" t="s">
        <v>2807</v>
      </c>
      <c r="AF1717" t="s">
        <v>850</v>
      </c>
      <c r="AG1717" t="s">
        <v>883</v>
      </c>
      <c r="AH1717" t="s">
        <v>3009</v>
      </c>
      <c r="AI1717" t="s">
        <v>3010</v>
      </c>
      <c r="AJ1717" t="s">
        <v>3011</v>
      </c>
      <c r="AK1717" t="s">
        <v>425</v>
      </c>
    </row>
    <row r="1718" spans="1:37" x14ac:dyDescent="0.3">
      <c r="A1718" t="s">
        <v>3255</v>
      </c>
      <c r="B1718" t="s">
        <v>3153</v>
      </c>
      <c r="C1718" t="s">
        <v>2152</v>
      </c>
      <c r="D1718" t="s">
        <v>2153</v>
      </c>
      <c r="E1718" t="s">
        <v>3195</v>
      </c>
      <c r="F1718" t="s">
        <v>3222</v>
      </c>
      <c r="G1718" t="s">
        <v>3133</v>
      </c>
      <c r="H1718" t="s">
        <v>3133</v>
      </c>
      <c r="I1718" t="s">
        <v>3388</v>
      </c>
      <c r="J1718" t="s">
        <v>2119</v>
      </c>
      <c r="K1718" t="s">
        <v>4294</v>
      </c>
      <c r="L1718" t="s">
        <v>2503</v>
      </c>
      <c r="M1718" t="s">
        <v>850</v>
      </c>
      <c r="N1718" t="s">
        <v>2151</v>
      </c>
      <c r="O1718" t="s">
        <v>3157</v>
      </c>
      <c r="P1718" t="s">
        <v>203</v>
      </c>
      <c r="Q1718" t="s">
        <v>2152</v>
      </c>
      <c r="R1718" t="s">
        <v>3447</v>
      </c>
      <c r="S1718" t="s">
        <v>3444</v>
      </c>
      <c r="T1718">
        <f>+_2022[[#This Row],[p1_score]]+_2022[[#This Row],[p2_score]]</f>
        <v>23</v>
      </c>
      <c r="U1718" t="s">
        <v>1536</v>
      </c>
      <c r="V1718" t="s">
        <v>2152</v>
      </c>
      <c r="W1718" t="s">
        <v>3177</v>
      </c>
      <c r="X1718" t="s">
        <v>3236</v>
      </c>
      <c r="Y1718" t="s">
        <v>3152</v>
      </c>
      <c r="Z1718" t="s">
        <v>3152</v>
      </c>
      <c r="AA1718" t="s">
        <v>1674</v>
      </c>
      <c r="AB1718">
        <v>174</v>
      </c>
      <c r="AC1718" t="s">
        <v>2119</v>
      </c>
      <c r="AD1718" t="s">
        <v>2503</v>
      </c>
      <c r="AE1718" t="s">
        <v>2807</v>
      </c>
      <c r="AF1718" t="s">
        <v>850</v>
      </c>
      <c r="AG1718" t="s">
        <v>883</v>
      </c>
      <c r="AH1718" t="s">
        <v>3009</v>
      </c>
      <c r="AI1718" t="s">
        <v>3010</v>
      </c>
      <c r="AJ1718" t="s">
        <v>3011</v>
      </c>
      <c r="AK1718" t="s">
        <v>425</v>
      </c>
    </row>
    <row r="1719" spans="1:37" x14ac:dyDescent="0.3">
      <c r="A1719" t="s">
        <v>3293</v>
      </c>
      <c r="B1719" t="s">
        <v>3162</v>
      </c>
      <c r="C1719" t="s">
        <v>895</v>
      </c>
      <c r="D1719" t="s">
        <v>2154</v>
      </c>
      <c r="E1719" t="s">
        <v>3180</v>
      </c>
      <c r="F1719" t="s">
        <v>3178</v>
      </c>
      <c r="G1719" t="s">
        <v>3144</v>
      </c>
      <c r="H1719" t="s">
        <v>3133</v>
      </c>
      <c r="I1719" t="s">
        <v>3643</v>
      </c>
      <c r="J1719" t="s">
        <v>2119</v>
      </c>
      <c r="K1719" t="s">
        <v>4294</v>
      </c>
      <c r="L1719" t="s">
        <v>2503</v>
      </c>
      <c r="M1719" t="s">
        <v>850</v>
      </c>
      <c r="N1719" t="s">
        <v>2151</v>
      </c>
      <c r="O1719" t="s">
        <v>3151</v>
      </c>
      <c r="P1719" t="s">
        <v>2155</v>
      </c>
      <c r="Q1719" t="s">
        <v>895</v>
      </c>
      <c r="R1719" t="s">
        <v>3760</v>
      </c>
      <c r="S1719" t="s">
        <v>3484</v>
      </c>
      <c r="T1719">
        <f>+_2022[[#This Row],[p1_score]]+_2022[[#This Row],[p2_score]]</f>
        <v>17</v>
      </c>
      <c r="U1719" t="s">
        <v>1536</v>
      </c>
      <c r="V1719" t="s">
        <v>895</v>
      </c>
      <c r="W1719" t="s">
        <v>3161</v>
      </c>
      <c r="X1719" t="s">
        <v>3200</v>
      </c>
      <c r="Y1719" t="s">
        <v>3161</v>
      </c>
      <c r="Z1719" t="s">
        <v>3152</v>
      </c>
      <c r="AA1719" t="s">
        <v>2152</v>
      </c>
      <c r="AB1719">
        <v>174</v>
      </c>
      <c r="AC1719" t="s">
        <v>2119</v>
      </c>
      <c r="AD1719" t="s">
        <v>2503</v>
      </c>
      <c r="AE1719" t="s">
        <v>2807</v>
      </c>
      <c r="AF1719" t="s">
        <v>850</v>
      </c>
      <c r="AG1719" t="s">
        <v>883</v>
      </c>
      <c r="AH1719" t="s">
        <v>3009</v>
      </c>
      <c r="AI1719" t="s">
        <v>3010</v>
      </c>
      <c r="AJ1719" t="s">
        <v>3011</v>
      </c>
      <c r="AK1719" t="s">
        <v>425</v>
      </c>
    </row>
    <row r="1720" spans="1:37" x14ac:dyDescent="0.3">
      <c r="A1720" t="s">
        <v>3297</v>
      </c>
      <c r="B1720" t="s">
        <v>3173</v>
      </c>
      <c r="C1720" t="s">
        <v>246</v>
      </c>
      <c r="D1720" t="s">
        <v>2156</v>
      </c>
      <c r="E1720" t="s">
        <v>3144</v>
      </c>
      <c r="F1720" t="s">
        <v>3153</v>
      </c>
      <c r="G1720" t="s">
        <v>3133</v>
      </c>
      <c r="H1720" t="s">
        <v>3133</v>
      </c>
      <c r="I1720" t="s">
        <v>3163</v>
      </c>
      <c r="J1720" t="s">
        <v>2119</v>
      </c>
      <c r="K1720" t="s">
        <v>4294</v>
      </c>
      <c r="L1720" t="s">
        <v>2503</v>
      </c>
      <c r="M1720" t="s">
        <v>850</v>
      </c>
      <c r="N1720" t="s">
        <v>2151</v>
      </c>
      <c r="O1720" t="s">
        <v>3170</v>
      </c>
      <c r="P1720" t="s">
        <v>606</v>
      </c>
      <c r="Q1720" t="s">
        <v>246</v>
      </c>
      <c r="R1720" t="s">
        <v>3164</v>
      </c>
      <c r="S1720" t="s">
        <v>3774</v>
      </c>
      <c r="T1720">
        <f>+_2022[[#This Row],[p1_score]]+_2022[[#This Row],[p2_score]]</f>
        <v>4</v>
      </c>
      <c r="U1720" t="s">
        <v>1536</v>
      </c>
      <c r="V1720" t="s">
        <v>246</v>
      </c>
      <c r="W1720" t="s">
        <v>3148</v>
      </c>
      <c r="X1720" t="s">
        <v>3166</v>
      </c>
      <c r="Y1720" t="s">
        <v>3231</v>
      </c>
      <c r="Z1720" t="s">
        <v>3152</v>
      </c>
      <c r="AA1720" t="s">
        <v>895</v>
      </c>
      <c r="AB1720">
        <v>174</v>
      </c>
      <c r="AC1720" t="s">
        <v>2119</v>
      </c>
      <c r="AD1720" t="s">
        <v>2503</v>
      </c>
      <c r="AE1720" t="s">
        <v>2807</v>
      </c>
      <c r="AF1720" t="s">
        <v>850</v>
      </c>
      <c r="AG1720" t="s">
        <v>883</v>
      </c>
      <c r="AH1720" t="s">
        <v>3009</v>
      </c>
      <c r="AI1720" t="s">
        <v>3010</v>
      </c>
      <c r="AJ1720" t="s">
        <v>3011</v>
      </c>
      <c r="AK1720" t="s">
        <v>425</v>
      </c>
    </row>
    <row r="1721" spans="1:37" x14ac:dyDescent="0.3">
      <c r="A1721" t="s">
        <v>3266</v>
      </c>
      <c r="B1721" t="s">
        <v>3178</v>
      </c>
      <c r="C1721" t="s">
        <v>239</v>
      </c>
      <c r="D1721" t="s">
        <v>2157</v>
      </c>
      <c r="E1721" t="s">
        <v>3162</v>
      </c>
      <c r="F1721" t="s">
        <v>3173</v>
      </c>
      <c r="G1721" t="s">
        <v>3133</v>
      </c>
      <c r="H1721" t="s">
        <v>3133</v>
      </c>
      <c r="I1721" t="s">
        <v>3694</v>
      </c>
      <c r="J1721" t="s">
        <v>2119</v>
      </c>
      <c r="K1721" t="s">
        <v>4294</v>
      </c>
      <c r="L1721" t="s">
        <v>2503</v>
      </c>
      <c r="M1721" t="s">
        <v>850</v>
      </c>
      <c r="N1721" t="s">
        <v>2151</v>
      </c>
      <c r="O1721" t="s">
        <v>3200</v>
      </c>
      <c r="P1721" t="s">
        <v>278</v>
      </c>
      <c r="Q1721" t="s">
        <v>239</v>
      </c>
      <c r="R1721" t="s">
        <v>3459</v>
      </c>
      <c r="S1721" t="s">
        <v>3247</v>
      </c>
      <c r="T1721">
        <f>+_2022[[#This Row],[p1_score]]+_2022[[#This Row],[p2_score]]</f>
        <v>40</v>
      </c>
      <c r="U1721" t="s">
        <v>1536</v>
      </c>
      <c r="V1721" t="s">
        <v>239</v>
      </c>
      <c r="W1721" t="s">
        <v>3517</v>
      </c>
      <c r="X1721" t="s">
        <v>3157</v>
      </c>
      <c r="Y1721" t="s">
        <v>3253</v>
      </c>
      <c r="Z1721" t="s">
        <v>3152</v>
      </c>
      <c r="AA1721" t="s">
        <v>246</v>
      </c>
      <c r="AB1721">
        <v>174</v>
      </c>
      <c r="AC1721" t="s">
        <v>2119</v>
      </c>
      <c r="AD1721" t="s">
        <v>2503</v>
      </c>
      <c r="AE1721" t="s">
        <v>2807</v>
      </c>
      <c r="AF1721" t="s">
        <v>850</v>
      </c>
      <c r="AG1721" t="s">
        <v>883</v>
      </c>
      <c r="AH1721" t="s">
        <v>3009</v>
      </c>
      <c r="AI1721" t="s">
        <v>3010</v>
      </c>
      <c r="AJ1721" t="s">
        <v>3011</v>
      </c>
      <c r="AK1721" t="s">
        <v>425</v>
      </c>
    </row>
    <row r="1722" spans="1:37" x14ac:dyDescent="0.3">
      <c r="A1722" t="s">
        <v>3303</v>
      </c>
      <c r="B1722" t="s">
        <v>3180</v>
      </c>
      <c r="C1722" t="s">
        <v>1570</v>
      </c>
      <c r="D1722" t="s">
        <v>2158</v>
      </c>
      <c r="E1722" t="s">
        <v>3133</v>
      </c>
      <c r="F1722" t="s">
        <v>3144</v>
      </c>
      <c r="G1722" t="s">
        <v>3133</v>
      </c>
      <c r="H1722" t="s">
        <v>3133</v>
      </c>
      <c r="I1722" t="s">
        <v>3152</v>
      </c>
      <c r="J1722" t="s">
        <v>2119</v>
      </c>
      <c r="K1722" t="s">
        <v>4294</v>
      </c>
      <c r="L1722" t="s">
        <v>2503</v>
      </c>
      <c r="M1722" t="s">
        <v>850</v>
      </c>
      <c r="N1722" t="s">
        <v>2151</v>
      </c>
      <c r="O1722" t="s">
        <v>3219</v>
      </c>
      <c r="P1722" t="s">
        <v>280</v>
      </c>
      <c r="Q1722" t="s">
        <v>1570</v>
      </c>
      <c r="R1722" t="s">
        <v>3252</v>
      </c>
      <c r="S1722" t="s">
        <v>3247</v>
      </c>
      <c r="T1722">
        <f>+_2022[[#This Row],[p1_score]]+_2022[[#This Row],[p2_score]]</f>
        <v>0</v>
      </c>
      <c r="U1722" t="s">
        <v>1536</v>
      </c>
      <c r="V1722" t="s">
        <v>1570</v>
      </c>
      <c r="W1722" t="s">
        <v>3152</v>
      </c>
      <c r="X1722" t="s">
        <v>3152</v>
      </c>
      <c r="Y1722" t="s">
        <v>3253</v>
      </c>
      <c r="Z1722" t="s">
        <v>3152</v>
      </c>
      <c r="AA1722" t="s">
        <v>239</v>
      </c>
      <c r="AB1722">
        <v>174</v>
      </c>
      <c r="AC1722" t="s">
        <v>2119</v>
      </c>
      <c r="AD1722" t="s">
        <v>2503</v>
      </c>
      <c r="AE1722" t="s">
        <v>2807</v>
      </c>
      <c r="AF1722" t="s">
        <v>850</v>
      </c>
      <c r="AG1722" t="s">
        <v>883</v>
      </c>
      <c r="AH1722" t="s">
        <v>3009</v>
      </c>
      <c r="AI1722" t="s">
        <v>3010</v>
      </c>
      <c r="AJ1722" t="s">
        <v>3011</v>
      </c>
      <c r="AK1722" t="s">
        <v>425</v>
      </c>
    </row>
    <row r="1723" spans="1:37" x14ac:dyDescent="0.3">
      <c r="A1723" t="s">
        <v>3306</v>
      </c>
      <c r="B1723" t="s">
        <v>3136</v>
      </c>
      <c r="C1723" t="s">
        <v>1536</v>
      </c>
      <c r="D1723" t="s">
        <v>45</v>
      </c>
      <c r="E1723" t="s">
        <v>3371</v>
      </c>
      <c r="F1723" t="s">
        <v>3303</v>
      </c>
      <c r="G1723" t="s">
        <v>3136</v>
      </c>
      <c r="H1723" t="s">
        <v>3173</v>
      </c>
      <c r="I1723" t="s">
        <v>4525</v>
      </c>
      <c r="J1723" t="s">
        <v>2119</v>
      </c>
      <c r="K1723" t="s">
        <v>4294</v>
      </c>
      <c r="L1723" t="s">
        <v>2503</v>
      </c>
      <c r="M1723" t="s">
        <v>850</v>
      </c>
      <c r="N1723" t="s">
        <v>2151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e">
        <f>+_2022[[#This Row],[p1_score]]+_2022[[#This Row],[p2_score]]</f>
        <v>#VALUE!</v>
      </c>
      <c r="U1723" t="s">
        <v>32</v>
      </c>
      <c r="V1723" t="s">
        <v>32</v>
      </c>
      <c r="W1723" t="s">
        <v>32</v>
      </c>
      <c r="X1723" t="s">
        <v>32</v>
      </c>
      <c r="Y1723" t="s">
        <v>32</v>
      </c>
      <c r="Z1723" t="s">
        <v>32</v>
      </c>
      <c r="AA1723" t="s">
        <v>32</v>
      </c>
      <c r="AB1723">
        <v>174</v>
      </c>
      <c r="AC1723" t="s">
        <v>2119</v>
      </c>
      <c r="AD1723" t="s">
        <v>2503</v>
      </c>
      <c r="AE1723" t="s">
        <v>2807</v>
      </c>
      <c r="AF1723" t="s">
        <v>850</v>
      </c>
      <c r="AG1723" t="s">
        <v>883</v>
      </c>
      <c r="AH1723" t="s">
        <v>3009</v>
      </c>
      <c r="AI1723" t="s">
        <v>3010</v>
      </c>
      <c r="AJ1723" t="s">
        <v>3011</v>
      </c>
      <c r="AK1723" t="s">
        <v>425</v>
      </c>
    </row>
    <row r="1724" spans="1:37" x14ac:dyDescent="0.3">
      <c r="A1724" t="s">
        <v>3307</v>
      </c>
      <c r="B1724" t="s">
        <v>3133</v>
      </c>
      <c r="C1724" t="s">
        <v>2138</v>
      </c>
      <c r="D1724" t="s">
        <v>929</v>
      </c>
      <c r="E1724" t="s">
        <v>3237</v>
      </c>
      <c r="F1724" t="s">
        <v>3212</v>
      </c>
      <c r="G1724" t="s">
        <v>3136</v>
      </c>
      <c r="H1724" t="s">
        <v>3133</v>
      </c>
      <c r="I1724" t="s">
        <v>3715</v>
      </c>
      <c r="J1724" t="s">
        <v>2119</v>
      </c>
      <c r="K1724" t="s">
        <v>4254</v>
      </c>
      <c r="L1724" t="s">
        <v>2507</v>
      </c>
      <c r="M1724" t="s">
        <v>872</v>
      </c>
      <c r="N1724" t="s">
        <v>2159</v>
      </c>
      <c r="O1724" t="s">
        <v>3139</v>
      </c>
      <c r="P1724" t="s">
        <v>2160</v>
      </c>
      <c r="Q1724" t="s">
        <v>2138</v>
      </c>
      <c r="R1724" t="s">
        <v>4162</v>
      </c>
      <c r="S1724" t="s">
        <v>3435</v>
      </c>
      <c r="T1724">
        <f>+_2022[[#This Row],[p1_score]]+_2022[[#This Row],[p2_score]]</f>
        <v>28</v>
      </c>
      <c r="U1724" t="s">
        <v>1192</v>
      </c>
      <c r="V1724" t="s">
        <v>2138</v>
      </c>
      <c r="W1724" t="s">
        <v>3236</v>
      </c>
      <c r="X1724" t="s">
        <v>3242</v>
      </c>
      <c r="Y1724" t="s">
        <v>3236</v>
      </c>
      <c r="Z1724" t="s">
        <v>3242</v>
      </c>
      <c r="AA1724" t="s">
        <v>32</v>
      </c>
      <c r="AB1724">
        <v>175</v>
      </c>
      <c r="AC1724" t="s">
        <v>2119</v>
      </c>
      <c r="AD1724" t="s">
        <v>2507</v>
      </c>
      <c r="AE1724" t="s">
        <v>2807</v>
      </c>
      <c r="AF1724" t="s">
        <v>872</v>
      </c>
      <c r="AG1724" t="s">
        <v>897</v>
      </c>
      <c r="AH1724" t="s">
        <v>3012</v>
      </c>
      <c r="AI1724" t="s">
        <v>3013</v>
      </c>
      <c r="AJ1724" t="s">
        <v>3014</v>
      </c>
      <c r="AK1724" t="s">
        <v>55</v>
      </c>
    </row>
    <row r="1725" spans="1:37" x14ac:dyDescent="0.3">
      <c r="A1725" t="s">
        <v>3310</v>
      </c>
      <c r="B1725" t="s">
        <v>3144</v>
      </c>
      <c r="C1725" t="s">
        <v>1192</v>
      </c>
      <c r="D1725" t="s">
        <v>2161</v>
      </c>
      <c r="E1725" t="s">
        <v>3154</v>
      </c>
      <c r="F1725" t="s">
        <v>3174</v>
      </c>
      <c r="G1725" t="s">
        <v>3133</v>
      </c>
      <c r="H1725" t="s">
        <v>3144</v>
      </c>
      <c r="I1725" t="s">
        <v>4204</v>
      </c>
      <c r="J1725" t="s">
        <v>2119</v>
      </c>
      <c r="K1725" t="s">
        <v>4254</v>
      </c>
      <c r="L1725" t="s">
        <v>2507</v>
      </c>
      <c r="M1725" t="s">
        <v>872</v>
      </c>
      <c r="N1725" t="s">
        <v>2159</v>
      </c>
      <c r="O1725" t="s">
        <v>3148</v>
      </c>
      <c r="P1725" t="s">
        <v>952</v>
      </c>
      <c r="Q1725" t="s">
        <v>1192</v>
      </c>
      <c r="R1725" t="s">
        <v>3353</v>
      </c>
      <c r="S1725" t="s">
        <v>3358</v>
      </c>
      <c r="T1725">
        <f>+_2022[[#This Row],[p1_score]]+_2022[[#This Row],[p2_score]]</f>
        <v>7</v>
      </c>
      <c r="U1725" t="s">
        <v>1192</v>
      </c>
      <c r="V1725" t="s">
        <v>31</v>
      </c>
      <c r="W1725" t="s">
        <v>3166</v>
      </c>
      <c r="X1725" t="s">
        <v>3170</v>
      </c>
      <c r="Y1725" t="s">
        <v>3152</v>
      </c>
      <c r="Z1725" t="s">
        <v>3152</v>
      </c>
      <c r="AA1725" t="s">
        <v>2138</v>
      </c>
      <c r="AB1725">
        <v>175</v>
      </c>
      <c r="AC1725" t="s">
        <v>2119</v>
      </c>
      <c r="AD1725" t="s">
        <v>2507</v>
      </c>
      <c r="AE1725" t="s">
        <v>2807</v>
      </c>
      <c r="AF1725" t="s">
        <v>872</v>
      </c>
      <c r="AG1725" t="s">
        <v>897</v>
      </c>
      <c r="AH1725" t="s">
        <v>3012</v>
      </c>
      <c r="AI1725" t="s">
        <v>3013</v>
      </c>
      <c r="AJ1725" t="s">
        <v>3014</v>
      </c>
      <c r="AK1725" t="s">
        <v>55</v>
      </c>
    </row>
    <row r="1726" spans="1:37" x14ac:dyDescent="0.3">
      <c r="A1726" t="s">
        <v>3313</v>
      </c>
      <c r="B1726" t="s">
        <v>3136</v>
      </c>
      <c r="C1726" t="s">
        <v>2143</v>
      </c>
      <c r="D1726" t="s">
        <v>2162</v>
      </c>
      <c r="E1726" t="s">
        <v>3264</v>
      </c>
      <c r="F1726" t="s">
        <v>3232</v>
      </c>
      <c r="G1726" t="s">
        <v>3144</v>
      </c>
      <c r="H1726" t="s">
        <v>3144</v>
      </c>
      <c r="I1726" t="s">
        <v>3359</v>
      </c>
      <c r="J1726" t="s">
        <v>2119</v>
      </c>
      <c r="K1726" t="s">
        <v>4254</v>
      </c>
      <c r="L1726" t="s">
        <v>2507</v>
      </c>
      <c r="M1726" t="s">
        <v>872</v>
      </c>
      <c r="N1726" t="s">
        <v>2159</v>
      </c>
      <c r="O1726" t="s">
        <v>3157</v>
      </c>
      <c r="P1726" t="s">
        <v>1123</v>
      </c>
      <c r="Q1726" t="s">
        <v>2143</v>
      </c>
      <c r="R1726" t="s">
        <v>3268</v>
      </c>
      <c r="S1726" t="s">
        <v>4211</v>
      </c>
      <c r="T1726">
        <f>+_2022[[#This Row],[p1_score]]+_2022[[#This Row],[p2_score]]</f>
        <v>44</v>
      </c>
      <c r="U1726" t="s">
        <v>2143</v>
      </c>
      <c r="V1726" t="s">
        <v>31</v>
      </c>
      <c r="W1726" t="s">
        <v>3338</v>
      </c>
      <c r="X1726" t="s">
        <v>3242</v>
      </c>
      <c r="Y1726" t="s">
        <v>3152</v>
      </c>
      <c r="Z1726" t="s">
        <v>3242</v>
      </c>
      <c r="AA1726" t="s">
        <v>1192</v>
      </c>
      <c r="AB1726">
        <v>175</v>
      </c>
      <c r="AC1726" t="s">
        <v>2119</v>
      </c>
      <c r="AD1726" t="s">
        <v>2507</v>
      </c>
      <c r="AE1726" t="s">
        <v>2807</v>
      </c>
      <c r="AF1726" t="s">
        <v>872</v>
      </c>
      <c r="AG1726" t="s">
        <v>897</v>
      </c>
      <c r="AH1726" t="s">
        <v>3012</v>
      </c>
      <c r="AI1726" t="s">
        <v>3013</v>
      </c>
      <c r="AJ1726" t="s">
        <v>3014</v>
      </c>
      <c r="AK1726" t="s">
        <v>55</v>
      </c>
    </row>
    <row r="1727" spans="1:37" x14ac:dyDescent="0.3">
      <c r="A1727" t="s">
        <v>3315</v>
      </c>
      <c r="B1727" t="s">
        <v>3162</v>
      </c>
      <c r="C1727" t="s">
        <v>1537</v>
      </c>
      <c r="D1727" t="s">
        <v>2163</v>
      </c>
      <c r="E1727" t="s">
        <v>3174</v>
      </c>
      <c r="F1727" t="s">
        <v>3180</v>
      </c>
      <c r="G1727" t="s">
        <v>3144</v>
      </c>
      <c r="H1727" t="s">
        <v>3144</v>
      </c>
      <c r="I1727" t="s">
        <v>3325</v>
      </c>
      <c r="J1727" t="s">
        <v>2119</v>
      </c>
      <c r="K1727" t="s">
        <v>4254</v>
      </c>
      <c r="L1727" t="s">
        <v>2507</v>
      </c>
      <c r="M1727" t="s">
        <v>872</v>
      </c>
      <c r="N1727" t="s">
        <v>2159</v>
      </c>
      <c r="O1727" t="s">
        <v>3151</v>
      </c>
      <c r="P1727" t="s">
        <v>206</v>
      </c>
      <c r="Q1727" t="s">
        <v>1537</v>
      </c>
      <c r="R1727" t="s">
        <v>3360</v>
      </c>
      <c r="S1727" t="s">
        <v>3444</v>
      </c>
      <c r="T1727">
        <f>+_2022[[#This Row],[p1_score]]+_2022[[#This Row],[p2_score]]</f>
        <v>18</v>
      </c>
      <c r="U1727" t="s">
        <v>1537</v>
      </c>
      <c r="V1727" t="s">
        <v>31</v>
      </c>
      <c r="W1727" t="s">
        <v>3177</v>
      </c>
      <c r="X1727" t="s">
        <v>3157</v>
      </c>
      <c r="Y1727" t="s">
        <v>3152</v>
      </c>
      <c r="Z1727" t="s">
        <v>3143</v>
      </c>
      <c r="AA1727" t="s">
        <v>2143</v>
      </c>
      <c r="AB1727">
        <v>175</v>
      </c>
      <c r="AC1727" t="s">
        <v>2119</v>
      </c>
      <c r="AD1727" t="s">
        <v>2507</v>
      </c>
      <c r="AE1727" t="s">
        <v>2807</v>
      </c>
      <c r="AF1727" t="s">
        <v>872</v>
      </c>
      <c r="AG1727" t="s">
        <v>897</v>
      </c>
      <c r="AH1727" t="s">
        <v>3012</v>
      </c>
      <c r="AI1727" t="s">
        <v>3013</v>
      </c>
      <c r="AJ1727" t="s">
        <v>3014</v>
      </c>
      <c r="AK1727" t="s">
        <v>55</v>
      </c>
    </row>
    <row r="1728" spans="1:37" x14ac:dyDescent="0.3">
      <c r="A1728" t="s">
        <v>3289</v>
      </c>
      <c r="B1728" t="s">
        <v>3173</v>
      </c>
      <c r="C1728" t="s">
        <v>82</v>
      </c>
      <c r="D1728" t="s">
        <v>2164</v>
      </c>
      <c r="E1728" t="s">
        <v>3222</v>
      </c>
      <c r="F1728" t="s">
        <v>3187</v>
      </c>
      <c r="G1728" t="s">
        <v>3144</v>
      </c>
      <c r="H1728" t="s">
        <v>3144</v>
      </c>
      <c r="I1728" t="s">
        <v>3632</v>
      </c>
      <c r="J1728" t="s">
        <v>2119</v>
      </c>
      <c r="K1728" t="s">
        <v>4254</v>
      </c>
      <c r="L1728" t="s">
        <v>2507</v>
      </c>
      <c r="M1728" t="s">
        <v>872</v>
      </c>
      <c r="N1728" t="s">
        <v>2159</v>
      </c>
      <c r="O1728" t="s">
        <v>3170</v>
      </c>
      <c r="P1728" t="s">
        <v>2165</v>
      </c>
      <c r="Q1728" t="s">
        <v>82</v>
      </c>
      <c r="R1728" t="s">
        <v>3270</v>
      </c>
      <c r="S1728" t="s">
        <v>4069</v>
      </c>
      <c r="T1728">
        <f>+_2022[[#This Row],[p1_score]]+_2022[[#This Row],[p2_score]]</f>
        <v>26</v>
      </c>
      <c r="U1728" t="s">
        <v>82</v>
      </c>
      <c r="V1728" t="s">
        <v>31</v>
      </c>
      <c r="W1728" t="s">
        <v>3393</v>
      </c>
      <c r="X1728" t="s">
        <v>3271</v>
      </c>
      <c r="Y1728" t="s">
        <v>3152</v>
      </c>
      <c r="Z1728" t="s">
        <v>3318</v>
      </c>
      <c r="AA1728" t="s">
        <v>1537</v>
      </c>
      <c r="AB1728">
        <v>175</v>
      </c>
      <c r="AC1728" t="s">
        <v>2119</v>
      </c>
      <c r="AD1728" t="s">
        <v>2507</v>
      </c>
      <c r="AE1728" t="s">
        <v>2807</v>
      </c>
      <c r="AF1728" t="s">
        <v>872</v>
      </c>
      <c r="AG1728" t="s">
        <v>897</v>
      </c>
      <c r="AH1728" t="s">
        <v>3012</v>
      </c>
      <c r="AI1728" t="s">
        <v>3013</v>
      </c>
      <c r="AJ1728" t="s">
        <v>3014</v>
      </c>
      <c r="AK1728" t="s">
        <v>55</v>
      </c>
    </row>
    <row r="1729" spans="1:37" x14ac:dyDescent="0.3">
      <c r="A1729" t="s">
        <v>3134</v>
      </c>
      <c r="B1729" t="s">
        <v>3153</v>
      </c>
      <c r="C1729" t="s">
        <v>31</v>
      </c>
      <c r="D1729" t="s">
        <v>976</v>
      </c>
      <c r="E1729" t="s">
        <v>3284</v>
      </c>
      <c r="F1729" t="s">
        <v>3289</v>
      </c>
      <c r="G1729" t="s">
        <v>3162</v>
      </c>
      <c r="H1729" t="s">
        <v>3144</v>
      </c>
      <c r="I1729" t="s">
        <v>3925</v>
      </c>
      <c r="J1729" t="s">
        <v>2119</v>
      </c>
      <c r="K1729" t="s">
        <v>4254</v>
      </c>
      <c r="L1729" t="s">
        <v>2507</v>
      </c>
      <c r="M1729" t="s">
        <v>872</v>
      </c>
      <c r="N1729" t="s">
        <v>2159</v>
      </c>
      <c r="O1729" t="s">
        <v>3200</v>
      </c>
      <c r="P1729" t="s">
        <v>864</v>
      </c>
      <c r="Q1729" t="s">
        <v>31</v>
      </c>
      <c r="R1729" t="s">
        <v>3497</v>
      </c>
      <c r="S1729" t="s">
        <v>3954</v>
      </c>
      <c r="T1729">
        <f>+_2022[[#This Row],[p1_score]]+_2022[[#This Row],[p2_score]]</f>
        <v>18</v>
      </c>
      <c r="U1729" t="s">
        <v>986</v>
      </c>
      <c r="V1729" t="s">
        <v>31</v>
      </c>
      <c r="W1729" t="s">
        <v>3139</v>
      </c>
      <c r="X1729" t="s">
        <v>3220</v>
      </c>
      <c r="Y1729" t="s">
        <v>3152</v>
      </c>
      <c r="Z1729" t="s">
        <v>3152</v>
      </c>
      <c r="AA1729" t="s">
        <v>82</v>
      </c>
      <c r="AB1729">
        <v>175</v>
      </c>
      <c r="AC1729" t="s">
        <v>2119</v>
      </c>
      <c r="AD1729" t="s">
        <v>2507</v>
      </c>
      <c r="AE1729" t="s">
        <v>2807</v>
      </c>
      <c r="AF1729" t="s">
        <v>872</v>
      </c>
      <c r="AG1729" t="s">
        <v>897</v>
      </c>
      <c r="AH1729" t="s">
        <v>3012</v>
      </c>
      <c r="AI1729" t="s">
        <v>3013</v>
      </c>
      <c r="AJ1729" t="s">
        <v>3014</v>
      </c>
      <c r="AK1729" t="s">
        <v>55</v>
      </c>
    </row>
    <row r="1730" spans="1:37" x14ac:dyDescent="0.3">
      <c r="A1730" t="s">
        <v>3321</v>
      </c>
      <c r="B1730" t="s">
        <v>3178</v>
      </c>
      <c r="C1730" t="s">
        <v>986</v>
      </c>
      <c r="D1730" t="s">
        <v>2166</v>
      </c>
      <c r="E1730" t="s">
        <v>3175</v>
      </c>
      <c r="F1730" t="s">
        <v>3195</v>
      </c>
      <c r="G1730" t="s">
        <v>3136</v>
      </c>
      <c r="H1730" t="s">
        <v>3133</v>
      </c>
      <c r="I1730" t="s">
        <v>3344</v>
      </c>
      <c r="J1730" t="s">
        <v>2119</v>
      </c>
      <c r="K1730" t="s">
        <v>4254</v>
      </c>
      <c r="L1730" t="s">
        <v>2507</v>
      </c>
      <c r="M1730" t="s">
        <v>872</v>
      </c>
      <c r="N1730" t="s">
        <v>2159</v>
      </c>
      <c r="O1730" t="s">
        <v>3219</v>
      </c>
      <c r="P1730" t="s">
        <v>555</v>
      </c>
      <c r="Q1730" t="s">
        <v>986</v>
      </c>
      <c r="R1730" t="s">
        <v>3365</v>
      </c>
      <c r="S1730" t="s">
        <v>3686</v>
      </c>
      <c r="T1730">
        <f>+_2022[[#This Row],[p1_score]]+_2022[[#This Row],[p2_score]]</f>
        <v>11</v>
      </c>
      <c r="U1730" t="s">
        <v>986</v>
      </c>
      <c r="V1730" t="s">
        <v>138</v>
      </c>
      <c r="W1730" t="s">
        <v>3220</v>
      </c>
      <c r="X1730" t="s">
        <v>3454</v>
      </c>
      <c r="Y1730" t="s">
        <v>3152</v>
      </c>
      <c r="Z1730" t="s">
        <v>3152</v>
      </c>
      <c r="AA1730" t="s">
        <v>31</v>
      </c>
      <c r="AB1730">
        <v>175</v>
      </c>
      <c r="AC1730" t="s">
        <v>2119</v>
      </c>
      <c r="AD1730" t="s">
        <v>2507</v>
      </c>
      <c r="AE1730" t="s">
        <v>2807</v>
      </c>
      <c r="AF1730" t="s">
        <v>872</v>
      </c>
      <c r="AG1730" t="s">
        <v>897</v>
      </c>
      <c r="AH1730" t="s">
        <v>3012</v>
      </c>
      <c r="AI1730" t="s">
        <v>3013</v>
      </c>
      <c r="AJ1730" t="s">
        <v>3014</v>
      </c>
      <c r="AK1730" t="s">
        <v>55</v>
      </c>
    </row>
    <row r="1731" spans="1:37" x14ac:dyDescent="0.3">
      <c r="A1731" t="s">
        <v>3324</v>
      </c>
      <c r="B1731" t="s">
        <v>3187</v>
      </c>
      <c r="C1731" t="s">
        <v>907</v>
      </c>
      <c r="D1731" t="s">
        <v>1895</v>
      </c>
      <c r="E1731" t="s">
        <v>3153</v>
      </c>
      <c r="F1731" t="s">
        <v>3153</v>
      </c>
      <c r="G1731" t="s">
        <v>3133</v>
      </c>
      <c r="H1731" t="s">
        <v>3133</v>
      </c>
      <c r="I1731" t="s">
        <v>3216</v>
      </c>
      <c r="J1731" t="s">
        <v>2119</v>
      </c>
      <c r="K1731" t="s">
        <v>4254</v>
      </c>
      <c r="L1731" t="s">
        <v>2507</v>
      </c>
      <c r="M1731" t="s">
        <v>872</v>
      </c>
      <c r="N1731" t="s">
        <v>2159</v>
      </c>
      <c r="O1731" t="s">
        <v>3236</v>
      </c>
      <c r="P1731" t="s">
        <v>2167</v>
      </c>
      <c r="Q1731" t="s">
        <v>907</v>
      </c>
      <c r="R1731" t="s">
        <v>3252</v>
      </c>
      <c r="S1731" t="s">
        <v>3366</v>
      </c>
      <c r="T1731">
        <f>+_2022[[#This Row],[p1_score]]+_2022[[#This Row],[p2_score]]</f>
        <v>7</v>
      </c>
      <c r="U1731" t="s">
        <v>907</v>
      </c>
      <c r="V1731" t="s">
        <v>138</v>
      </c>
      <c r="W1731" t="s">
        <v>3139</v>
      </c>
      <c r="X1731" t="s">
        <v>3151</v>
      </c>
      <c r="Y1731" t="s">
        <v>3152</v>
      </c>
      <c r="Z1731" t="s">
        <v>3151</v>
      </c>
      <c r="AA1731" t="s">
        <v>986</v>
      </c>
      <c r="AB1731">
        <v>175</v>
      </c>
      <c r="AC1731" t="s">
        <v>2119</v>
      </c>
      <c r="AD1731" t="s">
        <v>2507</v>
      </c>
      <c r="AE1731" t="s">
        <v>2807</v>
      </c>
      <c r="AF1731" t="s">
        <v>872</v>
      </c>
      <c r="AG1731" t="s">
        <v>897</v>
      </c>
      <c r="AH1731" t="s">
        <v>3012</v>
      </c>
      <c r="AI1731" t="s">
        <v>3013</v>
      </c>
      <c r="AJ1731" t="s">
        <v>3014</v>
      </c>
      <c r="AK1731" t="s">
        <v>55</v>
      </c>
    </row>
    <row r="1732" spans="1:37" x14ac:dyDescent="0.3">
      <c r="A1732" t="s">
        <v>3205</v>
      </c>
      <c r="B1732" t="s">
        <v>3180</v>
      </c>
      <c r="C1732" t="s">
        <v>138</v>
      </c>
      <c r="D1732" t="s">
        <v>45</v>
      </c>
      <c r="E1732" t="s">
        <v>3178</v>
      </c>
      <c r="F1732" t="s">
        <v>3136</v>
      </c>
      <c r="G1732" t="s">
        <v>3144</v>
      </c>
      <c r="H1732" t="s">
        <v>3133</v>
      </c>
      <c r="I1732" t="s">
        <v>3325</v>
      </c>
      <c r="J1732" t="s">
        <v>2119</v>
      </c>
      <c r="K1732" t="s">
        <v>4254</v>
      </c>
      <c r="L1732" t="s">
        <v>2507</v>
      </c>
      <c r="M1732" t="s">
        <v>872</v>
      </c>
      <c r="N1732" t="s">
        <v>2159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e">
        <f>+_2022[[#This Row],[p1_score]]+_2022[[#This Row],[p2_score]]</f>
        <v>#VALUE!</v>
      </c>
      <c r="U1732" t="s">
        <v>32</v>
      </c>
      <c r="V1732" t="s">
        <v>32</v>
      </c>
      <c r="W1732" t="s">
        <v>32</v>
      </c>
      <c r="X1732" t="s">
        <v>32</v>
      </c>
      <c r="Y1732" t="s">
        <v>32</v>
      </c>
      <c r="Z1732" t="s">
        <v>32</v>
      </c>
      <c r="AA1732" t="s">
        <v>32</v>
      </c>
      <c r="AB1732">
        <v>175</v>
      </c>
      <c r="AC1732" t="s">
        <v>2119</v>
      </c>
      <c r="AD1732" t="s">
        <v>2507</v>
      </c>
      <c r="AE1732" t="s">
        <v>2807</v>
      </c>
      <c r="AF1732" t="s">
        <v>872</v>
      </c>
      <c r="AG1732" t="s">
        <v>897</v>
      </c>
      <c r="AH1732" t="s">
        <v>3012</v>
      </c>
      <c r="AI1732" t="s">
        <v>3013</v>
      </c>
      <c r="AJ1732" t="s">
        <v>3014</v>
      </c>
      <c r="AK1732" t="s">
        <v>55</v>
      </c>
    </row>
    <row r="1733" spans="1:37" x14ac:dyDescent="0.3">
      <c r="A1733" t="s">
        <v>3198</v>
      </c>
      <c r="B1733" t="s">
        <v>3144</v>
      </c>
      <c r="C1733" t="s">
        <v>1890</v>
      </c>
      <c r="D1733" t="s">
        <v>2168</v>
      </c>
      <c r="E1733" t="s">
        <v>3133</v>
      </c>
      <c r="F1733" t="s">
        <v>3136</v>
      </c>
      <c r="G1733" t="s">
        <v>3133</v>
      </c>
      <c r="H1733" t="s">
        <v>3133</v>
      </c>
      <c r="I1733" t="s">
        <v>3152</v>
      </c>
      <c r="J1733" t="s">
        <v>2119</v>
      </c>
      <c r="K1733" t="s">
        <v>4314</v>
      </c>
      <c r="L1733" t="s">
        <v>2511</v>
      </c>
      <c r="M1733" t="s">
        <v>883</v>
      </c>
      <c r="N1733" t="s">
        <v>2169</v>
      </c>
      <c r="O1733" t="s">
        <v>3139</v>
      </c>
      <c r="P1733" t="s">
        <v>446</v>
      </c>
      <c r="Q1733" t="s">
        <v>1890</v>
      </c>
      <c r="R1733" t="s">
        <v>3166</v>
      </c>
      <c r="S1733" t="s">
        <v>3151</v>
      </c>
      <c r="T1733">
        <f>+_2022[[#This Row],[p1_score]]+_2022[[#This Row],[p2_score]]</f>
        <v>5</v>
      </c>
      <c r="U1733" t="s">
        <v>425</v>
      </c>
      <c r="V1733" t="s">
        <v>1890</v>
      </c>
      <c r="W1733" t="s">
        <v>3151</v>
      </c>
      <c r="X1733" t="s">
        <v>3152</v>
      </c>
      <c r="Y1733" t="s">
        <v>3151</v>
      </c>
      <c r="Z1733" t="s">
        <v>3152</v>
      </c>
      <c r="AA1733" t="s">
        <v>32</v>
      </c>
      <c r="AB1733">
        <v>176</v>
      </c>
      <c r="AC1733" t="s">
        <v>2119</v>
      </c>
      <c r="AD1733" t="s">
        <v>2511</v>
      </c>
      <c r="AE1733" t="s">
        <v>2807</v>
      </c>
      <c r="AF1733" t="s">
        <v>883</v>
      </c>
      <c r="AG1733" t="s">
        <v>949</v>
      </c>
      <c r="AH1733" t="s">
        <v>3015</v>
      </c>
      <c r="AI1733" t="s">
        <v>3016</v>
      </c>
      <c r="AJ1733" t="s">
        <v>3017</v>
      </c>
      <c r="AK1733" t="s">
        <v>1030</v>
      </c>
    </row>
    <row r="1734" spans="1:37" x14ac:dyDescent="0.3">
      <c r="A1734" t="s">
        <v>3254</v>
      </c>
      <c r="B1734" t="s">
        <v>3133</v>
      </c>
      <c r="C1734" t="s">
        <v>425</v>
      </c>
      <c r="D1734" t="s">
        <v>2170</v>
      </c>
      <c r="E1734" t="s">
        <v>3195</v>
      </c>
      <c r="F1734" t="s">
        <v>3178</v>
      </c>
      <c r="G1734" t="s">
        <v>3153</v>
      </c>
      <c r="H1734" t="s">
        <v>3133</v>
      </c>
      <c r="I1734" t="s">
        <v>3256</v>
      </c>
      <c r="J1734" t="s">
        <v>2119</v>
      </c>
      <c r="K1734" t="s">
        <v>4314</v>
      </c>
      <c r="L1734" t="s">
        <v>2511</v>
      </c>
      <c r="M1734" t="s">
        <v>883</v>
      </c>
      <c r="N1734" t="s">
        <v>2169</v>
      </c>
      <c r="O1734" t="s">
        <v>3148</v>
      </c>
      <c r="P1734" t="s">
        <v>2171</v>
      </c>
      <c r="Q1734" t="s">
        <v>425</v>
      </c>
      <c r="R1734" t="s">
        <v>3422</v>
      </c>
      <c r="S1734" t="s">
        <v>3236</v>
      </c>
      <c r="T1734">
        <f>+_2022[[#This Row],[p1_score]]+_2022[[#This Row],[p2_score]]</f>
        <v>4</v>
      </c>
      <c r="U1734" t="s">
        <v>425</v>
      </c>
      <c r="V1734" t="s">
        <v>95</v>
      </c>
      <c r="W1734" t="s">
        <v>3157</v>
      </c>
      <c r="X1734" t="s">
        <v>3152</v>
      </c>
      <c r="Y1734" t="s">
        <v>3152</v>
      </c>
      <c r="Z1734" t="s">
        <v>3152</v>
      </c>
      <c r="AA1734" t="s">
        <v>1890</v>
      </c>
      <c r="AB1734">
        <v>176</v>
      </c>
      <c r="AC1734" t="s">
        <v>2119</v>
      </c>
      <c r="AD1734" t="s">
        <v>2511</v>
      </c>
      <c r="AE1734" t="s">
        <v>2807</v>
      </c>
      <c r="AF1734" t="s">
        <v>883</v>
      </c>
      <c r="AG1734" t="s">
        <v>949</v>
      </c>
      <c r="AH1734" t="s">
        <v>3015</v>
      </c>
      <c r="AI1734" t="s">
        <v>3016</v>
      </c>
      <c r="AJ1734" t="s">
        <v>3017</v>
      </c>
      <c r="AK1734" t="s">
        <v>1030</v>
      </c>
    </row>
    <row r="1735" spans="1:37" x14ac:dyDescent="0.3">
      <c r="A1735" t="s">
        <v>3334</v>
      </c>
      <c r="B1735" t="s">
        <v>3136</v>
      </c>
      <c r="C1735" t="s">
        <v>506</v>
      </c>
      <c r="D1735" t="s">
        <v>2070</v>
      </c>
      <c r="E1735" t="s">
        <v>3133</v>
      </c>
      <c r="F1735" t="s">
        <v>3136</v>
      </c>
      <c r="G1735" t="s">
        <v>3133</v>
      </c>
      <c r="H1735" t="s">
        <v>3133</v>
      </c>
      <c r="I1735" t="s">
        <v>3152</v>
      </c>
      <c r="J1735" t="s">
        <v>2119</v>
      </c>
      <c r="K1735" t="s">
        <v>4314</v>
      </c>
      <c r="L1735" t="s">
        <v>2511</v>
      </c>
      <c r="M1735" t="s">
        <v>883</v>
      </c>
      <c r="N1735" t="s">
        <v>2169</v>
      </c>
      <c r="O1735" t="s">
        <v>3157</v>
      </c>
      <c r="P1735" t="s">
        <v>2172</v>
      </c>
      <c r="Q1735" t="s">
        <v>506</v>
      </c>
      <c r="R1735" t="s">
        <v>3139</v>
      </c>
      <c r="S1735" t="s">
        <v>3236</v>
      </c>
      <c r="T1735">
        <f>+_2022[[#This Row],[p1_score]]+_2022[[#This Row],[p2_score]]</f>
        <v>0</v>
      </c>
      <c r="U1735" t="s">
        <v>506</v>
      </c>
      <c r="V1735" t="s">
        <v>95</v>
      </c>
      <c r="W1735" t="s">
        <v>3152</v>
      </c>
      <c r="X1735" t="s">
        <v>3152</v>
      </c>
      <c r="Y1735" t="s">
        <v>3152</v>
      </c>
      <c r="Z1735" t="s">
        <v>3152</v>
      </c>
      <c r="AA1735" t="s">
        <v>425</v>
      </c>
      <c r="AB1735">
        <v>176</v>
      </c>
      <c r="AC1735" t="s">
        <v>2119</v>
      </c>
      <c r="AD1735" t="s">
        <v>2511</v>
      </c>
      <c r="AE1735" t="s">
        <v>2807</v>
      </c>
      <c r="AF1735" t="s">
        <v>883</v>
      </c>
      <c r="AG1735" t="s">
        <v>949</v>
      </c>
      <c r="AH1735" t="s">
        <v>3015</v>
      </c>
      <c r="AI1735" t="s">
        <v>3016</v>
      </c>
      <c r="AJ1735" t="s">
        <v>3017</v>
      </c>
      <c r="AK1735" t="s">
        <v>1030</v>
      </c>
    </row>
    <row r="1736" spans="1:37" x14ac:dyDescent="0.3">
      <c r="A1736" t="s">
        <v>3284</v>
      </c>
      <c r="B1736" t="s">
        <v>3162</v>
      </c>
      <c r="C1736" t="s">
        <v>2173</v>
      </c>
      <c r="D1736" t="s">
        <v>2141</v>
      </c>
      <c r="E1736" t="s">
        <v>3133</v>
      </c>
      <c r="F1736" t="s">
        <v>3136</v>
      </c>
      <c r="G1736" t="s">
        <v>3133</v>
      </c>
      <c r="H1736" t="s">
        <v>3133</v>
      </c>
      <c r="I1736" t="s">
        <v>3152</v>
      </c>
      <c r="J1736" t="s">
        <v>2119</v>
      </c>
      <c r="K1736" t="s">
        <v>4314</v>
      </c>
      <c r="L1736" t="s">
        <v>2511</v>
      </c>
      <c r="M1736" t="s">
        <v>883</v>
      </c>
      <c r="N1736" t="s">
        <v>2169</v>
      </c>
      <c r="O1736" t="s">
        <v>3151</v>
      </c>
      <c r="P1736" t="s">
        <v>2174</v>
      </c>
      <c r="Q1736" t="s">
        <v>2173</v>
      </c>
      <c r="R1736" t="s">
        <v>3230</v>
      </c>
      <c r="S1736" t="s">
        <v>3380</v>
      </c>
      <c r="T1736">
        <f>+_2022[[#This Row],[p1_score]]+_2022[[#This Row],[p2_score]]</f>
        <v>18</v>
      </c>
      <c r="U1736" t="s">
        <v>2173</v>
      </c>
      <c r="V1736" t="s">
        <v>95</v>
      </c>
      <c r="W1736" t="s">
        <v>3152</v>
      </c>
      <c r="X1736" t="s">
        <v>3305</v>
      </c>
      <c r="Y1736" t="s">
        <v>3152</v>
      </c>
      <c r="Z1736" t="s">
        <v>3305</v>
      </c>
      <c r="AA1736" t="s">
        <v>506</v>
      </c>
      <c r="AB1736">
        <v>176</v>
      </c>
      <c r="AC1736" t="s">
        <v>2119</v>
      </c>
      <c r="AD1736" t="s">
        <v>2511</v>
      </c>
      <c r="AE1736" t="s">
        <v>2807</v>
      </c>
      <c r="AF1736" t="s">
        <v>883</v>
      </c>
      <c r="AG1736" t="s">
        <v>949</v>
      </c>
      <c r="AH1736" t="s">
        <v>3015</v>
      </c>
      <c r="AI1736" t="s">
        <v>3016</v>
      </c>
      <c r="AJ1736" t="s">
        <v>3017</v>
      </c>
      <c r="AK1736" t="s">
        <v>1030</v>
      </c>
    </row>
    <row r="1737" spans="1:37" x14ac:dyDescent="0.3">
      <c r="A1737" t="s">
        <v>3341</v>
      </c>
      <c r="B1737" t="s">
        <v>3173</v>
      </c>
      <c r="C1737" t="s">
        <v>51</v>
      </c>
      <c r="D1737" t="s">
        <v>2175</v>
      </c>
      <c r="E1737" t="s">
        <v>3201</v>
      </c>
      <c r="F1737" t="s">
        <v>3202</v>
      </c>
      <c r="G1737" t="s">
        <v>3153</v>
      </c>
      <c r="H1737" t="s">
        <v>3133</v>
      </c>
      <c r="I1737" t="s">
        <v>3984</v>
      </c>
      <c r="J1737" t="s">
        <v>2119</v>
      </c>
      <c r="K1737" t="s">
        <v>4314</v>
      </c>
      <c r="L1737" t="s">
        <v>2511</v>
      </c>
      <c r="M1737" t="s">
        <v>883</v>
      </c>
      <c r="N1737" t="s">
        <v>2169</v>
      </c>
      <c r="O1737" t="s">
        <v>3170</v>
      </c>
      <c r="P1737" t="s">
        <v>2176</v>
      </c>
      <c r="Q1737" t="s">
        <v>51</v>
      </c>
      <c r="R1737" t="s">
        <v>3564</v>
      </c>
      <c r="S1737" t="s">
        <v>3445</v>
      </c>
      <c r="T1737">
        <f>+_2022[[#This Row],[p1_score]]+_2022[[#This Row],[p2_score]]</f>
        <v>20</v>
      </c>
      <c r="U1737" t="s">
        <v>51</v>
      </c>
      <c r="V1737" t="s">
        <v>95</v>
      </c>
      <c r="W1737" t="s">
        <v>3271</v>
      </c>
      <c r="X1737" t="s">
        <v>3236</v>
      </c>
      <c r="Y1737" t="s">
        <v>3152</v>
      </c>
      <c r="Z1737" t="s">
        <v>3380</v>
      </c>
      <c r="AA1737" t="s">
        <v>2173</v>
      </c>
      <c r="AB1737">
        <v>176</v>
      </c>
      <c r="AC1737" t="s">
        <v>2119</v>
      </c>
      <c r="AD1737" t="s">
        <v>2511</v>
      </c>
      <c r="AE1737" t="s">
        <v>2807</v>
      </c>
      <c r="AF1737" t="s">
        <v>883</v>
      </c>
      <c r="AG1737" t="s">
        <v>949</v>
      </c>
      <c r="AH1737" t="s">
        <v>3015</v>
      </c>
      <c r="AI1737" t="s">
        <v>3016</v>
      </c>
      <c r="AJ1737" t="s">
        <v>3017</v>
      </c>
      <c r="AK1737" t="s">
        <v>1030</v>
      </c>
    </row>
    <row r="1738" spans="1:37" x14ac:dyDescent="0.3">
      <c r="A1738" t="s">
        <v>3197</v>
      </c>
      <c r="B1738" t="s">
        <v>3178</v>
      </c>
      <c r="C1738" t="s">
        <v>1887</v>
      </c>
      <c r="D1738" t="s">
        <v>2139</v>
      </c>
      <c r="E1738" t="s">
        <v>3153</v>
      </c>
      <c r="F1738" t="s">
        <v>3136</v>
      </c>
      <c r="G1738" t="s">
        <v>3133</v>
      </c>
      <c r="H1738" t="s">
        <v>3133</v>
      </c>
      <c r="I1738" t="s">
        <v>3311</v>
      </c>
      <c r="J1738" t="s">
        <v>2119</v>
      </c>
      <c r="K1738" t="s">
        <v>4314</v>
      </c>
      <c r="L1738" t="s">
        <v>2511</v>
      </c>
      <c r="M1738" t="s">
        <v>883</v>
      </c>
      <c r="N1738" t="s">
        <v>2169</v>
      </c>
      <c r="O1738" t="s">
        <v>3200</v>
      </c>
      <c r="P1738" t="s">
        <v>2177</v>
      </c>
      <c r="Q1738" t="s">
        <v>1887</v>
      </c>
      <c r="R1738" t="s">
        <v>4242</v>
      </c>
      <c r="S1738" t="s">
        <v>3248</v>
      </c>
      <c r="T1738">
        <f>+_2022[[#This Row],[p1_score]]+_2022[[#This Row],[p2_score]]</f>
        <v>5</v>
      </c>
      <c r="U1738" t="s">
        <v>1887</v>
      </c>
      <c r="V1738" t="s">
        <v>95</v>
      </c>
      <c r="W1738" t="s">
        <v>3139</v>
      </c>
      <c r="X1738" t="s">
        <v>3148</v>
      </c>
      <c r="Y1738" t="s">
        <v>3152</v>
      </c>
      <c r="Z1738" t="s">
        <v>3192</v>
      </c>
      <c r="AA1738" t="s">
        <v>51</v>
      </c>
      <c r="AB1738">
        <v>176</v>
      </c>
      <c r="AC1738" t="s">
        <v>2119</v>
      </c>
      <c r="AD1738" t="s">
        <v>2511</v>
      </c>
      <c r="AE1738" t="s">
        <v>2807</v>
      </c>
      <c r="AF1738" t="s">
        <v>883</v>
      </c>
      <c r="AG1738" t="s">
        <v>949</v>
      </c>
      <c r="AH1738" t="s">
        <v>3015</v>
      </c>
      <c r="AI1738" t="s">
        <v>3016</v>
      </c>
      <c r="AJ1738" t="s">
        <v>3017</v>
      </c>
      <c r="AK1738" t="s">
        <v>1030</v>
      </c>
    </row>
    <row r="1739" spans="1:37" x14ac:dyDescent="0.3">
      <c r="A1739" t="s">
        <v>3345</v>
      </c>
      <c r="B1739" t="s">
        <v>3180</v>
      </c>
      <c r="C1739" t="s">
        <v>215</v>
      </c>
      <c r="D1739" t="s">
        <v>2178</v>
      </c>
      <c r="E1739" t="s">
        <v>3144</v>
      </c>
      <c r="F1739" t="s">
        <v>3195</v>
      </c>
      <c r="G1739" t="s">
        <v>3133</v>
      </c>
      <c r="H1739" t="s">
        <v>3133</v>
      </c>
      <c r="I1739" t="s">
        <v>4519</v>
      </c>
      <c r="J1739" t="s">
        <v>2119</v>
      </c>
      <c r="K1739" t="s">
        <v>4314</v>
      </c>
      <c r="L1739" t="s">
        <v>2511</v>
      </c>
      <c r="M1739" t="s">
        <v>883</v>
      </c>
      <c r="N1739" t="s">
        <v>2169</v>
      </c>
      <c r="O1739" t="s">
        <v>3219</v>
      </c>
      <c r="P1739" t="s">
        <v>2179</v>
      </c>
      <c r="Q1739" t="s">
        <v>215</v>
      </c>
      <c r="R1739" t="s">
        <v>3785</v>
      </c>
      <c r="S1739" t="s">
        <v>3508</v>
      </c>
      <c r="T1739">
        <f>+_2022[[#This Row],[p1_score]]+_2022[[#This Row],[p2_score]]</f>
        <v>1</v>
      </c>
      <c r="U1739" t="s">
        <v>215</v>
      </c>
      <c r="V1739" t="s">
        <v>95</v>
      </c>
      <c r="W1739" t="s">
        <v>3166</v>
      </c>
      <c r="X1739" t="s">
        <v>3152</v>
      </c>
      <c r="Y1739" t="s">
        <v>3152</v>
      </c>
      <c r="Z1739" t="s">
        <v>3192</v>
      </c>
      <c r="AA1739" t="s">
        <v>1887</v>
      </c>
      <c r="AB1739">
        <v>176</v>
      </c>
      <c r="AC1739" t="s">
        <v>2119</v>
      </c>
      <c r="AD1739" t="s">
        <v>2511</v>
      </c>
      <c r="AE1739" t="s">
        <v>2807</v>
      </c>
      <c r="AF1739" t="s">
        <v>883</v>
      </c>
      <c r="AG1739" t="s">
        <v>949</v>
      </c>
      <c r="AH1739" t="s">
        <v>3015</v>
      </c>
      <c r="AI1739" t="s">
        <v>3016</v>
      </c>
      <c r="AJ1739" t="s">
        <v>3017</v>
      </c>
      <c r="AK1739" t="s">
        <v>1030</v>
      </c>
    </row>
    <row r="1740" spans="1:37" x14ac:dyDescent="0.3">
      <c r="A1740" t="s">
        <v>3348</v>
      </c>
      <c r="B1740" t="s">
        <v>3187</v>
      </c>
      <c r="C1740" t="s">
        <v>1134</v>
      </c>
      <c r="D1740" t="s">
        <v>294</v>
      </c>
      <c r="E1740" t="s">
        <v>3144</v>
      </c>
      <c r="F1740" t="s">
        <v>3162</v>
      </c>
      <c r="G1740" t="s">
        <v>3133</v>
      </c>
      <c r="H1740" t="s">
        <v>3133</v>
      </c>
      <c r="I1740" t="s">
        <v>3338</v>
      </c>
      <c r="J1740" t="s">
        <v>2119</v>
      </c>
      <c r="K1740" t="s">
        <v>4314</v>
      </c>
      <c r="L1740" t="s">
        <v>2511</v>
      </c>
      <c r="M1740" t="s">
        <v>883</v>
      </c>
      <c r="N1740" t="s">
        <v>2169</v>
      </c>
      <c r="O1740" t="s">
        <v>3236</v>
      </c>
      <c r="P1740" t="s">
        <v>1072</v>
      </c>
      <c r="Q1740" t="s">
        <v>1134</v>
      </c>
      <c r="R1740" t="s">
        <v>3161</v>
      </c>
      <c r="S1740" t="s">
        <v>3490</v>
      </c>
      <c r="T1740">
        <f>+_2022[[#This Row],[p1_score]]+_2022[[#This Row],[p2_score]]</f>
        <v>6</v>
      </c>
      <c r="U1740" t="s">
        <v>1134</v>
      </c>
      <c r="V1740" t="s">
        <v>95</v>
      </c>
      <c r="W1740" t="s">
        <v>3166</v>
      </c>
      <c r="X1740" t="s">
        <v>3151</v>
      </c>
      <c r="Y1740" t="s">
        <v>3152</v>
      </c>
      <c r="Z1740" t="s">
        <v>3358</v>
      </c>
      <c r="AA1740" t="s">
        <v>215</v>
      </c>
      <c r="AB1740">
        <v>176</v>
      </c>
      <c r="AC1740" t="s">
        <v>2119</v>
      </c>
      <c r="AD1740" t="s">
        <v>2511</v>
      </c>
      <c r="AE1740" t="s">
        <v>2807</v>
      </c>
      <c r="AF1740" t="s">
        <v>883</v>
      </c>
      <c r="AG1740" t="s">
        <v>949</v>
      </c>
      <c r="AH1740" t="s">
        <v>3015</v>
      </c>
      <c r="AI1740" t="s">
        <v>3016</v>
      </c>
      <c r="AJ1740" t="s">
        <v>3017</v>
      </c>
      <c r="AK1740" t="s">
        <v>1030</v>
      </c>
    </row>
    <row r="1741" spans="1:37" x14ac:dyDescent="0.3">
      <c r="A1741" t="s">
        <v>3351</v>
      </c>
      <c r="B1741" t="s">
        <v>3153</v>
      </c>
      <c r="C1741" t="s">
        <v>95</v>
      </c>
      <c r="D1741" t="s">
        <v>2180</v>
      </c>
      <c r="E1741" t="s">
        <v>3293</v>
      </c>
      <c r="F1741" t="s">
        <v>3237</v>
      </c>
      <c r="G1741" t="s">
        <v>3162</v>
      </c>
      <c r="H1741" t="s">
        <v>3144</v>
      </c>
      <c r="I1741" t="s">
        <v>3510</v>
      </c>
      <c r="J1741" t="s">
        <v>2119</v>
      </c>
      <c r="K1741" t="s">
        <v>4314</v>
      </c>
      <c r="L1741" t="s">
        <v>2511</v>
      </c>
      <c r="M1741" t="s">
        <v>883</v>
      </c>
      <c r="N1741" t="s">
        <v>2169</v>
      </c>
      <c r="O1741" t="s">
        <v>3161</v>
      </c>
      <c r="P1741" t="s">
        <v>2181</v>
      </c>
      <c r="Q1741" t="s">
        <v>95</v>
      </c>
      <c r="R1741" t="s">
        <v>3386</v>
      </c>
      <c r="S1741" t="s">
        <v>3490</v>
      </c>
      <c r="T1741">
        <f>+_2022[[#This Row],[p1_score]]+_2022[[#This Row],[p2_score]]</f>
        <v>0</v>
      </c>
      <c r="U1741" t="s">
        <v>1030</v>
      </c>
      <c r="V1741" t="s">
        <v>95</v>
      </c>
      <c r="W1741" t="s">
        <v>3139</v>
      </c>
      <c r="X1741" t="s">
        <v>3228</v>
      </c>
      <c r="Y1741" t="s">
        <v>3152</v>
      </c>
      <c r="Z1741" t="s">
        <v>3152</v>
      </c>
      <c r="AA1741" t="s">
        <v>1134</v>
      </c>
      <c r="AB1741">
        <v>176</v>
      </c>
      <c r="AC1741" t="s">
        <v>2119</v>
      </c>
      <c r="AD1741" t="s">
        <v>2511</v>
      </c>
      <c r="AE1741" t="s">
        <v>2807</v>
      </c>
      <c r="AF1741" t="s">
        <v>883</v>
      </c>
      <c r="AG1741" t="s">
        <v>949</v>
      </c>
      <c r="AH1741" t="s">
        <v>3015</v>
      </c>
      <c r="AI1741" t="s">
        <v>3016</v>
      </c>
      <c r="AJ1741" t="s">
        <v>3017</v>
      </c>
      <c r="AK1741" t="s">
        <v>1030</v>
      </c>
    </row>
    <row r="1742" spans="1:37" x14ac:dyDescent="0.3">
      <c r="A1742" t="s">
        <v>3355</v>
      </c>
      <c r="B1742" t="s">
        <v>3154</v>
      </c>
      <c r="C1742" t="s">
        <v>655</v>
      </c>
      <c r="D1742" t="s">
        <v>2180</v>
      </c>
      <c r="E1742" t="s">
        <v>3133</v>
      </c>
      <c r="F1742" t="s">
        <v>3144</v>
      </c>
      <c r="G1742" t="s">
        <v>3133</v>
      </c>
      <c r="H1742" t="s">
        <v>3133</v>
      </c>
      <c r="I1742" t="s">
        <v>3152</v>
      </c>
      <c r="J1742" t="s">
        <v>2119</v>
      </c>
      <c r="K1742" t="s">
        <v>4314</v>
      </c>
      <c r="L1742" t="s">
        <v>2511</v>
      </c>
      <c r="M1742" t="s">
        <v>883</v>
      </c>
      <c r="N1742" t="s">
        <v>2169</v>
      </c>
      <c r="O1742" t="s">
        <v>3271</v>
      </c>
      <c r="P1742" t="s">
        <v>2182</v>
      </c>
      <c r="Q1742" t="s">
        <v>655</v>
      </c>
      <c r="R1742" t="s">
        <v>3465</v>
      </c>
      <c r="S1742" t="s">
        <v>3490</v>
      </c>
      <c r="T1742">
        <f>+_2022[[#This Row],[p1_score]]+_2022[[#This Row],[p2_score]]</f>
        <v>0</v>
      </c>
      <c r="U1742" t="s">
        <v>1030</v>
      </c>
      <c r="V1742" t="s">
        <v>655</v>
      </c>
      <c r="W1742" t="s">
        <v>3152</v>
      </c>
      <c r="X1742" t="s">
        <v>3152</v>
      </c>
      <c r="Y1742" t="s">
        <v>3152</v>
      </c>
      <c r="Z1742" t="s">
        <v>3152</v>
      </c>
      <c r="AA1742" t="s">
        <v>95</v>
      </c>
      <c r="AB1742">
        <v>176</v>
      </c>
      <c r="AC1742" t="s">
        <v>2119</v>
      </c>
      <c r="AD1742" t="s">
        <v>2511</v>
      </c>
      <c r="AE1742" t="s">
        <v>2807</v>
      </c>
      <c r="AF1742" t="s">
        <v>883</v>
      </c>
      <c r="AG1742" t="s">
        <v>949</v>
      </c>
      <c r="AH1742" t="s">
        <v>3015</v>
      </c>
      <c r="AI1742" t="s">
        <v>3016</v>
      </c>
      <c r="AJ1742" t="s">
        <v>3017</v>
      </c>
      <c r="AK1742" t="s">
        <v>1030</v>
      </c>
    </row>
    <row r="1743" spans="1:37" x14ac:dyDescent="0.3">
      <c r="A1743" t="s">
        <v>3342</v>
      </c>
      <c r="B1743" t="s">
        <v>3195</v>
      </c>
      <c r="C1743" t="s">
        <v>1030</v>
      </c>
      <c r="D1743" t="s">
        <v>45</v>
      </c>
      <c r="E1743" t="s">
        <v>3133</v>
      </c>
      <c r="F1743" t="s">
        <v>3133</v>
      </c>
      <c r="G1743" t="s">
        <v>3133</v>
      </c>
      <c r="H1743" t="s">
        <v>3133</v>
      </c>
      <c r="I1743" t="s">
        <v>3152</v>
      </c>
      <c r="J1743" t="s">
        <v>2119</v>
      </c>
      <c r="K1743" t="s">
        <v>4314</v>
      </c>
      <c r="L1743" t="s">
        <v>2511</v>
      </c>
      <c r="M1743" t="s">
        <v>883</v>
      </c>
      <c r="N1743" t="s">
        <v>2169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e">
        <f>+_2022[[#This Row],[p1_score]]+_2022[[#This Row],[p2_score]]</f>
        <v>#VALUE!</v>
      </c>
      <c r="U1743" t="s">
        <v>32</v>
      </c>
      <c r="V1743" t="s">
        <v>32</v>
      </c>
      <c r="W1743" t="s">
        <v>32</v>
      </c>
      <c r="X1743" t="s">
        <v>32</v>
      </c>
      <c r="Y1743" t="s">
        <v>32</v>
      </c>
      <c r="Z1743" t="s">
        <v>32</v>
      </c>
      <c r="AA1743" t="s">
        <v>32</v>
      </c>
      <c r="AB1743">
        <v>176</v>
      </c>
      <c r="AC1743" t="s">
        <v>2119</v>
      </c>
      <c r="AD1743" t="s">
        <v>2511</v>
      </c>
      <c r="AE1743" t="s">
        <v>2807</v>
      </c>
      <c r="AF1743" t="s">
        <v>883</v>
      </c>
      <c r="AG1743" t="s">
        <v>949</v>
      </c>
      <c r="AH1743" t="s">
        <v>3015</v>
      </c>
      <c r="AI1743" t="s">
        <v>3016</v>
      </c>
      <c r="AJ1743" t="s">
        <v>3017</v>
      </c>
      <c r="AK1743" t="s">
        <v>1030</v>
      </c>
    </row>
    <row r="1744" spans="1:37" x14ac:dyDescent="0.3">
      <c r="A1744" t="s">
        <v>3363</v>
      </c>
      <c r="B1744" t="s">
        <v>3144</v>
      </c>
      <c r="C1744" t="s">
        <v>900</v>
      </c>
      <c r="D1744" t="s">
        <v>2183</v>
      </c>
      <c r="E1744" t="s">
        <v>3167</v>
      </c>
      <c r="F1744" t="s">
        <v>3222</v>
      </c>
      <c r="G1744" t="s">
        <v>3136</v>
      </c>
      <c r="H1744" t="s">
        <v>3144</v>
      </c>
      <c r="I1744" t="s">
        <v>3837</v>
      </c>
      <c r="J1744" t="s">
        <v>2119</v>
      </c>
      <c r="K1744" t="s">
        <v>4266</v>
      </c>
      <c r="L1744" t="s">
        <v>2515</v>
      </c>
      <c r="M1744" t="s">
        <v>897</v>
      </c>
      <c r="N1744" t="s">
        <v>2184</v>
      </c>
      <c r="O1744" t="s">
        <v>3139</v>
      </c>
      <c r="P1744" t="s">
        <v>1120</v>
      </c>
      <c r="Q1744" t="s">
        <v>900</v>
      </c>
      <c r="R1744" t="s">
        <v>3314</v>
      </c>
      <c r="S1744" t="s">
        <v>3358</v>
      </c>
      <c r="T1744">
        <f>+_2022[[#This Row],[p1_score]]+_2022[[#This Row],[p2_score]]</f>
        <v>35</v>
      </c>
      <c r="U1744" t="s">
        <v>1131</v>
      </c>
      <c r="V1744" t="s">
        <v>900</v>
      </c>
      <c r="W1744" t="s">
        <v>3236</v>
      </c>
      <c r="X1744" t="s">
        <v>3185</v>
      </c>
      <c r="Y1744" t="s">
        <v>3236</v>
      </c>
      <c r="Z1744" t="s">
        <v>3185</v>
      </c>
      <c r="AA1744" t="s">
        <v>32</v>
      </c>
      <c r="AB1744">
        <v>177</v>
      </c>
      <c r="AC1744" t="s">
        <v>2119</v>
      </c>
      <c r="AD1744" t="s">
        <v>2515</v>
      </c>
      <c r="AE1744" t="s">
        <v>2829</v>
      </c>
      <c r="AF1744" t="s">
        <v>897</v>
      </c>
      <c r="AG1744" t="s">
        <v>850</v>
      </c>
      <c r="AH1744" t="s">
        <v>3018</v>
      </c>
      <c r="AI1744" t="s">
        <v>3019</v>
      </c>
      <c r="AJ1744" t="s">
        <v>3020</v>
      </c>
      <c r="AK1744" t="s">
        <v>2149</v>
      </c>
    </row>
    <row r="1745" spans="1:37" x14ac:dyDescent="0.3">
      <c r="A1745" t="s">
        <v>3367</v>
      </c>
      <c r="B1745" t="s">
        <v>3153</v>
      </c>
      <c r="C1745" t="s">
        <v>1947</v>
      </c>
      <c r="D1745" t="s">
        <v>1516</v>
      </c>
      <c r="E1745" t="s">
        <v>3133</v>
      </c>
      <c r="F1745" t="s">
        <v>3144</v>
      </c>
      <c r="G1745" t="s">
        <v>3133</v>
      </c>
      <c r="H1745" t="s">
        <v>3133</v>
      </c>
      <c r="I1745" t="s">
        <v>3152</v>
      </c>
      <c r="J1745" t="s">
        <v>2119</v>
      </c>
      <c r="K1745" t="s">
        <v>4266</v>
      </c>
      <c r="L1745" t="s">
        <v>2515</v>
      </c>
      <c r="M1745" t="s">
        <v>897</v>
      </c>
      <c r="N1745" t="s">
        <v>2184</v>
      </c>
      <c r="O1745" t="s">
        <v>3148</v>
      </c>
      <c r="P1745" t="s">
        <v>952</v>
      </c>
      <c r="Q1745" t="s">
        <v>1947</v>
      </c>
      <c r="R1745" t="s">
        <v>3316</v>
      </c>
      <c r="S1745" t="s">
        <v>3358</v>
      </c>
      <c r="T1745">
        <f>+_2022[[#This Row],[p1_score]]+_2022[[#This Row],[p2_score]]</f>
        <v>0</v>
      </c>
      <c r="U1745" t="s">
        <v>1131</v>
      </c>
      <c r="V1745" t="s">
        <v>1947</v>
      </c>
      <c r="W1745" t="s">
        <v>3152</v>
      </c>
      <c r="X1745" t="s">
        <v>3152</v>
      </c>
      <c r="Y1745" t="s">
        <v>3236</v>
      </c>
      <c r="Z1745" t="s">
        <v>3152</v>
      </c>
      <c r="AA1745" t="s">
        <v>900</v>
      </c>
      <c r="AB1745">
        <v>177</v>
      </c>
      <c r="AC1745" t="s">
        <v>2119</v>
      </c>
      <c r="AD1745" t="s">
        <v>2515</v>
      </c>
      <c r="AE1745" t="s">
        <v>2829</v>
      </c>
      <c r="AF1745" t="s">
        <v>897</v>
      </c>
      <c r="AG1745" t="s">
        <v>850</v>
      </c>
      <c r="AH1745" t="s">
        <v>3018</v>
      </c>
      <c r="AI1745" t="s">
        <v>3019</v>
      </c>
      <c r="AJ1745" t="s">
        <v>3020</v>
      </c>
      <c r="AK1745" t="s">
        <v>2149</v>
      </c>
    </row>
    <row r="1746" spans="1:37" x14ac:dyDescent="0.3">
      <c r="A1746" t="s">
        <v>3370</v>
      </c>
      <c r="B1746" t="s">
        <v>3136</v>
      </c>
      <c r="C1746" t="s">
        <v>55</v>
      </c>
      <c r="D1746" t="s">
        <v>2185</v>
      </c>
      <c r="E1746" t="s">
        <v>3180</v>
      </c>
      <c r="F1746" t="s">
        <v>3212</v>
      </c>
      <c r="G1746" t="s">
        <v>3133</v>
      </c>
      <c r="H1746" t="s">
        <v>3133</v>
      </c>
      <c r="I1746" t="s">
        <v>4486</v>
      </c>
      <c r="J1746" t="s">
        <v>2119</v>
      </c>
      <c r="K1746" t="s">
        <v>4266</v>
      </c>
      <c r="L1746" t="s">
        <v>2515</v>
      </c>
      <c r="M1746" t="s">
        <v>897</v>
      </c>
      <c r="N1746" t="s">
        <v>2184</v>
      </c>
      <c r="O1746" t="s">
        <v>3157</v>
      </c>
      <c r="P1746" t="s">
        <v>1405</v>
      </c>
      <c r="Q1746" t="s">
        <v>55</v>
      </c>
      <c r="R1746" t="s">
        <v>3617</v>
      </c>
      <c r="S1746" t="s">
        <v>3141</v>
      </c>
      <c r="T1746">
        <f>+_2022[[#This Row],[p1_score]]+_2022[[#This Row],[p2_score]]</f>
        <v>31</v>
      </c>
      <c r="U1746" t="s">
        <v>1131</v>
      </c>
      <c r="V1746" t="s">
        <v>55</v>
      </c>
      <c r="W1746" t="s">
        <v>3262</v>
      </c>
      <c r="X1746" t="s">
        <v>3200</v>
      </c>
      <c r="Y1746" t="s">
        <v>3193</v>
      </c>
      <c r="Z1746" t="s">
        <v>3152</v>
      </c>
      <c r="AA1746" t="s">
        <v>1947</v>
      </c>
      <c r="AB1746">
        <v>177</v>
      </c>
      <c r="AC1746" t="s">
        <v>2119</v>
      </c>
      <c r="AD1746" t="s">
        <v>2515</v>
      </c>
      <c r="AE1746" t="s">
        <v>2829</v>
      </c>
      <c r="AF1746" t="s">
        <v>897</v>
      </c>
      <c r="AG1746" t="s">
        <v>850</v>
      </c>
      <c r="AH1746" t="s">
        <v>3018</v>
      </c>
      <c r="AI1746" t="s">
        <v>3019</v>
      </c>
      <c r="AJ1746" t="s">
        <v>3020</v>
      </c>
      <c r="AK1746" t="s">
        <v>2149</v>
      </c>
    </row>
    <row r="1747" spans="1:37" x14ac:dyDescent="0.3">
      <c r="A1747" t="s">
        <v>3371</v>
      </c>
      <c r="B1747" t="s">
        <v>3162</v>
      </c>
      <c r="C1747" t="s">
        <v>1699</v>
      </c>
      <c r="D1747" t="s">
        <v>2186</v>
      </c>
      <c r="E1747" t="s">
        <v>3202</v>
      </c>
      <c r="F1747" t="s">
        <v>3201</v>
      </c>
      <c r="G1747" t="s">
        <v>3133</v>
      </c>
      <c r="H1747" t="s">
        <v>3144</v>
      </c>
      <c r="I1747" t="s">
        <v>3258</v>
      </c>
      <c r="J1747" t="s">
        <v>2119</v>
      </c>
      <c r="K1747" t="s">
        <v>4266</v>
      </c>
      <c r="L1747" t="s">
        <v>2515</v>
      </c>
      <c r="M1747" t="s">
        <v>897</v>
      </c>
      <c r="N1747" t="s">
        <v>2184</v>
      </c>
      <c r="O1747" t="s">
        <v>3151</v>
      </c>
      <c r="P1747" t="s">
        <v>304</v>
      </c>
      <c r="Q1747" t="s">
        <v>1699</v>
      </c>
      <c r="R1747" t="s">
        <v>3511</v>
      </c>
      <c r="S1747" t="s">
        <v>3571</v>
      </c>
      <c r="T1747">
        <f>+_2022[[#This Row],[p1_score]]+_2022[[#This Row],[p2_score]]</f>
        <v>19</v>
      </c>
      <c r="U1747" t="s">
        <v>1131</v>
      </c>
      <c r="V1747" t="s">
        <v>1699</v>
      </c>
      <c r="W1747" t="s">
        <v>3200</v>
      </c>
      <c r="X1747" t="s">
        <v>3186</v>
      </c>
      <c r="Y1747" t="s">
        <v>3562</v>
      </c>
      <c r="Z1747" t="s">
        <v>3152</v>
      </c>
      <c r="AA1747" t="s">
        <v>55</v>
      </c>
      <c r="AB1747">
        <v>177</v>
      </c>
      <c r="AC1747" t="s">
        <v>2119</v>
      </c>
      <c r="AD1747" t="s">
        <v>2515</v>
      </c>
      <c r="AE1747" t="s">
        <v>2829</v>
      </c>
      <c r="AF1747" t="s">
        <v>897</v>
      </c>
      <c r="AG1747" t="s">
        <v>850</v>
      </c>
      <c r="AH1747" t="s">
        <v>3018</v>
      </c>
      <c r="AI1747" t="s">
        <v>3019</v>
      </c>
      <c r="AJ1747" t="s">
        <v>3020</v>
      </c>
      <c r="AK1747" t="s">
        <v>2149</v>
      </c>
    </row>
    <row r="1748" spans="1:37" x14ac:dyDescent="0.3">
      <c r="A1748" t="s">
        <v>3224</v>
      </c>
      <c r="B1748" t="s">
        <v>3133</v>
      </c>
      <c r="C1748" t="s">
        <v>1131</v>
      </c>
      <c r="D1748" t="s">
        <v>1865</v>
      </c>
      <c r="E1748" t="s">
        <v>3324</v>
      </c>
      <c r="F1748" t="s">
        <v>3289</v>
      </c>
      <c r="G1748" t="s">
        <v>3162</v>
      </c>
      <c r="H1748" t="s">
        <v>3133</v>
      </c>
      <c r="I1748" t="s">
        <v>3390</v>
      </c>
      <c r="J1748" t="s">
        <v>2119</v>
      </c>
      <c r="K1748" t="s">
        <v>4266</v>
      </c>
      <c r="L1748" t="s">
        <v>2515</v>
      </c>
      <c r="M1748" t="s">
        <v>897</v>
      </c>
      <c r="N1748" t="s">
        <v>2184</v>
      </c>
      <c r="O1748" t="s">
        <v>3170</v>
      </c>
      <c r="P1748" t="s">
        <v>493</v>
      </c>
      <c r="Q1748" t="s">
        <v>1131</v>
      </c>
      <c r="R1748" t="s">
        <v>3430</v>
      </c>
      <c r="S1748" t="s">
        <v>3549</v>
      </c>
      <c r="T1748">
        <f>+_2022[[#This Row],[p1_score]]+_2022[[#This Row],[p2_score]]</f>
        <v>17</v>
      </c>
      <c r="U1748" t="s">
        <v>1131</v>
      </c>
      <c r="V1748" t="s">
        <v>1971</v>
      </c>
      <c r="W1748" t="s">
        <v>3151</v>
      </c>
      <c r="X1748" t="s">
        <v>3186</v>
      </c>
      <c r="Y1748" t="s">
        <v>3152</v>
      </c>
      <c r="Z1748" t="s">
        <v>3152</v>
      </c>
      <c r="AA1748" t="s">
        <v>1699</v>
      </c>
      <c r="AB1748">
        <v>177</v>
      </c>
      <c r="AC1748" t="s">
        <v>2119</v>
      </c>
      <c r="AD1748" t="s">
        <v>2515</v>
      </c>
      <c r="AE1748" t="s">
        <v>2829</v>
      </c>
      <c r="AF1748" t="s">
        <v>897</v>
      </c>
      <c r="AG1748" t="s">
        <v>850</v>
      </c>
      <c r="AH1748" t="s">
        <v>3018</v>
      </c>
      <c r="AI1748" t="s">
        <v>3019</v>
      </c>
      <c r="AJ1748" t="s">
        <v>3020</v>
      </c>
      <c r="AK1748" t="s">
        <v>2149</v>
      </c>
    </row>
    <row r="1749" spans="1:37" x14ac:dyDescent="0.3">
      <c r="A1749" t="s">
        <v>3381</v>
      </c>
      <c r="B1749" t="s">
        <v>3178</v>
      </c>
      <c r="C1749" t="s">
        <v>1402</v>
      </c>
      <c r="D1749" t="s">
        <v>1836</v>
      </c>
      <c r="E1749" t="s">
        <v>3275</v>
      </c>
      <c r="F1749" t="s">
        <v>3181</v>
      </c>
      <c r="G1749" t="s">
        <v>3153</v>
      </c>
      <c r="H1749" t="s">
        <v>3144</v>
      </c>
      <c r="I1749" t="s">
        <v>3256</v>
      </c>
      <c r="J1749" t="s">
        <v>2119</v>
      </c>
      <c r="K1749" t="s">
        <v>4266</v>
      </c>
      <c r="L1749" t="s">
        <v>2515</v>
      </c>
      <c r="M1749" t="s">
        <v>897</v>
      </c>
      <c r="N1749" t="s">
        <v>2184</v>
      </c>
      <c r="O1749" t="s">
        <v>3200</v>
      </c>
      <c r="P1749" t="s">
        <v>2187</v>
      </c>
      <c r="Q1749" t="s">
        <v>1402</v>
      </c>
      <c r="R1749" t="s">
        <v>3252</v>
      </c>
      <c r="S1749" t="s">
        <v>4201</v>
      </c>
      <c r="T1749">
        <f>+_2022[[#This Row],[p1_score]]+_2022[[#This Row],[p2_score]]</f>
        <v>46</v>
      </c>
      <c r="U1749" t="s">
        <v>1402</v>
      </c>
      <c r="V1749" t="s">
        <v>1971</v>
      </c>
      <c r="W1749" t="s">
        <v>3380</v>
      </c>
      <c r="X1749" t="s">
        <v>3242</v>
      </c>
      <c r="Y1749" t="s">
        <v>3152</v>
      </c>
      <c r="Z1749" t="s">
        <v>3242</v>
      </c>
      <c r="AA1749" t="s">
        <v>1131</v>
      </c>
      <c r="AB1749">
        <v>177</v>
      </c>
      <c r="AC1749" t="s">
        <v>2119</v>
      </c>
      <c r="AD1749" t="s">
        <v>2515</v>
      </c>
      <c r="AE1749" t="s">
        <v>2829</v>
      </c>
      <c r="AF1749" t="s">
        <v>897</v>
      </c>
      <c r="AG1749" t="s">
        <v>850</v>
      </c>
      <c r="AH1749" t="s">
        <v>3018</v>
      </c>
      <c r="AI1749" t="s">
        <v>3019</v>
      </c>
      <c r="AJ1749" t="s">
        <v>3020</v>
      </c>
      <c r="AK1749" t="s">
        <v>2149</v>
      </c>
    </row>
    <row r="1750" spans="1:37" x14ac:dyDescent="0.3">
      <c r="A1750" t="s">
        <v>3383</v>
      </c>
      <c r="B1750" t="s">
        <v>3173</v>
      </c>
      <c r="C1750" t="s">
        <v>1971</v>
      </c>
      <c r="D1750" t="s">
        <v>45</v>
      </c>
      <c r="E1750" t="s">
        <v>3146</v>
      </c>
      <c r="F1750" t="s">
        <v>3244</v>
      </c>
      <c r="G1750" t="s">
        <v>3153</v>
      </c>
      <c r="H1750" t="s">
        <v>3144</v>
      </c>
      <c r="I1750" t="s">
        <v>4285</v>
      </c>
      <c r="J1750" t="s">
        <v>2119</v>
      </c>
      <c r="K1750" t="s">
        <v>4266</v>
      </c>
      <c r="L1750" t="s">
        <v>2515</v>
      </c>
      <c r="M1750" t="s">
        <v>897</v>
      </c>
      <c r="N1750" t="s">
        <v>2184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e">
        <f>+_2022[[#This Row],[p1_score]]+_2022[[#This Row],[p2_score]]</f>
        <v>#VALUE!</v>
      </c>
      <c r="U1750" t="s">
        <v>32</v>
      </c>
      <c r="V1750" t="s">
        <v>32</v>
      </c>
      <c r="W1750" t="s">
        <v>32</v>
      </c>
      <c r="X1750" t="s">
        <v>32</v>
      </c>
      <c r="Y1750" t="s">
        <v>32</v>
      </c>
      <c r="Z1750" t="s">
        <v>32</v>
      </c>
      <c r="AA1750" t="s">
        <v>32</v>
      </c>
      <c r="AB1750">
        <v>177</v>
      </c>
      <c r="AC1750" t="s">
        <v>2119</v>
      </c>
      <c r="AD1750" t="s">
        <v>2515</v>
      </c>
      <c r="AE1750" t="s">
        <v>2829</v>
      </c>
      <c r="AF1750" t="s">
        <v>897</v>
      </c>
      <c r="AG1750" t="s">
        <v>850</v>
      </c>
      <c r="AH1750" t="s">
        <v>3018</v>
      </c>
      <c r="AI1750" t="s">
        <v>3019</v>
      </c>
      <c r="AJ1750" t="s">
        <v>3020</v>
      </c>
      <c r="AK1750" t="s">
        <v>2149</v>
      </c>
    </row>
    <row r="1751" spans="1:37" x14ac:dyDescent="0.3">
      <c r="A1751" t="s">
        <v>3389</v>
      </c>
      <c r="B1751" t="s">
        <v>3144</v>
      </c>
      <c r="C1751" t="s">
        <v>1890</v>
      </c>
      <c r="D1751" t="s">
        <v>548</v>
      </c>
      <c r="E1751" t="s">
        <v>3133</v>
      </c>
      <c r="F1751" t="s">
        <v>3153</v>
      </c>
      <c r="G1751" t="s">
        <v>3133</v>
      </c>
      <c r="H1751" t="s">
        <v>3133</v>
      </c>
      <c r="I1751" t="s">
        <v>3152</v>
      </c>
      <c r="J1751" t="s">
        <v>2119</v>
      </c>
      <c r="K1751" t="s">
        <v>4319</v>
      </c>
      <c r="L1751" t="s">
        <v>2519</v>
      </c>
      <c r="M1751" t="s">
        <v>883</v>
      </c>
      <c r="N1751" t="s">
        <v>2188</v>
      </c>
      <c r="O1751" t="s">
        <v>3139</v>
      </c>
      <c r="P1751" t="s">
        <v>194</v>
      </c>
      <c r="Q1751" t="s">
        <v>1890</v>
      </c>
      <c r="R1751" t="s">
        <v>3422</v>
      </c>
      <c r="S1751" t="s">
        <v>3186</v>
      </c>
      <c r="T1751">
        <f>+_2022[[#This Row],[p1_score]]+_2022[[#This Row],[p2_score]]</f>
        <v>12</v>
      </c>
      <c r="U1751" t="s">
        <v>425</v>
      </c>
      <c r="V1751" t="s">
        <v>1890</v>
      </c>
      <c r="W1751" t="s">
        <v>3186</v>
      </c>
      <c r="X1751" t="s">
        <v>3152</v>
      </c>
      <c r="Y1751" t="s">
        <v>3186</v>
      </c>
      <c r="Z1751" t="s">
        <v>3152</v>
      </c>
      <c r="AA1751" t="s">
        <v>32</v>
      </c>
      <c r="AB1751">
        <v>178</v>
      </c>
      <c r="AC1751" t="s">
        <v>2119</v>
      </c>
      <c r="AD1751" t="s">
        <v>2519</v>
      </c>
      <c r="AE1751" t="s">
        <v>2829</v>
      </c>
      <c r="AF1751" t="s">
        <v>883</v>
      </c>
      <c r="AG1751" t="s">
        <v>872</v>
      </c>
      <c r="AH1751" t="s">
        <v>3021</v>
      </c>
      <c r="AI1751" t="s">
        <v>3022</v>
      </c>
      <c r="AJ1751" t="s">
        <v>3023</v>
      </c>
      <c r="AK1751" t="s">
        <v>95</v>
      </c>
    </row>
    <row r="1752" spans="1:37" x14ac:dyDescent="0.3">
      <c r="A1752" t="s">
        <v>3394</v>
      </c>
      <c r="B1752" t="s">
        <v>3133</v>
      </c>
      <c r="C1752" t="s">
        <v>425</v>
      </c>
      <c r="D1752" t="s">
        <v>1322</v>
      </c>
      <c r="E1752" t="s">
        <v>3167</v>
      </c>
      <c r="F1752" t="s">
        <v>3175</v>
      </c>
      <c r="G1752" t="s">
        <v>3153</v>
      </c>
      <c r="H1752" t="s">
        <v>3144</v>
      </c>
      <c r="I1752" t="s">
        <v>3456</v>
      </c>
      <c r="J1752" t="s">
        <v>2119</v>
      </c>
      <c r="K1752" t="s">
        <v>4319</v>
      </c>
      <c r="L1752" t="s">
        <v>2519</v>
      </c>
      <c r="M1752" t="s">
        <v>883</v>
      </c>
      <c r="N1752" t="s">
        <v>2188</v>
      </c>
      <c r="O1752" t="s">
        <v>3148</v>
      </c>
      <c r="P1752" t="s">
        <v>237</v>
      </c>
      <c r="Q1752" t="s">
        <v>425</v>
      </c>
      <c r="R1752" t="s">
        <v>3725</v>
      </c>
      <c r="S1752" t="s">
        <v>3375</v>
      </c>
      <c r="T1752">
        <f>+_2022[[#This Row],[p1_score]]+_2022[[#This Row],[p2_score]]</f>
        <v>45</v>
      </c>
      <c r="U1752" t="s">
        <v>425</v>
      </c>
      <c r="V1752" t="s">
        <v>95</v>
      </c>
      <c r="W1752" t="s">
        <v>3177</v>
      </c>
      <c r="X1752" t="s">
        <v>3354</v>
      </c>
      <c r="Y1752" t="s">
        <v>3152</v>
      </c>
      <c r="Z1752" t="s">
        <v>3152</v>
      </c>
      <c r="AA1752" t="s">
        <v>1890</v>
      </c>
      <c r="AB1752">
        <v>178</v>
      </c>
      <c r="AC1752" t="s">
        <v>2119</v>
      </c>
      <c r="AD1752" t="s">
        <v>2519</v>
      </c>
      <c r="AE1752" t="s">
        <v>2829</v>
      </c>
      <c r="AF1752" t="s">
        <v>883</v>
      </c>
      <c r="AG1752" t="s">
        <v>872</v>
      </c>
      <c r="AH1752" t="s">
        <v>3021</v>
      </c>
      <c r="AI1752" t="s">
        <v>3022</v>
      </c>
      <c r="AJ1752" t="s">
        <v>3023</v>
      </c>
      <c r="AK1752" t="s">
        <v>95</v>
      </c>
    </row>
    <row r="1753" spans="1:37" x14ac:dyDescent="0.3">
      <c r="A1753" t="s">
        <v>3398</v>
      </c>
      <c r="B1753" t="s">
        <v>3136</v>
      </c>
      <c r="C1753" t="s">
        <v>506</v>
      </c>
      <c r="D1753" t="s">
        <v>2189</v>
      </c>
      <c r="E1753" t="s">
        <v>3264</v>
      </c>
      <c r="F1753" t="s">
        <v>3175</v>
      </c>
      <c r="G1753" t="s">
        <v>3136</v>
      </c>
      <c r="H1753" t="s">
        <v>3144</v>
      </c>
      <c r="I1753" t="s">
        <v>3826</v>
      </c>
      <c r="J1753" t="s">
        <v>2119</v>
      </c>
      <c r="K1753" t="s">
        <v>4319</v>
      </c>
      <c r="L1753" t="s">
        <v>2519</v>
      </c>
      <c r="M1753" t="s">
        <v>883</v>
      </c>
      <c r="N1753" t="s">
        <v>2188</v>
      </c>
      <c r="O1753" t="s">
        <v>3157</v>
      </c>
      <c r="P1753" t="s">
        <v>2190</v>
      </c>
      <c r="Q1753" t="s">
        <v>506</v>
      </c>
      <c r="R1753" t="s">
        <v>3149</v>
      </c>
      <c r="S1753" t="s">
        <v>4244</v>
      </c>
      <c r="T1753">
        <f>+_2022[[#This Row],[p1_score]]+_2022[[#This Row],[p2_score]]</f>
        <v>47</v>
      </c>
      <c r="U1753" t="s">
        <v>506</v>
      </c>
      <c r="V1753" t="s">
        <v>95</v>
      </c>
      <c r="W1753" t="s">
        <v>3338</v>
      </c>
      <c r="X1753" t="s">
        <v>3160</v>
      </c>
      <c r="Y1753" t="s">
        <v>3152</v>
      </c>
      <c r="Z1753" t="s">
        <v>3160</v>
      </c>
      <c r="AA1753" t="s">
        <v>425</v>
      </c>
      <c r="AB1753">
        <v>178</v>
      </c>
      <c r="AC1753" t="s">
        <v>2119</v>
      </c>
      <c r="AD1753" t="s">
        <v>2519</v>
      </c>
      <c r="AE1753" t="s">
        <v>2829</v>
      </c>
      <c r="AF1753" t="s">
        <v>883</v>
      </c>
      <c r="AG1753" t="s">
        <v>872</v>
      </c>
      <c r="AH1753" t="s">
        <v>3021</v>
      </c>
      <c r="AI1753" t="s">
        <v>3022</v>
      </c>
      <c r="AJ1753" t="s">
        <v>3023</v>
      </c>
      <c r="AK1753" t="s">
        <v>95</v>
      </c>
    </row>
    <row r="1754" spans="1:37" x14ac:dyDescent="0.3">
      <c r="A1754" t="s">
        <v>3400</v>
      </c>
      <c r="B1754" t="s">
        <v>3153</v>
      </c>
      <c r="C1754" t="s">
        <v>95</v>
      </c>
      <c r="D1754" t="s">
        <v>2191</v>
      </c>
      <c r="E1754" t="s">
        <v>3355</v>
      </c>
      <c r="F1754" t="s">
        <v>3303</v>
      </c>
      <c r="G1754" t="s">
        <v>3173</v>
      </c>
      <c r="H1754" t="s">
        <v>3136</v>
      </c>
      <c r="I1754" t="s">
        <v>3349</v>
      </c>
      <c r="J1754" t="s">
        <v>2119</v>
      </c>
      <c r="K1754" t="s">
        <v>4319</v>
      </c>
      <c r="L1754" t="s">
        <v>2519</v>
      </c>
      <c r="M1754" t="s">
        <v>883</v>
      </c>
      <c r="N1754" t="s">
        <v>2188</v>
      </c>
      <c r="O1754" t="s">
        <v>3151</v>
      </c>
      <c r="P1754" t="s">
        <v>800</v>
      </c>
      <c r="Q1754" t="s">
        <v>95</v>
      </c>
      <c r="R1754" t="s">
        <v>3443</v>
      </c>
      <c r="S1754" t="s">
        <v>3670</v>
      </c>
      <c r="T1754">
        <f>+_2022[[#This Row],[p1_score]]+_2022[[#This Row],[p2_score]]</f>
        <v>15</v>
      </c>
      <c r="U1754" t="s">
        <v>51</v>
      </c>
      <c r="V1754" t="s">
        <v>95</v>
      </c>
      <c r="W1754" t="s">
        <v>4526</v>
      </c>
      <c r="X1754" t="s">
        <v>3318</v>
      </c>
      <c r="Y1754" t="s">
        <v>3152</v>
      </c>
      <c r="Z1754" t="s">
        <v>3152</v>
      </c>
      <c r="AA1754" t="s">
        <v>506</v>
      </c>
      <c r="AB1754">
        <v>178</v>
      </c>
      <c r="AC1754" t="s">
        <v>2119</v>
      </c>
      <c r="AD1754" t="s">
        <v>2519</v>
      </c>
      <c r="AE1754" t="s">
        <v>2829</v>
      </c>
      <c r="AF1754" t="s">
        <v>883</v>
      </c>
      <c r="AG1754" t="s">
        <v>872</v>
      </c>
      <c r="AH1754" t="s">
        <v>3021</v>
      </c>
      <c r="AI1754" t="s">
        <v>3022</v>
      </c>
      <c r="AJ1754" t="s">
        <v>3023</v>
      </c>
      <c r="AK1754" t="s">
        <v>95</v>
      </c>
    </row>
    <row r="1755" spans="1:37" x14ac:dyDescent="0.3">
      <c r="A1755" t="s">
        <v>3288</v>
      </c>
      <c r="B1755" t="s">
        <v>3162</v>
      </c>
      <c r="C1755" t="s">
        <v>51</v>
      </c>
      <c r="D1755" t="s">
        <v>869</v>
      </c>
      <c r="E1755" t="s">
        <v>3146</v>
      </c>
      <c r="F1755" t="s">
        <v>3232</v>
      </c>
      <c r="G1755" t="s">
        <v>3136</v>
      </c>
      <c r="H1755" t="s">
        <v>3133</v>
      </c>
      <c r="I1755" t="s">
        <v>3819</v>
      </c>
      <c r="J1755" t="s">
        <v>2119</v>
      </c>
      <c r="K1755" t="s">
        <v>4319</v>
      </c>
      <c r="L1755" t="s">
        <v>2519</v>
      </c>
      <c r="M1755" t="s">
        <v>883</v>
      </c>
      <c r="N1755" t="s">
        <v>2188</v>
      </c>
      <c r="O1755" t="s">
        <v>3170</v>
      </c>
      <c r="P1755" t="s">
        <v>633</v>
      </c>
      <c r="Q1755" t="s">
        <v>51</v>
      </c>
      <c r="R1755" t="s">
        <v>3171</v>
      </c>
      <c r="S1755" t="s">
        <v>3247</v>
      </c>
      <c r="T1755">
        <f>+_2022[[#This Row],[p1_score]]+_2022[[#This Row],[p2_score]]</f>
        <v>39</v>
      </c>
      <c r="U1755" t="s">
        <v>51</v>
      </c>
      <c r="V1755" t="s">
        <v>2173</v>
      </c>
      <c r="W1755" t="s">
        <v>3249</v>
      </c>
      <c r="X1755" t="s">
        <v>3161</v>
      </c>
      <c r="Y1755" t="s">
        <v>3152</v>
      </c>
      <c r="Z1755" t="s">
        <v>3152</v>
      </c>
      <c r="AA1755" t="s">
        <v>95</v>
      </c>
      <c r="AB1755">
        <v>178</v>
      </c>
      <c r="AC1755" t="s">
        <v>2119</v>
      </c>
      <c r="AD1755" t="s">
        <v>2519</v>
      </c>
      <c r="AE1755" t="s">
        <v>2829</v>
      </c>
      <c r="AF1755" t="s">
        <v>883</v>
      </c>
      <c r="AG1755" t="s">
        <v>872</v>
      </c>
      <c r="AH1755" t="s">
        <v>3021</v>
      </c>
      <c r="AI1755" t="s">
        <v>3022</v>
      </c>
      <c r="AJ1755" t="s">
        <v>3023</v>
      </c>
      <c r="AK1755" t="s">
        <v>95</v>
      </c>
    </row>
    <row r="1756" spans="1:37" x14ac:dyDescent="0.3">
      <c r="A1756" t="s">
        <v>3368</v>
      </c>
      <c r="B1756" t="s">
        <v>3173</v>
      </c>
      <c r="C1756" t="s">
        <v>2173</v>
      </c>
      <c r="D1756" t="s">
        <v>2192</v>
      </c>
      <c r="E1756" t="s">
        <v>3155</v>
      </c>
      <c r="F1756" t="s">
        <v>3181</v>
      </c>
      <c r="G1756" t="s">
        <v>3144</v>
      </c>
      <c r="H1756" t="s">
        <v>3133</v>
      </c>
      <c r="I1756" t="s">
        <v>4125</v>
      </c>
      <c r="J1756" t="s">
        <v>2119</v>
      </c>
      <c r="K1756" t="s">
        <v>4319</v>
      </c>
      <c r="L1756" t="s">
        <v>2519</v>
      </c>
      <c r="M1756" t="s">
        <v>883</v>
      </c>
      <c r="N1756" t="s">
        <v>2188</v>
      </c>
      <c r="O1756" t="s">
        <v>3200</v>
      </c>
      <c r="P1756" t="s">
        <v>441</v>
      </c>
      <c r="Q1756" t="s">
        <v>2173</v>
      </c>
      <c r="R1756" t="s">
        <v>3217</v>
      </c>
      <c r="S1756" t="s">
        <v>3434</v>
      </c>
      <c r="T1756">
        <f>+_2022[[#This Row],[p1_score]]+_2022[[#This Row],[p2_score]]</f>
        <v>17</v>
      </c>
      <c r="U1756" t="s">
        <v>1887</v>
      </c>
      <c r="V1756" t="s">
        <v>2173</v>
      </c>
      <c r="W1756" t="s">
        <v>3152</v>
      </c>
      <c r="X1756" t="s">
        <v>3270</v>
      </c>
      <c r="Y1756" t="s">
        <v>3152</v>
      </c>
      <c r="Z1756" t="s">
        <v>3152</v>
      </c>
      <c r="AA1756" t="s">
        <v>51</v>
      </c>
      <c r="AB1756">
        <v>178</v>
      </c>
      <c r="AC1756" t="s">
        <v>2119</v>
      </c>
      <c r="AD1756" t="s">
        <v>2519</v>
      </c>
      <c r="AE1756" t="s">
        <v>2829</v>
      </c>
      <c r="AF1756" t="s">
        <v>883</v>
      </c>
      <c r="AG1756" t="s">
        <v>872</v>
      </c>
      <c r="AH1756" t="s">
        <v>3021</v>
      </c>
      <c r="AI1756" t="s">
        <v>3022</v>
      </c>
      <c r="AJ1756" t="s">
        <v>3023</v>
      </c>
      <c r="AK1756" t="s">
        <v>95</v>
      </c>
    </row>
    <row r="1757" spans="1:37" x14ac:dyDescent="0.3">
      <c r="A1757" t="s">
        <v>3405</v>
      </c>
      <c r="B1757" t="s">
        <v>3178</v>
      </c>
      <c r="C1757" t="s">
        <v>1887</v>
      </c>
      <c r="D1757" t="s">
        <v>1555</v>
      </c>
      <c r="E1757" t="s">
        <v>3212</v>
      </c>
      <c r="F1757" t="s">
        <v>3178</v>
      </c>
      <c r="G1757" t="s">
        <v>3144</v>
      </c>
      <c r="H1757" t="s">
        <v>3144</v>
      </c>
      <c r="I1757" t="s">
        <v>3496</v>
      </c>
      <c r="J1757" t="s">
        <v>2119</v>
      </c>
      <c r="K1757" t="s">
        <v>4319</v>
      </c>
      <c r="L1757" t="s">
        <v>2519</v>
      </c>
      <c r="M1757" t="s">
        <v>883</v>
      </c>
      <c r="N1757" t="s">
        <v>2188</v>
      </c>
      <c r="O1757" t="s">
        <v>3219</v>
      </c>
      <c r="P1757" t="s">
        <v>250</v>
      </c>
      <c r="Q1757" t="s">
        <v>1887</v>
      </c>
      <c r="R1757" t="s">
        <v>3404</v>
      </c>
      <c r="S1757" t="s">
        <v>3489</v>
      </c>
      <c r="T1757">
        <f>+_2022[[#This Row],[p1_score]]+_2022[[#This Row],[p2_score]]</f>
        <v>1</v>
      </c>
      <c r="U1757" t="s">
        <v>1887</v>
      </c>
      <c r="V1757" t="s">
        <v>215</v>
      </c>
      <c r="W1757" t="s">
        <v>3231</v>
      </c>
      <c r="X1757" t="s">
        <v>3945</v>
      </c>
      <c r="Y1757" t="s">
        <v>3152</v>
      </c>
      <c r="Z1757" t="s">
        <v>3152</v>
      </c>
      <c r="AA1757" t="s">
        <v>2173</v>
      </c>
      <c r="AB1757">
        <v>178</v>
      </c>
      <c r="AC1757" t="s">
        <v>2119</v>
      </c>
      <c r="AD1757" t="s">
        <v>2519</v>
      </c>
      <c r="AE1757" t="s">
        <v>2829</v>
      </c>
      <c r="AF1757" t="s">
        <v>883</v>
      </c>
      <c r="AG1757" t="s">
        <v>872</v>
      </c>
      <c r="AH1757" t="s">
        <v>3021</v>
      </c>
      <c r="AI1757" t="s">
        <v>3022</v>
      </c>
      <c r="AJ1757" t="s">
        <v>3023</v>
      </c>
      <c r="AK1757" t="s">
        <v>95</v>
      </c>
    </row>
    <row r="1758" spans="1:37" x14ac:dyDescent="0.3">
      <c r="A1758" t="s">
        <v>3406</v>
      </c>
      <c r="B1758" t="s">
        <v>3187</v>
      </c>
      <c r="C1758" t="s">
        <v>655</v>
      </c>
      <c r="D1758" t="s">
        <v>2193</v>
      </c>
      <c r="E1758" t="s">
        <v>3144</v>
      </c>
      <c r="F1758" t="s">
        <v>3144</v>
      </c>
      <c r="G1758" t="s">
        <v>3133</v>
      </c>
      <c r="H1758" t="s">
        <v>3133</v>
      </c>
      <c r="I1758" t="s">
        <v>3216</v>
      </c>
      <c r="J1758" t="s">
        <v>2119</v>
      </c>
      <c r="K1758" t="s">
        <v>4319</v>
      </c>
      <c r="L1758" t="s">
        <v>2519</v>
      </c>
      <c r="M1758" t="s">
        <v>883</v>
      </c>
      <c r="N1758" t="s">
        <v>2188</v>
      </c>
      <c r="O1758" t="s">
        <v>3236</v>
      </c>
      <c r="P1758" t="s">
        <v>2194</v>
      </c>
      <c r="Q1758" t="s">
        <v>655</v>
      </c>
      <c r="R1758" t="s">
        <v>3252</v>
      </c>
      <c r="S1758" t="s">
        <v>4527</v>
      </c>
      <c r="T1758">
        <f>+_2022[[#This Row],[p1_score]]+_2022[[#This Row],[p2_score]]</f>
        <v>3</v>
      </c>
      <c r="U1758" t="s">
        <v>655</v>
      </c>
      <c r="V1758" t="s">
        <v>215</v>
      </c>
      <c r="W1758" t="s">
        <v>3166</v>
      </c>
      <c r="X1758" t="s">
        <v>3139</v>
      </c>
      <c r="Y1758" t="s">
        <v>3152</v>
      </c>
      <c r="Z1758" t="s">
        <v>3139</v>
      </c>
      <c r="AA1758" t="s">
        <v>1887</v>
      </c>
      <c r="AB1758">
        <v>178</v>
      </c>
      <c r="AC1758" t="s">
        <v>2119</v>
      </c>
      <c r="AD1758" t="s">
        <v>2519</v>
      </c>
      <c r="AE1758" t="s">
        <v>2829</v>
      </c>
      <c r="AF1758" t="s">
        <v>883</v>
      </c>
      <c r="AG1758" t="s">
        <v>872</v>
      </c>
      <c r="AH1758" t="s">
        <v>3021</v>
      </c>
      <c r="AI1758" t="s">
        <v>3022</v>
      </c>
      <c r="AJ1758" t="s">
        <v>3023</v>
      </c>
      <c r="AK1758" t="s">
        <v>95</v>
      </c>
    </row>
    <row r="1759" spans="1:37" x14ac:dyDescent="0.3">
      <c r="A1759" t="s">
        <v>3204</v>
      </c>
      <c r="B1759" t="s">
        <v>3180</v>
      </c>
      <c r="C1759" t="s">
        <v>215</v>
      </c>
      <c r="D1759" t="s">
        <v>45</v>
      </c>
      <c r="E1759" t="s">
        <v>3136</v>
      </c>
      <c r="F1759" t="s">
        <v>3136</v>
      </c>
      <c r="G1759" t="s">
        <v>3133</v>
      </c>
      <c r="H1759" t="s">
        <v>3133</v>
      </c>
      <c r="I1759" t="s">
        <v>3216</v>
      </c>
      <c r="J1759" t="s">
        <v>2119</v>
      </c>
      <c r="K1759" t="s">
        <v>4319</v>
      </c>
      <c r="L1759" t="s">
        <v>2519</v>
      </c>
      <c r="M1759" t="s">
        <v>883</v>
      </c>
      <c r="N1759" t="s">
        <v>2188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e">
        <f>+_2022[[#This Row],[p1_score]]+_2022[[#This Row],[p2_score]]</f>
        <v>#VALUE!</v>
      </c>
      <c r="U1759" t="s">
        <v>32</v>
      </c>
      <c r="V1759" t="s">
        <v>32</v>
      </c>
      <c r="W1759" t="s">
        <v>32</v>
      </c>
      <c r="X1759" t="s">
        <v>32</v>
      </c>
      <c r="Y1759" t="s">
        <v>32</v>
      </c>
      <c r="Z1759" t="s">
        <v>32</v>
      </c>
      <c r="AA1759" t="s">
        <v>32</v>
      </c>
      <c r="AB1759">
        <v>178</v>
      </c>
      <c r="AC1759" t="s">
        <v>2119</v>
      </c>
      <c r="AD1759" t="s">
        <v>2519</v>
      </c>
      <c r="AE1759" t="s">
        <v>2829</v>
      </c>
      <c r="AF1759" t="s">
        <v>883</v>
      </c>
      <c r="AG1759" t="s">
        <v>872</v>
      </c>
      <c r="AH1759" t="s">
        <v>3021</v>
      </c>
      <c r="AI1759" t="s">
        <v>3022</v>
      </c>
      <c r="AJ1759" t="s">
        <v>3023</v>
      </c>
      <c r="AK1759" t="s">
        <v>95</v>
      </c>
    </row>
    <row r="1760" spans="1:37" x14ac:dyDescent="0.3">
      <c r="A1760" t="s">
        <v>3408</v>
      </c>
      <c r="B1760" t="s">
        <v>3144</v>
      </c>
      <c r="C1760" t="s">
        <v>2149</v>
      </c>
      <c r="D1760" t="s">
        <v>2195</v>
      </c>
      <c r="E1760" t="s">
        <v>3133</v>
      </c>
      <c r="F1760" t="s">
        <v>3144</v>
      </c>
      <c r="G1760" t="s">
        <v>3133</v>
      </c>
      <c r="H1760" t="s">
        <v>3133</v>
      </c>
      <c r="I1760" t="s">
        <v>3152</v>
      </c>
      <c r="J1760" t="s">
        <v>2119</v>
      </c>
      <c r="K1760" t="s">
        <v>4280</v>
      </c>
      <c r="L1760" t="s">
        <v>2527</v>
      </c>
      <c r="M1760" t="s">
        <v>850</v>
      </c>
      <c r="N1760" t="s">
        <v>2196</v>
      </c>
      <c r="O1760" t="s">
        <v>3139</v>
      </c>
      <c r="P1760" t="s">
        <v>1059</v>
      </c>
      <c r="Q1760" t="s">
        <v>2149</v>
      </c>
      <c r="R1760" t="s">
        <v>3857</v>
      </c>
      <c r="S1760" t="s">
        <v>3166</v>
      </c>
      <c r="T1760">
        <f>+_2022[[#This Row],[p1_score]]+_2022[[#This Row],[p2_score]]</f>
        <v>1</v>
      </c>
      <c r="U1760" t="s">
        <v>1674</v>
      </c>
      <c r="V1760" t="s">
        <v>2149</v>
      </c>
      <c r="W1760" t="s">
        <v>3166</v>
      </c>
      <c r="X1760" t="s">
        <v>3152</v>
      </c>
      <c r="Y1760" t="s">
        <v>3166</v>
      </c>
      <c r="Z1760" t="s">
        <v>3152</v>
      </c>
      <c r="AA1760" t="s">
        <v>32</v>
      </c>
      <c r="AB1760">
        <v>180</v>
      </c>
      <c r="AC1760" t="s">
        <v>2119</v>
      </c>
      <c r="AD1760" t="s">
        <v>2527</v>
      </c>
      <c r="AE1760" t="s">
        <v>2829</v>
      </c>
      <c r="AF1760" t="s">
        <v>850</v>
      </c>
      <c r="AG1760" t="s">
        <v>872</v>
      </c>
      <c r="AH1760" t="s">
        <v>3024</v>
      </c>
      <c r="AI1760" t="s">
        <v>3025</v>
      </c>
      <c r="AJ1760" t="s">
        <v>3026</v>
      </c>
      <c r="AK1760" t="s">
        <v>31</v>
      </c>
    </row>
    <row r="1761" spans="1:37" x14ac:dyDescent="0.3">
      <c r="A1761" t="s">
        <v>3410</v>
      </c>
      <c r="B1761" t="s">
        <v>3153</v>
      </c>
      <c r="C1761" t="s">
        <v>2152</v>
      </c>
      <c r="D1761" t="s">
        <v>2197</v>
      </c>
      <c r="E1761" t="s">
        <v>3178</v>
      </c>
      <c r="F1761" t="s">
        <v>3154</v>
      </c>
      <c r="G1761" t="s">
        <v>3144</v>
      </c>
      <c r="H1761" t="s">
        <v>3133</v>
      </c>
      <c r="I1761" t="s">
        <v>3388</v>
      </c>
      <c r="J1761" t="s">
        <v>2119</v>
      </c>
      <c r="K1761" t="s">
        <v>4280</v>
      </c>
      <c r="L1761" t="s">
        <v>2527</v>
      </c>
      <c r="M1761" t="s">
        <v>850</v>
      </c>
      <c r="N1761" t="s">
        <v>2196</v>
      </c>
      <c r="O1761" t="s">
        <v>3148</v>
      </c>
      <c r="P1761" t="s">
        <v>672</v>
      </c>
      <c r="Q1761" t="s">
        <v>2152</v>
      </c>
      <c r="R1761" t="s">
        <v>3148</v>
      </c>
      <c r="S1761" t="s">
        <v>3161</v>
      </c>
      <c r="T1761">
        <f>+_2022[[#This Row],[p1_score]]+_2022[[#This Row],[p2_score]]</f>
        <v>9</v>
      </c>
      <c r="U1761" t="s">
        <v>1674</v>
      </c>
      <c r="V1761" t="s">
        <v>2152</v>
      </c>
      <c r="W1761" t="s">
        <v>3148</v>
      </c>
      <c r="X1761" t="s">
        <v>3170</v>
      </c>
      <c r="Y1761" t="s">
        <v>3157</v>
      </c>
      <c r="Z1761" t="s">
        <v>3152</v>
      </c>
      <c r="AA1761" t="s">
        <v>2149</v>
      </c>
      <c r="AB1761">
        <v>180</v>
      </c>
      <c r="AC1761" t="s">
        <v>2119</v>
      </c>
      <c r="AD1761" t="s">
        <v>2527</v>
      </c>
      <c r="AE1761" t="s">
        <v>2829</v>
      </c>
      <c r="AF1761" t="s">
        <v>850</v>
      </c>
      <c r="AG1761" t="s">
        <v>872</v>
      </c>
      <c r="AH1761" t="s">
        <v>3024</v>
      </c>
      <c r="AI1761" t="s">
        <v>3025</v>
      </c>
      <c r="AJ1761" t="s">
        <v>3026</v>
      </c>
      <c r="AK1761" t="s">
        <v>31</v>
      </c>
    </row>
    <row r="1762" spans="1:37" x14ac:dyDescent="0.3">
      <c r="A1762" t="s">
        <v>3265</v>
      </c>
      <c r="B1762" t="s">
        <v>3133</v>
      </c>
      <c r="C1762" t="s">
        <v>1674</v>
      </c>
      <c r="D1762" t="s">
        <v>2198</v>
      </c>
      <c r="E1762" t="s">
        <v>3146</v>
      </c>
      <c r="F1762" t="s">
        <v>3232</v>
      </c>
      <c r="G1762" t="s">
        <v>3133</v>
      </c>
      <c r="H1762" t="s">
        <v>3136</v>
      </c>
      <c r="I1762" t="s">
        <v>3819</v>
      </c>
      <c r="J1762" t="s">
        <v>2119</v>
      </c>
      <c r="K1762" t="s">
        <v>4280</v>
      </c>
      <c r="L1762" t="s">
        <v>2527</v>
      </c>
      <c r="M1762" t="s">
        <v>850</v>
      </c>
      <c r="N1762" t="s">
        <v>2196</v>
      </c>
      <c r="O1762" t="s">
        <v>3157</v>
      </c>
      <c r="P1762" t="s">
        <v>1362</v>
      </c>
      <c r="Q1762" t="s">
        <v>1674</v>
      </c>
      <c r="R1762" t="s">
        <v>3260</v>
      </c>
      <c r="S1762" t="s">
        <v>3253</v>
      </c>
      <c r="T1762">
        <f>+_2022[[#This Row],[p1_score]]+_2022[[#This Row],[p2_score]]</f>
        <v>39</v>
      </c>
      <c r="U1762" t="s">
        <v>1674</v>
      </c>
      <c r="V1762" t="s">
        <v>1536</v>
      </c>
      <c r="W1762" t="s">
        <v>3338</v>
      </c>
      <c r="X1762" t="s">
        <v>3177</v>
      </c>
      <c r="Y1762" t="s">
        <v>3152</v>
      </c>
      <c r="Z1762" t="s">
        <v>3152</v>
      </c>
      <c r="AA1762" t="s">
        <v>2152</v>
      </c>
      <c r="AB1762">
        <v>180</v>
      </c>
      <c r="AC1762" t="s">
        <v>2119</v>
      </c>
      <c r="AD1762" t="s">
        <v>2527</v>
      </c>
      <c r="AE1762" t="s">
        <v>2829</v>
      </c>
      <c r="AF1762" t="s">
        <v>850</v>
      </c>
      <c r="AG1762" t="s">
        <v>872</v>
      </c>
      <c r="AH1762" t="s">
        <v>3024</v>
      </c>
      <c r="AI1762" t="s">
        <v>3025</v>
      </c>
      <c r="AJ1762" t="s">
        <v>3026</v>
      </c>
      <c r="AK1762" t="s">
        <v>31</v>
      </c>
    </row>
    <row r="1763" spans="1:37" x14ac:dyDescent="0.3">
      <c r="A1763" t="s">
        <v>3418</v>
      </c>
      <c r="B1763" t="s">
        <v>3136</v>
      </c>
      <c r="C1763" t="s">
        <v>1536</v>
      </c>
      <c r="D1763" t="s">
        <v>2199</v>
      </c>
      <c r="E1763" t="s">
        <v>3175</v>
      </c>
      <c r="F1763" t="s">
        <v>3264</v>
      </c>
      <c r="G1763" t="s">
        <v>3133</v>
      </c>
      <c r="H1763" t="s">
        <v>3144</v>
      </c>
      <c r="I1763" t="s">
        <v>3494</v>
      </c>
      <c r="J1763" t="s">
        <v>2119</v>
      </c>
      <c r="K1763" t="s">
        <v>4280</v>
      </c>
      <c r="L1763" t="s">
        <v>2527</v>
      </c>
      <c r="M1763" t="s">
        <v>850</v>
      </c>
      <c r="N1763" t="s">
        <v>2196</v>
      </c>
      <c r="O1763" t="s">
        <v>3151</v>
      </c>
      <c r="P1763" t="s">
        <v>764</v>
      </c>
      <c r="Q1763" t="s">
        <v>1536</v>
      </c>
      <c r="R1763" t="s">
        <v>3465</v>
      </c>
      <c r="S1763" t="s">
        <v>3490</v>
      </c>
      <c r="T1763">
        <f>+_2022[[#This Row],[p1_score]]+_2022[[#This Row],[p2_score]]</f>
        <v>10</v>
      </c>
      <c r="U1763" t="s">
        <v>895</v>
      </c>
      <c r="V1763" t="s">
        <v>1536</v>
      </c>
      <c r="W1763" t="s">
        <v>3525</v>
      </c>
      <c r="X1763" t="s">
        <v>3220</v>
      </c>
      <c r="Y1763" t="s">
        <v>3152</v>
      </c>
      <c r="Z1763" t="s">
        <v>3152</v>
      </c>
      <c r="AA1763" t="s">
        <v>1674</v>
      </c>
      <c r="AB1763">
        <v>180</v>
      </c>
      <c r="AC1763" t="s">
        <v>2119</v>
      </c>
      <c r="AD1763" t="s">
        <v>2527</v>
      </c>
      <c r="AE1763" t="s">
        <v>2829</v>
      </c>
      <c r="AF1763" t="s">
        <v>850</v>
      </c>
      <c r="AG1763" t="s">
        <v>872</v>
      </c>
      <c r="AH1763" t="s">
        <v>3024</v>
      </c>
      <c r="AI1763" t="s">
        <v>3025</v>
      </c>
      <c r="AJ1763" t="s">
        <v>3026</v>
      </c>
      <c r="AK1763" t="s">
        <v>31</v>
      </c>
    </row>
    <row r="1764" spans="1:37" x14ac:dyDescent="0.3">
      <c r="A1764" t="s">
        <v>3419</v>
      </c>
      <c r="B1764" t="s">
        <v>3162</v>
      </c>
      <c r="C1764" t="s">
        <v>895</v>
      </c>
      <c r="D1764" t="s">
        <v>2193</v>
      </c>
      <c r="E1764" t="s">
        <v>3167</v>
      </c>
      <c r="F1764" t="s">
        <v>3174</v>
      </c>
      <c r="G1764" t="s">
        <v>3153</v>
      </c>
      <c r="H1764" t="s">
        <v>3153</v>
      </c>
      <c r="I1764" t="s">
        <v>3554</v>
      </c>
      <c r="J1764" t="s">
        <v>2119</v>
      </c>
      <c r="K1764" t="s">
        <v>4280</v>
      </c>
      <c r="L1764" t="s">
        <v>2527</v>
      </c>
      <c r="M1764" t="s">
        <v>850</v>
      </c>
      <c r="N1764" t="s">
        <v>2196</v>
      </c>
      <c r="O1764" t="s">
        <v>3170</v>
      </c>
      <c r="P1764" t="s">
        <v>2200</v>
      </c>
      <c r="Q1764" t="s">
        <v>895</v>
      </c>
      <c r="R1764" t="s">
        <v>4010</v>
      </c>
      <c r="S1764" t="s">
        <v>3215</v>
      </c>
      <c r="T1764">
        <f>+_2022[[#This Row],[p1_score]]+_2022[[#This Row],[p2_score]]</f>
        <v>24</v>
      </c>
      <c r="U1764" t="s">
        <v>895</v>
      </c>
      <c r="V1764" t="s">
        <v>2201</v>
      </c>
      <c r="W1764" t="s">
        <v>3185</v>
      </c>
      <c r="X1764" t="s">
        <v>3228</v>
      </c>
      <c r="Y1764" t="s">
        <v>3152</v>
      </c>
      <c r="Z1764" t="s">
        <v>3152</v>
      </c>
      <c r="AA1764" t="s">
        <v>1536</v>
      </c>
      <c r="AB1764">
        <v>180</v>
      </c>
      <c r="AC1764" t="s">
        <v>2119</v>
      </c>
      <c r="AD1764" t="s">
        <v>2527</v>
      </c>
      <c r="AE1764" t="s">
        <v>2829</v>
      </c>
      <c r="AF1764" t="s">
        <v>850</v>
      </c>
      <c r="AG1764" t="s">
        <v>872</v>
      </c>
      <c r="AH1764" t="s">
        <v>3024</v>
      </c>
      <c r="AI1764" t="s">
        <v>3025</v>
      </c>
      <c r="AJ1764" t="s">
        <v>3026</v>
      </c>
      <c r="AK1764" t="s">
        <v>31</v>
      </c>
    </row>
    <row r="1765" spans="1:37" x14ac:dyDescent="0.3">
      <c r="A1765" t="s">
        <v>3420</v>
      </c>
      <c r="B1765" t="s">
        <v>3173</v>
      </c>
      <c r="C1765" t="s">
        <v>2201</v>
      </c>
      <c r="D1765" t="s">
        <v>1489</v>
      </c>
      <c r="E1765" t="s">
        <v>3144</v>
      </c>
      <c r="F1765" t="s">
        <v>3144</v>
      </c>
      <c r="G1765" t="s">
        <v>3133</v>
      </c>
      <c r="H1765" t="s">
        <v>3133</v>
      </c>
      <c r="I1765" t="s">
        <v>3216</v>
      </c>
      <c r="J1765" t="s">
        <v>2119</v>
      </c>
      <c r="K1765" t="s">
        <v>4280</v>
      </c>
      <c r="L1765" t="s">
        <v>2527</v>
      </c>
      <c r="M1765" t="s">
        <v>850</v>
      </c>
      <c r="N1765" t="s">
        <v>2196</v>
      </c>
      <c r="O1765" t="s">
        <v>3200</v>
      </c>
      <c r="P1765" t="s">
        <v>2202</v>
      </c>
      <c r="Q1765" t="s">
        <v>2201</v>
      </c>
      <c r="R1765" t="s">
        <v>3443</v>
      </c>
      <c r="S1765" t="s">
        <v>3815</v>
      </c>
      <c r="T1765">
        <f>+_2022[[#This Row],[p1_score]]+_2022[[#This Row],[p2_score]]</f>
        <v>5</v>
      </c>
      <c r="U1765" t="s">
        <v>246</v>
      </c>
      <c r="V1765" t="s">
        <v>2201</v>
      </c>
      <c r="W1765" t="s">
        <v>3157</v>
      </c>
      <c r="X1765" t="s">
        <v>3166</v>
      </c>
      <c r="Y1765" t="s">
        <v>3152</v>
      </c>
      <c r="Z1765" t="s">
        <v>3152</v>
      </c>
      <c r="AA1765" t="s">
        <v>895</v>
      </c>
      <c r="AB1765">
        <v>180</v>
      </c>
      <c r="AC1765" t="s">
        <v>2119</v>
      </c>
      <c r="AD1765" t="s">
        <v>2527</v>
      </c>
      <c r="AE1765" t="s">
        <v>2829</v>
      </c>
      <c r="AF1765" t="s">
        <v>850</v>
      </c>
      <c r="AG1765" t="s">
        <v>872</v>
      </c>
      <c r="AH1765" t="s">
        <v>3024</v>
      </c>
      <c r="AI1765" t="s">
        <v>3025</v>
      </c>
      <c r="AJ1765" t="s">
        <v>3026</v>
      </c>
      <c r="AK1765" t="s">
        <v>31</v>
      </c>
    </row>
    <row r="1766" spans="1:37" x14ac:dyDescent="0.3">
      <c r="A1766" t="s">
        <v>3423</v>
      </c>
      <c r="B1766" t="s">
        <v>3178</v>
      </c>
      <c r="C1766" t="s">
        <v>246</v>
      </c>
      <c r="D1766" t="s">
        <v>2203</v>
      </c>
      <c r="E1766" t="s">
        <v>3173</v>
      </c>
      <c r="F1766" t="s">
        <v>3136</v>
      </c>
      <c r="G1766" t="s">
        <v>3144</v>
      </c>
      <c r="H1766" t="s">
        <v>3133</v>
      </c>
      <c r="I1766" t="s">
        <v>3294</v>
      </c>
      <c r="J1766" t="s">
        <v>2119</v>
      </c>
      <c r="K1766" t="s">
        <v>4280</v>
      </c>
      <c r="L1766" t="s">
        <v>2527</v>
      </c>
      <c r="M1766" t="s">
        <v>850</v>
      </c>
      <c r="N1766" t="s">
        <v>2196</v>
      </c>
      <c r="O1766" t="s">
        <v>3219</v>
      </c>
      <c r="P1766" t="s">
        <v>2204</v>
      </c>
      <c r="Q1766" t="s">
        <v>246</v>
      </c>
      <c r="R1766" t="s">
        <v>3326</v>
      </c>
      <c r="S1766" t="s">
        <v>3815</v>
      </c>
      <c r="T1766">
        <f>+_2022[[#This Row],[p1_score]]+_2022[[#This Row],[p2_score]]</f>
        <v>0</v>
      </c>
      <c r="U1766" t="s">
        <v>246</v>
      </c>
      <c r="V1766" t="s">
        <v>1570</v>
      </c>
      <c r="W1766" t="s">
        <v>3151</v>
      </c>
      <c r="X1766" t="s">
        <v>3454</v>
      </c>
      <c r="Y1766" t="s">
        <v>3152</v>
      </c>
      <c r="Z1766" t="s">
        <v>3152</v>
      </c>
      <c r="AA1766" t="s">
        <v>2201</v>
      </c>
      <c r="AB1766">
        <v>180</v>
      </c>
      <c r="AC1766" t="s">
        <v>2119</v>
      </c>
      <c r="AD1766" t="s">
        <v>2527</v>
      </c>
      <c r="AE1766" t="s">
        <v>2829</v>
      </c>
      <c r="AF1766" t="s">
        <v>850</v>
      </c>
      <c r="AG1766" t="s">
        <v>872</v>
      </c>
      <c r="AH1766" t="s">
        <v>3024</v>
      </c>
      <c r="AI1766" t="s">
        <v>3025</v>
      </c>
      <c r="AJ1766" t="s">
        <v>3026</v>
      </c>
      <c r="AK1766" t="s">
        <v>31</v>
      </c>
    </row>
    <row r="1767" spans="1:37" x14ac:dyDescent="0.3">
      <c r="A1767" t="s">
        <v>3428</v>
      </c>
      <c r="B1767" t="s">
        <v>3180</v>
      </c>
      <c r="C1767" t="s">
        <v>1570</v>
      </c>
      <c r="D1767" t="s">
        <v>2193</v>
      </c>
      <c r="E1767" t="s">
        <v>3144</v>
      </c>
      <c r="F1767" t="s">
        <v>3144</v>
      </c>
      <c r="G1767" t="s">
        <v>3133</v>
      </c>
      <c r="H1767" t="s">
        <v>3133</v>
      </c>
      <c r="I1767" t="s">
        <v>3216</v>
      </c>
      <c r="J1767" t="s">
        <v>2119</v>
      </c>
      <c r="K1767" t="s">
        <v>4280</v>
      </c>
      <c r="L1767" t="s">
        <v>2527</v>
      </c>
      <c r="M1767" t="s">
        <v>850</v>
      </c>
      <c r="N1767" t="s">
        <v>2196</v>
      </c>
      <c r="O1767" t="s">
        <v>3236</v>
      </c>
      <c r="P1767" t="s">
        <v>2205</v>
      </c>
      <c r="Q1767" t="s">
        <v>1570</v>
      </c>
      <c r="R1767" t="s">
        <v>3231</v>
      </c>
      <c r="S1767" t="s">
        <v>3412</v>
      </c>
      <c r="T1767">
        <f>+_2022[[#This Row],[p1_score]]+_2022[[#This Row],[p2_score]]</f>
        <v>2</v>
      </c>
      <c r="U1767" t="s">
        <v>239</v>
      </c>
      <c r="V1767" t="s">
        <v>1570</v>
      </c>
      <c r="W1767" t="s">
        <v>3166</v>
      </c>
      <c r="X1767" t="s">
        <v>3166</v>
      </c>
      <c r="Y1767" t="s">
        <v>3152</v>
      </c>
      <c r="Z1767" t="s">
        <v>3152</v>
      </c>
      <c r="AA1767" t="s">
        <v>246</v>
      </c>
      <c r="AB1767">
        <v>180</v>
      </c>
      <c r="AC1767" t="s">
        <v>2119</v>
      </c>
      <c r="AD1767" t="s">
        <v>2527</v>
      </c>
      <c r="AE1767" t="s">
        <v>2829</v>
      </c>
      <c r="AF1767" t="s">
        <v>850</v>
      </c>
      <c r="AG1767" t="s">
        <v>872</v>
      </c>
      <c r="AH1767" t="s">
        <v>3024</v>
      </c>
      <c r="AI1767" t="s">
        <v>3025</v>
      </c>
      <c r="AJ1767" t="s">
        <v>3026</v>
      </c>
      <c r="AK1767" t="s">
        <v>31</v>
      </c>
    </row>
    <row r="1768" spans="1:37" x14ac:dyDescent="0.3">
      <c r="A1768" t="s">
        <v>3377</v>
      </c>
      <c r="B1768" t="s">
        <v>3187</v>
      </c>
      <c r="C1768" t="s">
        <v>239</v>
      </c>
      <c r="D1768" t="s">
        <v>45</v>
      </c>
      <c r="E1768" t="s">
        <v>3144</v>
      </c>
      <c r="F1768" t="s">
        <v>3144</v>
      </c>
      <c r="G1768" t="s">
        <v>3133</v>
      </c>
      <c r="H1768" t="s">
        <v>3133</v>
      </c>
      <c r="I1768" t="s">
        <v>3216</v>
      </c>
      <c r="J1768" t="s">
        <v>2119</v>
      </c>
      <c r="K1768" t="s">
        <v>4280</v>
      </c>
      <c r="L1768" t="s">
        <v>2527</v>
      </c>
      <c r="M1768" t="s">
        <v>850</v>
      </c>
      <c r="N1768" t="s">
        <v>2196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e">
        <f>+_2022[[#This Row],[p1_score]]+_2022[[#This Row],[p2_score]]</f>
        <v>#VALUE!</v>
      </c>
      <c r="U1768" t="s">
        <v>32</v>
      </c>
      <c r="V1768" t="s">
        <v>32</v>
      </c>
      <c r="W1768" t="s">
        <v>32</v>
      </c>
      <c r="X1768" t="s">
        <v>32</v>
      </c>
      <c r="Y1768" t="s">
        <v>32</v>
      </c>
      <c r="Z1768" t="s">
        <v>32</v>
      </c>
      <c r="AA1768" t="s">
        <v>32</v>
      </c>
      <c r="AB1768">
        <v>180</v>
      </c>
      <c r="AC1768" t="s">
        <v>2119</v>
      </c>
      <c r="AD1768" t="s">
        <v>2527</v>
      </c>
      <c r="AE1768" t="s">
        <v>2829</v>
      </c>
      <c r="AF1768" t="s">
        <v>850</v>
      </c>
      <c r="AG1768" t="s">
        <v>872</v>
      </c>
      <c r="AH1768" t="s">
        <v>3024</v>
      </c>
      <c r="AI1768" t="s">
        <v>3025</v>
      </c>
      <c r="AJ1768" t="s">
        <v>3026</v>
      </c>
      <c r="AK1768" t="s">
        <v>31</v>
      </c>
    </row>
    <row r="1769" spans="1:37" x14ac:dyDescent="0.3">
      <c r="A1769" t="s">
        <v>3283</v>
      </c>
      <c r="B1769" t="s">
        <v>3133</v>
      </c>
      <c r="C1769" t="s">
        <v>425</v>
      </c>
      <c r="D1769" t="s">
        <v>1938</v>
      </c>
      <c r="E1769" t="s">
        <v>3341</v>
      </c>
      <c r="F1769" t="s">
        <v>3275</v>
      </c>
      <c r="G1769" t="s">
        <v>3178</v>
      </c>
      <c r="H1769" t="s">
        <v>3136</v>
      </c>
      <c r="I1769" t="s">
        <v>3743</v>
      </c>
      <c r="J1769" t="s">
        <v>2119</v>
      </c>
      <c r="K1769" t="s">
        <v>4308</v>
      </c>
      <c r="L1769" t="s">
        <v>2531</v>
      </c>
      <c r="M1769" t="s">
        <v>883</v>
      </c>
      <c r="N1769" t="s">
        <v>2206</v>
      </c>
      <c r="O1769" t="s">
        <v>3139</v>
      </c>
      <c r="P1769" t="s">
        <v>2207</v>
      </c>
      <c r="Q1769" t="s">
        <v>425</v>
      </c>
      <c r="R1769" t="s">
        <v>3910</v>
      </c>
      <c r="S1769" t="s">
        <v>3241</v>
      </c>
      <c r="T1769">
        <f>+_2022[[#This Row],[p1_score]]+_2022[[#This Row],[p2_score]]</f>
        <v>77</v>
      </c>
      <c r="U1769" t="s">
        <v>95</v>
      </c>
      <c r="V1769" t="s">
        <v>425</v>
      </c>
      <c r="W1769" t="s">
        <v>3185</v>
      </c>
      <c r="X1769" t="s">
        <v>3340</v>
      </c>
      <c r="Y1769" t="s">
        <v>3185</v>
      </c>
      <c r="Z1769" t="s">
        <v>3340</v>
      </c>
      <c r="AA1769" t="s">
        <v>32</v>
      </c>
      <c r="AB1769">
        <v>181</v>
      </c>
      <c r="AC1769" t="s">
        <v>2119</v>
      </c>
      <c r="AD1769" t="s">
        <v>2531</v>
      </c>
      <c r="AE1769" t="s">
        <v>2829</v>
      </c>
      <c r="AF1769" t="s">
        <v>883</v>
      </c>
      <c r="AG1769" t="s">
        <v>897</v>
      </c>
      <c r="AH1769" t="s">
        <v>3027</v>
      </c>
      <c r="AI1769" t="s">
        <v>3028</v>
      </c>
      <c r="AJ1769" t="s">
        <v>3029</v>
      </c>
      <c r="AK1769" t="s">
        <v>1947</v>
      </c>
    </row>
    <row r="1770" spans="1:37" x14ac:dyDescent="0.3">
      <c r="A1770" t="s">
        <v>3436</v>
      </c>
      <c r="B1770" t="s">
        <v>3153</v>
      </c>
      <c r="C1770" t="s">
        <v>506</v>
      </c>
      <c r="D1770" t="s">
        <v>2208</v>
      </c>
      <c r="E1770" t="s">
        <v>3155</v>
      </c>
      <c r="F1770" t="s">
        <v>3174</v>
      </c>
      <c r="G1770" t="s">
        <v>3144</v>
      </c>
      <c r="H1770" t="s">
        <v>3144</v>
      </c>
      <c r="I1770" t="s">
        <v>4112</v>
      </c>
      <c r="J1770" t="s">
        <v>2119</v>
      </c>
      <c r="K1770" t="s">
        <v>4308</v>
      </c>
      <c r="L1770" t="s">
        <v>2531</v>
      </c>
      <c r="M1770" t="s">
        <v>883</v>
      </c>
      <c r="N1770" t="s">
        <v>2206</v>
      </c>
      <c r="O1770" t="s">
        <v>3148</v>
      </c>
      <c r="P1770" t="s">
        <v>715</v>
      </c>
      <c r="Q1770" t="s">
        <v>506</v>
      </c>
      <c r="R1770" t="s">
        <v>3149</v>
      </c>
      <c r="S1770" t="s">
        <v>3885</v>
      </c>
      <c r="T1770">
        <f>+_2022[[#This Row],[p1_score]]+_2022[[#This Row],[p2_score]]</f>
        <v>30</v>
      </c>
      <c r="U1770" t="s">
        <v>95</v>
      </c>
      <c r="V1770" t="s">
        <v>506</v>
      </c>
      <c r="W1770" t="s">
        <v>3231</v>
      </c>
      <c r="X1770" t="s">
        <v>3270</v>
      </c>
      <c r="Y1770" t="s">
        <v>3469</v>
      </c>
      <c r="Z1770" t="s">
        <v>3152</v>
      </c>
      <c r="AA1770" t="s">
        <v>425</v>
      </c>
      <c r="AB1770">
        <v>181</v>
      </c>
      <c r="AC1770" t="s">
        <v>2119</v>
      </c>
      <c r="AD1770" t="s">
        <v>2531</v>
      </c>
      <c r="AE1770" t="s">
        <v>2829</v>
      </c>
      <c r="AF1770" t="s">
        <v>883</v>
      </c>
      <c r="AG1770" t="s">
        <v>897</v>
      </c>
      <c r="AH1770" t="s">
        <v>3027</v>
      </c>
      <c r="AI1770" t="s">
        <v>3028</v>
      </c>
      <c r="AJ1770" t="s">
        <v>3029</v>
      </c>
      <c r="AK1770" t="s">
        <v>1947</v>
      </c>
    </row>
    <row r="1771" spans="1:37" x14ac:dyDescent="0.3">
      <c r="A1771" t="s">
        <v>3437</v>
      </c>
      <c r="B1771" t="s">
        <v>3144</v>
      </c>
      <c r="C1771" t="s">
        <v>95</v>
      </c>
      <c r="D1771" t="s">
        <v>2209</v>
      </c>
      <c r="E1771" t="s">
        <v>3198</v>
      </c>
      <c r="F1771" t="s">
        <v>3135</v>
      </c>
      <c r="G1771" t="s">
        <v>3178</v>
      </c>
      <c r="H1771" t="s">
        <v>3144</v>
      </c>
      <c r="I1771" t="s">
        <v>4528</v>
      </c>
      <c r="J1771" t="s">
        <v>2119</v>
      </c>
      <c r="K1771" t="s">
        <v>4308</v>
      </c>
      <c r="L1771" t="s">
        <v>2531</v>
      </c>
      <c r="M1771" t="s">
        <v>883</v>
      </c>
      <c r="N1771" t="s">
        <v>2206</v>
      </c>
      <c r="O1771" t="s">
        <v>3157</v>
      </c>
      <c r="P1771" t="s">
        <v>2210</v>
      </c>
      <c r="Q1771" t="s">
        <v>95</v>
      </c>
      <c r="R1771" t="s">
        <v>3391</v>
      </c>
      <c r="S1771" t="s">
        <v>4069</v>
      </c>
      <c r="T1771">
        <f>+_2022[[#This Row],[p1_score]]+_2022[[#This Row],[p2_score]]</f>
        <v>16</v>
      </c>
      <c r="U1771" t="s">
        <v>95</v>
      </c>
      <c r="V1771" t="s">
        <v>51</v>
      </c>
      <c r="W1771" t="s">
        <v>3219</v>
      </c>
      <c r="X1771" t="s">
        <v>3219</v>
      </c>
      <c r="Y1771" t="s">
        <v>3152</v>
      </c>
      <c r="Z1771" t="s">
        <v>3152</v>
      </c>
      <c r="AA1771" t="s">
        <v>506</v>
      </c>
      <c r="AB1771">
        <v>181</v>
      </c>
      <c r="AC1771" t="s">
        <v>2119</v>
      </c>
      <c r="AD1771" t="s">
        <v>2531</v>
      </c>
      <c r="AE1771" t="s">
        <v>2829</v>
      </c>
      <c r="AF1771" t="s">
        <v>883</v>
      </c>
      <c r="AG1771" t="s">
        <v>897</v>
      </c>
      <c r="AH1771" t="s">
        <v>3027</v>
      </c>
      <c r="AI1771" t="s">
        <v>3028</v>
      </c>
      <c r="AJ1771" t="s">
        <v>3029</v>
      </c>
      <c r="AK1771" t="s">
        <v>1947</v>
      </c>
    </row>
    <row r="1772" spans="1:37" x14ac:dyDescent="0.3">
      <c r="A1772" t="s">
        <v>3439</v>
      </c>
      <c r="B1772" t="s">
        <v>3136</v>
      </c>
      <c r="C1772" t="s">
        <v>51</v>
      </c>
      <c r="D1772" t="s">
        <v>45</v>
      </c>
      <c r="E1772" t="s">
        <v>3205</v>
      </c>
      <c r="F1772" t="s">
        <v>3279</v>
      </c>
      <c r="G1772" t="s">
        <v>3144</v>
      </c>
      <c r="H1772" t="s">
        <v>3162</v>
      </c>
      <c r="I1772" t="s">
        <v>3290</v>
      </c>
      <c r="J1772" t="s">
        <v>2119</v>
      </c>
      <c r="K1772" t="s">
        <v>4308</v>
      </c>
      <c r="L1772" t="s">
        <v>2531</v>
      </c>
      <c r="M1772" t="s">
        <v>883</v>
      </c>
      <c r="N1772" t="s">
        <v>2206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  <c r="T1772">
        <f>+_2022[[#This Row],[p1_score]]+_2022[[#This Row],[p2_score]]</f>
        <v>81</v>
      </c>
      <c r="U1772" t="s">
        <v>874</v>
      </c>
      <c r="V1772" t="s">
        <v>51</v>
      </c>
      <c r="W1772" t="s">
        <v>3358</v>
      </c>
      <c r="X1772" t="s">
        <v>3320</v>
      </c>
      <c r="Y1772" t="s">
        <v>3152</v>
      </c>
      <c r="Z1772" t="s">
        <v>3152</v>
      </c>
      <c r="AA1772" t="s">
        <v>95</v>
      </c>
      <c r="AB1772">
        <v>181</v>
      </c>
      <c r="AC1772" t="s">
        <v>2119</v>
      </c>
      <c r="AD1772" t="s">
        <v>2531</v>
      </c>
      <c r="AE1772" t="s">
        <v>2829</v>
      </c>
      <c r="AF1772" t="s">
        <v>883</v>
      </c>
      <c r="AG1772" t="s">
        <v>897</v>
      </c>
      <c r="AH1772" t="s">
        <v>3027</v>
      </c>
      <c r="AI1772" t="s">
        <v>3028</v>
      </c>
      <c r="AJ1772" t="s">
        <v>3029</v>
      </c>
      <c r="AK1772" t="s">
        <v>1947</v>
      </c>
    </row>
    <row r="1773" spans="1:37" x14ac:dyDescent="0.3">
      <c r="A1773" t="s">
        <v>3441</v>
      </c>
      <c r="B1773" t="s">
        <v>3162</v>
      </c>
      <c r="C1773" t="s">
        <v>874</v>
      </c>
      <c r="D1773" t="s">
        <v>45</v>
      </c>
      <c r="E1773" t="s">
        <v>3266</v>
      </c>
      <c r="F1773" t="s">
        <v>3238</v>
      </c>
      <c r="G1773" t="s">
        <v>3144</v>
      </c>
      <c r="H1773" t="s">
        <v>3136</v>
      </c>
      <c r="I1773" t="s">
        <v>3294</v>
      </c>
      <c r="J1773" t="s">
        <v>2119</v>
      </c>
      <c r="K1773" t="s">
        <v>4308</v>
      </c>
      <c r="L1773" t="s">
        <v>2531</v>
      </c>
      <c r="M1773" t="s">
        <v>883</v>
      </c>
      <c r="N1773" t="s">
        <v>2206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  <c r="T1773" t="e">
        <f>+_2022[[#This Row],[p1_score]]+_2022[[#This Row],[p2_score]]</f>
        <v>#VALUE!</v>
      </c>
      <c r="U1773" t="s">
        <v>32</v>
      </c>
      <c r="V1773" t="s">
        <v>32</v>
      </c>
      <c r="W1773" t="s">
        <v>32</v>
      </c>
      <c r="X1773" t="s">
        <v>32</v>
      </c>
      <c r="Y1773" t="s">
        <v>32</v>
      </c>
      <c r="Z1773" t="s">
        <v>32</v>
      </c>
      <c r="AA1773" t="s">
        <v>32</v>
      </c>
      <c r="AB1773">
        <v>181</v>
      </c>
      <c r="AC1773" t="s">
        <v>2119</v>
      </c>
      <c r="AD1773" t="s">
        <v>2531</v>
      </c>
      <c r="AE1773" t="s">
        <v>2829</v>
      </c>
      <c r="AF1773" t="s">
        <v>883</v>
      </c>
      <c r="AG1773" t="s">
        <v>897</v>
      </c>
      <c r="AH1773" t="s">
        <v>3027</v>
      </c>
      <c r="AI1773" t="s">
        <v>3028</v>
      </c>
      <c r="AJ1773" t="s">
        <v>3029</v>
      </c>
      <c r="AK1773" t="s">
        <v>1947</v>
      </c>
    </row>
    <row r="1774" spans="1:37" x14ac:dyDescent="0.3">
      <c r="A1774" t="s">
        <v>3431</v>
      </c>
      <c r="B1774" t="s">
        <v>3133</v>
      </c>
      <c r="C1774" t="s">
        <v>1168</v>
      </c>
      <c r="D1774" t="s">
        <v>2211</v>
      </c>
      <c r="E1774" t="s">
        <v>3162</v>
      </c>
      <c r="F1774" t="s">
        <v>3187</v>
      </c>
      <c r="G1774" t="s">
        <v>3133</v>
      </c>
      <c r="H1774" t="s">
        <v>3133</v>
      </c>
      <c r="I1774" t="s">
        <v>3163</v>
      </c>
      <c r="J1774" t="s">
        <v>2119</v>
      </c>
      <c r="K1774" t="s">
        <v>4433</v>
      </c>
      <c r="L1774" t="s">
        <v>2535</v>
      </c>
      <c r="M1774" t="s">
        <v>949</v>
      </c>
      <c r="N1774" t="s">
        <v>2212</v>
      </c>
      <c r="O1774" t="s">
        <v>3139</v>
      </c>
      <c r="P1774" t="s">
        <v>557</v>
      </c>
      <c r="Q1774" t="s">
        <v>1168</v>
      </c>
      <c r="R1774" t="s">
        <v>4032</v>
      </c>
      <c r="S1774" t="s">
        <v>3270</v>
      </c>
      <c r="T1774">
        <f>+_2022[[#This Row],[p1_score]]+_2022[[#This Row],[p2_score]]</f>
        <v>17</v>
      </c>
      <c r="U1774" t="s">
        <v>270</v>
      </c>
      <c r="V1774" t="s">
        <v>1168</v>
      </c>
      <c r="W1774" t="s">
        <v>3231</v>
      </c>
      <c r="X1774" t="s">
        <v>3157</v>
      </c>
      <c r="Y1774" t="s">
        <v>3231</v>
      </c>
      <c r="Z1774" t="s">
        <v>3157</v>
      </c>
      <c r="AA1774" t="s">
        <v>32</v>
      </c>
      <c r="AB1774">
        <v>182</v>
      </c>
      <c r="AC1774" t="s">
        <v>2119</v>
      </c>
      <c r="AD1774" t="s">
        <v>2535</v>
      </c>
      <c r="AE1774" t="s">
        <v>2829</v>
      </c>
      <c r="AF1774" t="s">
        <v>949</v>
      </c>
      <c r="AG1774" t="s">
        <v>850</v>
      </c>
      <c r="AH1774" t="s">
        <v>3004</v>
      </c>
      <c r="AI1774" t="s">
        <v>3030</v>
      </c>
      <c r="AJ1774" t="s">
        <v>3031</v>
      </c>
      <c r="AK1774" t="s">
        <v>1570</v>
      </c>
    </row>
    <row r="1775" spans="1:37" x14ac:dyDescent="0.3">
      <c r="A1775" t="s">
        <v>3446</v>
      </c>
      <c r="B1775" t="s">
        <v>3153</v>
      </c>
      <c r="C1775" t="s">
        <v>99</v>
      </c>
      <c r="D1775" t="s">
        <v>2213</v>
      </c>
      <c r="E1775" t="s">
        <v>3154</v>
      </c>
      <c r="F1775" t="s">
        <v>3187</v>
      </c>
      <c r="G1775" t="s">
        <v>3153</v>
      </c>
      <c r="H1775" t="s">
        <v>3133</v>
      </c>
      <c r="I1775" t="s">
        <v>3531</v>
      </c>
      <c r="J1775" t="s">
        <v>2119</v>
      </c>
      <c r="K1775" t="s">
        <v>4433</v>
      </c>
      <c r="L1775" t="s">
        <v>2535</v>
      </c>
      <c r="M1775" t="s">
        <v>949</v>
      </c>
      <c r="N1775" t="s">
        <v>2212</v>
      </c>
      <c r="O1775" t="s">
        <v>3148</v>
      </c>
      <c r="P1775" t="s">
        <v>1969</v>
      </c>
      <c r="Q1775" t="s">
        <v>99</v>
      </c>
      <c r="R1775" t="s">
        <v>3463</v>
      </c>
      <c r="S1775" t="s">
        <v>3435</v>
      </c>
      <c r="T1775">
        <f>+_2022[[#This Row],[p1_score]]+_2022[[#This Row],[p2_score]]</f>
        <v>11</v>
      </c>
      <c r="U1775" t="s">
        <v>270</v>
      </c>
      <c r="V1775" t="s">
        <v>99</v>
      </c>
      <c r="W1775" t="s">
        <v>3166</v>
      </c>
      <c r="X1775" t="s">
        <v>3161</v>
      </c>
      <c r="Y1775" t="s">
        <v>3177</v>
      </c>
      <c r="Z1775" t="s">
        <v>3152</v>
      </c>
      <c r="AA1775" t="s">
        <v>1168</v>
      </c>
      <c r="AB1775">
        <v>182</v>
      </c>
      <c r="AC1775" t="s">
        <v>2119</v>
      </c>
      <c r="AD1775" t="s">
        <v>2535</v>
      </c>
      <c r="AE1775" t="s">
        <v>2829</v>
      </c>
      <c r="AF1775" t="s">
        <v>949</v>
      </c>
      <c r="AG1775" t="s">
        <v>850</v>
      </c>
      <c r="AH1775" t="s">
        <v>3004</v>
      </c>
      <c r="AI1775" t="s">
        <v>3030</v>
      </c>
      <c r="AJ1775" t="s">
        <v>3031</v>
      </c>
      <c r="AK1775" t="s">
        <v>1570</v>
      </c>
    </row>
    <row r="1776" spans="1:37" x14ac:dyDescent="0.3">
      <c r="A1776" t="s">
        <v>3449</v>
      </c>
      <c r="B1776" t="s">
        <v>3144</v>
      </c>
      <c r="C1776" t="s">
        <v>270</v>
      </c>
      <c r="D1776" t="s">
        <v>409</v>
      </c>
      <c r="E1776" t="s">
        <v>3237</v>
      </c>
      <c r="F1776" t="s">
        <v>3155</v>
      </c>
      <c r="G1776" t="s">
        <v>3136</v>
      </c>
      <c r="H1776" t="s">
        <v>3133</v>
      </c>
      <c r="I1776" t="s">
        <v>4490</v>
      </c>
      <c r="J1776" t="s">
        <v>2119</v>
      </c>
      <c r="K1776" t="s">
        <v>4433</v>
      </c>
      <c r="L1776" t="s">
        <v>2535</v>
      </c>
      <c r="M1776" t="s">
        <v>949</v>
      </c>
      <c r="N1776" t="s">
        <v>2212</v>
      </c>
      <c r="O1776" t="s">
        <v>3157</v>
      </c>
      <c r="P1776" t="s">
        <v>731</v>
      </c>
      <c r="Q1776" t="s">
        <v>270</v>
      </c>
      <c r="R1776" t="s">
        <v>3200</v>
      </c>
      <c r="S1776" t="s">
        <v>3194</v>
      </c>
      <c r="T1776">
        <f>+_2022[[#This Row],[p1_score]]+_2022[[#This Row],[p2_score]]</f>
        <v>17</v>
      </c>
      <c r="U1776" t="s">
        <v>270</v>
      </c>
      <c r="V1776" t="s">
        <v>2083</v>
      </c>
      <c r="W1776" t="s">
        <v>3151</v>
      </c>
      <c r="X1776" t="s">
        <v>3186</v>
      </c>
      <c r="Y1776" t="s">
        <v>3152</v>
      </c>
      <c r="Z1776" t="s">
        <v>3152</v>
      </c>
      <c r="AA1776" t="s">
        <v>99</v>
      </c>
      <c r="AB1776">
        <v>182</v>
      </c>
      <c r="AC1776" t="s">
        <v>2119</v>
      </c>
      <c r="AD1776" t="s">
        <v>2535</v>
      </c>
      <c r="AE1776" t="s">
        <v>2829</v>
      </c>
      <c r="AF1776" t="s">
        <v>949</v>
      </c>
      <c r="AG1776" t="s">
        <v>850</v>
      </c>
      <c r="AH1776" t="s">
        <v>3004</v>
      </c>
      <c r="AI1776" t="s">
        <v>3030</v>
      </c>
      <c r="AJ1776" t="s">
        <v>3031</v>
      </c>
      <c r="AK1776" t="s">
        <v>1570</v>
      </c>
    </row>
    <row r="1777" spans="1:37" x14ac:dyDescent="0.3">
      <c r="A1777" t="s">
        <v>3450</v>
      </c>
      <c r="B1777" t="s">
        <v>3162</v>
      </c>
      <c r="C1777" t="s">
        <v>52</v>
      </c>
      <c r="D1777" t="s">
        <v>2080</v>
      </c>
      <c r="E1777" t="s">
        <v>3133</v>
      </c>
      <c r="F1777" t="s">
        <v>3136</v>
      </c>
      <c r="G1777" t="s">
        <v>3133</v>
      </c>
      <c r="H1777" t="s">
        <v>3133</v>
      </c>
      <c r="I1777" t="s">
        <v>3152</v>
      </c>
      <c r="J1777" t="s">
        <v>2119</v>
      </c>
      <c r="K1777" t="s">
        <v>4433</v>
      </c>
      <c r="L1777" t="s">
        <v>2535</v>
      </c>
      <c r="M1777" t="s">
        <v>949</v>
      </c>
      <c r="N1777" t="s">
        <v>2212</v>
      </c>
      <c r="O1777" t="s">
        <v>3151</v>
      </c>
      <c r="P1777" t="s">
        <v>815</v>
      </c>
      <c r="Q1777" t="s">
        <v>52</v>
      </c>
      <c r="R1777" t="s">
        <v>3548</v>
      </c>
      <c r="S1777" t="s">
        <v>3320</v>
      </c>
      <c r="T1777">
        <f>+_2022[[#This Row],[p1_score]]+_2022[[#This Row],[p2_score]]</f>
        <v>1</v>
      </c>
      <c r="U1777" t="s">
        <v>52</v>
      </c>
      <c r="V1777" t="s">
        <v>2083</v>
      </c>
      <c r="W1777" t="s">
        <v>3152</v>
      </c>
      <c r="X1777" t="s">
        <v>3166</v>
      </c>
      <c r="Y1777" t="s">
        <v>3152</v>
      </c>
      <c r="Z1777" t="s">
        <v>3166</v>
      </c>
      <c r="AA1777" t="s">
        <v>270</v>
      </c>
      <c r="AB1777">
        <v>182</v>
      </c>
      <c r="AC1777" t="s">
        <v>2119</v>
      </c>
      <c r="AD1777" t="s">
        <v>2535</v>
      </c>
      <c r="AE1777" t="s">
        <v>2829</v>
      </c>
      <c r="AF1777" t="s">
        <v>949</v>
      </c>
      <c r="AG1777" t="s">
        <v>850</v>
      </c>
      <c r="AH1777" t="s">
        <v>3004</v>
      </c>
      <c r="AI1777" t="s">
        <v>3030</v>
      </c>
      <c r="AJ1777" t="s">
        <v>3031</v>
      </c>
      <c r="AK1777" t="s">
        <v>1570</v>
      </c>
    </row>
    <row r="1778" spans="1:37" x14ac:dyDescent="0.3">
      <c r="A1778" t="s">
        <v>3453</v>
      </c>
      <c r="B1778" t="s">
        <v>3173</v>
      </c>
      <c r="C1778" t="s">
        <v>2214</v>
      </c>
      <c r="D1778" t="s">
        <v>2215</v>
      </c>
      <c r="E1778" t="s">
        <v>3173</v>
      </c>
      <c r="F1778" t="s">
        <v>3180</v>
      </c>
      <c r="G1778" t="s">
        <v>3133</v>
      </c>
      <c r="H1778" t="s">
        <v>3133</v>
      </c>
      <c r="I1778" t="s">
        <v>4204</v>
      </c>
      <c r="J1778" t="s">
        <v>2119</v>
      </c>
      <c r="K1778" t="s">
        <v>4433</v>
      </c>
      <c r="L1778" t="s">
        <v>2535</v>
      </c>
      <c r="M1778" t="s">
        <v>949</v>
      </c>
      <c r="N1778" t="s">
        <v>2212</v>
      </c>
      <c r="O1778" t="s">
        <v>3170</v>
      </c>
      <c r="P1778" t="s">
        <v>2216</v>
      </c>
      <c r="Q1778" t="s">
        <v>2214</v>
      </c>
      <c r="R1778" t="s">
        <v>3465</v>
      </c>
      <c r="S1778" t="s">
        <v>3141</v>
      </c>
      <c r="T1778">
        <f>+_2022[[#This Row],[p1_score]]+_2022[[#This Row],[p2_score]]</f>
        <v>20</v>
      </c>
      <c r="U1778" t="s">
        <v>2214</v>
      </c>
      <c r="V1778" t="s">
        <v>2083</v>
      </c>
      <c r="W1778" t="s">
        <v>3151</v>
      </c>
      <c r="X1778" t="s">
        <v>3393</v>
      </c>
      <c r="Y1778" t="s">
        <v>3152</v>
      </c>
      <c r="Z1778" t="s">
        <v>3220</v>
      </c>
      <c r="AA1778" t="s">
        <v>52</v>
      </c>
      <c r="AB1778">
        <v>182</v>
      </c>
      <c r="AC1778" t="s">
        <v>2119</v>
      </c>
      <c r="AD1778" t="s">
        <v>2535</v>
      </c>
      <c r="AE1778" t="s">
        <v>2829</v>
      </c>
      <c r="AF1778" t="s">
        <v>949</v>
      </c>
      <c r="AG1778" t="s">
        <v>850</v>
      </c>
      <c r="AH1778" t="s">
        <v>3004</v>
      </c>
      <c r="AI1778" t="s">
        <v>3030</v>
      </c>
      <c r="AJ1778" t="s">
        <v>3031</v>
      </c>
      <c r="AK1778" t="s">
        <v>1570</v>
      </c>
    </row>
    <row r="1779" spans="1:37" x14ac:dyDescent="0.3">
      <c r="A1779" t="s">
        <v>3455</v>
      </c>
      <c r="B1779" t="s">
        <v>3136</v>
      </c>
      <c r="C1779" t="s">
        <v>2083</v>
      </c>
      <c r="D1779" t="s">
        <v>2217</v>
      </c>
      <c r="E1779" t="s">
        <v>3279</v>
      </c>
      <c r="F1779" t="s">
        <v>3279</v>
      </c>
      <c r="G1779" t="s">
        <v>3136</v>
      </c>
      <c r="H1779" t="s">
        <v>3144</v>
      </c>
      <c r="I1779" t="s">
        <v>3216</v>
      </c>
      <c r="J1779" t="s">
        <v>2119</v>
      </c>
      <c r="K1779" t="s">
        <v>4433</v>
      </c>
      <c r="L1779" t="s">
        <v>2535</v>
      </c>
      <c r="M1779" t="s">
        <v>949</v>
      </c>
      <c r="N1779" t="s">
        <v>2212</v>
      </c>
      <c r="O1779" t="s">
        <v>3200</v>
      </c>
      <c r="P1779" t="s">
        <v>2218</v>
      </c>
      <c r="Q1779" t="s">
        <v>2083</v>
      </c>
      <c r="R1779" t="s">
        <v>3339</v>
      </c>
      <c r="S1779" t="s">
        <v>3466</v>
      </c>
      <c r="T1779">
        <f>+_2022[[#This Row],[p1_score]]+_2022[[#This Row],[p2_score]]</f>
        <v>12</v>
      </c>
      <c r="U1779" t="s">
        <v>960</v>
      </c>
      <c r="V1779" t="s">
        <v>2083</v>
      </c>
      <c r="W1779" t="s">
        <v>3152</v>
      </c>
      <c r="X1779" t="s">
        <v>3186</v>
      </c>
      <c r="Y1779" t="s">
        <v>3152</v>
      </c>
      <c r="Z1779" t="s">
        <v>3152</v>
      </c>
      <c r="AA1779" t="s">
        <v>2214</v>
      </c>
      <c r="AB1779">
        <v>182</v>
      </c>
      <c r="AC1779" t="s">
        <v>2119</v>
      </c>
      <c r="AD1779" t="s">
        <v>2535</v>
      </c>
      <c r="AE1779" t="s">
        <v>2829</v>
      </c>
      <c r="AF1779" t="s">
        <v>949</v>
      </c>
      <c r="AG1779" t="s">
        <v>850</v>
      </c>
      <c r="AH1779" t="s">
        <v>3004</v>
      </c>
      <c r="AI1779" t="s">
        <v>3030</v>
      </c>
      <c r="AJ1779" t="s">
        <v>3031</v>
      </c>
      <c r="AK1779" t="s">
        <v>1570</v>
      </c>
    </row>
    <row r="1780" spans="1:37" x14ac:dyDescent="0.3">
      <c r="A1780" t="s">
        <v>3458</v>
      </c>
      <c r="B1780" t="s">
        <v>3178</v>
      </c>
      <c r="C1780" t="s">
        <v>960</v>
      </c>
      <c r="D1780" t="s">
        <v>2219</v>
      </c>
      <c r="E1780" t="s">
        <v>3244</v>
      </c>
      <c r="F1780" t="s">
        <v>3237</v>
      </c>
      <c r="G1780" t="s">
        <v>3136</v>
      </c>
      <c r="H1780" t="s">
        <v>3133</v>
      </c>
      <c r="I1780" t="s">
        <v>4449</v>
      </c>
      <c r="J1780" t="s">
        <v>2119</v>
      </c>
      <c r="K1780" t="s">
        <v>4433</v>
      </c>
      <c r="L1780" t="s">
        <v>2535</v>
      </c>
      <c r="M1780" t="s">
        <v>949</v>
      </c>
      <c r="N1780" t="s">
        <v>2212</v>
      </c>
      <c r="O1780" t="s">
        <v>3219</v>
      </c>
      <c r="P1780" t="s">
        <v>457</v>
      </c>
      <c r="Q1780" t="s">
        <v>960</v>
      </c>
      <c r="R1780" t="s">
        <v>3291</v>
      </c>
      <c r="S1780" t="s">
        <v>3761</v>
      </c>
      <c r="T1780">
        <f>+_2022[[#This Row],[p1_score]]+_2022[[#This Row],[p2_score]]</f>
        <v>31</v>
      </c>
      <c r="U1780" t="s">
        <v>960</v>
      </c>
      <c r="V1780" t="s">
        <v>308</v>
      </c>
      <c r="W1780" t="s">
        <v>3252</v>
      </c>
      <c r="X1780" t="s">
        <v>3271</v>
      </c>
      <c r="Y1780" t="s">
        <v>3152</v>
      </c>
      <c r="Z1780" t="s">
        <v>3152</v>
      </c>
      <c r="AA1780" t="s">
        <v>2083</v>
      </c>
      <c r="AB1780">
        <v>182</v>
      </c>
      <c r="AC1780" t="s">
        <v>2119</v>
      </c>
      <c r="AD1780" t="s">
        <v>2535</v>
      </c>
      <c r="AE1780" t="s">
        <v>2829</v>
      </c>
      <c r="AF1780" t="s">
        <v>949</v>
      </c>
      <c r="AG1780" t="s">
        <v>850</v>
      </c>
      <c r="AH1780" t="s">
        <v>3004</v>
      </c>
      <c r="AI1780" t="s">
        <v>3030</v>
      </c>
      <c r="AJ1780" t="s">
        <v>3031</v>
      </c>
      <c r="AK1780" t="s">
        <v>1570</v>
      </c>
    </row>
    <row r="1781" spans="1:37" x14ac:dyDescent="0.3">
      <c r="A1781" t="s">
        <v>3460</v>
      </c>
      <c r="B1781" t="s">
        <v>3180</v>
      </c>
      <c r="C1781" t="s">
        <v>308</v>
      </c>
      <c r="D1781" t="s">
        <v>1906</v>
      </c>
      <c r="E1781" t="s">
        <v>3155</v>
      </c>
      <c r="F1781" t="s">
        <v>3202</v>
      </c>
      <c r="G1781" t="s">
        <v>3133</v>
      </c>
      <c r="H1781" t="s">
        <v>3153</v>
      </c>
      <c r="I1781" t="s">
        <v>4056</v>
      </c>
      <c r="J1781" t="s">
        <v>2119</v>
      </c>
      <c r="K1781" t="s">
        <v>4433</v>
      </c>
      <c r="L1781" t="s">
        <v>2535</v>
      </c>
      <c r="M1781" t="s">
        <v>949</v>
      </c>
      <c r="N1781" t="s">
        <v>2212</v>
      </c>
      <c r="O1781" t="s">
        <v>3236</v>
      </c>
      <c r="P1781" t="s">
        <v>1801</v>
      </c>
      <c r="Q1781" t="s">
        <v>308</v>
      </c>
      <c r="R1781" t="s">
        <v>3217</v>
      </c>
      <c r="S1781" t="s">
        <v>4301</v>
      </c>
      <c r="T1781">
        <f>+_2022[[#This Row],[p1_score]]+_2022[[#This Row],[p2_score]]</f>
        <v>25</v>
      </c>
      <c r="U1781" t="s">
        <v>161</v>
      </c>
      <c r="V1781" t="s">
        <v>308</v>
      </c>
      <c r="W1781" t="s">
        <v>3219</v>
      </c>
      <c r="X1781" t="s">
        <v>3270</v>
      </c>
      <c r="Y1781" t="s">
        <v>3152</v>
      </c>
      <c r="Z1781" t="s">
        <v>3152</v>
      </c>
      <c r="AA1781" t="s">
        <v>960</v>
      </c>
      <c r="AB1781">
        <v>182</v>
      </c>
      <c r="AC1781" t="s">
        <v>2119</v>
      </c>
      <c r="AD1781" t="s">
        <v>2535</v>
      </c>
      <c r="AE1781" t="s">
        <v>2829</v>
      </c>
      <c r="AF1781" t="s">
        <v>949</v>
      </c>
      <c r="AG1781" t="s">
        <v>850</v>
      </c>
      <c r="AH1781" t="s">
        <v>3004</v>
      </c>
      <c r="AI1781" t="s">
        <v>3030</v>
      </c>
      <c r="AJ1781" t="s">
        <v>3031</v>
      </c>
      <c r="AK1781" t="s">
        <v>1570</v>
      </c>
    </row>
    <row r="1782" spans="1:37" x14ac:dyDescent="0.3">
      <c r="A1782" t="s">
        <v>3461</v>
      </c>
      <c r="B1782" t="s">
        <v>3187</v>
      </c>
      <c r="C1782" t="s">
        <v>161</v>
      </c>
      <c r="D1782" t="s">
        <v>1992</v>
      </c>
      <c r="E1782" t="s">
        <v>3145</v>
      </c>
      <c r="F1782" t="s">
        <v>3222</v>
      </c>
      <c r="G1782" t="s">
        <v>3136</v>
      </c>
      <c r="H1782" t="s">
        <v>3144</v>
      </c>
      <c r="I1782" t="s">
        <v>4529</v>
      </c>
      <c r="J1782" t="s">
        <v>2119</v>
      </c>
      <c r="K1782" t="s">
        <v>4433</v>
      </c>
      <c r="L1782" t="s">
        <v>2535</v>
      </c>
      <c r="M1782" t="s">
        <v>949</v>
      </c>
      <c r="N1782" t="s">
        <v>2212</v>
      </c>
      <c r="O1782" t="s">
        <v>3161</v>
      </c>
      <c r="P1782" t="s">
        <v>2220</v>
      </c>
      <c r="Q1782" t="s">
        <v>161</v>
      </c>
      <c r="R1782" t="s">
        <v>3404</v>
      </c>
      <c r="S1782" t="s">
        <v>4301</v>
      </c>
      <c r="T1782">
        <f>+_2022[[#This Row],[p1_score]]+_2022[[#This Row],[p2_score]]</f>
        <v>0</v>
      </c>
      <c r="U1782" t="s">
        <v>161</v>
      </c>
      <c r="V1782" t="s">
        <v>251</v>
      </c>
      <c r="W1782" t="s">
        <v>3143</v>
      </c>
      <c r="X1782" t="s">
        <v>4443</v>
      </c>
      <c r="Y1782" t="s">
        <v>3152</v>
      </c>
      <c r="Z1782" t="s">
        <v>3152</v>
      </c>
      <c r="AA1782" t="s">
        <v>308</v>
      </c>
      <c r="AB1782">
        <v>182</v>
      </c>
      <c r="AC1782" t="s">
        <v>2119</v>
      </c>
      <c r="AD1782" t="s">
        <v>2535</v>
      </c>
      <c r="AE1782" t="s">
        <v>2829</v>
      </c>
      <c r="AF1782" t="s">
        <v>949</v>
      </c>
      <c r="AG1782" t="s">
        <v>850</v>
      </c>
      <c r="AH1782" t="s">
        <v>3004</v>
      </c>
      <c r="AI1782" t="s">
        <v>3030</v>
      </c>
      <c r="AJ1782" t="s">
        <v>3031</v>
      </c>
      <c r="AK1782" t="s">
        <v>1570</v>
      </c>
    </row>
    <row r="1783" spans="1:37" x14ac:dyDescent="0.3">
      <c r="A1783" t="s">
        <v>3223</v>
      </c>
      <c r="B1783" t="s">
        <v>3195</v>
      </c>
      <c r="C1783" t="s">
        <v>251</v>
      </c>
      <c r="D1783" t="s">
        <v>45</v>
      </c>
      <c r="E1783" t="s">
        <v>3144</v>
      </c>
      <c r="F1783" t="s">
        <v>3144</v>
      </c>
      <c r="G1783" t="s">
        <v>3133</v>
      </c>
      <c r="H1783" t="s">
        <v>3133</v>
      </c>
      <c r="I1783" t="s">
        <v>3216</v>
      </c>
      <c r="J1783" t="s">
        <v>2119</v>
      </c>
      <c r="K1783" t="s">
        <v>4433</v>
      </c>
      <c r="L1783" t="s">
        <v>2535</v>
      </c>
      <c r="M1783" t="s">
        <v>949</v>
      </c>
      <c r="N1783" t="s">
        <v>2212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  <c r="T1783">
        <f>+_2022[[#This Row],[p1_score]]+_2022[[#This Row],[p2_score]]</f>
        <v>2</v>
      </c>
      <c r="U1783" t="s">
        <v>1662</v>
      </c>
      <c r="V1783" t="s">
        <v>251</v>
      </c>
      <c r="W1783" t="s">
        <v>3166</v>
      </c>
      <c r="X1783" t="s">
        <v>3166</v>
      </c>
      <c r="Y1783" t="s">
        <v>3152</v>
      </c>
      <c r="Z1783" t="s">
        <v>3152</v>
      </c>
      <c r="AA1783" t="s">
        <v>161</v>
      </c>
      <c r="AB1783">
        <v>182</v>
      </c>
      <c r="AC1783" t="s">
        <v>2119</v>
      </c>
      <c r="AD1783" t="s">
        <v>2535</v>
      </c>
      <c r="AE1783" t="s">
        <v>2829</v>
      </c>
      <c r="AF1783" t="s">
        <v>949</v>
      </c>
      <c r="AG1783" t="s">
        <v>850</v>
      </c>
      <c r="AH1783" t="s">
        <v>3004</v>
      </c>
      <c r="AI1783" t="s">
        <v>3030</v>
      </c>
      <c r="AJ1783" t="s">
        <v>3031</v>
      </c>
      <c r="AK1783" t="s">
        <v>1570</v>
      </c>
    </row>
    <row r="1784" spans="1:37" x14ac:dyDescent="0.3">
      <c r="A1784" t="s">
        <v>3464</v>
      </c>
      <c r="B1784" t="s">
        <v>3154</v>
      </c>
      <c r="C1784" t="s">
        <v>1662</v>
      </c>
      <c r="D1784" t="s">
        <v>45</v>
      </c>
      <c r="E1784" t="s">
        <v>3144</v>
      </c>
      <c r="F1784" t="s">
        <v>3153</v>
      </c>
      <c r="G1784" t="s">
        <v>3133</v>
      </c>
      <c r="H1784" t="s">
        <v>3133</v>
      </c>
      <c r="I1784" t="s">
        <v>3163</v>
      </c>
      <c r="J1784" t="s">
        <v>2119</v>
      </c>
      <c r="K1784" t="s">
        <v>4433</v>
      </c>
      <c r="L1784" t="s">
        <v>2535</v>
      </c>
      <c r="M1784" t="s">
        <v>949</v>
      </c>
      <c r="N1784" t="s">
        <v>2212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  <c r="T1784" t="e">
        <f>+_2022[[#This Row],[p1_score]]+_2022[[#This Row],[p2_score]]</f>
        <v>#VALUE!</v>
      </c>
      <c r="U1784" t="s">
        <v>32</v>
      </c>
      <c r="V1784" t="s">
        <v>32</v>
      </c>
      <c r="W1784" t="s">
        <v>32</v>
      </c>
      <c r="X1784" t="s">
        <v>32</v>
      </c>
      <c r="Y1784" t="s">
        <v>32</v>
      </c>
      <c r="Z1784" t="s">
        <v>32</v>
      </c>
      <c r="AA1784" t="s">
        <v>32</v>
      </c>
      <c r="AB1784">
        <v>182</v>
      </c>
      <c r="AC1784" t="s">
        <v>2119</v>
      </c>
      <c r="AD1784" t="s">
        <v>2535</v>
      </c>
      <c r="AE1784" t="s">
        <v>2829</v>
      </c>
      <c r="AF1784" t="s">
        <v>949</v>
      </c>
      <c r="AG1784" t="s">
        <v>850</v>
      </c>
      <c r="AH1784" t="s">
        <v>3004</v>
      </c>
      <c r="AI1784" t="s">
        <v>3030</v>
      </c>
      <c r="AJ1784" t="s">
        <v>3031</v>
      </c>
      <c r="AK1784" t="s">
        <v>1570</v>
      </c>
    </row>
    <row r="1785" spans="1:37" x14ac:dyDescent="0.3">
      <c r="A1785" t="s">
        <v>3467</v>
      </c>
      <c r="B1785" t="s">
        <v>3133</v>
      </c>
      <c r="C1785" t="s">
        <v>31</v>
      </c>
      <c r="D1785" t="s">
        <v>2221</v>
      </c>
      <c r="E1785" t="s">
        <v>3205</v>
      </c>
      <c r="F1785" t="s">
        <v>3307</v>
      </c>
      <c r="G1785" t="s">
        <v>3178</v>
      </c>
      <c r="H1785" t="s">
        <v>3144</v>
      </c>
      <c r="I1785" t="s">
        <v>4530</v>
      </c>
      <c r="J1785" t="s">
        <v>2119</v>
      </c>
      <c r="K1785" t="s">
        <v>4235</v>
      </c>
      <c r="L1785" t="s">
        <v>2539</v>
      </c>
      <c r="M1785" t="s">
        <v>872</v>
      </c>
      <c r="N1785" t="s">
        <v>2222</v>
      </c>
      <c r="O1785" t="s">
        <v>3139</v>
      </c>
      <c r="P1785" t="s">
        <v>1422</v>
      </c>
      <c r="Q1785" t="s">
        <v>31</v>
      </c>
      <c r="R1785" t="s">
        <v>3236</v>
      </c>
      <c r="S1785" t="s">
        <v>4079</v>
      </c>
      <c r="T1785">
        <f>+_2022[[#This Row],[p1_score]]+_2022[[#This Row],[p2_score]]</f>
        <v>72</v>
      </c>
      <c r="U1785" t="s">
        <v>2143</v>
      </c>
      <c r="V1785" t="s">
        <v>31</v>
      </c>
      <c r="W1785" t="s">
        <v>3185</v>
      </c>
      <c r="X1785" t="s">
        <v>3320</v>
      </c>
      <c r="Y1785" t="s">
        <v>3185</v>
      </c>
      <c r="Z1785" t="s">
        <v>3320</v>
      </c>
      <c r="AA1785" t="s">
        <v>32</v>
      </c>
      <c r="AB1785">
        <v>183</v>
      </c>
      <c r="AC1785" t="s">
        <v>2119</v>
      </c>
      <c r="AD1785" t="s">
        <v>2539</v>
      </c>
      <c r="AE1785" t="s">
        <v>2829</v>
      </c>
      <c r="AF1785" t="s">
        <v>872</v>
      </c>
      <c r="AG1785" t="s">
        <v>949</v>
      </c>
      <c r="AH1785" t="s">
        <v>3032</v>
      </c>
      <c r="AI1785" t="s">
        <v>3033</v>
      </c>
      <c r="AJ1785" t="s">
        <v>3034</v>
      </c>
      <c r="AK1785" t="s">
        <v>82</v>
      </c>
    </row>
    <row r="1786" spans="1:37" x14ac:dyDescent="0.3">
      <c r="A1786" t="s">
        <v>3470</v>
      </c>
      <c r="B1786" t="s">
        <v>3144</v>
      </c>
      <c r="C1786" t="s">
        <v>2143</v>
      </c>
      <c r="D1786" t="s">
        <v>2223</v>
      </c>
      <c r="E1786" t="s">
        <v>3279</v>
      </c>
      <c r="F1786" t="s">
        <v>3232</v>
      </c>
      <c r="G1786" t="s">
        <v>3136</v>
      </c>
      <c r="H1786" t="s">
        <v>3133</v>
      </c>
      <c r="I1786" t="s">
        <v>4179</v>
      </c>
      <c r="J1786" t="s">
        <v>2119</v>
      </c>
      <c r="K1786" t="s">
        <v>4235</v>
      </c>
      <c r="L1786" t="s">
        <v>2539</v>
      </c>
      <c r="M1786" t="s">
        <v>872</v>
      </c>
      <c r="N1786" t="s">
        <v>2222</v>
      </c>
      <c r="O1786" t="s">
        <v>3148</v>
      </c>
      <c r="P1786" t="s">
        <v>389</v>
      </c>
      <c r="Q1786" t="s">
        <v>2143</v>
      </c>
      <c r="R1786" t="s">
        <v>3465</v>
      </c>
      <c r="S1786" t="s">
        <v>3573</v>
      </c>
      <c r="T1786">
        <f>+_2022[[#This Row],[p1_score]]+_2022[[#This Row],[p2_score]]</f>
        <v>3</v>
      </c>
      <c r="U1786" t="s">
        <v>2143</v>
      </c>
      <c r="V1786" t="s">
        <v>1192</v>
      </c>
      <c r="W1786" t="s">
        <v>3139</v>
      </c>
      <c r="X1786" t="s">
        <v>3166</v>
      </c>
      <c r="Y1786" t="s">
        <v>3152</v>
      </c>
      <c r="Z1786" t="s">
        <v>3152</v>
      </c>
      <c r="AA1786" t="s">
        <v>31</v>
      </c>
      <c r="AB1786">
        <v>183</v>
      </c>
      <c r="AC1786" t="s">
        <v>2119</v>
      </c>
      <c r="AD1786" t="s">
        <v>2539</v>
      </c>
      <c r="AE1786" t="s">
        <v>2829</v>
      </c>
      <c r="AF1786" t="s">
        <v>872</v>
      </c>
      <c r="AG1786" t="s">
        <v>949</v>
      </c>
      <c r="AH1786" t="s">
        <v>3032</v>
      </c>
      <c r="AI1786" t="s">
        <v>3033</v>
      </c>
      <c r="AJ1786" t="s">
        <v>3034</v>
      </c>
      <c r="AK1786" t="s">
        <v>82</v>
      </c>
    </row>
    <row r="1787" spans="1:37" x14ac:dyDescent="0.3">
      <c r="A1787" t="s">
        <v>3473</v>
      </c>
      <c r="B1787" t="s">
        <v>3153</v>
      </c>
      <c r="C1787" t="s">
        <v>1192</v>
      </c>
      <c r="D1787" t="s">
        <v>2224</v>
      </c>
      <c r="E1787" t="s">
        <v>3201</v>
      </c>
      <c r="F1787" t="s">
        <v>3195</v>
      </c>
      <c r="G1787" t="s">
        <v>3133</v>
      </c>
      <c r="H1787" t="s">
        <v>3144</v>
      </c>
      <c r="I1787" t="s">
        <v>4450</v>
      </c>
      <c r="J1787" t="s">
        <v>2119</v>
      </c>
      <c r="K1787" t="s">
        <v>4235</v>
      </c>
      <c r="L1787" t="s">
        <v>2539</v>
      </c>
      <c r="M1787" t="s">
        <v>872</v>
      </c>
      <c r="N1787" t="s">
        <v>2222</v>
      </c>
      <c r="O1787" t="s">
        <v>3157</v>
      </c>
      <c r="P1787" t="s">
        <v>188</v>
      </c>
      <c r="Q1787" t="s">
        <v>1192</v>
      </c>
      <c r="R1787" t="s">
        <v>3511</v>
      </c>
      <c r="S1787" t="s">
        <v>3412</v>
      </c>
      <c r="T1787">
        <f>+_2022[[#This Row],[p1_score]]+_2022[[#This Row],[p2_score]]</f>
        <v>15</v>
      </c>
      <c r="U1787" t="s">
        <v>82</v>
      </c>
      <c r="V1787" t="s">
        <v>1192</v>
      </c>
      <c r="W1787" t="s">
        <v>3157</v>
      </c>
      <c r="X1787" t="s">
        <v>3271</v>
      </c>
      <c r="Y1787" t="s">
        <v>3152</v>
      </c>
      <c r="Z1787" t="s">
        <v>3152</v>
      </c>
      <c r="AA1787" t="s">
        <v>2143</v>
      </c>
      <c r="AB1787">
        <v>183</v>
      </c>
      <c r="AC1787" t="s">
        <v>2119</v>
      </c>
      <c r="AD1787" t="s">
        <v>2539</v>
      </c>
      <c r="AE1787" t="s">
        <v>2829</v>
      </c>
      <c r="AF1787" t="s">
        <v>872</v>
      </c>
      <c r="AG1787" t="s">
        <v>949</v>
      </c>
      <c r="AH1787" t="s">
        <v>3032</v>
      </c>
      <c r="AI1787" t="s">
        <v>3033</v>
      </c>
      <c r="AJ1787" t="s">
        <v>3034</v>
      </c>
      <c r="AK1787" t="s">
        <v>82</v>
      </c>
    </row>
    <row r="1788" spans="1:37" x14ac:dyDescent="0.3">
      <c r="A1788" t="s">
        <v>3475</v>
      </c>
      <c r="B1788" t="s">
        <v>3162</v>
      </c>
      <c r="C1788" t="s">
        <v>986</v>
      </c>
      <c r="D1788" t="s">
        <v>2225</v>
      </c>
      <c r="E1788" t="s">
        <v>3188</v>
      </c>
      <c r="F1788" t="s">
        <v>3244</v>
      </c>
      <c r="G1788" t="s">
        <v>3153</v>
      </c>
      <c r="H1788" t="s">
        <v>3153</v>
      </c>
      <c r="I1788" t="s">
        <v>3256</v>
      </c>
      <c r="J1788" t="s">
        <v>2119</v>
      </c>
      <c r="K1788" t="s">
        <v>4235</v>
      </c>
      <c r="L1788" t="s">
        <v>2539</v>
      </c>
      <c r="M1788" t="s">
        <v>872</v>
      </c>
      <c r="N1788" t="s">
        <v>2222</v>
      </c>
      <c r="O1788" t="s">
        <v>3151</v>
      </c>
      <c r="P1788" t="s">
        <v>1049</v>
      </c>
      <c r="Q1788" t="s">
        <v>986</v>
      </c>
      <c r="R1788" t="s">
        <v>3270</v>
      </c>
      <c r="S1788" t="s">
        <v>4301</v>
      </c>
      <c r="T1788">
        <f>+_2022[[#This Row],[p1_score]]+_2022[[#This Row],[p2_score]]</f>
        <v>44</v>
      </c>
      <c r="U1788" t="s">
        <v>82</v>
      </c>
      <c r="V1788" t="s">
        <v>986</v>
      </c>
      <c r="W1788" t="s">
        <v>3177</v>
      </c>
      <c r="X1788" t="s">
        <v>3192</v>
      </c>
      <c r="Y1788" t="s">
        <v>3177</v>
      </c>
      <c r="Z1788" t="s">
        <v>3152</v>
      </c>
      <c r="AA1788" t="s">
        <v>1192</v>
      </c>
      <c r="AB1788">
        <v>183</v>
      </c>
      <c r="AC1788" t="s">
        <v>2119</v>
      </c>
      <c r="AD1788" t="s">
        <v>2539</v>
      </c>
      <c r="AE1788" t="s">
        <v>2829</v>
      </c>
      <c r="AF1788" t="s">
        <v>872</v>
      </c>
      <c r="AG1788" t="s">
        <v>949</v>
      </c>
      <c r="AH1788" t="s">
        <v>3032</v>
      </c>
      <c r="AI1788" t="s">
        <v>3033</v>
      </c>
      <c r="AJ1788" t="s">
        <v>3034</v>
      </c>
      <c r="AK1788" t="s">
        <v>82</v>
      </c>
    </row>
    <row r="1789" spans="1:37" x14ac:dyDescent="0.3">
      <c r="A1789" t="s">
        <v>3476</v>
      </c>
      <c r="B1789" t="s">
        <v>3136</v>
      </c>
      <c r="C1789" t="s">
        <v>82</v>
      </c>
      <c r="D1789" t="s">
        <v>45</v>
      </c>
      <c r="E1789" t="s">
        <v>3341</v>
      </c>
      <c r="F1789" t="s">
        <v>3275</v>
      </c>
      <c r="G1789" t="s">
        <v>3162</v>
      </c>
      <c r="H1789" t="s">
        <v>3136</v>
      </c>
      <c r="I1789" t="s">
        <v>3743</v>
      </c>
      <c r="J1789" t="s">
        <v>2119</v>
      </c>
      <c r="K1789" t="s">
        <v>4235</v>
      </c>
      <c r="L1789" t="s">
        <v>2539</v>
      </c>
      <c r="M1789" t="s">
        <v>872</v>
      </c>
      <c r="N1789" t="s">
        <v>2222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  <c r="T1789">
        <f>+_2022[[#This Row],[p1_score]]+_2022[[#This Row],[p2_score]]</f>
        <v>41</v>
      </c>
      <c r="U1789" t="s">
        <v>82</v>
      </c>
      <c r="V1789" t="s">
        <v>1537</v>
      </c>
      <c r="W1789" t="s">
        <v>3637</v>
      </c>
      <c r="X1789" t="s">
        <v>3157</v>
      </c>
      <c r="Y1789" t="s">
        <v>3152</v>
      </c>
      <c r="Z1789" t="s">
        <v>3152</v>
      </c>
      <c r="AA1789" t="s">
        <v>986</v>
      </c>
      <c r="AB1789">
        <v>183</v>
      </c>
      <c r="AC1789" t="s">
        <v>2119</v>
      </c>
      <c r="AD1789" t="s">
        <v>2539</v>
      </c>
      <c r="AE1789" t="s">
        <v>2829</v>
      </c>
      <c r="AF1789" t="s">
        <v>872</v>
      </c>
      <c r="AG1789" t="s">
        <v>949</v>
      </c>
      <c r="AH1789" t="s">
        <v>3032</v>
      </c>
      <c r="AI1789" t="s">
        <v>3033</v>
      </c>
      <c r="AJ1789" t="s">
        <v>3034</v>
      </c>
      <c r="AK1789" t="s">
        <v>82</v>
      </c>
    </row>
    <row r="1790" spans="1:37" x14ac:dyDescent="0.3">
      <c r="A1790" t="s">
        <v>3478</v>
      </c>
      <c r="B1790" t="s">
        <v>3173</v>
      </c>
      <c r="C1790" t="s">
        <v>1537</v>
      </c>
      <c r="D1790" t="s">
        <v>45</v>
      </c>
      <c r="E1790" t="s">
        <v>3162</v>
      </c>
      <c r="F1790" t="s">
        <v>3162</v>
      </c>
      <c r="G1790" t="s">
        <v>3133</v>
      </c>
      <c r="H1790" t="s">
        <v>3133</v>
      </c>
      <c r="I1790" t="s">
        <v>3216</v>
      </c>
      <c r="J1790" t="s">
        <v>2119</v>
      </c>
      <c r="K1790" t="s">
        <v>4235</v>
      </c>
      <c r="L1790" t="s">
        <v>2539</v>
      </c>
      <c r="M1790" t="s">
        <v>872</v>
      </c>
      <c r="N1790" t="s">
        <v>2222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e">
        <f>+_2022[[#This Row],[p1_score]]+_2022[[#This Row],[p2_score]]</f>
        <v>#VALUE!</v>
      </c>
      <c r="U1790" t="s">
        <v>32</v>
      </c>
      <c r="V1790" t="s">
        <v>32</v>
      </c>
      <c r="W1790" t="s">
        <v>32</v>
      </c>
      <c r="X1790" t="s">
        <v>32</v>
      </c>
      <c r="Y1790" t="s">
        <v>32</v>
      </c>
      <c r="Z1790" t="s">
        <v>32</v>
      </c>
      <c r="AA1790" t="s">
        <v>32</v>
      </c>
      <c r="AB1790">
        <v>183</v>
      </c>
      <c r="AC1790" t="s">
        <v>2119</v>
      </c>
      <c r="AD1790" t="s">
        <v>2539</v>
      </c>
      <c r="AE1790" t="s">
        <v>2829</v>
      </c>
      <c r="AF1790" t="s">
        <v>872</v>
      </c>
      <c r="AG1790" t="s">
        <v>949</v>
      </c>
      <c r="AH1790" t="s">
        <v>3032</v>
      </c>
      <c r="AI1790" t="s">
        <v>3033</v>
      </c>
      <c r="AJ1790" t="s">
        <v>3034</v>
      </c>
      <c r="AK1790" t="s">
        <v>82</v>
      </c>
    </row>
    <row r="1791" spans="1:37" x14ac:dyDescent="0.3">
      <c r="A1791" t="s">
        <v>3480</v>
      </c>
      <c r="B1791" t="s">
        <v>3144</v>
      </c>
      <c r="C1791" t="s">
        <v>2226</v>
      </c>
      <c r="D1791" t="s">
        <v>2227</v>
      </c>
      <c r="E1791" t="s">
        <v>3181</v>
      </c>
      <c r="F1791" t="s">
        <v>3212</v>
      </c>
      <c r="G1791" t="s">
        <v>3133</v>
      </c>
      <c r="H1791" t="s">
        <v>3153</v>
      </c>
      <c r="I1791" t="s">
        <v>4446</v>
      </c>
      <c r="J1791" t="s">
        <v>2119</v>
      </c>
      <c r="K1791" t="s">
        <v>4294</v>
      </c>
      <c r="L1791" t="s">
        <v>2543</v>
      </c>
      <c r="M1791" t="s">
        <v>850</v>
      </c>
      <c r="N1791" t="s">
        <v>2228</v>
      </c>
      <c r="O1791" t="s">
        <v>3139</v>
      </c>
      <c r="P1791" t="s">
        <v>992</v>
      </c>
      <c r="Q1791" t="s">
        <v>2226</v>
      </c>
      <c r="R1791" t="s">
        <v>3230</v>
      </c>
      <c r="S1791" t="s">
        <v>3713</v>
      </c>
      <c r="T1791">
        <f>+_2022[[#This Row],[p1_score]]+_2022[[#This Row],[p2_score]]</f>
        <v>32</v>
      </c>
      <c r="U1791" t="s">
        <v>1674</v>
      </c>
      <c r="V1791" t="s">
        <v>2226</v>
      </c>
      <c r="W1791" t="s">
        <v>3177</v>
      </c>
      <c r="X1791" t="s">
        <v>3305</v>
      </c>
      <c r="Y1791" t="s">
        <v>3177</v>
      </c>
      <c r="Z1791" t="s">
        <v>3305</v>
      </c>
      <c r="AA1791" t="s">
        <v>32</v>
      </c>
      <c r="AB1791">
        <v>184</v>
      </c>
      <c r="AC1791" t="s">
        <v>2119</v>
      </c>
      <c r="AD1791" t="s">
        <v>2543</v>
      </c>
      <c r="AE1791" t="s">
        <v>2829</v>
      </c>
      <c r="AF1791" t="s">
        <v>850</v>
      </c>
      <c r="AG1791" t="s">
        <v>883</v>
      </c>
      <c r="AH1791" t="s">
        <v>3035</v>
      </c>
      <c r="AI1791" t="s">
        <v>3036</v>
      </c>
      <c r="AJ1791" t="s">
        <v>3037</v>
      </c>
      <c r="AK1791" t="s">
        <v>506</v>
      </c>
    </row>
    <row r="1792" spans="1:37" x14ac:dyDescent="0.3">
      <c r="A1792" t="s">
        <v>3413</v>
      </c>
      <c r="B1792" t="s">
        <v>3153</v>
      </c>
      <c r="C1792" t="s">
        <v>2152</v>
      </c>
      <c r="D1792" t="s">
        <v>1598</v>
      </c>
      <c r="E1792" t="s">
        <v>3144</v>
      </c>
      <c r="F1792" t="s">
        <v>3178</v>
      </c>
      <c r="G1792" t="s">
        <v>3133</v>
      </c>
      <c r="H1792" t="s">
        <v>3133</v>
      </c>
      <c r="I1792" t="s">
        <v>4258</v>
      </c>
      <c r="J1792" t="s">
        <v>2119</v>
      </c>
      <c r="K1792" t="s">
        <v>4294</v>
      </c>
      <c r="L1792" t="s">
        <v>2543</v>
      </c>
      <c r="M1792" t="s">
        <v>850</v>
      </c>
      <c r="N1792" t="s">
        <v>2228</v>
      </c>
      <c r="O1792" t="s">
        <v>3148</v>
      </c>
      <c r="P1792" t="s">
        <v>358</v>
      </c>
      <c r="Q1792" t="s">
        <v>2152</v>
      </c>
      <c r="R1792" t="s">
        <v>3409</v>
      </c>
      <c r="S1792" t="s">
        <v>3637</v>
      </c>
      <c r="T1792">
        <f>+_2022[[#This Row],[p1_score]]+_2022[[#This Row],[p2_score]]</f>
        <v>5</v>
      </c>
      <c r="U1792" t="s">
        <v>1674</v>
      </c>
      <c r="V1792" t="s">
        <v>2152</v>
      </c>
      <c r="W1792" t="s">
        <v>3157</v>
      </c>
      <c r="X1792" t="s">
        <v>3166</v>
      </c>
      <c r="Y1792" t="s">
        <v>3305</v>
      </c>
      <c r="Z1792" t="s">
        <v>3152</v>
      </c>
      <c r="AA1792" t="s">
        <v>2226</v>
      </c>
      <c r="AB1792">
        <v>184</v>
      </c>
      <c r="AC1792" t="s">
        <v>2119</v>
      </c>
      <c r="AD1792" t="s">
        <v>2543</v>
      </c>
      <c r="AE1792" t="s">
        <v>2829</v>
      </c>
      <c r="AF1792" t="s">
        <v>850</v>
      </c>
      <c r="AG1792" t="s">
        <v>883</v>
      </c>
      <c r="AH1792" t="s">
        <v>3035</v>
      </c>
      <c r="AI1792" t="s">
        <v>3036</v>
      </c>
      <c r="AJ1792" t="s">
        <v>3037</v>
      </c>
      <c r="AK1792" t="s">
        <v>506</v>
      </c>
    </row>
    <row r="1793" spans="1:37" x14ac:dyDescent="0.3">
      <c r="A1793" t="s">
        <v>3483</v>
      </c>
      <c r="B1793" t="s">
        <v>3133</v>
      </c>
      <c r="C1793" t="s">
        <v>1674</v>
      </c>
      <c r="D1793" t="s">
        <v>1961</v>
      </c>
      <c r="E1793" t="s">
        <v>3244</v>
      </c>
      <c r="F1793" t="s">
        <v>3155</v>
      </c>
      <c r="G1793" t="s">
        <v>3153</v>
      </c>
      <c r="H1793" t="s">
        <v>3144</v>
      </c>
      <c r="I1793" t="s">
        <v>3300</v>
      </c>
      <c r="J1793" t="s">
        <v>2119</v>
      </c>
      <c r="K1793" t="s">
        <v>4294</v>
      </c>
      <c r="L1793" t="s">
        <v>2543</v>
      </c>
      <c r="M1793" t="s">
        <v>850</v>
      </c>
      <c r="N1793" t="s">
        <v>2228</v>
      </c>
      <c r="O1793" t="s">
        <v>3157</v>
      </c>
      <c r="P1793" t="s">
        <v>954</v>
      </c>
      <c r="Q1793" t="s">
        <v>1674</v>
      </c>
      <c r="R1793" t="s">
        <v>3564</v>
      </c>
      <c r="S1793" t="s">
        <v>3427</v>
      </c>
      <c r="T1793">
        <f>+_2022[[#This Row],[p1_score]]+_2022[[#This Row],[p2_score]]</f>
        <v>4</v>
      </c>
      <c r="U1793" t="s">
        <v>1674</v>
      </c>
      <c r="V1793" t="s">
        <v>64</v>
      </c>
      <c r="W1793" t="s">
        <v>3139</v>
      </c>
      <c r="X1793" t="s">
        <v>3139</v>
      </c>
      <c r="Y1793" t="s">
        <v>3152</v>
      </c>
      <c r="Z1793" t="s">
        <v>3152</v>
      </c>
      <c r="AA1793" t="s">
        <v>2152</v>
      </c>
      <c r="AB1793">
        <v>184</v>
      </c>
      <c r="AC1793" t="s">
        <v>2119</v>
      </c>
      <c r="AD1793" t="s">
        <v>2543</v>
      </c>
      <c r="AE1793" t="s">
        <v>2829</v>
      </c>
      <c r="AF1793" t="s">
        <v>850</v>
      </c>
      <c r="AG1793" t="s">
        <v>883</v>
      </c>
      <c r="AH1793" t="s">
        <v>3035</v>
      </c>
      <c r="AI1793" t="s">
        <v>3036</v>
      </c>
      <c r="AJ1793" t="s">
        <v>3037</v>
      </c>
      <c r="AK1793" t="s">
        <v>506</v>
      </c>
    </row>
    <row r="1794" spans="1:37" x14ac:dyDescent="0.3">
      <c r="A1794" t="s">
        <v>3485</v>
      </c>
      <c r="B1794" t="s">
        <v>3162</v>
      </c>
      <c r="C1794" t="s">
        <v>1536</v>
      </c>
      <c r="D1794" t="s">
        <v>2227</v>
      </c>
      <c r="E1794" t="s">
        <v>3175</v>
      </c>
      <c r="F1794" t="s">
        <v>3212</v>
      </c>
      <c r="G1794" t="s">
        <v>3144</v>
      </c>
      <c r="H1794" t="s">
        <v>3144</v>
      </c>
      <c r="I1794" t="s">
        <v>4342</v>
      </c>
      <c r="J1794" t="s">
        <v>2119</v>
      </c>
      <c r="K1794" t="s">
        <v>4294</v>
      </c>
      <c r="L1794" t="s">
        <v>2543</v>
      </c>
      <c r="M1794" t="s">
        <v>850</v>
      </c>
      <c r="N1794" t="s">
        <v>2228</v>
      </c>
      <c r="O1794" t="s">
        <v>3151</v>
      </c>
      <c r="P1794" t="s">
        <v>2229</v>
      </c>
      <c r="Q1794" t="s">
        <v>1536</v>
      </c>
      <c r="R1794" t="s">
        <v>3336</v>
      </c>
      <c r="S1794" t="s">
        <v>3210</v>
      </c>
      <c r="T1794">
        <f>+_2022[[#This Row],[p1_score]]+_2022[[#This Row],[p2_score]]</f>
        <v>32</v>
      </c>
      <c r="U1794" t="s">
        <v>1536</v>
      </c>
      <c r="V1794" t="s">
        <v>64</v>
      </c>
      <c r="W1794" t="s">
        <v>3220</v>
      </c>
      <c r="X1794" t="s">
        <v>3220</v>
      </c>
      <c r="Y1794" t="s">
        <v>3152</v>
      </c>
      <c r="Z1794" t="s">
        <v>3220</v>
      </c>
      <c r="AA1794" t="s">
        <v>1674</v>
      </c>
      <c r="AB1794">
        <v>184</v>
      </c>
      <c r="AC1794" t="s">
        <v>2119</v>
      </c>
      <c r="AD1794" t="s">
        <v>2543</v>
      </c>
      <c r="AE1794" t="s">
        <v>2829</v>
      </c>
      <c r="AF1794" t="s">
        <v>850</v>
      </c>
      <c r="AG1794" t="s">
        <v>883</v>
      </c>
      <c r="AH1794" t="s">
        <v>3035</v>
      </c>
      <c r="AI1794" t="s">
        <v>3036</v>
      </c>
      <c r="AJ1794" t="s">
        <v>3037</v>
      </c>
      <c r="AK1794" t="s">
        <v>506</v>
      </c>
    </row>
    <row r="1795" spans="1:37" x14ac:dyDescent="0.3">
      <c r="A1795" t="s">
        <v>3488</v>
      </c>
      <c r="B1795" t="s">
        <v>3136</v>
      </c>
      <c r="C1795" t="s">
        <v>64</v>
      </c>
      <c r="D1795" t="s">
        <v>1873</v>
      </c>
      <c r="E1795" t="s">
        <v>3174</v>
      </c>
      <c r="F1795" t="s">
        <v>3238</v>
      </c>
      <c r="G1795" t="s">
        <v>3144</v>
      </c>
      <c r="H1795" t="s">
        <v>3133</v>
      </c>
      <c r="I1795" t="s">
        <v>3311</v>
      </c>
      <c r="J1795" t="s">
        <v>2119</v>
      </c>
      <c r="K1795" t="s">
        <v>4294</v>
      </c>
      <c r="L1795" t="s">
        <v>2543</v>
      </c>
      <c r="M1795" t="s">
        <v>850</v>
      </c>
      <c r="N1795" t="s">
        <v>2228</v>
      </c>
      <c r="O1795" t="s">
        <v>3170</v>
      </c>
      <c r="P1795" t="s">
        <v>2230</v>
      </c>
      <c r="Q1795" t="s">
        <v>64</v>
      </c>
      <c r="R1795" t="s">
        <v>3443</v>
      </c>
      <c r="S1795" t="s">
        <v>4211</v>
      </c>
      <c r="T1795">
        <f>+_2022[[#This Row],[p1_score]]+_2022[[#This Row],[p2_score]]</f>
        <v>6</v>
      </c>
      <c r="U1795" t="s">
        <v>895</v>
      </c>
      <c r="V1795" t="s">
        <v>64</v>
      </c>
      <c r="W1795" t="s">
        <v>3219</v>
      </c>
      <c r="X1795" t="s">
        <v>3228</v>
      </c>
      <c r="Y1795" t="s">
        <v>3152</v>
      </c>
      <c r="Z1795" t="s">
        <v>3152</v>
      </c>
      <c r="AA1795" t="s">
        <v>1536</v>
      </c>
      <c r="AB1795">
        <v>184</v>
      </c>
      <c r="AC1795" t="s">
        <v>2119</v>
      </c>
      <c r="AD1795" t="s">
        <v>2543</v>
      </c>
      <c r="AE1795" t="s">
        <v>2829</v>
      </c>
      <c r="AF1795" t="s">
        <v>850</v>
      </c>
      <c r="AG1795" t="s">
        <v>883</v>
      </c>
      <c r="AH1795" t="s">
        <v>3035</v>
      </c>
      <c r="AI1795" t="s">
        <v>3036</v>
      </c>
      <c r="AJ1795" t="s">
        <v>3037</v>
      </c>
      <c r="AK1795" t="s">
        <v>506</v>
      </c>
    </row>
    <row r="1796" spans="1:37" x14ac:dyDescent="0.3">
      <c r="A1796" t="s">
        <v>3491</v>
      </c>
      <c r="B1796" t="s">
        <v>3173</v>
      </c>
      <c r="C1796" t="s">
        <v>895</v>
      </c>
      <c r="D1796" t="s">
        <v>2231</v>
      </c>
      <c r="E1796" t="s">
        <v>3180</v>
      </c>
      <c r="F1796" t="s">
        <v>3195</v>
      </c>
      <c r="G1796" t="s">
        <v>3133</v>
      </c>
      <c r="H1796" t="s">
        <v>3133</v>
      </c>
      <c r="I1796" t="s">
        <v>3527</v>
      </c>
      <c r="J1796" t="s">
        <v>2119</v>
      </c>
      <c r="K1796" t="s">
        <v>4294</v>
      </c>
      <c r="L1796" t="s">
        <v>2543</v>
      </c>
      <c r="M1796" t="s">
        <v>850</v>
      </c>
      <c r="N1796" t="s">
        <v>2228</v>
      </c>
      <c r="O1796" t="s">
        <v>3200</v>
      </c>
      <c r="P1796" t="s">
        <v>2133</v>
      </c>
      <c r="Q1796" t="s">
        <v>895</v>
      </c>
      <c r="R1796" t="s">
        <v>3447</v>
      </c>
      <c r="S1796" t="s">
        <v>3215</v>
      </c>
      <c r="T1796">
        <f>+_2022[[#This Row],[p1_score]]+_2022[[#This Row],[p2_score]]</f>
        <v>4</v>
      </c>
      <c r="U1796" t="s">
        <v>895</v>
      </c>
      <c r="V1796" t="s">
        <v>239</v>
      </c>
      <c r="W1796" t="s">
        <v>3200</v>
      </c>
      <c r="X1796" t="s">
        <v>3302</v>
      </c>
      <c r="Y1796" t="s">
        <v>3152</v>
      </c>
      <c r="Z1796" t="s">
        <v>3152</v>
      </c>
      <c r="AA1796" t="s">
        <v>64</v>
      </c>
      <c r="AB1796">
        <v>184</v>
      </c>
      <c r="AC1796" t="s">
        <v>2119</v>
      </c>
      <c r="AD1796" t="s">
        <v>2543</v>
      </c>
      <c r="AE1796" t="s">
        <v>2829</v>
      </c>
      <c r="AF1796" t="s">
        <v>850</v>
      </c>
      <c r="AG1796" t="s">
        <v>883</v>
      </c>
      <c r="AH1796" t="s">
        <v>3035</v>
      </c>
      <c r="AI1796" t="s">
        <v>3036</v>
      </c>
      <c r="AJ1796" t="s">
        <v>3037</v>
      </c>
      <c r="AK1796" t="s">
        <v>506</v>
      </c>
    </row>
    <row r="1797" spans="1:37" x14ac:dyDescent="0.3">
      <c r="A1797" t="s">
        <v>3495</v>
      </c>
      <c r="B1797" t="s">
        <v>3180</v>
      </c>
      <c r="C1797" t="s">
        <v>518</v>
      </c>
      <c r="D1797" t="s">
        <v>2232</v>
      </c>
      <c r="E1797" t="s">
        <v>3155</v>
      </c>
      <c r="F1797" t="s">
        <v>3175</v>
      </c>
      <c r="G1797" t="s">
        <v>3144</v>
      </c>
      <c r="H1797" t="s">
        <v>3144</v>
      </c>
      <c r="I1797" t="s">
        <v>4531</v>
      </c>
      <c r="J1797" t="s">
        <v>2119</v>
      </c>
      <c r="K1797" t="s">
        <v>4294</v>
      </c>
      <c r="L1797" t="s">
        <v>2543</v>
      </c>
      <c r="M1797" t="s">
        <v>850</v>
      </c>
      <c r="N1797" t="s">
        <v>2228</v>
      </c>
      <c r="O1797" t="s">
        <v>3219</v>
      </c>
      <c r="P1797" t="s">
        <v>930</v>
      </c>
      <c r="Q1797" t="s">
        <v>518</v>
      </c>
      <c r="R1797" t="s">
        <v>3217</v>
      </c>
      <c r="S1797" t="s">
        <v>3552</v>
      </c>
      <c r="T1797">
        <f>+_2022[[#This Row],[p1_score]]+_2022[[#This Row],[p2_score]]</f>
        <v>53</v>
      </c>
      <c r="U1797" t="s">
        <v>518</v>
      </c>
      <c r="V1797" t="s">
        <v>239</v>
      </c>
      <c r="W1797" t="s">
        <v>3270</v>
      </c>
      <c r="X1797" t="s">
        <v>3517</v>
      </c>
      <c r="Y1797" t="s">
        <v>3152</v>
      </c>
      <c r="Z1797" t="s">
        <v>3517</v>
      </c>
      <c r="AA1797" t="s">
        <v>895</v>
      </c>
      <c r="AB1797">
        <v>184</v>
      </c>
      <c r="AC1797" t="s">
        <v>2119</v>
      </c>
      <c r="AD1797" t="s">
        <v>2543</v>
      </c>
      <c r="AE1797" t="s">
        <v>2829</v>
      </c>
      <c r="AF1797" t="s">
        <v>850</v>
      </c>
      <c r="AG1797" t="s">
        <v>883</v>
      </c>
      <c r="AH1797" t="s">
        <v>3035</v>
      </c>
      <c r="AI1797" t="s">
        <v>3036</v>
      </c>
      <c r="AJ1797" t="s">
        <v>3037</v>
      </c>
      <c r="AK1797" t="s">
        <v>506</v>
      </c>
    </row>
    <row r="1798" spans="1:37" x14ac:dyDescent="0.3">
      <c r="A1798" t="s">
        <v>3500</v>
      </c>
      <c r="B1798" t="s">
        <v>3178</v>
      </c>
      <c r="C1798" t="s">
        <v>239</v>
      </c>
      <c r="D1798" t="s">
        <v>1393</v>
      </c>
      <c r="E1798" t="s">
        <v>3289</v>
      </c>
      <c r="F1798" t="s">
        <v>3168</v>
      </c>
      <c r="G1798" t="s">
        <v>3153</v>
      </c>
      <c r="H1798" t="s">
        <v>3136</v>
      </c>
      <c r="I1798" t="s">
        <v>3434</v>
      </c>
      <c r="J1798" t="s">
        <v>2119</v>
      </c>
      <c r="K1798" t="s">
        <v>4294</v>
      </c>
      <c r="L1798" t="s">
        <v>2543</v>
      </c>
      <c r="M1798" t="s">
        <v>850</v>
      </c>
      <c r="N1798" t="s">
        <v>2228</v>
      </c>
      <c r="O1798" t="s">
        <v>3236</v>
      </c>
      <c r="P1798" t="s">
        <v>2233</v>
      </c>
      <c r="Q1798" t="s">
        <v>239</v>
      </c>
      <c r="R1798" t="s">
        <v>3252</v>
      </c>
      <c r="S1798" t="s">
        <v>4285</v>
      </c>
      <c r="T1798">
        <f>+_2022[[#This Row],[p1_score]]+_2022[[#This Row],[p2_score]]</f>
        <v>9</v>
      </c>
      <c r="U1798" t="s">
        <v>1570</v>
      </c>
      <c r="V1798" t="s">
        <v>239</v>
      </c>
      <c r="W1798" t="s">
        <v>3148</v>
      </c>
      <c r="X1798" t="s">
        <v>3170</v>
      </c>
      <c r="Y1798" t="s">
        <v>3152</v>
      </c>
      <c r="Z1798" t="s">
        <v>3152</v>
      </c>
      <c r="AA1798" t="s">
        <v>518</v>
      </c>
      <c r="AB1798">
        <v>184</v>
      </c>
      <c r="AC1798" t="s">
        <v>2119</v>
      </c>
      <c r="AD1798" t="s">
        <v>2543</v>
      </c>
      <c r="AE1798" t="s">
        <v>2829</v>
      </c>
      <c r="AF1798" t="s">
        <v>850</v>
      </c>
      <c r="AG1798" t="s">
        <v>883</v>
      </c>
      <c r="AH1798" t="s">
        <v>3035</v>
      </c>
      <c r="AI1798" t="s">
        <v>3036</v>
      </c>
      <c r="AJ1798" t="s">
        <v>3037</v>
      </c>
      <c r="AK1798" t="s">
        <v>506</v>
      </c>
    </row>
    <row r="1799" spans="1:37" x14ac:dyDescent="0.3">
      <c r="A1799" t="s">
        <v>3502</v>
      </c>
      <c r="B1799" t="s">
        <v>3187</v>
      </c>
      <c r="C1799" t="s">
        <v>1570</v>
      </c>
      <c r="D1799" t="s">
        <v>45</v>
      </c>
      <c r="E1799" t="s">
        <v>3144</v>
      </c>
      <c r="F1799" t="s">
        <v>3144</v>
      </c>
      <c r="G1799" t="s">
        <v>3133</v>
      </c>
      <c r="H1799" t="s">
        <v>3133</v>
      </c>
      <c r="I1799" t="s">
        <v>3216</v>
      </c>
      <c r="J1799" t="s">
        <v>2119</v>
      </c>
      <c r="K1799" t="s">
        <v>4294</v>
      </c>
      <c r="L1799" t="s">
        <v>2543</v>
      </c>
      <c r="M1799" t="s">
        <v>850</v>
      </c>
      <c r="N1799" t="s">
        <v>2228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  <c r="T1799" t="e">
        <f>+_2022[[#This Row],[p1_score]]+_2022[[#This Row],[p2_score]]</f>
        <v>#VALUE!</v>
      </c>
      <c r="U1799" t="s">
        <v>32</v>
      </c>
      <c r="V1799" t="s">
        <v>32</v>
      </c>
      <c r="W1799" t="s">
        <v>32</v>
      </c>
      <c r="X1799" t="s">
        <v>32</v>
      </c>
      <c r="Y1799" t="s">
        <v>32</v>
      </c>
      <c r="Z1799" t="s">
        <v>32</v>
      </c>
      <c r="AA1799" t="s">
        <v>32</v>
      </c>
      <c r="AB1799">
        <v>184</v>
      </c>
      <c r="AC1799" t="s">
        <v>2119</v>
      </c>
      <c r="AD1799" t="s">
        <v>2543</v>
      </c>
      <c r="AE1799" t="s">
        <v>2829</v>
      </c>
      <c r="AF1799" t="s">
        <v>850</v>
      </c>
      <c r="AG1799" t="s">
        <v>883</v>
      </c>
      <c r="AH1799" t="s">
        <v>3035</v>
      </c>
      <c r="AI1799" t="s">
        <v>3036</v>
      </c>
      <c r="AJ1799" t="s">
        <v>3037</v>
      </c>
      <c r="AK1799" t="s">
        <v>506</v>
      </c>
    </row>
    <row r="1800" spans="1:37" x14ac:dyDescent="0.3">
      <c r="A1800" t="s">
        <v>3503</v>
      </c>
      <c r="B1800" t="s">
        <v>3144</v>
      </c>
      <c r="C1800" t="s">
        <v>2143</v>
      </c>
      <c r="D1800" t="s">
        <v>2234</v>
      </c>
      <c r="E1800" t="s">
        <v>3279</v>
      </c>
      <c r="F1800" t="s">
        <v>3181</v>
      </c>
      <c r="G1800" t="s">
        <v>3144</v>
      </c>
      <c r="H1800" t="s">
        <v>3153</v>
      </c>
      <c r="I1800" t="s">
        <v>3349</v>
      </c>
      <c r="J1800" t="s">
        <v>2119</v>
      </c>
      <c r="K1800" t="s">
        <v>4254</v>
      </c>
      <c r="L1800" t="s">
        <v>2547</v>
      </c>
      <c r="M1800" t="s">
        <v>872</v>
      </c>
      <c r="N1800" t="s">
        <v>2235</v>
      </c>
      <c r="O1800" t="s">
        <v>3139</v>
      </c>
      <c r="P1800" t="s">
        <v>2236</v>
      </c>
      <c r="Q1800" t="s">
        <v>2143</v>
      </c>
      <c r="R1800" t="s">
        <v>3482</v>
      </c>
      <c r="S1800" t="s">
        <v>4036</v>
      </c>
      <c r="T1800">
        <f>+_2022[[#This Row],[p1_score]]+_2022[[#This Row],[p2_score]]</f>
        <v>63</v>
      </c>
      <c r="U1800" t="s">
        <v>31</v>
      </c>
      <c r="V1800" t="s">
        <v>2143</v>
      </c>
      <c r="W1800" t="s">
        <v>3358</v>
      </c>
      <c r="X1800" t="s">
        <v>3435</v>
      </c>
      <c r="Y1800" t="s">
        <v>3358</v>
      </c>
      <c r="Z1800" t="s">
        <v>3435</v>
      </c>
      <c r="AA1800" t="s">
        <v>32</v>
      </c>
      <c r="AB1800">
        <v>185</v>
      </c>
      <c r="AC1800" t="s">
        <v>2119</v>
      </c>
      <c r="AD1800" t="s">
        <v>2547</v>
      </c>
      <c r="AE1800" t="s">
        <v>2807</v>
      </c>
      <c r="AF1800" t="s">
        <v>872</v>
      </c>
      <c r="AG1800" t="s">
        <v>897</v>
      </c>
      <c r="AH1800" t="s">
        <v>3038</v>
      </c>
      <c r="AI1800" t="s">
        <v>3039</v>
      </c>
      <c r="AJ1800" t="s">
        <v>3040</v>
      </c>
      <c r="AK1800" t="s">
        <v>1971</v>
      </c>
    </row>
    <row r="1801" spans="1:37" x14ac:dyDescent="0.3">
      <c r="A1801" t="s">
        <v>3509</v>
      </c>
      <c r="B1801" t="s">
        <v>3133</v>
      </c>
      <c r="C1801" t="s">
        <v>31</v>
      </c>
      <c r="D1801" t="s">
        <v>2237</v>
      </c>
      <c r="E1801" t="s">
        <v>3303</v>
      </c>
      <c r="F1801" t="s">
        <v>3306</v>
      </c>
      <c r="G1801" t="s">
        <v>3162</v>
      </c>
      <c r="H1801" t="s">
        <v>3133</v>
      </c>
      <c r="I1801" t="s">
        <v>4532</v>
      </c>
      <c r="J1801" t="s">
        <v>2119</v>
      </c>
      <c r="K1801" t="s">
        <v>4254</v>
      </c>
      <c r="L1801" t="s">
        <v>2547</v>
      </c>
      <c r="M1801" t="s">
        <v>872</v>
      </c>
      <c r="N1801" t="s">
        <v>2235</v>
      </c>
      <c r="O1801" t="s">
        <v>3148</v>
      </c>
      <c r="P1801" t="s">
        <v>600</v>
      </c>
      <c r="Q1801" t="s">
        <v>31</v>
      </c>
      <c r="R1801" t="s">
        <v>3336</v>
      </c>
      <c r="S1801" t="s">
        <v>3241</v>
      </c>
      <c r="T1801">
        <f>+_2022[[#This Row],[p1_score]]+_2022[[#This Row],[p2_score]]</f>
        <v>14</v>
      </c>
      <c r="U1801" t="s">
        <v>31</v>
      </c>
      <c r="V1801" t="s">
        <v>1192</v>
      </c>
      <c r="W1801" t="s">
        <v>3166</v>
      </c>
      <c r="X1801" t="s">
        <v>3231</v>
      </c>
      <c r="Y1801" t="s">
        <v>3152</v>
      </c>
      <c r="Z1801" t="s">
        <v>3152</v>
      </c>
      <c r="AA1801" t="s">
        <v>2143</v>
      </c>
      <c r="AB1801">
        <v>185</v>
      </c>
      <c r="AC1801" t="s">
        <v>2119</v>
      </c>
      <c r="AD1801" t="s">
        <v>2547</v>
      </c>
      <c r="AE1801" t="s">
        <v>2807</v>
      </c>
      <c r="AF1801" t="s">
        <v>872</v>
      </c>
      <c r="AG1801" t="s">
        <v>897</v>
      </c>
      <c r="AH1801" t="s">
        <v>3038</v>
      </c>
      <c r="AI1801" t="s">
        <v>3039</v>
      </c>
      <c r="AJ1801" t="s">
        <v>3040</v>
      </c>
      <c r="AK1801" t="s">
        <v>1971</v>
      </c>
    </row>
    <row r="1802" spans="1:37" x14ac:dyDescent="0.3">
      <c r="A1802" t="s">
        <v>3512</v>
      </c>
      <c r="B1802" t="s">
        <v>3136</v>
      </c>
      <c r="C1802" t="s">
        <v>82</v>
      </c>
      <c r="D1802" t="s">
        <v>2237</v>
      </c>
      <c r="E1802" t="s">
        <v>3195</v>
      </c>
      <c r="F1802" t="s">
        <v>3195</v>
      </c>
      <c r="G1802" t="s">
        <v>3144</v>
      </c>
      <c r="H1802" t="s">
        <v>3133</v>
      </c>
      <c r="I1802" t="s">
        <v>3216</v>
      </c>
      <c r="J1802" t="s">
        <v>2119</v>
      </c>
      <c r="K1802" t="s">
        <v>4254</v>
      </c>
      <c r="L1802" t="s">
        <v>2547</v>
      </c>
      <c r="M1802" t="s">
        <v>872</v>
      </c>
      <c r="N1802" t="s">
        <v>2235</v>
      </c>
      <c r="O1802" t="s">
        <v>3157</v>
      </c>
      <c r="P1802" t="s">
        <v>1175</v>
      </c>
      <c r="Q1802" t="s">
        <v>82</v>
      </c>
      <c r="R1802" t="s">
        <v>3487</v>
      </c>
      <c r="S1802" t="s">
        <v>3507</v>
      </c>
      <c r="T1802">
        <f>+_2022[[#This Row],[p1_score]]+_2022[[#This Row],[p2_score]]</f>
        <v>17</v>
      </c>
      <c r="U1802" t="s">
        <v>82</v>
      </c>
      <c r="V1802" t="s">
        <v>1192</v>
      </c>
      <c r="W1802" t="s">
        <v>3236</v>
      </c>
      <c r="X1802" t="s">
        <v>3219</v>
      </c>
      <c r="Y1802" t="s">
        <v>3152</v>
      </c>
      <c r="Z1802" t="s">
        <v>3219</v>
      </c>
      <c r="AA1802" t="s">
        <v>31</v>
      </c>
      <c r="AB1802">
        <v>185</v>
      </c>
      <c r="AC1802" t="s">
        <v>2119</v>
      </c>
      <c r="AD1802" t="s">
        <v>2547</v>
      </c>
      <c r="AE1802" t="s">
        <v>2807</v>
      </c>
      <c r="AF1802" t="s">
        <v>872</v>
      </c>
      <c r="AG1802" t="s">
        <v>897</v>
      </c>
      <c r="AH1802" t="s">
        <v>3038</v>
      </c>
      <c r="AI1802" t="s">
        <v>3039</v>
      </c>
      <c r="AJ1802" t="s">
        <v>3040</v>
      </c>
      <c r="AK1802" t="s">
        <v>1971</v>
      </c>
    </row>
    <row r="1803" spans="1:37" x14ac:dyDescent="0.3">
      <c r="A1803" t="s">
        <v>3514</v>
      </c>
      <c r="B1803" t="s">
        <v>3153</v>
      </c>
      <c r="C1803" t="s">
        <v>1192</v>
      </c>
      <c r="D1803" t="s">
        <v>2053</v>
      </c>
      <c r="E1803" t="s">
        <v>3146</v>
      </c>
      <c r="F1803" t="s">
        <v>3297</v>
      </c>
      <c r="G1803" t="s">
        <v>3144</v>
      </c>
      <c r="H1803" t="s">
        <v>3153</v>
      </c>
      <c r="I1803" t="s">
        <v>4533</v>
      </c>
      <c r="J1803" t="s">
        <v>2119</v>
      </c>
      <c r="K1803" t="s">
        <v>4254</v>
      </c>
      <c r="L1803" t="s">
        <v>2547</v>
      </c>
      <c r="M1803" t="s">
        <v>872</v>
      </c>
      <c r="N1803" t="s">
        <v>2235</v>
      </c>
      <c r="O1803" t="s">
        <v>3151</v>
      </c>
      <c r="P1803" t="s">
        <v>578</v>
      </c>
      <c r="Q1803" t="s">
        <v>1192</v>
      </c>
      <c r="R1803" t="s">
        <v>3433</v>
      </c>
      <c r="S1803" t="s">
        <v>3739</v>
      </c>
      <c r="T1803">
        <f>+_2022[[#This Row],[p1_score]]+_2022[[#This Row],[p2_score]]</f>
        <v>37</v>
      </c>
      <c r="U1803" t="s">
        <v>1537</v>
      </c>
      <c r="V1803" t="s">
        <v>1192</v>
      </c>
      <c r="W1803" t="s">
        <v>3220</v>
      </c>
      <c r="X1803" t="s">
        <v>3426</v>
      </c>
      <c r="Y1803" t="s">
        <v>3152</v>
      </c>
      <c r="Z1803" t="s">
        <v>3152</v>
      </c>
      <c r="AA1803" t="s">
        <v>82</v>
      </c>
      <c r="AB1803">
        <v>185</v>
      </c>
      <c r="AC1803" t="s">
        <v>2119</v>
      </c>
      <c r="AD1803" t="s">
        <v>2547</v>
      </c>
      <c r="AE1803" t="s">
        <v>2807</v>
      </c>
      <c r="AF1803" t="s">
        <v>872</v>
      </c>
      <c r="AG1803" t="s">
        <v>897</v>
      </c>
      <c r="AH1803" t="s">
        <v>3038</v>
      </c>
      <c r="AI1803" t="s">
        <v>3039</v>
      </c>
      <c r="AJ1803" t="s">
        <v>3040</v>
      </c>
      <c r="AK1803" t="s">
        <v>1971</v>
      </c>
    </row>
    <row r="1804" spans="1:37" x14ac:dyDescent="0.3">
      <c r="A1804" t="s">
        <v>3515</v>
      </c>
      <c r="B1804" t="s">
        <v>3173</v>
      </c>
      <c r="C1804" t="s">
        <v>986</v>
      </c>
      <c r="D1804" t="s">
        <v>1863</v>
      </c>
      <c r="E1804" t="s">
        <v>3144</v>
      </c>
      <c r="F1804" t="s">
        <v>3153</v>
      </c>
      <c r="G1804" t="s">
        <v>3133</v>
      </c>
      <c r="H1804" t="s">
        <v>3133</v>
      </c>
      <c r="I1804" t="s">
        <v>3163</v>
      </c>
      <c r="J1804" t="s">
        <v>2119</v>
      </c>
      <c r="K1804" t="s">
        <v>4254</v>
      </c>
      <c r="L1804" t="s">
        <v>2547</v>
      </c>
      <c r="M1804" t="s">
        <v>872</v>
      </c>
      <c r="N1804" t="s">
        <v>2235</v>
      </c>
      <c r="O1804" t="s">
        <v>3170</v>
      </c>
      <c r="P1804" t="s">
        <v>1109</v>
      </c>
      <c r="Q1804" t="s">
        <v>986</v>
      </c>
      <c r="R1804" t="s">
        <v>3242</v>
      </c>
      <c r="S1804" t="s">
        <v>4320</v>
      </c>
      <c r="T1804">
        <f>+_2022[[#This Row],[p1_score]]+_2022[[#This Row],[p2_score]]</f>
        <v>2</v>
      </c>
      <c r="U1804" t="s">
        <v>1537</v>
      </c>
      <c r="V1804" t="s">
        <v>986</v>
      </c>
      <c r="W1804" t="s">
        <v>3166</v>
      </c>
      <c r="X1804" t="s">
        <v>3166</v>
      </c>
      <c r="Y1804" t="s">
        <v>3166</v>
      </c>
      <c r="Z1804" t="s">
        <v>3152</v>
      </c>
      <c r="AA1804" t="s">
        <v>1192</v>
      </c>
      <c r="AB1804">
        <v>185</v>
      </c>
      <c r="AC1804" t="s">
        <v>2119</v>
      </c>
      <c r="AD1804" t="s">
        <v>2547</v>
      </c>
      <c r="AE1804" t="s">
        <v>2807</v>
      </c>
      <c r="AF1804" t="s">
        <v>872</v>
      </c>
      <c r="AG1804" t="s">
        <v>897</v>
      </c>
      <c r="AH1804" t="s">
        <v>3038</v>
      </c>
      <c r="AI1804" t="s">
        <v>3039</v>
      </c>
      <c r="AJ1804" t="s">
        <v>3040</v>
      </c>
      <c r="AK1804" t="s">
        <v>1971</v>
      </c>
    </row>
    <row r="1805" spans="1:37" x14ac:dyDescent="0.3">
      <c r="A1805" t="s">
        <v>3518</v>
      </c>
      <c r="B1805" t="s">
        <v>3162</v>
      </c>
      <c r="C1805" t="s">
        <v>1537</v>
      </c>
      <c r="D1805" t="s">
        <v>2238</v>
      </c>
      <c r="E1805" t="s">
        <v>3135</v>
      </c>
      <c r="F1805" t="s">
        <v>3237</v>
      </c>
      <c r="G1805" t="s">
        <v>3162</v>
      </c>
      <c r="H1805" t="s">
        <v>3144</v>
      </c>
      <c r="I1805" t="s">
        <v>3600</v>
      </c>
      <c r="J1805" t="s">
        <v>2119</v>
      </c>
      <c r="K1805" t="s">
        <v>4254</v>
      </c>
      <c r="L1805" t="s">
        <v>2547</v>
      </c>
      <c r="M1805" t="s">
        <v>872</v>
      </c>
      <c r="N1805" t="s">
        <v>2235</v>
      </c>
      <c r="O1805" t="s">
        <v>3200</v>
      </c>
      <c r="P1805" t="s">
        <v>2187</v>
      </c>
      <c r="Q1805" t="s">
        <v>1537</v>
      </c>
      <c r="R1805" t="s">
        <v>3459</v>
      </c>
      <c r="S1805" t="s">
        <v>4201</v>
      </c>
      <c r="T1805">
        <f>+_2022[[#This Row],[p1_score]]+_2022[[#This Row],[p2_score]]</f>
        <v>15</v>
      </c>
      <c r="U1805" t="s">
        <v>1537</v>
      </c>
      <c r="V1805" t="s">
        <v>138</v>
      </c>
      <c r="W1805" t="s">
        <v>3192</v>
      </c>
      <c r="X1805" t="s">
        <v>3988</v>
      </c>
      <c r="Y1805" t="s">
        <v>3152</v>
      </c>
      <c r="Z1805" t="s">
        <v>3152</v>
      </c>
      <c r="AA1805" t="s">
        <v>986</v>
      </c>
      <c r="AB1805">
        <v>185</v>
      </c>
      <c r="AC1805" t="s">
        <v>2119</v>
      </c>
      <c r="AD1805" t="s">
        <v>2547</v>
      </c>
      <c r="AE1805" t="s">
        <v>2807</v>
      </c>
      <c r="AF1805" t="s">
        <v>872</v>
      </c>
      <c r="AG1805" t="s">
        <v>897</v>
      </c>
      <c r="AH1805" t="s">
        <v>3038</v>
      </c>
      <c r="AI1805" t="s">
        <v>3039</v>
      </c>
      <c r="AJ1805" t="s">
        <v>3040</v>
      </c>
      <c r="AK1805" t="s">
        <v>1971</v>
      </c>
    </row>
    <row r="1806" spans="1:37" x14ac:dyDescent="0.3">
      <c r="A1806" t="s">
        <v>3520</v>
      </c>
      <c r="B1806" t="s">
        <v>3178</v>
      </c>
      <c r="C1806" t="s">
        <v>138</v>
      </c>
      <c r="D1806" t="s">
        <v>45</v>
      </c>
      <c r="E1806" t="s">
        <v>3178</v>
      </c>
      <c r="F1806" t="s">
        <v>3144</v>
      </c>
      <c r="G1806" t="s">
        <v>3133</v>
      </c>
      <c r="H1806" t="s">
        <v>3144</v>
      </c>
      <c r="I1806" t="s">
        <v>3813</v>
      </c>
      <c r="J1806" t="s">
        <v>2119</v>
      </c>
      <c r="K1806" t="s">
        <v>4254</v>
      </c>
      <c r="L1806" t="s">
        <v>2547</v>
      </c>
      <c r="M1806" t="s">
        <v>872</v>
      </c>
      <c r="N1806" t="s">
        <v>2235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>
        <f>+_2022[[#This Row],[p1_score]]+_2022[[#This Row],[p2_score]]</f>
        <v>6</v>
      </c>
      <c r="U1806" t="s">
        <v>907</v>
      </c>
      <c r="V1806" t="s">
        <v>138</v>
      </c>
      <c r="W1806" t="s">
        <v>3152</v>
      </c>
      <c r="X1806" t="s">
        <v>3170</v>
      </c>
      <c r="Y1806" t="s">
        <v>3152</v>
      </c>
      <c r="Z1806" t="s">
        <v>3152</v>
      </c>
      <c r="AA1806" t="s">
        <v>1537</v>
      </c>
      <c r="AB1806">
        <v>185</v>
      </c>
      <c r="AC1806" t="s">
        <v>2119</v>
      </c>
      <c r="AD1806" t="s">
        <v>2547</v>
      </c>
      <c r="AE1806" t="s">
        <v>2807</v>
      </c>
      <c r="AF1806" t="s">
        <v>872</v>
      </c>
      <c r="AG1806" t="s">
        <v>897</v>
      </c>
      <c r="AH1806" t="s">
        <v>3038</v>
      </c>
      <c r="AI1806" t="s">
        <v>3039</v>
      </c>
      <c r="AJ1806" t="s">
        <v>3040</v>
      </c>
      <c r="AK1806" t="s">
        <v>1971</v>
      </c>
    </row>
    <row r="1807" spans="1:37" x14ac:dyDescent="0.3">
      <c r="A1807" t="s">
        <v>3521</v>
      </c>
      <c r="B1807" t="s">
        <v>3180</v>
      </c>
      <c r="C1807" t="s">
        <v>907</v>
      </c>
      <c r="D1807" t="s">
        <v>45</v>
      </c>
      <c r="E1807" t="s">
        <v>3133</v>
      </c>
      <c r="F1807" t="s">
        <v>3133</v>
      </c>
      <c r="G1807" t="s">
        <v>3133</v>
      </c>
      <c r="H1807" t="s">
        <v>3133</v>
      </c>
      <c r="I1807" t="s">
        <v>3152</v>
      </c>
      <c r="J1807" t="s">
        <v>2119</v>
      </c>
      <c r="K1807" t="s">
        <v>4254</v>
      </c>
      <c r="L1807" t="s">
        <v>2547</v>
      </c>
      <c r="M1807" t="s">
        <v>872</v>
      </c>
      <c r="N1807" t="s">
        <v>2235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  <c r="T1807" t="e">
        <f>+_2022[[#This Row],[p1_score]]+_2022[[#This Row],[p2_score]]</f>
        <v>#VALUE!</v>
      </c>
      <c r="U1807" t="s">
        <v>32</v>
      </c>
      <c r="V1807" t="s">
        <v>32</v>
      </c>
      <c r="W1807" t="s">
        <v>32</v>
      </c>
      <c r="X1807" t="s">
        <v>32</v>
      </c>
      <c r="Y1807" t="s">
        <v>32</v>
      </c>
      <c r="Z1807" t="s">
        <v>32</v>
      </c>
      <c r="AA1807" t="s">
        <v>32</v>
      </c>
      <c r="AB1807">
        <v>185</v>
      </c>
      <c r="AC1807" t="s">
        <v>2119</v>
      </c>
      <c r="AD1807" t="s">
        <v>2547</v>
      </c>
      <c r="AE1807" t="s">
        <v>2807</v>
      </c>
      <c r="AF1807" t="s">
        <v>872</v>
      </c>
      <c r="AG1807" t="s">
        <v>897</v>
      </c>
      <c r="AH1807" t="s">
        <v>3038</v>
      </c>
      <c r="AI1807" t="s">
        <v>3039</v>
      </c>
      <c r="AJ1807" t="s">
        <v>3040</v>
      </c>
      <c r="AK1807" t="s">
        <v>1971</v>
      </c>
    </row>
    <row r="1808" spans="1:37" x14ac:dyDescent="0.3">
      <c r="A1808" t="s">
        <v>3523</v>
      </c>
      <c r="B1808" t="s">
        <v>3133</v>
      </c>
      <c r="C1808" t="s">
        <v>1168</v>
      </c>
      <c r="D1808" t="s">
        <v>2239</v>
      </c>
      <c r="E1808" t="s">
        <v>3173</v>
      </c>
      <c r="F1808" t="s">
        <v>3136</v>
      </c>
      <c r="G1808" t="s">
        <v>3144</v>
      </c>
      <c r="H1808" t="s">
        <v>3133</v>
      </c>
      <c r="I1808" t="s">
        <v>3294</v>
      </c>
      <c r="J1808" t="s">
        <v>2119</v>
      </c>
      <c r="K1808" t="s">
        <v>4314</v>
      </c>
      <c r="L1808" t="s">
        <v>2551</v>
      </c>
      <c r="M1808" t="s">
        <v>949</v>
      </c>
      <c r="N1808" t="s">
        <v>2240</v>
      </c>
      <c r="O1808" t="s">
        <v>3139</v>
      </c>
      <c r="P1808" t="s">
        <v>398</v>
      </c>
      <c r="Q1808" t="s">
        <v>1168</v>
      </c>
      <c r="R1808" t="s">
        <v>3906</v>
      </c>
      <c r="S1808" t="s">
        <v>3170</v>
      </c>
      <c r="T1808">
        <f>+_2022[[#This Row],[p1_score]]+_2022[[#This Row],[p2_score]]</f>
        <v>6</v>
      </c>
      <c r="U1808" t="s">
        <v>270</v>
      </c>
      <c r="V1808" t="s">
        <v>1168</v>
      </c>
      <c r="W1808" t="s">
        <v>3166</v>
      </c>
      <c r="X1808" t="s">
        <v>3151</v>
      </c>
      <c r="Y1808" t="s">
        <v>3166</v>
      </c>
      <c r="Z1808" t="s">
        <v>3151</v>
      </c>
      <c r="AA1808" t="s">
        <v>32</v>
      </c>
      <c r="AB1808">
        <v>186</v>
      </c>
      <c r="AC1808" t="s">
        <v>2119</v>
      </c>
      <c r="AD1808" t="s">
        <v>2551</v>
      </c>
      <c r="AE1808" t="s">
        <v>2807</v>
      </c>
      <c r="AF1808" t="s">
        <v>949</v>
      </c>
      <c r="AG1808" t="s">
        <v>883</v>
      </c>
      <c r="AH1808" t="s">
        <v>3041</v>
      </c>
      <c r="AI1808" t="s">
        <v>2912</v>
      </c>
      <c r="AJ1808" t="s">
        <v>3042</v>
      </c>
      <c r="AK1808" t="s">
        <v>2214</v>
      </c>
    </row>
    <row r="1809" spans="1:37" x14ac:dyDescent="0.3">
      <c r="A1809" t="s">
        <v>3526</v>
      </c>
      <c r="B1809" t="s">
        <v>3153</v>
      </c>
      <c r="C1809" t="s">
        <v>99</v>
      </c>
      <c r="D1809" t="s">
        <v>1873</v>
      </c>
      <c r="E1809" t="s">
        <v>3212</v>
      </c>
      <c r="F1809" t="s">
        <v>3181</v>
      </c>
      <c r="G1809" t="s">
        <v>3153</v>
      </c>
      <c r="H1809" t="s">
        <v>3133</v>
      </c>
      <c r="I1809" t="s">
        <v>3809</v>
      </c>
      <c r="J1809" t="s">
        <v>2119</v>
      </c>
      <c r="K1809" t="s">
        <v>4314</v>
      </c>
      <c r="L1809" t="s">
        <v>2551</v>
      </c>
      <c r="M1809" t="s">
        <v>949</v>
      </c>
      <c r="N1809" t="s">
        <v>2240</v>
      </c>
      <c r="O1809" t="s">
        <v>3148</v>
      </c>
      <c r="P1809" t="s">
        <v>1122</v>
      </c>
      <c r="Q1809" t="s">
        <v>99</v>
      </c>
      <c r="R1809" t="s">
        <v>3482</v>
      </c>
      <c r="S1809" t="s">
        <v>3490</v>
      </c>
      <c r="T1809">
        <f>+_2022[[#This Row],[p1_score]]+_2022[[#This Row],[p2_score]]</f>
        <v>53</v>
      </c>
      <c r="U1809" t="s">
        <v>270</v>
      </c>
      <c r="V1809" t="s">
        <v>99</v>
      </c>
      <c r="W1809" t="s">
        <v>3562</v>
      </c>
      <c r="X1809" t="s">
        <v>3231</v>
      </c>
      <c r="Y1809" t="s">
        <v>3427</v>
      </c>
      <c r="Z1809" t="s">
        <v>3152</v>
      </c>
      <c r="AA1809" t="s">
        <v>1168</v>
      </c>
      <c r="AB1809">
        <v>186</v>
      </c>
      <c r="AC1809" t="s">
        <v>2119</v>
      </c>
      <c r="AD1809" t="s">
        <v>2551</v>
      </c>
      <c r="AE1809" t="s">
        <v>2807</v>
      </c>
      <c r="AF1809" t="s">
        <v>949</v>
      </c>
      <c r="AG1809" t="s">
        <v>883</v>
      </c>
      <c r="AH1809" t="s">
        <v>3041</v>
      </c>
      <c r="AI1809" t="s">
        <v>2912</v>
      </c>
      <c r="AJ1809" t="s">
        <v>3042</v>
      </c>
      <c r="AK1809" t="s">
        <v>2214</v>
      </c>
    </row>
    <row r="1810" spans="1:37" x14ac:dyDescent="0.3">
      <c r="A1810" t="s">
        <v>3529</v>
      </c>
      <c r="B1810" t="s">
        <v>3144</v>
      </c>
      <c r="C1810" t="s">
        <v>270</v>
      </c>
      <c r="D1810" t="s">
        <v>2241</v>
      </c>
      <c r="E1810" t="s">
        <v>3363</v>
      </c>
      <c r="F1810" t="s">
        <v>3313</v>
      </c>
      <c r="G1810" t="s">
        <v>3195</v>
      </c>
      <c r="H1810" t="s">
        <v>3133</v>
      </c>
      <c r="I1810" t="s">
        <v>4285</v>
      </c>
      <c r="J1810" t="s">
        <v>2119</v>
      </c>
      <c r="K1810" t="s">
        <v>4314</v>
      </c>
      <c r="L1810" t="s">
        <v>2551</v>
      </c>
      <c r="M1810" t="s">
        <v>949</v>
      </c>
      <c r="N1810" t="s">
        <v>2240</v>
      </c>
      <c r="O1810" t="s">
        <v>3157</v>
      </c>
      <c r="P1810" t="s">
        <v>1175</v>
      </c>
      <c r="Q1810" t="s">
        <v>270</v>
      </c>
      <c r="R1810" t="s">
        <v>3186</v>
      </c>
      <c r="S1810" t="s">
        <v>3507</v>
      </c>
      <c r="T1810">
        <f>+_2022[[#This Row],[p1_score]]+_2022[[#This Row],[p2_score]]</f>
        <v>35</v>
      </c>
      <c r="U1810" t="s">
        <v>270</v>
      </c>
      <c r="V1810" t="s">
        <v>2242</v>
      </c>
      <c r="W1810" t="s">
        <v>3270</v>
      </c>
      <c r="X1810" t="s">
        <v>3305</v>
      </c>
      <c r="Y1810" t="s">
        <v>3152</v>
      </c>
      <c r="Z1810" t="s">
        <v>3152</v>
      </c>
      <c r="AA1810" t="s">
        <v>99</v>
      </c>
      <c r="AB1810">
        <v>186</v>
      </c>
      <c r="AC1810" t="s">
        <v>2119</v>
      </c>
      <c r="AD1810" t="s">
        <v>2551</v>
      </c>
      <c r="AE1810" t="s">
        <v>2807</v>
      </c>
      <c r="AF1810" t="s">
        <v>949</v>
      </c>
      <c r="AG1810" t="s">
        <v>883</v>
      </c>
      <c r="AH1810" t="s">
        <v>3041</v>
      </c>
      <c r="AI1810" t="s">
        <v>2912</v>
      </c>
      <c r="AJ1810" t="s">
        <v>3042</v>
      </c>
      <c r="AK1810" t="s">
        <v>2214</v>
      </c>
    </row>
    <row r="1811" spans="1:37" x14ac:dyDescent="0.3">
      <c r="A1811" t="s">
        <v>3532</v>
      </c>
      <c r="B1811" t="s">
        <v>3136</v>
      </c>
      <c r="C1811" t="s">
        <v>2242</v>
      </c>
      <c r="D1811" t="s">
        <v>2021</v>
      </c>
      <c r="E1811" t="s">
        <v>3155</v>
      </c>
      <c r="F1811" t="s">
        <v>3238</v>
      </c>
      <c r="G1811" t="s">
        <v>3133</v>
      </c>
      <c r="H1811" t="s">
        <v>3133</v>
      </c>
      <c r="I1811" t="s">
        <v>3895</v>
      </c>
      <c r="J1811" t="s">
        <v>2119</v>
      </c>
      <c r="K1811" t="s">
        <v>4314</v>
      </c>
      <c r="L1811" t="s">
        <v>2551</v>
      </c>
      <c r="M1811" t="s">
        <v>949</v>
      </c>
      <c r="N1811" t="s">
        <v>2240</v>
      </c>
      <c r="O1811" t="s">
        <v>3151</v>
      </c>
      <c r="P1811" t="s">
        <v>973</v>
      </c>
      <c r="Q1811" t="s">
        <v>2242</v>
      </c>
      <c r="R1811" t="s">
        <v>3641</v>
      </c>
      <c r="S1811" t="s">
        <v>3914</v>
      </c>
      <c r="T1811">
        <f>+_2022[[#This Row],[p1_score]]+_2022[[#This Row],[p2_score]]</f>
        <v>38</v>
      </c>
      <c r="U1811" t="s">
        <v>2214</v>
      </c>
      <c r="V1811" t="s">
        <v>2242</v>
      </c>
      <c r="W1811" t="s">
        <v>3426</v>
      </c>
      <c r="X1811" t="s">
        <v>3270</v>
      </c>
      <c r="Y1811" t="s">
        <v>3152</v>
      </c>
      <c r="Z1811" t="s">
        <v>3152</v>
      </c>
      <c r="AA1811" t="s">
        <v>270</v>
      </c>
      <c r="AB1811">
        <v>186</v>
      </c>
      <c r="AC1811" t="s">
        <v>2119</v>
      </c>
      <c r="AD1811" t="s">
        <v>2551</v>
      </c>
      <c r="AE1811" t="s">
        <v>2807</v>
      </c>
      <c r="AF1811" t="s">
        <v>949</v>
      </c>
      <c r="AG1811" t="s">
        <v>883</v>
      </c>
      <c r="AH1811" t="s">
        <v>3041</v>
      </c>
      <c r="AI1811" t="s">
        <v>2912</v>
      </c>
      <c r="AJ1811" t="s">
        <v>3042</v>
      </c>
      <c r="AK1811" t="s">
        <v>2214</v>
      </c>
    </row>
    <row r="1812" spans="1:37" x14ac:dyDescent="0.3">
      <c r="A1812" t="s">
        <v>3534</v>
      </c>
      <c r="B1812" t="s">
        <v>3173</v>
      </c>
      <c r="C1812" t="s">
        <v>308</v>
      </c>
      <c r="D1812" t="s">
        <v>2243</v>
      </c>
      <c r="E1812" t="s">
        <v>3154</v>
      </c>
      <c r="F1812" t="s">
        <v>3178</v>
      </c>
      <c r="G1812" t="s">
        <v>3144</v>
      </c>
      <c r="H1812" t="s">
        <v>3133</v>
      </c>
      <c r="I1812" t="s">
        <v>3294</v>
      </c>
      <c r="J1812" t="s">
        <v>2119</v>
      </c>
      <c r="K1812" t="s">
        <v>4314</v>
      </c>
      <c r="L1812" t="s">
        <v>2551</v>
      </c>
      <c r="M1812" t="s">
        <v>949</v>
      </c>
      <c r="N1812" t="s">
        <v>2240</v>
      </c>
      <c r="O1812" t="s">
        <v>3170</v>
      </c>
      <c r="P1812" t="s">
        <v>1142</v>
      </c>
      <c r="Q1812" t="s">
        <v>308</v>
      </c>
      <c r="R1812" t="s">
        <v>3433</v>
      </c>
      <c r="S1812" t="s">
        <v>3274</v>
      </c>
      <c r="T1812">
        <f>+_2022[[#This Row],[p1_score]]+_2022[[#This Row],[p2_score]]</f>
        <v>15</v>
      </c>
      <c r="U1812" t="s">
        <v>2214</v>
      </c>
      <c r="V1812" t="s">
        <v>308</v>
      </c>
      <c r="W1812" t="s">
        <v>3151</v>
      </c>
      <c r="X1812" t="s">
        <v>3161</v>
      </c>
      <c r="Y1812" t="s">
        <v>3151</v>
      </c>
      <c r="Z1812" t="s">
        <v>3152</v>
      </c>
      <c r="AA1812" t="s">
        <v>2242</v>
      </c>
      <c r="AB1812">
        <v>186</v>
      </c>
      <c r="AC1812" t="s">
        <v>2119</v>
      </c>
      <c r="AD1812" t="s">
        <v>2551</v>
      </c>
      <c r="AE1812" t="s">
        <v>2807</v>
      </c>
      <c r="AF1812" t="s">
        <v>949</v>
      </c>
      <c r="AG1812" t="s">
        <v>883</v>
      </c>
      <c r="AH1812" t="s">
        <v>3041</v>
      </c>
      <c r="AI1812" t="s">
        <v>2912</v>
      </c>
      <c r="AJ1812" t="s">
        <v>3042</v>
      </c>
      <c r="AK1812" t="s">
        <v>2214</v>
      </c>
    </row>
    <row r="1813" spans="1:37" x14ac:dyDescent="0.3">
      <c r="A1813" t="s">
        <v>3537</v>
      </c>
      <c r="B1813" t="s">
        <v>3162</v>
      </c>
      <c r="C1813" t="s">
        <v>2214</v>
      </c>
      <c r="D1813" t="s">
        <v>1568</v>
      </c>
      <c r="E1813" t="s">
        <v>3188</v>
      </c>
      <c r="F1813" t="s">
        <v>3168</v>
      </c>
      <c r="G1813" t="s">
        <v>3153</v>
      </c>
      <c r="H1813" t="s">
        <v>3144</v>
      </c>
      <c r="I1813" t="s">
        <v>3531</v>
      </c>
      <c r="J1813" t="s">
        <v>2119</v>
      </c>
      <c r="K1813" t="s">
        <v>4314</v>
      </c>
      <c r="L1813" t="s">
        <v>2551</v>
      </c>
      <c r="M1813" t="s">
        <v>949</v>
      </c>
      <c r="N1813" t="s">
        <v>2240</v>
      </c>
      <c r="O1813" t="s">
        <v>3200</v>
      </c>
      <c r="P1813" t="s">
        <v>1855</v>
      </c>
      <c r="Q1813" t="s">
        <v>2214</v>
      </c>
      <c r="R1813" t="s">
        <v>3217</v>
      </c>
      <c r="S1813" t="s">
        <v>3256</v>
      </c>
      <c r="T1813">
        <f>+_2022[[#This Row],[p1_score]]+_2022[[#This Row],[p2_score]]</f>
        <v>3</v>
      </c>
      <c r="U1813" t="s">
        <v>2214</v>
      </c>
      <c r="V1813" t="s">
        <v>960</v>
      </c>
      <c r="W1813" t="s">
        <v>3338</v>
      </c>
      <c r="X1813" t="s">
        <v>4329</v>
      </c>
      <c r="Y1813" t="s">
        <v>3152</v>
      </c>
      <c r="Z1813" t="s">
        <v>3152</v>
      </c>
      <c r="AA1813" t="s">
        <v>308</v>
      </c>
      <c r="AB1813">
        <v>186</v>
      </c>
      <c r="AC1813" t="s">
        <v>2119</v>
      </c>
      <c r="AD1813" t="s">
        <v>2551</v>
      </c>
      <c r="AE1813" t="s">
        <v>2807</v>
      </c>
      <c r="AF1813" t="s">
        <v>949</v>
      </c>
      <c r="AG1813" t="s">
        <v>883</v>
      </c>
      <c r="AH1813" t="s">
        <v>3041</v>
      </c>
      <c r="AI1813" t="s">
        <v>2912</v>
      </c>
      <c r="AJ1813" t="s">
        <v>3042</v>
      </c>
      <c r="AK1813" t="s">
        <v>2214</v>
      </c>
    </row>
    <row r="1814" spans="1:37" x14ac:dyDescent="0.3">
      <c r="A1814" t="s">
        <v>3538</v>
      </c>
      <c r="B1814" t="s">
        <v>3178</v>
      </c>
      <c r="C1814" t="s">
        <v>960</v>
      </c>
      <c r="D1814" t="s">
        <v>45</v>
      </c>
      <c r="E1814" t="s">
        <v>3155</v>
      </c>
      <c r="F1814" t="s">
        <v>3187</v>
      </c>
      <c r="G1814" t="s">
        <v>3144</v>
      </c>
      <c r="H1814" t="s">
        <v>3144</v>
      </c>
      <c r="I1814" t="s">
        <v>4534</v>
      </c>
      <c r="J1814" t="s">
        <v>2119</v>
      </c>
      <c r="K1814" t="s">
        <v>4314</v>
      </c>
      <c r="L1814" t="s">
        <v>2551</v>
      </c>
      <c r="M1814" t="s">
        <v>949</v>
      </c>
      <c r="N1814" t="s">
        <v>2240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  <c r="T1814">
        <f>+_2022[[#This Row],[p1_score]]+_2022[[#This Row],[p2_score]]</f>
        <v>17</v>
      </c>
      <c r="U1814" t="s">
        <v>161</v>
      </c>
      <c r="V1814" t="s">
        <v>960</v>
      </c>
      <c r="W1814" t="s">
        <v>3152</v>
      </c>
      <c r="X1814" t="s">
        <v>3270</v>
      </c>
      <c r="Y1814" t="s">
        <v>3152</v>
      </c>
      <c r="Z1814" t="s">
        <v>3152</v>
      </c>
      <c r="AA1814" t="s">
        <v>2214</v>
      </c>
      <c r="AB1814">
        <v>186</v>
      </c>
      <c r="AC1814" t="s">
        <v>2119</v>
      </c>
      <c r="AD1814" t="s">
        <v>2551</v>
      </c>
      <c r="AE1814" t="s">
        <v>2807</v>
      </c>
      <c r="AF1814" t="s">
        <v>949</v>
      </c>
      <c r="AG1814" t="s">
        <v>883</v>
      </c>
      <c r="AH1814" t="s">
        <v>3041</v>
      </c>
      <c r="AI1814" t="s">
        <v>2912</v>
      </c>
      <c r="AJ1814" t="s">
        <v>3042</v>
      </c>
      <c r="AK1814" t="s">
        <v>2214</v>
      </c>
    </row>
    <row r="1815" spans="1:37" x14ac:dyDescent="0.3">
      <c r="A1815" t="s">
        <v>3539</v>
      </c>
      <c r="B1815" t="s">
        <v>3180</v>
      </c>
      <c r="C1815" t="s">
        <v>161</v>
      </c>
      <c r="D1815" t="s">
        <v>45</v>
      </c>
      <c r="E1815" t="s">
        <v>3133</v>
      </c>
      <c r="F1815" t="s">
        <v>3133</v>
      </c>
      <c r="G1815" t="s">
        <v>3133</v>
      </c>
      <c r="H1815" t="s">
        <v>3133</v>
      </c>
      <c r="I1815" t="s">
        <v>3152</v>
      </c>
      <c r="J1815" t="s">
        <v>2119</v>
      </c>
      <c r="K1815" t="s">
        <v>4314</v>
      </c>
      <c r="L1815" t="s">
        <v>2551</v>
      </c>
      <c r="M1815" t="s">
        <v>949</v>
      </c>
      <c r="N1815" t="s">
        <v>2240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e">
        <f>+_2022[[#This Row],[p1_score]]+_2022[[#This Row],[p2_score]]</f>
        <v>#VALUE!</v>
      </c>
      <c r="U1815" t="s">
        <v>32</v>
      </c>
      <c r="V1815" t="s">
        <v>32</v>
      </c>
      <c r="W1815" t="s">
        <v>32</v>
      </c>
      <c r="X1815" t="s">
        <v>32</v>
      </c>
      <c r="Y1815" t="s">
        <v>32</v>
      </c>
      <c r="Z1815" t="s">
        <v>32</v>
      </c>
      <c r="AA1815" t="s">
        <v>32</v>
      </c>
      <c r="AB1815">
        <v>186</v>
      </c>
      <c r="AC1815" t="s">
        <v>2119</v>
      </c>
      <c r="AD1815" t="s">
        <v>2551</v>
      </c>
      <c r="AE1815" t="s">
        <v>2807</v>
      </c>
      <c r="AF1815" t="s">
        <v>949</v>
      </c>
      <c r="AG1815" t="s">
        <v>883</v>
      </c>
      <c r="AH1815" t="s">
        <v>3041</v>
      </c>
      <c r="AI1815" t="s">
        <v>2912</v>
      </c>
      <c r="AJ1815" t="s">
        <v>3042</v>
      </c>
      <c r="AK1815" t="s">
        <v>2214</v>
      </c>
    </row>
    <row r="1816" spans="1:37" x14ac:dyDescent="0.3">
      <c r="A1816" t="s">
        <v>3541</v>
      </c>
      <c r="B1816" t="s">
        <v>3133</v>
      </c>
      <c r="C1816" t="s">
        <v>1674</v>
      </c>
      <c r="D1816" t="s">
        <v>2244</v>
      </c>
      <c r="E1816" t="s">
        <v>3133</v>
      </c>
      <c r="F1816" t="s">
        <v>3136</v>
      </c>
      <c r="G1816" t="s">
        <v>3133</v>
      </c>
      <c r="H1816" t="s">
        <v>3133</v>
      </c>
      <c r="I1816" t="s">
        <v>3152</v>
      </c>
      <c r="J1816" t="s">
        <v>2119</v>
      </c>
      <c r="K1816" t="s">
        <v>4266</v>
      </c>
      <c r="L1816" t="s">
        <v>2556</v>
      </c>
      <c r="M1816" t="s">
        <v>850</v>
      </c>
      <c r="N1816" t="s">
        <v>2245</v>
      </c>
      <c r="O1816" t="s">
        <v>3139</v>
      </c>
      <c r="P1816" t="s">
        <v>151</v>
      </c>
      <c r="Q1816" t="s">
        <v>1674</v>
      </c>
      <c r="R1816" t="s">
        <v>3347</v>
      </c>
      <c r="S1816" t="s">
        <v>3152</v>
      </c>
      <c r="T1816">
        <f>+_2022[[#This Row],[p1_score]]+_2022[[#This Row],[p2_score]]</f>
        <v>0</v>
      </c>
      <c r="U1816" t="s">
        <v>2226</v>
      </c>
      <c r="V1816" t="s">
        <v>1674</v>
      </c>
      <c r="W1816" t="s">
        <v>3152</v>
      </c>
      <c r="X1816" t="s">
        <v>3152</v>
      </c>
      <c r="Y1816" t="s">
        <v>3152</v>
      </c>
      <c r="Z1816" t="s">
        <v>3152</v>
      </c>
      <c r="AA1816" t="s">
        <v>32</v>
      </c>
      <c r="AB1816">
        <v>187</v>
      </c>
      <c r="AC1816" t="s">
        <v>2119</v>
      </c>
      <c r="AD1816" t="s">
        <v>2556</v>
      </c>
      <c r="AE1816" t="s">
        <v>2807</v>
      </c>
      <c r="AF1816" t="s">
        <v>850</v>
      </c>
      <c r="AG1816" t="s">
        <v>897</v>
      </c>
      <c r="AH1816" t="s">
        <v>3043</v>
      </c>
      <c r="AI1816" t="s">
        <v>3044</v>
      </c>
      <c r="AJ1816" t="s">
        <v>3045</v>
      </c>
      <c r="AK1816" t="s">
        <v>1570</v>
      </c>
    </row>
    <row r="1817" spans="1:37" x14ac:dyDescent="0.3">
      <c r="A1817" t="s">
        <v>3542</v>
      </c>
      <c r="B1817" t="s">
        <v>3144</v>
      </c>
      <c r="C1817" t="s">
        <v>2226</v>
      </c>
      <c r="D1817" t="s">
        <v>2246</v>
      </c>
      <c r="E1817" t="s">
        <v>3155</v>
      </c>
      <c r="F1817" t="s">
        <v>3175</v>
      </c>
      <c r="G1817" t="s">
        <v>3144</v>
      </c>
      <c r="H1817" t="s">
        <v>3144</v>
      </c>
      <c r="I1817" t="s">
        <v>4531</v>
      </c>
      <c r="J1817" t="s">
        <v>2119</v>
      </c>
      <c r="K1817" t="s">
        <v>4266</v>
      </c>
      <c r="L1817" t="s">
        <v>2556</v>
      </c>
      <c r="M1817" t="s">
        <v>850</v>
      </c>
      <c r="N1817" t="s">
        <v>2245</v>
      </c>
      <c r="O1817" t="s">
        <v>3148</v>
      </c>
      <c r="P1817" t="s">
        <v>887</v>
      </c>
      <c r="Q1817" t="s">
        <v>2226</v>
      </c>
      <c r="R1817" t="s">
        <v>3240</v>
      </c>
      <c r="S1817" t="s">
        <v>3388</v>
      </c>
      <c r="T1817">
        <f>+_2022[[#This Row],[p1_score]]+_2022[[#This Row],[p2_score]]</f>
        <v>60</v>
      </c>
      <c r="U1817" t="s">
        <v>2226</v>
      </c>
      <c r="V1817" t="s">
        <v>83</v>
      </c>
      <c r="W1817" t="s">
        <v>3270</v>
      </c>
      <c r="X1817" t="s">
        <v>3142</v>
      </c>
      <c r="Y1817" t="s">
        <v>3152</v>
      </c>
      <c r="Z1817" t="s">
        <v>3152</v>
      </c>
      <c r="AA1817" t="s">
        <v>1674</v>
      </c>
      <c r="AB1817">
        <v>187</v>
      </c>
      <c r="AC1817" t="s">
        <v>2119</v>
      </c>
      <c r="AD1817" t="s">
        <v>2556</v>
      </c>
      <c r="AE1817" t="s">
        <v>2807</v>
      </c>
      <c r="AF1817" t="s">
        <v>850</v>
      </c>
      <c r="AG1817" t="s">
        <v>897</v>
      </c>
      <c r="AH1817" t="s">
        <v>3043</v>
      </c>
      <c r="AI1817" t="s">
        <v>3044</v>
      </c>
      <c r="AJ1817" t="s">
        <v>3045</v>
      </c>
      <c r="AK1817" t="s">
        <v>1570</v>
      </c>
    </row>
    <row r="1818" spans="1:37" x14ac:dyDescent="0.3">
      <c r="A1818" t="s">
        <v>3546</v>
      </c>
      <c r="B1818" t="s">
        <v>3153</v>
      </c>
      <c r="C1818" t="s">
        <v>83</v>
      </c>
      <c r="D1818" t="s">
        <v>2247</v>
      </c>
      <c r="E1818" t="s">
        <v>3355</v>
      </c>
      <c r="F1818" t="s">
        <v>3310</v>
      </c>
      <c r="G1818" t="s">
        <v>3178</v>
      </c>
      <c r="H1818" t="s">
        <v>3153</v>
      </c>
      <c r="I1818" t="s">
        <v>4535</v>
      </c>
      <c r="J1818" t="s">
        <v>2119</v>
      </c>
      <c r="K1818" t="s">
        <v>4266</v>
      </c>
      <c r="L1818" t="s">
        <v>2556</v>
      </c>
      <c r="M1818" t="s">
        <v>850</v>
      </c>
      <c r="N1818" t="s">
        <v>2245</v>
      </c>
      <c r="O1818" t="s">
        <v>3157</v>
      </c>
      <c r="P1818" t="s">
        <v>560</v>
      </c>
      <c r="Q1818" t="s">
        <v>83</v>
      </c>
      <c r="R1818" t="s">
        <v>3149</v>
      </c>
      <c r="S1818" t="s">
        <v>3337</v>
      </c>
      <c r="T1818">
        <f>+_2022[[#This Row],[p1_score]]+_2022[[#This Row],[p2_score]]</f>
        <v>16</v>
      </c>
      <c r="U1818" t="s">
        <v>1536</v>
      </c>
      <c r="V1818" t="s">
        <v>83</v>
      </c>
      <c r="W1818" t="s">
        <v>4238</v>
      </c>
      <c r="X1818" t="s">
        <v>3900</v>
      </c>
      <c r="Y1818" t="s">
        <v>3152</v>
      </c>
      <c r="Z1818" t="s">
        <v>3152</v>
      </c>
      <c r="AA1818" t="s">
        <v>2226</v>
      </c>
      <c r="AB1818">
        <v>187</v>
      </c>
      <c r="AC1818" t="s">
        <v>2119</v>
      </c>
      <c r="AD1818" t="s">
        <v>2556</v>
      </c>
      <c r="AE1818" t="s">
        <v>2807</v>
      </c>
      <c r="AF1818" t="s">
        <v>850</v>
      </c>
      <c r="AG1818" t="s">
        <v>897</v>
      </c>
      <c r="AH1818" t="s">
        <v>3043</v>
      </c>
      <c r="AI1818" t="s">
        <v>3044</v>
      </c>
      <c r="AJ1818" t="s">
        <v>3045</v>
      </c>
      <c r="AK1818" t="s">
        <v>1570</v>
      </c>
    </row>
    <row r="1819" spans="1:37" x14ac:dyDescent="0.3">
      <c r="A1819" t="s">
        <v>3550</v>
      </c>
      <c r="B1819" t="s">
        <v>3162</v>
      </c>
      <c r="C1819" t="s">
        <v>2152</v>
      </c>
      <c r="D1819" t="s">
        <v>2248</v>
      </c>
      <c r="E1819" t="s">
        <v>3232</v>
      </c>
      <c r="F1819" t="s">
        <v>3175</v>
      </c>
      <c r="G1819" t="s">
        <v>3136</v>
      </c>
      <c r="H1819" t="s">
        <v>3133</v>
      </c>
      <c r="I1819" t="s">
        <v>3233</v>
      </c>
      <c r="J1819" t="s">
        <v>2119</v>
      </c>
      <c r="K1819" t="s">
        <v>4266</v>
      </c>
      <c r="L1819" t="s">
        <v>2556</v>
      </c>
      <c r="M1819" t="s">
        <v>850</v>
      </c>
      <c r="N1819" t="s">
        <v>2245</v>
      </c>
      <c r="O1819" t="s">
        <v>3151</v>
      </c>
      <c r="P1819" t="s">
        <v>1656</v>
      </c>
      <c r="Q1819" t="s">
        <v>2152</v>
      </c>
      <c r="R1819" t="s">
        <v>3208</v>
      </c>
      <c r="S1819" t="s">
        <v>3269</v>
      </c>
      <c r="T1819">
        <f>+_2022[[#This Row],[p1_score]]+_2022[[#This Row],[p2_score]]</f>
        <v>41</v>
      </c>
      <c r="U1819" t="s">
        <v>1536</v>
      </c>
      <c r="V1819" t="s">
        <v>2152</v>
      </c>
      <c r="W1819" t="s">
        <v>3242</v>
      </c>
      <c r="X1819" t="s">
        <v>3160</v>
      </c>
      <c r="Y1819" t="s">
        <v>3242</v>
      </c>
      <c r="Z1819" t="s">
        <v>3152</v>
      </c>
      <c r="AA1819" t="s">
        <v>83</v>
      </c>
      <c r="AB1819">
        <v>187</v>
      </c>
      <c r="AC1819" t="s">
        <v>2119</v>
      </c>
      <c r="AD1819" t="s">
        <v>2556</v>
      </c>
      <c r="AE1819" t="s">
        <v>2807</v>
      </c>
      <c r="AF1819" t="s">
        <v>850</v>
      </c>
      <c r="AG1819" t="s">
        <v>897</v>
      </c>
      <c r="AH1819" t="s">
        <v>3043</v>
      </c>
      <c r="AI1819" t="s">
        <v>3044</v>
      </c>
      <c r="AJ1819" t="s">
        <v>3045</v>
      </c>
      <c r="AK1819" t="s">
        <v>1570</v>
      </c>
    </row>
    <row r="1820" spans="1:37" x14ac:dyDescent="0.3">
      <c r="A1820" t="s">
        <v>3553</v>
      </c>
      <c r="B1820" t="s">
        <v>3136</v>
      </c>
      <c r="C1820" t="s">
        <v>1536</v>
      </c>
      <c r="D1820" t="s">
        <v>1638</v>
      </c>
      <c r="E1820" t="s">
        <v>3264</v>
      </c>
      <c r="F1820" t="s">
        <v>3264</v>
      </c>
      <c r="G1820" t="s">
        <v>3133</v>
      </c>
      <c r="H1820" t="s">
        <v>3144</v>
      </c>
      <c r="I1820" t="s">
        <v>3216</v>
      </c>
      <c r="J1820" t="s">
        <v>2119</v>
      </c>
      <c r="K1820" t="s">
        <v>4266</v>
      </c>
      <c r="L1820" t="s">
        <v>2556</v>
      </c>
      <c r="M1820" t="s">
        <v>850</v>
      </c>
      <c r="N1820" t="s">
        <v>2245</v>
      </c>
      <c r="O1820" t="s">
        <v>3170</v>
      </c>
      <c r="P1820" t="s">
        <v>1446</v>
      </c>
      <c r="Q1820" t="s">
        <v>1536</v>
      </c>
      <c r="R1820" t="s">
        <v>3305</v>
      </c>
      <c r="S1820" t="s">
        <v>3965</v>
      </c>
      <c r="T1820">
        <f>+_2022[[#This Row],[p1_score]]+_2022[[#This Row],[p2_score]]</f>
        <v>18</v>
      </c>
      <c r="U1820" t="s">
        <v>1536</v>
      </c>
      <c r="V1820" t="s">
        <v>895</v>
      </c>
      <c r="W1820" t="s">
        <v>3170</v>
      </c>
      <c r="X1820" t="s">
        <v>3186</v>
      </c>
      <c r="Y1820" t="s">
        <v>3152</v>
      </c>
      <c r="Z1820" t="s">
        <v>3152</v>
      </c>
      <c r="AA1820" t="s">
        <v>2152</v>
      </c>
      <c r="AB1820">
        <v>187</v>
      </c>
      <c r="AC1820" t="s">
        <v>2119</v>
      </c>
      <c r="AD1820" t="s">
        <v>2556</v>
      </c>
      <c r="AE1820" t="s">
        <v>2807</v>
      </c>
      <c r="AF1820" t="s">
        <v>850</v>
      </c>
      <c r="AG1820" t="s">
        <v>897</v>
      </c>
      <c r="AH1820" t="s">
        <v>3043</v>
      </c>
      <c r="AI1820" t="s">
        <v>3044</v>
      </c>
      <c r="AJ1820" t="s">
        <v>3045</v>
      </c>
      <c r="AK1820" t="s">
        <v>1570</v>
      </c>
    </row>
    <row r="1821" spans="1:37" x14ac:dyDescent="0.3">
      <c r="A1821" t="s">
        <v>3556</v>
      </c>
      <c r="B1821" t="s">
        <v>3173</v>
      </c>
      <c r="C1821" t="s">
        <v>895</v>
      </c>
      <c r="D1821" t="s">
        <v>461</v>
      </c>
      <c r="E1821" t="s">
        <v>3146</v>
      </c>
      <c r="F1821" t="s">
        <v>3175</v>
      </c>
      <c r="G1821" t="s">
        <v>3153</v>
      </c>
      <c r="H1821" t="s">
        <v>3153</v>
      </c>
      <c r="I1821" t="s">
        <v>4536</v>
      </c>
      <c r="J1821" t="s">
        <v>2119</v>
      </c>
      <c r="K1821" t="s">
        <v>4266</v>
      </c>
      <c r="L1821" t="s">
        <v>2556</v>
      </c>
      <c r="M1821" t="s">
        <v>850</v>
      </c>
      <c r="N1821" t="s">
        <v>2245</v>
      </c>
      <c r="O1821" t="s">
        <v>3200</v>
      </c>
      <c r="P1821" t="s">
        <v>1133</v>
      </c>
      <c r="Q1821" t="s">
        <v>895</v>
      </c>
      <c r="R1821" t="s">
        <v>3252</v>
      </c>
      <c r="S1821" t="s">
        <v>3931</v>
      </c>
      <c r="T1821">
        <f>+_2022[[#This Row],[p1_score]]+_2022[[#This Row],[p2_score]]</f>
        <v>30</v>
      </c>
      <c r="U1821" t="s">
        <v>239</v>
      </c>
      <c r="V1821" t="s">
        <v>895</v>
      </c>
      <c r="W1821" t="s">
        <v>3166</v>
      </c>
      <c r="X1821" t="s">
        <v>3249</v>
      </c>
      <c r="Y1821" t="s">
        <v>3152</v>
      </c>
      <c r="Z1821" t="s">
        <v>3152</v>
      </c>
      <c r="AA1821" t="s">
        <v>1536</v>
      </c>
      <c r="AB1821">
        <v>187</v>
      </c>
      <c r="AC1821" t="s">
        <v>2119</v>
      </c>
      <c r="AD1821" t="s">
        <v>2556</v>
      </c>
      <c r="AE1821" t="s">
        <v>2807</v>
      </c>
      <c r="AF1821" t="s">
        <v>850</v>
      </c>
      <c r="AG1821" t="s">
        <v>897</v>
      </c>
      <c r="AH1821" t="s">
        <v>3043</v>
      </c>
      <c r="AI1821" t="s">
        <v>3044</v>
      </c>
      <c r="AJ1821" t="s">
        <v>3045</v>
      </c>
      <c r="AK1821" t="s">
        <v>1570</v>
      </c>
    </row>
    <row r="1822" spans="1:37" x14ac:dyDescent="0.3">
      <c r="A1822" t="s">
        <v>3558</v>
      </c>
      <c r="B1822" t="s">
        <v>3178</v>
      </c>
      <c r="C1822" t="s">
        <v>239</v>
      </c>
      <c r="D1822" t="s">
        <v>45</v>
      </c>
      <c r="E1822" t="s">
        <v>3195</v>
      </c>
      <c r="F1822" t="s">
        <v>3173</v>
      </c>
      <c r="G1822" t="s">
        <v>3133</v>
      </c>
      <c r="H1822" t="s">
        <v>3144</v>
      </c>
      <c r="I1822" t="s">
        <v>3218</v>
      </c>
      <c r="J1822" t="s">
        <v>2119</v>
      </c>
      <c r="K1822" t="s">
        <v>4266</v>
      </c>
      <c r="L1822" t="s">
        <v>2556</v>
      </c>
      <c r="M1822" t="s">
        <v>850</v>
      </c>
      <c r="N1822" t="s">
        <v>2245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e">
        <f>+_2022[[#This Row],[p1_score]]+_2022[[#This Row],[p2_score]]</f>
        <v>#VALUE!</v>
      </c>
      <c r="U1822" t="s">
        <v>32</v>
      </c>
      <c r="V1822" t="s">
        <v>32</v>
      </c>
      <c r="W1822" t="s">
        <v>32</v>
      </c>
      <c r="X1822" t="s">
        <v>32</v>
      </c>
      <c r="Y1822" t="s">
        <v>32</v>
      </c>
      <c r="Z1822" t="s">
        <v>32</v>
      </c>
      <c r="AA1822" t="s">
        <v>32</v>
      </c>
      <c r="AB1822">
        <v>187</v>
      </c>
      <c r="AC1822" t="s">
        <v>2119</v>
      </c>
      <c r="AD1822" t="s">
        <v>2556</v>
      </c>
      <c r="AE1822" t="s">
        <v>2807</v>
      </c>
      <c r="AF1822" t="s">
        <v>850</v>
      </c>
      <c r="AG1822" t="s">
        <v>897</v>
      </c>
      <c r="AH1822" t="s">
        <v>3043</v>
      </c>
      <c r="AI1822" t="s">
        <v>3044</v>
      </c>
      <c r="AJ1822" t="s">
        <v>3045</v>
      </c>
      <c r="AK1822" t="s">
        <v>1570</v>
      </c>
    </row>
    <row r="1823" spans="1:37" x14ac:dyDescent="0.3">
      <c r="A1823" t="s">
        <v>3559</v>
      </c>
      <c r="B1823" t="s">
        <v>3133</v>
      </c>
      <c r="C1823" t="s">
        <v>874</v>
      </c>
      <c r="D1823" t="s">
        <v>2192</v>
      </c>
      <c r="E1823" t="s">
        <v>3136</v>
      </c>
      <c r="F1823" t="s">
        <v>3162</v>
      </c>
      <c r="G1823" t="s">
        <v>3133</v>
      </c>
      <c r="H1823" t="s">
        <v>3133</v>
      </c>
      <c r="I1823" t="s">
        <v>3573</v>
      </c>
      <c r="J1823" t="s">
        <v>2119</v>
      </c>
      <c r="K1823" t="s">
        <v>4319</v>
      </c>
      <c r="L1823" t="s">
        <v>2560</v>
      </c>
      <c r="M1823" t="s">
        <v>883</v>
      </c>
      <c r="N1823" t="s">
        <v>2249</v>
      </c>
      <c r="O1823" t="s">
        <v>3139</v>
      </c>
      <c r="P1823" t="s">
        <v>670</v>
      </c>
      <c r="Q1823" t="s">
        <v>874</v>
      </c>
      <c r="R1823" t="s">
        <v>3769</v>
      </c>
      <c r="S1823" t="s">
        <v>3157</v>
      </c>
      <c r="T1823">
        <f>+_2022[[#This Row],[p1_score]]+_2022[[#This Row],[p2_score]]</f>
        <v>4</v>
      </c>
      <c r="U1823" t="s">
        <v>1890</v>
      </c>
      <c r="V1823" t="s">
        <v>874</v>
      </c>
      <c r="W1823" t="s">
        <v>3166</v>
      </c>
      <c r="X1823" t="s">
        <v>3148</v>
      </c>
      <c r="Y1823" t="s">
        <v>3166</v>
      </c>
      <c r="Z1823" t="s">
        <v>3148</v>
      </c>
      <c r="AA1823" t="s">
        <v>32</v>
      </c>
      <c r="AB1823">
        <v>188</v>
      </c>
      <c r="AC1823" t="s">
        <v>2119</v>
      </c>
      <c r="AD1823" t="s">
        <v>2560</v>
      </c>
      <c r="AE1823" t="s">
        <v>2807</v>
      </c>
      <c r="AF1823" t="s">
        <v>883</v>
      </c>
      <c r="AG1823" t="s">
        <v>872</v>
      </c>
      <c r="AH1823" t="s">
        <v>3046</v>
      </c>
      <c r="AI1823" t="s">
        <v>3047</v>
      </c>
      <c r="AJ1823" t="s">
        <v>2867</v>
      </c>
      <c r="AK1823" t="s">
        <v>1537</v>
      </c>
    </row>
    <row r="1824" spans="1:37" x14ac:dyDescent="0.3">
      <c r="A1824" t="s">
        <v>3563</v>
      </c>
      <c r="B1824" t="s">
        <v>3153</v>
      </c>
      <c r="C1824" t="s">
        <v>95</v>
      </c>
      <c r="D1824" t="s">
        <v>2250</v>
      </c>
      <c r="E1824" t="s">
        <v>3237</v>
      </c>
      <c r="F1824" t="s">
        <v>3222</v>
      </c>
      <c r="G1824" t="s">
        <v>3153</v>
      </c>
      <c r="H1824" t="s">
        <v>3144</v>
      </c>
      <c r="I1824" t="s">
        <v>4218</v>
      </c>
      <c r="J1824" t="s">
        <v>2119</v>
      </c>
      <c r="K1824" t="s">
        <v>4319</v>
      </c>
      <c r="L1824" t="s">
        <v>2560</v>
      </c>
      <c r="M1824" t="s">
        <v>883</v>
      </c>
      <c r="N1824" t="s">
        <v>2249</v>
      </c>
      <c r="O1824" t="s">
        <v>3148</v>
      </c>
      <c r="P1824" t="s">
        <v>1006</v>
      </c>
      <c r="Q1824" t="s">
        <v>95</v>
      </c>
      <c r="R1824" t="s">
        <v>3725</v>
      </c>
      <c r="S1824" t="s">
        <v>3562</v>
      </c>
      <c r="T1824">
        <f>+_2022[[#This Row],[p1_score]]+_2022[[#This Row],[p2_score]]</f>
        <v>36</v>
      </c>
      <c r="U1824" t="s">
        <v>1890</v>
      </c>
      <c r="V1824" t="s">
        <v>95</v>
      </c>
      <c r="W1824" t="s">
        <v>3270</v>
      </c>
      <c r="X1824" t="s">
        <v>3242</v>
      </c>
      <c r="Y1824" t="s">
        <v>3305</v>
      </c>
      <c r="Z1824" t="s">
        <v>3152</v>
      </c>
      <c r="AA1824" t="s">
        <v>874</v>
      </c>
      <c r="AB1824">
        <v>188</v>
      </c>
      <c r="AC1824" t="s">
        <v>2119</v>
      </c>
      <c r="AD1824" t="s">
        <v>2560</v>
      </c>
      <c r="AE1824" t="s">
        <v>2807</v>
      </c>
      <c r="AF1824" t="s">
        <v>883</v>
      </c>
      <c r="AG1824" t="s">
        <v>872</v>
      </c>
      <c r="AH1824" t="s">
        <v>3046</v>
      </c>
      <c r="AI1824" t="s">
        <v>3047</v>
      </c>
      <c r="AJ1824" t="s">
        <v>2867</v>
      </c>
      <c r="AK1824" t="s">
        <v>1537</v>
      </c>
    </row>
    <row r="1825" spans="1:37" x14ac:dyDescent="0.3">
      <c r="A1825" t="s">
        <v>3565</v>
      </c>
      <c r="B1825" t="s">
        <v>3144</v>
      </c>
      <c r="C1825" t="s">
        <v>1890</v>
      </c>
      <c r="D1825" t="s">
        <v>2199</v>
      </c>
      <c r="E1825" t="s">
        <v>3135</v>
      </c>
      <c r="F1825" t="s">
        <v>3279</v>
      </c>
      <c r="G1825" t="s">
        <v>3173</v>
      </c>
      <c r="H1825" t="s">
        <v>3133</v>
      </c>
      <c r="I1825" t="s">
        <v>4537</v>
      </c>
      <c r="J1825" t="s">
        <v>2119</v>
      </c>
      <c r="K1825" t="s">
        <v>4319</v>
      </c>
      <c r="L1825" t="s">
        <v>2560</v>
      </c>
      <c r="M1825" t="s">
        <v>883</v>
      </c>
      <c r="N1825" t="s">
        <v>2249</v>
      </c>
      <c r="O1825" t="s">
        <v>3157</v>
      </c>
      <c r="P1825" t="s">
        <v>303</v>
      </c>
      <c r="Q1825" t="s">
        <v>1890</v>
      </c>
      <c r="R1825" t="s">
        <v>3617</v>
      </c>
      <c r="S1825" t="s">
        <v>3150</v>
      </c>
      <c r="T1825">
        <f>+_2022[[#This Row],[p1_score]]+_2022[[#This Row],[p2_score]]</f>
        <v>31</v>
      </c>
      <c r="U1825" t="s">
        <v>1890</v>
      </c>
      <c r="V1825" t="s">
        <v>506</v>
      </c>
      <c r="W1825" t="s">
        <v>3231</v>
      </c>
      <c r="X1825" t="s">
        <v>3305</v>
      </c>
      <c r="Y1825" t="s">
        <v>3152</v>
      </c>
      <c r="Z1825" t="s">
        <v>3152</v>
      </c>
      <c r="AA1825" t="s">
        <v>95</v>
      </c>
      <c r="AB1825">
        <v>188</v>
      </c>
      <c r="AC1825" t="s">
        <v>2119</v>
      </c>
      <c r="AD1825" t="s">
        <v>2560</v>
      </c>
      <c r="AE1825" t="s">
        <v>2807</v>
      </c>
      <c r="AF1825" t="s">
        <v>883</v>
      </c>
      <c r="AG1825" t="s">
        <v>872</v>
      </c>
      <c r="AH1825" t="s">
        <v>3046</v>
      </c>
      <c r="AI1825" t="s">
        <v>3047</v>
      </c>
      <c r="AJ1825" t="s">
        <v>2867</v>
      </c>
      <c r="AK1825" t="s">
        <v>1537</v>
      </c>
    </row>
    <row r="1826" spans="1:37" x14ac:dyDescent="0.3">
      <c r="A1826" t="s">
        <v>3568</v>
      </c>
      <c r="B1826" t="s">
        <v>3162</v>
      </c>
      <c r="C1826" t="s">
        <v>1887</v>
      </c>
      <c r="D1826" t="s">
        <v>2251</v>
      </c>
      <c r="E1826" t="s">
        <v>3175</v>
      </c>
      <c r="F1826" t="s">
        <v>3195</v>
      </c>
      <c r="G1826" t="s">
        <v>3133</v>
      </c>
      <c r="H1826" t="s">
        <v>3153</v>
      </c>
      <c r="I1826" t="s">
        <v>3344</v>
      </c>
      <c r="J1826" t="s">
        <v>2119</v>
      </c>
      <c r="K1826" t="s">
        <v>4319</v>
      </c>
      <c r="L1826" t="s">
        <v>2560</v>
      </c>
      <c r="M1826" t="s">
        <v>883</v>
      </c>
      <c r="N1826" t="s">
        <v>2249</v>
      </c>
      <c r="O1826" t="s">
        <v>3151</v>
      </c>
      <c r="P1826" t="s">
        <v>377</v>
      </c>
      <c r="Q1826" t="s">
        <v>1887</v>
      </c>
      <c r="R1826" t="s">
        <v>3326</v>
      </c>
      <c r="S1826" t="s">
        <v>3618</v>
      </c>
      <c r="T1826">
        <f>+_2022[[#This Row],[p1_score]]+_2022[[#This Row],[p2_score]]</f>
        <v>22</v>
      </c>
      <c r="U1826" t="s">
        <v>1887</v>
      </c>
      <c r="V1826" t="s">
        <v>506</v>
      </c>
      <c r="W1826" t="s">
        <v>3220</v>
      </c>
      <c r="X1826" t="s">
        <v>3170</v>
      </c>
      <c r="Y1826" t="s">
        <v>3152</v>
      </c>
      <c r="Z1826" t="s">
        <v>3170</v>
      </c>
      <c r="AA1826" t="s">
        <v>1890</v>
      </c>
      <c r="AB1826">
        <v>188</v>
      </c>
      <c r="AC1826" t="s">
        <v>2119</v>
      </c>
      <c r="AD1826" t="s">
        <v>2560</v>
      </c>
      <c r="AE1826" t="s">
        <v>2807</v>
      </c>
      <c r="AF1826" t="s">
        <v>883</v>
      </c>
      <c r="AG1826" t="s">
        <v>872</v>
      </c>
      <c r="AH1826" t="s">
        <v>3046</v>
      </c>
      <c r="AI1826" t="s">
        <v>3047</v>
      </c>
      <c r="AJ1826" t="s">
        <v>2867</v>
      </c>
      <c r="AK1826" t="s">
        <v>1537</v>
      </c>
    </row>
    <row r="1827" spans="1:37" x14ac:dyDescent="0.3">
      <c r="A1827" t="s">
        <v>3572</v>
      </c>
      <c r="B1827" t="s">
        <v>3136</v>
      </c>
      <c r="C1827" t="s">
        <v>506</v>
      </c>
      <c r="D1827" t="s">
        <v>2199</v>
      </c>
      <c r="E1827" t="s">
        <v>3244</v>
      </c>
      <c r="F1827" t="s">
        <v>3232</v>
      </c>
      <c r="G1827" t="s">
        <v>3133</v>
      </c>
      <c r="H1827" t="s">
        <v>3144</v>
      </c>
      <c r="I1827" t="s">
        <v>3927</v>
      </c>
      <c r="J1827" t="s">
        <v>2119</v>
      </c>
      <c r="K1827" t="s">
        <v>4319</v>
      </c>
      <c r="L1827" t="s">
        <v>2560</v>
      </c>
      <c r="M1827" t="s">
        <v>883</v>
      </c>
      <c r="N1827" t="s">
        <v>2249</v>
      </c>
      <c r="O1827" t="s">
        <v>3170</v>
      </c>
      <c r="P1827" t="s">
        <v>1796</v>
      </c>
      <c r="Q1827" t="s">
        <v>506</v>
      </c>
      <c r="R1827" t="s">
        <v>3391</v>
      </c>
      <c r="S1827" t="s">
        <v>3507</v>
      </c>
      <c r="T1827">
        <f>+_2022[[#This Row],[p1_score]]+_2022[[#This Row],[p2_score]]</f>
        <v>1</v>
      </c>
      <c r="U1827" t="s">
        <v>2173</v>
      </c>
      <c r="V1827" t="s">
        <v>506</v>
      </c>
      <c r="W1827" t="s">
        <v>3448</v>
      </c>
      <c r="X1827" t="s">
        <v>3177</v>
      </c>
      <c r="Y1827" t="s">
        <v>3152</v>
      </c>
      <c r="Z1827" t="s">
        <v>3152</v>
      </c>
      <c r="AA1827" t="s">
        <v>1887</v>
      </c>
      <c r="AB1827">
        <v>188</v>
      </c>
      <c r="AC1827" t="s">
        <v>2119</v>
      </c>
      <c r="AD1827" t="s">
        <v>2560</v>
      </c>
      <c r="AE1827" t="s">
        <v>2807</v>
      </c>
      <c r="AF1827" t="s">
        <v>883</v>
      </c>
      <c r="AG1827" t="s">
        <v>872</v>
      </c>
      <c r="AH1827" t="s">
        <v>3046</v>
      </c>
      <c r="AI1827" t="s">
        <v>3047</v>
      </c>
      <c r="AJ1827" t="s">
        <v>2867</v>
      </c>
      <c r="AK1827" t="s">
        <v>1537</v>
      </c>
    </row>
    <row r="1828" spans="1:37" x14ac:dyDescent="0.3">
      <c r="A1828" t="s">
        <v>3576</v>
      </c>
      <c r="B1828" t="s">
        <v>3173</v>
      </c>
      <c r="C1828" t="s">
        <v>2173</v>
      </c>
      <c r="D1828" t="s">
        <v>2252</v>
      </c>
      <c r="E1828" t="s">
        <v>3153</v>
      </c>
      <c r="F1828" t="s">
        <v>3162</v>
      </c>
      <c r="G1828" t="s">
        <v>3133</v>
      </c>
      <c r="H1828" t="s">
        <v>3133</v>
      </c>
      <c r="I1828" t="s">
        <v>3163</v>
      </c>
      <c r="J1828" t="s">
        <v>2119</v>
      </c>
      <c r="K1828" t="s">
        <v>4319</v>
      </c>
      <c r="L1828" t="s">
        <v>2560</v>
      </c>
      <c r="M1828" t="s">
        <v>883</v>
      </c>
      <c r="N1828" t="s">
        <v>2249</v>
      </c>
      <c r="O1828" t="s">
        <v>3200</v>
      </c>
      <c r="P1828" t="s">
        <v>473</v>
      </c>
      <c r="Q1828" t="s">
        <v>2173</v>
      </c>
      <c r="R1828" t="s">
        <v>3360</v>
      </c>
      <c r="S1828" t="s">
        <v>3216</v>
      </c>
      <c r="T1828">
        <f>+_2022[[#This Row],[p1_score]]+_2022[[#This Row],[p2_score]]</f>
        <v>6</v>
      </c>
      <c r="U1828" t="s">
        <v>2173</v>
      </c>
      <c r="V1828" t="s">
        <v>51</v>
      </c>
      <c r="W1828" t="s">
        <v>3139</v>
      </c>
      <c r="X1828" t="s">
        <v>3157</v>
      </c>
      <c r="Y1828" t="s">
        <v>3152</v>
      </c>
      <c r="Z1828" t="s">
        <v>3152</v>
      </c>
      <c r="AA1828" t="s">
        <v>506</v>
      </c>
      <c r="AB1828">
        <v>188</v>
      </c>
      <c r="AC1828" t="s">
        <v>2119</v>
      </c>
      <c r="AD1828" t="s">
        <v>2560</v>
      </c>
      <c r="AE1828" t="s">
        <v>2807</v>
      </c>
      <c r="AF1828" t="s">
        <v>883</v>
      </c>
      <c r="AG1828" t="s">
        <v>872</v>
      </c>
      <c r="AH1828" t="s">
        <v>3046</v>
      </c>
      <c r="AI1828" t="s">
        <v>3047</v>
      </c>
      <c r="AJ1828" t="s">
        <v>2867</v>
      </c>
      <c r="AK1828" t="s">
        <v>1537</v>
      </c>
    </row>
    <row r="1829" spans="1:37" x14ac:dyDescent="0.3">
      <c r="A1829" t="s">
        <v>3578</v>
      </c>
      <c r="B1829" t="s">
        <v>3178</v>
      </c>
      <c r="C1829" t="s">
        <v>51</v>
      </c>
      <c r="D1829" t="s">
        <v>45</v>
      </c>
      <c r="E1829" t="s">
        <v>3255</v>
      </c>
      <c r="F1829" t="s">
        <v>3168</v>
      </c>
      <c r="G1829" t="s">
        <v>3153</v>
      </c>
      <c r="H1829" t="s">
        <v>3144</v>
      </c>
      <c r="I1829" t="s">
        <v>3272</v>
      </c>
      <c r="J1829" t="s">
        <v>2119</v>
      </c>
      <c r="K1829" t="s">
        <v>4319</v>
      </c>
      <c r="L1829" t="s">
        <v>2560</v>
      </c>
      <c r="M1829" t="s">
        <v>883</v>
      </c>
      <c r="N1829" t="s">
        <v>2249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  <c r="T1829">
        <f>+_2022[[#This Row],[p1_score]]+_2022[[#This Row],[p2_score]]</f>
        <v>54</v>
      </c>
      <c r="U1829" t="s">
        <v>215</v>
      </c>
      <c r="V1829" t="s">
        <v>51</v>
      </c>
      <c r="W1829" t="s">
        <v>3160</v>
      </c>
      <c r="X1829" t="s">
        <v>3713</v>
      </c>
      <c r="Y1829" t="s">
        <v>3152</v>
      </c>
      <c r="Z1829" t="s">
        <v>3152</v>
      </c>
      <c r="AA1829" t="s">
        <v>2173</v>
      </c>
      <c r="AB1829">
        <v>188</v>
      </c>
      <c r="AC1829" t="s">
        <v>2119</v>
      </c>
      <c r="AD1829" t="s">
        <v>2560</v>
      </c>
      <c r="AE1829" t="s">
        <v>2807</v>
      </c>
      <c r="AF1829" t="s">
        <v>883</v>
      </c>
      <c r="AG1829" t="s">
        <v>872</v>
      </c>
      <c r="AH1829" t="s">
        <v>3046</v>
      </c>
      <c r="AI1829" t="s">
        <v>3047</v>
      </c>
      <c r="AJ1829" t="s">
        <v>2867</v>
      </c>
      <c r="AK1829" t="s">
        <v>1537</v>
      </c>
    </row>
    <row r="1830" spans="1:37" x14ac:dyDescent="0.3">
      <c r="A1830" t="s">
        <v>3579</v>
      </c>
      <c r="B1830" t="s">
        <v>3180</v>
      </c>
      <c r="C1830" t="s">
        <v>215</v>
      </c>
      <c r="D1830" t="s">
        <v>45</v>
      </c>
      <c r="E1830" t="s">
        <v>3232</v>
      </c>
      <c r="F1830" t="s">
        <v>3174</v>
      </c>
      <c r="G1830" t="s">
        <v>3153</v>
      </c>
      <c r="H1830" t="s">
        <v>3133</v>
      </c>
      <c r="I1830" t="s">
        <v>3569</v>
      </c>
      <c r="J1830" t="s">
        <v>2119</v>
      </c>
      <c r="K1830" t="s">
        <v>4319</v>
      </c>
      <c r="L1830" t="s">
        <v>2560</v>
      </c>
      <c r="M1830" t="s">
        <v>883</v>
      </c>
      <c r="N1830" t="s">
        <v>2249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  <c r="T1830" t="e">
        <f>+_2022[[#This Row],[p1_score]]+_2022[[#This Row],[p2_score]]</f>
        <v>#VALUE!</v>
      </c>
      <c r="U1830" t="s">
        <v>32</v>
      </c>
      <c r="V1830" t="s">
        <v>32</v>
      </c>
      <c r="W1830" t="s">
        <v>32</v>
      </c>
      <c r="X1830" t="s">
        <v>32</v>
      </c>
      <c r="Y1830" t="s">
        <v>32</v>
      </c>
      <c r="Z1830" t="s">
        <v>32</v>
      </c>
      <c r="AA1830" t="s">
        <v>32</v>
      </c>
      <c r="AB1830">
        <v>188</v>
      </c>
      <c r="AC1830" t="s">
        <v>2119</v>
      </c>
      <c r="AD1830" t="s">
        <v>2560</v>
      </c>
      <c r="AE1830" t="s">
        <v>2807</v>
      </c>
      <c r="AF1830" t="s">
        <v>883</v>
      </c>
      <c r="AG1830" t="s">
        <v>872</v>
      </c>
      <c r="AH1830" t="s">
        <v>3046</v>
      </c>
      <c r="AI1830" t="s">
        <v>3047</v>
      </c>
      <c r="AJ1830" t="s">
        <v>2867</v>
      </c>
      <c r="AK1830" t="s">
        <v>1537</v>
      </c>
    </row>
    <row r="1831" spans="1:37" x14ac:dyDescent="0.3">
      <c r="A1831" t="s">
        <v>3582</v>
      </c>
      <c r="B1831" t="s">
        <v>3133</v>
      </c>
      <c r="C1831" t="s">
        <v>1131</v>
      </c>
      <c r="D1831" t="s">
        <v>2253</v>
      </c>
      <c r="E1831" t="s">
        <v>3136</v>
      </c>
      <c r="F1831" t="s">
        <v>3173</v>
      </c>
      <c r="G1831" t="s">
        <v>3133</v>
      </c>
      <c r="H1831" t="s">
        <v>3133</v>
      </c>
      <c r="I1831" t="s">
        <v>3388</v>
      </c>
      <c r="J1831" t="s">
        <v>2119</v>
      </c>
      <c r="K1831" t="s">
        <v>4298</v>
      </c>
      <c r="L1831" t="s">
        <v>2564</v>
      </c>
      <c r="M1831" t="s">
        <v>897</v>
      </c>
      <c r="N1831" t="s">
        <v>2254</v>
      </c>
      <c r="O1831" t="s">
        <v>3139</v>
      </c>
      <c r="P1831" t="s">
        <v>775</v>
      </c>
      <c r="Q1831" t="s">
        <v>1131</v>
      </c>
      <c r="R1831" t="s">
        <v>3906</v>
      </c>
      <c r="S1831" t="s">
        <v>3148</v>
      </c>
      <c r="T1831">
        <f>+_2022[[#This Row],[p1_score]]+_2022[[#This Row],[p2_score]]</f>
        <v>3</v>
      </c>
      <c r="U1831" t="s">
        <v>900</v>
      </c>
      <c r="V1831" t="s">
        <v>1131</v>
      </c>
      <c r="W1831" t="s">
        <v>3152</v>
      </c>
      <c r="X1831" t="s">
        <v>3148</v>
      </c>
      <c r="Y1831" t="s">
        <v>3152</v>
      </c>
      <c r="Z1831" t="s">
        <v>3148</v>
      </c>
      <c r="AA1831" t="s">
        <v>32</v>
      </c>
      <c r="AB1831">
        <v>189</v>
      </c>
      <c r="AC1831" t="s">
        <v>2119</v>
      </c>
      <c r="AD1831" t="s">
        <v>2564</v>
      </c>
      <c r="AE1831" t="s">
        <v>2807</v>
      </c>
      <c r="AF1831" t="s">
        <v>897</v>
      </c>
      <c r="AG1831" t="s">
        <v>949</v>
      </c>
      <c r="AH1831" t="s">
        <v>3048</v>
      </c>
      <c r="AI1831" t="s">
        <v>3049</v>
      </c>
      <c r="AJ1831" t="s">
        <v>3050</v>
      </c>
      <c r="AK1831" t="s">
        <v>1926</v>
      </c>
    </row>
    <row r="1832" spans="1:37" x14ac:dyDescent="0.3">
      <c r="A1832" t="s">
        <v>3583</v>
      </c>
      <c r="B1832" t="s">
        <v>3144</v>
      </c>
      <c r="C1832" t="s">
        <v>900</v>
      </c>
      <c r="D1832" t="s">
        <v>2255</v>
      </c>
      <c r="E1832" t="s">
        <v>3133</v>
      </c>
      <c r="F1832" t="s">
        <v>3162</v>
      </c>
      <c r="G1832" t="s">
        <v>3133</v>
      </c>
      <c r="H1832" t="s">
        <v>3133</v>
      </c>
      <c r="I1832" t="s">
        <v>3152</v>
      </c>
      <c r="J1832" t="s">
        <v>2119</v>
      </c>
      <c r="K1832" t="s">
        <v>4298</v>
      </c>
      <c r="L1832" t="s">
        <v>2564</v>
      </c>
      <c r="M1832" t="s">
        <v>897</v>
      </c>
      <c r="N1832" t="s">
        <v>2254</v>
      </c>
      <c r="O1832" t="s">
        <v>3148</v>
      </c>
      <c r="P1832" t="s">
        <v>1020</v>
      </c>
      <c r="Q1832" t="s">
        <v>900</v>
      </c>
      <c r="R1832" t="s">
        <v>4116</v>
      </c>
      <c r="S1832" t="s">
        <v>3157</v>
      </c>
      <c r="T1832">
        <f>+_2022[[#This Row],[p1_score]]+_2022[[#This Row],[p2_score]]</f>
        <v>1</v>
      </c>
      <c r="U1832" t="s">
        <v>900</v>
      </c>
      <c r="V1832" t="s">
        <v>1947</v>
      </c>
      <c r="W1832" t="s">
        <v>3152</v>
      </c>
      <c r="X1832" t="s">
        <v>3166</v>
      </c>
      <c r="Y1832" t="s">
        <v>3152</v>
      </c>
      <c r="Z1832" t="s">
        <v>3152</v>
      </c>
      <c r="AA1832" t="s">
        <v>1131</v>
      </c>
      <c r="AB1832">
        <v>189</v>
      </c>
      <c r="AC1832" t="s">
        <v>2119</v>
      </c>
      <c r="AD1832" t="s">
        <v>2564</v>
      </c>
      <c r="AE1832" t="s">
        <v>2807</v>
      </c>
      <c r="AF1832" t="s">
        <v>897</v>
      </c>
      <c r="AG1832" t="s">
        <v>949</v>
      </c>
      <c r="AH1832" t="s">
        <v>3048</v>
      </c>
      <c r="AI1832" t="s">
        <v>3049</v>
      </c>
      <c r="AJ1832" t="s">
        <v>3050</v>
      </c>
      <c r="AK1832" t="s">
        <v>1926</v>
      </c>
    </row>
    <row r="1833" spans="1:37" x14ac:dyDescent="0.3">
      <c r="A1833" t="s">
        <v>3584</v>
      </c>
      <c r="B1833" t="s">
        <v>3136</v>
      </c>
      <c r="C1833" t="s">
        <v>55</v>
      </c>
      <c r="D1833" t="s">
        <v>2221</v>
      </c>
      <c r="E1833" t="s">
        <v>3307</v>
      </c>
      <c r="F1833" t="s">
        <v>3297</v>
      </c>
      <c r="G1833" t="s">
        <v>3136</v>
      </c>
      <c r="H1833" t="s">
        <v>3153</v>
      </c>
      <c r="I1833" t="s">
        <v>4490</v>
      </c>
      <c r="J1833" t="s">
        <v>2119</v>
      </c>
      <c r="K1833" t="s">
        <v>4298</v>
      </c>
      <c r="L1833" t="s">
        <v>2564</v>
      </c>
      <c r="M1833" t="s">
        <v>897</v>
      </c>
      <c r="N1833" t="s">
        <v>2254</v>
      </c>
      <c r="O1833" t="s">
        <v>3157</v>
      </c>
      <c r="P1833" t="s">
        <v>188</v>
      </c>
      <c r="Q1833" t="s">
        <v>55</v>
      </c>
      <c r="R1833" t="s">
        <v>3487</v>
      </c>
      <c r="S1833" t="s">
        <v>3412</v>
      </c>
      <c r="T1833">
        <f>+_2022[[#This Row],[p1_score]]+_2022[[#This Row],[p2_score]]</f>
        <v>86</v>
      </c>
      <c r="U1833" t="s">
        <v>55</v>
      </c>
      <c r="V1833" t="s">
        <v>1947</v>
      </c>
      <c r="W1833" t="s">
        <v>3184</v>
      </c>
      <c r="X1833" t="s">
        <v>3362</v>
      </c>
      <c r="Y1833" t="s">
        <v>3152</v>
      </c>
      <c r="Z1833" t="s">
        <v>3362</v>
      </c>
      <c r="AA1833" t="s">
        <v>900</v>
      </c>
      <c r="AB1833">
        <v>189</v>
      </c>
      <c r="AC1833" t="s">
        <v>2119</v>
      </c>
      <c r="AD1833" t="s">
        <v>2564</v>
      </c>
      <c r="AE1833" t="s">
        <v>2807</v>
      </c>
      <c r="AF1833" t="s">
        <v>897</v>
      </c>
      <c r="AG1833" t="s">
        <v>949</v>
      </c>
      <c r="AH1833" t="s">
        <v>3048</v>
      </c>
      <c r="AI1833" t="s">
        <v>3049</v>
      </c>
      <c r="AJ1833" t="s">
        <v>3050</v>
      </c>
      <c r="AK1833" t="s">
        <v>1926</v>
      </c>
    </row>
    <row r="1834" spans="1:37" x14ac:dyDescent="0.3">
      <c r="A1834" t="s">
        <v>3585</v>
      </c>
      <c r="B1834" t="s">
        <v>3153</v>
      </c>
      <c r="C1834" t="s">
        <v>1947</v>
      </c>
      <c r="D1834" t="s">
        <v>2256</v>
      </c>
      <c r="E1834" t="s">
        <v>3315</v>
      </c>
      <c r="F1834" t="s">
        <v>3134</v>
      </c>
      <c r="G1834" t="s">
        <v>3162</v>
      </c>
      <c r="H1834" t="s">
        <v>3133</v>
      </c>
      <c r="I1834" t="s">
        <v>4538</v>
      </c>
      <c r="J1834" t="s">
        <v>2119</v>
      </c>
      <c r="K1834" t="s">
        <v>4298</v>
      </c>
      <c r="L1834" t="s">
        <v>2564</v>
      </c>
      <c r="M1834" t="s">
        <v>897</v>
      </c>
      <c r="N1834" t="s">
        <v>2254</v>
      </c>
      <c r="O1834" t="s">
        <v>3151</v>
      </c>
      <c r="P1834" t="s">
        <v>1740</v>
      </c>
      <c r="Q1834" t="s">
        <v>1947</v>
      </c>
      <c r="R1834" t="s">
        <v>3430</v>
      </c>
      <c r="S1834" t="s">
        <v>3622</v>
      </c>
      <c r="T1834">
        <f>+_2022[[#This Row],[p1_score]]+_2022[[#This Row],[p2_score]]</f>
        <v>8</v>
      </c>
      <c r="U1834" t="s">
        <v>71</v>
      </c>
      <c r="V1834" t="s">
        <v>1947</v>
      </c>
      <c r="W1834" t="s">
        <v>3393</v>
      </c>
      <c r="X1834" t="s">
        <v>3278</v>
      </c>
      <c r="Y1834" t="s">
        <v>3152</v>
      </c>
      <c r="Z1834" t="s">
        <v>3152</v>
      </c>
      <c r="AA1834" t="s">
        <v>55</v>
      </c>
      <c r="AB1834">
        <v>189</v>
      </c>
      <c r="AC1834" t="s">
        <v>2119</v>
      </c>
      <c r="AD1834" t="s">
        <v>2564</v>
      </c>
      <c r="AE1834" t="s">
        <v>2807</v>
      </c>
      <c r="AF1834" t="s">
        <v>897</v>
      </c>
      <c r="AG1834" t="s">
        <v>949</v>
      </c>
      <c r="AH1834" t="s">
        <v>3048</v>
      </c>
      <c r="AI1834" t="s">
        <v>3049</v>
      </c>
      <c r="AJ1834" t="s">
        <v>3050</v>
      </c>
      <c r="AK1834" t="s">
        <v>1926</v>
      </c>
    </row>
    <row r="1835" spans="1:37" x14ac:dyDescent="0.3">
      <c r="A1835" t="s">
        <v>3587</v>
      </c>
      <c r="B1835" t="s">
        <v>3173</v>
      </c>
      <c r="C1835" t="s">
        <v>1699</v>
      </c>
      <c r="D1835" t="s">
        <v>2257</v>
      </c>
      <c r="E1835" t="s">
        <v>3187</v>
      </c>
      <c r="F1835" t="s">
        <v>3180</v>
      </c>
      <c r="G1835" t="s">
        <v>3144</v>
      </c>
      <c r="H1835" t="s">
        <v>3133</v>
      </c>
      <c r="I1835" t="s">
        <v>3411</v>
      </c>
      <c r="J1835" t="s">
        <v>2119</v>
      </c>
      <c r="K1835" t="s">
        <v>4298</v>
      </c>
      <c r="L1835" t="s">
        <v>2564</v>
      </c>
      <c r="M1835" t="s">
        <v>897</v>
      </c>
      <c r="N1835" t="s">
        <v>2254</v>
      </c>
      <c r="O1835" t="s">
        <v>3170</v>
      </c>
      <c r="P1835" t="s">
        <v>606</v>
      </c>
      <c r="Q1835" t="s">
        <v>1699</v>
      </c>
      <c r="R1835" t="s">
        <v>3295</v>
      </c>
      <c r="S1835" t="s">
        <v>3774</v>
      </c>
      <c r="T1835">
        <f>+_2022[[#This Row],[p1_score]]+_2022[[#This Row],[p2_score]]</f>
        <v>20</v>
      </c>
      <c r="U1835" t="s">
        <v>71</v>
      </c>
      <c r="V1835" t="s">
        <v>1699</v>
      </c>
      <c r="W1835" t="s">
        <v>3186</v>
      </c>
      <c r="X1835" t="s">
        <v>3219</v>
      </c>
      <c r="Y1835" t="s">
        <v>3186</v>
      </c>
      <c r="Z1835" t="s">
        <v>3152</v>
      </c>
      <c r="AA1835" t="s">
        <v>1947</v>
      </c>
      <c r="AB1835">
        <v>189</v>
      </c>
      <c r="AC1835" t="s">
        <v>2119</v>
      </c>
      <c r="AD1835" t="s">
        <v>2564</v>
      </c>
      <c r="AE1835" t="s">
        <v>2807</v>
      </c>
      <c r="AF1835" t="s">
        <v>897</v>
      </c>
      <c r="AG1835" t="s">
        <v>949</v>
      </c>
      <c r="AH1835" t="s">
        <v>3048</v>
      </c>
      <c r="AI1835" t="s">
        <v>3049</v>
      </c>
      <c r="AJ1835" t="s">
        <v>3050</v>
      </c>
      <c r="AK1835" t="s">
        <v>1926</v>
      </c>
    </row>
    <row r="1836" spans="1:37" x14ac:dyDescent="0.3">
      <c r="A1836" t="s">
        <v>3589</v>
      </c>
      <c r="B1836" t="s">
        <v>3178</v>
      </c>
      <c r="C1836" t="s">
        <v>1971</v>
      </c>
      <c r="D1836" t="s">
        <v>903</v>
      </c>
      <c r="E1836" t="s">
        <v>3133</v>
      </c>
      <c r="F1836" t="s">
        <v>3153</v>
      </c>
      <c r="G1836" t="s">
        <v>3133</v>
      </c>
      <c r="H1836" t="s">
        <v>3133</v>
      </c>
      <c r="I1836" t="s">
        <v>3152</v>
      </c>
      <c r="J1836" t="s">
        <v>2119</v>
      </c>
      <c r="K1836" t="s">
        <v>4298</v>
      </c>
      <c r="L1836" t="s">
        <v>2564</v>
      </c>
      <c r="M1836" t="s">
        <v>897</v>
      </c>
      <c r="N1836" t="s">
        <v>2254</v>
      </c>
      <c r="O1836" t="s">
        <v>3200</v>
      </c>
      <c r="P1836" t="s">
        <v>2065</v>
      </c>
      <c r="Q1836" t="s">
        <v>1971</v>
      </c>
      <c r="R1836" t="s">
        <v>3332</v>
      </c>
      <c r="S1836" t="s">
        <v>3774</v>
      </c>
      <c r="T1836">
        <f>+_2022[[#This Row],[p1_score]]+_2022[[#This Row],[p2_score]]</f>
        <v>0</v>
      </c>
      <c r="U1836" t="s">
        <v>71</v>
      </c>
      <c r="V1836" t="s">
        <v>1971</v>
      </c>
      <c r="W1836" t="s">
        <v>3152</v>
      </c>
      <c r="X1836" t="s">
        <v>3152</v>
      </c>
      <c r="Y1836" t="s">
        <v>3186</v>
      </c>
      <c r="Z1836" t="s">
        <v>3152</v>
      </c>
      <c r="AA1836" t="s">
        <v>1699</v>
      </c>
      <c r="AB1836">
        <v>189</v>
      </c>
      <c r="AC1836" t="s">
        <v>2119</v>
      </c>
      <c r="AD1836" t="s">
        <v>2564</v>
      </c>
      <c r="AE1836" t="s">
        <v>2807</v>
      </c>
      <c r="AF1836" t="s">
        <v>897</v>
      </c>
      <c r="AG1836" t="s">
        <v>949</v>
      </c>
      <c r="AH1836" t="s">
        <v>3048</v>
      </c>
      <c r="AI1836" t="s">
        <v>3049</v>
      </c>
      <c r="AJ1836" t="s">
        <v>3050</v>
      </c>
      <c r="AK1836" t="s">
        <v>1926</v>
      </c>
    </row>
    <row r="1837" spans="1:37" x14ac:dyDescent="0.3">
      <c r="A1837" t="s">
        <v>3591</v>
      </c>
      <c r="B1837" t="s">
        <v>3162</v>
      </c>
      <c r="C1837" t="s">
        <v>71</v>
      </c>
      <c r="D1837" t="s">
        <v>1228</v>
      </c>
      <c r="E1837" t="s">
        <v>3181</v>
      </c>
      <c r="F1837" t="s">
        <v>3202</v>
      </c>
      <c r="G1837" t="s">
        <v>3133</v>
      </c>
      <c r="H1837" t="s">
        <v>3144</v>
      </c>
      <c r="I1837" t="s">
        <v>3256</v>
      </c>
      <c r="J1837" t="s">
        <v>2119</v>
      </c>
      <c r="K1837" t="s">
        <v>4298</v>
      </c>
      <c r="L1837" t="s">
        <v>2564</v>
      </c>
      <c r="M1837" t="s">
        <v>897</v>
      </c>
      <c r="N1837" t="s">
        <v>2254</v>
      </c>
      <c r="O1837" t="s">
        <v>3219</v>
      </c>
      <c r="P1837" t="s">
        <v>2066</v>
      </c>
      <c r="Q1837" t="s">
        <v>71</v>
      </c>
      <c r="R1837" t="s">
        <v>3685</v>
      </c>
      <c r="S1837" t="s">
        <v>3850</v>
      </c>
      <c r="T1837">
        <f>+_2022[[#This Row],[p1_score]]+_2022[[#This Row],[p2_score]]</f>
        <v>3</v>
      </c>
      <c r="U1837" t="s">
        <v>71</v>
      </c>
      <c r="V1837" t="s">
        <v>536</v>
      </c>
      <c r="W1837" t="s">
        <v>3170</v>
      </c>
      <c r="X1837" t="s">
        <v>3302</v>
      </c>
      <c r="Y1837" t="s">
        <v>3152</v>
      </c>
      <c r="Z1837" t="s">
        <v>3152</v>
      </c>
      <c r="AA1837" t="s">
        <v>1971</v>
      </c>
      <c r="AB1837">
        <v>189</v>
      </c>
      <c r="AC1837" t="s">
        <v>2119</v>
      </c>
      <c r="AD1837" t="s">
        <v>2564</v>
      </c>
      <c r="AE1837" t="s">
        <v>2807</v>
      </c>
      <c r="AF1837" t="s">
        <v>897</v>
      </c>
      <c r="AG1837" t="s">
        <v>949</v>
      </c>
      <c r="AH1837" t="s">
        <v>3048</v>
      </c>
      <c r="AI1837" t="s">
        <v>3049</v>
      </c>
      <c r="AJ1837" t="s">
        <v>3050</v>
      </c>
      <c r="AK1837" t="s">
        <v>1926</v>
      </c>
    </row>
    <row r="1838" spans="1:37" x14ac:dyDescent="0.3">
      <c r="A1838" t="s">
        <v>3593</v>
      </c>
      <c r="B1838" t="s">
        <v>3187</v>
      </c>
      <c r="C1838" t="s">
        <v>2258</v>
      </c>
      <c r="D1838" t="s">
        <v>2259</v>
      </c>
      <c r="E1838" t="s">
        <v>3133</v>
      </c>
      <c r="F1838" t="s">
        <v>3144</v>
      </c>
      <c r="G1838" t="s">
        <v>3133</v>
      </c>
      <c r="H1838" t="s">
        <v>3133</v>
      </c>
      <c r="I1838" t="s">
        <v>3152</v>
      </c>
      <c r="J1838" t="s">
        <v>2119</v>
      </c>
      <c r="K1838" t="s">
        <v>4298</v>
      </c>
      <c r="L1838" t="s">
        <v>2564</v>
      </c>
      <c r="M1838" t="s">
        <v>897</v>
      </c>
      <c r="N1838" t="s">
        <v>2254</v>
      </c>
      <c r="O1838" t="s">
        <v>3236</v>
      </c>
      <c r="P1838" t="s">
        <v>844</v>
      </c>
      <c r="Q1838" t="s">
        <v>2258</v>
      </c>
      <c r="R1838" t="s">
        <v>3497</v>
      </c>
      <c r="S1838" t="s">
        <v>3397</v>
      </c>
      <c r="T1838">
        <f>+_2022[[#This Row],[p1_score]]+_2022[[#This Row],[p2_score]]</f>
        <v>1</v>
      </c>
      <c r="U1838" t="s">
        <v>2258</v>
      </c>
      <c r="V1838" t="s">
        <v>536</v>
      </c>
      <c r="W1838" t="s">
        <v>3152</v>
      </c>
      <c r="X1838" t="s">
        <v>3166</v>
      </c>
      <c r="Y1838" t="s">
        <v>3152</v>
      </c>
      <c r="Z1838" t="s">
        <v>3166</v>
      </c>
      <c r="AA1838" t="s">
        <v>71</v>
      </c>
      <c r="AB1838">
        <v>189</v>
      </c>
      <c r="AC1838" t="s">
        <v>2119</v>
      </c>
      <c r="AD1838" t="s">
        <v>2564</v>
      </c>
      <c r="AE1838" t="s">
        <v>2807</v>
      </c>
      <c r="AF1838" t="s">
        <v>897</v>
      </c>
      <c r="AG1838" t="s">
        <v>949</v>
      </c>
      <c r="AH1838" t="s">
        <v>3048</v>
      </c>
      <c r="AI1838" t="s">
        <v>3049</v>
      </c>
      <c r="AJ1838" t="s">
        <v>3050</v>
      </c>
      <c r="AK1838" t="s">
        <v>1926</v>
      </c>
    </row>
    <row r="1839" spans="1:37" x14ac:dyDescent="0.3">
      <c r="A1839" t="s">
        <v>3594</v>
      </c>
      <c r="B1839" t="s">
        <v>3195</v>
      </c>
      <c r="C1839" t="s">
        <v>2260</v>
      </c>
      <c r="D1839" t="s">
        <v>2261</v>
      </c>
      <c r="E1839" t="s">
        <v>3153</v>
      </c>
      <c r="F1839" t="s">
        <v>3136</v>
      </c>
      <c r="G1839" t="s">
        <v>3133</v>
      </c>
      <c r="H1839" t="s">
        <v>3133</v>
      </c>
      <c r="I1839" t="s">
        <v>3311</v>
      </c>
      <c r="J1839" t="s">
        <v>2119</v>
      </c>
      <c r="K1839" t="s">
        <v>4298</v>
      </c>
      <c r="L1839" t="s">
        <v>2564</v>
      </c>
      <c r="M1839" t="s">
        <v>897</v>
      </c>
      <c r="N1839" t="s">
        <v>2254</v>
      </c>
      <c r="O1839" t="s">
        <v>3161</v>
      </c>
      <c r="P1839" t="s">
        <v>654</v>
      </c>
      <c r="Q1839" t="s">
        <v>2260</v>
      </c>
      <c r="R1839" t="s">
        <v>3457</v>
      </c>
      <c r="S1839" t="s">
        <v>3929</v>
      </c>
      <c r="T1839">
        <f>+_2022[[#This Row],[p1_score]]+_2022[[#This Row],[p2_score]]</f>
        <v>4</v>
      </c>
      <c r="U1839" t="s">
        <v>2260</v>
      </c>
      <c r="V1839" t="s">
        <v>536</v>
      </c>
      <c r="W1839" t="s">
        <v>3139</v>
      </c>
      <c r="X1839" t="s">
        <v>3139</v>
      </c>
      <c r="Y1839" t="s">
        <v>3152</v>
      </c>
      <c r="Z1839" t="s">
        <v>3148</v>
      </c>
      <c r="AA1839" t="s">
        <v>2258</v>
      </c>
      <c r="AB1839">
        <v>189</v>
      </c>
      <c r="AC1839" t="s">
        <v>2119</v>
      </c>
      <c r="AD1839" t="s">
        <v>2564</v>
      </c>
      <c r="AE1839" t="s">
        <v>2807</v>
      </c>
      <c r="AF1839" t="s">
        <v>897</v>
      </c>
      <c r="AG1839" t="s">
        <v>949</v>
      </c>
      <c r="AH1839" t="s">
        <v>3048</v>
      </c>
      <c r="AI1839" t="s">
        <v>3049</v>
      </c>
      <c r="AJ1839" t="s">
        <v>3050</v>
      </c>
      <c r="AK1839" t="s">
        <v>1926</v>
      </c>
    </row>
    <row r="1840" spans="1:37" x14ac:dyDescent="0.3">
      <c r="A1840" t="s">
        <v>3596</v>
      </c>
      <c r="B1840" t="s">
        <v>3180</v>
      </c>
      <c r="C1840" t="s">
        <v>536</v>
      </c>
      <c r="D1840" t="s">
        <v>2262</v>
      </c>
      <c r="E1840" t="s">
        <v>3173</v>
      </c>
      <c r="F1840" t="s">
        <v>3187</v>
      </c>
      <c r="G1840" t="s">
        <v>3133</v>
      </c>
      <c r="H1840" t="s">
        <v>3133</v>
      </c>
      <c r="I1840" t="s">
        <v>3522</v>
      </c>
      <c r="J1840" t="s">
        <v>2119</v>
      </c>
      <c r="K1840" t="s">
        <v>4298</v>
      </c>
      <c r="L1840" t="s">
        <v>2564</v>
      </c>
      <c r="M1840" t="s">
        <v>897</v>
      </c>
      <c r="N1840" t="s">
        <v>2254</v>
      </c>
      <c r="O1840" t="s">
        <v>3271</v>
      </c>
      <c r="P1840" t="s">
        <v>656</v>
      </c>
      <c r="Q1840" t="s">
        <v>536</v>
      </c>
      <c r="R1840" t="s">
        <v>3252</v>
      </c>
      <c r="S1840" t="s">
        <v>3603</v>
      </c>
      <c r="T1840">
        <f>+_2022[[#This Row],[p1_score]]+_2022[[#This Row],[p2_score]]</f>
        <v>2</v>
      </c>
      <c r="U1840" t="s">
        <v>1869</v>
      </c>
      <c r="V1840" t="s">
        <v>536</v>
      </c>
      <c r="W1840" t="s">
        <v>3152</v>
      </c>
      <c r="X1840" t="s">
        <v>3139</v>
      </c>
      <c r="Y1840" t="s">
        <v>3152</v>
      </c>
      <c r="Z1840" t="s">
        <v>3152</v>
      </c>
      <c r="AA1840" t="s">
        <v>2260</v>
      </c>
      <c r="AB1840">
        <v>189</v>
      </c>
      <c r="AC1840" t="s">
        <v>2119</v>
      </c>
      <c r="AD1840" t="s">
        <v>2564</v>
      </c>
      <c r="AE1840" t="s">
        <v>2807</v>
      </c>
      <c r="AF1840" t="s">
        <v>897</v>
      </c>
      <c r="AG1840" t="s">
        <v>949</v>
      </c>
      <c r="AH1840" t="s">
        <v>3048</v>
      </c>
      <c r="AI1840" t="s">
        <v>3049</v>
      </c>
      <c r="AJ1840" t="s">
        <v>3050</v>
      </c>
      <c r="AK1840" t="s">
        <v>1926</v>
      </c>
    </row>
    <row r="1841" spans="1:37" x14ac:dyDescent="0.3">
      <c r="A1841" t="s">
        <v>3597</v>
      </c>
      <c r="B1841" t="s">
        <v>3154</v>
      </c>
      <c r="C1841" t="s">
        <v>1869</v>
      </c>
      <c r="D1841" t="s">
        <v>45</v>
      </c>
      <c r="E1841" t="s">
        <v>3144</v>
      </c>
      <c r="F1841" t="s">
        <v>3144</v>
      </c>
      <c r="G1841" t="s">
        <v>3133</v>
      </c>
      <c r="H1841" t="s">
        <v>3133</v>
      </c>
      <c r="I1841" t="s">
        <v>3216</v>
      </c>
      <c r="J1841" t="s">
        <v>2119</v>
      </c>
      <c r="K1841" t="s">
        <v>4298</v>
      </c>
      <c r="L1841" t="s">
        <v>2564</v>
      </c>
      <c r="M1841" t="s">
        <v>897</v>
      </c>
      <c r="N1841" t="s">
        <v>2254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e">
        <f>+_2022[[#This Row],[p1_score]]+_2022[[#This Row],[p2_score]]</f>
        <v>#VALUE!</v>
      </c>
      <c r="U1841" t="s">
        <v>32</v>
      </c>
      <c r="V1841" t="s">
        <v>32</v>
      </c>
      <c r="W1841" t="s">
        <v>32</v>
      </c>
      <c r="X1841" t="s">
        <v>32</v>
      </c>
      <c r="Y1841" t="s">
        <v>32</v>
      </c>
      <c r="Z1841" t="s">
        <v>32</v>
      </c>
      <c r="AA1841" t="s">
        <v>32</v>
      </c>
      <c r="AB1841">
        <v>189</v>
      </c>
      <c r="AC1841" t="s">
        <v>2119</v>
      </c>
      <c r="AD1841" t="s">
        <v>2564</v>
      </c>
      <c r="AE1841" t="s">
        <v>2807</v>
      </c>
      <c r="AF1841" t="s">
        <v>897</v>
      </c>
      <c r="AG1841" t="s">
        <v>949</v>
      </c>
      <c r="AH1841" t="s">
        <v>3048</v>
      </c>
      <c r="AI1841" t="s">
        <v>3049</v>
      </c>
      <c r="AJ1841" t="s">
        <v>3050</v>
      </c>
      <c r="AK1841" t="s">
        <v>1926</v>
      </c>
    </row>
    <row r="1842" spans="1:37" x14ac:dyDescent="0.3">
      <c r="A1842" t="s">
        <v>3599</v>
      </c>
      <c r="B1842" t="s">
        <v>3144</v>
      </c>
      <c r="C1842" t="s">
        <v>64</v>
      </c>
      <c r="D1842" t="s">
        <v>2263</v>
      </c>
      <c r="E1842" t="s">
        <v>3175</v>
      </c>
      <c r="F1842" t="s">
        <v>3212</v>
      </c>
      <c r="G1842" t="s">
        <v>3136</v>
      </c>
      <c r="H1842" t="s">
        <v>3133</v>
      </c>
      <c r="I1842" t="s">
        <v>4342</v>
      </c>
      <c r="J1842" t="s">
        <v>2119</v>
      </c>
      <c r="K1842" t="s">
        <v>4280</v>
      </c>
      <c r="L1842" t="s">
        <v>2568</v>
      </c>
      <c r="M1842" t="s">
        <v>850</v>
      </c>
      <c r="N1842" t="s">
        <v>2264</v>
      </c>
      <c r="O1842" t="s">
        <v>3139</v>
      </c>
      <c r="P1842" t="s">
        <v>1397</v>
      </c>
      <c r="Q1842" t="s">
        <v>64</v>
      </c>
      <c r="R1842" t="s">
        <v>3843</v>
      </c>
      <c r="S1842" t="s">
        <v>3637</v>
      </c>
      <c r="T1842">
        <f>+_2022[[#This Row],[p1_score]]+_2022[[#This Row],[p2_score]]</f>
        <v>37</v>
      </c>
      <c r="U1842" t="s">
        <v>1674</v>
      </c>
      <c r="V1842" t="s">
        <v>64</v>
      </c>
      <c r="W1842" t="s">
        <v>3426</v>
      </c>
      <c r="X1842" t="s">
        <v>3220</v>
      </c>
      <c r="Y1842" t="s">
        <v>3426</v>
      </c>
      <c r="Z1842" t="s">
        <v>3220</v>
      </c>
      <c r="AA1842" t="s">
        <v>32</v>
      </c>
      <c r="AB1842">
        <v>190</v>
      </c>
      <c r="AC1842" t="s">
        <v>2119</v>
      </c>
      <c r="AD1842" t="s">
        <v>2568</v>
      </c>
      <c r="AE1842" t="s">
        <v>2807</v>
      </c>
      <c r="AF1842" t="s">
        <v>850</v>
      </c>
      <c r="AG1842" t="s">
        <v>872</v>
      </c>
      <c r="AH1842" t="s">
        <v>3051</v>
      </c>
      <c r="AI1842" t="s">
        <v>3052</v>
      </c>
      <c r="AJ1842" t="s">
        <v>3053</v>
      </c>
      <c r="AK1842" t="s">
        <v>1192</v>
      </c>
    </row>
    <row r="1843" spans="1:37" x14ac:dyDescent="0.3">
      <c r="A1843" t="s">
        <v>3601</v>
      </c>
      <c r="B1843" t="s">
        <v>3153</v>
      </c>
      <c r="C1843" t="s">
        <v>83</v>
      </c>
      <c r="D1843" t="s">
        <v>1554</v>
      </c>
      <c r="E1843" t="s">
        <v>3201</v>
      </c>
      <c r="F1843" t="s">
        <v>3202</v>
      </c>
      <c r="G1843" t="s">
        <v>3133</v>
      </c>
      <c r="H1843" t="s">
        <v>3133</v>
      </c>
      <c r="I1843" t="s">
        <v>3984</v>
      </c>
      <c r="J1843" t="s">
        <v>2119</v>
      </c>
      <c r="K1843" t="s">
        <v>4280</v>
      </c>
      <c r="L1843" t="s">
        <v>2568</v>
      </c>
      <c r="M1843" t="s">
        <v>850</v>
      </c>
      <c r="N1843" t="s">
        <v>2264</v>
      </c>
      <c r="O1843" t="s">
        <v>3148</v>
      </c>
      <c r="P1843" t="s">
        <v>237</v>
      </c>
      <c r="Q1843" t="s">
        <v>83</v>
      </c>
      <c r="R1843" t="s">
        <v>3219</v>
      </c>
      <c r="S1843" t="s">
        <v>3375</v>
      </c>
      <c r="T1843">
        <f>+_2022[[#This Row],[p1_score]]+_2022[[#This Row],[p2_score]]</f>
        <v>20</v>
      </c>
      <c r="U1843" t="s">
        <v>1674</v>
      </c>
      <c r="V1843" t="s">
        <v>83</v>
      </c>
      <c r="W1843" t="s">
        <v>3236</v>
      </c>
      <c r="X1843" t="s">
        <v>3271</v>
      </c>
      <c r="Y1843" t="s">
        <v>3192</v>
      </c>
      <c r="Z1843" t="s">
        <v>3152</v>
      </c>
      <c r="AA1843" t="s">
        <v>64</v>
      </c>
      <c r="AB1843">
        <v>190</v>
      </c>
      <c r="AC1843" t="s">
        <v>2119</v>
      </c>
      <c r="AD1843" t="s">
        <v>2568</v>
      </c>
      <c r="AE1843" t="s">
        <v>2807</v>
      </c>
      <c r="AF1843" t="s">
        <v>850</v>
      </c>
      <c r="AG1843" t="s">
        <v>872</v>
      </c>
      <c r="AH1843" t="s">
        <v>3051</v>
      </c>
      <c r="AI1843" t="s">
        <v>3052</v>
      </c>
      <c r="AJ1843" t="s">
        <v>3053</v>
      </c>
      <c r="AK1843" t="s">
        <v>1192</v>
      </c>
    </row>
    <row r="1844" spans="1:37" x14ac:dyDescent="0.3">
      <c r="A1844" t="s">
        <v>3602</v>
      </c>
      <c r="B1844" t="s">
        <v>3136</v>
      </c>
      <c r="C1844" t="s">
        <v>895</v>
      </c>
      <c r="D1844" t="s">
        <v>2263</v>
      </c>
      <c r="E1844" t="s">
        <v>3153</v>
      </c>
      <c r="F1844" t="s">
        <v>3180</v>
      </c>
      <c r="G1844" t="s">
        <v>3133</v>
      </c>
      <c r="H1844" t="s">
        <v>3133</v>
      </c>
      <c r="I1844" t="s">
        <v>3878</v>
      </c>
      <c r="J1844" t="s">
        <v>2119</v>
      </c>
      <c r="K1844" t="s">
        <v>4280</v>
      </c>
      <c r="L1844" t="s">
        <v>2568</v>
      </c>
      <c r="M1844" t="s">
        <v>850</v>
      </c>
      <c r="N1844" t="s">
        <v>2264</v>
      </c>
      <c r="O1844" t="s">
        <v>3157</v>
      </c>
      <c r="P1844" t="s">
        <v>1543</v>
      </c>
      <c r="Q1844" t="s">
        <v>895</v>
      </c>
      <c r="R1844" t="s">
        <v>3570</v>
      </c>
      <c r="S1844" t="s">
        <v>3712</v>
      </c>
      <c r="T1844">
        <f>+_2022[[#This Row],[p1_score]]+_2022[[#This Row],[p2_score]]</f>
        <v>4</v>
      </c>
      <c r="U1844" t="s">
        <v>1674</v>
      </c>
      <c r="V1844" t="s">
        <v>895</v>
      </c>
      <c r="W1844" t="s">
        <v>3139</v>
      </c>
      <c r="X1844" t="s">
        <v>3139</v>
      </c>
      <c r="Y1844" t="s">
        <v>3713</v>
      </c>
      <c r="Z1844" t="s">
        <v>3152</v>
      </c>
      <c r="AA1844" t="s">
        <v>83</v>
      </c>
      <c r="AB1844">
        <v>190</v>
      </c>
      <c r="AC1844" t="s">
        <v>2119</v>
      </c>
      <c r="AD1844" t="s">
        <v>2568</v>
      </c>
      <c r="AE1844" t="s">
        <v>2807</v>
      </c>
      <c r="AF1844" t="s">
        <v>850</v>
      </c>
      <c r="AG1844" t="s">
        <v>872</v>
      </c>
      <c r="AH1844" t="s">
        <v>3051</v>
      </c>
      <c r="AI1844" t="s">
        <v>3052</v>
      </c>
      <c r="AJ1844" t="s">
        <v>3053</v>
      </c>
      <c r="AK1844" t="s">
        <v>1192</v>
      </c>
    </row>
    <row r="1845" spans="1:37" x14ac:dyDescent="0.3">
      <c r="A1845" t="s">
        <v>3604</v>
      </c>
      <c r="B1845" t="s">
        <v>3162</v>
      </c>
      <c r="C1845" t="s">
        <v>2152</v>
      </c>
      <c r="D1845" t="s">
        <v>2265</v>
      </c>
      <c r="E1845" t="s">
        <v>3244</v>
      </c>
      <c r="F1845" t="s">
        <v>3202</v>
      </c>
      <c r="G1845" t="s">
        <v>3133</v>
      </c>
      <c r="H1845" t="s">
        <v>3144</v>
      </c>
      <c r="I1845" t="s">
        <v>3294</v>
      </c>
      <c r="J1845" t="s">
        <v>2119</v>
      </c>
      <c r="K1845" t="s">
        <v>4280</v>
      </c>
      <c r="L1845" t="s">
        <v>2568</v>
      </c>
      <c r="M1845" t="s">
        <v>850</v>
      </c>
      <c r="N1845" t="s">
        <v>2264</v>
      </c>
      <c r="O1845" t="s">
        <v>3151</v>
      </c>
      <c r="P1845" t="s">
        <v>1482</v>
      </c>
      <c r="Q1845" t="s">
        <v>2152</v>
      </c>
      <c r="R1845" t="s">
        <v>3391</v>
      </c>
      <c r="S1845" t="s">
        <v>3191</v>
      </c>
      <c r="T1845">
        <f>+_2022[[#This Row],[p1_score]]+_2022[[#This Row],[p2_score]]</f>
        <v>40</v>
      </c>
      <c r="U1845" t="s">
        <v>1674</v>
      </c>
      <c r="V1845" t="s">
        <v>2152</v>
      </c>
      <c r="W1845" t="s">
        <v>3252</v>
      </c>
      <c r="X1845" t="s">
        <v>3252</v>
      </c>
      <c r="Y1845" t="s">
        <v>3248</v>
      </c>
      <c r="Z1845" t="s">
        <v>3152</v>
      </c>
      <c r="AA1845" t="s">
        <v>895</v>
      </c>
      <c r="AB1845">
        <v>190</v>
      </c>
      <c r="AC1845" t="s">
        <v>2119</v>
      </c>
      <c r="AD1845" t="s">
        <v>2568</v>
      </c>
      <c r="AE1845" t="s">
        <v>2807</v>
      </c>
      <c r="AF1845" t="s">
        <v>850</v>
      </c>
      <c r="AG1845" t="s">
        <v>872</v>
      </c>
      <c r="AH1845" t="s">
        <v>3051</v>
      </c>
      <c r="AI1845" t="s">
        <v>3052</v>
      </c>
      <c r="AJ1845" t="s">
        <v>3053</v>
      </c>
      <c r="AK1845" t="s">
        <v>1192</v>
      </c>
    </row>
    <row r="1846" spans="1:37" x14ac:dyDescent="0.3">
      <c r="A1846" t="s">
        <v>3605</v>
      </c>
      <c r="B1846" t="s">
        <v>3133</v>
      </c>
      <c r="C1846" t="s">
        <v>1674</v>
      </c>
      <c r="D1846" t="s">
        <v>2265</v>
      </c>
      <c r="E1846" t="s">
        <v>3334</v>
      </c>
      <c r="F1846" t="s">
        <v>3303</v>
      </c>
      <c r="G1846" t="s">
        <v>3180</v>
      </c>
      <c r="H1846" t="s">
        <v>3144</v>
      </c>
      <c r="I1846" t="s">
        <v>4416</v>
      </c>
      <c r="J1846" t="s">
        <v>2119</v>
      </c>
      <c r="K1846" t="s">
        <v>4280</v>
      </c>
      <c r="L1846" t="s">
        <v>2568</v>
      </c>
      <c r="M1846" t="s">
        <v>850</v>
      </c>
      <c r="N1846" t="s">
        <v>2264</v>
      </c>
      <c r="O1846" t="s">
        <v>3170</v>
      </c>
      <c r="P1846" t="s">
        <v>2040</v>
      </c>
      <c r="Q1846" t="s">
        <v>1674</v>
      </c>
      <c r="R1846" t="s">
        <v>3717</v>
      </c>
      <c r="S1846" t="s">
        <v>3191</v>
      </c>
      <c r="T1846">
        <f>+_2022[[#This Row],[p1_score]]+_2022[[#This Row],[p2_score]]</f>
        <v>0</v>
      </c>
      <c r="U1846" t="s">
        <v>1674</v>
      </c>
      <c r="V1846" t="s">
        <v>239</v>
      </c>
      <c r="W1846" t="s">
        <v>3302</v>
      </c>
      <c r="X1846" t="s">
        <v>3148</v>
      </c>
      <c r="Y1846" t="s">
        <v>3152</v>
      </c>
      <c r="Z1846" t="s">
        <v>3152</v>
      </c>
      <c r="AA1846" t="s">
        <v>2152</v>
      </c>
      <c r="AB1846">
        <v>190</v>
      </c>
      <c r="AC1846" t="s">
        <v>2119</v>
      </c>
      <c r="AD1846" t="s">
        <v>2568</v>
      </c>
      <c r="AE1846" t="s">
        <v>2807</v>
      </c>
      <c r="AF1846" t="s">
        <v>850</v>
      </c>
      <c r="AG1846" t="s">
        <v>872</v>
      </c>
      <c r="AH1846" t="s">
        <v>3051</v>
      </c>
      <c r="AI1846" t="s">
        <v>3052</v>
      </c>
      <c r="AJ1846" t="s">
        <v>3053</v>
      </c>
      <c r="AK1846" t="s">
        <v>1192</v>
      </c>
    </row>
    <row r="1847" spans="1:37" x14ac:dyDescent="0.3">
      <c r="A1847" t="s">
        <v>3607</v>
      </c>
      <c r="B1847" t="s">
        <v>3173</v>
      </c>
      <c r="C1847" t="s">
        <v>239</v>
      </c>
      <c r="D1847" t="s">
        <v>2266</v>
      </c>
      <c r="E1847" t="s">
        <v>3195</v>
      </c>
      <c r="F1847" t="s">
        <v>3162</v>
      </c>
      <c r="G1847" t="s">
        <v>3133</v>
      </c>
      <c r="H1847" t="s">
        <v>3144</v>
      </c>
      <c r="I1847" t="s">
        <v>3595</v>
      </c>
      <c r="J1847" t="s">
        <v>2119</v>
      </c>
      <c r="K1847" t="s">
        <v>4280</v>
      </c>
      <c r="L1847" t="s">
        <v>2568</v>
      </c>
      <c r="M1847" t="s">
        <v>850</v>
      </c>
      <c r="N1847" t="s">
        <v>2264</v>
      </c>
      <c r="O1847" t="s">
        <v>3200</v>
      </c>
      <c r="P1847" t="s">
        <v>1353</v>
      </c>
      <c r="Q1847" t="s">
        <v>239</v>
      </c>
      <c r="R1847" t="s">
        <v>3396</v>
      </c>
      <c r="S1847" t="s">
        <v>3850</v>
      </c>
      <c r="T1847">
        <f>+_2022[[#This Row],[p1_score]]+_2022[[#This Row],[p2_score]]</f>
        <v>20</v>
      </c>
      <c r="U1847" t="s">
        <v>1536</v>
      </c>
      <c r="V1847" t="s">
        <v>239</v>
      </c>
      <c r="W1847" t="s">
        <v>3271</v>
      </c>
      <c r="X1847" t="s">
        <v>3236</v>
      </c>
      <c r="Y1847" t="s">
        <v>3152</v>
      </c>
      <c r="Z1847" t="s">
        <v>3152</v>
      </c>
      <c r="AA1847" t="s">
        <v>1674</v>
      </c>
      <c r="AB1847">
        <v>190</v>
      </c>
      <c r="AC1847" t="s">
        <v>2119</v>
      </c>
      <c r="AD1847" t="s">
        <v>2568</v>
      </c>
      <c r="AE1847" t="s">
        <v>2807</v>
      </c>
      <c r="AF1847" t="s">
        <v>850</v>
      </c>
      <c r="AG1847" t="s">
        <v>872</v>
      </c>
      <c r="AH1847" t="s">
        <v>3051</v>
      </c>
      <c r="AI1847" t="s">
        <v>3052</v>
      </c>
      <c r="AJ1847" t="s">
        <v>3053</v>
      </c>
      <c r="AK1847" t="s">
        <v>1192</v>
      </c>
    </row>
    <row r="1848" spans="1:37" x14ac:dyDescent="0.3">
      <c r="A1848" t="s">
        <v>3608</v>
      </c>
      <c r="B1848" t="s">
        <v>3178</v>
      </c>
      <c r="C1848" t="s">
        <v>1536</v>
      </c>
      <c r="D1848" t="s">
        <v>2267</v>
      </c>
      <c r="E1848" t="s">
        <v>3202</v>
      </c>
      <c r="F1848" t="s">
        <v>3180</v>
      </c>
      <c r="G1848" t="s">
        <v>3133</v>
      </c>
      <c r="H1848" t="s">
        <v>3144</v>
      </c>
      <c r="I1848" t="s">
        <v>4300</v>
      </c>
      <c r="J1848" t="s">
        <v>2119</v>
      </c>
      <c r="K1848" t="s">
        <v>4280</v>
      </c>
      <c r="L1848" t="s">
        <v>2568</v>
      </c>
      <c r="M1848" t="s">
        <v>850</v>
      </c>
      <c r="N1848" t="s">
        <v>2264</v>
      </c>
      <c r="O1848" t="s">
        <v>3219</v>
      </c>
      <c r="P1848" t="s">
        <v>2268</v>
      </c>
      <c r="Q1848" t="s">
        <v>1536</v>
      </c>
      <c r="R1848" t="s">
        <v>3393</v>
      </c>
      <c r="S1848" t="s">
        <v>4069</v>
      </c>
      <c r="T1848">
        <f>+_2022[[#This Row],[p1_score]]+_2022[[#This Row],[p2_score]]</f>
        <v>2</v>
      </c>
      <c r="U1848" t="s">
        <v>1536</v>
      </c>
      <c r="V1848" t="s">
        <v>1570</v>
      </c>
      <c r="W1848" t="s">
        <v>3186</v>
      </c>
      <c r="X1848" t="s">
        <v>3810</v>
      </c>
      <c r="Y1848" t="s">
        <v>3152</v>
      </c>
      <c r="Z1848" t="s">
        <v>3152</v>
      </c>
      <c r="AA1848" t="s">
        <v>239</v>
      </c>
      <c r="AB1848">
        <v>190</v>
      </c>
      <c r="AC1848" t="s">
        <v>2119</v>
      </c>
      <c r="AD1848" t="s">
        <v>2568</v>
      </c>
      <c r="AE1848" t="s">
        <v>2807</v>
      </c>
      <c r="AF1848" t="s">
        <v>850</v>
      </c>
      <c r="AG1848" t="s">
        <v>872</v>
      </c>
      <c r="AH1848" t="s">
        <v>3051</v>
      </c>
      <c r="AI1848" t="s">
        <v>3052</v>
      </c>
      <c r="AJ1848" t="s">
        <v>3053</v>
      </c>
      <c r="AK1848" t="s">
        <v>1192</v>
      </c>
    </row>
    <row r="1849" spans="1:37" x14ac:dyDescent="0.3">
      <c r="A1849" t="s">
        <v>3613</v>
      </c>
      <c r="B1849" t="s">
        <v>3180</v>
      </c>
      <c r="C1849" t="s">
        <v>1570</v>
      </c>
      <c r="D1849" t="s">
        <v>45</v>
      </c>
      <c r="E1849" t="s">
        <v>3133</v>
      </c>
      <c r="F1849" t="s">
        <v>3133</v>
      </c>
      <c r="G1849" t="s">
        <v>3133</v>
      </c>
      <c r="H1849" t="s">
        <v>3133</v>
      </c>
      <c r="I1849" t="s">
        <v>3152</v>
      </c>
      <c r="J1849" t="s">
        <v>2119</v>
      </c>
      <c r="K1849" t="s">
        <v>4280</v>
      </c>
      <c r="L1849" t="s">
        <v>2568</v>
      </c>
      <c r="M1849" t="s">
        <v>850</v>
      </c>
      <c r="N1849" t="s">
        <v>2264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e">
        <f>+_2022[[#This Row],[p1_score]]+_2022[[#This Row],[p2_score]]</f>
        <v>#VALUE!</v>
      </c>
      <c r="U1849" t="s">
        <v>32</v>
      </c>
      <c r="V1849" t="s">
        <v>32</v>
      </c>
      <c r="W1849" t="s">
        <v>32</v>
      </c>
      <c r="X1849" t="s">
        <v>32</v>
      </c>
      <c r="Y1849" t="s">
        <v>32</v>
      </c>
      <c r="Z1849" t="s">
        <v>32</v>
      </c>
      <c r="AA1849" t="s">
        <v>32</v>
      </c>
      <c r="AB1849">
        <v>190</v>
      </c>
      <c r="AC1849" t="s">
        <v>2119</v>
      </c>
      <c r="AD1849" t="s">
        <v>2568</v>
      </c>
      <c r="AE1849" t="s">
        <v>2807</v>
      </c>
      <c r="AF1849" t="s">
        <v>850</v>
      </c>
      <c r="AG1849" t="s">
        <v>872</v>
      </c>
      <c r="AH1849" t="s">
        <v>3051</v>
      </c>
      <c r="AI1849" t="s">
        <v>3052</v>
      </c>
      <c r="AJ1849" t="s">
        <v>3053</v>
      </c>
      <c r="AK1849" t="s">
        <v>1192</v>
      </c>
    </row>
    <row r="1850" spans="1:37" x14ac:dyDescent="0.3">
      <c r="A1850" t="s">
        <v>3615</v>
      </c>
      <c r="B1850" t="s">
        <v>3144</v>
      </c>
      <c r="C1850" t="s">
        <v>2269</v>
      </c>
      <c r="D1850" t="s">
        <v>149</v>
      </c>
      <c r="E1850" t="s">
        <v>3202</v>
      </c>
      <c r="F1850" t="s">
        <v>3180</v>
      </c>
      <c r="G1850" t="s">
        <v>3144</v>
      </c>
      <c r="H1850" t="s">
        <v>3144</v>
      </c>
      <c r="I1850" t="s">
        <v>4300</v>
      </c>
      <c r="J1850" t="s">
        <v>2119</v>
      </c>
      <c r="K1850" t="s">
        <v>4298</v>
      </c>
      <c r="L1850" t="s">
        <v>3054</v>
      </c>
      <c r="M1850" t="s">
        <v>897</v>
      </c>
      <c r="N1850" t="s">
        <v>2270</v>
      </c>
      <c r="O1850" t="s">
        <v>3139</v>
      </c>
      <c r="P1850" t="s">
        <v>923</v>
      </c>
      <c r="Q1850" t="s">
        <v>2269</v>
      </c>
      <c r="R1850" t="s">
        <v>3148</v>
      </c>
      <c r="S1850" t="s">
        <v>3354</v>
      </c>
      <c r="T1850">
        <f>+_2022[[#This Row],[p1_score]]+_2022[[#This Row],[p2_score]]</f>
        <v>31</v>
      </c>
      <c r="U1850" t="s">
        <v>900</v>
      </c>
      <c r="V1850" t="s">
        <v>2269</v>
      </c>
      <c r="W1850" t="s">
        <v>3242</v>
      </c>
      <c r="X1850" t="s">
        <v>3186</v>
      </c>
      <c r="Y1850" t="s">
        <v>3242</v>
      </c>
      <c r="Z1850" t="s">
        <v>3186</v>
      </c>
      <c r="AA1850" t="s">
        <v>32</v>
      </c>
      <c r="AB1850">
        <v>191</v>
      </c>
      <c r="AC1850" t="s">
        <v>2119</v>
      </c>
      <c r="AD1850" t="s">
        <v>3054</v>
      </c>
      <c r="AE1850" t="s">
        <v>2829</v>
      </c>
      <c r="AF1850" t="s">
        <v>897</v>
      </c>
      <c r="AG1850" t="s">
        <v>949</v>
      </c>
      <c r="AH1850" t="s">
        <v>3055</v>
      </c>
      <c r="AI1850" t="s">
        <v>3056</v>
      </c>
      <c r="AJ1850" t="s">
        <v>3057</v>
      </c>
      <c r="AK1850" t="s">
        <v>900</v>
      </c>
    </row>
    <row r="1851" spans="1:37" x14ac:dyDescent="0.3">
      <c r="A1851" t="s">
        <v>3619</v>
      </c>
      <c r="B1851" t="s">
        <v>3133</v>
      </c>
      <c r="C1851" t="s">
        <v>900</v>
      </c>
      <c r="D1851" t="s">
        <v>1945</v>
      </c>
      <c r="E1851" t="s">
        <v>3405</v>
      </c>
      <c r="F1851" t="s">
        <v>3307</v>
      </c>
      <c r="G1851" t="s">
        <v>3180</v>
      </c>
      <c r="H1851" t="s">
        <v>3162</v>
      </c>
      <c r="I1851" t="s">
        <v>4539</v>
      </c>
      <c r="J1851" t="s">
        <v>2119</v>
      </c>
      <c r="K1851" t="s">
        <v>4298</v>
      </c>
      <c r="L1851" t="s">
        <v>3054</v>
      </c>
      <c r="M1851" t="s">
        <v>897</v>
      </c>
      <c r="N1851" t="s">
        <v>2270</v>
      </c>
      <c r="O1851" t="s">
        <v>3148</v>
      </c>
      <c r="P1851" t="s">
        <v>1882</v>
      </c>
      <c r="Q1851" t="s">
        <v>900</v>
      </c>
      <c r="R1851" t="s">
        <v>3161</v>
      </c>
      <c r="S1851" t="s">
        <v>3850</v>
      </c>
      <c r="T1851">
        <f>+_2022[[#This Row],[p1_score]]+_2022[[#This Row],[p2_score]]</f>
        <v>90</v>
      </c>
      <c r="U1851" t="s">
        <v>900</v>
      </c>
      <c r="V1851" t="s">
        <v>1947</v>
      </c>
      <c r="W1851" t="s">
        <v>3248</v>
      </c>
      <c r="X1851" t="s">
        <v>3184</v>
      </c>
      <c r="Y1851" t="s">
        <v>3152</v>
      </c>
      <c r="Z1851" t="s">
        <v>3152</v>
      </c>
      <c r="AA1851" t="s">
        <v>2269</v>
      </c>
      <c r="AB1851">
        <v>191</v>
      </c>
      <c r="AC1851" t="s">
        <v>2119</v>
      </c>
      <c r="AD1851" t="s">
        <v>3054</v>
      </c>
      <c r="AE1851" t="s">
        <v>2829</v>
      </c>
      <c r="AF1851" t="s">
        <v>897</v>
      </c>
      <c r="AG1851" t="s">
        <v>949</v>
      </c>
      <c r="AH1851" t="s">
        <v>3055</v>
      </c>
      <c r="AI1851" t="s">
        <v>3056</v>
      </c>
      <c r="AJ1851" t="s">
        <v>3057</v>
      </c>
      <c r="AK1851" t="s">
        <v>900</v>
      </c>
    </row>
    <row r="1852" spans="1:37" x14ac:dyDescent="0.3">
      <c r="A1852" t="s">
        <v>3621</v>
      </c>
      <c r="B1852" t="s">
        <v>3153</v>
      </c>
      <c r="C1852" t="s">
        <v>1947</v>
      </c>
      <c r="D1852" t="s">
        <v>2271</v>
      </c>
      <c r="E1852" t="s">
        <v>3313</v>
      </c>
      <c r="F1852" t="s">
        <v>3232</v>
      </c>
      <c r="G1852" t="s">
        <v>3153</v>
      </c>
      <c r="H1852" t="s">
        <v>3136</v>
      </c>
      <c r="I1852" t="s">
        <v>4060</v>
      </c>
      <c r="J1852" t="s">
        <v>2119</v>
      </c>
      <c r="K1852" t="s">
        <v>4298</v>
      </c>
      <c r="L1852" t="s">
        <v>3054</v>
      </c>
      <c r="M1852" t="s">
        <v>897</v>
      </c>
      <c r="N1852" t="s">
        <v>2270</v>
      </c>
      <c r="O1852" t="s">
        <v>3157</v>
      </c>
      <c r="P1852" t="s">
        <v>2272</v>
      </c>
      <c r="Q1852" t="s">
        <v>1947</v>
      </c>
      <c r="R1852" t="s">
        <v>3336</v>
      </c>
      <c r="S1852" t="s">
        <v>3914</v>
      </c>
      <c r="T1852">
        <f>+_2022[[#This Row],[p1_score]]+_2022[[#This Row],[p2_score]]</f>
        <v>11</v>
      </c>
      <c r="U1852" t="s">
        <v>55</v>
      </c>
      <c r="V1852" t="s">
        <v>1947</v>
      </c>
      <c r="W1852" t="s">
        <v>4038</v>
      </c>
      <c r="X1852" t="s">
        <v>3562</v>
      </c>
      <c r="Y1852" t="s">
        <v>3152</v>
      </c>
      <c r="Z1852" t="s">
        <v>3152</v>
      </c>
      <c r="AA1852" t="s">
        <v>900</v>
      </c>
      <c r="AB1852">
        <v>191</v>
      </c>
      <c r="AC1852" t="s">
        <v>2119</v>
      </c>
      <c r="AD1852" t="s">
        <v>3054</v>
      </c>
      <c r="AE1852" t="s">
        <v>2829</v>
      </c>
      <c r="AF1852" t="s">
        <v>897</v>
      </c>
      <c r="AG1852" t="s">
        <v>949</v>
      </c>
      <c r="AH1852" t="s">
        <v>3055</v>
      </c>
      <c r="AI1852" t="s">
        <v>3056</v>
      </c>
      <c r="AJ1852" t="s">
        <v>3057</v>
      </c>
      <c r="AK1852" t="s">
        <v>900</v>
      </c>
    </row>
    <row r="1853" spans="1:37" x14ac:dyDescent="0.3">
      <c r="A1853" t="s">
        <v>3623</v>
      </c>
      <c r="B1853" t="s">
        <v>3136</v>
      </c>
      <c r="C1853" t="s">
        <v>55</v>
      </c>
      <c r="D1853" t="s">
        <v>903</v>
      </c>
      <c r="E1853" t="s">
        <v>3155</v>
      </c>
      <c r="F1853" t="s">
        <v>3181</v>
      </c>
      <c r="G1853" t="s">
        <v>3133</v>
      </c>
      <c r="H1853" t="s">
        <v>3133</v>
      </c>
      <c r="I1853" t="s">
        <v>4125</v>
      </c>
      <c r="J1853" t="s">
        <v>2119</v>
      </c>
      <c r="K1853" t="s">
        <v>4298</v>
      </c>
      <c r="L1853" t="s">
        <v>3054</v>
      </c>
      <c r="M1853" t="s">
        <v>897</v>
      </c>
      <c r="N1853" t="s">
        <v>2270</v>
      </c>
      <c r="O1853" t="s">
        <v>3151</v>
      </c>
      <c r="P1853" t="s">
        <v>190</v>
      </c>
      <c r="Q1853" t="s">
        <v>55</v>
      </c>
      <c r="R1853" t="s">
        <v>3164</v>
      </c>
      <c r="S1853" t="s">
        <v>3416</v>
      </c>
      <c r="T1853">
        <f>+_2022[[#This Row],[p1_score]]+_2022[[#This Row],[p2_score]]</f>
        <v>32</v>
      </c>
      <c r="U1853" t="s">
        <v>55</v>
      </c>
      <c r="V1853" t="s">
        <v>1699</v>
      </c>
      <c r="W1853" t="s">
        <v>3270</v>
      </c>
      <c r="X1853" t="s">
        <v>3393</v>
      </c>
      <c r="Y1853" t="s">
        <v>3152</v>
      </c>
      <c r="Z1853" t="s">
        <v>3152</v>
      </c>
      <c r="AA1853" t="s">
        <v>1947</v>
      </c>
      <c r="AB1853">
        <v>191</v>
      </c>
      <c r="AC1853" t="s">
        <v>2119</v>
      </c>
      <c r="AD1853" t="s">
        <v>3054</v>
      </c>
      <c r="AE1853" t="s">
        <v>2829</v>
      </c>
      <c r="AF1853" t="s">
        <v>897</v>
      </c>
      <c r="AG1853" t="s">
        <v>949</v>
      </c>
      <c r="AH1853" t="s">
        <v>3055</v>
      </c>
      <c r="AI1853" t="s">
        <v>3056</v>
      </c>
      <c r="AJ1853" t="s">
        <v>3057</v>
      </c>
      <c r="AK1853" t="s">
        <v>900</v>
      </c>
    </row>
    <row r="1854" spans="1:37" x14ac:dyDescent="0.3">
      <c r="A1854" t="s">
        <v>3625</v>
      </c>
      <c r="B1854" t="s">
        <v>3173</v>
      </c>
      <c r="C1854" t="s">
        <v>233</v>
      </c>
      <c r="D1854" t="s">
        <v>2273</v>
      </c>
      <c r="E1854" t="s">
        <v>3244</v>
      </c>
      <c r="F1854" t="s">
        <v>3154</v>
      </c>
      <c r="G1854" t="s">
        <v>3136</v>
      </c>
      <c r="H1854" t="s">
        <v>3133</v>
      </c>
      <c r="I1854" t="s">
        <v>3325</v>
      </c>
      <c r="J1854" t="s">
        <v>2119</v>
      </c>
      <c r="K1854" t="s">
        <v>4298</v>
      </c>
      <c r="L1854" t="s">
        <v>3054</v>
      </c>
      <c r="M1854" t="s">
        <v>897</v>
      </c>
      <c r="N1854" t="s">
        <v>2270</v>
      </c>
      <c r="O1854" t="s">
        <v>3170</v>
      </c>
      <c r="P1854" t="s">
        <v>88</v>
      </c>
      <c r="Q1854" t="s">
        <v>233</v>
      </c>
      <c r="R1854" t="s">
        <v>3415</v>
      </c>
      <c r="S1854" t="s">
        <v>3251</v>
      </c>
      <c r="T1854">
        <f>+_2022[[#This Row],[p1_score]]+_2022[[#This Row],[p2_score]]</f>
        <v>24</v>
      </c>
      <c r="U1854" t="s">
        <v>233</v>
      </c>
      <c r="V1854" t="s">
        <v>1699</v>
      </c>
      <c r="W1854" t="s">
        <v>3252</v>
      </c>
      <c r="X1854" t="s">
        <v>3157</v>
      </c>
      <c r="Y1854" t="s">
        <v>3152</v>
      </c>
      <c r="Z1854" t="s">
        <v>3157</v>
      </c>
      <c r="AA1854" t="s">
        <v>55</v>
      </c>
      <c r="AB1854">
        <v>191</v>
      </c>
      <c r="AC1854" t="s">
        <v>2119</v>
      </c>
      <c r="AD1854" t="s">
        <v>3054</v>
      </c>
      <c r="AE1854" t="s">
        <v>2829</v>
      </c>
      <c r="AF1854" t="s">
        <v>897</v>
      </c>
      <c r="AG1854" t="s">
        <v>949</v>
      </c>
      <c r="AH1854" t="s">
        <v>3055</v>
      </c>
      <c r="AI1854" t="s">
        <v>3056</v>
      </c>
      <c r="AJ1854" t="s">
        <v>3057</v>
      </c>
      <c r="AK1854" t="s">
        <v>900</v>
      </c>
    </row>
    <row r="1855" spans="1:37" x14ac:dyDescent="0.3">
      <c r="A1855" t="s">
        <v>3628</v>
      </c>
      <c r="B1855" t="s">
        <v>3162</v>
      </c>
      <c r="C1855" t="s">
        <v>1699</v>
      </c>
      <c r="D1855" t="s">
        <v>2262</v>
      </c>
      <c r="E1855" t="s">
        <v>3155</v>
      </c>
      <c r="F1855" t="s">
        <v>3244</v>
      </c>
      <c r="G1855" t="s">
        <v>3133</v>
      </c>
      <c r="H1855" t="s">
        <v>3133</v>
      </c>
      <c r="I1855" t="s">
        <v>3571</v>
      </c>
      <c r="J1855" t="s">
        <v>2119</v>
      </c>
      <c r="K1855" t="s">
        <v>4298</v>
      </c>
      <c r="L1855" t="s">
        <v>3054</v>
      </c>
      <c r="M1855" t="s">
        <v>897</v>
      </c>
      <c r="N1855" t="s">
        <v>2270</v>
      </c>
      <c r="O1855" t="s">
        <v>3200</v>
      </c>
      <c r="P1855" t="s">
        <v>567</v>
      </c>
      <c r="Q1855" t="s">
        <v>1699</v>
      </c>
      <c r="R1855" t="s">
        <v>3242</v>
      </c>
      <c r="S1855" t="s">
        <v>3251</v>
      </c>
      <c r="T1855">
        <f>+_2022[[#This Row],[p1_score]]+_2022[[#This Row],[p2_score]]</f>
        <v>0</v>
      </c>
      <c r="U1855" t="s">
        <v>2058</v>
      </c>
      <c r="V1855" t="s">
        <v>1699</v>
      </c>
      <c r="W1855" t="s">
        <v>3448</v>
      </c>
      <c r="X1855" t="s">
        <v>3231</v>
      </c>
      <c r="Y1855" t="s">
        <v>3152</v>
      </c>
      <c r="Z1855" t="s">
        <v>3152</v>
      </c>
      <c r="AA1855" t="s">
        <v>233</v>
      </c>
      <c r="AB1855">
        <v>191</v>
      </c>
      <c r="AC1855" t="s">
        <v>2119</v>
      </c>
      <c r="AD1855" t="s">
        <v>3054</v>
      </c>
      <c r="AE1855" t="s">
        <v>2829</v>
      </c>
      <c r="AF1855" t="s">
        <v>897</v>
      </c>
      <c r="AG1855" t="s">
        <v>949</v>
      </c>
      <c r="AH1855" t="s">
        <v>3055</v>
      </c>
      <c r="AI1855" t="s">
        <v>3056</v>
      </c>
      <c r="AJ1855" t="s">
        <v>3057</v>
      </c>
      <c r="AK1855" t="s">
        <v>900</v>
      </c>
    </row>
    <row r="1856" spans="1:37" x14ac:dyDescent="0.3">
      <c r="A1856" t="s">
        <v>3630</v>
      </c>
      <c r="B1856" t="s">
        <v>3178</v>
      </c>
      <c r="C1856" t="s">
        <v>2058</v>
      </c>
      <c r="D1856" t="s">
        <v>903</v>
      </c>
      <c r="E1856" t="s">
        <v>3195</v>
      </c>
      <c r="F1856" t="s">
        <v>3162</v>
      </c>
      <c r="G1856" t="s">
        <v>3153</v>
      </c>
      <c r="H1856" t="s">
        <v>3133</v>
      </c>
      <c r="I1856" t="s">
        <v>3595</v>
      </c>
      <c r="J1856" t="s">
        <v>2119</v>
      </c>
      <c r="K1856" t="s">
        <v>4298</v>
      </c>
      <c r="L1856" t="s">
        <v>3054</v>
      </c>
      <c r="M1856" t="s">
        <v>897</v>
      </c>
      <c r="N1856" t="s">
        <v>2270</v>
      </c>
      <c r="O1856" t="s">
        <v>3219</v>
      </c>
      <c r="P1856" t="s">
        <v>2274</v>
      </c>
      <c r="Q1856" t="s">
        <v>2058</v>
      </c>
      <c r="R1856" t="s">
        <v>3459</v>
      </c>
      <c r="S1856" t="s">
        <v>4540</v>
      </c>
      <c r="T1856">
        <f>+_2022[[#This Row],[p1_score]]+_2022[[#This Row],[p2_score]]</f>
        <v>11</v>
      </c>
      <c r="U1856" t="s">
        <v>2058</v>
      </c>
      <c r="V1856" t="s">
        <v>71</v>
      </c>
      <c r="W1856" t="s">
        <v>3236</v>
      </c>
      <c r="X1856" t="s">
        <v>3139</v>
      </c>
      <c r="Y1856" t="s">
        <v>3152</v>
      </c>
      <c r="Z1856" t="s">
        <v>3152</v>
      </c>
      <c r="AA1856" t="s">
        <v>1699</v>
      </c>
      <c r="AB1856">
        <v>191</v>
      </c>
      <c r="AC1856" t="s">
        <v>2119</v>
      </c>
      <c r="AD1856" t="s">
        <v>3054</v>
      </c>
      <c r="AE1856" t="s">
        <v>2829</v>
      </c>
      <c r="AF1856" t="s">
        <v>897</v>
      </c>
      <c r="AG1856" t="s">
        <v>949</v>
      </c>
      <c r="AH1856" t="s">
        <v>3055</v>
      </c>
      <c r="AI1856" t="s">
        <v>3056</v>
      </c>
      <c r="AJ1856" t="s">
        <v>3057</v>
      </c>
      <c r="AK1856" t="s">
        <v>900</v>
      </c>
    </row>
    <row r="1857" spans="1:37" x14ac:dyDescent="0.3">
      <c r="A1857" t="s">
        <v>3631</v>
      </c>
      <c r="B1857" t="s">
        <v>3180</v>
      </c>
      <c r="C1857" t="s">
        <v>71</v>
      </c>
      <c r="D1857" t="s">
        <v>45</v>
      </c>
      <c r="E1857" t="s">
        <v>3144</v>
      </c>
      <c r="F1857" t="s">
        <v>3144</v>
      </c>
      <c r="G1857" t="s">
        <v>3133</v>
      </c>
      <c r="H1857" t="s">
        <v>3133</v>
      </c>
      <c r="I1857" t="s">
        <v>3216</v>
      </c>
      <c r="J1857" t="s">
        <v>2119</v>
      </c>
      <c r="K1857" t="s">
        <v>4298</v>
      </c>
      <c r="L1857" t="s">
        <v>3054</v>
      </c>
      <c r="M1857" t="s">
        <v>897</v>
      </c>
      <c r="N1857" t="s">
        <v>2270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  <c r="T1857">
        <f>+_2022[[#This Row],[p1_score]]+_2022[[#This Row],[p2_score]]</f>
        <v>2</v>
      </c>
      <c r="U1857" t="s">
        <v>536</v>
      </c>
      <c r="V1857" t="s">
        <v>71</v>
      </c>
      <c r="W1857" t="s">
        <v>3166</v>
      </c>
      <c r="X1857" t="s">
        <v>3166</v>
      </c>
      <c r="Y1857" t="s">
        <v>3152</v>
      </c>
      <c r="Z1857" t="s">
        <v>3152</v>
      </c>
      <c r="AA1857" t="s">
        <v>2058</v>
      </c>
      <c r="AB1857">
        <v>191</v>
      </c>
      <c r="AC1857" t="s">
        <v>2119</v>
      </c>
      <c r="AD1857" t="s">
        <v>3054</v>
      </c>
      <c r="AE1857" t="s">
        <v>2829</v>
      </c>
      <c r="AF1857" t="s">
        <v>897</v>
      </c>
      <c r="AG1857" t="s">
        <v>949</v>
      </c>
      <c r="AH1857" t="s">
        <v>3055</v>
      </c>
      <c r="AI1857" t="s">
        <v>3056</v>
      </c>
      <c r="AJ1857" t="s">
        <v>3057</v>
      </c>
      <c r="AK1857" t="s">
        <v>900</v>
      </c>
    </row>
    <row r="1858" spans="1:37" x14ac:dyDescent="0.3">
      <c r="A1858" t="s">
        <v>3633</v>
      </c>
      <c r="B1858" t="s">
        <v>3187</v>
      </c>
      <c r="C1858" t="s">
        <v>536</v>
      </c>
      <c r="D1858" t="s">
        <v>45</v>
      </c>
      <c r="E1858" t="s">
        <v>3144</v>
      </c>
      <c r="F1858" t="s">
        <v>3144</v>
      </c>
      <c r="G1858" t="s">
        <v>3133</v>
      </c>
      <c r="H1858" t="s">
        <v>3133</v>
      </c>
      <c r="I1858" t="s">
        <v>3216</v>
      </c>
      <c r="J1858" t="s">
        <v>2119</v>
      </c>
      <c r="K1858" t="s">
        <v>4298</v>
      </c>
      <c r="L1858" t="s">
        <v>3054</v>
      </c>
      <c r="M1858" t="s">
        <v>897</v>
      </c>
      <c r="N1858" t="s">
        <v>2270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  <c r="T1858" t="e">
        <f>+_2022[[#This Row],[p1_score]]+_2022[[#This Row],[p2_score]]</f>
        <v>#VALUE!</v>
      </c>
      <c r="U1858" t="s">
        <v>32</v>
      </c>
      <c r="V1858" t="s">
        <v>32</v>
      </c>
      <c r="W1858" t="s">
        <v>32</v>
      </c>
      <c r="X1858" t="s">
        <v>32</v>
      </c>
      <c r="Y1858" t="s">
        <v>32</v>
      </c>
      <c r="Z1858" t="s">
        <v>32</v>
      </c>
      <c r="AA1858" t="s">
        <v>32</v>
      </c>
      <c r="AB1858">
        <v>191</v>
      </c>
      <c r="AC1858" t="s">
        <v>2119</v>
      </c>
      <c r="AD1858" t="s">
        <v>3054</v>
      </c>
      <c r="AE1858" t="s">
        <v>2829</v>
      </c>
      <c r="AF1858" t="s">
        <v>897</v>
      </c>
      <c r="AG1858" t="s">
        <v>949</v>
      </c>
      <c r="AH1858" t="s">
        <v>3055</v>
      </c>
      <c r="AI1858" t="s">
        <v>3056</v>
      </c>
      <c r="AJ1858" t="s">
        <v>3057</v>
      </c>
      <c r="AK1858" t="s">
        <v>900</v>
      </c>
    </row>
    <row r="1859" spans="1:37" x14ac:dyDescent="0.3">
      <c r="A1859" t="s">
        <v>3634</v>
      </c>
      <c r="B1859" t="s">
        <v>3144</v>
      </c>
      <c r="C1859" t="s">
        <v>1192</v>
      </c>
      <c r="D1859" t="s">
        <v>1713</v>
      </c>
      <c r="E1859" t="s">
        <v>3155</v>
      </c>
      <c r="F1859" t="s">
        <v>3222</v>
      </c>
      <c r="G1859" t="s">
        <v>3153</v>
      </c>
      <c r="H1859" t="s">
        <v>3144</v>
      </c>
      <c r="I1859" t="s">
        <v>4245</v>
      </c>
      <c r="J1859" t="s">
        <v>2119</v>
      </c>
      <c r="K1859" t="s">
        <v>4280</v>
      </c>
      <c r="L1859" t="s">
        <v>3058</v>
      </c>
      <c r="M1859" t="s">
        <v>872</v>
      </c>
      <c r="N1859" t="s">
        <v>2275</v>
      </c>
      <c r="O1859" t="s">
        <v>3139</v>
      </c>
      <c r="P1859" t="s">
        <v>1980</v>
      </c>
      <c r="Q1859" t="s">
        <v>1192</v>
      </c>
      <c r="R1859" t="s">
        <v>3561</v>
      </c>
      <c r="S1859" t="s">
        <v>3698</v>
      </c>
      <c r="T1859">
        <f>+_2022[[#This Row],[p1_score]]+_2022[[#This Row],[p2_score]]</f>
        <v>42</v>
      </c>
      <c r="U1859" t="s">
        <v>31</v>
      </c>
      <c r="V1859" t="s">
        <v>1192</v>
      </c>
      <c r="W1859" t="s">
        <v>3338</v>
      </c>
      <c r="X1859" t="s">
        <v>3270</v>
      </c>
      <c r="Y1859" t="s">
        <v>3338</v>
      </c>
      <c r="Z1859" t="s">
        <v>3270</v>
      </c>
      <c r="AA1859" t="s">
        <v>32</v>
      </c>
      <c r="AB1859">
        <v>192</v>
      </c>
      <c r="AC1859" t="s">
        <v>2119</v>
      </c>
      <c r="AD1859" t="s">
        <v>3058</v>
      </c>
      <c r="AE1859" t="s">
        <v>2829</v>
      </c>
      <c r="AF1859" t="s">
        <v>872</v>
      </c>
      <c r="AG1859" t="s">
        <v>850</v>
      </c>
      <c r="AH1859" t="s">
        <v>3059</v>
      </c>
      <c r="AI1859" t="s">
        <v>3060</v>
      </c>
      <c r="AJ1859" t="s">
        <v>3061</v>
      </c>
      <c r="AK1859" t="s">
        <v>138</v>
      </c>
    </row>
    <row r="1860" spans="1:37" x14ac:dyDescent="0.3">
      <c r="A1860" t="s">
        <v>3635</v>
      </c>
      <c r="B1860" t="s">
        <v>3133</v>
      </c>
      <c r="C1860" t="s">
        <v>31</v>
      </c>
      <c r="D1860" t="s">
        <v>409</v>
      </c>
      <c r="E1860" t="s">
        <v>3264</v>
      </c>
      <c r="F1860" t="s">
        <v>3238</v>
      </c>
      <c r="G1860" t="s">
        <v>3173</v>
      </c>
      <c r="H1860" t="s">
        <v>3133</v>
      </c>
      <c r="I1860" t="s">
        <v>3925</v>
      </c>
      <c r="J1860" t="s">
        <v>2119</v>
      </c>
      <c r="K1860" t="s">
        <v>4280</v>
      </c>
      <c r="L1860" t="s">
        <v>3058</v>
      </c>
      <c r="M1860" t="s">
        <v>872</v>
      </c>
      <c r="N1860" t="s">
        <v>2275</v>
      </c>
      <c r="O1860" t="s">
        <v>3148</v>
      </c>
      <c r="P1860" t="s">
        <v>1478</v>
      </c>
      <c r="Q1860" t="s">
        <v>31</v>
      </c>
      <c r="R1860" t="s">
        <v>3357</v>
      </c>
      <c r="S1860" t="s">
        <v>3698</v>
      </c>
      <c r="T1860">
        <f>+_2022[[#This Row],[p1_score]]+_2022[[#This Row],[p2_score]]</f>
        <v>0</v>
      </c>
      <c r="U1860" t="s">
        <v>31</v>
      </c>
      <c r="V1860" t="s">
        <v>2143</v>
      </c>
      <c r="W1860" t="s">
        <v>3152</v>
      </c>
      <c r="X1860" t="s">
        <v>3152</v>
      </c>
      <c r="Y1860" t="s">
        <v>3152</v>
      </c>
      <c r="Z1860" t="s">
        <v>3152</v>
      </c>
      <c r="AA1860" t="s">
        <v>1192</v>
      </c>
      <c r="AB1860">
        <v>192</v>
      </c>
      <c r="AC1860" t="s">
        <v>2119</v>
      </c>
      <c r="AD1860" t="s">
        <v>3058</v>
      </c>
      <c r="AE1860" t="s">
        <v>2829</v>
      </c>
      <c r="AF1860" t="s">
        <v>872</v>
      </c>
      <c r="AG1860" t="s">
        <v>850</v>
      </c>
      <c r="AH1860" t="s">
        <v>3059</v>
      </c>
      <c r="AI1860" t="s">
        <v>3060</v>
      </c>
      <c r="AJ1860" t="s">
        <v>3061</v>
      </c>
      <c r="AK1860" t="s">
        <v>138</v>
      </c>
    </row>
    <row r="1861" spans="1:37" x14ac:dyDescent="0.3">
      <c r="A1861" t="s">
        <v>3638</v>
      </c>
      <c r="B1861" t="s">
        <v>3153</v>
      </c>
      <c r="C1861" t="s">
        <v>2143</v>
      </c>
      <c r="D1861" t="s">
        <v>2124</v>
      </c>
      <c r="E1861" t="s">
        <v>3155</v>
      </c>
      <c r="F1861" t="s">
        <v>3237</v>
      </c>
      <c r="G1861" t="s">
        <v>3153</v>
      </c>
      <c r="H1861" t="s">
        <v>3133</v>
      </c>
      <c r="I1861" t="s">
        <v>3864</v>
      </c>
      <c r="J1861" t="s">
        <v>2119</v>
      </c>
      <c r="K1861" t="s">
        <v>4280</v>
      </c>
      <c r="L1861" t="s">
        <v>3058</v>
      </c>
      <c r="M1861" t="s">
        <v>872</v>
      </c>
      <c r="N1861" t="s">
        <v>2275</v>
      </c>
      <c r="O1861" t="s">
        <v>3157</v>
      </c>
      <c r="P1861" t="s">
        <v>560</v>
      </c>
      <c r="Q1861" t="s">
        <v>2143</v>
      </c>
      <c r="R1861" t="s">
        <v>3574</v>
      </c>
      <c r="S1861" t="s">
        <v>3337</v>
      </c>
      <c r="T1861">
        <f>+_2022[[#This Row],[p1_score]]+_2022[[#This Row],[p2_score]]</f>
        <v>34</v>
      </c>
      <c r="U1861" t="s">
        <v>82</v>
      </c>
      <c r="V1861" t="s">
        <v>2143</v>
      </c>
      <c r="W1861" t="s">
        <v>3270</v>
      </c>
      <c r="X1861" t="s">
        <v>3270</v>
      </c>
      <c r="Y1861" t="s">
        <v>3152</v>
      </c>
      <c r="Z1861" t="s">
        <v>3152</v>
      </c>
      <c r="AA1861" t="s">
        <v>31</v>
      </c>
      <c r="AB1861">
        <v>192</v>
      </c>
      <c r="AC1861" t="s">
        <v>2119</v>
      </c>
      <c r="AD1861" t="s">
        <v>3058</v>
      </c>
      <c r="AE1861" t="s">
        <v>2829</v>
      </c>
      <c r="AF1861" t="s">
        <v>872</v>
      </c>
      <c r="AG1861" t="s">
        <v>850</v>
      </c>
      <c r="AH1861" t="s">
        <v>3059</v>
      </c>
      <c r="AI1861" t="s">
        <v>3060</v>
      </c>
      <c r="AJ1861" t="s">
        <v>3061</v>
      </c>
      <c r="AK1861" t="s">
        <v>138</v>
      </c>
    </row>
    <row r="1862" spans="1:37" x14ac:dyDescent="0.3">
      <c r="A1862" t="s">
        <v>3640</v>
      </c>
      <c r="B1862" t="s">
        <v>3162</v>
      </c>
      <c r="C1862" t="s">
        <v>986</v>
      </c>
      <c r="D1862" t="s">
        <v>2276</v>
      </c>
      <c r="E1862" t="s">
        <v>3174</v>
      </c>
      <c r="F1862" t="s">
        <v>3222</v>
      </c>
      <c r="G1862" t="s">
        <v>3153</v>
      </c>
      <c r="H1862" t="s">
        <v>3133</v>
      </c>
      <c r="I1862" t="s">
        <v>4326</v>
      </c>
      <c r="J1862" t="s">
        <v>2119</v>
      </c>
      <c r="K1862" t="s">
        <v>4280</v>
      </c>
      <c r="L1862" t="s">
        <v>3058</v>
      </c>
      <c r="M1862" t="s">
        <v>872</v>
      </c>
      <c r="N1862" t="s">
        <v>2275</v>
      </c>
      <c r="O1862" t="s">
        <v>3151</v>
      </c>
      <c r="P1862" t="s">
        <v>942</v>
      </c>
      <c r="Q1862" t="s">
        <v>986</v>
      </c>
      <c r="R1862" t="s">
        <v>3430</v>
      </c>
      <c r="S1862" t="s">
        <v>3216</v>
      </c>
      <c r="T1862">
        <f>+_2022[[#This Row],[p1_score]]+_2022[[#This Row],[p2_score]]</f>
        <v>24</v>
      </c>
      <c r="U1862" t="s">
        <v>82</v>
      </c>
      <c r="V1862" t="s">
        <v>986</v>
      </c>
      <c r="W1862" t="s">
        <v>3161</v>
      </c>
      <c r="X1862" t="s">
        <v>3177</v>
      </c>
      <c r="Y1862" t="s">
        <v>3161</v>
      </c>
      <c r="Z1862" t="s">
        <v>3152</v>
      </c>
      <c r="AA1862" t="s">
        <v>2143</v>
      </c>
      <c r="AB1862">
        <v>192</v>
      </c>
      <c r="AC1862" t="s">
        <v>2119</v>
      </c>
      <c r="AD1862" t="s">
        <v>3058</v>
      </c>
      <c r="AE1862" t="s">
        <v>2829</v>
      </c>
      <c r="AF1862" t="s">
        <v>872</v>
      </c>
      <c r="AG1862" t="s">
        <v>850</v>
      </c>
      <c r="AH1862" t="s">
        <v>3059</v>
      </c>
      <c r="AI1862" t="s">
        <v>3060</v>
      </c>
      <c r="AJ1862" t="s">
        <v>3061</v>
      </c>
      <c r="AK1862" t="s">
        <v>138</v>
      </c>
    </row>
    <row r="1863" spans="1:37" x14ac:dyDescent="0.3">
      <c r="A1863" t="s">
        <v>3642</v>
      </c>
      <c r="B1863" t="s">
        <v>3136</v>
      </c>
      <c r="C1863" t="s">
        <v>82</v>
      </c>
      <c r="D1863" t="s">
        <v>1913</v>
      </c>
      <c r="E1863" t="s">
        <v>3264</v>
      </c>
      <c r="F1863" t="s">
        <v>3145</v>
      </c>
      <c r="G1863" t="s">
        <v>3153</v>
      </c>
      <c r="H1863" t="s">
        <v>3133</v>
      </c>
      <c r="I1863" t="s">
        <v>4541</v>
      </c>
      <c r="J1863" t="s">
        <v>2119</v>
      </c>
      <c r="K1863" t="s">
        <v>4280</v>
      </c>
      <c r="L1863" t="s">
        <v>3058</v>
      </c>
      <c r="M1863" t="s">
        <v>872</v>
      </c>
      <c r="N1863" t="s">
        <v>2275</v>
      </c>
      <c r="O1863" t="s">
        <v>3170</v>
      </c>
      <c r="P1863" t="s">
        <v>208</v>
      </c>
      <c r="Q1863" t="s">
        <v>82</v>
      </c>
      <c r="R1863" t="s">
        <v>3760</v>
      </c>
      <c r="S1863" t="s">
        <v>3165</v>
      </c>
      <c r="T1863">
        <f>+_2022[[#This Row],[p1_score]]+_2022[[#This Row],[p2_score]]</f>
        <v>5</v>
      </c>
      <c r="U1863" t="s">
        <v>82</v>
      </c>
      <c r="V1863" t="s">
        <v>1537</v>
      </c>
      <c r="W1863" t="s">
        <v>3393</v>
      </c>
      <c r="X1863" t="s">
        <v>3810</v>
      </c>
      <c r="Y1863" t="s">
        <v>3152</v>
      </c>
      <c r="Z1863" t="s">
        <v>3152</v>
      </c>
      <c r="AA1863" t="s">
        <v>986</v>
      </c>
      <c r="AB1863">
        <v>192</v>
      </c>
      <c r="AC1863" t="s">
        <v>2119</v>
      </c>
      <c r="AD1863" t="s">
        <v>3058</v>
      </c>
      <c r="AE1863" t="s">
        <v>2829</v>
      </c>
      <c r="AF1863" t="s">
        <v>872</v>
      </c>
      <c r="AG1863" t="s">
        <v>850</v>
      </c>
      <c r="AH1863" t="s">
        <v>3059</v>
      </c>
      <c r="AI1863" t="s">
        <v>3060</v>
      </c>
      <c r="AJ1863" t="s">
        <v>3061</v>
      </c>
      <c r="AK1863" t="s">
        <v>138</v>
      </c>
    </row>
    <row r="1864" spans="1:37" x14ac:dyDescent="0.3">
      <c r="A1864" t="s">
        <v>3644</v>
      </c>
      <c r="B1864" t="s">
        <v>3178</v>
      </c>
      <c r="C1864" t="s">
        <v>138</v>
      </c>
      <c r="D1864" t="s">
        <v>1708</v>
      </c>
      <c r="E1864" t="s">
        <v>3174</v>
      </c>
      <c r="F1864" t="s">
        <v>3195</v>
      </c>
      <c r="G1864" t="s">
        <v>3144</v>
      </c>
      <c r="H1864" t="s">
        <v>3144</v>
      </c>
      <c r="I1864" t="s">
        <v>3349</v>
      </c>
      <c r="J1864" t="s">
        <v>2119</v>
      </c>
      <c r="K1864" t="s">
        <v>4280</v>
      </c>
      <c r="L1864" t="s">
        <v>3058</v>
      </c>
      <c r="M1864" t="s">
        <v>872</v>
      </c>
      <c r="N1864" t="s">
        <v>2275</v>
      </c>
      <c r="O1864" t="s">
        <v>3200</v>
      </c>
      <c r="P1864" t="s">
        <v>2277</v>
      </c>
      <c r="Q1864" t="s">
        <v>138</v>
      </c>
      <c r="R1864" t="s">
        <v>3685</v>
      </c>
      <c r="S1864" t="s">
        <v>3397</v>
      </c>
      <c r="T1864">
        <f>+_2022[[#This Row],[p1_score]]+_2022[[#This Row],[p2_score]]</f>
        <v>17</v>
      </c>
      <c r="U1864" t="s">
        <v>138</v>
      </c>
      <c r="V1864" t="s">
        <v>1537</v>
      </c>
      <c r="W1864" t="s">
        <v>3177</v>
      </c>
      <c r="X1864" t="s">
        <v>3148</v>
      </c>
      <c r="Y1864" t="s">
        <v>3152</v>
      </c>
      <c r="Z1864" t="s">
        <v>3148</v>
      </c>
      <c r="AA1864" t="s">
        <v>82</v>
      </c>
      <c r="AB1864">
        <v>192</v>
      </c>
      <c r="AC1864" t="s">
        <v>2119</v>
      </c>
      <c r="AD1864" t="s">
        <v>3058</v>
      </c>
      <c r="AE1864" t="s">
        <v>2829</v>
      </c>
      <c r="AF1864" t="s">
        <v>872</v>
      </c>
      <c r="AG1864" t="s">
        <v>850</v>
      </c>
      <c r="AH1864" t="s">
        <v>3059</v>
      </c>
      <c r="AI1864" t="s">
        <v>3060</v>
      </c>
      <c r="AJ1864" t="s">
        <v>3061</v>
      </c>
      <c r="AK1864" t="s">
        <v>138</v>
      </c>
    </row>
    <row r="1865" spans="1:37" x14ac:dyDescent="0.3">
      <c r="A1865" t="s">
        <v>3646</v>
      </c>
      <c r="B1865" t="s">
        <v>3173</v>
      </c>
      <c r="C1865" t="s">
        <v>1537</v>
      </c>
      <c r="D1865" t="s">
        <v>2278</v>
      </c>
      <c r="E1865" t="s">
        <v>3173</v>
      </c>
      <c r="F1865" t="s">
        <v>3187</v>
      </c>
      <c r="G1865" t="s">
        <v>3133</v>
      </c>
      <c r="H1865" t="s">
        <v>3133</v>
      </c>
      <c r="I1865" t="s">
        <v>3522</v>
      </c>
      <c r="J1865" t="s">
        <v>2119</v>
      </c>
      <c r="K1865" t="s">
        <v>4280</v>
      </c>
      <c r="L1865" t="s">
        <v>3058</v>
      </c>
      <c r="M1865" t="s">
        <v>872</v>
      </c>
      <c r="N1865" t="s">
        <v>2275</v>
      </c>
      <c r="O1865" t="s">
        <v>3219</v>
      </c>
      <c r="P1865" t="s">
        <v>785</v>
      </c>
      <c r="Q1865" t="s">
        <v>1537</v>
      </c>
      <c r="R1865" t="s">
        <v>3433</v>
      </c>
      <c r="S1865" t="s">
        <v>3397</v>
      </c>
      <c r="T1865">
        <f>+_2022[[#This Row],[p1_score]]+_2022[[#This Row],[p2_score]]</f>
        <v>0</v>
      </c>
      <c r="U1865" t="s">
        <v>907</v>
      </c>
      <c r="V1865" t="s">
        <v>1537</v>
      </c>
      <c r="W1865" t="s">
        <v>3228</v>
      </c>
      <c r="X1865" t="s">
        <v>3139</v>
      </c>
      <c r="Y1865" t="s">
        <v>3152</v>
      </c>
      <c r="Z1865" t="s">
        <v>3152</v>
      </c>
      <c r="AA1865" t="s">
        <v>138</v>
      </c>
      <c r="AB1865">
        <v>192</v>
      </c>
      <c r="AC1865" t="s">
        <v>2119</v>
      </c>
      <c r="AD1865" t="s">
        <v>3058</v>
      </c>
      <c r="AE1865" t="s">
        <v>2829</v>
      </c>
      <c r="AF1865" t="s">
        <v>872</v>
      </c>
      <c r="AG1865" t="s">
        <v>850</v>
      </c>
      <c r="AH1865" t="s">
        <v>3059</v>
      </c>
      <c r="AI1865" t="s">
        <v>3060</v>
      </c>
      <c r="AJ1865" t="s">
        <v>3061</v>
      </c>
      <c r="AK1865" t="s">
        <v>138</v>
      </c>
    </row>
    <row r="1866" spans="1:37" x14ac:dyDescent="0.3">
      <c r="A1866" t="s">
        <v>3647</v>
      </c>
      <c r="B1866" t="s">
        <v>3180</v>
      </c>
      <c r="C1866" t="s">
        <v>907</v>
      </c>
      <c r="D1866" t="s">
        <v>1713</v>
      </c>
      <c r="E1866" t="s">
        <v>3133</v>
      </c>
      <c r="F1866" t="s">
        <v>3144</v>
      </c>
      <c r="G1866" t="s">
        <v>3133</v>
      </c>
      <c r="H1866" t="s">
        <v>3133</v>
      </c>
      <c r="I1866" t="s">
        <v>3152</v>
      </c>
      <c r="J1866" t="s">
        <v>2119</v>
      </c>
      <c r="K1866" t="s">
        <v>4280</v>
      </c>
      <c r="L1866" t="s">
        <v>3058</v>
      </c>
      <c r="M1866" t="s">
        <v>872</v>
      </c>
      <c r="N1866" t="s">
        <v>2275</v>
      </c>
      <c r="O1866" t="s">
        <v>3236</v>
      </c>
      <c r="P1866" t="s">
        <v>701</v>
      </c>
      <c r="Q1866" t="s">
        <v>907</v>
      </c>
      <c r="R1866" t="s">
        <v>3415</v>
      </c>
      <c r="S1866" t="s">
        <v>4069</v>
      </c>
      <c r="T1866">
        <f>+_2022[[#This Row],[p1_score]]+_2022[[#This Row],[p2_score]]</f>
        <v>1</v>
      </c>
      <c r="U1866" t="s">
        <v>907</v>
      </c>
      <c r="V1866" t="s">
        <v>935</v>
      </c>
      <c r="W1866" t="s">
        <v>3152</v>
      </c>
      <c r="X1866" t="s">
        <v>3166</v>
      </c>
      <c r="Y1866" t="s">
        <v>3152</v>
      </c>
      <c r="Z1866" t="s">
        <v>3152</v>
      </c>
      <c r="AA1866" t="s">
        <v>1537</v>
      </c>
      <c r="AB1866">
        <v>192</v>
      </c>
      <c r="AC1866" t="s">
        <v>2119</v>
      </c>
      <c r="AD1866" t="s">
        <v>3058</v>
      </c>
      <c r="AE1866" t="s">
        <v>2829</v>
      </c>
      <c r="AF1866" t="s">
        <v>872</v>
      </c>
      <c r="AG1866" t="s">
        <v>850</v>
      </c>
      <c r="AH1866" t="s">
        <v>3059</v>
      </c>
      <c r="AI1866" t="s">
        <v>3060</v>
      </c>
      <c r="AJ1866" t="s">
        <v>3061</v>
      </c>
      <c r="AK1866" t="s">
        <v>138</v>
      </c>
    </row>
    <row r="1867" spans="1:37" x14ac:dyDescent="0.3">
      <c r="A1867" t="s">
        <v>3650</v>
      </c>
      <c r="B1867" t="s">
        <v>3195</v>
      </c>
      <c r="C1867" t="s">
        <v>1143</v>
      </c>
      <c r="D1867" t="s">
        <v>1906</v>
      </c>
      <c r="E1867" t="s">
        <v>3144</v>
      </c>
      <c r="F1867" t="s">
        <v>3153</v>
      </c>
      <c r="G1867" t="s">
        <v>3133</v>
      </c>
      <c r="H1867" t="s">
        <v>3133</v>
      </c>
      <c r="I1867" t="s">
        <v>3163</v>
      </c>
      <c r="J1867" t="s">
        <v>2119</v>
      </c>
      <c r="K1867" t="s">
        <v>4280</v>
      </c>
      <c r="L1867" t="s">
        <v>3058</v>
      </c>
      <c r="M1867" t="s">
        <v>872</v>
      </c>
      <c r="N1867" t="s">
        <v>2275</v>
      </c>
      <c r="O1867" t="s">
        <v>3161</v>
      </c>
      <c r="P1867" t="s">
        <v>684</v>
      </c>
      <c r="Q1867" t="s">
        <v>1143</v>
      </c>
      <c r="R1867" t="s">
        <v>3217</v>
      </c>
      <c r="S1867" t="s">
        <v>3531</v>
      </c>
      <c r="T1867">
        <f>+_2022[[#This Row],[p1_score]]+_2022[[#This Row],[p2_score]]</f>
        <v>2</v>
      </c>
      <c r="U1867" t="s">
        <v>1143</v>
      </c>
      <c r="V1867" t="s">
        <v>935</v>
      </c>
      <c r="W1867" t="s">
        <v>3166</v>
      </c>
      <c r="X1867" t="s">
        <v>3166</v>
      </c>
      <c r="Y1867" t="s">
        <v>3152</v>
      </c>
      <c r="Z1867" t="s">
        <v>3166</v>
      </c>
      <c r="AA1867" t="s">
        <v>907</v>
      </c>
      <c r="AB1867">
        <v>192</v>
      </c>
      <c r="AC1867" t="s">
        <v>2119</v>
      </c>
      <c r="AD1867" t="s">
        <v>3058</v>
      </c>
      <c r="AE1867" t="s">
        <v>2829</v>
      </c>
      <c r="AF1867" t="s">
        <v>872</v>
      </c>
      <c r="AG1867" t="s">
        <v>850</v>
      </c>
      <c r="AH1867" t="s">
        <v>3059</v>
      </c>
      <c r="AI1867" t="s">
        <v>3060</v>
      </c>
      <c r="AJ1867" t="s">
        <v>3061</v>
      </c>
      <c r="AK1867" t="s">
        <v>138</v>
      </c>
    </row>
    <row r="1868" spans="1:37" x14ac:dyDescent="0.3">
      <c r="A1868" t="s">
        <v>3653</v>
      </c>
      <c r="B1868" t="s">
        <v>3154</v>
      </c>
      <c r="C1868" t="s">
        <v>412</v>
      </c>
      <c r="D1868" t="s">
        <v>1992</v>
      </c>
      <c r="E1868" t="s">
        <v>3133</v>
      </c>
      <c r="F1868" t="s">
        <v>3153</v>
      </c>
      <c r="G1868" t="s">
        <v>3133</v>
      </c>
      <c r="H1868" t="s">
        <v>3133</v>
      </c>
      <c r="I1868" t="s">
        <v>3152</v>
      </c>
      <c r="J1868" t="s">
        <v>2119</v>
      </c>
      <c r="K1868" t="s">
        <v>4280</v>
      </c>
      <c r="L1868" t="s">
        <v>3058</v>
      </c>
      <c r="M1868" t="s">
        <v>872</v>
      </c>
      <c r="N1868" t="s">
        <v>2275</v>
      </c>
      <c r="O1868" t="s">
        <v>3271</v>
      </c>
      <c r="P1868" t="s">
        <v>2279</v>
      </c>
      <c r="Q1868" t="s">
        <v>412</v>
      </c>
      <c r="R1868" t="s">
        <v>3457</v>
      </c>
      <c r="S1868" t="s">
        <v>3929</v>
      </c>
      <c r="T1868">
        <f>+_2022[[#This Row],[p1_score]]+_2022[[#This Row],[p2_score]]</f>
        <v>1</v>
      </c>
      <c r="U1868" t="s">
        <v>412</v>
      </c>
      <c r="V1868" t="s">
        <v>935</v>
      </c>
      <c r="W1868" t="s">
        <v>3152</v>
      </c>
      <c r="X1868" t="s">
        <v>3166</v>
      </c>
      <c r="Y1868" t="s">
        <v>3152</v>
      </c>
      <c r="Z1868" t="s">
        <v>3139</v>
      </c>
      <c r="AA1868" t="s">
        <v>1143</v>
      </c>
      <c r="AB1868">
        <v>192</v>
      </c>
      <c r="AC1868" t="s">
        <v>2119</v>
      </c>
      <c r="AD1868" t="s">
        <v>3058</v>
      </c>
      <c r="AE1868" t="s">
        <v>2829</v>
      </c>
      <c r="AF1868" t="s">
        <v>872</v>
      </c>
      <c r="AG1868" t="s">
        <v>850</v>
      </c>
      <c r="AH1868" t="s">
        <v>3059</v>
      </c>
      <c r="AI1868" t="s">
        <v>3060</v>
      </c>
      <c r="AJ1868" t="s">
        <v>3061</v>
      </c>
      <c r="AK1868" t="s">
        <v>138</v>
      </c>
    </row>
    <row r="1869" spans="1:37" x14ac:dyDescent="0.3">
      <c r="A1869" t="s">
        <v>3656</v>
      </c>
      <c r="B1869" t="s">
        <v>3187</v>
      </c>
      <c r="C1869" t="s">
        <v>935</v>
      </c>
      <c r="D1869" t="s">
        <v>45</v>
      </c>
      <c r="E1869" t="s">
        <v>3153</v>
      </c>
      <c r="F1869" t="s">
        <v>3136</v>
      </c>
      <c r="G1869" t="s">
        <v>3133</v>
      </c>
      <c r="H1869" t="s">
        <v>3133</v>
      </c>
      <c r="I1869" t="s">
        <v>3311</v>
      </c>
      <c r="J1869" t="s">
        <v>2119</v>
      </c>
      <c r="K1869" t="s">
        <v>4280</v>
      </c>
      <c r="L1869" t="s">
        <v>3058</v>
      </c>
      <c r="M1869" t="s">
        <v>872</v>
      </c>
      <c r="N1869" t="s">
        <v>2275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e">
        <f>+_2022[[#This Row],[p1_score]]+_2022[[#This Row],[p2_score]]</f>
        <v>#VALUE!</v>
      </c>
      <c r="U1869" t="s">
        <v>32</v>
      </c>
      <c r="V1869" t="s">
        <v>32</v>
      </c>
      <c r="W1869" t="s">
        <v>32</v>
      </c>
      <c r="X1869" t="s">
        <v>32</v>
      </c>
      <c r="Y1869" t="s">
        <v>32</v>
      </c>
      <c r="Z1869" t="s">
        <v>32</v>
      </c>
      <c r="AA1869" t="s">
        <v>32</v>
      </c>
      <c r="AB1869">
        <v>192</v>
      </c>
      <c r="AC1869" t="s">
        <v>2119</v>
      </c>
      <c r="AD1869" t="s">
        <v>3058</v>
      </c>
      <c r="AE1869" t="s">
        <v>2829</v>
      </c>
      <c r="AF1869" t="s">
        <v>872</v>
      </c>
      <c r="AG1869" t="s">
        <v>850</v>
      </c>
      <c r="AH1869" t="s">
        <v>3059</v>
      </c>
      <c r="AI1869" t="s">
        <v>3060</v>
      </c>
      <c r="AJ1869" t="s">
        <v>3061</v>
      </c>
      <c r="AK1869" t="s">
        <v>138</v>
      </c>
    </row>
    <row r="1870" spans="1:37" x14ac:dyDescent="0.3">
      <c r="A1870" t="s">
        <v>3658</v>
      </c>
      <c r="B1870" t="s">
        <v>3144</v>
      </c>
      <c r="C1870" t="s">
        <v>855</v>
      </c>
      <c r="D1870" t="s">
        <v>2280</v>
      </c>
      <c r="E1870" t="s">
        <v>3303</v>
      </c>
      <c r="F1870" t="s">
        <v>3135</v>
      </c>
      <c r="G1870" t="s">
        <v>3162</v>
      </c>
      <c r="H1870" t="s">
        <v>3144</v>
      </c>
      <c r="I1870" t="s">
        <v>4542</v>
      </c>
      <c r="J1870" t="s">
        <v>2119</v>
      </c>
      <c r="K1870" t="s">
        <v>4235</v>
      </c>
      <c r="L1870" t="s">
        <v>3062</v>
      </c>
      <c r="M1870" t="s">
        <v>949</v>
      </c>
      <c r="N1870" t="s">
        <v>2281</v>
      </c>
      <c r="O1870" t="s">
        <v>3139</v>
      </c>
      <c r="P1870" t="s">
        <v>509</v>
      </c>
      <c r="Q1870" t="s">
        <v>855</v>
      </c>
      <c r="R1870" t="s">
        <v>3574</v>
      </c>
      <c r="S1870" t="s">
        <v>3444</v>
      </c>
      <c r="T1870">
        <f>+_2022[[#This Row],[p1_score]]+_2022[[#This Row],[p2_score]]</f>
        <v>97</v>
      </c>
      <c r="U1870" t="s">
        <v>270</v>
      </c>
      <c r="V1870" t="s">
        <v>855</v>
      </c>
      <c r="W1870" t="s">
        <v>3712</v>
      </c>
      <c r="X1870" t="s">
        <v>3517</v>
      </c>
      <c r="Y1870" t="s">
        <v>3712</v>
      </c>
      <c r="Z1870" t="s">
        <v>3517</v>
      </c>
      <c r="AA1870" t="s">
        <v>32</v>
      </c>
      <c r="AB1870">
        <v>193</v>
      </c>
      <c r="AC1870" t="s">
        <v>2119</v>
      </c>
      <c r="AD1870" t="s">
        <v>3062</v>
      </c>
      <c r="AE1870" t="s">
        <v>2807</v>
      </c>
      <c r="AF1870" t="s">
        <v>949</v>
      </c>
      <c r="AG1870" t="s">
        <v>872</v>
      </c>
      <c r="AH1870" t="s">
        <v>3063</v>
      </c>
      <c r="AI1870" t="s">
        <v>3064</v>
      </c>
      <c r="AJ1870" t="s">
        <v>3065</v>
      </c>
      <c r="AK1870" t="s">
        <v>270</v>
      </c>
    </row>
    <row r="1871" spans="1:37" x14ac:dyDescent="0.3">
      <c r="A1871" t="s">
        <v>3660</v>
      </c>
      <c r="B1871" t="s">
        <v>3133</v>
      </c>
      <c r="C1871" t="s">
        <v>270</v>
      </c>
      <c r="D1871" t="s">
        <v>2282</v>
      </c>
      <c r="E1871" t="s">
        <v>3478</v>
      </c>
      <c r="F1871" t="s">
        <v>3389</v>
      </c>
      <c r="G1871" t="s">
        <v>3178</v>
      </c>
      <c r="H1871" t="s">
        <v>3180</v>
      </c>
      <c r="I1871" t="s">
        <v>3402</v>
      </c>
      <c r="J1871" t="s">
        <v>2119</v>
      </c>
      <c r="K1871" t="s">
        <v>4235</v>
      </c>
      <c r="L1871" t="s">
        <v>3062</v>
      </c>
      <c r="M1871" t="s">
        <v>949</v>
      </c>
      <c r="N1871" t="s">
        <v>2281</v>
      </c>
      <c r="O1871" t="s">
        <v>3148</v>
      </c>
      <c r="P1871" t="s">
        <v>2283</v>
      </c>
      <c r="Q1871" t="s">
        <v>270</v>
      </c>
      <c r="R1871" t="s">
        <v>3217</v>
      </c>
      <c r="S1871" t="s">
        <v>3730</v>
      </c>
      <c r="T1871">
        <f>+_2022[[#This Row],[p1_score]]+_2022[[#This Row],[p2_score]]</f>
        <v>77</v>
      </c>
      <c r="U1871" t="s">
        <v>270</v>
      </c>
      <c r="V1871" t="s">
        <v>2242</v>
      </c>
      <c r="W1871" t="s">
        <v>3142</v>
      </c>
      <c r="X1871" t="s">
        <v>3318</v>
      </c>
      <c r="Y1871" t="s">
        <v>3152</v>
      </c>
      <c r="Z1871" t="s">
        <v>3152</v>
      </c>
      <c r="AA1871" t="s">
        <v>855</v>
      </c>
      <c r="AB1871">
        <v>193</v>
      </c>
      <c r="AC1871" t="s">
        <v>2119</v>
      </c>
      <c r="AD1871" t="s">
        <v>3062</v>
      </c>
      <c r="AE1871" t="s">
        <v>2807</v>
      </c>
      <c r="AF1871" t="s">
        <v>949</v>
      </c>
      <c r="AG1871" t="s">
        <v>872</v>
      </c>
      <c r="AH1871" t="s">
        <v>3063</v>
      </c>
      <c r="AI1871" t="s">
        <v>3064</v>
      </c>
      <c r="AJ1871" t="s">
        <v>3065</v>
      </c>
      <c r="AK1871" t="s">
        <v>270</v>
      </c>
    </row>
    <row r="1872" spans="1:37" x14ac:dyDescent="0.3">
      <c r="A1872" t="s">
        <v>3661</v>
      </c>
      <c r="B1872" t="s">
        <v>3136</v>
      </c>
      <c r="C1872" t="s">
        <v>308</v>
      </c>
      <c r="D1872" t="s">
        <v>984</v>
      </c>
      <c r="E1872" t="s">
        <v>3133</v>
      </c>
      <c r="F1872" t="s">
        <v>3144</v>
      </c>
      <c r="G1872" t="s">
        <v>3133</v>
      </c>
      <c r="H1872" t="s">
        <v>3133</v>
      </c>
      <c r="I1872" t="s">
        <v>3152</v>
      </c>
      <c r="J1872" t="s">
        <v>2119</v>
      </c>
      <c r="K1872" t="s">
        <v>4235</v>
      </c>
      <c r="L1872" t="s">
        <v>3062</v>
      </c>
      <c r="M1872" t="s">
        <v>949</v>
      </c>
      <c r="N1872" t="s">
        <v>2281</v>
      </c>
      <c r="O1872" t="s">
        <v>3157</v>
      </c>
      <c r="P1872" t="s">
        <v>2284</v>
      </c>
      <c r="Q1872" t="s">
        <v>308</v>
      </c>
      <c r="R1872" t="s">
        <v>3457</v>
      </c>
      <c r="S1872" t="s">
        <v>4527</v>
      </c>
      <c r="T1872">
        <f>+_2022[[#This Row],[p1_score]]+_2022[[#This Row],[p2_score]]</f>
        <v>5</v>
      </c>
      <c r="U1872" t="s">
        <v>308</v>
      </c>
      <c r="V1872" t="s">
        <v>2242</v>
      </c>
      <c r="W1872" t="s">
        <v>3152</v>
      </c>
      <c r="X1872" t="s">
        <v>3151</v>
      </c>
      <c r="Y1872" t="s">
        <v>3152</v>
      </c>
      <c r="Z1872" t="s">
        <v>3151</v>
      </c>
      <c r="AA1872" t="s">
        <v>270</v>
      </c>
      <c r="AB1872">
        <v>193</v>
      </c>
      <c r="AC1872" t="s">
        <v>2119</v>
      </c>
      <c r="AD1872" t="s">
        <v>3062</v>
      </c>
      <c r="AE1872" t="s">
        <v>2807</v>
      </c>
      <c r="AF1872" t="s">
        <v>949</v>
      </c>
      <c r="AG1872" t="s">
        <v>872</v>
      </c>
      <c r="AH1872" t="s">
        <v>3063</v>
      </c>
      <c r="AI1872" t="s">
        <v>3064</v>
      </c>
      <c r="AJ1872" t="s">
        <v>3065</v>
      </c>
      <c r="AK1872" t="s">
        <v>270</v>
      </c>
    </row>
    <row r="1873" spans="1:37" x14ac:dyDescent="0.3">
      <c r="A1873" t="s">
        <v>3662</v>
      </c>
      <c r="B1873" t="s">
        <v>3153</v>
      </c>
      <c r="C1873" t="s">
        <v>2242</v>
      </c>
      <c r="D1873" t="s">
        <v>45</v>
      </c>
      <c r="E1873" t="s">
        <v>3306</v>
      </c>
      <c r="F1873" t="s">
        <v>3232</v>
      </c>
      <c r="G1873" t="s">
        <v>3136</v>
      </c>
      <c r="H1873" t="s">
        <v>3144</v>
      </c>
      <c r="I1873" t="s">
        <v>4543</v>
      </c>
      <c r="J1873" t="s">
        <v>2119</v>
      </c>
      <c r="K1873" t="s">
        <v>4235</v>
      </c>
      <c r="L1873" t="s">
        <v>3062</v>
      </c>
      <c r="M1873" t="s">
        <v>949</v>
      </c>
      <c r="N1873" t="s">
        <v>2281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  <c r="T1873">
        <f>+_2022[[#This Row],[p1_score]]+_2022[[#This Row],[p2_score]]</f>
        <v>32</v>
      </c>
      <c r="U1873" t="s">
        <v>960</v>
      </c>
      <c r="V1873" t="s">
        <v>2242</v>
      </c>
      <c r="W1873" t="s">
        <v>3152</v>
      </c>
      <c r="X1873" t="s">
        <v>3713</v>
      </c>
      <c r="Y1873" t="s">
        <v>3152</v>
      </c>
      <c r="Z1873" t="s">
        <v>3152</v>
      </c>
      <c r="AA1873" t="s">
        <v>308</v>
      </c>
      <c r="AB1873">
        <v>193</v>
      </c>
      <c r="AC1873" t="s">
        <v>2119</v>
      </c>
      <c r="AD1873" t="s">
        <v>3062</v>
      </c>
      <c r="AE1873" t="s">
        <v>2807</v>
      </c>
      <c r="AF1873" t="s">
        <v>949</v>
      </c>
      <c r="AG1873" t="s">
        <v>872</v>
      </c>
      <c r="AH1873" t="s">
        <v>3063</v>
      </c>
      <c r="AI1873" t="s">
        <v>3064</v>
      </c>
      <c r="AJ1873" t="s">
        <v>3065</v>
      </c>
      <c r="AK1873" t="s">
        <v>270</v>
      </c>
    </row>
    <row r="1874" spans="1:37" x14ac:dyDescent="0.3">
      <c r="A1874" t="s">
        <v>3664</v>
      </c>
      <c r="B1874" t="s">
        <v>3162</v>
      </c>
      <c r="C1874" t="s">
        <v>960</v>
      </c>
      <c r="D1874" t="s">
        <v>45</v>
      </c>
      <c r="E1874" t="s">
        <v>3133</v>
      </c>
      <c r="F1874" t="s">
        <v>3144</v>
      </c>
      <c r="G1874" t="s">
        <v>3133</v>
      </c>
      <c r="H1874" t="s">
        <v>3133</v>
      </c>
      <c r="I1874" t="s">
        <v>3152</v>
      </c>
      <c r="J1874" t="s">
        <v>2119</v>
      </c>
      <c r="K1874" t="s">
        <v>4235</v>
      </c>
      <c r="L1874" t="s">
        <v>3062</v>
      </c>
      <c r="M1874" t="s">
        <v>949</v>
      </c>
      <c r="N1874" t="s">
        <v>2281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  <c r="T1874" t="e">
        <f>+_2022[[#This Row],[p1_score]]+_2022[[#This Row],[p2_score]]</f>
        <v>#VALUE!</v>
      </c>
      <c r="U1874" t="s">
        <v>32</v>
      </c>
      <c r="V1874" t="s">
        <v>32</v>
      </c>
      <c r="W1874" t="s">
        <v>32</v>
      </c>
      <c r="X1874" t="s">
        <v>32</v>
      </c>
      <c r="Y1874" t="s">
        <v>32</v>
      </c>
      <c r="Z1874" t="s">
        <v>32</v>
      </c>
      <c r="AA1874" t="s">
        <v>32</v>
      </c>
      <c r="AB1874">
        <v>193</v>
      </c>
      <c r="AC1874" t="s">
        <v>2119</v>
      </c>
      <c r="AD1874" t="s">
        <v>3062</v>
      </c>
      <c r="AE1874" t="s">
        <v>2807</v>
      </c>
      <c r="AF1874" t="s">
        <v>949</v>
      </c>
      <c r="AG1874" t="s">
        <v>872</v>
      </c>
      <c r="AH1874" t="s">
        <v>3063</v>
      </c>
      <c r="AI1874" t="s">
        <v>3064</v>
      </c>
      <c r="AJ1874" t="s">
        <v>3065</v>
      </c>
      <c r="AK1874" t="s">
        <v>270</v>
      </c>
    </row>
    <row r="1875" spans="1:37" x14ac:dyDescent="0.3">
      <c r="A1875" t="s">
        <v>3665</v>
      </c>
      <c r="B1875" t="s">
        <v>3133</v>
      </c>
      <c r="C1875" t="s">
        <v>855</v>
      </c>
      <c r="D1875" t="s">
        <v>2285</v>
      </c>
      <c r="E1875" t="s">
        <v>3155</v>
      </c>
      <c r="F1875" t="s">
        <v>3202</v>
      </c>
      <c r="G1875" t="s">
        <v>3144</v>
      </c>
      <c r="H1875" t="s">
        <v>3144</v>
      </c>
      <c r="I1875" t="s">
        <v>4056</v>
      </c>
      <c r="J1875" t="s">
        <v>2119</v>
      </c>
      <c r="K1875" t="s">
        <v>4246</v>
      </c>
      <c r="L1875" t="s">
        <v>2622</v>
      </c>
      <c r="M1875" t="s">
        <v>949</v>
      </c>
      <c r="N1875" t="s">
        <v>2286</v>
      </c>
      <c r="O1875" t="s">
        <v>3139</v>
      </c>
      <c r="P1875" t="s">
        <v>1980</v>
      </c>
      <c r="Q1875" t="s">
        <v>855</v>
      </c>
      <c r="R1875" t="s">
        <v>4247</v>
      </c>
      <c r="S1875" t="s">
        <v>3698</v>
      </c>
      <c r="T1875">
        <f>+_2022[[#This Row],[p1_score]]+_2022[[#This Row],[p2_score]]</f>
        <v>42</v>
      </c>
      <c r="U1875" t="s">
        <v>270</v>
      </c>
      <c r="V1875" t="s">
        <v>855</v>
      </c>
      <c r="W1875" t="s">
        <v>3338</v>
      </c>
      <c r="X1875" t="s">
        <v>3270</v>
      </c>
      <c r="Y1875" t="s">
        <v>3338</v>
      </c>
      <c r="Z1875" t="s">
        <v>3270</v>
      </c>
      <c r="AA1875" t="s">
        <v>32</v>
      </c>
      <c r="AB1875">
        <v>194</v>
      </c>
      <c r="AC1875" t="s">
        <v>2119</v>
      </c>
      <c r="AD1875" t="s">
        <v>2622</v>
      </c>
      <c r="AE1875" t="s">
        <v>2552</v>
      </c>
      <c r="AF1875" t="s">
        <v>949</v>
      </c>
      <c r="AG1875" t="s">
        <v>897</v>
      </c>
      <c r="AH1875" t="s">
        <v>3018</v>
      </c>
      <c r="AI1875" t="s">
        <v>3066</v>
      </c>
      <c r="AJ1875" t="s">
        <v>3067</v>
      </c>
      <c r="AK1875" t="s">
        <v>960</v>
      </c>
    </row>
    <row r="1876" spans="1:37" x14ac:dyDescent="0.3">
      <c r="A1876" t="s">
        <v>3667</v>
      </c>
      <c r="B1876" t="s">
        <v>3144</v>
      </c>
      <c r="C1876" t="s">
        <v>270</v>
      </c>
      <c r="D1876" t="s">
        <v>1893</v>
      </c>
      <c r="E1876" t="s">
        <v>3313</v>
      </c>
      <c r="F1876" t="s">
        <v>3255</v>
      </c>
      <c r="G1876" t="s">
        <v>3178</v>
      </c>
      <c r="H1876" t="s">
        <v>3144</v>
      </c>
      <c r="I1876" t="s">
        <v>3531</v>
      </c>
      <c r="J1876" t="s">
        <v>2119</v>
      </c>
      <c r="K1876" t="s">
        <v>4246</v>
      </c>
      <c r="L1876" t="s">
        <v>2622</v>
      </c>
      <c r="M1876" t="s">
        <v>949</v>
      </c>
      <c r="N1876" t="s">
        <v>2286</v>
      </c>
      <c r="O1876" t="s">
        <v>3148</v>
      </c>
      <c r="P1876" t="s">
        <v>2287</v>
      </c>
      <c r="Q1876" t="s">
        <v>270</v>
      </c>
      <c r="R1876" t="s">
        <v>3161</v>
      </c>
      <c r="S1876" t="s">
        <v>3211</v>
      </c>
      <c r="T1876">
        <f>+_2022[[#This Row],[p1_score]]+_2022[[#This Row],[p2_score]]</f>
        <v>40</v>
      </c>
      <c r="U1876" t="s">
        <v>270</v>
      </c>
      <c r="V1876" t="s">
        <v>2242</v>
      </c>
      <c r="W1876" t="s">
        <v>3393</v>
      </c>
      <c r="X1876" t="s">
        <v>3338</v>
      </c>
      <c r="Y1876" t="s">
        <v>3152</v>
      </c>
      <c r="Z1876" t="s">
        <v>3152</v>
      </c>
      <c r="AA1876" t="s">
        <v>855</v>
      </c>
      <c r="AB1876">
        <v>194</v>
      </c>
      <c r="AC1876" t="s">
        <v>2119</v>
      </c>
      <c r="AD1876" t="s">
        <v>2622</v>
      </c>
      <c r="AE1876" t="s">
        <v>2552</v>
      </c>
      <c r="AF1876" t="s">
        <v>949</v>
      </c>
      <c r="AG1876" t="s">
        <v>897</v>
      </c>
      <c r="AH1876" t="s">
        <v>3018</v>
      </c>
      <c r="AI1876" t="s">
        <v>3066</v>
      </c>
      <c r="AJ1876" t="s">
        <v>3067</v>
      </c>
      <c r="AK1876" t="s">
        <v>960</v>
      </c>
    </row>
    <row r="1877" spans="1:37" x14ac:dyDescent="0.3">
      <c r="A1877" t="s">
        <v>3669</v>
      </c>
      <c r="B1877" t="s">
        <v>3153</v>
      </c>
      <c r="C1877" t="s">
        <v>2242</v>
      </c>
      <c r="D1877" t="s">
        <v>1736</v>
      </c>
      <c r="E1877" t="s">
        <v>3237</v>
      </c>
      <c r="F1877" t="s">
        <v>3155</v>
      </c>
      <c r="G1877" t="s">
        <v>3153</v>
      </c>
      <c r="H1877" t="s">
        <v>3144</v>
      </c>
      <c r="I1877" t="s">
        <v>4490</v>
      </c>
      <c r="J1877" t="s">
        <v>2119</v>
      </c>
      <c r="K1877" t="s">
        <v>4246</v>
      </c>
      <c r="L1877" t="s">
        <v>2622</v>
      </c>
      <c r="M1877" t="s">
        <v>949</v>
      </c>
      <c r="N1877" t="s">
        <v>2286</v>
      </c>
      <c r="O1877" t="s">
        <v>3157</v>
      </c>
      <c r="P1877" t="s">
        <v>587</v>
      </c>
      <c r="Q1877" t="s">
        <v>2242</v>
      </c>
      <c r="R1877" t="s">
        <v>3386</v>
      </c>
      <c r="S1877" t="s">
        <v>3211</v>
      </c>
      <c r="T1877">
        <f>+_2022[[#This Row],[p1_score]]+_2022[[#This Row],[p2_score]]</f>
        <v>0</v>
      </c>
      <c r="U1877" t="s">
        <v>99</v>
      </c>
      <c r="V1877" t="s">
        <v>2242</v>
      </c>
      <c r="W1877" t="s">
        <v>4526</v>
      </c>
      <c r="X1877" t="s">
        <v>3242</v>
      </c>
      <c r="Y1877" t="s">
        <v>3152</v>
      </c>
      <c r="Z1877" t="s">
        <v>3152</v>
      </c>
      <c r="AA1877" t="s">
        <v>270</v>
      </c>
      <c r="AB1877">
        <v>194</v>
      </c>
      <c r="AC1877" t="s">
        <v>2119</v>
      </c>
      <c r="AD1877" t="s">
        <v>2622</v>
      </c>
      <c r="AE1877" t="s">
        <v>2552</v>
      </c>
      <c r="AF1877" t="s">
        <v>949</v>
      </c>
      <c r="AG1877" t="s">
        <v>897</v>
      </c>
      <c r="AH1877" t="s">
        <v>3018</v>
      </c>
      <c r="AI1877" t="s">
        <v>3066</v>
      </c>
      <c r="AJ1877" t="s">
        <v>3067</v>
      </c>
      <c r="AK1877" t="s">
        <v>960</v>
      </c>
    </row>
    <row r="1878" spans="1:37" x14ac:dyDescent="0.3">
      <c r="A1878" t="s">
        <v>3671</v>
      </c>
      <c r="B1878" t="s">
        <v>3162</v>
      </c>
      <c r="C1878" t="s">
        <v>118</v>
      </c>
      <c r="D1878" t="s">
        <v>2052</v>
      </c>
      <c r="E1878" t="s">
        <v>3144</v>
      </c>
      <c r="F1878" t="s">
        <v>3173</v>
      </c>
      <c r="G1878" t="s">
        <v>3133</v>
      </c>
      <c r="H1878" t="s">
        <v>3133</v>
      </c>
      <c r="I1878" t="s">
        <v>3252</v>
      </c>
      <c r="J1878" t="s">
        <v>2119</v>
      </c>
      <c r="K1878" t="s">
        <v>4246</v>
      </c>
      <c r="L1878" t="s">
        <v>2622</v>
      </c>
      <c r="M1878" t="s">
        <v>949</v>
      </c>
      <c r="N1878" t="s">
        <v>2286</v>
      </c>
      <c r="O1878" t="s">
        <v>3151</v>
      </c>
      <c r="P1878" t="s">
        <v>926</v>
      </c>
      <c r="Q1878" t="s">
        <v>118</v>
      </c>
      <c r="R1878" t="s">
        <v>3574</v>
      </c>
      <c r="S1878" t="s">
        <v>3614</v>
      </c>
      <c r="T1878">
        <f>+_2022[[#This Row],[p1_score]]+_2022[[#This Row],[p2_score]]</f>
        <v>4</v>
      </c>
      <c r="U1878" t="s">
        <v>99</v>
      </c>
      <c r="V1878" t="s">
        <v>118</v>
      </c>
      <c r="W1878" t="s">
        <v>3148</v>
      </c>
      <c r="X1878" t="s">
        <v>3166</v>
      </c>
      <c r="Y1878" t="s">
        <v>3148</v>
      </c>
      <c r="Z1878" t="s">
        <v>3152</v>
      </c>
      <c r="AA1878" t="s">
        <v>2242</v>
      </c>
      <c r="AB1878">
        <v>194</v>
      </c>
      <c r="AC1878" t="s">
        <v>2119</v>
      </c>
      <c r="AD1878" t="s">
        <v>2622</v>
      </c>
      <c r="AE1878" t="s">
        <v>2552</v>
      </c>
      <c r="AF1878" t="s">
        <v>949</v>
      </c>
      <c r="AG1878" t="s">
        <v>897</v>
      </c>
      <c r="AH1878" t="s">
        <v>3018</v>
      </c>
      <c r="AI1878" t="s">
        <v>3066</v>
      </c>
      <c r="AJ1878" t="s">
        <v>3067</v>
      </c>
      <c r="AK1878" t="s">
        <v>960</v>
      </c>
    </row>
    <row r="1879" spans="1:37" x14ac:dyDescent="0.3">
      <c r="A1879" t="s">
        <v>3673</v>
      </c>
      <c r="B1879" t="s">
        <v>3136</v>
      </c>
      <c r="C1879" t="s">
        <v>99</v>
      </c>
      <c r="D1879" t="s">
        <v>2288</v>
      </c>
      <c r="E1879" t="s">
        <v>3202</v>
      </c>
      <c r="F1879" t="s">
        <v>3212</v>
      </c>
      <c r="G1879" t="s">
        <v>3144</v>
      </c>
      <c r="H1879" t="s">
        <v>3133</v>
      </c>
      <c r="I1879" t="s">
        <v>4400</v>
      </c>
      <c r="J1879" t="s">
        <v>2119</v>
      </c>
      <c r="K1879" t="s">
        <v>4246</v>
      </c>
      <c r="L1879" t="s">
        <v>2622</v>
      </c>
      <c r="M1879" t="s">
        <v>949</v>
      </c>
      <c r="N1879" t="s">
        <v>2286</v>
      </c>
      <c r="O1879" t="s">
        <v>3170</v>
      </c>
      <c r="P1879" t="s">
        <v>2289</v>
      </c>
      <c r="Q1879" t="s">
        <v>99</v>
      </c>
      <c r="R1879" t="s">
        <v>3641</v>
      </c>
      <c r="S1879" t="s">
        <v>3374</v>
      </c>
      <c r="T1879">
        <f>+_2022[[#This Row],[p1_score]]+_2022[[#This Row],[p2_score]]</f>
        <v>26</v>
      </c>
      <c r="U1879" t="s">
        <v>99</v>
      </c>
      <c r="V1879" t="s">
        <v>67</v>
      </c>
      <c r="W1879" t="s">
        <v>3236</v>
      </c>
      <c r="X1879" t="s">
        <v>3270</v>
      </c>
      <c r="Y1879" t="s">
        <v>3152</v>
      </c>
      <c r="Z1879" t="s">
        <v>3152</v>
      </c>
      <c r="AA1879" t="s">
        <v>118</v>
      </c>
      <c r="AB1879">
        <v>194</v>
      </c>
      <c r="AC1879" t="s">
        <v>2119</v>
      </c>
      <c r="AD1879" t="s">
        <v>2622</v>
      </c>
      <c r="AE1879" t="s">
        <v>2552</v>
      </c>
      <c r="AF1879" t="s">
        <v>949</v>
      </c>
      <c r="AG1879" t="s">
        <v>897</v>
      </c>
      <c r="AH1879" t="s">
        <v>3018</v>
      </c>
      <c r="AI1879" t="s">
        <v>3066</v>
      </c>
      <c r="AJ1879" t="s">
        <v>3067</v>
      </c>
      <c r="AK1879" t="s">
        <v>960</v>
      </c>
    </row>
    <row r="1880" spans="1:37" x14ac:dyDescent="0.3">
      <c r="A1880" t="s">
        <v>3675</v>
      </c>
      <c r="B1880" t="s">
        <v>3173</v>
      </c>
      <c r="C1880" t="s">
        <v>67</v>
      </c>
      <c r="D1880" t="s">
        <v>2290</v>
      </c>
      <c r="E1880" t="s">
        <v>3174</v>
      </c>
      <c r="F1880" t="s">
        <v>3238</v>
      </c>
      <c r="G1880" t="s">
        <v>3144</v>
      </c>
      <c r="H1880" t="s">
        <v>3133</v>
      </c>
      <c r="I1880" t="s">
        <v>3311</v>
      </c>
      <c r="J1880" t="s">
        <v>2119</v>
      </c>
      <c r="K1880" t="s">
        <v>4246</v>
      </c>
      <c r="L1880" t="s">
        <v>2622</v>
      </c>
      <c r="M1880" t="s">
        <v>949</v>
      </c>
      <c r="N1880" t="s">
        <v>2286</v>
      </c>
      <c r="O1880" t="s">
        <v>3200</v>
      </c>
      <c r="P1880" t="s">
        <v>663</v>
      </c>
      <c r="Q1880" t="s">
        <v>67</v>
      </c>
      <c r="R1880" t="s">
        <v>3164</v>
      </c>
      <c r="S1880" t="s">
        <v>3374</v>
      </c>
      <c r="T1880">
        <f>+_2022[[#This Row],[p1_score]]+_2022[[#This Row],[p2_score]]</f>
        <v>0</v>
      </c>
      <c r="U1880" t="s">
        <v>960</v>
      </c>
      <c r="V1880" t="s">
        <v>67</v>
      </c>
      <c r="W1880" t="s">
        <v>4000</v>
      </c>
      <c r="X1880" t="s">
        <v>3177</v>
      </c>
      <c r="Y1880" t="s">
        <v>3152</v>
      </c>
      <c r="Z1880" t="s">
        <v>3152</v>
      </c>
      <c r="AA1880" t="s">
        <v>99</v>
      </c>
      <c r="AB1880">
        <v>194</v>
      </c>
      <c r="AC1880" t="s">
        <v>2119</v>
      </c>
      <c r="AD1880" t="s">
        <v>2622</v>
      </c>
      <c r="AE1880" t="s">
        <v>2552</v>
      </c>
      <c r="AF1880" t="s">
        <v>949</v>
      </c>
      <c r="AG1880" t="s">
        <v>897</v>
      </c>
      <c r="AH1880" t="s">
        <v>3018</v>
      </c>
      <c r="AI1880" t="s">
        <v>3066</v>
      </c>
      <c r="AJ1880" t="s">
        <v>3067</v>
      </c>
      <c r="AK1880" t="s">
        <v>960</v>
      </c>
    </row>
    <row r="1881" spans="1:37" x14ac:dyDescent="0.3">
      <c r="A1881" t="s">
        <v>3676</v>
      </c>
      <c r="B1881" t="s">
        <v>3178</v>
      </c>
      <c r="C1881" t="s">
        <v>960</v>
      </c>
      <c r="D1881" t="s">
        <v>45</v>
      </c>
      <c r="E1881" t="s">
        <v>3279</v>
      </c>
      <c r="F1881" t="s">
        <v>3201</v>
      </c>
      <c r="G1881" t="s">
        <v>3144</v>
      </c>
      <c r="H1881" t="s">
        <v>3136</v>
      </c>
      <c r="I1881" t="s">
        <v>3888</v>
      </c>
      <c r="J1881" t="s">
        <v>2119</v>
      </c>
      <c r="K1881" t="s">
        <v>4246</v>
      </c>
      <c r="L1881" t="s">
        <v>2622</v>
      </c>
      <c r="M1881" t="s">
        <v>949</v>
      </c>
      <c r="N1881" t="s">
        <v>2286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  <c r="T1881">
        <f>+_2022[[#This Row],[p1_score]]+_2022[[#This Row],[p2_score]]</f>
        <v>35</v>
      </c>
      <c r="U1881" t="s">
        <v>960</v>
      </c>
      <c r="V1881" t="s">
        <v>407</v>
      </c>
      <c r="W1881" t="s">
        <v>3435</v>
      </c>
      <c r="X1881" t="s">
        <v>3200</v>
      </c>
      <c r="Y1881" t="s">
        <v>3152</v>
      </c>
      <c r="Z1881" t="s">
        <v>3152</v>
      </c>
      <c r="AA1881" t="s">
        <v>67</v>
      </c>
      <c r="AB1881">
        <v>194</v>
      </c>
      <c r="AC1881" t="s">
        <v>2119</v>
      </c>
      <c r="AD1881" t="s">
        <v>2622</v>
      </c>
      <c r="AE1881" t="s">
        <v>2552</v>
      </c>
      <c r="AF1881" t="s">
        <v>949</v>
      </c>
      <c r="AG1881" t="s">
        <v>897</v>
      </c>
      <c r="AH1881" t="s">
        <v>3018</v>
      </c>
      <c r="AI1881" t="s">
        <v>3066</v>
      </c>
      <c r="AJ1881" t="s">
        <v>3067</v>
      </c>
      <c r="AK1881" t="s">
        <v>960</v>
      </c>
    </row>
    <row r="1882" spans="1:37" x14ac:dyDescent="0.3">
      <c r="A1882" t="s">
        <v>3678</v>
      </c>
      <c r="B1882" t="s">
        <v>3180</v>
      </c>
      <c r="C1882" t="s">
        <v>407</v>
      </c>
      <c r="D1882" t="s">
        <v>45</v>
      </c>
      <c r="E1882" t="s">
        <v>3180</v>
      </c>
      <c r="F1882" t="s">
        <v>3195</v>
      </c>
      <c r="G1882" t="s">
        <v>3144</v>
      </c>
      <c r="H1882" t="s">
        <v>3133</v>
      </c>
      <c r="I1882" t="s">
        <v>3527</v>
      </c>
      <c r="J1882" t="s">
        <v>2119</v>
      </c>
      <c r="K1882" t="s">
        <v>4246</v>
      </c>
      <c r="L1882" t="s">
        <v>2622</v>
      </c>
      <c r="M1882" t="s">
        <v>949</v>
      </c>
      <c r="N1882" t="s">
        <v>2286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  <c r="T1882" t="e">
        <f>+_2022[[#This Row],[p1_score]]+_2022[[#This Row],[p2_score]]</f>
        <v>#VALUE!</v>
      </c>
      <c r="U1882" t="s">
        <v>32</v>
      </c>
      <c r="V1882" t="s">
        <v>32</v>
      </c>
      <c r="W1882" t="s">
        <v>32</v>
      </c>
      <c r="X1882" t="s">
        <v>32</v>
      </c>
      <c r="Y1882" t="s">
        <v>32</v>
      </c>
      <c r="Z1882" t="s">
        <v>32</v>
      </c>
      <c r="AA1882" t="s">
        <v>32</v>
      </c>
      <c r="AB1882">
        <v>194</v>
      </c>
      <c r="AC1882" t="s">
        <v>2119</v>
      </c>
      <c r="AD1882" t="s">
        <v>2622</v>
      </c>
      <c r="AE1882" t="s">
        <v>2552</v>
      </c>
      <c r="AF1882" t="s">
        <v>949</v>
      </c>
      <c r="AG1882" t="s">
        <v>897</v>
      </c>
      <c r="AH1882" t="s">
        <v>3018</v>
      </c>
      <c r="AI1882" t="s">
        <v>3066</v>
      </c>
      <c r="AJ1882" t="s">
        <v>3067</v>
      </c>
      <c r="AK1882" t="s">
        <v>960</v>
      </c>
    </row>
    <row r="1883" spans="1:37" x14ac:dyDescent="0.3">
      <c r="A1883" t="s">
        <v>32</v>
      </c>
      <c r="B1883" t="s">
        <v>1</v>
      </c>
      <c r="C1883" t="s">
        <v>2</v>
      </c>
      <c r="D1883" t="s">
        <v>3</v>
      </c>
      <c r="E1883" t="s">
        <v>4</v>
      </c>
      <c r="F1883" t="s">
        <v>5</v>
      </c>
      <c r="G1883" t="s">
        <v>6</v>
      </c>
      <c r="H1883" t="s">
        <v>7</v>
      </c>
      <c r="I1883" t="s">
        <v>8</v>
      </c>
      <c r="J1883" t="s">
        <v>9</v>
      </c>
      <c r="K1883" t="s">
        <v>10</v>
      </c>
      <c r="M1883" t="s">
        <v>11</v>
      </c>
      <c r="N1883" t="s">
        <v>12</v>
      </c>
      <c r="O1883" t="s">
        <v>13</v>
      </c>
      <c r="P1883" t="s">
        <v>14</v>
      </c>
      <c r="Q1883" t="s">
        <v>15</v>
      </c>
      <c r="R1883" t="s">
        <v>16</v>
      </c>
      <c r="S1883" t="s">
        <v>17</v>
      </c>
      <c r="T1883" t="e">
        <f>+_2022[[#This Row],[p1_score]]+_2022[[#This Row],[p2_score]]</f>
        <v>#VALUE!</v>
      </c>
      <c r="U1883" t="s">
        <v>18</v>
      </c>
      <c r="V1883" t="s">
        <v>19</v>
      </c>
      <c r="W1883" t="s">
        <v>21</v>
      </c>
      <c r="X1883" t="s">
        <v>20</v>
      </c>
      <c r="Y1883" t="s">
        <v>22</v>
      </c>
      <c r="Z1883" t="s">
        <v>23</v>
      </c>
      <c r="AA1883" t="s">
        <v>24</v>
      </c>
    </row>
    <row r="1884" spans="1:37" x14ac:dyDescent="0.3">
      <c r="A1884" t="s">
        <v>3133</v>
      </c>
      <c r="B1884" t="s">
        <v>3144</v>
      </c>
      <c r="C1884" t="s">
        <v>25</v>
      </c>
      <c r="D1884" t="s">
        <v>2291</v>
      </c>
      <c r="E1884" t="s">
        <v>3154</v>
      </c>
      <c r="F1884" t="s">
        <v>3201</v>
      </c>
      <c r="G1884" t="s">
        <v>3133</v>
      </c>
      <c r="H1884" t="s">
        <v>3144</v>
      </c>
      <c r="I1884" t="s">
        <v>3927</v>
      </c>
      <c r="J1884" t="s">
        <v>2292</v>
      </c>
      <c r="K1884" t="s">
        <v>4266</v>
      </c>
      <c r="L1884" t="s">
        <v>2490</v>
      </c>
      <c r="M1884" t="s">
        <v>850</v>
      </c>
      <c r="N1884" t="s">
        <v>2293</v>
      </c>
      <c r="O1884" t="s">
        <v>3139</v>
      </c>
      <c r="P1884" t="s">
        <v>708</v>
      </c>
      <c r="Q1884" t="s">
        <v>25</v>
      </c>
      <c r="R1884" t="s">
        <v>3151</v>
      </c>
      <c r="S1884" t="s">
        <v>3426</v>
      </c>
      <c r="T1884">
        <f>+_2022[[#This Row],[p1_score]]+_2022[[#This Row],[p2_score]]</f>
        <v>21</v>
      </c>
      <c r="U1884" t="s">
        <v>895</v>
      </c>
      <c r="V1884" t="s">
        <v>25</v>
      </c>
      <c r="W1884" t="s">
        <v>3271</v>
      </c>
      <c r="X1884" t="s">
        <v>3161</v>
      </c>
      <c r="Y1884" t="s">
        <v>3271</v>
      </c>
      <c r="Z1884" t="s">
        <v>3161</v>
      </c>
      <c r="AA1884" t="s">
        <v>32</v>
      </c>
      <c r="AB1884">
        <v>195</v>
      </c>
      <c r="AC1884" t="s">
        <v>2292</v>
      </c>
      <c r="AD1884" t="s">
        <v>2490</v>
      </c>
      <c r="AE1884" t="s">
        <v>2807</v>
      </c>
      <c r="AF1884" t="s">
        <v>850</v>
      </c>
      <c r="AG1884" t="s">
        <v>897</v>
      </c>
      <c r="AH1884" t="s">
        <v>3068</v>
      </c>
      <c r="AI1884" t="s">
        <v>3069</v>
      </c>
      <c r="AJ1884" t="s">
        <v>3070</v>
      </c>
      <c r="AK1884" t="s">
        <v>71</v>
      </c>
    </row>
    <row r="1885" spans="1:37" x14ac:dyDescent="0.3">
      <c r="A1885" t="s">
        <v>3144</v>
      </c>
      <c r="B1885" t="s">
        <v>3153</v>
      </c>
      <c r="C1885" t="s">
        <v>1600</v>
      </c>
      <c r="D1885" t="s">
        <v>2294</v>
      </c>
      <c r="E1885" t="s">
        <v>3133</v>
      </c>
      <c r="F1885" t="s">
        <v>3162</v>
      </c>
      <c r="G1885" t="s">
        <v>3133</v>
      </c>
      <c r="H1885" t="s">
        <v>3133</v>
      </c>
      <c r="I1885" t="s">
        <v>3152</v>
      </c>
      <c r="J1885" t="s">
        <v>2292</v>
      </c>
      <c r="K1885" t="s">
        <v>4266</v>
      </c>
      <c r="L1885" t="s">
        <v>2490</v>
      </c>
      <c r="M1885" t="s">
        <v>850</v>
      </c>
      <c r="N1885" t="s">
        <v>2293</v>
      </c>
      <c r="O1885" t="s">
        <v>3148</v>
      </c>
      <c r="P1885" t="s">
        <v>659</v>
      </c>
      <c r="Q1885" t="s">
        <v>1600</v>
      </c>
      <c r="R1885" t="s">
        <v>3564</v>
      </c>
      <c r="S1885" t="s">
        <v>3262</v>
      </c>
      <c r="T1885">
        <f>+_2022[[#This Row],[p1_score]]+_2022[[#This Row],[p2_score]]</f>
        <v>3</v>
      </c>
      <c r="U1885" t="s">
        <v>895</v>
      </c>
      <c r="V1885" t="s">
        <v>1600</v>
      </c>
      <c r="W1885" t="s">
        <v>3148</v>
      </c>
      <c r="X1885" t="s">
        <v>3152</v>
      </c>
      <c r="Y1885" t="s">
        <v>3177</v>
      </c>
      <c r="Z1885" t="s">
        <v>3152</v>
      </c>
      <c r="AA1885" t="s">
        <v>25</v>
      </c>
      <c r="AB1885">
        <v>195</v>
      </c>
      <c r="AC1885" t="s">
        <v>2292</v>
      </c>
      <c r="AD1885" t="s">
        <v>2490</v>
      </c>
      <c r="AE1885" t="s">
        <v>2807</v>
      </c>
      <c r="AF1885" t="s">
        <v>850</v>
      </c>
      <c r="AG1885" t="s">
        <v>897</v>
      </c>
      <c r="AH1885" t="s">
        <v>3068</v>
      </c>
      <c r="AI1885" t="s">
        <v>3069</v>
      </c>
      <c r="AJ1885" t="s">
        <v>3070</v>
      </c>
      <c r="AK1885" t="s">
        <v>71</v>
      </c>
    </row>
    <row r="1886" spans="1:37" x14ac:dyDescent="0.3">
      <c r="A1886" t="s">
        <v>3153</v>
      </c>
      <c r="B1886" t="s">
        <v>3133</v>
      </c>
      <c r="C1886" t="s">
        <v>895</v>
      </c>
      <c r="D1886" t="s">
        <v>1736</v>
      </c>
      <c r="E1886" t="s">
        <v>3222</v>
      </c>
      <c r="F1886" t="s">
        <v>3275</v>
      </c>
      <c r="G1886" t="s">
        <v>3144</v>
      </c>
      <c r="H1886" t="s">
        <v>3133</v>
      </c>
      <c r="I1886" t="s">
        <v>3790</v>
      </c>
      <c r="J1886" t="s">
        <v>2292</v>
      </c>
      <c r="K1886" t="s">
        <v>4266</v>
      </c>
      <c r="L1886" t="s">
        <v>2490</v>
      </c>
      <c r="M1886" t="s">
        <v>850</v>
      </c>
      <c r="N1886" t="s">
        <v>2293</v>
      </c>
      <c r="O1886" t="s">
        <v>3157</v>
      </c>
      <c r="P1886" t="s">
        <v>2295</v>
      </c>
      <c r="Q1886" t="s">
        <v>895</v>
      </c>
      <c r="R1886" t="s">
        <v>3219</v>
      </c>
      <c r="S1886" t="s">
        <v>3435</v>
      </c>
      <c r="T1886">
        <f>+_2022[[#This Row],[p1_score]]+_2022[[#This Row],[p2_score]]</f>
        <v>4</v>
      </c>
      <c r="U1886" t="s">
        <v>895</v>
      </c>
      <c r="V1886" t="s">
        <v>31</v>
      </c>
      <c r="W1886" t="s">
        <v>3166</v>
      </c>
      <c r="X1886" t="s">
        <v>3148</v>
      </c>
      <c r="Y1886" t="s">
        <v>3152</v>
      </c>
      <c r="Z1886" t="s">
        <v>3152</v>
      </c>
      <c r="AA1886" t="s">
        <v>1600</v>
      </c>
      <c r="AB1886">
        <v>195</v>
      </c>
      <c r="AC1886" t="s">
        <v>2292</v>
      </c>
      <c r="AD1886" t="s">
        <v>2490</v>
      </c>
      <c r="AE1886" t="s">
        <v>2807</v>
      </c>
      <c r="AF1886" t="s">
        <v>850</v>
      </c>
      <c r="AG1886" t="s">
        <v>897</v>
      </c>
      <c r="AH1886" t="s">
        <v>3068</v>
      </c>
      <c r="AI1886" t="s">
        <v>3069</v>
      </c>
      <c r="AJ1886" t="s">
        <v>3070</v>
      </c>
      <c r="AK1886" t="s">
        <v>71</v>
      </c>
    </row>
    <row r="1887" spans="1:37" x14ac:dyDescent="0.3">
      <c r="A1887" t="s">
        <v>3136</v>
      </c>
      <c r="B1887" t="s">
        <v>3162</v>
      </c>
      <c r="C1887" t="s">
        <v>2149</v>
      </c>
      <c r="D1887" t="s">
        <v>1736</v>
      </c>
      <c r="E1887" t="s">
        <v>3153</v>
      </c>
      <c r="F1887" t="s">
        <v>3162</v>
      </c>
      <c r="G1887" t="s">
        <v>3133</v>
      </c>
      <c r="H1887" t="s">
        <v>3133</v>
      </c>
      <c r="I1887" t="s">
        <v>3163</v>
      </c>
      <c r="J1887" t="s">
        <v>2292</v>
      </c>
      <c r="K1887" t="s">
        <v>4266</v>
      </c>
      <c r="L1887" t="s">
        <v>2490</v>
      </c>
      <c r="M1887" t="s">
        <v>850</v>
      </c>
      <c r="N1887" t="s">
        <v>2293</v>
      </c>
      <c r="O1887" t="s">
        <v>3151</v>
      </c>
      <c r="P1887" t="s">
        <v>2296</v>
      </c>
      <c r="Q1887" t="s">
        <v>2149</v>
      </c>
      <c r="R1887" t="s">
        <v>3319</v>
      </c>
      <c r="S1887" t="s">
        <v>3713</v>
      </c>
      <c r="T1887">
        <f>+_2022[[#This Row],[p1_score]]+_2022[[#This Row],[p2_score]]</f>
        <v>4</v>
      </c>
      <c r="U1887" t="s">
        <v>2149</v>
      </c>
      <c r="V1887" t="s">
        <v>31</v>
      </c>
      <c r="W1887" t="s">
        <v>3139</v>
      </c>
      <c r="X1887" t="s">
        <v>3139</v>
      </c>
      <c r="Y1887" t="s">
        <v>3152</v>
      </c>
      <c r="Z1887" t="s">
        <v>3139</v>
      </c>
      <c r="AA1887" t="s">
        <v>895</v>
      </c>
      <c r="AB1887">
        <v>195</v>
      </c>
      <c r="AC1887" t="s">
        <v>2292</v>
      </c>
      <c r="AD1887" t="s">
        <v>2490</v>
      </c>
      <c r="AE1887" t="s">
        <v>2807</v>
      </c>
      <c r="AF1887" t="s">
        <v>850</v>
      </c>
      <c r="AG1887" t="s">
        <v>897</v>
      </c>
      <c r="AH1887" t="s">
        <v>3068</v>
      </c>
      <c r="AI1887" t="s">
        <v>3069</v>
      </c>
      <c r="AJ1887" t="s">
        <v>3070</v>
      </c>
      <c r="AK1887" t="s">
        <v>71</v>
      </c>
    </row>
    <row r="1888" spans="1:37" x14ac:dyDescent="0.3">
      <c r="A1888" t="s">
        <v>3162</v>
      </c>
      <c r="B1888" t="s">
        <v>3136</v>
      </c>
      <c r="C1888" t="s">
        <v>31</v>
      </c>
      <c r="D1888" t="s">
        <v>2297</v>
      </c>
      <c r="E1888" t="s">
        <v>3222</v>
      </c>
      <c r="F1888" t="s">
        <v>3181</v>
      </c>
      <c r="G1888" t="s">
        <v>3144</v>
      </c>
      <c r="H1888" t="s">
        <v>3133</v>
      </c>
      <c r="I1888" t="s">
        <v>3645</v>
      </c>
      <c r="J1888" t="s">
        <v>2292</v>
      </c>
      <c r="K1888" t="s">
        <v>4266</v>
      </c>
      <c r="L1888" t="s">
        <v>2490</v>
      </c>
      <c r="M1888" t="s">
        <v>850</v>
      </c>
      <c r="N1888" t="s">
        <v>2293</v>
      </c>
      <c r="O1888" t="s">
        <v>3170</v>
      </c>
      <c r="P1888" t="s">
        <v>1575</v>
      </c>
      <c r="Q1888" t="s">
        <v>31</v>
      </c>
      <c r="R1888" t="s">
        <v>4077</v>
      </c>
      <c r="S1888" t="s">
        <v>3900</v>
      </c>
      <c r="T1888">
        <f>+_2022[[#This Row],[p1_score]]+_2022[[#This Row],[p2_score]]</f>
        <v>24</v>
      </c>
      <c r="U1888" t="s">
        <v>1536</v>
      </c>
      <c r="V1888" t="s">
        <v>31</v>
      </c>
      <c r="W1888" t="s">
        <v>3271</v>
      </c>
      <c r="X1888" t="s">
        <v>3231</v>
      </c>
      <c r="Y1888" t="s">
        <v>3152</v>
      </c>
      <c r="Z1888" t="s">
        <v>3152</v>
      </c>
      <c r="AA1888" t="s">
        <v>2149</v>
      </c>
      <c r="AB1888">
        <v>195</v>
      </c>
      <c r="AC1888" t="s">
        <v>2292</v>
      </c>
      <c r="AD1888" t="s">
        <v>2490</v>
      </c>
      <c r="AE1888" t="s">
        <v>2807</v>
      </c>
      <c r="AF1888" t="s">
        <v>850</v>
      </c>
      <c r="AG1888" t="s">
        <v>897</v>
      </c>
      <c r="AH1888" t="s">
        <v>3068</v>
      </c>
      <c r="AI1888" t="s">
        <v>3069</v>
      </c>
      <c r="AJ1888" t="s">
        <v>3070</v>
      </c>
      <c r="AK1888" t="s">
        <v>71</v>
      </c>
    </row>
    <row r="1889" spans="1:37" x14ac:dyDescent="0.3">
      <c r="A1889" t="s">
        <v>3173</v>
      </c>
      <c r="B1889" t="s">
        <v>3178</v>
      </c>
      <c r="C1889" t="s">
        <v>2201</v>
      </c>
      <c r="D1889" t="s">
        <v>2297</v>
      </c>
      <c r="E1889" t="s">
        <v>3162</v>
      </c>
      <c r="F1889" t="s">
        <v>3178</v>
      </c>
      <c r="G1889" t="s">
        <v>3133</v>
      </c>
      <c r="H1889" t="s">
        <v>3133</v>
      </c>
      <c r="I1889" t="s">
        <v>3311</v>
      </c>
      <c r="J1889" t="s">
        <v>2292</v>
      </c>
      <c r="K1889" t="s">
        <v>4266</v>
      </c>
      <c r="L1889" t="s">
        <v>2490</v>
      </c>
      <c r="M1889" t="s">
        <v>850</v>
      </c>
      <c r="N1889" t="s">
        <v>2293</v>
      </c>
      <c r="O1889" t="s">
        <v>3200</v>
      </c>
      <c r="P1889" t="s">
        <v>2298</v>
      </c>
      <c r="Q1889" t="s">
        <v>2201</v>
      </c>
      <c r="R1889" t="s">
        <v>3286</v>
      </c>
      <c r="S1889" t="s">
        <v>4036</v>
      </c>
      <c r="T1889">
        <f>+_2022[[#This Row],[p1_score]]+_2022[[#This Row],[p2_score]]</f>
        <v>7</v>
      </c>
      <c r="U1889" t="s">
        <v>1536</v>
      </c>
      <c r="V1889" t="s">
        <v>2201</v>
      </c>
      <c r="W1889" t="s">
        <v>3148</v>
      </c>
      <c r="X1889" t="s">
        <v>3157</v>
      </c>
      <c r="Y1889" t="s">
        <v>3148</v>
      </c>
      <c r="Z1889" t="s">
        <v>3152</v>
      </c>
      <c r="AA1889" t="s">
        <v>31</v>
      </c>
      <c r="AB1889">
        <v>195</v>
      </c>
      <c r="AC1889" t="s">
        <v>2292</v>
      </c>
      <c r="AD1889" t="s">
        <v>2490</v>
      </c>
      <c r="AE1889" t="s">
        <v>2807</v>
      </c>
      <c r="AF1889" t="s">
        <v>850</v>
      </c>
      <c r="AG1889" t="s">
        <v>897</v>
      </c>
      <c r="AH1889" t="s">
        <v>3068</v>
      </c>
      <c r="AI1889" t="s">
        <v>3069</v>
      </c>
      <c r="AJ1889" t="s">
        <v>3070</v>
      </c>
      <c r="AK1889" t="s">
        <v>71</v>
      </c>
    </row>
    <row r="1890" spans="1:37" x14ac:dyDescent="0.3">
      <c r="A1890" t="s">
        <v>3178</v>
      </c>
      <c r="B1890" t="s">
        <v>3173</v>
      </c>
      <c r="C1890" t="s">
        <v>1536</v>
      </c>
      <c r="D1890" t="s">
        <v>2299</v>
      </c>
      <c r="E1890" t="s">
        <v>3315</v>
      </c>
      <c r="F1890" t="s">
        <v>3279</v>
      </c>
      <c r="G1890" t="s">
        <v>3162</v>
      </c>
      <c r="H1890" t="s">
        <v>3144</v>
      </c>
      <c r="I1890" t="s">
        <v>4347</v>
      </c>
      <c r="J1890" t="s">
        <v>2292</v>
      </c>
      <c r="K1890" t="s">
        <v>4266</v>
      </c>
      <c r="L1890" t="s">
        <v>2490</v>
      </c>
      <c r="M1890" t="s">
        <v>850</v>
      </c>
      <c r="N1890" t="s">
        <v>2293</v>
      </c>
      <c r="O1890" t="s">
        <v>3219</v>
      </c>
      <c r="P1890" t="s">
        <v>843</v>
      </c>
      <c r="Q1890" t="s">
        <v>1536</v>
      </c>
      <c r="R1890" t="s">
        <v>3415</v>
      </c>
      <c r="S1890" t="s">
        <v>3203</v>
      </c>
      <c r="T1890">
        <f>+_2022[[#This Row],[p1_score]]+_2022[[#This Row],[p2_score]]</f>
        <v>57</v>
      </c>
      <c r="U1890" t="s">
        <v>1536</v>
      </c>
      <c r="V1890" t="s">
        <v>1365</v>
      </c>
      <c r="W1890" t="s">
        <v>3184</v>
      </c>
      <c r="X1890" t="s">
        <v>3242</v>
      </c>
      <c r="Y1890" t="s">
        <v>3152</v>
      </c>
      <c r="Z1890" t="s">
        <v>3152</v>
      </c>
      <c r="AA1890" t="s">
        <v>2201</v>
      </c>
      <c r="AB1890">
        <v>195</v>
      </c>
      <c r="AC1890" t="s">
        <v>2292</v>
      </c>
      <c r="AD1890" t="s">
        <v>2490</v>
      </c>
      <c r="AE1890" t="s">
        <v>2807</v>
      </c>
      <c r="AF1890" t="s">
        <v>850</v>
      </c>
      <c r="AG1890" t="s">
        <v>897</v>
      </c>
      <c r="AH1890" t="s">
        <v>3068</v>
      </c>
      <c r="AI1890" t="s">
        <v>3069</v>
      </c>
      <c r="AJ1890" t="s">
        <v>3070</v>
      </c>
      <c r="AK1890" t="s">
        <v>71</v>
      </c>
    </row>
    <row r="1891" spans="1:37" x14ac:dyDescent="0.3">
      <c r="A1891" t="s">
        <v>3180</v>
      </c>
      <c r="B1891" t="s">
        <v>3180</v>
      </c>
      <c r="C1891" t="s">
        <v>1365</v>
      </c>
      <c r="D1891" t="s">
        <v>45</v>
      </c>
      <c r="E1891" t="s">
        <v>3266</v>
      </c>
      <c r="F1891" t="s">
        <v>3244</v>
      </c>
      <c r="G1891" t="s">
        <v>3162</v>
      </c>
      <c r="H1891" t="s">
        <v>3153</v>
      </c>
      <c r="I1891" t="s">
        <v>3434</v>
      </c>
      <c r="J1891" t="s">
        <v>2292</v>
      </c>
      <c r="K1891" t="s">
        <v>4266</v>
      </c>
      <c r="L1891" t="s">
        <v>2490</v>
      </c>
      <c r="M1891" t="s">
        <v>850</v>
      </c>
      <c r="N1891" t="s">
        <v>2293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>
        <f>+_2022[[#This Row],[p1_score]]+_2022[[#This Row],[p2_score]]</f>
        <v>37</v>
      </c>
      <c r="U1891" t="s">
        <v>2300</v>
      </c>
      <c r="V1891" t="s">
        <v>1365</v>
      </c>
      <c r="W1891" t="s">
        <v>3139</v>
      </c>
      <c r="X1891" t="s">
        <v>3358</v>
      </c>
      <c r="Y1891" t="s">
        <v>3152</v>
      </c>
      <c r="Z1891" t="s">
        <v>3152</v>
      </c>
      <c r="AA1891" t="s">
        <v>1536</v>
      </c>
      <c r="AB1891">
        <v>195</v>
      </c>
      <c r="AC1891" t="s">
        <v>2292</v>
      </c>
      <c r="AD1891" t="s">
        <v>2490</v>
      </c>
      <c r="AE1891" t="s">
        <v>2807</v>
      </c>
      <c r="AF1891" t="s">
        <v>850</v>
      </c>
      <c r="AG1891" t="s">
        <v>897</v>
      </c>
      <c r="AH1891" t="s">
        <v>3068</v>
      </c>
      <c r="AI1891" t="s">
        <v>3069</v>
      </c>
      <c r="AJ1891" t="s">
        <v>3070</v>
      </c>
      <c r="AK1891" t="s">
        <v>71</v>
      </c>
    </row>
    <row r="1892" spans="1:37" x14ac:dyDescent="0.3">
      <c r="A1892" t="s">
        <v>3187</v>
      </c>
      <c r="B1892" t="s">
        <v>3187</v>
      </c>
      <c r="C1892" t="s">
        <v>2300</v>
      </c>
      <c r="D1892" t="s">
        <v>45</v>
      </c>
      <c r="E1892" t="s">
        <v>3153</v>
      </c>
      <c r="F1892" t="s">
        <v>3153</v>
      </c>
      <c r="G1892" t="s">
        <v>3133</v>
      </c>
      <c r="H1892" t="s">
        <v>3133</v>
      </c>
      <c r="I1892" t="s">
        <v>3216</v>
      </c>
      <c r="J1892" t="s">
        <v>2292</v>
      </c>
      <c r="K1892" t="s">
        <v>4266</v>
      </c>
      <c r="L1892" t="s">
        <v>2490</v>
      </c>
      <c r="M1892" t="s">
        <v>850</v>
      </c>
      <c r="N1892" t="s">
        <v>2293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e">
        <f>+_2022[[#This Row],[p1_score]]+_2022[[#This Row],[p2_score]]</f>
        <v>#VALUE!</v>
      </c>
      <c r="U1892" t="s">
        <v>32</v>
      </c>
      <c r="V1892" t="s">
        <v>32</v>
      </c>
      <c r="W1892" t="s">
        <v>32</v>
      </c>
      <c r="X1892" t="s">
        <v>32</v>
      </c>
      <c r="Y1892" t="s">
        <v>32</v>
      </c>
      <c r="Z1892" t="s">
        <v>32</v>
      </c>
      <c r="AA1892" t="s">
        <v>32</v>
      </c>
      <c r="AB1892">
        <v>195</v>
      </c>
      <c r="AC1892" t="s">
        <v>2292</v>
      </c>
      <c r="AD1892" t="s">
        <v>2490</v>
      </c>
      <c r="AE1892" t="s">
        <v>2807</v>
      </c>
      <c r="AF1892" t="s">
        <v>850</v>
      </c>
      <c r="AG1892" t="s">
        <v>897</v>
      </c>
      <c r="AH1892" t="s">
        <v>3068</v>
      </c>
      <c r="AI1892" t="s">
        <v>3069</v>
      </c>
      <c r="AJ1892" t="s">
        <v>3070</v>
      </c>
      <c r="AK1892" t="s">
        <v>71</v>
      </c>
    </row>
    <row r="1893" spans="1:37" x14ac:dyDescent="0.3">
      <c r="A1893" t="s">
        <v>3195</v>
      </c>
      <c r="B1893" t="s">
        <v>3133</v>
      </c>
      <c r="C1893" t="s">
        <v>1192</v>
      </c>
      <c r="D1893" t="s">
        <v>2301</v>
      </c>
      <c r="E1893" t="s">
        <v>3178</v>
      </c>
      <c r="F1893" t="s">
        <v>3162</v>
      </c>
      <c r="G1893" t="s">
        <v>3144</v>
      </c>
      <c r="H1893" t="s">
        <v>3133</v>
      </c>
      <c r="I1893" t="s">
        <v>3256</v>
      </c>
      <c r="J1893" t="s">
        <v>2292</v>
      </c>
      <c r="K1893" t="s">
        <v>4319</v>
      </c>
      <c r="L1893" t="s">
        <v>2495</v>
      </c>
      <c r="M1893" t="s">
        <v>883</v>
      </c>
      <c r="N1893" t="s">
        <v>2302</v>
      </c>
      <c r="O1893" t="s">
        <v>3139</v>
      </c>
      <c r="P1893" t="s">
        <v>398</v>
      </c>
      <c r="Q1893" t="s">
        <v>1192</v>
      </c>
      <c r="R1893" t="s">
        <v>4184</v>
      </c>
      <c r="S1893" t="s">
        <v>3170</v>
      </c>
      <c r="T1893">
        <f>+_2022[[#This Row],[p1_score]]+_2022[[#This Row],[p2_score]]</f>
        <v>6</v>
      </c>
      <c r="U1893" t="s">
        <v>2303</v>
      </c>
      <c r="V1893" t="s">
        <v>1192</v>
      </c>
      <c r="W1893" t="s">
        <v>3152</v>
      </c>
      <c r="X1893" t="s">
        <v>3170</v>
      </c>
      <c r="Y1893" t="s">
        <v>3152</v>
      </c>
      <c r="Z1893" t="s">
        <v>3170</v>
      </c>
      <c r="AA1893" t="s">
        <v>32</v>
      </c>
      <c r="AB1893">
        <v>196</v>
      </c>
      <c r="AC1893" t="s">
        <v>2292</v>
      </c>
      <c r="AD1893" t="s">
        <v>2495</v>
      </c>
      <c r="AE1893" t="s">
        <v>2807</v>
      </c>
      <c r="AF1893" t="s">
        <v>883</v>
      </c>
      <c r="AG1893" t="s">
        <v>872</v>
      </c>
      <c r="AH1893" t="s">
        <v>3071</v>
      </c>
      <c r="AI1893" t="s">
        <v>3072</v>
      </c>
      <c r="AJ1893" t="s">
        <v>3073</v>
      </c>
      <c r="AK1893" t="s">
        <v>2214</v>
      </c>
    </row>
    <row r="1894" spans="1:37" x14ac:dyDescent="0.3">
      <c r="A1894" t="s">
        <v>3154</v>
      </c>
      <c r="B1894" t="s">
        <v>3144</v>
      </c>
      <c r="C1894" t="s">
        <v>2303</v>
      </c>
      <c r="D1894" t="s">
        <v>2304</v>
      </c>
      <c r="E1894" t="s">
        <v>3181</v>
      </c>
      <c r="F1894" t="s">
        <v>3175</v>
      </c>
      <c r="G1894" t="s">
        <v>3136</v>
      </c>
      <c r="H1894" t="s">
        <v>3133</v>
      </c>
      <c r="I1894" t="s">
        <v>3968</v>
      </c>
      <c r="J1894" t="s">
        <v>2292</v>
      </c>
      <c r="K1894" t="s">
        <v>4319</v>
      </c>
      <c r="L1894" t="s">
        <v>2495</v>
      </c>
      <c r="M1894" t="s">
        <v>883</v>
      </c>
      <c r="N1894" t="s">
        <v>2302</v>
      </c>
      <c r="O1894" t="s">
        <v>3148</v>
      </c>
      <c r="P1894" t="s">
        <v>358</v>
      </c>
      <c r="Q1894" t="s">
        <v>2303</v>
      </c>
      <c r="R1894" t="s">
        <v>3151</v>
      </c>
      <c r="S1894" t="s">
        <v>3637</v>
      </c>
      <c r="T1894">
        <f>+_2022[[#This Row],[p1_score]]+_2022[[#This Row],[p2_score]]</f>
        <v>31</v>
      </c>
      <c r="U1894" t="s">
        <v>2303</v>
      </c>
      <c r="V1894" t="s">
        <v>874</v>
      </c>
      <c r="W1894" t="s">
        <v>3305</v>
      </c>
      <c r="X1894" t="s">
        <v>3231</v>
      </c>
      <c r="Y1894" t="s">
        <v>3152</v>
      </c>
      <c r="Z1894" t="s">
        <v>3152</v>
      </c>
      <c r="AA1894" t="s">
        <v>1192</v>
      </c>
      <c r="AB1894">
        <v>196</v>
      </c>
      <c r="AC1894" t="s">
        <v>2292</v>
      </c>
      <c r="AD1894" t="s">
        <v>2495</v>
      </c>
      <c r="AE1894" t="s">
        <v>2807</v>
      </c>
      <c r="AF1894" t="s">
        <v>883</v>
      </c>
      <c r="AG1894" t="s">
        <v>872</v>
      </c>
      <c r="AH1894" t="s">
        <v>3071</v>
      </c>
      <c r="AI1894" t="s">
        <v>3072</v>
      </c>
      <c r="AJ1894" t="s">
        <v>3073</v>
      </c>
      <c r="AK1894" t="s">
        <v>2214</v>
      </c>
    </row>
    <row r="1895" spans="1:37" x14ac:dyDescent="0.3">
      <c r="A1895" t="s">
        <v>3201</v>
      </c>
      <c r="B1895" t="s">
        <v>3153</v>
      </c>
      <c r="C1895" t="s">
        <v>874</v>
      </c>
      <c r="D1895" t="s">
        <v>2305</v>
      </c>
      <c r="E1895" t="s">
        <v>3155</v>
      </c>
      <c r="F1895" t="s">
        <v>3232</v>
      </c>
      <c r="G1895" t="s">
        <v>3144</v>
      </c>
      <c r="H1895" t="s">
        <v>3133</v>
      </c>
      <c r="I1895" t="s">
        <v>4508</v>
      </c>
      <c r="J1895" t="s">
        <v>2292</v>
      </c>
      <c r="K1895" t="s">
        <v>4319</v>
      </c>
      <c r="L1895" t="s">
        <v>2495</v>
      </c>
      <c r="M1895" t="s">
        <v>883</v>
      </c>
      <c r="N1895" t="s">
        <v>2302</v>
      </c>
      <c r="O1895" t="s">
        <v>3157</v>
      </c>
      <c r="P1895" t="s">
        <v>971</v>
      </c>
      <c r="Q1895" t="s">
        <v>874</v>
      </c>
      <c r="R1895" t="s">
        <v>3373</v>
      </c>
      <c r="S1895" t="s">
        <v>3900</v>
      </c>
      <c r="T1895">
        <f>+_2022[[#This Row],[p1_score]]+_2022[[#This Row],[p2_score]]</f>
        <v>19</v>
      </c>
      <c r="U1895" t="s">
        <v>52</v>
      </c>
      <c r="V1895" t="s">
        <v>874</v>
      </c>
      <c r="W1895" t="s">
        <v>3139</v>
      </c>
      <c r="X1895" t="s">
        <v>3270</v>
      </c>
      <c r="Y1895" t="s">
        <v>3152</v>
      </c>
      <c r="Z1895" t="s">
        <v>3152</v>
      </c>
      <c r="AA1895" t="s">
        <v>2303</v>
      </c>
      <c r="AB1895">
        <v>196</v>
      </c>
      <c r="AC1895" t="s">
        <v>2292</v>
      </c>
      <c r="AD1895" t="s">
        <v>2495</v>
      </c>
      <c r="AE1895" t="s">
        <v>2807</v>
      </c>
      <c r="AF1895" t="s">
        <v>883</v>
      </c>
      <c r="AG1895" t="s">
        <v>872</v>
      </c>
      <c r="AH1895" t="s">
        <v>3071</v>
      </c>
      <c r="AI1895" t="s">
        <v>3072</v>
      </c>
      <c r="AJ1895" t="s">
        <v>3073</v>
      </c>
      <c r="AK1895" t="s">
        <v>2214</v>
      </c>
    </row>
    <row r="1896" spans="1:37" x14ac:dyDescent="0.3">
      <c r="A1896" t="s">
        <v>3202</v>
      </c>
      <c r="B1896" t="s">
        <v>3136</v>
      </c>
      <c r="C1896" t="s">
        <v>52</v>
      </c>
      <c r="D1896" t="s">
        <v>2306</v>
      </c>
      <c r="E1896" t="s">
        <v>3232</v>
      </c>
      <c r="F1896" t="s">
        <v>3275</v>
      </c>
      <c r="G1896" t="s">
        <v>3133</v>
      </c>
      <c r="H1896" t="s">
        <v>3144</v>
      </c>
      <c r="I1896" t="s">
        <v>4544</v>
      </c>
      <c r="J1896" t="s">
        <v>2292</v>
      </c>
      <c r="K1896" t="s">
        <v>4319</v>
      </c>
      <c r="L1896" t="s">
        <v>2495</v>
      </c>
      <c r="M1896" t="s">
        <v>883</v>
      </c>
      <c r="N1896" t="s">
        <v>2302</v>
      </c>
      <c r="O1896" t="s">
        <v>3151</v>
      </c>
      <c r="P1896" t="s">
        <v>2307</v>
      </c>
      <c r="Q1896" t="s">
        <v>52</v>
      </c>
      <c r="R1896" t="s">
        <v>3177</v>
      </c>
      <c r="S1896" t="s">
        <v>3694</v>
      </c>
      <c r="T1896">
        <f>+_2022[[#This Row],[p1_score]]+_2022[[#This Row],[p2_score]]</f>
        <v>24</v>
      </c>
      <c r="U1896" t="s">
        <v>52</v>
      </c>
      <c r="V1896" t="s">
        <v>51</v>
      </c>
      <c r="W1896" t="s">
        <v>3160</v>
      </c>
      <c r="X1896" t="s">
        <v>3139</v>
      </c>
      <c r="Y1896" t="s">
        <v>3152</v>
      </c>
      <c r="Z1896" t="s">
        <v>3152</v>
      </c>
      <c r="AA1896" t="s">
        <v>874</v>
      </c>
      <c r="AB1896">
        <v>196</v>
      </c>
      <c r="AC1896" t="s">
        <v>2292</v>
      </c>
      <c r="AD1896" t="s">
        <v>2495</v>
      </c>
      <c r="AE1896" t="s">
        <v>2807</v>
      </c>
      <c r="AF1896" t="s">
        <v>883</v>
      </c>
      <c r="AG1896" t="s">
        <v>872</v>
      </c>
      <c r="AH1896" t="s">
        <v>3071</v>
      </c>
      <c r="AI1896" t="s">
        <v>3072</v>
      </c>
      <c r="AJ1896" t="s">
        <v>3073</v>
      </c>
      <c r="AK1896" t="s">
        <v>2214</v>
      </c>
    </row>
    <row r="1897" spans="1:37" x14ac:dyDescent="0.3">
      <c r="A1897" t="s">
        <v>3212</v>
      </c>
      <c r="B1897" t="s">
        <v>3173</v>
      </c>
      <c r="C1897" t="s">
        <v>1776</v>
      </c>
      <c r="D1897" t="s">
        <v>1019</v>
      </c>
      <c r="E1897" t="s">
        <v>3174</v>
      </c>
      <c r="F1897" t="s">
        <v>3174</v>
      </c>
      <c r="G1897" t="s">
        <v>3144</v>
      </c>
      <c r="H1897" t="s">
        <v>3133</v>
      </c>
      <c r="I1897" t="s">
        <v>3216</v>
      </c>
      <c r="J1897" t="s">
        <v>2292</v>
      </c>
      <c r="K1897" t="s">
        <v>4319</v>
      </c>
      <c r="L1897" t="s">
        <v>2495</v>
      </c>
      <c r="M1897" t="s">
        <v>883</v>
      </c>
      <c r="N1897" t="s">
        <v>2302</v>
      </c>
      <c r="O1897" t="s">
        <v>3170</v>
      </c>
      <c r="P1897" t="s">
        <v>1391</v>
      </c>
      <c r="Q1897" t="s">
        <v>1776</v>
      </c>
      <c r="R1897" t="s">
        <v>3433</v>
      </c>
      <c r="S1897" t="s">
        <v>3269</v>
      </c>
      <c r="T1897">
        <f>+_2022[[#This Row],[p1_score]]+_2022[[#This Row],[p2_score]]</f>
        <v>37</v>
      </c>
      <c r="U1897" t="s">
        <v>1776</v>
      </c>
      <c r="V1897" t="s">
        <v>51</v>
      </c>
      <c r="W1897" t="s">
        <v>3177</v>
      </c>
      <c r="X1897" t="s">
        <v>3143</v>
      </c>
      <c r="Y1897" t="s">
        <v>3152</v>
      </c>
      <c r="Z1897" t="s">
        <v>3143</v>
      </c>
      <c r="AA1897" t="s">
        <v>52</v>
      </c>
      <c r="AB1897">
        <v>196</v>
      </c>
      <c r="AC1897" t="s">
        <v>2292</v>
      </c>
      <c r="AD1897" t="s">
        <v>2495</v>
      </c>
      <c r="AE1897" t="s">
        <v>2807</v>
      </c>
      <c r="AF1897" t="s">
        <v>883</v>
      </c>
      <c r="AG1897" t="s">
        <v>872</v>
      </c>
      <c r="AH1897" t="s">
        <v>3071</v>
      </c>
      <c r="AI1897" t="s">
        <v>3072</v>
      </c>
      <c r="AJ1897" t="s">
        <v>3073</v>
      </c>
      <c r="AK1897" t="s">
        <v>2214</v>
      </c>
    </row>
    <row r="1898" spans="1:37" x14ac:dyDescent="0.3">
      <c r="A1898" t="s">
        <v>3174</v>
      </c>
      <c r="B1898" t="s">
        <v>3178</v>
      </c>
      <c r="C1898" t="s">
        <v>2308</v>
      </c>
      <c r="D1898" t="s">
        <v>2309</v>
      </c>
      <c r="E1898" t="s">
        <v>3133</v>
      </c>
      <c r="F1898" t="s">
        <v>3144</v>
      </c>
      <c r="G1898" t="s">
        <v>3133</v>
      </c>
      <c r="H1898" t="s">
        <v>3133</v>
      </c>
      <c r="I1898" t="s">
        <v>3152</v>
      </c>
      <c r="J1898" t="s">
        <v>2292</v>
      </c>
      <c r="K1898" t="s">
        <v>4319</v>
      </c>
      <c r="L1898" t="s">
        <v>2495</v>
      </c>
      <c r="M1898" t="s">
        <v>883</v>
      </c>
      <c r="N1898" t="s">
        <v>2302</v>
      </c>
      <c r="O1898" t="s">
        <v>3200</v>
      </c>
      <c r="P1898" t="s">
        <v>2310</v>
      </c>
      <c r="Q1898" t="s">
        <v>2308</v>
      </c>
      <c r="R1898" t="s">
        <v>3497</v>
      </c>
      <c r="S1898" t="s">
        <v>3269</v>
      </c>
      <c r="T1898">
        <f>+_2022[[#This Row],[p1_score]]+_2022[[#This Row],[p2_score]]</f>
        <v>0</v>
      </c>
      <c r="U1898" t="s">
        <v>2308</v>
      </c>
      <c r="V1898" t="s">
        <v>51</v>
      </c>
      <c r="W1898" t="s">
        <v>3152</v>
      </c>
      <c r="X1898" t="s">
        <v>3152</v>
      </c>
      <c r="Y1898" t="s">
        <v>3152</v>
      </c>
      <c r="Z1898" t="s">
        <v>3143</v>
      </c>
      <c r="AA1898" t="s">
        <v>1776</v>
      </c>
      <c r="AB1898">
        <v>196</v>
      </c>
      <c r="AC1898" t="s">
        <v>2292</v>
      </c>
      <c r="AD1898" t="s">
        <v>2495</v>
      </c>
      <c r="AE1898" t="s">
        <v>2807</v>
      </c>
      <c r="AF1898" t="s">
        <v>883</v>
      </c>
      <c r="AG1898" t="s">
        <v>872</v>
      </c>
      <c r="AH1898" t="s">
        <v>3071</v>
      </c>
      <c r="AI1898" t="s">
        <v>3072</v>
      </c>
      <c r="AJ1898" t="s">
        <v>3073</v>
      </c>
      <c r="AK1898" t="s">
        <v>2214</v>
      </c>
    </row>
    <row r="1899" spans="1:37" x14ac:dyDescent="0.3">
      <c r="A1899" t="s">
        <v>3222</v>
      </c>
      <c r="B1899" t="s">
        <v>3180</v>
      </c>
      <c r="C1899" t="s">
        <v>2311</v>
      </c>
      <c r="D1899" t="s">
        <v>1017</v>
      </c>
      <c r="E1899" t="s">
        <v>3133</v>
      </c>
      <c r="F1899" t="s">
        <v>3144</v>
      </c>
      <c r="G1899" t="s">
        <v>3133</v>
      </c>
      <c r="H1899" t="s">
        <v>3133</v>
      </c>
      <c r="I1899" t="s">
        <v>3152</v>
      </c>
      <c r="J1899" t="s">
        <v>2292</v>
      </c>
      <c r="K1899" t="s">
        <v>4319</v>
      </c>
      <c r="L1899" t="s">
        <v>2495</v>
      </c>
      <c r="M1899" t="s">
        <v>883</v>
      </c>
      <c r="N1899" t="s">
        <v>2302</v>
      </c>
      <c r="O1899" t="s">
        <v>3219</v>
      </c>
      <c r="P1899" t="s">
        <v>1566</v>
      </c>
      <c r="Q1899" t="s">
        <v>2311</v>
      </c>
      <c r="R1899" t="s">
        <v>3298</v>
      </c>
      <c r="S1899" t="s">
        <v>3269</v>
      </c>
      <c r="T1899">
        <f>+_2022[[#This Row],[p1_score]]+_2022[[#This Row],[p2_score]]</f>
        <v>0</v>
      </c>
      <c r="U1899" t="s">
        <v>2311</v>
      </c>
      <c r="V1899" t="s">
        <v>51</v>
      </c>
      <c r="W1899" t="s">
        <v>3152</v>
      </c>
      <c r="X1899" t="s">
        <v>3152</v>
      </c>
      <c r="Y1899" t="s">
        <v>3152</v>
      </c>
      <c r="Z1899" t="s">
        <v>3143</v>
      </c>
      <c r="AA1899" t="s">
        <v>2308</v>
      </c>
      <c r="AB1899">
        <v>196</v>
      </c>
      <c r="AC1899" t="s">
        <v>2292</v>
      </c>
      <c r="AD1899" t="s">
        <v>2495</v>
      </c>
      <c r="AE1899" t="s">
        <v>2807</v>
      </c>
      <c r="AF1899" t="s">
        <v>883</v>
      </c>
      <c r="AG1899" t="s">
        <v>872</v>
      </c>
      <c r="AH1899" t="s">
        <v>3071</v>
      </c>
      <c r="AI1899" t="s">
        <v>3072</v>
      </c>
      <c r="AJ1899" t="s">
        <v>3073</v>
      </c>
      <c r="AK1899" t="s">
        <v>2214</v>
      </c>
    </row>
    <row r="1900" spans="1:37" x14ac:dyDescent="0.3">
      <c r="A1900" t="s">
        <v>3175</v>
      </c>
      <c r="B1900" t="s">
        <v>3162</v>
      </c>
      <c r="C1900" t="s">
        <v>51</v>
      </c>
      <c r="D1900" t="s">
        <v>123</v>
      </c>
      <c r="E1900" t="s">
        <v>3306</v>
      </c>
      <c r="F1900" t="s">
        <v>3135</v>
      </c>
      <c r="G1900" t="s">
        <v>3136</v>
      </c>
      <c r="H1900" t="s">
        <v>3144</v>
      </c>
      <c r="I1900" t="s">
        <v>4545</v>
      </c>
      <c r="J1900" t="s">
        <v>2292</v>
      </c>
      <c r="K1900" t="s">
        <v>4319</v>
      </c>
      <c r="L1900" t="s">
        <v>2495</v>
      </c>
      <c r="M1900" t="s">
        <v>883</v>
      </c>
      <c r="N1900" t="s">
        <v>2302</v>
      </c>
      <c r="O1900" t="s">
        <v>3236</v>
      </c>
      <c r="P1900" t="s">
        <v>786</v>
      </c>
      <c r="Q1900" t="s">
        <v>51</v>
      </c>
      <c r="R1900" t="s">
        <v>3459</v>
      </c>
      <c r="S1900" t="s">
        <v>3719</v>
      </c>
      <c r="T1900">
        <f>+_2022[[#This Row],[p1_score]]+_2022[[#This Row],[p2_score]]</f>
        <v>7</v>
      </c>
      <c r="U1900" t="s">
        <v>2312</v>
      </c>
      <c r="V1900" t="s">
        <v>51</v>
      </c>
      <c r="W1900" t="s">
        <v>3278</v>
      </c>
      <c r="X1900" t="s">
        <v>3177</v>
      </c>
      <c r="Y1900" t="s">
        <v>3152</v>
      </c>
      <c r="Z1900" t="s">
        <v>3152</v>
      </c>
      <c r="AA1900" t="s">
        <v>2311</v>
      </c>
      <c r="AB1900">
        <v>196</v>
      </c>
      <c r="AC1900" t="s">
        <v>2292</v>
      </c>
      <c r="AD1900" t="s">
        <v>2495</v>
      </c>
      <c r="AE1900" t="s">
        <v>2807</v>
      </c>
      <c r="AF1900" t="s">
        <v>883</v>
      </c>
      <c r="AG1900" t="s">
        <v>872</v>
      </c>
      <c r="AH1900" t="s">
        <v>3071</v>
      </c>
      <c r="AI1900" t="s">
        <v>3072</v>
      </c>
      <c r="AJ1900" t="s">
        <v>3073</v>
      </c>
      <c r="AK1900" t="s">
        <v>2214</v>
      </c>
    </row>
    <row r="1901" spans="1:37" x14ac:dyDescent="0.3">
      <c r="A1901" t="s">
        <v>3155</v>
      </c>
      <c r="B1901" t="s">
        <v>3187</v>
      </c>
      <c r="C1901" t="s">
        <v>2312</v>
      </c>
      <c r="D1901" t="s">
        <v>45</v>
      </c>
      <c r="E1901" t="s">
        <v>3153</v>
      </c>
      <c r="F1901" t="s">
        <v>3136</v>
      </c>
      <c r="G1901" t="s">
        <v>3133</v>
      </c>
      <c r="H1901" t="s">
        <v>3133</v>
      </c>
      <c r="I1901" t="s">
        <v>3311</v>
      </c>
      <c r="J1901" t="s">
        <v>2292</v>
      </c>
      <c r="K1901" t="s">
        <v>4319</v>
      </c>
      <c r="L1901" t="s">
        <v>2495</v>
      </c>
      <c r="M1901" t="s">
        <v>883</v>
      </c>
      <c r="N1901" t="s">
        <v>2302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  <c r="T1901">
        <f>+_2022[[#This Row],[p1_score]]+_2022[[#This Row],[p2_score]]</f>
        <v>2</v>
      </c>
      <c r="U1901" t="s">
        <v>2312</v>
      </c>
      <c r="V1901" t="s">
        <v>737</v>
      </c>
      <c r="W1901" t="s">
        <v>3139</v>
      </c>
      <c r="X1901" t="s">
        <v>3152</v>
      </c>
      <c r="Y1901" t="s">
        <v>3152</v>
      </c>
      <c r="Z1901" t="s">
        <v>3152</v>
      </c>
      <c r="AA1901" t="s">
        <v>51</v>
      </c>
      <c r="AB1901">
        <v>196</v>
      </c>
      <c r="AC1901" t="s">
        <v>2292</v>
      </c>
      <c r="AD1901" t="s">
        <v>2495</v>
      </c>
      <c r="AE1901" t="s">
        <v>2807</v>
      </c>
      <c r="AF1901" t="s">
        <v>883</v>
      </c>
      <c r="AG1901" t="s">
        <v>872</v>
      </c>
      <c r="AH1901" t="s">
        <v>3071</v>
      </c>
      <c r="AI1901" t="s">
        <v>3072</v>
      </c>
      <c r="AJ1901" t="s">
        <v>3073</v>
      </c>
      <c r="AK1901" t="s">
        <v>2214</v>
      </c>
    </row>
    <row r="1902" spans="1:37" x14ac:dyDescent="0.3">
      <c r="A1902" t="s">
        <v>3181</v>
      </c>
      <c r="B1902" t="s">
        <v>3195</v>
      </c>
      <c r="C1902" t="s">
        <v>737</v>
      </c>
      <c r="D1902" t="s">
        <v>45</v>
      </c>
      <c r="E1902" t="s">
        <v>3133</v>
      </c>
      <c r="F1902" t="s">
        <v>3144</v>
      </c>
      <c r="G1902" t="s">
        <v>3133</v>
      </c>
      <c r="H1902" t="s">
        <v>3133</v>
      </c>
      <c r="I1902" t="s">
        <v>3152</v>
      </c>
      <c r="J1902" t="s">
        <v>2292</v>
      </c>
      <c r="K1902" t="s">
        <v>4319</v>
      </c>
      <c r="L1902" t="s">
        <v>2495</v>
      </c>
      <c r="M1902" t="s">
        <v>883</v>
      </c>
      <c r="N1902" t="s">
        <v>2302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  <c r="T1902" t="e">
        <f>+_2022[[#This Row],[p1_score]]+_2022[[#This Row],[p2_score]]</f>
        <v>#VALUE!</v>
      </c>
      <c r="U1902" t="s">
        <v>32</v>
      </c>
      <c r="V1902" t="s">
        <v>32</v>
      </c>
      <c r="W1902" t="s">
        <v>32</v>
      </c>
      <c r="X1902" t="s">
        <v>32</v>
      </c>
      <c r="Y1902" t="s">
        <v>32</v>
      </c>
      <c r="Z1902" t="s">
        <v>32</v>
      </c>
      <c r="AA1902" t="s">
        <v>32</v>
      </c>
      <c r="AB1902">
        <v>196</v>
      </c>
      <c r="AC1902" t="s">
        <v>2292</v>
      </c>
      <c r="AD1902" t="s">
        <v>2495</v>
      </c>
      <c r="AE1902" t="s">
        <v>2807</v>
      </c>
      <c r="AF1902" t="s">
        <v>883</v>
      </c>
      <c r="AG1902" t="s">
        <v>872</v>
      </c>
      <c r="AH1902" t="s">
        <v>3071</v>
      </c>
      <c r="AI1902" t="s">
        <v>3072</v>
      </c>
      <c r="AJ1902" t="s">
        <v>3073</v>
      </c>
      <c r="AK1902" t="s">
        <v>2214</v>
      </c>
    </row>
    <row r="1903" spans="1:37" x14ac:dyDescent="0.3">
      <c r="A1903" t="s">
        <v>3237</v>
      </c>
      <c r="B1903" t="s">
        <v>3144</v>
      </c>
      <c r="C1903" t="s">
        <v>99</v>
      </c>
      <c r="D1903" t="s">
        <v>2313</v>
      </c>
      <c r="E1903" t="s">
        <v>3201</v>
      </c>
      <c r="F1903" t="s">
        <v>3195</v>
      </c>
      <c r="G1903" t="s">
        <v>3153</v>
      </c>
      <c r="H1903" t="s">
        <v>3133</v>
      </c>
      <c r="I1903" t="s">
        <v>4450</v>
      </c>
      <c r="J1903" t="s">
        <v>2292</v>
      </c>
      <c r="K1903" t="s">
        <v>4304</v>
      </c>
      <c r="L1903" t="s">
        <v>2499</v>
      </c>
      <c r="M1903" t="s">
        <v>949</v>
      </c>
      <c r="N1903" t="s">
        <v>2314</v>
      </c>
      <c r="O1903" t="s">
        <v>3139</v>
      </c>
      <c r="P1903" t="s">
        <v>2315</v>
      </c>
      <c r="Q1903" t="s">
        <v>99</v>
      </c>
      <c r="R1903" t="s">
        <v>4116</v>
      </c>
      <c r="S1903" t="s">
        <v>3305</v>
      </c>
      <c r="T1903">
        <f>+_2022[[#This Row],[p1_score]]+_2022[[#This Row],[p2_score]]</f>
        <v>18</v>
      </c>
      <c r="U1903" t="s">
        <v>1168</v>
      </c>
      <c r="V1903" t="s">
        <v>99</v>
      </c>
      <c r="W1903" t="s">
        <v>3200</v>
      </c>
      <c r="X1903" t="s">
        <v>3271</v>
      </c>
      <c r="Y1903" t="s">
        <v>3200</v>
      </c>
      <c r="Z1903" t="s">
        <v>3271</v>
      </c>
      <c r="AA1903" t="s">
        <v>32</v>
      </c>
      <c r="AB1903">
        <v>197</v>
      </c>
      <c r="AC1903" t="s">
        <v>2292</v>
      </c>
      <c r="AD1903" t="s">
        <v>2499</v>
      </c>
      <c r="AE1903" t="s">
        <v>2807</v>
      </c>
      <c r="AF1903" t="s">
        <v>949</v>
      </c>
      <c r="AG1903" t="s">
        <v>850</v>
      </c>
      <c r="AH1903" t="s">
        <v>3074</v>
      </c>
      <c r="AI1903" t="s">
        <v>2939</v>
      </c>
      <c r="AJ1903" t="s">
        <v>3075</v>
      </c>
      <c r="AK1903" t="s">
        <v>1926</v>
      </c>
    </row>
    <row r="1904" spans="1:37" x14ac:dyDescent="0.3">
      <c r="A1904" t="s">
        <v>3244</v>
      </c>
      <c r="B1904" t="s">
        <v>3153</v>
      </c>
      <c r="C1904" t="s">
        <v>855</v>
      </c>
      <c r="D1904" t="s">
        <v>2316</v>
      </c>
      <c r="E1904" t="s">
        <v>3178</v>
      </c>
      <c r="F1904" t="s">
        <v>3174</v>
      </c>
      <c r="G1904" t="s">
        <v>3144</v>
      </c>
      <c r="H1904" t="s">
        <v>3133</v>
      </c>
      <c r="I1904" t="s">
        <v>4491</v>
      </c>
      <c r="J1904" t="s">
        <v>2292</v>
      </c>
      <c r="K1904" t="s">
        <v>4304</v>
      </c>
      <c r="L1904" t="s">
        <v>2499</v>
      </c>
      <c r="M1904" t="s">
        <v>949</v>
      </c>
      <c r="N1904" t="s">
        <v>2314</v>
      </c>
      <c r="O1904" t="s">
        <v>3148</v>
      </c>
      <c r="P1904" t="s">
        <v>1312</v>
      </c>
      <c r="Q1904" t="s">
        <v>855</v>
      </c>
      <c r="R1904" t="s">
        <v>3725</v>
      </c>
      <c r="S1904" t="s">
        <v>3193</v>
      </c>
      <c r="T1904">
        <f>+_2022[[#This Row],[p1_score]]+_2022[[#This Row],[p2_score]]</f>
        <v>15</v>
      </c>
      <c r="U1904" t="s">
        <v>1168</v>
      </c>
      <c r="V1904" t="s">
        <v>855</v>
      </c>
      <c r="W1904" t="s">
        <v>3236</v>
      </c>
      <c r="X1904" t="s">
        <v>3170</v>
      </c>
      <c r="Y1904" t="s">
        <v>3220</v>
      </c>
      <c r="Z1904" t="s">
        <v>3152</v>
      </c>
      <c r="AA1904" t="s">
        <v>99</v>
      </c>
      <c r="AB1904">
        <v>197</v>
      </c>
      <c r="AC1904" t="s">
        <v>2292</v>
      </c>
      <c r="AD1904" t="s">
        <v>2499</v>
      </c>
      <c r="AE1904" t="s">
        <v>2807</v>
      </c>
      <c r="AF1904" t="s">
        <v>949</v>
      </c>
      <c r="AG1904" t="s">
        <v>850</v>
      </c>
      <c r="AH1904" t="s">
        <v>3074</v>
      </c>
      <c r="AI1904" t="s">
        <v>2939</v>
      </c>
      <c r="AJ1904" t="s">
        <v>3075</v>
      </c>
      <c r="AK1904" t="s">
        <v>1926</v>
      </c>
    </row>
    <row r="1905" spans="1:37" x14ac:dyDescent="0.3">
      <c r="A1905" t="s">
        <v>3238</v>
      </c>
      <c r="B1905" t="s">
        <v>3136</v>
      </c>
      <c r="C1905" t="s">
        <v>270</v>
      </c>
      <c r="D1905" t="s">
        <v>2317</v>
      </c>
      <c r="E1905" t="s">
        <v>3187</v>
      </c>
      <c r="F1905" t="s">
        <v>3187</v>
      </c>
      <c r="G1905" t="s">
        <v>3144</v>
      </c>
      <c r="H1905" t="s">
        <v>3133</v>
      </c>
      <c r="I1905" t="s">
        <v>3216</v>
      </c>
      <c r="J1905" t="s">
        <v>2292</v>
      </c>
      <c r="K1905" t="s">
        <v>4304</v>
      </c>
      <c r="L1905" t="s">
        <v>2499</v>
      </c>
      <c r="M1905" t="s">
        <v>949</v>
      </c>
      <c r="N1905" t="s">
        <v>2314</v>
      </c>
      <c r="O1905" t="s">
        <v>3157</v>
      </c>
      <c r="P1905" t="s">
        <v>2318</v>
      </c>
      <c r="Q1905" t="s">
        <v>270</v>
      </c>
      <c r="R1905" t="s">
        <v>3482</v>
      </c>
      <c r="S1905" t="s">
        <v>3142</v>
      </c>
      <c r="T1905">
        <f>+_2022[[#This Row],[p1_score]]+_2022[[#This Row],[p2_score]]</f>
        <v>10</v>
      </c>
      <c r="U1905" t="s">
        <v>1168</v>
      </c>
      <c r="V1905" t="s">
        <v>270</v>
      </c>
      <c r="W1905" t="s">
        <v>3139</v>
      </c>
      <c r="X1905" t="s">
        <v>3219</v>
      </c>
      <c r="Y1905" t="s">
        <v>3305</v>
      </c>
      <c r="Z1905" t="s">
        <v>3152</v>
      </c>
      <c r="AA1905" t="s">
        <v>855</v>
      </c>
      <c r="AB1905">
        <v>197</v>
      </c>
      <c r="AC1905" t="s">
        <v>2292</v>
      </c>
      <c r="AD1905" t="s">
        <v>2499</v>
      </c>
      <c r="AE1905" t="s">
        <v>2807</v>
      </c>
      <c r="AF1905" t="s">
        <v>949</v>
      </c>
      <c r="AG1905" t="s">
        <v>850</v>
      </c>
      <c r="AH1905" t="s">
        <v>3074</v>
      </c>
      <c r="AI1905" t="s">
        <v>2939</v>
      </c>
      <c r="AJ1905" t="s">
        <v>3075</v>
      </c>
      <c r="AK1905" t="s">
        <v>1926</v>
      </c>
    </row>
    <row r="1906" spans="1:37" x14ac:dyDescent="0.3">
      <c r="A1906" t="s">
        <v>3232</v>
      </c>
      <c r="B1906" t="s">
        <v>3162</v>
      </c>
      <c r="C1906" t="s">
        <v>2319</v>
      </c>
      <c r="D1906" t="s">
        <v>2320</v>
      </c>
      <c r="E1906" t="s">
        <v>3175</v>
      </c>
      <c r="F1906" t="s">
        <v>3175</v>
      </c>
      <c r="G1906" t="s">
        <v>3144</v>
      </c>
      <c r="H1906" t="s">
        <v>3133</v>
      </c>
      <c r="I1906" t="s">
        <v>3216</v>
      </c>
      <c r="J1906" t="s">
        <v>2292</v>
      </c>
      <c r="K1906" t="s">
        <v>4304</v>
      </c>
      <c r="L1906" t="s">
        <v>2499</v>
      </c>
      <c r="M1906" t="s">
        <v>949</v>
      </c>
      <c r="N1906" t="s">
        <v>2314</v>
      </c>
      <c r="O1906" t="s">
        <v>3151</v>
      </c>
      <c r="P1906" t="s">
        <v>1364</v>
      </c>
      <c r="Q1906" t="s">
        <v>2319</v>
      </c>
      <c r="R1906" t="s">
        <v>3190</v>
      </c>
      <c r="S1906" t="s">
        <v>3815</v>
      </c>
      <c r="T1906">
        <f>+_2022[[#This Row],[p1_score]]+_2022[[#This Row],[p2_score]]</f>
        <v>45</v>
      </c>
      <c r="U1906" t="s">
        <v>1168</v>
      </c>
      <c r="V1906" t="s">
        <v>2319</v>
      </c>
      <c r="W1906" t="s">
        <v>3249</v>
      </c>
      <c r="X1906" t="s">
        <v>3220</v>
      </c>
      <c r="Y1906" t="s">
        <v>3445</v>
      </c>
      <c r="Z1906" t="s">
        <v>3152</v>
      </c>
      <c r="AA1906" t="s">
        <v>270</v>
      </c>
      <c r="AB1906">
        <v>197</v>
      </c>
      <c r="AC1906" t="s">
        <v>2292</v>
      </c>
      <c r="AD1906" t="s">
        <v>2499</v>
      </c>
      <c r="AE1906" t="s">
        <v>2807</v>
      </c>
      <c r="AF1906" t="s">
        <v>949</v>
      </c>
      <c r="AG1906" t="s">
        <v>850</v>
      </c>
      <c r="AH1906" t="s">
        <v>3074</v>
      </c>
      <c r="AI1906" t="s">
        <v>2939</v>
      </c>
      <c r="AJ1906" t="s">
        <v>3075</v>
      </c>
      <c r="AK1906" t="s">
        <v>1926</v>
      </c>
    </row>
    <row r="1907" spans="1:37" x14ac:dyDescent="0.3">
      <c r="A1907" t="s">
        <v>3145</v>
      </c>
      <c r="B1907" t="s">
        <v>3173</v>
      </c>
      <c r="C1907" t="s">
        <v>308</v>
      </c>
      <c r="D1907" t="s">
        <v>2321</v>
      </c>
      <c r="E1907" t="s">
        <v>3175</v>
      </c>
      <c r="F1907" t="s">
        <v>3202</v>
      </c>
      <c r="G1907" t="s">
        <v>3144</v>
      </c>
      <c r="H1907" t="s">
        <v>3144</v>
      </c>
      <c r="I1907" t="s">
        <v>3272</v>
      </c>
      <c r="J1907" t="s">
        <v>2292</v>
      </c>
      <c r="K1907" t="s">
        <v>4304</v>
      </c>
      <c r="L1907" t="s">
        <v>2499</v>
      </c>
      <c r="M1907" t="s">
        <v>949</v>
      </c>
      <c r="N1907" t="s">
        <v>2314</v>
      </c>
      <c r="O1907" t="s">
        <v>3170</v>
      </c>
      <c r="P1907" t="s">
        <v>276</v>
      </c>
      <c r="Q1907" t="s">
        <v>308</v>
      </c>
      <c r="R1907" t="s">
        <v>3685</v>
      </c>
      <c r="S1907" t="s">
        <v>3531</v>
      </c>
      <c r="T1907">
        <f>+_2022[[#This Row],[p1_score]]+_2022[[#This Row],[p2_score]]</f>
        <v>37</v>
      </c>
      <c r="U1907" t="s">
        <v>1168</v>
      </c>
      <c r="V1907" t="s">
        <v>308</v>
      </c>
      <c r="W1907" t="s">
        <v>3426</v>
      </c>
      <c r="X1907" t="s">
        <v>3220</v>
      </c>
      <c r="Y1907" t="s">
        <v>4284</v>
      </c>
      <c r="Z1907" t="s">
        <v>3152</v>
      </c>
      <c r="AA1907" t="s">
        <v>2319</v>
      </c>
      <c r="AB1907">
        <v>197</v>
      </c>
      <c r="AC1907" t="s">
        <v>2292</v>
      </c>
      <c r="AD1907" t="s">
        <v>2499</v>
      </c>
      <c r="AE1907" t="s">
        <v>2807</v>
      </c>
      <c r="AF1907" t="s">
        <v>949</v>
      </c>
      <c r="AG1907" t="s">
        <v>850</v>
      </c>
      <c r="AH1907" t="s">
        <v>3074</v>
      </c>
      <c r="AI1907" t="s">
        <v>2939</v>
      </c>
      <c r="AJ1907" t="s">
        <v>3075</v>
      </c>
      <c r="AK1907" t="s">
        <v>1926</v>
      </c>
    </row>
    <row r="1908" spans="1:37" x14ac:dyDescent="0.3">
      <c r="A1908" t="s">
        <v>3168</v>
      </c>
      <c r="B1908" t="s">
        <v>3133</v>
      </c>
      <c r="C1908" t="s">
        <v>1168</v>
      </c>
      <c r="D1908" t="s">
        <v>2322</v>
      </c>
      <c r="E1908" t="s">
        <v>3341</v>
      </c>
      <c r="F1908" t="s">
        <v>3341</v>
      </c>
      <c r="G1908" t="s">
        <v>3136</v>
      </c>
      <c r="H1908" t="s">
        <v>3144</v>
      </c>
      <c r="I1908" t="s">
        <v>3216</v>
      </c>
      <c r="J1908" t="s">
        <v>2292</v>
      </c>
      <c r="K1908" t="s">
        <v>4304</v>
      </c>
      <c r="L1908" t="s">
        <v>2499</v>
      </c>
      <c r="M1908" t="s">
        <v>949</v>
      </c>
      <c r="N1908" t="s">
        <v>2314</v>
      </c>
      <c r="O1908" t="s">
        <v>3200</v>
      </c>
      <c r="P1908" t="s">
        <v>2323</v>
      </c>
      <c r="Q1908" t="s">
        <v>1168</v>
      </c>
      <c r="R1908" t="s">
        <v>3433</v>
      </c>
      <c r="S1908" t="s">
        <v>3531</v>
      </c>
      <c r="T1908">
        <f>+_2022[[#This Row],[p1_score]]+_2022[[#This Row],[p2_score]]</f>
        <v>0</v>
      </c>
      <c r="U1908" t="s">
        <v>1168</v>
      </c>
      <c r="V1908" t="s">
        <v>960</v>
      </c>
      <c r="W1908" t="s">
        <v>3499</v>
      </c>
      <c r="X1908" t="s">
        <v>3270</v>
      </c>
      <c r="Y1908" t="s">
        <v>3152</v>
      </c>
      <c r="Z1908" t="s">
        <v>3152</v>
      </c>
      <c r="AA1908" t="s">
        <v>308</v>
      </c>
      <c r="AB1908">
        <v>197</v>
      </c>
      <c r="AC1908" t="s">
        <v>2292</v>
      </c>
      <c r="AD1908" t="s">
        <v>2499</v>
      </c>
      <c r="AE1908" t="s">
        <v>2807</v>
      </c>
      <c r="AF1908" t="s">
        <v>949</v>
      </c>
      <c r="AG1908" t="s">
        <v>850</v>
      </c>
      <c r="AH1908" t="s">
        <v>3074</v>
      </c>
      <c r="AI1908" t="s">
        <v>2939</v>
      </c>
      <c r="AJ1908" t="s">
        <v>3075</v>
      </c>
      <c r="AK1908" t="s">
        <v>1926</v>
      </c>
    </row>
    <row r="1909" spans="1:37" x14ac:dyDescent="0.3">
      <c r="A1909" t="s">
        <v>3264</v>
      </c>
      <c r="B1909" t="s">
        <v>3178</v>
      </c>
      <c r="C1909" t="s">
        <v>960</v>
      </c>
      <c r="D1909" t="s">
        <v>2324</v>
      </c>
      <c r="E1909" t="s">
        <v>3154</v>
      </c>
      <c r="F1909" t="s">
        <v>3162</v>
      </c>
      <c r="G1909" t="s">
        <v>3133</v>
      </c>
      <c r="H1909" t="s">
        <v>3144</v>
      </c>
      <c r="I1909" t="s">
        <v>3229</v>
      </c>
      <c r="J1909" t="s">
        <v>2292</v>
      </c>
      <c r="K1909" t="s">
        <v>4304</v>
      </c>
      <c r="L1909" t="s">
        <v>2499</v>
      </c>
      <c r="M1909" t="s">
        <v>949</v>
      </c>
      <c r="N1909" t="s">
        <v>2314</v>
      </c>
      <c r="O1909" t="s">
        <v>3219</v>
      </c>
      <c r="P1909" t="s">
        <v>2325</v>
      </c>
      <c r="Q1909" t="s">
        <v>960</v>
      </c>
      <c r="R1909" t="s">
        <v>3457</v>
      </c>
      <c r="S1909" t="s">
        <v>3401</v>
      </c>
      <c r="T1909">
        <f>+_2022[[#This Row],[p1_score]]+_2022[[#This Row],[p2_score]]</f>
        <v>17</v>
      </c>
      <c r="U1909" t="s">
        <v>161</v>
      </c>
      <c r="V1909" t="s">
        <v>960</v>
      </c>
      <c r="W1909" t="s">
        <v>3200</v>
      </c>
      <c r="X1909" t="s">
        <v>3161</v>
      </c>
      <c r="Y1909" t="s">
        <v>3152</v>
      </c>
      <c r="Z1909" t="s">
        <v>3152</v>
      </c>
      <c r="AA1909" t="s">
        <v>1168</v>
      </c>
      <c r="AB1909">
        <v>197</v>
      </c>
      <c r="AC1909" t="s">
        <v>2292</v>
      </c>
      <c r="AD1909" t="s">
        <v>2499</v>
      </c>
      <c r="AE1909" t="s">
        <v>2807</v>
      </c>
      <c r="AF1909" t="s">
        <v>949</v>
      </c>
      <c r="AG1909" t="s">
        <v>850</v>
      </c>
      <c r="AH1909" t="s">
        <v>3074</v>
      </c>
      <c r="AI1909" t="s">
        <v>2939</v>
      </c>
      <c r="AJ1909" t="s">
        <v>3075</v>
      </c>
      <c r="AK1909" t="s">
        <v>1926</v>
      </c>
    </row>
    <row r="1910" spans="1:37" x14ac:dyDescent="0.3">
      <c r="A1910" t="s">
        <v>3167</v>
      </c>
      <c r="B1910" t="s">
        <v>3180</v>
      </c>
      <c r="C1910" t="s">
        <v>161</v>
      </c>
      <c r="D1910" t="s">
        <v>45</v>
      </c>
      <c r="E1910" t="s">
        <v>3195</v>
      </c>
      <c r="F1910" t="s">
        <v>3173</v>
      </c>
      <c r="G1910" t="s">
        <v>3144</v>
      </c>
      <c r="H1910" t="s">
        <v>3133</v>
      </c>
      <c r="I1910" t="s">
        <v>3218</v>
      </c>
      <c r="J1910" t="s">
        <v>2292</v>
      </c>
      <c r="K1910" t="s">
        <v>4304</v>
      </c>
      <c r="L1910" t="s">
        <v>2499</v>
      </c>
      <c r="M1910" t="s">
        <v>949</v>
      </c>
      <c r="N1910" t="s">
        <v>2314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  <c r="T1910">
        <f>+_2022[[#This Row],[p1_score]]+_2022[[#This Row],[p2_score]]</f>
        <v>10</v>
      </c>
      <c r="U1910" t="s">
        <v>161</v>
      </c>
      <c r="V1910" t="s">
        <v>1662</v>
      </c>
      <c r="W1910" t="s">
        <v>3236</v>
      </c>
      <c r="X1910" t="s">
        <v>3166</v>
      </c>
      <c r="Y1910" t="s">
        <v>3152</v>
      </c>
      <c r="Z1910" t="s">
        <v>3152</v>
      </c>
      <c r="AA1910" t="s">
        <v>960</v>
      </c>
      <c r="AB1910">
        <v>197</v>
      </c>
      <c r="AC1910" t="s">
        <v>2292</v>
      </c>
      <c r="AD1910" t="s">
        <v>2499</v>
      </c>
      <c r="AE1910" t="s">
        <v>2807</v>
      </c>
      <c r="AF1910" t="s">
        <v>949</v>
      </c>
      <c r="AG1910" t="s">
        <v>850</v>
      </c>
      <c r="AH1910" t="s">
        <v>3074</v>
      </c>
      <c r="AI1910" t="s">
        <v>2939</v>
      </c>
      <c r="AJ1910" t="s">
        <v>3075</v>
      </c>
      <c r="AK1910" t="s">
        <v>1926</v>
      </c>
    </row>
    <row r="1911" spans="1:37" x14ac:dyDescent="0.3">
      <c r="A1911" t="s">
        <v>3275</v>
      </c>
      <c r="B1911" t="s">
        <v>3187</v>
      </c>
      <c r="C1911" t="s">
        <v>1662</v>
      </c>
      <c r="D1911" t="s">
        <v>45</v>
      </c>
      <c r="E1911" t="s">
        <v>3144</v>
      </c>
      <c r="F1911" t="s">
        <v>3144</v>
      </c>
      <c r="G1911" t="s">
        <v>3133</v>
      </c>
      <c r="H1911" t="s">
        <v>3133</v>
      </c>
      <c r="I1911" t="s">
        <v>3216</v>
      </c>
      <c r="J1911" t="s">
        <v>2292</v>
      </c>
      <c r="K1911" t="s">
        <v>4304</v>
      </c>
      <c r="L1911" t="s">
        <v>2499</v>
      </c>
      <c r="M1911" t="s">
        <v>949</v>
      </c>
      <c r="N1911" t="s">
        <v>2314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  <c r="T1911" t="e">
        <f>+_2022[[#This Row],[p1_score]]+_2022[[#This Row],[p2_score]]</f>
        <v>#VALUE!</v>
      </c>
      <c r="U1911" t="s">
        <v>32</v>
      </c>
      <c r="V1911" t="s">
        <v>32</v>
      </c>
      <c r="W1911" t="s">
        <v>32</v>
      </c>
      <c r="X1911" t="s">
        <v>32</v>
      </c>
      <c r="Y1911" t="s">
        <v>32</v>
      </c>
      <c r="Z1911" t="s">
        <v>32</v>
      </c>
      <c r="AA1911" t="s">
        <v>32</v>
      </c>
      <c r="AB1911">
        <v>197</v>
      </c>
      <c r="AC1911" t="s">
        <v>2292</v>
      </c>
      <c r="AD1911" t="s">
        <v>2499</v>
      </c>
      <c r="AE1911" t="s">
        <v>2807</v>
      </c>
      <c r="AF1911" t="s">
        <v>949</v>
      </c>
      <c r="AG1911" t="s">
        <v>850</v>
      </c>
      <c r="AH1911" t="s">
        <v>3074</v>
      </c>
      <c r="AI1911" t="s">
        <v>2939</v>
      </c>
      <c r="AJ1911" t="s">
        <v>3075</v>
      </c>
      <c r="AK1911" t="s">
        <v>1926</v>
      </c>
    </row>
    <row r="1912" spans="1:37" x14ac:dyDescent="0.3">
      <c r="A1912" t="s">
        <v>3279</v>
      </c>
      <c r="B1912" t="s">
        <v>3144</v>
      </c>
      <c r="C1912" t="s">
        <v>2326</v>
      </c>
      <c r="D1912" t="s">
        <v>2327</v>
      </c>
      <c r="E1912" t="s">
        <v>3133</v>
      </c>
      <c r="F1912" t="s">
        <v>3144</v>
      </c>
      <c r="G1912" t="s">
        <v>3133</v>
      </c>
      <c r="H1912" t="s">
        <v>3133</v>
      </c>
      <c r="I1912" t="s">
        <v>3152</v>
      </c>
      <c r="J1912" t="s">
        <v>2292</v>
      </c>
      <c r="K1912" t="s">
        <v>4332</v>
      </c>
      <c r="L1912" t="s">
        <v>2503</v>
      </c>
      <c r="M1912" t="s">
        <v>872</v>
      </c>
      <c r="N1912" t="s">
        <v>2328</v>
      </c>
      <c r="O1912" t="s">
        <v>3139</v>
      </c>
      <c r="P1912" t="s">
        <v>446</v>
      </c>
      <c r="Q1912" t="s">
        <v>2326</v>
      </c>
      <c r="R1912" t="s">
        <v>3166</v>
      </c>
      <c r="S1912" t="s">
        <v>3151</v>
      </c>
      <c r="T1912">
        <f>+_2022[[#This Row],[p1_score]]+_2022[[#This Row],[p2_score]]</f>
        <v>5</v>
      </c>
      <c r="U1912" t="s">
        <v>2029</v>
      </c>
      <c r="V1912" t="s">
        <v>2326</v>
      </c>
      <c r="W1912" t="s">
        <v>3151</v>
      </c>
      <c r="X1912" t="s">
        <v>3152</v>
      </c>
      <c r="Y1912" t="s">
        <v>3151</v>
      </c>
      <c r="Z1912" t="s">
        <v>3152</v>
      </c>
      <c r="AA1912" t="s">
        <v>32</v>
      </c>
      <c r="AB1912">
        <v>198</v>
      </c>
      <c r="AC1912" t="s">
        <v>2292</v>
      </c>
      <c r="AD1912" t="s">
        <v>2503</v>
      </c>
      <c r="AE1912" t="s">
        <v>2807</v>
      </c>
      <c r="AF1912" t="s">
        <v>872</v>
      </c>
      <c r="AG1912" t="s">
        <v>897</v>
      </c>
      <c r="AH1912" t="s">
        <v>2983</v>
      </c>
      <c r="AI1912" t="s">
        <v>3076</v>
      </c>
      <c r="AJ1912" t="s">
        <v>3077</v>
      </c>
      <c r="AK1912" t="s">
        <v>900</v>
      </c>
    </row>
    <row r="1913" spans="1:37" x14ac:dyDescent="0.3">
      <c r="A1913" t="s">
        <v>3146</v>
      </c>
      <c r="B1913" t="s">
        <v>3133</v>
      </c>
      <c r="C1913" t="s">
        <v>2029</v>
      </c>
      <c r="D1913" t="s">
        <v>1031</v>
      </c>
      <c r="E1913" t="s">
        <v>3201</v>
      </c>
      <c r="F1913" t="s">
        <v>3237</v>
      </c>
      <c r="G1913" t="s">
        <v>3133</v>
      </c>
      <c r="H1913" t="s">
        <v>3144</v>
      </c>
      <c r="I1913" t="s">
        <v>4546</v>
      </c>
      <c r="J1913" t="s">
        <v>2292</v>
      </c>
      <c r="K1913" t="s">
        <v>4332</v>
      </c>
      <c r="L1913" t="s">
        <v>2503</v>
      </c>
      <c r="M1913" t="s">
        <v>872</v>
      </c>
      <c r="N1913" t="s">
        <v>2328</v>
      </c>
      <c r="O1913" t="s">
        <v>3148</v>
      </c>
      <c r="P1913" t="s">
        <v>1137</v>
      </c>
      <c r="Q1913" t="s">
        <v>2029</v>
      </c>
      <c r="R1913" t="s">
        <v>3170</v>
      </c>
      <c r="S1913" t="s">
        <v>3192</v>
      </c>
      <c r="T1913">
        <f>+_2022[[#This Row],[p1_score]]+_2022[[#This Row],[p2_score]]</f>
        <v>25</v>
      </c>
      <c r="U1913" t="s">
        <v>2029</v>
      </c>
      <c r="V1913" t="s">
        <v>299</v>
      </c>
      <c r="W1913" t="s">
        <v>3170</v>
      </c>
      <c r="X1913" t="s">
        <v>3242</v>
      </c>
      <c r="Y1913" t="s">
        <v>3152</v>
      </c>
      <c r="Z1913" t="s">
        <v>3152</v>
      </c>
      <c r="AA1913" t="s">
        <v>2326</v>
      </c>
      <c r="AB1913">
        <v>198</v>
      </c>
      <c r="AC1913" t="s">
        <v>2292</v>
      </c>
      <c r="AD1913" t="s">
        <v>2503</v>
      </c>
      <c r="AE1913" t="s">
        <v>2807</v>
      </c>
      <c r="AF1913" t="s">
        <v>872</v>
      </c>
      <c r="AG1913" t="s">
        <v>897</v>
      </c>
      <c r="AH1913" t="s">
        <v>2983</v>
      </c>
      <c r="AI1913" t="s">
        <v>3076</v>
      </c>
      <c r="AJ1913" t="s">
        <v>3077</v>
      </c>
      <c r="AK1913" t="s">
        <v>900</v>
      </c>
    </row>
    <row r="1914" spans="1:37" x14ac:dyDescent="0.3">
      <c r="A1914" t="s">
        <v>3188</v>
      </c>
      <c r="B1914" t="s">
        <v>3153</v>
      </c>
      <c r="C1914" t="s">
        <v>299</v>
      </c>
      <c r="D1914" t="s">
        <v>2329</v>
      </c>
      <c r="E1914" t="s">
        <v>3188</v>
      </c>
      <c r="F1914" t="s">
        <v>3293</v>
      </c>
      <c r="G1914" t="s">
        <v>3144</v>
      </c>
      <c r="H1914" t="s">
        <v>3144</v>
      </c>
      <c r="I1914" t="s">
        <v>3927</v>
      </c>
      <c r="J1914" t="s">
        <v>2292</v>
      </c>
      <c r="K1914" t="s">
        <v>4332</v>
      </c>
      <c r="L1914" t="s">
        <v>2503</v>
      </c>
      <c r="M1914" t="s">
        <v>872</v>
      </c>
      <c r="N1914" t="s">
        <v>2328</v>
      </c>
      <c r="O1914" t="s">
        <v>3157</v>
      </c>
      <c r="P1914" t="s">
        <v>2330</v>
      </c>
      <c r="Q1914" t="s">
        <v>299</v>
      </c>
      <c r="R1914" t="s">
        <v>3373</v>
      </c>
      <c r="S1914" t="s">
        <v>3508</v>
      </c>
      <c r="T1914">
        <f>+_2022[[#This Row],[p1_score]]+_2022[[#This Row],[p2_score]]</f>
        <v>23</v>
      </c>
      <c r="U1914" t="s">
        <v>2214</v>
      </c>
      <c r="V1914" t="s">
        <v>299</v>
      </c>
      <c r="W1914" t="s">
        <v>3278</v>
      </c>
      <c r="X1914" t="s">
        <v>3192</v>
      </c>
      <c r="Y1914" t="s">
        <v>3152</v>
      </c>
      <c r="Z1914" t="s">
        <v>3152</v>
      </c>
      <c r="AA1914" t="s">
        <v>2029</v>
      </c>
      <c r="AB1914">
        <v>198</v>
      </c>
      <c r="AC1914" t="s">
        <v>2292</v>
      </c>
      <c r="AD1914" t="s">
        <v>2503</v>
      </c>
      <c r="AE1914" t="s">
        <v>2807</v>
      </c>
      <c r="AF1914" t="s">
        <v>872</v>
      </c>
      <c r="AG1914" t="s">
        <v>897</v>
      </c>
      <c r="AH1914" t="s">
        <v>2983</v>
      </c>
      <c r="AI1914" t="s">
        <v>3076</v>
      </c>
      <c r="AJ1914" t="s">
        <v>3077</v>
      </c>
      <c r="AK1914" t="s">
        <v>900</v>
      </c>
    </row>
    <row r="1915" spans="1:37" x14ac:dyDescent="0.3">
      <c r="A1915" t="s">
        <v>3135</v>
      </c>
      <c r="B1915" t="s">
        <v>3136</v>
      </c>
      <c r="C1915" t="s">
        <v>2214</v>
      </c>
      <c r="D1915" t="s">
        <v>388</v>
      </c>
      <c r="E1915" t="s">
        <v>3155</v>
      </c>
      <c r="F1915" t="s">
        <v>3212</v>
      </c>
      <c r="G1915" t="s">
        <v>3144</v>
      </c>
      <c r="H1915" t="s">
        <v>3133</v>
      </c>
      <c r="I1915" t="s">
        <v>3881</v>
      </c>
      <c r="J1915" t="s">
        <v>2292</v>
      </c>
      <c r="K1915" t="s">
        <v>4332</v>
      </c>
      <c r="L1915" t="s">
        <v>2503</v>
      </c>
      <c r="M1915" t="s">
        <v>872</v>
      </c>
      <c r="N1915" t="s">
        <v>2328</v>
      </c>
      <c r="O1915" t="s">
        <v>3151</v>
      </c>
      <c r="P1915" t="s">
        <v>1316</v>
      </c>
      <c r="Q1915" t="s">
        <v>2214</v>
      </c>
      <c r="R1915" t="s">
        <v>4338</v>
      </c>
      <c r="S1915" t="s">
        <v>3323</v>
      </c>
      <c r="T1915">
        <f>+_2022[[#This Row],[p1_score]]+_2022[[#This Row],[p2_score]]</f>
        <v>16</v>
      </c>
      <c r="U1915" t="s">
        <v>2214</v>
      </c>
      <c r="V1915" t="s">
        <v>82</v>
      </c>
      <c r="W1915" t="s">
        <v>3270</v>
      </c>
      <c r="X1915" t="s">
        <v>3257</v>
      </c>
      <c r="Y1915" t="s">
        <v>3152</v>
      </c>
      <c r="Z1915" t="s">
        <v>3152</v>
      </c>
      <c r="AA1915" t="s">
        <v>299</v>
      </c>
      <c r="AB1915">
        <v>198</v>
      </c>
      <c r="AC1915" t="s">
        <v>2292</v>
      </c>
      <c r="AD1915" t="s">
        <v>2503</v>
      </c>
      <c r="AE1915" t="s">
        <v>2807</v>
      </c>
      <c r="AF1915" t="s">
        <v>872</v>
      </c>
      <c r="AG1915" t="s">
        <v>897</v>
      </c>
      <c r="AH1915" t="s">
        <v>2983</v>
      </c>
      <c r="AI1915" t="s">
        <v>3076</v>
      </c>
      <c r="AJ1915" t="s">
        <v>3077</v>
      </c>
      <c r="AK1915" t="s">
        <v>900</v>
      </c>
    </row>
    <row r="1916" spans="1:37" x14ac:dyDescent="0.3">
      <c r="A1916" t="s">
        <v>3255</v>
      </c>
      <c r="B1916" t="s">
        <v>3173</v>
      </c>
      <c r="C1916" t="s">
        <v>986</v>
      </c>
      <c r="D1916" t="s">
        <v>1765</v>
      </c>
      <c r="E1916" t="s">
        <v>3313</v>
      </c>
      <c r="F1916" t="s">
        <v>3146</v>
      </c>
      <c r="G1916" t="s">
        <v>3136</v>
      </c>
      <c r="H1916" t="s">
        <v>3133</v>
      </c>
      <c r="I1916" t="s">
        <v>3940</v>
      </c>
      <c r="J1916" t="s">
        <v>2292</v>
      </c>
      <c r="K1916" t="s">
        <v>4332</v>
      </c>
      <c r="L1916" t="s">
        <v>2503</v>
      </c>
      <c r="M1916" t="s">
        <v>872</v>
      </c>
      <c r="N1916" t="s">
        <v>2328</v>
      </c>
      <c r="O1916" t="s">
        <v>3170</v>
      </c>
      <c r="P1916" t="s">
        <v>2331</v>
      </c>
      <c r="Q1916" t="s">
        <v>986</v>
      </c>
      <c r="R1916" t="s">
        <v>3365</v>
      </c>
      <c r="S1916" t="s">
        <v>3399</v>
      </c>
      <c r="T1916">
        <f>+_2022[[#This Row],[p1_score]]+_2022[[#This Row],[p2_score]]</f>
        <v>69</v>
      </c>
      <c r="U1916" t="s">
        <v>986</v>
      </c>
      <c r="V1916" t="s">
        <v>82</v>
      </c>
      <c r="W1916" t="s">
        <v>3562</v>
      </c>
      <c r="X1916" t="s">
        <v>3249</v>
      </c>
      <c r="Y1916" t="s">
        <v>3152</v>
      </c>
      <c r="Z1916" t="s">
        <v>3249</v>
      </c>
      <c r="AA1916" t="s">
        <v>2214</v>
      </c>
      <c r="AB1916">
        <v>198</v>
      </c>
      <c r="AC1916" t="s">
        <v>2292</v>
      </c>
      <c r="AD1916" t="s">
        <v>2503</v>
      </c>
      <c r="AE1916" t="s">
        <v>2807</v>
      </c>
      <c r="AF1916" t="s">
        <v>872</v>
      </c>
      <c r="AG1916" t="s">
        <v>897</v>
      </c>
      <c r="AH1916" t="s">
        <v>2983</v>
      </c>
      <c r="AI1916" t="s">
        <v>3076</v>
      </c>
      <c r="AJ1916" t="s">
        <v>3077</v>
      </c>
      <c r="AK1916" t="s">
        <v>900</v>
      </c>
    </row>
    <row r="1917" spans="1:37" x14ac:dyDescent="0.3">
      <c r="A1917" t="s">
        <v>3293</v>
      </c>
      <c r="B1917" t="s">
        <v>3162</v>
      </c>
      <c r="C1917" t="s">
        <v>82</v>
      </c>
      <c r="D1917" t="s">
        <v>928</v>
      </c>
      <c r="E1917" t="s">
        <v>3306</v>
      </c>
      <c r="F1917" t="s">
        <v>3264</v>
      </c>
      <c r="G1917" t="s">
        <v>3162</v>
      </c>
      <c r="H1917" t="s">
        <v>3144</v>
      </c>
      <c r="I1917" t="s">
        <v>4201</v>
      </c>
      <c r="J1917" t="s">
        <v>2292</v>
      </c>
      <c r="K1917" t="s">
        <v>4332</v>
      </c>
      <c r="L1917" t="s">
        <v>2503</v>
      </c>
      <c r="M1917" t="s">
        <v>872</v>
      </c>
      <c r="N1917" t="s">
        <v>2328</v>
      </c>
      <c r="O1917" t="s">
        <v>3200</v>
      </c>
      <c r="P1917" t="s">
        <v>2332</v>
      </c>
      <c r="Q1917" t="s">
        <v>82</v>
      </c>
      <c r="R1917" t="s">
        <v>3459</v>
      </c>
      <c r="S1917" t="s">
        <v>4285</v>
      </c>
      <c r="T1917">
        <f>+_2022[[#This Row],[p1_score]]+_2022[[#This Row],[p2_score]]</f>
        <v>7</v>
      </c>
      <c r="U1917" t="s">
        <v>138</v>
      </c>
      <c r="V1917" t="s">
        <v>82</v>
      </c>
      <c r="W1917" t="s">
        <v>3257</v>
      </c>
      <c r="X1917" t="s">
        <v>3219</v>
      </c>
      <c r="Y1917" t="s">
        <v>3152</v>
      </c>
      <c r="Z1917" t="s">
        <v>3152</v>
      </c>
      <c r="AA1917" t="s">
        <v>986</v>
      </c>
      <c r="AB1917">
        <v>198</v>
      </c>
      <c r="AC1917" t="s">
        <v>2292</v>
      </c>
      <c r="AD1917" t="s">
        <v>2503</v>
      </c>
      <c r="AE1917" t="s">
        <v>2807</v>
      </c>
      <c r="AF1917" t="s">
        <v>872</v>
      </c>
      <c r="AG1917" t="s">
        <v>897</v>
      </c>
      <c r="AH1917" t="s">
        <v>2983</v>
      </c>
      <c r="AI1917" t="s">
        <v>3076</v>
      </c>
      <c r="AJ1917" t="s">
        <v>3077</v>
      </c>
      <c r="AK1917" t="s">
        <v>900</v>
      </c>
    </row>
    <row r="1918" spans="1:37" x14ac:dyDescent="0.3">
      <c r="A1918" t="s">
        <v>3297</v>
      </c>
      <c r="B1918" t="s">
        <v>3178</v>
      </c>
      <c r="C1918" t="s">
        <v>138</v>
      </c>
      <c r="D1918" t="s">
        <v>2333</v>
      </c>
      <c r="E1918" t="s">
        <v>3133</v>
      </c>
      <c r="F1918" t="s">
        <v>3133</v>
      </c>
      <c r="G1918" t="s">
        <v>3133</v>
      </c>
      <c r="H1918" t="s">
        <v>3133</v>
      </c>
      <c r="I1918" t="s">
        <v>3152</v>
      </c>
      <c r="J1918" t="s">
        <v>2292</v>
      </c>
      <c r="K1918" t="s">
        <v>4332</v>
      </c>
      <c r="L1918" t="s">
        <v>2503</v>
      </c>
      <c r="M1918" t="s">
        <v>872</v>
      </c>
      <c r="N1918" t="s">
        <v>2328</v>
      </c>
      <c r="O1918" t="s">
        <v>3219</v>
      </c>
      <c r="P1918" t="s">
        <v>2334</v>
      </c>
      <c r="Q1918" t="s">
        <v>138</v>
      </c>
      <c r="R1918" t="s">
        <v>3459</v>
      </c>
      <c r="S1918" t="s">
        <v>3683</v>
      </c>
      <c r="T1918">
        <f>+_2022[[#This Row],[p1_score]]+_2022[[#This Row],[p2_score]]</f>
        <v>1</v>
      </c>
      <c r="U1918" t="s">
        <v>138</v>
      </c>
      <c r="V1918" t="s">
        <v>215</v>
      </c>
      <c r="W1918" t="s">
        <v>3152</v>
      </c>
      <c r="X1918" t="s">
        <v>3166</v>
      </c>
      <c r="Y1918" t="s">
        <v>3152</v>
      </c>
      <c r="Z1918" t="s">
        <v>3152</v>
      </c>
      <c r="AA1918" t="s">
        <v>82</v>
      </c>
      <c r="AB1918">
        <v>198</v>
      </c>
      <c r="AC1918" t="s">
        <v>2292</v>
      </c>
      <c r="AD1918" t="s">
        <v>2503</v>
      </c>
      <c r="AE1918" t="s">
        <v>2807</v>
      </c>
      <c r="AF1918" t="s">
        <v>872</v>
      </c>
      <c r="AG1918" t="s">
        <v>897</v>
      </c>
      <c r="AH1918" t="s">
        <v>2983</v>
      </c>
      <c r="AI1918" t="s">
        <v>3076</v>
      </c>
      <c r="AJ1918" t="s">
        <v>3077</v>
      </c>
      <c r="AK1918" t="s">
        <v>900</v>
      </c>
    </row>
    <row r="1919" spans="1:37" x14ac:dyDescent="0.3">
      <c r="A1919" t="s">
        <v>3266</v>
      </c>
      <c r="B1919" t="s">
        <v>3180</v>
      </c>
      <c r="C1919" t="s">
        <v>215</v>
      </c>
      <c r="D1919" t="s">
        <v>45</v>
      </c>
      <c r="E1919" t="s">
        <v>3144</v>
      </c>
      <c r="F1919" t="s">
        <v>3144</v>
      </c>
      <c r="G1919" t="s">
        <v>3133</v>
      </c>
      <c r="H1919" t="s">
        <v>3133</v>
      </c>
      <c r="I1919" t="s">
        <v>3216</v>
      </c>
      <c r="J1919" t="s">
        <v>2292</v>
      </c>
      <c r="K1919" t="s">
        <v>4332</v>
      </c>
      <c r="L1919" t="s">
        <v>2503</v>
      </c>
      <c r="M1919" t="s">
        <v>872</v>
      </c>
      <c r="N1919" t="s">
        <v>2328</v>
      </c>
      <c r="O1919" t="s">
        <v>32</v>
      </c>
      <c r="P1919" t="s">
        <v>32</v>
      </c>
      <c r="Q1919" t="s">
        <v>32</v>
      </c>
      <c r="R1919" t="s">
        <v>32</v>
      </c>
      <c r="S1919" t="s">
        <v>32</v>
      </c>
      <c r="T1919">
        <f>+_2022[[#This Row],[p1_score]]+_2022[[#This Row],[p2_score]]</f>
        <v>1</v>
      </c>
      <c r="U1919" t="s">
        <v>67</v>
      </c>
      <c r="V1919" t="s">
        <v>215</v>
      </c>
      <c r="W1919" t="s">
        <v>3152</v>
      </c>
      <c r="X1919" t="s">
        <v>3166</v>
      </c>
      <c r="Y1919" t="s">
        <v>3152</v>
      </c>
      <c r="Z1919" t="s">
        <v>3152</v>
      </c>
      <c r="AA1919" t="s">
        <v>138</v>
      </c>
      <c r="AB1919">
        <v>198</v>
      </c>
      <c r="AC1919" t="s">
        <v>2292</v>
      </c>
      <c r="AD1919" t="s">
        <v>2503</v>
      </c>
      <c r="AE1919" t="s">
        <v>2807</v>
      </c>
      <c r="AF1919" t="s">
        <v>872</v>
      </c>
      <c r="AG1919" t="s">
        <v>897</v>
      </c>
      <c r="AH1919" t="s">
        <v>2983</v>
      </c>
      <c r="AI1919" t="s">
        <v>3076</v>
      </c>
      <c r="AJ1919" t="s">
        <v>3077</v>
      </c>
      <c r="AK1919" t="s">
        <v>900</v>
      </c>
    </row>
    <row r="1920" spans="1:37" x14ac:dyDescent="0.3">
      <c r="A1920" t="s">
        <v>3303</v>
      </c>
      <c r="B1920" t="s">
        <v>3187</v>
      </c>
      <c r="C1920" t="s">
        <v>67</v>
      </c>
      <c r="D1920" t="s">
        <v>45</v>
      </c>
      <c r="E1920" t="s">
        <v>3133</v>
      </c>
      <c r="F1920" t="s">
        <v>3133</v>
      </c>
      <c r="G1920" t="s">
        <v>3133</v>
      </c>
      <c r="H1920" t="s">
        <v>3133</v>
      </c>
      <c r="I1920" t="s">
        <v>3152</v>
      </c>
      <c r="J1920" t="s">
        <v>2292</v>
      </c>
      <c r="K1920" t="s">
        <v>4332</v>
      </c>
      <c r="L1920" t="s">
        <v>2503</v>
      </c>
      <c r="M1920" t="s">
        <v>872</v>
      </c>
      <c r="N1920" t="s">
        <v>2328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  <c r="T1920" t="e">
        <f>+_2022[[#This Row],[p1_score]]+_2022[[#This Row],[p2_score]]</f>
        <v>#VALUE!</v>
      </c>
      <c r="U1920" t="s">
        <v>32</v>
      </c>
      <c r="V1920" t="s">
        <v>32</v>
      </c>
      <c r="W1920" t="s">
        <v>32</v>
      </c>
      <c r="X1920" t="s">
        <v>32</v>
      </c>
      <c r="Y1920" t="s">
        <v>32</v>
      </c>
      <c r="Z1920" t="s">
        <v>32</v>
      </c>
      <c r="AA1920" t="s">
        <v>32</v>
      </c>
      <c r="AB1920">
        <v>198</v>
      </c>
      <c r="AC1920" t="s">
        <v>2292</v>
      </c>
      <c r="AD1920" t="s">
        <v>2503</v>
      </c>
      <c r="AE1920" t="s">
        <v>2807</v>
      </c>
      <c r="AF1920" t="s">
        <v>872</v>
      </c>
      <c r="AG1920" t="s">
        <v>897</v>
      </c>
      <c r="AH1920" t="s">
        <v>2983</v>
      </c>
      <c r="AI1920" t="s">
        <v>3076</v>
      </c>
      <c r="AJ1920" t="s">
        <v>3077</v>
      </c>
      <c r="AK1920" t="s">
        <v>900</v>
      </c>
    </row>
    <row r="1921" spans="1:37" x14ac:dyDescent="0.3">
      <c r="A1921" t="s">
        <v>3306</v>
      </c>
      <c r="B1921" t="s">
        <v>3133</v>
      </c>
      <c r="C1921" t="s">
        <v>1192</v>
      </c>
      <c r="D1921" t="s">
        <v>1968</v>
      </c>
      <c r="E1921" t="s">
        <v>3133</v>
      </c>
      <c r="F1921" t="s">
        <v>3144</v>
      </c>
      <c r="G1921" t="s">
        <v>3133</v>
      </c>
      <c r="H1921" t="s">
        <v>3133</v>
      </c>
      <c r="I1921" t="s">
        <v>3152</v>
      </c>
      <c r="J1921" t="s">
        <v>2292</v>
      </c>
      <c r="K1921" t="s">
        <v>4314</v>
      </c>
      <c r="L1921" t="s">
        <v>2507</v>
      </c>
      <c r="M1921" t="s">
        <v>883</v>
      </c>
      <c r="N1921" t="s">
        <v>2335</v>
      </c>
      <c r="O1921" t="s">
        <v>3139</v>
      </c>
      <c r="P1921" t="s">
        <v>151</v>
      </c>
      <c r="Q1921" t="s">
        <v>1192</v>
      </c>
      <c r="R1921" t="s">
        <v>4129</v>
      </c>
      <c r="S1921" t="s">
        <v>3152</v>
      </c>
      <c r="T1921">
        <f>+_2022[[#This Row],[p1_score]]+_2022[[#This Row],[p2_score]]</f>
        <v>0</v>
      </c>
      <c r="U1921" t="s">
        <v>2303</v>
      </c>
      <c r="V1921" t="s">
        <v>1192</v>
      </c>
      <c r="W1921" t="s">
        <v>3152</v>
      </c>
      <c r="X1921" t="s">
        <v>3152</v>
      </c>
      <c r="Y1921" t="s">
        <v>3152</v>
      </c>
      <c r="Z1921" t="s">
        <v>3152</v>
      </c>
      <c r="AA1921" t="s">
        <v>32</v>
      </c>
      <c r="AB1921">
        <v>199</v>
      </c>
      <c r="AC1921" t="s">
        <v>2292</v>
      </c>
      <c r="AD1921" t="s">
        <v>2507</v>
      </c>
      <c r="AE1921" t="s">
        <v>2807</v>
      </c>
      <c r="AF1921" t="s">
        <v>883</v>
      </c>
      <c r="AG1921" t="s">
        <v>949</v>
      </c>
      <c r="AH1921" t="s">
        <v>3078</v>
      </c>
      <c r="AI1921" t="s">
        <v>3079</v>
      </c>
      <c r="AJ1921" t="s">
        <v>3080</v>
      </c>
      <c r="AK1921" t="s">
        <v>1168</v>
      </c>
    </row>
    <row r="1922" spans="1:37" x14ac:dyDescent="0.3">
      <c r="A1922" t="s">
        <v>3307</v>
      </c>
      <c r="B1922" t="s">
        <v>3153</v>
      </c>
      <c r="C1922" t="s">
        <v>874</v>
      </c>
      <c r="D1922" t="s">
        <v>2336</v>
      </c>
      <c r="E1922" t="s">
        <v>3133</v>
      </c>
      <c r="F1922" t="s">
        <v>3153</v>
      </c>
      <c r="G1922" t="s">
        <v>3133</v>
      </c>
      <c r="H1922" t="s">
        <v>3133</v>
      </c>
      <c r="I1922" t="s">
        <v>3152</v>
      </c>
      <c r="J1922" t="s">
        <v>2292</v>
      </c>
      <c r="K1922" t="s">
        <v>4314</v>
      </c>
      <c r="L1922" t="s">
        <v>2507</v>
      </c>
      <c r="M1922" t="s">
        <v>883</v>
      </c>
      <c r="N1922" t="s">
        <v>2335</v>
      </c>
      <c r="O1922" t="s">
        <v>3148</v>
      </c>
      <c r="P1922" t="s">
        <v>531</v>
      </c>
      <c r="Q1922" t="s">
        <v>874</v>
      </c>
      <c r="R1922" t="s">
        <v>3347</v>
      </c>
      <c r="S1922" t="s">
        <v>3152</v>
      </c>
      <c r="T1922">
        <f>+_2022[[#This Row],[p1_score]]+_2022[[#This Row],[p2_score]]</f>
        <v>0</v>
      </c>
      <c r="U1922" t="s">
        <v>2303</v>
      </c>
      <c r="V1922" t="s">
        <v>874</v>
      </c>
      <c r="W1922" t="s">
        <v>3152</v>
      </c>
      <c r="X1922" t="s">
        <v>3152</v>
      </c>
      <c r="Y1922" t="s">
        <v>3152</v>
      </c>
      <c r="Z1922" t="s">
        <v>3152</v>
      </c>
      <c r="AA1922" t="s">
        <v>1192</v>
      </c>
      <c r="AB1922">
        <v>199</v>
      </c>
      <c r="AC1922" t="s">
        <v>2292</v>
      </c>
      <c r="AD1922" t="s">
        <v>2507</v>
      </c>
      <c r="AE1922" t="s">
        <v>2807</v>
      </c>
      <c r="AF1922" t="s">
        <v>883</v>
      </c>
      <c r="AG1922" t="s">
        <v>949</v>
      </c>
      <c r="AH1922" t="s">
        <v>3078</v>
      </c>
      <c r="AI1922" t="s">
        <v>3079</v>
      </c>
      <c r="AJ1922" t="s">
        <v>3080</v>
      </c>
      <c r="AK1922" t="s">
        <v>1168</v>
      </c>
    </row>
    <row r="1923" spans="1:37" x14ac:dyDescent="0.3">
      <c r="A1923" t="s">
        <v>3310</v>
      </c>
      <c r="B1923" t="s">
        <v>3136</v>
      </c>
      <c r="C1923" t="s">
        <v>51</v>
      </c>
      <c r="D1923" t="s">
        <v>2337</v>
      </c>
      <c r="E1923" t="s">
        <v>3162</v>
      </c>
      <c r="F1923" t="s">
        <v>3162</v>
      </c>
      <c r="G1923" t="s">
        <v>3144</v>
      </c>
      <c r="H1923" t="s">
        <v>3133</v>
      </c>
      <c r="I1923" t="s">
        <v>3216</v>
      </c>
      <c r="J1923" t="s">
        <v>2292</v>
      </c>
      <c r="K1923" t="s">
        <v>4314</v>
      </c>
      <c r="L1923" t="s">
        <v>2507</v>
      </c>
      <c r="M1923" t="s">
        <v>883</v>
      </c>
      <c r="N1923" t="s">
        <v>2335</v>
      </c>
      <c r="O1923" t="s">
        <v>3157</v>
      </c>
      <c r="P1923" t="s">
        <v>2338</v>
      </c>
      <c r="Q1923" t="s">
        <v>51</v>
      </c>
      <c r="R1923" t="s">
        <v>3598</v>
      </c>
      <c r="S1923" t="s">
        <v>3157</v>
      </c>
      <c r="T1923">
        <f>+_2022[[#This Row],[p1_score]]+_2022[[#This Row],[p2_score]]</f>
        <v>4</v>
      </c>
      <c r="U1923" t="s">
        <v>2303</v>
      </c>
      <c r="V1923" t="s">
        <v>51</v>
      </c>
      <c r="W1923" t="s">
        <v>3152</v>
      </c>
      <c r="X1923" t="s">
        <v>3157</v>
      </c>
      <c r="Y1923" t="s">
        <v>3152</v>
      </c>
      <c r="Z1923" t="s">
        <v>3152</v>
      </c>
      <c r="AA1923" t="s">
        <v>874</v>
      </c>
      <c r="AB1923">
        <v>199</v>
      </c>
      <c r="AC1923" t="s">
        <v>2292</v>
      </c>
      <c r="AD1923" t="s">
        <v>2507</v>
      </c>
      <c r="AE1923" t="s">
        <v>2807</v>
      </c>
      <c r="AF1923" t="s">
        <v>883</v>
      </c>
      <c r="AG1923" t="s">
        <v>949</v>
      </c>
      <c r="AH1923" t="s">
        <v>3078</v>
      </c>
      <c r="AI1923" t="s">
        <v>3079</v>
      </c>
      <c r="AJ1923" t="s">
        <v>3080</v>
      </c>
      <c r="AK1923" t="s">
        <v>1168</v>
      </c>
    </row>
    <row r="1924" spans="1:37" x14ac:dyDescent="0.3">
      <c r="A1924" t="s">
        <v>3313</v>
      </c>
      <c r="B1924" t="s">
        <v>3162</v>
      </c>
      <c r="C1924" t="s">
        <v>506</v>
      </c>
      <c r="D1924" t="s">
        <v>2253</v>
      </c>
      <c r="E1924" t="s">
        <v>3238</v>
      </c>
      <c r="F1924" t="s">
        <v>3167</v>
      </c>
      <c r="G1924" t="s">
        <v>3162</v>
      </c>
      <c r="H1924" t="s">
        <v>3133</v>
      </c>
      <c r="I1924" t="s">
        <v>4547</v>
      </c>
      <c r="J1924" t="s">
        <v>2292</v>
      </c>
      <c r="K1924" t="s">
        <v>4314</v>
      </c>
      <c r="L1924" t="s">
        <v>2507</v>
      </c>
      <c r="M1924" t="s">
        <v>883</v>
      </c>
      <c r="N1924" t="s">
        <v>2335</v>
      </c>
      <c r="O1924" t="s">
        <v>3151</v>
      </c>
      <c r="P1924" t="s">
        <v>2339</v>
      </c>
      <c r="Q1924" t="s">
        <v>506</v>
      </c>
      <c r="R1924" t="s">
        <v>3570</v>
      </c>
      <c r="S1924" t="s">
        <v>3194</v>
      </c>
      <c r="T1924">
        <f>+_2022[[#This Row],[p1_score]]+_2022[[#This Row],[p2_score]]</f>
        <v>41</v>
      </c>
      <c r="U1924" t="s">
        <v>2303</v>
      </c>
      <c r="V1924" t="s">
        <v>506</v>
      </c>
      <c r="W1924" t="s">
        <v>3252</v>
      </c>
      <c r="X1924" t="s">
        <v>3426</v>
      </c>
      <c r="Y1924" t="s">
        <v>3252</v>
      </c>
      <c r="Z1924" t="s">
        <v>3152</v>
      </c>
      <c r="AA1924" t="s">
        <v>51</v>
      </c>
      <c r="AB1924">
        <v>199</v>
      </c>
      <c r="AC1924" t="s">
        <v>2292</v>
      </c>
      <c r="AD1924" t="s">
        <v>2507</v>
      </c>
      <c r="AE1924" t="s">
        <v>2807</v>
      </c>
      <c r="AF1924" t="s">
        <v>883</v>
      </c>
      <c r="AG1924" t="s">
        <v>949</v>
      </c>
      <c r="AH1924" t="s">
        <v>3078</v>
      </c>
      <c r="AI1924" t="s">
        <v>3079</v>
      </c>
      <c r="AJ1924" t="s">
        <v>3080</v>
      </c>
      <c r="AK1924" t="s">
        <v>1168</v>
      </c>
    </row>
    <row r="1925" spans="1:37" x14ac:dyDescent="0.3">
      <c r="A1925" t="s">
        <v>3315</v>
      </c>
      <c r="B1925" t="s">
        <v>3144</v>
      </c>
      <c r="C1925" t="s">
        <v>2303</v>
      </c>
      <c r="D1925" t="s">
        <v>2253</v>
      </c>
      <c r="E1925" t="s">
        <v>3135</v>
      </c>
      <c r="F1925" t="s">
        <v>3315</v>
      </c>
      <c r="G1925" t="s">
        <v>3153</v>
      </c>
      <c r="H1925" t="s">
        <v>3133</v>
      </c>
      <c r="I1925" t="s">
        <v>4548</v>
      </c>
      <c r="J1925" t="s">
        <v>2292</v>
      </c>
      <c r="K1925" t="s">
        <v>4314</v>
      </c>
      <c r="L1925" t="s">
        <v>2507</v>
      </c>
      <c r="M1925" t="s">
        <v>883</v>
      </c>
      <c r="N1925" t="s">
        <v>2335</v>
      </c>
      <c r="O1925" t="s">
        <v>3170</v>
      </c>
      <c r="P1925" t="s">
        <v>841</v>
      </c>
      <c r="Q1925" t="s">
        <v>2303</v>
      </c>
      <c r="R1925" t="s">
        <v>3286</v>
      </c>
      <c r="S1925" t="s">
        <v>4036</v>
      </c>
      <c r="T1925">
        <f>+_2022[[#This Row],[p1_score]]+_2022[[#This Row],[p2_score]]</f>
        <v>18</v>
      </c>
      <c r="U1925" t="s">
        <v>2303</v>
      </c>
      <c r="V1925" t="s">
        <v>1776</v>
      </c>
      <c r="W1925" t="s">
        <v>3271</v>
      </c>
      <c r="X1925" t="s">
        <v>3200</v>
      </c>
      <c r="Y1925" t="s">
        <v>3152</v>
      </c>
      <c r="Z1925" t="s">
        <v>3152</v>
      </c>
      <c r="AA1925" t="s">
        <v>506</v>
      </c>
      <c r="AB1925">
        <v>199</v>
      </c>
      <c r="AC1925" t="s">
        <v>2292</v>
      </c>
      <c r="AD1925" t="s">
        <v>2507</v>
      </c>
      <c r="AE1925" t="s">
        <v>2807</v>
      </c>
      <c r="AF1925" t="s">
        <v>883</v>
      </c>
      <c r="AG1925" t="s">
        <v>949</v>
      </c>
      <c r="AH1925" t="s">
        <v>3078</v>
      </c>
      <c r="AI1925" t="s">
        <v>3079</v>
      </c>
      <c r="AJ1925" t="s">
        <v>3080</v>
      </c>
      <c r="AK1925" t="s">
        <v>1168</v>
      </c>
    </row>
    <row r="1926" spans="1:37" x14ac:dyDescent="0.3">
      <c r="A1926" t="s">
        <v>3289</v>
      </c>
      <c r="B1926" t="s">
        <v>3173</v>
      </c>
      <c r="C1926" t="s">
        <v>1776</v>
      </c>
      <c r="D1926" t="s">
        <v>1494</v>
      </c>
      <c r="E1926" t="s">
        <v>3255</v>
      </c>
      <c r="F1926" t="s">
        <v>3135</v>
      </c>
      <c r="G1926" t="s">
        <v>3153</v>
      </c>
      <c r="H1926" t="s">
        <v>3144</v>
      </c>
      <c r="I1926" t="s">
        <v>4549</v>
      </c>
      <c r="J1926" t="s">
        <v>2292</v>
      </c>
      <c r="K1926" t="s">
        <v>4314</v>
      </c>
      <c r="L1926" t="s">
        <v>2507</v>
      </c>
      <c r="M1926" t="s">
        <v>883</v>
      </c>
      <c r="N1926" t="s">
        <v>2335</v>
      </c>
      <c r="O1926" t="s">
        <v>3200</v>
      </c>
      <c r="P1926" t="s">
        <v>2340</v>
      </c>
      <c r="Q1926" t="s">
        <v>1776</v>
      </c>
      <c r="R1926" t="s">
        <v>3415</v>
      </c>
      <c r="S1926" t="s">
        <v>3885</v>
      </c>
      <c r="T1926">
        <f>+_2022[[#This Row],[p1_score]]+_2022[[#This Row],[p2_score]]</f>
        <v>44</v>
      </c>
      <c r="U1926" t="s">
        <v>1465</v>
      </c>
      <c r="V1926" t="s">
        <v>1776</v>
      </c>
      <c r="W1926" t="s">
        <v>3186</v>
      </c>
      <c r="X1926" t="s">
        <v>3713</v>
      </c>
      <c r="Y1926" t="s">
        <v>3152</v>
      </c>
      <c r="Z1926" t="s">
        <v>3152</v>
      </c>
      <c r="AA1926" t="s">
        <v>2303</v>
      </c>
      <c r="AB1926">
        <v>199</v>
      </c>
      <c r="AC1926" t="s">
        <v>2292</v>
      </c>
      <c r="AD1926" t="s">
        <v>2507</v>
      </c>
      <c r="AE1926" t="s">
        <v>2807</v>
      </c>
      <c r="AF1926" t="s">
        <v>883</v>
      </c>
      <c r="AG1926" t="s">
        <v>949</v>
      </c>
      <c r="AH1926" t="s">
        <v>3078</v>
      </c>
      <c r="AI1926" t="s">
        <v>3079</v>
      </c>
      <c r="AJ1926" t="s">
        <v>3080</v>
      </c>
      <c r="AK1926" t="s">
        <v>1168</v>
      </c>
    </row>
    <row r="1927" spans="1:37" x14ac:dyDescent="0.3">
      <c r="A1927" t="s">
        <v>3134</v>
      </c>
      <c r="B1927" t="s">
        <v>3178</v>
      </c>
      <c r="C1927" t="s">
        <v>1465</v>
      </c>
      <c r="D1927" t="s">
        <v>45</v>
      </c>
      <c r="E1927" t="s">
        <v>3181</v>
      </c>
      <c r="F1927" t="s">
        <v>3201</v>
      </c>
      <c r="G1927" t="s">
        <v>3153</v>
      </c>
      <c r="H1927" t="s">
        <v>3133</v>
      </c>
      <c r="I1927" t="s">
        <v>4458</v>
      </c>
      <c r="J1927" t="s">
        <v>2292</v>
      </c>
      <c r="K1927" t="s">
        <v>4314</v>
      </c>
      <c r="L1927" t="s">
        <v>2507</v>
      </c>
      <c r="M1927" t="s">
        <v>883</v>
      </c>
      <c r="N1927" t="s">
        <v>2335</v>
      </c>
      <c r="O1927" t="s">
        <v>32</v>
      </c>
      <c r="P1927" t="s">
        <v>32</v>
      </c>
      <c r="Q1927" t="s">
        <v>32</v>
      </c>
      <c r="R1927" t="s">
        <v>32</v>
      </c>
      <c r="S1927" t="s">
        <v>32</v>
      </c>
      <c r="T1927">
        <f>+_2022[[#This Row],[p1_score]]+_2022[[#This Row],[p2_score]]</f>
        <v>23</v>
      </c>
      <c r="U1927" t="s">
        <v>1465</v>
      </c>
      <c r="V1927" t="s">
        <v>2308</v>
      </c>
      <c r="W1927" t="s">
        <v>3305</v>
      </c>
      <c r="X1927" t="s">
        <v>3151</v>
      </c>
      <c r="Y1927" t="s">
        <v>3152</v>
      </c>
      <c r="Z1927" t="s">
        <v>3152</v>
      </c>
      <c r="AA1927" t="s">
        <v>1776</v>
      </c>
      <c r="AB1927">
        <v>199</v>
      </c>
      <c r="AC1927" t="s">
        <v>2292</v>
      </c>
      <c r="AD1927" t="s">
        <v>2507</v>
      </c>
      <c r="AE1927" t="s">
        <v>2807</v>
      </c>
      <c r="AF1927" t="s">
        <v>883</v>
      </c>
      <c r="AG1927" t="s">
        <v>949</v>
      </c>
      <c r="AH1927" t="s">
        <v>3078</v>
      </c>
      <c r="AI1927" t="s">
        <v>3079</v>
      </c>
      <c r="AJ1927" t="s">
        <v>3080</v>
      </c>
      <c r="AK1927" t="s">
        <v>1168</v>
      </c>
    </row>
    <row r="1928" spans="1:37" x14ac:dyDescent="0.3">
      <c r="A1928" t="s">
        <v>3321</v>
      </c>
      <c r="B1928" t="s">
        <v>3180</v>
      </c>
      <c r="C1928" t="s">
        <v>2308</v>
      </c>
      <c r="D1928" t="s">
        <v>45</v>
      </c>
      <c r="E1928" t="s">
        <v>3173</v>
      </c>
      <c r="F1928" t="s">
        <v>3162</v>
      </c>
      <c r="G1928" t="s">
        <v>3133</v>
      </c>
      <c r="H1928" t="s">
        <v>3133</v>
      </c>
      <c r="I1928" t="s">
        <v>3531</v>
      </c>
      <c r="J1928" t="s">
        <v>2292</v>
      </c>
      <c r="K1928" t="s">
        <v>4314</v>
      </c>
      <c r="L1928" t="s">
        <v>2507</v>
      </c>
      <c r="M1928" t="s">
        <v>883</v>
      </c>
      <c r="N1928" t="s">
        <v>2335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  <c r="T1928" t="e">
        <f>+_2022[[#This Row],[p1_score]]+_2022[[#This Row],[p2_score]]</f>
        <v>#VALUE!</v>
      </c>
      <c r="U1928" t="s">
        <v>32</v>
      </c>
      <c r="V1928" t="s">
        <v>32</v>
      </c>
      <c r="W1928" t="s">
        <v>32</v>
      </c>
      <c r="X1928" t="s">
        <v>32</v>
      </c>
      <c r="Y1928" t="s">
        <v>32</v>
      </c>
      <c r="Z1928" t="s">
        <v>32</v>
      </c>
      <c r="AA1928" t="s">
        <v>32</v>
      </c>
      <c r="AB1928">
        <v>199</v>
      </c>
      <c r="AC1928" t="s">
        <v>2292</v>
      </c>
      <c r="AD1928" t="s">
        <v>2507</v>
      </c>
      <c r="AE1928" t="s">
        <v>2807</v>
      </c>
      <c r="AF1928" t="s">
        <v>883</v>
      </c>
      <c r="AG1928" t="s">
        <v>949</v>
      </c>
      <c r="AH1928" t="s">
        <v>3078</v>
      </c>
      <c r="AI1928" t="s">
        <v>3079</v>
      </c>
      <c r="AJ1928" t="s">
        <v>3080</v>
      </c>
      <c r="AK1928" t="s">
        <v>1168</v>
      </c>
    </row>
    <row r="1929" spans="1:37" x14ac:dyDescent="0.3">
      <c r="A1929" t="s">
        <v>3324</v>
      </c>
      <c r="B1929" t="s">
        <v>3133</v>
      </c>
      <c r="C1929" t="s">
        <v>895</v>
      </c>
      <c r="D1929" t="s">
        <v>2195</v>
      </c>
      <c r="E1929" t="s">
        <v>3212</v>
      </c>
      <c r="F1929" t="s">
        <v>3174</v>
      </c>
      <c r="G1929" t="s">
        <v>3133</v>
      </c>
      <c r="H1929" t="s">
        <v>3144</v>
      </c>
      <c r="I1929" t="s">
        <v>4421</v>
      </c>
      <c r="J1929" t="s">
        <v>2292</v>
      </c>
      <c r="K1929" t="s">
        <v>4280</v>
      </c>
      <c r="L1929" t="s">
        <v>2511</v>
      </c>
      <c r="M1929" t="s">
        <v>850</v>
      </c>
      <c r="N1929" t="s">
        <v>2341</v>
      </c>
      <c r="O1929" t="s">
        <v>3139</v>
      </c>
      <c r="P1929" t="s">
        <v>923</v>
      </c>
      <c r="Q1929" t="s">
        <v>895</v>
      </c>
      <c r="R1929" t="s">
        <v>3314</v>
      </c>
      <c r="S1929" t="s">
        <v>3354</v>
      </c>
      <c r="T1929">
        <f>+_2022[[#This Row],[p1_score]]+_2022[[#This Row],[p2_score]]</f>
        <v>31</v>
      </c>
      <c r="U1929" t="s">
        <v>25</v>
      </c>
      <c r="V1929" t="s">
        <v>895</v>
      </c>
      <c r="W1929" t="s">
        <v>3305</v>
      </c>
      <c r="X1929" t="s">
        <v>3231</v>
      </c>
      <c r="Y1929" t="s">
        <v>3305</v>
      </c>
      <c r="Z1929" t="s">
        <v>3231</v>
      </c>
      <c r="AA1929" t="s">
        <v>32</v>
      </c>
      <c r="AB1929">
        <v>200</v>
      </c>
      <c r="AC1929" t="s">
        <v>2292</v>
      </c>
      <c r="AD1929" t="s">
        <v>2511</v>
      </c>
      <c r="AE1929" t="s">
        <v>2807</v>
      </c>
      <c r="AF1929" t="s">
        <v>850</v>
      </c>
      <c r="AG1929" t="s">
        <v>872</v>
      </c>
      <c r="AH1929" t="s">
        <v>3081</v>
      </c>
      <c r="AI1929" t="s">
        <v>2913</v>
      </c>
      <c r="AJ1929" t="s">
        <v>3082</v>
      </c>
      <c r="AK1929" t="s">
        <v>2349</v>
      </c>
    </row>
    <row r="1930" spans="1:37" x14ac:dyDescent="0.3">
      <c r="A1930" t="s">
        <v>3205</v>
      </c>
      <c r="B1930" t="s">
        <v>3144</v>
      </c>
      <c r="C1930" t="s">
        <v>25</v>
      </c>
      <c r="D1930" t="s">
        <v>1025</v>
      </c>
      <c r="E1930" t="s">
        <v>3279</v>
      </c>
      <c r="F1930" t="s">
        <v>3275</v>
      </c>
      <c r="G1930" t="s">
        <v>3136</v>
      </c>
      <c r="H1930" t="s">
        <v>3133</v>
      </c>
      <c r="I1930" t="s">
        <v>4509</v>
      </c>
      <c r="J1930" t="s">
        <v>2292</v>
      </c>
      <c r="K1930" t="s">
        <v>4280</v>
      </c>
      <c r="L1930" t="s">
        <v>2511</v>
      </c>
      <c r="M1930" t="s">
        <v>850</v>
      </c>
      <c r="N1930" t="s">
        <v>2341</v>
      </c>
      <c r="O1930" t="s">
        <v>3148</v>
      </c>
      <c r="P1930" t="s">
        <v>1453</v>
      </c>
      <c r="Q1930" t="s">
        <v>25</v>
      </c>
      <c r="R1930" t="s">
        <v>3336</v>
      </c>
      <c r="S1930" t="s">
        <v>3337</v>
      </c>
      <c r="T1930">
        <f>+_2022[[#This Row],[p1_score]]+_2022[[#This Row],[p2_score]]</f>
        <v>45</v>
      </c>
      <c r="U1930" t="s">
        <v>25</v>
      </c>
      <c r="V1930" t="s">
        <v>2342</v>
      </c>
      <c r="W1930" t="s">
        <v>3161</v>
      </c>
      <c r="X1930" t="s">
        <v>3358</v>
      </c>
      <c r="Y1930" t="s">
        <v>3152</v>
      </c>
      <c r="Z1930" t="s">
        <v>3152</v>
      </c>
      <c r="AA1930" t="s">
        <v>895</v>
      </c>
      <c r="AB1930">
        <v>200</v>
      </c>
      <c r="AC1930" t="s">
        <v>2292</v>
      </c>
      <c r="AD1930" t="s">
        <v>2511</v>
      </c>
      <c r="AE1930" t="s">
        <v>2807</v>
      </c>
      <c r="AF1930" t="s">
        <v>850</v>
      </c>
      <c r="AG1930" t="s">
        <v>872</v>
      </c>
      <c r="AH1930" t="s">
        <v>3081</v>
      </c>
      <c r="AI1930" t="s">
        <v>2913</v>
      </c>
      <c r="AJ1930" t="s">
        <v>3082</v>
      </c>
      <c r="AK1930" t="s">
        <v>2349</v>
      </c>
    </row>
    <row r="1931" spans="1:37" x14ac:dyDescent="0.3">
      <c r="A1931" t="s">
        <v>3198</v>
      </c>
      <c r="B1931" t="s">
        <v>3136</v>
      </c>
      <c r="C1931" t="s">
        <v>2343</v>
      </c>
      <c r="D1931" t="s">
        <v>2282</v>
      </c>
      <c r="E1931" t="s">
        <v>3178</v>
      </c>
      <c r="F1931" t="s">
        <v>3195</v>
      </c>
      <c r="G1931" t="s">
        <v>3133</v>
      </c>
      <c r="H1931" t="s">
        <v>3133</v>
      </c>
      <c r="I1931" t="s">
        <v>3311</v>
      </c>
      <c r="J1931" t="s">
        <v>2292</v>
      </c>
      <c r="K1931" t="s">
        <v>4280</v>
      </c>
      <c r="L1931" t="s">
        <v>2511</v>
      </c>
      <c r="M1931" t="s">
        <v>850</v>
      </c>
      <c r="N1931" t="s">
        <v>2341</v>
      </c>
      <c r="O1931" t="s">
        <v>3157</v>
      </c>
      <c r="P1931" t="s">
        <v>630</v>
      </c>
      <c r="Q1931" t="s">
        <v>2343</v>
      </c>
      <c r="R1931" t="s">
        <v>3177</v>
      </c>
      <c r="S1931" t="s">
        <v>3261</v>
      </c>
      <c r="T1931">
        <f>+_2022[[#This Row],[p1_score]]+_2022[[#This Row],[p2_score]]</f>
        <v>13</v>
      </c>
      <c r="U1931" t="s">
        <v>2343</v>
      </c>
      <c r="V1931" t="s">
        <v>2342</v>
      </c>
      <c r="W1931" t="s">
        <v>3170</v>
      </c>
      <c r="X1931" t="s">
        <v>3200</v>
      </c>
      <c r="Y1931" t="s">
        <v>3152</v>
      </c>
      <c r="Z1931" t="s">
        <v>3200</v>
      </c>
      <c r="AA1931" t="s">
        <v>25</v>
      </c>
      <c r="AB1931">
        <v>200</v>
      </c>
      <c r="AC1931" t="s">
        <v>2292</v>
      </c>
      <c r="AD1931" t="s">
        <v>2511</v>
      </c>
      <c r="AE1931" t="s">
        <v>2807</v>
      </c>
      <c r="AF1931" t="s">
        <v>850</v>
      </c>
      <c r="AG1931" t="s">
        <v>872</v>
      </c>
      <c r="AH1931" t="s">
        <v>3081</v>
      </c>
      <c r="AI1931" t="s">
        <v>2913</v>
      </c>
      <c r="AJ1931" t="s">
        <v>3082</v>
      </c>
      <c r="AK1931" t="s">
        <v>2349</v>
      </c>
    </row>
    <row r="1932" spans="1:37" x14ac:dyDescent="0.3">
      <c r="A1932" t="s">
        <v>3254</v>
      </c>
      <c r="B1932" t="s">
        <v>3162</v>
      </c>
      <c r="C1932" t="s">
        <v>1365</v>
      </c>
      <c r="D1932" t="s">
        <v>2344</v>
      </c>
      <c r="E1932" t="s">
        <v>3153</v>
      </c>
      <c r="F1932" t="s">
        <v>3178</v>
      </c>
      <c r="G1932" t="s">
        <v>3133</v>
      </c>
      <c r="H1932" t="s">
        <v>3133</v>
      </c>
      <c r="I1932" t="s">
        <v>3179</v>
      </c>
      <c r="J1932" t="s">
        <v>2292</v>
      </c>
      <c r="K1932" t="s">
        <v>4280</v>
      </c>
      <c r="L1932" t="s">
        <v>2511</v>
      </c>
      <c r="M1932" t="s">
        <v>850</v>
      </c>
      <c r="N1932" t="s">
        <v>2341</v>
      </c>
      <c r="O1932" t="s">
        <v>3151</v>
      </c>
      <c r="P1932" t="s">
        <v>2345</v>
      </c>
      <c r="Q1932" t="s">
        <v>1365</v>
      </c>
      <c r="R1932" t="s">
        <v>3393</v>
      </c>
      <c r="S1932" t="s">
        <v>3756</v>
      </c>
      <c r="T1932">
        <f>+_2022[[#This Row],[p1_score]]+_2022[[#This Row],[p2_score]]</f>
        <v>2</v>
      </c>
      <c r="U1932" t="s">
        <v>1365</v>
      </c>
      <c r="V1932" t="s">
        <v>2342</v>
      </c>
      <c r="W1932" t="s">
        <v>3139</v>
      </c>
      <c r="X1932" t="s">
        <v>3152</v>
      </c>
      <c r="Y1932" t="s">
        <v>3152</v>
      </c>
      <c r="Z1932" t="s">
        <v>3200</v>
      </c>
      <c r="AA1932" t="s">
        <v>2343</v>
      </c>
      <c r="AB1932">
        <v>200</v>
      </c>
      <c r="AC1932" t="s">
        <v>2292</v>
      </c>
      <c r="AD1932" t="s">
        <v>2511</v>
      </c>
      <c r="AE1932" t="s">
        <v>2807</v>
      </c>
      <c r="AF1932" t="s">
        <v>850</v>
      </c>
      <c r="AG1932" t="s">
        <v>872</v>
      </c>
      <c r="AH1932" t="s">
        <v>3081</v>
      </c>
      <c r="AI1932" t="s">
        <v>2913</v>
      </c>
      <c r="AJ1932" t="s">
        <v>3082</v>
      </c>
      <c r="AK1932" t="s">
        <v>2349</v>
      </c>
    </row>
    <row r="1933" spans="1:37" x14ac:dyDescent="0.3">
      <c r="A1933" t="s">
        <v>3334</v>
      </c>
      <c r="B1933" t="s">
        <v>3153</v>
      </c>
      <c r="C1933" t="s">
        <v>2342</v>
      </c>
      <c r="D1933" t="s">
        <v>2346</v>
      </c>
      <c r="E1933" t="s">
        <v>3310</v>
      </c>
      <c r="F1933" t="s">
        <v>3266</v>
      </c>
      <c r="G1933" t="s">
        <v>3144</v>
      </c>
      <c r="H1933" t="s">
        <v>3153</v>
      </c>
      <c r="I1933" t="s">
        <v>4550</v>
      </c>
      <c r="J1933" t="s">
        <v>2292</v>
      </c>
      <c r="K1933" t="s">
        <v>4280</v>
      </c>
      <c r="L1933" t="s">
        <v>2511</v>
      </c>
      <c r="M1933" t="s">
        <v>850</v>
      </c>
      <c r="N1933" t="s">
        <v>2341</v>
      </c>
      <c r="O1933" t="s">
        <v>3170</v>
      </c>
      <c r="P1933" t="s">
        <v>455</v>
      </c>
      <c r="Q1933" t="s">
        <v>2342</v>
      </c>
      <c r="R1933" t="s">
        <v>3430</v>
      </c>
      <c r="S1933" t="s">
        <v>3756</v>
      </c>
      <c r="T1933">
        <f>+_2022[[#This Row],[p1_score]]+_2022[[#This Row],[p2_score]]</f>
        <v>0</v>
      </c>
      <c r="U1933" t="s">
        <v>1536</v>
      </c>
      <c r="V1933" t="s">
        <v>2342</v>
      </c>
      <c r="W1933" t="s">
        <v>4551</v>
      </c>
      <c r="X1933" t="s">
        <v>3713</v>
      </c>
      <c r="Y1933" t="s">
        <v>3152</v>
      </c>
      <c r="Z1933" t="s">
        <v>3152</v>
      </c>
      <c r="AA1933" t="s">
        <v>1365</v>
      </c>
      <c r="AB1933">
        <v>200</v>
      </c>
      <c r="AC1933" t="s">
        <v>2292</v>
      </c>
      <c r="AD1933" t="s">
        <v>2511</v>
      </c>
      <c r="AE1933" t="s">
        <v>2807</v>
      </c>
      <c r="AF1933" t="s">
        <v>850</v>
      </c>
      <c r="AG1933" t="s">
        <v>872</v>
      </c>
      <c r="AH1933" t="s">
        <v>3081</v>
      </c>
      <c r="AI1933" t="s">
        <v>2913</v>
      </c>
      <c r="AJ1933" t="s">
        <v>3082</v>
      </c>
      <c r="AK1933" t="s">
        <v>2349</v>
      </c>
    </row>
    <row r="1934" spans="1:37" x14ac:dyDescent="0.3">
      <c r="A1934" t="s">
        <v>3284</v>
      </c>
      <c r="B1934" t="s">
        <v>3178</v>
      </c>
      <c r="C1934" t="s">
        <v>2149</v>
      </c>
      <c r="D1934" t="s">
        <v>1086</v>
      </c>
      <c r="E1934" t="s">
        <v>3162</v>
      </c>
      <c r="F1934" t="s">
        <v>3153</v>
      </c>
      <c r="G1934" t="s">
        <v>3144</v>
      </c>
      <c r="H1934" t="s">
        <v>3133</v>
      </c>
      <c r="I1934" t="s">
        <v>3325</v>
      </c>
      <c r="J1934" t="s">
        <v>2292</v>
      </c>
      <c r="K1934" t="s">
        <v>4280</v>
      </c>
      <c r="L1934" t="s">
        <v>2511</v>
      </c>
      <c r="M1934" t="s">
        <v>850</v>
      </c>
      <c r="N1934" t="s">
        <v>2341</v>
      </c>
      <c r="O1934" t="s">
        <v>3200</v>
      </c>
      <c r="P1934" t="s">
        <v>1909</v>
      </c>
      <c r="Q1934" t="s">
        <v>2149</v>
      </c>
      <c r="R1934" t="s">
        <v>3208</v>
      </c>
      <c r="S1934" t="s">
        <v>3330</v>
      </c>
      <c r="T1934">
        <f>+_2022[[#This Row],[p1_score]]+_2022[[#This Row],[p2_score]]</f>
        <v>4</v>
      </c>
      <c r="U1934" t="s">
        <v>1536</v>
      </c>
      <c r="V1934" t="s">
        <v>2149</v>
      </c>
      <c r="W1934" t="s">
        <v>3152</v>
      </c>
      <c r="X1934" t="s">
        <v>3157</v>
      </c>
      <c r="Y1934" t="s">
        <v>3152</v>
      </c>
      <c r="Z1934" t="s">
        <v>3152</v>
      </c>
      <c r="AA1934" t="s">
        <v>2342</v>
      </c>
      <c r="AB1934">
        <v>200</v>
      </c>
      <c r="AC1934" t="s">
        <v>2292</v>
      </c>
      <c r="AD1934" t="s">
        <v>2511</v>
      </c>
      <c r="AE1934" t="s">
        <v>2807</v>
      </c>
      <c r="AF1934" t="s">
        <v>850</v>
      </c>
      <c r="AG1934" t="s">
        <v>872</v>
      </c>
      <c r="AH1934" t="s">
        <v>3081</v>
      </c>
      <c r="AI1934" t="s">
        <v>2913</v>
      </c>
      <c r="AJ1934" t="s">
        <v>3082</v>
      </c>
      <c r="AK1934" t="s">
        <v>2349</v>
      </c>
    </row>
    <row r="1935" spans="1:37" x14ac:dyDescent="0.3">
      <c r="A1935" t="s">
        <v>3341</v>
      </c>
      <c r="B1935" t="s">
        <v>3173</v>
      </c>
      <c r="C1935" t="s">
        <v>1536</v>
      </c>
      <c r="D1935" t="s">
        <v>2347</v>
      </c>
      <c r="E1935" t="s">
        <v>3162</v>
      </c>
      <c r="F1935" t="s">
        <v>3178</v>
      </c>
      <c r="G1935" t="s">
        <v>3133</v>
      </c>
      <c r="H1935" t="s">
        <v>3133</v>
      </c>
      <c r="I1935" t="s">
        <v>3311</v>
      </c>
      <c r="J1935" t="s">
        <v>2292</v>
      </c>
      <c r="K1935" t="s">
        <v>4280</v>
      </c>
      <c r="L1935" t="s">
        <v>2511</v>
      </c>
      <c r="M1935" t="s">
        <v>850</v>
      </c>
      <c r="N1935" t="s">
        <v>2341</v>
      </c>
      <c r="O1935" t="s">
        <v>3219</v>
      </c>
      <c r="P1935" t="s">
        <v>1157</v>
      </c>
      <c r="Q1935" t="s">
        <v>1536</v>
      </c>
      <c r="R1935" t="s">
        <v>3305</v>
      </c>
      <c r="S1935" t="s">
        <v>4078</v>
      </c>
      <c r="T1935">
        <f>+_2022[[#This Row],[p1_score]]+_2022[[#This Row],[p2_score]]</f>
        <v>16</v>
      </c>
      <c r="U1935" t="s">
        <v>1536</v>
      </c>
      <c r="V1935" t="s">
        <v>2201</v>
      </c>
      <c r="W1935" t="s">
        <v>3157</v>
      </c>
      <c r="X1935" t="s">
        <v>3186</v>
      </c>
      <c r="Y1935" t="s">
        <v>3152</v>
      </c>
      <c r="Z1935" t="s">
        <v>3152</v>
      </c>
      <c r="AA1935" t="s">
        <v>2149</v>
      </c>
      <c r="AB1935">
        <v>200</v>
      </c>
      <c r="AC1935" t="s">
        <v>2292</v>
      </c>
      <c r="AD1935" t="s">
        <v>2511</v>
      </c>
      <c r="AE1935" t="s">
        <v>2807</v>
      </c>
      <c r="AF1935" t="s">
        <v>850</v>
      </c>
      <c r="AG1935" t="s">
        <v>872</v>
      </c>
      <c r="AH1935" t="s">
        <v>3081</v>
      </c>
      <c r="AI1935" t="s">
        <v>2913</v>
      </c>
      <c r="AJ1935" t="s">
        <v>3082</v>
      </c>
      <c r="AK1935" t="s">
        <v>2349</v>
      </c>
    </row>
    <row r="1936" spans="1:37" x14ac:dyDescent="0.3">
      <c r="A1936" t="s">
        <v>3197</v>
      </c>
      <c r="B1936" t="s">
        <v>3180</v>
      </c>
      <c r="C1936" t="s">
        <v>2201</v>
      </c>
      <c r="D1936" t="s">
        <v>2348</v>
      </c>
      <c r="E1936" t="s">
        <v>3202</v>
      </c>
      <c r="F1936" t="s">
        <v>3202</v>
      </c>
      <c r="G1936" t="s">
        <v>3133</v>
      </c>
      <c r="H1936" t="s">
        <v>3144</v>
      </c>
      <c r="I1936" t="s">
        <v>3216</v>
      </c>
      <c r="J1936" t="s">
        <v>2292</v>
      </c>
      <c r="K1936" t="s">
        <v>4280</v>
      </c>
      <c r="L1936" t="s">
        <v>2511</v>
      </c>
      <c r="M1936" t="s">
        <v>850</v>
      </c>
      <c r="N1936" t="s">
        <v>2341</v>
      </c>
      <c r="O1936" t="s">
        <v>3236</v>
      </c>
      <c r="P1936" t="s">
        <v>701</v>
      </c>
      <c r="Q1936" t="s">
        <v>2201</v>
      </c>
      <c r="R1936" t="s">
        <v>3404</v>
      </c>
      <c r="S1936" t="s">
        <v>4069</v>
      </c>
      <c r="T1936">
        <f>+_2022[[#This Row],[p1_score]]+_2022[[#This Row],[p2_score]]</f>
        <v>12</v>
      </c>
      <c r="U1936" t="s">
        <v>1570</v>
      </c>
      <c r="V1936" t="s">
        <v>2201</v>
      </c>
      <c r="W1936" t="s">
        <v>3152</v>
      </c>
      <c r="X1936" t="s">
        <v>3186</v>
      </c>
      <c r="Y1936" t="s">
        <v>3152</v>
      </c>
      <c r="Z1936" t="s">
        <v>3152</v>
      </c>
      <c r="AA1936" t="s">
        <v>1536</v>
      </c>
      <c r="AB1936">
        <v>200</v>
      </c>
      <c r="AC1936" t="s">
        <v>2292</v>
      </c>
      <c r="AD1936" t="s">
        <v>2511</v>
      </c>
      <c r="AE1936" t="s">
        <v>2807</v>
      </c>
      <c r="AF1936" t="s">
        <v>850</v>
      </c>
      <c r="AG1936" t="s">
        <v>872</v>
      </c>
      <c r="AH1936" t="s">
        <v>3081</v>
      </c>
      <c r="AI1936" t="s">
        <v>2913</v>
      </c>
      <c r="AJ1936" t="s">
        <v>3082</v>
      </c>
      <c r="AK1936" t="s">
        <v>2349</v>
      </c>
    </row>
    <row r="1937" spans="1:37" x14ac:dyDescent="0.3">
      <c r="A1937" t="s">
        <v>3345</v>
      </c>
      <c r="B1937" t="s">
        <v>3187</v>
      </c>
      <c r="C1937" t="s">
        <v>1570</v>
      </c>
      <c r="D1937" t="s">
        <v>45</v>
      </c>
      <c r="E1937" t="s">
        <v>3244</v>
      </c>
      <c r="F1937" t="s">
        <v>3195</v>
      </c>
      <c r="G1937" t="s">
        <v>3153</v>
      </c>
      <c r="H1937" t="s">
        <v>3144</v>
      </c>
      <c r="I1937" t="s">
        <v>4552</v>
      </c>
      <c r="J1937" t="s">
        <v>2292</v>
      </c>
      <c r="K1937" t="s">
        <v>4280</v>
      </c>
      <c r="L1937" t="s">
        <v>2511</v>
      </c>
      <c r="M1937" t="s">
        <v>850</v>
      </c>
      <c r="N1937" t="s">
        <v>2341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  <c r="T1937">
        <f>+_2022[[#This Row],[p1_score]]+_2022[[#This Row],[p2_score]]</f>
        <v>20</v>
      </c>
      <c r="U1937" t="s">
        <v>1570</v>
      </c>
      <c r="V1937" t="s">
        <v>2349</v>
      </c>
      <c r="W1937" t="s">
        <v>3252</v>
      </c>
      <c r="X1937" t="s">
        <v>3152</v>
      </c>
      <c r="Y1937" t="s">
        <v>3152</v>
      </c>
      <c r="Z1937" t="s">
        <v>3152</v>
      </c>
      <c r="AA1937" t="s">
        <v>2201</v>
      </c>
      <c r="AB1937">
        <v>200</v>
      </c>
      <c r="AC1937" t="s">
        <v>2292</v>
      </c>
      <c r="AD1937" t="s">
        <v>2511</v>
      </c>
      <c r="AE1937" t="s">
        <v>2807</v>
      </c>
      <c r="AF1937" t="s">
        <v>850</v>
      </c>
      <c r="AG1937" t="s">
        <v>872</v>
      </c>
      <c r="AH1937" t="s">
        <v>3081</v>
      </c>
      <c r="AI1937" t="s">
        <v>2913</v>
      </c>
      <c r="AJ1937" t="s">
        <v>3082</v>
      </c>
      <c r="AK1937" t="s">
        <v>2349</v>
      </c>
    </row>
    <row r="1938" spans="1:37" x14ac:dyDescent="0.3">
      <c r="A1938" t="s">
        <v>3348</v>
      </c>
      <c r="B1938" t="s">
        <v>3195</v>
      </c>
      <c r="C1938" t="s">
        <v>2349</v>
      </c>
      <c r="D1938" t="s">
        <v>45</v>
      </c>
      <c r="E1938" t="s">
        <v>3133</v>
      </c>
      <c r="F1938" t="s">
        <v>3133</v>
      </c>
      <c r="G1938" t="s">
        <v>3133</v>
      </c>
      <c r="H1938" t="s">
        <v>3133</v>
      </c>
      <c r="I1938" t="s">
        <v>3152</v>
      </c>
      <c r="J1938" t="s">
        <v>2292</v>
      </c>
      <c r="K1938" t="s">
        <v>4280</v>
      </c>
      <c r="L1938" t="s">
        <v>2511</v>
      </c>
      <c r="M1938" t="s">
        <v>850</v>
      </c>
      <c r="N1938" t="s">
        <v>2341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  <c r="T1938" t="e">
        <f>+_2022[[#This Row],[p1_score]]+_2022[[#This Row],[p2_score]]</f>
        <v>#VALUE!</v>
      </c>
      <c r="U1938" t="s">
        <v>32</v>
      </c>
      <c r="V1938" t="s">
        <v>32</v>
      </c>
      <c r="W1938" t="s">
        <v>32</v>
      </c>
      <c r="X1938" t="s">
        <v>32</v>
      </c>
      <c r="Y1938" t="s">
        <v>32</v>
      </c>
      <c r="Z1938" t="s">
        <v>32</v>
      </c>
      <c r="AA1938" t="s">
        <v>32</v>
      </c>
      <c r="AB1938">
        <v>200</v>
      </c>
      <c r="AC1938" t="s">
        <v>2292</v>
      </c>
      <c r="AD1938" t="s">
        <v>2511</v>
      </c>
      <c r="AE1938" t="s">
        <v>2807</v>
      </c>
      <c r="AF1938" t="s">
        <v>850</v>
      </c>
      <c r="AG1938" t="s">
        <v>872</v>
      </c>
      <c r="AH1938" t="s">
        <v>3081</v>
      </c>
      <c r="AI1938" t="s">
        <v>2913</v>
      </c>
      <c r="AJ1938" t="s">
        <v>3082</v>
      </c>
      <c r="AK1938" t="s">
        <v>2349</v>
      </c>
    </row>
    <row r="1939" spans="1:37" x14ac:dyDescent="0.3">
      <c r="A1939" t="s">
        <v>3351</v>
      </c>
      <c r="B1939" t="s">
        <v>3133</v>
      </c>
      <c r="C1939" t="s">
        <v>1168</v>
      </c>
      <c r="D1939" t="s">
        <v>2297</v>
      </c>
      <c r="E1939" t="s">
        <v>3174</v>
      </c>
      <c r="F1939" t="s">
        <v>3237</v>
      </c>
      <c r="G1939" t="s">
        <v>3144</v>
      </c>
      <c r="H1939" t="s">
        <v>3133</v>
      </c>
      <c r="I1939" t="s">
        <v>4376</v>
      </c>
      <c r="J1939" t="s">
        <v>2292</v>
      </c>
      <c r="K1939" t="s">
        <v>4246</v>
      </c>
      <c r="L1939" t="s">
        <v>2515</v>
      </c>
      <c r="M1939" t="s">
        <v>949</v>
      </c>
      <c r="N1939" t="s">
        <v>2350</v>
      </c>
      <c r="O1939" t="s">
        <v>3139</v>
      </c>
      <c r="P1939" t="s">
        <v>235</v>
      </c>
      <c r="Q1939" t="s">
        <v>1168</v>
      </c>
      <c r="R1939" t="s">
        <v>3316</v>
      </c>
      <c r="S1939" t="s">
        <v>3160</v>
      </c>
      <c r="T1939">
        <f>+_2022[[#This Row],[p1_score]]+_2022[[#This Row],[p2_score]]</f>
        <v>22</v>
      </c>
      <c r="U1939" t="s">
        <v>99</v>
      </c>
      <c r="V1939" t="s">
        <v>1168</v>
      </c>
      <c r="W1939" t="s">
        <v>3219</v>
      </c>
      <c r="X1939" t="s">
        <v>3177</v>
      </c>
      <c r="Y1939" t="s">
        <v>3219</v>
      </c>
      <c r="Z1939" t="s">
        <v>3177</v>
      </c>
      <c r="AA1939" t="s">
        <v>32</v>
      </c>
      <c r="AB1939">
        <v>201</v>
      </c>
      <c r="AC1939" t="s">
        <v>2292</v>
      </c>
      <c r="AD1939" t="s">
        <v>2515</v>
      </c>
      <c r="AE1939" t="s">
        <v>2807</v>
      </c>
      <c r="AF1939" t="s">
        <v>949</v>
      </c>
      <c r="AG1939" t="s">
        <v>897</v>
      </c>
      <c r="AH1939" t="s">
        <v>3083</v>
      </c>
      <c r="AI1939" t="s">
        <v>3084</v>
      </c>
      <c r="AJ1939" t="s">
        <v>3085</v>
      </c>
      <c r="AK1939" t="s">
        <v>71</v>
      </c>
    </row>
    <row r="1940" spans="1:37" x14ac:dyDescent="0.3">
      <c r="A1940" t="s">
        <v>3355</v>
      </c>
      <c r="B1940" t="s">
        <v>3144</v>
      </c>
      <c r="C1940" t="s">
        <v>99</v>
      </c>
      <c r="D1940" t="s">
        <v>2351</v>
      </c>
      <c r="E1940" t="s">
        <v>3154</v>
      </c>
      <c r="F1940" t="s">
        <v>3154</v>
      </c>
      <c r="G1940" t="s">
        <v>3133</v>
      </c>
      <c r="H1940" t="s">
        <v>3133</v>
      </c>
      <c r="I1940" t="s">
        <v>3216</v>
      </c>
      <c r="J1940" t="s">
        <v>2292</v>
      </c>
      <c r="K1940" t="s">
        <v>4246</v>
      </c>
      <c r="L1940" t="s">
        <v>2515</v>
      </c>
      <c r="M1940" t="s">
        <v>949</v>
      </c>
      <c r="N1940" t="s">
        <v>2350</v>
      </c>
      <c r="O1940" t="s">
        <v>3148</v>
      </c>
      <c r="P1940" t="s">
        <v>659</v>
      </c>
      <c r="Q1940" t="s">
        <v>99</v>
      </c>
      <c r="R1940" t="s">
        <v>3463</v>
      </c>
      <c r="S1940" t="s">
        <v>3262</v>
      </c>
      <c r="T1940">
        <f>+_2022[[#This Row],[p1_score]]+_2022[[#This Row],[p2_score]]</f>
        <v>2</v>
      </c>
      <c r="U1940" t="s">
        <v>99</v>
      </c>
      <c r="V1940" t="s">
        <v>855</v>
      </c>
      <c r="W1940" t="s">
        <v>3139</v>
      </c>
      <c r="X1940" t="s">
        <v>3152</v>
      </c>
      <c r="Y1940" t="s">
        <v>3152</v>
      </c>
      <c r="Z1940" t="s">
        <v>3152</v>
      </c>
      <c r="AA1940" t="s">
        <v>1168</v>
      </c>
      <c r="AB1940">
        <v>201</v>
      </c>
      <c r="AC1940" t="s">
        <v>2292</v>
      </c>
      <c r="AD1940" t="s">
        <v>2515</v>
      </c>
      <c r="AE1940" t="s">
        <v>2807</v>
      </c>
      <c r="AF1940" t="s">
        <v>949</v>
      </c>
      <c r="AG1940" t="s">
        <v>897</v>
      </c>
      <c r="AH1940" t="s">
        <v>3083</v>
      </c>
      <c r="AI1940" t="s">
        <v>3084</v>
      </c>
      <c r="AJ1940" t="s">
        <v>3085</v>
      </c>
      <c r="AK1940" t="s">
        <v>71</v>
      </c>
    </row>
    <row r="1941" spans="1:37" x14ac:dyDescent="0.3">
      <c r="A1941" t="s">
        <v>3342</v>
      </c>
      <c r="B1941" t="s">
        <v>3136</v>
      </c>
      <c r="C1941" t="s">
        <v>270</v>
      </c>
      <c r="D1941" t="s">
        <v>2244</v>
      </c>
      <c r="E1941" t="s">
        <v>3178</v>
      </c>
      <c r="F1941" t="s">
        <v>3187</v>
      </c>
      <c r="G1941" t="s">
        <v>3133</v>
      </c>
      <c r="H1941" t="s">
        <v>3133</v>
      </c>
      <c r="I1941" t="s">
        <v>3573</v>
      </c>
      <c r="J1941" t="s">
        <v>2292</v>
      </c>
      <c r="K1941" t="s">
        <v>4246</v>
      </c>
      <c r="L1941" t="s">
        <v>2515</v>
      </c>
      <c r="M1941" t="s">
        <v>949</v>
      </c>
      <c r="N1941" t="s">
        <v>2350</v>
      </c>
      <c r="O1941" t="s">
        <v>3157</v>
      </c>
      <c r="P1941" t="s">
        <v>2318</v>
      </c>
      <c r="Q1941" t="s">
        <v>270</v>
      </c>
      <c r="R1941" t="s">
        <v>3240</v>
      </c>
      <c r="S1941" t="s">
        <v>3142</v>
      </c>
      <c r="T1941">
        <f>+_2022[[#This Row],[p1_score]]+_2022[[#This Row],[p2_score]]</f>
        <v>19</v>
      </c>
      <c r="U1941" t="s">
        <v>270</v>
      </c>
      <c r="V1941" t="s">
        <v>855</v>
      </c>
      <c r="W1941" t="s">
        <v>3170</v>
      </c>
      <c r="X1941" t="s">
        <v>3231</v>
      </c>
      <c r="Y1941" t="s">
        <v>3152</v>
      </c>
      <c r="Z1941" t="s">
        <v>3231</v>
      </c>
      <c r="AA1941" t="s">
        <v>99</v>
      </c>
      <c r="AB1941">
        <v>201</v>
      </c>
      <c r="AC1941" t="s">
        <v>2292</v>
      </c>
      <c r="AD1941" t="s">
        <v>2515</v>
      </c>
      <c r="AE1941" t="s">
        <v>2807</v>
      </c>
      <c r="AF1941" t="s">
        <v>949</v>
      </c>
      <c r="AG1941" t="s">
        <v>897</v>
      </c>
      <c r="AH1941" t="s">
        <v>3083</v>
      </c>
      <c r="AI1941" t="s">
        <v>3084</v>
      </c>
      <c r="AJ1941" t="s">
        <v>3085</v>
      </c>
      <c r="AK1941" t="s">
        <v>71</v>
      </c>
    </row>
    <row r="1942" spans="1:37" x14ac:dyDescent="0.3">
      <c r="A1942" t="s">
        <v>3363</v>
      </c>
      <c r="B1942" t="s">
        <v>3153</v>
      </c>
      <c r="C1942" t="s">
        <v>855</v>
      </c>
      <c r="D1942" t="s">
        <v>2352</v>
      </c>
      <c r="E1942" t="s">
        <v>3181</v>
      </c>
      <c r="F1942" t="s">
        <v>3238</v>
      </c>
      <c r="G1942" t="s">
        <v>3144</v>
      </c>
      <c r="H1942" t="s">
        <v>3144</v>
      </c>
      <c r="I1942" t="s">
        <v>3335</v>
      </c>
      <c r="J1942" t="s">
        <v>2292</v>
      </c>
      <c r="K1942" t="s">
        <v>4246</v>
      </c>
      <c r="L1942" t="s">
        <v>2515</v>
      </c>
      <c r="M1942" t="s">
        <v>949</v>
      </c>
      <c r="N1942" t="s">
        <v>2350</v>
      </c>
      <c r="O1942" t="s">
        <v>3151</v>
      </c>
      <c r="P1942" t="s">
        <v>764</v>
      </c>
      <c r="Q1942" t="s">
        <v>855</v>
      </c>
      <c r="R1942" t="s">
        <v>4338</v>
      </c>
      <c r="S1942" t="s">
        <v>3490</v>
      </c>
      <c r="T1942">
        <f>+_2022[[#This Row],[p1_score]]+_2022[[#This Row],[p2_score]]</f>
        <v>16</v>
      </c>
      <c r="U1942" t="s">
        <v>2319</v>
      </c>
      <c r="V1942" t="s">
        <v>855</v>
      </c>
      <c r="W1942" t="s">
        <v>3271</v>
      </c>
      <c r="X1942" t="s">
        <v>3151</v>
      </c>
      <c r="Y1942" t="s">
        <v>3152</v>
      </c>
      <c r="Z1942" t="s">
        <v>3152</v>
      </c>
      <c r="AA1942" t="s">
        <v>270</v>
      </c>
      <c r="AB1942">
        <v>201</v>
      </c>
      <c r="AC1942" t="s">
        <v>2292</v>
      </c>
      <c r="AD1942" t="s">
        <v>2515</v>
      </c>
      <c r="AE1942" t="s">
        <v>2807</v>
      </c>
      <c r="AF1942" t="s">
        <v>949</v>
      </c>
      <c r="AG1942" t="s">
        <v>897</v>
      </c>
      <c r="AH1942" t="s">
        <v>3083</v>
      </c>
      <c r="AI1942" t="s">
        <v>3084</v>
      </c>
      <c r="AJ1942" t="s">
        <v>3085</v>
      </c>
      <c r="AK1942" t="s">
        <v>71</v>
      </c>
    </row>
    <row r="1943" spans="1:37" x14ac:dyDescent="0.3">
      <c r="A1943" t="s">
        <v>3367</v>
      </c>
      <c r="B1943" t="s">
        <v>3173</v>
      </c>
      <c r="C1943" t="s">
        <v>308</v>
      </c>
      <c r="D1943" t="s">
        <v>2353</v>
      </c>
      <c r="E1943" t="s">
        <v>3133</v>
      </c>
      <c r="F1943" t="s">
        <v>3153</v>
      </c>
      <c r="G1943" t="s">
        <v>3133</v>
      </c>
      <c r="H1943" t="s">
        <v>3133</v>
      </c>
      <c r="I1943" t="s">
        <v>3152</v>
      </c>
      <c r="J1943" t="s">
        <v>2292</v>
      </c>
      <c r="K1943" t="s">
        <v>4246</v>
      </c>
      <c r="L1943" t="s">
        <v>2515</v>
      </c>
      <c r="M1943" t="s">
        <v>949</v>
      </c>
      <c r="N1943" t="s">
        <v>2350</v>
      </c>
      <c r="O1943" t="s">
        <v>3170</v>
      </c>
      <c r="P1943" t="s">
        <v>1922</v>
      </c>
      <c r="Q1943" t="s">
        <v>308</v>
      </c>
      <c r="R1943" t="s">
        <v>3186</v>
      </c>
      <c r="S1943" t="s">
        <v>3490</v>
      </c>
      <c r="T1943">
        <f>+_2022[[#This Row],[p1_score]]+_2022[[#This Row],[p2_score]]</f>
        <v>0</v>
      </c>
      <c r="U1943" t="s">
        <v>2319</v>
      </c>
      <c r="V1943" t="s">
        <v>308</v>
      </c>
      <c r="W1943" t="s">
        <v>3152</v>
      </c>
      <c r="X1943" t="s">
        <v>3152</v>
      </c>
      <c r="Y1943" t="s">
        <v>3152</v>
      </c>
      <c r="Z1943" t="s">
        <v>3152</v>
      </c>
      <c r="AA1943" t="s">
        <v>855</v>
      </c>
      <c r="AB1943">
        <v>201</v>
      </c>
      <c r="AC1943" t="s">
        <v>2292</v>
      </c>
      <c r="AD1943" t="s">
        <v>2515</v>
      </c>
      <c r="AE1943" t="s">
        <v>2807</v>
      </c>
      <c r="AF1943" t="s">
        <v>949</v>
      </c>
      <c r="AG1943" t="s">
        <v>897</v>
      </c>
      <c r="AH1943" t="s">
        <v>3083</v>
      </c>
      <c r="AI1943" t="s">
        <v>3084</v>
      </c>
      <c r="AJ1943" t="s">
        <v>3085</v>
      </c>
      <c r="AK1943" t="s">
        <v>71</v>
      </c>
    </row>
    <row r="1944" spans="1:37" x14ac:dyDescent="0.3">
      <c r="A1944" t="s">
        <v>3370</v>
      </c>
      <c r="B1944" t="s">
        <v>3162</v>
      </c>
      <c r="C1944" t="s">
        <v>2319</v>
      </c>
      <c r="D1944" t="s">
        <v>848</v>
      </c>
      <c r="E1944" t="s">
        <v>3238</v>
      </c>
      <c r="F1944" t="s">
        <v>3264</v>
      </c>
      <c r="G1944" t="s">
        <v>3144</v>
      </c>
      <c r="H1944" t="s">
        <v>3133</v>
      </c>
      <c r="I1944" t="s">
        <v>3387</v>
      </c>
      <c r="J1944" t="s">
        <v>2292</v>
      </c>
      <c r="K1944" t="s">
        <v>4246</v>
      </c>
      <c r="L1944" t="s">
        <v>2515</v>
      </c>
      <c r="M1944" t="s">
        <v>949</v>
      </c>
      <c r="N1944" t="s">
        <v>2350</v>
      </c>
      <c r="O1944" t="s">
        <v>3200</v>
      </c>
      <c r="P1944" t="s">
        <v>1128</v>
      </c>
      <c r="Q1944" t="s">
        <v>2319</v>
      </c>
      <c r="R1944" t="s">
        <v>3415</v>
      </c>
      <c r="S1944" t="s">
        <v>3793</v>
      </c>
      <c r="T1944">
        <f>+_2022[[#This Row],[p1_score]]+_2022[[#This Row],[p2_score]]</f>
        <v>57</v>
      </c>
      <c r="U1944" t="s">
        <v>2319</v>
      </c>
      <c r="V1944" t="s">
        <v>960</v>
      </c>
      <c r="W1944" t="s">
        <v>3426</v>
      </c>
      <c r="X1944" t="s">
        <v>3517</v>
      </c>
      <c r="Y1944" t="s">
        <v>3152</v>
      </c>
      <c r="Z1944" t="s">
        <v>3152</v>
      </c>
      <c r="AA1944" t="s">
        <v>308</v>
      </c>
      <c r="AB1944">
        <v>201</v>
      </c>
      <c r="AC1944" t="s">
        <v>2292</v>
      </c>
      <c r="AD1944" t="s">
        <v>2515</v>
      </c>
      <c r="AE1944" t="s">
        <v>2807</v>
      </c>
      <c r="AF1944" t="s">
        <v>949</v>
      </c>
      <c r="AG1944" t="s">
        <v>897</v>
      </c>
      <c r="AH1944" t="s">
        <v>3083</v>
      </c>
      <c r="AI1944" t="s">
        <v>3084</v>
      </c>
      <c r="AJ1944" t="s">
        <v>3085</v>
      </c>
      <c r="AK1944" t="s">
        <v>71</v>
      </c>
    </row>
    <row r="1945" spans="1:37" x14ac:dyDescent="0.3">
      <c r="A1945" t="s">
        <v>3371</v>
      </c>
      <c r="B1945" t="s">
        <v>3178</v>
      </c>
      <c r="C1945" t="s">
        <v>960</v>
      </c>
      <c r="D1945" t="s">
        <v>1638</v>
      </c>
      <c r="E1945" t="s">
        <v>3254</v>
      </c>
      <c r="F1945" t="s">
        <v>3135</v>
      </c>
      <c r="G1945" t="s">
        <v>3144</v>
      </c>
      <c r="H1945" t="s">
        <v>3162</v>
      </c>
      <c r="I1945" t="s">
        <v>4293</v>
      </c>
      <c r="J1945" t="s">
        <v>2292</v>
      </c>
      <c r="K1945" t="s">
        <v>4246</v>
      </c>
      <c r="L1945" t="s">
        <v>2515</v>
      </c>
      <c r="M1945" t="s">
        <v>949</v>
      </c>
      <c r="N1945" t="s">
        <v>2350</v>
      </c>
      <c r="O1945" t="s">
        <v>3219</v>
      </c>
      <c r="P1945" t="s">
        <v>769</v>
      </c>
      <c r="Q1945" t="s">
        <v>960</v>
      </c>
      <c r="R1945" t="s">
        <v>3404</v>
      </c>
      <c r="S1945" t="s">
        <v>4137</v>
      </c>
      <c r="T1945">
        <f>+_2022[[#This Row],[p1_score]]+_2022[[#This Row],[p2_score]]</f>
        <v>13</v>
      </c>
      <c r="U1945" t="s">
        <v>161</v>
      </c>
      <c r="V1945" t="s">
        <v>960</v>
      </c>
      <c r="W1945" t="s">
        <v>4359</v>
      </c>
      <c r="X1945" t="s">
        <v>3362</v>
      </c>
      <c r="Y1945" t="s">
        <v>3152</v>
      </c>
      <c r="Z1945" t="s">
        <v>3152</v>
      </c>
      <c r="AA1945" t="s">
        <v>2319</v>
      </c>
      <c r="AB1945">
        <v>201</v>
      </c>
      <c r="AC1945" t="s">
        <v>2292</v>
      </c>
      <c r="AD1945" t="s">
        <v>2515</v>
      </c>
      <c r="AE1945" t="s">
        <v>2807</v>
      </c>
      <c r="AF1945" t="s">
        <v>949</v>
      </c>
      <c r="AG1945" t="s">
        <v>897</v>
      </c>
      <c r="AH1945" t="s">
        <v>3083</v>
      </c>
      <c r="AI1945" t="s">
        <v>3084</v>
      </c>
      <c r="AJ1945" t="s">
        <v>3085</v>
      </c>
      <c r="AK1945" t="s">
        <v>71</v>
      </c>
    </row>
    <row r="1946" spans="1:37" x14ac:dyDescent="0.3">
      <c r="A1946" t="s">
        <v>3224</v>
      </c>
      <c r="B1946" t="s">
        <v>3180</v>
      </c>
      <c r="C1946" t="s">
        <v>161</v>
      </c>
      <c r="D1946" t="s">
        <v>45</v>
      </c>
      <c r="E1946" t="s">
        <v>3154</v>
      </c>
      <c r="F1946" t="s">
        <v>3162</v>
      </c>
      <c r="G1946" t="s">
        <v>3144</v>
      </c>
      <c r="H1946" t="s">
        <v>3133</v>
      </c>
      <c r="I1946" t="s">
        <v>3229</v>
      </c>
      <c r="J1946" t="s">
        <v>2292</v>
      </c>
      <c r="K1946" t="s">
        <v>4246</v>
      </c>
      <c r="L1946" t="s">
        <v>2515</v>
      </c>
      <c r="M1946" t="s">
        <v>949</v>
      </c>
      <c r="N1946" t="s">
        <v>2350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  <c r="T1946">
        <f>+_2022[[#This Row],[p1_score]]+_2022[[#This Row],[p2_score]]</f>
        <v>10</v>
      </c>
      <c r="U1946" t="s">
        <v>161</v>
      </c>
      <c r="V1946" t="s">
        <v>1662</v>
      </c>
      <c r="W1946" t="s">
        <v>3161</v>
      </c>
      <c r="X1946" t="s">
        <v>3152</v>
      </c>
      <c r="Y1946" t="s">
        <v>3152</v>
      </c>
      <c r="Z1946" t="s">
        <v>3152</v>
      </c>
      <c r="AA1946" t="s">
        <v>960</v>
      </c>
      <c r="AB1946">
        <v>201</v>
      </c>
      <c r="AC1946" t="s">
        <v>2292</v>
      </c>
      <c r="AD1946" t="s">
        <v>2515</v>
      </c>
      <c r="AE1946" t="s">
        <v>2807</v>
      </c>
      <c r="AF1946" t="s">
        <v>949</v>
      </c>
      <c r="AG1946" t="s">
        <v>897</v>
      </c>
      <c r="AH1946" t="s">
        <v>3083</v>
      </c>
      <c r="AI1946" t="s">
        <v>3084</v>
      </c>
      <c r="AJ1946" t="s">
        <v>3085</v>
      </c>
      <c r="AK1946" t="s">
        <v>71</v>
      </c>
    </row>
    <row r="1947" spans="1:37" x14ac:dyDescent="0.3">
      <c r="A1947" t="s">
        <v>3381</v>
      </c>
      <c r="B1947" t="s">
        <v>3187</v>
      </c>
      <c r="C1947" t="s">
        <v>1662</v>
      </c>
      <c r="D1947" t="s">
        <v>45</v>
      </c>
      <c r="E1947" t="s">
        <v>3133</v>
      </c>
      <c r="F1947" t="s">
        <v>3133</v>
      </c>
      <c r="G1947" t="s">
        <v>3133</v>
      </c>
      <c r="H1947" t="s">
        <v>3133</v>
      </c>
      <c r="I1947" t="s">
        <v>3152</v>
      </c>
      <c r="J1947" t="s">
        <v>2292</v>
      </c>
      <c r="K1947" t="s">
        <v>4246</v>
      </c>
      <c r="L1947" t="s">
        <v>2515</v>
      </c>
      <c r="M1947" t="s">
        <v>949</v>
      </c>
      <c r="N1947" t="s">
        <v>2350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e">
        <f>+_2022[[#This Row],[p1_score]]+_2022[[#This Row],[p2_score]]</f>
        <v>#VALUE!</v>
      </c>
      <c r="U1947" t="s">
        <v>32</v>
      </c>
      <c r="V1947" t="s">
        <v>32</v>
      </c>
      <c r="W1947" t="s">
        <v>32</v>
      </c>
      <c r="X1947" t="s">
        <v>32</v>
      </c>
      <c r="Y1947" t="s">
        <v>32</v>
      </c>
      <c r="Z1947" t="s">
        <v>32</v>
      </c>
      <c r="AA1947" t="s">
        <v>32</v>
      </c>
      <c r="AB1947">
        <v>201</v>
      </c>
      <c r="AC1947" t="s">
        <v>2292</v>
      </c>
      <c r="AD1947" t="s">
        <v>2515</v>
      </c>
      <c r="AE1947" t="s">
        <v>2807</v>
      </c>
      <c r="AF1947" t="s">
        <v>949</v>
      </c>
      <c r="AG1947" t="s">
        <v>897</v>
      </c>
      <c r="AH1947" t="s">
        <v>3083</v>
      </c>
      <c r="AI1947" t="s">
        <v>3084</v>
      </c>
      <c r="AJ1947" t="s">
        <v>3085</v>
      </c>
      <c r="AK1947" t="s">
        <v>71</v>
      </c>
    </row>
    <row r="1948" spans="1:37" x14ac:dyDescent="0.3">
      <c r="A1948" t="s">
        <v>3383</v>
      </c>
      <c r="B1948" t="s">
        <v>3133</v>
      </c>
      <c r="C1948" t="s">
        <v>2303</v>
      </c>
      <c r="D1948" t="s">
        <v>2354</v>
      </c>
      <c r="E1948" t="s">
        <v>3244</v>
      </c>
      <c r="F1948" t="s">
        <v>3238</v>
      </c>
      <c r="G1948" t="s">
        <v>3153</v>
      </c>
      <c r="H1948" t="s">
        <v>3144</v>
      </c>
      <c r="I1948" t="s">
        <v>4553</v>
      </c>
      <c r="J1948" t="s">
        <v>2292</v>
      </c>
      <c r="K1948" t="s">
        <v>4308</v>
      </c>
      <c r="L1948" t="s">
        <v>2519</v>
      </c>
      <c r="M1948" t="s">
        <v>883</v>
      </c>
      <c r="N1948" t="s">
        <v>2355</v>
      </c>
      <c r="O1948" t="s">
        <v>3139</v>
      </c>
      <c r="P1948" t="s">
        <v>2356</v>
      </c>
      <c r="Q1948" t="s">
        <v>2303</v>
      </c>
      <c r="R1948" t="s">
        <v>3161</v>
      </c>
      <c r="S1948" t="s">
        <v>3235</v>
      </c>
      <c r="T1948">
        <f>+_2022[[#This Row],[p1_score]]+_2022[[#This Row],[p2_score]]</f>
        <v>62</v>
      </c>
      <c r="U1948" t="s">
        <v>874</v>
      </c>
      <c r="V1948" t="s">
        <v>2303</v>
      </c>
      <c r="W1948" t="s">
        <v>3698</v>
      </c>
      <c r="X1948" t="s">
        <v>3252</v>
      </c>
      <c r="Y1948" t="s">
        <v>3698</v>
      </c>
      <c r="Z1948" t="s">
        <v>3252</v>
      </c>
      <c r="AA1948" t="s">
        <v>32</v>
      </c>
      <c r="AB1948">
        <v>202</v>
      </c>
      <c r="AC1948" t="s">
        <v>2292</v>
      </c>
      <c r="AD1948" t="s">
        <v>2519</v>
      </c>
      <c r="AE1948" t="s">
        <v>2807</v>
      </c>
      <c r="AF1948" t="s">
        <v>883</v>
      </c>
      <c r="AG1948" t="s">
        <v>897</v>
      </c>
      <c r="AH1948" t="s">
        <v>3086</v>
      </c>
      <c r="AI1948" t="s">
        <v>3087</v>
      </c>
      <c r="AJ1948" t="s">
        <v>3088</v>
      </c>
      <c r="AK1948" t="s">
        <v>506</v>
      </c>
    </row>
    <row r="1949" spans="1:37" x14ac:dyDescent="0.3">
      <c r="A1949" t="s">
        <v>3389</v>
      </c>
      <c r="B1949" t="s">
        <v>3144</v>
      </c>
      <c r="C1949" t="s">
        <v>874</v>
      </c>
      <c r="D1949" t="s">
        <v>2357</v>
      </c>
      <c r="E1949" t="s">
        <v>3204</v>
      </c>
      <c r="F1949" t="s">
        <v>3351</v>
      </c>
      <c r="G1949" t="s">
        <v>3187</v>
      </c>
      <c r="H1949" t="s">
        <v>3136</v>
      </c>
      <c r="I1949" t="s">
        <v>4554</v>
      </c>
      <c r="J1949" t="s">
        <v>2292</v>
      </c>
      <c r="K1949" t="s">
        <v>4308</v>
      </c>
      <c r="L1949" t="s">
        <v>2519</v>
      </c>
      <c r="M1949" t="s">
        <v>883</v>
      </c>
      <c r="N1949" t="s">
        <v>2355</v>
      </c>
      <c r="O1949" t="s">
        <v>3148</v>
      </c>
      <c r="P1949" t="s">
        <v>2358</v>
      </c>
      <c r="Q1949" t="s">
        <v>874</v>
      </c>
      <c r="R1949" t="s">
        <v>3270</v>
      </c>
      <c r="S1949" t="s">
        <v>4267</v>
      </c>
      <c r="T1949">
        <f>+_2022[[#This Row],[p1_score]]+_2022[[#This Row],[p2_score]]</f>
        <v>95</v>
      </c>
      <c r="U1949" t="s">
        <v>874</v>
      </c>
      <c r="V1949" t="s">
        <v>506</v>
      </c>
      <c r="W1949" t="s">
        <v>3354</v>
      </c>
      <c r="X1949" t="s">
        <v>3494</v>
      </c>
      <c r="Y1949" t="s">
        <v>3152</v>
      </c>
      <c r="Z1949" t="s">
        <v>3152</v>
      </c>
      <c r="AA1949" t="s">
        <v>2303</v>
      </c>
      <c r="AB1949">
        <v>202</v>
      </c>
      <c r="AC1949" t="s">
        <v>2292</v>
      </c>
      <c r="AD1949" t="s">
        <v>2519</v>
      </c>
      <c r="AE1949" t="s">
        <v>2807</v>
      </c>
      <c r="AF1949" t="s">
        <v>883</v>
      </c>
      <c r="AG1949" t="s">
        <v>897</v>
      </c>
      <c r="AH1949" t="s">
        <v>3086</v>
      </c>
      <c r="AI1949" t="s">
        <v>3087</v>
      </c>
      <c r="AJ1949" t="s">
        <v>3088</v>
      </c>
      <c r="AK1949" t="s">
        <v>506</v>
      </c>
    </row>
    <row r="1950" spans="1:37" x14ac:dyDescent="0.3">
      <c r="A1950" t="s">
        <v>3394</v>
      </c>
      <c r="B1950" t="s">
        <v>3153</v>
      </c>
      <c r="C1950" t="s">
        <v>506</v>
      </c>
      <c r="D1950" t="s">
        <v>2359</v>
      </c>
      <c r="E1950" t="s">
        <v>3455</v>
      </c>
      <c r="F1950" t="s">
        <v>3313</v>
      </c>
      <c r="G1950" t="s">
        <v>3178</v>
      </c>
      <c r="H1950" t="s">
        <v>3187</v>
      </c>
      <c r="I1950" t="s">
        <v>4555</v>
      </c>
      <c r="J1950" t="s">
        <v>2292</v>
      </c>
      <c r="K1950" t="s">
        <v>4308</v>
      </c>
      <c r="L1950" t="s">
        <v>2519</v>
      </c>
      <c r="M1950" t="s">
        <v>883</v>
      </c>
      <c r="N1950" t="s">
        <v>2355</v>
      </c>
      <c r="O1950" t="s">
        <v>3157</v>
      </c>
      <c r="P1950" t="s">
        <v>2360</v>
      </c>
      <c r="Q1950" t="s">
        <v>506</v>
      </c>
      <c r="R1950" t="s">
        <v>3459</v>
      </c>
      <c r="S1950" t="s">
        <v>4355</v>
      </c>
      <c r="T1950">
        <f>+_2022[[#This Row],[p1_score]]+_2022[[#This Row],[p2_score]]</f>
        <v>36</v>
      </c>
      <c r="U1950" t="s">
        <v>1776</v>
      </c>
      <c r="V1950" t="s">
        <v>506</v>
      </c>
      <c r="W1950" t="s">
        <v>4556</v>
      </c>
      <c r="X1950" t="s">
        <v>3618</v>
      </c>
      <c r="Y1950" t="s">
        <v>3152</v>
      </c>
      <c r="Z1950" t="s">
        <v>3152</v>
      </c>
      <c r="AA1950" t="s">
        <v>874</v>
      </c>
      <c r="AB1950">
        <v>202</v>
      </c>
      <c r="AC1950" t="s">
        <v>2292</v>
      </c>
      <c r="AD1950" t="s">
        <v>2519</v>
      </c>
      <c r="AE1950" t="s">
        <v>2807</v>
      </c>
      <c r="AF1950" t="s">
        <v>883</v>
      </c>
      <c r="AG1950" t="s">
        <v>897</v>
      </c>
      <c r="AH1950" t="s">
        <v>3086</v>
      </c>
      <c r="AI1950" t="s">
        <v>3087</v>
      </c>
      <c r="AJ1950" t="s">
        <v>3088</v>
      </c>
      <c r="AK1950" t="s">
        <v>506</v>
      </c>
    </row>
    <row r="1951" spans="1:37" x14ac:dyDescent="0.3">
      <c r="A1951" t="s">
        <v>3398</v>
      </c>
      <c r="B1951" t="s">
        <v>3136</v>
      </c>
      <c r="C1951" t="s">
        <v>1776</v>
      </c>
      <c r="D1951" t="s">
        <v>45</v>
      </c>
      <c r="E1951" t="s">
        <v>3173</v>
      </c>
      <c r="F1951" t="s">
        <v>3173</v>
      </c>
      <c r="G1951" t="s">
        <v>3133</v>
      </c>
      <c r="H1951" t="s">
        <v>3133</v>
      </c>
      <c r="I1951" t="s">
        <v>3216</v>
      </c>
      <c r="J1951" t="s">
        <v>2292</v>
      </c>
      <c r="K1951" t="s">
        <v>4308</v>
      </c>
      <c r="L1951" t="s">
        <v>2519</v>
      </c>
      <c r="M1951" t="s">
        <v>883</v>
      </c>
      <c r="N1951" t="s">
        <v>2355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>
        <f>+_2022[[#This Row],[p1_score]]+_2022[[#This Row],[p2_score]]</f>
        <v>5</v>
      </c>
      <c r="U1951" t="s">
        <v>1776</v>
      </c>
      <c r="V1951" t="s">
        <v>1465</v>
      </c>
      <c r="W1951" t="s">
        <v>3151</v>
      </c>
      <c r="X1951" t="s">
        <v>3152</v>
      </c>
      <c r="Y1951" t="s">
        <v>3152</v>
      </c>
      <c r="Z1951" t="s">
        <v>3152</v>
      </c>
      <c r="AA1951" t="s">
        <v>506</v>
      </c>
      <c r="AB1951">
        <v>202</v>
      </c>
      <c r="AC1951" t="s">
        <v>2292</v>
      </c>
      <c r="AD1951" t="s">
        <v>2519</v>
      </c>
      <c r="AE1951" t="s">
        <v>2807</v>
      </c>
      <c r="AF1951" t="s">
        <v>883</v>
      </c>
      <c r="AG1951" t="s">
        <v>897</v>
      </c>
      <c r="AH1951" t="s">
        <v>3086</v>
      </c>
      <c r="AI1951" t="s">
        <v>3087</v>
      </c>
      <c r="AJ1951" t="s">
        <v>3088</v>
      </c>
      <c r="AK1951" t="s">
        <v>506</v>
      </c>
    </row>
    <row r="1952" spans="1:37" x14ac:dyDescent="0.3">
      <c r="A1952" t="s">
        <v>3400</v>
      </c>
      <c r="B1952" t="s">
        <v>3162</v>
      </c>
      <c r="C1952" t="s">
        <v>1465</v>
      </c>
      <c r="D1952" t="s">
        <v>45</v>
      </c>
      <c r="E1952" t="s">
        <v>3133</v>
      </c>
      <c r="F1952" t="s">
        <v>3133</v>
      </c>
      <c r="G1952" t="s">
        <v>3133</v>
      </c>
      <c r="H1952" t="s">
        <v>3133</v>
      </c>
      <c r="I1952" t="s">
        <v>3152</v>
      </c>
      <c r="J1952" t="s">
        <v>2292</v>
      </c>
      <c r="K1952" t="s">
        <v>4308</v>
      </c>
      <c r="L1952" t="s">
        <v>2519</v>
      </c>
      <c r="M1952" t="s">
        <v>883</v>
      </c>
      <c r="N1952" t="s">
        <v>2355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  <c r="T1952" t="e">
        <f>+_2022[[#This Row],[p1_score]]+_2022[[#This Row],[p2_score]]</f>
        <v>#VALUE!</v>
      </c>
      <c r="U1952" t="s">
        <v>32</v>
      </c>
      <c r="V1952" t="s">
        <v>32</v>
      </c>
      <c r="W1952" t="s">
        <v>32</v>
      </c>
      <c r="X1952" t="s">
        <v>32</v>
      </c>
      <c r="Y1952" t="s">
        <v>32</v>
      </c>
      <c r="Z1952" t="s">
        <v>32</v>
      </c>
      <c r="AA1952" t="s">
        <v>32</v>
      </c>
      <c r="AB1952">
        <v>202</v>
      </c>
      <c r="AC1952" t="s">
        <v>2292</v>
      </c>
      <c r="AD1952" t="s">
        <v>2519</v>
      </c>
      <c r="AE1952" t="s">
        <v>2807</v>
      </c>
      <c r="AF1952" t="s">
        <v>883</v>
      </c>
      <c r="AG1952" t="s">
        <v>897</v>
      </c>
      <c r="AH1952" t="s">
        <v>3086</v>
      </c>
      <c r="AI1952" t="s">
        <v>3087</v>
      </c>
      <c r="AJ1952" t="s">
        <v>3088</v>
      </c>
      <c r="AK1952" t="s">
        <v>506</v>
      </c>
    </row>
    <row r="1953" spans="1:37" x14ac:dyDescent="0.3">
      <c r="A1953" t="s">
        <v>3288</v>
      </c>
      <c r="B1953" t="s">
        <v>3144</v>
      </c>
      <c r="C1953" t="s">
        <v>874</v>
      </c>
      <c r="D1953" t="s">
        <v>1992</v>
      </c>
      <c r="E1953" t="s">
        <v>3136</v>
      </c>
      <c r="F1953" t="s">
        <v>3162</v>
      </c>
      <c r="G1953" t="s">
        <v>3133</v>
      </c>
      <c r="H1953" t="s">
        <v>3133</v>
      </c>
      <c r="I1953" t="s">
        <v>3573</v>
      </c>
      <c r="J1953" t="s">
        <v>2292</v>
      </c>
      <c r="K1953" t="s">
        <v>4294</v>
      </c>
      <c r="L1953" t="s">
        <v>2523</v>
      </c>
      <c r="M1953" t="s">
        <v>883</v>
      </c>
      <c r="N1953" t="s">
        <v>2361</v>
      </c>
      <c r="O1953" t="s">
        <v>3139</v>
      </c>
      <c r="P1953" t="s">
        <v>1294</v>
      </c>
      <c r="Q1953" t="s">
        <v>874</v>
      </c>
      <c r="R1953" t="s">
        <v>4004</v>
      </c>
      <c r="S1953" t="s">
        <v>3252</v>
      </c>
      <c r="T1953">
        <f>+_2022[[#This Row],[p1_score]]+_2022[[#This Row],[p2_score]]</f>
        <v>20</v>
      </c>
      <c r="U1953" t="s">
        <v>2303</v>
      </c>
      <c r="V1953" t="s">
        <v>874</v>
      </c>
      <c r="W1953" t="s">
        <v>3270</v>
      </c>
      <c r="X1953" t="s">
        <v>3148</v>
      </c>
      <c r="Y1953" t="s">
        <v>3270</v>
      </c>
      <c r="Z1953" t="s">
        <v>3148</v>
      </c>
      <c r="AA1953" t="s">
        <v>32</v>
      </c>
      <c r="AB1953">
        <v>203</v>
      </c>
      <c r="AC1953" t="s">
        <v>2292</v>
      </c>
      <c r="AD1953" t="s">
        <v>2523</v>
      </c>
      <c r="AE1953" t="s">
        <v>2829</v>
      </c>
      <c r="AF1953" t="s">
        <v>883</v>
      </c>
      <c r="AG1953" t="s">
        <v>850</v>
      </c>
      <c r="AH1953" t="s">
        <v>3041</v>
      </c>
      <c r="AI1953" t="s">
        <v>3089</v>
      </c>
      <c r="AJ1953" t="s">
        <v>3090</v>
      </c>
      <c r="AK1953" t="s">
        <v>25</v>
      </c>
    </row>
    <row r="1954" spans="1:37" x14ac:dyDescent="0.3">
      <c r="A1954" t="s">
        <v>3368</v>
      </c>
      <c r="B1954" t="s">
        <v>3133</v>
      </c>
      <c r="C1954" t="s">
        <v>2303</v>
      </c>
      <c r="D1954" t="s">
        <v>1516</v>
      </c>
      <c r="E1954" t="s">
        <v>3275</v>
      </c>
      <c r="F1954" t="s">
        <v>3181</v>
      </c>
      <c r="G1954" t="s">
        <v>3173</v>
      </c>
      <c r="H1954" t="s">
        <v>3133</v>
      </c>
      <c r="I1954" t="s">
        <v>3256</v>
      </c>
      <c r="J1954" t="s">
        <v>2292</v>
      </c>
      <c r="K1954" t="s">
        <v>4294</v>
      </c>
      <c r="L1954" t="s">
        <v>2523</v>
      </c>
      <c r="M1954" t="s">
        <v>883</v>
      </c>
      <c r="N1954" t="s">
        <v>2361</v>
      </c>
      <c r="O1954" t="s">
        <v>3148</v>
      </c>
      <c r="P1954" t="s">
        <v>2362</v>
      </c>
      <c r="Q1954" t="s">
        <v>2303</v>
      </c>
      <c r="R1954" t="s">
        <v>3170</v>
      </c>
      <c r="S1954" t="s">
        <v>3320</v>
      </c>
      <c r="T1954">
        <f>+_2022[[#This Row],[p1_score]]+_2022[[#This Row],[p2_score]]</f>
        <v>26</v>
      </c>
      <c r="U1954" t="s">
        <v>2303</v>
      </c>
      <c r="V1954" t="s">
        <v>2312</v>
      </c>
      <c r="W1954" t="s">
        <v>3161</v>
      </c>
      <c r="X1954" t="s">
        <v>3220</v>
      </c>
      <c r="Y1954" t="s">
        <v>3152</v>
      </c>
      <c r="Z1954" t="s">
        <v>3152</v>
      </c>
      <c r="AA1954" t="s">
        <v>874</v>
      </c>
      <c r="AB1954">
        <v>203</v>
      </c>
      <c r="AC1954" t="s">
        <v>2292</v>
      </c>
      <c r="AD1954" t="s">
        <v>2523</v>
      </c>
      <c r="AE1954" t="s">
        <v>2829</v>
      </c>
      <c r="AF1954" t="s">
        <v>883</v>
      </c>
      <c r="AG1954" t="s">
        <v>850</v>
      </c>
      <c r="AH1954" t="s">
        <v>3041</v>
      </c>
      <c r="AI1954" t="s">
        <v>3089</v>
      </c>
      <c r="AJ1954" t="s">
        <v>3090</v>
      </c>
      <c r="AK1954" t="s">
        <v>25</v>
      </c>
    </row>
    <row r="1955" spans="1:37" x14ac:dyDescent="0.3">
      <c r="A1955" t="s">
        <v>3405</v>
      </c>
      <c r="B1955" t="s">
        <v>3153</v>
      </c>
      <c r="C1955" t="s">
        <v>2312</v>
      </c>
      <c r="D1955" t="s">
        <v>2363</v>
      </c>
      <c r="E1955" t="s">
        <v>3264</v>
      </c>
      <c r="F1955" t="s">
        <v>3279</v>
      </c>
      <c r="G1955" t="s">
        <v>3153</v>
      </c>
      <c r="H1955" t="s">
        <v>3144</v>
      </c>
      <c r="I1955" t="s">
        <v>4557</v>
      </c>
      <c r="J1955" t="s">
        <v>2292</v>
      </c>
      <c r="K1955" t="s">
        <v>4294</v>
      </c>
      <c r="L1955" t="s">
        <v>2523</v>
      </c>
      <c r="M1955" t="s">
        <v>883</v>
      </c>
      <c r="N1955" t="s">
        <v>2361</v>
      </c>
      <c r="O1955" t="s">
        <v>3157</v>
      </c>
      <c r="P1955" t="s">
        <v>1222</v>
      </c>
      <c r="Q1955" t="s">
        <v>2312</v>
      </c>
      <c r="R1955" t="s">
        <v>4338</v>
      </c>
      <c r="S1955" t="s">
        <v>3882</v>
      </c>
      <c r="T1955">
        <f>+_2022[[#This Row],[p1_score]]+_2022[[#This Row],[p2_score]]</f>
        <v>41</v>
      </c>
      <c r="U1955" t="s">
        <v>506</v>
      </c>
      <c r="V1955" t="s">
        <v>2312</v>
      </c>
      <c r="W1955" t="s">
        <v>3220</v>
      </c>
      <c r="X1955" t="s">
        <v>3338</v>
      </c>
      <c r="Y1955" t="s">
        <v>3152</v>
      </c>
      <c r="Z1955" t="s">
        <v>3152</v>
      </c>
      <c r="AA1955" t="s">
        <v>2303</v>
      </c>
      <c r="AB1955">
        <v>203</v>
      </c>
      <c r="AC1955" t="s">
        <v>2292</v>
      </c>
      <c r="AD1955" t="s">
        <v>2523</v>
      </c>
      <c r="AE1955" t="s">
        <v>2829</v>
      </c>
      <c r="AF1955" t="s">
        <v>883</v>
      </c>
      <c r="AG1955" t="s">
        <v>850</v>
      </c>
      <c r="AH1955" t="s">
        <v>3041</v>
      </c>
      <c r="AI1955" t="s">
        <v>3089</v>
      </c>
      <c r="AJ1955" t="s">
        <v>3090</v>
      </c>
      <c r="AK1955" t="s">
        <v>25</v>
      </c>
    </row>
    <row r="1956" spans="1:37" x14ac:dyDescent="0.3">
      <c r="A1956" t="s">
        <v>3406</v>
      </c>
      <c r="B1956" t="s">
        <v>3136</v>
      </c>
      <c r="C1956" t="s">
        <v>506</v>
      </c>
      <c r="D1956" t="s">
        <v>2364</v>
      </c>
      <c r="E1956" t="s">
        <v>3145</v>
      </c>
      <c r="F1956" t="s">
        <v>3145</v>
      </c>
      <c r="G1956" t="s">
        <v>3133</v>
      </c>
      <c r="H1956" t="s">
        <v>3153</v>
      </c>
      <c r="I1956" t="s">
        <v>3216</v>
      </c>
      <c r="J1956" t="s">
        <v>2292</v>
      </c>
      <c r="K1956" t="s">
        <v>4294</v>
      </c>
      <c r="L1956" t="s">
        <v>2523</v>
      </c>
      <c r="M1956" t="s">
        <v>883</v>
      </c>
      <c r="N1956" t="s">
        <v>2361</v>
      </c>
      <c r="O1956" t="s">
        <v>3151</v>
      </c>
      <c r="P1956" t="s">
        <v>275</v>
      </c>
      <c r="Q1956" t="s">
        <v>506</v>
      </c>
      <c r="R1956" t="s">
        <v>3443</v>
      </c>
      <c r="S1956" t="s">
        <v>3261</v>
      </c>
      <c r="T1956">
        <f>+_2022[[#This Row],[p1_score]]+_2022[[#This Row],[p2_score]]</f>
        <v>2</v>
      </c>
      <c r="U1956" t="s">
        <v>506</v>
      </c>
      <c r="V1956" t="s">
        <v>1776</v>
      </c>
      <c r="W1956" t="s">
        <v>3143</v>
      </c>
      <c r="X1956" t="s">
        <v>4558</v>
      </c>
      <c r="Y1956" t="s">
        <v>3152</v>
      </c>
      <c r="Z1956" t="s">
        <v>3152</v>
      </c>
      <c r="AA1956" t="s">
        <v>2312</v>
      </c>
      <c r="AB1956">
        <v>203</v>
      </c>
      <c r="AC1956" t="s">
        <v>2292</v>
      </c>
      <c r="AD1956" t="s">
        <v>2523</v>
      </c>
      <c r="AE1956" t="s">
        <v>2829</v>
      </c>
      <c r="AF1956" t="s">
        <v>883</v>
      </c>
      <c r="AG1956" t="s">
        <v>850</v>
      </c>
      <c r="AH1956" t="s">
        <v>3041</v>
      </c>
      <c r="AI1956" t="s">
        <v>3089</v>
      </c>
      <c r="AJ1956" t="s">
        <v>3090</v>
      </c>
      <c r="AK1956" t="s">
        <v>25</v>
      </c>
    </row>
    <row r="1957" spans="1:37" x14ac:dyDescent="0.3">
      <c r="A1957" t="s">
        <v>3204</v>
      </c>
      <c r="B1957" t="s">
        <v>3162</v>
      </c>
      <c r="C1957" t="s">
        <v>1776</v>
      </c>
      <c r="D1957" t="s">
        <v>532</v>
      </c>
      <c r="E1957" t="s">
        <v>3167</v>
      </c>
      <c r="F1957" t="s">
        <v>3155</v>
      </c>
      <c r="G1957" t="s">
        <v>3136</v>
      </c>
      <c r="H1957" t="s">
        <v>3133</v>
      </c>
      <c r="I1957" t="s">
        <v>3364</v>
      </c>
      <c r="J1957" t="s">
        <v>2292</v>
      </c>
      <c r="K1957" t="s">
        <v>4294</v>
      </c>
      <c r="L1957" t="s">
        <v>2523</v>
      </c>
      <c r="M1957" t="s">
        <v>883</v>
      </c>
      <c r="N1957" t="s">
        <v>2361</v>
      </c>
      <c r="O1957" t="s">
        <v>3170</v>
      </c>
      <c r="P1957" t="s">
        <v>422</v>
      </c>
      <c r="Q1957" t="s">
        <v>1776</v>
      </c>
      <c r="R1957" t="s">
        <v>3298</v>
      </c>
      <c r="S1957" t="s">
        <v>3624</v>
      </c>
      <c r="T1957">
        <f>+_2022[[#This Row],[p1_score]]+_2022[[#This Row],[p2_score]]</f>
        <v>60</v>
      </c>
      <c r="U1957" t="s">
        <v>51</v>
      </c>
      <c r="V1957" t="s">
        <v>1776</v>
      </c>
      <c r="W1957" t="s">
        <v>3318</v>
      </c>
      <c r="X1957" t="s">
        <v>3185</v>
      </c>
      <c r="Y1957" t="s">
        <v>3152</v>
      </c>
      <c r="Z1957" t="s">
        <v>3152</v>
      </c>
      <c r="AA1957" t="s">
        <v>506</v>
      </c>
      <c r="AB1957">
        <v>203</v>
      </c>
      <c r="AC1957" t="s">
        <v>2292</v>
      </c>
      <c r="AD1957" t="s">
        <v>2523</v>
      </c>
      <c r="AE1957" t="s">
        <v>2829</v>
      </c>
      <c r="AF1957" t="s">
        <v>883</v>
      </c>
      <c r="AG1957" t="s">
        <v>850</v>
      </c>
      <c r="AH1957" t="s">
        <v>3041</v>
      </c>
      <c r="AI1957" t="s">
        <v>3089</v>
      </c>
      <c r="AJ1957" t="s">
        <v>3090</v>
      </c>
      <c r="AK1957" t="s">
        <v>25</v>
      </c>
    </row>
    <row r="1958" spans="1:37" x14ac:dyDescent="0.3">
      <c r="A1958" t="s">
        <v>3408</v>
      </c>
      <c r="B1958" t="s">
        <v>3178</v>
      </c>
      <c r="C1958" t="s">
        <v>2311</v>
      </c>
      <c r="D1958" t="s">
        <v>2365</v>
      </c>
      <c r="E1958" t="s">
        <v>3133</v>
      </c>
      <c r="F1958" t="s">
        <v>3144</v>
      </c>
      <c r="G1958" t="s">
        <v>3133</v>
      </c>
      <c r="H1958" t="s">
        <v>3133</v>
      </c>
      <c r="I1958" t="s">
        <v>3152</v>
      </c>
      <c r="J1958" t="s">
        <v>2292</v>
      </c>
      <c r="K1958" t="s">
        <v>4294</v>
      </c>
      <c r="L1958" t="s">
        <v>2523</v>
      </c>
      <c r="M1958" t="s">
        <v>883</v>
      </c>
      <c r="N1958" t="s">
        <v>2361</v>
      </c>
      <c r="O1958" t="s">
        <v>3200</v>
      </c>
      <c r="P1958" t="s">
        <v>179</v>
      </c>
      <c r="Q1958" t="s">
        <v>2311</v>
      </c>
      <c r="R1958" t="s">
        <v>3457</v>
      </c>
      <c r="S1958" t="s">
        <v>3403</v>
      </c>
      <c r="T1958">
        <f>+_2022[[#This Row],[p1_score]]+_2022[[#This Row],[p2_score]]</f>
        <v>14</v>
      </c>
      <c r="U1958" t="s">
        <v>51</v>
      </c>
      <c r="V1958" t="s">
        <v>2311</v>
      </c>
      <c r="W1958" t="s">
        <v>3177</v>
      </c>
      <c r="X1958" t="s">
        <v>3152</v>
      </c>
      <c r="Y1958" t="s">
        <v>3177</v>
      </c>
      <c r="Z1958" t="s">
        <v>3152</v>
      </c>
      <c r="AA1958" t="s">
        <v>1776</v>
      </c>
      <c r="AB1958">
        <v>203</v>
      </c>
      <c r="AC1958" t="s">
        <v>2292</v>
      </c>
      <c r="AD1958" t="s">
        <v>2523</v>
      </c>
      <c r="AE1958" t="s">
        <v>2829</v>
      </c>
      <c r="AF1958" t="s">
        <v>883</v>
      </c>
      <c r="AG1958" t="s">
        <v>850</v>
      </c>
      <c r="AH1958" t="s">
        <v>3041</v>
      </c>
      <c r="AI1958" t="s">
        <v>3089</v>
      </c>
      <c r="AJ1958" t="s">
        <v>3090</v>
      </c>
      <c r="AK1958" t="s">
        <v>25</v>
      </c>
    </row>
    <row r="1959" spans="1:37" x14ac:dyDescent="0.3">
      <c r="A1959" t="s">
        <v>3410</v>
      </c>
      <c r="B1959" t="s">
        <v>3173</v>
      </c>
      <c r="C1959" t="s">
        <v>51</v>
      </c>
      <c r="D1959" t="s">
        <v>45</v>
      </c>
      <c r="E1959" t="s">
        <v>3284</v>
      </c>
      <c r="F1959" t="s">
        <v>3275</v>
      </c>
      <c r="G1959" t="s">
        <v>3173</v>
      </c>
      <c r="H1959" t="s">
        <v>3136</v>
      </c>
      <c r="I1959" t="s">
        <v>3566</v>
      </c>
      <c r="J1959" t="s">
        <v>2292</v>
      </c>
      <c r="K1959" t="s">
        <v>4294</v>
      </c>
      <c r="L1959" t="s">
        <v>2523</v>
      </c>
      <c r="M1959" t="s">
        <v>883</v>
      </c>
      <c r="N1959" t="s">
        <v>2361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>
        <f>+_2022[[#This Row],[p1_score]]+_2022[[#This Row],[p2_score]]</f>
        <v>39</v>
      </c>
      <c r="U1959" t="s">
        <v>51</v>
      </c>
      <c r="V1959" t="s">
        <v>2308</v>
      </c>
      <c r="W1959" t="s">
        <v>3517</v>
      </c>
      <c r="X1959" t="s">
        <v>3148</v>
      </c>
      <c r="Y1959" t="s">
        <v>3152</v>
      </c>
      <c r="Z1959" t="s">
        <v>3152</v>
      </c>
      <c r="AA1959" t="s">
        <v>2311</v>
      </c>
      <c r="AB1959">
        <v>203</v>
      </c>
      <c r="AC1959" t="s">
        <v>2292</v>
      </c>
      <c r="AD1959" t="s">
        <v>2523</v>
      </c>
      <c r="AE1959" t="s">
        <v>2829</v>
      </c>
      <c r="AF1959" t="s">
        <v>883</v>
      </c>
      <c r="AG1959" t="s">
        <v>850</v>
      </c>
      <c r="AH1959" t="s">
        <v>3041</v>
      </c>
      <c r="AI1959" t="s">
        <v>3089</v>
      </c>
      <c r="AJ1959" t="s">
        <v>3090</v>
      </c>
      <c r="AK1959" t="s">
        <v>25</v>
      </c>
    </row>
    <row r="1960" spans="1:37" x14ac:dyDescent="0.3">
      <c r="A1960" t="s">
        <v>3265</v>
      </c>
      <c r="B1960" t="s">
        <v>3180</v>
      </c>
      <c r="C1960" t="s">
        <v>2308</v>
      </c>
      <c r="D1960" t="s">
        <v>45</v>
      </c>
      <c r="E1960" t="s">
        <v>3136</v>
      </c>
      <c r="F1960" t="s">
        <v>3153</v>
      </c>
      <c r="G1960" t="s">
        <v>3133</v>
      </c>
      <c r="H1960" t="s">
        <v>3133</v>
      </c>
      <c r="I1960" t="s">
        <v>3256</v>
      </c>
      <c r="J1960" t="s">
        <v>2292</v>
      </c>
      <c r="K1960" t="s">
        <v>4294</v>
      </c>
      <c r="L1960" t="s">
        <v>2523</v>
      </c>
      <c r="M1960" t="s">
        <v>883</v>
      </c>
      <c r="N1960" t="s">
        <v>2361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e">
        <f>+_2022[[#This Row],[p1_score]]+_2022[[#This Row],[p2_score]]</f>
        <v>#VALUE!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t="s">
        <v>32</v>
      </c>
      <c r="AA1960" t="s">
        <v>32</v>
      </c>
      <c r="AB1960">
        <v>203</v>
      </c>
      <c r="AC1960" t="s">
        <v>2292</v>
      </c>
      <c r="AD1960" t="s">
        <v>2523</v>
      </c>
      <c r="AE1960" t="s">
        <v>2829</v>
      </c>
      <c r="AF1960" t="s">
        <v>883</v>
      </c>
      <c r="AG1960" t="s">
        <v>850</v>
      </c>
      <c r="AH1960" t="s">
        <v>3041</v>
      </c>
      <c r="AI1960" t="s">
        <v>3089</v>
      </c>
      <c r="AJ1960" t="s">
        <v>3090</v>
      </c>
      <c r="AK1960" t="s">
        <v>25</v>
      </c>
    </row>
    <row r="1961" spans="1:37" x14ac:dyDescent="0.3">
      <c r="A1961" t="s">
        <v>3418</v>
      </c>
      <c r="B1961" t="s">
        <v>3144</v>
      </c>
      <c r="C1961" t="s">
        <v>99</v>
      </c>
      <c r="D1961" t="s">
        <v>2366</v>
      </c>
      <c r="E1961" t="s">
        <v>3367</v>
      </c>
      <c r="F1961" t="s">
        <v>3266</v>
      </c>
      <c r="G1961" t="s">
        <v>3180</v>
      </c>
      <c r="H1961" t="s">
        <v>3136</v>
      </c>
      <c r="I1961" t="s">
        <v>4559</v>
      </c>
      <c r="J1961" t="s">
        <v>2292</v>
      </c>
      <c r="K1961" t="s">
        <v>4235</v>
      </c>
      <c r="L1961" t="s">
        <v>2527</v>
      </c>
      <c r="M1961" t="s">
        <v>949</v>
      </c>
      <c r="N1961" t="s">
        <v>2367</v>
      </c>
      <c r="O1961" t="s">
        <v>3139</v>
      </c>
      <c r="P1961" t="s">
        <v>1461</v>
      </c>
      <c r="Q1961" t="s">
        <v>99</v>
      </c>
      <c r="R1961" t="s">
        <v>4372</v>
      </c>
      <c r="S1961" t="s">
        <v>3618</v>
      </c>
      <c r="T1961">
        <f>+_2022[[#This Row],[p1_score]]+_2022[[#This Row],[p2_score]]</f>
        <v>93</v>
      </c>
      <c r="U1961" t="s">
        <v>1168</v>
      </c>
      <c r="V1961" t="s">
        <v>99</v>
      </c>
      <c r="W1961" t="s">
        <v>3318</v>
      </c>
      <c r="X1961" t="s">
        <v>3490</v>
      </c>
      <c r="Y1961" t="s">
        <v>3318</v>
      </c>
      <c r="Z1961" t="s">
        <v>3490</v>
      </c>
      <c r="AA1961" t="s">
        <v>32</v>
      </c>
      <c r="AB1961">
        <v>204</v>
      </c>
      <c r="AC1961" t="s">
        <v>2292</v>
      </c>
      <c r="AD1961" t="s">
        <v>2527</v>
      </c>
      <c r="AE1961" t="s">
        <v>2829</v>
      </c>
      <c r="AF1961" t="s">
        <v>949</v>
      </c>
      <c r="AG1961" t="s">
        <v>872</v>
      </c>
      <c r="AH1961" t="s">
        <v>3091</v>
      </c>
      <c r="AI1961" t="s">
        <v>3092</v>
      </c>
      <c r="AJ1961" t="s">
        <v>3093</v>
      </c>
      <c r="AK1961" t="s">
        <v>99</v>
      </c>
    </row>
    <row r="1962" spans="1:37" x14ac:dyDescent="0.3">
      <c r="A1962" t="s">
        <v>3419</v>
      </c>
      <c r="B1962" t="s">
        <v>3133</v>
      </c>
      <c r="C1962" t="s">
        <v>1168</v>
      </c>
      <c r="D1962" t="s">
        <v>2368</v>
      </c>
      <c r="E1962" t="s">
        <v>3306</v>
      </c>
      <c r="F1962" t="s">
        <v>3266</v>
      </c>
      <c r="G1962" t="s">
        <v>3136</v>
      </c>
      <c r="H1962" t="s">
        <v>3133</v>
      </c>
      <c r="I1962" t="s">
        <v>4560</v>
      </c>
      <c r="J1962" t="s">
        <v>2292</v>
      </c>
      <c r="K1962" t="s">
        <v>4235</v>
      </c>
      <c r="L1962" t="s">
        <v>2527</v>
      </c>
      <c r="M1962" t="s">
        <v>949</v>
      </c>
      <c r="N1962" t="s">
        <v>2367</v>
      </c>
      <c r="O1962" t="s">
        <v>3148</v>
      </c>
      <c r="P1962" t="s">
        <v>2369</v>
      </c>
      <c r="Q1962" t="s">
        <v>1168</v>
      </c>
      <c r="R1962" t="s">
        <v>3326</v>
      </c>
      <c r="S1962" t="s">
        <v>3361</v>
      </c>
      <c r="T1962">
        <f>+_2022[[#This Row],[p1_score]]+_2022[[#This Row],[p2_score]]</f>
        <v>15</v>
      </c>
      <c r="U1962" t="s">
        <v>1168</v>
      </c>
      <c r="V1962" t="s">
        <v>270</v>
      </c>
      <c r="W1962" t="s">
        <v>3148</v>
      </c>
      <c r="X1962" t="s">
        <v>3186</v>
      </c>
      <c r="Y1962" t="s">
        <v>3152</v>
      </c>
      <c r="Z1962" t="s">
        <v>3152</v>
      </c>
      <c r="AA1962" t="s">
        <v>99</v>
      </c>
      <c r="AB1962">
        <v>204</v>
      </c>
      <c r="AC1962" t="s">
        <v>2292</v>
      </c>
      <c r="AD1962" t="s">
        <v>2527</v>
      </c>
      <c r="AE1962" t="s">
        <v>2829</v>
      </c>
      <c r="AF1962" t="s">
        <v>949</v>
      </c>
      <c r="AG1962" t="s">
        <v>872</v>
      </c>
      <c r="AH1962" t="s">
        <v>3091</v>
      </c>
      <c r="AI1962" t="s">
        <v>3092</v>
      </c>
      <c r="AJ1962" t="s">
        <v>3093</v>
      </c>
      <c r="AK1962" t="s">
        <v>99</v>
      </c>
    </row>
    <row r="1963" spans="1:37" x14ac:dyDescent="0.3">
      <c r="A1963" t="s">
        <v>3420</v>
      </c>
      <c r="B1963" t="s">
        <v>3153</v>
      </c>
      <c r="C1963" t="s">
        <v>270</v>
      </c>
      <c r="D1963" t="s">
        <v>2370</v>
      </c>
      <c r="E1963" t="s">
        <v>3188</v>
      </c>
      <c r="F1963" t="s">
        <v>3244</v>
      </c>
      <c r="G1963" t="s">
        <v>3153</v>
      </c>
      <c r="H1963" t="s">
        <v>3153</v>
      </c>
      <c r="I1963" t="s">
        <v>3256</v>
      </c>
      <c r="J1963" t="s">
        <v>2292</v>
      </c>
      <c r="K1963" t="s">
        <v>4235</v>
      </c>
      <c r="L1963" t="s">
        <v>2527</v>
      </c>
      <c r="M1963" t="s">
        <v>949</v>
      </c>
      <c r="N1963" t="s">
        <v>2367</v>
      </c>
      <c r="O1963" t="s">
        <v>3157</v>
      </c>
      <c r="P1963" t="s">
        <v>2371</v>
      </c>
      <c r="Q1963" t="s">
        <v>270</v>
      </c>
      <c r="R1963" t="s">
        <v>3641</v>
      </c>
      <c r="S1963" t="s">
        <v>4054</v>
      </c>
      <c r="T1963">
        <f>+_2022[[#This Row],[p1_score]]+_2022[[#This Row],[p2_score]]</f>
        <v>35</v>
      </c>
      <c r="U1963" t="s">
        <v>855</v>
      </c>
      <c r="V1963" t="s">
        <v>270</v>
      </c>
      <c r="W1963" t="s">
        <v>3151</v>
      </c>
      <c r="X1963" t="s">
        <v>3192</v>
      </c>
      <c r="Y1963" t="s">
        <v>3152</v>
      </c>
      <c r="Z1963" t="s">
        <v>3152</v>
      </c>
      <c r="AA1963" t="s">
        <v>1168</v>
      </c>
      <c r="AB1963">
        <v>204</v>
      </c>
      <c r="AC1963" t="s">
        <v>2292</v>
      </c>
      <c r="AD1963" t="s">
        <v>2527</v>
      </c>
      <c r="AE1963" t="s">
        <v>2829</v>
      </c>
      <c r="AF1963" t="s">
        <v>949</v>
      </c>
      <c r="AG1963" t="s">
        <v>872</v>
      </c>
      <c r="AH1963" t="s">
        <v>3091</v>
      </c>
      <c r="AI1963" t="s">
        <v>3092</v>
      </c>
      <c r="AJ1963" t="s">
        <v>3093</v>
      </c>
      <c r="AK1963" t="s">
        <v>99</v>
      </c>
    </row>
    <row r="1964" spans="1:37" x14ac:dyDescent="0.3">
      <c r="A1964" t="s">
        <v>3423</v>
      </c>
      <c r="B1964" t="s">
        <v>3136</v>
      </c>
      <c r="C1964" t="s">
        <v>855</v>
      </c>
      <c r="D1964" t="s">
        <v>2372</v>
      </c>
      <c r="E1964" t="s">
        <v>3202</v>
      </c>
      <c r="F1964" t="s">
        <v>3202</v>
      </c>
      <c r="G1964" t="s">
        <v>3144</v>
      </c>
      <c r="H1964" t="s">
        <v>3133</v>
      </c>
      <c r="I1964" t="s">
        <v>3216</v>
      </c>
      <c r="J1964" t="s">
        <v>2292</v>
      </c>
      <c r="K1964" t="s">
        <v>4235</v>
      </c>
      <c r="L1964" t="s">
        <v>2527</v>
      </c>
      <c r="M1964" t="s">
        <v>949</v>
      </c>
      <c r="N1964" t="s">
        <v>2367</v>
      </c>
      <c r="O1964" t="s">
        <v>3151</v>
      </c>
      <c r="P1964" t="s">
        <v>1712</v>
      </c>
      <c r="Q1964" t="s">
        <v>855</v>
      </c>
      <c r="R1964" t="s">
        <v>3276</v>
      </c>
      <c r="S1964" t="s">
        <v>4251</v>
      </c>
      <c r="T1964">
        <f>+_2022[[#This Row],[p1_score]]+_2022[[#This Row],[p2_score]]</f>
        <v>10</v>
      </c>
      <c r="U1964" t="s">
        <v>855</v>
      </c>
      <c r="V1964" t="s">
        <v>308</v>
      </c>
      <c r="W1964" t="s">
        <v>3186</v>
      </c>
      <c r="X1964" t="s">
        <v>3228</v>
      </c>
      <c r="Y1964" t="s">
        <v>3152</v>
      </c>
      <c r="Z1964" t="s">
        <v>3152</v>
      </c>
      <c r="AA1964" t="s">
        <v>270</v>
      </c>
      <c r="AB1964">
        <v>204</v>
      </c>
      <c r="AC1964" t="s">
        <v>2292</v>
      </c>
      <c r="AD1964" t="s">
        <v>2527</v>
      </c>
      <c r="AE1964" t="s">
        <v>2829</v>
      </c>
      <c r="AF1964" t="s">
        <v>949</v>
      </c>
      <c r="AG1964" t="s">
        <v>872</v>
      </c>
      <c r="AH1964" t="s">
        <v>3091</v>
      </c>
      <c r="AI1964" t="s">
        <v>3092</v>
      </c>
      <c r="AJ1964" t="s">
        <v>3093</v>
      </c>
      <c r="AK1964" t="s">
        <v>99</v>
      </c>
    </row>
    <row r="1965" spans="1:37" x14ac:dyDescent="0.3">
      <c r="A1965" t="s">
        <v>3428</v>
      </c>
      <c r="B1965" t="s">
        <v>3162</v>
      </c>
      <c r="C1965" t="s">
        <v>308</v>
      </c>
      <c r="D1965" t="s">
        <v>45</v>
      </c>
      <c r="E1965" t="s">
        <v>3155</v>
      </c>
      <c r="F1965" t="s">
        <v>3195</v>
      </c>
      <c r="G1965" t="s">
        <v>3144</v>
      </c>
      <c r="H1965" t="s">
        <v>3144</v>
      </c>
      <c r="I1965" t="s">
        <v>3743</v>
      </c>
      <c r="J1965" t="s">
        <v>2292</v>
      </c>
      <c r="K1965" t="s">
        <v>4235</v>
      </c>
      <c r="L1965" t="s">
        <v>2527</v>
      </c>
      <c r="M1965" t="s">
        <v>949</v>
      </c>
      <c r="N1965" t="s">
        <v>2367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  <c r="T1965">
        <f>+_2022[[#This Row],[p1_score]]+_2022[[#This Row],[p2_score]]</f>
        <v>35</v>
      </c>
      <c r="U1965" t="s">
        <v>960</v>
      </c>
      <c r="V1965" t="s">
        <v>308</v>
      </c>
      <c r="W1965" t="s">
        <v>3305</v>
      </c>
      <c r="X1965" t="s">
        <v>3270</v>
      </c>
      <c r="Y1965" t="s">
        <v>3152</v>
      </c>
      <c r="Z1965" t="s">
        <v>3152</v>
      </c>
      <c r="AA1965" t="s">
        <v>855</v>
      </c>
      <c r="AB1965">
        <v>204</v>
      </c>
      <c r="AC1965" t="s">
        <v>2292</v>
      </c>
      <c r="AD1965" t="s">
        <v>2527</v>
      </c>
      <c r="AE1965" t="s">
        <v>2829</v>
      </c>
      <c r="AF1965" t="s">
        <v>949</v>
      </c>
      <c r="AG1965" t="s">
        <v>872</v>
      </c>
      <c r="AH1965" t="s">
        <v>3091</v>
      </c>
      <c r="AI1965" t="s">
        <v>3092</v>
      </c>
      <c r="AJ1965" t="s">
        <v>3093</v>
      </c>
      <c r="AK1965" t="s">
        <v>99</v>
      </c>
    </row>
    <row r="1966" spans="1:37" x14ac:dyDescent="0.3">
      <c r="A1966" t="s">
        <v>3377</v>
      </c>
      <c r="B1966" t="s">
        <v>3173</v>
      </c>
      <c r="C1966" t="s">
        <v>960</v>
      </c>
      <c r="D1966" t="s">
        <v>45</v>
      </c>
      <c r="E1966" t="s">
        <v>3181</v>
      </c>
      <c r="F1966" t="s">
        <v>3154</v>
      </c>
      <c r="G1966" t="s">
        <v>3144</v>
      </c>
      <c r="H1966" t="s">
        <v>3153</v>
      </c>
      <c r="I1966" t="s">
        <v>3218</v>
      </c>
      <c r="J1966" t="s">
        <v>2292</v>
      </c>
      <c r="K1966" t="s">
        <v>4235</v>
      </c>
      <c r="L1966" t="s">
        <v>2527</v>
      </c>
      <c r="M1966" t="s">
        <v>949</v>
      </c>
      <c r="N1966" t="s">
        <v>2367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  <c r="T1966" t="e">
        <f>+_2022[[#This Row],[p1_score]]+_2022[[#This Row],[p2_score]]</f>
        <v>#VALUE!</v>
      </c>
      <c r="U1966" t="s">
        <v>32</v>
      </c>
      <c r="V1966" t="s">
        <v>32</v>
      </c>
      <c r="W1966" t="s">
        <v>32</v>
      </c>
      <c r="X1966" t="s">
        <v>32</v>
      </c>
      <c r="Y1966" t="s">
        <v>32</v>
      </c>
      <c r="Z1966" t="s">
        <v>32</v>
      </c>
      <c r="AA1966" t="s">
        <v>32</v>
      </c>
      <c r="AB1966">
        <v>204</v>
      </c>
      <c r="AC1966" t="s">
        <v>2292</v>
      </c>
      <c r="AD1966" t="s">
        <v>2527</v>
      </c>
      <c r="AE1966" t="s">
        <v>2829</v>
      </c>
      <c r="AF1966" t="s">
        <v>949</v>
      </c>
      <c r="AG1966" t="s">
        <v>872</v>
      </c>
      <c r="AH1966" t="s">
        <v>3091</v>
      </c>
      <c r="AI1966" t="s">
        <v>3092</v>
      </c>
      <c r="AJ1966" t="s">
        <v>3093</v>
      </c>
      <c r="AK1966" t="s">
        <v>99</v>
      </c>
    </row>
    <row r="1967" spans="1:37" x14ac:dyDescent="0.3">
      <c r="A1967" t="s">
        <v>3283</v>
      </c>
      <c r="B1967" t="s">
        <v>3144</v>
      </c>
      <c r="C1967" t="s">
        <v>25</v>
      </c>
      <c r="D1967" t="s">
        <v>2373</v>
      </c>
      <c r="E1967" t="s">
        <v>3153</v>
      </c>
      <c r="F1967" t="s">
        <v>3136</v>
      </c>
      <c r="G1967" t="s">
        <v>3133</v>
      </c>
      <c r="H1967" t="s">
        <v>3133</v>
      </c>
      <c r="I1967" t="s">
        <v>3311</v>
      </c>
      <c r="J1967" t="s">
        <v>2292</v>
      </c>
      <c r="K1967" t="s">
        <v>4266</v>
      </c>
      <c r="L1967" t="s">
        <v>2531</v>
      </c>
      <c r="M1967" t="s">
        <v>850</v>
      </c>
      <c r="N1967" t="s">
        <v>2374</v>
      </c>
      <c r="O1967" t="s">
        <v>3139</v>
      </c>
      <c r="P1967" t="s">
        <v>519</v>
      </c>
      <c r="Q1967" t="s">
        <v>25</v>
      </c>
      <c r="R1967" t="s">
        <v>4162</v>
      </c>
      <c r="S1967" t="s">
        <v>3338</v>
      </c>
      <c r="T1967">
        <f>+_2022[[#This Row],[p1_score]]+_2022[[#This Row],[p2_score]]</f>
        <v>25</v>
      </c>
      <c r="U1967" t="s">
        <v>895</v>
      </c>
      <c r="V1967" t="s">
        <v>25</v>
      </c>
      <c r="W1967" t="s">
        <v>3143</v>
      </c>
      <c r="X1967" t="s">
        <v>3139</v>
      </c>
      <c r="Y1967" t="s">
        <v>3143</v>
      </c>
      <c r="Z1967" t="s">
        <v>3139</v>
      </c>
      <c r="AA1967" t="s">
        <v>32</v>
      </c>
      <c r="AB1967">
        <v>205</v>
      </c>
      <c r="AC1967" t="s">
        <v>2292</v>
      </c>
      <c r="AD1967" t="s">
        <v>2531</v>
      </c>
      <c r="AE1967" t="s">
        <v>2829</v>
      </c>
      <c r="AF1967" t="s">
        <v>850</v>
      </c>
      <c r="AG1967" t="s">
        <v>897</v>
      </c>
      <c r="AH1967" t="s">
        <v>3094</v>
      </c>
      <c r="AI1967" t="s">
        <v>3095</v>
      </c>
      <c r="AJ1967" t="s">
        <v>2825</v>
      </c>
      <c r="AK1967" t="s">
        <v>2173</v>
      </c>
    </row>
    <row r="1968" spans="1:37" x14ac:dyDescent="0.3">
      <c r="A1968" t="s">
        <v>3436</v>
      </c>
      <c r="B1968" t="s">
        <v>3133</v>
      </c>
      <c r="C1968" t="s">
        <v>895</v>
      </c>
      <c r="D1968" t="s">
        <v>2375</v>
      </c>
      <c r="E1968" t="s">
        <v>3313</v>
      </c>
      <c r="F1968" t="s">
        <v>3279</v>
      </c>
      <c r="G1968" t="s">
        <v>3136</v>
      </c>
      <c r="H1968" t="s">
        <v>3136</v>
      </c>
      <c r="I1968" t="s">
        <v>3606</v>
      </c>
      <c r="J1968" t="s">
        <v>2292</v>
      </c>
      <c r="K1968" t="s">
        <v>4266</v>
      </c>
      <c r="L1968" t="s">
        <v>2531</v>
      </c>
      <c r="M1968" t="s">
        <v>850</v>
      </c>
      <c r="N1968" t="s">
        <v>2374</v>
      </c>
      <c r="O1968" t="s">
        <v>3148</v>
      </c>
      <c r="P1968" t="s">
        <v>301</v>
      </c>
      <c r="Q1968" t="s">
        <v>895</v>
      </c>
      <c r="R1968" t="s">
        <v>3910</v>
      </c>
      <c r="S1968" t="s">
        <v>3376</v>
      </c>
      <c r="T1968">
        <f>+_2022[[#This Row],[p1_score]]+_2022[[#This Row],[p2_score]]</f>
        <v>30</v>
      </c>
      <c r="U1968" t="s">
        <v>895</v>
      </c>
      <c r="V1968" t="s">
        <v>2152</v>
      </c>
      <c r="W1968" t="s">
        <v>3270</v>
      </c>
      <c r="X1968" t="s">
        <v>3231</v>
      </c>
      <c r="Y1968" t="s">
        <v>3152</v>
      </c>
      <c r="Z1968" t="s">
        <v>3152</v>
      </c>
      <c r="AA1968" t="s">
        <v>25</v>
      </c>
      <c r="AB1968">
        <v>205</v>
      </c>
      <c r="AC1968" t="s">
        <v>2292</v>
      </c>
      <c r="AD1968" t="s">
        <v>2531</v>
      </c>
      <c r="AE1968" t="s">
        <v>2829</v>
      </c>
      <c r="AF1968" t="s">
        <v>850</v>
      </c>
      <c r="AG1968" t="s">
        <v>897</v>
      </c>
      <c r="AH1968" t="s">
        <v>3094</v>
      </c>
      <c r="AI1968" t="s">
        <v>3095</v>
      </c>
      <c r="AJ1968" t="s">
        <v>2825</v>
      </c>
      <c r="AK1968" t="s">
        <v>2173</v>
      </c>
    </row>
    <row r="1969" spans="1:37" x14ac:dyDescent="0.3">
      <c r="A1969" t="s">
        <v>3437</v>
      </c>
      <c r="B1969" t="s">
        <v>3153</v>
      </c>
      <c r="C1969" t="s">
        <v>2152</v>
      </c>
      <c r="D1969" t="s">
        <v>2376</v>
      </c>
      <c r="E1969" t="s">
        <v>3222</v>
      </c>
      <c r="F1969" t="s">
        <v>3222</v>
      </c>
      <c r="G1969" t="s">
        <v>3133</v>
      </c>
      <c r="H1969" t="s">
        <v>3144</v>
      </c>
      <c r="I1969" t="s">
        <v>3216</v>
      </c>
      <c r="J1969" t="s">
        <v>2292</v>
      </c>
      <c r="K1969" t="s">
        <v>4266</v>
      </c>
      <c r="L1969" t="s">
        <v>2531</v>
      </c>
      <c r="M1969" t="s">
        <v>850</v>
      </c>
      <c r="N1969" t="s">
        <v>2374</v>
      </c>
      <c r="O1969" t="s">
        <v>3157</v>
      </c>
      <c r="P1969" t="s">
        <v>1443</v>
      </c>
      <c r="Q1969" t="s">
        <v>2152</v>
      </c>
      <c r="R1969" t="s">
        <v>3219</v>
      </c>
      <c r="S1969" t="s">
        <v>3388</v>
      </c>
      <c r="T1969">
        <f>+_2022[[#This Row],[p1_score]]+_2022[[#This Row],[p2_score]]</f>
        <v>5</v>
      </c>
      <c r="U1969" t="s">
        <v>2342</v>
      </c>
      <c r="V1969" t="s">
        <v>2152</v>
      </c>
      <c r="W1969" t="s">
        <v>3810</v>
      </c>
      <c r="X1969" t="s">
        <v>3393</v>
      </c>
      <c r="Y1969" t="s">
        <v>3152</v>
      </c>
      <c r="Z1969" t="s">
        <v>3152</v>
      </c>
      <c r="AA1969" t="s">
        <v>895</v>
      </c>
      <c r="AB1969">
        <v>205</v>
      </c>
      <c r="AC1969" t="s">
        <v>2292</v>
      </c>
      <c r="AD1969" t="s">
        <v>2531</v>
      </c>
      <c r="AE1969" t="s">
        <v>2829</v>
      </c>
      <c r="AF1969" t="s">
        <v>850</v>
      </c>
      <c r="AG1969" t="s">
        <v>897</v>
      </c>
      <c r="AH1969" t="s">
        <v>3094</v>
      </c>
      <c r="AI1969" t="s">
        <v>3095</v>
      </c>
      <c r="AJ1969" t="s">
        <v>2825</v>
      </c>
      <c r="AK1969" t="s">
        <v>2173</v>
      </c>
    </row>
    <row r="1970" spans="1:37" x14ac:dyDescent="0.3">
      <c r="A1970" t="s">
        <v>3439</v>
      </c>
      <c r="B1970" t="s">
        <v>3162</v>
      </c>
      <c r="C1970" t="s">
        <v>2149</v>
      </c>
      <c r="D1970" t="s">
        <v>2377</v>
      </c>
      <c r="E1970" t="s">
        <v>3153</v>
      </c>
      <c r="F1970" t="s">
        <v>3162</v>
      </c>
      <c r="G1970" t="s">
        <v>3133</v>
      </c>
      <c r="H1970" t="s">
        <v>3133</v>
      </c>
      <c r="I1970" t="s">
        <v>3163</v>
      </c>
      <c r="J1970" t="s">
        <v>2292</v>
      </c>
      <c r="K1970" t="s">
        <v>4266</v>
      </c>
      <c r="L1970" t="s">
        <v>2531</v>
      </c>
      <c r="M1970" t="s">
        <v>850</v>
      </c>
      <c r="N1970" t="s">
        <v>2374</v>
      </c>
      <c r="O1970" t="s">
        <v>3151</v>
      </c>
      <c r="P1970" t="s">
        <v>2378</v>
      </c>
      <c r="Q1970" t="s">
        <v>2149</v>
      </c>
      <c r="R1970" t="s">
        <v>3319</v>
      </c>
      <c r="S1970" t="s">
        <v>3494</v>
      </c>
      <c r="T1970">
        <f>+_2022[[#This Row],[p1_score]]+_2022[[#This Row],[p2_score]]</f>
        <v>4</v>
      </c>
      <c r="U1970" t="s">
        <v>2342</v>
      </c>
      <c r="V1970" t="s">
        <v>2149</v>
      </c>
      <c r="W1970" t="s">
        <v>3139</v>
      </c>
      <c r="X1970" t="s">
        <v>3139</v>
      </c>
      <c r="Y1970" t="s">
        <v>3139</v>
      </c>
      <c r="Z1970" t="s">
        <v>3152</v>
      </c>
      <c r="AA1970" t="s">
        <v>2152</v>
      </c>
      <c r="AB1970">
        <v>205</v>
      </c>
      <c r="AC1970" t="s">
        <v>2292</v>
      </c>
      <c r="AD1970" t="s">
        <v>2531</v>
      </c>
      <c r="AE1970" t="s">
        <v>2829</v>
      </c>
      <c r="AF1970" t="s">
        <v>850</v>
      </c>
      <c r="AG1970" t="s">
        <v>897</v>
      </c>
      <c r="AH1970" t="s">
        <v>3094</v>
      </c>
      <c r="AI1970" t="s">
        <v>3095</v>
      </c>
      <c r="AJ1970" t="s">
        <v>2825</v>
      </c>
      <c r="AK1970" t="s">
        <v>2173</v>
      </c>
    </row>
    <row r="1971" spans="1:37" x14ac:dyDescent="0.3">
      <c r="A1971" t="s">
        <v>3441</v>
      </c>
      <c r="B1971" t="s">
        <v>3136</v>
      </c>
      <c r="C1971" t="s">
        <v>2342</v>
      </c>
      <c r="D1971" t="s">
        <v>2379</v>
      </c>
      <c r="E1971" t="s">
        <v>3178</v>
      </c>
      <c r="F1971" t="s">
        <v>3154</v>
      </c>
      <c r="G1971" t="s">
        <v>3133</v>
      </c>
      <c r="H1971" t="s">
        <v>3133</v>
      </c>
      <c r="I1971" t="s">
        <v>3388</v>
      </c>
      <c r="J1971" t="s">
        <v>2292</v>
      </c>
      <c r="K1971" t="s">
        <v>4266</v>
      </c>
      <c r="L1971" t="s">
        <v>2531</v>
      </c>
      <c r="M1971" t="s">
        <v>850</v>
      </c>
      <c r="N1971" t="s">
        <v>2374</v>
      </c>
      <c r="O1971" t="s">
        <v>3170</v>
      </c>
      <c r="P1971" t="s">
        <v>2380</v>
      </c>
      <c r="Q1971" t="s">
        <v>2342</v>
      </c>
      <c r="R1971" t="s">
        <v>3271</v>
      </c>
      <c r="S1971" t="s">
        <v>4284</v>
      </c>
      <c r="T1971">
        <f>+_2022[[#This Row],[p1_score]]+_2022[[#This Row],[p2_score]]</f>
        <v>4</v>
      </c>
      <c r="U1971" t="s">
        <v>2342</v>
      </c>
      <c r="V1971" t="s">
        <v>2201</v>
      </c>
      <c r="W1971" t="s">
        <v>3157</v>
      </c>
      <c r="X1971" t="s">
        <v>3152</v>
      </c>
      <c r="Y1971" t="s">
        <v>3152</v>
      </c>
      <c r="Z1971" t="s">
        <v>3152</v>
      </c>
      <c r="AA1971" t="s">
        <v>2149</v>
      </c>
      <c r="AB1971">
        <v>205</v>
      </c>
      <c r="AC1971" t="s">
        <v>2292</v>
      </c>
      <c r="AD1971" t="s">
        <v>2531</v>
      </c>
      <c r="AE1971" t="s">
        <v>2829</v>
      </c>
      <c r="AF1971" t="s">
        <v>850</v>
      </c>
      <c r="AG1971" t="s">
        <v>897</v>
      </c>
      <c r="AH1971" t="s">
        <v>3094</v>
      </c>
      <c r="AI1971" t="s">
        <v>3095</v>
      </c>
      <c r="AJ1971" t="s">
        <v>2825</v>
      </c>
      <c r="AK1971" t="s">
        <v>2173</v>
      </c>
    </row>
    <row r="1972" spans="1:37" x14ac:dyDescent="0.3">
      <c r="A1972" t="s">
        <v>3431</v>
      </c>
      <c r="B1972" t="s">
        <v>3173</v>
      </c>
      <c r="C1972" t="s">
        <v>2201</v>
      </c>
      <c r="D1972" t="s">
        <v>80</v>
      </c>
      <c r="E1972" t="s">
        <v>3181</v>
      </c>
      <c r="F1972" t="s">
        <v>3181</v>
      </c>
      <c r="G1972" t="s">
        <v>3144</v>
      </c>
      <c r="H1972" t="s">
        <v>3144</v>
      </c>
      <c r="I1972" t="s">
        <v>3216</v>
      </c>
      <c r="J1972" t="s">
        <v>2292</v>
      </c>
      <c r="K1972" t="s">
        <v>4266</v>
      </c>
      <c r="L1972" t="s">
        <v>2531</v>
      </c>
      <c r="M1972" t="s">
        <v>850</v>
      </c>
      <c r="N1972" t="s">
        <v>2374</v>
      </c>
      <c r="O1972" t="s">
        <v>3200</v>
      </c>
      <c r="P1972" t="s">
        <v>1289</v>
      </c>
      <c r="Q1972" t="s">
        <v>2201</v>
      </c>
      <c r="R1972" t="s">
        <v>3339</v>
      </c>
      <c r="S1972" t="s">
        <v>3614</v>
      </c>
      <c r="T1972">
        <f>+_2022[[#This Row],[p1_score]]+_2022[[#This Row],[p2_score]]</f>
        <v>18</v>
      </c>
      <c r="U1972" t="s">
        <v>98</v>
      </c>
      <c r="V1972" t="s">
        <v>2201</v>
      </c>
      <c r="W1972" t="s">
        <v>3152</v>
      </c>
      <c r="X1972" t="s">
        <v>3305</v>
      </c>
      <c r="Y1972" t="s">
        <v>3152</v>
      </c>
      <c r="Z1972" t="s">
        <v>3152</v>
      </c>
      <c r="AA1972" t="s">
        <v>2342</v>
      </c>
      <c r="AB1972">
        <v>205</v>
      </c>
      <c r="AC1972" t="s">
        <v>2292</v>
      </c>
      <c r="AD1972" t="s">
        <v>2531</v>
      </c>
      <c r="AE1972" t="s">
        <v>2829</v>
      </c>
      <c r="AF1972" t="s">
        <v>850</v>
      </c>
      <c r="AG1972" t="s">
        <v>897</v>
      </c>
      <c r="AH1972" t="s">
        <v>3094</v>
      </c>
      <c r="AI1972" t="s">
        <v>3095</v>
      </c>
      <c r="AJ1972" t="s">
        <v>2825</v>
      </c>
      <c r="AK1972" t="s">
        <v>2173</v>
      </c>
    </row>
    <row r="1973" spans="1:37" x14ac:dyDescent="0.3">
      <c r="A1973" t="s">
        <v>3446</v>
      </c>
      <c r="B1973" t="s">
        <v>3180</v>
      </c>
      <c r="C1973" t="s">
        <v>1365</v>
      </c>
      <c r="D1973" t="s">
        <v>2357</v>
      </c>
      <c r="E1973" t="s">
        <v>3154</v>
      </c>
      <c r="F1973" t="s">
        <v>3212</v>
      </c>
      <c r="G1973" t="s">
        <v>3144</v>
      </c>
      <c r="H1973" t="s">
        <v>3133</v>
      </c>
      <c r="I1973" t="s">
        <v>4420</v>
      </c>
      <c r="J1973" t="s">
        <v>2292</v>
      </c>
      <c r="K1973" t="s">
        <v>4266</v>
      </c>
      <c r="L1973" t="s">
        <v>2531</v>
      </c>
      <c r="M1973" t="s">
        <v>850</v>
      </c>
      <c r="N1973" t="s">
        <v>2374</v>
      </c>
      <c r="O1973" t="s">
        <v>3219</v>
      </c>
      <c r="P1973" t="s">
        <v>2381</v>
      </c>
      <c r="Q1973" t="s">
        <v>1365</v>
      </c>
      <c r="R1973" t="s">
        <v>3270</v>
      </c>
      <c r="S1973" t="s">
        <v>3159</v>
      </c>
      <c r="T1973">
        <f>+_2022[[#This Row],[p1_score]]+_2022[[#This Row],[p2_score]]</f>
        <v>17</v>
      </c>
      <c r="U1973" t="s">
        <v>98</v>
      </c>
      <c r="V1973" t="s">
        <v>1365</v>
      </c>
      <c r="W1973" t="s">
        <v>3200</v>
      </c>
      <c r="X1973" t="s">
        <v>3161</v>
      </c>
      <c r="Y1973" t="s">
        <v>3200</v>
      </c>
      <c r="Z1973" t="s">
        <v>3152</v>
      </c>
      <c r="AA1973" t="s">
        <v>2201</v>
      </c>
      <c r="AB1973">
        <v>205</v>
      </c>
      <c r="AC1973" t="s">
        <v>2292</v>
      </c>
      <c r="AD1973" t="s">
        <v>2531</v>
      </c>
      <c r="AE1973" t="s">
        <v>2829</v>
      </c>
      <c r="AF1973" t="s">
        <v>850</v>
      </c>
      <c r="AG1973" t="s">
        <v>897</v>
      </c>
      <c r="AH1973" t="s">
        <v>3094</v>
      </c>
      <c r="AI1973" t="s">
        <v>3095</v>
      </c>
      <c r="AJ1973" t="s">
        <v>2825</v>
      </c>
      <c r="AK1973" t="s">
        <v>2173</v>
      </c>
    </row>
    <row r="1974" spans="1:37" x14ac:dyDescent="0.3">
      <c r="A1974" t="s">
        <v>3449</v>
      </c>
      <c r="B1974" t="s">
        <v>3178</v>
      </c>
      <c r="C1974" t="s">
        <v>98</v>
      </c>
      <c r="D1974" t="s">
        <v>2382</v>
      </c>
      <c r="E1974" t="s">
        <v>3195</v>
      </c>
      <c r="F1974" t="s">
        <v>3202</v>
      </c>
      <c r="G1974" t="s">
        <v>3133</v>
      </c>
      <c r="H1974" t="s">
        <v>3133</v>
      </c>
      <c r="I1974" t="s">
        <v>3573</v>
      </c>
      <c r="J1974" t="s">
        <v>2292</v>
      </c>
      <c r="K1974" t="s">
        <v>4266</v>
      </c>
      <c r="L1974" t="s">
        <v>2531</v>
      </c>
      <c r="M1974" t="s">
        <v>850</v>
      </c>
      <c r="N1974" t="s">
        <v>2374</v>
      </c>
      <c r="O1974" t="s">
        <v>3236</v>
      </c>
      <c r="P1974" t="s">
        <v>2383</v>
      </c>
      <c r="Q1974" t="s">
        <v>98</v>
      </c>
      <c r="R1974" t="s">
        <v>3295</v>
      </c>
      <c r="S1974" t="s">
        <v>3159</v>
      </c>
      <c r="T1974">
        <f>+_2022[[#This Row],[p1_score]]+_2022[[#This Row],[p2_score]]</f>
        <v>0</v>
      </c>
      <c r="U1974" t="s">
        <v>98</v>
      </c>
      <c r="V1974" t="s">
        <v>2349</v>
      </c>
      <c r="W1974" t="s">
        <v>3139</v>
      </c>
      <c r="X1974" t="s">
        <v>3228</v>
      </c>
      <c r="Y1974" t="s">
        <v>3152</v>
      </c>
      <c r="Z1974" t="s">
        <v>3152</v>
      </c>
      <c r="AA1974" t="s">
        <v>1365</v>
      </c>
      <c r="AB1974">
        <v>205</v>
      </c>
      <c r="AC1974" t="s">
        <v>2292</v>
      </c>
      <c r="AD1974" t="s">
        <v>2531</v>
      </c>
      <c r="AE1974" t="s">
        <v>2829</v>
      </c>
      <c r="AF1974" t="s">
        <v>850</v>
      </c>
      <c r="AG1974" t="s">
        <v>897</v>
      </c>
      <c r="AH1974" t="s">
        <v>3094</v>
      </c>
      <c r="AI1974" t="s">
        <v>3095</v>
      </c>
      <c r="AJ1974" t="s">
        <v>2825</v>
      </c>
      <c r="AK1974" t="s">
        <v>2173</v>
      </c>
    </row>
    <row r="1975" spans="1:37" x14ac:dyDescent="0.3">
      <c r="A1975" t="s">
        <v>3450</v>
      </c>
      <c r="B1975" t="s">
        <v>3195</v>
      </c>
      <c r="C1975" t="s">
        <v>845</v>
      </c>
      <c r="D1975" t="s">
        <v>2384</v>
      </c>
      <c r="E1975" t="s">
        <v>3153</v>
      </c>
      <c r="F1975" t="s">
        <v>3173</v>
      </c>
      <c r="G1975" t="s">
        <v>3133</v>
      </c>
      <c r="H1975" t="s">
        <v>3133</v>
      </c>
      <c r="I1975" t="s">
        <v>3562</v>
      </c>
      <c r="J1975" t="s">
        <v>2292</v>
      </c>
      <c r="K1975" t="s">
        <v>4266</v>
      </c>
      <c r="L1975" t="s">
        <v>2531</v>
      </c>
      <c r="M1975" t="s">
        <v>850</v>
      </c>
      <c r="N1975" t="s">
        <v>2374</v>
      </c>
      <c r="O1975" t="s">
        <v>3161</v>
      </c>
      <c r="P1975" t="s">
        <v>2385</v>
      </c>
      <c r="Q1975" t="s">
        <v>845</v>
      </c>
      <c r="R1975" t="s">
        <v>3415</v>
      </c>
      <c r="S1975" t="s">
        <v>3269</v>
      </c>
      <c r="T1975">
        <f>+_2022[[#This Row],[p1_score]]+_2022[[#This Row],[p2_score]]</f>
        <v>14</v>
      </c>
      <c r="U1975" t="s">
        <v>845</v>
      </c>
      <c r="V1975" t="s">
        <v>2349</v>
      </c>
      <c r="W1975" t="s">
        <v>3139</v>
      </c>
      <c r="X1975" t="s">
        <v>3186</v>
      </c>
      <c r="Y1975" t="s">
        <v>3152</v>
      </c>
      <c r="Z1975" t="s">
        <v>3186</v>
      </c>
      <c r="AA1975" t="s">
        <v>98</v>
      </c>
      <c r="AB1975">
        <v>205</v>
      </c>
      <c r="AC1975" t="s">
        <v>2292</v>
      </c>
      <c r="AD1975" t="s">
        <v>2531</v>
      </c>
      <c r="AE1975" t="s">
        <v>2829</v>
      </c>
      <c r="AF1975" t="s">
        <v>850</v>
      </c>
      <c r="AG1975" t="s">
        <v>897</v>
      </c>
      <c r="AH1975" t="s">
        <v>3094</v>
      </c>
      <c r="AI1975" t="s">
        <v>3095</v>
      </c>
      <c r="AJ1975" t="s">
        <v>2825</v>
      </c>
      <c r="AK1975" t="s">
        <v>2173</v>
      </c>
    </row>
    <row r="1976" spans="1:37" x14ac:dyDescent="0.3">
      <c r="A1976" t="s">
        <v>3453</v>
      </c>
      <c r="B1976" t="s">
        <v>3187</v>
      </c>
      <c r="C1976" t="s">
        <v>2349</v>
      </c>
      <c r="D1976" t="s">
        <v>2327</v>
      </c>
      <c r="E1976" t="s">
        <v>3154</v>
      </c>
      <c r="F1976" t="s">
        <v>3178</v>
      </c>
      <c r="G1976" t="s">
        <v>3133</v>
      </c>
      <c r="H1976" t="s">
        <v>3144</v>
      </c>
      <c r="I1976" t="s">
        <v>3294</v>
      </c>
      <c r="J1976" t="s">
        <v>2292</v>
      </c>
      <c r="K1976" t="s">
        <v>4266</v>
      </c>
      <c r="L1976" t="s">
        <v>2531</v>
      </c>
      <c r="M1976" t="s">
        <v>850</v>
      </c>
      <c r="N1976" t="s">
        <v>2374</v>
      </c>
      <c r="O1976" t="s">
        <v>3271</v>
      </c>
      <c r="P1976" t="s">
        <v>2386</v>
      </c>
      <c r="Q1976" t="s">
        <v>2349</v>
      </c>
      <c r="R1976" t="s">
        <v>3217</v>
      </c>
      <c r="S1976" t="s">
        <v>3269</v>
      </c>
      <c r="T1976">
        <f>+_2022[[#This Row],[p1_score]]+_2022[[#This Row],[p2_score]]</f>
        <v>0</v>
      </c>
      <c r="U1976" t="s">
        <v>655</v>
      </c>
      <c r="V1976" t="s">
        <v>2349</v>
      </c>
      <c r="W1976" t="s">
        <v>3139</v>
      </c>
      <c r="X1976" t="s">
        <v>3228</v>
      </c>
      <c r="Y1976" t="s">
        <v>3152</v>
      </c>
      <c r="Z1976" t="s">
        <v>3152</v>
      </c>
      <c r="AA1976" t="s">
        <v>845</v>
      </c>
      <c r="AB1976">
        <v>205</v>
      </c>
      <c r="AC1976" t="s">
        <v>2292</v>
      </c>
      <c r="AD1976" t="s">
        <v>2531</v>
      </c>
      <c r="AE1976" t="s">
        <v>2829</v>
      </c>
      <c r="AF1976" t="s">
        <v>850</v>
      </c>
      <c r="AG1976" t="s">
        <v>897</v>
      </c>
      <c r="AH1976" t="s">
        <v>3094</v>
      </c>
      <c r="AI1976" t="s">
        <v>3095</v>
      </c>
      <c r="AJ1976" t="s">
        <v>2825</v>
      </c>
      <c r="AK1976" t="s">
        <v>2173</v>
      </c>
    </row>
    <row r="1977" spans="1:37" x14ac:dyDescent="0.3">
      <c r="A1977" t="s">
        <v>3455</v>
      </c>
      <c r="B1977" t="s">
        <v>3154</v>
      </c>
      <c r="C1977" t="s">
        <v>655</v>
      </c>
      <c r="D1977" t="s">
        <v>45</v>
      </c>
      <c r="E1977" t="s">
        <v>3133</v>
      </c>
      <c r="F1977" t="s">
        <v>3144</v>
      </c>
      <c r="G1977" t="s">
        <v>3133</v>
      </c>
      <c r="H1977" t="s">
        <v>3133</v>
      </c>
      <c r="I1977" t="s">
        <v>3152</v>
      </c>
      <c r="J1977" t="s">
        <v>2292</v>
      </c>
      <c r="K1977" t="s">
        <v>4266</v>
      </c>
      <c r="L1977" t="s">
        <v>2531</v>
      </c>
      <c r="M1977" t="s">
        <v>850</v>
      </c>
      <c r="N1977" t="s">
        <v>2374</v>
      </c>
      <c r="O1977" t="s">
        <v>32</v>
      </c>
      <c r="P1977" t="s">
        <v>32</v>
      </c>
      <c r="Q1977" t="s">
        <v>32</v>
      </c>
      <c r="R1977" t="s">
        <v>32</v>
      </c>
      <c r="S1977" t="s">
        <v>32</v>
      </c>
      <c r="T1977" t="e">
        <f>+_2022[[#This Row],[p1_score]]+_2022[[#This Row],[p2_score]]</f>
        <v>#VALUE!</v>
      </c>
      <c r="U1977" t="s">
        <v>32</v>
      </c>
      <c r="V1977" t="s">
        <v>32</v>
      </c>
      <c r="W1977" t="s">
        <v>32</v>
      </c>
      <c r="X1977" t="s">
        <v>32</v>
      </c>
      <c r="Y1977" t="s">
        <v>32</v>
      </c>
      <c r="Z1977" t="s">
        <v>32</v>
      </c>
      <c r="AA1977" t="s">
        <v>32</v>
      </c>
      <c r="AB1977">
        <v>205</v>
      </c>
      <c r="AC1977" t="s">
        <v>2292</v>
      </c>
      <c r="AD1977" t="s">
        <v>2531</v>
      </c>
      <c r="AE1977" t="s">
        <v>2829</v>
      </c>
      <c r="AF1977" t="s">
        <v>850</v>
      </c>
      <c r="AG1977" t="s">
        <v>897</v>
      </c>
      <c r="AH1977" t="s">
        <v>3094</v>
      </c>
      <c r="AI1977" t="s">
        <v>3095</v>
      </c>
      <c r="AJ1977" t="s">
        <v>2825</v>
      </c>
      <c r="AK1977" t="s">
        <v>2173</v>
      </c>
    </row>
    <row r="1978" spans="1:37" x14ac:dyDescent="0.3">
      <c r="A1978" t="s">
        <v>3458</v>
      </c>
      <c r="B1978" t="s">
        <v>3133</v>
      </c>
      <c r="C1978" t="s">
        <v>2326</v>
      </c>
      <c r="D1978" t="s">
        <v>2387</v>
      </c>
      <c r="E1978" t="s">
        <v>3266</v>
      </c>
      <c r="F1978" t="s">
        <v>3264</v>
      </c>
      <c r="G1978" t="s">
        <v>3153</v>
      </c>
      <c r="H1978" t="s">
        <v>3136</v>
      </c>
      <c r="I1978" t="s">
        <v>3636</v>
      </c>
      <c r="J1978" t="s">
        <v>2292</v>
      </c>
      <c r="K1978" t="s">
        <v>4319</v>
      </c>
      <c r="L1978" t="s">
        <v>2535</v>
      </c>
      <c r="M1978" t="s">
        <v>872</v>
      </c>
      <c r="N1978" t="s">
        <v>2388</v>
      </c>
      <c r="O1978" t="s">
        <v>3139</v>
      </c>
      <c r="P1978" t="s">
        <v>298</v>
      </c>
      <c r="Q1978" t="s">
        <v>2326</v>
      </c>
      <c r="R1978" t="s">
        <v>3910</v>
      </c>
      <c r="S1978" t="s">
        <v>3417</v>
      </c>
      <c r="T1978">
        <f>+_2022[[#This Row],[p1_score]]+_2022[[#This Row],[p2_score]]</f>
        <v>54</v>
      </c>
      <c r="U1978" t="s">
        <v>82</v>
      </c>
      <c r="V1978" t="s">
        <v>2326</v>
      </c>
      <c r="W1978" t="s">
        <v>3242</v>
      </c>
      <c r="X1978" t="s">
        <v>3358</v>
      </c>
      <c r="Y1978" t="s">
        <v>3242</v>
      </c>
      <c r="Z1978" t="s">
        <v>3358</v>
      </c>
      <c r="AA1978" t="s">
        <v>32</v>
      </c>
      <c r="AB1978">
        <v>206</v>
      </c>
      <c r="AC1978" t="s">
        <v>2292</v>
      </c>
      <c r="AD1978" t="s">
        <v>2535</v>
      </c>
      <c r="AE1978" t="s">
        <v>2829</v>
      </c>
      <c r="AF1978" t="s">
        <v>872</v>
      </c>
      <c r="AG1978" t="s">
        <v>883</v>
      </c>
      <c r="AH1978" t="s">
        <v>3096</v>
      </c>
      <c r="AI1978" t="s">
        <v>3097</v>
      </c>
      <c r="AJ1978" t="s">
        <v>2932</v>
      </c>
      <c r="AK1978" t="s">
        <v>986</v>
      </c>
    </row>
    <row r="1979" spans="1:37" x14ac:dyDescent="0.3">
      <c r="A1979" t="s">
        <v>3460</v>
      </c>
      <c r="B1979" t="s">
        <v>3153</v>
      </c>
      <c r="C1979" t="s">
        <v>299</v>
      </c>
      <c r="D1979" t="s">
        <v>2389</v>
      </c>
      <c r="E1979" t="s">
        <v>3180</v>
      </c>
      <c r="F1979" t="s">
        <v>3173</v>
      </c>
      <c r="G1979" t="s">
        <v>3144</v>
      </c>
      <c r="H1979" t="s">
        <v>3133</v>
      </c>
      <c r="I1979" t="s">
        <v>3636</v>
      </c>
      <c r="J1979" t="s">
        <v>2292</v>
      </c>
      <c r="K1979" t="s">
        <v>4319</v>
      </c>
      <c r="L1979" t="s">
        <v>2535</v>
      </c>
      <c r="M1979" t="s">
        <v>872</v>
      </c>
      <c r="N1979" t="s">
        <v>2388</v>
      </c>
      <c r="O1979" t="s">
        <v>3148</v>
      </c>
      <c r="P1979" t="s">
        <v>78</v>
      </c>
      <c r="Q1979" t="s">
        <v>299</v>
      </c>
      <c r="R1979" t="s">
        <v>3240</v>
      </c>
      <c r="S1979" t="s">
        <v>3235</v>
      </c>
      <c r="T1979">
        <f>+_2022[[#This Row],[p1_score]]+_2022[[#This Row],[p2_score]]</f>
        <v>8</v>
      </c>
      <c r="U1979" t="s">
        <v>82</v>
      </c>
      <c r="V1979" t="s">
        <v>299</v>
      </c>
      <c r="W1979" t="s">
        <v>3166</v>
      </c>
      <c r="X1979" t="s">
        <v>3200</v>
      </c>
      <c r="Y1979" t="s">
        <v>3252</v>
      </c>
      <c r="Z1979" t="s">
        <v>3152</v>
      </c>
      <c r="AA1979" t="s">
        <v>2326</v>
      </c>
      <c r="AB1979">
        <v>206</v>
      </c>
      <c r="AC1979" t="s">
        <v>2292</v>
      </c>
      <c r="AD1979" t="s">
        <v>2535</v>
      </c>
      <c r="AE1979" t="s">
        <v>2829</v>
      </c>
      <c r="AF1979" t="s">
        <v>872</v>
      </c>
      <c r="AG1979" t="s">
        <v>883</v>
      </c>
      <c r="AH1979" t="s">
        <v>3096</v>
      </c>
      <c r="AI1979" t="s">
        <v>3097</v>
      </c>
      <c r="AJ1979" t="s">
        <v>2932</v>
      </c>
      <c r="AK1979" t="s">
        <v>986</v>
      </c>
    </row>
    <row r="1980" spans="1:37" x14ac:dyDescent="0.3">
      <c r="A1980" t="s">
        <v>3461</v>
      </c>
      <c r="B1980" t="s">
        <v>3144</v>
      </c>
      <c r="C1980" t="s">
        <v>82</v>
      </c>
      <c r="D1980" t="s">
        <v>2390</v>
      </c>
      <c r="E1980" t="s">
        <v>3275</v>
      </c>
      <c r="F1980" t="s">
        <v>3264</v>
      </c>
      <c r="G1980" t="s">
        <v>3153</v>
      </c>
      <c r="H1980" t="s">
        <v>3144</v>
      </c>
      <c r="I1980" t="s">
        <v>3361</v>
      </c>
      <c r="J1980" t="s">
        <v>2292</v>
      </c>
      <c r="K1980" t="s">
        <v>4319</v>
      </c>
      <c r="L1980" t="s">
        <v>2535</v>
      </c>
      <c r="M1980" t="s">
        <v>872</v>
      </c>
      <c r="N1980" t="s">
        <v>2388</v>
      </c>
      <c r="O1980" t="s">
        <v>3157</v>
      </c>
      <c r="P1980" t="s">
        <v>2069</v>
      </c>
      <c r="Q1980" t="s">
        <v>82</v>
      </c>
      <c r="R1980" t="s">
        <v>3326</v>
      </c>
      <c r="S1980" t="s">
        <v>3330</v>
      </c>
      <c r="T1980">
        <f>+_2022[[#This Row],[p1_score]]+_2022[[#This Row],[p2_score]]</f>
        <v>33</v>
      </c>
      <c r="U1980" t="s">
        <v>82</v>
      </c>
      <c r="V1980" t="s">
        <v>986</v>
      </c>
      <c r="W1980" t="s">
        <v>3200</v>
      </c>
      <c r="X1980" t="s">
        <v>3185</v>
      </c>
      <c r="Y1980" t="s">
        <v>3152</v>
      </c>
      <c r="Z1980" t="s">
        <v>3152</v>
      </c>
      <c r="AA1980" t="s">
        <v>299</v>
      </c>
      <c r="AB1980">
        <v>206</v>
      </c>
      <c r="AC1980" t="s">
        <v>2292</v>
      </c>
      <c r="AD1980" t="s">
        <v>2535</v>
      </c>
      <c r="AE1980" t="s">
        <v>2829</v>
      </c>
      <c r="AF1980" t="s">
        <v>872</v>
      </c>
      <c r="AG1980" t="s">
        <v>883</v>
      </c>
      <c r="AH1980" t="s">
        <v>3096</v>
      </c>
      <c r="AI1980" t="s">
        <v>3097</v>
      </c>
      <c r="AJ1980" t="s">
        <v>2932</v>
      </c>
      <c r="AK1980" t="s">
        <v>986</v>
      </c>
    </row>
    <row r="1981" spans="1:37" x14ac:dyDescent="0.3">
      <c r="A1981" t="s">
        <v>3223</v>
      </c>
      <c r="B1981" t="s">
        <v>3162</v>
      </c>
      <c r="C1981" t="s">
        <v>2214</v>
      </c>
      <c r="D1981" t="s">
        <v>2391</v>
      </c>
      <c r="E1981" t="s">
        <v>3195</v>
      </c>
      <c r="F1981" t="s">
        <v>3195</v>
      </c>
      <c r="G1981" t="s">
        <v>3133</v>
      </c>
      <c r="H1981" t="s">
        <v>3133</v>
      </c>
      <c r="I1981" t="s">
        <v>3216</v>
      </c>
      <c r="J1981" t="s">
        <v>2292</v>
      </c>
      <c r="K1981" t="s">
        <v>4319</v>
      </c>
      <c r="L1981" t="s">
        <v>2535</v>
      </c>
      <c r="M1981" t="s">
        <v>872</v>
      </c>
      <c r="N1981" t="s">
        <v>2388</v>
      </c>
      <c r="O1981" t="s">
        <v>3151</v>
      </c>
      <c r="P1981" t="s">
        <v>603</v>
      </c>
      <c r="Q1981" t="s">
        <v>2214</v>
      </c>
      <c r="R1981" t="s">
        <v>3360</v>
      </c>
      <c r="S1981" t="s">
        <v>3761</v>
      </c>
      <c r="T1981">
        <f>+_2022[[#This Row],[p1_score]]+_2022[[#This Row],[p2_score]]</f>
        <v>14</v>
      </c>
      <c r="U1981" t="s">
        <v>2214</v>
      </c>
      <c r="V1981" t="s">
        <v>986</v>
      </c>
      <c r="W1981" t="s">
        <v>3236</v>
      </c>
      <c r="X1981" t="s">
        <v>3151</v>
      </c>
      <c r="Y1981" t="s">
        <v>3152</v>
      </c>
      <c r="Z1981" t="s">
        <v>3151</v>
      </c>
      <c r="AA1981" t="s">
        <v>82</v>
      </c>
      <c r="AB1981">
        <v>206</v>
      </c>
      <c r="AC1981" t="s">
        <v>2292</v>
      </c>
      <c r="AD1981" t="s">
        <v>2535</v>
      </c>
      <c r="AE1981" t="s">
        <v>2829</v>
      </c>
      <c r="AF1981" t="s">
        <v>872</v>
      </c>
      <c r="AG1981" t="s">
        <v>883</v>
      </c>
      <c r="AH1981" t="s">
        <v>3096</v>
      </c>
      <c r="AI1981" t="s">
        <v>3097</v>
      </c>
      <c r="AJ1981" t="s">
        <v>2932</v>
      </c>
      <c r="AK1981" t="s">
        <v>986</v>
      </c>
    </row>
    <row r="1982" spans="1:37" x14ac:dyDescent="0.3">
      <c r="A1982" t="s">
        <v>3464</v>
      </c>
      <c r="B1982" t="s">
        <v>3173</v>
      </c>
      <c r="C1982" t="s">
        <v>138</v>
      </c>
      <c r="D1982" t="s">
        <v>2392</v>
      </c>
      <c r="E1982" t="s">
        <v>3201</v>
      </c>
      <c r="F1982" t="s">
        <v>3180</v>
      </c>
      <c r="G1982" t="s">
        <v>3133</v>
      </c>
      <c r="H1982" t="s">
        <v>3144</v>
      </c>
      <c r="I1982" t="s">
        <v>3569</v>
      </c>
      <c r="J1982" t="s">
        <v>2292</v>
      </c>
      <c r="K1982" t="s">
        <v>4319</v>
      </c>
      <c r="L1982" t="s">
        <v>2535</v>
      </c>
      <c r="M1982" t="s">
        <v>872</v>
      </c>
      <c r="N1982" t="s">
        <v>2388</v>
      </c>
      <c r="O1982" t="s">
        <v>3170</v>
      </c>
      <c r="P1982" t="s">
        <v>1050</v>
      </c>
      <c r="Q1982" t="s">
        <v>138</v>
      </c>
      <c r="R1982" t="s">
        <v>3295</v>
      </c>
      <c r="S1982" t="s">
        <v>3822</v>
      </c>
      <c r="T1982">
        <f>+_2022[[#This Row],[p1_score]]+_2022[[#This Row],[p2_score]]</f>
        <v>30</v>
      </c>
      <c r="U1982" t="s">
        <v>138</v>
      </c>
      <c r="V1982" t="s">
        <v>986</v>
      </c>
      <c r="W1982" t="s">
        <v>3271</v>
      </c>
      <c r="X1982" t="s">
        <v>3242</v>
      </c>
      <c r="Y1982" t="s">
        <v>3152</v>
      </c>
      <c r="Z1982" t="s">
        <v>3262</v>
      </c>
      <c r="AA1982" t="s">
        <v>2214</v>
      </c>
      <c r="AB1982">
        <v>206</v>
      </c>
      <c r="AC1982" t="s">
        <v>2292</v>
      </c>
      <c r="AD1982" t="s">
        <v>2535</v>
      </c>
      <c r="AE1982" t="s">
        <v>2829</v>
      </c>
      <c r="AF1982" t="s">
        <v>872</v>
      </c>
      <c r="AG1982" t="s">
        <v>883</v>
      </c>
      <c r="AH1982" t="s">
        <v>3096</v>
      </c>
      <c r="AI1982" t="s">
        <v>3097</v>
      </c>
      <c r="AJ1982" t="s">
        <v>2932</v>
      </c>
      <c r="AK1982" t="s">
        <v>986</v>
      </c>
    </row>
    <row r="1983" spans="1:37" x14ac:dyDescent="0.3">
      <c r="A1983" t="s">
        <v>3467</v>
      </c>
      <c r="B1983" t="s">
        <v>3136</v>
      </c>
      <c r="C1983" t="s">
        <v>986</v>
      </c>
      <c r="D1983" t="s">
        <v>45</v>
      </c>
      <c r="E1983" t="s">
        <v>3405</v>
      </c>
      <c r="F1983" t="s">
        <v>3134</v>
      </c>
      <c r="G1983" t="s">
        <v>3136</v>
      </c>
      <c r="H1983" t="s">
        <v>3162</v>
      </c>
      <c r="I1983" t="s">
        <v>4463</v>
      </c>
      <c r="J1983" t="s">
        <v>2292</v>
      </c>
      <c r="K1983" t="s">
        <v>4319</v>
      </c>
      <c r="L1983" t="s">
        <v>2535</v>
      </c>
      <c r="M1983" t="s">
        <v>872</v>
      </c>
      <c r="N1983" t="s">
        <v>2388</v>
      </c>
      <c r="O1983" t="s">
        <v>32</v>
      </c>
      <c r="P1983" t="s">
        <v>32</v>
      </c>
      <c r="Q1983" t="s">
        <v>32</v>
      </c>
      <c r="R1983" t="s">
        <v>32</v>
      </c>
      <c r="S1983" t="s">
        <v>32</v>
      </c>
      <c r="T1983">
        <f>+_2022[[#This Row],[p1_score]]+_2022[[#This Row],[p2_score]]</f>
        <v>57</v>
      </c>
      <c r="U1983" t="s">
        <v>2393</v>
      </c>
      <c r="V1983" t="s">
        <v>986</v>
      </c>
      <c r="W1983" t="s">
        <v>3161</v>
      </c>
      <c r="X1983" t="s">
        <v>3445</v>
      </c>
      <c r="Y1983" t="s">
        <v>3152</v>
      </c>
      <c r="Z1983" t="s">
        <v>3152</v>
      </c>
      <c r="AA1983" t="s">
        <v>138</v>
      </c>
      <c r="AB1983">
        <v>206</v>
      </c>
      <c r="AC1983" t="s">
        <v>2292</v>
      </c>
      <c r="AD1983" t="s">
        <v>2535</v>
      </c>
      <c r="AE1983" t="s">
        <v>2829</v>
      </c>
      <c r="AF1983" t="s">
        <v>872</v>
      </c>
      <c r="AG1983" t="s">
        <v>883</v>
      </c>
      <c r="AH1983" t="s">
        <v>3096</v>
      </c>
      <c r="AI1983" t="s">
        <v>3097</v>
      </c>
      <c r="AJ1983" t="s">
        <v>2932</v>
      </c>
      <c r="AK1983" t="s">
        <v>986</v>
      </c>
    </row>
    <row r="1984" spans="1:37" x14ac:dyDescent="0.3">
      <c r="A1984" t="s">
        <v>3470</v>
      </c>
      <c r="B1984" t="s">
        <v>3178</v>
      </c>
      <c r="C1984" t="s">
        <v>2393</v>
      </c>
      <c r="D1984" t="s">
        <v>45</v>
      </c>
      <c r="E1984" t="s">
        <v>3154</v>
      </c>
      <c r="F1984" t="s">
        <v>3180</v>
      </c>
      <c r="G1984" t="s">
        <v>3144</v>
      </c>
      <c r="H1984" t="s">
        <v>3133</v>
      </c>
      <c r="I1984" t="s">
        <v>3606</v>
      </c>
      <c r="J1984" t="s">
        <v>2292</v>
      </c>
      <c r="K1984" t="s">
        <v>4319</v>
      </c>
      <c r="L1984" t="s">
        <v>2535</v>
      </c>
      <c r="M1984" t="s">
        <v>872</v>
      </c>
      <c r="N1984" t="s">
        <v>2388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  <c r="T1984" t="e">
        <f>+_2022[[#This Row],[p1_score]]+_2022[[#This Row],[p2_score]]</f>
        <v>#VALUE!</v>
      </c>
      <c r="U1984" t="s">
        <v>32</v>
      </c>
      <c r="V1984" t="s">
        <v>32</v>
      </c>
      <c r="W1984" t="s">
        <v>32</v>
      </c>
      <c r="X1984" t="s">
        <v>32</v>
      </c>
      <c r="Y1984" t="s">
        <v>32</v>
      </c>
      <c r="Z1984" t="s">
        <v>32</v>
      </c>
      <c r="AA1984" t="s">
        <v>32</v>
      </c>
      <c r="AB1984">
        <v>206</v>
      </c>
      <c r="AC1984" t="s">
        <v>2292</v>
      </c>
      <c r="AD1984" t="s">
        <v>2535</v>
      </c>
      <c r="AE1984" t="s">
        <v>2829</v>
      </c>
      <c r="AF1984" t="s">
        <v>872</v>
      </c>
      <c r="AG1984" t="s">
        <v>883</v>
      </c>
      <c r="AH1984" t="s">
        <v>3096</v>
      </c>
      <c r="AI1984" t="s">
        <v>3097</v>
      </c>
      <c r="AJ1984" t="s">
        <v>2932</v>
      </c>
      <c r="AK1984" t="s">
        <v>986</v>
      </c>
    </row>
    <row r="1985" spans="1:37" x14ac:dyDescent="0.3">
      <c r="A1985" t="s">
        <v>3473</v>
      </c>
      <c r="B1985" t="s">
        <v>3133</v>
      </c>
      <c r="C1985" t="s">
        <v>895</v>
      </c>
      <c r="D1985" t="s">
        <v>2394</v>
      </c>
      <c r="E1985" t="s">
        <v>3237</v>
      </c>
      <c r="F1985" t="s">
        <v>3244</v>
      </c>
      <c r="G1985" t="s">
        <v>3162</v>
      </c>
      <c r="H1985" t="s">
        <v>3133</v>
      </c>
      <c r="I1985" t="s">
        <v>3330</v>
      </c>
      <c r="J1985" t="s">
        <v>2292</v>
      </c>
      <c r="K1985" t="s">
        <v>4433</v>
      </c>
      <c r="L1985" t="s">
        <v>2539</v>
      </c>
      <c r="M1985" t="s">
        <v>850</v>
      </c>
      <c r="N1985" t="s">
        <v>2395</v>
      </c>
      <c r="O1985" t="s">
        <v>3139</v>
      </c>
      <c r="P1985" t="s">
        <v>696</v>
      </c>
      <c r="Q1985" t="s">
        <v>895</v>
      </c>
      <c r="R1985" t="s">
        <v>3843</v>
      </c>
      <c r="S1985" t="s">
        <v>3380</v>
      </c>
      <c r="T1985">
        <f>+_2022[[#This Row],[p1_score]]+_2022[[#This Row],[p2_score]]</f>
        <v>27</v>
      </c>
      <c r="U1985" t="s">
        <v>25</v>
      </c>
      <c r="V1985" t="s">
        <v>895</v>
      </c>
      <c r="W1985" t="s">
        <v>3219</v>
      </c>
      <c r="X1985" t="s">
        <v>3242</v>
      </c>
      <c r="Y1985" t="s">
        <v>3219</v>
      </c>
      <c r="Z1985" t="s">
        <v>3242</v>
      </c>
      <c r="AA1985" t="s">
        <v>32</v>
      </c>
      <c r="AB1985">
        <v>207</v>
      </c>
      <c r="AC1985" t="s">
        <v>2292</v>
      </c>
      <c r="AD1985" t="s">
        <v>2539</v>
      </c>
      <c r="AE1985" t="s">
        <v>2829</v>
      </c>
      <c r="AF1985" t="s">
        <v>850</v>
      </c>
      <c r="AG1985" t="s">
        <v>949</v>
      </c>
      <c r="AH1985" t="s">
        <v>3098</v>
      </c>
      <c r="AI1985" t="s">
        <v>3099</v>
      </c>
      <c r="AJ1985" t="s">
        <v>3100</v>
      </c>
      <c r="AK1985" t="s">
        <v>1168</v>
      </c>
    </row>
    <row r="1986" spans="1:37" x14ac:dyDescent="0.3">
      <c r="A1986" t="s">
        <v>3475</v>
      </c>
      <c r="B1986" t="s">
        <v>3144</v>
      </c>
      <c r="C1986" t="s">
        <v>25</v>
      </c>
      <c r="D1986" t="s">
        <v>2396</v>
      </c>
      <c r="E1986" t="s">
        <v>3279</v>
      </c>
      <c r="F1986" t="s">
        <v>3232</v>
      </c>
      <c r="G1986" t="s">
        <v>3153</v>
      </c>
      <c r="H1986" t="s">
        <v>3153</v>
      </c>
      <c r="I1986" t="s">
        <v>4179</v>
      </c>
      <c r="J1986" t="s">
        <v>2292</v>
      </c>
      <c r="K1986" t="s">
        <v>4433</v>
      </c>
      <c r="L1986" t="s">
        <v>2539</v>
      </c>
      <c r="M1986" t="s">
        <v>850</v>
      </c>
      <c r="N1986" t="s">
        <v>2395</v>
      </c>
      <c r="O1986" t="s">
        <v>3148</v>
      </c>
      <c r="P1986" t="s">
        <v>876</v>
      </c>
      <c r="Q1986" t="s">
        <v>25</v>
      </c>
      <c r="R1986" t="s">
        <v>3161</v>
      </c>
      <c r="S1986" t="s">
        <v>3210</v>
      </c>
      <c r="T1986">
        <f>+_2022[[#This Row],[p1_score]]+_2022[[#This Row],[p2_score]]</f>
        <v>46</v>
      </c>
      <c r="U1986" t="s">
        <v>25</v>
      </c>
      <c r="V1986" t="s">
        <v>2342</v>
      </c>
      <c r="W1986" t="s">
        <v>3252</v>
      </c>
      <c r="X1986" t="s">
        <v>3185</v>
      </c>
      <c r="Y1986" t="s">
        <v>3152</v>
      </c>
      <c r="Z1986" t="s">
        <v>3152</v>
      </c>
      <c r="AA1986" t="s">
        <v>895</v>
      </c>
      <c r="AB1986">
        <v>207</v>
      </c>
      <c r="AC1986" t="s">
        <v>2292</v>
      </c>
      <c r="AD1986" t="s">
        <v>2539</v>
      </c>
      <c r="AE1986" t="s">
        <v>2829</v>
      </c>
      <c r="AF1986" t="s">
        <v>850</v>
      </c>
      <c r="AG1986" t="s">
        <v>949</v>
      </c>
      <c r="AH1986" t="s">
        <v>3098</v>
      </c>
      <c r="AI1986" t="s">
        <v>3099</v>
      </c>
      <c r="AJ1986" t="s">
        <v>3100</v>
      </c>
      <c r="AK1986" t="s">
        <v>1168</v>
      </c>
    </row>
    <row r="1987" spans="1:37" x14ac:dyDescent="0.3">
      <c r="A1987" t="s">
        <v>3476</v>
      </c>
      <c r="B1987" t="s">
        <v>3136</v>
      </c>
      <c r="C1987" t="s">
        <v>1536</v>
      </c>
      <c r="D1987" t="s">
        <v>2397</v>
      </c>
      <c r="E1987" t="s">
        <v>3255</v>
      </c>
      <c r="F1987" t="s">
        <v>3275</v>
      </c>
      <c r="G1987" t="s">
        <v>3136</v>
      </c>
      <c r="H1987" t="s">
        <v>3153</v>
      </c>
      <c r="I1987" t="s">
        <v>3710</v>
      </c>
      <c r="J1987" t="s">
        <v>2292</v>
      </c>
      <c r="K1987" t="s">
        <v>4433</v>
      </c>
      <c r="L1987" t="s">
        <v>2539</v>
      </c>
      <c r="M1987" t="s">
        <v>850</v>
      </c>
      <c r="N1987" t="s">
        <v>2395</v>
      </c>
      <c r="O1987" t="s">
        <v>3157</v>
      </c>
      <c r="P1987" t="s">
        <v>391</v>
      </c>
      <c r="Q1987" t="s">
        <v>1536</v>
      </c>
      <c r="R1987" t="s">
        <v>3246</v>
      </c>
      <c r="S1987" t="s">
        <v>3679</v>
      </c>
      <c r="T1987">
        <f>+_2022[[#This Row],[p1_score]]+_2022[[#This Row],[p2_score]]</f>
        <v>57</v>
      </c>
      <c r="U1987" t="s">
        <v>1536</v>
      </c>
      <c r="V1987" t="s">
        <v>2342</v>
      </c>
      <c r="W1987" t="s">
        <v>3713</v>
      </c>
      <c r="X1987" t="s">
        <v>3338</v>
      </c>
      <c r="Y1987" t="s">
        <v>3152</v>
      </c>
      <c r="Z1987" t="s">
        <v>3338</v>
      </c>
      <c r="AA1987" t="s">
        <v>25</v>
      </c>
      <c r="AB1987">
        <v>207</v>
      </c>
      <c r="AC1987" t="s">
        <v>2292</v>
      </c>
      <c r="AD1987" t="s">
        <v>2539</v>
      </c>
      <c r="AE1987" t="s">
        <v>2829</v>
      </c>
      <c r="AF1987" t="s">
        <v>850</v>
      </c>
      <c r="AG1987" t="s">
        <v>949</v>
      </c>
      <c r="AH1987" t="s">
        <v>3098</v>
      </c>
      <c r="AI1987" t="s">
        <v>3099</v>
      </c>
      <c r="AJ1987" t="s">
        <v>3100</v>
      </c>
      <c r="AK1987" t="s">
        <v>1168</v>
      </c>
    </row>
    <row r="1988" spans="1:37" x14ac:dyDescent="0.3">
      <c r="A1988" t="s">
        <v>3478</v>
      </c>
      <c r="B1988" t="s">
        <v>3162</v>
      </c>
      <c r="C1988" t="s">
        <v>1365</v>
      </c>
      <c r="D1988" t="s">
        <v>2398</v>
      </c>
      <c r="E1988" t="s">
        <v>3153</v>
      </c>
      <c r="F1988" t="s">
        <v>3153</v>
      </c>
      <c r="G1988" t="s">
        <v>3133</v>
      </c>
      <c r="H1988" t="s">
        <v>3133</v>
      </c>
      <c r="I1988" t="s">
        <v>3216</v>
      </c>
      <c r="J1988" t="s">
        <v>2292</v>
      </c>
      <c r="K1988" t="s">
        <v>4433</v>
      </c>
      <c r="L1988" t="s">
        <v>2539</v>
      </c>
      <c r="M1988" t="s">
        <v>850</v>
      </c>
      <c r="N1988" t="s">
        <v>2395</v>
      </c>
      <c r="O1988" t="s">
        <v>3151</v>
      </c>
      <c r="P1988" t="s">
        <v>2399</v>
      </c>
      <c r="Q1988" t="s">
        <v>1365</v>
      </c>
      <c r="R1988" t="s">
        <v>3332</v>
      </c>
      <c r="S1988" t="s">
        <v>3965</v>
      </c>
      <c r="T1988">
        <f>+_2022[[#This Row],[p1_score]]+_2022[[#This Row],[p2_score]]</f>
        <v>5</v>
      </c>
      <c r="U1988" t="s">
        <v>1365</v>
      </c>
      <c r="V1988" t="s">
        <v>2342</v>
      </c>
      <c r="W1988" t="s">
        <v>3139</v>
      </c>
      <c r="X1988" t="s">
        <v>3148</v>
      </c>
      <c r="Y1988" t="s">
        <v>3152</v>
      </c>
      <c r="Z1988" t="s">
        <v>3435</v>
      </c>
      <c r="AA1988" t="s">
        <v>1536</v>
      </c>
      <c r="AB1988">
        <v>207</v>
      </c>
      <c r="AC1988" t="s">
        <v>2292</v>
      </c>
      <c r="AD1988" t="s">
        <v>2539</v>
      </c>
      <c r="AE1988" t="s">
        <v>2829</v>
      </c>
      <c r="AF1988" t="s">
        <v>850</v>
      </c>
      <c r="AG1988" t="s">
        <v>949</v>
      </c>
      <c r="AH1988" t="s">
        <v>3098</v>
      </c>
      <c r="AI1988" t="s">
        <v>3099</v>
      </c>
      <c r="AJ1988" t="s">
        <v>3100</v>
      </c>
      <c r="AK1988" t="s">
        <v>1168</v>
      </c>
    </row>
    <row r="1989" spans="1:37" x14ac:dyDescent="0.3">
      <c r="A1989" t="s">
        <v>3480</v>
      </c>
      <c r="B1989" t="s">
        <v>3153</v>
      </c>
      <c r="C1989" t="s">
        <v>2342</v>
      </c>
      <c r="D1989" t="s">
        <v>2400</v>
      </c>
      <c r="E1989" t="s">
        <v>3367</v>
      </c>
      <c r="F1989" t="s">
        <v>3315</v>
      </c>
      <c r="G1989" t="s">
        <v>3144</v>
      </c>
      <c r="H1989" t="s">
        <v>3162</v>
      </c>
      <c r="I1989" t="s">
        <v>4406</v>
      </c>
      <c r="J1989" t="s">
        <v>2292</v>
      </c>
      <c r="K1989" t="s">
        <v>4433</v>
      </c>
      <c r="L1989" t="s">
        <v>2539</v>
      </c>
      <c r="M1989" t="s">
        <v>850</v>
      </c>
      <c r="N1989" t="s">
        <v>2395</v>
      </c>
      <c r="O1989" t="s">
        <v>3170</v>
      </c>
      <c r="P1989" t="s">
        <v>2401</v>
      </c>
      <c r="Q1989" t="s">
        <v>2342</v>
      </c>
      <c r="R1989" t="s">
        <v>3298</v>
      </c>
      <c r="S1989" t="s">
        <v>3683</v>
      </c>
      <c r="T1989">
        <f>+_2022[[#This Row],[p1_score]]+_2022[[#This Row],[p2_score]]</f>
        <v>11</v>
      </c>
      <c r="U1989" t="s">
        <v>2152</v>
      </c>
      <c r="V1989" t="s">
        <v>2342</v>
      </c>
      <c r="W1989" t="s">
        <v>4302</v>
      </c>
      <c r="X1989" t="s">
        <v>3354</v>
      </c>
      <c r="Y1989" t="s">
        <v>3152</v>
      </c>
      <c r="Z1989" t="s">
        <v>3152</v>
      </c>
      <c r="AA1989" t="s">
        <v>1365</v>
      </c>
      <c r="AB1989">
        <v>207</v>
      </c>
      <c r="AC1989" t="s">
        <v>2292</v>
      </c>
      <c r="AD1989" t="s">
        <v>2539</v>
      </c>
      <c r="AE1989" t="s">
        <v>2829</v>
      </c>
      <c r="AF1989" t="s">
        <v>850</v>
      </c>
      <c r="AG1989" t="s">
        <v>949</v>
      </c>
      <c r="AH1989" t="s">
        <v>3098</v>
      </c>
      <c r="AI1989" t="s">
        <v>3099</v>
      </c>
      <c r="AJ1989" t="s">
        <v>3100</v>
      </c>
      <c r="AK1989" t="s">
        <v>1168</v>
      </c>
    </row>
    <row r="1990" spans="1:37" x14ac:dyDescent="0.3">
      <c r="A1990" t="s">
        <v>3413</v>
      </c>
      <c r="B1990" t="s">
        <v>3178</v>
      </c>
      <c r="C1990" t="s">
        <v>246</v>
      </c>
      <c r="D1990" t="s">
        <v>2402</v>
      </c>
      <c r="E1990" t="s">
        <v>3133</v>
      </c>
      <c r="F1990" t="s">
        <v>3144</v>
      </c>
      <c r="G1990" t="s">
        <v>3133</v>
      </c>
      <c r="H1990" t="s">
        <v>3133</v>
      </c>
      <c r="I1990" t="s">
        <v>3152</v>
      </c>
      <c r="J1990" t="s">
        <v>2292</v>
      </c>
      <c r="K1990" t="s">
        <v>4433</v>
      </c>
      <c r="L1990" t="s">
        <v>2539</v>
      </c>
      <c r="M1990" t="s">
        <v>850</v>
      </c>
      <c r="N1990" t="s">
        <v>2395</v>
      </c>
      <c r="O1990" t="s">
        <v>3200</v>
      </c>
      <c r="P1990" t="s">
        <v>2403</v>
      </c>
      <c r="Q1990" t="s">
        <v>246</v>
      </c>
      <c r="R1990" t="s">
        <v>3217</v>
      </c>
      <c r="S1990" t="s">
        <v>3683</v>
      </c>
      <c r="T1990">
        <f>+_2022[[#This Row],[p1_score]]+_2022[[#This Row],[p2_score]]</f>
        <v>0</v>
      </c>
      <c r="U1990" t="s">
        <v>2152</v>
      </c>
      <c r="V1990" t="s">
        <v>246</v>
      </c>
      <c r="W1990" t="s">
        <v>3152</v>
      </c>
      <c r="X1990" t="s">
        <v>3152</v>
      </c>
      <c r="Y1990" t="s">
        <v>3152</v>
      </c>
      <c r="Z1990" t="s">
        <v>3152</v>
      </c>
      <c r="AA1990" t="s">
        <v>2342</v>
      </c>
      <c r="AB1990">
        <v>207</v>
      </c>
      <c r="AC1990" t="s">
        <v>2292</v>
      </c>
      <c r="AD1990" t="s">
        <v>2539</v>
      </c>
      <c r="AE1990" t="s">
        <v>2829</v>
      </c>
      <c r="AF1990" t="s">
        <v>850</v>
      </c>
      <c r="AG1990" t="s">
        <v>949</v>
      </c>
      <c r="AH1990" t="s">
        <v>3098</v>
      </c>
      <c r="AI1990" t="s">
        <v>3099</v>
      </c>
      <c r="AJ1990" t="s">
        <v>3100</v>
      </c>
      <c r="AK1990" t="s">
        <v>1168</v>
      </c>
    </row>
    <row r="1991" spans="1:37" x14ac:dyDescent="0.3">
      <c r="A1991" t="s">
        <v>3483</v>
      </c>
      <c r="B1991" t="s">
        <v>3173</v>
      </c>
      <c r="C1991" t="s">
        <v>2152</v>
      </c>
      <c r="D1991" t="s">
        <v>45</v>
      </c>
      <c r="E1991" t="s">
        <v>3153</v>
      </c>
      <c r="F1991" t="s">
        <v>3162</v>
      </c>
      <c r="G1991" t="s">
        <v>3133</v>
      </c>
      <c r="H1991" t="s">
        <v>3133</v>
      </c>
      <c r="I1991" t="s">
        <v>3163</v>
      </c>
      <c r="J1991" t="s">
        <v>2292</v>
      </c>
      <c r="K1991" t="s">
        <v>4433</v>
      </c>
      <c r="L1991" t="s">
        <v>2539</v>
      </c>
      <c r="M1991" t="s">
        <v>850</v>
      </c>
      <c r="N1991" t="s">
        <v>2395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  <c r="T1991">
        <f>+_2022[[#This Row],[p1_score]]+_2022[[#This Row],[p2_score]]</f>
        <v>5</v>
      </c>
      <c r="U1991" t="s">
        <v>2152</v>
      </c>
      <c r="V1991" t="s">
        <v>1570</v>
      </c>
      <c r="W1991" t="s">
        <v>3139</v>
      </c>
      <c r="X1991" t="s">
        <v>3148</v>
      </c>
      <c r="Y1991" t="s">
        <v>3152</v>
      </c>
      <c r="Z1991" t="s">
        <v>3152</v>
      </c>
      <c r="AA1991" t="s">
        <v>246</v>
      </c>
      <c r="AB1991">
        <v>207</v>
      </c>
      <c r="AC1991" t="s">
        <v>2292</v>
      </c>
      <c r="AD1991" t="s">
        <v>2539</v>
      </c>
      <c r="AE1991" t="s">
        <v>2829</v>
      </c>
      <c r="AF1991" t="s">
        <v>850</v>
      </c>
      <c r="AG1991" t="s">
        <v>949</v>
      </c>
      <c r="AH1991" t="s">
        <v>3098</v>
      </c>
      <c r="AI1991" t="s">
        <v>3099</v>
      </c>
      <c r="AJ1991" t="s">
        <v>3100</v>
      </c>
      <c r="AK1991" t="s">
        <v>1168</v>
      </c>
    </row>
    <row r="1992" spans="1:37" x14ac:dyDescent="0.3">
      <c r="A1992" t="s">
        <v>3485</v>
      </c>
      <c r="B1992" t="s">
        <v>3180</v>
      </c>
      <c r="C1992" t="s">
        <v>1570</v>
      </c>
      <c r="D1992" t="s">
        <v>45</v>
      </c>
      <c r="E1992" t="s">
        <v>3136</v>
      </c>
      <c r="F1992" t="s">
        <v>3136</v>
      </c>
      <c r="G1992" t="s">
        <v>3133</v>
      </c>
      <c r="H1992" t="s">
        <v>3133</v>
      </c>
      <c r="I1992" t="s">
        <v>3216</v>
      </c>
      <c r="J1992" t="s">
        <v>2292</v>
      </c>
      <c r="K1992" t="s">
        <v>4433</v>
      </c>
      <c r="L1992" t="s">
        <v>2539</v>
      </c>
      <c r="M1992" t="s">
        <v>850</v>
      </c>
      <c r="N1992" t="s">
        <v>2395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  <c r="T1992" t="e">
        <f>+_2022[[#This Row],[p1_score]]+_2022[[#This Row],[p2_score]]</f>
        <v>#VALUE!</v>
      </c>
      <c r="U1992" t="s">
        <v>32</v>
      </c>
      <c r="V1992" t="s">
        <v>32</v>
      </c>
      <c r="W1992" t="s">
        <v>32</v>
      </c>
      <c r="X1992" t="s">
        <v>32</v>
      </c>
      <c r="Y1992" t="s">
        <v>32</v>
      </c>
      <c r="Z1992" t="s">
        <v>32</v>
      </c>
      <c r="AA1992" t="s">
        <v>32</v>
      </c>
      <c r="AB1992">
        <v>207</v>
      </c>
      <c r="AC1992" t="s">
        <v>2292</v>
      </c>
      <c r="AD1992" t="s">
        <v>2539</v>
      </c>
      <c r="AE1992" t="s">
        <v>2829</v>
      </c>
      <c r="AF1992" t="s">
        <v>850</v>
      </c>
      <c r="AG1992" t="s">
        <v>949</v>
      </c>
      <c r="AH1992" t="s">
        <v>3098</v>
      </c>
      <c r="AI1992" t="s">
        <v>3099</v>
      </c>
      <c r="AJ1992" t="s">
        <v>3100</v>
      </c>
      <c r="AK1992" t="s">
        <v>1168</v>
      </c>
    </row>
    <row r="1993" spans="1:37" x14ac:dyDescent="0.3">
      <c r="A1993" t="s">
        <v>3488</v>
      </c>
      <c r="B1993" t="s">
        <v>3133</v>
      </c>
      <c r="C1993" t="s">
        <v>2326</v>
      </c>
      <c r="D1993" t="s">
        <v>2404</v>
      </c>
      <c r="E1993" t="s">
        <v>3178</v>
      </c>
      <c r="F1993" t="s">
        <v>3195</v>
      </c>
      <c r="G1993" t="s">
        <v>3144</v>
      </c>
      <c r="H1993" t="s">
        <v>3133</v>
      </c>
      <c r="I1993" t="s">
        <v>3311</v>
      </c>
      <c r="J1993" t="s">
        <v>2292</v>
      </c>
      <c r="K1993" t="s">
        <v>4254</v>
      </c>
      <c r="L1993" t="s">
        <v>2543</v>
      </c>
      <c r="M1993" t="s">
        <v>872</v>
      </c>
      <c r="N1993" t="s">
        <v>2405</v>
      </c>
      <c r="O1993" t="s">
        <v>3139</v>
      </c>
      <c r="P1993" t="s">
        <v>122</v>
      </c>
      <c r="Q1993" t="s">
        <v>2326</v>
      </c>
      <c r="R1993" t="s">
        <v>3407</v>
      </c>
      <c r="S1993" t="s">
        <v>3220</v>
      </c>
      <c r="T1993">
        <f>+_2022[[#This Row],[p1_score]]+_2022[[#This Row],[p2_score]]</f>
        <v>16</v>
      </c>
      <c r="U1993" t="s">
        <v>82</v>
      </c>
      <c r="V1993" t="s">
        <v>2326</v>
      </c>
      <c r="W1993" t="s">
        <v>3161</v>
      </c>
      <c r="X1993" t="s">
        <v>3170</v>
      </c>
      <c r="Y1993" t="s">
        <v>3161</v>
      </c>
      <c r="Z1993" t="s">
        <v>3170</v>
      </c>
      <c r="AA1993" t="s">
        <v>32</v>
      </c>
      <c r="AB1993">
        <v>208</v>
      </c>
      <c r="AC1993" t="s">
        <v>2292</v>
      </c>
      <c r="AD1993" t="s">
        <v>2543</v>
      </c>
      <c r="AE1993" t="s">
        <v>2829</v>
      </c>
      <c r="AF1993" t="s">
        <v>872</v>
      </c>
      <c r="AG1993" t="s">
        <v>897</v>
      </c>
      <c r="AH1993" t="s">
        <v>3101</v>
      </c>
      <c r="AI1993" t="s">
        <v>3102</v>
      </c>
      <c r="AJ1993" t="s">
        <v>2642</v>
      </c>
      <c r="AK1993" t="s">
        <v>2173</v>
      </c>
    </row>
    <row r="1994" spans="1:37" x14ac:dyDescent="0.3">
      <c r="A1994" t="s">
        <v>3491</v>
      </c>
      <c r="B1994" t="s">
        <v>3153</v>
      </c>
      <c r="C1994" t="s">
        <v>299</v>
      </c>
      <c r="D1994" t="s">
        <v>2150</v>
      </c>
      <c r="E1994" t="s">
        <v>3145</v>
      </c>
      <c r="F1994" t="s">
        <v>3155</v>
      </c>
      <c r="G1994" t="s">
        <v>3144</v>
      </c>
      <c r="H1994" t="s">
        <v>3144</v>
      </c>
      <c r="I1994" t="s">
        <v>4368</v>
      </c>
      <c r="J1994" t="s">
        <v>2292</v>
      </c>
      <c r="K1994" t="s">
        <v>4254</v>
      </c>
      <c r="L1994" t="s">
        <v>2543</v>
      </c>
      <c r="M1994" t="s">
        <v>872</v>
      </c>
      <c r="N1994" t="s">
        <v>2405</v>
      </c>
      <c r="O1994" t="s">
        <v>3148</v>
      </c>
      <c r="P1994" t="s">
        <v>1399</v>
      </c>
      <c r="Q1994" t="s">
        <v>299</v>
      </c>
      <c r="R1994" t="s">
        <v>3140</v>
      </c>
      <c r="S1994" t="s">
        <v>4036</v>
      </c>
      <c r="T1994">
        <f>+_2022[[#This Row],[p1_score]]+_2022[[#This Row],[p2_score]]</f>
        <v>47</v>
      </c>
      <c r="U1994" t="s">
        <v>82</v>
      </c>
      <c r="V1994" t="s">
        <v>299</v>
      </c>
      <c r="W1994" t="s">
        <v>3262</v>
      </c>
      <c r="X1994" t="s">
        <v>3143</v>
      </c>
      <c r="Y1994" t="s">
        <v>3318</v>
      </c>
      <c r="Z1994" t="s">
        <v>3152</v>
      </c>
      <c r="AA1994" t="s">
        <v>2326</v>
      </c>
      <c r="AB1994">
        <v>208</v>
      </c>
      <c r="AC1994" t="s">
        <v>2292</v>
      </c>
      <c r="AD1994" t="s">
        <v>2543</v>
      </c>
      <c r="AE1994" t="s">
        <v>2829</v>
      </c>
      <c r="AF1994" t="s">
        <v>872</v>
      </c>
      <c r="AG1994" t="s">
        <v>897</v>
      </c>
      <c r="AH1994" t="s">
        <v>3101</v>
      </c>
      <c r="AI1994" t="s">
        <v>3102</v>
      </c>
      <c r="AJ1994" t="s">
        <v>2642</v>
      </c>
      <c r="AK1994" t="s">
        <v>2173</v>
      </c>
    </row>
    <row r="1995" spans="1:37" x14ac:dyDescent="0.3">
      <c r="A1995" t="s">
        <v>3495</v>
      </c>
      <c r="B1995" t="s">
        <v>3144</v>
      </c>
      <c r="C1995" t="s">
        <v>82</v>
      </c>
      <c r="D1995" t="s">
        <v>2406</v>
      </c>
      <c r="E1995" t="s">
        <v>3324</v>
      </c>
      <c r="F1995" t="s">
        <v>3307</v>
      </c>
      <c r="G1995" t="s">
        <v>3136</v>
      </c>
      <c r="H1995" t="s">
        <v>3153</v>
      </c>
      <c r="I1995" t="s">
        <v>4561</v>
      </c>
      <c r="J1995" t="s">
        <v>2292</v>
      </c>
      <c r="K1995" t="s">
        <v>4254</v>
      </c>
      <c r="L1995" t="s">
        <v>2543</v>
      </c>
      <c r="M1995" t="s">
        <v>872</v>
      </c>
      <c r="N1995" t="s">
        <v>2405</v>
      </c>
      <c r="O1995" t="s">
        <v>3157</v>
      </c>
      <c r="P1995" t="s">
        <v>2407</v>
      </c>
      <c r="Q1995" t="s">
        <v>82</v>
      </c>
      <c r="R1995" t="s">
        <v>4077</v>
      </c>
      <c r="S1995" t="s">
        <v>3614</v>
      </c>
      <c r="T1995">
        <f>+_2022[[#This Row],[p1_score]]+_2022[[#This Row],[p2_score]]</f>
        <v>23</v>
      </c>
      <c r="U1995" t="s">
        <v>82</v>
      </c>
      <c r="V1995" t="s">
        <v>2214</v>
      </c>
      <c r="W1995" t="s">
        <v>3271</v>
      </c>
      <c r="X1995" t="s">
        <v>3186</v>
      </c>
      <c r="Y1995" t="s">
        <v>3152</v>
      </c>
      <c r="Z1995" t="s">
        <v>3152</v>
      </c>
      <c r="AA1995" t="s">
        <v>299</v>
      </c>
      <c r="AB1995">
        <v>208</v>
      </c>
      <c r="AC1995" t="s">
        <v>2292</v>
      </c>
      <c r="AD1995" t="s">
        <v>2543</v>
      </c>
      <c r="AE1995" t="s">
        <v>2829</v>
      </c>
      <c r="AF1995" t="s">
        <v>872</v>
      </c>
      <c r="AG1995" t="s">
        <v>897</v>
      </c>
      <c r="AH1995" t="s">
        <v>3101</v>
      </c>
      <c r="AI1995" t="s">
        <v>3102</v>
      </c>
      <c r="AJ1995" t="s">
        <v>2642</v>
      </c>
      <c r="AK1995" t="s">
        <v>2173</v>
      </c>
    </row>
    <row r="1996" spans="1:37" x14ac:dyDescent="0.3">
      <c r="A1996" t="s">
        <v>3500</v>
      </c>
      <c r="B1996" t="s">
        <v>3136</v>
      </c>
      <c r="C1996" t="s">
        <v>2214</v>
      </c>
      <c r="D1996" t="s">
        <v>2408</v>
      </c>
      <c r="E1996" t="s">
        <v>3154</v>
      </c>
      <c r="F1996" t="s">
        <v>3237</v>
      </c>
      <c r="G1996" t="s">
        <v>3133</v>
      </c>
      <c r="H1996" t="s">
        <v>3133</v>
      </c>
      <c r="I1996" t="s">
        <v>4562</v>
      </c>
      <c r="J1996" t="s">
        <v>2292</v>
      </c>
      <c r="K1996" t="s">
        <v>4254</v>
      </c>
      <c r="L1996" t="s">
        <v>2543</v>
      </c>
      <c r="M1996" t="s">
        <v>872</v>
      </c>
      <c r="N1996" t="s">
        <v>2405</v>
      </c>
      <c r="O1996" t="s">
        <v>3151</v>
      </c>
      <c r="P1996" t="s">
        <v>206</v>
      </c>
      <c r="Q1996" t="s">
        <v>2214</v>
      </c>
      <c r="R1996" t="s">
        <v>3430</v>
      </c>
      <c r="S1996" t="s">
        <v>3444</v>
      </c>
      <c r="T1996">
        <f>+_2022[[#This Row],[p1_score]]+_2022[[#This Row],[p2_score]]</f>
        <v>11</v>
      </c>
      <c r="U1996" t="s">
        <v>986</v>
      </c>
      <c r="V1996" t="s">
        <v>2214</v>
      </c>
      <c r="W1996" t="s">
        <v>3166</v>
      </c>
      <c r="X1996" t="s">
        <v>3161</v>
      </c>
      <c r="Y1996" t="s">
        <v>3152</v>
      </c>
      <c r="Z1996" t="s">
        <v>3152</v>
      </c>
      <c r="AA1996" t="s">
        <v>82</v>
      </c>
      <c r="AB1996">
        <v>208</v>
      </c>
      <c r="AC1996" t="s">
        <v>2292</v>
      </c>
      <c r="AD1996" t="s">
        <v>2543</v>
      </c>
      <c r="AE1996" t="s">
        <v>2829</v>
      </c>
      <c r="AF1996" t="s">
        <v>872</v>
      </c>
      <c r="AG1996" t="s">
        <v>897</v>
      </c>
      <c r="AH1996" t="s">
        <v>3101</v>
      </c>
      <c r="AI1996" t="s">
        <v>3102</v>
      </c>
      <c r="AJ1996" t="s">
        <v>2642</v>
      </c>
      <c r="AK1996" t="s">
        <v>2173</v>
      </c>
    </row>
    <row r="1997" spans="1:37" x14ac:dyDescent="0.3">
      <c r="A1997" t="s">
        <v>3502</v>
      </c>
      <c r="B1997" t="s">
        <v>3173</v>
      </c>
      <c r="C1997" t="s">
        <v>215</v>
      </c>
      <c r="D1997" t="s">
        <v>2409</v>
      </c>
      <c r="E1997" t="s">
        <v>3187</v>
      </c>
      <c r="F1997" t="s">
        <v>3180</v>
      </c>
      <c r="G1997" t="s">
        <v>3144</v>
      </c>
      <c r="H1997" t="s">
        <v>3133</v>
      </c>
      <c r="I1997" t="s">
        <v>3411</v>
      </c>
      <c r="J1997" t="s">
        <v>2292</v>
      </c>
      <c r="K1997" t="s">
        <v>4254</v>
      </c>
      <c r="L1997" t="s">
        <v>2543</v>
      </c>
      <c r="M1997" t="s">
        <v>872</v>
      </c>
      <c r="N1997" t="s">
        <v>2405</v>
      </c>
      <c r="O1997" t="s">
        <v>3170</v>
      </c>
      <c r="P1997" t="s">
        <v>917</v>
      </c>
      <c r="Q1997" t="s">
        <v>215</v>
      </c>
      <c r="R1997" t="s">
        <v>3452</v>
      </c>
      <c r="S1997" t="s">
        <v>4078</v>
      </c>
      <c r="T1997">
        <f>+_2022[[#This Row],[p1_score]]+_2022[[#This Row],[p2_score]]</f>
        <v>14</v>
      </c>
      <c r="U1997" t="s">
        <v>986</v>
      </c>
      <c r="V1997" t="s">
        <v>215</v>
      </c>
      <c r="W1997" t="s">
        <v>3170</v>
      </c>
      <c r="X1997" t="s">
        <v>3219</v>
      </c>
      <c r="Y1997" t="s">
        <v>3170</v>
      </c>
      <c r="Z1997" t="s">
        <v>3152</v>
      </c>
      <c r="AA1997" t="s">
        <v>2214</v>
      </c>
      <c r="AB1997">
        <v>208</v>
      </c>
      <c r="AC1997" t="s">
        <v>2292</v>
      </c>
      <c r="AD1997" t="s">
        <v>2543</v>
      </c>
      <c r="AE1997" t="s">
        <v>2829</v>
      </c>
      <c r="AF1997" t="s">
        <v>872</v>
      </c>
      <c r="AG1997" t="s">
        <v>897</v>
      </c>
      <c r="AH1997" t="s">
        <v>3101</v>
      </c>
      <c r="AI1997" t="s">
        <v>3102</v>
      </c>
      <c r="AJ1997" t="s">
        <v>2642</v>
      </c>
      <c r="AK1997" t="s">
        <v>2173</v>
      </c>
    </row>
    <row r="1998" spans="1:37" x14ac:dyDescent="0.3">
      <c r="A1998" t="s">
        <v>3503</v>
      </c>
      <c r="B1998" t="s">
        <v>3162</v>
      </c>
      <c r="C1998" t="s">
        <v>986</v>
      </c>
      <c r="D1998" t="s">
        <v>2410</v>
      </c>
      <c r="E1998" t="s">
        <v>3174</v>
      </c>
      <c r="F1998" t="s">
        <v>3155</v>
      </c>
      <c r="G1998" t="s">
        <v>3144</v>
      </c>
      <c r="H1998" t="s">
        <v>3133</v>
      </c>
      <c r="I1998" t="s">
        <v>4099</v>
      </c>
      <c r="J1998" t="s">
        <v>2292</v>
      </c>
      <c r="K1998" t="s">
        <v>4254</v>
      </c>
      <c r="L1998" t="s">
        <v>2543</v>
      </c>
      <c r="M1998" t="s">
        <v>872</v>
      </c>
      <c r="N1998" t="s">
        <v>2405</v>
      </c>
      <c r="O1998" t="s">
        <v>3200</v>
      </c>
      <c r="P1998" t="s">
        <v>2114</v>
      </c>
      <c r="Q1998" t="s">
        <v>986</v>
      </c>
      <c r="R1998" t="s">
        <v>3171</v>
      </c>
      <c r="S1998" t="s">
        <v>4078</v>
      </c>
      <c r="T1998">
        <f>+_2022[[#This Row],[p1_score]]+_2022[[#This Row],[p2_score]]</f>
        <v>0</v>
      </c>
      <c r="U1998" t="s">
        <v>986</v>
      </c>
      <c r="V1998" t="s">
        <v>2393</v>
      </c>
      <c r="W1998" t="s">
        <v>3219</v>
      </c>
      <c r="X1998" t="s">
        <v>3328</v>
      </c>
      <c r="Y1998" t="s">
        <v>3152</v>
      </c>
      <c r="Z1998" t="s">
        <v>3152</v>
      </c>
      <c r="AA1998" t="s">
        <v>215</v>
      </c>
      <c r="AB1998">
        <v>208</v>
      </c>
      <c r="AC1998" t="s">
        <v>2292</v>
      </c>
      <c r="AD1998" t="s">
        <v>2543</v>
      </c>
      <c r="AE1998" t="s">
        <v>2829</v>
      </c>
      <c r="AF1998" t="s">
        <v>872</v>
      </c>
      <c r="AG1998" t="s">
        <v>897</v>
      </c>
      <c r="AH1998" t="s">
        <v>3101</v>
      </c>
      <c r="AI1998" t="s">
        <v>3102</v>
      </c>
      <c r="AJ1998" t="s">
        <v>2642</v>
      </c>
      <c r="AK1998" t="s">
        <v>2173</v>
      </c>
    </row>
    <row r="1999" spans="1:37" x14ac:dyDescent="0.3">
      <c r="A1999" t="s">
        <v>3509</v>
      </c>
      <c r="B1999" t="s">
        <v>3180</v>
      </c>
      <c r="C1999" t="s">
        <v>138</v>
      </c>
      <c r="D1999" t="s">
        <v>2411</v>
      </c>
      <c r="E1999" t="s">
        <v>3153</v>
      </c>
      <c r="F1999" t="s">
        <v>3153</v>
      </c>
      <c r="G1999" t="s">
        <v>3133</v>
      </c>
      <c r="H1999" t="s">
        <v>3133</v>
      </c>
      <c r="I1999" t="s">
        <v>3216</v>
      </c>
      <c r="J1999" t="s">
        <v>2292</v>
      </c>
      <c r="K1999" t="s">
        <v>4254</v>
      </c>
      <c r="L1999" t="s">
        <v>2543</v>
      </c>
      <c r="M1999" t="s">
        <v>872</v>
      </c>
      <c r="N1999" t="s">
        <v>2405</v>
      </c>
      <c r="O1999" t="s">
        <v>3219</v>
      </c>
      <c r="P1999" t="s">
        <v>700</v>
      </c>
      <c r="Q1999" t="s">
        <v>138</v>
      </c>
      <c r="R1999" t="s">
        <v>3433</v>
      </c>
      <c r="S1999" t="s">
        <v>3333</v>
      </c>
      <c r="T1999">
        <f>+_2022[[#This Row],[p1_score]]+_2022[[#This Row],[p2_score]]</f>
        <v>2</v>
      </c>
      <c r="U1999" t="s">
        <v>138</v>
      </c>
      <c r="V1999" t="s">
        <v>2393</v>
      </c>
      <c r="W1999" t="s">
        <v>3139</v>
      </c>
      <c r="X1999" t="s">
        <v>3152</v>
      </c>
      <c r="Y1999" t="s">
        <v>3152</v>
      </c>
      <c r="Z1999" t="s">
        <v>3152</v>
      </c>
      <c r="AA1999" t="s">
        <v>986</v>
      </c>
      <c r="AB1999">
        <v>208</v>
      </c>
      <c r="AC1999" t="s">
        <v>2292</v>
      </c>
      <c r="AD1999" t="s">
        <v>2543</v>
      </c>
      <c r="AE1999" t="s">
        <v>2829</v>
      </c>
      <c r="AF1999" t="s">
        <v>872</v>
      </c>
      <c r="AG1999" t="s">
        <v>897</v>
      </c>
      <c r="AH1999" t="s">
        <v>3101</v>
      </c>
      <c r="AI1999" t="s">
        <v>3102</v>
      </c>
      <c r="AJ1999" t="s">
        <v>2642</v>
      </c>
      <c r="AK1999" t="s">
        <v>2173</v>
      </c>
    </row>
    <row r="2000" spans="1:37" x14ac:dyDescent="0.3">
      <c r="A2000" t="s">
        <v>3512</v>
      </c>
      <c r="B2000" t="s">
        <v>3187</v>
      </c>
      <c r="C2000" t="s">
        <v>1143</v>
      </c>
      <c r="D2000" t="s">
        <v>2412</v>
      </c>
      <c r="E2000" t="s">
        <v>3133</v>
      </c>
      <c r="F2000" t="s">
        <v>3144</v>
      </c>
      <c r="G2000" t="s">
        <v>3133</v>
      </c>
      <c r="H2000" t="s">
        <v>3133</v>
      </c>
      <c r="I2000" t="s">
        <v>3152</v>
      </c>
      <c r="J2000" t="s">
        <v>2292</v>
      </c>
      <c r="K2000" t="s">
        <v>4254</v>
      </c>
      <c r="L2000" t="s">
        <v>2543</v>
      </c>
      <c r="M2000" t="s">
        <v>872</v>
      </c>
      <c r="N2000" t="s">
        <v>2405</v>
      </c>
      <c r="O2000" t="s">
        <v>3236</v>
      </c>
      <c r="P2000" t="s">
        <v>2413</v>
      </c>
      <c r="Q2000" t="s">
        <v>1143</v>
      </c>
      <c r="R2000" t="s">
        <v>3415</v>
      </c>
      <c r="S2000" t="s">
        <v>3774</v>
      </c>
      <c r="T2000">
        <f>+_2022[[#This Row],[p1_score]]+_2022[[#This Row],[p2_score]]</f>
        <v>5</v>
      </c>
      <c r="U2000" t="s">
        <v>1143</v>
      </c>
      <c r="V2000" t="s">
        <v>2393</v>
      </c>
      <c r="W2000" t="s">
        <v>3152</v>
      </c>
      <c r="X2000" t="s">
        <v>3151</v>
      </c>
      <c r="Y2000" t="s">
        <v>3152</v>
      </c>
      <c r="Z2000" t="s">
        <v>3151</v>
      </c>
      <c r="AA2000" t="s">
        <v>138</v>
      </c>
      <c r="AB2000">
        <v>208</v>
      </c>
      <c r="AC2000" t="s">
        <v>2292</v>
      </c>
      <c r="AD2000" t="s">
        <v>2543</v>
      </c>
      <c r="AE2000" t="s">
        <v>2829</v>
      </c>
      <c r="AF2000" t="s">
        <v>872</v>
      </c>
      <c r="AG2000" t="s">
        <v>897</v>
      </c>
      <c r="AH2000" t="s">
        <v>3101</v>
      </c>
      <c r="AI2000" t="s">
        <v>3102</v>
      </c>
      <c r="AJ2000" t="s">
        <v>2642</v>
      </c>
      <c r="AK2000" t="s">
        <v>2173</v>
      </c>
    </row>
    <row r="2001" spans="1:37" x14ac:dyDescent="0.3">
      <c r="A2001" t="s">
        <v>3514</v>
      </c>
      <c r="B2001" t="s">
        <v>3178</v>
      </c>
      <c r="C2001" t="s">
        <v>2393</v>
      </c>
      <c r="D2001" t="s">
        <v>2414</v>
      </c>
      <c r="E2001" t="s">
        <v>3178</v>
      </c>
      <c r="F2001" t="s">
        <v>3173</v>
      </c>
      <c r="G2001" t="s">
        <v>3144</v>
      </c>
      <c r="H2001" t="s">
        <v>3133</v>
      </c>
      <c r="I2001" t="s">
        <v>3203</v>
      </c>
      <c r="J2001" t="s">
        <v>2292</v>
      </c>
      <c r="K2001" t="s">
        <v>4254</v>
      </c>
      <c r="L2001" t="s">
        <v>2543</v>
      </c>
      <c r="M2001" t="s">
        <v>872</v>
      </c>
      <c r="N2001" t="s">
        <v>2405</v>
      </c>
      <c r="O2001" t="s">
        <v>3161</v>
      </c>
      <c r="P2001" t="s">
        <v>1746</v>
      </c>
      <c r="Q2001" t="s">
        <v>2393</v>
      </c>
      <c r="R2001" t="s">
        <v>3457</v>
      </c>
      <c r="S2001" t="s">
        <v>3203</v>
      </c>
      <c r="T2001">
        <f>+_2022[[#This Row],[p1_score]]+_2022[[#This Row],[p2_score]]</f>
        <v>2</v>
      </c>
      <c r="U2001" t="s">
        <v>907</v>
      </c>
      <c r="V2001" t="s">
        <v>2393</v>
      </c>
      <c r="W2001" t="s">
        <v>3166</v>
      </c>
      <c r="X2001" t="s">
        <v>3166</v>
      </c>
      <c r="Y2001" t="s">
        <v>3152</v>
      </c>
      <c r="Z2001" t="s">
        <v>3152</v>
      </c>
      <c r="AA2001" t="s">
        <v>1143</v>
      </c>
      <c r="AB2001">
        <v>208</v>
      </c>
      <c r="AC2001" t="s">
        <v>2292</v>
      </c>
      <c r="AD2001" t="s">
        <v>2543</v>
      </c>
      <c r="AE2001" t="s">
        <v>2829</v>
      </c>
      <c r="AF2001" t="s">
        <v>872</v>
      </c>
      <c r="AG2001" t="s">
        <v>897</v>
      </c>
      <c r="AH2001" t="s">
        <v>3101</v>
      </c>
      <c r="AI2001" t="s">
        <v>3102</v>
      </c>
      <c r="AJ2001" t="s">
        <v>2642</v>
      </c>
      <c r="AK2001" t="s">
        <v>2173</v>
      </c>
    </row>
    <row r="2002" spans="1:37" x14ac:dyDescent="0.3">
      <c r="A2002" t="s">
        <v>3515</v>
      </c>
      <c r="B2002" t="s">
        <v>3195</v>
      </c>
      <c r="C2002" t="s">
        <v>907</v>
      </c>
      <c r="D2002" t="s">
        <v>45</v>
      </c>
      <c r="E2002" t="s">
        <v>3180</v>
      </c>
      <c r="F2002" t="s">
        <v>3173</v>
      </c>
      <c r="G2002" t="s">
        <v>3144</v>
      </c>
      <c r="H2002" t="s">
        <v>3133</v>
      </c>
      <c r="I2002" t="s">
        <v>3636</v>
      </c>
      <c r="J2002" t="s">
        <v>2292</v>
      </c>
      <c r="K2002" t="s">
        <v>4254</v>
      </c>
      <c r="L2002" t="s">
        <v>2543</v>
      </c>
      <c r="M2002" t="s">
        <v>872</v>
      </c>
      <c r="N2002" t="s">
        <v>2405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  <c r="T2002">
        <f>+_2022[[#This Row],[p1_score]]+_2022[[#This Row],[p2_score]]</f>
        <v>7</v>
      </c>
      <c r="U2002" t="s">
        <v>907</v>
      </c>
      <c r="V2002" t="s">
        <v>668</v>
      </c>
      <c r="W2002" t="s">
        <v>3200</v>
      </c>
      <c r="X2002" t="s">
        <v>3152</v>
      </c>
      <c r="Y2002" t="s">
        <v>3152</v>
      </c>
      <c r="Z2002" t="s">
        <v>3152</v>
      </c>
      <c r="AA2002" t="s">
        <v>2393</v>
      </c>
      <c r="AB2002">
        <v>208</v>
      </c>
      <c r="AC2002" t="s">
        <v>2292</v>
      </c>
      <c r="AD2002" t="s">
        <v>2543</v>
      </c>
      <c r="AE2002" t="s">
        <v>2829</v>
      </c>
      <c r="AF2002" t="s">
        <v>872</v>
      </c>
      <c r="AG2002" t="s">
        <v>897</v>
      </c>
      <c r="AH2002" t="s">
        <v>3101</v>
      </c>
      <c r="AI2002" t="s">
        <v>3102</v>
      </c>
      <c r="AJ2002" t="s">
        <v>2642</v>
      </c>
      <c r="AK2002" t="s">
        <v>2173</v>
      </c>
    </row>
    <row r="2003" spans="1:37" x14ac:dyDescent="0.3">
      <c r="A2003" t="s">
        <v>3518</v>
      </c>
      <c r="B2003" t="s">
        <v>3154</v>
      </c>
      <c r="C2003" t="s">
        <v>668</v>
      </c>
      <c r="D2003" t="s">
        <v>45</v>
      </c>
      <c r="E2003" t="s">
        <v>3133</v>
      </c>
      <c r="F2003" t="s">
        <v>3133</v>
      </c>
      <c r="G2003" t="s">
        <v>3133</v>
      </c>
      <c r="H2003" t="s">
        <v>3133</v>
      </c>
      <c r="I2003" t="s">
        <v>3152</v>
      </c>
      <c r="J2003" t="s">
        <v>2292</v>
      </c>
      <c r="K2003" t="s">
        <v>4254</v>
      </c>
      <c r="L2003" t="s">
        <v>2543</v>
      </c>
      <c r="M2003" t="s">
        <v>872</v>
      </c>
      <c r="N2003" t="s">
        <v>2405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  <c r="T2003" t="e">
        <f>+_2022[[#This Row],[p1_score]]+_2022[[#This Row],[p2_score]]</f>
        <v>#VALUE!</v>
      </c>
      <c r="U2003" t="s">
        <v>32</v>
      </c>
      <c r="V2003" t="s">
        <v>32</v>
      </c>
      <c r="W2003" t="s">
        <v>32</v>
      </c>
      <c r="X2003" t="s">
        <v>32</v>
      </c>
      <c r="Y2003" t="s">
        <v>32</v>
      </c>
      <c r="Z2003" t="s">
        <v>32</v>
      </c>
      <c r="AA2003" t="s">
        <v>32</v>
      </c>
      <c r="AB2003">
        <v>208</v>
      </c>
      <c r="AC2003" t="s">
        <v>2292</v>
      </c>
      <c r="AD2003" t="s">
        <v>2543</v>
      </c>
      <c r="AE2003" t="s">
        <v>2829</v>
      </c>
      <c r="AF2003" t="s">
        <v>872</v>
      </c>
      <c r="AG2003" t="s">
        <v>897</v>
      </c>
      <c r="AH2003" t="s">
        <v>3101</v>
      </c>
      <c r="AI2003" t="s">
        <v>3102</v>
      </c>
      <c r="AJ2003" t="s">
        <v>2642</v>
      </c>
      <c r="AK2003" t="s">
        <v>2173</v>
      </c>
    </row>
    <row r="2004" spans="1:37" x14ac:dyDescent="0.3">
      <c r="A2004" t="s">
        <v>3520</v>
      </c>
      <c r="B2004" t="s">
        <v>3144</v>
      </c>
      <c r="C2004" t="s">
        <v>1192</v>
      </c>
      <c r="D2004" t="s">
        <v>2402</v>
      </c>
      <c r="E2004" t="s">
        <v>3133</v>
      </c>
      <c r="F2004" t="s">
        <v>3144</v>
      </c>
      <c r="G2004" t="s">
        <v>3133</v>
      </c>
      <c r="H2004" t="s">
        <v>3133</v>
      </c>
      <c r="I2004" t="s">
        <v>3152</v>
      </c>
      <c r="J2004" t="s">
        <v>2292</v>
      </c>
      <c r="K2004" t="s">
        <v>4314</v>
      </c>
      <c r="L2004" t="s">
        <v>2547</v>
      </c>
      <c r="M2004" t="s">
        <v>883</v>
      </c>
      <c r="N2004" t="s">
        <v>2415</v>
      </c>
      <c r="O2004" t="s">
        <v>3139</v>
      </c>
      <c r="P2004" t="s">
        <v>670</v>
      </c>
      <c r="Q2004" t="s">
        <v>1192</v>
      </c>
      <c r="R2004" t="s">
        <v>3347</v>
      </c>
      <c r="S2004" t="s">
        <v>3157</v>
      </c>
      <c r="T2004">
        <f>+_2022[[#This Row],[p1_score]]+_2022[[#This Row],[p2_score]]</f>
        <v>4</v>
      </c>
      <c r="U2004" t="s">
        <v>2303</v>
      </c>
      <c r="V2004" t="s">
        <v>1192</v>
      </c>
      <c r="W2004" t="s">
        <v>3157</v>
      </c>
      <c r="X2004" t="s">
        <v>3152</v>
      </c>
      <c r="Y2004" t="s">
        <v>3157</v>
      </c>
      <c r="Z2004" t="s">
        <v>3152</v>
      </c>
      <c r="AA2004" t="s">
        <v>32</v>
      </c>
      <c r="AB2004">
        <v>209</v>
      </c>
      <c r="AC2004" t="s">
        <v>2292</v>
      </c>
      <c r="AD2004" t="s">
        <v>2547</v>
      </c>
      <c r="AE2004" t="s">
        <v>2829</v>
      </c>
      <c r="AF2004" t="s">
        <v>883</v>
      </c>
      <c r="AG2004" t="s">
        <v>949</v>
      </c>
      <c r="AH2004" t="s">
        <v>3103</v>
      </c>
      <c r="AI2004" t="s">
        <v>3104</v>
      </c>
      <c r="AJ2004" t="s">
        <v>3105</v>
      </c>
      <c r="AK2004" t="s">
        <v>874</v>
      </c>
    </row>
    <row r="2005" spans="1:37" x14ac:dyDescent="0.3">
      <c r="A2005" t="s">
        <v>3521</v>
      </c>
      <c r="B2005" t="s">
        <v>3133</v>
      </c>
      <c r="C2005" t="s">
        <v>2303</v>
      </c>
      <c r="D2005" t="s">
        <v>2416</v>
      </c>
      <c r="E2005" t="s">
        <v>3264</v>
      </c>
      <c r="F2005" t="s">
        <v>3167</v>
      </c>
      <c r="G2005" t="s">
        <v>3136</v>
      </c>
      <c r="H2005" t="s">
        <v>3133</v>
      </c>
      <c r="I2005" t="s">
        <v>4563</v>
      </c>
      <c r="J2005" t="s">
        <v>2292</v>
      </c>
      <c r="K2005" t="s">
        <v>4314</v>
      </c>
      <c r="L2005" t="s">
        <v>2547</v>
      </c>
      <c r="M2005" t="s">
        <v>883</v>
      </c>
      <c r="N2005" t="s">
        <v>2415</v>
      </c>
      <c r="O2005" t="s">
        <v>3148</v>
      </c>
      <c r="P2005" t="s">
        <v>237</v>
      </c>
      <c r="Q2005" t="s">
        <v>2303</v>
      </c>
      <c r="R2005" t="s">
        <v>3785</v>
      </c>
      <c r="S2005" t="s">
        <v>3375</v>
      </c>
      <c r="T2005">
        <f>+_2022[[#This Row],[p1_score]]+_2022[[#This Row],[p2_score]]</f>
        <v>53</v>
      </c>
      <c r="U2005" t="s">
        <v>2303</v>
      </c>
      <c r="V2005" t="s">
        <v>874</v>
      </c>
      <c r="W2005" t="s">
        <v>3426</v>
      </c>
      <c r="X2005" t="s">
        <v>3713</v>
      </c>
      <c r="Y2005" t="s">
        <v>3152</v>
      </c>
      <c r="Z2005" t="s">
        <v>3152</v>
      </c>
      <c r="AA2005" t="s">
        <v>1192</v>
      </c>
      <c r="AB2005">
        <v>209</v>
      </c>
      <c r="AC2005" t="s">
        <v>2292</v>
      </c>
      <c r="AD2005" t="s">
        <v>2547</v>
      </c>
      <c r="AE2005" t="s">
        <v>2829</v>
      </c>
      <c r="AF2005" t="s">
        <v>883</v>
      </c>
      <c r="AG2005" t="s">
        <v>949</v>
      </c>
      <c r="AH2005" t="s">
        <v>3103</v>
      </c>
      <c r="AI2005" t="s">
        <v>3104</v>
      </c>
      <c r="AJ2005" t="s">
        <v>3105</v>
      </c>
      <c r="AK2005" t="s">
        <v>874</v>
      </c>
    </row>
    <row r="2006" spans="1:37" x14ac:dyDescent="0.3">
      <c r="A2006" t="s">
        <v>3523</v>
      </c>
      <c r="B2006" t="s">
        <v>3153</v>
      </c>
      <c r="C2006" t="s">
        <v>874</v>
      </c>
      <c r="D2006" t="s">
        <v>2417</v>
      </c>
      <c r="E2006" t="s">
        <v>3419</v>
      </c>
      <c r="F2006" t="s">
        <v>3371</v>
      </c>
      <c r="G2006" t="s">
        <v>3178</v>
      </c>
      <c r="H2006" t="s">
        <v>3136</v>
      </c>
      <c r="I2006" t="s">
        <v>4564</v>
      </c>
      <c r="J2006" t="s">
        <v>2292</v>
      </c>
      <c r="K2006" t="s">
        <v>4314</v>
      </c>
      <c r="L2006" t="s">
        <v>2547</v>
      </c>
      <c r="M2006" t="s">
        <v>883</v>
      </c>
      <c r="N2006" t="s">
        <v>2415</v>
      </c>
      <c r="O2006" t="s">
        <v>3157</v>
      </c>
      <c r="P2006" t="s">
        <v>1834</v>
      </c>
      <c r="Q2006" t="s">
        <v>874</v>
      </c>
      <c r="R2006" t="s">
        <v>3404</v>
      </c>
      <c r="S2006" t="s">
        <v>3247</v>
      </c>
      <c r="T2006">
        <f>+_2022[[#This Row],[p1_score]]+_2022[[#This Row],[p2_score]]</f>
        <v>101</v>
      </c>
      <c r="U2006" t="s">
        <v>506</v>
      </c>
      <c r="V2006" t="s">
        <v>874</v>
      </c>
      <c r="W2006" t="s">
        <v>3143</v>
      </c>
      <c r="X2006" t="s">
        <v>3466</v>
      </c>
      <c r="Y2006" t="s">
        <v>3152</v>
      </c>
      <c r="Z2006" t="s">
        <v>3152</v>
      </c>
      <c r="AA2006" t="s">
        <v>2303</v>
      </c>
      <c r="AB2006">
        <v>209</v>
      </c>
      <c r="AC2006" t="s">
        <v>2292</v>
      </c>
      <c r="AD2006" t="s">
        <v>2547</v>
      </c>
      <c r="AE2006" t="s">
        <v>2829</v>
      </c>
      <c r="AF2006" t="s">
        <v>883</v>
      </c>
      <c r="AG2006" t="s">
        <v>949</v>
      </c>
      <c r="AH2006" t="s">
        <v>3103</v>
      </c>
      <c r="AI2006" t="s">
        <v>3104</v>
      </c>
      <c r="AJ2006" t="s">
        <v>3105</v>
      </c>
      <c r="AK2006" t="s">
        <v>874</v>
      </c>
    </row>
    <row r="2007" spans="1:37" x14ac:dyDescent="0.3">
      <c r="A2007" t="s">
        <v>3526</v>
      </c>
      <c r="B2007" t="s">
        <v>3136</v>
      </c>
      <c r="C2007" t="s">
        <v>506</v>
      </c>
      <c r="D2007" t="s">
        <v>45</v>
      </c>
      <c r="E2007" t="s">
        <v>3197</v>
      </c>
      <c r="F2007" t="s">
        <v>3135</v>
      </c>
      <c r="G2007" t="s">
        <v>3178</v>
      </c>
      <c r="H2007" t="s">
        <v>3133</v>
      </c>
      <c r="I2007" t="s">
        <v>3674</v>
      </c>
      <c r="J2007" t="s">
        <v>2292</v>
      </c>
      <c r="K2007" t="s">
        <v>4314</v>
      </c>
      <c r="L2007" t="s">
        <v>2547</v>
      </c>
      <c r="M2007" t="s">
        <v>883</v>
      </c>
      <c r="N2007" t="s">
        <v>2415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>
        <f>+_2022[[#This Row],[p1_score]]+_2022[[#This Row],[p2_score]]</f>
        <v>53</v>
      </c>
      <c r="U2007" t="s">
        <v>506</v>
      </c>
      <c r="V2007" t="s">
        <v>1776</v>
      </c>
      <c r="W2007" t="s">
        <v>3248</v>
      </c>
      <c r="X2007" t="s">
        <v>3166</v>
      </c>
      <c r="Y2007" t="s">
        <v>3152</v>
      </c>
      <c r="Z2007" t="s">
        <v>3152</v>
      </c>
      <c r="AA2007" t="s">
        <v>874</v>
      </c>
      <c r="AB2007">
        <v>209</v>
      </c>
      <c r="AC2007" t="s">
        <v>2292</v>
      </c>
      <c r="AD2007" t="s">
        <v>2547</v>
      </c>
      <c r="AE2007" t="s">
        <v>2829</v>
      </c>
      <c r="AF2007" t="s">
        <v>883</v>
      </c>
      <c r="AG2007" t="s">
        <v>949</v>
      </c>
      <c r="AH2007" t="s">
        <v>3103</v>
      </c>
      <c r="AI2007" t="s">
        <v>3104</v>
      </c>
      <c r="AJ2007" t="s">
        <v>3105</v>
      </c>
      <c r="AK2007" t="s">
        <v>874</v>
      </c>
    </row>
    <row r="2008" spans="1:37" x14ac:dyDescent="0.3">
      <c r="A2008" t="s">
        <v>3529</v>
      </c>
      <c r="B2008" t="s">
        <v>3162</v>
      </c>
      <c r="C2008" t="s">
        <v>1776</v>
      </c>
      <c r="D2008" t="s">
        <v>45</v>
      </c>
      <c r="E2008" t="s">
        <v>3144</v>
      </c>
      <c r="F2008" t="s">
        <v>3144</v>
      </c>
      <c r="G2008" t="s">
        <v>3133</v>
      </c>
      <c r="H2008" t="s">
        <v>3133</v>
      </c>
      <c r="I2008" t="s">
        <v>3216</v>
      </c>
      <c r="J2008" t="s">
        <v>2292</v>
      </c>
      <c r="K2008" t="s">
        <v>4314</v>
      </c>
      <c r="L2008" t="s">
        <v>2547</v>
      </c>
      <c r="M2008" t="s">
        <v>883</v>
      </c>
      <c r="N2008" t="s">
        <v>2415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  <c r="T2008" t="e">
        <f>+_2022[[#This Row],[p1_score]]+_2022[[#This Row],[p2_score]]</f>
        <v>#VALUE!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t="s">
        <v>32</v>
      </c>
      <c r="AA2008" t="s">
        <v>32</v>
      </c>
      <c r="AB2008">
        <v>209</v>
      </c>
      <c r="AC2008" t="s">
        <v>2292</v>
      </c>
      <c r="AD2008" t="s">
        <v>2547</v>
      </c>
      <c r="AE2008" t="s">
        <v>2829</v>
      </c>
      <c r="AF2008" t="s">
        <v>883</v>
      </c>
      <c r="AG2008" t="s">
        <v>949</v>
      </c>
      <c r="AH2008" t="s">
        <v>3103</v>
      </c>
      <c r="AI2008" t="s">
        <v>3104</v>
      </c>
      <c r="AJ2008" t="s">
        <v>3105</v>
      </c>
      <c r="AK2008" t="s">
        <v>874</v>
      </c>
    </row>
    <row r="2009" spans="1:37" x14ac:dyDescent="0.3">
      <c r="A2009" t="s">
        <v>3532</v>
      </c>
      <c r="B2009" t="s">
        <v>3133</v>
      </c>
      <c r="C2009" t="s">
        <v>299</v>
      </c>
      <c r="D2009" t="s">
        <v>2418</v>
      </c>
      <c r="E2009" t="s">
        <v>3153</v>
      </c>
      <c r="F2009" t="s">
        <v>3173</v>
      </c>
      <c r="G2009" t="s">
        <v>3133</v>
      </c>
      <c r="H2009" t="s">
        <v>3133</v>
      </c>
      <c r="I2009" t="s">
        <v>3562</v>
      </c>
      <c r="J2009" t="s">
        <v>2292</v>
      </c>
      <c r="K2009" t="s">
        <v>4280</v>
      </c>
      <c r="L2009" t="s">
        <v>2551</v>
      </c>
      <c r="M2009" t="s">
        <v>872</v>
      </c>
      <c r="N2009" t="s">
        <v>2419</v>
      </c>
      <c r="O2009" t="s">
        <v>3139</v>
      </c>
      <c r="P2009" t="s">
        <v>775</v>
      </c>
      <c r="Q2009" t="s">
        <v>299</v>
      </c>
      <c r="R2009" t="s">
        <v>3692</v>
      </c>
      <c r="S2009" t="s">
        <v>3148</v>
      </c>
      <c r="T2009">
        <f>+_2022[[#This Row],[p1_score]]+_2022[[#This Row],[p2_score]]</f>
        <v>3</v>
      </c>
      <c r="U2009" t="s">
        <v>2138</v>
      </c>
      <c r="V2009" t="s">
        <v>299</v>
      </c>
      <c r="W2009" t="s">
        <v>3166</v>
      </c>
      <c r="X2009" t="s">
        <v>3139</v>
      </c>
      <c r="Y2009" t="s">
        <v>3166</v>
      </c>
      <c r="Z2009" t="s">
        <v>3139</v>
      </c>
      <c r="AA2009" t="s">
        <v>32</v>
      </c>
      <c r="AB2009">
        <v>210</v>
      </c>
      <c r="AC2009" t="s">
        <v>2292</v>
      </c>
      <c r="AD2009" t="s">
        <v>2551</v>
      </c>
      <c r="AE2009" t="s">
        <v>2829</v>
      </c>
      <c r="AF2009" t="s">
        <v>872</v>
      </c>
      <c r="AG2009" t="s">
        <v>850</v>
      </c>
      <c r="AH2009" t="s">
        <v>3106</v>
      </c>
      <c r="AI2009" t="s">
        <v>3107</v>
      </c>
      <c r="AJ2009" t="s">
        <v>2861</v>
      </c>
      <c r="AK2009" t="s">
        <v>2201</v>
      </c>
    </row>
    <row r="2010" spans="1:37" x14ac:dyDescent="0.3">
      <c r="A2010" t="s">
        <v>3534</v>
      </c>
      <c r="B2010" t="s">
        <v>3153</v>
      </c>
      <c r="C2010" t="s">
        <v>138</v>
      </c>
      <c r="D2010" t="s">
        <v>2364</v>
      </c>
      <c r="E2010" t="s">
        <v>3133</v>
      </c>
      <c r="F2010" t="s">
        <v>3153</v>
      </c>
      <c r="G2010" t="s">
        <v>3133</v>
      </c>
      <c r="H2010" t="s">
        <v>3133</v>
      </c>
      <c r="I2010" t="s">
        <v>3152</v>
      </c>
      <c r="J2010" t="s">
        <v>2292</v>
      </c>
      <c r="K2010" t="s">
        <v>4280</v>
      </c>
      <c r="L2010" t="s">
        <v>2551</v>
      </c>
      <c r="M2010" t="s">
        <v>872</v>
      </c>
      <c r="N2010" t="s">
        <v>2419</v>
      </c>
      <c r="O2010" t="s">
        <v>3148</v>
      </c>
      <c r="P2010" t="s">
        <v>327</v>
      </c>
      <c r="Q2010" t="s">
        <v>138</v>
      </c>
      <c r="R2010" t="s">
        <v>3598</v>
      </c>
      <c r="S2010" t="s">
        <v>3148</v>
      </c>
      <c r="T2010">
        <f>+_2022[[#This Row],[p1_score]]+_2022[[#This Row],[p2_score]]</f>
        <v>0</v>
      </c>
      <c r="U2010" t="s">
        <v>2138</v>
      </c>
      <c r="V2010" t="s">
        <v>138</v>
      </c>
      <c r="W2010" t="s">
        <v>3152</v>
      </c>
      <c r="X2010" t="s">
        <v>3152</v>
      </c>
      <c r="Y2010" t="s">
        <v>3166</v>
      </c>
      <c r="Z2010" t="s">
        <v>3152</v>
      </c>
      <c r="AA2010" t="s">
        <v>299</v>
      </c>
      <c r="AB2010">
        <v>210</v>
      </c>
      <c r="AC2010" t="s">
        <v>2292</v>
      </c>
      <c r="AD2010" t="s">
        <v>2551</v>
      </c>
      <c r="AE2010" t="s">
        <v>2829</v>
      </c>
      <c r="AF2010" t="s">
        <v>872</v>
      </c>
      <c r="AG2010" t="s">
        <v>850</v>
      </c>
      <c r="AH2010" t="s">
        <v>3106</v>
      </c>
      <c r="AI2010" t="s">
        <v>3107</v>
      </c>
      <c r="AJ2010" t="s">
        <v>2861</v>
      </c>
      <c r="AK2010" t="s">
        <v>2201</v>
      </c>
    </row>
    <row r="2011" spans="1:37" x14ac:dyDescent="0.3">
      <c r="A2011" t="s">
        <v>3537</v>
      </c>
      <c r="B2011" t="s">
        <v>3144</v>
      </c>
      <c r="C2011" t="s">
        <v>2138</v>
      </c>
      <c r="D2011" t="s">
        <v>2127</v>
      </c>
      <c r="E2011" t="s">
        <v>3275</v>
      </c>
      <c r="F2011" t="s">
        <v>3237</v>
      </c>
      <c r="G2011" t="s">
        <v>3136</v>
      </c>
      <c r="H2011" t="s">
        <v>3144</v>
      </c>
      <c r="I2011" t="s">
        <v>4565</v>
      </c>
      <c r="J2011" t="s">
        <v>2292</v>
      </c>
      <c r="K2011" t="s">
        <v>4280</v>
      </c>
      <c r="L2011" t="s">
        <v>2551</v>
      </c>
      <c r="M2011" t="s">
        <v>872</v>
      </c>
      <c r="N2011" t="s">
        <v>2419</v>
      </c>
      <c r="O2011" t="s">
        <v>3157</v>
      </c>
      <c r="P2011" t="s">
        <v>1603</v>
      </c>
      <c r="Q2011" t="s">
        <v>2138</v>
      </c>
      <c r="R2011" t="s">
        <v>3783</v>
      </c>
      <c r="S2011" t="s">
        <v>3445</v>
      </c>
      <c r="T2011">
        <f>+_2022[[#This Row],[p1_score]]+_2022[[#This Row],[p2_score]]</f>
        <v>44</v>
      </c>
      <c r="U2011" t="s">
        <v>2138</v>
      </c>
      <c r="V2011" t="s">
        <v>986</v>
      </c>
      <c r="W2011" t="s">
        <v>3185</v>
      </c>
      <c r="X2011" t="s">
        <v>3305</v>
      </c>
      <c r="Y2011" t="s">
        <v>3152</v>
      </c>
      <c r="Z2011" t="s">
        <v>3152</v>
      </c>
      <c r="AA2011" t="s">
        <v>138</v>
      </c>
      <c r="AB2011">
        <v>210</v>
      </c>
      <c r="AC2011" t="s">
        <v>2292</v>
      </c>
      <c r="AD2011" t="s">
        <v>2551</v>
      </c>
      <c r="AE2011" t="s">
        <v>2829</v>
      </c>
      <c r="AF2011" t="s">
        <v>872</v>
      </c>
      <c r="AG2011" t="s">
        <v>850</v>
      </c>
      <c r="AH2011" t="s">
        <v>3106</v>
      </c>
      <c r="AI2011" t="s">
        <v>3107</v>
      </c>
      <c r="AJ2011" t="s">
        <v>2861</v>
      </c>
      <c r="AK2011" t="s">
        <v>2201</v>
      </c>
    </row>
    <row r="2012" spans="1:37" x14ac:dyDescent="0.3">
      <c r="A2012" t="s">
        <v>3538</v>
      </c>
      <c r="B2012" t="s">
        <v>3162</v>
      </c>
      <c r="C2012" t="s">
        <v>2393</v>
      </c>
      <c r="D2012" t="s">
        <v>2320</v>
      </c>
      <c r="E2012" t="s">
        <v>3293</v>
      </c>
      <c r="F2012" t="s">
        <v>3275</v>
      </c>
      <c r="G2012" t="s">
        <v>3153</v>
      </c>
      <c r="H2012" t="s">
        <v>3144</v>
      </c>
      <c r="I2012" t="s">
        <v>4450</v>
      </c>
      <c r="J2012" t="s">
        <v>2292</v>
      </c>
      <c r="K2012" t="s">
        <v>4280</v>
      </c>
      <c r="L2012" t="s">
        <v>2551</v>
      </c>
      <c r="M2012" t="s">
        <v>872</v>
      </c>
      <c r="N2012" t="s">
        <v>2419</v>
      </c>
      <c r="O2012" t="s">
        <v>3151</v>
      </c>
      <c r="P2012" t="s">
        <v>2420</v>
      </c>
      <c r="Q2012" t="s">
        <v>2393</v>
      </c>
      <c r="R2012" t="s">
        <v>3246</v>
      </c>
      <c r="S2012" t="s">
        <v>3885</v>
      </c>
      <c r="T2012">
        <f>+_2022[[#This Row],[p1_score]]+_2022[[#This Row],[p2_score]]</f>
        <v>60</v>
      </c>
      <c r="U2012" t="s">
        <v>2393</v>
      </c>
      <c r="V2012" t="s">
        <v>986</v>
      </c>
      <c r="W2012" t="s">
        <v>3193</v>
      </c>
      <c r="X2012" t="s">
        <v>3380</v>
      </c>
      <c r="Y2012" t="s">
        <v>3152</v>
      </c>
      <c r="Z2012" t="s">
        <v>3380</v>
      </c>
      <c r="AA2012" t="s">
        <v>2138</v>
      </c>
      <c r="AB2012">
        <v>210</v>
      </c>
      <c r="AC2012" t="s">
        <v>2292</v>
      </c>
      <c r="AD2012" t="s">
        <v>2551</v>
      </c>
      <c r="AE2012" t="s">
        <v>2829</v>
      </c>
      <c r="AF2012" t="s">
        <v>872</v>
      </c>
      <c r="AG2012" t="s">
        <v>850</v>
      </c>
      <c r="AH2012" t="s">
        <v>3106</v>
      </c>
      <c r="AI2012" t="s">
        <v>3107</v>
      </c>
      <c r="AJ2012" t="s">
        <v>2861</v>
      </c>
      <c r="AK2012" t="s">
        <v>2201</v>
      </c>
    </row>
    <row r="2013" spans="1:37" x14ac:dyDescent="0.3">
      <c r="A2013" t="s">
        <v>3539</v>
      </c>
      <c r="B2013" t="s">
        <v>3136</v>
      </c>
      <c r="C2013" t="s">
        <v>986</v>
      </c>
      <c r="D2013" t="s">
        <v>2421</v>
      </c>
      <c r="E2013" t="s">
        <v>3324</v>
      </c>
      <c r="F2013" t="s">
        <v>3284</v>
      </c>
      <c r="G2013" t="s">
        <v>3162</v>
      </c>
      <c r="H2013" t="s">
        <v>3133</v>
      </c>
      <c r="I2013" t="s">
        <v>3412</v>
      </c>
      <c r="J2013" t="s">
        <v>2292</v>
      </c>
      <c r="K2013" t="s">
        <v>4280</v>
      </c>
      <c r="L2013" t="s">
        <v>2551</v>
      </c>
      <c r="M2013" t="s">
        <v>872</v>
      </c>
      <c r="N2013" t="s">
        <v>2419</v>
      </c>
      <c r="O2013" t="s">
        <v>3170</v>
      </c>
      <c r="P2013" t="s">
        <v>917</v>
      </c>
      <c r="Q2013" t="s">
        <v>986</v>
      </c>
      <c r="R2013" t="s">
        <v>3276</v>
      </c>
      <c r="S2013" t="s">
        <v>4078</v>
      </c>
      <c r="T2013">
        <f>+_2022[[#This Row],[p1_score]]+_2022[[#This Row],[p2_score]]</f>
        <v>4</v>
      </c>
      <c r="U2013" t="s">
        <v>82</v>
      </c>
      <c r="V2013" t="s">
        <v>986</v>
      </c>
      <c r="W2013" t="s">
        <v>4000</v>
      </c>
      <c r="X2013" t="s">
        <v>3305</v>
      </c>
      <c r="Y2013" t="s">
        <v>3152</v>
      </c>
      <c r="Z2013" t="s">
        <v>3152</v>
      </c>
      <c r="AA2013" t="s">
        <v>2393</v>
      </c>
      <c r="AB2013">
        <v>210</v>
      </c>
      <c r="AC2013" t="s">
        <v>2292</v>
      </c>
      <c r="AD2013" t="s">
        <v>2551</v>
      </c>
      <c r="AE2013" t="s">
        <v>2829</v>
      </c>
      <c r="AF2013" t="s">
        <v>872</v>
      </c>
      <c r="AG2013" t="s">
        <v>850</v>
      </c>
      <c r="AH2013" t="s">
        <v>3106</v>
      </c>
      <c r="AI2013" t="s">
        <v>3107</v>
      </c>
      <c r="AJ2013" t="s">
        <v>2861</v>
      </c>
      <c r="AK2013" t="s">
        <v>2201</v>
      </c>
    </row>
    <row r="2014" spans="1:37" x14ac:dyDescent="0.3">
      <c r="A2014" t="s">
        <v>3541</v>
      </c>
      <c r="B2014" t="s">
        <v>3173</v>
      </c>
      <c r="C2014" t="s">
        <v>82</v>
      </c>
      <c r="D2014" t="s">
        <v>45</v>
      </c>
      <c r="E2014" t="s">
        <v>3180</v>
      </c>
      <c r="F2014" t="s">
        <v>3201</v>
      </c>
      <c r="G2014" t="s">
        <v>3133</v>
      </c>
      <c r="H2014" t="s">
        <v>3133</v>
      </c>
      <c r="I2014" t="s">
        <v>4243</v>
      </c>
      <c r="J2014" t="s">
        <v>2292</v>
      </c>
      <c r="K2014" t="s">
        <v>4280</v>
      </c>
      <c r="L2014" t="s">
        <v>2551</v>
      </c>
      <c r="M2014" t="s">
        <v>872</v>
      </c>
      <c r="N2014" t="s">
        <v>2419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  <c r="T2014">
        <f>+_2022[[#This Row],[p1_score]]+_2022[[#This Row],[p2_score]]</f>
        <v>14</v>
      </c>
      <c r="U2014" t="s">
        <v>82</v>
      </c>
      <c r="V2014" t="s">
        <v>2214</v>
      </c>
      <c r="W2014" t="s">
        <v>3200</v>
      </c>
      <c r="X2014" t="s">
        <v>3200</v>
      </c>
      <c r="Y2014" t="s">
        <v>3152</v>
      </c>
      <c r="Z2014" t="s">
        <v>3152</v>
      </c>
      <c r="AA2014" t="s">
        <v>986</v>
      </c>
      <c r="AB2014">
        <v>210</v>
      </c>
      <c r="AC2014" t="s">
        <v>2292</v>
      </c>
      <c r="AD2014" t="s">
        <v>2551</v>
      </c>
      <c r="AE2014" t="s">
        <v>2829</v>
      </c>
      <c r="AF2014" t="s">
        <v>872</v>
      </c>
      <c r="AG2014" t="s">
        <v>850</v>
      </c>
      <c r="AH2014" t="s">
        <v>3106</v>
      </c>
      <c r="AI2014" t="s">
        <v>3107</v>
      </c>
      <c r="AJ2014" t="s">
        <v>2861</v>
      </c>
      <c r="AK2014" t="s">
        <v>2201</v>
      </c>
    </row>
    <row r="2015" spans="1:37" x14ac:dyDescent="0.3">
      <c r="A2015" t="s">
        <v>3542</v>
      </c>
      <c r="B2015" t="s">
        <v>3178</v>
      </c>
      <c r="C2015" t="s">
        <v>2214</v>
      </c>
      <c r="D2015" t="s">
        <v>45</v>
      </c>
      <c r="E2015" t="s">
        <v>3180</v>
      </c>
      <c r="F2015" t="s">
        <v>3178</v>
      </c>
      <c r="G2015" t="s">
        <v>3144</v>
      </c>
      <c r="H2015" t="s">
        <v>3133</v>
      </c>
      <c r="I2015" t="s">
        <v>3643</v>
      </c>
      <c r="J2015" t="s">
        <v>2292</v>
      </c>
      <c r="K2015" t="s">
        <v>4280</v>
      </c>
      <c r="L2015" t="s">
        <v>2551</v>
      </c>
      <c r="M2015" t="s">
        <v>872</v>
      </c>
      <c r="N2015" t="s">
        <v>2419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  <c r="T2015" t="e">
        <f>+_2022[[#This Row],[p1_score]]+_2022[[#This Row],[p2_score]]</f>
        <v>#VALUE!</v>
      </c>
      <c r="U2015" t="s">
        <v>32</v>
      </c>
      <c r="V2015" t="s">
        <v>32</v>
      </c>
      <c r="W2015" t="s">
        <v>32</v>
      </c>
      <c r="X2015" t="s">
        <v>32</v>
      </c>
      <c r="Y2015" t="s">
        <v>32</v>
      </c>
      <c r="Z2015" t="s">
        <v>32</v>
      </c>
      <c r="AA2015" t="s">
        <v>32</v>
      </c>
      <c r="AB2015">
        <v>210</v>
      </c>
      <c r="AC2015" t="s">
        <v>2292</v>
      </c>
      <c r="AD2015" t="s">
        <v>2551</v>
      </c>
      <c r="AE2015" t="s">
        <v>2829</v>
      </c>
      <c r="AF2015" t="s">
        <v>872</v>
      </c>
      <c r="AG2015" t="s">
        <v>850</v>
      </c>
      <c r="AH2015" t="s">
        <v>3106</v>
      </c>
      <c r="AI2015" t="s">
        <v>3107</v>
      </c>
      <c r="AJ2015" t="s">
        <v>2861</v>
      </c>
      <c r="AK2015" t="s">
        <v>2201</v>
      </c>
    </row>
    <row r="2016" spans="1:37" x14ac:dyDescent="0.3">
      <c r="A2016" t="s">
        <v>3546</v>
      </c>
      <c r="B2016" t="s">
        <v>3144</v>
      </c>
      <c r="C2016" t="s">
        <v>900</v>
      </c>
      <c r="D2016" t="s">
        <v>903</v>
      </c>
      <c r="E2016" t="s">
        <v>3238</v>
      </c>
      <c r="F2016" t="s">
        <v>3155</v>
      </c>
      <c r="G2016" t="s">
        <v>3153</v>
      </c>
      <c r="H2016" t="s">
        <v>3144</v>
      </c>
      <c r="I2016" t="s">
        <v>4333</v>
      </c>
      <c r="J2016" t="s">
        <v>2292</v>
      </c>
      <c r="K2016" t="s">
        <v>4246</v>
      </c>
      <c r="L2016" t="s">
        <v>2556</v>
      </c>
      <c r="M2016" t="s">
        <v>897</v>
      </c>
      <c r="N2016" t="s">
        <v>2422</v>
      </c>
      <c r="O2016" t="s">
        <v>3139</v>
      </c>
      <c r="P2016" t="s">
        <v>2423</v>
      </c>
      <c r="Q2016" t="s">
        <v>900</v>
      </c>
      <c r="R2016" t="s">
        <v>3316</v>
      </c>
      <c r="S2016" t="s">
        <v>3562</v>
      </c>
      <c r="T2016">
        <f>+_2022[[#This Row],[p1_score]]+_2022[[#This Row],[p2_score]]</f>
        <v>40</v>
      </c>
      <c r="U2016" t="s">
        <v>1131</v>
      </c>
      <c r="V2016" t="s">
        <v>900</v>
      </c>
      <c r="W2016" t="s">
        <v>3242</v>
      </c>
      <c r="X2016" t="s">
        <v>3426</v>
      </c>
      <c r="Y2016" t="s">
        <v>3242</v>
      </c>
      <c r="Z2016" t="s">
        <v>3426</v>
      </c>
      <c r="AA2016" t="s">
        <v>32</v>
      </c>
      <c r="AB2016">
        <v>211</v>
      </c>
      <c r="AC2016" t="s">
        <v>2292</v>
      </c>
      <c r="AD2016" t="s">
        <v>2556</v>
      </c>
      <c r="AE2016" t="s">
        <v>2829</v>
      </c>
      <c r="AF2016" t="s">
        <v>897</v>
      </c>
      <c r="AG2016" t="s">
        <v>949</v>
      </c>
      <c r="AH2016" t="s">
        <v>3108</v>
      </c>
      <c r="AI2016" t="s">
        <v>3109</v>
      </c>
      <c r="AJ2016" t="s">
        <v>3110</v>
      </c>
      <c r="AK2016" t="s">
        <v>308</v>
      </c>
    </row>
    <row r="2017" spans="1:37" x14ac:dyDescent="0.3">
      <c r="A2017" t="s">
        <v>3550</v>
      </c>
      <c r="B2017" t="s">
        <v>3153</v>
      </c>
      <c r="C2017" t="s">
        <v>1872</v>
      </c>
      <c r="D2017" t="s">
        <v>903</v>
      </c>
      <c r="E2017" t="s">
        <v>3133</v>
      </c>
      <c r="F2017" t="s">
        <v>3153</v>
      </c>
      <c r="G2017" t="s">
        <v>3133</v>
      </c>
      <c r="H2017" t="s">
        <v>3133</v>
      </c>
      <c r="I2017" t="s">
        <v>3152</v>
      </c>
      <c r="J2017" t="s">
        <v>2292</v>
      </c>
      <c r="K2017" t="s">
        <v>4246</v>
      </c>
      <c r="L2017" t="s">
        <v>2556</v>
      </c>
      <c r="M2017" t="s">
        <v>897</v>
      </c>
      <c r="N2017" t="s">
        <v>2422</v>
      </c>
      <c r="O2017" t="s">
        <v>3148</v>
      </c>
      <c r="P2017" t="s">
        <v>836</v>
      </c>
      <c r="Q2017" t="s">
        <v>1872</v>
      </c>
      <c r="R2017" t="s">
        <v>4247</v>
      </c>
      <c r="S2017" t="s">
        <v>3427</v>
      </c>
      <c r="T2017">
        <f>+_2022[[#This Row],[p1_score]]+_2022[[#This Row],[p2_score]]</f>
        <v>1</v>
      </c>
      <c r="U2017" t="s">
        <v>1131</v>
      </c>
      <c r="V2017" t="s">
        <v>1872</v>
      </c>
      <c r="W2017" t="s">
        <v>3166</v>
      </c>
      <c r="X2017" t="s">
        <v>3152</v>
      </c>
      <c r="Y2017" t="s">
        <v>3252</v>
      </c>
      <c r="Z2017" t="s">
        <v>3152</v>
      </c>
      <c r="AA2017" t="s">
        <v>900</v>
      </c>
      <c r="AB2017">
        <v>211</v>
      </c>
      <c r="AC2017" t="s">
        <v>2292</v>
      </c>
      <c r="AD2017" t="s">
        <v>2556</v>
      </c>
      <c r="AE2017" t="s">
        <v>2829</v>
      </c>
      <c r="AF2017" t="s">
        <v>897</v>
      </c>
      <c r="AG2017" t="s">
        <v>949</v>
      </c>
      <c r="AH2017" t="s">
        <v>3108</v>
      </c>
      <c r="AI2017" t="s">
        <v>3109</v>
      </c>
      <c r="AJ2017" t="s">
        <v>3110</v>
      </c>
      <c r="AK2017" t="s">
        <v>308</v>
      </c>
    </row>
    <row r="2018" spans="1:37" x14ac:dyDescent="0.3">
      <c r="A2018" t="s">
        <v>3553</v>
      </c>
      <c r="B2018" t="s">
        <v>3136</v>
      </c>
      <c r="C2018" t="s">
        <v>2424</v>
      </c>
      <c r="D2018" t="s">
        <v>2425</v>
      </c>
      <c r="E2018" t="s">
        <v>3144</v>
      </c>
      <c r="F2018" t="s">
        <v>3162</v>
      </c>
      <c r="G2018" t="s">
        <v>3133</v>
      </c>
      <c r="H2018" t="s">
        <v>3133</v>
      </c>
      <c r="I2018" t="s">
        <v>3338</v>
      </c>
      <c r="J2018" t="s">
        <v>2292</v>
      </c>
      <c r="K2018" t="s">
        <v>4246</v>
      </c>
      <c r="L2018" t="s">
        <v>2556</v>
      </c>
      <c r="M2018" t="s">
        <v>897</v>
      </c>
      <c r="N2018" t="s">
        <v>2422</v>
      </c>
      <c r="O2018" t="s">
        <v>3157</v>
      </c>
      <c r="P2018" t="s">
        <v>451</v>
      </c>
      <c r="Q2018" t="s">
        <v>2424</v>
      </c>
      <c r="R2018" t="s">
        <v>3725</v>
      </c>
      <c r="S2018" t="s">
        <v>3698</v>
      </c>
      <c r="T2018">
        <f>+_2022[[#This Row],[p1_score]]+_2022[[#This Row],[p2_score]]</f>
        <v>1</v>
      </c>
      <c r="U2018" t="s">
        <v>1131</v>
      </c>
      <c r="V2018" t="s">
        <v>2424</v>
      </c>
      <c r="W2018" t="s">
        <v>3152</v>
      </c>
      <c r="X2018" t="s">
        <v>3166</v>
      </c>
      <c r="Y2018" t="s">
        <v>3252</v>
      </c>
      <c r="Z2018" t="s">
        <v>3152</v>
      </c>
      <c r="AA2018" t="s">
        <v>1872</v>
      </c>
      <c r="AB2018">
        <v>211</v>
      </c>
      <c r="AC2018" t="s">
        <v>2292</v>
      </c>
      <c r="AD2018" t="s">
        <v>2556</v>
      </c>
      <c r="AE2018" t="s">
        <v>2829</v>
      </c>
      <c r="AF2018" t="s">
        <v>897</v>
      </c>
      <c r="AG2018" t="s">
        <v>949</v>
      </c>
      <c r="AH2018" t="s">
        <v>3108</v>
      </c>
      <c r="AI2018" t="s">
        <v>3109</v>
      </c>
      <c r="AJ2018" t="s">
        <v>3110</v>
      </c>
      <c r="AK2018" t="s">
        <v>308</v>
      </c>
    </row>
    <row r="2019" spans="1:37" x14ac:dyDescent="0.3">
      <c r="A2019" t="s">
        <v>3556</v>
      </c>
      <c r="B2019" t="s">
        <v>3133</v>
      </c>
      <c r="C2019" t="s">
        <v>1131</v>
      </c>
      <c r="D2019" t="s">
        <v>492</v>
      </c>
      <c r="E2019" t="s">
        <v>3175</v>
      </c>
      <c r="F2019" t="s">
        <v>3222</v>
      </c>
      <c r="G2019" t="s">
        <v>3144</v>
      </c>
      <c r="H2019" t="s">
        <v>3144</v>
      </c>
      <c r="I2019" t="s">
        <v>4496</v>
      </c>
      <c r="J2019" t="s">
        <v>2292</v>
      </c>
      <c r="K2019" t="s">
        <v>4246</v>
      </c>
      <c r="L2019" t="s">
        <v>2556</v>
      </c>
      <c r="M2019" t="s">
        <v>897</v>
      </c>
      <c r="N2019" t="s">
        <v>2422</v>
      </c>
      <c r="O2019" t="s">
        <v>3151</v>
      </c>
      <c r="P2019" t="s">
        <v>1697</v>
      </c>
      <c r="Q2019" t="s">
        <v>1131</v>
      </c>
      <c r="R2019" t="s">
        <v>3611</v>
      </c>
      <c r="S2019" t="s">
        <v>3445</v>
      </c>
      <c r="T2019">
        <f>+_2022[[#This Row],[p1_score]]+_2022[[#This Row],[p2_score]]</f>
        <v>5</v>
      </c>
      <c r="U2019" t="s">
        <v>1131</v>
      </c>
      <c r="V2019" t="s">
        <v>71</v>
      </c>
      <c r="W2019" t="s">
        <v>3243</v>
      </c>
      <c r="X2019" t="s">
        <v>3236</v>
      </c>
      <c r="Y2019" t="s">
        <v>3152</v>
      </c>
      <c r="Z2019" t="s">
        <v>3152</v>
      </c>
      <c r="AA2019" t="s">
        <v>2424</v>
      </c>
      <c r="AB2019">
        <v>211</v>
      </c>
      <c r="AC2019" t="s">
        <v>2292</v>
      </c>
      <c r="AD2019" t="s">
        <v>2556</v>
      </c>
      <c r="AE2019" t="s">
        <v>2829</v>
      </c>
      <c r="AF2019" t="s">
        <v>897</v>
      </c>
      <c r="AG2019" t="s">
        <v>949</v>
      </c>
      <c r="AH2019" t="s">
        <v>3108</v>
      </c>
      <c r="AI2019" t="s">
        <v>3109</v>
      </c>
      <c r="AJ2019" t="s">
        <v>3110</v>
      </c>
      <c r="AK2019" t="s">
        <v>308</v>
      </c>
    </row>
    <row r="2020" spans="1:37" x14ac:dyDescent="0.3">
      <c r="A2020" t="s">
        <v>3558</v>
      </c>
      <c r="B2020" t="s">
        <v>3162</v>
      </c>
      <c r="C2020" t="s">
        <v>71</v>
      </c>
      <c r="D2020" t="s">
        <v>490</v>
      </c>
      <c r="E2020" t="s">
        <v>3173</v>
      </c>
      <c r="F2020" t="s">
        <v>3202</v>
      </c>
      <c r="G2020" t="s">
        <v>3133</v>
      </c>
      <c r="H2020" t="s">
        <v>3133</v>
      </c>
      <c r="I2020" t="s">
        <v>4566</v>
      </c>
      <c r="J2020" t="s">
        <v>2292</v>
      </c>
      <c r="K2020" t="s">
        <v>4246</v>
      </c>
      <c r="L2020" t="s">
        <v>2556</v>
      </c>
      <c r="M2020" t="s">
        <v>897</v>
      </c>
      <c r="N2020" t="s">
        <v>2422</v>
      </c>
      <c r="O2020" t="s">
        <v>3170</v>
      </c>
      <c r="P2020" t="s">
        <v>2426</v>
      </c>
      <c r="Q2020" t="s">
        <v>71</v>
      </c>
      <c r="R2020" t="s">
        <v>3319</v>
      </c>
      <c r="S2020" t="s">
        <v>3388</v>
      </c>
      <c r="T2020">
        <f>+_2022[[#This Row],[p1_score]]+_2022[[#This Row],[p2_score]]</f>
        <v>13</v>
      </c>
      <c r="U2020" t="s">
        <v>1699</v>
      </c>
      <c r="V2020" t="s">
        <v>71</v>
      </c>
      <c r="W2020" t="s">
        <v>3219</v>
      </c>
      <c r="X2020" t="s">
        <v>3151</v>
      </c>
      <c r="Y2020" t="s">
        <v>3152</v>
      </c>
      <c r="Z2020" t="s">
        <v>3152</v>
      </c>
      <c r="AA2020" t="s">
        <v>1131</v>
      </c>
      <c r="AB2020">
        <v>211</v>
      </c>
      <c r="AC2020" t="s">
        <v>2292</v>
      </c>
      <c r="AD2020" t="s">
        <v>2556</v>
      </c>
      <c r="AE2020" t="s">
        <v>2829</v>
      </c>
      <c r="AF2020" t="s">
        <v>897</v>
      </c>
      <c r="AG2020" t="s">
        <v>949</v>
      </c>
      <c r="AH2020" t="s">
        <v>3108</v>
      </c>
      <c r="AI2020" t="s">
        <v>3109</v>
      </c>
      <c r="AJ2020" t="s">
        <v>3110</v>
      </c>
      <c r="AK2020" t="s">
        <v>308</v>
      </c>
    </row>
    <row r="2021" spans="1:37" x14ac:dyDescent="0.3">
      <c r="A2021" t="s">
        <v>3559</v>
      </c>
      <c r="B2021" t="s">
        <v>3173</v>
      </c>
      <c r="C2021" t="s">
        <v>1699</v>
      </c>
      <c r="D2021" t="s">
        <v>294</v>
      </c>
      <c r="E2021" t="s">
        <v>3154</v>
      </c>
      <c r="F2021" t="s">
        <v>3178</v>
      </c>
      <c r="G2021" t="s">
        <v>3133</v>
      </c>
      <c r="H2021" t="s">
        <v>3144</v>
      </c>
      <c r="I2021" t="s">
        <v>3294</v>
      </c>
      <c r="J2021" t="s">
        <v>2292</v>
      </c>
      <c r="K2021" t="s">
        <v>4246</v>
      </c>
      <c r="L2021" t="s">
        <v>2556</v>
      </c>
      <c r="M2021" t="s">
        <v>897</v>
      </c>
      <c r="N2021" t="s">
        <v>2422</v>
      </c>
      <c r="O2021" t="s">
        <v>3200</v>
      </c>
      <c r="P2021" t="s">
        <v>2427</v>
      </c>
      <c r="Q2021" t="s">
        <v>1699</v>
      </c>
      <c r="R2021" t="s">
        <v>3570</v>
      </c>
      <c r="S2021" t="s">
        <v>3712</v>
      </c>
      <c r="T2021">
        <f>+_2022[[#This Row],[p1_score]]+_2022[[#This Row],[p2_score]]</f>
        <v>1</v>
      </c>
      <c r="U2021" t="s">
        <v>1699</v>
      </c>
      <c r="V2021" t="s">
        <v>2173</v>
      </c>
      <c r="W2021" t="s">
        <v>3161</v>
      </c>
      <c r="X2021" t="s">
        <v>3536</v>
      </c>
      <c r="Y2021" t="s">
        <v>3152</v>
      </c>
      <c r="Z2021" t="s">
        <v>3152</v>
      </c>
      <c r="AA2021" t="s">
        <v>71</v>
      </c>
      <c r="AB2021">
        <v>211</v>
      </c>
      <c r="AC2021" t="s">
        <v>2292</v>
      </c>
      <c r="AD2021" t="s">
        <v>2556</v>
      </c>
      <c r="AE2021" t="s">
        <v>2829</v>
      </c>
      <c r="AF2021" t="s">
        <v>897</v>
      </c>
      <c r="AG2021" t="s">
        <v>949</v>
      </c>
      <c r="AH2021" t="s">
        <v>3108</v>
      </c>
      <c r="AI2021" t="s">
        <v>3109</v>
      </c>
      <c r="AJ2021" t="s">
        <v>3110</v>
      </c>
      <c r="AK2021" t="s">
        <v>308</v>
      </c>
    </row>
    <row r="2022" spans="1:37" x14ac:dyDescent="0.3">
      <c r="A2022" t="s">
        <v>3563</v>
      </c>
      <c r="B2022" t="s">
        <v>3180</v>
      </c>
      <c r="C2022" t="s">
        <v>36</v>
      </c>
      <c r="D2022" t="s">
        <v>2425</v>
      </c>
      <c r="E2022" t="s">
        <v>3153</v>
      </c>
      <c r="F2022" t="s">
        <v>3154</v>
      </c>
      <c r="G2022" t="s">
        <v>3133</v>
      </c>
      <c r="H2022" t="s">
        <v>3133</v>
      </c>
      <c r="I2022" t="s">
        <v>3252</v>
      </c>
      <c r="J2022" t="s">
        <v>2292</v>
      </c>
      <c r="K2022" t="s">
        <v>4246</v>
      </c>
      <c r="L2022" t="s">
        <v>2556</v>
      </c>
      <c r="M2022" t="s">
        <v>897</v>
      </c>
      <c r="N2022" t="s">
        <v>2422</v>
      </c>
      <c r="O2022" t="s">
        <v>3219</v>
      </c>
      <c r="P2022" t="s">
        <v>2428</v>
      </c>
      <c r="Q2022" t="s">
        <v>36</v>
      </c>
      <c r="R2022" t="s">
        <v>4338</v>
      </c>
      <c r="S2022" t="s">
        <v>3263</v>
      </c>
      <c r="T2022">
        <f>+_2022[[#This Row],[p1_score]]+_2022[[#This Row],[p2_score]]</f>
        <v>4</v>
      </c>
      <c r="U2022" t="s">
        <v>36</v>
      </c>
      <c r="V2022" t="s">
        <v>2173</v>
      </c>
      <c r="W2022" t="s">
        <v>3139</v>
      </c>
      <c r="X2022" t="s">
        <v>3139</v>
      </c>
      <c r="Y2022" t="s">
        <v>3152</v>
      </c>
      <c r="Z2022" t="s">
        <v>3139</v>
      </c>
      <c r="AA2022" t="s">
        <v>1699</v>
      </c>
      <c r="AB2022">
        <v>211</v>
      </c>
      <c r="AC2022" t="s">
        <v>2292</v>
      </c>
      <c r="AD2022" t="s">
        <v>2556</v>
      </c>
      <c r="AE2022" t="s">
        <v>2829</v>
      </c>
      <c r="AF2022" t="s">
        <v>897</v>
      </c>
      <c r="AG2022" t="s">
        <v>949</v>
      </c>
      <c r="AH2022" t="s">
        <v>3108</v>
      </c>
      <c r="AI2022" t="s">
        <v>3109</v>
      </c>
      <c r="AJ2022" t="s">
        <v>3110</v>
      </c>
      <c r="AK2022" t="s">
        <v>308</v>
      </c>
    </row>
    <row r="2023" spans="1:37" x14ac:dyDescent="0.3">
      <c r="A2023" t="s">
        <v>3565</v>
      </c>
      <c r="B2023" t="s">
        <v>3187</v>
      </c>
      <c r="C2023" t="s">
        <v>2429</v>
      </c>
      <c r="D2023" t="s">
        <v>490</v>
      </c>
      <c r="E2023" t="s">
        <v>3133</v>
      </c>
      <c r="F2023" t="s">
        <v>3144</v>
      </c>
      <c r="G2023" t="s">
        <v>3133</v>
      </c>
      <c r="H2023" t="s">
        <v>3133</v>
      </c>
      <c r="I2023" t="s">
        <v>3152</v>
      </c>
      <c r="J2023" t="s">
        <v>2292</v>
      </c>
      <c r="K2023" t="s">
        <v>4246</v>
      </c>
      <c r="L2023" t="s">
        <v>2556</v>
      </c>
      <c r="M2023" t="s">
        <v>897</v>
      </c>
      <c r="N2023" t="s">
        <v>2422</v>
      </c>
      <c r="O2023" t="s">
        <v>3236</v>
      </c>
      <c r="P2023" t="s">
        <v>2430</v>
      </c>
      <c r="Q2023" t="s">
        <v>2429</v>
      </c>
      <c r="R2023" t="s">
        <v>3268</v>
      </c>
      <c r="S2023" t="s">
        <v>3263</v>
      </c>
      <c r="T2023">
        <f>+_2022[[#This Row],[p1_score]]+_2022[[#This Row],[p2_score]]</f>
        <v>0</v>
      </c>
      <c r="U2023" t="s">
        <v>2429</v>
      </c>
      <c r="V2023" t="s">
        <v>2173</v>
      </c>
      <c r="W2023" t="s">
        <v>3152</v>
      </c>
      <c r="X2023" t="s">
        <v>3152</v>
      </c>
      <c r="Y2023" t="s">
        <v>3152</v>
      </c>
      <c r="Z2023" t="s">
        <v>3139</v>
      </c>
      <c r="AA2023" t="s">
        <v>36</v>
      </c>
      <c r="AB2023">
        <v>211</v>
      </c>
      <c r="AC2023" t="s">
        <v>2292</v>
      </c>
      <c r="AD2023" t="s">
        <v>2556</v>
      </c>
      <c r="AE2023" t="s">
        <v>2829</v>
      </c>
      <c r="AF2023" t="s">
        <v>897</v>
      </c>
      <c r="AG2023" t="s">
        <v>949</v>
      </c>
      <c r="AH2023" t="s">
        <v>3108</v>
      </c>
      <c r="AI2023" t="s">
        <v>3109</v>
      </c>
      <c r="AJ2023" t="s">
        <v>3110</v>
      </c>
      <c r="AK2023" t="s">
        <v>308</v>
      </c>
    </row>
    <row r="2024" spans="1:37" x14ac:dyDescent="0.3">
      <c r="A2024" t="s">
        <v>3568</v>
      </c>
      <c r="B2024" t="s">
        <v>3195</v>
      </c>
      <c r="C2024" t="s">
        <v>2260</v>
      </c>
      <c r="D2024" t="s">
        <v>2398</v>
      </c>
      <c r="E2024" t="s">
        <v>3133</v>
      </c>
      <c r="F2024" t="s">
        <v>3153</v>
      </c>
      <c r="G2024" t="s">
        <v>3133</v>
      </c>
      <c r="H2024" t="s">
        <v>3133</v>
      </c>
      <c r="I2024" t="s">
        <v>3152</v>
      </c>
      <c r="J2024" t="s">
        <v>2292</v>
      </c>
      <c r="K2024" t="s">
        <v>4246</v>
      </c>
      <c r="L2024" t="s">
        <v>2556</v>
      </c>
      <c r="M2024" t="s">
        <v>897</v>
      </c>
      <c r="N2024" t="s">
        <v>2422</v>
      </c>
      <c r="O2024" t="s">
        <v>3161</v>
      </c>
      <c r="P2024" t="s">
        <v>2431</v>
      </c>
      <c r="Q2024" t="s">
        <v>2260</v>
      </c>
      <c r="R2024" t="s">
        <v>3326</v>
      </c>
      <c r="S2024" t="s">
        <v>3141</v>
      </c>
      <c r="T2024">
        <f>+_2022[[#This Row],[p1_score]]+_2022[[#This Row],[p2_score]]</f>
        <v>1</v>
      </c>
      <c r="U2024" t="s">
        <v>2260</v>
      </c>
      <c r="V2024" t="s">
        <v>2173</v>
      </c>
      <c r="W2024" t="s">
        <v>3152</v>
      </c>
      <c r="X2024" t="s">
        <v>3166</v>
      </c>
      <c r="Y2024" t="s">
        <v>3152</v>
      </c>
      <c r="Z2024" t="s">
        <v>3148</v>
      </c>
      <c r="AA2024" t="s">
        <v>2429</v>
      </c>
      <c r="AB2024">
        <v>211</v>
      </c>
      <c r="AC2024" t="s">
        <v>2292</v>
      </c>
      <c r="AD2024" t="s">
        <v>2556</v>
      </c>
      <c r="AE2024" t="s">
        <v>2829</v>
      </c>
      <c r="AF2024" t="s">
        <v>897</v>
      </c>
      <c r="AG2024" t="s">
        <v>949</v>
      </c>
      <c r="AH2024" t="s">
        <v>3108</v>
      </c>
      <c r="AI2024" t="s">
        <v>3109</v>
      </c>
      <c r="AJ2024" t="s">
        <v>3110</v>
      </c>
      <c r="AK2024" t="s">
        <v>308</v>
      </c>
    </row>
    <row r="2025" spans="1:37" x14ac:dyDescent="0.3">
      <c r="A2025" t="s">
        <v>3572</v>
      </c>
      <c r="B2025" t="s">
        <v>3178</v>
      </c>
      <c r="C2025" t="s">
        <v>2173</v>
      </c>
      <c r="D2025" t="s">
        <v>2417</v>
      </c>
      <c r="E2025" t="s">
        <v>3313</v>
      </c>
      <c r="F2025" t="s">
        <v>3146</v>
      </c>
      <c r="G2025" t="s">
        <v>3153</v>
      </c>
      <c r="H2025" t="s">
        <v>3136</v>
      </c>
      <c r="I2025" t="s">
        <v>3940</v>
      </c>
      <c r="J2025" t="s">
        <v>2292</v>
      </c>
      <c r="K2025" t="s">
        <v>4246</v>
      </c>
      <c r="L2025" t="s">
        <v>2556</v>
      </c>
      <c r="M2025" t="s">
        <v>897</v>
      </c>
      <c r="N2025" t="s">
        <v>2422</v>
      </c>
      <c r="O2025" t="s">
        <v>3271</v>
      </c>
      <c r="P2025" t="s">
        <v>2432</v>
      </c>
      <c r="Q2025" t="s">
        <v>2173</v>
      </c>
      <c r="R2025" t="s">
        <v>3305</v>
      </c>
      <c r="S2025" t="s">
        <v>4137</v>
      </c>
      <c r="T2025">
        <f>+_2022[[#This Row],[p1_score]]+_2022[[#This Row],[p2_score]]</f>
        <v>63</v>
      </c>
      <c r="U2025" t="s">
        <v>2258</v>
      </c>
      <c r="V2025" t="s">
        <v>2173</v>
      </c>
      <c r="W2025" t="s">
        <v>3185</v>
      </c>
      <c r="X2025" t="s">
        <v>3637</v>
      </c>
      <c r="Y2025" t="s">
        <v>3152</v>
      </c>
      <c r="Z2025" t="s">
        <v>3152</v>
      </c>
      <c r="AA2025" t="s">
        <v>2260</v>
      </c>
      <c r="AB2025">
        <v>211</v>
      </c>
      <c r="AC2025" t="s">
        <v>2292</v>
      </c>
      <c r="AD2025" t="s">
        <v>2556</v>
      </c>
      <c r="AE2025" t="s">
        <v>2829</v>
      </c>
      <c r="AF2025" t="s">
        <v>897</v>
      </c>
      <c r="AG2025" t="s">
        <v>949</v>
      </c>
      <c r="AH2025" t="s">
        <v>3108</v>
      </c>
      <c r="AI2025" t="s">
        <v>3109</v>
      </c>
      <c r="AJ2025" t="s">
        <v>3110</v>
      </c>
      <c r="AK2025" t="s">
        <v>308</v>
      </c>
    </row>
    <row r="2026" spans="1:37" x14ac:dyDescent="0.3">
      <c r="A2026" t="s">
        <v>3576</v>
      </c>
      <c r="B2026" t="s">
        <v>3154</v>
      </c>
      <c r="C2026" t="s">
        <v>2258</v>
      </c>
      <c r="D2026" t="s">
        <v>45</v>
      </c>
      <c r="E2026" t="s">
        <v>3244</v>
      </c>
      <c r="F2026" t="s">
        <v>3201</v>
      </c>
      <c r="G2026" t="s">
        <v>3144</v>
      </c>
      <c r="H2026" t="s">
        <v>3144</v>
      </c>
      <c r="I2026" t="s">
        <v>4060</v>
      </c>
      <c r="J2026" t="s">
        <v>2292</v>
      </c>
      <c r="K2026" t="s">
        <v>4246</v>
      </c>
      <c r="L2026" t="s">
        <v>2556</v>
      </c>
      <c r="M2026" t="s">
        <v>897</v>
      </c>
      <c r="N2026" t="s">
        <v>2422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  <c r="T2026" t="e">
        <f>+_2022[[#This Row],[p1_score]]+_2022[[#This Row],[p2_score]]</f>
        <v>#VALUE!</v>
      </c>
      <c r="U2026" t="s">
        <v>32</v>
      </c>
      <c r="V2026" t="s">
        <v>32</v>
      </c>
      <c r="W2026" t="s">
        <v>32</v>
      </c>
      <c r="X2026" t="s">
        <v>32</v>
      </c>
      <c r="Y2026" t="s">
        <v>32</v>
      </c>
      <c r="Z2026" t="s">
        <v>32</v>
      </c>
      <c r="AA2026" t="s">
        <v>32</v>
      </c>
      <c r="AB2026">
        <v>211</v>
      </c>
      <c r="AC2026" t="s">
        <v>2292</v>
      </c>
      <c r="AD2026" t="s">
        <v>2556</v>
      </c>
      <c r="AE2026" t="s">
        <v>2829</v>
      </c>
      <c r="AF2026" t="s">
        <v>897</v>
      </c>
      <c r="AG2026" t="s">
        <v>949</v>
      </c>
      <c r="AH2026" t="s">
        <v>3108</v>
      </c>
      <c r="AI2026" t="s">
        <v>3109</v>
      </c>
      <c r="AJ2026" t="s">
        <v>3110</v>
      </c>
      <c r="AK2026" t="s">
        <v>308</v>
      </c>
    </row>
    <row r="2027" spans="1:37" x14ac:dyDescent="0.3">
      <c r="A2027" t="s">
        <v>3578</v>
      </c>
      <c r="B2027" t="s">
        <v>3133</v>
      </c>
      <c r="C2027" t="s">
        <v>1192</v>
      </c>
      <c r="D2027" t="s">
        <v>2209</v>
      </c>
      <c r="E2027" t="s">
        <v>3370</v>
      </c>
      <c r="F2027" t="s">
        <v>3297</v>
      </c>
      <c r="G2027" t="s">
        <v>3136</v>
      </c>
      <c r="H2027" t="s">
        <v>3178</v>
      </c>
      <c r="I2027" t="s">
        <v>4492</v>
      </c>
      <c r="J2027" t="s">
        <v>2292</v>
      </c>
      <c r="K2027" t="s">
        <v>4308</v>
      </c>
      <c r="L2027" t="s">
        <v>2560</v>
      </c>
      <c r="M2027" t="s">
        <v>883</v>
      </c>
      <c r="N2027" t="s">
        <v>2433</v>
      </c>
      <c r="O2027" t="s">
        <v>3139</v>
      </c>
      <c r="P2027" t="s">
        <v>2434</v>
      </c>
      <c r="Q2027" t="s">
        <v>1192</v>
      </c>
      <c r="R2027" t="s">
        <v>3149</v>
      </c>
      <c r="S2027" t="s">
        <v>3361</v>
      </c>
      <c r="T2027">
        <f>+_2022[[#This Row],[p1_score]]+_2022[[#This Row],[p2_score]]</f>
        <v>108</v>
      </c>
      <c r="U2027" t="s">
        <v>2303</v>
      </c>
      <c r="V2027" t="s">
        <v>1192</v>
      </c>
      <c r="W2027" t="s">
        <v>3362</v>
      </c>
      <c r="X2027" t="s">
        <v>3388</v>
      </c>
      <c r="Y2027" t="s">
        <v>3362</v>
      </c>
      <c r="Z2027" t="s">
        <v>3388</v>
      </c>
      <c r="AA2027" t="s">
        <v>32</v>
      </c>
      <c r="AB2027">
        <v>212</v>
      </c>
      <c r="AC2027" t="s">
        <v>2292</v>
      </c>
      <c r="AD2027" t="s">
        <v>2560</v>
      </c>
      <c r="AE2027" t="s">
        <v>2807</v>
      </c>
      <c r="AF2027" t="s">
        <v>883</v>
      </c>
      <c r="AG2027" t="s">
        <v>897</v>
      </c>
      <c r="AH2027" t="s">
        <v>3111</v>
      </c>
      <c r="AI2027" t="s">
        <v>3112</v>
      </c>
      <c r="AJ2027" t="s">
        <v>3113</v>
      </c>
      <c r="AK2027" t="s">
        <v>2449</v>
      </c>
    </row>
    <row r="2028" spans="1:37" x14ac:dyDescent="0.3">
      <c r="A2028" t="s">
        <v>3579</v>
      </c>
      <c r="B2028" t="s">
        <v>3144</v>
      </c>
      <c r="C2028" t="s">
        <v>2303</v>
      </c>
      <c r="D2028" t="s">
        <v>2382</v>
      </c>
      <c r="E2028" t="s">
        <v>3371</v>
      </c>
      <c r="F2028" t="s">
        <v>3324</v>
      </c>
      <c r="G2028" t="s">
        <v>3180</v>
      </c>
      <c r="H2028" t="s">
        <v>3153</v>
      </c>
      <c r="I2028" t="s">
        <v>4567</v>
      </c>
      <c r="J2028" t="s">
        <v>2292</v>
      </c>
      <c r="K2028" t="s">
        <v>4308</v>
      </c>
      <c r="L2028" t="s">
        <v>2560</v>
      </c>
      <c r="M2028" t="s">
        <v>883</v>
      </c>
      <c r="N2028" t="s">
        <v>2433</v>
      </c>
      <c r="O2028" t="s">
        <v>3148</v>
      </c>
      <c r="P2028" t="s">
        <v>2435</v>
      </c>
      <c r="Q2028" t="s">
        <v>2303</v>
      </c>
      <c r="R2028" t="s">
        <v>3273</v>
      </c>
      <c r="S2028" t="s">
        <v>3401</v>
      </c>
      <c r="T2028">
        <f>+_2022[[#This Row],[p1_score]]+_2022[[#This Row],[p2_score]]</f>
        <v>34</v>
      </c>
      <c r="U2028" t="s">
        <v>2303</v>
      </c>
      <c r="V2028" t="s">
        <v>506</v>
      </c>
      <c r="W2028" t="s">
        <v>3231</v>
      </c>
      <c r="X2028" t="s">
        <v>3426</v>
      </c>
      <c r="Y2028" t="s">
        <v>3152</v>
      </c>
      <c r="Z2028" t="s">
        <v>3152</v>
      </c>
      <c r="AA2028" t="s">
        <v>1192</v>
      </c>
      <c r="AB2028">
        <v>212</v>
      </c>
      <c r="AC2028" t="s">
        <v>2292</v>
      </c>
      <c r="AD2028" t="s">
        <v>2560</v>
      </c>
      <c r="AE2028" t="s">
        <v>2807</v>
      </c>
      <c r="AF2028" t="s">
        <v>883</v>
      </c>
      <c r="AG2028" t="s">
        <v>897</v>
      </c>
      <c r="AH2028" t="s">
        <v>3111</v>
      </c>
      <c r="AI2028" t="s">
        <v>3112</v>
      </c>
      <c r="AJ2028" t="s">
        <v>3113</v>
      </c>
      <c r="AK2028" t="s">
        <v>2449</v>
      </c>
    </row>
    <row r="2029" spans="1:37" x14ac:dyDescent="0.3">
      <c r="A2029" t="s">
        <v>3582</v>
      </c>
      <c r="B2029" t="s">
        <v>3153</v>
      </c>
      <c r="C2029" t="s">
        <v>506</v>
      </c>
      <c r="D2029" t="s">
        <v>45</v>
      </c>
      <c r="E2029" t="s">
        <v>3351</v>
      </c>
      <c r="F2029" t="s">
        <v>3264</v>
      </c>
      <c r="G2029" t="s">
        <v>3162</v>
      </c>
      <c r="H2029" t="s">
        <v>3162</v>
      </c>
      <c r="I2029" t="s">
        <v>3839</v>
      </c>
      <c r="J2029" t="s">
        <v>2292</v>
      </c>
      <c r="K2029" t="s">
        <v>4308</v>
      </c>
      <c r="L2029" t="s">
        <v>2560</v>
      </c>
      <c r="M2029" t="s">
        <v>883</v>
      </c>
      <c r="N2029" t="s">
        <v>2433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>
        <f>+_2022[[#This Row],[p1_score]]+_2022[[#This Row],[p2_score]]</f>
        <v>75</v>
      </c>
      <c r="U2029" t="s">
        <v>1776</v>
      </c>
      <c r="V2029" t="s">
        <v>506</v>
      </c>
      <c r="W2029" t="s">
        <v>3252</v>
      </c>
      <c r="X2029" t="s">
        <v>3376</v>
      </c>
      <c r="Y2029" t="s">
        <v>3152</v>
      </c>
      <c r="Z2029" t="s">
        <v>3152</v>
      </c>
      <c r="AA2029" t="s">
        <v>2303</v>
      </c>
      <c r="AB2029">
        <v>212</v>
      </c>
      <c r="AC2029" t="s">
        <v>2292</v>
      </c>
      <c r="AD2029" t="s">
        <v>2560</v>
      </c>
      <c r="AE2029" t="s">
        <v>2807</v>
      </c>
      <c r="AF2029" t="s">
        <v>883</v>
      </c>
      <c r="AG2029" t="s">
        <v>897</v>
      </c>
      <c r="AH2029" t="s">
        <v>3111</v>
      </c>
      <c r="AI2029" t="s">
        <v>3112</v>
      </c>
      <c r="AJ2029" t="s">
        <v>3113</v>
      </c>
      <c r="AK2029" t="s">
        <v>2449</v>
      </c>
    </row>
    <row r="2030" spans="1:37" x14ac:dyDescent="0.3">
      <c r="A2030" t="s">
        <v>3583</v>
      </c>
      <c r="B2030" t="s">
        <v>3136</v>
      </c>
      <c r="C2030" t="s">
        <v>1776</v>
      </c>
      <c r="D2030" t="s">
        <v>45</v>
      </c>
      <c r="E2030" t="s">
        <v>3244</v>
      </c>
      <c r="F2030" t="s">
        <v>3155</v>
      </c>
      <c r="G2030" t="s">
        <v>3136</v>
      </c>
      <c r="H2030" t="s">
        <v>3133</v>
      </c>
      <c r="I2030" t="s">
        <v>3300</v>
      </c>
      <c r="J2030" t="s">
        <v>2292</v>
      </c>
      <c r="K2030" t="s">
        <v>4308</v>
      </c>
      <c r="L2030" t="s">
        <v>2560</v>
      </c>
      <c r="M2030" t="s">
        <v>883</v>
      </c>
      <c r="N2030" t="s">
        <v>2433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e">
        <f>+_2022[[#This Row],[p1_score]]+_2022[[#This Row],[p2_score]]</f>
        <v>#VALUE!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>
        <v>212</v>
      </c>
      <c r="AC2030" t="s">
        <v>2292</v>
      </c>
      <c r="AD2030" t="s">
        <v>2560</v>
      </c>
      <c r="AE2030" t="s">
        <v>2807</v>
      </c>
      <c r="AF2030" t="s">
        <v>883</v>
      </c>
      <c r="AG2030" t="s">
        <v>897</v>
      </c>
      <c r="AH2030" t="s">
        <v>3111</v>
      </c>
      <c r="AI2030" t="s">
        <v>3112</v>
      </c>
      <c r="AJ2030" t="s">
        <v>3113</v>
      </c>
      <c r="AK2030" t="s">
        <v>2449</v>
      </c>
    </row>
    <row r="2031" spans="1:37" x14ac:dyDescent="0.3">
      <c r="A2031" t="s">
        <v>3584</v>
      </c>
      <c r="B2031" t="s">
        <v>3144</v>
      </c>
      <c r="C2031" t="s">
        <v>2138</v>
      </c>
      <c r="D2031" t="s">
        <v>1657</v>
      </c>
      <c r="E2031" t="s">
        <v>3181</v>
      </c>
      <c r="F2031" t="s">
        <v>3155</v>
      </c>
      <c r="G2031" t="s">
        <v>3144</v>
      </c>
      <c r="H2031" t="s">
        <v>3144</v>
      </c>
      <c r="I2031" t="s">
        <v>3942</v>
      </c>
      <c r="J2031" t="s">
        <v>2292</v>
      </c>
      <c r="K2031" t="s">
        <v>4235</v>
      </c>
      <c r="L2031" t="s">
        <v>2564</v>
      </c>
      <c r="M2031" t="s">
        <v>872</v>
      </c>
      <c r="N2031" t="s">
        <v>2436</v>
      </c>
      <c r="O2031" t="s">
        <v>3139</v>
      </c>
      <c r="P2031" t="s">
        <v>542</v>
      </c>
      <c r="Q2031" t="s">
        <v>2138</v>
      </c>
      <c r="R2031" t="s">
        <v>3561</v>
      </c>
      <c r="S2031" t="s">
        <v>3427</v>
      </c>
      <c r="T2031">
        <f>+_2022[[#This Row],[p1_score]]+_2022[[#This Row],[p2_score]]</f>
        <v>41</v>
      </c>
      <c r="U2031" t="s">
        <v>2029</v>
      </c>
      <c r="V2031" t="s">
        <v>2138</v>
      </c>
      <c r="W2031" t="s">
        <v>3143</v>
      </c>
      <c r="X2031" t="s">
        <v>3305</v>
      </c>
      <c r="Y2031" t="s">
        <v>3143</v>
      </c>
      <c r="Z2031" t="s">
        <v>3305</v>
      </c>
      <c r="AA2031" t="s">
        <v>32</v>
      </c>
      <c r="AB2031">
        <v>213</v>
      </c>
      <c r="AC2031" t="s">
        <v>2292</v>
      </c>
      <c r="AD2031" t="s">
        <v>2564</v>
      </c>
      <c r="AE2031" t="s">
        <v>2807</v>
      </c>
      <c r="AF2031" t="s">
        <v>872</v>
      </c>
      <c r="AG2031" t="s">
        <v>949</v>
      </c>
      <c r="AH2031" t="s">
        <v>3114</v>
      </c>
      <c r="AI2031" t="s">
        <v>3115</v>
      </c>
      <c r="AJ2031" t="s">
        <v>3116</v>
      </c>
      <c r="AK2031" t="s">
        <v>3117</v>
      </c>
    </row>
    <row r="2032" spans="1:37" x14ac:dyDescent="0.3">
      <c r="A2032" t="s">
        <v>3585</v>
      </c>
      <c r="B2032" t="s">
        <v>3153</v>
      </c>
      <c r="C2032" t="s">
        <v>1788</v>
      </c>
      <c r="D2032" t="s">
        <v>1611</v>
      </c>
      <c r="E2032" t="s">
        <v>3136</v>
      </c>
      <c r="F2032" t="s">
        <v>3178</v>
      </c>
      <c r="G2032" t="s">
        <v>3133</v>
      </c>
      <c r="H2032" t="s">
        <v>3133</v>
      </c>
      <c r="I2032" t="s">
        <v>3163</v>
      </c>
      <c r="J2032" t="s">
        <v>2292</v>
      </c>
      <c r="K2032" t="s">
        <v>4235</v>
      </c>
      <c r="L2032" t="s">
        <v>2564</v>
      </c>
      <c r="M2032" t="s">
        <v>872</v>
      </c>
      <c r="N2032" t="s">
        <v>2436</v>
      </c>
      <c r="O2032" t="s">
        <v>3148</v>
      </c>
      <c r="P2032" t="s">
        <v>2051</v>
      </c>
      <c r="Q2032" t="s">
        <v>1788</v>
      </c>
      <c r="R2032" t="s">
        <v>3548</v>
      </c>
      <c r="S2032" t="s">
        <v>3508</v>
      </c>
      <c r="T2032">
        <f>+_2022[[#This Row],[p1_score]]+_2022[[#This Row],[p2_score]]</f>
        <v>12</v>
      </c>
      <c r="U2032" t="s">
        <v>2029</v>
      </c>
      <c r="V2032" t="s">
        <v>1788</v>
      </c>
      <c r="W2032" t="s">
        <v>3236</v>
      </c>
      <c r="X2032" t="s">
        <v>3148</v>
      </c>
      <c r="Y2032" t="s">
        <v>3713</v>
      </c>
      <c r="Z2032" t="s">
        <v>3152</v>
      </c>
      <c r="AA2032" t="s">
        <v>2138</v>
      </c>
      <c r="AB2032">
        <v>213</v>
      </c>
      <c r="AC2032" t="s">
        <v>2292</v>
      </c>
      <c r="AD2032" t="s">
        <v>2564</v>
      </c>
      <c r="AE2032" t="s">
        <v>2807</v>
      </c>
      <c r="AF2032" t="s">
        <v>872</v>
      </c>
      <c r="AG2032" t="s">
        <v>949</v>
      </c>
      <c r="AH2032" t="s">
        <v>3114</v>
      </c>
      <c r="AI2032" t="s">
        <v>3115</v>
      </c>
      <c r="AJ2032" t="s">
        <v>3116</v>
      </c>
      <c r="AK2032" t="s">
        <v>3117</v>
      </c>
    </row>
    <row r="2033" spans="1:37" x14ac:dyDescent="0.3">
      <c r="A2033" t="s">
        <v>3587</v>
      </c>
      <c r="B2033" t="s">
        <v>3133</v>
      </c>
      <c r="C2033" t="s">
        <v>2029</v>
      </c>
      <c r="D2033" t="s">
        <v>294</v>
      </c>
      <c r="E2033" t="s">
        <v>3334</v>
      </c>
      <c r="F2033" t="s">
        <v>3306</v>
      </c>
      <c r="G2033" t="s">
        <v>3178</v>
      </c>
      <c r="H2033" t="s">
        <v>3153</v>
      </c>
      <c r="I2033" t="s">
        <v>4384</v>
      </c>
      <c r="J2033" t="s">
        <v>2292</v>
      </c>
      <c r="K2033" t="s">
        <v>4235</v>
      </c>
      <c r="L2033" t="s">
        <v>2564</v>
      </c>
      <c r="M2033" t="s">
        <v>872</v>
      </c>
      <c r="N2033" t="s">
        <v>2436</v>
      </c>
      <c r="O2033" t="s">
        <v>3157</v>
      </c>
      <c r="P2033" t="s">
        <v>1861</v>
      </c>
      <c r="Q2033" t="s">
        <v>2029</v>
      </c>
      <c r="R2033" t="s">
        <v>3149</v>
      </c>
      <c r="S2033" t="s">
        <v>3215</v>
      </c>
      <c r="T2033">
        <f>+_2022[[#This Row],[p1_score]]+_2022[[#This Row],[p2_score]]</f>
        <v>30</v>
      </c>
      <c r="U2033" t="s">
        <v>2029</v>
      </c>
      <c r="V2033" t="s">
        <v>82</v>
      </c>
      <c r="W2033" t="s">
        <v>3270</v>
      </c>
      <c r="X2033" t="s">
        <v>3231</v>
      </c>
      <c r="Y2033" t="s">
        <v>3152</v>
      </c>
      <c r="Z2033" t="s">
        <v>3152</v>
      </c>
      <c r="AA2033" t="s">
        <v>1788</v>
      </c>
      <c r="AB2033">
        <v>213</v>
      </c>
      <c r="AC2033" t="s">
        <v>2292</v>
      </c>
      <c r="AD2033" t="s">
        <v>2564</v>
      </c>
      <c r="AE2033" t="s">
        <v>2807</v>
      </c>
      <c r="AF2033" t="s">
        <v>872</v>
      </c>
      <c r="AG2033" t="s">
        <v>949</v>
      </c>
      <c r="AH2033" t="s">
        <v>3114</v>
      </c>
      <c r="AI2033" t="s">
        <v>3115</v>
      </c>
      <c r="AJ2033" t="s">
        <v>3116</v>
      </c>
      <c r="AK2033" t="s">
        <v>3117</v>
      </c>
    </row>
    <row r="2034" spans="1:37" x14ac:dyDescent="0.3">
      <c r="A2034" t="s">
        <v>3589</v>
      </c>
      <c r="B2034" t="s">
        <v>3136</v>
      </c>
      <c r="C2034" t="s">
        <v>82</v>
      </c>
      <c r="D2034" t="s">
        <v>2437</v>
      </c>
      <c r="E2034" t="s">
        <v>3222</v>
      </c>
      <c r="F2034" t="s">
        <v>3174</v>
      </c>
      <c r="G2034" t="s">
        <v>3133</v>
      </c>
      <c r="H2034" t="s">
        <v>3133</v>
      </c>
      <c r="I2034" t="s">
        <v>3390</v>
      </c>
      <c r="J2034" t="s">
        <v>2292</v>
      </c>
      <c r="K2034" t="s">
        <v>4235</v>
      </c>
      <c r="L2034" t="s">
        <v>2564</v>
      </c>
      <c r="M2034" t="s">
        <v>872</v>
      </c>
      <c r="N2034" t="s">
        <v>2436</v>
      </c>
      <c r="O2034" t="s">
        <v>3151</v>
      </c>
      <c r="P2034" t="s">
        <v>206</v>
      </c>
      <c r="Q2034" t="s">
        <v>82</v>
      </c>
      <c r="R2034" t="s">
        <v>3391</v>
      </c>
      <c r="S2034" t="s">
        <v>3444</v>
      </c>
      <c r="T2034">
        <f>+_2022[[#This Row],[p1_score]]+_2022[[#This Row],[p2_score]]</f>
        <v>14</v>
      </c>
      <c r="U2034" t="s">
        <v>986</v>
      </c>
      <c r="V2034" t="s">
        <v>82</v>
      </c>
      <c r="W2034" t="s">
        <v>3257</v>
      </c>
      <c r="X2034" t="s">
        <v>3393</v>
      </c>
      <c r="Y2034" t="s">
        <v>3152</v>
      </c>
      <c r="Z2034" t="s">
        <v>3152</v>
      </c>
      <c r="AA2034" t="s">
        <v>2029</v>
      </c>
      <c r="AB2034">
        <v>213</v>
      </c>
      <c r="AC2034" t="s">
        <v>2292</v>
      </c>
      <c r="AD2034" t="s">
        <v>2564</v>
      </c>
      <c r="AE2034" t="s">
        <v>2807</v>
      </c>
      <c r="AF2034" t="s">
        <v>872</v>
      </c>
      <c r="AG2034" t="s">
        <v>949</v>
      </c>
      <c r="AH2034" t="s">
        <v>3114</v>
      </c>
      <c r="AI2034" t="s">
        <v>3115</v>
      </c>
      <c r="AJ2034" t="s">
        <v>3116</v>
      </c>
      <c r="AK2034" t="s">
        <v>3117</v>
      </c>
    </row>
    <row r="2035" spans="1:37" x14ac:dyDescent="0.3">
      <c r="A2035" t="s">
        <v>3591</v>
      </c>
      <c r="B2035" t="s">
        <v>3173</v>
      </c>
      <c r="C2035" t="s">
        <v>2214</v>
      </c>
      <c r="D2035" t="s">
        <v>2438</v>
      </c>
      <c r="E2035" t="s">
        <v>3201</v>
      </c>
      <c r="F2035" t="s">
        <v>3202</v>
      </c>
      <c r="G2035" t="s">
        <v>3133</v>
      </c>
      <c r="H2035" t="s">
        <v>3133</v>
      </c>
      <c r="I2035" t="s">
        <v>3984</v>
      </c>
      <c r="J2035" t="s">
        <v>2292</v>
      </c>
      <c r="K2035" t="s">
        <v>4235</v>
      </c>
      <c r="L2035" t="s">
        <v>2564</v>
      </c>
      <c r="M2035" t="s">
        <v>872</v>
      </c>
      <c r="N2035" t="s">
        <v>2436</v>
      </c>
      <c r="O2035" t="s">
        <v>3170</v>
      </c>
      <c r="P2035" t="s">
        <v>862</v>
      </c>
      <c r="Q2035" t="s">
        <v>2214</v>
      </c>
      <c r="R2035" t="s">
        <v>3295</v>
      </c>
      <c r="S2035" t="s">
        <v>3652</v>
      </c>
      <c r="T2035">
        <f>+_2022[[#This Row],[p1_score]]+_2022[[#This Row],[p2_score]]</f>
        <v>30</v>
      </c>
      <c r="U2035" t="s">
        <v>986</v>
      </c>
      <c r="V2035" t="s">
        <v>2214</v>
      </c>
      <c r="W2035" t="s">
        <v>3242</v>
      </c>
      <c r="X2035" t="s">
        <v>3271</v>
      </c>
      <c r="Y2035" t="s">
        <v>3242</v>
      </c>
      <c r="Z2035" t="s">
        <v>3152</v>
      </c>
      <c r="AA2035" t="s">
        <v>82</v>
      </c>
      <c r="AB2035">
        <v>213</v>
      </c>
      <c r="AC2035" t="s">
        <v>2292</v>
      </c>
      <c r="AD2035" t="s">
        <v>2564</v>
      </c>
      <c r="AE2035" t="s">
        <v>2807</v>
      </c>
      <c r="AF2035" t="s">
        <v>872</v>
      </c>
      <c r="AG2035" t="s">
        <v>949</v>
      </c>
      <c r="AH2035" t="s">
        <v>3114</v>
      </c>
      <c r="AI2035" t="s">
        <v>3115</v>
      </c>
      <c r="AJ2035" t="s">
        <v>3116</v>
      </c>
      <c r="AK2035" t="s">
        <v>3117</v>
      </c>
    </row>
    <row r="2036" spans="1:37" x14ac:dyDescent="0.3">
      <c r="A2036" t="s">
        <v>3593</v>
      </c>
      <c r="B2036" t="s">
        <v>3162</v>
      </c>
      <c r="C2036" t="s">
        <v>986</v>
      </c>
      <c r="D2036" t="s">
        <v>2439</v>
      </c>
      <c r="E2036" t="s">
        <v>3145</v>
      </c>
      <c r="F2036" t="s">
        <v>3232</v>
      </c>
      <c r="G2036" t="s">
        <v>3153</v>
      </c>
      <c r="H2036" t="s">
        <v>3133</v>
      </c>
      <c r="I2036" t="s">
        <v>4568</v>
      </c>
      <c r="J2036" t="s">
        <v>2292</v>
      </c>
      <c r="K2036" t="s">
        <v>4235</v>
      </c>
      <c r="L2036" t="s">
        <v>2564</v>
      </c>
      <c r="M2036" t="s">
        <v>872</v>
      </c>
      <c r="N2036" t="s">
        <v>2436</v>
      </c>
      <c r="O2036" t="s">
        <v>3200</v>
      </c>
      <c r="P2036" t="s">
        <v>1117</v>
      </c>
      <c r="Q2036" t="s">
        <v>986</v>
      </c>
      <c r="R2036" t="s">
        <v>3685</v>
      </c>
      <c r="S2036" t="s">
        <v>4301</v>
      </c>
      <c r="T2036">
        <f>+_2022[[#This Row],[p1_score]]+_2022[[#This Row],[p2_score]]</f>
        <v>7</v>
      </c>
      <c r="U2036" t="s">
        <v>986</v>
      </c>
      <c r="V2036" t="s">
        <v>1134</v>
      </c>
      <c r="W2036" t="s">
        <v>3157</v>
      </c>
      <c r="X2036" t="s">
        <v>3148</v>
      </c>
      <c r="Y2036" t="s">
        <v>3152</v>
      </c>
      <c r="Z2036" t="s">
        <v>3152</v>
      </c>
      <c r="AA2036" t="s">
        <v>2214</v>
      </c>
      <c r="AB2036">
        <v>213</v>
      </c>
      <c r="AC2036" t="s">
        <v>2292</v>
      </c>
      <c r="AD2036" t="s">
        <v>2564</v>
      </c>
      <c r="AE2036" t="s">
        <v>2807</v>
      </c>
      <c r="AF2036" t="s">
        <v>872</v>
      </c>
      <c r="AG2036" t="s">
        <v>949</v>
      </c>
      <c r="AH2036" t="s">
        <v>3114</v>
      </c>
      <c r="AI2036" t="s">
        <v>3115</v>
      </c>
      <c r="AJ2036" t="s">
        <v>3116</v>
      </c>
      <c r="AK2036" t="s">
        <v>3117</v>
      </c>
    </row>
    <row r="2037" spans="1:37" x14ac:dyDescent="0.3">
      <c r="A2037" t="s">
        <v>3594</v>
      </c>
      <c r="B2037" t="s">
        <v>3180</v>
      </c>
      <c r="C2037" t="s">
        <v>907</v>
      </c>
      <c r="D2037" t="s">
        <v>2440</v>
      </c>
      <c r="E2037" t="s">
        <v>3180</v>
      </c>
      <c r="F2037" t="s">
        <v>3173</v>
      </c>
      <c r="G2037" t="s">
        <v>3133</v>
      </c>
      <c r="H2037" t="s">
        <v>3144</v>
      </c>
      <c r="I2037" t="s">
        <v>3636</v>
      </c>
      <c r="J2037" t="s">
        <v>2292</v>
      </c>
      <c r="K2037" t="s">
        <v>4235</v>
      </c>
      <c r="L2037" t="s">
        <v>2564</v>
      </c>
      <c r="M2037" t="s">
        <v>872</v>
      </c>
      <c r="N2037" t="s">
        <v>2436</v>
      </c>
      <c r="O2037" t="s">
        <v>3219</v>
      </c>
      <c r="P2037" t="s">
        <v>1468</v>
      </c>
      <c r="Q2037" t="s">
        <v>907</v>
      </c>
      <c r="R2037" t="s">
        <v>3217</v>
      </c>
      <c r="S2037" t="s">
        <v>3274</v>
      </c>
      <c r="T2037">
        <f>+_2022[[#This Row],[p1_score]]+_2022[[#This Row],[p2_score]]</f>
        <v>13</v>
      </c>
      <c r="U2037" t="s">
        <v>907</v>
      </c>
      <c r="V2037" t="s">
        <v>1134</v>
      </c>
      <c r="W2037" t="s">
        <v>3200</v>
      </c>
      <c r="X2037" t="s">
        <v>3170</v>
      </c>
      <c r="Y2037" t="s">
        <v>3152</v>
      </c>
      <c r="Z2037" t="s">
        <v>3170</v>
      </c>
      <c r="AA2037" t="s">
        <v>986</v>
      </c>
      <c r="AB2037">
        <v>213</v>
      </c>
      <c r="AC2037" t="s">
        <v>2292</v>
      </c>
      <c r="AD2037" t="s">
        <v>2564</v>
      </c>
      <c r="AE2037" t="s">
        <v>2807</v>
      </c>
      <c r="AF2037" t="s">
        <v>872</v>
      </c>
      <c r="AG2037" t="s">
        <v>949</v>
      </c>
      <c r="AH2037" t="s">
        <v>3114</v>
      </c>
      <c r="AI2037" t="s">
        <v>3115</v>
      </c>
      <c r="AJ2037" t="s">
        <v>3116</v>
      </c>
      <c r="AK2037" t="s">
        <v>3117</v>
      </c>
    </row>
    <row r="2038" spans="1:37" x14ac:dyDescent="0.3">
      <c r="A2038" t="s">
        <v>3596</v>
      </c>
      <c r="B2038" t="s">
        <v>3178</v>
      </c>
      <c r="C2038" t="s">
        <v>1134</v>
      </c>
      <c r="D2038" t="s">
        <v>45</v>
      </c>
      <c r="E2038" t="s">
        <v>3222</v>
      </c>
      <c r="F2038" t="s">
        <v>3195</v>
      </c>
      <c r="G2038" t="s">
        <v>3144</v>
      </c>
      <c r="H2038" t="s">
        <v>3144</v>
      </c>
      <c r="I2038" t="s">
        <v>3294</v>
      </c>
      <c r="J2038" t="s">
        <v>2292</v>
      </c>
      <c r="K2038" t="s">
        <v>4235</v>
      </c>
      <c r="L2038" t="s">
        <v>2564</v>
      </c>
      <c r="M2038" t="s">
        <v>872</v>
      </c>
      <c r="N2038" t="s">
        <v>2436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  <c r="T2038">
        <f>+_2022[[#This Row],[p1_score]]+_2022[[#This Row],[p2_score]]</f>
        <v>11</v>
      </c>
      <c r="U2038" t="s">
        <v>1143</v>
      </c>
      <c r="V2038" t="s">
        <v>1134</v>
      </c>
      <c r="W2038" t="s">
        <v>3139</v>
      </c>
      <c r="X2038" t="s">
        <v>3236</v>
      </c>
      <c r="Y2038" t="s">
        <v>3152</v>
      </c>
      <c r="Z2038" t="s">
        <v>3152</v>
      </c>
      <c r="AA2038" t="s">
        <v>907</v>
      </c>
      <c r="AB2038">
        <v>213</v>
      </c>
      <c r="AC2038" t="s">
        <v>2292</v>
      </c>
      <c r="AD2038" t="s">
        <v>2564</v>
      </c>
      <c r="AE2038" t="s">
        <v>2807</v>
      </c>
      <c r="AF2038" t="s">
        <v>872</v>
      </c>
      <c r="AG2038" t="s">
        <v>949</v>
      </c>
      <c r="AH2038" t="s">
        <v>3114</v>
      </c>
      <c r="AI2038" t="s">
        <v>3115</v>
      </c>
      <c r="AJ2038" t="s">
        <v>3116</v>
      </c>
      <c r="AK2038" t="s">
        <v>3117</v>
      </c>
    </row>
    <row r="2039" spans="1:37" x14ac:dyDescent="0.3">
      <c r="A2039" t="s">
        <v>3597</v>
      </c>
      <c r="B2039" t="s">
        <v>3187</v>
      </c>
      <c r="C2039" t="s">
        <v>1143</v>
      </c>
      <c r="D2039" t="s">
        <v>45</v>
      </c>
      <c r="E2039" t="s">
        <v>3153</v>
      </c>
      <c r="F2039" t="s">
        <v>3144</v>
      </c>
      <c r="G2039" t="s">
        <v>3133</v>
      </c>
      <c r="H2039" t="s">
        <v>3133</v>
      </c>
      <c r="I2039" t="s">
        <v>3325</v>
      </c>
      <c r="J2039" t="s">
        <v>2292</v>
      </c>
      <c r="K2039" t="s">
        <v>4235</v>
      </c>
      <c r="L2039" t="s">
        <v>2564</v>
      </c>
      <c r="M2039" t="s">
        <v>872</v>
      </c>
      <c r="N2039" t="s">
        <v>2436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  <c r="T2039" t="e">
        <f>+_2022[[#This Row],[p1_score]]+_2022[[#This Row],[p2_score]]</f>
        <v>#VALUE!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  <c r="Z2039" t="s">
        <v>32</v>
      </c>
      <c r="AA2039" t="s">
        <v>32</v>
      </c>
      <c r="AB2039">
        <v>213</v>
      </c>
      <c r="AC2039" t="s">
        <v>2292</v>
      </c>
      <c r="AD2039" t="s">
        <v>2564</v>
      </c>
      <c r="AE2039" t="s">
        <v>2807</v>
      </c>
      <c r="AF2039" t="s">
        <v>872</v>
      </c>
      <c r="AG2039" t="s">
        <v>949</v>
      </c>
      <c r="AH2039" t="s">
        <v>3114</v>
      </c>
      <c r="AI2039" t="s">
        <v>3115</v>
      </c>
      <c r="AJ2039" t="s">
        <v>3116</v>
      </c>
      <c r="AK2039" t="s">
        <v>3117</v>
      </c>
    </row>
    <row r="2040" spans="1:37" x14ac:dyDescent="0.3">
      <c r="A2040" t="s">
        <v>3599</v>
      </c>
      <c r="B2040" t="s">
        <v>3133</v>
      </c>
      <c r="C2040" t="s">
        <v>2303</v>
      </c>
      <c r="D2040" t="s">
        <v>2441</v>
      </c>
      <c r="E2040" t="s">
        <v>3144</v>
      </c>
      <c r="F2040" t="s">
        <v>3173</v>
      </c>
      <c r="G2040" t="s">
        <v>3133</v>
      </c>
      <c r="H2040" t="s">
        <v>3133</v>
      </c>
      <c r="I2040" t="s">
        <v>3252</v>
      </c>
      <c r="J2040" t="s">
        <v>2292</v>
      </c>
      <c r="K2040" t="s">
        <v>4294</v>
      </c>
      <c r="L2040" t="s">
        <v>2568</v>
      </c>
      <c r="M2040" t="s">
        <v>883</v>
      </c>
      <c r="N2040" t="s">
        <v>2442</v>
      </c>
      <c r="O2040" t="s">
        <v>3139</v>
      </c>
      <c r="P2040" t="s">
        <v>670</v>
      </c>
      <c r="Q2040" t="s">
        <v>2303</v>
      </c>
      <c r="R2040" t="s">
        <v>3166</v>
      </c>
      <c r="S2040" t="s">
        <v>3157</v>
      </c>
      <c r="T2040">
        <f>+_2022[[#This Row],[p1_score]]+_2022[[#This Row],[p2_score]]</f>
        <v>4</v>
      </c>
      <c r="U2040" t="s">
        <v>874</v>
      </c>
      <c r="V2040" t="s">
        <v>2303</v>
      </c>
      <c r="W2040" t="s">
        <v>3148</v>
      </c>
      <c r="X2040" t="s">
        <v>3166</v>
      </c>
      <c r="Y2040" t="s">
        <v>3148</v>
      </c>
      <c r="Z2040" t="s">
        <v>3166</v>
      </c>
      <c r="AA2040" t="s">
        <v>32</v>
      </c>
      <c r="AB2040">
        <v>214</v>
      </c>
      <c r="AC2040" t="s">
        <v>2292</v>
      </c>
      <c r="AD2040" t="s">
        <v>2568</v>
      </c>
      <c r="AE2040" t="s">
        <v>2807</v>
      </c>
      <c r="AF2040" t="s">
        <v>883</v>
      </c>
      <c r="AG2040" t="s">
        <v>850</v>
      </c>
      <c r="AH2040" t="s">
        <v>3118</v>
      </c>
      <c r="AI2040" t="s">
        <v>3119</v>
      </c>
      <c r="AJ2040" t="s">
        <v>2810</v>
      </c>
      <c r="AK2040" t="s">
        <v>655</v>
      </c>
    </row>
    <row r="2041" spans="1:37" x14ac:dyDescent="0.3">
      <c r="A2041" t="s">
        <v>3601</v>
      </c>
      <c r="B2041" t="s">
        <v>3144</v>
      </c>
      <c r="C2041" t="s">
        <v>874</v>
      </c>
      <c r="D2041" t="s">
        <v>2443</v>
      </c>
      <c r="E2041" t="s">
        <v>3144</v>
      </c>
      <c r="F2041" t="s">
        <v>3136</v>
      </c>
      <c r="G2041" t="s">
        <v>3133</v>
      </c>
      <c r="H2041" t="s">
        <v>3133</v>
      </c>
      <c r="I2041" t="s">
        <v>3179</v>
      </c>
      <c r="J2041" t="s">
        <v>2292</v>
      </c>
      <c r="K2041" t="s">
        <v>4294</v>
      </c>
      <c r="L2041" t="s">
        <v>2568</v>
      </c>
      <c r="M2041" t="s">
        <v>883</v>
      </c>
      <c r="N2041" t="s">
        <v>2442</v>
      </c>
      <c r="O2041" t="s">
        <v>3148</v>
      </c>
      <c r="P2041" t="s">
        <v>1020</v>
      </c>
      <c r="Q2041" t="s">
        <v>874</v>
      </c>
      <c r="R2041" t="s">
        <v>3692</v>
      </c>
      <c r="S2041" t="s">
        <v>3157</v>
      </c>
      <c r="T2041">
        <f>+_2022[[#This Row],[p1_score]]+_2022[[#This Row],[p2_score]]</f>
        <v>0</v>
      </c>
      <c r="U2041" t="s">
        <v>874</v>
      </c>
      <c r="V2041" t="s">
        <v>52</v>
      </c>
      <c r="W2041" t="s">
        <v>3228</v>
      </c>
      <c r="X2041" t="s">
        <v>3139</v>
      </c>
      <c r="Y2041" t="s">
        <v>3152</v>
      </c>
      <c r="Z2041" t="s">
        <v>3152</v>
      </c>
      <c r="AA2041" t="s">
        <v>2303</v>
      </c>
      <c r="AB2041">
        <v>214</v>
      </c>
      <c r="AC2041" t="s">
        <v>2292</v>
      </c>
      <c r="AD2041" t="s">
        <v>2568</v>
      </c>
      <c r="AE2041" t="s">
        <v>2807</v>
      </c>
      <c r="AF2041" t="s">
        <v>883</v>
      </c>
      <c r="AG2041" t="s">
        <v>850</v>
      </c>
      <c r="AH2041" t="s">
        <v>3118</v>
      </c>
      <c r="AI2041" t="s">
        <v>3119</v>
      </c>
      <c r="AJ2041" t="s">
        <v>2810</v>
      </c>
      <c r="AK2041" t="s">
        <v>655</v>
      </c>
    </row>
    <row r="2042" spans="1:37" x14ac:dyDescent="0.3">
      <c r="A2042" t="s">
        <v>3602</v>
      </c>
      <c r="B2042" t="s">
        <v>3136</v>
      </c>
      <c r="C2042" t="s">
        <v>51</v>
      </c>
      <c r="D2042" t="s">
        <v>2444</v>
      </c>
      <c r="E2042" t="s">
        <v>3133</v>
      </c>
      <c r="F2042" t="s">
        <v>3180</v>
      </c>
      <c r="G2042" t="s">
        <v>3133</v>
      </c>
      <c r="H2042" t="s">
        <v>3133</v>
      </c>
      <c r="I2042" t="s">
        <v>3152</v>
      </c>
      <c r="J2042" t="s">
        <v>2292</v>
      </c>
      <c r="K2042" t="s">
        <v>4294</v>
      </c>
      <c r="L2042" t="s">
        <v>2568</v>
      </c>
      <c r="M2042" t="s">
        <v>883</v>
      </c>
      <c r="N2042" t="s">
        <v>2442</v>
      </c>
      <c r="O2042" t="s">
        <v>3157</v>
      </c>
      <c r="P2042" t="s">
        <v>2445</v>
      </c>
      <c r="Q2042" t="s">
        <v>51</v>
      </c>
      <c r="R2042" t="s">
        <v>3407</v>
      </c>
      <c r="S2042" t="s">
        <v>3170</v>
      </c>
      <c r="T2042">
        <f>+_2022[[#This Row],[p1_score]]+_2022[[#This Row],[p2_score]]</f>
        <v>2</v>
      </c>
      <c r="U2042" t="s">
        <v>51</v>
      </c>
      <c r="V2042" t="s">
        <v>52</v>
      </c>
      <c r="W2042" t="s">
        <v>3152</v>
      </c>
      <c r="X2042" t="s">
        <v>3139</v>
      </c>
      <c r="Y2042" t="s">
        <v>3152</v>
      </c>
      <c r="Z2042" t="s">
        <v>3139</v>
      </c>
      <c r="AA2042" t="s">
        <v>874</v>
      </c>
      <c r="AB2042">
        <v>214</v>
      </c>
      <c r="AC2042" t="s">
        <v>2292</v>
      </c>
      <c r="AD2042" t="s">
        <v>2568</v>
      </c>
      <c r="AE2042" t="s">
        <v>2807</v>
      </c>
      <c r="AF2042" t="s">
        <v>883</v>
      </c>
      <c r="AG2042" t="s">
        <v>850</v>
      </c>
      <c r="AH2042" t="s">
        <v>3118</v>
      </c>
      <c r="AI2042" t="s">
        <v>3119</v>
      </c>
      <c r="AJ2042" t="s">
        <v>2810</v>
      </c>
      <c r="AK2042" t="s">
        <v>655</v>
      </c>
    </row>
    <row r="2043" spans="1:37" x14ac:dyDescent="0.3">
      <c r="A2043" t="s">
        <v>3604</v>
      </c>
      <c r="B2043" t="s">
        <v>3153</v>
      </c>
      <c r="C2043" t="s">
        <v>52</v>
      </c>
      <c r="D2043" t="s">
        <v>2446</v>
      </c>
      <c r="E2043" t="s">
        <v>3342</v>
      </c>
      <c r="F2043" t="s">
        <v>3321</v>
      </c>
      <c r="G2043" t="s">
        <v>3173</v>
      </c>
      <c r="H2043" t="s">
        <v>3153</v>
      </c>
      <c r="I2043" t="s">
        <v>4569</v>
      </c>
      <c r="J2043" t="s">
        <v>2292</v>
      </c>
      <c r="K2043" t="s">
        <v>4294</v>
      </c>
      <c r="L2043" t="s">
        <v>2568</v>
      </c>
      <c r="M2043" t="s">
        <v>883</v>
      </c>
      <c r="N2043" t="s">
        <v>2442</v>
      </c>
      <c r="O2043" t="s">
        <v>3151</v>
      </c>
      <c r="P2043" t="s">
        <v>1114</v>
      </c>
      <c r="Q2043" t="s">
        <v>52</v>
      </c>
      <c r="R2043" t="s">
        <v>3220</v>
      </c>
      <c r="S2043" t="s">
        <v>3159</v>
      </c>
      <c r="T2043">
        <f>+_2022[[#This Row],[p1_score]]+_2022[[#This Row],[p2_score]]</f>
        <v>97</v>
      </c>
      <c r="U2043" t="s">
        <v>506</v>
      </c>
      <c r="V2043" t="s">
        <v>52</v>
      </c>
      <c r="W2043" t="s">
        <v>3698</v>
      </c>
      <c r="X2043" t="s">
        <v>3376</v>
      </c>
      <c r="Y2043" t="s">
        <v>3152</v>
      </c>
      <c r="Z2043" t="s">
        <v>3152</v>
      </c>
      <c r="AA2043" t="s">
        <v>51</v>
      </c>
      <c r="AB2043">
        <v>214</v>
      </c>
      <c r="AC2043" t="s">
        <v>2292</v>
      </c>
      <c r="AD2043" t="s">
        <v>2568</v>
      </c>
      <c r="AE2043" t="s">
        <v>2807</v>
      </c>
      <c r="AF2043" t="s">
        <v>883</v>
      </c>
      <c r="AG2043" t="s">
        <v>850</v>
      </c>
      <c r="AH2043" t="s">
        <v>3118</v>
      </c>
      <c r="AI2043" t="s">
        <v>3119</v>
      </c>
      <c r="AJ2043" t="s">
        <v>2810</v>
      </c>
      <c r="AK2043" t="s">
        <v>655</v>
      </c>
    </row>
    <row r="2044" spans="1:37" x14ac:dyDescent="0.3">
      <c r="A2044" t="s">
        <v>3605</v>
      </c>
      <c r="B2044" t="s">
        <v>3173</v>
      </c>
      <c r="C2044" t="s">
        <v>1776</v>
      </c>
      <c r="D2044" t="s">
        <v>2447</v>
      </c>
      <c r="E2044" t="s">
        <v>3212</v>
      </c>
      <c r="F2044" t="s">
        <v>3202</v>
      </c>
      <c r="G2044" t="s">
        <v>3133</v>
      </c>
      <c r="H2044" t="s">
        <v>3144</v>
      </c>
      <c r="I2044" t="s">
        <v>3169</v>
      </c>
      <c r="J2044" t="s">
        <v>2292</v>
      </c>
      <c r="K2044" t="s">
        <v>4294</v>
      </c>
      <c r="L2044" t="s">
        <v>2568</v>
      </c>
      <c r="M2044" t="s">
        <v>883</v>
      </c>
      <c r="N2044" t="s">
        <v>2442</v>
      </c>
      <c r="O2044" t="s">
        <v>3170</v>
      </c>
      <c r="P2044" t="s">
        <v>2448</v>
      </c>
      <c r="Q2044" t="s">
        <v>1776</v>
      </c>
      <c r="R2044" t="s">
        <v>3459</v>
      </c>
      <c r="S2044" t="s">
        <v>4423</v>
      </c>
      <c r="T2044">
        <f>+_2022[[#This Row],[p1_score]]+_2022[[#This Row],[p2_score]]</f>
        <v>41</v>
      </c>
      <c r="U2044" t="s">
        <v>506</v>
      </c>
      <c r="V2044" t="s">
        <v>1776</v>
      </c>
      <c r="W2044" t="s">
        <v>3435</v>
      </c>
      <c r="X2044" t="s">
        <v>3231</v>
      </c>
      <c r="Y2044" t="s">
        <v>3435</v>
      </c>
      <c r="Z2044" t="s">
        <v>3152</v>
      </c>
      <c r="AA2044" t="s">
        <v>52</v>
      </c>
      <c r="AB2044">
        <v>214</v>
      </c>
      <c r="AC2044" t="s">
        <v>2292</v>
      </c>
      <c r="AD2044" t="s">
        <v>2568</v>
      </c>
      <c r="AE2044" t="s">
        <v>2807</v>
      </c>
      <c r="AF2044" t="s">
        <v>883</v>
      </c>
      <c r="AG2044" t="s">
        <v>850</v>
      </c>
      <c r="AH2044" t="s">
        <v>3118</v>
      </c>
      <c r="AI2044" t="s">
        <v>3119</v>
      </c>
      <c r="AJ2044" t="s">
        <v>2810</v>
      </c>
      <c r="AK2044" t="s">
        <v>655</v>
      </c>
    </row>
    <row r="2045" spans="1:37" x14ac:dyDescent="0.3">
      <c r="A2045" t="s">
        <v>3607</v>
      </c>
      <c r="B2045" t="s">
        <v>3162</v>
      </c>
      <c r="C2045" t="s">
        <v>506</v>
      </c>
      <c r="D2045" t="s">
        <v>45</v>
      </c>
      <c r="E2045" t="s">
        <v>3406</v>
      </c>
      <c r="F2045" t="s">
        <v>3334</v>
      </c>
      <c r="G2045" t="s">
        <v>3173</v>
      </c>
      <c r="H2045" t="s">
        <v>3136</v>
      </c>
      <c r="I2045" t="s">
        <v>4570</v>
      </c>
      <c r="J2045" t="s">
        <v>2292</v>
      </c>
      <c r="K2045" t="s">
        <v>4294</v>
      </c>
      <c r="L2045" t="s">
        <v>2568</v>
      </c>
      <c r="M2045" t="s">
        <v>883</v>
      </c>
      <c r="N2045" t="s">
        <v>2442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  <c r="T2045">
        <f>+_2022[[#This Row],[p1_score]]+_2022[[#This Row],[p2_score]]</f>
        <v>44</v>
      </c>
      <c r="U2045" t="s">
        <v>506</v>
      </c>
      <c r="V2045" t="s">
        <v>2311</v>
      </c>
      <c r="W2045" t="s">
        <v>3612</v>
      </c>
      <c r="X2045" t="s">
        <v>3152</v>
      </c>
      <c r="Y2045" t="s">
        <v>3152</v>
      </c>
      <c r="Z2045" t="s">
        <v>3152</v>
      </c>
      <c r="AA2045" t="s">
        <v>1776</v>
      </c>
      <c r="AB2045">
        <v>214</v>
      </c>
      <c r="AC2045" t="s">
        <v>2292</v>
      </c>
      <c r="AD2045" t="s">
        <v>2568</v>
      </c>
      <c r="AE2045" t="s">
        <v>2807</v>
      </c>
      <c r="AF2045" t="s">
        <v>883</v>
      </c>
      <c r="AG2045" t="s">
        <v>850</v>
      </c>
      <c r="AH2045" t="s">
        <v>3118</v>
      </c>
      <c r="AI2045" t="s">
        <v>3119</v>
      </c>
      <c r="AJ2045" t="s">
        <v>2810</v>
      </c>
      <c r="AK2045" t="s">
        <v>655</v>
      </c>
    </row>
    <row r="2046" spans="1:37" x14ac:dyDescent="0.3">
      <c r="A2046" t="s">
        <v>3608</v>
      </c>
      <c r="B2046" t="s">
        <v>3178</v>
      </c>
      <c r="C2046" t="s">
        <v>2311</v>
      </c>
      <c r="D2046" t="s">
        <v>45</v>
      </c>
      <c r="E2046" t="s">
        <v>3133</v>
      </c>
      <c r="F2046" t="s">
        <v>3133</v>
      </c>
      <c r="G2046" t="s">
        <v>3133</v>
      </c>
      <c r="H2046" t="s">
        <v>3133</v>
      </c>
      <c r="I2046" t="s">
        <v>3152</v>
      </c>
      <c r="J2046" t="s">
        <v>2292</v>
      </c>
      <c r="K2046" t="s">
        <v>4294</v>
      </c>
      <c r="L2046" t="s">
        <v>2568</v>
      </c>
      <c r="M2046" t="s">
        <v>883</v>
      </c>
      <c r="N2046" t="s">
        <v>2442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  <c r="T2046" t="e">
        <f>+_2022[[#This Row],[p1_score]]+_2022[[#This Row],[p2_score]]</f>
        <v>#VALUE!</v>
      </c>
      <c r="U2046" t="s">
        <v>32</v>
      </c>
      <c r="V2046" t="s">
        <v>32</v>
      </c>
      <c r="W2046" t="s">
        <v>32</v>
      </c>
      <c r="X2046" t="s">
        <v>32</v>
      </c>
      <c r="Y2046" t="s">
        <v>32</v>
      </c>
      <c r="Z2046" t="s">
        <v>32</v>
      </c>
      <c r="AA2046" t="s">
        <v>32</v>
      </c>
      <c r="AB2046">
        <v>214</v>
      </c>
      <c r="AC2046" t="s">
        <v>2292</v>
      </c>
      <c r="AD2046" t="s">
        <v>2568</v>
      </c>
      <c r="AE2046" t="s">
        <v>2807</v>
      </c>
      <c r="AF2046" t="s">
        <v>883</v>
      </c>
      <c r="AG2046" t="s">
        <v>850</v>
      </c>
      <c r="AH2046" t="s">
        <v>3118</v>
      </c>
      <c r="AI2046" t="s">
        <v>3119</v>
      </c>
      <c r="AJ2046" t="s">
        <v>2810</v>
      </c>
      <c r="AK2046" t="s">
        <v>655</v>
      </c>
    </row>
    <row r="2047" spans="1:37" x14ac:dyDescent="0.3">
      <c r="A2047" t="s">
        <v>3613</v>
      </c>
      <c r="B2047" t="s">
        <v>3133</v>
      </c>
      <c r="C2047" t="s">
        <v>2449</v>
      </c>
      <c r="D2047" t="s">
        <v>2450</v>
      </c>
      <c r="E2047" t="s">
        <v>3133</v>
      </c>
      <c r="F2047" t="s">
        <v>3153</v>
      </c>
      <c r="G2047" t="s">
        <v>3133</v>
      </c>
      <c r="H2047" t="s">
        <v>3133</v>
      </c>
      <c r="I2047" t="s">
        <v>3152</v>
      </c>
      <c r="J2047" t="s">
        <v>2292</v>
      </c>
      <c r="K2047" t="s">
        <v>4298</v>
      </c>
      <c r="L2047" t="s">
        <v>3054</v>
      </c>
      <c r="M2047" t="s">
        <v>897</v>
      </c>
      <c r="N2047" t="s">
        <v>2451</v>
      </c>
      <c r="O2047" t="s">
        <v>3139</v>
      </c>
      <c r="P2047" t="s">
        <v>151</v>
      </c>
      <c r="Q2047" t="s">
        <v>2449</v>
      </c>
      <c r="R2047" t="s">
        <v>3857</v>
      </c>
      <c r="S2047" t="s">
        <v>3152</v>
      </c>
      <c r="T2047">
        <f>+_2022[[#This Row],[p1_score]]+_2022[[#This Row],[p2_score]]</f>
        <v>0</v>
      </c>
      <c r="U2047" t="s">
        <v>900</v>
      </c>
      <c r="V2047" t="s">
        <v>2449</v>
      </c>
      <c r="W2047" t="s">
        <v>3152</v>
      </c>
      <c r="X2047" t="s">
        <v>3152</v>
      </c>
      <c r="Y2047" t="s">
        <v>3152</v>
      </c>
      <c r="Z2047" t="s">
        <v>3152</v>
      </c>
      <c r="AA2047" t="s">
        <v>32</v>
      </c>
      <c r="AB2047">
        <v>215</v>
      </c>
      <c r="AC2047" t="s">
        <v>2292</v>
      </c>
      <c r="AD2047" t="s">
        <v>3054</v>
      </c>
      <c r="AE2047" t="s">
        <v>2807</v>
      </c>
      <c r="AF2047" t="s">
        <v>897</v>
      </c>
      <c r="AG2047" t="s">
        <v>949</v>
      </c>
      <c r="AH2047" t="s">
        <v>3120</v>
      </c>
      <c r="AI2047" t="s">
        <v>3121</v>
      </c>
      <c r="AJ2047" t="s">
        <v>3057</v>
      </c>
      <c r="AK2047" t="s">
        <v>71</v>
      </c>
    </row>
    <row r="2048" spans="1:37" x14ac:dyDescent="0.3">
      <c r="A2048" t="s">
        <v>3615</v>
      </c>
      <c r="B2048" t="s">
        <v>3144</v>
      </c>
      <c r="C2048" t="s">
        <v>900</v>
      </c>
      <c r="D2048" t="s">
        <v>2253</v>
      </c>
      <c r="E2048" t="s">
        <v>3178</v>
      </c>
      <c r="F2048" t="s">
        <v>3195</v>
      </c>
      <c r="G2048" t="s">
        <v>3144</v>
      </c>
      <c r="H2048" t="s">
        <v>3133</v>
      </c>
      <c r="I2048" t="s">
        <v>3311</v>
      </c>
      <c r="J2048" t="s">
        <v>2292</v>
      </c>
      <c r="K2048" t="s">
        <v>4298</v>
      </c>
      <c r="L2048" t="s">
        <v>3054</v>
      </c>
      <c r="M2048" t="s">
        <v>897</v>
      </c>
      <c r="N2048" t="s">
        <v>2451</v>
      </c>
      <c r="O2048" t="s">
        <v>3148</v>
      </c>
      <c r="P2048" t="s">
        <v>2452</v>
      </c>
      <c r="Q2048" t="s">
        <v>900</v>
      </c>
      <c r="R2048" t="s">
        <v>3350</v>
      </c>
      <c r="S2048" t="s">
        <v>3271</v>
      </c>
      <c r="T2048">
        <f>+_2022[[#This Row],[p1_score]]+_2022[[#This Row],[p2_score]]</f>
        <v>11</v>
      </c>
      <c r="U2048" t="s">
        <v>900</v>
      </c>
      <c r="V2048" t="s">
        <v>1947</v>
      </c>
      <c r="W2048" t="s">
        <v>3170</v>
      </c>
      <c r="X2048" t="s">
        <v>3151</v>
      </c>
      <c r="Y2048" t="s">
        <v>3152</v>
      </c>
      <c r="Z2048" t="s">
        <v>3152</v>
      </c>
      <c r="AA2048" t="s">
        <v>2449</v>
      </c>
      <c r="AB2048">
        <v>215</v>
      </c>
      <c r="AC2048" t="s">
        <v>2292</v>
      </c>
      <c r="AD2048" t="s">
        <v>3054</v>
      </c>
      <c r="AE2048" t="s">
        <v>2807</v>
      </c>
      <c r="AF2048" t="s">
        <v>897</v>
      </c>
      <c r="AG2048" t="s">
        <v>949</v>
      </c>
      <c r="AH2048" t="s">
        <v>3120</v>
      </c>
      <c r="AI2048" t="s">
        <v>3121</v>
      </c>
      <c r="AJ2048" t="s">
        <v>3057</v>
      </c>
      <c r="AK2048" t="s">
        <v>71</v>
      </c>
    </row>
    <row r="2049" spans="1:37" x14ac:dyDescent="0.3">
      <c r="A2049" t="s">
        <v>3619</v>
      </c>
      <c r="B2049" t="s">
        <v>3136</v>
      </c>
      <c r="C2049" t="s">
        <v>1872</v>
      </c>
      <c r="D2049" t="s">
        <v>2453</v>
      </c>
      <c r="E2049" t="s">
        <v>3306</v>
      </c>
      <c r="F2049" t="s">
        <v>3146</v>
      </c>
      <c r="G2049" t="s">
        <v>3178</v>
      </c>
      <c r="H2049" t="s">
        <v>3133</v>
      </c>
      <c r="I2049" t="s">
        <v>4410</v>
      </c>
      <c r="J2049" t="s">
        <v>2292</v>
      </c>
      <c r="K2049" t="s">
        <v>4298</v>
      </c>
      <c r="L2049" t="s">
        <v>3054</v>
      </c>
      <c r="M2049" t="s">
        <v>897</v>
      </c>
      <c r="N2049" t="s">
        <v>2451</v>
      </c>
      <c r="O2049" t="s">
        <v>3157</v>
      </c>
      <c r="P2049" t="s">
        <v>188</v>
      </c>
      <c r="Q2049" t="s">
        <v>1872</v>
      </c>
      <c r="R2049" t="s">
        <v>3186</v>
      </c>
      <c r="S2049" t="s">
        <v>3412</v>
      </c>
      <c r="T2049">
        <f>+_2022[[#This Row],[p1_score]]+_2022[[#This Row],[p2_score]]</f>
        <v>79</v>
      </c>
      <c r="U2049" t="s">
        <v>1872</v>
      </c>
      <c r="V2049" t="s">
        <v>1947</v>
      </c>
      <c r="W2049" t="s">
        <v>3637</v>
      </c>
      <c r="X2049" t="s">
        <v>3698</v>
      </c>
      <c r="Y2049" t="s">
        <v>3152</v>
      </c>
      <c r="Z2049" t="s">
        <v>3698</v>
      </c>
      <c r="AA2049" t="s">
        <v>900</v>
      </c>
      <c r="AB2049">
        <v>215</v>
      </c>
      <c r="AC2049" t="s">
        <v>2292</v>
      </c>
      <c r="AD2049" t="s">
        <v>3054</v>
      </c>
      <c r="AE2049" t="s">
        <v>2807</v>
      </c>
      <c r="AF2049" t="s">
        <v>897</v>
      </c>
      <c r="AG2049" t="s">
        <v>949</v>
      </c>
      <c r="AH2049" t="s">
        <v>3120</v>
      </c>
      <c r="AI2049" t="s">
        <v>3121</v>
      </c>
      <c r="AJ2049" t="s">
        <v>3057</v>
      </c>
      <c r="AK2049" t="s">
        <v>71</v>
      </c>
    </row>
    <row r="2050" spans="1:37" x14ac:dyDescent="0.3">
      <c r="A2050" t="s">
        <v>3621</v>
      </c>
      <c r="B2050" t="s">
        <v>3162</v>
      </c>
      <c r="C2050" t="s">
        <v>1699</v>
      </c>
      <c r="D2050" t="s">
        <v>2454</v>
      </c>
      <c r="E2050" t="s">
        <v>3133</v>
      </c>
      <c r="F2050" t="s">
        <v>3153</v>
      </c>
      <c r="G2050" t="s">
        <v>3133</v>
      </c>
      <c r="H2050" t="s">
        <v>3133</v>
      </c>
      <c r="I2050" t="s">
        <v>3152</v>
      </c>
      <c r="J2050" t="s">
        <v>2292</v>
      </c>
      <c r="K2050" t="s">
        <v>4298</v>
      </c>
      <c r="L2050" t="s">
        <v>3054</v>
      </c>
      <c r="M2050" t="s">
        <v>897</v>
      </c>
      <c r="N2050" t="s">
        <v>2451</v>
      </c>
      <c r="O2050" t="s">
        <v>3151</v>
      </c>
      <c r="P2050" t="s">
        <v>331</v>
      </c>
      <c r="Q2050" t="s">
        <v>1699</v>
      </c>
      <c r="R2050" t="s">
        <v>3326</v>
      </c>
      <c r="S2050" t="s">
        <v>3330</v>
      </c>
      <c r="T2050">
        <f>+_2022[[#This Row],[p1_score]]+_2022[[#This Row],[p2_score]]</f>
        <v>5</v>
      </c>
      <c r="U2050" t="s">
        <v>1699</v>
      </c>
      <c r="V2050" t="s">
        <v>1947</v>
      </c>
      <c r="W2050" t="s">
        <v>3152</v>
      </c>
      <c r="X2050" t="s">
        <v>3151</v>
      </c>
      <c r="Y2050" t="s">
        <v>3152</v>
      </c>
      <c r="Z2050" t="s">
        <v>3445</v>
      </c>
      <c r="AA2050" t="s">
        <v>1872</v>
      </c>
      <c r="AB2050">
        <v>215</v>
      </c>
      <c r="AC2050" t="s">
        <v>2292</v>
      </c>
      <c r="AD2050" t="s">
        <v>3054</v>
      </c>
      <c r="AE2050" t="s">
        <v>2807</v>
      </c>
      <c r="AF2050" t="s">
        <v>897</v>
      </c>
      <c r="AG2050" t="s">
        <v>949</v>
      </c>
      <c r="AH2050" t="s">
        <v>3120</v>
      </c>
      <c r="AI2050" t="s">
        <v>3121</v>
      </c>
      <c r="AJ2050" t="s">
        <v>3057</v>
      </c>
      <c r="AK2050" t="s">
        <v>71</v>
      </c>
    </row>
    <row r="2051" spans="1:37" x14ac:dyDescent="0.3">
      <c r="A2051" t="s">
        <v>3623</v>
      </c>
      <c r="B2051" t="s">
        <v>3153</v>
      </c>
      <c r="C2051" t="s">
        <v>1947</v>
      </c>
      <c r="D2051" t="s">
        <v>2455</v>
      </c>
      <c r="E2051" t="s">
        <v>3345</v>
      </c>
      <c r="F2051" t="s">
        <v>3307</v>
      </c>
      <c r="G2051" t="s">
        <v>3173</v>
      </c>
      <c r="H2051" t="s">
        <v>3153</v>
      </c>
      <c r="I2051" t="s">
        <v>4431</v>
      </c>
      <c r="J2051" t="s">
        <v>2292</v>
      </c>
      <c r="K2051" t="s">
        <v>4298</v>
      </c>
      <c r="L2051" t="s">
        <v>3054</v>
      </c>
      <c r="M2051" t="s">
        <v>897</v>
      </c>
      <c r="N2051" t="s">
        <v>2451</v>
      </c>
      <c r="O2051" t="s">
        <v>3170</v>
      </c>
      <c r="P2051" t="s">
        <v>1351</v>
      </c>
      <c r="Q2051" t="s">
        <v>1947</v>
      </c>
      <c r="R2051" t="s">
        <v>3190</v>
      </c>
      <c r="S2051" t="s">
        <v>3392</v>
      </c>
      <c r="T2051">
        <f>+_2022[[#This Row],[p1_score]]+_2022[[#This Row],[p2_score]]</f>
        <v>11</v>
      </c>
      <c r="U2051" t="s">
        <v>71</v>
      </c>
      <c r="V2051" t="s">
        <v>1947</v>
      </c>
      <c r="W2051" t="s">
        <v>3151</v>
      </c>
      <c r="X2051" t="s">
        <v>3170</v>
      </c>
      <c r="Y2051" t="s">
        <v>3152</v>
      </c>
      <c r="Z2051" t="s">
        <v>3152</v>
      </c>
      <c r="AA2051" t="s">
        <v>1699</v>
      </c>
      <c r="AB2051">
        <v>215</v>
      </c>
      <c r="AC2051" t="s">
        <v>2292</v>
      </c>
      <c r="AD2051" t="s">
        <v>3054</v>
      </c>
      <c r="AE2051" t="s">
        <v>2807</v>
      </c>
      <c r="AF2051" t="s">
        <v>897</v>
      </c>
      <c r="AG2051" t="s">
        <v>949</v>
      </c>
      <c r="AH2051" t="s">
        <v>3120</v>
      </c>
      <c r="AI2051" t="s">
        <v>3121</v>
      </c>
      <c r="AJ2051" t="s">
        <v>3057</v>
      </c>
      <c r="AK2051" t="s">
        <v>71</v>
      </c>
    </row>
    <row r="2052" spans="1:37" x14ac:dyDescent="0.3">
      <c r="A2052" t="s">
        <v>3625</v>
      </c>
      <c r="B2052" t="s">
        <v>3173</v>
      </c>
      <c r="C2052" t="s">
        <v>71</v>
      </c>
      <c r="D2052" t="s">
        <v>2456</v>
      </c>
      <c r="E2052" t="s">
        <v>3244</v>
      </c>
      <c r="F2052" t="s">
        <v>3181</v>
      </c>
      <c r="G2052" t="s">
        <v>3144</v>
      </c>
      <c r="H2052" t="s">
        <v>3153</v>
      </c>
      <c r="I2052" t="s">
        <v>3250</v>
      </c>
      <c r="J2052" t="s">
        <v>2292</v>
      </c>
      <c r="K2052" t="s">
        <v>4298</v>
      </c>
      <c r="L2052" t="s">
        <v>3054</v>
      </c>
      <c r="M2052" t="s">
        <v>897</v>
      </c>
      <c r="N2052" t="s">
        <v>2451</v>
      </c>
      <c r="O2052" t="s">
        <v>3200</v>
      </c>
      <c r="P2052" t="s">
        <v>2277</v>
      </c>
      <c r="Q2052" t="s">
        <v>71</v>
      </c>
      <c r="R2052" t="s">
        <v>3246</v>
      </c>
      <c r="S2052" t="s">
        <v>3397</v>
      </c>
      <c r="T2052">
        <f>+_2022[[#This Row],[p1_score]]+_2022[[#This Row],[p2_score]]</f>
        <v>16</v>
      </c>
      <c r="U2052" t="s">
        <v>71</v>
      </c>
      <c r="V2052" t="s">
        <v>2173</v>
      </c>
      <c r="W2052" t="s">
        <v>3252</v>
      </c>
      <c r="X2052" t="s">
        <v>3243</v>
      </c>
      <c r="Y2052" t="s">
        <v>3152</v>
      </c>
      <c r="Z2052" t="s">
        <v>3152</v>
      </c>
      <c r="AA2052" t="s">
        <v>1947</v>
      </c>
      <c r="AB2052">
        <v>215</v>
      </c>
      <c r="AC2052" t="s">
        <v>2292</v>
      </c>
      <c r="AD2052" t="s">
        <v>3054</v>
      </c>
      <c r="AE2052" t="s">
        <v>2807</v>
      </c>
      <c r="AF2052" t="s">
        <v>897</v>
      </c>
      <c r="AG2052" t="s">
        <v>949</v>
      </c>
      <c r="AH2052" t="s">
        <v>3120</v>
      </c>
      <c r="AI2052" t="s">
        <v>3121</v>
      </c>
      <c r="AJ2052" t="s">
        <v>3057</v>
      </c>
      <c r="AK2052" t="s">
        <v>71</v>
      </c>
    </row>
    <row r="2053" spans="1:37" x14ac:dyDescent="0.3">
      <c r="A2053" t="s">
        <v>3628</v>
      </c>
      <c r="B2053" t="s">
        <v>3180</v>
      </c>
      <c r="C2053" t="s">
        <v>2457</v>
      </c>
      <c r="D2053" t="s">
        <v>2458</v>
      </c>
      <c r="E2053" t="s">
        <v>3144</v>
      </c>
      <c r="F2053" t="s">
        <v>3162</v>
      </c>
      <c r="G2053" t="s">
        <v>3133</v>
      </c>
      <c r="H2053" t="s">
        <v>3133</v>
      </c>
      <c r="I2053" t="s">
        <v>3338</v>
      </c>
      <c r="J2053" t="s">
        <v>2292</v>
      </c>
      <c r="K2053" t="s">
        <v>4298</v>
      </c>
      <c r="L2053" t="s">
        <v>3054</v>
      </c>
      <c r="M2053" t="s">
        <v>897</v>
      </c>
      <c r="N2053" t="s">
        <v>2451</v>
      </c>
      <c r="O2053" t="s">
        <v>3219</v>
      </c>
      <c r="P2053" t="s">
        <v>2459</v>
      </c>
      <c r="Q2053" t="s">
        <v>2457</v>
      </c>
      <c r="R2053" t="s">
        <v>3305</v>
      </c>
      <c r="S2053" t="s">
        <v>3929</v>
      </c>
      <c r="T2053">
        <f>+_2022[[#This Row],[p1_score]]+_2022[[#This Row],[p2_score]]</f>
        <v>4</v>
      </c>
      <c r="U2053" t="s">
        <v>2457</v>
      </c>
      <c r="V2053" t="s">
        <v>2173</v>
      </c>
      <c r="W2053" t="s">
        <v>3166</v>
      </c>
      <c r="X2053" t="s">
        <v>3148</v>
      </c>
      <c r="Y2053" t="s">
        <v>3152</v>
      </c>
      <c r="Z2053" t="s">
        <v>3148</v>
      </c>
      <c r="AA2053" t="s">
        <v>71</v>
      </c>
      <c r="AB2053">
        <v>215</v>
      </c>
      <c r="AC2053" t="s">
        <v>2292</v>
      </c>
      <c r="AD2053" t="s">
        <v>3054</v>
      </c>
      <c r="AE2053" t="s">
        <v>2807</v>
      </c>
      <c r="AF2053" t="s">
        <v>897</v>
      </c>
      <c r="AG2053" t="s">
        <v>949</v>
      </c>
      <c r="AH2053" t="s">
        <v>3120</v>
      </c>
      <c r="AI2053" t="s">
        <v>3121</v>
      </c>
      <c r="AJ2053" t="s">
        <v>3057</v>
      </c>
      <c r="AK2053" t="s">
        <v>71</v>
      </c>
    </row>
    <row r="2054" spans="1:37" x14ac:dyDescent="0.3">
      <c r="A2054" t="s">
        <v>3630</v>
      </c>
      <c r="B2054" t="s">
        <v>3178</v>
      </c>
      <c r="C2054" t="s">
        <v>2173</v>
      </c>
      <c r="D2054" t="s">
        <v>2460</v>
      </c>
      <c r="E2054" t="s">
        <v>3173</v>
      </c>
      <c r="F2054" t="s">
        <v>3195</v>
      </c>
      <c r="G2054" t="s">
        <v>3133</v>
      </c>
      <c r="H2054" t="s">
        <v>3133</v>
      </c>
      <c r="I2054" t="s">
        <v>3790</v>
      </c>
      <c r="J2054" t="s">
        <v>2292</v>
      </c>
      <c r="K2054" t="s">
        <v>4298</v>
      </c>
      <c r="L2054" t="s">
        <v>3054</v>
      </c>
      <c r="M2054" t="s">
        <v>897</v>
      </c>
      <c r="N2054" t="s">
        <v>2451</v>
      </c>
      <c r="O2054" t="s">
        <v>3236</v>
      </c>
      <c r="P2054" t="s">
        <v>1166</v>
      </c>
      <c r="Q2054" t="s">
        <v>2173</v>
      </c>
      <c r="R2054" t="s">
        <v>3217</v>
      </c>
      <c r="S2054" t="s">
        <v>4320</v>
      </c>
      <c r="T2054">
        <f>+_2022[[#This Row],[p1_score]]+_2022[[#This Row],[p2_score]]</f>
        <v>7</v>
      </c>
      <c r="U2054" t="s">
        <v>233</v>
      </c>
      <c r="V2054" t="s">
        <v>2173</v>
      </c>
      <c r="W2054" t="s">
        <v>3151</v>
      </c>
      <c r="X2054" t="s">
        <v>3139</v>
      </c>
      <c r="Y2054" t="s">
        <v>3152</v>
      </c>
      <c r="Z2054" t="s">
        <v>3152</v>
      </c>
      <c r="AA2054" t="s">
        <v>2457</v>
      </c>
      <c r="AB2054">
        <v>215</v>
      </c>
      <c r="AC2054" t="s">
        <v>2292</v>
      </c>
      <c r="AD2054" t="s">
        <v>3054</v>
      </c>
      <c r="AE2054" t="s">
        <v>2807</v>
      </c>
      <c r="AF2054" t="s">
        <v>897</v>
      </c>
      <c r="AG2054" t="s">
        <v>949</v>
      </c>
      <c r="AH2054" t="s">
        <v>3120</v>
      </c>
      <c r="AI2054" t="s">
        <v>3121</v>
      </c>
      <c r="AJ2054" t="s">
        <v>3057</v>
      </c>
      <c r="AK2054" t="s">
        <v>71</v>
      </c>
    </row>
    <row r="2055" spans="1:37" x14ac:dyDescent="0.3">
      <c r="A2055" t="s">
        <v>3631</v>
      </c>
      <c r="B2055" t="s">
        <v>3195</v>
      </c>
      <c r="C2055" t="s">
        <v>2258</v>
      </c>
      <c r="D2055" t="s">
        <v>1665</v>
      </c>
      <c r="E2055" t="s">
        <v>3133</v>
      </c>
      <c r="F2055" t="s">
        <v>3144</v>
      </c>
      <c r="G2055" t="s">
        <v>3133</v>
      </c>
      <c r="H2055" t="s">
        <v>3133</v>
      </c>
      <c r="I2055" t="s">
        <v>3152</v>
      </c>
      <c r="J2055" t="s">
        <v>2292</v>
      </c>
      <c r="K2055" t="s">
        <v>4298</v>
      </c>
      <c r="L2055" t="s">
        <v>3054</v>
      </c>
      <c r="M2055" t="s">
        <v>897</v>
      </c>
      <c r="N2055" t="s">
        <v>2451</v>
      </c>
      <c r="O2055" t="s">
        <v>3161</v>
      </c>
      <c r="P2055" t="s">
        <v>1371</v>
      </c>
      <c r="Q2055" t="s">
        <v>2258</v>
      </c>
      <c r="R2055" t="s">
        <v>3365</v>
      </c>
      <c r="S2055" t="s">
        <v>4320</v>
      </c>
      <c r="T2055">
        <f>+_2022[[#This Row],[p1_score]]+_2022[[#This Row],[p2_score]]</f>
        <v>0</v>
      </c>
      <c r="U2055" t="s">
        <v>233</v>
      </c>
      <c r="V2055" t="s">
        <v>2258</v>
      </c>
      <c r="W2055" t="s">
        <v>3152</v>
      </c>
      <c r="X2055" t="s">
        <v>3152</v>
      </c>
      <c r="Y2055" t="s">
        <v>3152</v>
      </c>
      <c r="Z2055" t="s">
        <v>3152</v>
      </c>
      <c r="AA2055" t="s">
        <v>2173</v>
      </c>
      <c r="AB2055">
        <v>215</v>
      </c>
      <c r="AC2055" t="s">
        <v>2292</v>
      </c>
      <c r="AD2055" t="s">
        <v>3054</v>
      </c>
      <c r="AE2055" t="s">
        <v>2807</v>
      </c>
      <c r="AF2055" t="s">
        <v>897</v>
      </c>
      <c r="AG2055" t="s">
        <v>949</v>
      </c>
      <c r="AH2055" t="s">
        <v>3120</v>
      </c>
      <c r="AI2055" t="s">
        <v>3121</v>
      </c>
      <c r="AJ2055" t="s">
        <v>3057</v>
      </c>
      <c r="AK2055" t="s">
        <v>71</v>
      </c>
    </row>
    <row r="2056" spans="1:37" x14ac:dyDescent="0.3">
      <c r="A2056" t="s">
        <v>3633</v>
      </c>
      <c r="B2056" t="s">
        <v>3187</v>
      </c>
      <c r="C2056" t="s">
        <v>233</v>
      </c>
      <c r="D2056" t="s">
        <v>2147</v>
      </c>
      <c r="E2056" t="s">
        <v>3144</v>
      </c>
      <c r="F2056" t="s">
        <v>3173</v>
      </c>
      <c r="G2056" t="s">
        <v>3133</v>
      </c>
      <c r="H2056" t="s">
        <v>3133</v>
      </c>
      <c r="I2056" t="s">
        <v>3252</v>
      </c>
      <c r="J2056" t="s">
        <v>2292</v>
      </c>
      <c r="K2056" t="s">
        <v>4298</v>
      </c>
      <c r="L2056" t="s">
        <v>3054</v>
      </c>
      <c r="M2056" t="s">
        <v>897</v>
      </c>
      <c r="N2056" t="s">
        <v>2451</v>
      </c>
      <c r="O2056" t="s">
        <v>3271</v>
      </c>
      <c r="P2056" t="s">
        <v>1372</v>
      </c>
      <c r="Q2056" t="s">
        <v>233</v>
      </c>
      <c r="R2056" t="s">
        <v>3404</v>
      </c>
      <c r="S2056" t="s">
        <v>4320</v>
      </c>
      <c r="T2056">
        <f>+_2022[[#This Row],[p1_score]]+_2022[[#This Row],[p2_score]]</f>
        <v>0</v>
      </c>
      <c r="U2056" t="s">
        <v>233</v>
      </c>
      <c r="V2056" t="s">
        <v>2461</v>
      </c>
      <c r="W2056" t="s">
        <v>3166</v>
      </c>
      <c r="X2056" t="s">
        <v>3257</v>
      </c>
      <c r="Y2056" t="s">
        <v>3152</v>
      </c>
      <c r="Z2056" t="s">
        <v>3152</v>
      </c>
      <c r="AA2056" t="s">
        <v>2258</v>
      </c>
      <c r="AB2056">
        <v>215</v>
      </c>
      <c r="AC2056" t="s">
        <v>2292</v>
      </c>
      <c r="AD2056" t="s">
        <v>3054</v>
      </c>
      <c r="AE2056" t="s">
        <v>2807</v>
      </c>
      <c r="AF2056" t="s">
        <v>897</v>
      </c>
      <c r="AG2056" t="s">
        <v>949</v>
      </c>
      <c r="AH2056" t="s">
        <v>3120</v>
      </c>
      <c r="AI2056" t="s">
        <v>3121</v>
      </c>
      <c r="AJ2056" t="s">
        <v>3057</v>
      </c>
      <c r="AK2056" t="s">
        <v>71</v>
      </c>
    </row>
    <row r="2057" spans="1:37" x14ac:dyDescent="0.3">
      <c r="A2057" t="s">
        <v>3634</v>
      </c>
      <c r="B2057" t="s">
        <v>3154</v>
      </c>
      <c r="C2057" t="s">
        <v>2461</v>
      </c>
      <c r="D2057" t="s">
        <v>45</v>
      </c>
      <c r="E2057" t="s">
        <v>3133</v>
      </c>
      <c r="F2057" t="s">
        <v>3133</v>
      </c>
      <c r="G2057" t="s">
        <v>3133</v>
      </c>
      <c r="H2057" t="s">
        <v>3133</v>
      </c>
      <c r="I2057" t="s">
        <v>3152</v>
      </c>
      <c r="J2057" t="s">
        <v>2292</v>
      </c>
      <c r="K2057" t="s">
        <v>4298</v>
      </c>
      <c r="L2057" t="s">
        <v>3054</v>
      </c>
      <c r="M2057" t="s">
        <v>897</v>
      </c>
      <c r="N2057" t="s">
        <v>2451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e">
        <f>+_2022[[#This Row],[p1_score]]+_2022[[#This Row],[p2_score]]</f>
        <v>#VALUE!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  <c r="Z2057" t="s">
        <v>32</v>
      </c>
      <c r="AA2057" t="s">
        <v>32</v>
      </c>
      <c r="AB2057">
        <v>215</v>
      </c>
      <c r="AC2057" t="s">
        <v>2292</v>
      </c>
      <c r="AD2057" t="s">
        <v>3054</v>
      </c>
      <c r="AE2057" t="s">
        <v>2807</v>
      </c>
      <c r="AF2057" t="s">
        <v>897</v>
      </c>
      <c r="AG2057" t="s">
        <v>949</v>
      </c>
      <c r="AH2057" t="s">
        <v>3120</v>
      </c>
      <c r="AI2057" t="s">
        <v>3121</v>
      </c>
      <c r="AJ2057" t="s">
        <v>3057</v>
      </c>
      <c r="AK2057" t="s">
        <v>71</v>
      </c>
    </row>
    <row r="2058" spans="1:37" x14ac:dyDescent="0.3">
      <c r="A2058" t="s">
        <v>3635</v>
      </c>
      <c r="B2058" t="s">
        <v>3144</v>
      </c>
      <c r="C2058" t="s">
        <v>1788</v>
      </c>
      <c r="D2058" t="s">
        <v>1992</v>
      </c>
      <c r="E2058" t="s">
        <v>3144</v>
      </c>
      <c r="F2058" t="s">
        <v>3173</v>
      </c>
      <c r="G2058" t="s">
        <v>3133</v>
      </c>
      <c r="H2058" t="s">
        <v>3133</v>
      </c>
      <c r="I2058" t="s">
        <v>3252</v>
      </c>
      <c r="J2058" t="s">
        <v>2292</v>
      </c>
      <c r="K2058" t="s">
        <v>4280</v>
      </c>
      <c r="L2058" t="s">
        <v>3058</v>
      </c>
      <c r="M2058" t="s">
        <v>872</v>
      </c>
      <c r="N2058" t="s">
        <v>2462</v>
      </c>
      <c r="O2058" t="s">
        <v>3139</v>
      </c>
      <c r="P2058" t="s">
        <v>1294</v>
      </c>
      <c r="Q2058" t="s">
        <v>1788</v>
      </c>
      <c r="R2058" t="s">
        <v>4032</v>
      </c>
      <c r="S2058" t="s">
        <v>3252</v>
      </c>
      <c r="T2058">
        <f>+_2022[[#This Row],[p1_score]]+_2022[[#This Row],[p2_score]]</f>
        <v>20</v>
      </c>
      <c r="U2058" t="s">
        <v>2029</v>
      </c>
      <c r="V2058" t="s">
        <v>1788</v>
      </c>
      <c r="W2058" t="s">
        <v>3242</v>
      </c>
      <c r="X2058" t="s">
        <v>3166</v>
      </c>
      <c r="Y2058" t="s">
        <v>3242</v>
      </c>
      <c r="Z2058" t="s">
        <v>3166</v>
      </c>
      <c r="AA2058" t="s">
        <v>32</v>
      </c>
      <c r="AB2058">
        <v>216</v>
      </c>
      <c r="AC2058" t="s">
        <v>2292</v>
      </c>
      <c r="AD2058" t="s">
        <v>3058</v>
      </c>
      <c r="AE2058" t="s">
        <v>2807</v>
      </c>
      <c r="AF2058" t="s">
        <v>872</v>
      </c>
      <c r="AG2058" t="s">
        <v>850</v>
      </c>
      <c r="AH2058" t="s">
        <v>3122</v>
      </c>
      <c r="AI2058" t="s">
        <v>3123</v>
      </c>
      <c r="AJ2058" t="s">
        <v>3124</v>
      </c>
      <c r="AK2058" t="s">
        <v>1570</v>
      </c>
    </row>
    <row r="2059" spans="1:37" x14ac:dyDescent="0.3">
      <c r="A2059" t="s">
        <v>3638</v>
      </c>
      <c r="B2059" t="s">
        <v>3133</v>
      </c>
      <c r="C2059" t="s">
        <v>2029</v>
      </c>
      <c r="D2059" t="s">
        <v>2321</v>
      </c>
      <c r="E2059" t="s">
        <v>3237</v>
      </c>
      <c r="F2059" t="s">
        <v>3181</v>
      </c>
      <c r="G2059" t="s">
        <v>3136</v>
      </c>
      <c r="H2059" t="s">
        <v>3144</v>
      </c>
      <c r="I2059" t="s">
        <v>4437</v>
      </c>
      <c r="J2059" t="s">
        <v>2292</v>
      </c>
      <c r="K2059" t="s">
        <v>4280</v>
      </c>
      <c r="L2059" t="s">
        <v>3058</v>
      </c>
      <c r="M2059" t="s">
        <v>872</v>
      </c>
      <c r="N2059" t="s">
        <v>2462</v>
      </c>
      <c r="O2059" t="s">
        <v>3148</v>
      </c>
      <c r="P2059" t="s">
        <v>1969</v>
      </c>
      <c r="Q2059" t="s">
        <v>2029</v>
      </c>
      <c r="R2059" t="s">
        <v>4247</v>
      </c>
      <c r="S2059" t="s">
        <v>3435</v>
      </c>
      <c r="T2059">
        <f>+_2022[[#This Row],[p1_score]]+_2022[[#This Row],[p2_score]]</f>
        <v>8</v>
      </c>
      <c r="U2059" t="s">
        <v>2029</v>
      </c>
      <c r="V2059" t="s">
        <v>67</v>
      </c>
      <c r="W2059" t="s">
        <v>3152</v>
      </c>
      <c r="X2059" t="s">
        <v>3219</v>
      </c>
      <c r="Y2059" t="s">
        <v>3152</v>
      </c>
      <c r="Z2059" t="s">
        <v>3152</v>
      </c>
      <c r="AA2059" t="s">
        <v>1788</v>
      </c>
      <c r="AB2059">
        <v>216</v>
      </c>
      <c r="AC2059" t="s">
        <v>2292</v>
      </c>
      <c r="AD2059" t="s">
        <v>3058</v>
      </c>
      <c r="AE2059" t="s">
        <v>2807</v>
      </c>
      <c r="AF2059" t="s">
        <v>872</v>
      </c>
      <c r="AG2059" t="s">
        <v>850</v>
      </c>
      <c r="AH2059" t="s">
        <v>3122</v>
      </c>
      <c r="AI2059" t="s">
        <v>3123</v>
      </c>
      <c r="AJ2059" t="s">
        <v>3124</v>
      </c>
      <c r="AK2059" t="s">
        <v>1570</v>
      </c>
    </row>
    <row r="2060" spans="1:37" x14ac:dyDescent="0.3">
      <c r="A2060" t="s">
        <v>3640</v>
      </c>
      <c r="B2060" t="s">
        <v>3136</v>
      </c>
      <c r="C2060" t="s">
        <v>82</v>
      </c>
      <c r="D2060" t="s">
        <v>2463</v>
      </c>
      <c r="E2060" t="s">
        <v>3133</v>
      </c>
      <c r="F2060" t="s">
        <v>3162</v>
      </c>
      <c r="G2060" t="s">
        <v>3133</v>
      </c>
      <c r="H2060" t="s">
        <v>3133</v>
      </c>
      <c r="I2060" t="s">
        <v>3152</v>
      </c>
      <c r="J2060" t="s">
        <v>2292</v>
      </c>
      <c r="K2060" t="s">
        <v>4280</v>
      </c>
      <c r="L2060" t="s">
        <v>3058</v>
      </c>
      <c r="M2060" t="s">
        <v>872</v>
      </c>
      <c r="N2060" t="s">
        <v>2462</v>
      </c>
      <c r="O2060" t="s">
        <v>3157</v>
      </c>
      <c r="P2060" t="s">
        <v>1958</v>
      </c>
      <c r="Q2060" t="s">
        <v>82</v>
      </c>
      <c r="R2060" t="s">
        <v>3353</v>
      </c>
      <c r="S2060" t="s">
        <v>3249</v>
      </c>
      <c r="T2060">
        <f>+_2022[[#This Row],[p1_score]]+_2022[[#This Row],[p2_score]]</f>
        <v>1</v>
      </c>
      <c r="U2060" t="s">
        <v>82</v>
      </c>
      <c r="V2060" t="s">
        <v>67</v>
      </c>
      <c r="W2060" t="s">
        <v>3152</v>
      </c>
      <c r="X2060" t="s">
        <v>3166</v>
      </c>
      <c r="Y2060" t="s">
        <v>3152</v>
      </c>
      <c r="Z2060" t="s">
        <v>3166</v>
      </c>
      <c r="AA2060" t="s">
        <v>2029</v>
      </c>
      <c r="AB2060">
        <v>216</v>
      </c>
      <c r="AC2060" t="s">
        <v>2292</v>
      </c>
      <c r="AD2060" t="s">
        <v>3058</v>
      </c>
      <c r="AE2060" t="s">
        <v>2807</v>
      </c>
      <c r="AF2060" t="s">
        <v>872</v>
      </c>
      <c r="AG2060" t="s">
        <v>850</v>
      </c>
      <c r="AH2060" t="s">
        <v>3122</v>
      </c>
      <c r="AI2060" t="s">
        <v>3123</v>
      </c>
      <c r="AJ2060" t="s">
        <v>3124</v>
      </c>
      <c r="AK2060" t="s">
        <v>1570</v>
      </c>
    </row>
    <row r="2061" spans="1:37" x14ac:dyDescent="0.3">
      <c r="A2061" t="s">
        <v>3642</v>
      </c>
      <c r="B2061" t="s">
        <v>3153</v>
      </c>
      <c r="C2061" t="s">
        <v>67</v>
      </c>
      <c r="D2061" t="s">
        <v>2464</v>
      </c>
      <c r="E2061" t="s">
        <v>3187</v>
      </c>
      <c r="F2061" t="s">
        <v>3174</v>
      </c>
      <c r="G2061" t="s">
        <v>3144</v>
      </c>
      <c r="H2061" t="s">
        <v>3133</v>
      </c>
      <c r="I2061" t="s">
        <v>3751</v>
      </c>
      <c r="J2061" t="s">
        <v>2292</v>
      </c>
      <c r="K2061" t="s">
        <v>4280</v>
      </c>
      <c r="L2061" t="s">
        <v>3058</v>
      </c>
      <c r="M2061" t="s">
        <v>872</v>
      </c>
      <c r="N2061" t="s">
        <v>2462</v>
      </c>
      <c r="O2061" t="s">
        <v>3151</v>
      </c>
      <c r="P2061" t="s">
        <v>1573</v>
      </c>
      <c r="Q2061" t="s">
        <v>67</v>
      </c>
      <c r="R2061" t="s">
        <v>3240</v>
      </c>
      <c r="S2061" t="s">
        <v>3469</v>
      </c>
      <c r="T2061">
        <f>+_2022[[#This Row],[p1_score]]+_2022[[#This Row],[p2_score]]</f>
        <v>10</v>
      </c>
      <c r="U2061" t="s">
        <v>986</v>
      </c>
      <c r="V2061" t="s">
        <v>67</v>
      </c>
      <c r="W2061" t="s">
        <v>3148</v>
      </c>
      <c r="X2061" t="s">
        <v>3200</v>
      </c>
      <c r="Y2061" t="s">
        <v>3152</v>
      </c>
      <c r="Z2061" t="s">
        <v>3152</v>
      </c>
      <c r="AA2061" t="s">
        <v>82</v>
      </c>
      <c r="AB2061">
        <v>216</v>
      </c>
      <c r="AC2061" t="s">
        <v>2292</v>
      </c>
      <c r="AD2061" t="s">
        <v>3058</v>
      </c>
      <c r="AE2061" t="s">
        <v>2807</v>
      </c>
      <c r="AF2061" t="s">
        <v>872</v>
      </c>
      <c r="AG2061" t="s">
        <v>850</v>
      </c>
      <c r="AH2061" t="s">
        <v>3122</v>
      </c>
      <c r="AI2061" t="s">
        <v>3123</v>
      </c>
      <c r="AJ2061" t="s">
        <v>3124</v>
      </c>
      <c r="AK2061" t="s">
        <v>1570</v>
      </c>
    </row>
    <row r="2062" spans="1:37" x14ac:dyDescent="0.3">
      <c r="A2062" t="s">
        <v>3644</v>
      </c>
      <c r="B2062" t="s">
        <v>3162</v>
      </c>
      <c r="C2062" t="s">
        <v>986</v>
      </c>
      <c r="D2062" t="s">
        <v>2465</v>
      </c>
      <c r="E2062" t="s">
        <v>3306</v>
      </c>
      <c r="F2062" t="s">
        <v>3303</v>
      </c>
      <c r="G2062" t="s">
        <v>3144</v>
      </c>
      <c r="H2062" t="s">
        <v>3144</v>
      </c>
      <c r="I2062" t="s">
        <v>4571</v>
      </c>
      <c r="J2062" t="s">
        <v>2292</v>
      </c>
      <c r="K2062" t="s">
        <v>4280</v>
      </c>
      <c r="L2062" t="s">
        <v>3058</v>
      </c>
      <c r="M2062" t="s">
        <v>872</v>
      </c>
      <c r="N2062" t="s">
        <v>2462</v>
      </c>
      <c r="O2062" t="s">
        <v>3170</v>
      </c>
      <c r="P2062" t="s">
        <v>766</v>
      </c>
      <c r="Q2062" t="s">
        <v>986</v>
      </c>
      <c r="R2062" t="s">
        <v>3641</v>
      </c>
      <c r="S2062" t="s">
        <v>3815</v>
      </c>
      <c r="T2062">
        <f>+_2022[[#This Row],[p1_score]]+_2022[[#This Row],[p2_score]]</f>
        <v>49</v>
      </c>
      <c r="U2062" t="s">
        <v>986</v>
      </c>
      <c r="V2062" t="s">
        <v>1763</v>
      </c>
      <c r="W2062" t="s">
        <v>3637</v>
      </c>
      <c r="X2062" t="s">
        <v>3186</v>
      </c>
      <c r="Y2062" t="s">
        <v>3152</v>
      </c>
      <c r="Z2062" t="s">
        <v>3152</v>
      </c>
      <c r="AA2062" t="s">
        <v>67</v>
      </c>
      <c r="AB2062">
        <v>216</v>
      </c>
      <c r="AC2062" t="s">
        <v>2292</v>
      </c>
      <c r="AD2062" t="s">
        <v>3058</v>
      </c>
      <c r="AE2062" t="s">
        <v>2807</v>
      </c>
      <c r="AF2062" t="s">
        <v>872</v>
      </c>
      <c r="AG2062" t="s">
        <v>850</v>
      </c>
      <c r="AH2062" t="s">
        <v>3122</v>
      </c>
      <c r="AI2062" t="s">
        <v>3123</v>
      </c>
      <c r="AJ2062" t="s">
        <v>3124</v>
      </c>
      <c r="AK2062" t="s">
        <v>1570</v>
      </c>
    </row>
    <row r="2063" spans="1:37" x14ac:dyDescent="0.3">
      <c r="A2063" t="s">
        <v>3646</v>
      </c>
      <c r="B2063" t="s">
        <v>3173</v>
      </c>
      <c r="C2063" t="s">
        <v>1763</v>
      </c>
      <c r="D2063" t="s">
        <v>2127</v>
      </c>
      <c r="E2063" t="s">
        <v>3175</v>
      </c>
      <c r="F2063" t="s">
        <v>3145</v>
      </c>
      <c r="G2063" t="s">
        <v>3133</v>
      </c>
      <c r="H2063" t="s">
        <v>3133</v>
      </c>
      <c r="I2063" t="s">
        <v>4572</v>
      </c>
      <c r="J2063" t="s">
        <v>2292</v>
      </c>
      <c r="K2063" t="s">
        <v>4280</v>
      </c>
      <c r="L2063" t="s">
        <v>3058</v>
      </c>
      <c r="M2063" t="s">
        <v>872</v>
      </c>
      <c r="N2063" t="s">
        <v>2462</v>
      </c>
      <c r="O2063" t="s">
        <v>3200</v>
      </c>
      <c r="P2063" t="s">
        <v>1896</v>
      </c>
      <c r="Q2063" t="s">
        <v>1763</v>
      </c>
      <c r="R2063" t="s">
        <v>3246</v>
      </c>
      <c r="S2063" t="s">
        <v>3261</v>
      </c>
      <c r="T2063">
        <f>+_2022[[#This Row],[p1_score]]+_2022[[#This Row],[p2_score]]</f>
        <v>1</v>
      </c>
      <c r="U2063" t="s">
        <v>138</v>
      </c>
      <c r="V2063" t="s">
        <v>1763</v>
      </c>
      <c r="W2063" t="s">
        <v>3988</v>
      </c>
      <c r="X2063" t="s">
        <v>3220</v>
      </c>
      <c r="Y2063" t="s">
        <v>3152</v>
      </c>
      <c r="Z2063" t="s">
        <v>3152</v>
      </c>
      <c r="AA2063" t="s">
        <v>986</v>
      </c>
      <c r="AB2063">
        <v>216</v>
      </c>
      <c r="AC2063" t="s">
        <v>2292</v>
      </c>
      <c r="AD2063" t="s">
        <v>3058</v>
      </c>
      <c r="AE2063" t="s">
        <v>2807</v>
      </c>
      <c r="AF2063" t="s">
        <v>872</v>
      </c>
      <c r="AG2063" t="s">
        <v>850</v>
      </c>
      <c r="AH2063" t="s">
        <v>3122</v>
      </c>
      <c r="AI2063" t="s">
        <v>3123</v>
      </c>
      <c r="AJ2063" t="s">
        <v>3124</v>
      </c>
      <c r="AK2063" t="s">
        <v>1570</v>
      </c>
    </row>
    <row r="2064" spans="1:37" x14ac:dyDescent="0.3">
      <c r="A2064" t="s">
        <v>3647</v>
      </c>
      <c r="B2064" t="s">
        <v>3178</v>
      </c>
      <c r="C2064" t="s">
        <v>138</v>
      </c>
      <c r="D2064" t="s">
        <v>2466</v>
      </c>
      <c r="E2064" t="s">
        <v>3178</v>
      </c>
      <c r="F2064" t="s">
        <v>3162</v>
      </c>
      <c r="G2064" t="s">
        <v>3144</v>
      </c>
      <c r="H2064" t="s">
        <v>3133</v>
      </c>
      <c r="I2064" t="s">
        <v>3256</v>
      </c>
      <c r="J2064" t="s">
        <v>2292</v>
      </c>
      <c r="K2064" t="s">
        <v>4280</v>
      </c>
      <c r="L2064" t="s">
        <v>3058</v>
      </c>
      <c r="M2064" t="s">
        <v>872</v>
      </c>
      <c r="N2064" t="s">
        <v>2462</v>
      </c>
      <c r="O2064" t="s">
        <v>3219</v>
      </c>
      <c r="P2064" t="s">
        <v>2467</v>
      </c>
      <c r="Q2064" t="s">
        <v>138</v>
      </c>
      <c r="R2064" t="s">
        <v>3433</v>
      </c>
      <c r="S2064" t="s">
        <v>3216</v>
      </c>
      <c r="T2064">
        <f>+_2022[[#This Row],[p1_score]]+_2022[[#This Row],[p2_score]]</f>
        <v>11</v>
      </c>
      <c r="U2064" t="s">
        <v>138</v>
      </c>
      <c r="V2064" t="s">
        <v>907</v>
      </c>
      <c r="W2064" t="s">
        <v>3170</v>
      </c>
      <c r="X2064" t="s">
        <v>3151</v>
      </c>
      <c r="Y2064" t="s">
        <v>3152</v>
      </c>
      <c r="Z2064" t="s">
        <v>3152</v>
      </c>
      <c r="AA2064" t="s">
        <v>1763</v>
      </c>
      <c r="AB2064">
        <v>216</v>
      </c>
      <c r="AC2064" t="s">
        <v>2292</v>
      </c>
      <c r="AD2064" t="s">
        <v>3058</v>
      </c>
      <c r="AE2064" t="s">
        <v>2807</v>
      </c>
      <c r="AF2064" t="s">
        <v>872</v>
      </c>
      <c r="AG2064" t="s">
        <v>850</v>
      </c>
      <c r="AH2064" t="s">
        <v>3122</v>
      </c>
      <c r="AI2064" t="s">
        <v>3123</v>
      </c>
      <c r="AJ2064" t="s">
        <v>3124</v>
      </c>
      <c r="AK2064" t="s">
        <v>1570</v>
      </c>
    </row>
    <row r="2065" spans="1:37" x14ac:dyDescent="0.3">
      <c r="A2065" t="s">
        <v>3650</v>
      </c>
      <c r="B2065" t="s">
        <v>3187</v>
      </c>
      <c r="C2065" t="s">
        <v>1143</v>
      </c>
      <c r="D2065" t="s">
        <v>1884</v>
      </c>
      <c r="E2065" t="s">
        <v>3133</v>
      </c>
      <c r="F2065" t="s">
        <v>3144</v>
      </c>
      <c r="G2065" t="s">
        <v>3133</v>
      </c>
      <c r="H2065" t="s">
        <v>3133</v>
      </c>
      <c r="I2065" t="s">
        <v>3152</v>
      </c>
      <c r="J2065" t="s">
        <v>2292</v>
      </c>
      <c r="K2065" t="s">
        <v>4280</v>
      </c>
      <c r="L2065" t="s">
        <v>3058</v>
      </c>
      <c r="M2065" t="s">
        <v>872</v>
      </c>
      <c r="N2065" t="s">
        <v>2462</v>
      </c>
      <c r="O2065" t="s">
        <v>3236</v>
      </c>
      <c r="P2065" t="s">
        <v>2468</v>
      </c>
      <c r="Q2065" t="s">
        <v>1143</v>
      </c>
      <c r="R2065" t="s">
        <v>3497</v>
      </c>
      <c r="S2065" t="s">
        <v>3216</v>
      </c>
      <c r="T2065">
        <f>+_2022[[#This Row],[p1_score]]+_2022[[#This Row],[p2_score]]</f>
        <v>0</v>
      </c>
      <c r="U2065" t="s">
        <v>1143</v>
      </c>
      <c r="V2065" t="s">
        <v>907</v>
      </c>
      <c r="W2065" t="s">
        <v>3152</v>
      </c>
      <c r="X2065" t="s">
        <v>3152</v>
      </c>
      <c r="Y2065" t="s">
        <v>3152</v>
      </c>
      <c r="Z2065" t="s">
        <v>3152</v>
      </c>
      <c r="AA2065" t="s">
        <v>138</v>
      </c>
      <c r="AB2065">
        <v>216</v>
      </c>
      <c r="AC2065" t="s">
        <v>2292</v>
      </c>
      <c r="AD2065" t="s">
        <v>3058</v>
      </c>
      <c r="AE2065" t="s">
        <v>2807</v>
      </c>
      <c r="AF2065" t="s">
        <v>872</v>
      </c>
      <c r="AG2065" t="s">
        <v>850</v>
      </c>
      <c r="AH2065" t="s">
        <v>3122</v>
      </c>
      <c r="AI2065" t="s">
        <v>3123</v>
      </c>
      <c r="AJ2065" t="s">
        <v>3124</v>
      </c>
      <c r="AK2065" t="s">
        <v>1570</v>
      </c>
    </row>
    <row r="2066" spans="1:37" x14ac:dyDescent="0.3">
      <c r="A2066" t="s">
        <v>3653</v>
      </c>
      <c r="B2066" t="s">
        <v>3180</v>
      </c>
      <c r="C2066" t="s">
        <v>907</v>
      </c>
      <c r="D2066" t="s">
        <v>2469</v>
      </c>
      <c r="E2066" t="s">
        <v>3180</v>
      </c>
      <c r="F2066" t="s">
        <v>3154</v>
      </c>
      <c r="G2066" t="s">
        <v>3133</v>
      </c>
      <c r="H2066" t="s">
        <v>3133</v>
      </c>
      <c r="I2066" t="s">
        <v>3329</v>
      </c>
      <c r="J2066" t="s">
        <v>2292</v>
      </c>
      <c r="K2066" t="s">
        <v>4280</v>
      </c>
      <c r="L2066" t="s">
        <v>3058</v>
      </c>
      <c r="M2066" t="s">
        <v>872</v>
      </c>
      <c r="N2066" t="s">
        <v>2462</v>
      </c>
      <c r="O2066" t="s">
        <v>3161</v>
      </c>
      <c r="P2066" t="s">
        <v>1206</v>
      </c>
      <c r="Q2066" t="s">
        <v>907</v>
      </c>
      <c r="R2066" t="s">
        <v>3252</v>
      </c>
      <c r="S2066" t="s">
        <v>4078</v>
      </c>
      <c r="T2066">
        <f>+_2022[[#This Row],[p1_score]]+_2022[[#This Row],[p2_score]]</f>
        <v>11</v>
      </c>
      <c r="U2066" t="s">
        <v>935</v>
      </c>
      <c r="V2066" t="s">
        <v>907</v>
      </c>
      <c r="W2066" t="s">
        <v>3157</v>
      </c>
      <c r="X2066" t="s">
        <v>3200</v>
      </c>
      <c r="Y2066" t="s">
        <v>3152</v>
      </c>
      <c r="Z2066" t="s">
        <v>3152</v>
      </c>
      <c r="AA2066" t="s">
        <v>1143</v>
      </c>
      <c r="AB2066">
        <v>216</v>
      </c>
      <c r="AC2066" t="s">
        <v>2292</v>
      </c>
      <c r="AD2066" t="s">
        <v>3058</v>
      </c>
      <c r="AE2066" t="s">
        <v>2807</v>
      </c>
      <c r="AF2066" t="s">
        <v>872</v>
      </c>
      <c r="AG2066" t="s">
        <v>850</v>
      </c>
      <c r="AH2066" t="s">
        <v>3122</v>
      </c>
      <c r="AI2066" t="s">
        <v>3123</v>
      </c>
      <c r="AJ2066" t="s">
        <v>3124</v>
      </c>
      <c r="AK2066" t="s">
        <v>1570</v>
      </c>
    </row>
    <row r="2067" spans="1:37" x14ac:dyDescent="0.3">
      <c r="A2067" t="s">
        <v>3656</v>
      </c>
      <c r="B2067" t="s">
        <v>3195</v>
      </c>
      <c r="C2067" t="s">
        <v>935</v>
      </c>
      <c r="D2067" t="s">
        <v>45</v>
      </c>
      <c r="E2067" t="s">
        <v>3173</v>
      </c>
      <c r="F2067" t="s">
        <v>3173</v>
      </c>
      <c r="G2067" t="s">
        <v>3144</v>
      </c>
      <c r="H2067" t="s">
        <v>3133</v>
      </c>
      <c r="I2067" t="s">
        <v>3216</v>
      </c>
      <c r="J2067" t="s">
        <v>2292</v>
      </c>
      <c r="K2067" t="s">
        <v>4280</v>
      </c>
      <c r="L2067" t="s">
        <v>3058</v>
      </c>
      <c r="M2067" t="s">
        <v>872</v>
      </c>
      <c r="N2067" t="s">
        <v>2462</v>
      </c>
      <c r="O2067" t="s">
        <v>32</v>
      </c>
      <c r="P2067" t="s">
        <v>32</v>
      </c>
      <c r="Q2067" t="s">
        <v>32</v>
      </c>
      <c r="R2067" t="s">
        <v>32</v>
      </c>
      <c r="S2067" t="s">
        <v>32</v>
      </c>
      <c r="T2067" t="e">
        <f>+_2022[[#This Row],[p1_score]]+_2022[[#This Row],[p2_score]]</f>
        <v>#VALUE!</v>
      </c>
      <c r="U2067" t="s">
        <v>32</v>
      </c>
      <c r="V2067" t="s">
        <v>32</v>
      </c>
      <c r="W2067" t="s">
        <v>32</v>
      </c>
      <c r="X2067" t="s">
        <v>32</v>
      </c>
      <c r="Y2067" t="s">
        <v>32</v>
      </c>
      <c r="Z2067" t="s">
        <v>32</v>
      </c>
      <c r="AA2067" t="s">
        <v>32</v>
      </c>
      <c r="AB2067">
        <v>216</v>
      </c>
      <c r="AC2067" t="s">
        <v>2292</v>
      </c>
      <c r="AD2067" t="s">
        <v>3058</v>
      </c>
      <c r="AE2067" t="s">
        <v>2807</v>
      </c>
      <c r="AF2067" t="s">
        <v>872</v>
      </c>
      <c r="AG2067" t="s">
        <v>850</v>
      </c>
      <c r="AH2067" t="s">
        <v>3122</v>
      </c>
      <c r="AI2067" t="s">
        <v>3123</v>
      </c>
      <c r="AJ2067" t="s">
        <v>3124</v>
      </c>
      <c r="AK2067" t="s">
        <v>1570</v>
      </c>
    </row>
    <row r="2068" spans="1:37" x14ac:dyDescent="0.3">
      <c r="A2068" t="s">
        <v>3658</v>
      </c>
      <c r="B2068" t="s">
        <v>3133</v>
      </c>
      <c r="C2068" t="s">
        <v>1674</v>
      </c>
      <c r="D2068" t="s">
        <v>2470</v>
      </c>
      <c r="E2068" t="s">
        <v>3237</v>
      </c>
      <c r="F2068" t="s">
        <v>3306</v>
      </c>
      <c r="G2068" t="s">
        <v>3133</v>
      </c>
      <c r="H2068" t="s">
        <v>3133</v>
      </c>
      <c r="I2068" t="s">
        <v>4573</v>
      </c>
      <c r="J2068" t="s">
        <v>2292</v>
      </c>
      <c r="K2068" t="s">
        <v>4433</v>
      </c>
      <c r="L2068" t="s">
        <v>3062</v>
      </c>
      <c r="M2068" t="s">
        <v>850</v>
      </c>
      <c r="N2068" t="s">
        <v>2471</v>
      </c>
      <c r="O2068" t="s">
        <v>3139</v>
      </c>
      <c r="P2068" t="s">
        <v>2434</v>
      </c>
      <c r="Q2068" t="s">
        <v>1674</v>
      </c>
      <c r="R2068" t="s">
        <v>3391</v>
      </c>
      <c r="S2068" t="s">
        <v>3361</v>
      </c>
      <c r="T2068">
        <f>+_2022[[#This Row],[p1_score]]+_2022[[#This Row],[p2_score]]</f>
        <v>108</v>
      </c>
      <c r="U2068" t="s">
        <v>25</v>
      </c>
      <c r="V2068" t="s">
        <v>1674</v>
      </c>
      <c r="W2068" t="s">
        <v>3261</v>
      </c>
      <c r="X2068" t="s">
        <v>3242</v>
      </c>
      <c r="Y2068" t="s">
        <v>3261</v>
      </c>
      <c r="Z2068" t="s">
        <v>3242</v>
      </c>
      <c r="AA2068" t="s">
        <v>32</v>
      </c>
      <c r="AB2068">
        <v>217</v>
      </c>
      <c r="AC2068" t="s">
        <v>2292</v>
      </c>
      <c r="AD2068" t="s">
        <v>3062</v>
      </c>
      <c r="AE2068" t="s">
        <v>2807</v>
      </c>
      <c r="AF2068" t="s">
        <v>850</v>
      </c>
      <c r="AG2068" t="s">
        <v>949</v>
      </c>
      <c r="AH2068" t="s">
        <v>3125</v>
      </c>
      <c r="AI2068" t="s">
        <v>3126</v>
      </c>
      <c r="AJ2068" t="s">
        <v>3127</v>
      </c>
      <c r="AK2068" t="s">
        <v>25</v>
      </c>
    </row>
    <row r="2069" spans="1:37" x14ac:dyDescent="0.3">
      <c r="A2069" t="s">
        <v>3660</v>
      </c>
      <c r="B2069" t="s">
        <v>3153</v>
      </c>
      <c r="C2069" t="s">
        <v>2152</v>
      </c>
      <c r="D2069" t="s">
        <v>2472</v>
      </c>
      <c r="E2069" t="s">
        <v>3133</v>
      </c>
      <c r="F2069" t="s">
        <v>3144</v>
      </c>
      <c r="G2069" t="s">
        <v>3133</v>
      </c>
      <c r="H2069" t="s">
        <v>3133</v>
      </c>
      <c r="I2069" t="s">
        <v>3152</v>
      </c>
      <c r="J2069" t="s">
        <v>2292</v>
      </c>
      <c r="K2069" t="s">
        <v>4433</v>
      </c>
      <c r="L2069" t="s">
        <v>3062</v>
      </c>
      <c r="M2069" t="s">
        <v>850</v>
      </c>
      <c r="N2069" t="s">
        <v>2471</v>
      </c>
      <c r="O2069" t="s">
        <v>3148</v>
      </c>
      <c r="P2069" t="s">
        <v>2369</v>
      </c>
      <c r="Q2069" t="s">
        <v>2152</v>
      </c>
      <c r="R2069" t="s">
        <v>3717</v>
      </c>
      <c r="S2069" t="s">
        <v>3361</v>
      </c>
      <c r="T2069">
        <f>+_2022[[#This Row],[p1_score]]+_2022[[#This Row],[p2_score]]</f>
        <v>0</v>
      </c>
      <c r="U2069" t="s">
        <v>25</v>
      </c>
      <c r="V2069" t="s">
        <v>2152</v>
      </c>
      <c r="W2069" t="s">
        <v>3152</v>
      </c>
      <c r="X2069" t="s">
        <v>3152</v>
      </c>
      <c r="Y2069" t="s">
        <v>3261</v>
      </c>
      <c r="Z2069" t="s">
        <v>3152</v>
      </c>
      <c r="AA2069" t="s">
        <v>1674</v>
      </c>
      <c r="AB2069">
        <v>217</v>
      </c>
      <c r="AC2069" t="s">
        <v>2292</v>
      </c>
      <c r="AD2069" t="s">
        <v>3062</v>
      </c>
      <c r="AE2069" t="s">
        <v>2807</v>
      </c>
      <c r="AF2069" t="s">
        <v>850</v>
      </c>
      <c r="AG2069" t="s">
        <v>949</v>
      </c>
      <c r="AH2069" t="s">
        <v>3125</v>
      </c>
      <c r="AI2069" t="s">
        <v>3126</v>
      </c>
      <c r="AJ2069" t="s">
        <v>3127</v>
      </c>
      <c r="AK2069" t="s">
        <v>25</v>
      </c>
    </row>
    <row r="2070" spans="1:37" x14ac:dyDescent="0.3">
      <c r="A2070" t="s">
        <v>3661</v>
      </c>
      <c r="B2070" t="s">
        <v>3144</v>
      </c>
      <c r="C2070" t="s">
        <v>25</v>
      </c>
      <c r="D2070" t="s">
        <v>163</v>
      </c>
      <c r="E2070" t="s">
        <v>3514</v>
      </c>
      <c r="F2070" t="s">
        <v>3224</v>
      </c>
      <c r="G2070" t="s">
        <v>3202</v>
      </c>
      <c r="H2070" t="s">
        <v>3187</v>
      </c>
      <c r="I2070" t="s">
        <v>4574</v>
      </c>
      <c r="J2070" t="s">
        <v>2292</v>
      </c>
      <c r="K2070" t="s">
        <v>4433</v>
      </c>
      <c r="L2070" t="s">
        <v>3062</v>
      </c>
      <c r="M2070" t="s">
        <v>850</v>
      </c>
      <c r="N2070" t="s">
        <v>2471</v>
      </c>
      <c r="O2070" t="s">
        <v>3157</v>
      </c>
      <c r="P2070" t="s">
        <v>1524</v>
      </c>
      <c r="Q2070" t="s">
        <v>25</v>
      </c>
      <c r="R2070" t="s">
        <v>3457</v>
      </c>
      <c r="S2070" t="s">
        <v>4394</v>
      </c>
      <c r="T2070">
        <f>+_2022[[#This Row],[p1_score]]+_2022[[#This Row],[p2_score]]</f>
        <v>63</v>
      </c>
      <c r="U2070" t="s">
        <v>25</v>
      </c>
      <c r="V2070" t="s">
        <v>2342</v>
      </c>
      <c r="W2070" t="s">
        <v>3435</v>
      </c>
      <c r="X2070" t="s">
        <v>3358</v>
      </c>
      <c r="Y2070" t="s">
        <v>3152</v>
      </c>
      <c r="Z2070" t="s">
        <v>3152</v>
      </c>
      <c r="AA2070" t="s">
        <v>2152</v>
      </c>
      <c r="AB2070">
        <v>217</v>
      </c>
      <c r="AC2070" t="s">
        <v>2292</v>
      </c>
      <c r="AD2070" t="s">
        <v>3062</v>
      </c>
      <c r="AE2070" t="s">
        <v>2807</v>
      </c>
      <c r="AF2070" t="s">
        <v>850</v>
      </c>
      <c r="AG2070" t="s">
        <v>949</v>
      </c>
      <c r="AH2070" t="s">
        <v>3125</v>
      </c>
      <c r="AI2070" t="s">
        <v>3126</v>
      </c>
      <c r="AJ2070" t="s">
        <v>3127</v>
      </c>
      <c r="AK2070" t="s">
        <v>25</v>
      </c>
    </row>
    <row r="2071" spans="1:37" x14ac:dyDescent="0.3">
      <c r="A2071" t="s">
        <v>3662</v>
      </c>
      <c r="B2071" t="s">
        <v>3136</v>
      </c>
      <c r="C2071" t="s">
        <v>2342</v>
      </c>
      <c r="D2071" t="s">
        <v>45</v>
      </c>
      <c r="E2071" t="s">
        <v>3279</v>
      </c>
      <c r="F2071" t="s">
        <v>3238</v>
      </c>
      <c r="G2071" t="s">
        <v>3136</v>
      </c>
      <c r="H2071" t="s">
        <v>3133</v>
      </c>
      <c r="I2071" t="s">
        <v>3272</v>
      </c>
      <c r="J2071" t="s">
        <v>2292</v>
      </c>
      <c r="K2071" t="s">
        <v>4433</v>
      </c>
      <c r="L2071" t="s">
        <v>3062</v>
      </c>
      <c r="M2071" t="s">
        <v>850</v>
      </c>
      <c r="N2071" t="s">
        <v>2471</v>
      </c>
      <c r="O2071" t="s">
        <v>32</v>
      </c>
      <c r="P2071" t="s">
        <v>32</v>
      </c>
      <c r="Q2071" t="s">
        <v>32</v>
      </c>
      <c r="R2071" t="s">
        <v>32</v>
      </c>
      <c r="S2071" t="s">
        <v>32</v>
      </c>
      <c r="T2071">
        <f>+_2022[[#This Row],[p1_score]]+_2022[[#This Row],[p2_score]]</f>
        <v>28</v>
      </c>
      <c r="U2071" t="s">
        <v>1365</v>
      </c>
      <c r="V2071" t="s">
        <v>2342</v>
      </c>
      <c r="W2071" t="s">
        <v>3152</v>
      </c>
      <c r="X2071" t="s">
        <v>3435</v>
      </c>
      <c r="Y2071" t="s">
        <v>3152</v>
      </c>
      <c r="Z2071" t="s">
        <v>3152</v>
      </c>
      <c r="AA2071" t="s">
        <v>25</v>
      </c>
      <c r="AB2071">
        <v>217</v>
      </c>
      <c r="AC2071" t="s">
        <v>2292</v>
      </c>
      <c r="AD2071" t="s">
        <v>3062</v>
      </c>
      <c r="AE2071" t="s">
        <v>2807</v>
      </c>
      <c r="AF2071" t="s">
        <v>850</v>
      </c>
      <c r="AG2071" t="s">
        <v>949</v>
      </c>
      <c r="AH2071" t="s">
        <v>3125</v>
      </c>
      <c r="AI2071" t="s">
        <v>3126</v>
      </c>
      <c r="AJ2071" t="s">
        <v>3127</v>
      </c>
      <c r="AK2071" t="s">
        <v>25</v>
      </c>
    </row>
    <row r="2072" spans="1:37" x14ac:dyDescent="0.3">
      <c r="A2072" t="s">
        <v>3664</v>
      </c>
      <c r="B2072" t="s">
        <v>3162</v>
      </c>
      <c r="C2072" t="s">
        <v>1365</v>
      </c>
      <c r="D2072" t="s">
        <v>45</v>
      </c>
      <c r="E2072" t="s">
        <v>3133</v>
      </c>
      <c r="F2072" t="s">
        <v>3133</v>
      </c>
      <c r="G2072" t="s">
        <v>3133</v>
      </c>
      <c r="H2072" t="s">
        <v>3133</v>
      </c>
      <c r="I2072" t="s">
        <v>3152</v>
      </c>
      <c r="J2072" t="s">
        <v>2292</v>
      </c>
      <c r="K2072" t="s">
        <v>4433</v>
      </c>
      <c r="L2072" t="s">
        <v>3062</v>
      </c>
      <c r="M2072" t="s">
        <v>850</v>
      </c>
      <c r="N2072" t="s">
        <v>2471</v>
      </c>
      <c r="O2072" t="s">
        <v>32</v>
      </c>
      <c r="P2072" t="s">
        <v>32</v>
      </c>
      <c r="Q2072" t="s">
        <v>32</v>
      </c>
      <c r="R2072" t="s">
        <v>32</v>
      </c>
      <c r="S2072" t="s">
        <v>32</v>
      </c>
      <c r="T2072" t="e">
        <f>+_2022[[#This Row],[p1_score]]+_2022[[#This Row],[p2_score]]</f>
        <v>#VALUE!</v>
      </c>
      <c r="U2072" t="s">
        <v>32</v>
      </c>
      <c r="V2072" t="s">
        <v>32</v>
      </c>
      <c r="W2072" t="s">
        <v>32</v>
      </c>
      <c r="X2072" t="s">
        <v>32</v>
      </c>
      <c r="Y2072" t="s">
        <v>32</v>
      </c>
      <c r="Z2072" t="s">
        <v>32</v>
      </c>
      <c r="AA2072" t="s">
        <v>32</v>
      </c>
      <c r="AB2072">
        <v>217</v>
      </c>
      <c r="AC2072" t="s">
        <v>2292</v>
      </c>
      <c r="AD2072" t="s">
        <v>3062</v>
      </c>
      <c r="AE2072" t="s">
        <v>2807</v>
      </c>
      <c r="AF2072" t="s">
        <v>850</v>
      </c>
      <c r="AG2072" t="s">
        <v>949</v>
      </c>
      <c r="AH2072" t="s">
        <v>3125</v>
      </c>
      <c r="AI2072" t="s">
        <v>3126</v>
      </c>
      <c r="AJ2072" t="s">
        <v>3127</v>
      </c>
      <c r="AK2072" t="s">
        <v>25</v>
      </c>
    </row>
    <row r="2073" spans="1:37" x14ac:dyDescent="0.3">
      <c r="A2073" t="s">
        <v>3665</v>
      </c>
      <c r="B2073" t="s">
        <v>3133</v>
      </c>
      <c r="C2073" t="s">
        <v>2449</v>
      </c>
      <c r="D2073" t="s">
        <v>2463</v>
      </c>
      <c r="E2073" t="s">
        <v>3133</v>
      </c>
      <c r="F2073" t="s">
        <v>3136</v>
      </c>
      <c r="G2073" t="s">
        <v>3133</v>
      </c>
      <c r="H2073" t="s">
        <v>3133</v>
      </c>
      <c r="I2073" t="s">
        <v>3152</v>
      </c>
      <c r="J2073" t="s">
        <v>2292</v>
      </c>
      <c r="K2073" t="s">
        <v>4266</v>
      </c>
      <c r="L2073" t="s">
        <v>2622</v>
      </c>
      <c r="M2073" t="s">
        <v>897</v>
      </c>
      <c r="N2073" t="s">
        <v>2473</v>
      </c>
      <c r="O2073" t="s">
        <v>3139</v>
      </c>
      <c r="P2073" t="s">
        <v>151</v>
      </c>
      <c r="Q2073" t="s">
        <v>2449</v>
      </c>
      <c r="R2073" t="s">
        <v>3347</v>
      </c>
      <c r="S2073" t="s">
        <v>3152</v>
      </c>
      <c r="T2073">
        <f>+_2022[[#This Row],[p1_score]]+_2022[[#This Row],[p2_score]]</f>
        <v>0</v>
      </c>
      <c r="U2073" t="s">
        <v>900</v>
      </c>
      <c r="V2073" t="s">
        <v>2449</v>
      </c>
      <c r="W2073" t="s">
        <v>3152</v>
      </c>
      <c r="X2073" t="s">
        <v>3152</v>
      </c>
      <c r="Y2073" t="s">
        <v>3152</v>
      </c>
      <c r="Z2073" t="s">
        <v>3152</v>
      </c>
      <c r="AA2073" t="s">
        <v>32</v>
      </c>
      <c r="AB2073">
        <v>218</v>
      </c>
      <c r="AC2073" t="s">
        <v>2292</v>
      </c>
      <c r="AD2073" t="s">
        <v>2622</v>
      </c>
      <c r="AE2073" t="s">
        <v>2807</v>
      </c>
      <c r="AF2073" t="s">
        <v>897</v>
      </c>
      <c r="AG2073" t="s">
        <v>850</v>
      </c>
      <c r="AH2073" t="s">
        <v>3128</v>
      </c>
      <c r="AI2073" t="s">
        <v>3129</v>
      </c>
      <c r="AJ2073" t="s">
        <v>2985</v>
      </c>
      <c r="AK2073" t="s">
        <v>1674</v>
      </c>
    </row>
    <row r="2074" spans="1:37" x14ac:dyDescent="0.3">
      <c r="A2074" t="s">
        <v>3667</v>
      </c>
      <c r="B2074" t="s">
        <v>3153</v>
      </c>
      <c r="C2074" t="s">
        <v>1947</v>
      </c>
      <c r="D2074" t="s">
        <v>2474</v>
      </c>
      <c r="E2074" t="s">
        <v>3181</v>
      </c>
      <c r="F2074" t="s">
        <v>3181</v>
      </c>
      <c r="G2074" t="s">
        <v>3133</v>
      </c>
      <c r="H2074" t="s">
        <v>3144</v>
      </c>
      <c r="I2074" t="s">
        <v>3216</v>
      </c>
      <c r="J2074" t="s">
        <v>2292</v>
      </c>
      <c r="K2074" t="s">
        <v>4266</v>
      </c>
      <c r="L2074" t="s">
        <v>2622</v>
      </c>
      <c r="M2074" t="s">
        <v>897</v>
      </c>
      <c r="N2074" t="s">
        <v>2473</v>
      </c>
      <c r="O2074" t="s">
        <v>3148</v>
      </c>
      <c r="P2074" t="s">
        <v>1312</v>
      </c>
      <c r="Q2074" t="s">
        <v>1947</v>
      </c>
      <c r="R2074" t="s">
        <v>3479</v>
      </c>
      <c r="S2074" t="s">
        <v>3193</v>
      </c>
      <c r="T2074">
        <f>+_2022[[#This Row],[p1_score]]+_2022[[#This Row],[p2_score]]</f>
        <v>33</v>
      </c>
      <c r="U2074" t="s">
        <v>900</v>
      </c>
      <c r="V2074" t="s">
        <v>1947</v>
      </c>
      <c r="W2074" t="s">
        <v>3393</v>
      </c>
      <c r="X2074" t="s">
        <v>3305</v>
      </c>
      <c r="Y2074" t="s">
        <v>3393</v>
      </c>
      <c r="Z2074" t="s">
        <v>3152</v>
      </c>
      <c r="AA2074" t="s">
        <v>2449</v>
      </c>
      <c r="AB2074">
        <v>218</v>
      </c>
      <c r="AC2074" t="s">
        <v>2292</v>
      </c>
      <c r="AD2074" t="s">
        <v>2622</v>
      </c>
      <c r="AE2074" t="s">
        <v>2807</v>
      </c>
      <c r="AF2074" t="s">
        <v>897</v>
      </c>
      <c r="AG2074" t="s">
        <v>850</v>
      </c>
      <c r="AH2074" t="s">
        <v>3128</v>
      </c>
      <c r="AI2074" t="s">
        <v>3129</v>
      </c>
      <c r="AJ2074" t="s">
        <v>2985</v>
      </c>
      <c r="AK2074" t="s">
        <v>1674</v>
      </c>
    </row>
    <row r="2075" spans="1:37" x14ac:dyDescent="0.3">
      <c r="A2075" t="s">
        <v>3669</v>
      </c>
      <c r="B2075" t="s">
        <v>3136</v>
      </c>
      <c r="C2075" t="s">
        <v>1872</v>
      </c>
      <c r="D2075" t="s">
        <v>2475</v>
      </c>
      <c r="E2075" t="s">
        <v>3351</v>
      </c>
      <c r="F2075" t="s">
        <v>3255</v>
      </c>
      <c r="G2075" t="s">
        <v>3180</v>
      </c>
      <c r="H2075" t="s">
        <v>3153</v>
      </c>
      <c r="I2075" t="s">
        <v>4575</v>
      </c>
      <c r="J2075" t="s">
        <v>2292</v>
      </c>
      <c r="K2075" t="s">
        <v>4266</v>
      </c>
      <c r="L2075" t="s">
        <v>2622</v>
      </c>
      <c r="M2075" t="s">
        <v>897</v>
      </c>
      <c r="N2075" t="s">
        <v>2473</v>
      </c>
      <c r="O2075" t="s">
        <v>3157</v>
      </c>
      <c r="P2075" t="s">
        <v>2476</v>
      </c>
      <c r="Q2075" t="s">
        <v>1872</v>
      </c>
      <c r="R2075" t="s">
        <v>3360</v>
      </c>
      <c r="S2075" t="s">
        <v>3203</v>
      </c>
      <c r="T2075">
        <f>+_2022[[#This Row],[p1_score]]+_2022[[#This Row],[p2_score]]</f>
        <v>87</v>
      </c>
      <c r="U2075" t="s">
        <v>900</v>
      </c>
      <c r="V2075" t="s">
        <v>1872</v>
      </c>
      <c r="W2075" t="s">
        <v>3713</v>
      </c>
      <c r="X2075" t="s">
        <v>3376</v>
      </c>
      <c r="Y2075" t="s">
        <v>3445</v>
      </c>
      <c r="Z2075" t="s">
        <v>3152</v>
      </c>
      <c r="AA2075" t="s">
        <v>1947</v>
      </c>
      <c r="AB2075">
        <v>218</v>
      </c>
      <c r="AC2075" t="s">
        <v>2292</v>
      </c>
      <c r="AD2075" t="s">
        <v>2622</v>
      </c>
      <c r="AE2075" t="s">
        <v>2807</v>
      </c>
      <c r="AF2075" t="s">
        <v>897</v>
      </c>
      <c r="AG2075" t="s">
        <v>850</v>
      </c>
      <c r="AH2075" t="s">
        <v>3128</v>
      </c>
      <c r="AI2075" t="s">
        <v>3129</v>
      </c>
      <c r="AJ2075" t="s">
        <v>2985</v>
      </c>
      <c r="AK2075" t="s">
        <v>1674</v>
      </c>
    </row>
    <row r="2076" spans="1:37" x14ac:dyDescent="0.3">
      <c r="A2076" t="s">
        <v>3671</v>
      </c>
      <c r="B2076" t="s">
        <v>3162</v>
      </c>
      <c r="C2076" t="s">
        <v>71</v>
      </c>
      <c r="D2076" t="s">
        <v>2477</v>
      </c>
      <c r="E2076" t="s">
        <v>3180</v>
      </c>
      <c r="F2076" t="s">
        <v>3173</v>
      </c>
      <c r="G2076" t="s">
        <v>3133</v>
      </c>
      <c r="H2076" t="s">
        <v>3144</v>
      </c>
      <c r="I2076" t="s">
        <v>3636</v>
      </c>
      <c r="J2076" t="s">
        <v>2292</v>
      </c>
      <c r="K2076" t="s">
        <v>4266</v>
      </c>
      <c r="L2076" t="s">
        <v>2622</v>
      </c>
      <c r="M2076" t="s">
        <v>897</v>
      </c>
      <c r="N2076" t="s">
        <v>2473</v>
      </c>
      <c r="O2076" t="s">
        <v>3151</v>
      </c>
      <c r="P2076" t="s">
        <v>2399</v>
      </c>
      <c r="Q2076" t="s">
        <v>71</v>
      </c>
      <c r="R2076" t="s">
        <v>3728</v>
      </c>
      <c r="S2076" t="s">
        <v>3965</v>
      </c>
      <c r="T2076">
        <f>+_2022[[#This Row],[p1_score]]+_2022[[#This Row],[p2_score]]</f>
        <v>15</v>
      </c>
      <c r="U2076" t="s">
        <v>900</v>
      </c>
      <c r="V2076" t="s">
        <v>71</v>
      </c>
      <c r="W2076" t="s">
        <v>3219</v>
      </c>
      <c r="X2076" t="s">
        <v>3200</v>
      </c>
      <c r="Y2076" t="s">
        <v>3376</v>
      </c>
      <c r="Z2076" t="s">
        <v>3152</v>
      </c>
      <c r="AA2076" t="s">
        <v>1872</v>
      </c>
      <c r="AB2076">
        <v>218</v>
      </c>
      <c r="AC2076" t="s">
        <v>2292</v>
      </c>
      <c r="AD2076" t="s">
        <v>2622</v>
      </c>
      <c r="AE2076" t="s">
        <v>2807</v>
      </c>
      <c r="AF2076" t="s">
        <v>897</v>
      </c>
      <c r="AG2076" t="s">
        <v>850</v>
      </c>
      <c r="AH2076" t="s">
        <v>3128</v>
      </c>
      <c r="AI2076" t="s">
        <v>3129</v>
      </c>
      <c r="AJ2076" t="s">
        <v>2985</v>
      </c>
      <c r="AK2076" t="s">
        <v>1674</v>
      </c>
    </row>
    <row r="2077" spans="1:37" x14ac:dyDescent="0.3">
      <c r="A2077" t="s">
        <v>3673</v>
      </c>
      <c r="B2077" t="s">
        <v>3144</v>
      </c>
      <c r="C2077" t="s">
        <v>900</v>
      </c>
      <c r="D2077" t="s">
        <v>2478</v>
      </c>
      <c r="E2077" t="s">
        <v>3383</v>
      </c>
      <c r="F2077" t="s">
        <v>3310</v>
      </c>
      <c r="G2077" t="s">
        <v>3195</v>
      </c>
      <c r="H2077" t="s">
        <v>3144</v>
      </c>
      <c r="I2077" t="s">
        <v>4364</v>
      </c>
      <c r="J2077" t="s">
        <v>2292</v>
      </c>
      <c r="K2077" t="s">
        <v>4266</v>
      </c>
      <c r="L2077" t="s">
        <v>2622</v>
      </c>
      <c r="M2077" t="s">
        <v>897</v>
      </c>
      <c r="N2077" t="s">
        <v>2473</v>
      </c>
      <c r="O2077" t="s">
        <v>3170</v>
      </c>
      <c r="P2077" t="s">
        <v>1142</v>
      </c>
      <c r="Q2077" t="s">
        <v>900</v>
      </c>
      <c r="R2077" t="s">
        <v>3641</v>
      </c>
      <c r="S2077" t="s">
        <v>3274</v>
      </c>
      <c r="T2077">
        <f>+_2022[[#This Row],[p1_score]]+_2022[[#This Row],[p2_score]]</f>
        <v>12</v>
      </c>
      <c r="U2077" t="s">
        <v>900</v>
      </c>
      <c r="V2077" t="s">
        <v>1699</v>
      </c>
      <c r="W2077" t="s">
        <v>3236</v>
      </c>
      <c r="X2077" t="s">
        <v>3148</v>
      </c>
      <c r="Y2077" t="s">
        <v>3152</v>
      </c>
      <c r="Z2077" t="s">
        <v>3152</v>
      </c>
      <c r="AA2077" t="s">
        <v>71</v>
      </c>
      <c r="AB2077">
        <v>218</v>
      </c>
      <c r="AC2077" t="s">
        <v>2292</v>
      </c>
      <c r="AD2077" t="s">
        <v>2622</v>
      </c>
      <c r="AE2077" t="s">
        <v>2807</v>
      </c>
      <c r="AF2077" t="s">
        <v>897</v>
      </c>
      <c r="AG2077" t="s">
        <v>850</v>
      </c>
      <c r="AH2077" t="s">
        <v>3128</v>
      </c>
      <c r="AI2077" t="s">
        <v>3129</v>
      </c>
      <c r="AJ2077" t="s">
        <v>2985</v>
      </c>
      <c r="AK2077" t="s">
        <v>1674</v>
      </c>
    </row>
    <row r="2078" spans="1:37" x14ac:dyDescent="0.3">
      <c r="A2078" t="s">
        <v>3675</v>
      </c>
      <c r="B2078" t="s">
        <v>3173</v>
      </c>
      <c r="C2078" t="s">
        <v>1699</v>
      </c>
      <c r="D2078" t="s">
        <v>2479</v>
      </c>
      <c r="E2078" t="s">
        <v>3136</v>
      </c>
      <c r="F2078" t="s">
        <v>3162</v>
      </c>
      <c r="G2078" t="s">
        <v>3133</v>
      </c>
      <c r="H2078" t="s">
        <v>3133</v>
      </c>
      <c r="I2078" t="s">
        <v>3573</v>
      </c>
      <c r="J2078" t="s">
        <v>2292</v>
      </c>
      <c r="K2078" t="s">
        <v>4266</v>
      </c>
      <c r="L2078" t="s">
        <v>2622</v>
      </c>
      <c r="M2078" t="s">
        <v>897</v>
      </c>
      <c r="N2078" t="s">
        <v>2473</v>
      </c>
      <c r="O2078" t="s">
        <v>3200</v>
      </c>
      <c r="P2078" t="s">
        <v>2480</v>
      </c>
      <c r="Q2078" t="s">
        <v>1699</v>
      </c>
      <c r="R2078" t="s">
        <v>3276</v>
      </c>
      <c r="S2078" t="s">
        <v>4251</v>
      </c>
      <c r="T2078">
        <f>+_2022[[#This Row],[p1_score]]+_2022[[#This Row],[p2_score]]</f>
        <v>6</v>
      </c>
      <c r="U2078" t="s">
        <v>2173</v>
      </c>
      <c r="V2078" t="s">
        <v>1699</v>
      </c>
      <c r="W2078" t="s">
        <v>3148</v>
      </c>
      <c r="X2078" t="s">
        <v>3148</v>
      </c>
      <c r="Y2078" t="s">
        <v>3152</v>
      </c>
      <c r="Z2078" t="s">
        <v>3152</v>
      </c>
      <c r="AA2078" t="s">
        <v>900</v>
      </c>
      <c r="AB2078">
        <v>218</v>
      </c>
      <c r="AC2078" t="s">
        <v>2292</v>
      </c>
      <c r="AD2078" t="s">
        <v>2622</v>
      </c>
      <c r="AE2078" t="s">
        <v>2807</v>
      </c>
      <c r="AF2078" t="s">
        <v>897</v>
      </c>
      <c r="AG2078" t="s">
        <v>850</v>
      </c>
      <c r="AH2078" t="s">
        <v>3128</v>
      </c>
      <c r="AI2078" t="s">
        <v>3129</v>
      </c>
      <c r="AJ2078" t="s">
        <v>2985</v>
      </c>
      <c r="AK2078" t="s">
        <v>1674</v>
      </c>
    </row>
    <row r="2079" spans="1:37" x14ac:dyDescent="0.3">
      <c r="A2079" t="s">
        <v>3676</v>
      </c>
      <c r="B2079" t="s">
        <v>3180</v>
      </c>
      <c r="C2079" t="s">
        <v>233</v>
      </c>
      <c r="D2079" t="s">
        <v>2469</v>
      </c>
      <c r="E2079" t="s">
        <v>3212</v>
      </c>
      <c r="F2079" t="s">
        <v>3154</v>
      </c>
      <c r="G2079" t="s">
        <v>3144</v>
      </c>
      <c r="H2079" t="s">
        <v>3144</v>
      </c>
      <c r="I2079" t="s">
        <v>3679</v>
      </c>
      <c r="J2079" t="s">
        <v>2292</v>
      </c>
      <c r="K2079" t="s">
        <v>4266</v>
      </c>
      <c r="L2079" t="s">
        <v>2622</v>
      </c>
      <c r="M2079" t="s">
        <v>897</v>
      </c>
      <c r="N2079" t="s">
        <v>2473</v>
      </c>
      <c r="O2079" t="s">
        <v>3219</v>
      </c>
      <c r="P2079" t="s">
        <v>1355</v>
      </c>
      <c r="Q2079" t="s">
        <v>233</v>
      </c>
      <c r="R2079" t="s">
        <v>3457</v>
      </c>
      <c r="S2079" t="s">
        <v>3292</v>
      </c>
      <c r="T2079">
        <f>+_2022[[#This Row],[p1_score]]+_2022[[#This Row],[p2_score]]</f>
        <v>15</v>
      </c>
      <c r="U2079" t="s">
        <v>2173</v>
      </c>
      <c r="V2079" t="s">
        <v>233</v>
      </c>
      <c r="W2079" t="s">
        <v>3139</v>
      </c>
      <c r="X2079" t="s">
        <v>3231</v>
      </c>
      <c r="Y2079" t="s">
        <v>3139</v>
      </c>
      <c r="Z2079" t="s">
        <v>3152</v>
      </c>
      <c r="AA2079" t="s">
        <v>1699</v>
      </c>
      <c r="AB2079">
        <v>218</v>
      </c>
      <c r="AC2079" t="s">
        <v>2292</v>
      </c>
      <c r="AD2079" t="s">
        <v>2622</v>
      </c>
      <c r="AE2079" t="s">
        <v>2807</v>
      </c>
      <c r="AF2079" t="s">
        <v>897</v>
      </c>
      <c r="AG2079" t="s">
        <v>850</v>
      </c>
      <c r="AH2079" t="s">
        <v>3128</v>
      </c>
      <c r="AI2079" t="s">
        <v>3129</v>
      </c>
      <c r="AJ2079" t="s">
        <v>2985</v>
      </c>
      <c r="AK2079" t="s">
        <v>1674</v>
      </c>
    </row>
    <row r="2080" spans="1:37" x14ac:dyDescent="0.3">
      <c r="A2080" t="s">
        <v>3678</v>
      </c>
      <c r="B2080" t="s">
        <v>3178</v>
      </c>
      <c r="C2080" t="s">
        <v>2173</v>
      </c>
      <c r="D2080" t="s">
        <v>45</v>
      </c>
      <c r="E2080" t="s">
        <v>3202</v>
      </c>
      <c r="F2080" t="s">
        <v>3195</v>
      </c>
      <c r="G2080" t="s">
        <v>3133</v>
      </c>
      <c r="H2080" t="s">
        <v>3144</v>
      </c>
      <c r="I2080" t="s">
        <v>3272</v>
      </c>
      <c r="J2080" t="s">
        <v>2292</v>
      </c>
      <c r="K2080" t="s">
        <v>4266</v>
      </c>
      <c r="L2080" t="s">
        <v>2622</v>
      </c>
      <c r="M2080" t="s">
        <v>897</v>
      </c>
      <c r="N2080" t="s">
        <v>2473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>
        <f>+_2022[[#This Row],[p1_score]]+_2022[[#This Row],[p2_score]]</f>
        <v>10</v>
      </c>
      <c r="U2080" t="s">
        <v>2173</v>
      </c>
      <c r="V2080" t="s">
        <v>2457</v>
      </c>
      <c r="W2080" t="s">
        <v>3161</v>
      </c>
      <c r="X2080" t="s">
        <v>3152</v>
      </c>
      <c r="Y2080" t="s">
        <v>3152</v>
      </c>
      <c r="Z2080" t="s">
        <v>3152</v>
      </c>
      <c r="AA2080" t="s">
        <v>233</v>
      </c>
      <c r="AB2080">
        <v>218</v>
      </c>
      <c r="AC2080" t="s">
        <v>2292</v>
      </c>
      <c r="AD2080" t="s">
        <v>2622</v>
      </c>
      <c r="AE2080" t="s">
        <v>2807</v>
      </c>
      <c r="AF2080" t="s">
        <v>897</v>
      </c>
      <c r="AG2080" t="s">
        <v>850</v>
      </c>
      <c r="AH2080" t="s">
        <v>3128</v>
      </c>
      <c r="AI2080" t="s">
        <v>3129</v>
      </c>
      <c r="AJ2080" t="s">
        <v>2985</v>
      </c>
      <c r="AK2080" t="s">
        <v>1674</v>
      </c>
    </row>
    <row r="2081" spans="1:37" x14ac:dyDescent="0.3">
      <c r="A2081" t="s">
        <v>3680</v>
      </c>
      <c r="B2081" t="s">
        <v>3187</v>
      </c>
      <c r="C2081" t="s">
        <v>2457</v>
      </c>
      <c r="D2081" t="s">
        <v>45</v>
      </c>
      <c r="E2081" t="s">
        <v>3133</v>
      </c>
      <c r="F2081" t="s">
        <v>3133</v>
      </c>
      <c r="G2081" t="s">
        <v>3133</v>
      </c>
      <c r="H2081" t="s">
        <v>3133</v>
      </c>
      <c r="I2081" t="s">
        <v>3152</v>
      </c>
      <c r="J2081" t="s">
        <v>2292</v>
      </c>
      <c r="K2081" t="s">
        <v>4266</v>
      </c>
      <c r="L2081" t="s">
        <v>2622</v>
      </c>
      <c r="M2081" t="s">
        <v>897</v>
      </c>
      <c r="N2081" t="s">
        <v>2473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e">
        <f>+_2022[[#This Row],[p1_score]]+_2022[[#This Row],[p2_score]]</f>
        <v>#VALUE!</v>
      </c>
      <c r="U2081" t="s">
        <v>32</v>
      </c>
      <c r="V2081" t="s">
        <v>32</v>
      </c>
      <c r="W2081" t="s">
        <v>32</v>
      </c>
      <c r="X2081" t="s">
        <v>32</v>
      </c>
      <c r="Y2081" t="s">
        <v>32</v>
      </c>
      <c r="Z2081" t="s">
        <v>32</v>
      </c>
      <c r="AA2081" t="s">
        <v>32</v>
      </c>
      <c r="AB2081">
        <v>218</v>
      </c>
      <c r="AC2081" t="s">
        <v>2292</v>
      </c>
      <c r="AD2081" t="s">
        <v>2622</v>
      </c>
      <c r="AE2081" t="s">
        <v>2807</v>
      </c>
      <c r="AF2081" t="s">
        <v>897</v>
      </c>
      <c r="AG2081" t="s">
        <v>850</v>
      </c>
      <c r="AH2081" t="s">
        <v>3128</v>
      </c>
      <c r="AI2081" t="s">
        <v>3129</v>
      </c>
      <c r="AJ2081" t="s">
        <v>2985</v>
      </c>
      <c r="AK2081" t="s">
        <v>1674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0A6D2-B422-48F6-84E5-F0AD85382D55}">
  <dimension ref="A1:J220"/>
  <sheetViews>
    <sheetView workbookViewId="0"/>
  </sheetViews>
  <sheetFormatPr defaultColWidth="8.77734375" defaultRowHeight="14.4" x14ac:dyDescent="0.3"/>
  <cols>
    <col min="1" max="1" width="10.77734375" bestFit="1" customWidth="1"/>
    <col min="2" max="2" width="24.109375" bestFit="1" customWidth="1"/>
    <col min="3" max="3" width="17.6640625" bestFit="1" customWidth="1"/>
    <col min="4" max="4" width="10.44140625" bestFit="1" customWidth="1"/>
    <col min="5" max="6" width="9.33203125" bestFit="1" customWidth="1"/>
    <col min="7" max="7" width="18.44140625" bestFit="1" customWidth="1"/>
    <col min="8" max="8" width="19.44140625" bestFit="1" customWidth="1"/>
    <col min="9" max="9" width="79.109375" bestFit="1" customWidth="1"/>
    <col min="10" max="10" width="18.6640625" bestFit="1" customWidth="1"/>
  </cols>
  <sheetData>
    <row r="1" spans="1:10" x14ac:dyDescent="0.3">
      <c r="A1" t="s">
        <v>0</v>
      </c>
      <c r="B1" t="s">
        <v>2481</v>
      </c>
      <c r="C1" t="s">
        <v>2482</v>
      </c>
      <c r="D1" t="s">
        <v>2483</v>
      </c>
      <c r="E1" t="s">
        <v>2484</v>
      </c>
      <c r="F1" t="s">
        <v>2485</v>
      </c>
      <c r="G1" t="s">
        <v>2486</v>
      </c>
      <c r="H1" t="s">
        <v>2487</v>
      </c>
      <c r="I1" t="s">
        <v>2488</v>
      </c>
      <c r="J1" t="s">
        <v>2489</v>
      </c>
    </row>
    <row r="2" spans="1:10" x14ac:dyDescent="0.3">
      <c r="A2">
        <v>0</v>
      </c>
      <c r="B2" t="s">
        <v>27</v>
      </c>
      <c r="C2" t="s">
        <v>2490</v>
      </c>
      <c r="D2" t="s">
        <v>2491</v>
      </c>
      <c r="E2" t="s">
        <v>28</v>
      </c>
      <c r="F2" t="s">
        <v>49</v>
      </c>
      <c r="G2" t="s">
        <v>2492</v>
      </c>
      <c r="H2" t="s">
        <v>2493</v>
      </c>
      <c r="I2" t="s">
        <v>2494</v>
      </c>
      <c r="J2" t="s">
        <v>477</v>
      </c>
    </row>
    <row r="3" spans="1:10" x14ac:dyDescent="0.3">
      <c r="A3">
        <v>1</v>
      </c>
      <c r="B3" t="s">
        <v>27</v>
      </c>
      <c r="C3" t="s">
        <v>2495</v>
      </c>
      <c r="D3" t="s">
        <v>2491</v>
      </c>
      <c r="E3" t="s">
        <v>60</v>
      </c>
      <c r="F3" t="s">
        <v>74</v>
      </c>
      <c r="G3" t="s">
        <v>2496</v>
      </c>
      <c r="H3" t="s">
        <v>2497</v>
      </c>
      <c r="I3" t="s">
        <v>2498</v>
      </c>
      <c r="J3" t="s">
        <v>63</v>
      </c>
    </row>
    <row r="4" spans="1:10" x14ac:dyDescent="0.3">
      <c r="A4">
        <v>2</v>
      </c>
      <c r="B4" t="s">
        <v>27</v>
      </c>
      <c r="C4" t="s">
        <v>2499</v>
      </c>
      <c r="D4" t="s">
        <v>2491</v>
      </c>
      <c r="E4" t="s">
        <v>92</v>
      </c>
      <c r="F4" t="s">
        <v>49</v>
      </c>
      <c r="G4" t="s">
        <v>2500</v>
      </c>
      <c r="H4" t="s">
        <v>2501</v>
      </c>
      <c r="I4" t="s">
        <v>2502</v>
      </c>
      <c r="J4" t="s">
        <v>47</v>
      </c>
    </row>
    <row r="5" spans="1:10" x14ac:dyDescent="0.3">
      <c r="A5">
        <v>3</v>
      </c>
      <c r="B5" t="s">
        <v>27</v>
      </c>
      <c r="C5" t="s">
        <v>2503</v>
      </c>
      <c r="D5" t="s">
        <v>2491</v>
      </c>
      <c r="E5" t="s">
        <v>28</v>
      </c>
      <c r="F5" t="s">
        <v>60</v>
      </c>
      <c r="G5" t="s">
        <v>2504</v>
      </c>
      <c r="H5" t="s">
        <v>2505</v>
      </c>
      <c r="I5" t="s">
        <v>2506</v>
      </c>
      <c r="J5" t="s">
        <v>218</v>
      </c>
    </row>
    <row r="6" spans="1:10" x14ac:dyDescent="0.3">
      <c r="A6">
        <v>4</v>
      </c>
      <c r="B6" t="s">
        <v>27</v>
      </c>
      <c r="C6" t="s">
        <v>2507</v>
      </c>
      <c r="D6" t="s">
        <v>2491</v>
      </c>
      <c r="E6" t="s">
        <v>74</v>
      </c>
      <c r="F6" t="s">
        <v>164</v>
      </c>
      <c r="G6" t="s">
        <v>2508</v>
      </c>
      <c r="H6" t="s">
        <v>2509</v>
      </c>
      <c r="I6" t="s">
        <v>2510</v>
      </c>
      <c r="J6" t="s">
        <v>162</v>
      </c>
    </row>
    <row r="7" spans="1:10" x14ac:dyDescent="0.3">
      <c r="A7">
        <v>5</v>
      </c>
      <c r="B7" t="s">
        <v>27</v>
      </c>
      <c r="C7" t="s">
        <v>2511</v>
      </c>
      <c r="D7" t="s">
        <v>2491</v>
      </c>
      <c r="E7" t="s">
        <v>28</v>
      </c>
      <c r="F7" t="s">
        <v>92</v>
      </c>
      <c r="G7" t="s">
        <v>2512</v>
      </c>
      <c r="H7" t="s">
        <v>2513</v>
      </c>
      <c r="I7" t="s">
        <v>2514</v>
      </c>
      <c r="J7" t="s">
        <v>95</v>
      </c>
    </row>
    <row r="8" spans="1:10" x14ac:dyDescent="0.3">
      <c r="A8">
        <v>6</v>
      </c>
      <c r="B8" t="s">
        <v>27</v>
      </c>
      <c r="C8" t="s">
        <v>2515</v>
      </c>
      <c r="D8" t="s">
        <v>2491</v>
      </c>
      <c r="E8" t="s">
        <v>49</v>
      </c>
      <c r="F8" t="s">
        <v>60</v>
      </c>
      <c r="G8" t="s">
        <v>2516</v>
      </c>
      <c r="H8" t="s">
        <v>2517</v>
      </c>
      <c r="I8" t="s">
        <v>2518</v>
      </c>
      <c r="J8" t="s">
        <v>47</v>
      </c>
    </row>
    <row r="9" spans="1:10" x14ac:dyDescent="0.3">
      <c r="A9">
        <v>7</v>
      </c>
      <c r="B9" t="s">
        <v>27</v>
      </c>
      <c r="C9" t="s">
        <v>2519</v>
      </c>
      <c r="D9" t="s">
        <v>2491</v>
      </c>
      <c r="E9" t="s">
        <v>49</v>
      </c>
      <c r="F9" t="s">
        <v>164</v>
      </c>
      <c r="G9" t="s">
        <v>2520</v>
      </c>
      <c r="H9" t="s">
        <v>2521</v>
      </c>
      <c r="I9" t="s">
        <v>2522</v>
      </c>
      <c r="J9" t="s">
        <v>57</v>
      </c>
    </row>
    <row r="10" spans="1:10" x14ac:dyDescent="0.3">
      <c r="A10">
        <v>8</v>
      </c>
      <c r="B10" t="s">
        <v>27</v>
      </c>
      <c r="C10" t="s">
        <v>2523</v>
      </c>
      <c r="D10" t="s">
        <v>2491</v>
      </c>
      <c r="E10" t="s">
        <v>92</v>
      </c>
      <c r="F10" t="s">
        <v>74</v>
      </c>
      <c r="G10" t="s">
        <v>2524</v>
      </c>
      <c r="H10" t="s">
        <v>2525</v>
      </c>
      <c r="I10" t="s">
        <v>2526</v>
      </c>
      <c r="J10" t="s">
        <v>355</v>
      </c>
    </row>
    <row r="11" spans="1:10" x14ac:dyDescent="0.3">
      <c r="A11">
        <v>9</v>
      </c>
      <c r="B11" t="s">
        <v>27</v>
      </c>
      <c r="C11" t="s">
        <v>2527</v>
      </c>
      <c r="D11" t="s">
        <v>2491</v>
      </c>
      <c r="E11" t="s">
        <v>164</v>
      </c>
      <c r="F11" t="s">
        <v>60</v>
      </c>
      <c r="G11" t="s">
        <v>2528</v>
      </c>
      <c r="H11" t="s">
        <v>2529</v>
      </c>
      <c r="I11" t="s">
        <v>2530</v>
      </c>
      <c r="J11" t="s">
        <v>292</v>
      </c>
    </row>
    <row r="12" spans="1:10" x14ac:dyDescent="0.3">
      <c r="A12">
        <v>10</v>
      </c>
      <c r="B12" t="s">
        <v>27</v>
      </c>
      <c r="C12" t="s">
        <v>2531</v>
      </c>
      <c r="D12" t="s">
        <v>2491</v>
      </c>
      <c r="E12" t="s">
        <v>74</v>
      </c>
      <c r="F12" t="s">
        <v>28</v>
      </c>
      <c r="G12" t="s">
        <v>2532</v>
      </c>
      <c r="H12" t="s">
        <v>2533</v>
      </c>
      <c r="I12" t="s">
        <v>2534</v>
      </c>
      <c r="J12" t="s">
        <v>82</v>
      </c>
    </row>
    <row r="13" spans="1:10" x14ac:dyDescent="0.3">
      <c r="A13">
        <v>11</v>
      </c>
      <c r="B13" t="s">
        <v>27</v>
      </c>
      <c r="C13" t="s">
        <v>2535</v>
      </c>
      <c r="D13" t="s">
        <v>2491</v>
      </c>
      <c r="E13" t="s">
        <v>92</v>
      </c>
      <c r="F13" t="s">
        <v>164</v>
      </c>
      <c r="G13" t="s">
        <v>2536</v>
      </c>
      <c r="H13" t="s">
        <v>2537</v>
      </c>
      <c r="I13" t="s">
        <v>2538</v>
      </c>
      <c r="J13" t="s">
        <v>355</v>
      </c>
    </row>
    <row r="14" spans="1:10" x14ac:dyDescent="0.3">
      <c r="A14">
        <v>12</v>
      </c>
      <c r="B14" t="s">
        <v>27</v>
      </c>
      <c r="C14" t="s">
        <v>2539</v>
      </c>
      <c r="D14" t="s">
        <v>2491</v>
      </c>
      <c r="E14" t="s">
        <v>49</v>
      </c>
      <c r="F14" t="s">
        <v>74</v>
      </c>
      <c r="G14" t="s">
        <v>2540</v>
      </c>
      <c r="H14" t="s">
        <v>2541</v>
      </c>
      <c r="I14" t="s">
        <v>2542</v>
      </c>
      <c r="J14" t="s">
        <v>51</v>
      </c>
    </row>
    <row r="15" spans="1:10" x14ac:dyDescent="0.3">
      <c r="A15">
        <v>13</v>
      </c>
      <c r="B15" t="s">
        <v>27</v>
      </c>
      <c r="C15" t="s">
        <v>2543</v>
      </c>
      <c r="D15" t="s">
        <v>2491</v>
      </c>
      <c r="E15" t="s">
        <v>164</v>
      </c>
      <c r="F15" t="s">
        <v>28</v>
      </c>
      <c r="G15" t="s">
        <v>2544</v>
      </c>
      <c r="H15" t="s">
        <v>2545</v>
      </c>
      <c r="I15" t="s">
        <v>2546</v>
      </c>
      <c r="J15" t="s">
        <v>239</v>
      </c>
    </row>
    <row r="16" spans="1:10" x14ac:dyDescent="0.3">
      <c r="A16">
        <v>14</v>
      </c>
      <c r="B16" t="s">
        <v>27</v>
      </c>
      <c r="C16" t="s">
        <v>2547</v>
      </c>
      <c r="D16" t="s">
        <v>2491</v>
      </c>
      <c r="E16" t="s">
        <v>92</v>
      </c>
      <c r="F16" t="s">
        <v>60</v>
      </c>
      <c r="G16" t="s">
        <v>2548</v>
      </c>
      <c r="H16" t="s">
        <v>2549</v>
      </c>
      <c r="I16" t="s">
        <v>2550</v>
      </c>
      <c r="J16" t="s">
        <v>425</v>
      </c>
    </row>
    <row r="17" spans="1:10" x14ac:dyDescent="0.3">
      <c r="A17">
        <v>15</v>
      </c>
      <c r="B17" t="s">
        <v>27</v>
      </c>
      <c r="C17" t="s">
        <v>2551</v>
      </c>
      <c r="D17" t="s">
        <v>2552</v>
      </c>
      <c r="E17" t="s">
        <v>49</v>
      </c>
      <c r="F17" t="s">
        <v>74</v>
      </c>
      <c r="G17" t="s">
        <v>2553</v>
      </c>
      <c r="H17" t="s">
        <v>2554</v>
      </c>
      <c r="I17" t="s">
        <v>2555</v>
      </c>
      <c r="J17" t="s">
        <v>47</v>
      </c>
    </row>
    <row r="18" spans="1:10" x14ac:dyDescent="0.3">
      <c r="A18">
        <v>16</v>
      </c>
      <c r="B18" t="s">
        <v>27</v>
      </c>
      <c r="C18" t="s">
        <v>2556</v>
      </c>
      <c r="D18" t="s">
        <v>2552</v>
      </c>
      <c r="E18" t="s">
        <v>92</v>
      </c>
      <c r="F18" t="s">
        <v>49</v>
      </c>
      <c r="G18" t="s">
        <v>2557</v>
      </c>
      <c r="H18" t="s">
        <v>2558</v>
      </c>
      <c r="I18" t="s">
        <v>2559</v>
      </c>
      <c r="J18" t="s">
        <v>95</v>
      </c>
    </row>
    <row r="19" spans="1:10" x14ac:dyDescent="0.3">
      <c r="A19">
        <v>17</v>
      </c>
      <c r="B19" t="s">
        <v>27</v>
      </c>
      <c r="C19" t="s">
        <v>2560</v>
      </c>
      <c r="D19" t="s">
        <v>2552</v>
      </c>
      <c r="E19" t="s">
        <v>164</v>
      </c>
      <c r="F19" t="s">
        <v>60</v>
      </c>
      <c r="G19" t="s">
        <v>2561</v>
      </c>
      <c r="H19" t="s">
        <v>2562</v>
      </c>
      <c r="I19" t="s">
        <v>2563</v>
      </c>
      <c r="J19" t="s">
        <v>148</v>
      </c>
    </row>
    <row r="20" spans="1:10" x14ac:dyDescent="0.3">
      <c r="A20">
        <v>18</v>
      </c>
      <c r="B20" t="s">
        <v>27</v>
      </c>
      <c r="C20" t="s">
        <v>2564</v>
      </c>
      <c r="D20" t="s">
        <v>2552</v>
      </c>
      <c r="E20" t="s">
        <v>74</v>
      </c>
      <c r="F20" t="s">
        <v>28</v>
      </c>
      <c r="G20" t="s">
        <v>2565</v>
      </c>
      <c r="H20" t="s">
        <v>2566</v>
      </c>
      <c r="I20" t="s">
        <v>2567</v>
      </c>
      <c r="J20" t="s">
        <v>507</v>
      </c>
    </row>
    <row r="21" spans="1:10" x14ac:dyDescent="0.3">
      <c r="A21">
        <v>19</v>
      </c>
      <c r="B21" t="s">
        <v>27</v>
      </c>
      <c r="C21" t="s">
        <v>2568</v>
      </c>
      <c r="D21" t="s">
        <v>2552</v>
      </c>
      <c r="E21" t="s">
        <v>60</v>
      </c>
      <c r="F21" t="s">
        <v>92</v>
      </c>
      <c r="G21" t="s">
        <v>2569</v>
      </c>
      <c r="H21" t="s">
        <v>2570</v>
      </c>
      <c r="I21" t="s">
        <v>2571</v>
      </c>
      <c r="J21" t="s">
        <v>351</v>
      </c>
    </row>
    <row r="22" spans="1:10" x14ac:dyDescent="0.3">
      <c r="A22">
        <v>20</v>
      </c>
      <c r="B22" t="s">
        <v>27</v>
      </c>
      <c r="C22" t="s">
        <v>2572</v>
      </c>
      <c r="D22" t="s">
        <v>2552</v>
      </c>
      <c r="E22" t="s">
        <v>164</v>
      </c>
      <c r="F22" t="s">
        <v>28</v>
      </c>
      <c r="G22" t="s">
        <v>2573</v>
      </c>
      <c r="H22" t="s">
        <v>2574</v>
      </c>
      <c r="I22" t="s">
        <v>2575</v>
      </c>
      <c r="J22" t="s">
        <v>246</v>
      </c>
    </row>
    <row r="23" spans="1:10" x14ac:dyDescent="0.3">
      <c r="A23">
        <v>21</v>
      </c>
      <c r="B23" t="s">
        <v>27</v>
      </c>
      <c r="C23" t="s">
        <v>2576</v>
      </c>
      <c r="D23" t="s">
        <v>2552</v>
      </c>
      <c r="E23" t="s">
        <v>74</v>
      </c>
      <c r="F23" t="s">
        <v>60</v>
      </c>
      <c r="G23" t="s">
        <v>2577</v>
      </c>
      <c r="H23" t="s">
        <v>2578</v>
      </c>
      <c r="I23" t="s">
        <v>2579</v>
      </c>
      <c r="J23" t="s">
        <v>83</v>
      </c>
    </row>
    <row r="24" spans="1:10" x14ac:dyDescent="0.3">
      <c r="A24">
        <v>22</v>
      </c>
      <c r="B24" t="s">
        <v>27</v>
      </c>
      <c r="C24" t="s">
        <v>2580</v>
      </c>
      <c r="D24" t="s">
        <v>2552</v>
      </c>
      <c r="E24" t="s">
        <v>28</v>
      </c>
      <c r="F24" t="s">
        <v>49</v>
      </c>
      <c r="G24" t="s">
        <v>2581</v>
      </c>
      <c r="H24" t="s">
        <v>2582</v>
      </c>
      <c r="I24" t="s">
        <v>2494</v>
      </c>
      <c r="J24" t="s">
        <v>51</v>
      </c>
    </row>
    <row r="25" spans="1:10" x14ac:dyDescent="0.3">
      <c r="A25">
        <v>23</v>
      </c>
      <c r="B25" t="s">
        <v>27</v>
      </c>
      <c r="C25" t="s">
        <v>2583</v>
      </c>
      <c r="D25" t="s">
        <v>2552</v>
      </c>
      <c r="E25" t="s">
        <v>74</v>
      </c>
      <c r="F25" t="s">
        <v>164</v>
      </c>
      <c r="G25" t="s">
        <v>2584</v>
      </c>
      <c r="H25" t="s">
        <v>2585</v>
      </c>
      <c r="I25" t="s">
        <v>2586</v>
      </c>
      <c r="J25" t="s">
        <v>507</v>
      </c>
    </row>
    <row r="26" spans="1:10" x14ac:dyDescent="0.3">
      <c r="A26">
        <v>24</v>
      </c>
      <c r="B26" t="s">
        <v>27</v>
      </c>
      <c r="C26" t="s">
        <v>2587</v>
      </c>
      <c r="D26" t="s">
        <v>2552</v>
      </c>
      <c r="E26" t="s">
        <v>49</v>
      </c>
      <c r="F26" t="s">
        <v>60</v>
      </c>
      <c r="G26" t="s">
        <v>2588</v>
      </c>
      <c r="H26" t="s">
        <v>2589</v>
      </c>
      <c r="I26" t="s">
        <v>2590</v>
      </c>
      <c r="J26" t="s">
        <v>55</v>
      </c>
    </row>
    <row r="27" spans="1:10" x14ac:dyDescent="0.3">
      <c r="A27">
        <v>25</v>
      </c>
      <c r="B27" t="s">
        <v>27</v>
      </c>
      <c r="C27" t="s">
        <v>2591</v>
      </c>
      <c r="D27" t="s">
        <v>2552</v>
      </c>
      <c r="E27" t="s">
        <v>28</v>
      </c>
      <c r="F27" t="s">
        <v>92</v>
      </c>
      <c r="G27" t="s">
        <v>2592</v>
      </c>
      <c r="H27" t="s">
        <v>2593</v>
      </c>
      <c r="I27" t="s">
        <v>2594</v>
      </c>
      <c r="J27" t="s">
        <v>668</v>
      </c>
    </row>
    <row r="28" spans="1:10" x14ac:dyDescent="0.3">
      <c r="A28">
        <v>26</v>
      </c>
      <c r="B28" t="s">
        <v>27</v>
      </c>
      <c r="C28" t="s">
        <v>2595</v>
      </c>
      <c r="D28" t="s">
        <v>2552</v>
      </c>
      <c r="E28" t="s">
        <v>92</v>
      </c>
      <c r="F28" t="s">
        <v>164</v>
      </c>
      <c r="G28" t="s">
        <v>2596</v>
      </c>
      <c r="H28" t="s">
        <v>2597</v>
      </c>
      <c r="I28" t="s">
        <v>2598</v>
      </c>
      <c r="J28" t="s">
        <v>346</v>
      </c>
    </row>
    <row r="29" spans="1:10" x14ac:dyDescent="0.3">
      <c r="A29">
        <v>27</v>
      </c>
      <c r="B29" t="s">
        <v>27</v>
      </c>
      <c r="C29" t="s">
        <v>2599</v>
      </c>
      <c r="D29" t="s">
        <v>2552</v>
      </c>
      <c r="E29" t="s">
        <v>60</v>
      </c>
      <c r="F29" t="s">
        <v>28</v>
      </c>
      <c r="G29" t="s">
        <v>2600</v>
      </c>
      <c r="H29" t="s">
        <v>2601</v>
      </c>
      <c r="I29" t="s">
        <v>2602</v>
      </c>
      <c r="J29" t="s">
        <v>597</v>
      </c>
    </row>
    <row r="30" spans="1:10" x14ac:dyDescent="0.3">
      <c r="A30">
        <v>28</v>
      </c>
      <c r="B30" t="s">
        <v>27</v>
      </c>
      <c r="C30" t="s">
        <v>2603</v>
      </c>
      <c r="D30" t="s">
        <v>2552</v>
      </c>
      <c r="E30" t="s">
        <v>164</v>
      </c>
      <c r="F30" t="s">
        <v>49</v>
      </c>
      <c r="G30" t="s">
        <v>2604</v>
      </c>
      <c r="H30" t="s">
        <v>2605</v>
      </c>
      <c r="I30" t="s">
        <v>2606</v>
      </c>
      <c r="J30" t="s">
        <v>477</v>
      </c>
    </row>
    <row r="31" spans="1:10" x14ac:dyDescent="0.3">
      <c r="A31">
        <v>29</v>
      </c>
      <c r="B31" t="s">
        <v>27</v>
      </c>
      <c r="C31" t="s">
        <v>2607</v>
      </c>
      <c r="D31" t="s">
        <v>2552</v>
      </c>
      <c r="E31" t="s">
        <v>74</v>
      </c>
      <c r="F31" t="s">
        <v>92</v>
      </c>
      <c r="G31" t="s">
        <v>2608</v>
      </c>
      <c r="H31" t="s">
        <v>2609</v>
      </c>
      <c r="I31" t="s">
        <v>2610</v>
      </c>
      <c r="J31" t="s">
        <v>161</v>
      </c>
    </row>
    <row r="32" spans="1:10" x14ac:dyDescent="0.3">
      <c r="A32">
        <v>30</v>
      </c>
      <c r="B32" t="s">
        <v>27</v>
      </c>
      <c r="C32" t="s">
        <v>2611</v>
      </c>
      <c r="D32" t="s">
        <v>2552</v>
      </c>
      <c r="E32" t="s">
        <v>49</v>
      </c>
      <c r="F32" t="s">
        <v>92</v>
      </c>
      <c r="G32" t="s">
        <v>2612</v>
      </c>
      <c r="H32" t="s">
        <v>2545</v>
      </c>
      <c r="I32" t="s">
        <v>2613</v>
      </c>
      <c r="J32" t="s">
        <v>482</v>
      </c>
    </row>
    <row r="33" spans="1:10" x14ac:dyDescent="0.3">
      <c r="A33">
        <v>31</v>
      </c>
      <c r="B33" t="s">
        <v>27</v>
      </c>
      <c r="C33" t="s">
        <v>2614</v>
      </c>
      <c r="D33" t="s">
        <v>2552</v>
      </c>
      <c r="E33" t="s">
        <v>74</v>
      </c>
      <c r="F33" t="s">
        <v>164</v>
      </c>
      <c r="G33" t="s">
        <v>2615</v>
      </c>
      <c r="H33" t="s">
        <v>2616</v>
      </c>
      <c r="I33" t="s">
        <v>2617</v>
      </c>
      <c r="J33" t="s">
        <v>240</v>
      </c>
    </row>
    <row r="34" spans="1:10" x14ac:dyDescent="0.3">
      <c r="A34">
        <v>32</v>
      </c>
      <c r="B34" t="s">
        <v>27</v>
      </c>
      <c r="C34" t="s">
        <v>2618</v>
      </c>
      <c r="D34" t="s">
        <v>2552</v>
      </c>
      <c r="E34" t="s">
        <v>92</v>
      </c>
      <c r="F34" t="s">
        <v>164</v>
      </c>
      <c r="G34" t="s">
        <v>2619</v>
      </c>
      <c r="H34" t="s">
        <v>2620</v>
      </c>
      <c r="I34" t="s">
        <v>2621</v>
      </c>
      <c r="J34" t="s">
        <v>106</v>
      </c>
    </row>
    <row r="35" spans="1:10" x14ac:dyDescent="0.3">
      <c r="A35">
        <v>33</v>
      </c>
      <c r="B35" t="s">
        <v>27</v>
      </c>
      <c r="C35" t="s">
        <v>2622</v>
      </c>
      <c r="D35" t="s">
        <v>2552</v>
      </c>
      <c r="E35" t="s">
        <v>92</v>
      </c>
      <c r="F35" t="s">
        <v>49</v>
      </c>
      <c r="G35" t="s">
        <v>2623</v>
      </c>
      <c r="H35" t="s">
        <v>2624</v>
      </c>
      <c r="I35" t="s">
        <v>2625</v>
      </c>
      <c r="J35" t="s">
        <v>99</v>
      </c>
    </row>
    <row r="36" spans="1:10" x14ac:dyDescent="0.3">
      <c r="A36">
        <v>34</v>
      </c>
      <c r="B36" t="s">
        <v>849</v>
      </c>
      <c r="C36" t="s">
        <v>2490</v>
      </c>
      <c r="D36" t="s">
        <v>2491</v>
      </c>
      <c r="E36" t="s">
        <v>850</v>
      </c>
      <c r="F36" t="s">
        <v>897</v>
      </c>
      <c r="G36" t="s">
        <v>2626</v>
      </c>
      <c r="H36" t="s">
        <v>2627</v>
      </c>
      <c r="I36" t="s">
        <v>2628</v>
      </c>
      <c r="J36" t="s">
        <v>221</v>
      </c>
    </row>
    <row r="37" spans="1:10" x14ac:dyDescent="0.3">
      <c r="A37">
        <v>35</v>
      </c>
      <c r="B37" t="s">
        <v>849</v>
      </c>
      <c r="C37" t="s">
        <v>2495</v>
      </c>
      <c r="D37" t="s">
        <v>2491</v>
      </c>
      <c r="E37" t="s">
        <v>872</v>
      </c>
      <c r="F37" t="s">
        <v>949</v>
      </c>
      <c r="G37" t="s">
        <v>2629</v>
      </c>
      <c r="H37" t="s">
        <v>2573</v>
      </c>
      <c r="I37" t="s">
        <v>2630</v>
      </c>
      <c r="J37" t="s">
        <v>31</v>
      </c>
    </row>
    <row r="38" spans="1:10" x14ac:dyDescent="0.3">
      <c r="A38">
        <v>36</v>
      </c>
      <c r="B38" t="s">
        <v>849</v>
      </c>
      <c r="C38" t="s">
        <v>2499</v>
      </c>
      <c r="D38" t="s">
        <v>2552</v>
      </c>
      <c r="E38" t="s">
        <v>883</v>
      </c>
      <c r="F38" t="s">
        <v>909</v>
      </c>
      <c r="G38" t="s">
        <v>2631</v>
      </c>
      <c r="H38" t="s">
        <v>2632</v>
      </c>
      <c r="I38" t="s">
        <v>2633</v>
      </c>
      <c r="J38" t="s">
        <v>477</v>
      </c>
    </row>
    <row r="39" spans="1:10" x14ac:dyDescent="0.3">
      <c r="A39">
        <v>37</v>
      </c>
      <c r="B39" t="s">
        <v>849</v>
      </c>
      <c r="C39" t="s">
        <v>2503</v>
      </c>
      <c r="D39" t="s">
        <v>2491</v>
      </c>
      <c r="E39" t="s">
        <v>897</v>
      </c>
      <c r="F39" t="s">
        <v>949</v>
      </c>
      <c r="G39" t="s">
        <v>2634</v>
      </c>
      <c r="H39" t="s">
        <v>2635</v>
      </c>
      <c r="I39" t="s">
        <v>2636</v>
      </c>
      <c r="J39" t="s">
        <v>270</v>
      </c>
    </row>
    <row r="40" spans="1:10" x14ac:dyDescent="0.3">
      <c r="A40">
        <v>38</v>
      </c>
      <c r="B40" t="s">
        <v>849</v>
      </c>
      <c r="C40" t="s">
        <v>2507</v>
      </c>
      <c r="D40" t="s">
        <v>2552</v>
      </c>
      <c r="E40" t="s">
        <v>909</v>
      </c>
      <c r="F40" t="s">
        <v>850</v>
      </c>
      <c r="G40" t="s">
        <v>2637</v>
      </c>
      <c r="H40" t="s">
        <v>2638</v>
      </c>
      <c r="I40" t="s">
        <v>2639</v>
      </c>
      <c r="J40" t="s">
        <v>852</v>
      </c>
    </row>
    <row r="41" spans="1:10" x14ac:dyDescent="0.3">
      <c r="A41">
        <v>39</v>
      </c>
      <c r="B41" t="s">
        <v>849</v>
      </c>
      <c r="C41" t="s">
        <v>2511</v>
      </c>
      <c r="D41" t="s">
        <v>2491</v>
      </c>
      <c r="E41" t="s">
        <v>872</v>
      </c>
      <c r="F41" t="s">
        <v>897</v>
      </c>
      <c r="G41" t="s">
        <v>2640</v>
      </c>
      <c r="H41" t="s">
        <v>2641</v>
      </c>
      <c r="I41" t="s">
        <v>2642</v>
      </c>
      <c r="J41" t="s">
        <v>243</v>
      </c>
    </row>
    <row r="42" spans="1:10" x14ac:dyDescent="0.3">
      <c r="A42">
        <v>40</v>
      </c>
      <c r="B42" t="s">
        <v>849</v>
      </c>
      <c r="C42" t="s">
        <v>2515</v>
      </c>
      <c r="D42" t="s">
        <v>2552</v>
      </c>
      <c r="E42" t="s">
        <v>883</v>
      </c>
      <c r="F42" t="s">
        <v>850</v>
      </c>
      <c r="G42" t="s">
        <v>2643</v>
      </c>
      <c r="H42" t="s">
        <v>2644</v>
      </c>
      <c r="I42" t="s">
        <v>2645</v>
      </c>
      <c r="J42" t="s">
        <v>239</v>
      </c>
    </row>
    <row r="43" spans="1:10" x14ac:dyDescent="0.3">
      <c r="A43">
        <v>41</v>
      </c>
      <c r="B43" t="s">
        <v>849</v>
      </c>
      <c r="C43" t="s">
        <v>2519</v>
      </c>
      <c r="D43" t="s">
        <v>2646</v>
      </c>
      <c r="E43" t="s">
        <v>949</v>
      </c>
      <c r="F43" t="s">
        <v>909</v>
      </c>
      <c r="G43" t="s">
        <v>2647</v>
      </c>
      <c r="H43" t="s">
        <v>2648</v>
      </c>
      <c r="I43" t="s">
        <v>2649</v>
      </c>
      <c r="J43" t="s">
        <v>215</v>
      </c>
    </row>
    <row r="44" spans="1:10" x14ac:dyDescent="0.3">
      <c r="A44">
        <v>42</v>
      </c>
      <c r="B44" t="s">
        <v>849</v>
      </c>
      <c r="C44" t="s">
        <v>2523</v>
      </c>
      <c r="D44" t="s">
        <v>2650</v>
      </c>
      <c r="E44" t="s">
        <v>850</v>
      </c>
      <c r="F44" t="s">
        <v>897</v>
      </c>
      <c r="G44" t="s">
        <v>2651</v>
      </c>
      <c r="H44" t="s">
        <v>2652</v>
      </c>
      <c r="I44" t="s">
        <v>2653</v>
      </c>
      <c r="J44" t="s">
        <v>89</v>
      </c>
    </row>
    <row r="45" spans="1:10" x14ac:dyDescent="0.3">
      <c r="A45">
        <v>43</v>
      </c>
      <c r="B45" t="s">
        <v>849</v>
      </c>
      <c r="C45" t="s">
        <v>2527</v>
      </c>
      <c r="D45" t="s">
        <v>2646</v>
      </c>
      <c r="E45" t="s">
        <v>909</v>
      </c>
      <c r="F45" t="s">
        <v>872</v>
      </c>
      <c r="G45" t="s">
        <v>2654</v>
      </c>
      <c r="H45" t="s">
        <v>2655</v>
      </c>
      <c r="I45" t="s">
        <v>2656</v>
      </c>
      <c r="J45" t="s">
        <v>911</v>
      </c>
    </row>
    <row r="46" spans="1:10" x14ac:dyDescent="0.3">
      <c r="A46">
        <v>44</v>
      </c>
      <c r="B46" t="s">
        <v>849</v>
      </c>
      <c r="C46" t="s">
        <v>2531</v>
      </c>
      <c r="D46" t="s">
        <v>2650</v>
      </c>
      <c r="E46" t="s">
        <v>949</v>
      </c>
      <c r="F46" t="s">
        <v>883</v>
      </c>
      <c r="G46" t="s">
        <v>2657</v>
      </c>
      <c r="H46" t="s">
        <v>2658</v>
      </c>
      <c r="I46" t="s">
        <v>2659</v>
      </c>
      <c r="J46" t="s">
        <v>44</v>
      </c>
    </row>
    <row r="47" spans="1:10" x14ac:dyDescent="0.3">
      <c r="A47">
        <v>45</v>
      </c>
      <c r="B47" t="s">
        <v>849</v>
      </c>
      <c r="C47" t="s">
        <v>2535</v>
      </c>
      <c r="D47" t="s">
        <v>2646</v>
      </c>
      <c r="E47" t="s">
        <v>909</v>
      </c>
      <c r="F47" t="s">
        <v>897</v>
      </c>
      <c r="G47" t="s">
        <v>2660</v>
      </c>
      <c r="H47" t="s">
        <v>2661</v>
      </c>
      <c r="I47" t="s">
        <v>2662</v>
      </c>
      <c r="J47" t="s">
        <v>55</v>
      </c>
    </row>
    <row r="48" spans="1:10" x14ac:dyDescent="0.3">
      <c r="A48">
        <v>46</v>
      </c>
      <c r="B48" t="s">
        <v>849</v>
      </c>
      <c r="C48" t="s">
        <v>2539</v>
      </c>
      <c r="D48" t="s">
        <v>2650</v>
      </c>
      <c r="E48" t="s">
        <v>850</v>
      </c>
      <c r="F48" t="s">
        <v>949</v>
      </c>
      <c r="G48" t="s">
        <v>32</v>
      </c>
      <c r="H48" t="s">
        <v>32</v>
      </c>
      <c r="I48" t="s">
        <v>2663</v>
      </c>
      <c r="J48" t="s">
        <v>2664</v>
      </c>
    </row>
    <row r="49" spans="1:10" x14ac:dyDescent="0.3">
      <c r="A49">
        <v>47</v>
      </c>
      <c r="B49" t="s">
        <v>849</v>
      </c>
      <c r="C49" t="s">
        <v>2543</v>
      </c>
      <c r="D49" t="s">
        <v>2650</v>
      </c>
      <c r="E49" t="s">
        <v>850</v>
      </c>
      <c r="F49" t="s">
        <v>872</v>
      </c>
      <c r="G49" t="s">
        <v>2665</v>
      </c>
      <c r="H49" t="s">
        <v>2666</v>
      </c>
      <c r="I49" t="s">
        <v>2667</v>
      </c>
      <c r="J49" t="s">
        <v>166</v>
      </c>
    </row>
    <row r="50" spans="1:10" x14ac:dyDescent="0.3">
      <c r="A50">
        <v>48</v>
      </c>
      <c r="B50" t="s">
        <v>849</v>
      </c>
      <c r="C50" t="s">
        <v>2547</v>
      </c>
      <c r="D50" t="s">
        <v>2650</v>
      </c>
      <c r="E50" t="s">
        <v>949</v>
      </c>
      <c r="F50" t="s">
        <v>872</v>
      </c>
      <c r="G50" t="s">
        <v>2668</v>
      </c>
      <c r="H50" t="s">
        <v>2669</v>
      </c>
      <c r="I50" t="s">
        <v>2670</v>
      </c>
      <c r="J50" t="s">
        <v>935</v>
      </c>
    </row>
    <row r="51" spans="1:10" x14ac:dyDescent="0.3">
      <c r="A51">
        <v>49</v>
      </c>
      <c r="B51" t="s">
        <v>849</v>
      </c>
      <c r="C51" t="s">
        <v>2551</v>
      </c>
      <c r="D51" t="s">
        <v>2552</v>
      </c>
      <c r="E51" t="s">
        <v>883</v>
      </c>
      <c r="F51" t="s">
        <v>897</v>
      </c>
      <c r="G51" t="s">
        <v>2671</v>
      </c>
      <c r="H51" t="s">
        <v>2672</v>
      </c>
      <c r="I51" t="s">
        <v>2673</v>
      </c>
      <c r="J51" t="s">
        <v>104</v>
      </c>
    </row>
    <row r="52" spans="1:10" x14ac:dyDescent="0.3">
      <c r="A52">
        <v>50</v>
      </c>
      <c r="B52" t="s">
        <v>849</v>
      </c>
      <c r="C52" t="s">
        <v>2556</v>
      </c>
      <c r="D52" t="s">
        <v>2552</v>
      </c>
      <c r="E52" t="s">
        <v>850</v>
      </c>
      <c r="F52" t="s">
        <v>883</v>
      </c>
      <c r="G52" t="s">
        <v>2674</v>
      </c>
      <c r="H52" t="s">
        <v>2675</v>
      </c>
      <c r="I52" t="s">
        <v>2676</v>
      </c>
      <c r="J52" t="s">
        <v>292</v>
      </c>
    </row>
    <row r="53" spans="1:10" x14ac:dyDescent="0.3">
      <c r="A53">
        <v>51</v>
      </c>
      <c r="B53" t="s">
        <v>849</v>
      </c>
      <c r="C53" t="s">
        <v>2560</v>
      </c>
      <c r="D53" t="s">
        <v>2650</v>
      </c>
      <c r="E53" t="s">
        <v>949</v>
      </c>
      <c r="F53" t="s">
        <v>897</v>
      </c>
      <c r="G53" t="s">
        <v>2677</v>
      </c>
      <c r="H53" t="s">
        <v>2678</v>
      </c>
      <c r="I53" t="s">
        <v>2679</v>
      </c>
      <c r="J53" t="s">
        <v>82</v>
      </c>
    </row>
    <row r="54" spans="1:10" x14ac:dyDescent="0.3">
      <c r="A54">
        <v>52</v>
      </c>
      <c r="B54" t="s">
        <v>849</v>
      </c>
      <c r="C54" t="s">
        <v>2564</v>
      </c>
      <c r="D54" t="s">
        <v>2552</v>
      </c>
      <c r="E54" t="s">
        <v>909</v>
      </c>
      <c r="F54" t="s">
        <v>872</v>
      </c>
      <c r="G54" t="s">
        <v>32</v>
      </c>
      <c r="H54" t="s">
        <v>32</v>
      </c>
      <c r="I54" t="s">
        <v>2663</v>
      </c>
      <c r="J54" t="s">
        <v>2664</v>
      </c>
    </row>
    <row r="55" spans="1:10" x14ac:dyDescent="0.3">
      <c r="A55">
        <v>53</v>
      </c>
      <c r="B55" t="s">
        <v>849</v>
      </c>
      <c r="C55" t="s">
        <v>2568</v>
      </c>
      <c r="D55" t="s">
        <v>2650</v>
      </c>
      <c r="E55" t="s">
        <v>850</v>
      </c>
      <c r="F55" t="s">
        <v>949</v>
      </c>
      <c r="G55" t="s">
        <v>2680</v>
      </c>
      <c r="H55" t="s">
        <v>2681</v>
      </c>
      <c r="I55" t="s">
        <v>2682</v>
      </c>
      <c r="J55" t="s">
        <v>239</v>
      </c>
    </row>
    <row r="56" spans="1:10" x14ac:dyDescent="0.3">
      <c r="A56">
        <v>54</v>
      </c>
      <c r="B56" t="s">
        <v>849</v>
      </c>
      <c r="C56" t="s">
        <v>2572</v>
      </c>
      <c r="D56" t="s">
        <v>2552</v>
      </c>
      <c r="E56" t="s">
        <v>897</v>
      </c>
      <c r="F56" t="s">
        <v>883</v>
      </c>
      <c r="G56" t="s">
        <v>2683</v>
      </c>
      <c r="H56" t="s">
        <v>2684</v>
      </c>
      <c r="I56" t="s">
        <v>2685</v>
      </c>
      <c r="J56" t="s">
        <v>191</v>
      </c>
    </row>
    <row r="57" spans="1:10" x14ac:dyDescent="0.3">
      <c r="A57">
        <v>55</v>
      </c>
      <c r="B57" t="s">
        <v>849</v>
      </c>
      <c r="C57" t="s">
        <v>2576</v>
      </c>
      <c r="D57" t="s">
        <v>2650</v>
      </c>
      <c r="E57" t="s">
        <v>850</v>
      </c>
      <c r="F57" t="s">
        <v>909</v>
      </c>
      <c r="G57" t="s">
        <v>2686</v>
      </c>
      <c r="H57" t="s">
        <v>2687</v>
      </c>
      <c r="I57" t="s">
        <v>2688</v>
      </c>
      <c r="J57" t="s">
        <v>299</v>
      </c>
    </row>
    <row r="58" spans="1:10" x14ac:dyDescent="0.3">
      <c r="A58">
        <v>56</v>
      </c>
      <c r="B58" t="s">
        <v>849</v>
      </c>
      <c r="C58" t="s">
        <v>2580</v>
      </c>
      <c r="D58" t="s">
        <v>2552</v>
      </c>
      <c r="E58" t="s">
        <v>872</v>
      </c>
      <c r="F58" t="s">
        <v>883</v>
      </c>
      <c r="G58" t="s">
        <v>2689</v>
      </c>
      <c r="H58" t="s">
        <v>2690</v>
      </c>
      <c r="I58" t="s">
        <v>2691</v>
      </c>
      <c r="J58" t="s">
        <v>104</v>
      </c>
    </row>
    <row r="59" spans="1:10" x14ac:dyDescent="0.3">
      <c r="A59">
        <v>57</v>
      </c>
      <c r="B59" t="s">
        <v>849</v>
      </c>
      <c r="C59" t="s">
        <v>2583</v>
      </c>
      <c r="D59" t="s">
        <v>2552</v>
      </c>
      <c r="E59" t="s">
        <v>949</v>
      </c>
      <c r="F59" t="s">
        <v>883</v>
      </c>
      <c r="G59" t="s">
        <v>2651</v>
      </c>
      <c r="H59" t="s">
        <v>2692</v>
      </c>
      <c r="I59" t="s">
        <v>2693</v>
      </c>
      <c r="J59" t="s">
        <v>95</v>
      </c>
    </row>
    <row r="60" spans="1:10" x14ac:dyDescent="0.3">
      <c r="A60">
        <v>58</v>
      </c>
      <c r="B60" t="s">
        <v>849</v>
      </c>
      <c r="C60" t="s">
        <v>2587</v>
      </c>
      <c r="D60" t="s">
        <v>2552</v>
      </c>
      <c r="E60" t="s">
        <v>897</v>
      </c>
      <c r="F60" t="s">
        <v>909</v>
      </c>
      <c r="G60" t="s">
        <v>32</v>
      </c>
      <c r="H60" t="s">
        <v>32</v>
      </c>
      <c r="I60" t="s">
        <v>2663</v>
      </c>
      <c r="J60" t="s">
        <v>2664</v>
      </c>
    </row>
    <row r="61" spans="1:10" x14ac:dyDescent="0.3">
      <c r="A61">
        <v>59</v>
      </c>
      <c r="B61" t="s">
        <v>849</v>
      </c>
      <c r="C61" t="s">
        <v>2591</v>
      </c>
      <c r="D61" t="s">
        <v>2491</v>
      </c>
      <c r="E61" t="s">
        <v>883</v>
      </c>
      <c r="F61" t="s">
        <v>872</v>
      </c>
      <c r="G61" t="s">
        <v>2694</v>
      </c>
      <c r="H61" t="s">
        <v>2695</v>
      </c>
      <c r="I61" t="s">
        <v>2696</v>
      </c>
      <c r="J61" t="s">
        <v>25</v>
      </c>
    </row>
    <row r="62" spans="1:10" x14ac:dyDescent="0.3">
      <c r="A62">
        <v>60</v>
      </c>
      <c r="B62" t="s">
        <v>849</v>
      </c>
      <c r="C62" t="s">
        <v>2595</v>
      </c>
      <c r="D62" t="s">
        <v>2491</v>
      </c>
      <c r="E62" t="s">
        <v>909</v>
      </c>
      <c r="F62" t="s">
        <v>949</v>
      </c>
      <c r="G62" t="s">
        <v>2697</v>
      </c>
      <c r="H62" t="s">
        <v>2668</v>
      </c>
      <c r="I62" t="s">
        <v>2698</v>
      </c>
      <c r="J62" t="s">
        <v>829</v>
      </c>
    </row>
    <row r="63" spans="1:10" x14ac:dyDescent="0.3">
      <c r="A63">
        <v>61</v>
      </c>
      <c r="B63" t="s">
        <v>849</v>
      </c>
      <c r="C63" t="s">
        <v>2599</v>
      </c>
      <c r="D63" t="s">
        <v>2491</v>
      </c>
      <c r="E63" t="s">
        <v>850</v>
      </c>
      <c r="F63" t="s">
        <v>872</v>
      </c>
      <c r="G63" t="s">
        <v>2699</v>
      </c>
      <c r="H63" t="s">
        <v>2700</v>
      </c>
      <c r="I63" t="s">
        <v>2701</v>
      </c>
      <c r="J63" t="s">
        <v>25</v>
      </c>
    </row>
    <row r="64" spans="1:10" x14ac:dyDescent="0.3">
      <c r="A64">
        <v>62</v>
      </c>
      <c r="B64" t="s">
        <v>849</v>
      </c>
      <c r="C64" t="s">
        <v>2603</v>
      </c>
      <c r="D64" t="s">
        <v>2552</v>
      </c>
      <c r="E64" t="s">
        <v>909</v>
      </c>
      <c r="F64" t="s">
        <v>883</v>
      </c>
      <c r="G64" t="s">
        <v>2654</v>
      </c>
      <c r="H64" t="s">
        <v>2702</v>
      </c>
      <c r="I64" t="s">
        <v>2703</v>
      </c>
      <c r="J64" t="s">
        <v>881</v>
      </c>
    </row>
    <row r="65" spans="1:10" x14ac:dyDescent="0.3">
      <c r="A65">
        <v>63</v>
      </c>
      <c r="B65" t="s">
        <v>849</v>
      </c>
      <c r="C65" t="s">
        <v>2607</v>
      </c>
      <c r="D65" t="s">
        <v>2491</v>
      </c>
      <c r="E65" t="s">
        <v>872</v>
      </c>
      <c r="F65" t="s">
        <v>897</v>
      </c>
      <c r="G65" t="s">
        <v>2694</v>
      </c>
      <c r="H65" t="s">
        <v>2704</v>
      </c>
      <c r="I65" t="s">
        <v>2642</v>
      </c>
      <c r="J65" t="s">
        <v>895</v>
      </c>
    </row>
    <row r="66" spans="1:10" x14ac:dyDescent="0.3">
      <c r="A66">
        <v>64</v>
      </c>
      <c r="B66" t="s">
        <v>849</v>
      </c>
      <c r="C66" t="s">
        <v>2622</v>
      </c>
      <c r="D66" t="s">
        <v>2552</v>
      </c>
      <c r="E66" t="s">
        <v>2705</v>
      </c>
      <c r="F66" t="s">
        <v>2705</v>
      </c>
      <c r="G66" t="s">
        <v>32</v>
      </c>
      <c r="H66" t="s">
        <v>32</v>
      </c>
      <c r="I66" t="s">
        <v>2706</v>
      </c>
      <c r="J66" t="s">
        <v>2664</v>
      </c>
    </row>
    <row r="67" spans="1:10" x14ac:dyDescent="0.3">
      <c r="A67">
        <v>65</v>
      </c>
      <c r="B67" t="s">
        <v>849</v>
      </c>
      <c r="C67" t="s">
        <v>2611</v>
      </c>
      <c r="D67" t="s">
        <v>2491</v>
      </c>
      <c r="E67" t="s">
        <v>909</v>
      </c>
      <c r="F67" t="s">
        <v>872</v>
      </c>
      <c r="G67" t="s">
        <v>2707</v>
      </c>
      <c r="H67" t="s">
        <v>2708</v>
      </c>
      <c r="I67" t="s">
        <v>2709</v>
      </c>
      <c r="J67" t="s">
        <v>31</v>
      </c>
    </row>
    <row r="68" spans="1:10" x14ac:dyDescent="0.3">
      <c r="A68">
        <v>66</v>
      </c>
      <c r="B68" t="s">
        <v>849</v>
      </c>
      <c r="C68" t="s">
        <v>2614</v>
      </c>
      <c r="D68" t="s">
        <v>2491</v>
      </c>
      <c r="E68" t="s">
        <v>949</v>
      </c>
      <c r="F68" t="s">
        <v>883</v>
      </c>
      <c r="G68" t="s">
        <v>2525</v>
      </c>
      <c r="H68" t="s">
        <v>2710</v>
      </c>
      <c r="I68" t="s">
        <v>2711</v>
      </c>
      <c r="J68" t="s">
        <v>99</v>
      </c>
    </row>
    <row r="69" spans="1:10" x14ac:dyDescent="0.3">
      <c r="A69">
        <v>67</v>
      </c>
      <c r="B69" t="s">
        <v>849</v>
      </c>
      <c r="C69" t="s">
        <v>2618</v>
      </c>
      <c r="D69" t="s">
        <v>2491</v>
      </c>
      <c r="E69" t="s">
        <v>883</v>
      </c>
      <c r="F69" t="s">
        <v>909</v>
      </c>
      <c r="G69" t="s">
        <v>2643</v>
      </c>
      <c r="H69" t="s">
        <v>2712</v>
      </c>
      <c r="I69" t="s">
        <v>2713</v>
      </c>
      <c r="J69" t="s">
        <v>106</v>
      </c>
    </row>
    <row r="70" spans="1:10" x14ac:dyDescent="0.3">
      <c r="A70">
        <v>68</v>
      </c>
      <c r="B70" t="s">
        <v>849</v>
      </c>
      <c r="C70" t="s">
        <v>2622</v>
      </c>
      <c r="D70" t="s">
        <v>2491</v>
      </c>
      <c r="E70" t="s">
        <v>883</v>
      </c>
      <c r="F70" t="s">
        <v>872</v>
      </c>
      <c r="G70" t="s">
        <v>2714</v>
      </c>
      <c r="H70" t="s">
        <v>2715</v>
      </c>
      <c r="I70" t="s">
        <v>2716</v>
      </c>
      <c r="J70" t="s">
        <v>31</v>
      </c>
    </row>
    <row r="71" spans="1:10" x14ac:dyDescent="0.3">
      <c r="A71">
        <v>69</v>
      </c>
      <c r="B71" t="s">
        <v>1189</v>
      </c>
      <c r="C71" t="s">
        <v>2490</v>
      </c>
      <c r="D71" t="s">
        <v>2491</v>
      </c>
      <c r="E71" t="s">
        <v>60</v>
      </c>
      <c r="F71" t="s">
        <v>28</v>
      </c>
      <c r="G71" t="s">
        <v>2717</v>
      </c>
      <c r="H71" t="s">
        <v>2718</v>
      </c>
      <c r="I71" t="s">
        <v>2719</v>
      </c>
      <c r="J71" t="s">
        <v>1301</v>
      </c>
    </row>
    <row r="72" spans="1:10" x14ac:dyDescent="0.3">
      <c r="A72">
        <v>70</v>
      </c>
      <c r="B72" t="s">
        <v>1189</v>
      </c>
      <c r="C72" t="s">
        <v>2495</v>
      </c>
      <c r="D72" t="s">
        <v>2491</v>
      </c>
      <c r="E72" t="s">
        <v>74</v>
      </c>
      <c r="F72" t="s">
        <v>92</v>
      </c>
      <c r="G72" t="s">
        <v>2720</v>
      </c>
      <c r="H72" t="s">
        <v>2721</v>
      </c>
      <c r="I72" t="s">
        <v>2722</v>
      </c>
      <c r="J72" t="s">
        <v>351</v>
      </c>
    </row>
    <row r="73" spans="1:10" x14ac:dyDescent="0.3">
      <c r="A73">
        <v>71</v>
      </c>
      <c r="B73" t="s">
        <v>1189</v>
      </c>
      <c r="C73" t="s">
        <v>2499</v>
      </c>
      <c r="D73" t="s">
        <v>2491</v>
      </c>
      <c r="E73" t="s">
        <v>49</v>
      </c>
      <c r="F73" t="s">
        <v>164</v>
      </c>
      <c r="G73" t="s">
        <v>2723</v>
      </c>
      <c r="H73" t="s">
        <v>2724</v>
      </c>
      <c r="I73" t="s">
        <v>2725</v>
      </c>
      <c r="J73" t="s">
        <v>44</v>
      </c>
    </row>
    <row r="74" spans="1:10" x14ac:dyDescent="0.3">
      <c r="A74">
        <v>72</v>
      </c>
      <c r="B74" t="s">
        <v>1189</v>
      </c>
      <c r="C74" t="s">
        <v>2503</v>
      </c>
      <c r="D74" t="s">
        <v>2491</v>
      </c>
      <c r="E74" t="s">
        <v>60</v>
      </c>
      <c r="F74" t="s">
        <v>92</v>
      </c>
      <c r="G74" t="s">
        <v>2726</v>
      </c>
      <c r="H74" t="s">
        <v>2727</v>
      </c>
      <c r="I74" t="s">
        <v>2728</v>
      </c>
      <c r="J74" t="s">
        <v>95</v>
      </c>
    </row>
    <row r="75" spans="1:10" x14ac:dyDescent="0.3">
      <c r="A75">
        <v>73</v>
      </c>
      <c r="B75" t="s">
        <v>1189</v>
      </c>
      <c r="C75" t="s">
        <v>2507</v>
      </c>
      <c r="D75" t="s">
        <v>2491</v>
      </c>
      <c r="E75" t="s">
        <v>49</v>
      </c>
      <c r="F75" t="s">
        <v>74</v>
      </c>
      <c r="G75" t="s">
        <v>2729</v>
      </c>
      <c r="H75" t="s">
        <v>2730</v>
      </c>
      <c r="I75" t="s">
        <v>2731</v>
      </c>
      <c r="J75" t="s">
        <v>76</v>
      </c>
    </row>
    <row r="76" spans="1:10" x14ac:dyDescent="0.3">
      <c r="A76">
        <v>74</v>
      </c>
      <c r="B76" t="s">
        <v>1189</v>
      </c>
      <c r="C76" t="s">
        <v>2511</v>
      </c>
      <c r="D76" t="s">
        <v>2491</v>
      </c>
      <c r="E76" t="s">
        <v>28</v>
      </c>
      <c r="F76" t="s">
        <v>164</v>
      </c>
      <c r="G76" t="s">
        <v>2732</v>
      </c>
      <c r="H76" t="s">
        <v>2733</v>
      </c>
      <c r="I76" t="s">
        <v>2617</v>
      </c>
      <c r="J76" t="s">
        <v>166</v>
      </c>
    </row>
    <row r="77" spans="1:10" x14ac:dyDescent="0.3">
      <c r="A77">
        <v>75</v>
      </c>
      <c r="B77" t="s">
        <v>1189</v>
      </c>
      <c r="C77" t="s">
        <v>2515</v>
      </c>
      <c r="D77" t="s">
        <v>2491</v>
      </c>
      <c r="E77" t="s">
        <v>92</v>
      </c>
      <c r="F77" t="s">
        <v>49</v>
      </c>
      <c r="G77" t="s">
        <v>2734</v>
      </c>
      <c r="H77" t="s">
        <v>2735</v>
      </c>
      <c r="I77" t="s">
        <v>2494</v>
      </c>
      <c r="J77" t="s">
        <v>51</v>
      </c>
    </row>
    <row r="78" spans="1:10" x14ac:dyDescent="0.3">
      <c r="A78">
        <v>76</v>
      </c>
      <c r="B78" t="s">
        <v>1189</v>
      </c>
      <c r="C78" t="s">
        <v>2519</v>
      </c>
      <c r="D78" t="s">
        <v>2491</v>
      </c>
      <c r="E78" t="s">
        <v>60</v>
      </c>
      <c r="F78" t="s">
        <v>74</v>
      </c>
      <c r="G78" t="s">
        <v>2736</v>
      </c>
      <c r="H78" t="s">
        <v>2737</v>
      </c>
      <c r="I78" t="s">
        <v>2738</v>
      </c>
      <c r="J78" t="s">
        <v>79</v>
      </c>
    </row>
    <row r="79" spans="1:10" x14ac:dyDescent="0.3">
      <c r="A79">
        <v>77</v>
      </c>
      <c r="B79" t="s">
        <v>1189</v>
      </c>
      <c r="C79" t="s">
        <v>2523</v>
      </c>
      <c r="D79" t="s">
        <v>2491</v>
      </c>
      <c r="E79" t="s">
        <v>49</v>
      </c>
      <c r="F79" t="s">
        <v>28</v>
      </c>
      <c r="G79" t="s">
        <v>2739</v>
      </c>
      <c r="H79" t="s">
        <v>2740</v>
      </c>
      <c r="I79" t="s">
        <v>2719</v>
      </c>
      <c r="J79" t="s">
        <v>31</v>
      </c>
    </row>
    <row r="80" spans="1:10" x14ac:dyDescent="0.3">
      <c r="A80">
        <v>78</v>
      </c>
      <c r="B80" t="s">
        <v>1189</v>
      </c>
      <c r="C80" t="s">
        <v>2527</v>
      </c>
      <c r="D80" t="s">
        <v>2491</v>
      </c>
      <c r="E80" t="s">
        <v>164</v>
      </c>
      <c r="F80" t="s">
        <v>74</v>
      </c>
      <c r="G80" t="s">
        <v>2741</v>
      </c>
      <c r="H80" t="s">
        <v>2742</v>
      </c>
      <c r="I80" t="s">
        <v>2731</v>
      </c>
      <c r="J80" t="s">
        <v>161</v>
      </c>
    </row>
    <row r="81" spans="1:10" x14ac:dyDescent="0.3">
      <c r="A81">
        <v>79</v>
      </c>
      <c r="B81" t="s">
        <v>1189</v>
      </c>
      <c r="C81" t="s">
        <v>2531</v>
      </c>
      <c r="D81" t="s">
        <v>2491</v>
      </c>
      <c r="E81" t="s">
        <v>28</v>
      </c>
      <c r="F81" t="s">
        <v>92</v>
      </c>
      <c r="G81" t="s">
        <v>2743</v>
      </c>
      <c r="H81" t="s">
        <v>2744</v>
      </c>
      <c r="I81" t="s">
        <v>2514</v>
      </c>
      <c r="J81" t="s">
        <v>351</v>
      </c>
    </row>
    <row r="82" spans="1:10" x14ac:dyDescent="0.3">
      <c r="A82">
        <v>80</v>
      </c>
      <c r="B82" t="s">
        <v>1189</v>
      </c>
      <c r="C82" t="s">
        <v>2535</v>
      </c>
      <c r="D82" t="s">
        <v>2491</v>
      </c>
      <c r="E82" t="s">
        <v>60</v>
      </c>
      <c r="F82" t="s">
        <v>164</v>
      </c>
      <c r="G82" t="s">
        <v>2745</v>
      </c>
      <c r="H82" t="s">
        <v>2746</v>
      </c>
      <c r="I82" t="s">
        <v>2747</v>
      </c>
      <c r="J82" t="s">
        <v>240</v>
      </c>
    </row>
    <row r="83" spans="1:10" x14ac:dyDescent="0.3">
      <c r="A83">
        <v>81</v>
      </c>
      <c r="B83" t="s">
        <v>1189</v>
      </c>
      <c r="C83" t="s">
        <v>2539</v>
      </c>
      <c r="D83" t="s">
        <v>2491</v>
      </c>
      <c r="E83" t="s">
        <v>74</v>
      </c>
      <c r="F83" t="s">
        <v>28</v>
      </c>
      <c r="G83" t="s">
        <v>2748</v>
      </c>
      <c r="H83" t="s">
        <v>2749</v>
      </c>
      <c r="I83" t="s">
        <v>2750</v>
      </c>
      <c r="J83" t="s">
        <v>36</v>
      </c>
    </row>
    <row r="84" spans="1:10" x14ac:dyDescent="0.3">
      <c r="A84">
        <v>82</v>
      </c>
      <c r="B84" t="s">
        <v>1189</v>
      </c>
      <c r="C84" t="s">
        <v>2543</v>
      </c>
      <c r="D84" t="s">
        <v>2491</v>
      </c>
      <c r="E84" t="s">
        <v>60</v>
      </c>
      <c r="F84" t="s">
        <v>49</v>
      </c>
      <c r="G84" t="s">
        <v>2751</v>
      </c>
      <c r="H84" t="s">
        <v>2752</v>
      </c>
      <c r="I84" t="s">
        <v>2753</v>
      </c>
      <c r="J84" t="s">
        <v>1203</v>
      </c>
    </row>
    <row r="85" spans="1:10" x14ac:dyDescent="0.3">
      <c r="A85">
        <v>83</v>
      </c>
      <c r="B85" t="s">
        <v>1189</v>
      </c>
      <c r="C85" t="s">
        <v>2547</v>
      </c>
      <c r="D85" t="s">
        <v>2754</v>
      </c>
      <c r="E85" t="s">
        <v>164</v>
      </c>
      <c r="F85" t="s">
        <v>92</v>
      </c>
      <c r="G85" t="s">
        <v>2755</v>
      </c>
      <c r="H85" t="s">
        <v>2756</v>
      </c>
      <c r="I85" t="s">
        <v>2757</v>
      </c>
      <c r="J85" t="s">
        <v>107</v>
      </c>
    </row>
    <row r="86" spans="1:10" x14ac:dyDescent="0.3">
      <c r="A86">
        <v>84</v>
      </c>
      <c r="B86" t="s">
        <v>1189</v>
      </c>
      <c r="C86" t="s">
        <v>2551</v>
      </c>
      <c r="D86" t="s">
        <v>2754</v>
      </c>
      <c r="E86" t="s">
        <v>49</v>
      </c>
      <c r="F86" t="s">
        <v>28</v>
      </c>
      <c r="G86" t="s">
        <v>2758</v>
      </c>
      <c r="H86" t="s">
        <v>2759</v>
      </c>
      <c r="I86" t="s">
        <v>2760</v>
      </c>
      <c r="J86" t="s">
        <v>55</v>
      </c>
    </row>
    <row r="87" spans="1:10" x14ac:dyDescent="0.3">
      <c r="A87">
        <v>85</v>
      </c>
      <c r="B87" t="s">
        <v>1189</v>
      </c>
      <c r="C87" t="s">
        <v>2556</v>
      </c>
      <c r="D87" t="s">
        <v>2754</v>
      </c>
      <c r="E87" t="s">
        <v>92</v>
      </c>
      <c r="F87" t="s">
        <v>74</v>
      </c>
      <c r="G87" t="s">
        <v>2761</v>
      </c>
      <c r="H87" t="s">
        <v>2762</v>
      </c>
      <c r="I87" t="s">
        <v>2763</v>
      </c>
      <c r="J87" t="s">
        <v>107</v>
      </c>
    </row>
    <row r="88" spans="1:10" x14ac:dyDescent="0.3">
      <c r="A88">
        <v>86</v>
      </c>
      <c r="B88" t="s">
        <v>1189</v>
      </c>
      <c r="C88" t="s">
        <v>2560</v>
      </c>
      <c r="D88" t="s">
        <v>2754</v>
      </c>
      <c r="E88" t="s">
        <v>60</v>
      </c>
      <c r="F88" t="s">
        <v>164</v>
      </c>
      <c r="G88" t="s">
        <v>2764</v>
      </c>
      <c r="H88" t="s">
        <v>2765</v>
      </c>
      <c r="I88" t="s">
        <v>2766</v>
      </c>
      <c r="J88" t="s">
        <v>292</v>
      </c>
    </row>
    <row r="89" spans="1:10" x14ac:dyDescent="0.3">
      <c r="A89">
        <v>87</v>
      </c>
      <c r="B89" t="s">
        <v>1189</v>
      </c>
      <c r="C89" t="s">
        <v>2564</v>
      </c>
      <c r="D89" t="s">
        <v>2754</v>
      </c>
      <c r="E89" t="s">
        <v>74</v>
      </c>
      <c r="F89" t="s">
        <v>60</v>
      </c>
      <c r="G89" t="s">
        <v>2767</v>
      </c>
      <c r="H89" t="s">
        <v>2768</v>
      </c>
      <c r="I89" t="s">
        <v>2769</v>
      </c>
      <c r="J89" t="s">
        <v>1377</v>
      </c>
    </row>
    <row r="90" spans="1:10" x14ac:dyDescent="0.3">
      <c r="A90">
        <v>88</v>
      </c>
      <c r="B90" t="s">
        <v>1189</v>
      </c>
      <c r="C90" t="s">
        <v>2568</v>
      </c>
      <c r="D90" t="s">
        <v>2754</v>
      </c>
      <c r="E90" t="s">
        <v>164</v>
      </c>
      <c r="F90" t="s">
        <v>92</v>
      </c>
      <c r="G90" t="s">
        <v>2770</v>
      </c>
      <c r="H90" t="s">
        <v>2771</v>
      </c>
      <c r="I90" t="s">
        <v>2772</v>
      </c>
      <c r="J90" t="s">
        <v>246</v>
      </c>
    </row>
    <row r="91" spans="1:10" x14ac:dyDescent="0.3">
      <c r="A91">
        <v>89</v>
      </c>
      <c r="B91" t="s">
        <v>1189</v>
      </c>
      <c r="C91" t="s">
        <v>2572</v>
      </c>
      <c r="D91" t="s">
        <v>2754</v>
      </c>
      <c r="E91" t="s">
        <v>74</v>
      </c>
      <c r="F91" t="s">
        <v>49</v>
      </c>
      <c r="G91" t="s">
        <v>2773</v>
      </c>
      <c r="H91" t="s">
        <v>2774</v>
      </c>
      <c r="I91" t="s">
        <v>2775</v>
      </c>
      <c r="J91" t="s">
        <v>1472</v>
      </c>
    </row>
    <row r="92" spans="1:10" x14ac:dyDescent="0.3">
      <c r="A92">
        <v>90</v>
      </c>
      <c r="B92" t="s">
        <v>1189</v>
      </c>
      <c r="C92" t="s">
        <v>2576</v>
      </c>
      <c r="D92" t="s">
        <v>2754</v>
      </c>
      <c r="E92" t="s">
        <v>28</v>
      </c>
      <c r="F92" t="s">
        <v>164</v>
      </c>
      <c r="G92" t="s">
        <v>2496</v>
      </c>
      <c r="H92" t="s">
        <v>2776</v>
      </c>
      <c r="I92" t="s">
        <v>2777</v>
      </c>
      <c r="J92" t="s">
        <v>67</v>
      </c>
    </row>
    <row r="93" spans="1:10" x14ac:dyDescent="0.3">
      <c r="A93">
        <v>91</v>
      </c>
      <c r="B93" t="s">
        <v>1189</v>
      </c>
      <c r="C93" t="s">
        <v>2580</v>
      </c>
      <c r="D93" t="s">
        <v>2754</v>
      </c>
      <c r="E93" t="s">
        <v>60</v>
      </c>
      <c r="F93" t="s">
        <v>92</v>
      </c>
      <c r="G93" t="s">
        <v>2778</v>
      </c>
      <c r="H93" t="s">
        <v>2779</v>
      </c>
      <c r="I93" t="s">
        <v>2780</v>
      </c>
      <c r="J93" t="s">
        <v>412</v>
      </c>
    </row>
    <row r="94" spans="1:10" x14ac:dyDescent="0.3">
      <c r="A94">
        <v>92</v>
      </c>
      <c r="B94" t="s">
        <v>1189</v>
      </c>
      <c r="C94" t="s">
        <v>2583</v>
      </c>
      <c r="D94" t="s">
        <v>2754</v>
      </c>
      <c r="E94" t="s">
        <v>28</v>
      </c>
      <c r="F94" t="s">
        <v>74</v>
      </c>
      <c r="G94" t="s">
        <v>2781</v>
      </c>
      <c r="H94" t="s">
        <v>2782</v>
      </c>
      <c r="I94" t="s">
        <v>2731</v>
      </c>
      <c r="J94" t="s">
        <v>269</v>
      </c>
    </row>
    <row r="95" spans="1:10" x14ac:dyDescent="0.3">
      <c r="A95">
        <v>93</v>
      </c>
      <c r="B95" t="s">
        <v>1189</v>
      </c>
      <c r="C95" t="s">
        <v>2587</v>
      </c>
      <c r="D95" t="s">
        <v>2754</v>
      </c>
      <c r="E95" t="s">
        <v>49</v>
      </c>
      <c r="F95" t="s">
        <v>60</v>
      </c>
      <c r="G95" t="s">
        <v>2783</v>
      </c>
      <c r="H95" t="s">
        <v>2784</v>
      </c>
      <c r="I95" t="s">
        <v>2785</v>
      </c>
      <c r="J95" t="s">
        <v>47</v>
      </c>
    </row>
    <row r="96" spans="1:10" x14ac:dyDescent="0.3">
      <c r="A96">
        <v>94</v>
      </c>
      <c r="B96" t="s">
        <v>1189</v>
      </c>
      <c r="C96" t="s">
        <v>2591</v>
      </c>
      <c r="D96" t="s">
        <v>2754</v>
      </c>
      <c r="E96" t="s">
        <v>164</v>
      </c>
      <c r="F96" t="s">
        <v>74</v>
      </c>
      <c r="G96" t="s">
        <v>2786</v>
      </c>
      <c r="H96" t="s">
        <v>2787</v>
      </c>
      <c r="I96" t="s">
        <v>2788</v>
      </c>
      <c r="J96" t="s">
        <v>1328</v>
      </c>
    </row>
    <row r="97" spans="1:10" x14ac:dyDescent="0.3">
      <c r="A97">
        <v>95</v>
      </c>
      <c r="B97" t="s">
        <v>1189</v>
      </c>
      <c r="C97" t="s">
        <v>2595</v>
      </c>
      <c r="D97" t="s">
        <v>2754</v>
      </c>
      <c r="E97" t="s">
        <v>28</v>
      </c>
      <c r="F97" t="s">
        <v>92</v>
      </c>
      <c r="G97" t="s">
        <v>2758</v>
      </c>
      <c r="H97" t="s">
        <v>2661</v>
      </c>
      <c r="I97" t="s">
        <v>2789</v>
      </c>
      <c r="J97" t="s">
        <v>540</v>
      </c>
    </row>
    <row r="98" spans="1:10" x14ac:dyDescent="0.3">
      <c r="A98">
        <v>96</v>
      </c>
      <c r="B98" t="s">
        <v>1189</v>
      </c>
      <c r="C98" t="s">
        <v>2599</v>
      </c>
      <c r="D98" t="s">
        <v>2754</v>
      </c>
      <c r="E98" t="s">
        <v>49</v>
      </c>
      <c r="F98" t="s">
        <v>92</v>
      </c>
      <c r="G98" t="s">
        <v>2790</v>
      </c>
      <c r="H98" t="s">
        <v>2791</v>
      </c>
      <c r="I98" t="s">
        <v>2792</v>
      </c>
      <c r="J98" t="s">
        <v>1472</v>
      </c>
    </row>
    <row r="99" spans="1:10" x14ac:dyDescent="0.3">
      <c r="A99">
        <v>97</v>
      </c>
      <c r="B99" t="s">
        <v>1189</v>
      </c>
      <c r="C99" t="s">
        <v>2603</v>
      </c>
      <c r="D99" t="s">
        <v>2754</v>
      </c>
      <c r="E99" t="s">
        <v>28</v>
      </c>
      <c r="F99" t="s">
        <v>60</v>
      </c>
      <c r="G99" t="s">
        <v>2751</v>
      </c>
      <c r="H99" t="s">
        <v>2793</v>
      </c>
      <c r="I99" t="s">
        <v>2794</v>
      </c>
      <c r="J99" t="s">
        <v>629</v>
      </c>
    </row>
    <row r="100" spans="1:10" x14ac:dyDescent="0.3">
      <c r="A100">
        <v>98</v>
      </c>
      <c r="B100" t="s">
        <v>1189</v>
      </c>
      <c r="C100" t="s">
        <v>2607</v>
      </c>
      <c r="D100" t="s">
        <v>2754</v>
      </c>
      <c r="E100" t="s">
        <v>49</v>
      </c>
      <c r="F100" t="s">
        <v>164</v>
      </c>
      <c r="G100" t="s">
        <v>2795</v>
      </c>
      <c r="H100" t="s">
        <v>2796</v>
      </c>
      <c r="I100" t="s">
        <v>2797</v>
      </c>
      <c r="J100" t="s">
        <v>256</v>
      </c>
    </row>
    <row r="101" spans="1:10" x14ac:dyDescent="0.3">
      <c r="A101">
        <v>99</v>
      </c>
      <c r="B101" t="s">
        <v>1189</v>
      </c>
      <c r="C101" t="s">
        <v>2611</v>
      </c>
      <c r="D101" t="s">
        <v>2754</v>
      </c>
      <c r="E101" t="s">
        <v>49</v>
      </c>
      <c r="F101" t="s">
        <v>164</v>
      </c>
      <c r="G101" t="s">
        <v>2623</v>
      </c>
      <c r="H101" t="s">
        <v>2798</v>
      </c>
      <c r="I101" t="s">
        <v>2799</v>
      </c>
      <c r="J101" t="s">
        <v>215</v>
      </c>
    </row>
    <row r="102" spans="1:10" x14ac:dyDescent="0.3">
      <c r="A102">
        <v>100</v>
      </c>
      <c r="B102" t="s">
        <v>1189</v>
      </c>
      <c r="C102" t="s">
        <v>2614</v>
      </c>
      <c r="D102" t="s">
        <v>2754</v>
      </c>
      <c r="E102" t="s">
        <v>28</v>
      </c>
      <c r="F102" t="s">
        <v>74</v>
      </c>
      <c r="G102" t="s">
        <v>2800</v>
      </c>
      <c r="H102" t="s">
        <v>2801</v>
      </c>
      <c r="I102" t="s">
        <v>2498</v>
      </c>
      <c r="J102" t="s">
        <v>269</v>
      </c>
    </row>
    <row r="103" spans="1:10" x14ac:dyDescent="0.3">
      <c r="A103">
        <v>101</v>
      </c>
      <c r="B103" t="s">
        <v>1189</v>
      </c>
      <c r="C103" t="s">
        <v>2618</v>
      </c>
      <c r="D103" t="s">
        <v>2754</v>
      </c>
      <c r="E103" t="s">
        <v>164</v>
      </c>
      <c r="F103" t="s">
        <v>74</v>
      </c>
      <c r="G103" t="s">
        <v>2536</v>
      </c>
      <c r="H103" t="s">
        <v>2802</v>
      </c>
      <c r="I103" t="s">
        <v>2803</v>
      </c>
      <c r="J103" t="s">
        <v>269</v>
      </c>
    </row>
    <row r="104" spans="1:10" x14ac:dyDescent="0.3">
      <c r="A104">
        <v>102</v>
      </c>
      <c r="B104" t="s">
        <v>1189</v>
      </c>
      <c r="C104" t="s">
        <v>2622</v>
      </c>
      <c r="D104" t="s">
        <v>2754</v>
      </c>
      <c r="E104" t="s">
        <v>49</v>
      </c>
      <c r="F104" t="s">
        <v>74</v>
      </c>
      <c r="G104" t="s">
        <v>2804</v>
      </c>
      <c r="H104" t="s">
        <v>2805</v>
      </c>
      <c r="I104" t="s">
        <v>2806</v>
      </c>
      <c r="J104" t="s">
        <v>52</v>
      </c>
    </row>
    <row r="105" spans="1:10" x14ac:dyDescent="0.3">
      <c r="A105">
        <v>103</v>
      </c>
      <c r="B105" t="s">
        <v>1503</v>
      </c>
      <c r="C105" t="s">
        <v>2490</v>
      </c>
      <c r="D105" t="s">
        <v>2807</v>
      </c>
      <c r="E105" t="s">
        <v>883</v>
      </c>
      <c r="F105" t="s">
        <v>850</v>
      </c>
      <c r="G105" t="s">
        <v>2808</v>
      </c>
      <c r="H105" t="s">
        <v>2809</v>
      </c>
      <c r="I105" t="s">
        <v>2810</v>
      </c>
      <c r="J105" t="s">
        <v>240</v>
      </c>
    </row>
    <row r="106" spans="1:10" x14ac:dyDescent="0.3">
      <c r="A106">
        <v>104</v>
      </c>
      <c r="B106" t="s">
        <v>1503</v>
      </c>
      <c r="C106" t="s">
        <v>2495</v>
      </c>
      <c r="D106" t="s">
        <v>2807</v>
      </c>
      <c r="E106" t="s">
        <v>872</v>
      </c>
      <c r="F106" t="s">
        <v>909</v>
      </c>
      <c r="G106" t="s">
        <v>2811</v>
      </c>
      <c r="H106" t="s">
        <v>2812</v>
      </c>
      <c r="I106" t="s">
        <v>2813</v>
      </c>
      <c r="J106" t="s">
        <v>449</v>
      </c>
    </row>
    <row r="107" spans="1:10" x14ac:dyDescent="0.3">
      <c r="A107">
        <v>105</v>
      </c>
      <c r="B107" t="s">
        <v>1503</v>
      </c>
      <c r="C107" t="s">
        <v>2499</v>
      </c>
      <c r="D107" t="s">
        <v>2807</v>
      </c>
      <c r="E107" t="s">
        <v>949</v>
      </c>
      <c r="F107" t="s">
        <v>897</v>
      </c>
      <c r="G107" t="s">
        <v>2814</v>
      </c>
      <c r="H107" t="s">
        <v>2815</v>
      </c>
      <c r="I107" t="s">
        <v>2816</v>
      </c>
      <c r="J107" t="s">
        <v>506</v>
      </c>
    </row>
    <row r="108" spans="1:10" x14ac:dyDescent="0.3">
      <c r="A108">
        <v>106</v>
      </c>
      <c r="B108" t="s">
        <v>1503</v>
      </c>
      <c r="C108" t="s">
        <v>2503</v>
      </c>
      <c r="D108" t="s">
        <v>2807</v>
      </c>
      <c r="E108" t="s">
        <v>850</v>
      </c>
      <c r="F108" t="s">
        <v>909</v>
      </c>
      <c r="G108" t="s">
        <v>2817</v>
      </c>
      <c r="H108" t="s">
        <v>2818</v>
      </c>
      <c r="I108" t="s">
        <v>2819</v>
      </c>
      <c r="J108" t="s">
        <v>1596</v>
      </c>
    </row>
    <row r="109" spans="1:10" x14ac:dyDescent="0.3">
      <c r="A109">
        <v>107</v>
      </c>
      <c r="B109" t="s">
        <v>1503</v>
      </c>
      <c r="C109" t="s">
        <v>2507</v>
      </c>
      <c r="D109" t="s">
        <v>2807</v>
      </c>
      <c r="E109" t="s">
        <v>883</v>
      </c>
      <c r="F109" t="s">
        <v>872</v>
      </c>
      <c r="G109" t="s">
        <v>2820</v>
      </c>
      <c r="H109" t="s">
        <v>2821</v>
      </c>
      <c r="I109" t="s">
        <v>2822</v>
      </c>
      <c r="J109" t="s">
        <v>353</v>
      </c>
    </row>
    <row r="110" spans="1:10" x14ac:dyDescent="0.3">
      <c r="A110">
        <v>108</v>
      </c>
      <c r="B110" t="s">
        <v>1503</v>
      </c>
      <c r="C110" t="s">
        <v>2511</v>
      </c>
      <c r="D110" t="s">
        <v>2807</v>
      </c>
      <c r="E110" t="s">
        <v>850</v>
      </c>
      <c r="F110" t="s">
        <v>897</v>
      </c>
      <c r="G110" t="s">
        <v>2823</v>
      </c>
      <c r="H110" t="s">
        <v>2824</v>
      </c>
      <c r="I110" t="s">
        <v>2825</v>
      </c>
      <c r="J110" t="s">
        <v>895</v>
      </c>
    </row>
    <row r="111" spans="1:10" x14ac:dyDescent="0.3">
      <c r="A111">
        <v>109</v>
      </c>
      <c r="B111" t="s">
        <v>1503</v>
      </c>
      <c r="C111" t="s">
        <v>2515</v>
      </c>
      <c r="D111" t="s">
        <v>2807</v>
      </c>
      <c r="E111" t="s">
        <v>883</v>
      </c>
      <c r="F111" t="s">
        <v>949</v>
      </c>
      <c r="G111" t="s">
        <v>2826</v>
      </c>
      <c r="H111" t="s">
        <v>2827</v>
      </c>
      <c r="I111" t="s">
        <v>2828</v>
      </c>
      <c r="J111" t="s">
        <v>251</v>
      </c>
    </row>
    <row r="112" spans="1:10" x14ac:dyDescent="0.3">
      <c r="A112">
        <v>110</v>
      </c>
      <c r="B112" t="s">
        <v>1503</v>
      </c>
      <c r="C112" t="s">
        <v>2519</v>
      </c>
      <c r="D112" t="s">
        <v>2829</v>
      </c>
      <c r="E112" t="s">
        <v>909</v>
      </c>
      <c r="F112" t="s">
        <v>897</v>
      </c>
      <c r="G112" t="s">
        <v>2830</v>
      </c>
      <c r="H112" t="s">
        <v>2831</v>
      </c>
      <c r="I112" t="s">
        <v>2832</v>
      </c>
      <c r="J112" t="s">
        <v>895</v>
      </c>
    </row>
    <row r="113" spans="1:10" x14ac:dyDescent="0.3">
      <c r="A113">
        <v>111</v>
      </c>
      <c r="B113" t="s">
        <v>1503</v>
      </c>
      <c r="C113" t="s">
        <v>2523</v>
      </c>
      <c r="D113" t="s">
        <v>2829</v>
      </c>
      <c r="E113" t="s">
        <v>949</v>
      </c>
      <c r="F113" t="s">
        <v>872</v>
      </c>
      <c r="G113" t="s">
        <v>2833</v>
      </c>
      <c r="H113" t="s">
        <v>2834</v>
      </c>
      <c r="I113" t="s">
        <v>2835</v>
      </c>
      <c r="J113" t="s">
        <v>1043</v>
      </c>
    </row>
    <row r="114" spans="1:10" x14ac:dyDescent="0.3">
      <c r="A114">
        <v>112</v>
      </c>
      <c r="B114" t="s">
        <v>1503</v>
      </c>
      <c r="C114" t="s">
        <v>2527</v>
      </c>
      <c r="D114" t="s">
        <v>2829</v>
      </c>
      <c r="E114" t="s">
        <v>909</v>
      </c>
      <c r="F114" t="s">
        <v>883</v>
      </c>
      <c r="G114" t="s">
        <v>2836</v>
      </c>
      <c r="H114" t="s">
        <v>2837</v>
      </c>
      <c r="I114" t="s">
        <v>2838</v>
      </c>
      <c r="J114" t="s">
        <v>1507</v>
      </c>
    </row>
    <row r="115" spans="1:10" x14ac:dyDescent="0.3">
      <c r="A115">
        <v>113</v>
      </c>
      <c r="B115" t="s">
        <v>1503</v>
      </c>
      <c r="C115" t="s">
        <v>2531</v>
      </c>
      <c r="D115" t="s">
        <v>2829</v>
      </c>
      <c r="E115" t="s">
        <v>850</v>
      </c>
      <c r="F115" t="s">
        <v>949</v>
      </c>
      <c r="G115" t="s">
        <v>2839</v>
      </c>
      <c r="H115" t="s">
        <v>2840</v>
      </c>
      <c r="I115" t="s">
        <v>2841</v>
      </c>
      <c r="J115" t="s">
        <v>1570</v>
      </c>
    </row>
    <row r="116" spans="1:10" x14ac:dyDescent="0.3">
      <c r="A116">
        <v>114</v>
      </c>
      <c r="B116" t="s">
        <v>1503</v>
      </c>
      <c r="C116" t="s">
        <v>2535</v>
      </c>
      <c r="D116" t="s">
        <v>2829</v>
      </c>
      <c r="E116" t="s">
        <v>883</v>
      </c>
      <c r="F116" t="s">
        <v>897</v>
      </c>
      <c r="G116" t="s">
        <v>2842</v>
      </c>
      <c r="H116" t="s">
        <v>2843</v>
      </c>
      <c r="I116" t="s">
        <v>2844</v>
      </c>
      <c r="J116" t="s">
        <v>148</v>
      </c>
    </row>
    <row r="117" spans="1:10" x14ac:dyDescent="0.3">
      <c r="A117">
        <v>115</v>
      </c>
      <c r="B117" t="s">
        <v>1503</v>
      </c>
      <c r="C117" t="s">
        <v>2539</v>
      </c>
      <c r="D117" t="s">
        <v>2829</v>
      </c>
      <c r="E117" t="s">
        <v>872</v>
      </c>
      <c r="F117" t="s">
        <v>850</v>
      </c>
      <c r="G117" t="s">
        <v>2845</v>
      </c>
      <c r="H117" t="s">
        <v>2846</v>
      </c>
      <c r="I117" t="s">
        <v>2847</v>
      </c>
      <c r="J117" t="s">
        <v>852</v>
      </c>
    </row>
    <row r="118" spans="1:10" x14ac:dyDescent="0.3">
      <c r="A118">
        <v>116</v>
      </c>
      <c r="B118" t="s">
        <v>1503</v>
      </c>
      <c r="C118" t="s">
        <v>2543</v>
      </c>
      <c r="D118" t="s">
        <v>2829</v>
      </c>
      <c r="E118" t="s">
        <v>909</v>
      </c>
      <c r="F118" t="s">
        <v>949</v>
      </c>
      <c r="G118" t="s">
        <v>2848</v>
      </c>
      <c r="H118" t="s">
        <v>2849</v>
      </c>
      <c r="I118" t="s">
        <v>2850</v>
      </c>
      <c r="J118" t="s">
        <v>251</v>
      </c>
    </row>
    <row r="119" spans="1:10" x14ac:dyDescent="0.3">
      <c r="A119">
        <v>117</v>
      </c>
      <c r="B119" t="s">
        <v>1503</v>
      </c>
      <c r="C119" t="s">
        <v>2547</v>
      </c>
      <c r="D119" t="s">
        <v>2829</v>
      </c>
      <c r="E119" t="s">
        <v>897</v>
      </c>
      <c r="F119" t="s">
        <v>872</v>
      </c>
      <c r="G119" t="s">
        <v>2851</v>
      </c>
      <c r="H119" t="s">
        <v>2852</v>
      </c>
      <c r="I119" t="s">
        <v>2853</v>
      </c>
      <c r="J119" t="s">
        <v>858</v>
      </c>
    </row>
    <row r="120" spans="1:10" x14ac:dyDescent="0.3">
      <c r="A120">
        <v>118</v>
      </c>
      <c r="B120" t="s">
        <v>1503</v>
      </c>
      <c r="C120" t="s">
        <v>2551</v>
      </c>
      <c r="D120" t="s">
        <v>2807</v>
      </c>
      <c r="E120" t="s">
        <v>850</v>
      </c>
      <c r="F120" t="s">
        <v>909</v>
      </c>
      <c r="G120" t="s">
        <v>2854</v>
      </c>
      <c r="H120" t="s">
        <v>2855</v>
      </c>
      <c r="I120" t="s">
        <v>2856</v>
      </c>
      <c r="J120" t="s">
        <v>1250</v>
      </c>
    </row>
    <row r="121" spans="1:10" x14ac:dyDescent="0.3">
      <c r="A121">
        <v>119</v>
      </c>
      <c r="B121" t="s">
        <v>1503</v>
      </c>
      <c r="C121" t="s">
        <v>2556</v>
      </c>
      <c r="D121" t="s">
        <v>2807</v>
      </c>
      <c r="E121" t="s">
        <v>897</v>
      </c>
      <c r="F121" t="s">
        <v>883</v>
      </c>
      <c r="G121" t="s">
        <v>2857</v>
      </c>
      <c r="H121" t="s">
        <v>2858</v>
      </c>
      <c r="I121" t="s">
        <v>2685</v>
      </c>
      <c r="J121" t="s">
        <v>1642</v>
      </c>
    </row>
    <row r="122" spans="1:10" x14ac:dyDescent="0.3">
      <c r="A122">
        <v>120</v>
      </c>
      <c r="B122" t="s">
        <v>1503</v>
      </c>
      <c r="C122" t="s">
        <v>2560</v>
      </c>
      <c r="D122" t="s">
        <v>2807</v>
      </c>
      <c r="E122" t="s">
        <v>872</v>
      </c>
      <c r="F122" t="s">
        <v>850</v>
      </c>
      <c r="G122" t="s">
        <v>2859</v>
      </c>
      <c r="H122" t="s">
        <v>2860</v>
      </c>
      <c r="I122" t="s">
        <v>2861</v>
      </c>
      <c r="J122" t="s">
        <v>246</v>
      </c>
    </row>
    <row r="123" spans="1:10" x14ac:dyDescent="0.3">
      <c r="A123">
        <v>121</v>
      </c>
      <c r="B123" t="s">
        <v>1503</v>
      </c>
      <c r="C123" t="s">
        <v>2564</v>
      </c>
      <c r="D123" t="s">
        <v>2807</v>
      </c>
      <c r="E123" t="s">
        <v>909</v>
      </c>
      <c r="F123" t="s">
        <v>949</v>
      </c>
      <c r="G123" t="s">
        <v>2862</v>
      </c>
      <c r="H123" t="s">
        <v>2863</v>
      </c>
      <c r="I123" t="s">
        <v>2864</v>
      </c>
      <c r="J123" t="s">
        <v>1537</v>
      </c>
    </row>
    <row r="124" spans="1:10" x14ac:dyDescent="0.3">
      <c r="A124">
        <v>122</v>
      </c>
      <c r="B124" t="s">
        <v>1503</v>
      </c>
      <c r="C124" t="s">
        <v>2568</v>
      </c>
      <c r="D124" t="s">
        <v>2807</v>
      </c>
      <c r="E124" t="s">
        <v>883</v>
      </c>
      <c r="F124" t="s">
        <v>872</v>
      </c>
      <c r="G124" t="s">
        <v>2865</v>
      </c>
      <c r="H124" t="s">
        <v>2866</v>
      </c>
      <c r="I124" t="s">
        <v>2867</v>
      </c>
      <c r="J124" t="s">
        <v>67</v>
      </c>
    </row>
    <row r="125" spans="1:10" x14ac:dyDescent="0.3">
      <c r="A125">
        <v>123</v>
      </c>
      <c r="B125" t="s">
        <v>1503</v>
      </c>
      <c r="C125" t="s">
        <v>2572</v>
      </c>
      <c r="D125" t="s">
        <v>2807</v>
      </c>
      <c r="E125" t="s">
        <v>850</v>
      </c>
      <c r="F125" t="s">
        <v>949</v>
      </c>
      <c r="G125" t="s">
        <v>2868</v>
      </c>
      <c r="H125" t="s">
        <v>2869</v>
      </c>
      <c r="I125" t="s">
        <v>2870</v>
      </c>
      <c r="J125" t="s">
        <v>496</v>
      </c>
    </row>
    <row r="126" spans="1:10" x14ac:dyDescent="0.3">
      <c r="A126">
        <v>124</v>
      </c>
      <c r="B126" t="s">
        <v>1503</v>
      </c>
      <c r="C126" t="s">
        <v>2576</v>
      </c>
      <c r="D126" t="s">
        <v>2807</v>
      </c>
      <c r="E126" t="s">
        <v>909</v>
      </c>
      <c r="F126" t="s">
        <v>897</v>
      </c>
      <c r="G126" t="s">
        <v>2871</v>
      </c>
      <c r="H126" t="s">
        <v>2872</v>
      </c>
      <c r="I126" t="s">
        <v>2873</v>
      </c>
      <c r="J126" t="s">
        <v>1776</v>
      </c>
    </row>
    <row r="127" spans="1:10" x14ac:dyDescent="0.3">
      <c r="A127">
        <v>125</v>
      </c>
      <c r="B127" t="s">
        <v>1503</v>
      </c>
      <c r="C127" t="s">
        <v>2580</v>
      </c>
      <c r="D127" t="s">
        <v>2754</v>
      </c>
      <c r="E127" t="s">
        <v>949</v>
      </c>
      <c r="F127" t="s">
        <v>897</v>
      </c>
      <c r="G127" t="s">
        <v>2874</v>
      </c>
      <c r="H127" t="s">
        <v>2875</v>
      </c>
      <c r="I127" t="s">
        <v>2876</v>
      </c>
      <c r="J127" t="s">
        <v>895</v>
      </c>
    </row>
    <row r="128" spans="1:10" x14ac:dyDescent="0.3">
      <c r="A128">
        <v>126</v>
      </c>
      <c r="B128" t="s">
        <v>1503</v>
      </c>
      <c r="C128" t="s">
        <v>2583</v>
      </c>
      <c r="D128" t="s">
        <v>2754</v>
      </c>
      <c r="E128" t="s">
        <v>909</v>
      </c>
      <c r="F128" t="s">
        <v>872</v>
      </c>
      <c r="G128" t="s">
        <v>2877</v>
      </c>
      <c r="H128" t="s">
        <v>2878</v>
      </c>
      <c r="I128" t="s">
        <v>2879</v>
      </c>
      <c r="J128" t="s">
        <v>412</v>
      </c>
    </row>
    <row r="129" spans="1:10" x14ac:dyDescent="0.3">
      <c r="A129">
        <v>127</v>
      </c>
      <c r="B129" t="s">
        <v>1503</v>
      </c>
      <c r="C129" t="s">
        <v>2587</v>
      </c>
      <c r="D129" t="s">
        <v>2754</v>
      </c>
      <c r="E129" t="s">
        <v>883</v>
      </c>
      <c r="F129" t="s">
        <v>949</v>
      </c>
      <c r="G129" t="s">
        <v>2880</v>
      </c>
      <c r="H129" t="s">
        <v>2881</v>
      </c>
      <c r="I129" t="s">
        <v>2882</v>
      </c>
      <c r="J129" t="s">
        <v>1536</v>
      </c>
    </row>
    <row r="130" spans="1:10" x14ac:dyDescent="0.3">
      <c r="A130">
        <v>128</v>
      </c>
      <c r="B130" t="s">
        <v>1503</v>
      </c>
      <c r="C130" t="s">
        <v>2591</v>
      </c>
      <c r="D130" t="s">
        <v>2754</v>
      </c>
      <c r="E130" t="s">
        <v>897</v>
      </c>
      <c r="F130" t="s">
        <v>850</v>
      </c>
      <c r="G130" t="s">
        <v>2883</v>
      </c>
      <c r="H130" t="s">
        <v>2884</v>
      </c>
      <c r="I130" t="s">
        <v>2885</v>
      </c>
      <c r="J130" t="s">
        <v>900</v>
      </c>
    </row>
    <row r="131" spans="1:10" x14ac:dyDescent="0.3">
      <c r="A131">
        <v>129</v>
      </c>
      <c r="B131" t="s">
        <v>1503</v>
      </c>
      <c r="C131" t="s">
        <v>2595</v>
      </c>
      <c r="D131" t="s">
        <v>2491</v>
      </c>
      <c r="E131" t="s">
        <v>850</v>
      </c>
      <c r="F131" t="s">
        <v>883</v>
      </c>
      <c r="G131" t="s">
        <v>2886</v>
      </c>
      <c r="H131" t="s">
        <v>2887</v>
      </c>
      <c r="I131" t="s">
        <v>2888</v>
      </c>
      <c r="J131" t="s">
        <v>874</v>
      </c>
    </row>
    <row r="132" spans="1:10" x14ac:dyDescent="0.3">
      <c r="A132">
        <v>130</v>
      </c>
      <c r="B132" t="s">
        <v>1503</v>
      </c>
      <c r="C132" t="s">
        <v>2599</v>
      </c>
      <c r="D132" t="s">
        <v>2491</v>
      </c>
      <c r="E132" t="s">
        <v>872</v>
      </c>
      <c r="F132" t="s">
        <v>897</v>
      </c>
      <c r="G132" t="s">
        <v>2889</v>
      </c>
      <c r="H132" t="s">
        <v>2890</v>
      </c>
      <c r="I132" t="s">
        <v>2891</v>
      </c>
      <c r="J132" t="s">
        <v>412</v>
      </c>
    </row>
    <row r="133" spans="1:10" x14ac:dyDescent="0.3">
      <c r="A133">
        <v>131</v>
      </c>
      <c r="B133" t="s">
        <v>1503</v>
      </c>
      <c r="C133" t="s">
        <v>2603</v>
      </c>
      <c r="D133" t="s">
        <v>2491</v>
      </c>
      <c r="E133" t="s">
        <v>883</v>
      </c>
      <c r="F133" t="s">
        <v>909</v>
      </c>
      <c r="G133" t="s">
        <v>2892</v>
      </c>
      <c r="H133" t="s">
        <v>2893</v>
      </c>
      <c r="I133" t="s">
        <v>2894</v>
      </c>
      <c r="J133" t="s">
        <v>1747</v>
      </c>
    </row>
    <row r="134" spans="1:10" x14ac:dyDescent="0.3">
      <c r="A134">
        <v>132</v>
      </c>
      <c r="B134" t="s">
        <v>1503</v>
      </c>
      <c r="C134" t="s">
        <v>2607</v>
      </c>
      <c r="D134" t="s">
        <v>2491</v>
      </c>
      <c r="E134" t="s">
        <v>949</v>
      </c>
      <c r="F134" t="s">
        <v>872</v>
      </c>
      <c r="G134" t="s">
        <v>2895</v>
      </c>
      <c r="H134" t="s">
        <v>2896</v>
      </c>
      <c r="I134" t="s">
        <v>2897</v>
      </c>
      <c r="J134" t="s">
        <v>270</v>
      </c>
    </row>
    <row r="135" spans="1:10" x14ac:dyDescent="0.3">
      <c r="A135">
        <v>133</v>
      </c>
      <c r="B135" t="s">
        <v>1503</v>
      </c>
      <c r="C135" t="s">
        <v>2611</v>
      </c>
      <c r="D135" t="s">
        <v>2491</v>
      </c>
      <c r="E135" t="s">
        <v>897</v>
      </c>
      <c r="F135" t="s">
        <v>949</v>
      </c>
      <c r="G135" t="s">
        <v>2898</v>
      </c>
      <c r="H135" t="s">
        <v>2899</v>
      </c>
      <c r="I135" t="s">
        <v>2900</v>
      </c>
      <c r="J135" t="s">
        <v>895</v>
      </c>
    </row>
    <row r="136" spans="1:10" x14ac:dyDescent="0.3">
      <c r="A136">
        <v>134</v>
      </c>
      <c r="B136" t="s">
        <v>1503</v>
      </c>
      <c r="C136" t="s">
        <v>2614</v>
      </c>
      <c r="D136" t="s">
        <v>2491</v>
      </c>
      <c r="E136" t="s">
        <v>872</v>
      </c>
      <c r="F136" t="s">
        <v>850</v>
      </c>
      <c r="G136" t="s">
        <v>2901</v>
      </c>
      <c r="H136" t="s">
        <v>2902</v>
      </c>
      <c r="I136" t="s">
        <v>2903</v>
      </c>
      <c r="J136" t="s">
        <v>166</v>
      </c>
    </row>
    <row r="137" spans="1:10" x14ac:dyDescent="0.3">
      <c r="A137">
        <v>135</v>
      </c>
      <c r="B137" t="s">
        <v>1503</v>
      </c>
      <c r="C137" t="s">
        <v>2618</v>
      </c>
      <c r="D137" t="s">
        <v>2491</v>
      </c>
      <c r="E137" t="s">
        <v>949</v>
      </c>
      <c r="F137" t="s">
        <v>850</v>
      </c>
      <c r="G137" t="s">
        <v>2904</v>
      </c>
      <c r="H137" t="s">
        <v>2905</v>
      </c>
      <c r="I137" t="s">
        <v>2906</v>
      </c>
      <c r="J137" t="s">
        <v>270</v>
      </c>
    </row>
    <row r="138" spans="1:10" x14ac:dyDescent="0.3">
      <c r="A138">
        <v>136</v>
      </c>
      <c r="B138" t="s">
        <v>1503</v>
      </c>
      <c r="C138" t="s">
        <v>2622</v>
      </c>
      <c r="D138" t="s">
        <v>2491</v>
      </c>
      <c r="E138" t="s">
        <v>949</v>
      </c>
      <c r="F138" t="s">
        <v>897</v>
      </c>
      <c r="G138" t="s">
        <v>2907</v>
      </c>
      <c r="H138" t="s">
        <v>2908</v>
      </c>
      <c r="I138" t="s">
        <v>2876</v>
      </c>
      <c r="J138" t="s">
        <v>221</v>
      </c>
    </row>
    <row r="139" spans="1:10" x14ac:dyDescent="0.3">
      <c r="A139">
        <v>137</v>
      </c>
      <c r="B139" t="s">
        <v>1846</v>
      </c>
      <c r="C139" t="s">
        <v>2490</v>
      </c>
      <c r="D139" t="s">
        <v>2807</v>
      </c>
      <c r="E139" t="s">
        <v>949</v>
      </c>
      <c r="F139" t="s">
        <v>909</v>
      </c>
      <c r="G139" t="s">
        <v>2909</v>
      </c>
      <c r="H139" t="s">
        <v>2910</v>
      </c>
      <c r="I139" t="s">
        <v>2911</v>
      </c>
      <c r="J139" t="s">
        <v>1872</v>
      </c>
    </row>
    <row r="140" spans="1:10" x14ac:dyDescent="0.3">
      <c r="A140">
        <v>138</v>
      </c>
      <c r="B140" t="s">
        <v>1846</v>
      </c>
      <c r="C140" t="s">
        <v>2495</v>
      </c>
      <c r="D140" t="s">
        <v>2807</v>
      </c>
      <c r="E140" t="s">
        <v>872</v>
      </c>
      <c r="F140" t="s">
        <v>897</v>
      </c>
      <c r="G140" t="s">
        <v>2912</v>
      </c>
      <c r="H140" t="s">
        <v>2913</v>
      </c>
      <c r="I140" t="s">
        <v>2914</v>
      </c>
      <c r="J140" t="s">
        <v>858</v>
      </c>
    </row>
    <row r="141" spans="1:10" x14ac:dyDescent="0.3">
      <c r="A141">
        <v>139</v>
      </c>
      <c r="B141" t="s">
        <v>1846</v>
      </c>
      <c r="C141" t="s">
        <v>2499</v>
      </c>
      <c r="D141" t="s">
        <v>2807</v>
      </c>
      <c r="E141" t="s">
        <v>909</v>
      </c>
      <c r="F141" t="s">
        <v>883</v>
      </c>
      <c r="G141" t="s">
        <v>2915</v>
      </c>
      <c r="H141" t="s">
        <v>2916</v>
      </c>
      <c r="I141" t="s">
        <v>2917</v>
      </c>
      <c r="J141" t="s">
        <v>477</v>
      </c>
    </row>
    <row r="142" spans="1:10" x14ac:dyDescent="0.3">
      <c r="A142">
        <v>140</v>
      </c>
      <c r="B142" t="s">
        <v>1846</v>
      </c>
      <c r="C142" t="s">
        <v>2503</v>
      </c>
      <c r="D142" t="s">
        <v>2807</v>
      </c>
      <c r="E142" t="s">
        <v>949</v>
      </c>
      <c r="F142" t="s">
        <v>850</v>
      </c>
      <c r="G142" t="s">
        <v>2918</v>
      </c>
      <c r="H142" t="s">
        <v>2919</v>
      </c>
      <c r="I142" t="s">
        <v>2920</v>
      </c>
      <c r="J142" t="s">
        <v>182</v>
      </c>
    </row>
    <row r="143" spans="1:10" x14ac:dyDescent="0.3">
      <c r="A143">
        <v>141</v>
      </c>
      <c r="B143" t="s">
        <v>1846</v>
      </c>
      <c r="C143" t="s">
        <v>2507</v>
      </c>
      <c r="D143" t="s">
        <v>2807</v>
      </c>
      <c r="E143" t="s">
        <v>883</v>
      </c>
      <c r="F143" t="s">
        <v>897</v>
      </c>
      <c r="G143" t="s">
        <v>2921</v>
      </c>
      <c r="H143" t="s">
        <v>2922</v>
      </c>
      <c r="I143" t="s">
        <v>2923</v>
      </c>
      <c r="J143" t="s">
        <v>71</v>
      </c>
    </row>
    <row r="144" spans="1:10" x14ac:dyDescent="0.3">
      <c r="A144">
        <v>142</v>
      </c>
      <c r="B144" t="s">
        <v>1846</v>
      </c>
      <c r="C144" t="s">
        <v>2511</v>
      </c>
      <c r="D144" t="s">
        <v>2807</v>
      </c>
      <c r="E144" t="s">
        <v>909</v>
      </c>
      <c r="F144" t="s">
        <v>850</v>
      </c>
      <c r="G144" t="s">
        <v>2924</v>
      </c>
      <c r="H144" t="s">
        <v>2925</v>
      </c>
      <c r="I144" t="s">
        <v>2926</v>
      </c>
      <c r="J144" t="s">
        <v>83</v>
      </c>
    </row>
    <row r="145" spans="1:10" x14ac:dyDescent="0.3">
      <c r="A145">
        <v>143</v>
      </c>
      <c r="B145" t="s">
        <v>1846</v>
      </c>
      <c r="C145" t="s">
        <v>2515</v>
      </c>
      <c r="D145" t="s">
        <v>2807</v>
      </c>
      <c r="E145" t="s">
        <v>949</v>
      </c>
      <c r="F145" t="s">
        <v>872</v>
      </c>
      <c r="G145" t="s">
        <v>2927</v>
      </c>
      <c r="H145" t="s">
        <v>2928</v>
      </c>
      <c r="I145" t="s">
        <v>2929</v>
      </c>
      <c r="J145" t="s">
        <v>1674</v>
      </c>
    </row>
    <row r="146" spans="1:10" x14ac:dyDescent="0.3">
      <c r="A146">
        <v>144</v>
      </c>
      <c r="B146" t="s">
        <v>1846</v>
      </c>
      <c r="C146" t="s">
        <v>2519</v>
      </c>
      <c r="D146" t="s">
        <v>2807</v>
      </c>
      <c r="E146" t="s">
        <v>872</v>
      </c>
      <c r="F146" t="s">
        <v>883</v>
      </c>
      <c r="G146" t="s">
        <v>2930</v>
      </c>
      <c r="H146" t="s">
        <v>2931</v>
      </c>
      <c r="I146" t="s">
        <v>2932</v>
      </c>
      <c r="J146" t="s">
        <v>308</v>
      </c>
    </row>
    <row r="147" spans="1:10" x14ac:dyDescent="0.3">
      <c r="A147">
        <v>145</v>
      </c>
      <c r="B147" t="s">
        <v>1846</v>
      </c>
      <c r="C147" t="s">
        <v>2523</v>
      </c>
      <c r="D147" t="s">
        <v>2829</v>
      </c>
      <c r="E147" t="s">
        <v>850</v>
      </c>
      <c r="F147" t="s">
        <v>897</v>
      </c>
      <c r="G147" t="s">
        <v>2933</v>
      </c>
      <c r="H147" t="s">
        <v>2934</v>
      </c>
      <c r="I147" t="s">
        <v>2935</v>
      </c>
      <c r="J147" t="s">
        <v>1947</v>
      </c>
    </row>
    <row r="148" spans="1:10" x14ac:dyDescent="0.3">
      <c r="A148">
        <v>146</v>
      </c>
      <c r="B148" t="s">
        <v>1846</v>
      </c>
      <c r="C148" t="s">
        <v>2527</v>
      </c>
      <c r="D148" t="s">
        <v>2829</v>
      </c>
      <c r="E148" t="s">
        <v>897</v>
      </c>
      <c r="F148" t="s">
        <v>949</v>
      </c>
      <c r="G148" t="s">
        <v>2936</v>
      </c>
      <c r="H148" t="s">
        <v>2937</v>
      </c>
      <c r="I148" t="s">
        <v>2938</v>
      </c>
      <c r="J148" t="s">
        <v>960</v>
      </c>
    </row>
    <row r="149" spans="1:10" x14ac:dyDescent="0.3">
      <c r="A149">
        <v>147</v>
      </c>
      <c r="B149" t="s">
        <v>1846</v>
      </c>
      <c r="C149" t="s">
        <v>2531</v>
      </c>
      <c r="D149" t="s">
        <v>2829</v>
      </c>
      <c r="E149" t="s">
        <v>872</v>
      </c>
      <c r="F149" t="s">
        <v>909</v>
      </c>
      <c r="G149" t="s">
        <v>32</v>
      </c>
      <c r="H149" t="s">
        <v>32</v>
      </c>
      <c r="I149" t="s">
        <v>2663</v>
      </c>
      <c r="J149" t="s">
        <v>2664</v>
      </c>
    </row>
    <row r="150" spans="1:10" x14ac:dyDescent="0.3">
      <c r="A150">
        <v>148</v>
      </c>
      <c r="B150" t="s">
        <v>1846</v>
      </c>
      <c r="C150" t="s">
        <v>2535</v>
      </c>
      <c r="D150" t="s">
        <v>2829</v>
      </c>
      <c r="E150" t="s">
        <v>850</v>
      </c>
      <c r="F150" t="s">
        <v>883</v>
      </c>
      <c r="G150" t="s">
        <v>2939</v>
      </c>
      <c r="H150" t="s">
        <v>2940</v>
      </c>
      <c r="I150" t="s">
        <v>2941</v>
      </c>
      <c r="J150" t="s">
        <v>1570</v>
      </c>
    </row>
    <row r="151" spans="1:10" x14ac:dyDescent="0.3">
      <c r="A151">
        <v>149</v>
      </c>
      <c r="B151" t="s">
        <v>1846</v>
      </c>
      <c r="C151" t="s">
        <v>2539</v>
      </c>
      <c r="D151" t="s">
        <v>2829</v>
      </c>
      <c r="E151" t="s">
        <v>897</v>
      </c>
      <c r="F151" t="s">
        <v>909</v>
      </c>
      <c r="G151" t="s">
        <v>2942</v>
      </c>
      <c r="H151" t="s">
        <v>2943</v>
      </c>
      <c r="I151" t="s">
        <v>2944</v>
      </c>
      <c r="J151" t="s">
        <v>215</v>
      </c>
    </row>
    <row r="152" spans="1:10" x14ac:dyDescent="0.3">
      <c r="A152">
        <v>150</v>
      </c>
      <c r="B152" t="s">
        <v>1846</v>
      </c>
      <c r="C152" t="s">
        <v>2543</v>
      </c>
      <c r="D152" t="s">
        <v>2829</v>
      </c>
      <c r="E152" t="s">
        <v>883</v>
      </c>
      <c r="F152" t="s">
        <v>949</v>
      </c>
      <c r="G152" t="s">
        <v>2945</v>
      </c>
      <c r="H152" t="s">
        <v>2946</v>
      </c>
      <c r="I152" t="s">
        <v>2947</v>
      </c>
      <c r="J152" t="s">
        <v>496</v>
      </c>
    </row>
    <row r="153" spans="1:10" x14ac:dyDescent="0.3">
      <c r="A153">
        <v>151</v>
      </c>
      <c r="B153" t="s">
        <v>1846</v>
      </c>
      <c r="C153" t="s">
        <v>2547</v>
      </c>
      <c r="D153" t="s">
        <v>2829</v>
      </c>
      <c r="E153" t="s">
        <v>872</v>
      </c>
      <c r="F153" t="s">
        <v>850</v>
      </c>
      <c r="G153" t="s">
        <v>2948</v>
      </c>
      <c r="H153" t="s">
        <v>2949</v>
      </c>
      <c r="I153" t="s">
        <v>2950</v>
      </c>
      <c r="J153" t="s">
        <v>852</v>
      </c>
    </row>
    <row r="154" spans="1:10" x14ac:dyDescent="0.3">
      <c r="A154">
        <v>152</v>
      </c>
      <c r="B154" t="s">
        <v>1846</v>
      </c>
      <c r="C154" t="s">
        <v>2551</v>
      </c>
      <c r="D154" t="s">
        <v>2807</v>
      </c>
      <c r="E154" t="s">
        <v>909</v>
      </c>
      <c r="F154" t="s">
        <v>949</v>
      </c>
      <c r="G154" t="s">
        <v>2951</v>
      </c>
      <c r="H154" t="s">
        <v>2952</v>
      </c>
      <c r="I154" t="s">
        <v>2953</v>
      </c>
      <c r="J154" t="s">
        <v>52</v>
      </c>
    </row>
    <row r="155" spans="1:10" x14ac:dyDescent="0.3">
      <c r="A155">
        <v>153</v>
      </c>
      <c r="B155" t="s">
        <v>1846</v>
      </c>
      <c r="C155" t="s">
        <v>2556</v>
      </c>
      <c r="D155" t="s">
        <v>2807</v>
      </c>
      <c r="E155" t="s">
        <v>909</v>
      </c>
      <c r="F155" t="s">
        <v>897</v>
      </c>
      <c r="G155" t="s">
        <v>2954</v>
      </c>
      <c r="H155" t="s">
        <v>2955</v>
      </c>
      <c r="I155" t="s">
        <v>2956</v>
      </c>
      <c r="J155" t="s">
        <v>2260</v>
      </c>
    </row>
    <row r="156" spans="1:10" x14ac:dyDescent="0.3">
      <c r="A156">
        <v>154</v>
      </c>
      <c r="B156" t="s">
        <v>1846</v>
      </c>
      <c r="C156" t="s">
        <v>2560</v>
      </c>
      <c r="D156" t="s">
        <v>2807</v>
      </c>
      <c r="E156" t="s">
        <v>883</v>
      </c>
      <c r="F156" t="s">
        <v>850</v>
      </c>
      <c r="G156" t="s">
        <v>2957</v>
      </c>
      <c r="H156" t="s">
        <v>2958</v>
      </c>
      <c r="I156" t="s">
        <v>2959</v>
      </c>
      <c r="J156" t="s">
        <v>852</v>
      </c>
    </row>
    <row r="157" spans="1:10" x14ac:dyDescent="0.3">
      <c r="A157">
        <v>155</v>
      </c>
      <c r="B157" t="s">
        <v>1846</v>
      </c>
      <c r="C157" t="s">
        <v>2564</v>
      </c>
      <c r="D157" t="s">
        <v>2807</v>
      </c>
      <c r="E157" t="s">
        <v>897</v>
      </c>
      <c r="F157" t="s">
        <v>872</v>
      </c>
      <c r="G157" t="s">
        <v>2960</v>
      </c>
      <c r="H157" t="s">
        <v>2961</v>
      </c>
      <c r="I157" t="s">
        <v>2962</v>
      </c>
      <c r="J157" t="s">
        <v>895</v>
      </c>
    </row>
    <row r="158" spans="1:10" x14ac:dyDescent="0.3">
      <c r="A158">
        <v>156</v>
      </c>
      <c r="B158" t="s">
        <v>1846</v>
      </c>
      <c r="C158" t="s">
        <v>2568</v>
      </c>
      <c r="D158" t="s">
        <v>2807</v>
      </c>
      <c r="E158" t="s">
        <v>909</v>
      </c>
      <c r="F158" t="s">
        <v>883</v>
      </c>
      <c r="G158" t="s">
        <v>2963</v>
      </c>
      <c r="H158" t="s">
        <v>2964</v>
      </c>
      <c r="I158" t="s">
        <v>2838</v>
      </c>
      <c r="J158" t="s">
        <v>351</v>
      </c>
    </row>
    <row r="159" spans="1:10" x14ac:dyDescent="0.3">
      <c r="A159">
        <v>157</v>
      </c>
      <c r="B159" t="s">
        <v>1846</v>
      </c>
      <c r="C159" t="s">
        <v>2572</v>
      </c>
      <c r="D159" t="s">
        <v>2807</v>
      </c>
      <c r="E159" t="s">
        <v>850</v>
      </c>
      <c r="F159" t="s">
        <v>949</v>
      </c>
      <c r="G159" t="s">
        <v>2965</v>
      </c>
      <c r="H159" t="s">
        <v>2966</v>
      </c>
      <c r="I159" t="s">
        <v>2967</v>
      </c>
      <c r="J159" t="s">
        <v>1939</v>
      </c>
    </row>
    <row r="160" spans="1:10" x14ac:dyDescent="0.3">
      <c r="A160">
        <v>158</v>
      </c>
      <c r="B160" t="s">
        <v>1846</v>
      </c>
      <c r="C160" t="s">
        <v>2576</v>
      </c>
      <c r="D160" t="s">
        <v>2807</v>
      </c>
      <c r="E160" t="s">
        <v>872</v>
      </c>
      <c r="F160" t="s">
        <v>909</v>
      </c>
      <c r="G160" t="s">
        <v>2968</v>
      </c>
      <c r="H160" t="s">
        <v>2969</v>
      </c>
      <c r="I160" t="s">
        <v>2970</v>
      </c>
      <c r="J160" t="s">
        <v>308</v>
      </c>
    </row>
    <row r="161" spans="1:10" x14ac:dyDescent="0.3">
      <c r="A161">
        <v>159</v>
      </c>
      <c r="B161" t="s">
        <v>1846</v>
      </c>
      <c r="C161" t="s">
        <v>2580</v>
      </c>
      <c r="D161" t="s">
        <v>2807</v>
      </c>
      <c r="E161" t="s">
        <v>949</v>
      </c>
      <c r="F161" t="s">
        <v>897</v>
      </c>
      <c r="G161" t="s">
        <v>2971</v>
      </c>
      <c r="H161" t="s">
        <v>2972</v>
      </c>
      <c r="I161" t="s">
        <v>2816</v>
      </c>
      <c r="J161" t="s">
        <v>148</v>
      </c>
    </row>
    <row r="162" spans="1:10" x14ac:dyDescent="0.3">
      <c r="A162">
        <v>160</v>
      </c>
      <c r="B162" t="s">
        <v>1846</v>
      </c>
      <c r="C162" t="s">
        <v>2583</v>
      </c>
      <c r="D162" t="s">
        <v>2807</v>
      </c>
      <c r="E162" t="s">
        <v>872</v>
      </c>
      <c r="F162" t="s">
        <v>883</v>
      </c>
      <c r="G162" t="s">
        <v>2973</v>
      </c>
      <c r="H162" t="s">
        <v>2957</v>
      </c>
      <c r="I162" t="s">
        <v>2974</v>
      </c>
      <c r="J162" t="s">
        <v>1576</v>
      </c>
    </row>
    <row r="163" spans="1:10" x14ac:dyDescent="0.3">
      <c r="A163">
        <v>161</v>
      </c>
      <c r="B163" t="s">
        <v>1846</v>
      </c>
      <c r="C163" t="s">
        <v>2587</v>
      </c>
      <c r="D163" t="s">
        <v>2829</v>
      </c>
      <c r="E163" t="s">
        <v>850</v>
      </c>
      <c r="F163" t="s">
        <v>909</v>
      </c>
      <c r="G163" t="s">
        <v>2975</v>
      </c>
      <c r="H163" t="s">
        <v>2976</v>
      </c>
      <c r="I163" t="s">
        <v>2977</v>
      </c>
      <c r="J163" t="s">
        <v>852</v>
      </c>
    </row>
    <row r="164" spans="1:10" x14ac:dyDescent="0.3">
      <c r="A164">
        <v>162</v>
      </c>
      <c r="B164" t="s">
        <v>1846</v>
      </c>
      <c r="C164" t="s">
        <v>2591</v>
      </c>
      <c r="D164" t="s">
        <v>2829</v>
      </c>
      <c r="E164" t="s">
        <v>883</v>
      </c>
      <c r="F164" t="s">
        <v>897</v>
      </c>
      <c r="G164" t="s">
        <v>2978</v>
      </c>
      <c r="H164" t="s">
        <v>2979</v>
      </c>
      <c r="I164" t="s">
        <v>2980</v>
      </c>
      <c r="J164" t="s">
        <v>95</v>
      </c>
    </row>
    <row r="165" spans="1:10" x14ac:dyDescent="0.3">
      <c r="A165">
        <v>163</v>
      </c>
      <c r="B165" t="s">
        <v>1846</v>
      </c>
      <c r="C165" t="s">
        <v>2595</v>
      </c>
      <c r="D165" t="s">
        <v>2829</v>
      </c>
      <c r="E165" t="s">
        <v>949</v>
      </c>
      <c r="F165" t="s">
        <v>872</v>
      </c>
      <c r="G165" t="s">
        <v>2981</v>
      </c>
      <c r="H165" t="s">
        <v>2982</v>
      </c>
      <c r="I165" t="s">
        <v>2835</v>
      </c>
      <c r="J165" t="s">
        <v>270</v>
      </c>
    </row>
    <row r="166" spans="1:10" x14ac:dyDescent="0.3">
      <c r="A166">
        <v>164</v>
      </c>
      <c r="B166" t="s">
        <v>1846</v>
      </c>
      <c r="C166" t="s">
        <v>2599</v>
      </c>
      <c r="D166" t="s">
        <v>2829</v>
      </c>
      <c r="E166" t="s">
        <v>897</v>
      </c>
      <c r="F166" t="s">
        <v>850</v>
      </c>
      <c r="G166" t="s">
        <v>2983</v>
      </c>
      <c r="H166" t="s">
        <v>2984</v>
      </c>
      <c r="I166" t="s">
        <v>2985</v>
      </c>
      <c r="J166" t="s">
        <v>1939</v>
      </c>
    </row>
    <row r="167" spans="1:10" x14ac:dyDescent="0.3">
      <c r="A167">
        <v>165</v>
      </c>
      <c r="B167" t="s">
        <v>1846</v>
      </c>
      <c r="C167" t="s">
        <v>2603</v>
      </c>
      <c r="D167" t="s">
        <v>2829</v>
      </c>
      <c r="E167" t="s">
        <v>883</v>
      </c>
      <c r="F167" t="s">
        <v>949</v>
      </c>
      <c r="G167" t="s">
        <v>2986</v>
      </c>
      <c r="H167" t="s">
        <v>2987</v>
      </c>
      <c r="I167" t="s">
        <v>2828</v>
      </c>
      <c r="J167" t="s">
        <v>270</v>
      </c>
    </row>
    <row r="168" spans="1:10" x14ac:dyDescent="0.3">
      <c r="A168">
        <v>166</v>
      </c>
      <c r="B168" t="s">
        <v>1846</v>
      </c>
      <c r="C168" t="s">
        <v>2607</v>
      </c>
      <c r="D168" t="s">
        <v>2829</v>
      </c>
      <c r="E168" t="s">
        <v>850</v>
      </c>
      <c r="F168" t="s">
        <v>872</v>
      </c>
      <c r="G168" t="s">
        <v>2988</v>
      </c>
      <c r="H168" t="s">
        <v>2989</v>
      </c>
      <c r="I168" t="s">
        <v>2990</v>
      </c>
      <c r="J168" t="s">
        <v>412</v>
      </c>
    </row>
    <row r="169" spans="1:10" x14ac:dyDescent="0.3">
      <c r="A169">
        <v>167</v>
      </c>
      <c r="B169" t="s">
        <v>1846</v>
      </c>
      <c r="C169" t="s">
        <v>2611</v>
      </c>
      <c r="D169" t="s">
        <v>2807</v>
      </c>
      <c r="E169" t="s">
        <v>872</v>
      </c>
      <c r="F169" t="s">
        <v>850</v>
      </c>
      <c r="G169" t="s">
        <v>2991</v>
      </c>
      <c r="H169" t="s">
        <v>2992</v>
      </c>
      <c r="I169" t="s">
        <v>2950</v>
      </c>
      <c r="J169" t="s">
        <v>852</v>
      </c>
    </row>
    <row r="170" spans="1:10" x14ac:dyDescent="0.3">
      <c r="A170">
        <v>168</v>
      </c>
      <c r="B170" t="s">
        <v>1846</v>
      </c>
      <c r="C170" t="s">
        <v>2614</v>
      </c>
      <c r="D170" t="s">
        <v>2552</v>
      </c>
      <c r="E170" t="s">
        <v>949</v>
      </c>
      <c r="F170" t="s">
        <v>897</v>
      </c>
      <c r="G170" t="s">
        <v>2993</v>
      </c>
      <c r="H170" t="s">
        <v>2966</v>
      </c>
      <c r="I170" t="s">
        <v>2994</v>
      </c>
      <c r="J170" t="s">
        <v>251</v>
      </c>
    </row>
    <row r="171" spans="1:10" x14ac:dyDescent="0.3">
      <c r="A171">
        <v>169</v>
      </c>
      <c r="B171" t="s">
        <v>1846</v>
      </c>
      <c r="C171" t="s">
        <v>2618</v>
      </c>
      <c r="D171" t="s">
        <v>2552</v>
      </c>
      <c r="E171" t="s">
        <v>949</v>
      </c>
      <c r="F171" t="s">
        <v>872</v>
      </c>
      <c r="G171" t="s">
        <v>2995</v>
      </c>
      <c r="H171" t="s">
        <v>2996</v>
      </c>
      <c r="I171" t="s">
        <v>2997</v>
      </c>
      <c r="J171" t="s">
        <v>270</v>
      </c>
    </row>
    <row r="172" spans="1:10" x14ac:dyDescent="0.3">
      <c r="A172">
        <v>170</v>
      </c>
      <c r="B172" t="s">
        <v>1846</v>
      </c>
      <c r="C172" t="s">
        <v>2622</v>
      </c>
      <c r="D172" t="s">
        <v>2491</v>
      </c>
      <c r="E172" t="s">
        <v>949</v>
      </c>
      <c r="F172" t="s">
        <v>850</v>
      </c>
      <c r="G172" t="s">
        <v>2998</v>
      </c>
      <c r="H172" t="s">
        <v>2999</v>
      </c>
      <c r="I172" t="s">
        <v>3000</v>
      </c>
      <c r="J172" t="s">
        <v>852</v>
      </c>
    </row>
    <row r="173" spans="1:10" x14ac:dyDescent="0.3">
      <c r="A173">
        <v>171</v>
      </c>
      <c r="B173" t="s">
        <v>2119</v>
      </c>
      <c r="C173" t="s">
        <v>2490</v>
      </c>
      <c r="D173" t="s">
        <v>2807</v>
      </c>
      <c r="E173" t="s">
        <v>949</v>
      </c>
      <c r="F173" t="s">
        <v>850</v>
      </c>
      <c r="G173" t="s">
        <v>3001</v>
      </c>
      <c r="H173" t="s">
        <v>3002</v>
      </c>
      <c r="I173" t="s">
        <v>3003</v>
      </c>
      <c r="J173" t="s">
        <v>2152</v>
      </c>
    </row>
    <row r="174" spans="1:10" x14ac:dyDescent="0.3">
      <c r="A174">
        <v>172</v>
      </c>
      <c r="B174" t="s">
        <v>2119</v>
      </c>
      <c r="C174" t="s">
        <v>2495</v>
      </c>
      <c r="D174" t="s">
        <v>2807</v>
      </c>
      <c r="E174" t="s">
        <v>897</v>
      </c>
      <c r="F174" t="s">
        <v>883</v>
      </c>
      <c r="G174" t="s">
        <v>3004</v>
      </c>
      <c r="H174" t="s">
        <v>3005</v>
      </c>
      <c r="I174" t="s">
        <v>3006</v>
      </c>
      <c r="J174" t="s">
        <v>536</v>
      </c>
    </row>
    <row r="175" spans="1:10" x14ac:dyDescent="0.3">
      <c r="A175">
        <v>173</v>
      </c>
      <c r="B175" t="s">
        <v>2119</v>
      </c>
      <c r="C175" t="s">
        <v>2499</v>
      </c>
      <c r="D175" t="s">
        <v>2807</v>
      </c>
      <c r="E175" t="s">
        <v>872</v>
      </c>
      <c r="F175" t="s">
        <v>949</v>
      </c>
      <c r="G175" t="s">
        <v>2877</v>
      </c>
      <c r="H175" t="s">
        <v>3007</v>
      </c>
      <c r="I175" t="s">
        <v>3008</v>
      </c>
      <c r="J175" t="s">
        <v>2083</v>
      </c>
    </row>
    <row r="176" spans="1:10" x14ac:dyDescent="0.3">
      <c r="A176">
        <v>174</v>
      </c>
      <c r="B176" t="s">
        <v>2119</v>
      </c>
      <c r="C176" t="s">
        <v>2503</v>
      </c>
      <c r="D176" t="s">
        <v>2807</v>
      </c>
      <c r="E176" t="s">
        <v>850</v>
      </c>
      <c r="F176" t="s">
        <v>883</v>
      </c>
      <c r="G176" t="s">
        <v>3009</v>
      </c>
      <c r="H176" t="s">
        <v>3010</v>
      </c>
      <c r="I176" t="s">
        <v>3011</v>
      </c>
      <c r="J176" t="s">
        <v>425</v>
      </c>
    </row>
    <row r="177" spans="1:10" x14ac:dyDescent="0.3">
      <c r="A177">
        <v>175</v>
      </c>
      <c r="B177" t="s">
        <v>2119</v>
      </c>
      <c r="C177" t="s">
        <v>2507</v>
      </c>
      <c r="D177" t="s">
        <v>2807</v>
      </c>
      <c r="E177" t="s">
        <v>872</v>
      </c>
      <c r="F177" t="s">
        <v>897</v>
      </c>
      <c r="G177" t="s">
        <v>3012</v>
      </c>
      <c r="H177" t="s">
        <v>3013</v>
      </c>
      <c r="I177" t="s">
        <v>3014</v>
      </c>
      <c r="J177" t="s">
        <v>55</v>
      </c>
    </row>
    <row r="178" spans="1:10" x14ac:dyDescent="0.3">
      <c r="A178">
        <v>176</v>
      </c>
      <c r="B178" t="s">
        <v>2119</v>
      </c>
      <c r="C178" t="s">
        <v>2511</v>
      </c>
      <c r="D178" t="s">
        <v>2807</v>
      </c>
      <c r="E178" t="s">
        <v>883</v>
      </c>
      <c r="F178" t="s">
        <v>949</v>
      </c>
      <c r="G178" t="s">
        <v>3015</v>
      </c>
      <c r="H178" t="s">
        <v>3016</v>
      </c>
      <c r="I178" t="s">
        <v>3017</v>
      </c>
      <c r="J178" t="s">
        <v>1030</v>
      </c>
    </row>
    <row r="179" spans="1:10" x14ac:dyDescent="0.3">
      <c r="A179">
        <v>177</v>
      </c>
      <c r="B179" t="s">
        <v>2119</v>
      </c>
      <c r="C179" t="s">
        <v>2515</v>
      </c>
      <c r="D179" t="s">
        <v>2829</v>
      </c>
      <c r="E179" t="s">
        <v>897</v>
      </c>
      <c r="F179" t="s">
        <v>850</v>
      </c>
      <c r="G179" t="s">
        <v>3018</v>
      </c>
      <c r="H179" t="s">
        <v>3019</v>
      </c>
      <c r="I179" t="s">
        <v>3020</v>
      </c>
      <c r="J179" t="s">
        <v>2149</v>
      </c>
    </row>
    <row r="180" spans="1:10" x14ac:dyDescent="0.3">
      <c r="A180">
        <v>178</v>
      </c>
      <c r="B180" t="s">
        <v>2119</v>
      </c>
      <c r="C180" t="s">
        <v>2519</v>
      </c>
      <c r="D180" t="s">
        <v>2829</v>
      </c>
      <c r="E180" t="s">
        <v>883</v>
      </c>
      <c r="F180" t="s">
        <v>872</v>
      </c>
      <c r="G180" t="s">
        <v>3021</v>
      </c>
      <c r="H180" t="s">
        <v>3022</v>
      </c>
      <c r="I180" t="s">
        <v>3023</v>
      </c>
      <c r="J180" t="s">
        <v>95</v>
      </c>
    </row>
    <row r="181" spans="1:10" x14ac:dyDescent="0.3">
      <c r="A181">
        <v>179</v>
      </c>
      <c r="B181" t="s">
        <v>2119</v>
      </c>
      <c r="C181" t="s">
        <v>2523</v>
      </c>
      <c r="D181" t="s">
        <v>2829</v>
      </c>
      <c r="E181" t="s">
        <v>949</v>
      </c>
      <c r="F181" t="s">
        <v>897</v>
      </c>
      <c r="G181" t="s">
        <v>32</v>
      </c>
      <c r="H181" t="s">
        <v>32</v>
      </c>
      <c r="I181" t="s">
        <v>2663</v>
      </c>
      <c r="J181" t="s">
        <v>2664</v>
      </c>
    </row>
    <row r="182" spans="1:10" x14ac:dyDescent="0.3">
      <c r="A182">
        <v>180</v>
      </c>
      <c r="B182" t="s">
        <v>2119</v>
      </c>
      <c r="C182" t="s">
        <v>2527</v>
      </c>
      <c r="D182" t="s">
        <v>2829</v>
      </c>
      <c r="E182" t="s">
        <v>850</v>
      </c>
      <c r="F182" t="s">
        <v>872</v>
      </c>
      <c r="G182" t="s">
        <v>3024</v>
      </c>
      <c r="H182" t="s">
        <v>3025</v>
      </c>
      <c r="I182" t="s">
        <v>3026</v>
      </c>
      <c r="J182" t="s">
        <v>31</v>
      </c>
    </row>
    <row r="183" spans="1:10" x14ac:dyDescent="0.3">
      <c r="A183">
        <v>181</v>
      </c>
      <c r="B183" t="s">
        <v>2119</v>
      </c>
      <c r="C183" t="s">
        <v>2531</v>
      </c>
      <c r="D183" t="s">
        <v>2829</v>
      </c>
      <c r="E183" t="s">
        <v>883</v>
      </c>
      <c r="F183" t="s">
        <v>897</v>
      </c>
      <c r="G183" t="s">
        <v>3027</v>
      </c>
      <c r="H183" t="s">
        <v>3028</v>
      </c>
      <c r="I183" t="s">
        <v>3029</v>
      </c>
      <c r="J183" t="s">
        <v>1947</v>
      </c>
    </row>
    <row r="184" spans="1:10" x14ac:dyDescent="0.3">
      <c r="A184">
        <v>182</v>
      </c>
      <c r="B184" t="s">
        <v>2119</v>
      </c>
      <c r="C184" t="s">
        <v>2535</v>
      </c>
      <c r="D184" t="s">
        <v>2829</v>
      </c>
      <c r="E184" t="s">
        <v>949</v>
      </c>
      <c r="F184" t="s">
        <v>850</v>
      </c>
      <c r="G184" t="s">
        <v>3004</v>
      </c>
      <c r="H184" t="s">
        <v>3030</v>
      </c>
      <c r="I184" t="s">
        <v>3031</v>
      </c>
      <c r="J184" t="s">
        <v>1570</v>
      </c>
    </row>
    <row r="185" spans="1:10" x14ac:dyDescent="0.3">
      <c r="A185">
        <v>183</v>
      </c>
      <c r="B185" t="s">
        <v>2119</v>
      </c>
      <c r="C185" t="s">
        <v>2539</v>
      </c>
      <c r="D185" t="s">
        <v>2829</v>
      </c>
      <c r="E185" t="s">
        <v>872</v>
      </c>
      <c r="F185" t="s">
        <v>949</v>
      </c>
      <c r="G185" t="s">
        <v>3032</v>
      </c>
      <c r="H185" t="s">
        <v>3033</v>
      </c>
      <c r="I185" t="s">
        <v>3034</v>
      </c>
      <c r="J185" t="s">
        <v>82</v>
      </c>
    </row>
    <row r="186" spans="1:10" x14ac:dyDescent="0.3">
      <c r="A186">
        <v>184</v>
      </c>
      <c r="B186" t="s">
        <v>2119</v>
      </c>
      <c r="C186" t="s">
        <v>2543</v>
      </c>
      <c r="D186" t="s">
        <v>2829</v>
      </c>
      <c r="E186" t="s">
        <v>850</v>
      </c>
      <c r="F186" t="s">
        <v>883</v>
      </c>
      <c r="G186" t="s">
        <v>3035</v>
      </c>
      <c r="H186" t="s">
        <v>3036</v>
      </c>
      <c r="I186" t="s">
        <v>3037</v>
      </c>
      <c r="J186" t="s">
        <v>506</v>
      </c>
    </row>
    <row r="187" spans="1:10" x14ac:dyDescent="0.3">
      <c r="A187">
        <v>185</v>
      </c>
      <c r="B187" t="s">
        <v>2119</v>
      </c>
      <c r="C187" t="s">
        <v>2547</v>
      </c>
      <c r="D187" t="s">
        <v>2807</v>
      </c>
      <c r="E187" t="s">
        <v>872</v>
      </c>
      <c r="F187" t="s">
        <v>897</v>
      </c>
      <c r="G187" t="s">
        <v>3038</v>
      </c>
      <c r="H187" t="s">
        <v>3039</v>
      </c>
      <c r="I187" t="s">
        <v>3040</v>
      </c>
      <c r="J187" t="s">
        <v>1971</v>
      </c>
    </row>
    <row r="188" spans="1:10" x14ac:dyDescent="0.3">
      <c r="A188">
        <v>186</v>
      </c>
      <c r="B188" t="s">
        <v>2119</v>
      </c>
      <c r="C188" t="s">
        <v>2551</v>
      </c>
      <c r="D188" t="s">
        <v>2807</v>
      </c>
      <c r="E188" t="s">
        <v>949</v>
      </c>
      <c r="F188" t="s">
        <v>883</v>
      </c>
      <c r="G188" t="s">
        <v>3041</v>
      </c>
      <c r="H188" t="s">
        <v>2912</v>
      </c>
      <c r="I188" t="s">
        <v>3042</v>
      </c>
      <c r="J188" t="s">
        <v>2214</v>
      </c>
    </row>
    <row r="189" spans="1:10" x14ac:dyDescent="0.3">
      <c r="A189">
        <v>187</v>
      </c>
      <c r="B189" t="s">
        <v>2119</v>
      </c>
      <c r="C189" t="s">
        <v>2556</v>
      </c>
      <c r="D189" t="s">
        <v>2807</v>
      </c>
      <c r="E189" t="s">
        <v>850</v>
      </c>
      <c r="F189" t="s">
        <v>897</v>
      </c>
      <c r="G189" t="s">
        <v>3043</v>
      </c>
      <c r="H189" t="s">
        <v>3044</v>
      </c>
      <c r="I189" t="s">
        <v>3045</v>
      </c>
      <c r="J189" t="s">
        <v>1570</v>
      </c>
    </row>
    <row r="190" spans="1:10" x14ac:dyDescent="0.3">
      <c r="A190">
        <v>188</v>
      </c>
      <c r="B190" t="s">
        <v>2119</v>
      </c>
      <c r="C190" t="s">
        <v>2560</v>
      </c>
      <c r="D190" t="s">
        <v>2807</v>
      </c>
      <c r="E190" t="s">
        <v>883</v>
      </c>
      <c r="F190" t="s">
        <v>872</v>
      </c>
      <c r="G190" t="s">
        <v>3046</v>
      </c>
      <c r="H190" t="s">
        <v>3047</v>
      </c>
      <c r="I190" t="s">
        <v>2867</v>
      </c>
      <c r="J190" t="s">
        <v>1537</v>
      </c>
    </row>
    <row r="191" spans="1:10" x14ac:dyDescent="0.3">
      <c r="A191">
        <v>189</v>
      </c>
      <c r="B191" t="s">
        <v>2119</v>
      </c>
      <c r="C191" t="s">
        <v>2564</v>
      </c>
      <c r="D191" t="s">
        <v>2807</v>
      </c>
      <c r="E191" t="s">
        <v>897</v>
      </c>
      <c r="F191" t="s">
        <v>949</v>
      </c>
      <c r="G191" t="s">
        <v>3048</v>
      </c>
      <c r="H191" t="s">
        <v>3049</v>
      </c>
      <c r="I191" t="s">
        <v>3050</v>
      </c>
      <c r="J191" t="s">
        <v>1926</v>
      </c>
    </row>
    <row r="192" spans="1:10" x14ac:dyDescent="0.3">
      <c r="A192">
        <v>190</v>
      </c>
      <c r="B192" t="s">
        <v>2119</v>
      </c>
      <c r="C192" t="s">
        <v>2568</v>
      </c>
      <c r="D192" t="s">
        <v>2807</v>
      </c>
      <c r="E192" t="s">
        <v>850</v>
      </c>
      <c r="F192" t="s">
        <v>872</v>
      </c>
      <c r="G192" t="s">
        <v>3051</v>
      </c>
      <c r="H192" t="s">
        <v>3052</v>
      </c>
      <c r="I192" t="s">
        <v>3053</v>
      </c>
      <c r="J192" t="s">
        <v>1192</v>
      </c>
    </row>
    <row r="193" spans="1:10" x14ac:dyDescent="0.3">
      <c r="A193">
        <v>191</v>
      </c>
      <c r="B193" t="s">
        <v>2119</v>
      </c>
      <c r="C193" t="s">
        <v>3054</v>
      </c>
      <c r="D193" t="s">
        <v>2829</v>
      </c>
      <c r="E193" t="s">
        <v>897</v>
      </c>
      <c r="F193" t="s">
        <v>949</v>
      </c>
      <c r="G193" t="s">
        <v>3055</v>
      </c>
      <c r="H193" t="s">
        <v>3056</v>
      </c>
      <c r="I193" t="s">
        <v>3057</v>
      </c>
      <c r="J193" t="s">
        <v>900</v>
      </c>
    </row>
    <row r="194" spans="1:10" x14ac:dyDescent="0.3">
      <c r="A194">
        <v>192</v>
      </c>
      <c r="B194" t="s">
        <v>2119</v>
      </c>
      <c r="C194" t="s">
        <v>3058</v>
      </c>
      <c r="D194" t="s">
        <v>2829</v>
      </c>
      <c r="E194" t="s">
        <v>872</v>
      </c>
      <c r="F194" t="s">
        <v>850</v>
      </c>
      <c r="G194" t="s">
        <v>3059</v>
      </c>
      <c r="H194" t="s">
        <v>3060</v>
      </c>
      <c r="I194" t="s">
        <v>3061</v>
      </c>
      <c r="J194" t="s">
        <v>138</v>
      </c>
    </row>
    <row r="195" spans="1:10" x14ac:dyDescent="0.3">
      <c r="A195">
        <v>193</v>
      </c>
      <c r="B195" t="s">
        <v>2119</v>
      </c>
      <c r="C195" t="s">
        <v>3062</v>
      </c>
      <c r="D195" t="s">
        <v>2807</v>
      </c>
      <c r="E195" t="s">
        <v>949</v>
      </c>
      <c r="F195" t="s">
        <v>872</v>
      </c>
      <c r="G195" t="s">
        <v>3063</v>
      </c>
      <c r="H195" t="s">
        <v>3064</v>
      </c>
      <c r="I195" t="s">
        <v>3065</v>
      </c>
      <c r="J195" t="s">
        <v>270</v>
      </c>
    </row>
    <row r="196" spans="1:10" x14ac:dyDescent="0.3">
      <c r="A196">
        <v>194</v>
      </c>
      <c r="B196" t="s">
        <v>2119</v>
      </c>
      <c r="C196" t="s">
        <v>2622</v>
      </c>
      <c r="D196" t="s">
        <v>2552</v>
      </c>
      <c r="E196" t="s">
        <v>949</v>
      </c>
      <c r="F196" t="s">
        <v>897</v>
      </c>
      <c r="G196" t="s">
        <v>3018</v>
      </c>
      <c r="H196" t="s">
        <v>3066</v>
      </c>
      <c r="I196" t="s">
        <v>3067</v>
      </c>
      <c r="J196" t="s">
        <v>960</v>
      </c>
    </row>
    <row r="197" spans="1:10" x14ac:dyDescent="0.3">
      <c r="A197">
        <v>195</v>
      </c>
      <c r="B197" t="s">
        <v>2292</v>
      </c>
      <c r="C197" t="s">
        <v>2490</v>
      </c>
      <c r="D197" t="s">
        <v>2807</v>
      </c>
      <c r="E197" t="s">
        <v>850</v>
      </c>
      <c r="F197" t="s">
        <v>897</v>
      </c>
      <c r="G197" t="s">
        <v>3068</v>
      </c>
      <c r="H197" t="s">
        <v>3069</v>
      </c>
      <c r="I197" t="s">
        <v>3070</v>
      </c>
      <c r="J197" t="s">
        <v>71</v>
      </c>
    </row>
    <row r="198" spans="1:10" x14ac:dyDescent="0.3">
      <c r="A198">
        <v>196</v>
      </c>
      <c r="B198" t="s">
        <v>2292</v>
      </c>
      <c r="C198" t="s">
        <v>2495</v>
      </c>
      <c r="D198" t="s">
        <v>2807</v>
      </c>
      <c r="E198" t="s">
        <v>883</v>
      </c>
      <c r="F198" t="s">
        <v>872</v>
      </c>
      <c r="G198" t="s">
        <v>3071</v>
      </c>
      <c r="H198" t="s">
        <v>3072</v>
      </c>
      <c r="I198" t="s">
        <v>3073</v>
      </c>
      <c r="J198" t="s">
        <v>2214</v>
      </c>
    </row>
    <row r="199" spans="1:10" x14ac:dyDescent="0.3">
      <c r="A199">
        <v>197</v>
      </c>
      <c r="B199" t="s">
        <v>2292</v>
      </c>
      <c r="C199" t="s">
        <v>2499</v>
      </c>
      <c r="D199" t="s">
        <v>2807</v>
      </c>
      <c r="E199" t="s">
        <v>949</v>
      </c>
      <c r="F199" t="s">
        <v>850</v>
      </c>
      <c r="G199" t="s">
        <v>3074</v>
      </c>
      <c r="H199" t="s">
        <v>2939</v>
      </c>
      <c r="I199" t="s">
        <v>3075</v>
      </c>
      <c r="J199" t="s">
        <v>1926</v>
      </c>
    </row>
    <row r="200" spans="1:10" x14ac:dyDescent="0.3">
      <c r="A200">
        <v>198</v>
      </c>
      <c r="B200" t="s">
        <v>2292</v>
      </c>
      <c r="C200" t="s">
        <v>2503</v>
      </c>
      <c r="D200" t="s">
        <v>2807</v>
      </c>
      <c r="E200" t="s">
        <v>872</v>
      </c>
      <c r="F200" t="s">
        <v>897</v>
      </c>
      <c r="G200" t="s">
        <v>2983</v>
      </c>
      <c r="H200" t="s">
        <v>3076</v>
      </c>
      <c r="I200" t="s">
        <v>3077</v>
      </c>
      <c r="J200" t="s">
        <v>900</v>
      </c>
    </row>
    <row r="201" spans="1:10" x14ac:dyDescent="0.3">
      <c r="A201">
        <v>199</v>
      </c>
      <c r="B201" t="s">
        <v>2292</v>
      </c>
      <c r="C201" t="s">
        <v>2507</v>
      </c>
      <c r="D201" t="s">
        <v>2807</v>
      </c>
      <c r="E201" t="s">
        <v>883</v>
      </c>
      <c r="F201" t="s">
        <v>949</v>
      </c>
      <c r="G201" t="s">
        <v>3078</v>
      </c>
      <c r="H201" t="s">
        <v>3079</v>
      </c>
      <c r="I201" t="s">
        <v>3080</v>
      </c>
      <c r="J201" t="s">
        <v>1168</v>
      </c>
    </row>
    <row r="202" spans="1:10" x14ac:dyDescent="0.3">
      <c r="A202">
        <v>200</v>
      </c>
      <c r="B202" t="s">
        <v>2292</v>
      </c>
      <c r="C202" t="s">
        <v>2511</v>
      </c>
      <c r="D202" t="s">
        <v>2807</v>
      </c>
      <c r="E202" t="s">
        <v>850</v>
      </c>
      <c r="F202" t="s">
        <v>872</v>
      </c>
      <c r="G202" t="s">
        <v>3081</v>
      </c>
      <c r="H202" t="s">
        <v>2913</v>
      </c>
      <c r="I202" t="s">
        <v>3082</v>
      </c>
      <c r="J202" t="s">
        <v>2349</v>
      </c>
    </row>
    <row r="203" spans="1:10" x14ac:dyDescent="0.3">
      <c r="A203">
        <v>201</v>
      </c>
      <c r="B203" t="s">
        <v>2292</v>
      </c>
      <c r="C203" t="s">
        <v>2515</v>
      </c>
      <c r="D203" t="s">
        <v>2807</v>
      </c>
      <c r="E203" t="s">
        <v>949</v>
      </c>
      <c r="F203" t="s">
        <v>897</v>
      </c>
      <c r="G203" t="s">
        <v>3083</v>
      </c>
      <c r="H203" t="s">
        <v>3084</v>
      </c>
      <c r="I203" t="s">
        <v>3085</v>
      </c>
      <c r="J203" t="s">
        <v>71</v>
      </c>
    </row>
    <row r="204" spans="1:10" x14ac:dyDescent="0.3">
      <c r="A204">
        <v>202</v>
      </c>
      <c r="B204" t="s">
        <v>2292</v>
      </c>
      <c r="C204" t="s">
        <v>2519</v>
      </c>
      <c r="D204" t="s">
        <v>2807</v>
      </c>
      <c r="E204" t="s">
        <v>883</v>
      </c>
      <c r="F204" t="s">
        <v>897</v>
      </c>
      <c r="G204" t="s">
        <v>3086</v>
      </c>
      <c r="H204" t="s">
        <v>3087</v>
      </c>
      <c r="I204" t="s">
        <v>3088</v>
      </c>
      <c r="J204" t="s">
        <v>506</v>
      </c>
    </row>
    <row r="205" spans="1:10" x14ac:dyDescent="0.3">
      <c r="A205">
        <v>203</v>
      </c>
      <c r="B205" t="s">
        <v>2292</v>
      </c>
      <c r="C205" t="s">
        <v>2523</v>
      </c>
      <c r="D205" t="s">
        <v>2829</v>
      </c>
      <c r="E205" t="s">
        <v>883</v>
      </c>
      <c r="F205" t="s">
        <v>850</v>
      </c>
      <c r="G205" t="s">
        <v>3041</v>
      </c>
      <c r="H205" t="s">
        <v>3089</v>
      </c>
      <c r="I205" t="s">
        <v>3090</v>
      </c>
      <c r="J205" t="s">
        <v>25</v>
      </c>
    </row>
    <row r="206" spans="1:10" x14ac:dyDescent="0.3">
      <c r="A206">
        <v>204</v>
      </c>
      <c r="B206" t="s">
        <v>2292</v>
      </c>
      <c r="C206" t="s">
        <v>2527</v>
      </c>
      <c r="D206" t="s">
        <v>2829</v>
      </c>
      <c r="E206" t="s">
        <v>949</v>
      </c>
      <c r="F206" t="s">
        <v>872</v>
      </c>
      <c r="G206" t="s">
        <v>3091</v>
      </c>
      <c r="H206" t="s">
        <v>3092</v>
      </c>
      <c r="I206" t="s">
        <v>3093</v>
      </c>
      <c r="J206" t="s">
        <v>99</v>
      </c>
    </row>
    <row r="207" spans="1:10" x14ac:dyDescent="0.3">
      <c r="A207">
        <v>205</v>
      </c>
      <c r="B207" t="s">
        <v>2292</v>
      </c>
      <c r="C207" t="s">
        <v>2531</v>
      </c>
      <c r="D207" t="s">
        <v>2829</v>
      </c>
      <c r="E207" t="s">
        <v>850</v>
      </c>
      <c r="F207" t="s">
        <v>897</v>
      </c>
      <c r="G207" t="s">
        <v>3094</v>
      </c>
      <c r="H207" t="s">
        <v>3095</v>
      </c>
      <c r="I207" t="s">
        <v>2825</v>
      </c>
      <c r="J207" t="s">
        <v>2173</v>
      </c>
    </row>
    <row r="208" spans="1:10" x14ac:dyDescent="0.3">
      <c r="A208">
        <v>206</v>
      </c>
      <c r="B208" t="s">
        <v>2292</v>
      </c>
      <c r="C208" t="s">
        <v>2535</v>
      </c>
      <c r="D208" t="s">
        <v>2829</v>
      </c>
      <c r="E208" t="s">
        <v>872</v>
      </c>
      <c r="F208" t="s">
        <v>883</v>
      </c>
      <c r="G208" t="s">
        <v>3096</v>
      </c>
      <c r="H208" t="s">
        <v>3097</v>
      </c>
      <c r="I208" t="s">
        <v>2932</v>
      </c>
      <c r="J208" t="s">
        <v>986</v>
      </c>
    </row>
    <row r="209" spans="1:10" x14ac:dyDescent="0.3">
      <c r="A209">
        <v>207</v>
      </c>
      <c r="B209" t="s">
        <v>2292</v>
      </c>
      <c r="C209" t="s">
        <v>2539</v>
      </c>
      <c r="D209" t="s">
        <v>2829</v>
      </c>
      <c r="E209" t="s">
        <v>850</v>
      </c>
      <c r="F209" t="s">
        <v>949</v>
      </c>
      <c r="G209" t="s">
        <v>3098</v>
      </c>
      <c r="H209" t="s">
        <v>3099</v>
      </c>
      <c r="I209" t="s">
        <v>3100</v>
      </c>
      <c r="J209" t="s">
        <v>1168</v>
      </c>
    </row>
    <row r="210" spans="1:10" x14ac:dyDescent="0.3">
      <c r="A210">
        <v>208</v>
      </c>
      <c r="B210" t="s">
        <v>2292</v>
      </c>
      <c r="C210" t="s">
        <v>2543</v>
      </c>
      <c r="D210" t="s">
        <v>2829</v>
      </c>
      <c r="E210" t="s">
        <v>872</v>
      </c>
      <c r="F210" t="s">
        <v>897</v>
      </c>
      <c r="G210" t="s">
        <v>3101</v>
      </c>
      <c r="H210" t="s">
        <v>3102</v>
      </c>
      <c r="I210" t="s">
        <v>2642</v>
      </c>
      <c r="J210" t="s">
        <v>2173</v>
      </c>
    </row>
    <row r="211" spans="1:10" x14ac:dyDescent="0.3">
      <c r="A211">
        <v>209</v>
      </c>
      <c r="B211" t="s">
        <v>2292</v>
      </c>
      <c r="C211" t="s">
        <v>2547</v>
      </c>
      <c r="D211" t="s">
        <v>2829</v>
      </c>
      <c r="E211" t="s">
        <v>883</v>
      </c>
      <c r="F211" t="s">
        <v>949</v>
      </c>
      <c r="G211" t="s">
        <v>3103</v>
      </c>
      <c r="H211" t="s">
        <v>3104</v>
      </c>
      <c r="I211" t="s">
        <v>3105</v>
      </c>
      <c r="J211" t="s">
        <v>874</v>
      </c>
    </row>
    <row r="212" spans="1:10" x14ac:dyDescent="0.3">
      <c r="A212">
        <v>210</v>
      </c>
      <c r="B212" t="s">
        <v>2292</v>
      </c>
      <c r="C212" t="s">
        <v>2551</v>
      </c>
      <c r="D212" t="s">
        <v>2829</v>
      </c>
      <c r="E212" t="s">
        <v>872</v>
      </c>
      <c r="F212" t="s">
        <v>850</v>
      </c>
      <c r="G212" t="s">
        <v>3106</v>
      </c>
      <c r="H212" t="s">
        <v>3107</v>
      </c>
      <c r="I212" t="s">
        <v>2861</v>
      </c>
      <c r="J212" t="s">
        <v>2201</v>
      </c>
    </row>
    <row r="213" spans="1:10" x14ac:dyDescent="0.3">
      <c r="A213">
        <v>211</v>
      </c>
      <c r="B213" t="s">
        <v>2292</v>
      </c>
      <c r="C213" t="s">
        <v>2556</v>
      </c>
      <c r="D213" t="s">
        <v>2829</v>
      </c>
      <c r="E213" t="s">
        <v>897</v>
      </c>
      <c r="F213" t="s">
        <v>949</v>
      </c>
      <c r="G213" t="s">
        <v>3108</v>
      </c>
      <c r="H213" t="s">
        <v>3109</v>
      </c>
      <c r="I213" t="s">
        <v>3110</v>
      </c>
      <c r="J213" t="s">
        <v>308</v>
      </c>
    </row>
    <row r="214" spans="1:10" x14ac:dyDescent="0.3">
      <c r="A214">
        <v>212</v>
      </c>
      <c r="B214" t="s">
        <v>2292</v>
      </c>
      <c r="C214" t="s">
        <v>2560</v>
      </c>
      <c r="D214" t="s">
        <v>2807</v>
      </c>
      <c r="E214" t="s">
        <v>883</v>
      </c>
      <c r="F214" t="s">
        <v>897</v>
      </c>
      <c r="G214" t="s">
        <v>3111</v>
      </c>
      <c r="H214" t="s">
        <v>3112</v>
      </c>
      <c r="I214" t="s">
        <v>3113</v>
      </c>
      <c r="J214" t="s">
        <v>2449</v>
      </c>
    </row>
    <row r="215" spans="1:10" x14ac:dyDescent="0.3">
      <c r="A215">
        <v>213</v>
      </c>
      <c r="B215" t="s">
        <v>2292</v>
      </c>
      <c r="C215" t="s">
        <v>2564</v>
      </c>
      <c r="D215" t="s">
        <v>2807</v>
      </c>
      <c r="E215" t="s">
        <v>872</v>
      </c>
      <c r="F215" t="s">
        <v>949</v>
      </c>
      <c r="G215" t="s">
        <v>3114</v>
      </c>
      <c r="H215" t="s">
        <v>3115</v>
      </c>
      <c r="I215" t="s">
        <v>3116</v>
      </c>
      <c r="J215" t="s">
        <v>3117</v>
      </c>
    </row>
    <row r="216" spans="1:10" x14ac:dyDescent="0.3">
      <c r="A216">
        <v>214</v>
      </c>
      <c r="B216" t="s">
        <v>2292</v>
      </c>
      <c r="C216" t="s">
        <v>2568</v>
      </c>
      <c r="D216" t="s">
        <v>2807</v>
      </c>
      <c r="E216" t="s">
        <v>883</v>
      </c>
      <c r="F216" t="s">
        <v>850</v>
      </c>
      <c r="G216" t="s">
        <v>3118</v>
      </c>
      <c r="H216" t="s">
        <v>3119</v>
      </c>
      <c r="I216" t="s">
        <v>2810</v>
      </c>
      <c r="J216" t="s">
        <v>655</v>
      </c>
    </row>
    <row r="217" spans="1:10" x14ac:dyDescent="0.3">
      <c r="A217">
        <v>215</v>
      </c>
      <c r="B217" t="s">
        <v>2292</v>
      </c>
      <c r="C217" t="s">
        <v>3054</v>
      </c>
      <c r="D217" t="s">
        <v>2807</v>
      </c>
      <c r="E217" t="s">
        <v>897</v>
      </c>
      <c r="F217" t="s">
        <v>949</v>
      </c>
      <c r="G217" t="s">
        <v>3120</v>
      </c>
      <c r="H217" t="s">
        <v>3121</v>
      </c>
      <c r="I217" t="s">
        <v>3057</v>
      </c>
      <c r="J217" t="s">
        <v>71</v>
      </c>
    </row>
    <row r="218" spans="1:10" x14ac:dyDescent="0.3">
      <c r="A218">
        <v>216</v>
      </c>
      <c r="B218" t="s">
        <v>2292</v>
      </c>
      <c r="C218" t="s">
        <v>3058</v>
      </c>
      <c r="D218" t="s">
        <v>2807</v>
      </c>
      <c r="E218" t="s">
        <v>872</v>
      </c>
      <c r="F218" t="s">
        <v>850</v>
      </c>
      <c r="G218" t="s">
        <v>3122</v>
      </c>
      <c r="H218" t="s">
        <v>3123</v>
      </c>
      <c r="I218" t="s">
        <v>3124</v>
      </c>
      <c r="J218" t="s">
        <v>1570</v>
      </c>
    </row>
    <row r="219" spans="1:10" x14ac:dyDescent="0.3">
      <c r="A219">
        <v>217</v>
      </c>
      <c r="B219" t="s">
        <v>2292</v>
      </c>
      <c r="C219" t="s">
        <v>3062</v>
      </c>
      <c r="D219" t="s">
        <v>2807</v>
      </c>
      <c r="E219" t="s">
        <v>850</v>
      </c>
      <c r="F219" t="s">
        <v>949</v>
      </c>
      <c r="G219" t="s">
        <v>3125</v>
      </c>
      <c r="H219" t="s">
        <v>3126</v>
      </c>
      <c r="I219" t="s">
        <v>3127</v>
      </c>
      <c r="J219" t="s">
        <v>25</v>
      </c>
    </row>
    <row r="220" spans="1:10" x14ac:dyDescent="0.3">
      <c r="A220">
        <v>218</v>
      </c>
      <c r="B220" t="s">
        <v>2292</v>
      </c>
      <c r="C220" t="s">
        <v>2622</v>
      </c>
      <c r="D220" t="s">
        <v>2807</v>
      </c>
      <c r="E220" t="s">
        <v>897</v>
      </c>
      <c r="F220" t="s">
        <v>850</v>
      </c>
      <c r="G220" t="s">
        <v>3128</v>
      </c>
      <c r="H220" t="s">
        <v>3129</v>
      </c>
      <c r="I220" t="s">
        <v>2985</v>
      </c>
      <c r="J220" t="s">
        <v>1674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EFEF0-A782-4811-88E1-5EEB255C2400}">
  <dimension ref="A1:G2081"/>
  <sheetViews>
    <sheetView workbookViewId="0">
      <selection activeCell="O31" sqref="O31"/>
    </sheetView>
  </sheetViews>
  <sheetFormatPr defaultColWidth="8.77734375" defaultRowHeight="14.4" x14ac:dyDescent="0.3"/>
  <cols>
    <col min="1" max="1" width="19.77734375" bestFit="1" customWidth="1"/>
    <col min="2" max="2" width="45.6640625" bestFit="1" customWidth="1"/>
  </cols>
  <sheetData>
    <row r="1" spans="1:7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">
      <c r="A2" t="s">
        <v>25</v>
      </c>
      <c r="B2" t="s">
        <v>26</v>
      </c>
      <c r="C2" t="s">
        <v>3134</v>
      </c>
      <c r="D2" t="s">
        <v>3135</v>
      </c>
      <c r="E2" t="s">
        <v>3136</v>
      </c>
      <c r="F2" t="s">
        <v>3136</v>
      </c>
      <c r="G2" t="s">
        <v>3137</v>
      </c>
    </row>
    <row r="3" spans="1:7" x14ac:dyDescent="0.3">
      <c r="A3" t="s">
        <v>31</v>
      </c>
      <c r="B3" t="s">
        <v>33</v>
      </c>
      <c r="C3" t="s">
        <v>3145</v>
      </c>
      <c r="D3" t="s">
        <v>3146</v>
      </c>
      <c r="E3" t="s">
        <v>3144</v>
      </c>
      <c r="F3" t="s">
        <v>3133</v>
      </c>
      <c r="G3" t="s">
        <v>3147</v>
      </c>
    </row>
    <row r="4" spans="1:7" x14ac:dyDescent="0.3">
      <c r="A4" t="s">
        <v>36</v>
      </c>
      <c r="B4" t="s">
        <v>37</v>
      </c>
      <c r="C4" t="s">
        <v>3154</v>
      </c>
      <c r="D4" t="s">
        <v>3155</v>
      </c>
      <c r="E4" t="s">
        <v>3133</v>
      </c>
      <c r="F4" t="s">
        <v>3133</v>
      </c>
      <c r="G4" t="s">
        <v>3156</v>
      </c>
    </row>
    <row r="5" spans="1:7" x14ac:dyDescent="0.3">
      <c r="A5" t="s">
        <v>39</v>
      </c>
      <c r="B5" t="s">
        <v>40</v>
      </c>
      <c r="C5" t="s">
        <v>3144</v>
      </c>
      <c r="D5" t="s">
        <v>3153</v>
      </c>
      <c r="E5" t="s">
        <v>3133</v>
      </c>
      <c r="F5" t="s">
        <v>3133</v>
      </c>
      <c r="G5" t="s">
        <v>3163</v>
      </c>
    </row>
    <row r="6" spans="1:7" x14ac:dyDescent="0.3">
      <c r="A6" t="s">
        <v>35</v>
      </c>
      <c r="B6" t="s">
        <v>42</v>
      </c>
      <c r="C6" t="s">
        <v>3167</v>
      </c>
      <c r="D6" t="s">
        <v>3168</v>
      </c>
      <c r="E6" t="s">
        <v>3144</v>
      </c>
      <c r="F6" t="s">
        <v>3133</v>
      </c>
      <c r="G6" t="s">
        <v>3169</v>
      </c>
    </row>
    <row r="7" spans="1:7" x14ac:dyDescent="0.3">
      <c r="A7" t="s">
        <v>44</v>
      </c>
      <c r="B7" t="s">
        <v>45</v>
      </c>
      <c r="C7" t="s">
        <v>3174</v>
      </c>
      <c r="D7" t="s">
        <v>3175</v>
      </c>
      <c r="E7" t="s">
        <v>3144</v>
      </c>
      <c r="F7" t="s">
        <v>3133</v>
      </c>
      <c r="G7" t="s">
        <v>3176</v>
      </c>
    </row>
    <row r="8" spans="1:7" x14ac:dyDescent="0.3">
      <c r="A8" t="s">
        <v>46</v>
      </c>
      <c r="B8" t="s">
        <v>45</v>
      </c>
      <c r="C8" t="s">
        <v>3144</v>
      </c>
      <c r="D8" t="s">
        <v>3136</v>
      </c>
      <c r="E8" t="s">
        <v>3133</v>
      </c>
      <c r="F8" t="s">
        <v>3133</v>
      </c>
      <c r="G8" t="s">
        <v>3179</v>
      </c>
    </row>
    <row r="9" spans="1:7" x14ac:dyDescent="0.3">
      <c r="A9" t="s">
        <v>47</v>
      </c>
      <c r="B9" t="s">
        <v>48</v>
      </c>
      <c r="C9" t="s">
        <v>3167</v>
      </c>
      <c r="D9" t="s">
        <v>3181</v>
      </c>
      <c r="E9" t="s">
        <v>3153</v>
      </c>
      <c r="F9" t="s">
        <v>3144</v>
      </c>
      <c r="G9" t="s">
        <v>3182</v>
      </c>
    </row>
    <row r="10" spans="1:7" x14ac:dyDescent="0.3">
      <c r="A10" t="s">
        <v>52</v>
      </c>
      <c r="B10" t="s">
        <v>53</v>
      </c>
      <c r="C10" t="s">
        <v>3188</v>
      </c>
      <c r="D10" t="s">
        <v>3135</v>
      </c>
      <c r="E10" t="s">
        <v>3133</v>
      </c>
      <c r="F10" t="s">
        <v>3153</v>
      </c>
      <c r="G10" t="s">
        <v>3189</v>
      </c>
    </row>
    <row r="11" spans="1:7" x14ac:dyDescent="0.3">
      <c r="A11" t="s">
        <v>55</v>
      </c>
      <c r="B11" t="s">
        <v>56</v>
      </c>
      <c r="C11" t="s">
        <v>3153</v>
      </c>
      <c r="D11" t="s">
        <v>3162</v>
      </c>
      <c r="E11" t="s">
        <v>3133</v>
      </c>
      <c r="F11" t="s">
        <v>3133</v>
      </c>
      <c r="G11" t="s">
        <v>3163</v>
      </c>
    </row>
    <row r="12" spans="1:7" x14ac:dyDescent="0.3">
      <c r="A12" t="s">
        <v>51</v>
      </c>
      <c r="B12" t="s">
        <v>45</v>
      </c>
      <c r="C12" t="s">
        <v>3197</v>
      </c>
      <c r="D12" t="s">
        <v>3198</v>
      </c>
      <c r="E12" t="s">
        <v>3173</v>
      </c>
      <c r="F12" t="s">
        <v>3144</v>
      </c>
      <c r="G12" t="s">
        <v>3199</v>
      </c>
    </row>
    <row r="13" spans="1:7" x14ac:dyDescent="0.3">
      <c r="A13" t="s">
        <v>57</v>
      </c>
      <c r="B13" t="s">
        <v>45</v>
      </c>
      <c r="C13" t="s">
        <v>3202</v>
      </c>
      <c r="D13" t="s">
        <v>3154</v>
      </c>
      <c r="E13" t="s">
        <v>3133</v>
      </c>
      <c r="F13" t="s">
        <v>3144</v>
      </c>
      <c r="G13" t="s">
        <v>3203</v>
      </c>
    </row>
    <row r="14" spans="1:7" x14ac:dyDescent="0.3">
      <c r="A14" t="s">
        <v>58</v>
      </c>
      <c r="B14" t="s">
        <v>59</v>
      </c>
      <c r="C14" t="s">
        <v>3204</v>
      </c>
      <c r="D14" t="s">
        <v>3205</v>
      </c>
      <c r="E14" t="s">
        <v>3187</v>
      </c>
      <c r="F14" t="s">
        <v>3136</v>
      </c>
      <c r="G14" t="s">
        <v>3206</v>
      </c>
    </row>
    <row r="15" spans="1:7" x14ac:dyDescent="0.3">
      <c r="A15" t="s">
        <v>64</v>
      </c>
      <c r="B15" t="s">
        <v>65</v>
      </c>
      <c r="C15" t="s">
        <v>3133</v>
      </c>
      <c r="D15" t="s">
        <v>3136</v>
      </c>
      <c r="E15" t="s">
        <v>3133</v>
      </c>
      <c r="F15" t="s">
        <v>3133</v>
      </c>
      <c r="G15" t="s">
        <v>3152</v>
      </c>
    </row>
    <row r="16" spans="1:7" x14ac:dyDescent="0.3">
      <c r="A16" t="s">
        <v>67</v>
      </c>
      <c r="B16" t="s">
        <v>68</v>
      </c>
      <c r="C16" t="s">
        <v>3187</v>
      </c>
      <c r="D16" t="s">
        <v>3187</v>
      </c>
      <c r="E16" t="s">
        <v>3144</v>
      </c>
      <c r="F16" t="s">
        <v>3133</v>
      </c>
      <c r="G16" t="s">
        <v>3216</v>
      </c>
    </row>
    <row r="17" spans="1:7" x14ac:dyDescent="0.3">
      <c r="A17" t="s">
        <v>63</v>
      </c>
      <c r="B17" t="s">
        <v>68</v>
      </c>
      <c r="C17" t="s">
        <v>3223</v>
      </c>
      <c r="D17" t="s">
        <v>3224</v>
      </c>
      <c r="E17" t="s">
        <v>3201</v>
      </c>
      <c r="F17" t="s">
        <v>3162</v>
      </c>
      <c r="G17" t="s">
        <v>3225</v>
      </c>
    </row>
    <row r="18" spans="1:7" x14ac:dyDescent="0.3">
      <c r="A18" t="s">
        <v>71</v>
      </c>
      <c r="B18" t="s">
        <v>45</v>
      </c>
      <c r="C18" t="s">
        <v>3173</v>
      </c>
      <c r="D18" t="s">
        <v>3153</v>
      </c>
      <c r="E18" t="s">
        <v>3144</v>
      </c>
      <c r="F18" t="s">
        <v>3133</v>
      </c>
      <c r="G18" t="s">
        <v>3229</v>
      </c>
    </row>
    <row r="19" spans="1:7" x14ac:dyDescent="0.3">
      <c r="A19" t="s">
        <v>72</v>
      </c>
      <c r="B19" t="s">
        <v>73</v>
      </c>
      <c r="C19" t="s">
        <v>3188</v>
      </c>
      <c r="D19" t="s">
        <v>3202</v>
      </c>
      <c r="E19" t="s">
        <v>3162</v>
      </c>
      <c r="F19" t="s">
        <v>3153</v>
      </c>
      <c r="G19" t="s">
        <v>3229</v>
      </c>
    </row>
    <row r="20" spans="1:7" x14ac:dyDescent="0.3">
      <c r="A20" t="s">
        <v>76</v>
      </c>
      <c r="B20" t="s">
        <v>77</v>
      </c>
      <c r="C20" t="s">
        <v>3232</v>
      </c>
      <c r="D20" t="s">
        <v>3175</v>
      </c>
      <c r="E20" t="s">
        <v>3136</v>
      </c>
      <c r="F20" t="s">
        <v>3144</v>
      </c>
      <c r="G20" t="s">
        <v>3233</v>
      </c>
    </row>
    <row r="21" spans="1:7" x14ac:dyDescent="0.3">
      <c r="A21" t="s">
        <v>79</v>
      </c>
      <c r="B21" t="s">
        <v>80</v>
      </c>
      <c r="C21" t="s">
        <v>3237</v>
      </c>
      <c r="D21" t="s">
        <v>3238</v>
      </c>
      <c r="E21" t="s">
        <v>3136</v>
      </c>
      <c r="F21" t="s">
        <v>3133</v>
      </c>
      <c r="G21" t="s">
        <v>3239</v>
      </c>
    </row>
    <row r="22" spans="1:7" x14ac:dyDescent="0.3">
      <c r="A22" t="s">
        <v>83</v>
      </c>
      <c r="B22" t="s">
        <v>84</v>
      </c>
      <c r="C22" t="s">
        <v>3197</v>
      </c>
      <c r="D22" t="s">
        <v>3146</v>
      </c>
      <c r="E22" t="s">
        <v>3173</v>
      </c>
      <c r="F22" t="s">
        <v>3153</v>
      </c>
      <c r="G22" t="s">
        <v>3245</v>
      </c>
    </row>
    <row r="23" spans="1:7" x14ac:dyDescent="0.3">
      <c r="A23" t="s">
        <v>86</v>
      </c>
      <c r="B23" t="s">
        <v>87</v>
      </c>
      <c r="C23" t="s">
        <v>3154</v>
      </c>
      <c r="D23" t="s">
        <v>3195</v>
      </c>
      <c r="E23" t="s">
        <v>3153</v>
      </c>
      <c r="F23" t="s">
        <v>3133</v>
      </c>
      <c r="G23" t="s">
        <v>3250</v>
      </c>
    </row>
    <row r="24" spans="1:7" x14ac:dyDescent="0.3">
      <c r="A24" t="s">
        <v>82</v>
      </c>
      <c r="B24" t="s">
        <v>45</v>
      </c>
      <c r="C24" t="s">
        <v>3254</v>
      </c>
      <c r="D24" t="s">
        <v>3255</v>
      </c>
      <c r="E24" t="s">
        <v>3144</v>
      </c>
      <c r="F24" t="s">
        <v>3162</v>
      </c>
      <c r="G24" t="s">
        <v>3256</v>
      </c>
    </row>
    <row r="25" spans="1:7" x14ac:dyDescent="0.3">
      <c r="A25" t="s">
        <v>89</v>
      </c>
      <c r="B25" t="s">
        <v>45</v>
      </c>
      <c r="C25" t="s">
        <v>3133</v>
      </c>
      <c r="D25" t="s">
        <v>3133</v>
      </c>
      <c r="E25" t="s">
        <v>3133</v>
      </c>
      <c r="F25" t="s">
        <v>3133</v>
      </c>
      <c r="G25" t="s">
        <v>32</v>
      </c>
    </row>
    <row r="26" spans="1:7" x14ac:dyDescent="0.3">
      <c r="A26" t="s">
        <v>90</v>
      </c>
      <c r="B26" t="s">
        <v>91</v>
      </c>
      <c r="C26" t="s">
        <v>3168</v>
      </c>
      <c r="D26" t="s">
        <v>3232</v>
      </c>
      <c r="E26" t="s">
        <v>3136</v>
      </c>
      <c r="F26" t="s">
        <v>3133</v>
      </c>
      <c r="G26" t="s">
        <v>3258</v>
      </c>
    </row>
    <row r="27" spans="1:7" x14ac:dyDescent="0.3">
      <c r="A27" t="s">
        <v>95</v>
      </c>
      <c r="B27" t="s">
        <v>96</v>
      </c>
      <c r="C27" t="s">
        <v>3265</v>
      </c>
      <c r="D27" t="s">
        <v>3266</v>
      </c>
      <c r="E27" t="s">
        <v>3201</v>
      </c>
      <c r="F27" t="s">
        <v>3153</v>
      </c>
      <c r="G27" t="s">
        <v>3267</v>
      </c>
    </row>
    <row r="28" spans="1:7" x14ac:dyDescent="0.3">
      <c r="A28" t="s">
        <v>99</v>
      </c>
      <c r="B28" t="s">
        <v>100</v>
      </c>
      <c r="C28" t="s">
        <v>3175</v>
      </c>
      <c r="D28" t="s">
        <v>3202</v>
      </c>
      <c r="E28" t="s">
        <v>3153</v>
      </c>
      <c r="F28" t="s">
        <v>3133</v>
      </c>
      <c r="G28" t="s">
        <v>3272</v>
      </c>
    </row>
    <row r="29" spans="1:7" x14ac:dyDescent="0.3">
      <c r="A29" t="s">
        <v>98</v>
      </c>
      <c r="B29" t="s">
        <v>102</v>
      </c>
      <c r="C29" t="s">
        <v>3134</v>
      </c>
      <c r="D29" t="s">
        <v>3135</v>
      </c>
      <c r="E29" t="s">
        <v>3153</v>
      </c>
      <c r="F29" t="s">
        <v>3136</v>
      </c>
      <c r="G29" t="s">
        <v>3137</v>
      </c>
    </row>
    <row r="30" spans="1:7" x14ac:dyDescent="0.3">
      <c r="A30" t="s">
        <v>104</v>
      </c>
      <c r="B30" t="s">
        <v>105</v>
      </c>
      <c r="C30" t="s">
        <v>3195</v>
      </c>
      <c r="D30" t="s">
        <v>3201</v>
      </c>
      <c r="E30" t="s">
        <v>3133</v>
      </c>
      <c r="F30" t="s">
        <v>3133</v>
      </c>
      <c r="G30" t="s">
        <v>3280</v>
      </c>
    </row>
    <row r="31" spans="1:7" x14ac:dyDescent="0.3">
      <c r="A31" t="s">
        <v>106</v>
      </c>
      <c r="B31" t="s">
        <v>45</v>
      </c>
      <c r="C31" t="s">
        <v>3212</v>
      </c>
      <c r="D31" t="s">
        <v>3173</v>
      </c>
      <c r="E31" t="s">
        <v>3133</v>
      </c>
      <c r="F31" t="s">
        <v>3153</v>
      </c>
      <c r="G31" t="s">
        <v>3281</v>
      </c>
    </row>
    <row r="32" spans="1:7" x14ac:dyDescent="0.3">
      <c r="A32" t="s">
        <v>107</v>
      </c>
      <c r="B32" t="s">
        <v>45</v>
      </c>
      <c r="C32" t="s">
        <v>3155</v>
      </c>
      <c r="D32" t="s">
        <v>3162</v>
      </c>
      <c r="E32" t="s">
        <v>3144</v>
      </c>
      <c r="F32" t="s">
        <v>3153</v>
      </c>
      <c r="G32" t="s">
        <v>3282</v>
      </c>
    </row>
    <row r="33" spans="1:7" x14ac:dyDescent="0.3">
      <c r="A33" t="s">
        <v>47</v>
      </c>
      <c r="B33" t="s">
        <v>108</v>
      </c>
      <c r="C33" t="s">
        <v>3283</v>
      </c>
      <c r="D33" t="s">
        <v>3284</v>
      </c>
      <c r="E33" t="s">
        <v>3174</v>
      </c>
      <c r="F33" t="s">
        <v>3144</v>
      </c>
      <c r="G33" t="s">
        <v>3285</v>
      </c>
    </row>
    <row r="34" spans="1:7" x14ac:dyDescent="0.3">
      <c r="A34" t="s">
        <v>51</v>
      </c>
      <c r="B34" t="s">
        <v>110</v>
      </c>
      <c r="C34" t="s">
        <v>3288</v>
      </c>
      <c r="D34" t="s">
        <v>3289</v>
      </c>
      <c r="E34" t="s">
        <v>3178</v>
      </c>
      <c r="F34" t="s">
        <v>3136</v>
      </c>
      <c r="G34" t="s">
        <v>3290</v>
      </c>
    </row>
    <row r="35" spans="1:7" x14ac:dyDescent="0.3">
      <c r="A35" t="s">
        <v>55</v>
      </c>
      <c r="B35" t="s">
        <v>112</v>
      </c>
      <c r="C35" t="s">
        <v>3173</v>
      </c>
      <c r="D35" t="s">
        <v>3136</v>
      </c>
      <c r="E35" t="s">
        <v>3144</v>
      </c>
      <c r="F35" t="s">
        <v>3133</v>
      </c>
      <c r="G35" t="s">
        <v>3294</v>
      </c>
    </row>
    <row r="36" spans="1:7" x14ac:dyDescent="0.3">
      <c r="A36" t="s">
        <v>57</v>
      </c>
      <c r="B36" t="s">
        <v>114</v>
      </c>
      <c r="C36" t="s">
        <v>3144</v>
      </c>
      <c r="D36" t="s">
        <v>3136</v>
      </c>
      <c r="E36" t="s">
        <v>3133</v>
      </c>
      <c r="F36" t="s">
        <v>3133</v>
      </c>
      <c r="G36" t="s">
        <v>3179</v>
      </c>
    </row>
    <row r="37" spans="1:7" x14ac:dyDescent="0.3">
      <c r="A37" t="s">
        <v>52</v>
      </c>
      <c r="B37" t="s">
        <v>116</v>
      </c>
      <c r="C37" t="s">
        <v>3244</v>
      </c>
      <c r="D37" t="s">
        <v>3155</v>
      </c>
      <c r="E37" t="s">
        <v>3153</v>
      </c>
      <c r="F37" t="s">
        <v>3144</v>
      </c>
      <c r="G37" t="s">
        <v>3300</v>
      </c>
    </row>
    <row r="38" spans="1:7" x14ac:dyDescent="0.3">
      <c r="A38" t="s">
        <v>118</v>
      </c>
      <c r="B38" t="s">
        <v>45</v>
      </c>
      <c r="C38" t="s">
        <v>3181</v>
      </c>
      <c r="D38" t="s">
        <v>3162</v>
      </c>
      <c r="E38" t="s">
        <v>3136</v>
      </c>
      <c r="F38" t="s">
        <v>3144</v>
      </c>
      <c r="G38" t="s">
        <v>3304</v>
      </c>
    </row>
    <row r="39" spans="1:7" x14ac:dyDescent="0.3">
      <c r="A39" t="s">
        <v>119</v>
      </c>
      <c r="B39" t="s">
        <v>45</v>
      </c>
      <c r="C39" t="s">
        <v>3133</v>
      </c>
      <c r="D39" t="s">
        <v>3133</v>
      </c>
      <c r="E39" t="s">
        <v>3133</v>
      </c>
      <c r="F39" t="s">
        <v>3133</v>
      </c>
      <c r="G39" t="s">
        <v>32</v>
      </c>
    </row>
    <row r="40" spans="1:7" x14ac:dyDescent="0.3">
      <c r="A40" t="s">
        <v>25</v>
      </c>
      <c r="B40" t="s">
        <v>120</v>
      </c>
      <c r="C40" t="s">
        <v>3154</v>
      </c>
      <c r="D40" t="s">
        <v>3195</v>
      </c>
      <c r="E40" t="s">
        <v>3153</v>
      </c>
      <c r="F40" t="s">
        <v>3133</v>
      </c>
      <c r="G40" t="s">
        <v>3250</v>
      </c>
    </row>
    <row r="41" spans="1:7" x14ac:dyDescent="0.3">
      <c r="A41" t="s">
        <v>35</v>
      </c>
      <c r="B41" t="s">
        <v>123</v>
      </c>
      <c r="C41" t="s">
        <v>3153</v>
      </c>
      <c r="D41" t="s">
        <v>3136</v>
      </c>
      <c r="E41" t="s">
        <v>3133</v>
      </c>
      <c r="F41" t="s">
        <v>3133</v>
      </c>
      <c r="G41" t="s">
        <v>3311</v>
      </c>
    </row>
    <row r="42" spans="1:7" x14ac:dyDescent="0.3">
      <c r="A42" t="s">
        <v>39</v>
      </c>
      <c r="B42" t="s">
        <v>125</v>
      </c>
      <c r="C42" t="s">
        <v>3136</v>
      </c>
      <c r="D42" t="s">
        <v>3136</v>
      </c>
      <c r="E42" t="s">
        <v>3133</v>
      </c>
      <c r="F42" t="s">
        <v>3133</v>
      </c>
      <c r="G42" t="s">
        <v>3216</v>
      </c>
    </row>
    <row r="43" spans="1:7" x14ac:dyDescent="0.3">
      <c r="A43" t="s">
        <v>36</v>
      </c>
      <c r="B43" t="s">
        <v>127</v>
      </c>
      <c r="C43" t="s">
        <v>3133</v>
      </c>
      <c r="D43" t="s">
        <v>3144</v>
      </c>
      <c r="E43" t="s">
        <v>3133</v>
      </c>
      <c r="F43" t="s">
        <v>3133</v>
      </c>
      <c r="G43" t="s">
        <v>3152</v>
      </c>
    </row>
    <row r="44" spans="1:7" x14ac:dyDescent="0.3">
      <c r="A44" t="s">
        <v>44</v>
      </c>
      <c r="B44" t="s">
        <v>129</v>
      </c>
      <c r="C44" t="s">
        <v>3173</v>
      </c>
      <c r="D44" t="s">
        <v>3154</v>
      </c>
      <c r="E44" t="s">
        <v>3144</v>
      </c>
      <c r="F44" t="s">
        <v>3133</v>
      </c>
      <c r="G44" t="s">
        <v>3163</v>
      </c>
    </row>
    <row r="45" spans="1:7" x14ac:dyDescent="0.3">
      <c r="A45" t="s">
        <v>131</v>
      </c>
      <c r="B45" t="s">
        <v>132</v>
      </c>
      <c r="C45" t="s">
        <v>3178</v>
      </c>
      <c r="D45" t="s">
        <v>3195</v>
      </c>
      <c r="E45" t="s">
        <v>3133</v>
      </c>
      <c r="F45" t="s">
        <v>3133</v>
      </c>
      <c r="G45" t="s">
        <v>3311</v>
      </c>
    </row>
    <row r="46" spans="1:7" x14ac:dyDescent="0.3">
      <c r="A46" t="s">
        <v>31</v>
      </c>
      <c r="B46" t="s">
        <v>134</v>
      </c>
      <c r="C46" t="s">
        <v>3255</v>
      </c>
      <c r="D46" t="s">
        <v>3146</v>
      </c>
      <c r="E46" t="s">
        <v>3162</v>
      </c>
      <c r="F46" t="s">
        <v>3133</v>
      </c>
      <c r="G46" t="s">
        <v>3322</v>
      </c>
    </row>
    <row r="47" spans="1:7" x14ac:dyDescent="0.3">
      <c r="A47" t="s">
        <v>46</v>
      </c>
      <c r="B47" t="s">
        <v>136</v>
      </c>
      <c r="C47" t="s">
        <v>3244</v>
      </c>
      <c r="D47" t="s">
        <v>3154</v>
      </c>
      <c r="E47" t="s">
        <v>3144</v>
      </c>
      <c r="F47" t="s">
        <v>3153</v>
      </c>
      <c r="G47" t="s">
        <v>3325</v>
      </c>
    </row>
    <row r="48" spans="1:7" x14ac:dyDescent="0.3">
      <c r="A48" t="s">
        <v>139</v>
      </c>
      <c r="B48" t="s">
        <v>125</v>
      </c>
      <c r="C48" t="s">
        <v>3180</v>
      </c>
      <c r="D48" t="s">
        <v>3154</v>
      </c>
      <c r="E48" t="s">
        <v>3144</v>
      </c>
      <c r="F48" t="s">
        <v>3133</v>
      </c>
      <c r="G48" t="s">
        <v>3329</v>
      </c>
    </row>
    <row r="49" spans="1:7" x14ac:dyDescent="0.3">
      <c r="A49" t="s">
        <v>138</v>
      </c>
      <c r="B49" t="s">
        <v>141</v>
      </c>
      <c r="C49" t="s">
        <v>3167</v>
      </c>
      <c r="D49" t="s">
        <v>3232</v>
      </c>
      <c r="E49" t="s">
        <v>3153</v>
      </c>
      <c r="F49" t="s">
        <v>3144</v>
      </c>
      <c r="G49" t="s">
        <v>3331</v>
      </c>
    </row>
    <row r="50" spans="1:7" x14ac:dyDescent="0.3">
      <c r="A50" t="s">
        <v>143</v>
      </c>
      <c r="B50" t="s">
        <v>45</v>
      </c>
      <c r="C50" t="s">
        <v>3133</v>
      </c>
      <c r="D50" t="s">
        <v>3133</v>
      </c>
      <c r="E50" t="s">
        <v>3133</v>
      </c>
      <c r="F50" t="s">
        <v>3133</v>
      </c>
      <c r="G50" t="s">
        <v>32</v>
      </c>
    </row>
    <row r="51" spans="1:7" x14ac:dyDescent="0.3">
      <c r="A51" t="s">
        <v>63</v>
      </c>
      <c r="B51" t="s">
        <v>144</v>
      </c>
      <c r="C51" t="s">
        <v>3188</v>
      </c>
      <c r="D51" t="s">
        <v>3266</v>
      </c>
      <c r="E51" t="s">
        <v>3136</v>
      </c>
      <c r="F51" t="s">
        <v>3144</v>
      </c>
      <c r="G51" t="s">
        <v>3335</v>
      </c>
    </row>
    <row r="52" spans="1:7" x14ac:dyDescent="0.3">
      <c r="A52" t="s">
        <v>64</v>
      </c>
      <c r="B52" t="s">
        <v>146</v>
      </c>
      <c r="C52" t="s">
        <v>3153</v>
      </c>
      <c r="D52" t="s">
        <v>3187</v>
      </c>
      <c r="E52" t="s">
        <v>3133</v>
      </c>
      <c r="F52" t="s">
        <v>3133</v>
      </c>
      <c r="G52" t="s">
        <v>3338</v>
      </c>
    </row>
    <row r="53" spans="1:7" x14ac:dyDescent="0.3">
      <c r="A53" t="s">
        <v>58</v>
      </c>
      <c r="B53" t="s">
        <v>45</v>
      </c>
      <c r="C53" t="s">
        <v>3342</v>
      </c>
      <c r="D53" t="s">
        <v>3134</v>
      </c>
      <c r="E53" t="s">
        <v>3187</v>
      </c>
      <c r="F53" t="s">
        <v>3133</v>
      </c>
      <c r="G53" t="s">
        <v>3343</v>
      </c>
    </row>
    <row r="54" spans="1:7" x14ac:dyDescent="0.3">
      <c r="A54" t="s">
        <v>148</v>
      </c>
      <c r="B54" t="s">
        <v>45</v>
      </c>
      <c r="C54" t="s">
        <v>3175</v>
      </c>
      <c r="D54" t="s">
        <v>3195</v>
      </c>
      <c r="E54" t="s">
        <v>3136</v>
      </c>
      <c r="F54" t="s">
        <v>3133</v>
      </c>
      <c r="G54" t="s">
        <v>3344</v>
      </c>
    </row>
    <row r="55" spans="1:7" x14ac:dyDescent="0.3">
      <c r="A55" t="s">
        <v>76</v>
      </c>
      <c r="B55" t="s">
        <v>149</v>
      </c>
      <c r="C55" t="s">
        <v>3133</v>
      </c>
      <c r="D55" t="s">
        <v>3136</v>
      </c>
      <c r="E55" t="s">
        <v>3133</v>
      </c>
      <c r="F55" t="s">
        <v>3133</v>
      </c>
      <c r="G55" t="s">
        <v>3152</v>
      </c>
    </row>
    <row r="56" spans="1:7" x14ac:dyDescent="0.3">
      <c r="A56" t="s">
        <v>72</v>
      </c>
      <c r="B56" t="s">
        <v>152</v>
      </c>
      <c r="C56" t="s">
        <v>3174</v>
      </c>
      <c r="D56" t="s">
        <v>3195</v>
      </c>
      <c r="E56" t="s">
        <v>3136</v>
      </c>
      <c r="F56" t="s">
        <v>3133</v>
      </c>
      <c r="G56" t="s">
        <v>3349</v>
      </c>
    </row>
    <row r="57" spans="1:7" x14ac:dyDescent="0.3">
      <c r="A57" t="s">
        <v>83</v>
      </c>
      <c r="B57" t="s">
        <v>154</v>
      </c>
      <c r="C57" t="s">
        <v>3153</v>
      </c>
      <c r="D57" t="s">
        <v>3195</v>
      </c>
      <c r="E57" t="s">
        <v>3133</v>
      </c>
      <c r="F57" t="s">
        <v>3133</v>
      </c>
      <c r="G57" t="s">
        <v>3352</v>
      </c>
    </row>
    <row r="58" spans="1:7" x14ac:dyDescent="0.3">
      <c r="A58" t="s">
        <v>79</v>
      </c>
      <c r="B58" t="s">
        <v>156</v>
      </c>
      <c r="C58" t="s">
        <v>3222</v>
      </c>
      <c r="D58" t="s">
        <v>3212</v>
      </c>
      <c r="E58" t="s">
        <v>3136</v>
      </c>
      <c r="F58" t="s">
        <v>3133</v>
      </c>
      <c r="G58" t="s">
        <v>3356</v>
      </c>
    </row>
    <row r="59" spans="1:7" x14ac:dyDescent="0.3">
      <c r="A59" t="s">
        <v>82</v>
      </c>
      <c r="B59" t="s">
        <v>158</v>
      </c>
      <c r="C59" t="s">
        <v>3264</v>
      </c>
      <c r="D59" t="s">
        <v>3232</v>
      </c>
      <c r="E59" t="s">
        <v>3153</v>
      </c>
      <c r="F59" t="s">
        <v>3144</v>
      </c>
      <c r="G59" t="s">
        <v>3359</v>
      </c>
    </row>
    <row r="60" spans="1:7" x14ac:dyDescent="0.3">
      <c r="A60" t="s">
        <v>89</v>
      </c>
      <c r="B60" t="s">
        <v>149</v>
      </c>
      <c r="C60" t="s">
        <v>3167</v>
      </c>
      <c r="D60" t="s">
        <v>3155</v>
      </c>
      <c r="E60" t="s">
        <v>3162</v>
      </c>
      <c r="F60" t="s">
        <v>3133</v>
      </c>
      <c r="G60" t="s">
        <v>3364</v>
      </c>
    </row>
    <row r="61" spans="1:7" x14ac:dyDescent="0.3">
      <c r="A61" t="s">
        <v>86</v>
      </c>
      <c r="B61" t="s">
        <v>45</v>
      </c>
      <c r="C61" t="s">
        <v>3368</v>
      </c>
      <c r="D61" t="s">
        <v>3205</v>
      </c>
      <c r="E61" t="s">
        <v>3180</v>
      </c>
      <c r="F61" t="s">
        <v>3136</v>
      </c>
      <c r="G61" t="s">
        <v>3369</v>
      </c>
    </row>
    <row r="62" spans="1:7" x14ac:dyDescent="0.3">
      <c r="A62" t="s">
        <v>161</v>
      </c>
      <c r="B62" t="s">
        <v>45</v>
      </c>
      <c r="C62" t="s">
        <v>3153</v>
      </c>
      <c r="D62" t="s">
        <v>3153</v>
      </c>
      <c r="E62" t="s">
        <v>3133</v>
      </c>
      <c r="F62" t="s">
        <v>3133</v>
      </c>
      <c r="G62" t="s">
        <v>3216</v>
      </c>
    </row>
    <row r="63" spans="1:7" x14ac:dyDescent="0.3">
      <c r="A63" t="s">
        <v>162</v>
      </c>
      <c r="B63" t="s">
        <v>163</v>
      </c>
      <c r="C63" t="s">
        <v>3342</v>
      </c>
      <c r="D63" t="s">
        <v>3264</v>
      </c>
      <c r="E63" t="s">
        <v>3180</v>
      </c>
      <c r="F63" t="s">
        <v>3136</v>
      </c>
      <c r="G63" t="s">
        <v>3372</v>
      </c>
    </row>
    <row r="64" spans="1:7" x14ac:dyDescent="0.3">
      <c r="A64" t="s">
        <v>166</v>
      </c>
      <c r="B64" t="s">
        <v>45</v>
      </c>
      <c r="C64" t="s">
        <v>3377</v>
      </c>
      <c r="D64" t="s">
        <v>3348</v>
      </c>
      <c r="E64" t="s">
        <v>3212</v>
      </c>
      <c r="F64" t="s">
        <v>3144</v>
      </c>
      <c r="G64" t="s">
        <v>3378</v>
      </c>
    </row>
    <row r="65" spans="1:7" x14ac:dyDescent="0.3">
      <c r="A65" t="s">
        <v>167</v>
      </c>
      <c r="B65" t="s">
        <v>45</v>
      </c>
      <c r="C65" t="s">
        <v>3275</v>
      </c>
      <c r="D65" t="s">
        <v>3175</v>
      </c>
      <c r="E65" t="s">
        <v>3144</v>
      </c>
      <c r="F65" t="s">
        <v>3153</v>
      </c>
      <c r="G65" t="s">
        <v>3382</v>
      </c>
    </row>
    <row r="66" spans="1:7" x14ac:dyDescent="0.3">
      <c r="A66" t="s">
        <v>25</v>
      </c>
      <c r="B66" t="s">
        <v>168</v>
      </c>
      <c r="C66" t="s">
        <v>3370</v>
      </c>
      <c r="D66" t="s">
        <v>3310</v>
      </c>
      <c r="E66" t="s">
        <v>3187</v>
      </c>
      <c r="F66" t="s">
        <v>3136</v>
      </c>
      <c r="G66" t="s">
        <v>3384</v>
      </c>
    </row>
    <row r="67" spans="1:7" x14ac:dyDescent="0.3">
      <c r="A67" t="s">
        <v>36</v>
      </c>
      <c r="B67" t="s">
        <v>171</v>
      </c>
      <c r="C67" t="s">
        <v>3222</v>
      </c>
      <c r="D67" t="s">
        <v>3174</v>
      </c>
      <c r="E67" t="s">
        <v>3153</v>
      </c>
      <c r="F67" t="s">
        <v>3133</v>
      </c>
      <c r="G67" t="s">
        <v>3390</v>
      </c>
    </row>
    <row r="68" spans="1:7" x14ac:dyDescent="0.3">
      <c r="A68" t="s">
        <v>31</v>
      </c>
      <c r="B68" t="s">
        <v>108</v>
      </c>
      <c r="C68" t="s">
        <v>3315</v>
      </c>
      <c r="D68" t="s">
        <v>3293</v>
      </c>
      <c r="E68" t="s">
        <v>3173</v>
      </c>
      <c r="F68" t="s">
        <v>3133</v>
      </c>
      <c r="G68" t="s">
        <v>3395</v>
      </c>
    </row>
    <row r="69" spans="1:7" x14ac:dyDescent="0.3">
      <c r="A69" t="s">
        <v>46</v>
      </c>
      <c r="B69" t="s">
        <v>174</v>
      </c>
      <c r="C69" t="s">
        <v>3195</v>
      </c>
      <c r="D69" t="s">
        <v>3178</v>
      </c>
      <c r="E69" t="s">
        <v>3144</v>
      </c>
      <c r="F69" t="s">
        <v>3133</v>
      </c>
      <c r="G69" t="s">
        <v>3256</v>
      </c>
    </row>
    <row r="70" spans="1:7" x14ac:dyDescent="0.3">
      <c r="A70" t="s">
        <v>44</v>
      </c>
      <c r="B70" t="s">
        <v>176</v>
      </c>
      <c r="C70" t="s">
        <v>3153</v>
      </c>
      <c r="D70" t="s">
        <v>3136</v>
      </c>
      <c r="E70" t="s">
        <v>3133</v>
      </c>
      <c r="F70" t="s">
        <v>3133</v>
      </c>
      <c r="G70" t="s">
        <v>3311</v>
      </c>
    </row>
    <row r="71" spans="1:7" x14ac:dyDescent="0.3">
      <c r="A71" t="s">
        <v>178</v>
      </c>
      <c r="B71" t="s">
        <v>112</v>
      </c>
      <c r="C71" t="s">
        <v>3187</v>
      </c>
      <c r="D71" t="s">
        <v>3173</v>
      </c>
      <c r="E71" t="s">
        <v>3133</v>
      </c>
      <c r="F71" t="s">
        <v>3144</v>
      </c>
      <c r="G71" t="s">
        <v>3402</v>
      </c>
    </row>
    <row r="72" spans="1:7" x14ac:dyDescent="0.3">
      <c r="A72" t="s">
        <v>138</v>
      </c>
      <c r="B72" t="s">
        <v>180</v>
      </c>
      <c r="C72" t="s">
        <v>3133</v>
      </c>
      <c r="D72" t="s">
        <v>3144</v>
      </c>
      <c r="E72" t="s">
        <v>3133</v>
      </c>
      <c r="F72" t="s">
        <v>3133</v>
      </c>
      <c r="G72" t="s">
        <v>3152</v>
      </c>
    </row>
    <row r="73" spans="1:7" x14ac:dyDescent="0.3">
      <c r="A73" t="s">
        <v>35</v>
      </c>
      <c r="B73" t="s">
        <v>45</v>
      </c>
      <c r="C73" t="s">
        <v>3168</v>
      </c>
      <c r="D73" t="s">
        <v>3181</v>
      </c>
      <c r="E73" t="s">
        <v>3153</v>
      </c>
      <c r="F73" t="s">
        <v>3133</v>
      </c>
      <c r="G73" t="s">
        <v>3272</v>
      </c>
    </row>
    <row r="74" spans="1:7" x14ac:dyDescent="0.3">
      <c r="A74" t="s">
        <v>182</v>
      </c>
      <c r="B74" t="s">
        <v>45</v>
      </c>
      <c r="C74" t="s">
        <v>3133</v>
      </c>
      <c r="D74" t="s">
        <v>3144</v>
      </c>
      <c r="E74" t="s">
        <v>3133</v>
      </c>
      <c r="F74" t="s">
        <v>3133</v>
      </c>
      <c r="G74" t="s">
        <v>3152</v>
      </c>
    </row>
    <row r="75" spans="1:7" x14ac:dyDescent="0.3">
      <c r="A75" t="s">
        <v>90</v>
      </c>
      <c r="B75" t="s">
        <v>183</v>
      </c>
      <c r="C75" t="s">
        <v>3187</v>
      </c>
      <c r="D75" t="s">
        <v>3187</v>
      </c>
      <c r="E75" t="s">
        <v>3144</v>
      </c>
      <c r="F75" t="s">
        <v>3133</v>
      </c>
      <c r="G75" t="s">
        <v>3216</v>
      </c>
    </row>
    <row r="76" spans="1:7" x14ac:dyDescent="0.3">
      <c r="A76" t="s">
        <v>98</v>
      </c>
      <c r="B76" t="s">
        <v>185</v>
      </c>
      <c r="C76" t="s">
        <v>3178</v>
      </c>
      <c r="D76" t="s">
        <v>3195</v>
      </c>
      <c r="E76" t="s">
        <v>3144</v>
      </c>
      <c r="F76" t="s">
        <v>3133</v>
      </c>
      <c r="G76" t="s">
        <v>3311</v>
      </c>
    </row>
    <row r="77" spans="1:7" x14ac:dyDescent="0.3">
      <c r="A77" t="s">
        <v>99</v>
      </c>
      <c r="B77" t="s">
        <v>187</v>
      </c>
      <c r="C77" t="s">
        <v>3168</v>
      </c>
      <c r="D77" t="s">
        <v>3238</v>
      </c>
      <c r="E77" t="s">
        <v>3162</v>
      </c>
      <c r="F77" t="s">
        <v>3133</v>
      </c>
      <c r="G77" t="s">
        <v>3411</v>
      </c>
    </row>
    <row r="78" spans="1:7" x14ac:dyDescent="0.3">
      <c r="A78" t="s">
        <v>95</v>
      </c>
      <c r="B78" t="s">
        <v>189</v>
      </c>
      <c r="C78" t="s">
        <v>3413</v>
      </c>
      <c r="D78" t="s">
        <v>3370</v>
      </c>
      <c r="E78" t="s">
        <v>3202</v>
      </c>
      <c r="F78" t="s">
        <v>3162</v>
      </c>
      <c r="G78" t="s">
        <v>3414</v>
      </c>
    </row>
    <row r="79" spans="1:7" x14ac:dyDescent="0.3">
      <c r="A79" t="s">
        <v>191</v>
      </c>
      <c r="B79" t="s">
        <v>45</v>
      </c>
      <c r="C79" t="s">
        <v>3167</v>
      </c>
      <c r="D79" t="s">
        <v>3181</v>
      </c>
      <c r="E79" t="s">
        <v>3162</v>
      </c>
      <c r="F79" t="s">
        <v>3133</v>
      </c>
      <c r="G79" t="s">
        <v>3182</v>
      </c>
    </row>
    <row r="80" spans="1:7" x14ac:dyDescent="0.3">
      <c r="A80" t="s">
        <v>106</v>
      </c>
      <c r="B80" t="s">
        <v>45</v>
      </c>
      <c r="C80" t="s">
        <v>3133</v>
      </c>
      <c r="D80" t="s">
        <v>3133</v>
      </c>
      <c r="E80" t="s">
        <v>3133</v>
      </c>
      <c r="F80" t="s">
        <v>3133</v>
      </c>
      <c r="G80" t="s">
        <v>32</v>
      </c>
    </row>
    <row r="81" spans="1:7" x14ac:dyDescent="0.3">
      <c r="A81" t="s">
        <v>51</v>
      </c>
      <c r="B81" t="s">
        <v>192</v>
      </c>
      <c r="C81" t="s">
        <v>3133</v>
      </c>
      <c r="D81" t="s">
        <v>3153</v>
      </c>
      <c r="E81" t="s">
        <v>3133</v>
      </c>
      <c r="F81" t="s">
        <v>3133</v>
      </c>
      <c r="G81" t="s">
        <v>3152</v>
      </c>
    </row>
    <row r="82" spans="1:7" x14ac:dyDescent="0.3">
      <c r="A82" t="s">
        <v>52</v>
      </c>
      <c r="B82" t="s">
        <v>195</v>
      </c>
      <c r="C82" t="s">
        <v>3238</v>
      </c>
      <c r="D82" t="s">
        <v>3145</v>
      </c>
      <c r="E82" t="s">
        <v>3153</v>
      </c>
      <c r="F82" t="s">
        <v>3144</v>
      </c>
      <c r="G82" t="s">
        <v>3424</v>
      </c>
    </row>
    <row r="83" spans="1:7" x14ac:dyDescent="0.3">
      <c r="A83" t="s">
        <v>55</v>
      </c>
      <c r="B83" t="s">
        <v>196</v>
      </c>
      <c r="C83" t="s">
        <v>3238</v>
      </c>
      <c r="D83" t="s">
        <v>3237</v>
      </c>
      <c r="E83" t="s">
        <v>3153</v>
      </c>
      <c r="F83" t="s">
        <v>3133</v>
      </c>
      <c r="G83" t="s">
        <v>3429</v>
      </c>
    </row>
    <row r="84" spans="1:7" x14ac:dyDescent="0.3">
      <c r="A84" t="s">
        <v>47</v>
      </c>
      <c r="B84" t="s">
        <v>198</v>
      </c>
      <c r="C84" t="s">
        <v>3431</v>
      </c>
      <c r="D84" t="s">
        <v>3363</v>
      </c>
      <c r="E84" t="s">
        <v>3178</v>
      </c>
      <c r="F84" t="s">
        <v>3162</v>
      </c>
      <c r="G84" t="s">
        <v>3432</v>
      </c>
    </row>
    <row r="85" spans="1:7" x14ac:dyDescent="0.3">
      <c r="A85" t="s">
        <v>57</v>
      </c>
      <c r="B85" t="s">
        <v>45</v>
      </c>
      <c r="C85" t="s">
        <v>3279</v>
      </c>
      <c r="D85" t="s">
        <v>3175</v>
      </c>
      <c r="E85" t="s">
        <v>3144</v>
      </c>
      <c r="F85" t="s">
        <v>3153</v>
      </c>
      <c r="G85" t="s">
        <v>3434</v>
      </c>
    </row>
    <row r="86" spans="1:7" x14ac:dyDescent="0.3">
      <c r="A86" t="s">
        <v>118</v>
      </c>
      <c r="B86" t="s">
        <v>45</v>
      </c>
      <c r="C86" t="s">
        <v>3187</v>
      </c>
      <c r="D86" t="s">
        <v>3173</v>
      </c>
      <c r="E86" t="s">
        <v>3133</v>
      </c>
      <c r="F86" t="s">
        <v>3144</v>
      </c>
      <c r="G86" t="s">
        <v>3402</v>
      </c>
    </row>
    <row r="87" spans="1:7" x14ac:dyDescent="0.3">
      <c r="A87" t="s">
        <v>63</v>
      </c>
      <c r="B87" t="s">
        <v>100</v>
      </c>
      <c r="C87" t="s">
        <v>3136</v>
      </c>
      <c r="D87" t="s">
        <v>3173</v>
      </c>
      <c r="E87" t="s">
        <v>3133</v>
      </c>
      <c r="F87" t="s">
        <v>3133</v>
      </c>
      <c r="G87" t="s">
        <v>3388</v>
      </c>
    </row>
    <row r="88" spans="1:7" x14ac:dyDescent="0.3">
      <c r="A88" t="s">
        <v>58</v>
      </c>
      <c r="B88" t="s">
        <v>201</v>
      </c>
      <c r="C88" t="s">
        <v>3168</v>
      </c>
      <c r="D88" t="s">
        <v>3237</v>
      </c>
      <c r="E88" t="s">
        <v>3136</v>
      </c>
      <c r="F88" t="s">
        <v>3144</v>
      </c>
      <c r="G88" t="s">
        <v>3440</v>
      </c>
    </row>
    <row r="89" spans="1:7" x14ac:dyDescent="0.3">
      <c r="A89" t="s">
        <v>64</v>
      </c>
      <c r="B89" t="s">
        <v>40</v>
      </c>
      <c r="C89" t="s">
        <v>3198</v>
      </c>
      <c r="D89" t="s">
        <v>3255</v>
      </c>
      <c r="E89" t="s">
        <v>3178</v>
      </c>
      <c r="F89" t="s">
        <v>3144</v>
      </c>
      <c r="G89" t="s">
        <v>3442</v>
      </c>
    </row>
    <row r="90" spans="1:7" x14ac:dyDescent="0.3">
      <c r="A90" t="s">
        <v>204</v>
      </c>
      <c r="B90" t="s">
        <v>205</v>
      </c>
      <c r="C90" t="s">
        <v>3133</v>
      </c>
      <c r="D90" t="s">
        <v>3144</v>
      </c>
      <c r="E90" t="s">
        <v>3133</v>
      </c>
      <c r="F90" t="s">
        <v>3133</v>
      </c>
      <c r="G90" t="s">
        <v>3152</v>
      </c>
    </row>
    <row r="91" spans="1:7" x14ac:dyDescent="0.3">
      <c r="A91" t="s">
        <v>148</v>
      </c>
      <c r="B91" t="s">
        <v>207</v>
      </c>
      <c r="C91" t="s">
        <v>3238</v>
      </c>
      <c r="D91" t="s">
        <v>3145</v>
      </c>
      <c r="E91" t="s">
        <v>3153</v>
      </c>
      <c r="F91" t="s">
        <v>3133</v>
      </c>
      <c r="G91" t="s">
        <v>3424</v>
      </c>
    </row>
    <row r="92" spans="1:7" x14ac:dyDescent="0.3">
      <c r="A92" t="s">
        <v>71</v>
      </c>
      <c r="B92" t="s">
        <v>37</v>
      </c>
      <c r="C92" t="s">
        <v>3144</v>
      </c>
      <c r="D92" t="s">
        <v>3153</v>
      </c>
      <c r="E92" t="s">
        <v>3133</v>
      </c>
      <c r="F92" t="s">
        <v>3133</v>
      </c>
      <c r="G92" t="s">
        <v>3163</v>
      </c>
    </row>
    <row r="93" spans="1:7" x14ac:dyDescent="0.3">
      <c r="A93" t="s">
        <v>67</v>
      </c>
      <c r="B93" t="s">
        <v>210</v>
      </c>
      <c r="C93" t="s">
        <v>3188</v>
      </c>
      <c r="D93" t="s">
        <v>3212</v>
      </c>
      <c r="E93" t="s">
        <v>3144</v>
      </c>
      <c r="F93" t="s">
        <v>3136</v>
      </c>
      <c r="G93" t="s">
        <v>3451</v>
      </c>
    </row>
    <row r="94" spans="1:7" x14ac:dyDescent="0.3">
      <c r="A94" t="s">
        <v>212</v>
      </c>
      <c r="B94" t="s">
        <v>213</v>
      </c>
      <c r="C94" t="s">
        <v>3181</v>
      </c>
      <c r="D94" t="s">
        <v>3202</v>
      </c>
      <c r="E94" t="s">
        <v>3133</v>
      </c>
      <c r="F94" t="s">
        <v>3144</v>
      </c>
      <c r="G94" t="s">
        <v>3256</v>
      </c>
    </row>
    <row r="95" spans="1:7" x14ac:dyDescent="0.3">
      <c r="A95" t="s">
        <v>215</v>
      </c>
      <c r="B95" t="s">
        <v>216</v>
      </c>
      <c r="C95" t="s">
        <v>3212</v>
      </c>
      <c r="D95" t="s">
        <v>3187</v>
      </c>
      <c r="E95" t="s">
        <v>3144</v>
      </c>
      <c r="F95" t="s">
        <v>3144</v>
      </c>
      <c r="G95" t="s">
        <v>3456</v>
      </c>
    </row>
    <row r="96" spans="1:7" x14ac:dyDescent="0.3">
      <c r="A96" t="s">
        <v>218</v>
      </c>
      <c r="B96" t="s">
        <v>219</v>
      </c>
      <c r="C96" t="s">
        <v>3144</v>
      </c>
      <c r="D96" t="s">
        <v>3162</v>
      </c>
      <c r="E96" t="s">
        <v>3133</v>
      </c>
      <c r="F96" t="s">
        <v>3133</v>
      </c>
      <c r="G96" t="s">
        <v>3338</v>
      </c>
    </row>
    <row r="97" spans="1:7" x14ac:dyDescent="0.3">
      <c r="A97" t="s">
        <v>221</v>
      </c>
      <c r="B97" t="s">
        <v>45</v>
      </c>
      <c r="C97" t="s">
        <v>3133</v>
      </c>
      <c r="D97" t="s">
        <v>3133</v>
      </c>
      <c r="E97" t="s">
        <v>3133</v>
      </c>
      <c r="F97" t="s">
        <v>3133</v>
      </c>
      <c r="G97" t="s">
        <v>32</v>
      </c>
    </row>
    <row r="98" spans="1:7" x14ac:dyDescent="0.3">
      <c r="A98" t="s">
        <v>51</v>
      </c>
      <c r="B98" t="s">
        <v>222</v>
      </c>
      <c r="C98" t="s">
        <v>3202</v>
      </c>
      <c r="D98" t="s">
        <v>3201</v>
      </c>
      <c r="E98" t="s">
        <v>3153</v>
      </c>
      <c r="F98" t="s">
        <v>3133</v>
      </c>
      <c r="G98" t="s">
        <v>3258</v>
      </c>
    </row>
    <row r="99" spans="1:7" x14ac:dyDescent="0.3">
      <c r="A99" t="s">
        <v>47</v>
      </c>
      <c r="B99" t="s">
        <v>225</v>
      </c>
      <c r="C99" t="s">
        <v>3134</v>
      </c>
      <c r="D99" t="s">
        <v>3135</v>
      </c>
      <c r="E99" t="s">
        <v>3173</v>
      </c>
      <c r="F99" t="s">
        <v>3153</v>
      </c>
      <c r="G99" t="s">
        <v>3137</v>
      </c>
    </row>
    <row r="100" spans="1:7" x14ac:dyDescent="0.3">
      <c r="A100" t="s">
        <v>52</v>
      </c>
      <c r="B100" t="s">
        <v>227</v>
      </c>
      <c r="C100" t="s">
        <v>3212</v>
      </c>
      <c r="D100" t="s">
        <v>3201</v>
      </c>
      <c r="E100" t="s">
        <v>3153</v>
      </c>
      <c r="F100" t="s">
        <v>3133</v>
      </c>
      <c r="G100" t="s">
        <v>3331</v>
      </c>
    </row>
    <row r="101" spans="1:7" x14ac:dyDescent="0.3">
      <c r="A101" t="s">
        <v>57</v>
      </c>
      <c r="B101" t="s">
        <v>229</v>
      </c>
      <c r="C101" t="s">
        <v>3405</v>
      </c>
      <c r="D101" t="s">
        <v>3146</v>
      </c>
      <c r="E101" t="s">
        <v>3178</v>
      </c>
      <c r="F101" t="s">
        <v>3178</v>
      </c>
      <c r="G101" t="s">
        <v>3468</v>
      </c>
    </row>
    <row r="102" spans="1:7" x14ac:dyDescent="0.3">
      <c r="A102" t="s">
        <v>118</v>
      </c>
      <c r="B102" t="s">
        <v>231</v>
      </c>
      <c r="C102" t="s">
        <v>3187</v>
      </c>
      <c r="D102" t="s">
        <v>3136</v>
      </c>
      <c r="E102" t="s">
        <v>3153</v>
      </c>
      <c r="F102" t="s">
        <v>3133</v>
      </c>
      <c r="G102" t="s">
        <v>3471</v>
      </c>
    </row>
    <row r="103" spans="1:7" x14ac:dyDescent="0.3">
      <c r="A103" t="s">
        <v>55</v>
      </c>
      <c r="B103" t="s">
        <v>45</v>
      </c>
      <c r="C103" t="s">
        <v>3398</v>
      </c>
      <c r="D103" t="s">
        <v>3266</v>
      </c>
      <c r="E103" t="s">
        <v>3162</v>
      </c>
      <c r="F103" t="s">
        <v>3178</v>
      </c>
      <c r="G103" t="s">
        <v>3474</v>
      </c>
    </row>
    <row r="104" spans="1:7" x14ac:dyDescent="0.3">
      <c r="A104" t="s">
        <v>233</v>
      </c>
      <c r="B104" t="s">
        <v>45</v>
      </c>
      <c r="C104" t="s">
        <v>3133</v>
      </c>
      <c r="D104" t="s">
        <v>3133</v>
      </c>
      <c r="E104" t="s">
        <v>3133</v>
      </c>
      <c r="F104" t="s">
        <v>3133</v>
      </c>
      <c r="G104" t="s">
        <v>32</v>
      </c>
    </row>
    <row r="105" spans="1:7" x14ac:dyDescent="0.3">
      <c r="A105" t="s">
        <v>162</v>
      </c>
      <c r="B105" t="s">
        <v>234</v>
      </c>
      <c r="C105" t="s">
        <v>3237</v>
      </c>
      <c r="D105" t="s">
        <v>3154</v>
      </c>
      <c r="E105" t="s">
        <v>3162</v>
      </c>
      <c r="F105" t="s">
        <v>3133</v>
      </c>
      <c r="G105" t="s">
        <v>3227</v>
      </c>
    </row>
    <row r="106" spans="1:7" x14ac:dyDescent="0.3">
      <c r="A106" t="s">
        <v>166</v>
      </c>
      <c r="B106" t="s">
        <v>236</v>
      </c>
      <c r="C106" t="s">
        <v>3145</v>
      </c>
      <c r="D106" t="s">
        <v>3174</v>
      </c>
      <c r="E106" t="s">
        <v>3162</v>
      </c>
      <c r="F106" t="s">
        <v>3133</v>
      </c>
      <c r="G106" t="s">
        <v>3290</v>
      </c>
    </row>
    <row r="107" spans="1:7" x14ac:dyDescent="0.3">
      <c r="A107" t="s">
        <v>167</v>
      </c>
      <c r="B107" t="s">
        <v>33</v>
      </c>
      <c r="C107" t="s">
        <v>3222</v>
      </c>
      <c r="D107" t="s">
        <v>3212</v>
      </c>
      <c r="E107" t="s">
        <v>3144</v>
      </c>
      <c r="F107" t="s">
        <v>3144</v>
      </c>
      <c r="G107" t="s">
        <v>3356</v>
      </c>
    </row>
    <row r="108" spans="1:7" x14ac:dyDescent="0.3">
      <c r="A108" t="s">
        <v>240</v>
      </c>
      <c r="B108" t="s">
        <v>241</v>
      </c>
      <c r="C108" t="s">
        <v>3133</v>
      </c>
      <c r="D108" t="s">
        <v>3144</v>
      </c>
      <c r="E108" t="s">
        <v>3133</v>
      </c>
      <c r="F108" t="s">
        <v>3133</v>
      </c>
      <c r="G108" t="s">
        <v>3152</v>
      </c>
    </row>
    <row r="109" spans="1:7" x14ac:dyDescent="0.3">
      <c r="A109" t="s">
        <v>243</v>
      </c>
      <c r="B109" t="s">
        <v>244</v>
      </c>
      <c r="C109" t="s">
        <v>3202</v>
      </c>
      <c r="D109" t="s">
        <v>3202</v>
      </c>
      <c r="E109" t="s">
        <v>3144</v>
      </c>
      <c r="F109" t="s">
        <v>3133</v>
      </c>
      <c r="G109" t="s">
        <v>3216</v>
      </c>
    </row>
    <row r="110" spans="1:7" x14ac:dyDescent="0.3">
      <c r="A110" t="s">
        <v>246</v>
      </c>
      <c r="B110" t="s">
        <v>100</v>
      </c>
      <c r="C110" t="s">
        <v>3222</v>
      </c>
      <c r="D110" t="s">
        <v>3180</v>
      </c>
      <c r="E110" t="s">
        <v>3133</v>
      </c>
      <c r="F110" t="s">
        <v>3153</v>
      </c>
      <c r="G110" t="s">
        <v>3486</v>
      </c>
    </row>
    <row r="111" spans="1:7" x14ac:dyDescent="0.3">
      <c r="A111" t="s">
        <v>248</v>
      </c>
      <c r="B111" t="s">
        <v>249</v>
      </c>
      <c r="C111" t="s">
        <v>3195</v>
      </c>
      <c r="D111" t="s">
        <v>3195</v>
      </c>
      <c r="E111" t="s">
        <v>3133</v>
      </c>
      <c r="F111" t="s">
        <v>3133</v>
      </c>
      <c r="G111" t="s">
        <v>3216</v>
      </c>
    </row>
    <row r="112" spans="1:7" x14ac:dyDescent="0.3">
      <c r="A112" t="s">
        <v>251</v>
      </c>
      <c r="B112" t="s">
        <v>252</v>
      </c>
      <c r="C112" t="s">
        <v>3136</v>
      </c>
      <c r="D112" t="s">
        <v>3136</v>
      </c>
      <c r="E112" t="s">
        <v>3133</v>
      </c>
      <c r="F112" t="s">
        <v>3133</v>
      </c>
      <c r="G112" t="s">
        <v>3216</v>
      </c>
    </row>
    <row r="113" spans="1:7" x14ac:dyDescent="0.3">
      <c r="A113" t="s">
        <v>239</v>
      </c>
      <c r="B113" t="s">
        <v>254</v>
      </c>
      <c r="C113" t="s">
        <v>3450</v>
      </c>
      <c r="D113" t="s">
        <v>3289</v>
      </c>
      <c r="E113" t="s">
        <v>3173</v>
      </c>
      <c r="F113" t="s">
        <v>3195</v>
      </c>
      <c r="G113" t="s">
        <v>3496</v>
      </c>
    </row>
    <row r="114" spans="1:7" x14ac:dyDescent="0.3">
      <c r="A114" t="s">
        <v>256</v>
      </c>
      <c r="B114" t="s">
        <v>257</v>
      </c>
      <c r="C114" t="s">
        <v>3136</v>
      </c>
      <c r="D114" t="s">
        <v>3173</v>
      </c>
      <c r="E114" t="s">
        <v>3133</v>
      </c>
      <c r="F114" t="s">
        <v>3133</v>
      </c>
      <c r="G114" t="s">
        <v>3388</v>
      </c>
    </row>
    <row r="115" spans="1:7" x14ac:dyDescent="0.3">
      <c r="A115" t="s">
        <v>259</v>
      </c>
      <c r="B115" t="s">
        <v>45</v>
      </c>
      <c r="C115" t="s">
        <v>3133</v>
      </c>
      <c r="D115" t="s">
        <v>3153</v>
      </c>
      <c r="E115" t="s">
        <v>3133</v>
      </c>
      <c r="F115" t="s">
        <v>3133</v>
      </c>
      <c r="G115" t="s">
        <v>3152</v>
      </c>
    </row>
    <row r="116" spans="1:7" x14ac:dyDescent="0.3">
      <c r="A116" t="s">
        <v>90</v>
      </c>
      <c r="B116" t="s">
        <v>260</v>
      </c>
      <c r="C116" t="s">
        <v>3315</v>
      </c>
      <c r="D116" t="s">
        <v>3135</v>
      </c>
      <c r="E116" t="s">
        <v>3136</v>
      </c>
      <c r="F116" t="s">
        <v>3153</v>
      </c>
      <c r="G116" t="s">
        <v>3504</v>
      </c>
    </row>
    <row r="117" spans="1:7" x14ac:dyDescent="0.3">
      <c r="A117" t="s">
        <v>95</v>
      </c>
      <c r="B117" t="s">
        <v>263</v>
      </c>
      <c r="C117" t="s">
        <v>3394</v>
      </c>
      <c r="D117" t="s">
        <v>3307</v>
      </c>
      <c r="E117" t="s">
        <v>3178</v>
      </c>
      <c r="F117" t="s">
        <v>3136</v>
      </c>
      <c r="G117" t="s">
        <v>3510</v>
      </c>
    </row>
    <row r="118" spans="1:7" x14ac:dyDescent="0.3">
      <c r="A118" t="s">
        <v>98</v>
      </c>
      <c r="B118" t="s">
        <v>265</v>
      </c>
      <c r="C118" t="s">
        <v>3188</v>
      </c>
      <c r="D118" t="s">
        <v>3145</v>
      </c>
      <c r="E118" t="s">
        <v>3136</v>
      </c>
      <c r="F118" t="s">
        <v>3144</v>
      </c>
      <c r="G118" t="s">
        <v>3513</v>
      </c>
    </row>
    <row r="119" spans="1:7" x14ac:dyDescent="0.3">
      <c r="A119" t="s">
        <v>106</v>
      </c>
      <c r="B119" t="s">
        <v>267</v>
      </c>
      <c r="C119" t="s">
        <v>3133</v>
      </c>
      <c r="D119" t="s">
        <v>3144</v>
      </c>
      <c r="E119" t="s">
        <v>3133</v>
      </c>
      <c r="F119" t="s">
        <v>3133</v>
      </c>
      <c r="G119" t="s">
        <v>3152</v>
      </c>
    </row>
    <row r="120" spans="1:7" x14ac:dyDescent="0.3">
      <c r="A120" t="s">
        <v>99</v>
      </c>
      <c r="B120" t="s">
        <v>45</v>
      </c>
      <c r="C120" t="s">
        <v>3306</v>
      </c>
      <c r="D120" t="s">
        <v>3237</v>
      </c>
      <c r="E120" t="s">
        <v>3136</v>
      </c>
      <c r="F120" t="s">
        <v>3144</v>
      </c>
      <c r="G120" t="s">
        <v>3516</v>
      </c>
    </row>
    <row r="121" spans="1:7" x14ac:dyDescent="0.3">
      <c r="A121" t="s">
        <v>107</v>
      </c>
      <c r="B121" t="s">
        <v>45</v>
      </c>
      <c r="C121" t="s">
        <v>3232</v>
      </c>
      <c r="D121" t="s">
        <v>3187</v>
      </c>
      <c r="E121" t="s">
        <v>3133</v>
      </c>
      <c r="F121" t="s">
        <v>3136</v>
      </c>
      <c r="G121" t="s">
        <v>3519</v>
      </c>
    </row>
    <row r="122" spans="1:7" x14ac:dyDescent="0.3">
      <c r="A122" t="s">
        <v>269</v>
      </c>
      <c r="B122" t="s">
        <v>110</v>
      </c>
      <c r="C122" t="s">
        <v>3133</v>
      </c>
      <c r="D122" t="s">
        <v>3136</v>
      </c>
      <c r="E122" t="s">
        <v>3133</v>
      </c>
      <c r="F122" t="s">
        <v>3133</v>
      </c>
      <c r="G122" t="s">
        <v>3152</v>
      </c>
    </row>
    <row r="123" spans="1:7" x14ac:dyDescent="0.3">
      <c r="A123" t="s">
        <v>83</v>
      </c>
      <c r="B123" t="s">
        <v>271</v>
      </c>
      <c r="C123" t="s">
        <v>3222</v>
      </c>
      <c r="D123" t="s">
        <v>3168</v>
      </c>
      <c r="E123" t="s">
        <v>3133</v>
      </c>
      <c r="F123" t="s">
        <v>3133</v>
      </c>
      <c r="G123" t="s">
        <v>3522</v>
      </c>
    </row>
    <row r="124" spans="1:7" x14ac:dyDescent="0.3">
      <c r="A124" t="s">
        <v>270</v>
      </c>
      <c r="B124" t="s">
        <v>272</v>
      </c>
      <c r="C124" t="s">
        <v>3315</v>
      </c>
      <c r="D124" t="s">
        <v>3168</v>
      </c>
      <c r="E124" t="s">
        <v>3162</v>
      </c>
      <c r="F124" t="s">
        <v>3153</v>
      </c>
      <c r="G124" t="s">
        <v>3524</v>
      </c>
    </row>
    <row r="125" spans="1:7" x14ac:dyDescent="0.3">
      <c r="A125" t="s">
        <v>82</v>
      </c>
      <c r="B125" t="s">
        <v>274</v>
      </c>
      <c r="C125" t="s">
        <v>3180</v>
      </c>
      <c r="D125" t="s">
        <v>3195</v>
      </c>
      <c r="E125" t="s">
        <v>3144</v>
      </c>
      <c r="F125" t="s">
        <v>3133</v>
      </c>
      <c r="G125" t="s">
        <v>3527</v>
      </c>
    </row>
    <row r="126" spans="1:7" x14ac:dyDescent="0.3">
      <c r="A126" t="s">
        <v>86</v>
      </c>
      <c r="B126" t="s">
        <v>272</v>
      </c>
      <c r="C126" t="s">
        <v>3238</v>
      </c>
      <c r="D126" t="s">
        <v>3201</v>
      </c>
      <c r="E126" t="s">
        <v>3136</v>
      </c>
      <c r="F126" t="s">
        <v>3144</v>
      </c>
      <c r="G126" t="s">
        <v>3530</v>
      </c>
    </row>
    <row r="127" spans="1:7" x14ac:dyDescent="0.3">
      <c r="A127" t="s">
        <v>89</v>
      </c>
      <c r="B127" t="s">
        <v>277</v>
      </c>
      <c r="C127" t="s">
        <v>3154</v>
      </c>
      <c r="D127" t="s">
        <v>3187</v>
      </c>
      <c r="E127" t="s">
        <v>3133</v>
      </c>
      <c r="F127" t="s">
        <v>3144</v>
      </c>
      <c r="G127" t="s">
        <v>3531</v>
      </c>
    </row>
    <row r="128" spans="1:7" x14ac:dyDescent="0.3">
      <c r="A128" t="s">
        <v>79</v>
      </c>
      <c r="B128" t="s">
        <v>279</v>
      </c>
      <c r="C128" t="s">
        <v>3334</v>
      </c>
      <c r="D128" t="s">
        <v>3297</v>
      </c>
      <c r="E128" t="s">
        <v>3136</v>
      </c>
      <c r="F128" t="s">
        <v>3136</v>
      </c>
      <c r="G128" t="s">
        <v>3535</v>
      </c>
    </row>
    <row r="129" spans="1:7" x14ac:dyDescent="0.3">
      <c r="A129" t="s">
        <v>161</v>
      </c>
      <c r="B129" t="s">
        <v>281</v>
      </c>
      <c r="C129" t="s">
        <v>3133</v>
      </c>
      <c r="D129" t="s">
        <v>3153</v>
      </c>
      <c r="E129" t="s">
        <v>3133</v>
      </c>
      <c r="F129" t="s">
        <v>3133</v>
      </c>
      <c r="G129" t="s">
        <v>3152</v>
      </c>
    </row>
    <row r="130" spans="1:7" x14ac:dyDescent="0.3">
      <c r="A130" t="s">
        <v>283</v>
      </c>
      <c r="B130" t="s">
        <v>284</v>
      </c>
      <c r="C130" t="s">
        <v>3133</v>
      </c>
      <c r="D130" t="s">
        <v>3144</v>
      </c>
      <c r="E130" t="s">
        <v>3133</v>
      </c>
      <c r="F130" t="s">
        <v>3133</v>
      </c>
      <c r="G130" t="s">
        <v>3152</v>
      </c>
    </row>
    <row r="131" spans="1:7" x14ac:dyDescent="0.3">
      <c r="A131" t="s">
        <v>282</v>
      </c>
      <c r="B131" t="s">
        <v>45</v>
      </c>
      <c r="C131" t="s">
        <v>3180</v>
      </c>
      <c r="D131" t="s">
        <v>3153</v>
      </c>
      <c r="E131" t="s">
        <v>3133</v>
      </c>
      <c r="F131" t="s">
        <v>3144</v>
      </c>
      <c r="G131" t="s">
        <v>3540</v>
      </c>
    </row>
    <row r="132" spans="1:7" x14ac:dyDescent="0.3">
      <c r="A132" t="s">
        <v>286</v>
      </c>
      <c r="B132" t="s">
        <v>45</v>
      </c>
      <c r="C132" t="s">
        <v>3144</v>
      </c>
      <c r="D132" t="s">
        <v>3153</v>
      </c>
      <c r="E132" t="s">
        <v>3133</v>
      </c>
      <c r="F132" t="s">
        <v>3133</v>
      </c>
      <c r="G132" t="s">
        <v>3163</v>
      </c>
    </row>
    <row r="133" spans="1:7" x14ac:dyDescent="0.3">
      <c r="A133" t="s">
        <v>166</v>
      </c>
      <c r="B133" t="s">
        <v>287</v>
      </c>
      <c r="C133" t="s">
        <v>3232</v>
      </c>
      <c r="D133" t="s">
        <v>3195</v>
      </c>
      <c r="E133" t="s">
        <v>3173</v>
      </c>
      <c r="F133" t="s">
        <v>3133</v>
      </c>
      <c r="G133" t="s">
        <v>3543</v>
      </c>
    </row>
    <row r="134" spans="1:7" x14ac:dyDescent="0.3">
      <c r="A134" t="s">
        <v>162</v>
      </c>
      <c r="B134" t="s">
        <v>290</v>
      </c>
      <c r="C134" t="s">
        <v>3363</v>
      </c>
      <c r="D134" t="s">
        <v>3279</v>
      </c>
      <c r="E134" t="s">
        <v>3180</v>
      </c>
      <c r="F134" t="s">
        <v>3136</v>
      </c>
      <c r="G134" t="s">
        <v>3547</v>
      </c>
    </row>
    <row r="135" spans="1:7" x14ac:dyDescent="0.3">
      <c r="A135" t="s">
        <v>239</v>
      </c>
      <c r="B135" t="s">
        <v>73</v>
      </c>
      <c r="C135" t="s">
        <v>3195</v>
      </c>
      <c r="D135" t="s">
        <v>3195</v>
      </c>
      <c r="E135" t="s">
        <v>3133</v>
      </c>
      <c r="F135" t="s">
        <v>3144</v>
      </c>
      <c r="G135" t="s">
        <v>3216</v>
      </c>
    </row>
    <row r="136" spans="1:7" x14ac:dyDescent="0.3">
      <c r="A136" t="s">
        <v>243</v>
      </c>
      <c r="B136" t="s">
        <v>294</v>
      </c>
      <c r="C136" t="s">
        <v>3389</v>
      </c>
      <c r="D136" t="s">
        <v>3266</v>
      </c>
      <c r="E136" t="s">
        <v>3153</v>
      </c>
      <c r="F136" t="s">
        <v>3178</v>
      </c>
      <c r="G136" t="s">
        <v>3554</v>
      </c>
    </row>
    <row r="137" spans="1:7" x14ac:dyDescent="0.3">
      <c r="A137" t="s">
        <v>292</v>
      </c>
      <c r="B137" t="s">
        <v>45</v>
      </c>
      <c r="C137" t="s">
        <v>3406</v>
      </c>
      <c r="D137" t="s">
        <v>3310</v>
      </c>
      <c r="E137" t="s">
        <v>3136</v>
      </c>
      <c r="F137" t="s">
        <v>3173</v>
      </c>
      <c r="G137" t="s">
        <v>3557</v>
      </c>
    </row>
    <row r="138" spans="1:7" x14ac:dyDescent="0.3">
      <c r="A138" t="s">
        <v>246</v>
      </c>
      <c r="B138" t="s">
        <v>45</v>
      </c>
      <c r="C138" t="s">
        <v>3133</v>
      </c>
      <c r="D138" t="s">
        <v>3144</v>
      </c>
      <c r="E138" t="s">
        <v>3133</v>
      </c>
      <c r="F138" t="s">
        <v>3133</v>
      </c>
      <c r="G138" t="s">
        <v>3152</v>
      </c>
    </row>
    <row r="139" spans="1:7" x14ac:dyDescent="0.3">
      <c r="A139" t="s">
        <v>296</v>
      </c>
      <c r="B139" t="s">
        <v>297</v>
      </c>
      <c r="C139" t="s">
        <v>3174</v>
      </c>
      <c r="D139" t="s">
        <v>3212</v>
      </c>
      <c r="E139" t="s">
        <v>3133</v>
      </c>
      <c r="F139" t="s">
        <v>3144</v>
      </c>
      <c r="G139" t="s">
        <v>3560</v>
      </c>
    </row>
    <row r="140" spans="1:7" x14ac:dyDescent="0.3">
      <c r="A140" t="s">
        <v>299</v>
      </c>
      <c r="B140" t="s">
        <v>300</v>
      </c>
      <c r="C140" t="s">
        <v>3133</v>
      </c>
      <c r="D140" t="s">
        <v>3153</v>
      </c>
      <c r="E140" t="s">
        <v>3133</v>
      </c>
      <c r="F140" t="s">
        <v>3133</v>
      </c>
      <c r="G140" t="s">
        <v>3152</v>
      </c>
    </row>
    <row r="141" spans="1:7" x14ac:dyDescent="0.3">
      <c r="A141" t="s">
        <v>58</v>
      </c>
      <c r="B141" t="s">
        <v>302</v>
      </c>
      <c r="C141" t="s">
        <v>3284</v>
      </c>
      <c r="D141" t="s">
        <v>3275</v>
      </c>
      <c r="E141" t="s">
        <v>3187</v>
      </c>
      <c r="F141" t="s">
        <v>3144</v>
      </c>
      <c r="G141" t="s">
        <v>3566</v>
      </c>
    </row>
    <row r="142" spans="1:7" x14ac:dyDescent="0.3">
      <c r="A142" t="s">
        <v>64</v>
      </c>
      <c r="B142" t="s">
        <v>156</v>
      </c>
      <c r="C142" t="s">
        <v>3201</v>
      </c>
      <c r="D142" t="s">
        <v>3180</v>
      </c>
      <c r="E142" t="s">
        <v>3153</v>
      </c>
      <c r="F142" t="s">
        <v>3133</v>
      </c>
      <c r="G142" t="s">
        <v>3569</v>
      </c>
    </row>
    <row r="143" spans="1:7" x14ac:dyDescent="0.3">
      <c r="A143" t="s">
        <v>67</v>
      </c>
      <c r="B143" t="s">
        <v>305</v>
      </c>
      <c r="C143" t="s">
        <v>3178</v>
      </c>
      <c r="D143" t="s">
        <v>3187</v>
      </c>
      <c r="E143" t="s">
        <v>3133</v>
      </c>
      <c r="F143" t="s">
        <v>3133</v>
      </c>
      <c r="G143" t="s">
        <v>3573</v>
      </c>
    </row>
    <row r="144" spans="1:7" x14ac:dyDescent="0.3">
      <c r="A144" t="s">
        <v>148</v>
      </c>
      <c r="B144" t="s">
        <v>305</v>
      </c>
      <c r="C144" t="s">
        <v>3201</v>
      </c>
      <c r="D144" t="s">
        <v>3212</v>
      </c>
      <c r="E144" t="s">
        <v>3133</v>
      </c>
      <c r="F144" t="s">
        <v>3133</v>
      </c>
      <c r="G144" t="s">
        <v>3577</v>
      </c>
    </row>
    <row r="145" spans="1:7" x14ac:dyDescent="0.3">
      <c r="A145" t="s">
        <v>308</v>
      </c>
      <c r="B145" t="s">
        <v>309</v>
      </c>
      <c r="C145" t="s">
        <v>3162</v>
      </c>
      <c r="D145" t="s">
        <v>3187</v>
      </c>
      <c r="E145" t="s">
        <v>3133</v>
      </c>
      <c r="F145" t="s">
        <v>3133</v>
      </c>
      <c r="G145" t="s">
        <v>3163</v>
      </c>
    </row>
    <row r="146" spans="1:7" x14ac:dyDescent="0.3">
      <c r="A146" t="s">
        <v>71</v>
      </c>
      <c r="B146" t="s">
        <v>311</v>
      </c>
      <c r="C146" t="s">
        <v>3198</v>
      </c>
      <c r="D146" t="s">
        <v>3232</v>
      </c>
      <c r="E146" t="s">
        <v>3153</v>
      </c>
      <c r="F146" t="s">
        <v>3173</v>
      </c>
      <c r="G146" t="s">
        <v>3580</v>
      </c>
    </row>
    <row r="147" spans="1:7" x14ac:dyDescent="0.3">
      <c r="A147" t="s">
        <v>215</v>
      </c>
      <c r="B147" t="s">
        <v>313</v>
      </c>
      <c r="C147" t="s">
        <v>3133</v>
      </c>
      <c r="D147" t="s">
        <v>3153</v>
      </c>
      <c r="E147" t="s">
        <v>3133</v>
      </c>
      <c r="F147" t="s">
        <v>3133</v>
      </c>
      <c r="G147" t="s">
        <v>3152</v>
      </c>
    </row>
    <row r="148" spans="1:7" x14ac:dyDescent="0.3">
      <c r="A148" t="s">
        <v>218</v>
      </c>
      <c r="B148" t="s">
        <v>315</v>
      </c>
      <c r="C148" t="s">
        <v>3133</v>
      </c>
      <c r="D148" t="s">
        <v>3144</v>
      </c>
      <c r="E148" t="s">
        <v>3133</v>
      </c>
      <c r="F148" t="s">
        <v>3133</v>
      </c>
      <c r="G148" t="s">
        <v>3152</v>
      </c>
    </row>
    <row r="149" spans="1:7" x14ac:dyDescent="0.3">
      <c r="A149" t="s">
        <v>212</v>
      </c>
      <c r="B149" t="s">
        <v>45</v>
      </c>
      <c r="C149" t="s">
        <v>3188</v>
      </c>
      <c r="D149" t="s">
        <v>3174</v>
      </c>
      <c r="E149" t="s">
        <v>3136</v>
      </c>
      <c r="F149" t="s">
        <v>3153</v>
      </c>
      <c r="G149" t="s">
        <v>3486</v>
      </c>
    </row>
    <row r="150" spans="1:7" x14ac:dyDescent="0.3">
      <c r="A150" t="s">
        <v>269</v>
      </c>
      <c r="B150" t="s">
        <v>317</v>
      </c>
      <c r="C150" t="s">
        <v>3315</v>
      </c>
      <c r="D150" t="s">
        <v>3275</v>
      </c>
      <c r="E150" t="s">
        <v>3173</v>
      </c>
      <c r="F150" t="s">
        <v>3153</v>
      </c>
      <c r="G150" t="s">
        <v>3378</v>
      </c>
    </row>
    <row r="151" spans="1:7" x14ac:dyDescent="0.3">
      <c r="A151" t="s">
        <v>270</v>
      </c>
      <c r="B151" t="s">
        <v>185</v>
      </c>
      <c r="C151" t="s">
        <v>3238</v>
      </c>
      <c r="D151" t="s">
        <v>3237</v>
      </c>
      <c r="E151" t="s">
        <v>3153</v>
      </c>
      <c r="F151" t="s">
        <v>3133</v>
      </c>
      <c r="G151" t="s">
        <v>3429</v>
      </c>
    </row>
    <row r="152" spans="1:7" x14ac:dyDescent="0.3">
      <c r="A152" t="s">
        <v>79</v>
      </c>
      <c r="B152" t="s">
        <v>321</v>
      </c>
      <c r="C152" t="s">
        <v>3175</v>
      </c>
      <c r="D152" t="s">
        <v>3238</v>
      </c>
      <c r="E152" t="s">
        <v>3133</v>
      </c>
      <c r="F152" t="s">
        <v>3133</v>
      </c>
      <c r="G152" t="s">
        <v>3590</v>
      </c>
    </row>
    <row r="153" spans="1:7" x14ac:dyDescent="0.3">
      <c r="A153" t="s">
        <v>89</v>
      </c>
      <c r="B153" t="s">
        <v>322</v>
      </c>
      <c r="C153" t="s">
        <v>3168</v>
      </c>
      <c r="D153" t="s">
        <v>3232</v>
      </c>
      <c r="E153" t="s">
        <v>3133</v>
      </c>
      <c r="F153" t="s">
        <v>3144</v>
      </c>
      <c r="G153" t="s">
        <v>3258</v>
      </c>
    </row>
    <row r="154" spans="1:7" x14ac:dyDescent="0.3">
      <c r="A154" t="s">
        <v>82</v>
      </c>
      <c r="B154" t="s">
        <v>45</v>
      </c>
      <c r="C154" t="s">
        <v>3197</v>
      </c>
      <c r="D154" t="s">
        <v>3279</v>
      </c>
      <c r="E154" t="s">
        <v>3173</v>
      </c>
      <c r="F154" t="s">
        <v>3153</v>
      </c>
      <c r="G154" t="s">
        <v>3554</v>
      </c>
    </row>
    <row r="155" spans="1:7" x14ac:dyDescent="0.3">
      <c r="A155" t="s">
        <v>86</v>
      </c>
      <c r="B155" t="s">
        <v>45</v>
      </c>
      <c r="C155" t="s">
        <v>3195</v>
      </c>
      <c r="D155" t="s">
        <v>3162</v>
      </c>
      <c r="E155" t="s">
        <v>3133</v>
      </c>
      <c r="F155" t="s">
        <v>3144</v>
      </c>
      <c r="G155" t="s">
        <v>3595</v>
      </c>
    </row>
    <row r="156" spans="1:7" x14ac:dyDescent="0.3">
      <c r="A156" t="s">
        <v>25</v>
      </c>
      <c r="B156" t="s">
        <v>324</v>
      </c>
      <c r="C156" t="s">
        <v>3133</v>
      </c>
      <c r="D156" t="s">
        <v>3144</v>
      </c>
      <c r="E156" t="s">
        <v>3133</v>
      </c>
      <c r="F156" t="s">
        <v>3133</v>
      </c>
      <c r="G156" t="s">
        <v>3152</v>
      </c>
    </row>
    <row r="157" spans="1:7" x14ac:dyDescent="0.3">
      <c r="A157" t="s">
        <v>178</v>
      </c>
      <c r="B157" t="s">
        <v>326</v>
      </c>
      <c r="C157" t="s">
        <v>3133</v>
      </c>
      <c r="D157" t="s">
        <v>3162</v>
      </c>
      <c r="E157" t="s">
        <v>3133</v>
      </c>
      <c r="F157" t="s">
        <v>3133</v>
      </c>
      <c r="G157" t="s">
        <v>3152</v>
      </c>
    </row>
    <row r="158" spans="1:7" x14ac:dyDescent="0.3">
      <c r="A158" t="s">
        <v>328</v>
      </c>
      <c r="B158" t="s">
        <v>329</v>
      </c>
      <c r="C158" t="s">
        <v>3135</v>
      </c>
      <c r="D158" t="s">
        <v>3237</v>
      </c>
      <c r="E158" t="s">
        <v>3173</v>
      </c>
      <c r="F158" t="s">
        <v>3133</v>
      </c>
      <c r="G158" t="s">
        <v>3600</v>
      </c>
    </row>
    <row r="159" spans="1:7" x14ac:dyDescent="0.3">
      <c r="A159" t="s">
        <v>36</v>
      </c>
      <c r="B159" t="s">
        <v>330</v>
      </c>
      <c r="C159" t="s">
        <v>3154</v>
      </c>
      <c r="D159" t="s">
        <v>3154</v>
      </c>
      <c r="E159" t="s">
        <v>3144</v>
      </c>
      <c r="F159" t="s">
        <v>3133</v>
      </c>
      <c r="G159" t="s">
        <v>3216</v>
      </c>
    </row>
    <row r="160" spans="1:7" x14ac:dyDescent="0.3">
      <c r="A160" t="s">
        <v>46</v>
      </c>
      <c r="B160" t="s">
        <v>332</v>
      </c>
      <c r="C160" t="s">
        <v>3244</v>
      </c>
      <c r="D160" t="s">
        <v>3222</v>
      </c>
      <c r="E160" t="s">
        <v>3133</v>
      </c>
      <c r="F160" t="s">
        <v>3153</v>
      </c>
      <c r="G160" t="s">
        <v>3272</v>
      </c>
    </row>
    <row r="161" spans="1:7" x14ac:dyDescent="0.3">
      <c r="A161" t="s">
        <v>138</v>
      </c>
      <c r="B161" t="s">
        <v>334</v>
      </c>
      <c r="C161" t="s">
        <v>3133</v>
      </c>
      <c r="D161" t="s">
        <v>3153</v>
      </c>
      <c r="E161" t="s">
        <v>3133</v>
      </c>
      <c r="F161" t="s">
        <v>3133</v>
      </c>
      <c r="G161" t="s">
        <v>3152</v>
      </c>
    </row>
    <row r="162" spans="1:7" x14ac:dyDescent="0.3">
      <c r="A162" t="s">
        <v>31</v>
      </c>
      <c r="B162" t="s">
        <v>45</v>
      </c>
      <c r="C162" t="s">
        <v>3449</v>
      </c>
      <c r="D162" t="s">
        <v>3381</v>
      </c>
      <c r="E162" t="s">
        <v>3202</v>
      </c>
      <c r="F162" t="s">
        <v>3144</v>
      </c>
      <c r="G162" t="s">
        <v>3606</v>
      </c>
    </row>
    <row r="163" spans="1:7" x14ac:dyDescent="0.3">
      <c r="A163" t="s">
        <v>44</v>
      </c>
      <c r="B163" t="s">
        <v>45</v>
      </c>
      <c r="C163" t="s">
        <v>3187</v>
      </c>
      <c r="D163" t="s">
        <v>3178</v>
      </c>
      <c r="E163" t="s">
        <v>3144</v>
      </c>
      <c r="F163" t="s">
        <v>3133</v>
      </c>
      <c r="G163" t="s">
        <v>3272</v>
      </c>
    </row>
    <row r="164" spans="1:7" x14ac:dyDescent="0.3">
      <c r="A164" t="s">
        <v>90</v>
      </c>
      <c r="B164" t="s">
        <v>156</v>
      </c>
      <c r="C164" t="s">
        <v>3321</v>
      </c>
      <c r="D164" t="s">
        <v>3168</v>
      </c>
      <c r="E164" t="s">
        <v>3178</v>
      </c>
      <c r="F164" t="s">
        <v>3144</v>
      </c>
      <c r="G164" t="s">
        <v>3609</v>
      </c>
    </row>
    <row r="165" spans="1:7" x14ac:dyDescent="0.3">
      <c r="A165" t="s">
        <v>98</v>
      </c>
      <c r="B165" t="s">
        <v>338</v>
      </c>
      <c r="C165" t="s">
        <v>3144</v>
      </c>
      <c r="D165" t="s">
        <v>3162</v>
      </c>
      <c r="E165" t="s">
        <v>3133</v>
      </c>
      <c r="F165" t="s">
        <v>3133</v>
      </c>
      <c r="G165" t="s">
        <v>3338</v>
      </c>
    </row>
    <row r="166" spans="1:7" x14ac:dyDescent="0.3">
      <c r="A166" t="s">
        <v>95</v>
      </c>
      <c r="B166" t="s">
        <v>340</v>
      </c>
      <c r="C166" t="s">
        <v>3307</v>
      </c>
      <c r="D166" t="s">
        <v>3275</v>
      </c>
      <c r="E166" t="s">
        <v>3162</v>
      </c>
      <c r="F166" t="s">
        <v>3144</v>
      </c>
      <c r="G166" t="s">
        <v>3616</v>
      </c>
    </row>
    <row r="167" spans="1:7" x14ac:dyDescent="0.3">
      <c r="A167" t="s">
        <v>99</v>
      </c>
      <c r="B167" t="s">
        <v>342</v>
      </c>
      <c r="C167" t="s">
        <v>3173</v>
      </c>
      <c r="D167" t="s">
        <v>3201</v>
      </c>
      <c r="E167" t="s">
        <v>3133</v>
      </c>
      <c r="F167" t="s">
        <v>3133</v>
      </c>
      <c r="G167" t="s">
        <v>3620</v>
      </c>
    </row>
    <row r="168" spans="1:7" x14ac:dyDescent="0.3">
      <c r="A168" t="s">
        <v>343</v>
      </c>
      <c r="B168" t="s">
        <v>344</v>
      </c>
      <c r="C168" t="s">
        <v>3153</v>
      </c>
      <c r="D168" t="s">
        <v>3136</v>
      </c>
      <c r="E168" t="s">
        <v>3133</v>
      </c>
      <c r="F168" t="s">
        <v>3133</v>
      </c>
      <c r="G168" t="s">
        <v>3311</v>
      </c>
    </row>
    <row r="169" spans="1:7" x14ac:dyDescent="0.3">
      <c r="A169" t="s">
        <v>106</v>
      </c>
      <c r="B169" t="s">
        <v>347</v>
      </c>
      <c r="C169" t="s">
        <v>3244</v>
      </c>
      <c r="D169" t="s">
        <v>3174</v>
      </c>
      <c r="E169" t="s">
        <v>3136</v>
      </c>
      <c r="F169" t="s">
        <v>3133</v>
      </c>
      <c r="G169" t="s">
        <v>3606</v>
      </c>
    </row>
    <row r="170" spans="1:7" x14ac:dyDescent="0.3">
      <c r="A170" t="s">
        <v>346</v>
      </c>
      <c r="B170" t="s">
        <v>349</v>
      </c>
      <c r="C170" t="s">
        <v>3306</v>
      </c>
      <c r="D170" t="s">
        <v>3167</v>
      </c>
      <c r="E170" t="s">
        <v>3173</v>
      </c>
      <c r="F170" t="s">
        <v>3133</v>
      </c>
      <c r="G170" t="s">
        <v>3626</v>
      </c>
    </row>
    <row r="171" spans="1:7" x14ac:dyDescent="0.3">
      <c r="A171" t="s">
        <v>351</v>
      </c>
      <c r="B171" t="s">
        <v>347</v>
      </c>
      <c r="C171" t="s">
        <v>3162</v>
      </c>
      <c r="D171" t="s">
        <v>3153</v>
      </c>
      <c r="E171" t="s">
        <v>3144</v>
      </c>
      <c r="F171" t="s">
        <v>3133</v>
      </c>
      <c r="G171" t="s">
        <v>3325</v>
      </c>
    </row>
    <row r="172" spans="1:7" x14ac:dyDescent="0.3">
      <c r="A172" t="s">
        <v>353</v>
      </c>
      <c r="B172" t="s">
        <v>300</v>
      </c>
      <c r="C172" t="s">
        <v>3133</v>
      </c>
      <c r="D172" t="s">
        <v>3144</v>
      </c>
      <c r="E172" t="s">
        <v>3133</v>
      </c>
      <c r="F172" t="s">
        <v>3133</v>
      </c>
      <c r="G172" t="s">
        <v>3152</v>
      </c>
    </row>
    <row r="173" spans="1:7" x14ac:dyDescent="0.3">
      <c r="A173" t="s">
        <v>107</v>
      </c>
      <c r="B173" t="s">
        <v>45</v>
      </c>
      <c r="C173" t="s">
        <v>3222</v>
      </c>
      <c r="D173" t="s">
        <v>3187</v>
      </c>
      <c r="E173" t="s">
        <v>3144</v>
      </c>
      <c r="F173" t="s">
        <v>3144</v>
      </c>
      <c r="G173" t="s">
        <v>3632</v>
      </c>
    </row>
    <row r="174" spans="1:7" x14ac:dyDescent="0.3">
      <c r="A174" t="s">
        <v>355</v>
      </c>
      <c r="B174" t="s">
        <v>45</v>
      </c>
      <c r="C174" t="s">
        <v>3133</v>
      </c>
      <c r="D174" t="s">
        <v>3133</v>
      </c>
      <c r="E174" t="s">
        <v>3133</v>
      </c>
      <c r="F174" t="s">
        <v>3133</v>
      </c>
      <c r="G174" t="s">
        <v>32</v>
      </c>
    </row>
    <row r="175" spans="1:7" x14ac:dyDescent="0.3">
      <c r="A175" t="s">
        <v>166</v>
      </c>
      <c r="B175" t="s">
        <v>356</v>
      </c>
      <c r="C175" t="s">
        <v>3201</v>
      </c>
      <c r="D175" t="s">
        <v>3187</v>
      </c>
      <c r="E175" t="s">
        <v>3144</v>
      </c>
      <c r="F175" t="s">
        <v>3144</v>
      </c>
      <c r="G175" t="s">
        <v>3233</v>
      </c>
    </row>
    <row r="176" spans="1:7" x14ac:dyDescent="0.3">
      <c r="A176" t="s">
        <v>162</v>
      </c>
      <c r="B176" t="s">
        <v>357</v>
      </c>
      <c r="C176" t="s">
        <v>3174</v>
      </c>
      <c r="D176" t="s">
        <v>3154</v>
      </c>
      <c r="E176" t="s">
        <v>3153</v>
      </c>
      <c r="F176" t="s">
        <v>3144</v>
      </c>
      <c r="G176" t="s">
        <v>3636</v>
      </c>
    </row>
    <row r="177" spans="1:7" x14ac:dyDescent="0.3">
      <c r="A177" t="s">
        <v>239</v>
      </c>
      <c r="B177" t="s">
        <v>359</v>
      </c>
      <c r="C177" t="s">
        <v>3197</v>
      </c>
      <c r="D177" t="s">
        <v>3255</v>
      </c>
      <c r="E177" t="s">
        <v>3153</v>
      </c>
      <c r="F177" t="s">
        <v>3162</v>
      </c>
      <c r="G177" t="s">
        <v>3456</v>
      </c>
    </row>
    <row r="178" spans="1:7" x14ac:dyDescent="0.3">
      <c r="A178" t="s">
        <v>292</v>
      </c>
      <c r="B178" t="s">
        <v>361</v>
      </c>
      <c r="C178" t="s">
        <v>3370</v>
      </c>
      <c r="D178" t="s">
        <v>3324</v>
      </c>
      <c r="E178" t="s">
        <v>3173</v>
      </c>
      <c r="F178" t="s">
        <v>3136</v>
      </c>
      <c r="G178" t="s">
        <v>3272</v>
      </c>
    </row>
    <row r="179" spans="1:7" x14ac:dyDescent="0.3">
      <c r="A179" t="s">
        <v>246</v>
      </c>
      <c r="B179" t="s">
        <v>363</v>
      </c>
      <c r="C179" t="s">
        <v>3174</v>
      </c>
      <c r="D179" t="s">
        <v>3202</v>
      </c>
      <c r="E179" t="s">
        <v>3133</v>
      </c>
      <c r="F179" t="s">
        <v>3144</v>
      </c>
      <c r="G179" t="s">
        <v>3643</v>
      </c>
    </row>
    <row r="180" spans="1:7" x14ac:dyDescent="0.3">
      <c r="A180" t="s">
        <v>243</v>
      </c>
      <c r="B180" t="s">
        <v>45</v>
      </c>
      <c r="C180" t="s">
        <v>3154</v>
      </c>
      <c r="D180" t="s">
        <v>3202</v>
      </c>
      <c r="E180" t="s">
        <v>3144</v>
      </c>
      <c r="F180" t="s">
        <v>3133</v>
      </c>
      <c r="G180" t="s">
        <v>3645</v>
      </c>
    </row>
    <row r="181" spans="1:7" x14ac:dyDescent="0.3">
      <c r="A181" t="s">
        <v>240</v>
      </c>
      <c r="B181" t="s">
        <v>45</v>
      </c>
      <c r="C181" t="s">
        <v>3133</v>
      </c>
      <c r="D181" t="s">
        <v>3144</v>
      </c>
      <c r="E181" t="s">
        <v>3133</v>
      </c>
      <c r="F181" t="s">
        <v>3133</v>
      </c>
      <c r="G181" t="s">
        <v>3152</v>
      </c>
    </row>
    <row r="182" spans="1:7" x14ac:dyDescent="0.3">
      <c r="A182" t="s">
        <v>47</v>
      </c>
      <c r="B182" t="s">
        <v>365</v>
      </c>
      <c r="C182" t="s">
        <v>3266</v>
      </c>
      <c r="D182" t="s">
        <v>3264</v>
      </c>
      <c r="E182" t="s">
        <v>3173</v>
      </c>
      <c r="F182" t="s">
        <v>3133</v>
      </c>
      <c r="G182" t="s">
        <v>3636</v>
      </c>
    </row>
    <row r="183" spans="1:7" x14ac:dyDescent="0.3">
      <c r="A183" t="s">
        <v>52</v>
      </c>
      <c r="B183" t="s">
        <v>368</v>
      </c>
      <c r="C183" t="s">
        <v>3264</v>
      </c>
      <c r="D183" t="s">
        <v>3155</v>
      </c>
      <c r="E183" t="s">
        <v>3144</v>
      </c>
      <c r="F183" t="s">
        <v>3153</v>
      </c>
      <c r="G183" t="s">
        <v>3651</v>
      </c>
    </row>
    <row r="184" spans="1:7" x14ac:dyDescent="0.3">
      <c r="A184" t="s">
        <v>51</v>
      </c>
      <c r="B184" t="s">
        <v>370</v>
      </c>
      <c r="C184" t="s">
        <v>3377</v>
      </c>
      <c r="D184" t="s">
        <v>3345</v>
      </c>
      <c r="E184" t="s">
        <v>3187</v>
      </c>
      <c r="F184" t="s">
        <v>3144</v>
      </c>
      <c r="G184" t="s">
        <v>3654</v>
      </c>
    </row>
    <row r="185" spans="1:7" x14ac:dyDescent="0.3">
      <c r="A185" t="s">
        <v>57</v>
      </c>
      <c r="B185" t="s">
        <v>45</v>
      </c>
      <c r="C185" t="s">
        <v>3341</v>
      </c>
      <c r="D185" t="s">
        <v>3237</v>
      </c>
      <c r="E185" t="s">
        <v>3153</v>
      </c>
      <c r="F185" t="s">
        <v>3178</v>
      </c>
      <c r="G185" t="s">
        <v>3657</v>
      </c>
    </row>
    <row r="186" spans="1:7" x14ac:dyDescent="0.3">
      <c r="A186" t="s">
        <v>118</v>
      </c>
      <c r="B186" t="s">
        <v>45</v>
      </c>
      <c r="C186" t="s">
        <v>3238</v>
      </c>
      <c r="D186" t="s">
        <v>3180</v>
      </c>
      <c r="E186" t="s">
        <v>3133</v>
      </c>
      <c r="F186" t="s">
        <v>3136</v>
      </c>
      <c r="G186" t="s">
        <v>3659</v>
      </c>
    </row>
    <row r="187" spans="1:7" x14ac:dyDescent="0.3">
      <c r="A187" t="s">
        <v>270</v>
      </c>
      <c r="B187" t="s">
        <v>372</v>
      </c>
      <c r="C187" t="s">
        <v>3154</v>
      </c>
      <c r="D187" t="s">
        <v>3180</v>
      </c>
      <c r="E187" t="s">
        <v>3153</v>
      </c>
      <c r="F187" t="s">
        <v>3133</v>
      </c>
      <c r="G187" t="s">
        <v>3606</v>
      </c>
    </row>
    <row r="188" spans="1:7" x14ac:dyDescent="0.3">
      <c r="A188" t="s">
        <v>79</v>
      </c>
      <c r="B188" t="s">
        <v>373</v>
      </c>
      <c r="C188" t="s">
        <v>3168</v>
      </c>
      <c r="D188" t="s">
        <v>3202</v>
      </c>
      <c r="E188" t="s">
        <v>3162</v>
      </c>
      <c r="F188" t="s">
        <v>3144</v>
      </c>
      <c r="G188" t="s">
        <v>3325</v>
      </c>
    </row>
    <row r="189" spans="1:7" x14ac:dyDescent="0.3">
      <c r="A189" t="s">
        <v>82</v>
      </c>
      <c r="B189" t="s">
        <v>374</v>
      </c>
      <c r="C189" t="s">
        <v>3201</v>
      </c>
      <c r="D189" t="s">
        <v>3174</v>
      </c>
      <c r="E189" t="s">
        <v>3133</v>
      </c>
      <c r="F189" t="s">
        <v>3133</v>
      </c>
      <c r="G189" t="s">
        <v>3663</v>
      </c>
    </row>
    <row r="190" spans="1:7" x14ac:dyDescent="0.3">
      <c r="A190" t="s">
        <v>86</v>
      </c>
      <c r="B190" t="s">
        <v>376</v>
      </c>
      <c r="C190" t="s">
        <v>3153</v>
      </c>
      <c r="D190" t="s">
        <v>3162</v>
      </c>
      <c r="E190" t="s">
        <v>3133</v>
      </c>
      <c r="F190" t="s">
        <v>3133</v>
      </c>
      <c r="G190" t="s">
        <v>3163</v>
      </c>
    </row>
    <row r="191" spans="1:7" x14ac:dyDescent="0.3">
      <c r="A191" t="s">
        <v>269</v>
      </c>
      <c r="B191" t="s">
        <v>378</v>
      </c>
      <c r="C191" t="s">
        <v>3134</v>
      </c>
      <c r="D191" t="s">
        <v>3255</v>
      </c>
      <c r="E191" t="s">
        <v>3173</v>
      </c>
      <c r="F191" t="s">
        <v>3144</v>
      </c>
      <c r="G191" t="s">
        <v>3666</v>
      </c>
    </row>
    <row r="192" spans="1:7" x14ac:dyDescent="0.3">
      <c r="A192" t="s">
        <v>161</v>
      </c>
      <c r="B192" t="s">
        <v>380</v>
      </c>
      <c r="C192" t="s">
        <v>3153</v>
      </c>
      <c r="D192" t="s">
        <v>3136</v>
      </c>
      <c r="E192" t="s">
        <v>3133</v>
      </c>
      <c r="F192" t="s">
        <v>3133</v>
      </c>
      <c r="G192" t="s">
        <v>3311</v>
      </c>
    </row>
    <row r="193" spans="1:7" x14ac:dyDescent="0.3">
      <c r="A193" t="s">
        <v>282</v>
      </c>
      <c r="B193" t="s">
        <v>373</v>
      </c>
      <c r="C193" t="s">
        <v>3202</v>
      </c>
      <c r="D193" t="s">
        <v>3154</v>
      </c>
      <c r="E193" t="s">
        <v>3133</v>
      </c>
      <c r="F193" t="s">
        <v>3144</v>
      </c>
      <c r="G193" t="s">
        <v>3203</v>
      </c>
    </row>
    <row r="194" spans="1:7" x14ac:dyDescent="0.3">
      <c r="A194" t="s">
        <v>382</v>
      </c>
      <c r="B194" t="s">
        <v>383</v>
      </c>
      <c r="C194" t="s">
        <v>3136</v>
      </c>
      <c r="D194" t="s">
        <v>3187</v>
      </c>
      <c r="E194" t="s">
        <v>3133</v>
      </c>
      <c r="F194" t="s">
        <v>3133</v>
      </c>
      <c r="G194" t="s">
        <v>3672</v>
      </c>
    </row>
    <row r="195" spans="1:7" x14ac:dyDescent="0.3">
      <c r="A195" t="s">
        <v>89</v>
      </c>
      <c r="B195" t="s">
        <v>45</v>
      </c>
      <c r="C195" t="s">
        <v>3197</v>
      </c>
      <c r="D195" t="s">
        <v>3135</v>
      </c>
      <c r="E195" t="s">
        <v>3136</v>
      </c>
      <c r="F195" t="s">
        <v>3173</v>
      </c>
      <c r="G195" t="s">
        <v>3674</v>
      </c>
    </row>
    <row r="196" spans="1:7" x14ac:dyDescent="0.3">
      <c r="A196" t="s">
        <v>385</v>
      </c>
      <c r="B196" t="s">
        <v>45</v>
      </c>
      <c r="C196" t="s">
        <v>3133</v>
      </c>
      <c r="D196" t="s">
        <v>3133</v>
      </c>
      <c r="E196" t="s">
        <v>3133</v>
      </c>
      <c r="F196" t="s">
        <v>3133</v>
      </c>
      <c r="G196" t="s">
        <v>32</v>
      </c>
    </row>
    <row r="197" spans="1:7" x14ac:dyDescent="0.3">
      <c r="A197" t="s">
        <v>166</v>
      </c>
      <c r="B197" t="s">
        <v>386</v>
      </c>
      <c r="C197" t="s">
        <v>3188</v>
      </c>
      <c r="D197" t="s">
        <v>3238</v>
      </c>
      <c r="E197" t="s">
        <v>3173</v>
      </c>
      <c r="F197" t="s">
        <v>3133</v>
      </c>
      <c r="G197" t="s">
        <v>3606</v>
      </c>
    </row>
    <row r="198" spans="1:7" x14ac:dyDescent="0.3">
      <c r="A198" t="s">
        <v>162</v>
      </c>
      <c r="B198" t="s">
        <v>388</v>
      </c>
      <c r="C198" t="s">
        <v>3310</v>
      </c>
      <c r="D198" t="s">
        <v>3188</v>
      </c>
      <c r="E198" t="s">
        <v>3136</v>
      </c>
      <c r="F198" t="s">
        <v>3153</v>
      </c>
      <c r="G198" t="s">
        <v>3679</v>
      </c>
    </row>
    <row r="199" spans="1:7" x14ac:dyDescent="0.3">
      <c r="A199" t="s">
        <v>239</v>
      </c>
      <c r="B199" t="s">
        <v>390</v>
      </c>
      <c r="C199" t="s">
        <v>3297</v>
      </c>
      <c r="D199" t="s">
        <v>3237</v>
      </c>
      <c r="E199" t="s">
        <v>3162</v>
      </c>
      <c r="F199" t="s">
        <v>3144</v>
      </c>
      <c r="G199" t="s">
        <v>3681</v>
      </c>
    </row>
    <row r="200" spans="1:7" x14ac:dyDescent="0.3">
      <c r="A200" t="s">
        <v>246</v>
      </c>
      <c r="B200" t="s">
        <v>392</v>
      </c>
      <c r="C200" t="s">
        <v>3154</v>
      </c>
      <c r="D200" t="s">
        <v>3178</v>
      </c>
      <c r="E200" t="s">
        <v>3133</v>
      </c>
      <c r="F200" t="s">
        <v>3144</v>
      </c>
      <c r="G200" t="s">
        <v>3294</v>
      </c>
    </row>
    <row r="201" spans="1:7" x14ac:dyDescent="0.3">
      <c r="A201" t="s">
        <v>292</v>
      </c>
      <c r="B201" t="s">
        <v>390</v>
      </c>
      <c r="C201" t="s">
        <v>3293</v>
      </c>
      <c r="D201" t="s">
        <v>3293</v>
      </c>
      <c r="E201" t="s">
        <v>3133</v>
      </c>
      <c r="F201" t="s">
        <v>3144</v>
      </c>
      <c r="G201" t="s">
        <v>3216</v>
      </c>
    </row>
    <row r="202" spans="1:7" x14ac:dyDescent="0.3">
      <c r="A202" t="s">
        <v>243</v>
      </c>
      <c r="B202" t="s">
        <v>395</v>
      </c>
      <c r="C202" t="s">
        <v>3175</v>
      </c>
      <c r="D202" t="s">
        <v>3180</v>
      </c>
      <c r="E202" t="s">
        <v>3153</v>
      </c>
      <c r="F202" t="s">
        <v>3144</v>
      </c>
      <c r="G202" t="s">
        <v>3688</v>
      </c>
    </row>
    <row r="203" spans="1:7" x14ac:dyDescent="0.3">
      <c r="A203" t="s">
        <v>240</v>
      </c>
      <c r="B203" t="s">
        <v>45</v>
      </c>
      <c r="C203" t="s">
        <v>3180</v>
      </c>
      <c r="D203" t="s">
        <v>3173</v>
      </c>
      <c r="E203" t="s">
        <v>3133</v>
      </c>
      <c r="F203" t="s">
        <v>3144</v>
      </c>
      <c r="G203" t="s">
        <v>3636</v>
      </c>
    </row>
    <row r="204" spans="1:7" x14ac:dyDescent="0.3">
      <c r="A204" t="s">
        <v>25</v>
      </c>
      <c r="B204" t="s">
        <v>397</v>
      </c>
      <c r="C204" t="s">
        <v>3178</v>
      </c>
      <c r="D204" t="s">
        <v>3180</v>
      </c>
      <c r="E204" t="s">
        <v>3144</v>
      </c>
      <c r="F204" t="s">
        <v>3133</v>
      </c>
      <c r="G204" t="s">
        <v>3335</v>
      </c>
    </row>
    <row r="205" spans="1:7" x14ac:dyDescent="0.3">
      <c r="A205" t="s">
        <v>31</v>
      </c>
      <c r="B205" t="s">
        <v>315</v>
      </c>
      <c r="C205" t="s">
        <v>3187</v>
      </c>
      <c r="D205" t="s">
        <v>3154</v>
      </c>
      <c r="E205" t="s">
        <v>3144</v>
      </c>
      <c r="F205" t="s">
        <v>3133</v>
      </c>
      <c r="G205" t="s">
        <v>3694</v>
      </c>
    </row>
    <row r="206" spans="1:7" x14ac:dyDescent="0.3">
      <c r="A206" t="s">
        <v>328</v>
      </c>
      <c r="B206" t="s">
        <v>149</v>
      </c>
      <c r="C206" t="s">
        <v>3153</v>
      </c>
      <c r="D206" t="s">
        <v>3173</v>
      </c>
      <c r="E206" t="s">
        <v>3133</v>
      </c>
      <c r="F206" t="s">
        <v>3133</v>
      </c>
      <c r="G206" t="s">
        <v>3562</v>
      </c>
    </row>
    <row r="207" spans="1:7" x14ac:dyDescent="0.3">
      <c r="A207" t="s">
        <v>178</v>
      </c>
      <c r="B207" t="s">
        <v>401</v>
      </c>
      <c r="C207" t="s">
        <v>3264</v>
      </c>
      <c r="D207" t="s">
        <v>3181</v>
      </c>
      <c r="E207" t="s">
        <v>3162</v>
      </c>
      <c r="F207" t="s">
        <v>3133</v>
      </c>
      <c r="G207" t="s">
        <v>3697</v>
      </c>
    </row>
    <row r="208" spans="1:7" x14ac:dyDescent="0.3">
      <c r="A208" t="s">
        <v>44</v>
      </c>
      <c r="B208" t="s">
        <v>403</v>
      </c>
      <c r="C208" t="s">
        <v>3222</v>
      </c>
      <c r="D208" t="s">
        <v>3175</v>
      </c>
      <c r="E208" t="s">
        <v>3144</v>
      </c>
      <c r="F208" t="s">
        <v>3133</v>
      </c>
      <c r="G208" t="s">
        <v>3700</v>
      </c>
    </row>
    <row r="209" spans="1:7" x14ac:dyDescent="0.3">
      <c r="A209" t="s">
        <v>138</v>
      </c>
      <c r="B209" t="s">
        <v>405</v>
      </c>
      <c r="C209" t="s">
        <v>3195</v>
      </c>
      <c r="D209" t="s">
        <v>3174</v>
      </c>
      <c r="E209" t="s">
        <v>3133</v>
      </c>
      <c r="F209" t="s">
        <v>3133</v>
      </c>
      <c r="G209" t="s">
        <v>3702</v>
      </c>
    </row>
    <row r="210" spans="1:7" x14ac:dyDescent="0.3">
      <c r="A210" t="s">
        <v>407</v>
      </c>
      <c r="B210" t="s">
        <v>156</v>
      </c>
      <c r="C210" t="s">
        <v>3173</v>
      </c>
      <c r="D210" t="s">
        <v>3162</v>
      </c>
      <c r="E210" t="s">
        <v>3144</v>
      </c>
      <c r="F210" t="s">
        <v>3133</v>
      </c>
      <c r="G210" t="s">
        <v>3531</v>
      </c>
    </row>
    <row r="211" spans="1:7" x14ac:dyDescent="0.3">
      <c r="A211" t="s">
        <v>131</v>
      </c>
      <c r="B211" t="s">
        <v>409</v>
      </c>
      <c r="C211" t="s">
        <v>3133</v>
      </c>
      <c r="D211" t="s">
        <v>3153</v>
      </c>
      <c r="E211" t="s">
        <v>3133</v>
      </c>
      <c r="F211" t="s">
        <v>3133</v>
      </c>
      <c r="G211" t="s">
        <v>3152</v>
      </c>
    </row>
    <row r="212" spans="1:7" x14ac:dyDescent="0.3">
      <c r="A212" t="s">
        <v>182</v>
      </c>
      <c r="B212" t="s">
        <v>347</v>
      </c>
      <c r="C212" t="s">
        <v>3154</v>
      </c>
      <c r="D212" t="s">
        <v>3154</v>
      </c>
      <c r="E212" t="s">
        <v>3153</v>
      </c>
      <c r="F212" t="s">
        <v>3133</v>
      </c>
      <c r="G212" t="s">
        <v>3216</v>
      </c>
    </row>
    <row r="213" spans="1:7" x14ac:dyDescent="0.3">
      <c r="A213" t="s">
        <v>36</v>
      </c>
      <c r="B213" t="s">
        <v>45</v>
      </c>
      <c r="C213" t="s">
        <v>3198</v>
      </c>
      <c r="D213" t="s">
        <v>3279</v>
      </c>
      <c r="E213" t="s">
        <v>3173</v>
      </c>
      <c r="F213" t="s">
        <v>3153</v>
      </c>
      <c r="G213" t="s">
        <v>3707</v>
      </c>
    </row>
    <row r="214" spans="1:7" x14ac:dyDescent="0.3">
      <c r="A214" t="s">
        <v>412</v>
      </c>
      <c r="B214" t="s">
        <v>45</v>
      </c>
      <c r="C214" t="s">
        <v>3187</v>
      </c>
      <c r="D214" t="s">
        <v>3178</v>
      </c>
      <c r="E214" t="s">
        <v>3133</v>
      </c>
      <c r="F214" t="s">
        <v>3144</v>
      </c>
      <c r="G214" t="s">
        <v>3272</v>
      </c>
    </row>
    <row r="215" spans="1:7" x14ac:dyDescent="0.3">
      <c r="A215" t="s">
        <v>90</v>
      </c>
      <c r="B215" t="s">
        <v>413</v>
      </c>
      <c r="C215" t="s">
        <v>3255</v>
      </c>
      <c r="D215" t="s">
        <v>3275</v>
      </c>
      <c r="E215" t="s">
        <v>3144</v>
      </c>
      <c r="F215" t="s">
        <v>3153</v>
      </c>
      <c r="G215" t="s">
        <v>3710</v>
      </c>
    </row>
    <row r="216" spans="1:7" x14ac:dyDescent="0.3">
      <c r="A216" t="s">
        <v>98</v>
      </c>
      <c r="B216" t="s">
        <v>416</v>
      </c>
      <c r="C216" t="s">
        <v>3237</v>
      </c>
      <c r="D216" t="s">
        <v>3212</v>
      </c>
      <c r="E216" t="s">
        <v>3133</v>
      </c>
      <c r="F216" t="s">
        <v>3153</v>
      </c>
      <c r="G216" t="s">
        <v>3715</v>
      </c>
    </row>
    <row r="217" spans="1:7" x14ac:dyDescent="0.3">
      <c r="A217" t="s">
        <v>99</v>
      </c>
      <c r="B217" t="s">
        <v>417</v>
      </c>
      <c r="C217" t="s">
        <v>3187</v>
      </c>
      <c r="D217" t="s">
        <v>3173</v>
      </c>
      <c r="E217" t="s">
        <v>3133</v>
      </c>
      <c r="F217" t="s">
        <v>3144</v>
      </c>
      <c r="G217" t="s">
        <v>3402</v>
      </c>
    </row>
    <row r="218" spans="1:7" x14ac:dyDescent="0.3">
      <c r="A218" t="s">
        <v>343</v>
      </c>
      <c r="B218" t="s">
        <v>419</v>
      </c>
      <c r="C218" t="s">
        <v>3187</v>
      </c>
      <c r="D218" t="s">
        <v>3162</v>
      </c>
      <c r="E218" t="s">
        <v>3133</v>
      </c>
      <c r="F218" t="s">
        <v>3144</v>
      </c>
      <c r="G218" t="s">
        <v>3325</v>
      </c>
    </row>
    <row r="219" spans="1:7" x14ac:dyDescent="0.3">
      <c r="A219" t="s">
        <v>95</v>
      </c>
      <c r="B219" t="s">
        <v>421</v>
      </c>
      <c r="C219" t="s">
        <v>3368</v>
      </c>
      <c r="D219" t="s">
        <v>3324</v>
      </c>
      <c r="E219" t="s">
        <v>3136</v>
      </c>
      <c r="F219" t="s">
        <v>3136</v>
      </c>
      <c r="G219" t="s">
        <v>3349</v>
      </c>
    </row>
    <row r="220" spans="1:7" x14ac:dyDescent="0.3">
      <c r="A220" t="s">
        <v>346</v>
      </c>
      <c r="B220" t="s">
        <v>45</v>
      </c>
      <c r="C220" t="s">
        <v>3315</v>
      </c>
      <c r="D220" t="s">
        <v>3155</v>
      </c>
      <c r="E220" t="s">
        <v>3162</v>
      </c>
      <c r="F220" t="s">
        <v>3153</v>
      </c>
      <c r="G220" t="s">
        <v>3722</v>
      </c>
    </row>
    <row r="221" spans="1:7" x14ac:dyDescent="0.3">
      <c r="A221" t="s">
        <v>106</v>
      </c>
      <c r="B221" t="s">
        <v>45</v>
      </c>
      <c r="C221" t="s">
        <v>3232</v>
      </c>
      <c r="D221" t="s">
        <v>3195</v>
      </c>
      <c r="E221" t="s">
        <v>3144</v>
      </c>
      <c r="F221" t="s">
        <v>3153</v>
      </c>
      <c r="G221" t="s">
        <v>3543</v>
      </c>
    </row>
    <row r="222" spans="1:7" x14ac:dyDescent="0.3">
      <c r="A222" t="s">
        <v>58</v>
      </c>
      <c r="B222" t="s">
        <v>423</v>
      </c>
      <c r="C222" t="s">
        <v>3180</v>
      </c>
      <c r="D222" t="s">
        <v>3187</v>
      </c>
      <c r="E222" t="s">
        <v>3144</v>
      </c>
      <c r="F222" t="s">
        <v>3133</v>
      </c>
      <c r="G222" t="s">
        <v>3176</v>
      </c>
    </row>
    <row r="223" spans="1:7" x14ac:dyDescent="0.3">
      <c r="A223" t="s">
        <v>425</v>
      </c>
      <c r="B223" t="s">
        <v>426</v>
      </c>
      <c r="C223" t="s">
        <v>3512</v>
      </c>
      <c r="D223" t="s">
        <v>3342</v>
      </c>
      <c r="E223" t="s">
        <v>3201</v>
      </c>
      <c r="F223" t="s">
        <v>3187</v>
      </c>
      <c r="G223" t="s">
        <v>3727</v>
      </c>
    </row>
    <row r="224" spans="1:7" x14ac:dyDescent="0.3">
      <c r="A224" t="s">
        <v>67</v>
      </c>
      <c r="B224" t="s">
        <v>428</v>
      </c>
      <c r="C224" t="s">
        <v>3136</v>
      </c>
      <c r="D224" t="s">
        <v>3136</v>
      </c>
      <c r="E224" t="s">
        <v>3133</v>
      </c>
      <c r="F224" t="s">
        <v>3133</v>
      </c>
      <c r="G224" t="s">
        <v>3216</v>
      </c>
    </row>
    <row r="225" spans="1:7" x14ac:dyDescent="0.3">
      <c r="A225" t="s">
        <v>299</v>
      </c>
      <c r="B225" t="s">
        <v>45</v>
      </c>
      <c r="C225" t="s">
        <v>3334</v>
      </c>
      <c r="D225" t="s">
        <v>3307</v>
      </c>
      <c r="E225" t="s">
        <v>3173</v>
      </c>
      <c r="F225" t="s">
        <v>3133</v>
      </c>
      <c r="G225" t="s">
        <v>3732</v>
      </c>
    </row>
    <row r="226" spans="1:7" x14ac:dyDescent="0.3">
      <c r="A226" t="s">
        <v>71</v>
      </c>
      <c r="B226" t="s">
        <v>45</v>
      </c>
      <c r="C226" t="s">
        <v>3264</v>
      </c>
      <c r="D226" t="s">
        <v>3202</v>
      </c>
      <c r="E226" t="s">
        <v>3144</v>
      </c>
      <c r="F226" t="s">
        <v>3153</v>
      </c>
      <c r="G226" t="s">
        <v>3734</v>
      </c>
    </row>
    <row r="227" spans="1:7" x14ac:dyDescent="0.3">
      <c r="A227" t="s">
        <v>51</v>
      </c>
      <c r="B227" t="s">
        <v>430</v>
      </c>
      <c r="C227" t="s">
        <v>3297</v>
      </c>
      <c r="D227" t="s">
        <v>3297</v>
      </c>
      <c r="E227" t="s">
        <v>3153</v>
      </c>
      <c r="F227" t="s">
        <v>3133</v>
      </c>
      <c r="G227" t="s">
        <v>3216</v>
      </c>
    </row>
    <row r="228" spans="1:7" x14ac:dyDescent="0.3">
      <c r="A228" t="s">
        <v>47</v>
      </c>
      <c r="B228" t="s">
        <v>433</v>
      </c>
      <c r="C228" t="s">
        <v>3400</v>
      </c>
      <c r="D228" t="s">
        <v>3334</v>
      </c>
      <c r="E228" t="s">
        <v>3187</v>
      </c>
      <c r="F228" t="s">
        <v>3144</v>
      </c>
      <c r="G228" t="s">
        <v>3738</v>
      </c>
    </row>
    <row r="229" spans="1:7" x14ac:dyDescent="0.3">
      <c r="A229" t="s">
        <v>55</v>
      </c>
      <c r="B229" t="s">
        <v>435</v>
      </c>
      <c r="C229" t="s">
        <v>3222</v>
      </c>
      <c r="D229" t="s">
        <v>3180</v>
      </c>
      <c r="E229" t="s">
        <v>3133</v>
      </c>
      <c r="F229" t="s">
        <v>3153</v>
      </c>
      <c r="G229" t="s">
        <v>3486</v>
      </c>
    </row>
    <row r="230" spans="1:7" x14ac:dyDescent="0.3">
      <c r="A230" t="s">
        <v>57</v>
      </c>
      <c r="B230" t="s">
        <v>437</v>
      </c>
      <c r="C230" t="s">
        <v>3297</v>
      </c>
      <c r="D230" t="s">
        <v>3181</v>
      </c>
      <c r="E230" t="s">
        <v>3153</v>
      </c>
      <c r="F230" t="s">
        <v>3136</v>
      </c>
      <c r="G230" t="s">
        <v>3743</v>
      </c>
    </row>
    <row r="231" spans="1:7" x14ac:dyDescent="0.3">
      <c r="A231" t="s">
        <v>233</v>
      </c>
      <c r="B231" t="s">
        <v>438</v>
      </c>
      <c r="C231" t="s">
        <v>3144</v>
      </c>
      <c r="D231" t="s">
        <v>3144</v>
      </c>
      <c r="E231" t="s">
        <v>3133</v>
      </c>
      <c r="F231" t="s">
        <v>3133</v>
      </c>
      <c r="G231" t="s">
        <v>3216</v>
      </c>
    </row>
    <row r="232" spans="1:7" x14ac:dyDescent="0.3">
      <c r="A232" t="s">
        <v>118</v>
      </c>
      <c r="B232" t="s">
        <v>440</v>
      </c>
      <c r="C232" t="s">
        <v>3201</v>
      </c>
      <c r="D232" t="s">
        <v>3180</v>
      </c>
      <c r="E232" t="s">
        <v>3153</v>
      </c>
      <c r="F232" t="s">
        <v>3133</v>
      </c>
      <c r="G232" t="s">
        <v>3569</v>
      </c>
    </row>
    <row r="233" spans="1:7" x14ac:dyDescent="0.3">
      <c r="A233" t="s">
        <v>442</v>
      </c>
      <c r="B233" t="s">
        <v>443</v>
      </c>
      <c r="C233" t="s">
        <v>3173</v>
      </c>
      <c r="D233" t="s">
        <v>3162</v>
      </c>
      <c r="E233" t="s">
        <v>3144</v>
      </c>
      <c r="F233" t="s">
        <v>3133</v>
      </c>
      <c r="G233" t="s">
        <v>3531</v>
      </c>
    </row>
    <row r="234" spans="1:7" x14ac:dyDescent="0.3">
      <c r="A234" t="s">
        <v>52</v>
      </c>
      <c r="B234" t="s">
        <v>45</v>
      </c>
      <c r="C234" t="s">
        <v>3144</v>
      </c>
      <c r="D234" t="s">
        <v>3144</v>
      </c>
      <c r="E234" t="s">
        <v>3133</v>
      </c>
      <c r="F234" t="s">
        <v>3133</v>
      </c>
      <c r="G234" t="s">
        <v>3216</v>
      </c>
    </row>
    <row r="235" spans="1:7" x14ac:dyDescent="0.3">
      <c r="A235" t="s">
        <v>270</v>
      </c>
      <c r="B235" t="s">
        <v>445</v>
      </c>
      <c r="C235" t="s">
        <v>3162</v>
      </c>
      <c r="D235" t="s">
        <v>3180</v>
      </c>
      <c r="E235" t="s">
        <v>3133</v>
      </c>
      <c r="F235" t="s">
        <v>3133</v>
      </c>
      <c r="G235" t="s">
        <v>3751</v>
      </c>
    </row>
    <row r="236" spans="1:7" x14ac:dyDescent="0.3">
      <c r="A236" t="s">
        <v>79</v>
      </c>
      <c r="B236" t="s">
        <v>447</v>
      </c>
      <c r="C236" t="s">
        <v>3144</v>
      </c>
      <c r="D236" t="s">
        <v>3173</v>
      </c>
      <c r="E236" t="s">
        <v>3133</v>
      </c>
      <c r="F236" t="s">
        <v>3133</v>
      </c>
      <c r="G236" t="s">
        <v>3252</v>
      </c>
    </row>
    <row r="237" spans="1:7" x14ac:dyDescent="0.3">
      <c r="A237" t="s">
        <v>449</v>
      </c>
      <c r="B237" t="s">
        <v>450</v>
      </c>
      <c r="C237" t="s">
        <v>3168</v>
      </c>
      <c r="D237" t="s">
        <v>3175</v>
      </c>
      <c r="E237" t="s">
        <v>3162</v>
      </c>
      <c r="F237" t="s">
        <v>3144</v>
      </c>
      <c r="G237" t="s">
        <v>3256</v>
      </c>
    </row>
    <row r="238" spans="1:7" x14ac:dyDescent="0.3">
      <c r="A238" t="s">
        <v>83</v>
      </c>
      <c r="B238" t="s">
        <v>452</v>
      </c>
      <c r="C238" t="s">
        <v>3162</v>
      </c>
      <c r="D238" t="s">
        <v>3178</v>
      </c>
      <c r="E238" t="s">
        <v>3133</v>
      </c>
      <c r="F238" t="s">
        <v>3133</v>
      </c>
      <c r="G238" t="s">
        <v>3311</v>
      </c>
    </row>
    <row r="239" spans="1:7" x14ac:dyDescent="0.3">
      <c r="A239" t="s">
        <v>86</v>
      </c>
      <c r="B239" t="s">
        <v>454</v>
      </c>
      <c r="C239" t="s">
        <v>3238</v>
      </c>
      <c r="D239" t="s">
        <v>3237</v>
      </c>
      <c r="E239" t="s">
        <v>3153</v>
      </c>
      <c r="F239" t="s">
        <v>3144</v>
      </c>
      <c r="G239" t="s">
        <v>3429</v>
      </c>
    </row>
    <row r="240" spans="1:7" x14ac:dyDescent="0.3">
      <c r="A240" t="s">
        <v>82</v>
      </c>
      <c r="B240" t="s">
        <v>26</v>
      </c>
      <c r="C240" t="s">
        <v>3321</v>
      </c>
      <c r="D240" t="s">
        <v>3135</v>
      </c>
      <c r="E240" t="s">
        <v>3162</v>
      </c>
      <c r="F240" t="s">
        <v>3153</v>
      </c>
      <c r="G240" t="s">
        <v>3758</v>
      </c>
    </row>
    <row r="241" spans="1:7" x14ac:dyDescent="0.3">
      <c r="A241" t="s">
        <v>161</v>
      </c>
      <c r="B241" t="s">
        <v>244</v>
      </c>
      <c r="C241" t="s">
        <v>3144</v>
      </c>
      <c r="D241" t="s">
        <v>3173</v>
      </c>
      <c r="E241" t="s">
        <v>3133</v>
      </c>
      <c r="F241" t="s">
        <v>3133</v>
      </c>
      <c r="G241" t="s">
        <v>3252</v>
      </c>
    </row>
    <row r="242" spans="1:7" x14ac:dyDescent="0.3">
      <c r="A242" t="s">
        <v>382</v>
      </c>
      <c r="B242" t="s">
        <v>373</v>
      </c>
      <c r="C242" t="s">
        <v>3133</v>
      </c>
      <c r="D242" t="s">
        <v>3153</v>
      </c>
      <c r="E242" t="s">
        <v>3133</v>
      </c>
      <c r="F242" t="s">
        <v>3133</v>
      </c>
      <c r="G242" t="s">
        <v>3152</v>
      </c>
    </row>
    <row r="243" spans="1:7" x14ac:dyDescent="0.3">
      <c r="A243" t="s">
        <v>89</v>
      </c>
      <c r="B243" t="s">
        <v>207</v>
      </c>
      <c r="C243" t="s">
        <v>3145</v>
      </c>
      <c r="D243" t="s">
        <v>3201</v>
      </c>
      <c r="E243" t="s">
        <v>3144</v>
      </c>
      <c r="F243" t="s">
        <v>3153</v>
      </c>
      <c r="G243" t="s">
        <v>3764</v>
      </c>
    </row>
    <row r="244" spans="1:7" x14ac:dyDescent="0.3">
      <c r="A244" t="s">
        <v>286</v>
      </c>
      <c r="B244" t="s">
        <v>100</v>
      </c>
      <c r="C244" t="s">
        <v>3153</v>
      </c>
      <c r="D244" t="s">
        <v>3162</v>
      </c>
      <c r="E244" t="s">
        <v>3133</v>
      </c>
      <c r="F244" t="s">
        <v>3133</v>
      </c>
      <c r="G244" t="s">
        <v>3163</v>
      </c>
    </row>
    <row r="245" spans="1:7" x14ac:dyDescent="0.3">
      <c r="A245" t="s">
        <v>385</v>
      </c>
      <c r="B245" t="s">
        <v>45</v>
      </c>
      <c r="C245" t="s">
        <v>3201</v>
      </c>
      <c r="D245" t="s">
        <v>3201</v>
      </c>
      <c r="E245" t="s">
        <v>3133</v>
      </c>
      <c r="F245" t="s">
        <v>3144</v>
      </c>
      <c r="G245" t="s">
        <v>3216</v>
      </c>
    </row>
    <row r="246" spans="1:7" x14ac:dyDescent="0.3">
      <c r="A246" t="s">
        <v>90</v>
      </c>
      <c r="B246" t="s">
        <v>461</v>
      </c>
      <c r="C246" t="s">
        <v>3162</v>
      </c>
      <c r="D246" t="s">
        <v>3136</v>
      </c>
      <c r="E246" t="s">
        <v>3144</v>
      </c>
      <c r="F246" t="s">
        <v>3133</v>
      </c>
      <c r="G246" t="s">
        <v>3272</v>
      </c>
    </row>
    <row r="247" spans="1:7" x14ac:dyDescent="0.3">
      <c r="A247" t="s">
        <v>98</v>
      </c>
      <c r="B247" t="s">
        <v>463</v>
      </c>
      <c r="C247" t="s">
        <v>3289</v>
      </c>
      <c r="D247" t="s">
        <v>3307</v>
      </c>
      <c r="E247" t="s">
        <v>3178</v>
      </c>
      <c r="F247" t="s">
        <v>3133</v>
      </c>
      <c r="G247" t="s">
        <v>3429</v>
      </c>
    </row>
    <row r="248" spans="1:7" x14ac:dyDescent="0.3">
      <c r="A248" t="s">
        <v>95</v>
      </c>
      <c r="B248" t="s">
        <v>465</v>
      </c>
      <c r="C248" t="s">
        <v>3370</v>
      </c>
      <c r="D248" t="s">
        <v>3306</v>
      </c>
      <c r="E248" t="s">
        <v>3173</v>
      </c>
      <c r="F248" t="s">
        <v>3153</v>
      </c>
      <c r="G248" t="s">
        <v>3772</v>
      </c>
    </row>
    <row r="249" spans="1:7" x14ac:dyDescent="0.3">
      <c r="A249" t="s">
        <v>99</v>
      </c>
      <c r="B249" t="s">
        <v>452</v>
      </c>
      <c r="C249" t="s">
        <v>3134</v>
      </c>
      <c r="D249" t="s">
        <v>3146</v>
      </c>
      <c r="E249" t="s">
        <v>3144</v>
      </c>
      <c r="F249" t="s">
        <v>3136</v>
      </c>
      <c r="G249" t="s">
        <v>3776</v>
      </c>
    </row>
    <row r="250" spans="1:7" x14ac:dyDescent="0.3">
      <c r="A250" t="s">
        <v>343</v>
      </c>
      <c r="B250" t="s">
        <v>45</v>
      </c>
      <c r="C250" t="s">
        <v>3167</v>
      </c>
      <c r="D250" t="s">
        <v>3212</v>
      </c>
      <c r="E250" t="s">
        <v>3153</v>
      </c>
      <c r="F250" t="s">
        <v>3144</v>
      </c>
      <c r="G250" t="s">
        <v>3325</v>
      </c>
    </row>
    <row r="251" spans="1:7" x14ac:dyDescent="0.3">
      <c r="A251" t="s">
        <v>107</v>
      </c>
      <c r="B251" t="s">
        <v>45</v>
      </c>
      <c r="C251" t="s">
        <v>3144</v>
      </c>
      <c r="D251" t="s">
        <v>3144</v>
      </c>
      <c r="E251" t="s">
        <v>3133</v>
      </c>
      <c r="F251" t="s">
        <v>3133</v>
      </c>
      <c r="G251" t="s">
        <v>3216</v>
      </c>
    </row>
    <row r="252" spans="1:7" x14ac:dyDescent="0.3">
      <c r="A252" t="s">
        <v>47</v>
      </c>
      <c r="B252" t="s">
        <v>114</v>
      </c>
      <c r="C252" t="s">
        <v>3187</v>
      </c>
      <c r="D252" t="s">
        <v>3180</v>
      </c>
      <c r="E252" t="s">
        <v>3144</v>
      </c>
      <c r="F252" t="s">
        <v>3133</v>
      </c>
      <c r="G252" t="s">
        <v>3411</v>
      </c>
    </row>
    <row r="253" spans="1:7" x14ac:dyDescent="0.3">
      <c r="A253" t="s">
        <v>51</v>
      </c>
      <c r="B253" t="s">
        <v>108</v>
      </c>
      <c r="C253" t="s">
        <v>3244</v>
      </c>
      <c r="D253" t="s">
        <v>3275</v>
      </c>
      <c r="E253" t="s">
        <v>3144</v>
      </c>
      <c r="F253" t="s">
        <v>3133</v>
      </c>
      <c r="G253" t="s">
        <v>3782</v>
      </c>
    </row>
    <row r="254" spans="1:7" x14ac:dyDescent="0.3">
      <c r="A254" t="s">
        <v>55</v>
      </c>
      <c r="B254" t="s">
        <v>469</v>
      </c>
      <c r="C254" t="s">
        <v>3133</v>
      </c>
      <c r="D254" t="s">
        <v>3144</v>
      </c>
      <c r="E254" t="s">
        <v>3133</v>
      </c>
      <c r="F254" t="s">
        <v>3133</v>
      </c>
      <c r="G254" t="s">
        <v>3152</v>
      </c>
    </row>
    <row r="255" spans="1:7" x14ac:dyDescent="0.3">
      <c r="A255" t="s">
        <v>52</v>
      </c>
      <c r="B255" t="s">
        <v>361</v>
      </c>
      <c r="C255" t="s">
        <v>3146</v>
      </c>
      <c r="D255" t="s">
        <v>3167</v>
      </c>
      <c r="E255" t="s">
        <v>3162</v>
      </c>
      <c r="F255" t="s">
        <v>3133</v>
      </c>
      <c r="G255" t="s">
        <v>3787</v>
      </c>
    </row>
    <row r="256" spans="1:7" x14ac:dyDescent="0.3">
      <c r="A256" t="s">
        <v>57</v>
      </c>
      <c r="B256" t="s">
        <v>271</v>
      </c>
      <c r="C256" t="s">
        <v>3168</v>
      </c>
      <c r="D256" t="s">
        <v>3202</v>
      </c>
      <c r="E256" t="s">
        <v>3136</v>
      </c>
      <c r="F256" t="s">
        <v>3144</v>
      </c>
      <c r="G256" t="s">
        <v>3325</v>
      </c>
    </row>
    <row r="257" spans="1:7" x14ac:dyDescent="0.3">
      <c r="A257" t="s">
        <v>233</v>
      </c>
      <c r="B257" t="s">
        <v>271</v>
      </c>
      <c r="C257" t="s">
        <v>3173</v>
      </c>
      <c r="D257" t="s">
        <v>3195</v>
      </c>
      <c r="E257" t="s">
        <v>3133</v>
      </c>
      <c r="F257" t="s">
        <v>3133</v>
      </c>
      <c r="G257" t="s">
        <v>3790</v>
      </c>
    </row>
    <row r="258" spans="1:7" x14ac:dyDescent="0.3">
      <c r="A258" t="s">
        <v>442</v>
      </c>
      <c r="B258" t="s">
        <v>474</v>
      </c>
      <c r="C258" t="s">
        <v>3144</v>
      </c>
      <c r="D258" t="s">
        <v>3144</v>
      </c>
      <c r="E258" t="s">
        <v>3133</v>
      </c>
      <c r="F258" t="s">
        <v>3133</v>
      </c>
      <c r="G258" t="s">
        <v>3216</v>
      </c>
    </row>
    <row r="259" spans="1:7" x14ac:dyDescent="0.3">
      <c r="A259" t="s">
        <v>118</v>
      </c>
      <c r="B259" t="s">
        <v>475</v>
      </c>
      <c r="C259" t="s">
        <v>3232</v>
      </c>
      <c r="D259" t="s">
        <v>3175</v>
      </c>
      <c r="E259" t="s">
        <v>3133</v>
      </c>
      <c r="F259" t="s">
        <v>3153</v>
      </c>
      <c r="G259" t="s">
        <v>3233</v>
      </c>
    </row>
    <row r="260" spans="1:7" x14ac:dyDescent="0.3">
      <c r="A260" t="s">
        <v>478</v>
      </c>
      <c r="B260" t="s">
        <v>110</v>
      </c>
      <c r="C260" t="s">
        <v>3133</v>
      </c>
      <c r="D260" t="s">
        <v>3153</v>
      </c>
      <c r="E260" t="s">
        <v>3133</v>
      </c>
      <c r="F260" t="s">
        <v>3133</v>
      </c>
      <c r="G260" t="s">
        <v>3152</v>
      </c>
    </row>
    <row r="261" spans="1:7" x14ac:dyDescent="0.3">
      <c r="A261" t="s">
        <v>477</v>
      </c>
      <c r="B261" t="s">
        <v>480</v>
      </c>
      <c r="C261" t="s">
        <v>3136</v>
      </c>
      <c r="D261" t="s">
        <v>3195</v>
      </c>
      <c r="E261" t="s">
        <v>3133</v>
      </c>
      <c r="F261" t="s">
        <v>3133</v>
      </c>
      <c r="G261" t="s">
        <v>3179</v>
      </c>
    </row>
    <row r="262" spans="1:7" x14ac:dyDescent="0.3">
      <c r="A262" t="s">
        <v>482</v>
      </c>
      <c r="B262" t="s">
        <v>45</v>
      </c>
      <c r="C262" t="s">
        <v>3178</v>
      </c>
      <c r="D262" t="s">
        <v>3187</v>
      </c>
      <c r="E262" t="s">
        <v>3144</v>
      </c>
      <c r="F262" t="s">
        <v>3133</v>
      </c>
      <c r="G262" t="s">
        <v>3573</v>
      </c>
    </row>
    <row r="263" spans="1:7" x14ac:dyDescent="0.3">
      <c r="A263" t="s">
        <v>167</v>
      </c>
      <c r="B263" t="s">
        <v>129</v>
      </c>
      <c r="C263" t="s">
        <v>3237</v>
      </c>
      <c r="D263" t="s">
        <v>3212</v>
      </c>
      <c r="E263" t="s">
        <v>3153</v>
      </c>
      <c r="F263" t="s">
        <v>3144</v>
      </c>
      <c r="G263" t="s">
        <v>3715</v>
      </c>
    </row>
    <row r="264" spans="1:7" x14ac:dyDescent="0.3">
      <c r="A264" t="s">
        <v>239</v>
      </c>
      <c r="B264" t="s">
        <v>485</v>
      </c>
      <c r="C264" t="s">
        <v>3202</v>
      </c>
      <c r="D264" t="s">
        <v>3202</v>
      </c>
      <c r="E264" t="s">
        <v>3144</v>
      </c>
      <c r="F264" t="s">
        <v>3133</v>
      </c>
      <c r="G264" t="s">
        <v>3216</v>
      </c>
    </row>
    <row r="265" spans="1:7" x14ac:dyDescent="0.3">
      <c r="A265" t="s">
        <v>166</v>
      </c>
      <c r="B265" t="s">
        <v>487</v>
      </c>
      <c r="C265" t="s">
        <v>3224</v>
      </c>
      <c r="D265" t="s">
        <v>3307</v>
      </c>
      <c r="E265" t="s">
        <v>3162</v>
      </c>
      <c r="F265" t="s">
        <v>3162</v>
      </c>
      <c r="G265" t="s">
        <v>3600</v>
      </c>
    </row>
    <row r="266" spans="1:7" x14ac:dyDescent="0.3">
      <c r="A266" t="s">
        <v>489</v>
      </c>
      <c r="B266" t="s">
        <v>490</v>
      </c>
      <c r="C266" t="s">
        <v>3133</v>
      </c>
      <c r="D266" t="s">
        <v>3144</v>
      </c>
      <c r="E266" t="s">
        <v>3133</v>
      </c>
      <c r="F266" t="s">
        <v>3133</v>
      </c>
      <c r="G266" t="s">
        <v>3152</v>
      </c>
    </row>
    <row r="267" spans="1:7" x14ac:dyDescent="0.3">
      <c r="A267" t="s">
        <v>243</v>
      </c>
      <c r="B267" t="s">
        <v>492</v>
      </c>
      <c r="C267" t="s">
        <v>3133</v>
      </c>
      <c r="D267" t="s">
        <v>3144</v>
      </c>
      <c r="E267" t="s">
        <v>3133</v>
      </c>
      <c r="F267" t="s">
        <v>3133</v>
      </c>
      <c r="G267" t="s">
        <v>3152</v>
      </c>
    </row>
    <row r="268" spans="1:7" x14ac:dyDescent="0.3">
      <c r="A268" t="s">
        <v>246</v>
      </c>
      <c r="B268" t="s">
        <v>494</v>
      </c>
      <c r="C268" t="s">
        <v>3178</v>
      </c>
      <c r="D268" t="s">
        <v>3180</v>
      </c>
      <c r="E268" t="s">
        <v>3144</v>
      </c>
      <c r="F268" t="s">
        <v>3133</v>
      </c>
      <c r="G268" t="s">
        <v>3335</v>
      </c>
    </row>
    <row r="269" spans="1:7" x14ac:dyDescent="0.3">
      <c r="A269" t="s">
        <v>240</v>
      </c>
      <c r="B269" t="s">
        <v>497</v>
      </c>
      <c r="C269" t="s">
        <v>3351</v>
      </c>
      <c r="D269" t="s">
        <v>3279</v>
      </c>
      <c r="E269" t="s">
        <v>3173</v>
      </c>
      <c r="F269" t="s">
        <v>3162</v>
      </c>
      <c r="G269" t="s">
        <v>3806</v>
      </c>
    </row>
    <row r="270" spans="1:7" x14ac:dyDescent="0.3">
      <c r="A270" t="s">
        <v>496</v>
      </c>
      <c r="B270" t="s">
        <v>499</v>
      </c>
      <c r="C270" t="s">
        <v>3212</v>
      </c>
      <c r="D270" t="s">
        <v>3181</v>
      </c>
      <c r="E270" t="s">
        <v>3144</v>
      </c>
      <c r="F270" t="s">
        <v>3133</v>
      </c>
      <c r="G270" t="s">
        <v>3809</v>
      </c>
    </row>
    <row r="271" spans="1:7" x14ac:dyDescent="0.3">
      <c r="A271" t="s">
        <v>251</v>
      </c>
      <c r="B271" t="s">
        <v>45</v>
      </c>
      <c r="C271" t="s">
        <v>3133</v>
      </c>
      <c r="D271" t="s">
        <v>3133</v>
      </c>
      <c r="E271" t="s">
        <v>3133</v>
      </c>
      <c r="F271" t="s">
        <v>3133</v>
      </c>
      <c r="G271" t="s">
        <v>32</v>
      </c>
    </row>
    <row r="272" spans="1:7" x14ac:dyDescent="0.3">
      <c r="A272" t="s">
        <v>256</v>
      </c>
      <c r="B272" t="s">
        <v>45</v>
      </c>
      <c r="C272" t="s">
        <v>3202</v>
      </c>
      <c r="D272" t="s">
        <v>3153</v>
      </c>
      <c r="E272" t="s">
        <v>3133</v>
      </c>
      <c r="F272" t="s">
        <v>3153</v>
      </c>
      <c r="G272" t="s">
        <v>3813</v>
      </c>
    </row>
    <row r="273" spans="1:7" x14ac:dyDescent="0.3">
      <c r="A273" t="s">
        <v>425</v>
      </c>
      <c r="B273" t="s">
        <v>156</v>
      </c>
      <c r="C273" t="s">
        <v>3348</v>
      </c>
      <c r="D273" t="s">
        <v>3275</v>
      </c>
      <c r="E273" t="s">
        <v>3154</v>
      </c>
      <c r="F273" t="s">
        <v>3144</v>
      </c>
      <c r="G273" t="s">
        <v>3325</v>
      </c>
    </row>
    <row r="274" spans="1:7" x14ac:dyDescent="0.3">
      <c r="A274" t="s">
        <v>58</v>
      </c>
      <c r="B274" t="s">
        <v>502</v>
      </c>
      <c r="C274" t="s">
        <v>3188</v>
      </c>
      <c r="D274" t="s">
        <v>3145</v>
      </c>
      <c r="E274" t="s">
        <v>3136</v>
      </c>
      <c r="F274" t="s">
        <v>3144</v>
      </c>
      <c r="G274" t="s">
        <v>3513</v>
      </c>
    </row>
    <row r="275" spans="1:7" x14ac:dyDescent="0.3">
      <c r="A275" t="s">
        <v>299</v>
      </c>
      <c r="B275" t="s">
        <v>156</v>
      </c>
      <c r="C275" t="s">
        <v>3146</v>
      </c>
      <c r="D275" t="s">
        <v>3232</v>
      </c>
      <c r="E275" t="s">
        <v>3136</v>
      </c>
      <c r="F275" t="s">
        <v>3144</v>
      </c>
      <c r="G275" t="s">
        <v>3819</v>
      </c>
    </row>
    <row r="276" spans="1:7" x14ac:dyDescent="0.3">
      <c r="A276" t="s">
        <v>67</v>
      </c>
      <c r="B276" t="s">
        <v>504</v>
      </c>
      <c r="C276" t="s">
        <v>3162</v>
      </c>
      <c r="D276" t="s">
        <v>3173</v>
      </c>
      <c r="E276" t="s">
        <v>3133</v>
      </c>
      <c r="F276" t="s">
        <v>3133</v>
      </c>
      <c r="G276" t="s">
        <v>3694</v>
      </c>
    </row>
    <row r="277" spans="1:7" x14ac:dyDescent="0.3">
      <c r="A277" t="s">
        <v>506</v>
      </c>
      <c r="B277" t="s">
        <v>158</v>
      </c>
      <c r="C277" t="s">
        <v>3145</v>
      </c>
      <c r="D277" t="s">
        <v>3187</v>
      </c>
      <c r="E277" t="s">
        <v>3133</v>
      </c>
      <c r="F277" t="s">
        <v>3136</v>
      </c>
      <c r="G277" t="s">
        <v>3824</v>
      </c>
    </row>
    <row r="278" spans="1:7" x14ac:dyDescent="0.3">
      <c r="A278" t="s">
        <v>148</v>
      </c>
      <c r="B278" t="s">
        <v>45</v>
      </c>
      <c r="C278" t="s">
        <v>3284</v>
      </c>
      <c r="D278" t="s">
        <v>3255</v>
      </c>
      <c r="E278" t="s">
        <v>3136</v>
      </c>
      <c r="F278" t="s">
        <v>3153</v>
      </c>
      <c r="G278" t="s">
        <v>3826</v>
      </c>
    </row>
    <row r="279" spans="1:7" x14ac:dyDescent="0.3">
      <c r="A279" t="s">
        <v>212</v>
      </c>
      <c r="B279" t="s">
        <v>45</v>
      </c>
      <c r="C279" t="s">
        <v>3144</v>
      </c>
      <c r="D279" t="s">
        <v>3144</v>
      </c>
      <c r="E279" t="s">
        <v>3133</v>
      </c>
      <c r="F279" t="s">
        <v>3133</v>
      </c>
      <c r="G279" t="s">
        <v>3216</v>
      </c>
    </row>
    <row r="280" spans="1:7" x14ac:dyDescent="0.3">
      <c r="A280" t="s">
        <v>507</v>
      </c>
      <c r="B280" t="s">
        <v>388</v>
      </c>
      <c r="C280" t="s">
        <v>3334</v>
      </c>
      <c r="D280" t="s">
        <v>3275</v>
      </c>
      <c r="E280" t="s">
        <v>3136</v>
      </c>
      <c r="F280" t="s">
        <v>3162</v>
      </c>
      <c r="G280" t="s">
        <v>3829</v>
      </c>
    </row>
    <row r="281" spans="1:7" x14ac:dyDescent="0.3">
      <c r="A281" t="s">
        <v>449</v>
      </c>
      <c r="B281" t="s">
        <v>510</v>
      </c>
      <c r="C281" t="s">
        <v>3178</v>
      </c>
      <c r="D281" t="s">
        <v>3187</v>
      </c>
      <c r="E281" t="s">
        <v>3133</v>
      </c>
      <c r="F281" t="s">
        <v>3133</v>
      </c>
      <c r="G281" t="s">
        <v>3573</v>
      </c>
    </row>
    <row r="282" spans="1:7" x14ac:dyDescent="0.3">
      <c r="A282" t="s">
        <v>269</v>
      </c>
      <c r="B282" t="s">
        <v>511</v>
      </c>
      <c r="C282" t="s">
        <v>3197</v>
      </c>
      <c r="D282" t="s">
        <v>3289</v>
      </c>
      <c r="E282" t="s">
        <v>3178</v>
      </c>
      <c r="F282" t="s">
        <v>3144</v>
      </c>
      <c r="G282" t="s">
        <v>3833</v>
      </c>
    </row>
    <row r="283" spans="1:7" x14ac:dyDescent="0.3">
      <c r="A283" t="s">
        <v>82</v>
      </c>
      <c r="B283" t="s">
        <v>512</v>
      </c>
      <c r="C283" t="s">
        <v>3135</v>
      </c>
      <c r="D283" t="s">
        <v>3238</v>
      </c>
      <c r="E283" t="s">
        <v>3136</v>
      </c>
      <c r="F283" t="s">
        <v>3133</v>
      </c>
      <c r="G283" t="s">
        <v>3835</v>
      </c>
    </row>
    <row r="284" spans="1:7" x14ac:dyDescent="0.3">
      <c r="A284" t="s">
        <v>89</v>
      </c>
      <c r="B284" t="s">
        <v>514</v>
      </c>
      <c r="C284" t="s">
        <v>3167</v>
      </c>
      <c r="D284" t="s">
        <v>3222</v>
      </c>
      <c r="E284" t="s">
        <v>3162</v>
      </c>
      <c r="F284" t="s">
        <v>3133</v>
      </c>
      <c r="G284" t="s">
        <v>3837</v>
      </c>
    </row>
    <row r="285" spans="1:7" x14ac:dyDescent="0.3">
      <c r="A285" t="s">
        <v>86</v>
      </c>
      <c r="B285" t="s">
        <v>516</v>
      </c>
      <c r="C285" t="s">
        <v>3201</v>
      </c>
      <c r="D285" t="s">
        <v>3173</v>
      </c>
      <c r="E285" t="s">
        <v>3153</v>
      </c>
      <c r="F285" t="s">
        <v>3133</v>
      </c>
      <c r="G285" t="s">
        <v>3839</v>
      </c>
    </row>
    <row r="286" spans="1:7" x14ac:dyDescent="0.3">
      <c r="A286" t="s">
        <v>79</v>
      </c>
      <c r="B286" t="s">
        <v>45</v>
      </c>
      <c r="C286" t="s">
        <v>3153</v>
      </c>
      <c r="D286" t="s">
        <v>3144</v>
      </c>
      <c r="E286" t="s">
        <v>3133</v>
      </c>
      <c r="F286" t="s">
        <v>3133</v>
      </c>
      <c r="G286" t="s">
        <v>3325</v>
      </c>
    </row>
    <row r="287" spans="1:7" x14ac:dyDescent="0.3">
      <c r="A287" t="s">
        <v>518</v>
      </c>
      <c r="B287" t="s">
        <v>45</v>
      </c>
      <c r="C287" t="s">
        <v>3144</v>
      </c>
      <c r="D287" t="s">
        <v>3144</v>
      </c>
      <c r="E287" t="s">
        <v>3133</v>
      </c>
      <c r="F287" t="s">
        <v>3133</v>
      </c>
      <c r="G287" t="s">
        <v>3216</v>
      </c>
    </row>
    <row r="288" spans="1:7" x14ac:dyDescent="0.3">
      <c r="A288" t="s">
        <v>25</v>
      </c>
      <c r="B288" t="s">
        <v>435</v>
      </c>
      <c r="C288" t="s">
        <v>3174</v>
      </c>
      <c r="D288" t="s">
        <v>3175</v>
      </c>
      <c r="E288" t="s">
        <v>3144</v>
      </c>
      <c r="F288" t="s">
        <v>3144</v>
      </c>
      <c r="G288" t="s">
        <v>3176</v>
      </c>
    </row>
    <row r="289" spans="1:7" x14ac:dyDescent="0.3">
      <c r="A289" t="s">
        <v>35</v>
      </c>
      <c r="B289" t="s">
        <v>520</v>
      </c>
      <c r="C289" t="s">
        <v>3167</v>
      </c>
      <c r="D289" t="s">
        <v>3167</v>
      </c>
      <c r="E289" t="s">
        <v>3133</v>
      </c>
      <c r="F289" t="s">
        <v>3153</v>
      </c>
      <c r="G289" t="s">
        <v>3216</v>
      </c>
    </row>
    <row r="290" spans="1:7" x14ac:dyDescent="0.3">
      <c r="A290" t="s">
        <v>31</v>
      </c>
      <c r="B290" t="s">
        <v>522</v>
      </c>
      <c r="C290" t="s">
        <v>3367</v>
      </c>
      <c r="D290" t="s">
        <v>3205</v>
      </c>
      <c r="E290" t="s">
        <v>3178</v>
      </c>
      <c r="F290" t="s">
        <v>3133</v>
      </c>
      <c r="G290" t="s">
        <v>3846</v>
      </c>
    </row>
    <row r="291" spans="1:7" x14ac:dyDescent="0.3">
      <c r="A291" t="s">
        <v>36</v>
      </c>
      <c r="B291" t="s">
        <v>326</v>
      </c>
      <c r="C291" t="s">
        <v>3222</v>
      </c>
      <c r="D291" t="s">
        <v>3201</v>
      </c>
      <c r="E291" t="s">
        <v>3153</v>
      </c>
      <c r="F291" t="s">
        <v>3133</v>
      </c>
      <c r="G291" t="s">
        <v>3849</v>
      </c>
    </row>
    <row r="292" spans="1:7" x14ac:dyDescent="0.3">
      <c r="A292" t="s">
        <v>328</v>
      </c>
      <c r="B292" t="s">
        <v>525</v>
      </c>
      <c r="C292" t="s">
        <v>3174</v>
      </c>
      <c r="D292" t="s">
        <v>3212</v>
      </c>
      <c r="E292" t="s">
        <v>3133</v>
      </c>
      <c r="F292" t="s">
        <v>3144</v>
      </c>
      <c r="G292" t="s">
        <v>3560</v>
      </c>
    </row>
    <row r="293" spans="1:7" x14ac:dyDescent="0.3">
      <c r="A293" t="s">
        <v>46</v>
      </c>
      <c r="B293" t="s">
        <v>527</v>
      </c>
      <c r="C293" t="s">
        <v>3178</v>
      </c>
      <c r="D293" t="s">
        <v>3173</v>
      </c>
      <c r="E293" t="s">
        <v>3133</v>
      </c>
      <c r="F293" t="s">
        <v>3133</v>
      </c>
      <c r="G293" t="s">
        <v>3203</v>
      </c>
    </row>
    <row r="294" spans="1:7" x14ac:dyDescent="0.3">
      <c r="A294" t="s">
        <v>178</v>
      </c>
      <c r="B294" t="s">
        <v>45</v>
      </c>
      <c r="C294" t="s">
        <v>3144</v>
      </c>
      <c r="D294" t="s">
        <v>3153</v>
      </c>
      <c r="E294" t="s">
        <v>3133</v>
      </c>
      <c r="F294" t="s">
        <v>3133</v>
      </c>
      <c r="G294" t="s">
        <v>3163</v>
      </c>
    </row>
    <row r="295" spans="1:7" x14ac:dyDescent="0.3">
      <c r="A295" t="s">
        <v>407</v>
      </c>
      <c r="B295" t="s">
        <v>45</v>
      </c>
      <c r="C295" t="s">
        <v>3144</v>
      </c>
      <c r="D295" t="s">
        <v>3144</v>
      </c>
      <c r="E295" t="s">
        <v>3133</v>
      </c>
      <c r="F295" t="s">
        <v>3133</v>
      </c>
      <c r="G295" t="s">
        <v>3216</v>
      </c>
    </row>
    <row r="296" spans="1:7" x14ac:dyDescent="0.3">
      <c r="A296" t="s">
        <v>425</v>
      </c>
      <c r="B296" t="s">
        <v>529</v>
      </c>
      <c r="C296" t="s">
        <v>3133</v>
      </c>
      <c r="D296" t="s">
        <v>3153</v>
      </c>
      <c r="E296" t="s">
        <v>3133</v>
      </c>
      <c r="F296" t="s">
        <v>3133</v>
      </c>
      <c r="G296" t="s">
        <v>3152</v>
      </c>
    </row>
    <row r="297" spans="1:7" x14ac:dyDescent="0.3">
      <c r="A297" t="s">
        <v>299</v>
      </c>
      <c r="B297" t="s">
        <v>110</v>
      </c>
      <c r="C297" t="s">
        <v>3133</v>
      </c>
      <c r="D297" t="s">
        <v>3144</v>
      </c>
      <c r="E297" t="s">
        <v>3133</v>
      </c>
      <c r="F297" t="s">
        <v>3133</v>
      </c>
      <c r="G297" t="s">
        <v>3152</v>
      </c>
    </row>
    <row r="298" spans="1:7" x14ac:dyDescent="0.3">
      <c r="A298" t="s">
        <v>148</v>
      </c>
      <c r="B298" t="s">
        <v>532</v>
      </c>
      <c r="C298" t="s">
        <v>3202</v>
      </c>
      <c r="D298" t="s">
        <v>3201</v>
      </c>
      <c r="E298" t="s">
        <v>3153</v>
      </c>
      <c r="F298" t="s">
        <v>3133</v>
      </c>
      <c r="G298" t="s">
        <v>3258</v>
      </c>
    </row>
    <row r="299" spans="1:7" x14ac:dyDescent="0.3">
      <c r="A299" t="s">
        <v>58</v>
      </c>
      <c r="B299" t="s">
        <v>108</v>
      </c>
      <c r="C299" t="s">
        <v>3187</v>
      </c>
      <c r="D299" t="s">
        <v>3202</v>
      </c>
      <c r="E299" t="s">
        <v>3144</v>
      </c>
      <c r="F299" t="s">
        <v>3133</v>
      </c>
      <c r="G299" t="s">
        <v>3311</v>
      </c>
    </row>
    <row r="300" spans="1:7" x14ac:dyDescent="0.3">
      <c r="A300" t="s">
        <v>506</v>
      </c>
      <c r="B300" t="s">
        <v>281</v>
      </c>
      <c r="C300" t="s">
        <v>3264</v>
      </c>
      <c r="D300" t="s">
        <v>3237</v>
      </c>
      <c r="E300" t="s">
        <v>3136</v>
      </c>
      <c r="F300" t="s">
        <v>3144</v>
      </c>
      <c r="G300" t="s">
        <v>3862</v>
      </c>
    </row>
    <row r="301" spans="1:7" x14ac:dyDescent="0.3">
      <c r="A301" t="s">
        <v>536</v>
      </c>
      <c r="B301" t="s">
        <v>537</v>
      </c>
      <c r="C301" t="s">
        <v>3155</v>
      </c>
      <c r="D301" t="s">
        <v>3237</v>
      </c>
      <c r="E301" t="s">
        <v>3144</v>
      </c>
      <c r="F301" t="s">
        <v>3133</v>
      </c>
      <c r="G301" t="s">
        <v>3864</v>
      </c>
    </row>
    <row r="302" spans="1:7" x14ac:dyDescent="0.3">
      <c r="A302" t="s">
        <v>67</v>
      </c>
      <c r="B302" t="s">
        <v>475</v>
      </c>
      <c r="C302" t="s">
        <v>3197</v>
      </c>
      <c r="D302" t="s">
        <v>3310</v>
      </c>
      <c r="E302" t="s">
        <v>3153</v>
      </c>
      <c r="F302" t="s">
        <v>3136</v>
      </c>
      <c r="G302" t="s">
        <v>3272</v>
      </c>
    </row>
    <row r="303" spans="1:7" x14ac:dyDescent="0.3">
      <c r="A303" t="s">
        <v>215</v>
      </c>
      <c r="B303" t="s">
        <v>45</v>
      </c>
      <c r="C303" t="s">
        <v>3180</v>
      </c>
      <c r="D303" t="s">
        <v>3154</v>
      </c>
      <c r="E303" t="s">
        <v>3133</v>
      </c>
      <c r="F303" t="s">
        <v>3133</v>
      </c>
      <c r="G303" t="s">
        <v>3329</v>
      </c>
    </row>
    <row r="304" spans="1:7" x14ac:dyDescent="0.3">
      <c r="A304" t="s">
        <v>540</v>
      </c>
      <c r="B304" t="s">
        <v>45</v>
      </c>
      <c r="C304" t="s">
        <v>3212</v>
      </c>
      <c r="D304" t="s">
        <v>3180</v>
      </c>
      <c r="E304" t="s">
        <v>3153</v>
      </c>
      <c r="F304" t="s">
        <v>3133</v>
      </c>
      <c r="G304" t="s">
        <v>3554</v>
      </c>
    </row>
    <row r="305" spans="1:7" x14ac:dyDescent="0.3">
      <c r="A305" t="s">
        <v>90</v>
      </c>
      <c r="B305" t="s">
        <v>541</v>
      </c>
      <c r="C305" t="s">
        <v>3237</v>
      </c>
      <c r="D305" t="s">
        <v>3244</v>
      </c>
      <c r="E305" t="s">
        <v>3136</v>
      </c>
      <c r="F305" t="s">
        <v>3133</v>
      </c>
      <c r="G305" t="s">
        <v>3330</v>
      </c>
    </row>
    <row r="306" spans="1:7" x14ac:dyDescent="0.3">
      <c r="A306" t="s">
        <v>95</v>
      </c>
      <c r="B306" t="s">
        <v>543</v>
      </c>
      <c r="C306" t="s">
        <v>3345</v>
      </c>
      <c r="D306" t="s">
        <v>3289</v>
      </c>
      <c r="E306" t="s">
        <v>3178</v>
      </c>
      <c r="F306" t="s">
        <v>3133</v>
      </c>
      <c r="G306" t="s">
        <v>3870</v>
      </c>
    </row>
    <row r="307" spans="1:7" x14ac:dyDescent="0.3">
      <c r="A307" t="s">
        <v>98</v>
      </c>
      <c r="B307" t="s">
        <v>45</v>
      </c>
      <c r="C307" t="s">
        <v>3351</v>
      </c>
      <c r="D307" t="s">
        <v>3310</v>
      </c>
      <c r="E307" t="s">
        <v>3162</v>
      </c>
      <c r="F307" t="s">
        <v>3144</v>
      </c>
      <c r="G307" t="s">
        <v>3872</v>
      </c>
    </row>
    <row r="308" spans="1:7" x14ac:dyDescent="0.3">
      <c r="A308" t="s">
        <v>99</v>
      </c>
      <c r="B308" t="s">
        <v>45</v>
      </c>
      <c r="C308" t="s">
        <v>3195</v>
      </c>
      <c r="D308" t="s">
        <v>3173</v>
      </c>
      <c r="E308" t="s">
        <v>3133</v>
      </c>
      <c r="F308" t="s">
        <v>3144</v>
      </c>
      <c r="G308" t="s">
        <v>3218</v>
      </c>
    </row>
    <row r="309" spans="1:7" x14ac:dyDescent="0.3">
      <c r="A309" t="s">
        <v>167</v>
      </c>
      <c r="B309" t="s">
        <v>187</v>
      </c>
      <c r="C309" t="s">
        <v>3202</v>
      </c>
      <c r="D309" t="s">
        <v>3173</v>
      </c>
      <c r="E309" t="s">
        <v>3133</v>
      </c>
      <c r="F309" t="s">
        <v>3153</v>
      </c>
      <c r="G309" t="s">
        <v>3875</v>
      </c>
    </row>
    <row r="310" spans="1:7" x14ac:dyDescent="0.3">
      <c r="A310" t="s">
        <v>489</v>
      </c>
      <c r="B310" t="s">
        <v>546</v>
      </c>
      <c r="C310" t="s">
        <v>3153</v>
      </c>
      <c r="D310" t="s">
        <v>3180</v>
      </c>
      <c r="E310" t="s">
        <v>3133</v>
      </c>
      <c r="F310" t="s">
        <v>3133</v>
      </c>
      <c r="G310" t="s">
        <v>3878</v>
      </c>
    </row>
    <row r="311" spans="1:7" x14ac:dyDescent="0.3">
      <c r="A311" t="s">
        <v>166</v>
      </c>
      <c r="B311" t="s">
        <v>317</v>
      </c>
      <c r="C311" t="s">
        <v>3264</v>
      </c>
      <c r="D311" t="s">
        <v>3237</v>
      </c>
      <c r="E311" t="s">
        <v>3136</v>
      </c>
      <c r="F311" t="s">
        <v>3144</v>
      </c>
      <c r="G311" t="s">
        <v>3862</v>
      </c>
    </row>
    <row r="312" spans="1:7" x14ac:dyDescent="0.3">
      <c r="A312" t="s">
        <v>239</v>
      </c>
      <c r="B312" t="s">
        <v>548</v>
      </c>
      <c r="C312" t="s">
        <v>3297</v>
      </c>
      <c r="D312" t="s">
        <v>3167</v>
      </c>
      <c r="E312" t="s">
        <v>3136</v>
      </c>
      <c r="F312" t="s">
        <v>3144</v>
      </c>
      <c r="G312" t="s">
        <v>3881</v>
      </c>
    </row>
    <row r="313" spans="1:7" x14ac:dyDescent="0.3">
      <c r="A313" t="s">
        <v>496</v>
      </c>
      <c r="B313" t="s">
        <v>550</v>
      </c>
      <c r="C313" t="s">
        <v>3222</v>
      </c>
      <c r="D313" t="s">
        <v>3175</v>
      </c>
      <c r="E313" t="s">
        <v>3133</v>
      </c>
      <c r="F313" t="s">
        <v>3144</v>
      </c>
      <c r="G313" t="s">
        <v>3700</v>
      </c>
    </row>
    <row r="314" spans="1:7" x14ac:dyDescent="0.3">
      <c r="A314" t="s">
        <v>243</v>
      </c>
      <c r="B314" t="s">
        <v>552</v>
      </c>
      <c r="C314" t="s">
        <v>3232</v>
      </c>
      <c r="D314" t="s">
        <v>3174</v>
      </c>
      <c r="E314" t="s">
        <v>3153</v>
      </c>
      <c r="F314" t="s">
        <v>3144</v>
      </c>
      <c r="G314" t="s">
        <v>3569</v>
      </c>
    </row>
    <row r="315" spans="1:7" x14ac:dyDescent="0.3">
      <c r="A315" t="s">
        <v>246</v>
      </c>
      <c r="B315" t="s">
        <v>554</v>
      </c>
      <c r="C315" t="s">
        <v>3279</v>
      </c>
      <c r="D315" t="s">
        <v>3201</v>
      </c>
      <c r="E315" t="s">
        <v>3144</v>
      </c>
      <c r="F315" t="s">
        <v>3136</v>
      </c>
      <c r="G315" t="s">
        <v>3888</v>
      </c>
    </row>
    <row r="316" spans="1:7" x14ac:dyDescent="0.3">
      <c r="A316" t="s">
        <v>240</v>
      </c>
      <c r="B316" t="s">
        <v>45</v>
      </c>
      <c r="C316" t="s">
        <v>3146</v>
      </c>
      <c r="D316" t="s">
        <v>3154</v>
      </c>
      <c r="E316" t="s">
        <v>3136</v>
      </c>
      <c r="F316" t="s">
        <v>3153</v>
      </c>
      <c r="G316" t="s">
        <v>3890</v>
      </c>
    </row>
    <row r="317" spans="1:7" x14ac:dyDescent="0.3">
      <c r="A317" t="s">
        <v>251</v>
      </c>
      <c r="B317" t="s">
        <v>45</v>
      </c>
      <c r="C317" t="s">
        <v>3202</v>
      </c>
      <c r="D317" t="s">
        <v>3202</v>
      </c>
      <c r="E317" t="s">
        <v>3133</v>
      </c>
      <c r="F317" t="s">
        <v>3133</v>
      </c>
      <c r="G317" t="s">
        <v>3216</v>
      </c>
    </row>
    <row r="318" spans="1:7" x14ac:dyDescent="0.3">
      <c r="A318" t="s">
        <v>31</v>
      </c>
      <c r="B318" t="s">
        <v>556</v>
      </c>
      <c r="C318" t="s">
        <v>3212</v>
      </c>
      <c r="D318" t="s">
        <v>3195</v>
      </c>
      <c r="E318" t="s">
        <v>3136</v>
      </c>
      <c r="F318" t="s">
        <v>3133</v>
      </c>
      <c r="G318" t="s">
        <v>3182</v>
      </c>
    </row>
    <row r="319" spans="1:7" x14ac:dyDescent="0.3">
      <c r="A319" t="s">
        <v>35</v>
      </c>
      <c r="B319" t="s">
        <v>502</v>
      </c>
      <c r="C319" t="s">
        <v>3133</v>
      </c>
      <c r="D319" t="s">
        <v>3153</v>
      </c>
      <c r="E319" t="s">
        <v>3133</v>
      </c>
      <c r="F319" t="s">
        <v>3133</v>
      </c>
      <c r="G319" t="s">
        <v>3152</v>
      </c>
    </row>
    <row r="320" spans="1:7" x14ac:dyDescent="0.3">
      <c r="A320" t="s">
        <v>178</v>
      </c>
      <c r="B320" t="s">
        <v>559</v>
      </c>
      <c r="C320" t="s">
        <v>3155</v>
      </c>
      <c r="D320" t="s">
        <v>3238</v>
      </c>
      <c r="E320" t="s">
        <v>3153</v>
      </c>
      <c r="F320" t="s">
        <v>3133</v>
      </c>
      <c r="G320" t="s">
        <v>3895</v>
      </c>
    </row>
    <row r="321" spans="1:7" x14ac:dyDescent="0.3">
      <c r="A321" t="s">
        <v>25</v>
      </c>
      <c r="B321" t="s">
        <v>561</v>
      </c>
      <c r="C321" t="s">
        <v>3321</v>
      </c>
      <c r="D321" t="s">
        <v>3146</v>
      </c>
      <c r="E321" t="s">
        <v>3162</v>
      </c>
      <c r="F321" t="s">
        <v>3136</v>
      </c>
      <c r="G321" t="s">
        <v>3432</v>
      </c>
    </row>
    <row r="322" spans="1:7" x14ac:dyDescent="0.3">
      <c r="A322" t="s">
        <v>36</v>
      </c>
      <c r="B322" t="s">
        <v>564</v>
      </c>
      <c r="C322" t="s">
        <v>3136</v>
      </c>
      <c r="D322" t="s">
        <v>3136</v>
      </c>
      <c r="E322" t="s">
        <v>3133</v>
      </c>
      <c r="F322" t="s">
        <v>3133</v>
      </c>
      <c r="G322" t="s">
        <v>3216</v>
      </c>
    </row>
    <row r="323" spans="1:7" x14ac:dyDescent="0.3">
      <c r="A323" t="s">
        <v>138</v>
      </c>
      <c r="B323" t="s">
        <v>566</v>
      </c>
      <c r="C323" t="s">
        <v>3351</v>
      </c>
      <c r="D323" t="s">
        <v>3279</v>
      </c>
      <c r="E323" t="s">
        <v>3178</v>
      </c>
      <c r="F323" t="s">
        <v>3136</v>
      </c>
      <c r="G323" t="s">
        <v>3806</v>
      </c>
    </row>
    <row r="324" spans="1:7" x14ac:dyDescent="0.3">
      <c r="A324" t="s">
        <v>568</v>
      </c>
      <c r="B324" t="s">
        <v>569</v>
      </c>
      <c r="C324" t="s">
        <v>3133</v>
      </c>
      <c r="D324" t="s">
        <v>3144</v>
      </c>
      <c r="E324" t="s">
        <v>3133</v>
      </c>
      <c r="F324" t="s">
        <v>3133</v>
      </c>
      <c r="G324" t="s">
        <v>3152</v>
      </c>
    </row>
    <row r="325" spans="1:7" x14ac:dyDescent="0.3">
      <c r="A325" t="s">
        <v>407</v>
      </c>
      <c r="B325" t="s">
        <v>571</v>
      </c>
      <c r="C325" t="s">
        <v>3133</v>
      </c>
      <c r="D325" t="s">
        <v>3144</v>
      </c>
      <c r="E325" t="s">
        <v>3133</v>
      </c>
      <c r="F325" t="s">
        <v>3133</v>
      </c>
      <c r="G325" t="s">
        <v>3152</v>
      </c>
    </row>
    <row r="326" spans="1:7" x14ac:dyDescent="0.3">
      <c r="A326" t="s">
        <v>563</v>
      </c>
      <c r="B326" t="s">
        <v>45</v>
      </c>
      <c r="C326" t="s">
        <v>3341</v>
      </c>
      <c r="D326" t="s">
        <v>3167</v>
      </c>
      <c r="E326" t="s">
        <v>3178</v>
      </c>
      <c r="F326" t="s">
        <v>3144</v>
      </c>
      <c r="G326" t="s">
        <v>3903</v>
      </c>
    </row>
    <row r="327" spans="1:7" x14ac:dyDescent="0.3">
      <c r="A327" t="s">
        <v>269</v>
      </c>
      <c r="B327" t="s">
        <v>573</v>
      </c>
      <c r="C327" t="s">
        <v>3144</v>
      </c>
      <c r="D327" t="s">
        <v>3162</v>
      </c>
      <c r="E327" t="s">
        <v>3133</v>
      </c>
      <c r="F327" t="s">
        <v>3133</v>
      </c>
      <c r="G327" t="s">
        <v>3338</v>
      </c>
    </row>
    <row r="328" spans="1:7" x14ac:dyDescent="0.3">
      <c r="A328" t="s">
        <v>449</v>
      </c>
      <c r="B328" t="s">
        <v>129</v>
      </c>
      <c r="C328" t="s">
        <v>3133</v>
      </c>
      <c r="D328" t="s">
        <v>3136</v>
      </c>
      <c r="E328" t="s">
        <v>3133</v>
      </c>
      <c r="F328" t="s">
        <v>3133</v>
      </c>
      <c r="G328" t="s">
        <v>3152</v>
      </c>
    </row>
    <row r="329" spans="1:7" x14ac:dyDescent="0.3">
      <c r="A329" t="s">
        <v>507</v>
      </c>
      <c r="B329" t="s">
        <v>576</v>
      </c>
      <c r="C329" t="s">
        <v>3146</v>
      </c>
      <c r="D329" t="s">
        <v>3155</v>
      </c>
      <c r="E329" t="s">
        <v>3178</v>
      </c>
      <c r="F329" t="s">
        <v>3133</v>
      </c>
      <c r="G329" t="s">
        <v>3909</v>
      </c>
    </row>
    <row r="330" spans="1:7" x14ac:dyDescent="0.3">
      <c r="A330" t="s">
        <v>82</v>
      </c>
      <c r="B330" t="s">
        <v>577</v>
      </c>
      <c r="C330" t="s">
        <v>3363</v>
      </c>
      <c r="D330" t="s">
        <v>3315</v>
      </c>
      <c r="E330" t="s">
        <v>3187</v>
      </c>
      <c r="F330" t="s">
        <v>3133</v>
      </c>
      <c r="G330" t="s">
        <v>3912</v>
      </c>
    </row>
    <row r="331" spans="1:7" x14ac:dyDescent="0.3">
      <c r="A331" t="s">
        <v>86</v>
      </c>
      <c r="B331" t="s">
        <v>579</v>
      </c>
      <c r="C331" t="s">
        <v>3133</v>
      </c>
      <c r="D331" t="s">
        <v>3178</v>
      </c>
      <c r="E331" t="s">
        <v>3133</v>
      </c>
      <c r="F331" t="s">
        <v>3133</v>
      </c>
      <c r="G331" t="s">
        <v>3152</v>
      </c>
    </row>
    <row r="332" spans="1:7" x14ac:dyDescent="0.3">
      <c r="A332" t="s">
        <v>89</v>
      </c>
      <c r="B332" t="s">
        <v>581</v>
      </c>
      <c r="C332" t="s">
        <v>3303</v>
      </c>
      <c r="D332" t="s">
        <v>3174</v>
      </c>
      <c r="E332" t="s">
        <v>3144</v>
      </c>
      <c r="F332" t="s">
        <v>3162</v>
      </c>
      <c r="G332" t="s">
        <v>3916</v>
      </c>
    </row>
    <row r="333" spans="1:7" x14ac:dyDescent="0.3">
      <c r="A333" t="s">
        <v>83</v>
      </c>
      <c r="B333" t="s">
        <v>583</v>
      </c>
      <c r="C333" t="s">
        <v>3341</v>
      </c>
      <c r="D333" t="s">
        <v>3293</v>
      </c>
      <c r="E333" t="s">
        <v>3178</v>
      </c>
      <c r="F333" t="s">
        <v>3144</v>
      </c>
      <c r="G333" t="s">
        <v>3918</v>
      </c>
    </row>
    <row r="334" spans="1:7" x14ac:dyDescent="0.3">
      <c r="A334" t="s">
        <v>161</v>
      </c>
      <c r="B334" t="s">
        <v>45</v>
      </c>
      <c r="C334" t="s">
        <v>3144</v>
      </c>
      <c r="D334" t="s">
        <v>3136</v>
      </c>
      <c r="E334" t="s">
        <v>3133</v>
      </c>
      <c r="F334" t="s">
        <v>3133</v>
      </c>
      <c r="G334" t="s">
        <v>3179</v>
      </c>
    </row>
    <row r="335" spans="1:7" x14ac:dyDescent="0.3">
      <c r="A335" t="s">
        <v>282</v>
      </c>
      <c r="B335" t="s">
        <v>45</v>
      </c>
      <c r="C335" t="s">
        <v>3133</v>
      </c>
      <c r="D335" t="s">
        <v>3133</v>
      </c>
      <c r="E335" t="s">
        <v>3133</v>
      </c>
      <c r="F335" t="s">
        <v>3133</v>
      </c>
      <c r="G335" t="s">
        <v>32</v>
      </c>
    </row>
    <row r="336" spans="1:7" x14ac:dyDescent="0.3">
      <c r="A336" t="s">
        <v>425</v>
      </c>
      <c r="B336" t="s">
        <v>585</v>
      </c>
      <c r="C336" t="s">
        <v>3212</v>
      </c>
      <c r="D336" t="s">
        <v>3195</v>
      </c>
      <c r="E336" t="s">
        <v>3153</v>
      </c>
      <c r="F336" t="s">
        <v>3133</v>
      </c>
      <c r="G336" t="s">
        <v>3182</v>
      </c>
    </row>
    <row r="337" spans="1:7" x14ac:dyDescent="0.3">
      <c r="A337" t="s">
        <v>299</v>
      </c>
      <c r="B337" t="s">
        <v>368</v>
      </c>
      <c r="C337" t="s">
        <v>3133</v>
      </c>
      <c r="D337" t="s">
        <v>3162</v>
      </c>
      <c r="E337" t="s">
        <v>3133</v>
      </c>
      <c r="F337" t="s">
        <v>3133</v>
      </c>
      <c r="G337" t="s">
        <v>3152</v>
      </c>
    </row>
    <row r="338" spans="1:7" x14ac:dyDescent="0.3">
      <c r="A338" t="s">
        <v>148</v>
      </c>
      <c r="B338" t="s">
        <v>586</v>
      </c>
      <c r="C338" t="s">
        <v>3264</v>
      </c>
      <c r="D338" t="s">
        <v>3238</v>
      </c>
      <c r="E338" t="s">
        <v>3136</v>
      </c>
      <c r="F338" t="s">
        <v>3133</v>
      </c>
      <c r="G338" t="s">
        <v>3925</v>
      </c>
    </row>
    <row r="339" spans="1:7" x14ac:dyDescent="0.3">
      <c r="A339" t="s">
        <v>67</v>
      </c>
      <c r="B339" t="s">
        <v>588</v>
      </c>
      <c r="C339" t="s">
        <v>3154</v>
      </c>
      <c r="D339" t="s">
        <v>3201</v>
      </c>
      <c r="E339" t="s">
        <v>3133</v>
      </c>
      <c r="F339" t="s">
        <v>3133</v>
      </c>
      <c r="G339" t="s">
        <v>3927</v>
      </c>
    </row>
    <row r="340" spans="1:7" x14ac:dyDescent="0.3">
      <c r="A340" t="s">
        <v>506</v>
      </c>
      <c r="B340" t="s">
        <v>589</v>
      </c>
      <c r="C340" t="s">
        <v>3144</v>
      </c>
      <c r="D340" t="s">
        <v>3136</v>
      </c>
      <c r="E340" t="s">
        <v>3133</v>
      </c>
      <c r="F340" t="s">
        <v>3133</v>
      </c>
      <c r="G340" t="s">
        <v>3179</v>
      </c>
    </row>
    <row r="341" spans="1:7" x14ac:dyDescent="0.3">
      <c r="A341" t="s">
        <v>63</v>
      </c>
      <c r="B341" t="s">
        <v>591</v>
      </c>
      <c r="C341" t="s">
        <v>3467</v>
      </c>
      <c r="D341" t="s">
        <v>3370</v>
      </c>
      <c r="E341" t="s">
        <v>3202</v>
      </c>
      <c r="F341" t="s">
        <v>3136</v>
      </c>
      <c r="G341" t="s">
        <v>3931</v>
      </c>
    </row>
    <row r="342" spans="1:7" x14ac:dyDescent="0.3">
      <c r="A342" t="s">
        <v>540</v>
      </c>
      <c r="B342" t="s">
        <v>593</v>
      </c>
      <c r="C342" t="s">
        <v>3133</v>
      </c>
      <c r="D342" t="s">
        <v>3153</v>
      </c>
      <c r="E342" t="s">
        <v>3133</v>
      </c>
      <c r="F342" t="s">
        <v>3133</v>
      </c>
      <c r="G342" t="s">
        <v>3152</v>
      </c>
    </row>
    <row r="343" spans="1:7" x14ac:dyDescent="0.3">
      <c r="A343" t="s">
        <v>215</v>
      </c>
      <c r="B343" t="s">
        <v>595</v>
      </c>
      <c r="C343" t="s">
        <v>3153</v>
      </c>
      <c r="D343" t="s">
        <v>3162</v>
      </c>
      <c r="E343" t="s">
        <v>3133</v>
      </c>
      <c r="F343" t="s">
        <v>3133</v>
      </c>
      <c r="G343" t="s">
        <v>3163</v>
      </c>
    </row>
    <row r="344" spans="1:7" x14ac:dyDescent="0.3">
      <c r="A344" t="s">
        <v>597</v>
      </c>
      <c r="B344" t="s">
        <v>45</v>
      </c>
      <c r="C344" t="s">
        <v>3133</v>
      </c>
      <c r="D344" t="s">
        <v>3153</v>
      </c>
      <c r="E344" t="s">
        <v>3133</v>
      </c>
      <c r="F344" t="s">
        <v>3133</v>
      </c>
      <c r="G344" t="s">
        <v>3152</v>
      </c>
    </row>
    <row r="345" spans="1:7" x14ac:dyDescent="0.3">
      <c r="A345" t="s">
        <v>218</v>
      </c>
      <c r="B345" t="s">
        <v>45</v>
      </c>
      <c r="C345" t="s">
        <v>3173</v>
      </c>
      <c r="D345" t="s">
        <v>3173</v>
      </c>
      <c r="E345" t="s">
        <v>3144</v>
      </c>
      <c r="F345" t="s">
        <v>3133</v>
      </c>
      <c r="G345" t="s">
        <v>3216</v>
      </c>
    </row>
    <row r="346" spans="1:7" x14ac:dyDescent="0.3">
      <c r="A346" t="s">
        <v>31</v>
      </c>
      <c r="B346" t="s">
        <v>598</v>
      </c>
      <c r="C346" t="s">
        <v>3153</v>
      </c>
      <c r="D346" t="s">
        <v>3162</v>
      </c>
      <c r="E346" t="s">
        <v>3133</v>
      </c>
      <c r="F346" t="s">
        <v>3133</v>
      </c>
      <c r="G346" t="s">
        <v>3163</v>
      </c>
    </row>
    <row r="347" spans="1:7" x14ac:dyDescent="0.3">
      <c r="A347" t="s">
        <v>35</v>
      </c>
      <c r="B347" t="s">
        <v>26</v>
      </c>
      <c r="C347" t="s">
        <v>3313</v>
      </c>
      <c r="D347" t="s">
        <v>3146</v>
      </c>
      <c r="E347" t="s">
        <v>3136</v>
      </c>
      <c r="F347" t="s">
        <v>3153</v>
      </c>
      <c r="G347" t="s">
        <v>3940</v>
      </c>
    </row>
    <row r="348" spans="1:7" x14ac:dyDescent="0.3">
      <c r="A348" t="s">
        <v>25</v>
      </c>
      <c r="B348" t="s">
        <v>601</v>
      </c>
      <c r="C348" t="s">
        <v>3303</v>
      </c>
      <c r="D348" t="s">
        <v>3297</v>
      </c>
      <c r="E348" t="s">
        <v>3144</v>
      </c>
      <c r="F348" t="s">
        <v>3153</v>
      </c>
      <c r="G348" t="s">
        <v>3942</v>
      </c>
    </row>
    <row r="349" spans="1:7" x14ac:dyDescent="0.3">
      <c r="A349" t="s">
        <v>563</v>
      </c>
      <c r="B349" t="s">
        <v>602</v>
      </c>
      <c r="C349" t="s">
        <v>3212</v>
      </c>
      <c r="D349" t="s">
        <v>3154</v>
      </c>
      <c r="E349" t="s">
        <v>3133</v>
      </c>
      <c r="F349" t="s">
        <v>3144</v>
      </c>
      <c r="G349" t="s">
        <v>3679</v>
      </c>
    </row>
    <row r="350" spans="1:7" x14ac:dyDescent="0.3">
      <c r="A350" t="s">
        <v>604</v>
      </c>
      <c r="B350" t="s">
        <v>605</v>
      </c>
      <c r="C350" t="s">
        <v>3238</v>
      </c>
      <c r="D350" t="s">
        <v>3202</v>
      </c>
      <c r="E350" t="s">
        <v>3162</v>
      </c>
      <c r="F350" t="s">
        <v>3133</v>
      </c>
      <c r="G350" t="s">
        <v>3434</v>
      </c>
    </row>
    <row r="351" spans="1:7" x14ac:dyDescent="0.3">
      <c r="A351" t="s">
        <v>36</v>
      </c>
      <c r="B351" t="s">
        <v>602</v>
      </c>
      <c r="C351" t="s">
        <v>3238</v>
      </c>
      <c r="D351" t="s">
        <v>3222</v>
      </c>
      <c r="E351" t="s">
        <v>3144</v>
      </c>
      <c r="F351" t="s">
        <v>3144</v>
      </c>
      <c r="G351" t="s">
        <v>3636</v>
      </c>
    </row>
    <row r="352" spans="1:7" x14ac:dyDescent="0.3">
      <c r="A352" t="s">
        <v>138</v>
      </c>
      <c r="B352" t="s">
        <v>45</v>
      </c>
      <c r="C352" t="s">
        <v>3255</v>
      </c>
      <c r="D352" t="s">
        <v>3175</v>
      </c>
      <c r="E352" t="s">
        <v>3173</v>
      </c>
      <c r="F352" t="s">
        <v>3144</v>
      </c>
      <c r="G352" t="s">
        <v>3325</v>
      </c>
    </row>
    <row r="353" spans="1:7" x14ac:dyDescent="0.3">
      <c r="A353" t="s">
        <v>407</v>
      </c>
      <c r="B353" t="s">
        <v>45</v>
      </c>
      <c r="C353" t="s">
        <v>3133</v>
      </c>
      <c r="D353" t="s">
        <v>3133</v>
      </c>
      <c r="E353" t="s">
        <v>3133</v>
      </c>
      <c r="F353" t="s">
        <v>3133</v>
      </c>
      <c r="G353" t="s">
        <v>32</v>
      </c>
    </row>
    <row r="354" spans="1:7" x14ac:dyDescent="0.3">
      <c r="A354" t="s">
        <v>47</v>
      </c>
      <c r="B354" t="s">
        <v>608</v>
      </c>
      <c r="C354" t="s">
        <v>3324</v>
      </c>
      <c r="D354" t="s">
        <v>3315</v>
      </c>
      <c r="E354" t="s">
        <v>3178</v>
      </c>
      <c r="F354" t="s">
        <v>3133</v>
      </c>
      <c r="G354" t="s">
        <v>3950</v>
      </c>
    </row>
    <row r="355" spans="1:7" x14ac:dyDescent="0.3">
      <c r="A355" t="s">
        <v>51</v>
      </c>
      <c r="B355" t="s">
        <v>510</v>
      </c>
      <c r="C355" t="s">
        <v>3265</v>
      </c>
      <c r="D355" t="s">
        <v>3355</v>
      </c>
      <c r="E355" t="s">
        <v>3187</v>
      </c>
      <c r="F355" t="s">
        <v>3133</v>
      </c>
      <c r="G355" t="s">
        <v>3952</v>
      </c>
    </row>
    <row r="356" spans="1:7" x14ac:dyDescent="0.3">
      <c r="A356" t="s">
        <v>57</v>
      </c>
      <c r="B356" t="s">
        <v>611</v>
      </c>
      <c r="C356" t="s">
        <v>3212</v>
      </c>
      <c r="D356" t="s">
        <v>3180</v>
      </c>
      <c r="E356" t="s">
        <v>3153</v>
      </c>
      <c r="F356" t="s">
        <v>3133</v>
      </c>
      <c r="G356" t="s">
        <v>3554</v>
      </c>
    </row>
    <row r="357" spans="1:7" x14ac:dyDescent="0.3">
      <c r="A357" t="s">
        <v>55</v>
      </c>
      <c r="B357" t="s">
        <v>45</v>
      </c>
      <c r="C357" t="s">
        <v>3174</v>
      </c>
      <c r="D357" t="s">
        <v>3173</v>
      </c>
      <c r="E357" t="s">
        <v>3144</v>
      </c>
      <c r="F357" t="s">
        <v>3144</v>
      </c>
      <c r="G357" t="s">
        <v>3956</v>
      </c>
    </row>
    <row r="358" spans="1:7" x14ac:dyDescent="0.3">
      <c r="A358" t="s">
        <v>118</v>
      </c>
      <c r="B358" t="s">
        <v>45</v>
      </c>
      <c r="C358" t="s">
        <v>3238</v>
      </c>
      <c r="D358" t="s">
        <v>3195</v>
      </c>
      <c r="E358" t="s">
        <v>3144</v>
      </c>
      <c r="F358" t="s">
        <v>3153</v>
      </c>
      <c r="G358" t="s">
        <v>3958</v>
      </c>
    </row>
    <row r="359" spans="1:7" x14ac:dyDescent="0.3">
      <c r="A359" t="s">
        <v>269</v>
      </c>
      <c r="B359" t="s">
        <v>613</v>
      </c>
      <c r="C359" t="s">
        <v>3212</v>
      </c>
      <c r="D359" t="s">
        <v>3202</v>
      </c>
      <c r="E359" t="s">
        <v>3153</v>
      </c>
      <c r="F359" t="s">
        <v>3133</v>
      </c>
      <c r="G359" t="s">
        <v>3169</v>
      </c>
    </row>
    <row r="360" spans="1:7" x14ac:dyDescent="0.3">
      <c r="A360" t="s">
        <v>507</v>
      </c>
      <c r="B360" t="s">
        <v>616</v>
      </c>
      <c r="C360" t="s">
        <v>3368</v>
      </c>
      <c r="D360" t="s">
        <v>3255</v>
      </c>
      <c r="E360" t="s">
        <v>3180</v>
      </c>
      <c r="F360" t="s">
        <v>3173</v>
      </c>
      <c r="G360" t="s">
        <v>3962</v>
      </c>
    </row>
    <row r="361" spans="1:7" x14ac:dyDescent="0.3">
      <c r="A361" t="s">
        <v>72</v>
      </c>
      <c r="B361" t="s">
        <v>618</v>
      </c>
      <c r="C361" t="s">
        <v>3266</v>
      </c>
      <c r="D361" t="s">
        <v>3168</v>
      </c>
      <c r="E361" t="s">
        <v>3136</v>
      </c>
      <c r="F361" t="s">
        <v>3153</v>
      </c>
      <c r="G361" t="s">
        <v>3964</v>
      </c>
    </row>
    <row r="362" spans="1:7" x14ac:dyDescent="0.3">
      <c r="A362" t="s">
        <v>86</v>
      </c>
      <c r="B362" t="s">
        <v>620</v>
      </c>
      <c r="C362" t="s">
        <v>3175</v>
      </c>
      <c r="D362" t="s">
        <v>3195</v>
      </c>
      <c r="E362" t="s">
        <v>3133</v>
      </c>
      <c r="F362" t="s">
        <v>3153</v>
      </c>
      <c r="G362" t="s">
        <v>3344</v>
      </c>
    </row>
    <row r="363" spans="1:7" x14ac:dyDescent="0.3">
      <c r="A363" t="s">
        <v>449</v>
      </c>
      <c r="B363" t="s">
        <v>154</v>
      </c>
      <c r="C363" t="s">
        <v>3195</v>
      </c>
      <c r="D363" t="s">
        <v>3187</v>
      </c>
      <c r="E363" t="s">
        <v>3133</v>
      </c>
      <c r="F363" t="s">
        <v>3144</v>
      </c>
      <c r="G363" t="s">
        <v>3968</v>
      </c>
    </row>
    <row r="364" spans="1:7" x14ac:dyDescent="0.3">
      <c r="A364" t="s">
        <v>82</v>
      </c>
      <c r="B364" t="s">
        <v>623</v>
      </c>
      <c r="C364" t="s">
        <v>3307</v>
      </c>
      <c r="D364" t="s">
        <v>3145</v>
      </c>
      <c r="E364" t="s">
        <v>3153</v>
      </c>
      <c r="F364" t="s">
        <v>3153</v>
      </c>
      <c r="G364" t="s">
        <v>3970</v>
      </c>
    </row>
    <row r="365" spans="1:7" x14ac:dyDescent="0.3">
      <c r="A365" t="s">
        <v>89</v>
      </c>
      <c r="B365" t="s">
        <v>559</v>
      </c>
      <c r="C365" t="s">
        <v>3133</v>
      </c>
      <c r="D365" t="s">
        <v>3153</v>
      </c>
      <c r="E365" t="s">
        <v>3133</v>
      </c>
      <c r="F365" t="s">
        <v>3133</v>
      </c>
      <c r="G365" t="s">
        <v>3152</v>
      </c>
    </row>
    <row r="366" spans="1:7" x14ac:dyDescent="0.3">
      <c r="A366" t="s">
        <v>161</v>
      </c>
      <c r="B366" t="s">
        <v>626</v>
      </c>
      <c r="C366" t="s">
        <v>3133</v>
      </c>
      <c r="D366" t="s">
        <v>3144</v>
      </c>
      <c r="E366" t="s">
        <v>3133</v>
      </c>
      <c r="F366" t="s">
        <v>3133</v>
      </c>
      <c r="G366" t="s">
        <v>3152</v>
      </c>
    </row>
    <row r="367" spans="1:7" x14ac:dyDescent="0.3">
      <c r="A367" t="s">
        <v>83</v>
      </c>
      <c r="B367" t="s">
        <v>45</v>
      </c>
      <c r="C367" t="s">
        <v>3187</v>
      </c>
      <c r="D367" t="s">
        <v>3180</v>
      </c>
      <c r="E367" t="s">
        <v>3133</v>
      </c>
      <c r="F367" t="s">
        <v>3133</v>
      </c>
      <c r="G367" t="s">
        <v>3411</v>
      </c>
    </row>
    <row r="368" spans="1:7" x14ac:dyDescent="0.3">
      <c r="A368" t="s">
        <v>282</v>
      </c>
      <c r="B368" t="s">
        <v>45</v>
      </c>
      <c r="C368" t="s">
        <v>3178</v>
      </c>
      <c r="D368" t="s">
        <v>3136</v>
      </c>
      <c r="E368" t="s">
        <v>3144</v>
      </c>
      <c r="F368" t="s">
        <v>3133</v>
      </c>
      <c r="G368" t="s">
        <v>3325</v>
      </c>
    </row>
    <row r="369" spans="1:7" x14ac:dyDescent="0.3">
      <c r="A369" t="s">
        <v>167</v>
      </c>
      <c r="B369" t="s">
        <v>628</v>
      </c>
      <c r="C369" t="s">
        <v>3205</v>
      </c>
      <c r="D369" t="s">
        <v>3237</v>
      </c>
      <c r="E369" t="s">
        <v>3136</v>
      </c>
      <c r="F369" t="s">
        <v>3173</v>
      </c>
      <c r="G369" t="s">
        <v>3978</v>
      </c>
    </row>
    <row r="370" spans="1:7" x14ac:dyDescent="0.3">
      <c r="A370" t="s">
        <v>629</v>
      </c>
      <c r="B370" t="s">
        <v>593</v>
      </c>
      <c r="C370" t="s">
        <v>3133</v>
      </c>
      <c r="D370" t="s">
        <v>3136</v>
      </c>
      <c r="E370" t="s">
        <v>3133</v>
      </c>
      <c r="F370" t="s">
        <v>3133</v>
      </c>
      <c r="G370" t="s">
        <v>3152</v>
      </c>
    </row>
    <row r="371" spans="1:7" x14ac:dyDescent="0.3">
      <c r="A371" t="s">
        <v>248</v>
      </c>
      <c r="B371" t="s">
        <v>263</v>
      </c>
      <c r="C371" t="s">
        <v>3238</v>
      </c>
      <c r="D371" t="s">
        <v>3237</v>
      </c>
      <c r="E371" t="s">
        <v>3153</v>
      </c>
      <c r="F371" t="s">
        <v>3144</v>
      </c>
      <c r="G371" t="s">
        <v>3429</v>
      </c>
    </row>
    <row r="372" spans="1:7" x14ac:dyDescent="0.3">
      <c r="A372" t="s">
        <v>496</v>
      </c>
      <c r="B372" t="s">
        <v>631</v>
      </c>
      <c r="C372" t="s">
        <v>3162</v>
      </c>
      <c r="D372" t="s">
        <v>3178</v>
      </c>
      <c r="E372" t="s">
        <v>3133</v>
      </c>
      <c r="F372" t="s">
        <v>3133</v>
      </c>
      <c r="G372" t="s">
        <v>3311</v>
      </c>
    </row>
    <row r="373" spans="1:7" x14ac:dyDescent="0.3">
      <c r="A373" t="s">
        <v>246</v>
      </c>
      <c r="B373" t="s">
        <v>632</v>
      </c>
      <c r="C373" t="s">
        <v>3201</v>
      </c>
      <c r="D373" t="s">
        <v>3202</v>
      </c>
      <c r="E373" t="s">
        <v>3133</v>
      </c>
      <c r="F373" t="s">
        <v>3144</v>
      </c>
      <c r="G373" t="s">
        <v>3984</v>
      </c>
    </row>
    <row r="374" spans="1:7" x14ac:dyDescent="0.3">
      <c r="A374" t="s">
        <v>240</v>
      </c>
      <c r="B374" t="s">
        <v>265</v>
      </c>
      <c r="C374" t="s">
        <v>3195</v>
      </c>
      <c r="D374" t="s">
        <v>3178</v>
      </c>
      <c r="E374" t="s">
        <v>3153</v>
      </c>
      <c r="F374" t="s">
        <v>3133</v>
      </c>
      <c r="G374" t="s">
        <v>3256</v>
      </c>
    </row>
    <row r="375" spans="1:7" x14ac:dyDescent="0.3">
      <c r="A375" t="s">
        <v>243</v>
      </c>
      <c r="B375" t="s">
        <v>634</v>
      </c>
      <c r="C375" t="s">
        <v>3437</v>
      </c>
      <c r="D375" t="s">
        <v>3324</v>
      </c>
      <c r="E375" t="s">
        <v>3178</v>
      </c>
      <c r="F375" t="s">
        <v>3180</v>
      </c>
      <c r="G375" t="s">
        <v>3743</v>
      </c>
    </row>
    <row r="376" spans="1:7" x14ac:dyDescent="0.3">
      <c r="A376" t="s">
        <v>259</v>
      </c>
      <c r="B376" t="s">
        <v>45</v>
      </c>
      <c r="C376" t="s">
        <v>3180</v>
      </c>
      <c r="D376" t="s">
        <v>3178</v>
      </c>
      <c r="E376" t="s">
        <v>3133</v>
      </c>
      <c r="F376" t="s">
        <v>3133</v>
      </c>
      <c r="G376" t="s">
        <v>3643</v>
      </c>
    </row>
    <row r="377" spans="1:7" x14ac:dyDescent="0.3">
      <c r="A377" t="s">
        <v>636</v>
      </c>
      <c r="B377" t="s">
        <v>45</v>
      </c>
      <c r="C377" t="s">
        <v>3178</v>
      </c>
      <c r="D377" t="s">
        <v>3173</v>
      </c>
      <c r="E377" t="s">
        <v>3144</v>
      </c>
      <c r="F377" t="s">
        <v>3133</v>
      </c>
      <c r="G377" t="s">
        <v>3203</v>
      </c>
    </row>
    <row r="378" spans="1:7" x14ac:dyDescent="0.3">
      <c r="A378" t="s">
        <v>47</v>
      </c>
      <c r="B378" t="s">
        <v>637</v>
      </c>
      <c r="C378" t="s">
        <v>3342</v>
      </c>
      <c r="D378" t="s">
        <v>3307</v>
      </c>
      <c r="E378" t="s">
        <v>3178</v>
      </c>
      <c r="F378" t="s">
        <v>3144</v>
      </c>
      <c r="G378" t="s">
        <v>3256</v>
      </c>
    </row>
    <row r="379" spans="1:7" x14ac:dyDescent="0.3">
      <c r="A379" t="s">
        <v>55</v>
      </c>
      <c r="B379" t="s">
        <v>125</v>
      </c>
      <c r="C379" t="s">
        <v>3405</v>
      </c>
      <c r="D379" t="s">
        <v>3167</v>
      </c>
      <c r="E379" t="s">
        <v>3195</v>
      </c>
      <c r="F379" t="s">
        <v>3162</v>
      </c>
      <c r="G379" t="s">
        <v>3994</v>
      </c>
    </row>
    <row r="380" spans="1:7" x14ac:dyDescent="0.3">
      <c r="A380" t="s">
        <v>118</v>
      </c>
      <c r="B380" t="s">
        <v>641</v>
      </c>
      <c r="C380" t="s">
        <v>3154</v>
      </c>
      <c r="D380" t="s">
        <v>3162</v>
      </c>
      <c r="E380" t="s">
        <v>3153</v>
      </c>
      <c r="F380" t="s">
        <v>3133</v>
      </c>
      <c r="G380" t="s">
        <v>3229</v>
      </c>
    </row>
    <row r="381" spans="1:7" x14ac:dyDescent="0.3">
      <c r="A381" t="s">
        <v>51</v>
      </c>
      <c r="B381" t="s">
        <v>45</v>
      </c>
      <c r="C381" t="s">
        <v>3283</v>
      </c>
      <c r="D381" t="s">
        <v>3348</v>
      </c>
      <c r="E381" t="s">
        <v>3180</v>
      </c>
      <c r="F381" t="s">
        <v>3136</v>
      </c>
      <c r="G381" t="s">
        <v>3999</v>
      </c>
    </row>
    <row r="382" spans="1:7" x14ac:dyDescent="0.3">
      <c r="A382" t="s">
        <v>57</v>
      </c>
      <c r="B382" t="s">
        <v>45</v>
      </c>
      <c r="C382" t="s">
        <v>3133</v>
      </c>
      <c r="D382" t="s">
        <v>3133</v>
      </c>
      <c r="E382" t="s">
        <v>3133</v>
      </c>
      <c r="F382" t="s">
        <v>3133</v>
      </c>
      <c r="G382" t="s">
        <v>32</v>
      </c>
    </row>
    <row r="383" spans="1:7" x14ac:dyDescent="0.3">
      <c r="A383" t="s">
        <v>63</v>
      </c>
      <c r="B383" t="s">
        <v>643</v>
      </c>
      <c r="C383" t="s">
        <v>3144</v>
      </c>
      <c r="D383" t="s">
        <v>3153</v>
      </c>
      <c r="E383" t="s">
        <v>3133</v>
      </c>
      <c r="F383" t="s">
        <v>3133</v>
      </c>
      <c r="G383" t="s">
        <v>3163</v>
      </c>
    </row>
    <row r="384" spans="1:7" x14ac:dyDescent="0.3">
      <c r="A384" t="s">
        <v>58</v>
      </c>
      <c r="B384" t="s">
        <v>645</v>
      </c>
      <c r="C384" t="s">
        <v>3144</v>
      </c>
      <c r="D384" t="s">
        <v>3153</v>
      </c>
      <c r="E384" t="s">
        <v>3133</v>
      </c>
      <c r="F384" t="s">
        <v>3133</v>
      </c>
      <c r="G384" t="s">
        <v>3163</v>
      </c>
    </row>
    <row r="385" spans="1:7" x14ac:dyDescent="0.3">
      <c r="A385" t="s">
        <v>425</v>
      </c>
      <c r="B385" t="s">
        <v>647</v>
      </c>
      <c r="C385" t="s">
        <v>3307</v>
      </c>
      <c r="D385" t="s">
        <v>3237</v>
      </c>
      <c r="E385" t="s">
        <v>3180</v>
      </c>
      <c r="F385" t="s">
        <v>3144</v>
      </c>
      <c r="G385" t="s">
        <v>3325</v>
      </c>
    </row>
    <row r="386" spans="1:7" x14ac:dyDescent="0.3">
      <c r="A386" t="s">
        <v>67</v>
      </c>
      <c r="B386" t="s">
        <v>648</v>
      </c>
      <c r="C386" t="s">
        <v>3162</v>
      </c>
      <c r="D386" t="s">
        <v>3187</v>
      </c>
      <c r="E386" t="s">
        <v>3133</v>
      </c>
      <c r="F386" t="s">
        <v>3133</v>
      </c>
      <c r="G386" t="s">
        <v>3163</v>
      </c>
    </row>
    <row r="387" spans="1:7" x14ac:dyDescent="0.3">
      <c r="A387" t="s">
        <v>506</v>
      </c>
      <c r="B387" t="s">
        <v>465</v>
      </c>
      <c r="C387" t="s">
        <v>3284</v>
      </c>
      <c r="D387" t="s">
        <v>3145</v>
      </c>
      <c r="E387" t="s">
        <v>3153</v>
      </c>
      <c r="F387" t="s">
        <v>3178</v>
      </c>
      <c r="G387" t="s">
        <v>4008</v>
      </c>
    </row>
    <row r="388" spans="1:7" x14ac:dyDescent="0.3">
      <c r="A388" t="s">
        <v>215</v>
      </c>
      <c r="B388" t="s">
        <v>649</v>
      </c>
      <c r="C388" t="s">
        <v>3173</v>
      </c>
      <c r="D388" t="s">
        <v>3187</v>
      </c>
      <c r="E388" t="s">
        <v>3133</v>
      </c>
      <c r="F388" t="s">
        <v>3133</v>
      </c>
      <c r="G388" t="s">
        <v>3522</v>
      </c>
    </row>
    <row r="389" spans="1:7" x14ac:dyDescent="0.3">
      <c r="A389" t="s">
        <v>540</v>
      </c>
      <c r="B389" t="s">
        <v>105</v>
      </c>
      <c r="C389" t="s">
        <v>3187</v>
      </c>
      <c r="D389" t="s">
        <v>3162</v>
      </c>
      <c r="E389" t="s">
        <v>3133</v>
      </c>
      <c r="F389" t="s">
        <v>3144</v>
      </c>
      <c r="G389" t="s">
        <v>3325</v>
      </c>
    </row>
    <row r="390" spans="1:7" x14ac:dyDescent="0.3">
      <c r="A390" t="s">
        <v>218</v>
      </c>
      <c r="B390" t="s">
        <v>105</v>
      </c>
      <c r="C390" t="s">
        <v>3153</v>
      </c>
      <c r="D390" t="s">
        <v>3136</v>
      </c>
      <c r="E390" t="s">
        <v>3133</v>
      </c>
      <c r="F390" t="s">
        <v>3133</v>
      </c>
      <c r="G390" t="s">
        <v>3311</v>
      </c>
    </row>
    <row r="391" spans="1:7" x14ac:dyDescent="0.3">
      <c r="A391" t="s">
        <v>652</v>
      </c>
      <c r="B391" t="s">
        <v>653</v>
      </c>
      <c r="C391" t="s">
        <v>3133</v>
      </c>
      <c r="D391" t="s">
        <v>3153</v>
      </c>
      <c r="E391" t="s">
        <v>3133</v>
      </c>
      <c r="F391" t="s">
        <v>3133</v>
      </c>
      <c r="G391" t="s">
        <v>3152</v>
      </c>
    </row>
    <row r="392" spans="1:7" x14ac:dyDescent="0.3">
      <c r="A392" t="s">
        <v>655</v>
      </c>
      <c r="B392" t="s">
        <v>201</v>
      </c>
      <c r="C392" t="s">
        <v>3133</v>
      </c>
      <c r="D392" t="s">
        <v>3144</v>
      </c>
      <c r="E392" t="s">
        <v>3133</v>
      </c>
      <c r="F392" t="s">
        <v>3133</v>
      </c>
      <c r="G392" t="s">
        <v>3152</v>
      </c>
    </row>
    <row r="393" spans="1:7" x14ac:dyDescent="0.3">
      <c r="A393" t="s">
        <v>148</v>
      </c>
      <c r="B393" t="s">
        <v>45</v>
      </c>
      <c r="C393" t="s">
        <v>3155</v>
      </c>
      <c r="D393" t="s">
        <v>3145</v>
      </c>
      <c r="E393" t="s">
        <v>3144</v>
      </c>
      <c r="F393" t="s">
        <v>3133</v>
      </c>
      <c r="G393" t="s">
        <v>4016</v>
      </c>
    </row>
    <row r="394" spans="1:7" x14ac:dyDescent="0.3">
      <c r="A394" t="s">
        <v>35</v>
      </c>
      <c r="B394" t="s">
        <v>363</v>
      </c>
      <c r="C394" t="s">
        <v>3162</v>
      </c>
      <c r="D394" t="s">
        <v>3173</v>
      </c>
      <c r="E394" t="s">
        <v>3144</v>
      </c>
      <c r="F394" t="s">
        <v>3133</v>
      </c>
      <c r="G394" t="s">
        <v>3694</v>
      </c>
    </row>
    <row r="395" spans="1:7" x14ac:dyDescent="0.3">
      <c r="A395" t="s">
        <v>25</v>
      </c>
      <c r="B395" t="s">
        <v>658</v>
      </c>
      <c r="C395" t="s">
        <v>3153</v>
      </c>
      <c r="D395" t="s">
        <v>3162</v>
      </c>
      <c r="E395" t="s">
        <v>3133</v>
      </c>
      <c r="F395" t="s">
        <v>3133</v>
      </c>
      <c r="G395" t="s">
        <v>3163</v>
      </c>
    </row>
    <row r="396" spans="1:7" x14ac:dyDescent="0.3">
      <c r="A396" t="s">
        <v>563</v>
      </c>
      <c r="B396" t="s">
        <v>108</v>
      </c>
      <c r="C396" t="s">
        <v>3167</v>
      </c>
      <c r="D396" t="s">
        <v>3181</v>
      </c>
      <c r="E396" t="s">
        <v>3136</v>
      </c>
      <c r="F396" t="s">
        <v>3144</v>
      </c>
      <c r="G396" t="s">
        <v>3182</v>
      </c>
    </row>
    <row r="397" spans="1:7" x14ac:dyDescent="0.3">
      <c r="A397" t="s">
        <v>31</v>
      </c>
      <c r="B397" t="s">
        <v>660</v>
      </c>
      <c r="C397" t="s">
        <v>3310</v>
      </c>
      <c r="D397" t="s">
        <v>3255</v>
      </c>
      <c r="E397" t="s">
        <v>3173</v>
      </c>
      <c r="F397" t="s">
        <v>3133</v>
      </c>
      <c r="G397" t="s">
        <v>4022</v>
      </c>
    </row>
    <row r="398" spans="1:7" x14ac:dyDescent="0.3">
      <c r="A398" t="s">
        <v>604</v>
      </c>
      <c r="B398" t="s">
        <v>363</v>
      </c>
      <c r="C398" t="s">
        <v>3181</v>
      </c>
      <c r="D398" t="s">
        <v>3202</v>
      </c>
      <c r="E398" t="s">
        <v>3136</v>
      </c>
      <c r="F398" t="s">
        <v>3133</v>
      </c>
      <c r="G398" t="s">
        <v>3256</v>
      </c>
    </row>
    <row r="399" spans="1:7" x14ac:dyDescent="0.3">
      <c r="A399" t="s">
        <v>36</v>
      </c>
      <c r="B399" t="s">
        <v>168</v>
      </c>
      <c r="C399" t="s">
        <v>3187</v>
      </c>
      <c r="D399" t="s">
        <v>3202</v>
      </c>
      <c r="E399" t="s">
        <v>3133</v>
      </c>
      <c r="F399" t="s">
        <v>3133</v>
      </c>
      <c r="G399" t="s">
        <v>3311</v>
      </c>
    </row>
    <row r="400" spans="1:7" x14ac:dyDescent="0.3">
      <c r="A400" t="s">
        <v>138</v>
      </c>
      <c r="B400" t="s">
        <v>108</v>
      </c>
      <c r="C400" t="s">
        <v>3187</v>
      </c>
      <c r="D400" t="s">
        <v>3178</v>
      </c>
      <c r="E400" t="s">
        <v>3133</v>
      </c>
      <c r="F400" t="s">
        <v>3144</v>
      </c>
      <c r="G400" t="s">
        <v>3272</v>
      </c>
    </row>
    <row r="401" spans="1:7" x14ac:dyDescent="0.3">
      <c r="A401" t="s">
        <v>407</v>
      </c>
      <c r="B401" t="s">
        <v>108</v>
      </c>
      <c r="C401" t="s">
        <v>3133</v>
      </c>
      <c r="D401" t="s">
        <v>3144</v>
      </c>
      <c r="E401" t="s">
        <v>3133</v>
      </c>
      <c r="F401" t="s">
        <v>3133</v>
      </c>
      <c r="G401" t="s">
        <v>3152</v>
      </c>
    </row>
    <row r="402" spans="1:7" x14ac:dyDescent="0.3">
      <c r="A402" t="s">
        <v>44</v>
      </c>
      <c r="B402" t="s">
        <v>272</v>
      </c>
      <c r="C402" t="s">
        <v>3275</v>
      </c>
      <c r="D402" t="s">
        <v>3175</v>
      </c>
      <c r="E402" t="s">
        <v>3173</v>
      </c>
      <c r="F402" t="s">
        <v>3133</v>
      </c>
      <c r="G402" t="s">
        <v>3382</v>
      </c>
    </row>
    <row r="403" spans="1:7" x14ac:dyDescent="0.3">
      <c r="A403" t="s">
        <v>412</v>
      </c>
      <c r="B403" t="s">
        <v>666</v>
      </c>
      <c r="C403" t="s">
        <v>3173</v>
      </c>
      <c r="D403" t="s">
        <v>3201</v>
      </c>
      <c r="E403" t="s">
        <v>3133</v>
      </c>
      <c r="F403" t="s">
        <v>3133</v>
      </c>
      <c r="G403" t="s">
        <v>3620</v>
      </c>
    </row>
    <row r="404" spans="1:7" x14ac:dyDescent="0.3">
      <c r="A404" t="s">
        <v>668</v>
      </c>
      <c r="B404" t="s">
        <v>45</v>
      </c>
      <c r="C404" t="s">
        <v>3144</v>
      </c>
      <c r="D404" t="s">
        <v>3153</v>
      </c>
      <c r="E404" t="s">
        <v>3133</v>
      </c>
      <c r="F404" t="s">
        <v>3133</v>
      </c>
      <c r="G404" t="s">
        <v>3163</v>
      </c>
    </row>
    <row r="405" spans="1:7" x14ac:dyDescent="0.3">
      <c r="A405" t="s">
        <v>95</v>
      </c>
      <c r="B405" t="s">
        <v>669</v>
      </c>
      <c r="C405" t="s">
        <v>3144</v>
      </c>
      <c r="D405" t="s">
        <v>3173</v>
      </c>
      <c r="E405" t="s">
        <v>3133</v>
      </c>
      <c r="F405" t="s">
        <v>3133</v>
      </c>
      <c r="G405" t="s">
        <v>3252</v>
      </c>
    </row>
    <row r="406" spans="1:7" x14ac:dyDescent="0.3">
      <c r="A406" t="s">
        <v>90</v>
      </c>
      <c r="B406" t="s">
        <v>671</v>
      </c>
      <c r="C406" t="s">
        <v>3187</v>
      </c>
      <c r="D406" t="s">
        <v>3202</v>
      </c>
      <c r="E406" t="s">
        <v>3144</v>
      </c>
      <c r="F406" t="s">
        <v>3133</v>
      </c>
      <c r="G406" t="s">
        <v>3311</v>
      </c>
    </row>
    <row r="407" spans="1:7" x14ac:dyDescent="0.3">
      <c r="A407" t="s">
        <v>98</v>
      </c>
      <c r="B407" t="s">
        <v>673</v>
      </c>
      <c r="C407" t="s">
        <v>3212</v>
      </c>
      <c r="D407" t="s">
        <v>3222</v>
      </c>
      <c r="E407" t="s">
        <v>3144</v>
      </c>
      <c r="F407" t="s">
        <v>3133</v>
      </c>
      <c r="G407" t="s">
        <v>4034</v>
      </c>
    </row>
    <row r="408" spans="1:7" x14ac:dyDescent="0.3">
      <c r="A408" t="s">
        <v>343</v>
      </c>
      <c r="B408" t="s">
        <v>390</v>
      </c>
      <c r="C408" t="s">
        <v>3187</v>
      </c>
      <c r="D408" t="s">
        <v>3202</v>
      </c>
      <c r="E408" t="s">
        <v>3133</v>
      </c>
      <c r="F408" t="s">
        <v>3133</v>
      </c>
      <c r="G408" t="s">
        <v>3311</v>
      </c>
    </row>
    <row r="409" spans="1:7" x14ac:dyDescent="0.3">
      <c r="A409" t="s">
        <v>99</v>
      </c>
      <c r="B409" t="s">
        <v>676</v>
      </c>
      <c r="C409" t="s">
        <v>3293</v>
      </c>
      <c r="D409" t="s">
        <v>3168</v>
      </c>
      <c r="E409" t="s">
        <v>3162</v>
      </c>
      <c r="F409" t="s">
        <v>3133</v>
      </c>
      <c r="G409" t="s">
        <v>3233</v>
      </c>
    </row>
    <row r="410" spans="1:7" x14ac:dyDescent="0.3">
      <c r="A410" t="s">
        <v>346</v>
      </c>
      <c r="B410" t="s">
        <v>678</v>
      </c>
      <c r="C410" t="s">
        <v>3167</v>
      </c>
      <c r="D410" t="s">
        <v>3238</v>
      </c>
      <c r="E410" t="s">
        <v>3144</v>
      </c>
      <c r="F410" t="s">
        <v>3144</v>
      </c>
      <c r="G410" t="s">
        <v>3833</v>
      </c>
    </row>
    <row r="411" spans="1:7" x14ac:dyDescent="0.3">
      <c r="A411" t="s">
        <v>106</v>
      </c>
      <c r="B411" t="s">
        <v>546</v>
      </c>
      <c r="C411" t="s">
        <v>3135</v>
      </c>
      <c r="D411" t="s">
        <v>3145</v>
      </c>
      <c r="E411" t="s">
        <v>3153</v>
      </c>
      <c r="F411" t="s">
        <v>3144</v>
      </c>
      <c r="G411" t="s">
        <v>4041</v>
      </c>
    </row>
    <row r="412" spans="1:7" x14ac:dyDescent="0.3">
      <c r="A412" t="s">
        <v>351</v>
      </c>
      <c r="B412" t="s">
        <v>681</v>
      </c>
      <c r="C412" t="s">
        <v>3133</v>
      </c>
      <c r="D412" t="s">
        <v>3136</v>
      </c>
      <c r="E412" t="s">
        <v>3133</v>
      </c>
      <c r="F412" t="s">
        <v>3133</v>
      </c>
      <c r="G412" t="s">
        <v>3152</v>
      </c>
    </row>
    <row r="413" spans="1:7" x14ac:dyDescent="0.3">
      <c r="A413" t="s">
        <v>107</v>
      </c>
      <c r="B413" t="s">
        <v>683</v>
      </c>
      <c r="C413" t="s">
        <v>3133</v>
      </c>
      <c r="D413" t="s">
        <v>3162</v>
      </c>
      <c r="E413" t="s">
        <v>3133</v>
      </c>
      <c r="F413" t="s">
        <v>3133</v>
      </c>
      <c r="G413" t="s">
        <v>3152</v>
      </c>
    </row>
    <row r="414" spans="1:7" x14ac:dyDescent="0.3">
      <c r="A414" t="s">
        <v>353</v>
      </c>
      <c r="B414" t="s">
        <v>45</v>
      </c>
      <c r="C414" t="s">
        <v>3144</v>
      </c>
      <c r="D414" t="s">
        <v>3144</v>
      </c>
      <c r="E414" t="s">
        <v>3133</v>
      </c>
      <c r="F414" t="s">
        <v>3133</v>
      </c>
      <c r="G414" t="s">
        <v>3216</v>
      </c>
    </row>
    <row r="415" spans="1:7" x14ac:dyDescent="0.3">
      <c r="A415" t="s">
        <v>355</v>
      </c>
      <c r="B415" t="s">
        <v>45</v>
      </c>
      <c r="C415" t="s">
        <v>3144</v>
      </c>
      <c r="D415" t="s">
        <v>3144</v>
      </c>
      <c r="E415" t="s">
        <v>3133</v>
      </c>
      <c r="F415" t="s">
        <v>3133</v>
      </c>
      <c r="G415" t="s">
        <v>3216</v>
      </c>
    </row>
    <row r="416" spans="1:7" x14ac:dyDescent="0.3">
      <c r="A416" t="s">
        <v>343</v>
      </c>
      <c r="B416" t="s">
        <v>685</v>
      </c>
      <c r="C416" t="s">
        <v>3153</v>
      </c>
      <c r="D416" t="s">
        <v>3136</v>
      </c>
      <c r="E416" t="s">
        <v>3133</v>
      </c>
      <c r="F416" t="s">
        <v>3133</v>
      </c>
      <c r="G416" t="s">
        <v>3311</v>
      </c>
    </row>
    <row r="417" spans="1:7" x14ac:dyDescent="0.3">
      <c r="A417" t="s">
        <v>98</v>
      </c>
      <c r="B417" t="s">
        <v>687</v>
      </c>
      <c r="C417" t="s">
        <v>3133</v>
      </c>
      <c r="D417" t="s">
        <v>3153</v>
      </c>
      <c r="E417" t="s">
        <v>3133</v>
      </c>
      <c r="F417" t="s">
        <v>3133</v>
      </c>
      <c r="G417" t="s">
        <v>3152</v>
      </c>
    </row>
    <row r="418" spans="1:7" x14ac:dyDescent="0.3">
      <c r="A418" t="s">
        <v>99</v>
      </c>
      <c r="B418" t="s">
        <v>688</v>
      </c>
      <c r="C418" t="s">
        <v>3153</v>
      </c>
      <c r="D418" t="s">
        <v>3162</v>
      </c>
      <c r="E418" t="s">
        <v>3133</v>
      </c>
      <c r="F418" t="s">
        <v>3133</v>
      </c>
      <c r="G418" t="s">
        <v>3163</v>
      </c>
    </row>
    <row r="419" spans="1:7" x14ac:dyDescent="0.3">
      <c r="A419" t="s">
        <v>95</v>
      </c>
      <c r="B419" t="s">
        <v>618</v>
      </c>
      <c r="C419" t="s">
        <v>3341</v>
      </c>
      <c r="D419" t="s">
        <v>3315</v>
      </c>
      <c r="E419" t="s">
        <v>3162</v>
      </c>
      <c r="F419" t="s">
        <v>3144</v>
      </c>
      <c r="G419" t="s">
        <v>4052</v>
      </c>
    </row>
    <row r="420" spans="1:7" x14ac:dyDescent="0.3">
      <c r="A420" t="s">
        <v>691</v>
      </c>
      <c r="B420" t="s">
        <v>692</v>
      </c>
      <c r="C420" t="s">
        <v>3222</v>
      </c>
      <c r="D420" t="s">
        <v>3195</v>
      </c>
      <c r="E420" t="s">
        <v>3144</v>
      </c>
      <c r="F420" t="s">
        <v>3144</v>
      </c>
      <c r="G420" t="s">
        <v>3294</v>
      </c>
    </row>
    <row r="421" spans="1:7" x14ac:dyDescent="0.3">
      <c r="A421" t="s">
        <v>106</v>
      </c>
      <c r="B421" t="s">
        <v>694</v>
      </c>
      <c r="C421" t="s">
        <v>3155</v>
      </c>
      <c r="D421" t="s">
        <v>3202</v>
      </c>
      <c r="E421" t="s">
        <v>3133</v>
      </c>
      <c r="F421" t="s">
        <v>3144</v>
      </c>
      <c r="G421" t="s">
        <v>4056</v>
      </c>
    </row>
    <row r="422" spans="1:7" x14ac:dyDescent="0.3">
      <c r="A422" t="s">
        <v>346</v>
      </c>
      <c r="B422" t="s">
        <v>45</v>
      </c>
      <c r="C422" t="s">
        <v>3475</v>
      </c>
      <c r="D422" t="s">
        <v>3334</v>
      </c>
      <c r="E422" t="s">
        <v>3154</v>
      </c>
      <c r="F422" t="s">
        <v>3173</v>
      </c>
      <c r="G422" t="s">
        <v>4058</v>
      </c>
    </row>
    <row r="423" spans="1:7" x14ac:dyDescent="0.3">
      <c r="A423" t="s">
        <v>167</v>
      </c>
      <c r="B423" t="s">
        <v>356</v>
      </c>
      <c r="C423" t="s">
        <v>3244</v>
      </c>
      <c r="D423" t="s">
        <v>3201</v>
      </c>
      <c r="E423" t="s">
        <v>3153</v>
      </c>
      <c r="F423" t="s">
        <v>3144</v>
      </c>
      <c r="G423" t="s">
        <v>4060</v>
      </c>
    </row>
    <row r="424" spans="1:7" x14ac:dyDescent="0.3">
      <c r="A424" t="s">
        <v>248</v>
      </c>
      <c r="B424" t="s">
        <v>110</v>
      </c>
      <c r="C424" t="s">
        <v>3178</v>
      </c>
      <c r="D424" t="s">
        <v>3173</v>
      </c>
      <c r="E424" t="s">
        <v>3133</v>
      </c>
      <c r="F424" t="s">
        <v>3133</v>
      </c>
      <c r="G424" t="s">
        <v>3203</v>
      </c>
    </row>
    <row r="425" spans="1:7" x14ac:dyDescent="0.3">
      <c r="A425" t="s">
        <v>256</v>
      </c>
      <c r="B425" t="s">
        <v>469</v>
      </c>
      <c r="C425" t="s">
        <v>3202</v>
      </c>
      <c r="D425" t="s">
        <v>3174</v>
      </c>
      <c r="E425" t="s">
        <v>3153</v>
      </c>
      <c r="F425" t="s">
        <v>3133</v>
      </c>
      <c r="G425" t="s">
        <v>3335</v>
      </c>
    </row>
    <row r="426" spans="1:7" x14ac:dyDescent="0.3">
      <c r="A426" t="s">
        <v>243</v>
      </c>
      <c r="B426" t="s">
        <v>660</v>
      </c>
      <c r="C426" t="s">
        <v>3154</v>
      </c>
      <c r="D426" t="s">
        <v>3222</v>
      </c>
      <c r="E426" t="s">
        <v>3144</v>
      </c>
      <c r="F426" t="s">
        <v>3133</v>
      </c>
      <c r="G426" t="s">
        <v>3311</v>
      </c>
    </row>
    <row r="427" spans="1:7" x14ac:dyDescent="0.3">
      <c r="A427" t="s">
        <v>496</v>
      </c>
      <c r="B427" t="s">
        <v>480</v>
      </c>
      <c r="C427" t="s">
        <v>3135</v>
      </c>
      <c r="D427" t="s">
        <v>3167</v>
      </c>
      <c r="E427" t="s">
        <v>3162</v>
      </c>
      <c r="F427" t="s">
        <v>3144</v>
      </c>
      <c r="G427" t="s">
        <v>4065</v>
      </c>
    </row>
    <row r="428" spans="1:7" x14ac:dyDescent="0.3">
      <c r="A428" t="s">
        <v>246</v>
      </c>
      <c r="B428" t="s">
        <v>363</v>
      </c>
      <c r="C428" t="s">
        <v>3202</v>
      </c>
      <c r="D428" t="s">
        <v>3195</v>
      </c>
      <c r="E428" t="s">
        <v>3144</v>
      </c>
      <c r="F428" t="s">
        <v>3144</v>
      </c>
      <c r="G428" t="s">
        <v>3272</v>
      </c>
    </row>
    <row r="429" spans="1:7" x14ac:dyDescent="0.3">
      <c r="A429" t="s">
        <v>240</v>
      </c>
      <c r="B429" t="s">
        <v>428</v>
      </c>
      <c r="C429" t="s">
        <v>3153</v>
      </c>
      <c r="D429" t="s">
        <v>3162</v>
      </c>
      <c r="E429" t="s">
        <v>3133</v>
      </c>
      <c r="F429" t="s">
        <v>3133</v>
      </c>
      <c r="G429" t="s">
        <v>3163</v>
      </c>
    </row>
    <row r="430" spans="1:7" x14ac:dyDescent="0.3">
      <c r="A430" t="s">
        <v>259</v>
      </c>
      <c r="B430" t="s">
        <v>176</v>
      </c>
      <c r="C430" t="s">
        <v>3153</v>
      </c>
      <c r="D430" t="s">
        <v>3162</v>
      </c>
      <c r="E430" t="s">
        <v>3133</v>
      </c>
      <c r="F430" t="s">
        <v>3133</v>
      </c>
      <c r="G430" t="s">
        <v>3163</v>
      </c>
    </row>
    <row r="431" spans="1:7" x14ac:dyDescent="0.3">
      <c r="A431" t="s">
        <v>702</v>
      </c>
      <c r="B431" t="s">
        <v>703</v>
      </c>
      <c r="C431" t="s">
        <v>3144</v>
      </c>
      <c r="D431" t="s">
        <v>3173</v>
      </c>
      <c r="E431" t="s">
        <v>3133</v>
      </c>
      <c r="F431" t="s">
        <v>3133</v>
      </c>
      <c r="G431" t="s">
        <v>3252</v>
      </c>
    </row>
    <row r="432" spans="1:7" x14ac:dyDescent="0.3">
      <c r="A432" t="s">
        <v>629</v>
      </c>
      <c r="B432" t="s">
        <v>45</v>
      </c>
      <c r="C432" t="s">
        <v>3188</v>
      </c>
      <c r="D432" t="s">
        <v>3167</v>
      </c>
      <c r="E432" t="s">
        <v>3162</v>
      </c>
      <c r="F432" t="s">
        <v>3133</v>
      </c>
      <c r="G432" t="s">
        <v>3356</v>
      </c>
    </row>
    <row r="433" spans="1:7" x14ac:dyDescent="0.3">
      <c r="A433" t="s">
        <v>705</v>
      </c>
      <c r="B433" t="s">
        <v>45</v>
      </c>
      <c r="C433" t="s">
        <v>3133</v>
      </c>
      <c r="D433" t="s">
        <v>3144</v>
      </c>
      <c r="E433" t="s">
        <v>3133</v>
      </c>
      <c r="F433" t="s">
        <v>3133</v>
      </c>
      <c r="G433" t="s">
        <v>3152</v>
      </c>
    </row>
    <row r="434" spans="1:7" x14ac:dyDescent="0.3">
      <c r="A434" t="s">
        <v>63</v>
      </c>
      <c r="B434" t="s">
        <v>706</v>
      </c>
      <c r="C434" t="s">
        <v>3154</v>
      </c>
      <c r="D434" t="s">
        <v>3201</v>
      </c>
      <c r="E434" t="s">
        <v>3153</v>
      </c>
      <c r="F434" t="s">
        <v>3133</v>
      </c>
      <c r="G434" t="s">
        <v>3927</v>
      </c>
    </row>
    <row r="435" spans="1:7" x14ac:dyDescent="0.3">
      <c r="A435" t="s">
        <v>299</v>
      </c>
      <c r="B435" t="s">
        <v>709</v>
      </c>
      <c r="C435" t="s">
        <v>3146</v>
      </c>
      <c r="D435" t="s">
        <v>3168</v>
      </c>
      <c r="E435" t="s">
        <v>3136</v>
      </c>
      <c r="F435" t="s">
        <v>3144</v>
      </c>
      <c r="G435" t="s">
        <v>4076</v>
      </c>
    </row>
    <row r="436" spans="1:7" x14ac:dyDescent="0.3">
      <c r="A436" t="s">
        <v>506</v>
      </c>
      <c r="B436" t="s">
        <v>386</v>
      </c>
      <c r="C436" t="s">
        <v>3153</v>
      </c>
      <c r="D436" t="s">
        <v>3173</v>
      </c>
      <c r="E436" t="s">
        <v>3133</v>
      </c>
      <c r="F436" t="s">
        <v>3133</v>
      </c>
      <c r="G436" t="s">
        <v>3562</v>
      </c>
    </row>
    <row r="437" spans="1:7" x14ac:dyDescent="0.3">
      <c r="A437" t="s">
        <v>425</v>
      </c>
      <c r="B437" t="s">
        <v>712</v>
      </c>
      <c r="C437" t="s">
        <v>3377</v>
      </c>
      <c r="D437" t="s">
        <v>3383</v>
      </c>
      <c r="E437" t="s">
        <v>3201</v>
      </c>
      <c r="F437" t="s">
        <v>3133</v>
      </c>
      <c r="G437" t="s">
        <v>4082</v>
      </c>
    </row>
    <row r="438" spans="1:7" x14ac:dyDescent="0.3">
      <c r="A438" t="s">
        <v>67</v>
      </c>
      <c r="B438" t="s">
        <v>45</v>
      </c>
      <c r="C438" t="s">
        <v>3238</v>
      </c>
      <c r="D438" t="s">
        <v>3174</v>
      </c>
      <c r="E438" t="s">
        <v>3144</v>
      </c>
      <c r="F438" t="s">
        <v>3144</v>
      </c>
      <c r="G438" t="s">
        <v>3256</v>
      </c>
    </row>
    <row r="439" spans="1:7" x14ac:dyDescent="0.3">
      <c r="A439" t="s">
        <v>536</v>
      </c>
      <c r="B439" t="s">
        <v>45</v>
      </c>
      <c r="C439" t="s">
        <v>3136</v>
      </c>
      <c r="D439" t="s">
        <v>3153</v>
      </c>
      <c r="E439" t="s">
        <v>3133</v>
      </c>
      <c r="F439" t="s">
        <v>3133</v>
      </c>
      <c r="G439" t="s">
        <v>3256</v>
      </c>
    </row>
    <row r="440" spans="1:7" x14ac:dyDescent="0.3">
      <c r="A440" t="s">
        <v>31</v>
      </c>
      <c r="B440" t="s">
        <v>713</v>
      </c>
      <c r="C440" t="s">
        <v>3303</v>
      </c>
      <c r="D440" t="s">
        <v>3297</v>
      </c>
      <c r="E440" t="s">
        <v>3136</v>
      </c>
      <c r="F440" t="s">
        <v>3144</v>
      </c>
      <c r="G440" t="s">
        <v>3942</v>
      </c>
    </row>
    <row r="441" spans="1:7" x14ac:dyDescent="0.3">
      <c r="A441" t="s">
        <v>25</v>
      </c>
      <c r="B441" t="s">
        <v>713</v>
      </c>
      <c r="C441" t="s">
        <v>3175</v>
      </c>
      <c r="D441" t="s">
        <v>3180</v>
      </c>
      <c r="E441" t="s">
        <v>3144</v>
      </c>
      <c r="F441" t="s">
        <v>3153</v>
      </c>
      <c r="G441" t="s">
        <v>3688</v>
      </c>
    </row>
    <row r="442" spans="1:7" x14ac:dyDescent="0.3">
      <c r="A442" t="s">
        <v>35</v>
      </c>
      <c r="B442" t="s">
        <v>716</v>
      </c>
      <c r="C442" t="s">
        <v>3197</v>
      </c>
      <c r="D442" t="s">
        <v>3310</v>
      </c>
      <c r="E442" t="s">
        <v>3162</v>
      </c>
      <c r="F442" t="s">
        <v>3153</v>
      </c>
      <c r="G442" t="s">
        <v>3272</v>
      </c>
    </row>
    <row r="443" spans="1:7" x14ac:dyDescent="0.3">
      <c r="A443" t="s">
        <v>563</v>
      </c>
      <c r="B443" t="s">
        <v>141</v>
      </c>
      <c r="C443" t="s">
        <v>3195</v>
      </c>
      <c r="D443" t="s">
        <v>3154</v>
      </c>
      <c r="E443" t="s">
        <v>3133</v>
      </c>
      <c r="F443" t="s">
        <v>3144</v>
      </c>
      <c r="G443" t="s">
        <v>3412</v>
      </c>
    </row>
    <row r="444" spans="1:7" x14ac:dyDescent="0.3">
      <c r="A444" t="s">
        <v>604</v>
      </c>
      <c r="B444" t="s">
        <v>141</v>
      </c>
      <c r="C444" t="s">
        <v>3187</v>
      </c>
      <c r="D444" t="s">
        <v>3202</v>
      </c>
      <c r="E444" t="s">
        <v>3133</v>
      </c>
      <c r="F444" t="s">
        <v>3133</v>
      </c>
      <c r="G444" t="s">
        <v>3311</v>
      </c>
    </row>
    <row r="445" spans="1:7" x14ac:dyDescent="0.3">
      <c r="A445" t="s">
        <v>44</v>
      </c>
      <c r="B445" t="s">
        <v>713</v>
      </c>
      <c r="C445" t="s">
        <v>3144</v>
      </c>
      <c r="D445" t="s">
        <v>3136</v>
      </c>
      <c r="E445" t="s">
        <v>3133</v>
      </c>
      <c r="F445" t="s">
        <v>3133</v>
      </c>
      <c r="G445" t="s">
        <v>3179</v>
      </c>
    </row>
    <row r="446" spans="1:7" x14ac:dyDescent="0.3">
      <c r="A446" t="s">
        <v>39</v>
      </c>
      <c r="B446" t="s">
        <v>713</v>
      </c>
      <c r="C446" t="s">
        <v>3133</v>
      </c>
      <c r="D446" t="s">
        <v>3144</v>
      </c>
      <c r="E446" t="s">
        <v>3133</v>
      </c>
      <c r="F446" t="s">
        <v>3133</v>
      </c>
      <c r="G446" t="s">
        <v>3152</v>
      </c>
    </row>
    <row r="447" spans="1:7" x14ac:dyDescent="0.3">
      <c r="A447" t="s">
        <v>138</v>
      </c>
      <c r="B447" t="s">
        <v>721</v>
      </c>
      <c r="C447" t="s">
        <v>3201</v>
      </c>
      <c r="D447" t="s">
        <v>3154</v>
      </c>
      <c r="E447" t="s">
        <v>3133</v>
      </c>
      <c r="F447" t="s">
        <v>3144</v>
      </c>
      <c r="G447" t="s">
        <v>3172</v>
      </c>
    </row>
    <row r="448" spans="1:7" x14ac:dyDescent="0.3">
      <c r="A448" t="s">
        <v>182</v>
      </c>
      <c r="B448" t="s">
        <v>45</v>
      </c>
      <c r="C448" t="s">
        <v>3153</v>
      </c>
      <c r="D448" t="s">
        <v>3136</v>
      </c>
      <c r="E448" t="s">
        <v>3133</v>
      </c>
      <c r="F448" t="s">
        <v>3133</v>
      </c>
      <c r="G448" t="s">
        <v>3311</v>
      </c>
    </row>
    <row r="449" spans="1:7" x14ac:dyDescent="0.3">
      <c r="A449" t="s">
        <v>412</v>
      </c>
      <c r="B449" t="s">
        <v>45</v>
      </c>
      <c r="C449" t="s">
        <v>3153</v>
      </c>
      <c r="D449" t="s">
        <v>3153</v>
      </c>
      <c r="E449" t="s">
        <v>3133</v>
      </c>
      <c r="F449" t="s">
        <v>3133</v>
      </c>
      <c r="G449" t="s">
        <v>3216</v>
      </c>
    </row>
    <row r="450" spans="1:7" x14ac:dyDescent="0.3">
      <c r="A450" t="s">
        <v>723</v>
      </c>
      <c r="B450" t="s">
        <v>724</v>
      </c>
      <c r="C450" t="s">
        <v>3153</v>
      </c>
      <c r="D450" t="s">
        <v>3187</v>
      </c>
      <c r="E450" t="s">
        <v>3133</v>
      </c>
      <c r="F450" t="s">
        <v>3133</v>
      </c>
      <c r="G450" t="s">
        <v>3338</v>
      </c>
    </row>
    <row r="451" spans="1:7" x14ac:dyDescent="0.3">
      <c r="A451" t="s">
        <v>496</v>
      </c>
      <c r="B451" t="s">
        <v>728</v>
      </c>
      <c r="C451" t="s">
        <v>3232</v>
      </c>
      <c r="D451" t="s">
        <v>3201</v>
      </c>
      <c r="E451" t="s">
        <v>3173</v>
      </c>
      <c r="F451" t="s">
        <v>3133</v>
      </c>
      <c r="G451" t="s">
        <v>3325</v>
      </c>
    </row>
    <row r="452" spans="1:7" x14ac:dyDescent="0.3">
      <c r="A452" t="s">
        <v>727</v>
      </c>
      <c r="B452" t="s">
        <v>730</v>
      </c>
      <c r="C452" t="s">
        <v>3174</v>
      </c>
      <c r="D452" t="s">
        <v>3155</v>
      </c>
      <c r="E452" t="s">
        <v>3133</v>
      </c>
      <c r="F452" t="s">
        <v>3133</v>
      </c>
      <c r="G452" t="s">
        <v>4099</v>
      </c>
    </row>
    <row r="453" spans="1:7" x14ac:dyDescent="0.3">
      <c r="A453" t="s">
        <v>243</v>
      </c>
      <c r="B453" t="s">
        <v>732</v>
      </c>
      <c r="C453" t="s">
        <v>3187</v>
      </c>
      <c r="D453" t="s">
        <v>3181</v>
      </c>
      <c r="E453" t="s">
        <v>3133</v>
      </c>
      <c r="F453" t="s">
        <v>3133</v>
      </c>
      <c r="G453" t="s">
        <v>4101</v>
      </c>
    </row>
    <row r="454" spans="1:7" x14ac:dyDescent="0.3">
      <c r="A454" t="s">
        <v>246</v>
      </c>
      <c r="B454" t="s">
        <v>734</v>
      </c>
      <c r="C454" t="s">
        <v>3195</v>
      </c>
      <c r="D454" t="s">
        <v>3202</v>
      </c>
      <c r="E454" t="s">
        <v>3144</v>
      </c>
      <c r="F454" t="s">
        <v>3133</v>
      </c>
      <c r="G454" t="s">
        <v>3573</v>
      </c>
    </row>
    <row r="455" spans="1:7" x14ac:dyDescent="0.3">
      <c r="A455" t="s">
        <v>629</v>
      </c>
      <c r="B455" t="s">
        <v>735</v>
      </c>
      <c r="C455" t="s">
        <v>3178</v>
      </c>
      <c r="D455" t="s">
        <v>3222</v>
      </c>
      <c r="E455" t="s">
        <v>3133</v>
      </c>
      <c r="F455" t="s">
        <v>3133</v>
      </c>
      <c r="G455" t="s">
        <v>3562</v>
      </c>
    </row>
    <row r="456" spans="1:7" x14ac:dyDescent="0.3">
      <c r="A456" t="s">
        <v>737</v>
      </c>
      <c r="B456" t="s">
        <v>374</v>
      </c>
      <c r="C456" t="s">
        <v>3195</v>
      </c>
      <c r="D456" t="s">
        <v>3195</v>
      </c>
      <c r="E456" t="s">
        <v>3133</v>
      </c>
      <c r="F456" t="s">
        <v>3133</v>
      </c>
      <c r="G456" t="s">
        <v>3216</v>
      </c>
    </row>
    <row r="457" spans="1:7" x14ac:dyDescent="0.3">
      <c r="A457" t="s">
        <v>636</v>
      </c>
      <c r="B457" t="s">
        <v>45</v>
      </c>
      <c r="C457" t="s">
        <v>3167</v>
      </c>
      <c r="D457" t="s">
        <v>3238</v>
      </c>
      <c r="E457" t="s">
        <v>3153</v>
      </c>
      <c r="F457" t="s">
        <v>3153</v>
      </c>
      <c r="G457" t="s">
        <v>3833</v>
      </c>
    </row>
    <row r="458" spans="1:7" x14ac:dyDescent="0.3">
      <c r="A458" t="s">
        <v>739</v>
      </c>
      <c r="B458" t="s">
        <v>45</v>
      </c>
      <c r="C458" t="s">
        <v>3136</v>
      </c>
      <c r="D458" t="s">
        <v>3195</v>
      </c>
      <c r="E458" t="s">
        <v>3133</v>
      </c>
      <c r="F458" t="s">
        <v>3133</v>
      </c>
      <c r="G458" t="s">
        <v>3179</v>
      </c>
    </row>
    <row r="459" spans="1:7" x14ac:dyDescent="0.3">
      <c r="A459" t="s">
        <v>47</v>
      </c>
      <c r="B459" t="s">
        <v>692</v>
      </c>
      <c r="C459" t="s">
        <v>3162</v>
      </c>
      <c r="D459" t="s">
        <v>3195</v>
      </c>
      <c r="E459" t="s">
        <v>3133</v>
      </c>
      <c r="F459" t="s">
        <v>3133</v>
      </c>
      <c r="G459" t="s">
        <v>4101</v>
      </c>
    </row>
    <row r="460" spans="1:7" x14ac:dyDescent="0.3">
      <c r="A460" t="s">
        <v>740</v>
      </c>
      <c r="B460" t="s">
        <v>741</v>
      </c>
      <c r="C460" t="s">
        <v>3162</v>
      </c>
      <c r="D460" t="s">
        <v>3136</v>
      </c>
      <c r="E460" t="s">
        <v>3144</v>
      </c>
      <c r="F460" t="s">
        <v>3133</v>
      </c>
      <c r="G460" t="s">
        <v>3272</v>
      </c>
    </row>
    <row r="461" spans="1:7" x14ac:dyDescent="0.3">
      <c r="A461" t="s">
        <v>118</v>
      </c>
      <c r="B461" t="s">
        <v>743</v>
      </c>
      <c r="C461" t="s">
        <v>3153</v>
      </c>
      <c r="D461" t="s">
        <v>3178</v>
      </c>
      <c r="E461" t="s">
        <v>3133</v>
      </c>
      <c r="F461" t="s">
        <v>3133</v>
      </c>
      <c r="G461" t="s">
        <v>3179</v>
      </c>
    </row>
    <row r="462" spans="1:7" x14ac:dyDescent="0.3">
      <c r="A462" t="s">
        <v>57</v>
      </c>
      <c r="B462" t="s">
        <v>745</v>
      </c>
      <c r="C462" t="s">
        <v>3155</v>
      </c>
      <c r="D462" t="s">
        <v>3202</v>
      </c>
      <c r="E462" t="s">
        <v>3153</v>
      </c>
      <c r="F462" t="s">
        <v>3144</v>
      </c>
      <c r="G462" t="s">
        <v>4056</v>
      </c>
    </row>
    <row r="463" spans="1:7" x14ac:dyDescent="0.3">
      <c r="A463" t="s">
        <v>51</v>
      </c>
      <c r="B463" t="s">
        <v>45</v>
      </c>
      <c r="C463" t="s">
        <v>3341</v>
      </c>
      <c r="D463" t="s">
        <v>3289</v>
      </c>
      <c r="E463" t="s">
        <v>3153</v>
      </c>
      <c r="F463" t="s">
        <v>3144</v>
      </c>
      <c r="G463" t="s">
        <v>4112</v>
      </c>
    </row>
    <row r="464" spans="1:7" x14ac:dyDescent="0.3">
      <c r="A464" t="s">
        <v>119</v>
      </c>
      <c r="B464" t="s">
        <v>45</v>
      </c>
      <c r="C464" t="s">
        <v>3279</v>
      </c>
      <c r="D464" t="s">
        <v>3255</v>
      </c>
      <c r="E464" t="s">
        <v>3144</v>
      </c>
      <c r="F464" t="s">
        <v>3144</v>
      </c>
      <c r="G464" t="s">
        <v>3176</v>
      </c>
    </row>
    <row r="465" spans="1:7" x14ac:dyDescent="0.3">
      <c r="A465" t="s">
        <v>507</v>
      </c>
      <c r="B465" t="s">
        <v>747</v>
      </c>
      <c r="C465" t="s">
        <v>3178</v>
      </c>
      <c r="D465" t="s">
        <v>3173</v>
      </c>
      <c r="E465" t="s">
        <v>3144</v>
      </c>
      <c r="F465" t="s">
        <v>3133</v>
      </c>
      <c r="G465" t="s">
        <v>3203</v>
      </c>
    </row>
    <row r="466" spans="1:7" x14ac:dyDescent="0.3">
      <c r="A466" t="s">
        <v>269</v>
      </c>
      <c r="B466" t="s">
        <v>750</v>
      </c>
      <c r="C466" t="s">
        <v>3244</v>
      </c>
      <c r="D466" t="s">
        <v>3175</v>
      </c>
      <c r="E466" t="s">
        <v>3136</v>
      </c>
      <c r="F466" t="s">
        <v>3133</v>
      </c>
      <c r="G466" t="s">
        <v>3531</v>
      </c>
    </row>
    <row r="467" spans="1:7" x14ac:dyDescent="0.3">
      <c r="A467" t="s">
        <v>270</v>
      </c>
      <c r="B467" t="s">
        <v>752</v>
      </c>
      <c r="C467" t="s">
        <v>3181</v>
      </c>
      <c r="D467" t="s">
        <v>3174</v>
      </c>
      <c r="E467" t="s">
        <v>3144</v>
      </c>
      <c r="F467" t="s">
        <v>3144</v>
      </c>
      <c r="G467" t="s">
        <v>4119</v>
      </c>
    </row>
    <row r="468" spans="1:7" x14ac:dyDescent="0.3">
      <c r="A468" t="s">
        <v>82</v>
      </c>
      <c r="B468" t="s">
        <v>754</v>
      </c>
      <c r="C468" t="s">
        <v>3255</v>
      </c>
      <c r="D468" t="s">
        <v>3279</v>
      </c>
      <c r="E468" t="s">
        <v>3144</v>
      </c>
      <c r="F468" t="s">
        <v>3144</v>
      </c>
      <c r="G468" t="s">
        <v>3411</v>
      </c>
    </row>
    <row r="469" spans="1:7" x14ac:dyDescent="0.3">
      <c r="A469" t="s">
        <v>79</v>
      </c>
      <c r="B469" t="s">
        <v>281</v>
      </c>
      <c r="C469" t="s">
        <v>3264</v>
      </c>
      <c r="D469" t="s">
        <v>3232</v>
      </c>
      <c r="E469" t="s">
        <v>3153</v>
      </c>
      <c r="F469" t="s">
        <v>3144</v>
      </c>
      <c r="G469" t="s">
        <v>3359</v>
      </c>
    </row>
    <row r="470" spans="1:7" x14ac:dyDescent="0.3">
      <c r="A470" t="s">
        <v>518</v>
      </c>
      <c r="B470" t="s">
        <v>757</v>
      </c>
      <c r="C470" t="s">
        <v>3195</v>
      </c>
      <c r="D470" t="s">
        <v>3178</v>
      </c>
      <c r="E470" t="s">
        <v>3144</v>
      </c>
      <c r="F470" t="s">
        <v>3133</v>
      </c>
      <c r="G470" t="s">
        <v>3256</v>
      </c>
    </row>
    <row r="471" spans="1:7" x14ac:dyDescent="0.3">
      <c r="A471" t="s">
        <v>161</v>
      </c>
      <c r="B471" t="s">
        <v>532</v>
      </c>
      <c r="C471" t="s">
        <v>3144</v>
      </c>
      <c r="D471" t="s">
        <v>3144</v>
      </c>
      <c r="E471" t="s">
        <v>3133</v>
      </c>
      <c r="F471" t="s">
        <v>3133</v>
      </c>
      <c r="G471" t="s">
        <v>3216</v>
      </c>
    </row>
    <row r="472" spans="1:7" x14ac:dyDescent="0.3">
      <c r="A472" t="s">
        <v>83</v>
      </c>
      <c r="B472" t="s">
        <v>45</v>
      </c>
      <c r="C472" t="s">
        <v>3155</v>
      </c>
      <c r="D472" t="s">
        <v>3181</v>
      </c>
      <c r="E472" t="s">
        <v>3144</v>
      </c>
      <c r="F472" t="s">
        <v>3133</v>
      </c>
      <c r="G472" t="s">
        <v>4125</v>
      </c>
    </row>
    <row r="473" spans="1:7" x14ac:dyDescent="0.3">
      <c r="A473" t="s">
        <v>759</v>
      </c>
      <c r="B473" t="s">
        <v>45</v>
      </c>
      <c r="C473" t="s">
        <v>3237</v>
      </c>
      <c r="D473" t="s">
        <v>3201</v>
      </c>
      <c r="E473" t="s">
        <v>3153</v>
      </c>
      <c r="F473" t="s">
        <v>3133</v>
      </c>
      <c r="G473" t="s">
        <v>4127</v>
      </c>
    </row>
    <row r="474" spans="1:7" x14ac:dyDescent="0.3">
      <c r="A474" t="s">
        <v>95</v>
      </c>
      <c r="B474" t="s">
        <v>760</v>
      </c>
      <c r="C474" t="s">
        <v>3133</v>
      </c>
      <c r="D474" t="s">
        <v>3144</v>
      </c>
      <c r="E474" t="s">
        <v>3133</v>
      </c>
      <c r="F474" t="s">
        <v>3133</v>
      </c>
      <c r="G474" t="s">
        <v>3152</v>
      </c>
    </row>
    <row r="475" spans="1:7" x14ac:dyDescent="0.3">
      <c r="A475" t="s">
        <v>343</v>
      </c>
      <c r="B475" t="s">
        <v>761</v>
      </c>
      <c r="C475" t="s">
        <v>3174</v>
      </c>
      <c r="D475" t="s">
        <v>3154</v>
      </c>
      <c r="E475" t="s">
        <v>3136</v>
      </c>
      <c r="F475" t="s">
        <v>3133</v>
      </c>
      <c r="G475" t="s">
        <v>3636</v>
      </c>
    </row>
    <row r="476" spans="1:7" x14ac:dyDescent="0.3">
      <c r="A476" t="s">
        <v>98</v>
      </c>
      <c r="B476" t="s">
        <v>762</v>
      </c>
      <c r="C476" t="s">
        <v>3264</v>
      </c>
      <c r="D476" t="s">
        <v>3181</v>
      </c>
      <c r="E476" t="s">
        <v>3136</v>
      </c>
      <c r="F476" t="s">
        <v>3144</v>
      </c>
      <c r="G476" t="s">
        <v>3697</v>
      </c>
    </row>
    <row r="477" spans="1:7" x14ac:dyDescent="0.3">
      <c r="A477" t="s">
        <v>346</v>
      </c>
      <c r="B477" t="s">
        <v>763</v>
      </c>
      <c r="C477" t="s">
        <v>3153</v>
      </c>
      <c r="D477" t="s">
        <v>3173</v>
      </c>
      <c r="E477" t="s">
        <v>3133</v>
      </c>
      <c r="F477" t="s">
        <v>3133</v>
      </c>
      <c r="G477" t="s">
        <v>3562</v>
      </c>
    </row>
    <row r="478" spans="1:7" x14ac:dyDescent="0.3">
      <c r="A478" t="s">
        <v>691</v>
      </c>
      <c r="B478" t="s">
        <v>765</v>
      </c>
      <c r="C478" t="s">
        <v>3237</v>
      </c>
      <c r="D478" t="s">
        <v>3237</v>
      </c>
      <c r="E478" t="s">
        <v>3144</v>
      </c>
      <c r="F478" t="s">
        <v>3144</v>
      </c>
      <c r="G478" t="s">
        <v>3216</v>
      </c>
    </row>
    <row r="479" spans="1:7" x14ac:dyDescent="0.3">
      <c r="A479" t="s">
        <v>106</v>
      </c>
      <c r="B479" t="s">
        <v>767</v>
      </c>
      <c r="C479" t="s">
        <v>3144</v>
      </c>
      <c r="D479" t="s">
        <v>3162</v>
      </c>
      <c r="E479" t="s">
        <v>3133</v>
      </c>
      <c r="F479" t="s">
        <v>3133</v>
      </c>
      <c r="G479" t="s">
        <v>3338</v>
      </c>
    </row>
    <row r="480" spans="1:7" x14ac:dyDescent="0.3">
      <c r="A480" t="s">
        <v>99</v>
      </c>
      <c r="B480" t="s">
        <v>593</v>
      </c>
      <c r="C480" t="s">
        <v>3334</v>
      </c>
      <c r="D480" t="s">
        <v>3321</v>
      </c>
      <c r="E480" t="s">
        <v>3136</v>
      </c>
      <c r="F480" t="s">
        <v>3144</v>
      </c>
      <c r="G480" t="s">
        <v>4136</v>
      </c>
    </row>
    <row r="481" spans="1:7" x14ac:dyDescent="0.3">
      <c r="A481" t="s">
        <v>353</v>
      </c>
      <c r="B481" t="s">
        <v>770</v>
      </c>
      <c r="C481" t="s">
        <v>3133</v>
      </c>
      <c r="D481" t="s">
        <v>3144</v>
      </c>
      <c r="E481" t="s">
        <v>3133</v>
      </c>
      <c r="F481" t="s">
        <v>3133</v>
      </c>
      <c r="G481" t="s">
        <v>3152</v>
      </c>
    </row>
    <row r="482" spans="1:7" x14ac:dyDescent="0.3">
      <c r="A482" t="s">
        <v>351</v>
      </c>
      <c r="B482" t="s">
        <v>45</v>
      </c>
      <c r="C482" t="s">
        <v>3310</v>
      </c>
      <c r="D482" t="s">
        <v>3244</v>
      </c>
      <c r="E482" t="s">
        <v>3153</v>
      </c>
      <c r="F482" t="s">
        <v>3162</v>
      </c>
      <c r="G482" t="s">
        <v>4140</v>
      </c>
    </row>
    <row r="483" spans="1:7" x14ac:dyDescent="0.3">
      <c r="A483" t="s">
        <v>772</v>
      </c>
      <c r="B483" t="s">
        <v>45</v>
      </c>
      <c r="C483" t="s">
        <v>3133</v>
      </c>
      <c r="D483" t="s">
        <v>3133</v>
      </c>
      <c r="E483" t="s">
        <v>3133</v>
      </c>
      <c r="F483" t="s">
        <v>3133</v>
      </c>
      <c r="G483" t="s">
        <v>32</v>
      </c>
    </row>
    <row r="484" spans="1:7" x14ac:dyDescent="0.3">
      <c r="A484" t="s">
        <v>47</v>
      </c>
      <c r="B484" t="s">
        <v>773</v>
      </c>
      <c r="C484" t="s">
        <v>3153</v>
      </c>
      <c r="D484" t="s">
        <v>3173</v>
      </c>
      <c r="E484" t="s">
        <v>3133</v>
      </c>
      <c r="F484" t="s">
        <v>3133</v>
      </c>
      <c r="G484" t="s">
        <v>3562</v>
      </c>
    </row>
    <row r="485" spans="1:7" x14ac:dyDescent="0.3">
      <c r="A485" t="s">
        <v>740</v>
      </c>
      <c r="B485" t="s">
        <v>776</v>
      </c>
      <c r="C485" t="s">
        <v>3293</v>
      </c>
      <c r="D485" t="s">
        <v>3232</v>
      </c>
      <c r="E485" t="s">
        <v>3173</v>
      </c>
      <c r="F485" t="s">
        <v>3133</v>
      </c>
      <c r="G485" t="s">
        <v>3256</v>
      </c>
    </row>
    <row r="486" spans="1:7" x14ac:dyDescent="0.3">
      <c r="A486" t="s">
        <v>51</v>
      </c>
      <c r="B486" t="s">
        <v>45</v>
      </c>
      <c r="C486" t="s">
        <v>3345</v>
      </c>
      <c r="D486" t="s">
        <v>3341</v>
      </c>
      <c r="E486" t="s">
        <v>3136</v>
      </c>
      <c r="F486" t="s">
        <v>3133</v>
      </c>
      <c r="G486" t="s">
        <v>4146</v>
      </c>
    </row>
    <row r="487" spans="1:7" x14ac:dyDescent="0.3">
      <c r="A487" t="s">
        <v>55</v>
      </c>
      <c r="B487" t="s">
        <v>45</v>
      </c>
      <c r="C487" t="s">
        <v>3389</v>
      </c>
      <c r="D487" t="s">
        <v>3289</v>
      </c>
      <c r="E487" t="s">
        <v>3180</v>
      </c>
      <c r="F487" t="s">
        <v>3144</v>
      </c>
      <c r="G487" t="s">
        <v>4148</v>
      </c>
    </row>
    <row r="488" spans="1:7" x14ac:dyDescent="0.3">
      <c r="A488" t="s">
        <v>90</v>
      </c>
      <c r="B488" t="s">
        <v>778</v>
      </c>
      <c r="C488" t="s">
        <v>3173</v>
      </c>
      <c r="D488" t="s">
        <v>3187</v>
      </c>
      <c r="E488" t="s">
        <v>3144</v>
      </c>
      <c r="F488" t="s">
        <v>3133</v>
      </c>
      <c r="G488" t="s">
        <v>3522</v>
      </c>
    </row>
    <row r="489" spans="1:7" x14ac:dyDescent="0.3">
      <c r="A489" t="s">
        <v>98</v>
      </c>
      <c r="B489" t="s">
        <v>779</v>
      </c>
      <c r="C489" t="s">
        <v>3244</v>
      </c>
      <c r="D489" t="s">
        <v>3155</v>
      </c>
      <c r="E489" t="s">
        <v>3153</v>
      </c>
      <c r="F489" t="s">
        <v>3133</v>
      </c>
      <c r="G489" t="s">
        <v>3300</v>
      </c>
    </row>
    <row r="490" spans="1:7" x14ac:dyDescent="0.3">
      <c r="A490" t="s">
        <v>99</v>
      </c>
      <c r="B490" t="s">
        <v>781</v>
      </c>
      <c r="C490" t="s">
        <v>3133</v>
      </c>
      <c r="D490" t="s">
        <v>3136</v>
      </c>
      <c r="E490" t="s">
        <v>3133</v>
      </c>
      <c r="F490" t="s">
        <v>3133</v>
      </c>
      <c r="G490" t="s">
        <v>3152</v>
      </c>
    </row>
    <row r="491" spans="1:7" x14ac:dyDescent="0.3">
      <c r="A491" t="s">
        <v>346</v>
      </c>
      <c r="B491" t="s">
        <v>783</v>
      </c>
      <c r="C491" t="s">
        <v>3212</v>
      </c>
      <c r="D491" t="s">
        <v>3202</v>
      </c>
      <c r="E491" t="s">
        <v>3144</v>
      </c>
      <c r="F491" t="s">
        <v>3133</v>
      </c>
      <c r="G491" t="s">
        <v>3169</v>
      </c>
    </row>
    <row r="492" spans="1:7" x14ac:dyDescent="0.3">
      <c r="A492" t="s">
        <v>95</v>
      </c>
      <c r="B492" t="s">
        <v>643</v>
      </c>
      <c r="C492" t="s">
        <v>3381</v>
      </c>
      <c r="D492" t="s">
        <v>3324</v>
      </c>
      <c r="E492" t="s">
        <v>3153</v>
      </c>
      <c r="F492" t="s">
        <v>3162</v>
      </c>
      <c r="G492" t="s">
        <v>3636</v>
      </c>
    </row>
    <row r="493" spans="1:7" x14ac:dyDescent="0.3">
      <c r="A493" t="s">
        <v>343</v>
      </c>
      <c r="B493" t="s">
        <v>784</v>
      </c>
      <c r="C493" t="s">
        <v>3144</v>
      </c>
      <c r="D493" t="s">
        <v>3136</v>
      </c>
      <c r="E493" t="s">
        <v>3133</v>
      </c>
      <c r="F493" t="s">
        <v>3133</v>
      </c>
      <c r="G493" t="s">
        <v>3179</v>
      </c>
    </row>
    <row r="494" spans="1:7" x14ac:dyDescent="0.3">
      <c r="A494" t="s">
        <v>191</v>
      </c>
      <c r="B494" t="s">
        <v>102</v>
      </c>
      <c r="C494" t="s">
        <v>3201</v>
      </c>
      <c r="D494" t="s">
        <v>3201</v>
      </c>
      <c r="E494" t="s">
        <v>3144</v>
      </c>
      <c r="F494" t="s">
        <v>3133</v>
      </c>
      <c r="G494" t="s">
        <v>3216</v>
      </c>
    </row>
    <row r="495" spans="1:7" x14ac:dyDescent="0.3">
      <c r="A495" t="s">
        <v>351</v>
      </c>
      <c r="B495" t="s">
        <v>105</v>
      </c>
      <c r="C495" t="s">
        <v>3144</v>
      </c>
      <c r="D495" t="s">
        <v>3136</v>
      </c>
      <c r="E495" t="s">
        <v>3133</v>
      </c>
      <c r="F495" t="s">
        <v>3133</v>
      </c>
      <c r="G495" t="s">
        <v>3179</v>
      </c>
    </row>
    <row r="496" spans="1:7" x14ac:dyDescent="0.3">
      <c r="A496" t="s">
        <v>106</v>
      </c>
      <c r="B496" t="s">
        <v>598</v>
      </c>
      <c r="C496" t="s">
        <v>3187</v>
      </c>
      <c r="D496" t="s">
        <v>3180</v>
      </c>
      <c r="E496" t="s">
        <v>3133</v>
      </c>
      <c r="F496" t="s">
        <v>3133</v>
      </c>
      <c r="G496" t="s">
        <v>3411</v>
      </c>
    </row>
    <row r="497" spans="1:7" x14ac:dyDescent="0.3">
      <c r="A497" t="s">
        <v>353</v>
      </c>
      <c r="B497" t="s">
        <v>45</v>
      </c>
      <c r="C497" t="s">
        <v>3180</v>
      </c>
      <c r="D497" t="s">
        <v>3180</v>
      </c>
      <c r="E497" t="s">
        <v>3133</v>
      </c>
      <c r="F497" t="s">
        <v>3144</v>
      </c>
      <c r="G497" t="s">
        <v>3216</v>
      </c>
    </row>
    <row r="498" spans="1:7" x14ac:dyDescent="0.3">
      <c r="A498" t="s">
        <v>355</v>
      </c>
      <c r="B498" t="s">
        <v>45</v>
      </c>
      <c r="C498" t="s">
        <v>3133</v>
      </c>
      <c r="D498" t="s">
        <v>3162</v>
      </c>
      <c r="E498" t="s">
        <v>3133</v>
      </c>
      <c r="F498" t="s">
        <v>3133</v>
      </c>
      <c r="G498" t="s">
        <v>3152</v>
      </c>
    </row>
    <row r="499" spans="1:7" x14ac:dyDescent="0.3">
      <c r="A499" t="s">
        <v>507</v>
      </c>
      <c r="B499" t="s">
        <v>154</v>
      </c>
      <c r="C499" t="s">
        <v>3202</v>
      </c>
      <c r="D499" t="s">
        <v>3187</v>
      </c>
      <c r="E499" t="s">
        <v>3153</v>
      </c>
      <c r="F499" t="s">
        <v>3133</v>
      </c>
      <c r="G499" t="s">
        <v>3256</v>
      </c>
    </row>
    <row r="500" spans="1:7" x14ac:dyDescent="0.3">
      <c r="A500" t="s">
        <v>72</v>
      </c>
      <c r="B500" t="s">
        <v>788</v>
      </c>
      <c r="C500" t="s">
        <v>3187</v>
      </c>
      <c r="D500" t="s">
        <v>3202</v>
      </c>
      <c r="E500" t="s">
        <v>3144</v>
      </c>
      <c r="F500" t="s">
        <v>3133</v>
      </c>
      <c r="G500" t="s">
        <v>3311</v>
      </c>
    </row>
    <row r="501" spans="1:7" x14ac:dyDescent="0.3">
      <c r="A501" t="s">
        <v>270</v>
      </c>
      <c r="B501" t="s">
        <v>789</v>
      </c>
      <c r="C501" t="s">
        <v>3363</v>
      </c>
      <c r="D501" t="s">
        <v>3310</v>
      </c>
      <c r="E501" t="s">
        <v>3180</v>
      </c>
      <c r="F501" t="s">
        <v>3153</v>
      </c>
      <c r="G501" t="s">
        <v>4165</v>
      </c>
    </row>
    <row r="502" spans="1:7" x14ac:dyDescent="0.3">
      <c r="A502" t="s">
        <v>83</v>
      </c>
      <c r="B502" t="s">
        <v>791</v>
      </c>
      <c r="C502" t="s">
        <v>3279</v>
      </c>
      <c r="D502" t="s">
        <v>3222</v>
      </c>
      <c r="E502" t="s">
        <v>3173</v>
      </c>
      <c r="F502" t="s">
        <v>3133</v>
      </c>
      <c r="G502" t="s">
        <v>4167</v>
      </c>
    </row>
    <row r="503" spans="1:7" x14ac:dyDescent="0.3">
      <c r="A503" t="s">
        <v>82</v>
      </c>
      <c r="B503" t="s">
        <v>793</v>
      </c>
      <c r="C503" t="s">
        <v>3351</v>
      </c>
      <c r="D503" t="s">
        <v>3134</v>
      </c>
      <c r="E503" t="s">
        <v>3162</v>
      </c>
      <c r="F503" t="s">
        <v>3153</v>
      </c>
      <c r="G503" t="s">
        <v>4169</v>
      </c>
    </row>
    <row r="504" spans="1:7" x14ac:dyDescent="0.3">
      <c r="A504" t="s">
        <v>79</v>
      </c>
      <c r="B504" t="s">
        <v>45</v>
      </c>
      <c r="C504" t="s">
        <v>3144</v>
      </c>
      <c r="D504" t="s">
        <v>3153</v>
      </c>
      <c r="E504" t="s">
        <v>3133</v>
      </c>
      <c r="F504" t="s">
        <v>3133</v>
      </c>
      <c r="G504" t="s">
        <v>3163</v>
      </c>
    </row>
    <row r="505" spans="1:7" x14ac:dyDescent="0.3">
      <c r="A505" t="s">
        <v>795</v>
      </c>
      <c r="B505" t="s">
        <v>45</v>
      </c>
      <c r="C505" t="s">
        <v>3153</v>
      </c>
      <c r="D505" t="s">
        <v>3144</v>
      </c>
      <c r="E505" t="s">
        <v>3133</v>
      </c>
      <c r="F505" t="s">
        <v>3133</v>
      </c>
      <c r="G505" t="s">
        <v>3325</v>
      </c>
    </row>
    <row r="506" spans="1:7" x14ac:dyDescent="0.3">
      <c r="A506" t="s">
        <v>796</v>
      </c>
      <c r="B506" t="s">
        <v>797</v>
      </c>
      <c r="C506" t="s">
        <v>3201</v>
      </c>
      <c r="D506" t="s">
        <v>3187</v>
      </c>
      <c r="E506" t="s">
        <v>3133</v>
      </c>
      <c r="F506" t="s">
        <v>3144</v>
      </c>
      <c r="G506" t="s">
        <v>3233</v>
      </c>
    </row>
    <row r="507" spans="1:7" x14ac:dyDescent="0.3">
      <c r="A507" t="s">
        <v>239</v>
      </c>
      <c r="B507" t="s">
        <v>433</v>
      </c>
      <c r="C507" t="s">
        <v>3232</v>
      </c>
      <c r="D507" t="s">
        <v>3155</v>
      </c>
      <c r="E507" t="s">
        <v>3144</v>
      </c>
      <c r="F507" t="s">
        <v>3144</v>
      </c>
      <c r="G507" t="s">
        <v>4174</v>
      </c>
    </row>
    <row r="508" spans="1:7" x14ac:dyDescent="0.3">
      <c r="A508" t="s">
        <v>166</v>
      </c>
      <c r="B508" t="s">
        <v>591</v>
      </c>
      <c r="C508" t="s">
        <v>3224</v>
      </c>
      <c r="D508" t="s">
        <v>3334</v>
      </c>
      <c r="E508" t="s">
        <v>3178</v>
      </c>
      <c r="F508" t="s">
        <v>3136</v>
      </c>
      <c r="G508" t="s">
        <v>4176</v>
      </c>
    </row>
    <row r="509" spans="1:7" x14ac:dyDescent="0.3">
      <c r="A509" t="s">
        <v>246</v>
      </c>
      <c r="B509" t="s">
        <v>591</v>
      </c>
      <c r="C509" t="s">
        <v>3180</v>
      </c>
      <c r="D509" t="s">
        <v>3178</v>
      </c>
      <c r="E509" t="s">
        <v>3133</v>
      </c>
      <c r="F509" t="s">
        <v>3144</v>
      </c>
      <c r="G509" t="s">
        <v>3643</v>
      </c>
    </row>
    <row r="510" spans="1:7" x14ac:dyDescent="0.3">
      <c r="A510" t="s">
        <v>243</v>
      </c>
      <c r="B510" t="s">
        <v>801</v>
      </c>
      <c r="C510" t="s">
        <v>3279</v>
      </c>
      <c r="D510" t="s">
        <v>3232</v>
      </c>
      <c r="E510" t="s">
        <v>3144</v>
      </c>
      <c r="F510" t="s">
        <v>3153</v>
      </c>
      <c r="G510" t="s">
        <v>4179</v>
      </c>
    </row>
    <row r="511" spans="1:7" x14ac:dyDescent="0.3">
      <c r="A511" t="s">
        <v>240</v>
      </c>
      <c r="B511" t="s">
        <v>45</v>
      </c>
      <c r="C511" t="s">
        <v>3237</v>
      </c>
      <c r="D511" t="s">
        <v>3212</v>
      </c>
      <c r="E511" t="s">
        <v>3153</v>
      </c>
      <c r="F511" t="s">
        <v>3144</v>
      </c>
      <c r="G511" t="s">
        <v>3715</v>
      </c>
    </row>
    <row r="512" spans="1:7" x14ac:dyDescent="0.3">
      <c r="A512" t="s">
        <v>496</v>
      </c>
      <c r="B512" t="s">
        <v>45</v>
      </c>
      <c r="C512" t="s">
        <v>3154</v>
      </c>
      <c r="D512" t="s">
        <v>3153</v>
      </c>
      <c r="E512" t="s">
        <v>3144</v>
      </c>
      <c r="F512" t="s">
        <v>3144</v>
      </c>
      <c r="G512" t="s">
        <v>4182</v>
      </c>
    </row>
    <row r="513" spans="1:7" x14ac:dyDescent="0.3">
      <c r="A513" t="s">
        <v>95</v>
      </c>
      <c r="B513" t="s">
        <v>803</v>
      </c>
      <c r="C513" t="s">
        <v>3144</v>
      </c>
      <c r="D513" t="s">
        <v>3136</v>
      </c>
      <c r="E513" t="s">
        <v>3133</v>
      </c>
      <c r="F513" t="s">
        <v>3133</v>
      </c>
      <c r="G513" t="s">
        <v>3179</v>
      </c>
    </row>
    <row r="514" spans="1:7" x14ac:dyDescent="0.3">
      <c r="A514" t="s">
        <v>343</v>
      </c>
      <c r="B514" t="s">
        <v>741</v>
      </c>
      <c r="C514" t="s">
        <v>3153</v>
      </c>
      <c r="D514" t="s">
        <v>3180</v>
      </c>
      <c r="E514" t="s">
        <v>3133</v>
      </c>
      <c r="F514" t="s">
        <v>3133</v>
      </c>
      <c r="G514" t="s">
        <v>3878</v>
      </c>
    </row>
    <row r="515" spans="1:7" x14ac:dyDescent="0.3">
      <c r="A515" t="s">
        <v>98</v>
      </c>
      <c r="B515" t="s">
        <v>806</v>
      </c>
      <c r="C515" t="s">
        <v>3188</v>
      </c>
      <c r="D515" t="s">
        <v>3167</v>
      </c>
      <c r="E515" t="s">
        <v>3136</v>
      </c>
      <c r="F515" t="s">
        <v>3144</v>
      </c>
      <c r="G515" t="s">
        <v>3356</v>
      </c>
    </row>
    <row r="516" spans="1:7" x14ac:dyDescent="0.3">
      <c r="A516" t="s">
        <v>90</v>
      </c>
      <c r="B516" t="s">
        <v>300</v>
      </c>
      <c r="C516" t="s">
        <v>3197</v>
      </c>
      <c r="D516" t="s">
        <v>3279</v>
      </c>
      <c r="E516" t="s">
        <v>3162</v>
      </c>
      <c r="F516" t="s">
        <v>3136</v>
      </c>
      <c r="G516" t="s">
        <v>3554</v>
      </c>
    </row>
    <row r="517" spans="1:7" x14ac:dyDescent="0.3">
      <c r="A517" t="s">
        <v>346</v>
      </c>
      <c r="B517" t="s">
        <v>808</v>
      </c>
      <c r="C517" t="s">
        <v>3153</v>
      </c>
      <c r="D517" t="s">
        <v>3153</v>
      </c>
      <c r="E517" t="s">
        <v>3133</v>
      </c>
      <c r="F517" t="s">
        <v>3133</v>
      </c>
      <c r="G517" t="s">
        <v>3216</v>
      </c>
    </row>
    <row r="518" spans="1:7" x14ac:dyDescent="0.3">
      <c r="A518" t="s">
        <v>99</v>
      </c>
      <c r="B518" t="s">
        <v>809</v>
      </c>
      <c r="C518" t="s">
        <v>3279</v>
      </c>
      <c r="D518" t="s">
        <v>3279</v>
      </c>
      <c r="E518" t="s">
        <v>3144</v>
      </c>
      <c r="F518" t="s">
        <v>3133</v>
      </c>
      <c r="G518" t="s">
        <v>3216</v>
      </c>
    </row>
    <row r="519" spans="1:7" x14ac:dyDescent="0.3">
      <c r="A519" t="s">
        <v>191</v>
      </c>
      <c r="B519" t="s">
        <v>811</v>
      </c>
      <c r="C519" t="s">
        <v>3238</v>
      </c>
      <c r="D519" t="s">
        <v>3181</v>
      </c>
      <c r="E519" t="s">
        <v>3144</v>
      </c>
      <c r="F519" t="s">
        <v>3144</v>
      </c>
      <c r="G519" t="s">
        <v>3643</v>
      </c>
    </row>
    <row r="520" spans="1:7" x14ac:dyDescent="0.3">
      <c r="A520" t="s">
        <v>106</v>
      </c>
      <c r="B520" t="s">
        <v>45</v>
      </c>
      <c r="C520" t="s">
        <v>3279</v>
      </c>
      <c r="D520" t="s">
        <v>3187</v>
      </c>
      <c r="E520" t="s">
        <v>3144</v>
      </c>
      <c r="F520" t="s">
        <v>3136</v>
      </c>
      <c r="G520" t="s">
        <v>3540</v>
      </c>
    </row>
    <row r="521" spans="1:7" x14ac:dyDescent="0.3">
      <c r="A521" t="s">
        <v>351</v>
      </c>
      <c r="B521" t="s">
        <v>45</v>
      </c>
      <c r="C521" t="s">
        <v>3133</v>
      </c>
      <c r="D521" t="s">
        <v>3133</v>
      </c>
      <c r="E521" t="s">
        <v>3133</v>
      </c>
      <c r="F521" t="s">
        <v>3133</v>
      </c>
      <c r="G521" t="s">
        <v>32</v>
      </c>
    </row>
    <row r="522" spans="1:7" x14ac:dyDescent="0.3">
      <c r="A522" t="s">
        <v>162</v>
      </c>
      <c r="B522" t="s">
        <v>174</v>
      </c>
      <c r="C522" t="s">
        <v>3212</v>
      </c>
      <c r="D522" t="s">
        <v>3154</v>
      </c>
      <c r="E522" t="s">
        <v>3144</v>
      </c>
      <c r="F522" t="s">
        <v>3144</v>
      </c>
      <c r="G522" t="s">
        <v>3679</v>
      </c>
    </row>
    <row r="523" spans="1:7" x14ac:dyDescent="0.3">
      <c r="A523" t="s">
        <v>796</v>
      </c>
      <c r="B523" t="s">
        <v>174</v>
      </c>
      <c r="C523" t="s">
        <v>3133</v>
      </c>
      <c r="D523" t="s">
        <v>3153</v>
      </c>
      <c r="E523" t="s">
        <v>3133</v>
      </c>
      <c r="F523" t="s">
        <v>3133</v>
      </c>
      <c r="G523" t="s">
        <v>3152</v>
      </c>
    </row>
    <row r="524" spans="1:7" x14ac:dyDescent="0.3">
      <c r="A524" t="s">
        <v>239</v>
      </c>
      <c r="B524" t="s">
        <v>812</v>
      </c>
      <c r="C524" t="s">
        <v>3174</v>
      </c>
      <c r="D524" t="s">
        <v>3187</v>
      </c>
      <c r="E524" t="s">
        <v>3144</v>
      </c>
      <c r="F524" t="s">
        <v>3144</v>
      </c>
      <c r="G524" t="s">
        <v>3434</v>
      </c>
    </row>
    <row r="525" spans="1:7" x14ac:dyDescent="0.3">
      <c r="A525" t="s">
        <v>496</v>
      </c>
      <c r="B525" t="s">
        <v>814</v>
      </c>
      <c r="C525" t="s">
        <v>3202</v>
      </c>
      <c r="D525" t="s">
        <v>3178</v>
      </c>
      <c r="E525" t="s">
        <v>3136</v>
      </c>
      <c r="F525" t="s">
        <v>3133</v>
      </c>
      <c r="G525" t="s">
        <v>3325</v>
      </c>
    </row>
    <row r="526" spans="1:7" x14ac:dyDescent="0.3">
      <c r="A526" t="s">
        <v>243</v>
      </c>
      <c r="B526" t="s">
        <v>816</v>
      </c>
      <c r="C526" t="s">
        <v>3313</v>
      </c>
      <c r="D526" t="s">
        <v>3279</v>
      </c>
      <c r="E526" t="s">
        <v>3136</v>
      </c>
      <c r="F526" t="s">
        <v>3153</v>
      </c>
      <c r="G526" t="s">
        <v>3606</v>
      </c>
    </row>
    <row r="527" spans="1:7" x14ac:dyDescent="0.3">
      <c r="A527" t="s">
        <v>166</v>
      </c>
      <c r="B527" t="s">
        <v>817</v>
      </c>
      <c r="C527" t="s">
        <v>3307</v>
      </c>
      <c r="D527" t="s">
        <v>3146</v>
      </c>
      <c r="E527" t="s">
        <v>3153</v>
      </c>
      <c r="F527" t="s">
        <v>3144</v>
      </c>
      <c r="G527" t="s">
        <v>4199</v>
      </c>
    </row>
    <row r="528" spans="1:7" x14ac:dyDescent="0.3">
      <c r="A528" t="s">
        <v>251</v>
      </c>
      <c r="B528" t="s">
        <v>819</v>
      </c>
      <c r="C528" t="s">
        <v>3178</v>
      </c>
      <c r="D528" t="s">
        <v>3178</v>
      </c>
      <c r="E528" t="s">
        <v>3144</v>
      </c>
      <c r="F528" t="s">
        <v>3133</v>
      </c>
      <c r="G528" t="s">
        <v>3216</v>
      </c>
    </row>
    <row r="529" spans="1:7" x14ac:dyDescent="0.3">
      <c r="A529" t="s">
        <v>246</v>
      </c>
      <c r="B529" t="s">
        <v>821</v>
      </c>
      <c r="C529" t="s">
        <v>3264</v>
      </c>
      <c r="D529" t="s">
        <v>3232</v>
      </c>
      <c r="E529" t="s">
        <v>3144</v>
      </c>
      <c r="F529" t="s">
        <v>3144</v>
      </c>
      <c r="G529" t="s">
        <v>3359</v>
      </c>
    </row>
    <row r="530" spans="1:7" x14ac:dyDescent="0.3">
      <c r="A530" t="s">
        <v>256</v>
      </c>
      <c r="B530" t="s">
        <v>814</v>
      </c>
      <c r="C530" t="s">
        <v>3173</v>
      </c>
      <c r="D530" t="s">
        <v>3180</v>
      </c>
      <c r="E530" t="s">
        <v>3133</v>
      </c>
      <c r="F530" t="s">
        <v>3133</v>
      </c>
      <c r="G530" t="s">
        <v>4204</v>
      </c>
    </row>
    <row r="531" spans="1:7" x14ac:dyDescent="0.3">
      <c r="A531" t="s">
        <v>702</v>
      </c>
      <c r="B531" t="s">
        <v>825</v>
      </c>
      <c r="C531" t="s">
        <v>3133</v>
      </c>
      <c r="D531" t="s">
        <v>3144</v>
      </c>
      <c r="E531" t="s">
        <v>3133</v>
      </c>
      <c r="F531" t="s">
        <v>3133</v>
      </c>
      <c r="G531" t="s">
        <v>3152</v>
      </c>
    </row>
    <row r="532" spans="1:7" x14ac:dyDescent="0.3">
      <c r="A532" t="s">
        <v>824</v>
      </c>
      <c r="B532" t="s">
        <v>45</v>
      </c>
      <c r="C532" t="s">
        <v>3133</v>
      </c>
      <c r="D532" t="s">
        <v>3133</v>
      </c>
      <c r="E532" t="s">
        <v>3133</v>
      </c>
      <c r="F532" t="s">
        <v>3133</v>
      </c>
      <c r="G532" t="s">
        <v>32</v>
      </c>
    </row>
    <row r="533" spans="1:7" x14ac:dyDescent="0.3">
      <c r="A533" t="s">
        <v>95</v>
      </c>
      <c r="B533" t="s">
        <v>827</v>
      </c>
      <c r="C533" t="s">
        <v>3136</v>
      </c>
      <c r="D533" t="s">
        <v>3178</v>
      </c>
      <c r="E533" t="s">
        <v>3133</v>
      </c>
      <c r="F533" t="s">
        <v>3133</v>
      </c>
      <c r="G533" t="s">
        <v>3163</v>
      </c>
    </row>
    <row r="534" spans="1:7" x14ac:dyDescent="0.3">
      <c r="A534" t="s">
        <v>829</v>
      </c>
      <c r="B534" t="s">
        <v>210</v>
      </c>
      <c r="C534" t="s">
        <v>3180</v>
      </c>
      <c r="D534" t="s">
        <v>3173</v>
      </c>
      <c r="E534" t="s">
        <v>3144</v>
      </c>
      <c r="F534" t="s">
        <v>3133</v>
      </c>
      <c r="G534" t="s">
        <v>3636</v>
      </c>
    </row>
    <row r="535" spans="1:7" x14ac:dyDescent="0.3">
      <c r="A535" t="s">
        <v>90</v>
      </c>
      <c r="B535" t="s">
        <v>830</v>
      </c>
      <c r="C535" t="s">
        <v>3174</v>
      </c>
      <c r="D535" t="s">
        <v>3212</v>
      </c>
      <c r="E535" t="s">
        <v>3153</v>
      </c>
      <c r="F535" t="s">
        <v>3133</v>
      </c>
      <c r="G535" t="s">
        <v>3560</v>
      </c>
    </row>
    <row r="536" spans="1:7" x14ac:dyDescent="0.3">
      <c r="A536" t="s">
        <v>98</v>
      </c>
      <c r="B536" t="s">
        <v>832</v>
      </c>
      <c r="C536" t="s">
        <v>3222</v>
      </c>
      <c r="D536" t="s">
        <v>3244</v>
      </c>
      <c r="E536" t="s">
        <v>3133</v>
      </c>
      <c r="F536" t="s">
        <v>3133</v>
      </c>
      <c r="G536" t="s">
        <v>3573</v>
      </c>
    </row>
    <row r="537" spans="1:7" x14ac:dyDescent="0.3">
      <c r="A537" t="s">
        <v>99</v>
      </c>
      <c r="B537" t="s">
        <v>732</v>
      </c>
      <c r="C537" t="s">
        <v>3288</v>
      </c>
      <c r="D537" t="s">
        <v>3205</v>
      </c>
      <c r="E537" t="s">
        <v>3195</v>
      </c>
      <c r="F537" t="s">
        <v>3144</v>
      </c>
      <c r="G537" t="s">
        <v>3256</v>
      </c>
    </row>
    <row r="538" spans="1:7" x14ac:dyDescent="0.3">
      <c r="A538" t="s">
        <v>346</v>
      </c>
      <c r="B538" t="s">
        <v>45</v>
      </c>
      <c r="C538" t="s">
        <v>3315</v>
      </c>
      <c r="D538" t="s">
        <v>3232</v>
      </c>
      <c r="E538" t="s">
        <v>3153</v>
      </c>
      <c r="F538" t="s">
        <v>3136</v>
      </c>
      <c r="G538" t="s">
        <v>4214</v>
      </c>
    </row>
    <row r="539" spans="1:7" x14ac:dyDescent="0.3">
      <c r="A539" t="s">
        <v>106</v>
      </c>
      <c r="B539" t="s">
        <v>45</v>
      </c>
      <c r="C539" t="s">
        <v>3279</v>
      </c>
      <c r="D539" t="s">
        <v>3187</v>
      </c>
      <c r="E539" t="s">
        <v>3144</v>
      </c>
      <c r="F539" t="s">
        <v>3136</v>
      </c>
      <c r="G539" t="s">
        <v>3540</v>
      </c>
    </row>
    <row r="540" spans="1:7" x14ac:dyDescent="0.3">
      <c r="A540" t="s">
        <v>51</v>
      </c>
      <c r="B540" t="s">
        <v>168</v>
      </c>
      <c r="C540" t="s">
        <v>3174</v>
      </c>
      <c r="D540" t="s">
        <v>3202</v>
      </c>
      <c r="E540" t="s">
        <v>3136</v>
      </c>
      <c r="F540" t="s">
        <v>3133</v>
      </c>
      <c r="G540" t="s">
        <v>3643</v>
      </c>
    </row>
    <row r="541" spans="1:7" x14ac:dyDescent="0.3">
      <c r="A541" t="s">
        <v>47</v>
      </c>
      <c r="B541" t="s">
        <v>279</v>
      </c>
      <c r="C541" t="s">
        <v>3237</v>
      </c>
      <c r="D541" t="s">
        <v>3222</v>
      </c>
      <c r="E541" t="s">
        <v>3144</v>
      </c>
      <c r="F541" t="s">
        <v>3133</v>
      </c>
      <c r="G541" t="s">
        <v>4218</v>
      </c>
    </row>
    <row r="542" spans="1:7" x14ac:dyDescent="0.3">
      <c r="A542" t="s">
        <v>740</v>
      </c>
      <c r="B542" t="s">
        <v>837</v>
      </c>
      <c r="C542" t="s">
        <v>3178</v>
      </c>
      <c r="D542" t="s">
        <v>3195</v>
      </c>
      <c r="E542" t="s">
        <v>3133</v>
      </c>
      <c r="F542" t="s">
        <v>3133</v>
      </c>
      <c r="G542" t="s">
        <v>3311</v>
      </c>
    </row>
    <row r="543" spans="1:7" x14ac:dyDescent="0.3">
      <c r="A543" t="s">
        <v>839</v>
      </c>
      <c r="B543" t="s">
        <v>272</v>
      </c>
      <c r="C543" t="s">
        <v>3144</v>
      </c>
      <c r="D543" t="s">
        <v>3136</v>
      </c>
      <c r="E543" t="s">
        <v>3133</v>
      </c>
      <c r="F543" t="s">
        <v>3133</v>
      </c>
      <c r="G543" t="s">
        <v>3179</v>
      </c>
    </row>
    <row r="544" spans="1:7" x14ac:dyDescent="0.3">
      <c r="A544" t="s">
        <v>55</v>
      </c>
      <c r="B544" t="s">
        <v>819</v>
      </c>
      <c r="C544" t="s">
        <v>3222</v>
      </c>
      <c r="D544" t="s">
        <v>3232</v>
      </c>
      <c r="E544" t="s">
        <v>3144</v>
      </c>
      <c r="F544" t="s">
        <v>3133</v>
      </c>
      <c r="G544" t="s">
        <v>4222</v>
      </c>
    </row>
    <row r="545" spans="1:7" x14ac:dyDescent="0.3">
      <c r="A545" t="s">
        <v>57</v>
      </c>
      <c r="B545" t="s">
        <v>356</v>
      </c>
      <c r="C545" t="s">
        <v>3275</v>
      </c>
      <c r="D545" t="s">
        <v>3155</v>
      </c>
      <c r="E545" t="s">
        <v>3153</v>
      </c>
      <c r="F545" t="s">
        <v>3144</v>
      </c>
      <c r="G545" t="s">
        <v>4224</v>
      </c>
    </row>
    <row r="546" spans="1:7" x14ac:dyDescent="0.3">
      <c r="A546" t="s">
        <v>119</v>
      </c>
      <c r="B546" t="s">
        <v>110</v>
      </c>
      <c r="C546" t="s">
        <v>3133</v>
      </c>
      <c r="D546" t="s">
        <v>3144</v>
      </c>
      <c r="E546" t="s">
        <v>3133</v>
      </c>
      <c r="F546" t="s">
        <v>3133</v>
      </c>
      <c r="G546" t="s">
        <v>3152</v>
      </c>
    </row>
    <row r="547" spans="1:7" x14ac:dyDescent="0.3">
      <c r="A547" t="s">
        <v>118</v>
      </c>
      <c r="B547" t="s">
        <v>112</v>
      </c>
      <c r="C547" t="s">
        <v>3255</v>
      </c>
      <c r="D547" t="s">
        <v>3145</v>
      </c>
      <c r="E547" t="s">
        <v>3162</v>
      </c>
      <c r="F547" t="s">
        <v>3144</v>
      </c>
      <c r="G547" t="s">
        <v>4227</v>
      </c>
    </row>
    <row r="548" spans="1:7" x14ac:dyDescent="0.3">
      <c r="A548" t="s">
        <v>845</v>
      </c>
      <c r="B548" t="s">
        <v>110</v>
      </c>
      <c r="C548" t="s">
        <v>3178</v>
      </c>
      <c r="D548" t="s">
        <v>3180</v>
      </c>
      <c r="E548" t="s">
        <v>3144</v>
      </c>
      <c r="F548" t="s">
        <v>3133</v>
      </c>
      <c r="G548" t="s">
        <v>3335</v>
      </c>
    </row>
    <row r="549" spans="1:7" x14ac:dyDescent="0.3">
      <c r="A549" t="s">
        <v>477</v>
      </c>
      <c r="B549" t="s">
        <v>426</v>
      </c>
      <c r="C549" t="s">
        <v>3154</v>
      </c>
      <c r="D549" t="s">
        <v>3180</v>
      </c>
      <c r="E549" t="s">
        <v>3153</v>
      </c>
      <c r="F549" t="s">
        <v>3133</v>
      </c>
      <c r="G549" t="s">
        <v>3606</v>
      </c>
    </row>
    <row r="550" spans="1:7" x14ac:dyDescent="0.3">
      <c r="A550" t="s">
        <v>482</v>
      </c>
      <c r="B550" t="s">
        <v>45</v>
      </c>
      <c r="C550" t="s">
        <v>3133</v>
      </c>
      <c r="D550" t="s">
        <v>3144</v>
      </c>
      <c r="E550" t="s">
        <v>3133</v>
      </c>
      <c r="F550" t="s">
        <v>3133</v>
      </c>
      <c r="G550" t="s">
        <v>3152</v>
      </c>
    </row>
    <row r="551" spans="1:7" x14ac:dyDescent="0.3">
      <c r="A551" t="s">
        <v>2</v>
      </c>
      <c r="B551" t="s">
        <v>3</v>
      </c>
      <c r="C551" t="s">
        <v>4</v>
      </c>
      <c r="D551" t="s">
        <v>5</v>
      </c>
      <c r="E551" t="s">
        <v>6</v>
      </c>
      <c r="F551" t="s">
        <v>7</v>
      </c>
      <c r="G551" t="s">
        <v>8</v>
      </c>
    </row>
    <row r="552" spans="1:7" x14ac:dyDescent="0.3">
      <c r="A552" t="s">
        <v>292</v>
      </c>
      <c r="B552" t="s">
        <v>848</v>
      </c>
      <c r="C552" t="s">
        <v>3133</v>
      </c>
      <c r="D552" t="s">
        <v>3144</v>
      </c>
      <c r="E552" t="s">
        <v>3133</v>
      </c>
      <c r="F552" t="s">
        <v>3133</v>
      </c>
      <c r="G552" t="s">
        <v>3152</v>
      </c>
    </row>
    <row r="553" spans="1:7" x14ac:dyDescent="0.3">
      <c r="A553" t="s">
        <v>852</v>
      </c>
      <c r="B553" t="s">
        <v>853</v>
      </c>
      <c r="C553" t="s">
        <v>3145</v>
      </c>
      <c r="D553" t="s">
        <v>3212</v>
      </c>
      <c r="E553" t="s">
        <v>3162</v>
      </c>
      <c r="F553" t="s">
        <v>3144</v>
      </c>
      <c r="G553" t="s">
        <v>4233</v>
      </c>
    </row>
    <row r="554" spans="1:7" x14ac:dyDescent="0.3">
      <c r="A554" t="s">
        <v>83</v>
      </c>
      <c r="B554" t="s">
        <v>856</v>
      </c>
      <c r="C554" t="s">
        <v>3237</v>
      </c>
      <c r="D554" t="s">
        <v>3232</v>
      </c>
      <c r="E554" t="s">
        <v>3144</v>
      </c>
      <c r="F554" t="s">
        <v>3133</v>
      </c>
      <c r="G554" t="s">
        <v>4234</v>
      </c>
    </row>
    <row r="555" spans="1:7" x14ac:dyDescent="0.3">
      <c r="A555" t="s">
        <v>858</v>
      </c>
      <c r="B555" t="s">
        <v>859</v>
      </c>
      <c r="C555" t="s">
        <v>3178</v>
      </c>
      <c r="D555" t="s">
        <v>3178</v>
      </c>
      <c r="E555" t="s">
        <v>3144</v>
      </c>
      <c r="F555" t="s">
        <v>3133</v>
      </c>
      <c r="G555" t="s">
        <v>3216</v>
      </c>
    </row>
    <row r="556" spans="1:7" x14ac:dyDescent="0.3">
      <c r="A556" t="s">
        <v>855</v>
      </c>
      <c r="B556" t="s">
        <v>861</v>
      </c>
      <c r="C556" t="s">
        <v>3383</v>
      </c>
      <c r="D556" t="s">
        <v>3313</v>
      </c>
      <c r="E556" t="s">
        <v>3173</v>
      </c>
      <c r="F556" t="s">
        <v>3136</v>
      </c>
      <c r="G556" t="s">
        <v>3402</v>
      </c>
    </row>
    <row r="557" spans="1:7" x14ac:dyDescent="0.3">
      <c r="A557" t="s">
        <v>246</v>
      </c>
      <c r="B557" t="s">
        <v>863</v>
      </c>
      <c r="C557" t="s">
        <v>3237</v>
      </c>
      <c r="D557" t="s">
        <v>3212</v>
      </c>
      <c r="E557" t="s">
        <v>3153</v>
      </c>
      <c r="F557" t="s">
        <v>3133</v>
      </c>
      <c r="G557" t="s">
        <v>3715</v>
      </c>
    </row>
    <row r="558" spans="1:7" x14ac:dyDescent="0.3">
      <c r="A558" t="s">
        <v>239</v>
      </c>
      <c r="B558" t="s">
        <v>865</v>
      </c>
      <c r="C558" t="s">
        <v>3187</v>
      </c>
      <c r="D558" t="s">
        <v>3180</v>
      </c>
      <c r="E558" t="s">
        <v>3133</v>
      </c>
      <c r="F558" t="s">
        <v>3133</v>
      </c>
      <c r="G558" t="s">
        <v>3411</v>
      </c>
    </row>
    <row r="559" spans="1:7" x14ac:dyDescent="0.3">
      <c r="A559" t="s">
        <v>240</v>
      </c>
      <c r="B559" t="s">
        <v>866</v>
      </c>
      <c r="C559" t="s">
        <v>3244</v>
      </c>
      <c r="D559" t="s">
        <v>3187</v>
      </c>
      <c r="E559" t="s">
        <v>3162</v>
      </c>
      <c r="F559" t="s">
        <v>3133</v>
      </c>
      <c r="G559" t="s">
        <v>3229</v>
      </c>
    </row>
    <row r="560" spans="1:7" x14ac:dyDescent="0.3">
      <c r="A560" t="s">
        <v>636</v>
      </c>
      <c r="B560" t="s">
        <v>134</v>
      </c>
      <c r="C560" t="s">
        <v>3133</v>
      </c>
      <c r="D560" t="s">
        <v>3136</v>
      </c>
      <c r="E560" t="s">
        <v>3133</v>
      </c>
      <c r="F560" t="s">
        <v>3133</v>
      </c>
      <c r="G560" t="s">
        <v>3152</v>
      </c>
    </row>
    <row r="561" spans="1:7" x14ac:dyDescent="0.3">
      <c r="A561" t="s">
        <v>518</v>
      </c>
      <c r="B561" t="s">
        <v>869</v>
      </c>
      <c r="C561" t="s">
        <v>3133</v>
      </c>
      <c r="D561" t="s">
        <v>3144</v>
      </c>
      <c r="E561" t="s">
        <v>3133</v>
      </c>
      <c r="F561" t="s">
        <v>3133</v>
      </c>
      <c r="G561" t="s">
        <v>3152</v>
      </c>
    </row>
    <row r="562" spans="1:7" x14ac:dyDescent="0.3">
      <c r="A562" t="s">
        <v>870</v>
      </c>
      <c r="B562" t="s">
        <v>45</v>
      </c>
      <c r="C562" t="s">
        <v>3133</v>
      </c>
      <c r="D562" t="s">
        <v>3153</v>
      </c>
      <c r="E562" t="s">
        <v>3133</v>
      </c>
      <c r="F562" t="s">
        <v>3133</v>
      </c>
      <c r="G562" t="s">
        <v>3152</v>
      </c>
    </row>
    <row r="563" spans="1:7" x14ac:dyDescent="0.3">
      <c r="A563" t="s">
        <v>25</v>
      </c>
      <c r="B563" t="s">
        <v>871</v>
      </c>
      <c r="C563" t="s">
        <v>3237</v>
      </c>
      <c r="D563" t="s">
        <v>3201</v>
      </c>
      <c r="E563" t="s">
        <v>3144</v>
      </c>
      <c r="F563" t="s">
        <v>3153</v>
      </c>
      <c r="G563" t="s">
        <v>4127</v>
      </c>
    </row>
    <row r="564" spans="1:7" x14ac:dyDescent="0.3">
      <c r="A564" t="s">
        <v>874</v>
      </c>
      <c r="B564" t="s">
        <v>875</v>
      </c>
      <c r="C564" t="s">
        <v>3244</v>
      </c>
      <c r="D564" t="s">
        <v>3175</v>
      </c>
      <c r="E564" t="s">
        <v>3136</v>
      </c>
      <c r="F564" t="s">
        <v>3133</v>
      </c>
      <c r="G564" t="s">
        <v>3531</v>
      </c>
    </row>
    <row r="565" spans="1:7" x14ac:dyDescent="0.3">
      <c r="A565" t="s">
        <v>31</v>
      </c>
      <c r="B565" t="s">
        <v>877</v>
      </c>
      <c r="C565" t="s">
        <v>3419</v>
      </c>
      <c r="D565" t="s">
        <v>3355</v>
      </c>
      <c r="E565" t="s">
        <v>3180</v>
      </c>
      <c r="F565" t="s">
        <v>3153</v>
      </c>
      <c r="G565" t="s">
        <v>4236</v>
      </c>
    </row>
    <row r="566" spans="1:7" x14ac:dyDescent="0.3">
      <c r="A566" t="s">
        <v>138</v>
      </c>
      <c r="B566" t="s">
        <v>871</v>
      </c>
      <c r="C566" t="s">
        <v>3284</v>
      </c>
      <c r="D566" t="s">
        <v>3188</v>
      </c>
      <c r="E566" t="s">
        <v>3136</v>
      </c>
      <c r="F566" t="s">
        <v>3136</v>
      </c>
      <c r="G566" t="s">
        <v>3294</v>
      </c>
    </row>
    <row r="567" spans="1:7" x14ac:dyDescent="0.3">
      <c r="A567" t="s">
        <v>880</v>
      </c>
      <c r="B567" t="s">
        <v>45</v>
      </c>
      <c r="C567" t="s">
        <v>3195</v>
      </c>
      <c r="D567" t="s">
        <v>3178</v>
      </c>
      <c r="E567" t="s">
        <v>3144</v>
      </c>
      <c r="F567" t="s">
        <v>3133</v>
      </c>
      <c r="G567" t="s">
        <v>3256</v>
      </c>
    </row>
    <row r="568" spans="1:7" x14ac:dyDescent="0.3">
      <c r="A568" t="s">
        <v>67</v>
      </c>
      <c r="B568" t="s">
        <v>45</v>
      </c>
      <c r="C568" t="s">
        <v>3175</v>
      </c>
      <c r="D568" t="s">
        <v>3136</v>
      </c>
      <c r="E568" t="s">
        <v>3144</v>
      </c>
      <c r="F568" t="s">
        <v>3153</v>
      </c>
      <c r="G568" t="s">
        <v>4239</v>
      </c>
    </row>
    <row r="569" spans="1:7" x14ac:dyDescent="0.3">
      <c r="A569" t="s">
        <v>881</v>
      </c>
      <c r="B569" t="s">
        <v>882</v>
      </c>
      <c r="C569" t="s">
        <v>3310</v>
      </c>
      <c r="D569" t="s">
        <v>3237</v>
      </c>
      <c r="E569" t="s">
        <v>3162</v>
      </c>
      <c r="F569" t="s">
        <v>3136</v>
      </c>
      <c r="G569" t="s">
        <v>4240</v>
      </c>
    </row>
    <row r="570" spans="1:7" x14ac:dyDescent="0.3">
      <c r="A570" t="s">
        <v>95</v>
      </c>
      <c r="B570" t="s">
        <v>886</v>
      </c>
      <c r="C570" t="s">
        <v>3237</v>
      </c>
      <c r="D570" t="s">
        <v>3174</v>
      </c>
      <c r="E570" t="s">
        <v>3153</v>
      </c>
      <c r="F570" t="s">
        <v>3144</v>
      </c>
      <c r="G570" t="s">
        <v>3952</v>
      </c>
    </row>
    <row r="571" spans="1:7" x14ac:dyDescent="0.3">
      <c r="A571" t="s">
        <v>104</v>
      </c>
      <c r="B571" t="s">
        <v>492</v>
      </c>
      <c r="C571" t="s">
        <v>3136</v>
      </c>
      <c r="D571" t="s">
        <v>3173</v>
      </c>
      <c r="E571" t="s">
        <v>3133</v>
      </c>
      <c r="F571" t="s">
        <v>3133</v>
      </c>
      <c r="G571" t="s">
        <v>3388</v>
      </c>
    </row>
    <row r="572" spans="1:7" x14ac:dyDescent="0.3">
      <c r="A572" t="s">
        <v>99</v>
      </c>
      <c r="B572" t="s">
        <v>26</v>
      </c>
      <c r="C572" t="s">
        <v>3174</v>
      </c>
      <c r="D572" t="s">
        <v>3232</v>
      </c>
      <c r="E572" t="s">
        <v>3144</v>
      </c>
      <c r="F572" t="s">
        <v>3133</v>
      </c>
      <c r="G572" t="s">
        <v>4243</v>
      </c>
    </row>
    <row r="573" spans="1:7" x14ac:dyDescent="0.3">
      <c r="A573" t="s">
        <v>889</v>
      </c>
      <c r="B573" t="s">
        <v>40</v>
      </c>
      <c r="C573" t="s">
        <v>3237</v>
      </c>
      <c r="D573" t="s">
        <v>3174</v>
      </c>
      <c r="E573" t="s">
        <v>3136</v>
      </c>
      <c r="F573" t="s">
        <v>3133</v>
      </c>
      <c r="G573" t="s">
        <v>3952</v>
      </c>
    </row>
    <row r="574" spans="1:7" x14ac:dyDescent="0.3">
      <c r="A574" t="s">
        <v>106</v>
      </c>
      <c r="B574" t="s">
        <v>890</v>
      </c>
      <c r="C574" t="s">
        <v>3136</v>
      </c>
      <c r="D574" t="s">
        <v>3173</v>
      </c>
      <c r="E574" t="s">
        <v>3133</v>
      </c>
      <c r="F574" t="s">
        <v>3133</v>
      </c>
      <c r="G574" t="s">
        <v>3388</v>
      </c>
    </row>
    <row r="575" spans="1:7" x14ac:dyDescent="0.3">
      <c r="A575" t="s">
        <v>351</v>
      </c>
      <c r="B575" t="s">
        <v>892</v>
      </c>
      <c r="C575" t="s">
        <v>3153</v>
      </c>
      <c r="D575" t="s">
        <v>3173</v>
      </c>
      <c r="E575" t="s">
        <v>3133</v>
      </c>
      <c r="F575" t="s">
        <v>3133</v>
      </c>
      <c r="G575" t="s">
        <v>3562</v>
      </c>
    </row>
    <row r="576" spans="1:7" x14ac:dyDescent="0.3">
      <c r="A576" t="s">
        <v>353</v>
      </c>
      <c r="B576" t="s">
        <v>894</v>
      </c>
      <c r="C576" t="s">
        <v>3133</v>
      </c>
      <c r="D576" t="s">
        <v>3173</v>
      </c>
      <c r="E576" t="s">
        <v>3133</v>
      </c>
      <c r="F576" t="s">
        <v>3133</v>
      </c>
      <c r="G576" t="s">
        <v>3152</v>
      </c>
    </row>
    <row r="577" spans="1:7" x14ac:dyDescent="0.3">
      <c r="A577" t="s">
        <v>691</v>
      </c>
      <c r="B577" t="s">
        <v>45</v>
      </c>
      <c r="C577" t="s">
        <v>3297</v>
      </c>
      <c r="D577" t="s">
        <v>3188</v>
      </c>
      <c r="E577" t="s">
        <v>3144</v>
      </c>
      <c r="F577" t="s">
        <v>3136</v>
      </c>
      <c r="G577" t="s">
        <v>4245</v>
      </c>
    </row>
    <row r="578" spans="1:7" x14ac:dyDescent="0.3">
      <c r="A578" t="s">
        <v>412</v>
      </c>
      <c r="B578" t="s">
        <v>45</v>
      </c>
      <c r="C578" t="s">
        <v>3133</v>
      </c>
      <c r="D578" t="s">
        <v>3144</v>
      </c>
      <c r="E578" t="s">
        <v>3133</v>
      </c>
      <c r="F578" t="s">
        <v>3133</v>
      </c>
      <c r="G578" t="s">
        <v>3152</v>
      </c>
    </row>
    <row r="579" spans="1:7" x14ac:dyDescent="0.3">
      <c r="A579" t="s">
        <v>895</v>
      </c>
      <c r="B579" t="s">
        <v>896</v>
      </c>
      <c r="C579" t="s">
        <v>3187</v>
      </c>
      <c r="D579" t="s">
        <v>3154</v>
      </c>
      <c r="E579" t="s">
        <v>3144</v>
      </c>
      <c r="F579" t="s">
        <v>3133</v>
      </c>
      <c r="G579" t="s">
        <v>3694</v>
      </c>
    </row>
    <row r="580" spans="1:7" x14ac:dyDescent="0.3">
      <c r="A580" t="s">
        <v>900</v>
      </c>
      <c r="B580" t="s">
        <v>901</v>
      </c>
      <c r="C580" t="s">
        <v>3202</v>
      </c>
      <c r="D580" t="s">
        <v>3202</v>
      </c>
      <c r="E580" t="s">
        <v>3133</v>
      </c>
      <c r="F580" t="s">
        <v>3144</v>
      </c>
      <c r="G580" t="s">
        <v>3216</v>
      </c>
    </row>
    <row r="581" spans="1:7" x14ac:dyDescent="0.3">
      <c r="A581" t="s">
        <v>148</v>
      </c>
      <c r="B581" t="s">
        <v>902</v>
      </c>
      <c r="C581" t="s">
        <v>3315</v>
      </c>
      <c r="D581" t="s">
        <v>3264</v>
      </c>
      <c r="E581" t="s">
        <v>3173</v>
      </c>
      <c r="F581" t="s">
        <v>3144</v>
      </c>
      <c r="G581" t="s">
        <v>3416</v>
      </c>
    </row>
    <row r="582" spans="1:7" x14ac:dyDescent="0.3">
      <c r="A582" t="s">
        <v>243</v>
      </c>
      <c r="B582" t="s">
        <v>903</v>
      </c>
      <c r="C582" t="s">
        <v>3173</v>
      </c>
      <c r="D582" t="s">
        <v>3195</v>
      </c>
      <c r="E582" t="s">
        <v>3133</v>
      </c>
      <c r="F582" t="s">
        <v>3133</v>
      </c>
      <c r="G582" t="s">
        <v>3790</v>
      </c>
    </row>
    <row r="583" spans="1:7" x14ac:dyDescent="0.3">
      <c r="A583" t="s">
        <v>71</v>
      </c>
      <c r="B583" t="s">
        <v>905</v>
      </c>
      <c r="C583" t="s">
        <v>3153</v>
      </c>
      <c r="D583" t="s">
        <v>3162</v>
      </c>
      <c r="E583" t="s">
        <v>3133</v>
      </c>
      <c r="F583" t="s">
        <v>3133</v>
      </c>
      <c r="G583" t="s">
        <v>3163</v>
      </c>
    </row>
    <row r="584" spans="1:7" x14ac:dyDescent="0.3">
      <c r="A584" t="s">
        <v>425</v>
      </c>
      <c r="B584" t="s">
        <v>45</v>
      </c>
      <c r="C584" t="s">
        <v>3204</v>
      </c>
      <c r="D584" t="s">
        <v>3342</v>
      </c>
      <c r="E584" t="s">
        <v>3178</v>
      </c>
      <c r="F584" t="s">
        <v>3144</v>
      </c>
      <c r="G584" t="s">
        <v>4248</v>
      </c>
    </row>
    <row r="585" spans="1:7" x14ac:dyDescent="0.3">
      <c r="A585" t="s">
        <v>907</v>
      </c>
      <c r="B585" t="s">
        <v>45</v>
      </c>
      <c r="C585" t="s">
        <v>3153</v>
      </c>
      <c r="D585" t="s">
        <v>3136</v>
      </c>
      <c r="E585" t="s">
        <v>3133</v>
      </c>
      <c r="F585" t="s">
        <v>3133</v>
      </c>
      <c r="G585" t="s">
        <v>3311</v>
      </c>
    </row>
    <row r="586" spans="1:7" x14ac:dyDescent="0.3">
      <c r="A586" t="s">
        <v>47</v>
      </c>
      <c r="B586" t="s">
        <v>908</v>
      </c>
      <c r="C586" t="s">
        <v>3238</v>
      </c>
      <c r="D586" t="s">
        <v>3244</v>
      </c>
      <c r="E586" t="s">
        <v>3136</v>
      </c>
      <c r="F586" t="s">
        <v>3133</v>
      </c>
      <c r="G586" t="s">
        <v>3165</v>
      </c>
    </row>
    <row r="587" spans="1:7" x14ac:dyDescent="0.3">
      <c r="A587" t="s">
        <v>911</v>
      </c>
      <c r="B587" t="s">
        <v>912</v>
      </c>
      <c r="C587" t="s">
        <v>3154</v>
      </c>
      <c r="D587" t="s">
        <v>3201</v>
      </c>
      <c r="E587" t="s">
        <v>3144</v>
      </c>
      <c r="F587" t="s">
        <v>3133</v>
      </c>
      <c r="G587" t="s">
        <v>3927</v>
      </c>
    </row>
    <row r="588" spans="1:7" x14ac:dyDescent="0.3">
      <c r="A588" t="s">
        <v>55</v>
      </c>
      <c r="B588" t="s">
        <v>912</v>
      </c>
      <c r="C588" t="s">
        <v>3133</v>
      </c>
      <c r="D588" t="s">
        <v>3144</v>
      </c>
      <c r="E588" t="s">
        <v>3133</v>
      </c>
      <c r="F588" t="s">
        <v>3133</v>
      </c>
      <c r="G588" t="s">
        <v>3152</v>
      </c>
    </row>
    <row r="589" spans="1:7" x14ac:dyDescent="0.3">
      <c r="A589" t="s">
        <v>299</v>
      </c>
      <c r="B589" t="s">
        <v>915</v>
      </c>
      <c r="C589" t="s">
        <v>3289</v>
      </c>
      <c r="D589" t="s">
        <v>3135</v>
      </c>
      <c r="E589" t="s">
        <v>3178</v>
      </c>
      <c r="F589" t="s">
        <v>3144</v>
      </c>
      <c r="G589" t="s">
        <v>4250</v>
      </c>
    </row>
    <row r="590" spans="1:7" x14ac:dyDescent="0.3">
      <c r="A590" t="s">
        <v>118</v>
      </c>
      <c r="B590" t="s">
        <v>916</v>
      </c>
      <c r="C590" t="s">
        <v>3180</v>
      </c>
      <c r="D590" t="s">
        <v>3154</v>
      </c>
      <c r="E590" t="s">
        <v>3133</v>
      </c>
      <c r="F590" t="s">
        <v>3133</v>
      </c>
      <c r="G590" t="s">
        <v>3329</v>
      </c>
    </row>
    <row r="591" spans="1:7" x14ac:dyDescent="0.3">
      <c r="A591" t="s">
        <v>308</v>
      </c>
      <c r="B591" t="s">
        <v>918</v>
      </c>
      <c r="C591" t="s">
        <v>3201</v>
      </c>
      <c r="D591" t="s">
        <v>3180</v>
      </c>
      <c r="E591" t="s">
        <v>3133</v>
      </c>
      <c r="F591" t="s">
        <v>3144</v>
      </c>
      <c r="G591" t="s">
        <v>3569</v>
      </c>
    </row>
    <row r="592" spans="1:7" x14ac:dyDescent="0.3">
      <c r="A592" t="s">
        <v>215</v>
      </c>
      <c r="B592" t="s">
        <v>763</v>
      </c>
      <c r="C592" t="s">
        <v>3154</v>
      </c>
      <c r="D592" t="s">
        <v>3178</v>
      </c>
      <c r="E592" t="s">
        <v>3153</v>
      </c>
      <c r="F592" t="s">
        <v>3133</v>
      </c>
      <c r="G592" t="s">
        <v>3294</v>
      </c>
    </row>
    <row r="593" spans="1:7" x14ac:dyDescent="0.3">
      <c r="A593" t="s">
        <v>829</v>
      </c>
      <c r="B593" t="s">
        <v>152</v>
      </c>
      <c r="C593" t="s">
        <v>3284</v>
      </c>
      <c r="D593" t="s">
        <v>3146</v>
      </c>
      <c r="E593" t="s">
        <v>3162</v>
      </c>
      <c r="F593" t="s">
        <v>3136</v>
      </c>
      <c r="G593" t="s">
        <v>4252</v>
      </c>
    </row>
    <row r="594" spans="1:7" x14ac:dyDescent="0.3">
      <c r="A594" t="s">
        <v>139</v>
      </c>
      <c r="B594" t="s">
        <v>45</v>
      </c>
      <c r="C594" t="s">
        <v>3136</v>
      </c>
      <c r="D594" t="s">
        <v>3136</v>
      </c>
      <c r="E594" t="s">
        <v>3133</v>
      </c>
      <c r="F594" t="s">
        <v>3133</v>
      </c>
      <c r="G594" t="s">
        <v>3216</v>
      </c>
    </row>
    <row r="595" spans="1:7" x14ac:dyDescent="0.3">
      <c r="A595" t="s">
        <v>477</v>
      </c>
      <c r="B595" t="s">
        <v>45</v>
      </c>
      <c r="C595" t="s">
        <v>3136</v>
      </c>
      <c r="D595" t="s">
        <v>3153</v>
      </c>
      <c r="E595" t="s">
        <v>3133</v>
      </c>
      <c r="F595" t="s">
        <v>3133</v>
      </c>
      <c r="G595" t="s">
        <v>3256</v>
      </c>
    </row>
    <row r="596" spans="1:7" x14ac:dyDescent="0.3">
      <c r="A596" t="s">
        <v>31</v>
      </c>
      <c r="B596" t="s">
        <v>921</v>
      </c>
      <c r="C596" t="s">
        <v>3167</v>
      </c>
      <c r="D596" t="s">
        <v>3145</v>
      </c>
      <c r="E596" t="s">
        <v>3173</v>
      </c>
      <c r="F596" t="s">
        <v>3133</v>
      </c>
      <c r="G596" t="s">
        <v>4253</v>
      </c>
    </row>
    <row r="597" spans="1:7" x14ac:dyDescent="0.3">
      <c r="A597" t="s">
        <v>25</v>
      </c>
      <c r="B597" t="s">
        <v>848</v>
      </c>
      <c r="C597" t="s">
        <v>3178</v>
      </c>
      <c r="D597" t="s">
        <v>3202</v>
      </c>
      <c r="E597" t="s">
        <v>3133</v>
      </c>
      <c r="F597" t="s">
        <v>3133</v>
      </c>
      <c r="G597" t="s">
        <v>3163</v>
      </c>
    </row>
    <row r="598" spans="1:7" x14ac:dyDescent="0.3">
      <c r="A598" t="s">
        <v>874</v>
      </c>
      <c r="B598" t="s">
        <v>924</v>
      </c>
      <c r="C598" t="s">
        <v>3232</v>
      </c>
      <c r="D598" t="s">
        <v>3202</v>
      </c>
      <c r="E598" t="s">
        <v>3153</v>
      </c>
      <c r="F598" t="s">
        <v>3144</v>
      </c>
      <c r="G598" t="s">
        <v>3609</v>
      </c>
    </row>
    <row r="599" spans="1:7" x14ac:dyDescent="0.3">
      <c r="A599" t="s">
        <v>880</v>
      </c>
      <c r="B599" t="s">
        <v>925</v>
      </c>
      <c r="C599" t="s">
        <v>3144</v>
      </c>
      <c r="D599" t="s">
        <v>3162</v>
      </c>
      <c r="E599" t="s">
        <v>3133</v>
      </c>
      <c r="F599" t="s">
        <v>3133</v>
      </c>
      <c r="G599" t="s">
        <v>3338</v>
      </c>
    </row>
    <row r="600" spans="1:7" x14ac:dyDescent="0.3">
      <c r="A600" t="s">
        <v>166</v>
      </c>
      <c r="B600" t="s">
        <v>927</v>
      </c>
      <c r="C600" t="s">
        <v>3146</v>
      </c>
      <c r="D600" t="s">
        <v>3275</v>
      </c>
      <c r="E600" t="s">
        <v>3144</v>
      </c>
      <c r="F600" t="s">
        <v>3144</v>
      </c>
      <c r="G600" t="s">
        <v>4255</v>
      </c>
    </row>
    <row r="601" spans="1:7" x14ac:dyDescent="0.3">
      <c r="A601" t="s">
        <v>138</v>
      </c>
      <c r="B601" t="s">
        <v>928</v>
      </c>
      <c r="C601" t="s">
        <v>3187</v>
      </c>
      <c r="D601" t="s">
        <v>3154</v>
      </c>
      <c r="E601" t="s">
        <v>3144</v>
      </c>
      <c r="F601" t="s">
        <v>3133</v>
      </c>
      <c r="G601" t="s">
        <v>3694</v>
      </c>
    </row>
    <row r="602" spans="1:7" x14ac:dyDescent="0.3">
      <c r="A602" t="s">
        <v>407</v>
      </c>
      <c r="B602" t="s">
        <v>929</v>
      </c>
      <c r="C602" t="s">
        <v>3174</v>
      </c>
      <c r="D602" t="s">
        <v>3195</v>
      </c>
      <c r="E602" t="s">
        <v>3144</v>
      </c>
      <c r="F602" t="s">
        <v>3144</v>
      </c>
      <c r="G602" t="s">
        <v>3349</v>
      </c>
    </row>
    <row r="603" spans="1:7" x14ac:dyDescent="0.3">
      <c r="A603" t="s">
        <v>182</v>
      </c>
      <c r="B603" t="s">
        <v>931</v>
      </c>
      <c r="C603" t="s">
        <v>3195</v>
      </c>
      <c r="D603" t="s">
        <v>3162</v>
      </c>
      <c r="E603" t="s">
        <v>3153</v>
      </c>
      <c r="F603" t="s">
        <v>3133</v>
      </c>
      <c r="G603" t="s">
        <v>3595</v>
      </c>
    </row>
    <row r="604" spans="1:7" x14ac:dyDescent="0.3">
      <c r="A604" t="s">
        <v>67</v>
      </c>
      <c r="B604" t="s">
        <v>933</v>
      </c>
      <c r="C604" t="s">
        <v>3264</v>
      </c>
      <c r="D604" t="s">
        <v>3181</v>
      </c>
      <c r="E604" t="s">
        <v>3153</v>
      </c>
      <c r="F604" t="s">
        <v>3144</v>
      </c>
      <c r="G604" t="s">
        <v>3697</v>
      </c>
    </row>
    <row r="605" spans="1:7" x14ac:dyDescent="0.3">
      <c r="A605" t="s">
        <v>935</v>
      </c>
      <c r="B605" t="s">
        <v>45</v>
      </c>
      <c r="C605" t="s">
        <v>3133</v>
      </c>
      <c r="D605" t="s">
        <v>3144</v>
      </c>
      <c r="E605" t="s">
        <v>3133</v>
      </c>
      <c r="F605" t="s">
        <v>3133</v>
      </c>
      <c r="G605" t="s">
        <v>3152</v>
      </c>
    </row>
    <row r="606" spans="1:7" x14ac:dyDescent="0.3">
      <c r="A606" t="s">
        <v>881</v>
      </c>
      <c r="B606" t="s">
        <v>936</v>
      </c>
      <c r="C606" t="s">
        <v>3201</v>
      </c>
      <c r="D606" t="s">
        <v>3187</v>
      </c>
      <c r="E606" t="s">
        <v>3153</v>
      </c>
      <c r="F606" t="s">
        <v>3133</v>
      </c>
      <c r="G606" t="s">
        <v>3233</v>
      </c>
    </row>
    <row r="607" spans="1:7" x14ac:dyDescent="0.3">
      <c r="A607" t="s">
        <v>95</v>
      </c>
      <c r="B607" t="s">
        <v>156</v>
      </c>
      <c r="C607" t="s">
        <v>3293</v>
      </c>
      <c r="D607" t="s">
        <v>3167</v>
      </c>
      <c r="E607" t="s">
        <v>3173</v>
      </c>
      <c r="F607" t="s">
        <v>3133</v>
      </c>
      <c r="G607" t="s">
        <v>4257</v>
      </c>
    </row>
    <row r="608" spans="1:7" x14ac:dyDescent="0.3">
      <c r="A608" t="s">
        <v>691</v>
      </c>
      <c r="B608" t="s">
        <v>939</v>
      </c>
      <c r="C608" t="s">
        <v>3144</v>
      </c>
      <c r="D608" t="s">
        <v>3178</v>
      </c>
      <c r="E608" t="s">
        <v>3133</v>
      </c>
      <c r="F608" t="s">
        <v>3133</v>
      </c>
      <c r="G608" t="s">
        <v>4258</v>
      </c>
    </row>
    <row r="609" spans="1:7" x14ac:dyDescent="0.3">
      <c r="A609" t="s">
        <v>889</v>
      </c>
      <c r="B609" t="s">
        <v>941</v>
      </c>
      <c r="C609" t="s">
        <v>3136</v>
      </c>
      <c r="D609" t="s">
        <v>3162</v>
      </c>
      <c r="E609" t="s">
        <v>3133</v>
      </c>
      <c r="F609" t="s">
        <v>3133</v>
      </c>
      <c r="G609" t="s">
        <v>3573</v>
      </c>
    </row>
    <row r="610" spans="1:7" x14ac:dyDescent="0.3">
      <c r="A610" t="s">
        <v>191</v>
      </c>
      <c r="B610" t="s">
        <v>943</v>
      </c>
      <c r="C610" t="s">
        <v>3154</v>
      </c>
      <c r="D610" t="s">
        <v>3195</v>
      </c>
      <c r="E610" t="s">
        <v>3133</v>
      </c>
      <c r="F610" t="s">
        <v>3144</v>
      </c>
      <c r="G610" t="s">
        <v>3250</v>
      </c>
    </row>
    <row r="611" spans="1:7" x14ac:dyDescent="0.3">
      <c r="A611" t="s">
        <v>106</v>
      </c>
      <c r="B611" t="s">
        <v>945</v>
      </c>
      <c r="C611" t="s">
        <v>3237</v>
      </c>
      <c r="D611" t="s">
        <v>3195</v>
      </c>
      <c r="E611" t="s">
        <v>3153</v>
      </c>
      <c r="F611" t="s">
        <v>3144</v>
      </c>
      <c r="G611" t="s">
        <v>4260</v>
      </c>
    </row>
    <row r="612" spans="1:7" x14ac:dyDescent="0.3">
      <c r="A612" t="s">
        <v>99</v>
      </c>
      <c r="B612" t="s">
        <v>45</v>
      </c>
      <c r="C612" t="s">
        <v>3464</v>
      </c>
      <c r="D612" t="s">
        <v>3342</v>
      </c>
      <c r="E612" t="s">
        <v>3180</v>
      </c>
      <c r="F612" t="s">
        <v>3180</v>
      </c>
      <c r="G612" t="s">
        <v>4261</v>
      </c>
    </row>
    <row r="613" spans="1:7" x14ac:dyDescent="0.3">
      <c r="A613" t="s">
        <v>946</v>
      </c>
      <c r="B613" t="s">
        <v>45</v>
      </c>
      <c r="C613" t="s">
        <v>3133</v>
      </c>
      <c r="D613" t="s">
        <v>3144</v>
      </c>
      <c r="E613" t="s">
        <v>3133</v>
      </c>
      <c r="F613" t="s">
        <v>3133</v>
      </c>
      <c r="G613" t="s">
        <v>3152</v>
      </c>
    </row>
    <row r="614" spans="1:7" x14ac:dyDescent="0.3">
      <c r="A614" t="s">
        <v>947</v>
      </c>
      <c r="B614" t="s">
        <v>948</v>
      </c>
      <c r="C614" t="s">
        <v>3162</v>
      </c>
      <c r="D614" t="s">
        <v>3173</v>
      </c>
      <c r="E614" t="s">
        <v>3144</v>
      </c>
      <c r="F614" t="s">
        <v>3133</v>
      </c>
      <c r="G614" t="s">
        <v>3694</v>
      </c>
    </row>
    <row r="615" spans="1:7" x14ac:dyDescent="0.3">
      <c r="A615" t="s">
        <v>270</v>
      </c>
      <c r="B615" t="s">
        <v>951</v>
      </c>
      <c r="C615" t="s">
        <v>3222</v>
      </c>
      <c r="D615" t="s">
        <v>3195</v>
      </c>
      <c r="E615" t="s">
        <v>3136</v>
      </c>
      <c r="F615" t="s">
        <v>3133</v>
      </c>
      <c r="G615" t="s">
        <v>3294</v>
      </c>
    </row>
    <row r="616" spans="1:7" x14ac:dyDescent="0.3">
      <c r="A616" t="s">
        <v>82</v>
      </c>
      <c r="B616" t="s">
        <v>953</v>
      </c>
      <c r="C616" t="s">
        <v>3153</v>
      </c>
      <c r="D616" t="s">
        <v>3162</v>
      </c>
      <c r="E616" t="s">
        <v>3133</v>
      </c>
      <c r="F616" t="s">
        <v>3133</v>
      </c>
      <c r="G616" t="s">
        <v>3163</v>
      </c>
    </row>
    <row r="617" spans="1:7" x14ac:dyDescent="0.3">
      <c r="A617" t="s">
        <v>449</v>
      </c>
      <c r="B617" t="s">
        <v>953</v>
      </c>
      <c r="C617" t="s">
        <v>3133</v>
      </c>
      <c r="D617" t="s">
        <v>3153</v>
      </c>
      <c r="E617" t="s">
        <v>3133</v>
      </c>
      <c r="F617" t="s">
        <v>3133</v>
      </c>
      <c r="G617" t="s">
        <v>3152</v>
      </c>
    </row>
    <row r="618" spans="1:7" x14ac:dyDescent="0.3">
      <c r="A618" t="s">
        <v>79</v>
      </c>
      <c r="B618" t="s">
        <v>956</v>
      </c>
      <c r="C618" t="s">
        <v>3198</v>
      </c>
      <c r="D618" t="s">
        <v>3275</v>
      </c>
      <c r="E618" t="s">
        <v>3178</v>
      </c>
      <c r="F618" t="s">
        <v>3153</v>
      </c>
      <c r="G618" t="s">
        <v>4263</v>
      </c>
    </row>
    <row r="619" spans="1:7" x14ac:dyDescent="0.3">
      <c r="A619" t="s">
        <v>161</v>
      </c>
      <c r="B619" t="s">
        <v>957</v>
      </c>
      <c r="C619" t="s">
        <v>3195</v>
      </c>
      <c r="D619" t="s">
        <v>3180</v>
      </c>
      <c r="E619" t="s">
        <v>3153</v>
      </c>
      <c r="F619" t="s">
        <v>3133</v>
      </c>
      <c r="G619" t="s">
        <v>4119</v>
      </c>
    </row>
    <row r="620" spans="1:7" x14ac:dyDescent="0.3">
      <c r="A620" t="s">
        <v>496</v>
      </c>
      <c r="B620" t="s">
        <v>958</v>
      </c>
      <c r="C620" t="s">
        <v>3232</v>
      </c>
      <c r="D620" t="s">
        <v>3145</v>
      </c>
      <c r="E620" t="s">
        <v>3144</v>
      </c>
      <c r="F620" t="s">
        <v>3133</v>
      </c>
      <c r="G620" t="s">
        <v>4264</v>
      </c>
    </row>
    <row r="621" spans="1:7" x14ac:dyDescent="0.3">
      <c r="A621" t="s">
        <v>960</v>
      </c>
      <c r="B621" t="s">
        <v>961</v>
      </c>
      <c r="C621" t="s">
        <v>3153</v>
      </c>
      <c r="D621" t="s">
        <v>3212</v>
      </c>
      <c r="E621" t="s">
        <v>3133</v>
      </c>
      <c r="F621" t="s">
        <v>3133</v>
      </c>
      <c r="G621" t="s">
        <v>4265</v>
      </c>
    </row>
    <row r="622" spans="1:7" x14ac:dyDescent="0.3">
      <c r="A622" t="s">
        <v>251</v>
      </c>
      <c r="B622" t="s">
        <v>963</v>
      </c>
      <c r="C622" t="s">
        <v>3187</v>
      </c>
      <c r="D622" t="s">
        <v>3178</v>
      </c>
      <c r="E622" t="s">
        <v>3144</v>
      </c>
      <c r="F622" t="s">
        <v>3133</v>
      </c>
      <c r="G622" t="s">
        <v>3272</v>
      </c>
    </row>
    <row r="623" spans="1:7" x14ac:dyDescent="0.3">
      <c r="A623" t="s">
        <v>966</v>
      </c>
      <c r="B623" t="s">
        <v>967</v>
      </c>
      <c r="C623" t="s">
        <v>3144</v>
      </c>
      <c r="D623" t="s">
        <v>3178</v>
      </c>
      <c r="E623" t="s">
        <v>3133</v>
      </c>
      <c r="F623" t="s">
        <v>3133</v>
      </c>
      <c r="G623" t="s">
        <v>4258</v>
      </c>
    </row>
    <row r="624" spans="1:7" x14ac:dyDescent="0.3">
      <c r="A624" t="s">
        <v>965</v>
      </c>
      <c r="B624" t="s">
        <v>45</v>
      </c>
      <c r="C624" t="s">
        <v>3180</v>
      </c>
      <c r="D624" t="s">
        <v>3195</v>
      </c>
      <c r="E624" t="s">
        <v>3144</v>
      </c>
      <c r="F624" t="s">
        <v>3133</v>
      </c>
      <c r="G624" t="s">
        <v>3527</v>
      </c>
    </row>
    <row r="625" spans="1:7" x14ac:dyDescent="0.3">
      <c r="A625" t="s">
        <v>852</v>
      </c>
      <c r="B625" t="s">
        <v>129</v>
      </c>
      <c r="C625" t="s">
        <v>3201</v>
      </c>
      <c r="D625" t="s">
        <v>3162</v>
      </c>
      <c r="E625" t="s">
        <v>3144</v>
      </c>
      <c r="F625" t="s">
        <v>3144</v>
      </c>
      <c r="G625" t="s">
        <v>3519</v>
      </c>
    </row>
    <row r="626" spans="1:7" x14ac:dyDescent="0.3">
      <c r="A626" t="s">
        <v>855</v>
      </c>
      <c r="B626" t="s">
        <v>129</v>
      </c>
      <c r="C626" t="s">
        <v>3154</v>
      </c>
      <c r="D626" t="s">
        <v>3195</v>
      </c>
      <c r="E626" t="s">
        <v>3133</v>
      </c>
      <c r="F626" t="s">
        <v>3144</v>
      </c>
      <c r="G626" t="s">
        <v>3250</v>
      </c>
    </row>
    <row r="627" spans="1:7" x14ac:dyDescent="0.3">
      <c r="A627" t="s">
        <v>292</v>
      </c>
      <c r="B627" t="s">
        <v>856</v>
      </c>
      <c r="C627" t="s">
        <v>3135</v>
      </c>
      <c r="D627" t="s">
        <v>3244</v>
      </c>
      <c r="E627" t="s">
        <v>3153</v>
      </c>
      <c r="F627" t="s">
        <v>3136</v>
      </c>
      <c r="G627" t="s">
        <v>3209</v>
      </c>
    </row>
    <row r="628" spans="1:7" x14ac:dyDescent="0.3">
      <c r="A628" t="s">
        <v>239</v>
      </c>
      <c r="B628" t="s">
        <v>972</v>
      </c>
      <c r="C628" t="s">
        <v>3310</v>
      </c>
      <c r="D628" t="s">
        <v>3264</v>
      </c>
      <c r="E628" t="s">
        <v>3136</v>
      </c>
      <c r="F628" t="s">
        <v>3153</v>
      </c>
      <c r="G628" t="s">
        <v>3214</v>
      </c>
    </row>
    <row r="629" spans="1:7" x14ac:dyDescent="0.3">
      <c r="A629" t="s">
        <v>246</v>
      </c>
      <c r="B629" t="s">
        <v>974</v>
      </c>
      <c r="C629" t="s">
        <v>3222</v>
      </c>
      <c r="D629" t="s">
        <v>3154</v>
      </c>
      <c r="E629" t="s">
        <v>3133</v>
      </c>
      <c r="F629" t="s">
        <v>3153</v>
      </c>
      <c r="G629" t="s">
        <v>3256</v>
      </c>
    </row>
    <row r="630" spans="1:7" x14ac:dyDescent="0.3">
      <c r="A630" t="s">
        <v>240</v>
      </c>
      <c r="B630" t="s">
        <v>976</v>
      </c>
      <c r="C630" t="s">
        <v>3162</v>
      </c>
      <c r="D630" t="s">
        <v>3162</v>
      </c>
      <c r="E630" t="s">
        <v>3144</v>
      </c>
      <c r="F630" t="s">
        <v>3133</v>
      </c>
      <c r="G630" t="s">
        <v>3216</v>
      </c>
    </row>
    <row r="631" spans="1:7" x14ac:dyDescent="0.3">
      <c r="A631" t="s">
        <v>518</v>
      </c>
      <c r="B631" t="s">
        <v>978</v>
      </c>
      <c r="C631" t="s">
        <v>3178</v>
      </c>
      <c r="D631" t="s">
        <v>3162</v>
      </c>
      <c r="E631" t="s">
        <v>3133</v>
      </c>
      <c r="F631" t="s">
        <v>3144</v>
      </c>
      <c r="G631" t="s">
        <v>3256</v>
      </c>
    </row>
    <row r="632" spans="1:7" x14ac:dyDescent="0.3">
      <c r="A632" t="s">
        <v>858</v>
      </c>
      <c r="B632" t="s">
        <v>45</v>
      </c>
      <c r="C632" t="s">
        <v>3381</v>
      </c>
      <c r="D632" t="s">
        <v>3313</v>
      </c>
      <c r="E632" t="s">
        <v>3178</v>
      </c>
      <c r="F632" t="s">
        <v>3153</v>
      </c>
      <c r="G632" t="s">
        <v>4268</v>
      </c>
    </row>
    <row r="633" spans="1:7" x14ac:dyDescent="0.3">
      <c r="A633" t="s">
        <v>980</v>
      </c>
      <c r="B633" t="s">
        <v>45</v>
      </c>
      <c r="C633" t="s">
        <v>3144</v>
      </c>
      <c r="D633" t="s">
        <v>3173</v>
      </c>
      <c r="E633" t="s">
        <v>3133</v>
      </c>
      <c r="F633" t="s">
        <v>3133</v>
      </c>
      <c r="G633" t="s">
        <v>3252</v>
      </c>
    </row>
    <row r="634" spans="1:7" x14ac:dyDescent="0.3">
      <c r="A634" t="s">
        <v>829</v>
      </c>
      <c r="B634" t="s">
        <v>981</v>
      </c>
      <c r="C634" t="s">
        <v>3145</v>
      </c>
      <c r="D634" t="s">
        <v>3212</v>
      </c>
      <c r="E634" t="s">
        <v>3136</v>
      </c>
      <c r="F634" t="s">
        <v>3144</v>
      </c>
      <c r="G634" t="s">
        <v>4233</v>
      </c>
    </row>
    <row r="635" spans="1:7" x14ac:dyDescent="0.3">
      <c r="A635" t="s">
        <v>911</v>
      </c>
      <c r="B635" t="s">
        <v>983</v>
      </c>
      <c r="C635" t="s">
        <v>3389</v>
      </c>
      <c r="D635" t="s">
        <v>3289</v>
      </c>
      <c r="E635" t="s">
        <v>3162</v>
      </c>
      <c r="F635" t="s">
        <v>3162</v>
      </c>
      <c r="G635" t="s">
        <v>4148</v>
      </c>
    </row>
    <row r="636" spans="1:7" x14ac:dyDescent="0.3">
      <c r="A636" t="s">
        <v>55</v>
      </c>
      <c r="B636" t="s">
        <v>984</v>
      </c>
      <c r="C636" t="s">
        <v>3187</v>
      </c>
      <c r="D636" t="s">
        <v>3178</v>
      </c>
      <c r="E636" t="s">
        <v>3144</v>
      </c>
      <c r="F636" t="s">
        <v>3133</v>
      </c>
      <c r="G636" t="s">
        <v>3272</v>
      </c>
    </row>
    <row r="637" spans="1:7" x14ac:dyDescent="0.3">
      <c r="A637" t="s">
        <v>47</v>
      </c>
      <c r="B637" t="s">
        <v>683</v>
      </c>
      <c r="C637" t="s">
        <v>3371</v>
      </c>
      <c r="D637" t="s">
        <v>3289</v>
      </c>
      <c r="E637" t="s">
        <v>3180</v>
      </c>
      <c r="F637" t="s">
        <v>3144</v>
      </c>
      <c r="G637" t="s">
        <v>4270</v>
      </c>
    </row>
    <row r="638" spans="1:7" x14ac:dyDescent="0.3">
      <c r="A638" t="s">
        <v>986</v>
      </c>
      <c r="B638" t="s">
        <v>987</v>
      </c>
      <c r="C638" t="s">
        <v>3195</v>
      </c>
      <c r="D638" t="s">
        <v>3173</v>
      </c>
      <c r="E638" t="s">
        <v>3133</v>
      </c>
      <c r="F638" t="s">
        <v>3144</v>
      </c>
      <c r="G638" t="s">
        <v>3218</v>
      </c>
    </row>
    <row r="639" spans="1:7" x14ac:dyDescent="0.3">
      <c r="A639" t="s">
        <v>118</v>
      </c>
      <c r="B639" t="s">
        <v>988</v>
      </c>
      <c r="C639" t="s">
        <v>3154</v>
      </c>
      <c r="D639" t="s">
        <v>3195</v>
      </c>
      <c r="E639" t="s">
        <v>3133</v>
      </c>
      <c r="F639" t="s">
        <v>3133</v>
      </c>
      <c r="G639" t="s">
        <v>3250</v>
      </c>
    </row>
    <row r="640" spans="1:7" x14ac:dyDescent="0.3">
      <c r="A640" t="s">
        <v>308</v>
      </c>
      <c r="B640" t="s">
        <v>45</v>
      </c>
      <c r="C640" t="s">
        <v>3144</v>
      </c>
      <c r="D640" t="s">
        <v>3136</v>
      </c>
      <c r="E640" t="s">
        <v>3133</v>
      </c>
      <c r="F640" t="s">
        <v>3133</v>
      </c>
      <c r="G640" t="s">
        <v>3179</v>
      </c>
    </row>
    <row r="641" spans="1:7" x14ac:dyDescent="0.3">
      <c r="A641" t="s">
        <v>215</v>
      </c>
      <c r="B641" t="s">
        <v>45</v>
      </c>
      <c r="C641" t="s">
        <v>3153</v>
      </c>
      <c r="D641" t="s">
        <v>3144</v>
      </c>
      <c r="E641" t="s">
        <v>3133</v>
      </c>
      <c r="F641" t="s">
        <v>3133</v>
      </c>
      <c r="G641" t="s">
        <v>3325</v>
      </c>
    </row>
    <row r="642" spans="1:7" x14ac:dyDescent="0.3">
      <c r="A642" t="s">
        <v>270</v>
      </c>
      <c r="B642" t="s">
        <v>990</v>
      </c>
      <c r="C642" t="s">
        <v>3174</v>
      </c>
      <c r="D642" t="s">
        <v>3195</v>
      </c>
      <c r="E642" t="s">
        <v>3153</v>
      </c>
      <c r="F642" t="s">
        <v>3133</v>
      </c>
      <c r="G642" t="s">
        <v>3349</v>
      </c>
    </row>
    <row r="643" spans="1:7" x14ac:dyDescent="0.3">
      <c r="A643" t="s">
        <v>947</v>
      </c>
      <c r="B643" t="s">
        <v>993</v>
      </c>
      <c r="C643" t="s">
        <v>3297</v>
      </c>
      <c r="D643" t="s">
        <v>3222</v>
      </c>
      <c r="E643" t="s">
        <v>3162</v>
      </c>
      <c r="F643" t="s">
        <v>3153</v>
      </c>
      <c r="G643" t="s">
        <v>4273</v>
      </c>
    </row>
    <row r="644" spans="1:7" x14ac:dyDescent="0.3">
      <c r="A644" t="s">
        <v>449</v>
      </c>
      <c r="B644" t="s">
        <v>994</v>
      </c>
      <c r="C644" t="s">
        <v>3173</v>
      </c>
      <c r="D644" t="s">
        <v>3162</v>
      </c>
      <c r="E644" t="s">
        <v>3144</v>
      </c>
      <c r="F644" t="s">
        <v>3133</v>
      </c>
      <c r="G644" t="s">
        <v>3531</v>
      </c>
    </row>
    <row r="645" spans="1:7" x14ac:dyDescent="0.3">
      <c r="A645" t="s">
        <v>79</v>
      </c>
      <c r="B645" t="s">
        <v>995</v>
      </c>
      <c r="C645" t="s">
        <v>3297</v>
      </c>
      <c r="D645" t="s">
        <v>3202</v>
      </c>
      <c r="E645" t="s">
        <v>3144</v>
      </c>
      <c r="F645" t="s">
        <v>3162</v>
      </c>
      <c r="G645" t="s">
        <v>4274</v>
      </c>
    </row>
    <row r="646" spans="1:7" x14ac:dyDescent="0.3">
      <c r="A646" t="s">
        <v>997</v>
      </c>
      <c r="B646" t="s">
        <v>998</v>
      </c>
      <c r="C646" t="s">
        <v>3133</v>
      </c>
      <c r="D646" t="s">
        <v>3178</v>
      </c>
      <c r="E646" t="s">
        <v>3133</v>
      </c>
      <c r="F646" t="s">
        <v>3133</v>
      </c>
      <c r="G646" t="s">
        <v>3152</v>
      </c>
    </row>
    <row r="647" spans="1:7" x14ac:dyDescent="0.3">
      <c r="A647" t="s">
        <v>44</v>
      </c>
      <c r="B647" t="s">
        <v>999</v>
      </c>
      <c r="C647" t="s">
        <v>3175</v>
      </c>
      <c r="D647" t="s">
        <v>3187</v>
      </c>
      <c r="E647" t="s">
        <v>3133</v>
      </c>
      <c r="F647" t="s">
        <v>3153</v>
      </c>
      <c r="G647" t="s">
        <v>3325</v>
      </c>
    </row>
    <row r="648" spans="1:7" x14ac:dyDescent="0.3">
      <c r="A648" t="s">
        <v>960</v>
      </c>
      <c r="B648" t="s">
        <v>1001</v>
      </c>
      <c r="C648" t="s">
        <v>3202</v>
      </c>
      <c r="D648" t="s">
        <v>3195</v>
      </c>
      <c r="E648" t="s">
        <v>3133</v>
      </c>
      <c r="F648" t="s">
        <v>3144</v>
      </c>
      <c r="G648" t="s">
        <v>3272</v>
      </c>
    </row>
    <row r="649" spans="1:7" x14ac:dyDescent="0.3">
      <c r="A649" t="s">
        <v>161</v>
      </c>
      <c r="B649" t="s">
        <v>45</v>
      </c>
      <c r="C649" t="s">
        <v>3212</v>
      </c>
      <c r="D649" t="s">
        <v>3154</v>
      </c>
      <c r="E649" t="s">
        <v>3133</v>
      </c>
      <c r="F649" t="s">
        <v>3144</v>
      </c>
      <c r="G649" t="s">
        <v>3679</v>
      </c>
    </row>
    <row r="650" spans="1:7" x14ac:dyDescent="0.3">
      <c r="A650" t="s">
        <v>829</v>
      </c>
      <c r="B650" t="s">
        <v>87</v>
      </c>
      <c r="C650" t="s">
        <v>3187</v>
      </c>
      <c r="D650" t="s">
        <v>3201</v>
      </c>
      <c r="E650" t="s">
        <v>3144</v>
      </c>
      <c r="F650" t="s">
        <v>3133</v>
      </c>
      <c r="G650" t="s">
        <v>4276</v>
      </c>
    </row>
    <row r="651" spans="1:7" x14ac:dyDescent="0.3">
      <c r="A651" t="s">
        <v>299</v>
      </c>
      <c r="B651" t="s">
        <v>1005</v>
      </c>
      <c r="C651" t="s">
        <v>3146</v>
      </c>
      <c r="D651" t="s">
        <v>3168</v>
      </c>
      <c r="E651" t="s">
        <v>3178</v>
      </c>
      <c r="F651" t="s">
        <v>3133</v>
      </c>
      <c r="G651" t="s">
        <v>4076</v>
      </c>
    </row>
    <row r="652" spans="1:7" x14ac:dyDescent="0.3">
      <c r="A652" t="s">
        <v>911</v>
      </c>
      <c r="B652" t="s">
        <v>865</v>
      </c>
      <c r="C652" t="s">
        <v>3178</v>
      </c>
      <c r="D652" t="s">
        <v>3180</v>
      </c>
      <c r="E652" t="s">
        <v>3144</v>
      </c>
      <c r="F652" t="s">
        <v>3133</v>
      </c>
      <c r="G652" t="s">
        <v>3335</v>
      </c>
    </row>
    <row r="653" spans="1:7" x14ac:dyDescent="0.3">
      <c r="A653" t="s">
        <v>47</v>
      </c>
      <c r="B653" t="s">
        <v>1007</v>
      </c>
      <c r="C653" t="s">
        <v>3205</v>
      </c>
      <c r="D653" t="s">
        <v>3255</v>
      </c>
      <c r="E653" t="s">
        <v>3178</v>
      </c>
      <c r="F653" t="s">
        <v>3133</v>
      </c>
      <c r="G653" t="s">
        <v>4278</v>
      </c>
    </row>
    <row r="654" spans="1:7" x14ac:dyDescent="0.3">
      <c r="A654" t="s">
        <v>118</v>
      </c>
      <c r="B654" t="s">
        <v>1009</v>
      </c>
      <c r="C654" t="s">
        <v>3144</v>
      </c>
      <c r="D654" t="s">
        <v>3153</v>
      </c>
      <c r="E654" t="s">
        <v>3133</v>
      </c>
      <c r="F654" t="s">
        <v>3133</v>
      </c>
      <c r="G654" t="s">
        <v>3163</v>
      </c>
    </row>
    <row r="655" spans="1:7" x14ac:dyDescent="0.3">
      <c r="A655" t="s">
        <v>55</v>
      </c>
      <c r="B655" t="s">
        <v>45</v>
      </c>
      <c r="C655" t="s">
        <v>3470</v>
      </c>
      <c r="D655" t="s">
        <v>3321</v>
      </c>
      <c r="E655" t="s">
        <v>3154</v>
      </c>
      <c r="F655" t="s">
        <v>3178</v>
      </c>
      <c r="G655" t="s">
        <v>4279</v>
      </c>
    </row>
    <row r="656" spans="1:7" x14ac:dyDescent="0.3">
      <c r="A656" t="s">
        <v>215</v>
      </c>
      <c r="B656" t="s">
        <v>45</v>
      </c>
      <c r="C656" t="s">
        <v>3144</v>
      </c>
      <c r="D656" t="s">
        <v>3144</v>
      </c>
      <c r="E656" t="s">
        <v>3133</v>
      </c>
      <c r="F656" t="s">
        <v>3133</v>
      </c>
      <c r="G656" t="s">
        <v>3216</v>
      </c>
    </row>
    <row r="657" spans="1:7" x14ac:dyDescent="0.3">
      <c r="A657" t="s">
        <v>292</v>
      </c>
      <c r="B657" t="s">
        <v>1011</v>
      </c>
      <c r="C657" t="s">
        <v>3144</v>
      </c>
      <c r="D657" t="s">
        <v>3173</v>
      </c>
      <c r="E657" t="s">
        <v>3133</v>
      </c>
      <c r="F657" t="s">
        <v>3133</v>
      </c>
      <c r="G657" t="s">
        <v>3252</v>
      </c>
    </row>
    <row r="658" spans="1:7" x14ac:dyDescent="0.3">
      <c r="A658" t="s">
        <v>1013</v>
      </c>
      <c r="B658" t="s">
        <v>1014</v>
      </c>
      <c r="C658" t="s">
        <v>3232</v>
      </c>
      <c r="D658" t="s">
        <v>3174</v>
      </c>
      <c r="E658" t="s">
        <v>3153</v>
      </c>
      <c r="F658" t="s">
        <v>3144</v>
      </c>
      <c r="G658" t="s">
        <v>3569</v>
      </c>
    </row>
    <row r="659" spans="1:7" x14ac:dyDescent="0.3">
      <c r="A659" t="s">
        <v>858</v>
      </c>
      <c r="B659" t="s">
        <v>1016</v>
      </c>
      <c r="C659" t="s">
        <v>3175</v>
      </c>
      <c r="D659" t="s">
        <v>3202</v>
      </c>
      <c r="E659" t="s">
        <v>3144</v>
      </c>
      <c r="F659" t="s">
        <v>3144</v>
      </c>
      <c r="G659" t="s">
        <v>3272</v>
      </c>
    </row>
    <row r="660" spans="1:7" x14ac:dyDescent="0.3">
      <c r="A660" t="s">
        <v>852</v>
      </c>
      <c r="B660" t="s">
        <v>45</v>
      </c>
      <c r="C660" t="s">
        <v>3437</v>
      </c>
      <c r="D660" t="s">
        <v>3363</v>
      </c>
      <c r="E660" t="s">
        <v>3195</v>
      </c>
      <c r="F660" t="s">
        <v>3153</v>
      </c>
      <c r="G660" t="s">
        <v>4281</v>
      </c>
    </row>
    <row r="661" spans="1:7" x14ac:dyDescent="0.3">
      <c r="A661" t="s">
        <v>239</v>
      </c>
      <c r="B661" t="s">
        <v>45</v>
      </c>
      <c r="C661" t="s">
        <v>3348</v>
      </c>
      <c r="D661" t="s">
        <v>3135</v>
      </c>
      <c r="E661" t="s">
        <v>3136</v>
      </c>
      <c r="F661" t="s">
        <v>3162</v>
      </c>
      <c r="G661" t="s">
        <v>4282</v>
      </c>
    </row>
    <row r="662" spans="1:7" x14ac:dyDescent="0.3">
      <c r="A662" t="s">
        <v>947</v>
      </c>
      <c r="B662" t="s">
        <v>1017</v>
      </c>
      <c r="C662" t="s">
        <v>3133</v>
      </c>
      <c r="D662" t="s">
        <v>3144</v>
      </c>
      <c r="E662" t="s">
        <v>3133</v>
      </c>
      <c r="F662" t="s">
        <v>3133</v>
      </c>
      <c r="G662" t="s">
        <v>3152</v>
      </c>
    </row>
    <row r="663" spans="1:7" x14ac:dyDescent="0.3">
      <c r="A663" t="s">
        <v>79</v>
      </c>
      <c r="B663" t="s">
        <v>1019</v>
      </c>
      <c r="C663" t="s">
        <v>3162</v>
      </c>
      <c r="D663" t="s">
        <v>3153</v>
      </c>
      <c r="E663" t="s">
        <v>3144</v>
      </c>
      <c r="F663" t="s">
        <v>3133</v>
      </c>
      <c r="G663" t="s">
        <v>3325</v>
      </c>
    </row>
    <row r="664" spans="1:7" x14ac:dyDescent="0.3">
      <c r="A664" t="s">
        <v>270</v>
      </c>
      <c r="B664" t="s">
        <v>1021</v>
      </c>
      <c r="C664" t="s">
        <v>3162</v>
      </c>
      <c r="D664" t="s">
        <v>3187</v>
      </c>
      <c r="E664" t="s">
        <v>3144</v>
      </c>
      <c r="F664" t="s">
        <v>3133</v>
      </c>
      <c r="G664" t="s">
        <v>3163</v>
      </c>
    </row>
    <row r="665" spans="1:7" x14ac:dyDescent="0.3">
      <c r="A665" t="s">
        <v>449</v>
      </c>
      <c r="B665" t="s">
        <v>1023</v>
      </c>
      <c r="C665" t="s">
        <v>3264</v>
      </c>
      <c r="D665" t="s">
        <v>3244</v>
      </c>
      <c r="E665" t="s">
        <v>3144</v>
      </c>
      <c r="F665" t="s">
        <v>3144</v>
      </c>
      <c r="G665" t="s">
        <v>3531</v>
      </c>
    </row>
    <row r="666" spans="1:7" x14ac:dyDescent="0.3">
      <c r="A666" t="s">
        <v>44</v>
      </c>
      <c r="B666" t="s">
        <v>1025</v>
      </c>
      <c r="C666" t="s">
        <v>3264</v>
      </c>
      <c r="D666" t="s">
        <v>3232</v>
      </c>
      <c r="E666" t="s">
        <v>3153</v>
      </c>
      <c r="F666" t="s">
        <v>3133</v>
      </c>
      <c r="G666" t="s">
        <v>3359</v>
      </c>
    </row>
    <row r="667" spans="1:7" x14ac:dyDescent="0.3">
      <c r="A667" t="s">
        <v>1026</v>
      </c>
      <c r="B667" t="s">
        <v>1027</v>
      </c>
      <c r="C667" t="s">
        <v>3187</v>
      </c>
      <c r="D667" t="s">
        <v>3173</v>
      </c>
      <c r="E667" t="s">
        <v>3133</v>
      </c>
      <c r="F667" t="s">
        <v>3144</v>
      </c>
      <c r="G667" t="s">
        <v>3402</v>
      </c>
    </row>
    <row r="668" spans="1:7" x14ac:dyDescent="0.3">
      <c r="A668" t="s">
        <v>161</v>
      </c>
      <c r="B668" t="s">
        <v>512</v>
      </c>
      <c r="C668" t="s">
        <v>3153</v>
      </c>
      <c r="D668" t="s">
        <v>3162</v>
      </c>
      <c r="E668" t="s">
        <v>3133</v>
      </c>
      <c r="F668" t="s">
        <v>3133</v>
      </c>
      <c r="G668" t="s">
        <v>3163</v>
      </c>
    </row>
    <row r="669" spans="1:7" x14ac:dyDescent="0.3">
      <c r="A669" t="s">
        <v>82</v>
      </c>
      <c r="B669" t="s">
        <v>988</v>
      </c>
      <c r="C669" t="s">
        <v>3400</v>
      </c>
      <c r="D669" t="s">
        <v>3351</v>
      </c>
      <c r="E669" t="s">
        <v>3178</v>
      </c>
      <c r="F669" t="s">
        <v>3144</v>
      </c>
      <c r="G669" t="s">
        <v>4286</v>
      </c>
    </row>
    <row r="670" spans="1:7" x14ac:dyDescent="0.3">
      <c r="A670" t="s">
        <v>251</v>
      </c>
      <c r="B670" t="s">
        <v>45</v>
      </c>
      <c r="C670" t="s">
        <v>3162</v>
      </c>
      <c r="D670" t="s">
        <v>3153</v>
      </c>
      <c r="E670" t="s">
        <v>3144</v>
      </c>
      <c r="F670" t="s">
        <v>3133</v>
      </c>
      <c r="G670" t="s">
        <v>3325</v>
      </c>
    </row>
    <row r="671" spans="1:7" x14ac:dyDescent="0.3">
      <c r="A671" t="s">
        <v>1030</v>
      </c>
      <c r="B671" t="s">
        <v>45</v>
      </c>
      <c r="C671" t="s">
        <v>3144</v>
      </c>
      <c r="D671" t="s">
        <v>3144</v>
      </c>
      <c r="E671" t="s">
        <v>3133</v>
      </c>
      <c r="F671" t="s">
        <v>3133</v>
      </c>
      <c r="G671" t="s">
        <v>3216</v>
      </c>
    </row>
    <row r="672" spans="1:7" x14ac:dyDescent="0.3">
      <c r="A672" t="s">
        <v>95</v>
      </c>
      <c r="B672" t="s">
        <v>1031</v>
      </c>
      <c r="C672" t="s">
        <v>3222</v>
      </c>
      <c r="D672" t="s">
        <v>3174</v>
      </c>
      <c r="E672" t="s">
        <v>3153</v>
      </c>
      <c r="F672" t="s">
        <v>3133</v>
      </c>
      <c r="G672" t="s">
        <v>3390</v>
      </c>
    </row>
    <row r="673" spans="1:7" x14ac:dyDescent="0.3">
      <c r="A673" t="s">
        <v>881</v>
      </c>
      <c r="B673" t="s">
        <v>134</v>
      </c>
      <c r="C673" t="s">
        <v>3275</v>
      </c>
      <c r="D673" t="s">
        <v>3232</v>
      </c>
      <c r="E673" t="s">
        <v>3162</v>
      </c>
      <c r="F673" t="s">
        <v>3144</v>
      </c>
      <c r="G673" t="s">
        <v>4288</v>
      </c>
    </row>
    <row r="674" spans="1:7" x14ac:dyDescent="0.3">
      <c r="A674" t="s">
        <v>99</v>
      </c>
      <c r="B674" t="s">
        <v>1033</v>
      </c>
      <c r="C674" t="s">
        <v>3133</v>
      </c>
      <c r="D674" t="s">
        <v>3144</v>
      </c>
      <c r="E674" t="s">
        <v>3133</v>
      </c>
      <c r="F674" t="s">
        <v>3133</v>
      </c>
      <c r="G674" t="s">
        <v>3152</v>
      </c>
    </row>
    <row r="675" spans="1:7" x14ac:dyDescent="0.3">
      <c r="A675" t="s">
        <v>191</v>
      </c>
      <c r="B675" t="s">
        <v>972</v>
      </c>
      <c r="C675" t="s">
        <v>3405</v>
      </c>
      <c r="D675" t="s">
        <v>3313</v>
      </c>
      <c r="E675" t="s">
        <v>3195</v>
      </c>
      <c r="F675" t="s">
        <v>3153</v>
      </c>
      <c r="G675" t="s">
        <v>4289</v>
      </c>
    </row>
    <row r="676" spans="1:7" x14ac:dyDescent="0.3">
      <c r="A676" t="s">
        <v>104</v>
      </c>
      <c r="B676" t="s">
        <v>1036</v>
      </c>
      <c r="C676" t="s">
        <v>3455</v>
      </c>
      <c r="D676" t="s">
        <v>3134</v>
      </c>
      <c r="E676" t="s">
        <v>3136</v>
      </c>
      <c r="F676" t="s">
        <v>3154</v>
      </c>
      <c r="G676" t="s">
        <v>4291</v>
      </c>
    </row>
    <row r="677" spans="1:7" x14ac:dyDescent="0.3">
      <c r="A677" t="s">
        <v>691</v>
      </c>
      <c r="B677" t="s">
        <v>45</v>
      </c>
      <c r="C677" t="s">
        <v>3133</v>
      </c>
      <c r="D677" t="s">
        <v>3133</v>
      </c>
      <c r="E677" t="s">
        <v>3133</v>
      </c>
      <c r="F677" t="s">
        <v>3133</v>
      </c>
      <c r="G677" t="s">
        <v>32</v>
      </c>
    </row>
    <row r="678" spans="1:7" x14ac:dyDescent="0.3">
      <c r="A678" t="s">
        <v>852</v>
      </c>
      <c r="B678" t="s">
        <v>1038</v>
      </c>
      <c r="C678" t="s">
        <v>3254</v>
      </c>
      <c r="D678" t="s">
        <v>3135</v>
      </c>
      <c r="E678" t="s">
        <v>3178</v>
      </c>
      <c r="F678" t="s">
        <v>3144</v>
      </c>
      <c r="G678" t="s">
        <v>4293</v>
      </c>
    </row>
    <row r="679" spans="1:7" x14ac:dyDescent="0.3">
      <c r="A679" t="s">
        <v>239</v>
      </c>
      <c r="B679" t="s">
        <v>1041</v>
      </c>
      <c r="C679" t="s">
        <v>3180</v>
      </c>
      <c r="D679" t="s">
        <v>3173</v>
      </c>
      <c r="E679" t="s">
        <v>3133</v>
      </c>
      <c r="F679" t="s">
        <v>3144</v>
      </c>
      <c r="G679" t="s">
        <v>3636</v>
      </c>
    </row>
    <row r="680" spans="1:7" x14ac:dyDescent="0.3">
      <c r="A680" t="s">
        <v>858</v>
      </c>
      <c r="B680" t="s">
        <v>1042</v>
      </c>
      <c r="C680" t="s">
        <v>3146</v>
      </c>
      <c r="D680" t="s">
        <v>3237</v>
      </c>
      <c r="E680" t="s">
        <v>3178</v>
      </c>
      <c r="F680" t="s">
        <v>3133</v>
      </c>
      <c r="G680" t="s">
        <v>4295</v>
      </c>
    </row>
    <row r="681" spans="1:7" x14ac:dyDescent="0.3">
      <c r="A681" t="s">
        <v>292</v>
      </c>
      <c r="B681" t="s">
        <v>45</v>
      </c>
      <c r="C681" t="s">
        <v>3441</v>
      </c>
      <c r="D681" t="s">
        <v>3367</v>
      </c>
      <c r="E681" t="s">
        <v>3187</v>
      </c>
      <c r="F681" t="s">
        <v>3136</v>
      </c>
      <c r="G681" t="s">
        <v>4296</v>
      </c>
    </row>
    <row r="682" spans="1:7" x14ac:dyDescent="0.3">
      <c r="A682" t="s">
        <v>246</v>
      </c>
      <c r="B682" t="s">
        <v>45</v>
      </c>
      <c r="C682" t="s">
        <v>3244</v>
      </c>
      <c r="D682" t="s">
        <v>3178</v>
      </c>
      <c r="E682" t="s">
        <v>3136</v>
      </c>
      <c r="F682" t="s">
        <v>3144</v>
      </c>
      <c r="G682" t="s">
        <v>4297</v>
      </c>
    </row>
    <row r="683" spans="1:7" x14ac:dyDescent="0.3">
      <c r="A683" t="s">
        <v>1043</v>
      </c>
      <c r="B683" t="s">
        <v>1044</v>
      </c>
      <c r="C683" t="s">
        <v>3180</v>
      </c>
      <c r="D683" t="s">
        <v>3180</v>
      </c>
      <c r="E683" t="s">
        <v>3144</v>
      </c>
      <c r="F683" t="s">
        <v>3133</v>
      </c>
      <c r="G683" t="s">
        <v>3216</v>
      </c>
    </row>
    <row r="684" spans="1:7" x14ac:dyDescent="0.3">
      <c r="A684" t="s">
        <v>270</v>
      </c>
      <c r="B684" t="s">
        <v>866</v>
      </c>
      <c r="C684" t="s">
        <v>3145</v>
      </c>
      <c r="D684" t="s">
        <v>3202</v>
      </c>
      <c r="E684" t="s">
        <v>3153</v>
      </c>
      <c r="F684" t="s">
        <v>3153</v>
      </c>
      <c r="G684" t="s">
        <v>4299</v>
      </c>
    </row>
    <row r="685" spans="1:7" x14ac:dyDescent="0.3">
      <c r="A685" t="s">
        <v>79</v>
      </c>
      <c r="B685" t="s">
        <v>1047</v>
      </c>
      <c r="C685" t="s">
        <v>3310</v>
      </c>
      <c r="D685" t="s">
        <v>3168</v>
      </c>
      <c r="E685" t="s">
        <v>3162</v>
      </c>
      <c r="F685" t="s">
        <v>3153</v>
      </c>
      <c r="G685" t="s">
        <v>3456</v>
      </c>
    </row>
    <row r="686" spans="1:7" x14ac:dyDescent="0.3">
      <c r="A686" t="s">
        <v>449</v>
      </c>
      <c r="B686" t="s">
        <v>1048</v>
      </c>
      <c r="C686" t="s">
        <v>3202</v>
      </c>
      <c r="D686" t="s">
        <v>3180</v>
      </c>
      <c r="E686" t="s">
        <v>3153</v>
      </c>
      <c r="F686" t="s">
        <v>3133</v>
      </c>
      <c r="G686" t="s">
        <v>4300</v>
      </c>
    </row>
    <row r="687" spans="1:7" x14ac:dyDescent="0.3">
      <c r="A687" t="s">
        <v>82</v>
      </c>
      <c r="B687" t="s">
        <v>931</v>
      </c>
      <c r="C687" t="s">
        <v>3348</v>
      </c>
      <c r="D687" t="s">
        <v>3275</v>
      </c>
      <c r="E687" t="s">
        <v>3187</v>
      </c>
      <c r="F687" t="s">
        <v>3144</v>
      </c>
      <c r="G687" t="s">
        <v>3325</v>
      </c>
    </row>
    <row r="688" spans="1:7" x14ac:dyDescent="0.3">
      <c r="A688" t="s">
        <v>496</v>
      </c>
      <c r="B688" t="s">
        <v>861</v>
      </c>
      <c r="C688" t="s">
        <v>3133</v>
      </c>
      <c r="D688" t="s">
        <v>3144</v>
      </c>
      <c r="E688" t="s">
        <v>3133</v>
      </c>
      <c r="F688" t="s">
        <v>3133</v>
      </c>
      <c r="G688" t="s">
        <v>3152</v>
      </c>
    </row>
    <row r="689" spans="1:7" x14ac:dyDescent="0.3">
      <c r="A689" t="s">
        <v>44</v>
      </c>
      <c r="B689" t="s">
        <v>45</v>
      </c>
      <c r="C689" t="s">
        <v>3237</v>
      </c>
      <c r="D689" t="s">
        <v>3187</v>
      </c>
      <c r="E689" t="s">
        <v>3133</v>
      </c>
      <c r="F689" t="s">
        <v>3153</v>
      </c>
      <c r="G689" t="s">
        <v>4303</v>
      </c>
    </row>
    <row r="690" spans="1:7" x14ac:dyDescent="0.3">
      <c r="A690" t="s">
        <v>251</v>
      </c>
      <c r="B690" t="s">
        <v>45</v>
      </c>
      <c r="C690" t="s">
        <v>3195</v>
      </c>
      <c r="D690" t="s">
        <v>3173</v>
      </c>
      <c r="E690" t="s">
        <v>3133</v>
      </c>
      <c r="F690" t="s">
        <v>3144</v>
      </c>
      <c r="G690" t="s">
        <v>3218</v>
      </c>
    </row>
    <row r="691" spans="1:7" x14ac:dyDescent="0.3">
      <c r="A691" t="s">
        <v>852</v>
      </c>
      <c r="B691" t="s">
        <v>1052</v>
      </c>
      <c r="C691" t="s">
        <v>3178</v>
      </c>
      <c r="D691" t="s">
        <v>3173</v>
      </c>
      <c r="E691" t="s">
        <v>3133</v>
      </c>
      <c r="F691" t="s">
        <v>3144</v>
      </c>
      <c r="G691" t="s">
        <v>3203</v>
      </c>
    </row>
    <row r="692" spans="1:7" x14ac:dyDescent="0.3">
      <c r="A692" t="s">
        <v>1013</v>
      </c>
      <c r="B692" t="s">
        <v>149</v>
      </c>
      <c r="C692" t="s">
        <v>3173</v>
      </c>
      <c r="D692" t="s">
        <v>3162</v>
      </c>
      <c r="E692" t="s">
        <v>3144</v>
      </c>
      <c r="F692" t="s">
        <v>3133</v>
      </c>
      <c r="G692" t="s">
        <v>3531</v>
      </c>
    </row>
    <row r="693" spans="1:7" x14ac:dyDescent="0.3">
      <c r="A693" t="s">
        <v>292</v>
      </c>
      <c r="B693" t="s">
        <v>1054</v>
      </c>
      <c r="C693" t="s">
        <v>3197</v>
      </c>
      <c r="D693" t="s">
        <v>3266</v>
      </c>
      <c r="E693" t="s">
        <v>3162</v>
      </c>
      <c r="F693" t="s">
        <v>3153</v>
      </c>
      <c r="G693" t="s">
        <v>4305</v>
      </c>
    </row>
    <row r="694" spans="1:7" x14ac:dyDescent="0.3">
      <c r="A694" t="s">
        <v>858</v>
      </c>
      <c r="B694" t="s">
        <v>1055</v>
      </c>
      <c r="C694" t="s">
        <v>3315</v>
      </c>
      <c r="D694" t="s">
        <v>3264</v>
      </c>
      <c r="E694" t="s">
        <v>3144</v>
      </c>
      <c r="F694" t="s">
        <v>3153</v>
      </c>
      <c r="G694" t="s">
        <v>3416</v>
      </c>
    </row>
    <row r="695" spans="1:7" x14ac:dyDescent="0.3">
      <c r="A695" t="s">
        <v>239</v>
      </c>
      <c r="B695" t="s">
        <v>527</v>
      </c>
      <c r="C695" t="s">
        <v>3418</v>
      </c>
      <c r="D695" t="s">
        <v>3289</v>
      </c>
      <c r="E695" t="s">
        <v>3173</v>
      </c>
      <c r="F695" t="s">
        <v>3162</v>
      </c>
      <c r="G695" t="s">
        <v>3609</v>
      </c>
    </row>
    <row r="696" spans="1:7" x14ac:dyDescent="0.3">
      <c r="A696" t="s">
        <v>246</v>
      </c>
      <c r="B696" t="s">
        <v>45</v>
      </c>
      <c r="C696" t="s">
        <v>3136</v>
      </c>
      <c r="D696" t="s">
        <v>3173</v>
      </c>
      <c r="E696" t="s">
        <v>3133</v>
      </c>
      <c r="F696" t="s">
        <v>3133</v>
      </c>
      <c r="G696" t="s">
        <v>3388</v>
      </c>
    </row>
    <row r="697" spans="1:7" x14ac:dyDescent="0.3">
      <c r="A697" t="s">
        <v>240</v>
      </c>
      <c r="B697" t="s">
        <v>45</v>
      </c>
      <c r="C697" t="s">
        <v>3136</v>
      </c>
      <c r="D697" t="s">
        <v>3162</v>
      </c>
      <c r="E697" t="s">
        <v>3133</v>
      </c>
      <c r="F697" t="s">
        <v>3133</v>
      </c>
      <c r="G697" t="s">
        <v>3573</v>
      </c>
    </row>
    <row r="698" spans="1:7" x14ac:dyDescent="0.3">
      <c r="A698" t="s">
        <v>895</v>
      </c>
      <c r="B698" t="s">
        <v>658</v>
      </c>
      <c r="C698" t="s">
        <v>3133</v>
      </c>
      <c r="D698" t="s">
        <v>3144</v>
      </c>
      <c r="E698" t="s">
        <v>3133</v>
      </c>
      <c r="F698" t="s">
        <v>3133</v>
      </c>
      <c r="G698" t="s">
        <v>3152</v>
      </c>
    </row>
    <row r="699" spans="1:7" x14ac:dyDescent="0.3">
      <c r="A699" t="s">
        <v>900</v>
      </c>
      <c r="B699" t="s">
        <v>1060</v>
      </c>
      <c r="C699" t="s">
        <v>3195</v>
      </c>
      <c r="D699" t="s">
        <v>3187</v>
      </c>
      <c r="E699" t="s">
        <v>3153</v>
      </c>
      <c r="F699" t="s">
        <v>3133</v>
      </c>
      <c r="G699" t="s">
        <v>3968</v>
      </c>
    </row>
    <row r="700" spans="1:7" x14ac:dyDescent="0.3">
      <c r="A700" t="s">
        <v>148</v>
      </c>
      <c r="B700" t="s">
        <v>1062</v>
      </c>
      <c r="C700" t="s">
        <v>3144</v>
      </c>
      <c r="D700" t="s">
        <v>3173</v>
      </c>
      <c r="E700" t="s">
        <v>3133</v>
      </c>
      <c r="F700" t="s">
        <v>3133</v>
      </c>
      <c r="G700" t="s">
        <v>3252</v>
      </c>
    </row>
    <row r="701" spans="1:7" x14ac:dyDescent="0.3">
      <c r="A701" t="s">
        <v>425</v>
      </c>
      <c r="B701" t="s">
        <v>1064</v>
      </c>
      <c r="C701" t="s">
        <v>3178</v>
      </c>
      <c r="D701" t="s">
        <v>3212</v>
      </c>
      <c r="E701" t="s">
        <v>3133</v>
      </c>
      <c r="F701" t="s">
        <v>3133</v>
      </c>
      <c r="G701" t="s">
        <v>4309</v>
      </c>
    </row>
    <row r="702" spans="1:7" x14ac:dyDescent="0.3">
      <c r="A702" t="s">
        <v>243</v>
      </c>
      <c r="B702" t="s">
        <v>1062</v>
      </c>
      <c r="C702" t="s">
        <v>3133</v>
      </c>
      <c r="D702" t="s">
        <v>3162</v>
      </c>
      <c r="E702" t="s">
        <v>3133</v>
      </c>
      <c r="F702" t="s">
        <v>3133</v>
      </c>
      <c r="G702" t="s">
        <v>3152</v>
      </c>
    </row>
    <row r="703" spans="1:7" x14ac:dyDescent="0.3">
      <c r="A703" t="s">
        <v>89</v>
      </c>
      <c r="B703" t="s">
        <v>1067</v>
      </c>
      <c r="C703" t="s">
        <v>3133</v>
      </c>
      <c r="D703" t="s">
        <v>3144</v>
      </c>
      <c r="E703" t="s">
        <v>3133</v>
      </c>
      <c r="F703" t="s">
        <v>3133</v>
      </c>
      <c r="G703" t="s">
        <v>3152</v>
      </c>
    </row>
    <row r="704" spans="1:7" x14ac:dyDescent="0.3">
      <c r="A704" t="s">
        <v>71</v>
      </c>
      <c r="B704" t="s">
        <v>1069</v>
      </c>
      <c r="C704" t="s">
        <v>3154</v>
      </c>
      <c r="D704" t="s">
        <v>3167</v>
      </c>
      <c r="E704" t="s">
        <v>3144</v>
      </c>
      <c r="F704" t="s">
        <v>3133</v>
      </c>
      <c r="G704" t="s">
        <v>4310</v>
      </c>
    </row>
    <row r="705" spans="1:7" x14ac:dyDescent="0.3">
      <c r="A705" t="s">
        <v>772</v>
      </c>
      <c r="B705" t="s">
        <v>1071</v>
      </c>
      <c r="C705" t="s">
        <v>3162</v>
      </c>
      <c r="D705" t="s">
        <v>3187</v>
      </c>
      <c r="E705" t="s">
        <v>3144</v>
      </c>
      <c r="F705" t="s">
        <v>3133</v>
      </c>
      <c r="G705" t="s">
        <v>3163</v>
      </c>
    </row>
    <row r="706" spans="1:7" x14ac:dyDescent="0.3">
      <c r="A706" t="s">
        <v>907</v>
      </c>
      <c r="B706" t="s">
        <v>591</v>
      </c>
      <c r="C706" t="s">
        <v>3255</v>
      </c>
      <c r="D706" t="s">
        <v>3266</v>
      </c>
      <c r="E706" t="s">
        <v>3153</v>
      </c>
      <c r="F706" t="s">
        <v>3153</v>
      </c>
      <c r="G706" t="s">
        <v>4311</v>
      </c>
    </row>
    <row r="707" spans="1:7" x14ac:dyDescent="0.3">
      <c r="A707" t="s">
        <v>739</v>
      </c>
      <c r="B707" t="s">
        <v>45</v>
      </c>
      <c r="C707" t="s">
        <v>3237</v>
      </c>
      <c r="D707" t="s">
        <v>3237</v>
      </c>
      <c r="E707" t="s">
        <v>3153</v>
      </c>
      <c r="F707" t="s">
        <v>3133</v>
      </c>
      <c r="G707" t="s">
        <v>3216</v>
      </c>
    </row>
    <row r="708" spans="1:7" x14ac:dyDescent="0.3">
      <c r="A708" t="s">
        <v>221</v>
      </c>
      <c r="B708" t="s">
        <v>45</v>
      </c>
      <c r="C708" t="s">
        <v>3153</v>
      </c>
      <c r="D708" t="s">
        <v>3153</v>
      </c>
      <c r="E708" t="s">
        <v>3133</v>
      </c>
      <c r="F708" t="s">
        <v>3133</v>
      </c>
      <c r="G708" t="s">
        <v>3216</v>
      </c>
    </row>
    <row r="709" spans="1:7" x14ac:dyDescent="0.3">
      <c r="A709" t="s">
        <v>852</v>
      </c>
      <c r="B709" t="s">
        <v>1074</v>
      </c>
      <c r="C709" t="s">
        <v>3181</v>
      </c>
      <c r="D709" t="s">
        <v>3154</v>
      </c>
      <c r="E709" t="s">
        <v>3153</v>
      </c>
      <c r="F709" t="s">
        <v>3144</v>
      </c>
      <c r="G709" t="s">
        <v>3218</v>
      </c>
    </row>
    <row r="710" spans="1:7" x14ac:dyDescent="0.3">
      <c r="A710" t="s">
        <v>292</v>
      </c>
      <c r="B710" t="s">
        <v>1077</v>
      </c>
      <c r="C710" t="s">
        <v>3264</v>
      </c>
      <c r="D710" t="s">
        <v>3202</v>
      </c>
      <c r="E710" t="s">
        <v>3144</v>
      </c>
      <c r="F710" t="s">
        <v>3136</v>
      </c>
      <c r="G710" t="s">
        <v>3734</v>
      </c>
    </row>
    <row r="711" spans="1:7" x14ac:dyDescent="0.3">
      <c r="A711" t="s">
        <v>858</v>
      </c>
      <c r="B711" t="s">
        <v>1078</v>
      </c>
      <c r="C711" t="s">
        <v>3178</v>
      </c>
      <c r="D711" t="s">
        <v>3162</v>
      </c>
      <c r="E711" t="s">
        <v>3144</v>
      </c>
      <c r="F711" t="s">
        <v>3133</v>
      </c>
      <c r="G711" t="s">
        <v>3256</v>
      </c>
    </row>
    <row r="712" spans="1:7" x14ac:dyDescent="0.3">
      <c r="A712" t="s">
        <v>239</v>
      </c>
      <c r="B712" t="s">
        <v>1080</v>
      </c>
      <c r="C712" t="s">
        <v>3174</v>
      </c>
      <c r="D712" t="s">
        <v>3202</v>
      </c>
      <c r="E712" t="s">
        <v>3144</v>
      </c>
      <c r="F712" t="s">
        <v>3133</v>
      </c>
      <c r="G712" t="s">
        <v>3643</v>
      </c>
    </row>
    <row r="713" spans="1:7" x14ac:dyDescent="0.3">
      <c r="A713" t="s">
        <v>246</v>
      </c>
      <c r="B713" t="s">
        <v>1082</v>
      </c>
      <c r="C713" t="s">
        <v>3162</v>
      </c>
      <c r="D713" t="s">
        <v>3162</v>
      </c>
      <c r="E713" t="s">
        <v>3133</v>
      </c>
      <c r="F713" t="s">
        <v>3133</v>
      </c>
      <c r="G713" t="s">
        <v>3216</v>
      </c>
    </row>
    <row r="714" spans="1:7" x14ac:dyDescent="0.3">
      <c r="A714" t="s">
        <v>1013</v>
      </c>
      <c r="B714" t="s">
        <v>1084</v>
      </c>
      <c r="C714" t="s">
        <v>3180</v>
      </c>
      <c r="D714" t="s">
        <v>3162</v>
      </c>
      <c r="E714" t="s">
        <v>3144</v>
      </c>
      <c r="F714" t="s">
        <v>3133</v>
      </c>
      <c r="G714" t="s">
        <v>3434</v>
      </c>
    </row>
    <row r="715" spans="1:7" x14ac:dyDescent="0.3">
      <c r="A715" t="s">
        <v>518</v>
      </c>
      <c r="B715" t="s">
        <v>1086</v>
      </c>
      <c r="C715" t="s">
        <v>3187</v>
      </c>
      <c r="D715" t="s">
        <v>3187</v>
      </c>
      <c r="E715" t="s">
        <v>3133</v>
      </c>
      <c r="F715" t="s">
        <v>3144</v>
      </c>
      <c r="G715" t="s">
        <v>3216</v>
      </c>
    </row>
    <row r="716" spans="1:7" x14ac:dyDescent="0.3">
      <c r="A716" t="s">
        <v>845</v>
      </c>
      <c r="B716" t="s">
        <v>45</v>
      </c>
      <c r="C716" t="s">
        <v>3133</v>
      </c>
      <c r="D716" t="s">
        <v>3133</v>
      </c>
      <c r="E716" t="s">
        <v>3133</v>
      </c>
      <c r="F716" t="s">
        <v>3133</v>
      </c>
      <c r="G716" t="s">
        <v>32</v>
      </c>
    </row>
    <row r="717" spans="1:7" x14ac:dyDescent="0.3">
      <c r="A717" t="s">
        <v>25</v>
      </c>
      <c r="B717" t="s">
        <v>1088</v>
      </c>
      <c r="C717" t="s">
        <v>3173</v>
      </c>
      <c r="D717" t="s">
        <v>3187</v>
      </c>
      <c r="E717" t="s">
        <v>3144</v>
      </c>
      <c r="F717" t="s">
        <v>3133</v>
      </c>
      <c r="G717" t="s">
        <v>3522</v>
      </c>
    </row>
    <row r="718" spans="1:7" x14ac:dyDescent="0.3">
      <c r="A718" t="s">
        <v>31</v>
      </c>
      <c r="B718" t="s">
        <v>1090</v>
      </c>
      <c r="C718" t="s">
        <v>3307</v>
      </c>
      <c r="D718" t="s">
        <v>3146</v>
      </c>
      <c r="E718" t="s">
        <v>3178</v>
      </c>
      <c r="F718" t="s">
        <v>3133</v>
      </c>
      <c r="G718" t="s">
        <v>4199</v>
      </c>
    </row>
    <row r="719" spans="1:7" x14ac:dyDescent="0.3">
      <c r="A719" t="s">
        <v>874</v>
      </c>
      <c r="B719" t="s">
        <v>1092</v>
      </c>
      <c r="C719" t="s">
        <v>3222</v>
      </c>
      <c r="D719" t="s">
        <v>3212</v>
      </c>
      <c r="E719" t="s">
        <v>3153</v>
      </c>
      <c r="F719" t="s">
        <v>3133</v>
      </c>
      <c r="G719" t="s">
        <v>3356</v>
      </c>
    </row>
    <row r="720" spans="1:7" x14ac:dyDescent="0.3">
      <c r="A720" t="s">
        <v>67</v>
      </c>
      <c r="B720" t="s">
        <v>279</v>
      </c>
      <c r="C720" t="s">
        <v>3144</v>
      </c>
      <c r="D720" t="s">
        <v>3153</v>
      </c>
      <c r="E720" t="s">
        <v>3133</v>
      </c>
      <c r="F720" t="s">
        <v>3133</v>
      </c>
      <c r="G720" t="s">
        <v>3163</v>
      </c>
    </row>
    <row r="721" spans="1:7" x14ac:dyDescent="0.3">
      <c r="A721" t="s">
        <v>880</v>
      </c>
      <c r="B721" t="s">
        <v>1094</v>
      </c>
      <c r="C721" t="s">
        <v>3324</v>
      </c>
      <c r="D721" t="s">
        <v>3244</v>
      </c>
      <c r="E721" t="s">
        <v>3153</v>
      </c>
      <c r="F721" t="s">
        <v>3173</v>
      </c>
      <c r="G721" t="s">
        <v>3595</v>
      </c>
    </row>
    <row r="722" spans="1:7" x14ac:dyDescent="0.3">
      <c r="A722" t="s">
        <v>166</v>
      </c>
      <c r="B722" t="s">
        <v>45</v>
      </c>
      <c r="C722" t="s">
        <v>3423</v>
      </c>
      <c r="D722" t="s">
        <v>3254</v>
      </c>
      <c r="E722" t="s">
        <v>3178</v>
      </c>
      <c r="F722" t="s">
        <v>3173</v>
      </c>
      <c r="G722" t="s">
        <v>3294</v>
      </c>
    </row>
    <row r="723" spans="1:7" x14ac:dyDescent="0.3">
      <c r="A723" t="s">
        <v>138</v>
      </c>
      <c r="B723" t="s">
        <v>45</v>
      </c>
      <c r="C723" t="s">
        <v>3133</v>
      </c>
      <c r="D723" t="s">
        <v>3133</v>
      </c>
      <c r="E723" t="s">
        <v>3133</v>
      </c>
      <c r="F723" t="s">
        <v>3133</v>
      </c>
      <c r="G723" t="s">
        <v>32</v>
      </c>
    </row>
    <row r="724" spans="1:7" x14ac:dyDescent="0.3">
      <c r="A724" t="s">
        <v>947</v>
      </c>
      <c r="B724" t="s">
        <v>116</v>
      </c>
      <c r="C724" t="s">
        <v>3133</v>
      </c>
      <c r="D724" t="s">
        <v>3144</v>
      </c>
      <c r="E724" t="s">
        <v>3133</v>
      </c>
      <c r="F724" t="s">
        <v>3133</v>
      </c>
      <c r="G724" t="s">
        <v>3152</v>
      </c>
    </row>
    <row r="725" spans="1:7" x14ac:dyDescent="0.3">
      <c r="A725" t="s">
        <v>449</v>
      </c>
      <c r="B725" t="s">
        <v>1097</v>
      </c>
      <c r="C725" t="s">
        <v>3162</v>
      </c>
      <c r="D725" t="s">
        <v>3173</v>
      </c>
      <c r="E725" t="s">
        <v>3144</v>
      </c>
      <c r="F725" t="s">
        <v>3133</v>
      </c>
      <c r="G725" t="s">
        <v>3694</v>
      </c>
    </row>
    <row r="726" spans="1:7" x14ac:dyDescent="0.3">
      <c r="A726" t="s">
        <v>270</v>
      </c>
      <c r="B726" t="s">
        <v>1098</v>
      </c>
      <c r="C726" t="s">
        <v>3202</v>
      </c>
      <c r="D726" t="s">
        <v>3187</v>
      </c>
      <c r="E726" t="s">
        <v>3144</v>
      </c>
      <c r="F726" t="s">
        <v>3144</v>
      </c>
      <c r="G726" t="s">
        <v>3256</v>
      </c>
    </row>
    <row r="727" spans="1:7" x14ac:dyDescent="0.3">
      <c r="A727" t="s">
        <v>82</v>
      </c>
      <c r="B727" t="s">
        <v>993</v>
      </c>
      <c r="C727" t="s">
        <v>3224</v>
      </c>
      <c r="D727" t="s">
        <v>3134</v>
      </c>
      <c r="E727" t="s">
        <v>3180</v>
      </c>
      <c r="F727" t="s">
        <v>3153</v>
      </c>
      <c r="G727" t="s">
        <v>4315</v>
      </c>
    </row>
    <row r="728" spans="1:7" x14ac:dyDescent="0.3">
      <c r="A728" t="s">
        <v>44</v>
      </c>
      <c r="B728" t="s">
        <v>110</v>
      </c>
      <c r="C728" t="s">
        <v>3187</v>
      </c>
      <c r="D728" t="s">
        <v>3162</v>
      </c>
      <c r="E728" t="s">
        <v>3133</v>
      </c>
      <c r="F728" t="s">
        <v>3144</v>
      </c>
      <c r="G728" t="s">
        <v>3325</v>
      </c>
    </row>
    <row r="729" spans="1:7" x14ac:dyDescent="0.3">
      <c r="A729" t="s">
        <v>79</v>
      </c>
      <c r="B729" t="s">
        <v>1101</v>
      </c>
      <c r="C729" t="s">
        <v>3288</v>
      </c>
      <c r="D729" t="s">
        <v>3134</v>
      </c>
      <c r="E729" t="s">
        <v>3162</v>
      </c>
      <c r="F729" t="s">
        <v>3162</v>
      </c>
      <c r="G729" t="s">
        <v>4316</v>
      </c>
    </row>
    <row r="730" spans="1:7" x14ac:dyDescent="0.3">
      <c r="A730" t="s">
        <v>161</v>
      </c>
      <c r="B730" t="s">
        <v>110</v>
      </c>
      <c r="C730" t="s">
        <v>3144</v>
      </c>
      <c r="D730" t="s">
        <v>3153</v>
      </c>
      <c r="E730" t="s">
        <v>3133</v>
      </c>
      <c r="F730" t="s">
        <v>3133</v>
      </c>
      <c r="G730" t="s">
        <v>3163</v>
      </c>
    </row>
    <row r="731" spans="1:7" x14ac:dyDescent="0.3">
      <c r="A731" t="s">
        <v>1026</v>
      </c>
      <c r="B731" t="s">
        <v>45</v>
      </c>
      <c r="C731" t="s">
        <v>3175</v>
      </c>
      <c r="D731" t="s">
        <v>3201</v>
      </c>
      <c r="E731" t="s">
        <v>3153</v>
      </c>
      <c r="F731" t="s">
        <v>3133</v>
      </c>
      <c r="G731" t="s">
        <v>4318</v>
      </c>
    </row>
    <row r="732" spans="1:7" x14ac:dyDescent="0.3">
      <c r="A732" t="s">
        <v>251</v>
      </c>
      <c r="B732" t="s">
        <v>45</v>
      </c>
      <c r="C732" t="s">
        <v>3180</v>
      </c>
      <c r="D732" t="s">
        <v>3136</v>
      </c>
      <c r="E732" t="s">
        <v>3144</v>
      </c>
      <c r="F732" t="s">
        <v>3133</v>
      </c>
      <c r="G732" t="s">
        <v>3958</v>
      </c>
    </row>
    <row r="733" spans="1:7" x14ac:dyDescent="0.3">
      <c r="A733" t="s">
        <v>95</v>
      </c>
      <c r="B733" t="s">
        <v>516</v>
      </c>
      <c r="C733" t="s">
        <v>3155</v>
      </c>
      <c r="D733" t="s">
        <v>3212</v>
      </c>
      <c r="E733" t="s">
        <v>3136</v>
      </c>
      <c r="F733" t="s">
        <v>3133</v>
      </c>
      <c r="G733" t="s">
        <v>3881</v>
      </c>
    </row>
    <row r="734" spans="1:7" x14ac:dyDescent="0.3">
      <c r="A734" t="s">
        <v>881</v>
      </c>
      <c r="B734" t="s">
        <v>1104</v>
      </c>
      <c r="C734" t="s">
        <v>3173</v>
      </c>
      <c r="D734" t="s">
        <v>3173</v>
      </c>
      <c r="E734" t="s">
        <v>3133</v>
      </c>
      <c r="F734" t="s">
        <v>3133</v>
      </c>
      <c r="G734" t="s">
        <v>3216</v>
      </c>
    </row>
    <row r="735" spans="1:7" x14ac:dyDescent="0.3">
      <c r="A735" t="s">
        <v>104</v>
      </c>
      <c r="B735" t="s">
        <v>1106</v>
      </c>
      <c r="C735" t="s">
        <v>3195</v>
      </c>
      <c r="D735" t="s">
        <v>3174</v>
      </c>
      <c r="E735" t="s">
        <v>3144</v>
      </c>
      <c r="F735" t="s">
        <v>3133</v>
      </c>
      <c r="G735" t="s">
        <v>3702</v>
      </c>
    </row>
    <row r="736" spans="1:7" x14ac:dyDescent="0.3">
      <c r="A736" t="s">
        <v>691</v>
      </c>
      <c r="B736" t="s">
        <v>1107</v>
      </c>
      <c r="C736" t="s">
        <v>3400</v>
      </c>
      <c r="D736" t="s">
        <v>3334</v>
      </c>
      <c r="E736" t="s">
        <v>3187</v>
      </c>
      <c r="F736" t="s">
        <v>3153</v>
      </c>
      <c r="G736" t="s">
        <v>3738</v>
      </c>
    </row>
    <row r="737" spans="1:7" x14ac:dyDescent="0.3">
      <c r="A737" t="s">
        <v>191</v>
      </c>
      <c r="B737" t="s">
        <v>390</v>
      </c>
      <c r="C737" t="s">
        <v>3173</v>
      </c>
      <c r="D737" t="s">
        <v>3195</v>
      </c>
      <c r="E737" t="s">
        <v>3133</v>
      </c>
      <c r="F737" t="s">
        <v>3133</v>
      </c>
      <c r="G737" t="s">
        <v>3790</v>
      </c>
    </row>
    <row r="738" spans="1:7" x14ac:dyDescent="0.3">
      <c r="A738" t="s">
        <v>99</v>
      </c>
      <c r="B738" t="s">
        <v>45</v>
      </c>
      <c r="C738" t="s">
        <v>3266</v>
      </c>
      <c r="D738" t="s">
        <v>3232</v>
      </c>
      <c r="E738" t="s">
        <v>3136</v>
      </c>
      <c r="F738" t="s">
        <v>3144</v>
      </c>
      <c r="G738" t="s">
        <v>4321</v>
      </c>
    </row>
    <row r="739" spans="1:7" x14ac:dyDescent="0.3">
      <c r="A739" t="s">
        <v>106</v>
      </c>
      <c r="B739" t="s">
        <v>45</v>
      </c>
      <c r="C739" t="s">
        <v>3173</v>
      </c>
      <c r="D739" t="s">
        <v>3187</v>
      </c>
      <c r="E739" t="s">
        <v>3133</v>
      </c>
      <c r="F739" t="s">
        <v>3133</v>
      </c>
      <c r="G739" t="s">
        <v>3522</v>
      </c>
    </row>
    <row r="740" spans="1:7" x14ac:dyDescent="0.3">
      <c r="A740" t="s">
        <v>604</v>
      </c>
      <c r="B740" t="s">
        <v>905</v>
      </c>
      <c r="C740" t="s">
        <v>3174</v>
      </c>
      <c r="D740" t="s">
        <v>3174</v>
      </c>
      <c r="E740" t="s">
        <v>3153</v>
      </c>
      <c r="F740" t="s">
        <v>3133</v>
      </c>
      <c r="G740" t="s">
        <v>3216</v>
      </c>
    </row>
    <row r="741" spans="1:7" x14ac:dyDescent="0.3">
      <c r="A741" t="s">
        <v>829</v>
      </c>
      <c r="B741" t="s">
        <v>905</v>
      </c>
      <c r="C741" t="s">
        <v>3197</v>
      </c>
      <c r="D741" t="s">
        <v>3310</v>
      </c>
      <c r="E741" t="s">
        <v>3180</v>
      </c>
      <c r="F741" t="s">
        <v>3144</v>
      </c>
      <c r="G741" t="s">
        <v>3272</v>
      </c>
    </row>
    <row r="742" spans="1:7" x14ac:dyDescent="0.3">
      <c r="A742" t="s">
        <v>911</v>
      </c>
      <c r="B742" t="s">
        <v>1111</v>
      </c>
      <c r="C742" t="s">
        <v>3133</v>
      </c>
      <c r="D742" t="s">
        <v>3153</v>
      </c>
      <c r="E742" t="s">
        <v>3133</v>
      </c>
      <c r="F742" t="s">
        <v>3133</v>
      </c>
      <c r="G742" t="s">
        <v>3152</v>
      </c>
    </row>
    <row r="743" spans="1:7" x14ac:dyDescent="0.3">
      <c r="A743" t="s">
        <v>986</v>
      </c>
      <c r="B743" t="s">
        <v>1113</v>
      </c>
      <c r="C743" t="s">
        <v>3173</v>
      </c>
      <c r="D743" t="s">
        <v>3187</v>
      </c>
      <c r="E743" t="s">
        <v>3133</v>
      </c>
      <c r="F743" t="s">
        <v>3133</v>
      </c>
      <c r="G743" t="s">
        <v>3522</v>
      </c>
    </row>
    <row r="744" spans="1:7" x14ac:dyDescent="0.3">
      <c r="A744" t="s">
        <v>47</v>
      </c>
      <c r="B744" t="s">
        <v>1115</v>
      </c>
      <c r="C744" t="s">
        <v>3279</v>
      </c>
      <c r="D744" t="s">
        <v>3145</v>
      </c>
      <c r="E744" t="s">
        <v>3136</v>
      </c>
      <c r="F744" t="s">
        <v>3133</v>
      </c>
      <c r="G744" t="s">
        <v>4323</v>
      </c>
    </row>
    <row r="745" spans="1:7" x14ac:dyDescent="0.3">
      <c r="A745" t="s">
        <v>308</v>
      </c>
      <c r="B745" t="s">
        <v>1116</v>
      </c>
      <c r="C745" t="s">
        <v>3237</v>
      </c>
      <c r="D745" t="s">
        <v>3212</v>
      </c>
      <c r="E745" t="s">
        <v>3144</v>
      </c>
      <c r="F745" t="s">
        <v>3144</v>
      </c>
      <c r="G745" t="s">
        <v>3715</v>
      </c>
    </row>
    <row r="746" spans="1:7" x14ac:dyDescent="0.3">
      <c r="A746" t="s">
        <v>118</v>
      </c>
      <c r="B746" t="s">
        <v>45</v>
      </c>
      <c r="C746" t="s">
        <v>3188</v>
      </c>
      <c r="D746" t="s">
        <v>3244</v>
      </c>
      <c r="E746" t="s">
        <v>3133</v>
      </c>
      <c r="F746" t="s">
        <v>3153</v>
      </c>
      <c r="G746" t="s">
        <v>3256</v>
      </c>
    </row>
    <row r="747" spans="1:7" x14ac:dyDescent="0.3">
      <c r="A747" t="s">
        <v>215</v>
      </c>
      <c r="B747" t="s">
        <v>45</v>
      </c>
      <c r="C747" t="s">
        <v>3133</v>
      </c>
      <c r="D747" t="s">
        <v>3144</v>
      </c>
      <c r="E747" t="s">
        <v>3133</v>
      </c>
      <c r="F747" t="s">
        <v>3133</v>
      </c>
      <c r="G747" t="s">
        <v>3152</v>
      </c>
    </row>
    <row r="748" spans="1:7" x14ac:dyDescent="0.3">
      <c r="A748" t="s">
        <v>1013</v>
      </c>
      <c r="B748" t="s">
        <v>1118</v>
      </c>
      <c r="C748" t="s">
        <v>3155</v>
      </c>
      <c r="D748" t="s">
        <v>3174</v>
      </c>
      <c r="E748" t="s">
        <v>3153</v>
      </c>
      <c r="F748" t="s">
        <v>3133</v>
      </c>
      <c r="G748" t="s">
        <v>4112</v>
      </c>
    </row>
    <row r="749" spans="1:7" x14ac:dyDescent="0.3">
      <c r="A749" t="s">
        <v>343</v>
      </c>
      <c r="B749" t="s">
        <v>1121</v>
      </c>
      <c r="C749" t="s">
        <v>3264</v>
      </c>
      <c r="D749" t="s">
        <v>3237</v>
      </c>
      <c r="E749" t="s">
        <v>3136</v>
      </c>
      <c r="F749" t="s">
        <v>3144</v>
      </c>
      <c r="G749" t="s">
        <v>3862</v>
      </c>
    </row>
    <row r="750" spans="1:7" x14ac:dyDescent="0.3">
      <c r="A750" t="s">
        <v>239</v>
      </c>
      <c r="B750" t="s">
        <v>1104</v>
      </c>
      <c r="C750" t="s">
        <v>3202</v>
      </c>
      <c r="D750" t="s">
        <v>3174</v>
      </c>
      <c r="E750" t="s">
        <v>3144</v>
      </c>
      <c r="F750" t="s">
        <v>3133</v>
      </c>
      <c r="G750" t="s">
        <v>3335</v>
      </c>
    </row>
    <row r="751" spans="1:7" x14ac:dyDescent="0.3">
      <c r="A751" t="s">
        <v>83</v>
      </c>
      <c r="B751" t="s">
        <v>1124</v>
      </c>
      <c r="C751" t="s">
        <v>3306</v>
      </c>
      <c r="D751" t="s">
        <v>3188</v>
      </c>
      <c r="E751" t="s">
        <v>3162</v>
      </c>
      <c r="F751" t="s">
        <v>3133</v>
      </c>
      <c r="G751" t="s">
        <v>4325</v>
      </c>
    </row>
    <row r="752" spans="1:7" x14ac:dyDescent="0.3">
      <c r="A752" t="s">
        <v>246</v>
      </c>
      <c r="B752" t="s">
        <v>1125</v>
      </c>
      <c r="C752" t="s">
        <v>3153</v>
      </c>
      <c r="D752" t="s">
        <v>3173</v>
      </c>
      <c r="E752" t="s">
        <v>3133</v>
      </c>
      <c r="F752" t="s">
        <v>3133</v>
      </c>
      <c r="G752" t="s">
        <v>3562</v>
      </c>
    </row>
    <row r="753" spans="1:7" x14ac:dyDescent="0.3">
      <c r="A753" t="s">
        <v>858</v>
      </c>
      <c r="B753" t="s">
        <v>1127</v>
      </c>
      <c r="C753" t="s">
        <v>3174</v>
      </c>
      <c r="D753" t="s">
        <v>3222</v>
      </c>
      <c r="E753" t="s">
        <v>3144</v>
      </c>
      <c r="F753" t="s">
        <v>3133</v>
      </c>
      <c r="G753" t="s">
        <v>4326</v>
      </c>
    </row>
    <row r="754" spans="1:7" x14ac:dyDescent="0.3">
      <c r="A754" t="s">
        <v>240</v>
      </c>
      <c r="B754" t="s">
        <v>45</v>
      </c>
      <c r="C754" t="s">
        <v>3202</v>
      </c>
      <c r="D754" t="s">
        <v>3174</v>
      </c>
      <c r="E754" t="s">
        <v>3133</v>
      </c>
      <c r="F754" t="s">
        <v>3133</v>
      </c>
      <c r="G754" t="s">
        <v>3335</v>
      </c>
    </row>
    <row r="755" spans="1:7" x14ac:dyDescent="0.3">
      <c r="A755" t="s">
        <v>737</v>
      </c>
      <c r="B755" t="s">
        <v>45</v>
      </c>
      <c r="C755" t="s">
        <v>3212</v>
      </c>
      <c r="D755" t="s">
        <v>3154</v>
      </c>
      <c r="E755" t="s">
        <v>3144</v>
      </c>
      <c r="F755" t="s">
        <v>3133</v>
      </c>
      <c r="G755" t="s">
        <v>3679</v>
      </c>
    </row>
    <row r="756" spans="1:7" x14ac:dyDescent="0.3">
      <c r="A756" t="s">
        <v>911</v>
      </c>
      <c r="B756" t="s">
        <v>110</v>
      </c>
      <c r="C756" t="s">
        <v>3144</v>
      </c>
      <c r="D756" t="s">
        <v>3173</v>
      </c>
      <c r="E756" t="s">
        <v>3133</v>
      </c>
      <c r="F756" t="s">
        <v>3133</v>
      </c>
      <c r="G756" t="s">
        <v>3252</v>
      </c>
    </row>
    <row r="757" spans="1:7" x14ac:dyDescent="0.3">
      <c r="A757" t="s">
        <v>829</v>
      </c>
      <c r="B757" t="s">
        <v>1130</v>
      </c>
      <c r="C757" t="s">
        <v>3153</v>
      </c>
      <c r="D757" t="s">
        <v>3136</v>
      </c>
      <c r="E757" t="s">
        <v>3133</v>
      </c>
      <c r="F757" t="s">
        <v>3133</v>
      </c>
      <c r="G757" t="s">
        <v>3311</v>
      </c>
    </row>
    <row r="758" spans="1:7" x14ac:dyDescent="0.3">
      <c r="A758" t="s">
        <v>47</v>
      </c>
      <c r="B758" t="s">
        <v>284</v>
      </c>
      <c r="C758" t="s">
        <v>3289</v>
      </c>
      <c r="D758" t="s">
        <v>3146</v>
      </c>
      <c r="E758" t="s">
        <v>3173</v>
      </c>
      <c r="F758" t="s">
        <v>3133</v>
      </c>
      <c r="G758" t="s">
        <v>4328</v>
      </c>
    </row>
    <row r="759" spans="1:7" x14ac:dyDescent="0.3">
      <c r="A759" t="s">
        <v>986</v>
      </c>
      <c r="B759" t="s">
        <v>993</v>
      </c>
      <c r="C759" t="s">
        <v>3293</v>
      </c>
      <c r="D759" t="s">
        <v>3303</v>
      </c>
      <c r="E759" t="s">
        <v>3162</v>
      </c>
      <c r="F759" t="s">
        <v>3133</v>
      </c>
      <c r="G759" t="s">
        <v>3984</v>
      </c>
    </row>
    <row r="760" spans="1:7" x14ac:dyDescent="0.3">
      <c r="A760" t="s">
        <v>1131</v>
      </c>
      <c r="B760" t="s">
        <v>1132</v>
      </c>
      <c r="C760" t="s">
        <v>3144</v>
      </c>
      <c r="D760" t="s">
        <v>3144</v>
      </c>
      <c r="E760" t="s">
        <v>3133</v>
      </c>
      <c r="F760" t="s">
        <v>3133</v>
      </c>
      <c r="G760" t="s">
        <v>3216</v>
      </c>
    </row>
    <row r="761" spans="1:7" x14ac:dyDescent="0.3">
      <c r="A761" t="s">
        <v>604</v>
      </c>
      <c r="B761" t="s">
        <v>110</v>
      </c>
      <c r="C761" t="s">
        <v>3168</v>
      </c>
      <c r="D761" t="s">
        <v>3155</v>
      </c>
      <c r="E761" t="s">
        <v>3153</v>
      </c>
      <c r="F761" t="s">
        <v>3144</v>
      </c>
      <c r="G761" t="s">
        <v>4330</v>
      </c>
    </row>
    <row r="762" spans="1:7" x14ac:dyDescent="0.3">
      <c r="A762" t="s">
        <v>118</v>
      </c>
      <c r="B762" t="s">
        <v>45</v>
      </c>
      <c r="C762" t="s">
        <v>3368</v>
      </c>
      <c r="D762" t="s">
        <v>3146</v>
      </c>
      <c r="E762" t="s">
        <v>3173</v>
      </c>
      <c r="F762" t="s">
        <v>3178</v>
      </c>
      <c r="G762" t="s">
        <v>4331</v>
      </c>
    </row>
    <row r="763" spans="1:7" x14ac:dyDescent="0.3">
      <c r="A763" t="s">
        <v>1134</v>
      </c>
      <c r="B763" t="s">
        <v>45</v>
      </c>
      <c r="C763" t="s">
        <v>3144</v>
      </c>
      <c r="D763" t="s">
        <v>3144</v>
      </c>
      <c r="E763" t="s">
        <v>3133</v>
      </c>
      <c r="F763" t="s">
        <v>3133</v>
      </c>
      <c r="G763" t="s">
        <v>3216</v>
      </c>
    </row>
    <row r="764" spans="1:7" x14ac:dyDescent="0.3">
      <c r="A764" t="s">
        <v>25</v>
      </c>
      <c r="B764" t="s">
        <v>129</v>
      </c>
      <c r="C764" t="s">
        <v>3133</v>
      </c>
      <c r="D764" t="s">
        <v>3153</v>
      </c>
      <c r="E764" t="s">
        <v>3133</v>
      </c>
      <c r="F764" t="s">
        <v>3133</v>
      </c>
      <c r="G764" t="s">
        <v>3152</v>
      </c>
    </row>
    <row r="765" spans="1:7" x14ac:dyDescent="0.3">
      <c r="A765" t="s">
        <v>67</v>
      </c>
      <c r="B765" t="s">
        <v>1136</v>
      </c>
      <c r="C765" t="s">
        <v>3238</v>
      </c>
      <c r="D765" t="s">
        <v>3155</v>
      </c>
      <c r="E765" t="s">
        <v>3136</v>
      </c>
      <c r="F765" t="s">
        <v>3133</v>
      </c>
      <c r="G765" t="s">
        <v>4333</v>
      </c>
    </row>
    <row r="766" spans="1:7" x14ac:dyDescent="0.3">
      <c r="A766" t="s">
        <v>31</v>
      </c>
      <c r="B766" t="s">
        <v>1138</v>
      </c>
      <c r="C766" t="s">
        <v>3255</v>
      </c>
      <c r="D766" t="s">
        <v>3297</v>
      </c>
      <c r="E766" t="s">
        <v>3136</v>
      </c>
      <c r="F766" t="s">
        <v>3133</v>
      </c>
      <c r="G766" t="s">
        <v>4334</v>
      </c>
    </row>
    <row r="767" spans="1:7" x14ac:dyDescent="0.3">
      <c r="A767" t="s">
        <v>880</v>
      </c>
      <c r="B767" t="s">
        <v>1140</v>
      </c>
      <c r="C767" t="s">
        <v>3167</v>
      </c>
      <c r="D767" t="s">
        <v>3244</v>
      </c>
      <c r="E767" t="s">
        <v>3153</v>
      </c>
      <c r="F767" t="s">
        <v>3144</v>
      </c>
      <c r="G767" t="s">
        <v>3679</v>
      </c>
    </row>
    <row r="768" spans="1:7" x14ac:dyDescent="0.3">
      <c r="A768" t="s">
        <v>874</v>
      </c>
      <c r="B768" t="s">
        <v>931</v>
      </c>
      <c r="C768" t="s">
        <v>3224</v>
      </c>
      <c r="D768" t="s">
        <v>3321</v>
      </c>
      <c r="E768" t="s">
        <v>3173</v>
      </c>
      <c r="F768" t="s">
        <v>3153</v>
      </c>
      <c r="G768" t="s">
        <v>4335</v>
      </c>
    </row>
    <row r="769" spans="1:7" x14ac:dyDescent="0.3">
      <c r="A769" t="s">
        <v>51</v>
      </c>
      <c r="B769" t="s">
        <v>45</v>
      </c>
      <c r="C769" t="s">
        <v>3133</v>
      </c>
      <c r="D769" t="s">
        <v>3144</v>
      </c>
      <c r="E769" t="s">
        <v>3133</v>
      </c>
      <c r="F769" t="s">
        <v>3133</v>
      </c>
      <c r="G769" t="s">
        <v>3152</v>
      </c>
    </row>
    <row r="770" spans="1:7" x14ac:dyDescent="0.3">
      <c r="A770" t="s">
        <v>1143</v>
      </c>
      <c r="B770" t="s">
        <v>45</v>
      </c>
      <c r="C770" t="s">
        <v>3144</v>
      </c>
      <c r="D770" t="s">
        <v>3153</v>
      </c>
      <c r="E770" t="s">
        <v>3133</v>
      </c>
      <c r="F770" t="s">
        <v>3133</v>
      </c>
      <c r="G770" t="s">
        <v>3163</v>
      </c>
    </row>
    <row r="771" spans="1:7" x14ac:dyDescent="0.3">
      <c r="A771" t="s">
        <v>1144</v>
      </c>
      <c r="B771" t="s">
        <v>1145</v>
      </c>
      <c r="C771" t="s">
        <v>3195</v>
      </c>
      <c r="D771" t="s">
        <v>3180</v>
      </c>
      <c r="E771" t="s">
        <v>3133</v>
      </c>
      <c r="F771" t="s">
        <v>3144</v>
      </c>
      <c r="G771" t="s">
        <v>4119</v>
      </c>
    </row>
    <row r="772" spans="1:7" x14ac:dyDescent="0.3">
      <c r="A772" t="s">
        <v>47</v>
      </c>
      <c r="B772" t="s">
        <v>1148</v>
      </c>
      <c r="C772" t="s">
        <v>3136</v>
      </c>
      <c r="D772" t="s">
        <v>3153</v>
      </c>
      <c r="E772" t="s">
        <v>3133</v>
      </c>
      <c r="F772" t="s">
        <v>3133</v>
      </c>
      <c r="G772" t="s">
        <v>3256</v>
      </c>
    </row>
    <row r="773" spans="1:7" x14ac:dyDescent="0.3">
      <c r="A773" t="s">
        <v>55</v>
      </c>
      <c r="B773" t="s">
        <v>1149</v>
      </c>
      <c r="C773" t="s">
        <v>3173</v>
      </c>
      <c r="D773" t="s">
        <v>3195</v>
      </c>
      <c r="E773" t="s">
        <v>3133</v>
      </c>
      <c r="F773" t="s">
        <v>3133</v>
      </c>
      <c r="G773" t="s">
        <v>3790</v>
      </c>
    </row>
    <row r="774" spans="1:7" x14ac:dyDescent="0.3">
      <c r="A774" t="s">
        <v>829</v>
      </c>
      <c r="B774" t="s">
        <v>1151</v>
      </c>
      <c r="C774" t="s">
        <v>3238</v>
      </c>
      <c r="D774" t="s">
        <v>3237</v>
      </c>
      <c r="E774" t="s">
        <v>3136</v>
      </c>
      <c r="F774" t="s">
        <v>3133</v>
      </c>
      <c r="G774" t="s">
        <v>3429</v>
      </c>
    </row>
    <row r="775" spans="1:7" x14ac:dyDescent="0.3">
      <c r="A775" t="s">
        <v>118</v>
      </c>
      <c r="B775" t="s">
        <v>1153</v>
      </c>
      <c r="C775" t="s">
        <v>3155</v>
      </c>
      <c r="D775" t="s">
        <v>3238</v>
      </c>
      <c r="E775" t="s">
        <v>3133</v>
      </c>
      <c r="F775" t="s">
        <v>3144</v>
      </c>
      <c r="G775" t="s">
        <v>3895</v>
      </c>
    </row>
    <row r="776" spans="1:7" x14ac:dyDescent="0.3">
      <c r="A776" t="s">
        <v>308</v>
      </c>
      <c r="B776" t="s">
        <v>1154</v>
      </c>
      <c r="C776" t="s">
        <v>3202</v>
      </c>
      <c r="D776" t="s">
        <v>3202</v>
      </c>
      <c r="E776" t="s">
        <v>3133</v>
      </c>
      <c r="F776" t="s">
        <v>3144</v>
      </c>
      <c r="G776" t="s">
        <v>3216</v>
      </c>
    </row>
    <row r="777" spans="1:7" x14ac:dyDescent="0.3">
      <c r="A777" t="s">
        <v>986</v>
      </c>
      <c r="B777" t="s">
        <v>1156</v>
      </c>
      <c r="C777" t="s">
        <v>3313</v>
      </c>
      <c r="D777" t="s">
        <v>3135</v>
      </c>
      <c r="E777" t="s">
        <v>3136</v>
      </c>
      <c r="F777" t="s">
        <v>3144</v>
      </c>
      <c r="G777" t="s">
        <v>4336</v>
      </c>
    </row>
    <row r="778" spans="1:7" x14ac:dyDescent="0.3">
      <c r="A778" t="s">
        <v>215</v>
      </c>
      <c r="B778" t="s">
        <v>45</v>
      </c>
      <c r="C778" t="s">
        <v>3264</v>
      </c>
      <c r="D778" t="s">
        <v>3212</v>
      </c>
      <c r="E778" t="s">
        <v>3144</v>
      </c>
      <c r="F778" t="s">
        <v>3153</v>
      </c>
      <c r="G778" t="s">
        <v>4337</v>
      </c>
    </row>
    <row r="779" spans="1:7" x14ac:dyDescent="0.3">
      <c r="A779" t="s">
        <v>139</v>
      </c>
      <c r="B779" t="s">
        <v>45</v>
      </c>
      <c r="C779" t="s">
        <v>3173</v>
      </c>
      <c r="D779" t="s">
        <v>3178</v>
      </c>
      <c r="E779" t="s">
        <v>3133</v>
      </c>
      <c r="F779" t="s">
        <v>3133</v>
      </c>
      <c r="G779" t="s">
        <v>3645</v>
      </c>
    </row>
    <row r="780" spans="1:7" x14ac:dyDescent="0.3">
      <c r="A780" t="s">
        <v>79</v>
      </c>
      <c r="B780" t="s">
        <v>110</v>
      </c>
      <c r="C780" t="s">
        <v>3133</v>
      </c>
      <c r="D780" t="s">
        <v>3144</v>
      </c>
      <c r="E780" t="s">
        <v>3133</v>
      </c>
      <c r="F780" t="s">
        <v>3133</v>
      </c>
      <c r="G780" t="s">
        <v>3152</v>
      </c>
    </row>
    <row r="781" spans="1:7" x14ac:dyDescent="0.3">
      <c r="A781" t="s">
        <v>52</v>
      </c>
      <c r="B781" t="s">
        <v>1159</v>
      </c>
      <c r="C781" t="s">
        <v>3175</v>
      </c>
      <c r="D781" t="s">
        <v>3155</v>
      </c>
      <c r="E781" t="s">
        <v>3144</v>
      </c>
      <c r="F781" t="s">
        <v>3144</v>
      </c>
      <c r="G781" t="s">
        <v>4334</v>
      </c>
    </row>
    <row r="782" spans="1:7" x14ac:dyDescent="0.3">
      <c r="A782" t="s">
        <v>1043</v>
      </c>
      <c r="B782" t="s">
        <v>994</v>
      </c>
      <c r="C782" t="s">
        <v>3168</v>
      </c>
      <c r="D782" t="s">
        <v>3237</v>
      </c>
      <c r="E782" t="s">
        <v>3133</v>
      </c>
      <c r="F782" t="s">
        <v>3153</v>
      </c>
      <c r="G782" t="s">
        <v>3440</v>
      </c>
    </row>
    <row r="783" spans="1:7" x14ac:dyDescent="0.3">
      <c r="A783" t="s">
        <v>1162</v>
      </c>
      <c r="B783" t="s">
        <v>1101</v>
      </c>
      <c r="C783" t="s">
        <v>3135</v>
      </c>
      <c r="D783" t="s">
        <v>3264</v>
      </c>
      <c r="E783" t="s">
        <v>3144</v>
      </c>
      <c r="F783" t="s">
        <v>3144</v>
      </c>
      <c r="G783" t="s">
        <v>3719</v>
      </c>
    </row>
    <row r="784" spans="1:7" x14ac:dyDescent="0.3">
      <c r="A784" t="s">
        <v>143</v>
      </c>
      <c r="B784" t="s">
        <v>993</v>
      </c>
      <c r="C784" t="s">
        <v>3187</v>
      </c>
      <c r="D784" t="s">
        <v>3162</v>
      </c>
      <c r="E784" t="s">
        <v>3133</v>
      </c>
      <c r="F784" t="s">
        <v>3144</v>
      </c>
      <c r="G784" t="s">
        <v>3325</v>
      </c>
    </row>
    <row r="785" spans="1:7" x14ac:dyDescent="0.3">
      <c r="A785" t="s">
        <v>82</v>
      </c>
      <c r="B785" t="s">
        <v>1101</v>
      </c>
      <c r="C785" t="s">
        <v>3310</v>
      </c>
      <c r="D785" t="s">
        <v>3168</v>
      </c>
      <c r="E785" t="s">
        <v>3153</v>
      </c>
      <c r="F785" t="s">
        <v>3153</v>
      </c>
      <c r="G785" t="s">
        <v>3456</v>
      </c>
    </row>
    <row r="786" spans="1:7" x14ac:dyDescent="0.3">
      <c r="A786" t="s">
        <v>1026</v>
      </c>
      <c r="B786" t="s">
        <v>116</v>
      </c>
      <c r="C786" t="s">
        <v>3154</v>
      </c>
      <c r="D786" t="s">
        <v>3187</v>
      </c>
      <c r="E786" t="s">
        <v>3144</v>
      </c>
      <c r="F786" t="s">
        <v>3133</v>
      </c>
      <c r="G786" t="s">
        <v>3531</v>
      </c>
    </row>
    <row r="787" spans="1:7" x14ac:dyDescent="0.3">
      <c r="A787" t="s">
        <v>161</v>
      </c>
      <c r="B787" t="s">
        <v>1165</v>
      </c>
      <c r="C787" t="s">
        <v>3133</v>
      </c>
      <c r="D787" t="s">
        <v>3136</v>
      </c>
      <c r="E787" t="s">
        <v>3133</v>
      </c>
      <c r="F787" t="s">
        <v>3133</v>
      </c>
      <c r="G787" t="s">
        <v>3152</v>
      </c>
    </row>
    <row r="788" spans="1:7" x14ac:dyDescent="0.3">
      <c r="A788" t="s">
        <v>1164</v>
      </c>
      <c r="B788" t="s">
        <v>1165</v>
      </c>
      <c r="C788" t="s">
        <v>3306</v>
      </c>
      <c r="D788" t="s">
        <v>3175</v>
      </c>
      <c r="E788" t="s">
        <v>3136</v>
      </c>
      <c r="F788" t="s">
        <v>3136</v>
      </c>
      <c r="G788" t="s">
        <v>4339</v>
      </c>
    </row>
    <row r="789" spans="1:7" x14ac:dyDescent="0.3">
      <c r="A789" t="s">
        <v>385</v>
      </c>
      <c r="B789" t="s">
        <v>45</v>
      </c>
      <c r="C789" t="s">
        <v>3153</v>
      </c>
      <c r="D789" t="s">
        <v>3136</v>
      </c>
      <c r="E789" t="s">
        <v>3133</v>
      </c>
      <c r="F789" t="s">
        <v>3133</v>
      </c>
      <c r="G789" t="s">
        <v>3311</v>
      </c>
    </row>
    <row r="790" spans="1:7" x14ac:dyDescent="0.3">
      <c r="A790" t="s">
        <v>1168</v>
      </c>
      <c r="B790" t="s">
        <v>1169</v>
      </c>
      <c r="C790" t="s">
        <v>3188</v>
      </c>
      <c r="D790" t="s">
        <v>3244</v>
      </c>
      <c r="E790" t="s">
        <v>3173</v>
      </c>
      <c r="F790" t="s">
        <v>3133</v>
      </c>
      <c r="G790" t="s">
        <v>3256</v>
      </c>
    </row>
    <row r="791" spans="1:7" x14ac:dyDescent="0.3">
      <c r="A791" t="s">
        <v>691</v>
      </c>
      <c r="B791" t="s">
        <v>1172</v>
      </c>
      <c r="C791" t="s">
        <v>3173</v>
      </c>
      <c r="D791" t="s">
        <v>3162</v>
      </c>
      <c r="E791" t="s">
        <v>3144</v>
      </c>
      <c r="F791" t="s">
        <v>3133</v>
      </c>
      <c r="G791" t="s">
        <v>3531</v>
      </c>
    </row>
    <row r="792" spans="1:7" x14ac:dyDescent="0.3">
      <c r="A792" t="s">
        <v>99</v>
      </c>
      <c r="B792" t="s">
        <v>1174</v>
      </c>
      <c r="C792" t="s">
        <v>3237</v>
      </c>
      <c r="D792" t="s">
        <v>3238</v>
      </c>
      <c r="E792" t="s">
        <v>3153</v>
      </c>
      <c r="F792" t="s">
        <v>3133</v>
      </c>
      <c r="G792" t="s">
        <v>3239</v>
      </c>
    </row>
    <row r="793" spans="1:7" x14ac:dyDescent="0.3">
      <c r="A793" t="s">
        <v>95</v>
      </c>
      <c r="B793" t="s">
        <v>1176</v>
      </c>
      <c r="C793" t="s">
        <v>3205</v>
      </c>
      <c r="D793" t="s">
        <v>3303</v>
      </c>
      <c r="E793" t="s">
        <v>3162</v>
      </c>
      <c r="F793" t="s">
        <v>3153</v>
      </c>
      <c r="G793" t="s">
        <v>4340</v>
      </c>
    </row>
    <row r="794" spans="1:7" x14ac:dyDescent="0.3">
      <c r="A794" t="s">
        <v>104</v>
      </c>
      <c r="B794" t="s">
        <v>294</v>
      </c>
      <c r="C794" t="s">
        <v>3136</v>
      </c>
      <c r="D794" t="s">
        <v>3136</v>
      </c>
      <c r="E794" t="s">
        <v>3133</v>
      </c>
      <c r="F794" t="s">
        <v>3133</v>
      </c>
      <c r="G794" t="s">
        <v>3216</v>
      </c>
    </row>
    <row r="795" spans="1:7" x14ac:dyDescent="0.3">
      <c r="A795" t="s">
        <v>191</v>
      </c>
      <c r="B795" t="s">
        <v>1177</v>
      </c>
      <c r="C795" t="s">
        <v>3167</v>
      </c>
      <c r="D795" t="s">
        <v>3175</v>
      </c>
      <c r="E795" t="s">
        <v>3162</v>
      </c>
      <c r="F795" t="s">
        <v>3133</v>
      </c>
      <c r="G795" t="s">
        <v>3456</v>
      </c>
    </row>
    <row r="796" spans="1:7" x14ac:dyDescent="0.3">
      <c r="A796" t="s">
        <v>106</v>
      </c>
      <c r="B796" t="s">
        <v>45</v>
      </c>
      <c r="C796" t="s">
        <v>3254</v>
      </c>
      <c r="D796" t="s">
        <v>3238</v>
      </c>
      <c r="E796" t="s">
        <v>3173</v>
      </c>
      <c r="F796" t="s">
        <v>3136</v>
      </c>
      <c r="G796" t="s">
        <v>3688</v>
      </c>
    </row>
    <row r="797" spans="1:7" x14ac:dyDescent="0.3">
      <c r="A797" t="s">
        <v>1179</v>
      </c>
      <c r="B797" t="s">
        <v>45</v>
      </c>
      <c r="C797" t="s">
        <v>3133</v>
      </c>
      <c r="D797" t="s">
        <v>3133</v>
      </c>
      <c r="E797" t="s">
        <v>3133</v>
      </c>
      <c r="F797" t="s">
        <v>3133</v>
      </c>
      <c r="G797" t="s">
        <v>32</v>
      </c>
    </row>
    <row r="798" spans="1:7" x14ac:dyDescent="0.3">
      <c r="A798" t="s">
        <v>1168</v>
      </c>
      <c r="B798" t="s">
        <v>1180</v>
      </c>
      <c r="C798" t="s">
        <v>3266</v>
      </c>
      <c r="D798" t="s">
        <v>3307</v>
      </c>
      <c r="E798" t="s">
        <v>3162</v>
      </c>
      <c r="F798" t="s">
        <v>3144</v>
      </c>
      <c r="G798" t="s">
        <v>4341</v>
      </c>
    </row>
    <row r="799" spans="1:7" x14ac:dyDescent="0.3">
      <c r="A799" t="s">
        <v>1168</v>
      </c>
      <c r="B799" t="s">
        <v>1180</v>
      </c>
      <c r="C799" t="s">
        <v>3266</v>
      </c>
      <c r="D799" t="s">
        <v>3307</v>
      </c>
      <c r="E799" t="s">
        <v>3162</v>
      </c>
      <c r="F799" t="s">
        <v>3144</v>
      </c>
      <c r="G799" t="s">
        <v>4341</v>
      </c>
    </row>
    <row r="800" spans="1:7" x14ac:dyDescent="0.3">
      <c r="A800" t="s">
        <v>95</v>
      </c>
      <c r="B800" t="s">
        <v>1180</v>
      </c>
      <c r="C800" t="s">
        <v>3275</v>
      </c>
      <c r="D800" t="s">
        <v>3168</v>
      </c>
      <c r="E800" t="s">
        <v>3162</v>
      </c>
      <c r="F800" t="s">
        <v>3133</v>
      </c>
      <c r="G800" t="s">
        <v>3968</v>
      </c>
    </row>
    <row r="801" spans="1:7" x14ac:dyDescent="0.3">
      <c r="A801" t="s">
        <v>95</v>
      </c>
      <c r="B801" t="s">
        <v>1180</v>
      </c>
      <c r="C801" t="s">
        <v>3275</v>
      </c>
      <c r="D801" t="s">
        <v>3168</v>
      </c>
      <c r="E801" t="s">
        <v>3162</v>
      </c>
      <c r="F801" t="s">
        <v>3133</v>
      </c>
      <c r="G801" t="s">
        <v>3968</v>
      </c>
    </row>
    <row r="802" spans="1:7" x14ac:dyDescent="0.3">
      <c r="A802" t="s">
        <v>99</v>
      </c>
      <c r="B802" t="s">
        <v>187</v>
      </c>
      <c r="C802" t="s">
        <v>3153</v>
      </c>
      <c r="D802" t="s">
        <v>3162</v>
      </c>
      <c r="E802" t="s">
        <v>3133</v>
      </c>
      <c r="F802" t="s">
        <v>3133</v>
      </c>
      <c r="G802" t="s">
        <v>3163</v>
      </c>
    </row>
    <row r="803" spans="1:7" x14ac:dyDescent="0.3">
      <c r="A803" t="s">
        <v>99</v>
      </c>
      <c r="B803" t="s">
        <v>187</v>
      </c>
      <c r="C803" t="s">
        <v>3153</v>
      </c>
      <c r="D803" t="s">
        <v>3162</v>
      </c>
      <c r="E803" t="s">
        <v>3133</v>
      </c>
      <c r="F803" t="s">
        <v>3133</v>
      </c>
      <c r="G803" t="s">
        <v>3163</v>
      </c>
    </row>
    <row r="804" spans="1:7" x14ac:dyDescent="0.3">
      <c r="A804" t="s">
        <v>191</v>
      </c>
      <c r="B804" t="s">
        <v>1183</v>
      </c>
      <c r="C804" t="s">
        <v>3173</v>
      </c>
      <c r="D804" t="s">
        <v>3187</v>
      </c>
      <c r="E804" t="s">
        <v>3133</v>
      </c>
      <c r="F804" t="s">
        <v>3133</v>
      </c>
      <c r="G804" t="s">
        <v>3522</v>
      </c>
    </row>
    <row r="805" spans="1:7" x14ac:dyDescent="0.3">
      <c r="A805" t="s">
        <v>191</v>
      </c>
      <c r="B805" t="s">
        <v>1183</v>
      </c>
      <c r="C805" t="s">
        <v>3173</v>
      </c>
      <c r="D805" t="s">
        <v>3187</v>
      </c>
      <c r="E805" t="s">
        <v>3133</v>
      </c>
      <c r="F805" t="s">
        <v>3133</v>
      </c>
      <c r="G805" t="s">
        <v>3522</v>
      </c>
    </row>
    <row r="806" spans="1:7" x14ac:dyDescent="0.3">
      <c r="A806" t="s">
        <v>104</v>
      </c>
      <c r="B806" t="s">
        <v>1184</v>
      </c>
      <c r="C806" t="s">
        <v>3201</v>
      </c>
      <c r="D806" t="s">
        <v>3174</v>
      </c>
      <c r="E806" t="s">
        <v>3144</v>
      </c>
      <c r="F806" t="s">
        <v>3133</v>
      </c>
      <c r="G806" t="s">
        <v>3663</v>
      </c>
    </row>
    <row r="807" spans="1:7" x14ac:dyDescent="0.3">
      <c r="A807" t="s">
        <v>104</v>
      </c>
      <c r="B807" t="s">
        <v>1184</v>
      </c>
      <c r="C807" t="s">
        <v>3201</v>
      </c>
      <c r="D807" t="s">
        <v>3174</v>
      </c>
      <c r="E807" t="s">
        <v>3144</v>
      </c>
      <c r="F807" t="s">
        <v>3133</v>
      </c>
      <c r="G807" t="s">
        <v>3663</v>
      </c>
    </row>
    <row r="808" spans="1:7" x14ac:dyDescent="0.3">
      <c r="A808" t="s">
        <v>691</v>
      </c>
      <c r="B808" t="s">
        <v>1186</v>
      </c>
      <c r="C808" t="s">
        <v>3174</v>
      </c>
      <c r="D808" t="s">
        <v>3174</v>
      </c>
      <c r="E808" t="s">
        <v>3144</v>
      </c>
      <c r="F808" t="s">
        <v>3133</v>
      </c>
      <c r="G808" t="s">
        <v>3216</v>
      </c>
    </row>
    <row r="809" spans="1:7" x14ac:dyDescent="0.3">
      <c r="A809" t="s">
        <v>691</v>
      </c>
      <c r="B809" t="s">
        <v>1186</v>
      </c>
      <c r="C809" t="s">
        <v>3174</v>
      </c>
      <c r="D809" t="s">
        <v>3174</v>
      </c>
      <c r="E809" t="s">
        <v>3144</v>
      </c>
      <c r="F809" t="s">
        <v>3133</v>
      </c>
      <c r="G809" t="s">
        <v>3216</v>
      </c>
    </row>
    <row r="810" spans="1:7" x14ac:dyDescent="0.3">
      <c r="A810" t="s">
        <v>1179</v>
      </c>
      <c r="B810" t="s">
        <v>1156</v>
      </c>
      <c r="C810" t="s">
        <v>3133</v>
      </c>
      <c r="D810" t="s">
        <v>3144</v>
      </c>
      <c r="E810" t="s">
        <v>3133</v>
      </c>
      <c r="F810" t="s">
        <v>3133</v>
      </c>
      <c r="G810" t="s">
        <v>3152</v>
      </c>
    </row>
    <row r="811" spans="1:7" x14ac:dyDescent="0.3">
      <c r="A811" t="s">
        <v>1179</v>
      </c>
      <c r="B811" t="s">
        <v>1156</v>
      </c>
      <c r="C811" t="s">
        <v>3133</v>
      </c>
      <c r="D811" t="s">
        <v>3144</v>
      </c>
      <c r="E811" t="s">
        <v>3133</v>
      </c>
      <c r="F811" t="s">
        <v>3133</v>
      </c>
      <c r="G811" t="s">
        <v>3152</v>
      </c>
    </row>
    <row r="812" spans="1:7" x14ac:dyDescent="0.3">
      <c r="A812" t="s">
        <v>106</v>
      </c>
      <c r="B812" t="s">
        <v>45</v>
      </c>
      <c r="C812" t="s">
        <v>3174</v>
      </c>
      <c r="D812" t="s">
        <v>3174</v>
      </c>
      <c r="E812" t="s">
        <v>3144</v>
      </c>
      <c r="F812" t="s">
        <v>3133</v>
      </c>
      <c r="G812" t="s">
        <v>3216</v>
      </c>
    </row>
    <row r="813" spans="1:7" x14ac:dyDescent="0.3">
      <c r="A813" t="s">
        <v>106</v>
      </c>
      <c r="B813" t="s">
        <v>45</v>
      </c>
      <c r="C813" t="s">
        <v>3174</v>
      </c>
      <c r="D813" t="s">
        <v>3174</v>
      </c>
      <c r="E813" t="s">
        <v>3144</v>
      </c>
      <c r="F813" t="s">
        <v>3133</v>
      </c>
      <c r="G813" t="s">
        <v>3216</v>
      </c>
    </row>
    <row r="814" spans="1:7" x14ac:dyDescent="0.3">
      <c r="A814" t="s">
        <v>351</v>
      </c>
      <c r="B814" t="s">
        <v>45</v>
      </c>
      <c r="C814" t="s">
        <v>3202</v>
      </c>
      <c r="D814" t="s">
        <v>3162</v>
      </c>
      <c r="E814" t="s">
        <v>3144</v>
      </c>
      <c r="F814" t="s">
        <v>3144</v>
      </c>
      <c r="G814" t="s">
        <v>3659</v>
      </c>
    </row>
    <row r="815" spans="1:7" x14ac:dyDescent="0.3">
      <c r="A815" t="s">
        <v>351</v>
      </c>
      <c r="B815" t="s">
        <v>45</v>
      </c>
      <c r="C815" t="s">
        <v>3202</v>
      </c>
      <c r="D815" t="s">
        <v>3162</v>
      </c>
      <c r="E815" t="s">
        <v>3144</v>
      </c>
      <c r="F815" t="s">
        <v>3144</v>
      </c>
      <c r="G815" t="s">
        <v>3659</v>
      </c>
    </row>
    <row r="816" spans="1:7" x14ac:dyDescent="0.3">
      <c r="A816" t="s">
        <v>2</v>
      </c>
      <c r="B816" t="s">
        <v>3</v>
      </c>
      <c r="C816" t="s">
        <v>4</v>
      </c>
      <c r="D816" t="s">
        <v>5</v>
      </c>
      <c r="E816" t="s">
        <v>6</v>
      </c>
      <c r="F816" t="s">
        <v>7</v>
      </c>
      <c r="G816" t="s">
        <v>8</v>
      </c>
    </row>
    <row r="817" spans="1:7" x14ac:dyDescent="0.3">
      <c r="A817" t="s">
        <v>947</v>
      </c>
      <c r="B817" t="s">
        <v>1188</v>
      </c>
      <c r="C817" t="s">
        <v>3173</v>
      </c>
      <c r="D817" t="s">
        <v>3136</v>
      </c>
      <c r="E817" t="s">
        <v>3144</v>
      </c>
      <c r="F817" t="s">
        <v>3133</v>
      </c>
      <c r="G817" t="s">
        <v>3294</v>
      </c>
    </row>
    <row r="818" spans="1:7" x14ac:dyDescent="0.3">
      <c r="A818" t="s">
        <v>148</v>
      </c>
      <c r="B818" t="s">
        <v>1191</v>
      </c>
      <c r="C818" t="s">
        <v>3180</v>
      </c>
      <c r="D818" t="s">
        <v>3187</v>
      </c>
      <c r="E818" t="s">
        <v>3144</v>
      </c>
      <c r="F818" t="s">
        <v>3133</v>
      </c>
      <c r="G818" t="s">
        <v>3176</v>
      </c>
    </row>
    <row r="819" spans="1:7" x14ac:dyDescent="0.3">
      <c r="A819" t="s">
        <v>1193</v>
      </c>
      <c r="B819" t="s">
        <v>1194</v>
      </c>
      <c r="C819" t="s">
        <v>3187</v>
      </c>
      <c r="D819" t="s">
        <v>3174</v>
      </c>
      <c r="E819" t="s">
        <v>3144</v>
      </c>
      <c r="F819" t="s">
        <v>3133</v>
      </c>
      <c r="G819" t="s">
        <v>3751</v>
      </c>
    </row>
    <row r="820" spans="1:7" x14ac:dyDescent="0.3">
      <c r="A820" t="s">
        <v>1192</v>
      </c>
      <c r="B820" t="s">
        <v>1196</v>
      </c>
      <c r="C820" t="s">
        <v>3310</v>
      </c>
      <c r="D820" t="s">
        <v>3168</v>
      </c>
      <c r="E820" t="s">
        <v>3162</v>
      </c>
      <c r="F820" t="s">
        <v>3153</v>
      </c>
      <c r="G820" t="s">
        <v>3456</v>
      </c>
    </row>
    <row r="821" spans="1:7" x14ac:dyDescent="0.3">
      <c r="A821" t="s">
        <v>71</v>
      </c>
      <c r="B821" t="s">
        <v>1198</v>
      </c>
      <c r="C821" t="s">
        <v>3136</v>
      </c>
      <c r="D821" t="s">
        <v>3187</v>
      </c>
      <c r="E821" t="s">
        <v>3133</v>
      </c>
      <c r="F821" t="s">
        <v>3133</v>
      </c>
      <c r="G821" t="s">
        <v>3672</v>
      </c>
    </row>
    <row r="822" spans="1:7" x14ac:dyDescent="0.3">
      <c r="A822" t="s">
        <v>243</v>
      </c>
      <c r="B822" t="s">
        <v>1200</v>
      </c>
      <c r="C822" t="s">
        <v>3155</v>
      </c>
      <c r="D822" t="s">
        <v>3174</v>
      </c>
      <c r="E822" t="s">
        <v>3144</v>
      </c>
      <c r="F822" t="s">
        <v>3144</v>
      </c>
      <c r="G822" t="s">
        <v>4112</v>
      </c>
    </row>
    <row r="823" spans="1:7" x14ac:dyDescent="0.3">
      <c r="A823" t="s">
        <v>89</v>
      </c>
      <c r="B823" t="s">
        <v>761</v>
      </c>
      <c r="C823" t="s">
        <v>3201</v>
      </c>
      <c r="D823" t="s">
        <v>3212</v>
      </c>
      <c r="E823" t="s">
        <v>3153</v>
      </c>
      <c r="F823" t="s">
        <v>3133</v>
      </c>
      <c r="G823" t="s">
        <v>3577</v>
      </c>
    </row>
    <row r="824" spans="1:7" x14ac:dyDescent="0.3">
      <c r="A824" t="s">
        <v>412</v>
      </c>
      <c r="B824" t="s">
        <v>1025</v>
      </c>
      <c r="C824" t="s">
        <v>3133</v>
      </c>
      <c r="D824" t="s">
        <v>3162</v>
      </c>
      <c r="E824" t="s">
        <v>3133</v>
      </c>
      <c r="F824" t="s">
        <v>3133</v>
      </c>
      <c r="G824" t="s">
        <v>3152</v>
      </c>
    </row>
    <row r="825" spans="1:7" x14ac:dyDescent="0.3">
      <c r="A825" t="s">
        <v>221</v>
      </c>
      <c r="B825" t="s">
        <v>1205</v>
      </c>
      <c r="C825" t="s">
        <v>3162</v>
      </c>
      <c r="D825" t="s">
        <v>3173</v>
      </c>
      <c r="E825" t="s">
        <v>3144</v>
      </c>
      <c r="F825" t="s">
        <v>3133</v>
      </c>
      <c r="G825" t="s">
        <v>3694</v>
      </c>
    </row>
    <row r="826" spans="1:7" x14ac:dyDescent="0.3">
      <c r="A826" t="s">
        <v>1203</v>
      </c>
      <c r="B826" t="s">
        <v>1207</v>
      </c>
      <c r="C826" t="s">
        <v>3175</v>
      </c>
      <c r="D826" t="s">
        <v>3212</v>
      </c>
      <c r="E826" t="s">
        <v>3144</v>
      </c>
      <c r="F826" t="s">
        <v>3144</v>
      </c>
      <c r="G826" t="s">
        <v>4342</v>
      </c>
    </row>
    <row r="827" spans="1:7" x14ac:dyDescent="0.3">
      <c r="A827" t="s">
        <v>218</v>
      </c>
      <c r="B827" t="s">
        <v>45</v>
      </c>
      <c r="C827" t="s">
        <v>3144</v>
      </c>
      <c r="D827" t="s">
        <v>3162</v>
      </c>
      <c r="E827" t="s">
        <v>3133</v>
      </c>
      <c r="F827" t="s">
        <v>3133</v>
      </c>
      <c r="G827" t="s">
        <v>3338</v>
      </c>
    </row>
    <row r="828" spans="1:7" x14ac:dyDescent="0.3">
      <c r="A828" t="s">
        <v>1043</v>
      </c>
      <c r="B828" t="s">
        <v>1209</v>
      </c>
      <c r="C828" t="s">
        <v>3133</v>
      </c>
      <c r="D828" t="s">
        <v>3144</v>
      </c>
      <c r="E828" t="s">
        <v>3133</v>
      </c>
      <c r="F828" t="s">
        <v>3133</v>
      </c>
      <c r="G828" t="s">
        <v>3152</v>
      </c>
    </row>
    <row r="829" spans="1:7" x14ac:dyDescent="0.3">
      <c r="A829" t="s">
        <v>270</v>
      </c>
      <c r="B829" t="s">
        <v>1211</v>
      </c>
      <c r="C829" t="s">
        <v>3173</v>
      </c>
      <c r="D829" t="s">
        <v>3154</v>
      </c>
      <c r="E829" t="s">
        <v>3144</v>
      </c>
      <c r="F829" t="s">
        <v>3133</v>
      </c>
      <c r="G829" t="s">
        <v>3163</v>
      </c>
    </row>
    <row r="830" spans="1:7" x14ac:dyDescent="0.3">
      <c r="A830" t="s">
        <v>79</v>
      </c>
      <c r="B830" t="s">
        <v>1212</v>
      </c>
      <c r="C830" t="s">
        <v>3133</v>
      </c>
      <c r="D830" t="s">
        <v>3144</v>
      </c>
      <c r="E830" t="s">
        <v>3133</v>
      </c>
      <c r="F830" t="s">
        <v>3133</v>
      </c>
      <c r="G830" t="s">
        <v>3152</v>
      </c>
    </row>
    <row r="831" spans="1:7" x14ac:dyDescent="0.3">
      <c r="A831" t="s">
        <v>82</v>
      </c>
      <c r="B831" t="s">
        <v>1214</v>
      </c>
      <c r="C831" t="s">
        <v>3167</v>
      </c>
      <c r="D831" t="s">
        <v>3168</v>
      </c>
      <c r="E831" t="s">
        <v>3162</v>
      </c>
      <c r="F831" t="s">
        <v>3133</v>
      </c>
      <c r="G831" t="s">
        <v>3169</v>
      </c>
    </row>
    <row r="832" spans="1:7" x14ac:dyDescent="0.3">
      <c r="A832" t="s">
        <v>86</v>
      </c>
      <c r="B832" t="s">
        <v>1215</v>
      </c>
      <c r="C832" t="s">
        <v>3167</v>
      </c>
      <c r="D832" t="s">
        <v>3275</v>
      </c>
      <c r="E832" t="s">
        <v>3133</v>
      </c>
      <c r="F832" t="s">
        <v>3153</v>
      </c>
      <c r="G832" t="s">
        <v>4343</v>
      </c>
    </row>
    <row r="833" spans="1:7" x14ac:dyDescent="0.3">
      <c r="A833" t="s">
        <v>986</v>
      </c>
      <c r="B833" t="s">
        <v>1216</v>
      </c>
      <c r="C833" t="s">
        <v>3284</v>
      </c>
      <c r="D833" t="s">
        <v>3321</v>
      </c>
      <c r="E833" t="s">
        <v>3178</v>
      </c>
      <c r="F833" t="s">
        <v>3133</v>
      </c>
      <c r="G833" t="s">
        <v>3359</v>
      </c>
    </row>
    <row r="834" spans="1:7" x14ac:dyDescent="0.3">
      <c r="A834" t="s">
        <v>518</v>
      </c>
      <c r="B834" t="s">
        <v>45</v>
      </c>
      <c r="C834" t="s">
        <v>3145</v>
      </c>
      <c r="D834" t="s">
        <v>3201</v>
      </c>
      <c r="E834" t="s">
        <v>3144</v>
      </c>
      <c r="F834" t="s">
        <v>3153</v>
      </c>
      <c r="G834" t="s">
        <v>3764</v>
      </c>
    </row>
    <row r="835" spans="1:7" x14ac:dyDescent="0.3">
      <c r="A835" t="s">
        <v>161</v>
      </c>
      <c r="B835" t="s">
        <v>45</v>
      </c>
      <c r="C835" t="s">
        <v>3144</v>
      </c>
      <c r="D835" t="s">
        <v>3153</v>
      </c>
      <c r="E835" t="s">
        <v>3133</v>
      </c>
      <c r="F835" t="s">
        <v>3133</v>
      </c>
      <c r="G835" t="s">
        <v>3163</v>
      </c>
    </row>
    <row r="836" spans="1:7" x14ac:dyDescent="0.3">
      <c r="A836" t="s">
        <v>881</v>
      </c>
      <c r="B836" t="s">
        <v>1218</v>
      </c>
      <c r="C836" t="s">
        <v>3144</v>
      </c>
      <c r="D836" t="s">
        <v>3173</v>
      </c>
      <c r="E836" t="s">
        <v>3133</v>
      </c>
      <c r="F836" t="s">
        <v>3133</v>
      </c>
      <c r="G836" t="s">
        <v>3252</v>
      </c>
    </row>
    <row r="837" spans="1:7" x14ac:dyDescent="0.3">
      <c r="A837" t="s">
        <v>299</v>
      </c>
      <c r="B837" t="s">
        <v>1220</v>
      </c>
      <c r="C837" t="s">
        <v>3175</v>
      </c>
      <c r="D837" t="s">
        <v>3155</v>
      </c>
      <c r="E837" t="s">
        <v>3144</v>
      </c>
      <c r="F837" t="s">
        <v>3144</v>
      </c>
      <c r="G837" t="s">
        <v>4334</v>
      </c>
    </row>
    <row r="838" spans="1:7" x14ac:dyDescent="0.3">
      <c r="A838" t="s">
        <v>55</v>
      </c>
      <c r="B838" t="s">
        <v>504</v>
      </c>
      <c r="C838" t="s">
        <v>3264</v>
      </c>
      <c r="D838" t="s">
        <v>3174</v>
      </c>
      <c r="E838" t="s">
        <v>3153</v>
      </c>
      <c r="F838" t="s">
        <v>3153</v>
      </c>
      <c r="G838" t="s">
        <v>4344</v>
      </c>
    </row>
    <row r="839" spans="1:7" x14ac:dyDescent="0.3">
      <c r="A839" t="s">
        <v>52</v>
      </c>
      <c r="B839" t="s">
        <v>1223</v>
      </c>
      <c r="C839" t="s">
        <v>3153</v>
      </c>
      <c r="D839" t="s">
        <v>3162</v>
      </c>
      <c r="E839" t="s">
        <v>3133</v>
      </c>
      <c r="F839" t="s">
        <v>3133</v>
      </c>
      <c r="G839" t="s">
        <v>3163</v>
      </c>
    </row>
    <row r="840" spans="1:7" x14ac:dyDescent="0.3">
      <c r="A840" t="s">
        <v>118</v>
      </c>
      <c r="B840" t="s">
        <v>1224</v>
      </c>
      <c r="C840" t="s">
        <v>3180</v>
      </c>
      <c r="D840" t="s">
        <v>3187</v>
      </c>
      <c r="E840" t="s">
        <v>3133</v>
      </c>
      <c r="F840" t="s">
        <v>3133</v>
      </c>
      <c r="G840" t="s">
        <v>3176</v>
      </c>
    </row>
    <row r="841" spans="1:7" x14ac:dyDescent="0.3">
      <c r="A841" t="s">
        <v>51</v>
      </c>
      <c r="B841" t="s">
        <v>315</v>
      </c>
      <c r="C841" t="s">
        <v>3405</v>
      </c>
      <c r="D841" t="s">
        <v>3345</v>
      </c>
      <c r="E841" t="s">
        <v>3187</v>
      </c>
      <c r="F841" t="s">
        <v>3153</v>
      </c>
      <c r="G841" t="s">
        <v>4345</v>
      </c>
    </row>
    <row r="842" spans="1:7" x14ac:dyDescent="0.3">
      <c r="A842" t="s">
        <v>308</v>
      </c>
      <c r="B842" t="s">
        <v>1226</v>
      </c>
      <c r="C842" t="s">
        <v>3133</v>
      </c>
      <c r="D842" t="s">
        <v>3144</v>
      </c>
      <c r="E842" t="s">
        <v>3133</v>
      </c>
      <c r="F842" t="s">
        <v>3133</v>
      </c>
      <c r="G842" t="s">
        <v>3152</v>
      </c>
    </row>
    <row r="843" spans="1:7" x14ac:dyDescent="0.3">
      <c r="A843" t="s">
        <v>215</v>
      </c>
      <c r="B843" t="s">
        <v>1228</v>
      </c>
      <c r="C843" t="s">
        <v>3162</v>
      </c>
      <c r="D843" t="s">
        <v>3162</v>
      </c>
      <c r="E843" t="s">
        <v>3133</v>
      </c>
      <c r="F843" t="s">
        <v>3133</v>
      </c>
      <c r="G843" t="s">
        <v>3216</v>
      </c>
    </row>
    <row r="844" spans="1:7" x14ac:dyDescent="0.3">
      <c r="A844" t="s">
        <v>1026</v>
      </c>
      <c r="B844" t="s">
        <v>45</v>
      </c>
      <c r="C844" t="s">
        <v>3232</v>
      </c>
      <c r="D844" t="s">
        <v>3174</v>
      </c>
      <c r="E844" t="s">
        <v>3153</v>
      </c>
      <c r="F844" t="s">
        <v>3144</v>
      </c>
      <c r="G844" t="s">
        <v>3569</v>
      </c>
    </row>
    <row r="845" spans="1:7" x14ac:dyDescent="0.3">
      <c r="A845" t="s">
        <v>947</v>
      </c>
      <c r="B845" t="s">
        <v>1229</v>
      </c>
      <c r="C845" t="s">
        <v>3162</v>
      </c>
      <c r="D845" t="s">
        <v>3187</v>
      </c>
      <c r="E845" t="s">
        <v>3133</v>
      </c>
      <c r="F845" t="s">
        <v>3133</v>
      </c>
      <c r="G845" t="s">
        <v>3163</v>
      </c>
    </row>
    <row r="846" spans="1:7" x14ac:dyDescent="0.3">
      <c r="A846" t="s">
        <v>1193</v>
      </c>
      <c r="B846" t="s">
        <v>990</v>
      </c>
      <c r="C846" t="s">
        <v>3136</v>
      </c>
      <c r="D846" t="s">
        <v>3173</v>
      </c>
      <c r="E846" t="s">
        <v>3133</v>
      </c>
      <c r="F846" t="s">
        <v>3133</v>
      </c>
      <c r="G846" t="s">
        <v>3388</v>
      </c>
    </row>
    <row r="847" spans="1:7" x14ac:dyDescent="0.3">
      <c r="A847" t="s">
        <v>148</v>
      </c>
      <c r="B847" t="s">
        <v>1233</v>
      </c>
      <c r="C847" t="s">
        <v>3313</v>
      </c>
      <c r="D847" t="s">
        <v>3293</v>
      </c>
      <c r="E847" t="s">
        <v>3173</v>
      </c>
      <c r="F847" t="s">
        <v>3133</v>
      </c>
      <c r="G847" t="s">
        <v>4346</v>
      </c>
    </row>
    <row r="848" spans="1:7" x14ac:dyDescent="0.3">
      <c r="A848" t="s">
        <v>1192</v>
      </c>
      <c r="B848" t="s">
        <v>108</v>
      </c>
      <c r="C848" t="s">
        <v>3400</v>
      </c>
      <c r="D848" t="s">
        <v>3313</v>
      </c>
      <c r="E848" t="s">
        <v>3173</v>
      </c>
      <c r="F848" t="s">
        <v>3173</v>
      </c>
      <c r="G848" t="s">
        <v>4237</v>
      </c>
    </row>
    <row r="849" spans="1:7" x14ac:dyDescent="0.3">
      <c r="A849" t="s">
        <v>243</v>
      </c>
      <c r="B849" t="s">
        <v>1236</v>
      </c>
      <c r="C849" t="s">
        <v>3212</v>
      </c>
      <c r="D849" t="s">
        <v>3195</v>
      </c>
      <c r="E849" t="s">
        <v>3144</v>
      </c>
      <c r="F849" t="s">
        <v>3133</v>
      </c>
      <c r="G849" t="s">
        <v>3182</v>
      </c>
    </row>
    <row r="850" spans="1:7" x14ac:dyDescent="0.3">
      <c r="A850" t="s">
        <v>89</v>
      </c>
      <c r="B850" t="s">
        <v>112</v>
      </c>
      <c r="C850" t="s">
        <v>3173</v>
      </c>
      <c r="D850" t="s">
        <v>3178</v>
      </c>
      <c r="E850" t="s">
        <v>3133</v>
      </c>
      <c r="F850" t="s">
        <v>3133</v>
      </c>
      <c r="G850" t="s">
        <v>3645</v>
      </c>
    </row>
    <row r="851" spans="1:7" x14ac:dyDescent="0.3">
      <c r="A851" t="s">
        <v>71</v>
      </c>
      <c r="B851" t="s">
        <v>45</v>
      </c>
      <c r="C851" t="s">
        <v>3293</v>
      </c>
      <c r="D851" t="s">
        <v>3244</v>
      </c>
      <c r="E851" t="s">
        <v>3144</v>
      </c>
      <c r="F851" t="s">
        <v>3136</v>
      </c>
      <c r="G851" t="s">
        <v>3931</v>
      </c>
    </row>
    <row r="852" spans="1:7" x14ac:dyDescent="0.3">
      <c r="A852" t="s">
        <v>233</v>
      </c>
      <c r="B852" t="s">
        <v>45</v>
      </c>
      <c r="C852" t="s">
        <v>3144</v>
      </c>
      <c r="D852" t="s">
        <v>3144</v>
      </c>
      <c r="E852" t="s">
        <v>3133</v>
      </c>
      <c r="F852" t="s">
        <v>3133</v>
      </c>
      <c r="G852" t="s">
        <v>3216</v>
      </c>
    </row>
    <row r="853" spans="1:7" x14ac:dyDescent="0.3">
      <c r="A853" t="s">
        <v>881</v>
      </c>
      <c r="B853" t="s">
        <v>1238</v>
      </c>
      <c r="C853" t="s">
        <v>3144</v>
      </c>
      <c r="D853" t="s">
        <v>3162</v>
      </c>
      <c r="E853" t="s">
        <v>3133</v>
      </c>
      <c r="F853" t="s">
        <v>3133</v>
      </c>
      <c r="G853" t="s">
        <v>3338</v>
      </c>
    </row>
    <row r="854" spans="1:7" x14ac:dyDescent="0.3">
      <c r="A854" t="s">
        <v>51</v>
      </c>
      <c r="B854" t="s">
        <v>1240</v>
      </c>
      <c r="C854" t="s">
        <v>3315</v>
      </c>
      <c r="D854" t="s">
        <v>3279</v>
      </c>
      <c r="E854" t="s">
        <v>3136</v>
      </c>
      <c r="F854" t="s">
        <v>3153</v>
      </c>
      <c r="G854" t="s">
        <v>4347</v>
      </c>
    </row>
    <row r="855" spans="1:7" x14ac:dyDescent="0.3">
      <c r="A855" t="s">
        <v>52</v>
      </c>
      <c r="B855" t="s">
        <v>1242</v>
      </c>
      <c r="C855" t="s">
        <v>3303</v>
      </c>
      <c r="D855" t="s">
        <v>3238</v>
      </c>
      <c r="E855" t="s">
        <v>3162</v>
      </c>
      <c r="F855" t="s">
        <v>3153</v>
      </c>
      <c r="G855" t="s">
        <v>4300</v>
      </c>
    </row>
    <row r="856" spans="1:7" x14ac:dyDescent="0.3">
      <c r="A856" t="s">
        <v>299</v>
      </c>
      <c r="B856" t="s">
        <v>1243</v>
      </c>
      <c r="C856" t="s">
        <v>3436</v>
      </c>
      <c r="D856" t="s">
        <v>3351</v>
      </c>
      <c r="E856" t="s">
        <v>3195</v>
      </c>
      <c r="F856" t="s">
        <v>3136</v>
      </c>
      <c r="G856" t="s">
        <v>4348</v>
      </c>
    </row>
    <row r="857" spans="1:7" x14ac:dyDescent="0.3">
      <c r="A857" t="s">
        <v>55</v>
      </c>
      <c r="B857" t="s">
        <v>45</v>
      </c>
      <c r="C857" t="s">
        <v>3174</v>
      </c>
      <c r="D857" t="s">
        <v>3187</v>
      </c>
      <c r="E857" t="s">
        <v>3144</v>
      </c>
      <c r="F857" t="s">
        <v>3144</v>
      </c>
      <c r="G857" t="s">
        <v>3434</v>
      </c>
    </row>
    <row r="858" spans="1:7" x14ac:dyDescent="0.3">
      <c r="A858" t="s">
        <v>118</v>
      </c>
      <c r="B858" t="s">
        <v>45</v>
      </c>
      <c r="C858" t="s">
        <v>3178</v>
      </c>
      <c r="D858" t="s">
        <v>3173</v>
      </c>
      <c r="E858" t="s">
        <v>3133</v>
      </c>
      <c r="F858" t="s">
        <v>3133</v>
      </c>
      <c r="G858" t="s">
        <v>3203</v>
      </c>
    </row>
    <row r="859" spans="1:7" x14ac:dyDescent="0.3">
      <c r="A859" t="s">
        <v>31</v>
      </c>
      <c r="B859" t="s">
        <v>1245</v>
      </c>
      <c r="C859" t="s">
        <v>3224</v>
      </c>
      <c r="D859" t="s">
        <v>3348</v>
      </c>
      <c r="E859" t="s">
        <v>3178</v>
      </c>
      <c r="F859" t="s">
        <v>3144</v>
      </c>
      <c r="G859" t="s">
        <v>4349</v>
      </c>
    </row>
    <row r="860" spans="1:7" x14ac:dyDescent="0.3">
      <c r="A860" t="s">
        <v>25</v>
      </c>
      <c r="B860" t="s">
        <v>1248</v>
      </c>
      <c r="C860" t="s">
        <v>3480</v>
      </c>
      <c r="D860" t="s">
        <v>3367</v>
      </c>
      <c r="E860" t="s">
        <v>3195</v>
      </c>
      <c r="F860" t="s">
        <v>3187</v>
      </c>
      <c r="G860" t="s">
        <v>4350</v>
      </c>
    </row>
    <row r="861" spans="1:7" x14ac:dyDescent="0.3">
      <c r="A861" t="s">
        <v>36</v>
      </c>
      <c r="B861" t="s">
        <v>1251</v>
      </c>
      <c r="C861" t="s">
        <v>3180</v>
      </c>
      <c r="D861" t="s">
        <v>3173</v>
      </c>
      <c r="E861" t="s">
        <v>3133</v>
      </c>
      <c r="F861" t="s">
        <v>3144</v>
      </c>
      <c r="G861" t="s">
        <v>3636</v>
      </c>
    </row>
    <row r="862" spans="1:7" x14ac:dyDescent="0.3">
      <c r="A862" t="s">
        <v>1250</v>
      </c>
      <c r="B862" t="s">
        <v>45</v>
      </c>
      <c r="C862" t="s">
        <v>3202</v>
      </c>
      <c r="D862" t="s">
        <v>3173</v>
      </c>
      <c r="E862" t="s">
        <v>3153</v>
      </c>
      <c r="F862" t="s">
        <v>3133</v>
      </c>
      <c r="G862" t="s">
        <v>3875</v>
      </c>
    </row>
    <row r="863" spans="1:7" x14ac:dyDescent="0.3">
      <c r="A863" t="s">
        <v>691</v>
      </c>
      <c r="B863" t="s">
        <v>1252</v>
      </c>
      <c r="C863" t="s">
        <v>3180</v>
      </c>
      <c r="D863" t="s">
        <v>3202</v>
      </c>
      <c r="E863" t="s">
        <v>3144</v>
      </c>
      <c r="F863" t="s">
        <v>3133</v>
      </c>
      <c r="G863" t="s">
        <v>4351</v>
      </c>
    </row>
    <row r="864" spans="1:7" x14ac:dyDescent="0.3">
      <c r="A864" t="s">
        <v>95</v>
      </c>
      <c r="B864" t="s">
        <v>1254</v>
      </c>
      <c r="C864" t="s">
        <v>3195</v>
      </c>
      <c r="D864" t="s">
        <v>3201</v>
      </c>
      <c r="E864" t="s">
        <v>3144</v>
      </c>
      <c r="F864" t="s">
        <v>3133</v>
      </c>
      <c r="G864" t="s">
        <v>3280</v>
      </c>
    </row>
    <row r="865" spans="1:7" x14ac:dyDescent="0.3">
      <c r="A865" t="s">
        <v>1255</v>
      </c>
      <c r="B865" t="s">
        <v>1256</v>
      </c>
      <c r="C865" t="s">
        <v>3135</v>
      </c>
      <c r="D865" t="s">
        <v>3146</v>
      </c>
      <c r="E865" t="s">
        <v>3153</v>
      </c>
      <c r="F865" t="s">
        <v>3153</v>
      </c>
      <c r="G865" t="s">
        <v>4352</v>
      </c>
    </row>
    <row r="866" spans="1:7" x14ac:dyDescent="0.3">
      <c r="A866" t="s">
        <v>104</v>
      </c>
      <c r="B866" t="s">
        <v>1257</v>
      </c>
      <c r="C866" t="s">
        <v>3144</v>
      </c>
      <c r="D866" t="s">
        <v>3153</v>
      </c>
      <c r="E866" t="s">
        <v>3133</v>
      </c>
      <c r="F866" t="s">
        <v>3133</v>
      </c>
      <c r="G866" t="s">
        <v>3163</v>
      </c>
    </row>
    <row r="867" spans="1:7" x14ac:dyDescent="0.3">
      <c r="A867" t="s">
        <v>99</v>
      </c>
      <c r="B867" t="s">
        <v>1258</v>
      </c>
      <c r="C867" t="s">
        <v>3370</v>
      </c>
      <c r="D867" t="s">
        <v>3266</v>
      </c>
      <c r="E867" t="s">
        <v>3136</v>
      </c>
      <c r="F867" t="s">
        <v>3173</v>
      </c>
      <c r="G867" t="s">
        <v>4300</v>
      </c>
    </row>
    <row r="868" spans="1:7" x14ac:dyDescent="0.3">
      <c r="A868" t="s">
        <v>106</v>
      </c>
      <c r="B868" t="s">
        <v>1260</v>
      </c>
      <c r="C868" t="s">
        <v>3212</v>
      </c>
      <c r="D868" t="s">
        <v>3187</v>
      </c>
      <c r="E868" t="s">
        <v>3144</v>
      </c>
      <c r="F868" t="s">
        <v>3144</v>
      </c>
      <c r="G868" t="s">
        <v>3456</v>
      </c>
    </row>
    <row r="869" spans="1:7" x14ac:dyDescent="0.3">
      <c r="A869" t="s">
        <v>191</v>
      </c>
      <c r="B869" t="s">
        <v>45</v>
      </c>
      <c r="C869" t="s">
        <v>3167</v>
      </c>
      <c r="D869" t="s">
        <v>3244</v>
      </c>
      <c r="E869" t="s">
        <v>3153</v>
      </c>
      <c r="F869" t="s">
        <v>3144</v>
      </c>
      <c r="G869" t="s">
        <v>3679</v>
      </c>
    </row>
    <row r="870" spans="1:7" x14ac:dyDescent="0.3">
      <c r="A870" t="s">
        <v>351</v>
      </c>
      <c r="B870" t="s">
        <v>45</v>
      </c>
      <c r="C870" t="s">
        <v>3136</v>
      </c>
      <c r="D870" t="s">
        <v>3136</v>
      </c>
      <c r="E870" t="s">
        <v>3133</v>
      </c>
      <c r="F870" t="s">
        <v>3133</v>
      </c>
      <c r="G870" t="s">
        <v>3216</v>
      </c>
    </row>
    <row r="871" spans="1:7" x14ac:dyDescent="0.3">
      <c r="A871" t="s">
        <v>874</v>
      </c>
      <c r="B871" t="s">
        <v>1240</v>
      </c>
      <c r="C871" t="s">
        <v>3153</v>
      </c>
      <c r="D871" t="s">
        <v>3173</v>
      </c>
      <c r="E871" t="s">
        <v>3133</v>
      </c>
      <c r="F871" t="s">
        <v>3133</v>
      </c>
      <c r="G871" t="s">
        <v>3562</v>
      </c>
    </row>
    <row r="872" spans="1:7" x14ac:dyDescent="0.3">
      <c r="A872" t="s">
        <v>1193</v>
      </c>
      <c r="B872" t="s">
        <v>1263</v>
      </c>
      <c r="C872" t="s">
        <v>3238</v>
      </c>
      <c r="D872" t="s">
        <v>3237</v>
      </c>
      <c r="E872" t="s">
        <v>3162</v>
      </c>
      <c r="F872" t="s">
        <v>3133</v>
      </c>
      <c r="G872" t="s">
        <v>3429</v>
      </c>
    </row>
    <row r="873" spans="1:7" x14ac:dyDescent="0.3">
      <c r="A873" t="s">
        <v>1162</v>
      </c>
      <c r="B873" t="s">
        <v>1264</v>
      </c>
      <c r="C873" t="s">
        <v>3306</v>
      </c>
      <c r="D873" t="s">
        <v>3167</v>
      </c>
      <c r="E873" t="s">
        <v>3162</v>
      </c>
      <c r="F873" t="s">
        <v>3144</v>
      </c>
      <c r="G873" t="s">
        <v>3626</v>
      </c>
    </row>
    <row r="874" spans="1:7" x14ac:dyDescent="0.3">
      <c r="A874" t="s">
        <v>148</v>
      </c>
      <c r="B874" t="s">
        <v>1266</v>
      </c>
      <c r="C874" t="s">
        <v>3428</v>
      </c>
      <c r="D874" t="s">
        <v>3313</v>
      </c>
      <c r="E874" t="s">
        <v>3202</v>
      </c>
      <c r="F874" t="s">
        <v>3144</v>
      </c>
      <c r="G874" t="s">
        <v>4354</v>
      </c>
    </row>
    <row r="875" spans="1:7" x14ac:dyDescent="0.3">
      <c r="A875" t="s">
        <v>243</v>
      </c>
      <c r="B875" t="s">
        <v>1268</v>
      </c>
      <c r="C875" t="s">
        <v>3198</v>
      </c>
      <c r="D875" t="s">
        <v>3167</v>
      </c>
      <c r="E875" t="s">
        <v>3178</v>
      </c>
      <c r="F875" t="s">
        <v>3153</v>
      </c>
      <c r="G875" t="s">
        <v>4356</v>
      </c>
    </row>
    <row r="876" spans="1:7" x14ac:dyDescent="0.3">
      <c r="A876" t="s">
        <v>89</v>
      </c>
      <c r="B876" t="s">
        <v>440</v>
      </c>
      <c r="C876" t="s">
        <v>3133</v>
      </c>
      <c r="D876" t="s">
        <v>3144</v>
      </c>
      <c r="E876" t="s">
        <v>3133</v>
      </c>
      <c r="F876" t="s">
        <v>3133</v>
      </c>
      <c r="G876" t="s">
        <v>3152</v>
      </c>
    </row>
    <row r="877" spans="1:7" x14ac:dyDescent="0.3">
      <c r="A877" t="s">
        <v>71</v>
      </c>
      <c r="B877" t="s">
        <v>1268</v>
      </c>
      <c r="C877" t="s">
        <v>3153</v>
      </c>
      <c r="D877" t="s">
        <v>3153</v>
      </c>
      <c r="E877" t="s">
        <v>3133</v>
      </c>
      <c r="F877" t="s">
        <v>3133</v>
      </c>
      <c r="G877" t="s">
        <v>3216</v>
      </c>
    </row>
    <row r="878" spans="1:7" x14ac:dyDescent="0.3">
      <c r="A878" t="s">
        <v>1272</v>
      </c>
      <c r="B878" t="s">
        <v>45</v>
      </c>
      <c r="C878" t="s">
        <v>3133</v>
      </c>
      <c r="D878" t="s">
        <v>3153</v>
      </c>
      <c r="E878" t="s">
        <v>3133</v>
      </c>
      <c r="F878" t="s">
        <v>3133</v>
      </c>
      <c r="G878" t="s">
        <v>3152</v>
      </c>
    </row>
    <row r="879" spans="1:7" x14ac:dyDescent="0.3">
      <c r="A879" t="s">
        <v>739</v>
      </c>
      <c r="B879" t="s">
        <v>45</v>
      </c>
      <c r="C879" t="s">
        <v>3133</v>
      </c>
      <c r="D879" t="s">
        <v>3133</v>
      </c>
      <c r="E879" t="s">
        <v>3133</v>
      </c>
      <c r="F879" t="s">
        <v>3133</v>
      </c>
      <c r="G879" t="s">
        <v>32</v>
      </c>
    </row>
    <row r="880" spans="1:7" x14ac:dyDescent="0.3">
      <c r="A880" t="s">
        <v>881</v>
      </c>
      <c r="B880" t="s">
        <v>187</v>
      </c>
      <c r="C880" t="s">
        <v>3255</v>
      </c>
      <c r="D880" t="s">
        <v>3174</v>
      </c>
      <c r="E880" t="s">
        <v>3178</v>
      </c>
      <c r="F880" t="s">
        <v>3144</v>
      </c>
      <c r="G880" t="s">
        <v>3688</v>
      </c>
    </row>
    <row r="881" spans="1:7" x14ac:dyDescent="0.3">
      <c r="A881" t="s">
        <v>51</v>
      </c>
      <c r="B881" t="s">
        <v>1274</v>
      </c>
      <c r="C881" t="s">
        <v>3134</v>
      </c>
      <c r="D881" t="s">
        <v>3255</v>
      </c>
      <c r="E881" t="s">
        <v>3173</v>
      </c>
      <c r="F881" t="s">
        <v>3133</v>
      </c>
      <c r="G881" t="s">
        <v>3666</v>
      </c>
    </row>
    <row r="882" spans="1:7" x14ac:dyDescent="0.3">
      <c r="A882" t="s">
        <v>299</v>
      </c>
      <c r="B882" t="s">
        <v>1276</v>
      </c>
      <c r="C882" t="s">
        <v>3324</v>
      </c>
      <c r="D882" t="s">
        <v>3146</v>
      </c>
      <c r="E882" t="s">
        <v>3173</v>
      </c>
      <c r="F882" t="s">
        <v>3144</v>
      </c>
      <c r="G882" t="s">
        <v>4358</v>
      </c>
    </row>
    <row r="883" spans="1:7" x14ac:dyDescent="0.3">
      <c r="A883" t="s">
        <v>55</v>
      </c>
      <c r="B883" t="s">
        <v>1278</v>
      </c>
      <c r="C883" t="s">
        <v>3180</v>
      </c>
      <c r="D883" t="s">
        <v>3162</v>
      </c>
      <c r="E883" t="s">
        <v>3133</v>
      </c>
      <c r="F883" t="s">
        <v>3144</v>
      </c>
      <c r="G883" t="s">
        <v>3434</v>
      </c>
    </row>
    <row r="884" spans="1:7" x14ac:dyDescent="0.3">
      <c r="A884" t="s">
        <v>118</v>
      </c>
      <c r="B884" t="s">
        <v>569</v>
      </c>
      <c r="C884" t="s">
        <v>3178</v>
      </c>
      <c r="D884" t="s">
        <v>3180</v>
      </c>
      <c r="E884" t="s">
        <v>3133</v>
      </c>
      <c r="F884" t="s">
        <v>3133</v>
      </c>
      <c r="G884" t="s">
        <v>3335</v>
      </c>
    </row>
    <row r="885" spans="1:7" x14ac:dyDescent="0.3">
      <c r="A885" t="s">
        <v>308</v>
      </c>
      <c r="B885" t="s">
        <v>1281</v>
      </c>
      <c r="C885" t="s">
        <v>3136</v>
      </c>
      <c r="D885" t="s">
        <v>3173</v>
      </c>
      <c r="E885" t="s">
        <v>3133</v>
      </c>
      <c r="F885" t="s">
        <v>3133</v>
      </c>
      <c r="G885" t="s">
        <v>3388</v>
      </c>
    </row>
    <row r="886" spans="1:7" x14ac:dyDescent="0.3">
      <c r="A886" t="s">
        <v>52</v>
      </c>
      <c r="B886" t="s">
        <v>45</v>
      </c>
      <c r="C886" t="s">
        <v>3297</v>
      </c>
      <c r="D886" t="s">
        <v>3275</v>
      </c>
      <c r="E886" t="s">
        <v>3153</v>
      </c>
      <c r="F886" t="s">
        <v>3144</v>
      </c>
      <c r="G886" t="s">
        <v>4361</v>
      </c>
    </row>
    <row r="887" spans="1:7" x14ac:dyDescent="0.3">
      <c r="A887" t="s">
        <v>1026</v>
      </c>
      <c r="B887" t="s">
        <v>45</v>
      </c>
      <c r="C887" t="s">
        <v>3136</v>
      </c>
      <c r="D887" t="s">
        <v>3136</v>
      </c>
      <c r="E887" t="s">
        <v>3133</v>
      </c>
      <c r="F887" t="s">
        <v>3133</v>
      </c>
      <c r="G887" t="s">
        <v>3216</v>
      </c>
    </row>
    <row r="888" spans="1:7" x14ac:dyDescent="0.3">
      <c r="A888" t="s">
        <v>162</v>
      </c>
      <c r="B888" t="s">
        <v>903</v>
      </c>
      <c r="C888" t="s">
        <v>3144</v>
      </c>
      <c r="D888" t="s">
        <v>3153</v>
      </c>
      <c r="E888" t="s">
        <v>3133</v>
      </c>
      <c r="F888" t="s">
        <v>3133</v>
      </c>
      <c r="G888" t="s">
        <v>3163</v>
      </c>
    </row>
    <row r="889" spans="1:7" x14ac:dyDescent="0.3">
      <c r="A889" t="s">
        <v>343</v>
      </c>
      <c r="B889" t="s">
        <v>440</v>
      </c>
      <c r="C889" t="s">
        <v>3195</v>
      </c>
      <c r="D889" t="s">
        <v>3201</v>
      </c>
      <c r="E889" t="s">
        <v>3144</v>
      </c>
      <c r="F889" t="s">
        <v>3133</v>
      </c>
      <c r="G889" t="s">
        <v>3280</v>
      </c>
    </row>
    <row r="890" spans="1:7" x14ac:dyDescent="0.3">
      <c r="A890" t="s">
        <v>240</v>
      </c>
      <c r="B890" t="s">
        <v>1283</v>
      </c>
      <c r="C890" t="s">
        <v>3153</v>
      </c>
      <c r="D890" t="s">
        <v>3162</v>
      </c>
      <c r="E890" t="s">
        <v>3133</v>
      </c>
      <c r="F890" t="s">
        <v>3133</v>
      </c>
      <c r="G890" t="s">
        <v>3163</v>
      </c>
    </row>
    <row r="891" spans="1:7" x14ac:dyDescent="0.3">
      <c r="A891" t="s">
        <v>239</v>
      </c>
      <c r="B891" t="s">
        <v>1284</v>
      </c>
      <c r="C891" t="s">
        <v>3178</v>
      </c>
      <c r="D891" t="s">
        <v>3173</v>
      </c>
      <c r="E891" t="s">
        <v>3144</v>
      </c>
      <c r="F891" t="s">
        <v>3133</v>
      </c>
      <c r="G891" t="s">
        <v>3203</v>
      </c>
    </row>
    <row r="892" spans="1:7" x14ac:dyDescent="0.3">
      <c r="A892" t="s">
        <v>166</v>
      </c>
      <c r="B892" t="s">
        <v>1286</v>
      </c>
      <c r="C892" t="s">
        <v>3315</v>
      </c>
      <c r="D892" t="s">
        <v>3275</v>
      </c>
      <c r="E892" t="s">
        <v>3173</v>
      </c>
      <c r="F892" t="s">
        <v>3144</v>
      </c>
      <c r="G892" t="s">
        <v>3378</v>
      </c>
    </row>
    <row r="893" spans="1:7" x14ac:dyDescent="0.3">
      <c r="A893" t="s">
        <v>83</v>
      </c>
      <c r="B893" t="s">
        <v>1288</v>
      </c>
      <c r="C893" t="s">
        <v>3232</v>
      </c>
      <c r="D893" t="s">
        <v>3222</v>
      </c>
      <c r="E893" t="s">
        <v>3153</v>
      </c>
      <c r="F893" t="s">
        <v>3133</v>
      </c>
      <c r="G893" t="s">
        <v>4362</v>
      </c>
    </row>
    <row r="894" spans="1:7" x14ac:dyDescent="0.3">
      <c r="A894" t="s">
        <v>67</v>
      </c>
      <c r="B894" t="s">
        <v>1290</v>
      </c>
      <c r="C894" t="s">
        <v>3180</v>
      </c>
      <c r="D894" t="s">
        <v>3202</v>
      </c>
      <c r="E894" t="s">
        <v>3133</v>
      </c>
      <c r="F894" t="s">
        <v>3133</v>
      </c>
      <c r="G894" t="s">
        <v>4351</v>
      </c>
    </row>
    <row r="895" spans="1:7" x14ac:dyDescent="0.3">
      <c r="A895" t="s">
        <v>246</v>
      </c>
      <c r="B895" t="s">
        <v>1266</v>
      </c>
      <c r="C895" t="s">
        <v>3237</v>
      </c>
      <c r="D895" t="s">
        <v>3202</v>
      </c>
      <c r="E895" t="s">
        <v>3133</v>
      </c>
      <c r="F895" t="s">
        <v>3153</v>
      </c>
      <c r="G895" t="s">
        <v>4363</v>
      </c>
    </row>
    <row r="896" spans="1:7" x14ac:dyDescent="0.3">
      <c r="A896" t="s">
        <v>251</v>
      </c>
      <c r="B896" t="s">
        <v>430</v>
      </c>
      <c r="C896" t="s">
        <v>3180</v>
      </c>
      <c r="D896" t="s">
        <v>3154</v>
      </c>
      <c r="E896" t="s">
        <v>3133</v>
      </c>
      <c r="F896" t="s">
        <v>3133</v>
      </c>
      <c r="G896" t="s">
        <v>3329</v>
      </c>
    </row>
    <row r="897" spans="1:7" x14ac:dyDescent="0.3">
      <c r="A897" t="s">
        <v>256</v>
      </c>
      <c r="B897" t="s">
        <v>1242</v>
      </c>
      <c r="C897" t="s">
        <v>3144</v>
      </c>
      <c r="D897" t="s">
        <v>3153</v>
      </c>
      <c r="E897" t="s">
        <v>3133</v>
      </c>
      <c r="F897" t="s">
        <v>3133</v>
      </c>
      <c r="G897" t="s">
        <v>3163</v>
      </c>
    </row>
    <row r="898" spans="1:7" x14ac:dyDescent="0.3">
      <c r="A898" t="s">
        <v>772</v>
      </c>
      <c r="B898" t="s">
        <v>45</v>
      </c>
      <c r="C898" t="s">
        <v>3133</v>
      </c>
      <c r="D898" t="s">
        <v>3136</v>
      </c>
      <c r="E898" t="s">
        <v>3133</v>
      </c>
      <c r="F898" t="s">
        <v>3133</v>
      </c>
      <c r="G898" t="s">
        <v>3152</v>
      </c>
    </row>
    <row r="899" spans="1:7" x14ac:dyDescent="0.3">
      <c r="A899" t="s">
        <v>31</v>
      </c>
      <c r="B899" t="s">
        <v>110</v>
      </c>
      <c r="C899" t="s">
        <v>3173</v>
      </c>
      <c r="D899" t="s">
        <v>3173</v>
      </c>
      <c r="E899" t="s">
        <v>3133</v>
      </c>
      <c r="F899" t="s">
        <v>3133</v>
      </c>
      <c r="G899" t="s">
        <v>3216</v>
      </c>
    </row>
    <row r="900" spans="1:7" x14ac:dyDescent="0.3">
      <c r="A900" t="s">
        <v>35</v>
      </c>
      <c r="B900" t="s">
        <v>816</v>
      </c>
      <c r="C900" t="s">
        <v>3162</v>
      </c>
      <c r="D900" t="s">
        <v>3178</v>
      </c>
      <c r="E900" t="s">
        <v>3144</v>
      </c>
      <c r="F900" t="s">
        <v>3133</v>
      </c>
      <c r="G900" t="s">
        <v>3311</v>
      </c>
    </row>
    <row r="901" spans="1:7" x14ac:dyDescent="0.3">
      <c r="A901" t="s">
        <v>858</v>
      </c>
      <c r="B901" t="s">
        <v>1295</v>
      </c>
      <c r="C901" t="s">
        <v>3133</v>
      </c>
      <c r="D901" t="s">
        <v>3144</v>
      </c>
      <c r="E901" t="s">
        <v>3133</v>
      </c>
      <c r="F901" t="s">
        <v>3133</v>
      </c>
      <c r="G901" t="s">
        <v>3152</v>
      </c>
    </row>
    <row r="902" spans="1:7" x14ac:dyDescent="0.3">
      <c r="A902" t="s">
        <v>25</v>
      </c>
      <c r="B902" t="s">
        <v>1297</v>
      </c>
      <c r="C902" t="s">
        <v>3383</v>
      </c>
      <c r="D902" t="s">
        <v>3310</v>
      </c>
      <c r="E902" t="s">
        <v>3173</v>
      </c>
      <c r="F902" t="s">
        <v>3178</v>
      </c>
      <c r="G902" t="s">
        <v>4364</v>
      </c>
    </row>
    <row r="903" spans="1:7" x14ac:dyDescent="0.3">
      <c r="A903" t="s">
        <v>36</v>
      </c>
      <c r="B903" t="s">
        <v>1165</v>
      </c>
      <c r="C903" t="s">
        <v>3342</v>
      </c>
      <c r="D903" t="s">
        <v>3266</v>
      </c>
      <c r="E903" t="s">
        <v>3162</v>
      </c>
      <c r="F903" t="s">
        <v>3136</v>
      </c>
      <c r="G903" t="s">
        <v>4365</v>
      </c>
    </row>
    <row r="904" spans="1:7" x14ac:dyDescent="0.3">
      <c r="A904" t="s">
        <v>138</v>
      </c>
      <c r="B904" t="s">
        <v>1298</v>
      </c>
      <c r="C904" t="s">
        <v>3133</v>
      </c>
      <c r="D904" t="s">
        <v>3144</v>
      </c>
      <c r="E904" t="s">
        <v>3133</v>
      </c>
      <c r="F904" t="s">
        <v>3133</v>
      </c>
      <c r="G904" t="s">
        <v>3152</v>
      </c>
    </row>
    <row r="905" spans="1:7" x14ac:dyDescent="0.3">
      <c r="A905" t="s">
        <v>1250</v>
      </c>
      <c r="B905" t="s">
        <v>1299</v>
      </c>
      <c r="C905" t="s">
        <v>3275</v>
      </c>
      <c r="D905" t="s">
        <v>3174</v>
      </c>
      <c r="E905" t="s">
        <v>3173</v>
      </c>
      <c r="F905" t="s">
        <v>3133</v>
      </c>
      <c r="G905" t="s">
        <v>4366</v>
      </c>
    </row>
    <row r="906" spans="1:7" x14ac:dyDescent="0.3">
      <c r="A906" t="s">
        <v>702</v>
      </c>
      <c r="B906" t="s">
        <v>110</v>
      </c>
      <c r="C906" t="s">
        <v>3202</v>
      </c>
      <c r="D906" t="s">
        <v>3201</v>
      </c>
      <c r="E906" t="s">
        <v>3153</v>
      </c>
      <c r="F906" t="s">
        <v>3133</v>
      </c>
      <c r="G906" t="s">
        <v>3258</v>
      </c>
    </row>
    <row r="907" spans="1:7" x14ac:dyDescent="0.3">
      <c r="A907" t="s">
        <v>935</v>
      </c>
      <c r="B907" t="s">
        <v>110</v>
      </c>
      <c r="C907" t="s">
        <v>3133</v>
      </c>
      <c r="D907" t="s">
        <v>3153</v>
      </c>
      <c r="E907" t="s">
        <v>3133</v>
      </c>
      <c r="F907" t="s">
        <v>3133</v>
      </c>
      <c r="G907" t="s">
        <v>3152</v>
      </c>
    </row>
    <row r="908" spans="1:7" x14ac:dyDescent="0.3">
      <c r="A908" t="s">
        <v>139</v>
      </c>
      <c r="B908" t="s">
        <v>45</v>
      </c>
      <c r="C908" t="s">
        <v>3162</v>
      </c>
      <c r="D908" t="s">
        <v>3173</v>
      </c>
      <c r="E908" t="s">
        <v>3133</v>
      </c>
      <c r="F908" t="s">
        <v>3133</v>
      </c>
      <c r="G908" t="s">
        <v>3694</v>
      </c>
    </row>
    <row r="909" spans="1:7" x14ac:dyDescent="0.3">
      <c r="A909" t="s">
        <v>1301</v>
      </c>
      <c r="B909" t="s">
        <v>45</v>
      </c>
      <c r="C909" t="s">
        <v>3133</v>
      </c>
      <c r="D909" t="s">
        <v>3144</v>
      </c>
      <c r="E909" t="s">
        <v>3133</v>
      </c>
      <c r="F909" t="s">
        <v>3133</v>
      </c>
      <c r="G909" t="s">
        <v>3152</v>
      </c>
    </row>
    <row r="910" spans="1:7" x14ac:dyDescent="0.3">
      <c r="A910" t="s">
        <v>1193</v>
      </c>
      <c r="B910" t="s">
        <v>1302</v>
      </c>
      <c r="C910" t="s">
        <v>3173</v>
      </c>
      <c r="D910" t="s">
        <v>3136</v>
      </c>
      <c r="E910" t="s">
        <v>3144</v>
      </c>
      <c r="F910" t="s">
        <v>3133</v>
      </c>
      <c r="G910" t="s">
        <v>3294</v>
      </c>
    </row>
    <row r="911" spans="1:7" x14ac:dyDescent="0.3">
      <c r="A911" t="s">
        <v>874</v>
      </c>
      <c r="B911" t="s">
        <v>685</v>
      </c>
      <c r="C911" t="s">
        <v>3144</v>
      </c>
      <c r="D911" t="s">
        <v>3136</v>
      </c>
      <c r="E911" t="s">
        <v>3133</v>
      </c>
      <c r="F911" t="s">
        <v>3133</v>
      </c>
      <c r="G911" t="s">
        <v>3179</v>
      </c>
    </row>
    <row r="912" spans="1:7" x14ac:dyDescent="0.3">
      <c r="A912" t="s">
        <v>1162</v>
      </c>
      <c r="B912" t="s">
        <v>1248</v>
      </c>
      <c r="C912" t="s">
        <v>3155</v>
      </c>
      <c r="D912" t="s">
        <v>3201</v>
      </c>
      <c r="E912" t="s">
        <v>3136</v>
      </c>
      <c r="F912" t="s">
        <v>3133</v>
      </c>
      <c r="G912" t="s">
        <v>3918</v>
      </c>
    </row>
    <row r="913" spans="1:7" x14ac:dyDescent="0.3">
      <c r="A913" t="s">
        <v>243</v>
      </c>
      <c r="B913" t="s">
        <v>1305</v>
      </c>
      <c r="C913" t="s">
        <v>3162</v>
      </c>
      <c r="D913" t="s">
        <v>3195</v>
      </c>
      <c r="E913" t="s">
        <v>3133</v>
      </c>
      <c r="F913" t="s">
        <v>3133</v>
      </c>
      <c r="G913" t="s">
        <v>4101</v>
      </c>
    </row>
    <row r="914" spans="1:7" x14ac:dyDescent="0.3">
      <c r="A914" t="s">
        <v>89</v>
      </c>
      <c r="B914" t="s">
        <v>1306</v>
      </c>
      <c r="C914" t="s">
        <v>3145</v>
      </c>
      <c r="D914" t="s">
        <v>3155</v>
      </c>
      <c r="E914" t="s">
        <v>3153</v>
      </c>
      <c r="F914" t="s">
        <v>3144</v>
      </c>
      <c r="G914" t="s">
        <v>4368</v>
      </c>
    </row>
    <row r="915" spans="1:7" x14ac:dyDescent="0.3">
      <c r="A915" t="s">
        <v>148</v>
      </c>
      <c r="B915" t="s">
        <v>687</v>
      </c>
      <c r="C915" t="s">
        <v>3348</v>
      </c>
      <c r="D915" t="s">
        <v>3315</v>
      </c>
      <c r="E915" t="s">
        <v>3136</v>
      </c>
      <c r="F915" t="s">
        <v>3162</v>
      </c>
      <c r="G915" t="s">
        <v>4369</v>
      </c>
    </row>
    <row r="916" spans="1:7" x14ac:dyDescent="0.3">
      <c r="A916" t="s">
        <v>739</v>
      </c>
      <c r="B916" t="s">
        <v>1308</v>
      </c>
      <c r="C916" t="s">
        <v>3173</v>
      </c>
      <c r="D916" t="s">
        <v>3180</v>
      </c>
      <c r="E916" t="s">
        <v>3133</v>
      </c>
      <c r="F916" t="s">
        <v>3133</v>
      </c>
      <c r="G916" t="s">
        <v>4204</v>
      </c>
    </row>
    <row r="917" spans="1:7" x14ac:dyDescent="0.3">
      <c r="A917" t="s">
        <v>71</v>
      </c>
      <c r="B917" t="s">
        <v>45</v>
      </c>
      <c r="C917" t="s">
        <v>3135</v>
      </c>
      <c r="D917" t="s">
        <v>3146</v>
      </c>
      <c r="E917" t="s">
        <v>3144</v>
      </c>
      <c r="F917" t="s">
        <v>3144</v>
      </c>
      <c r="G917" t="s">
        <v>4352</v>
      </c>
    </row>
    <row r="918" spans="1:7" x14ac:dyDescent="0.3">
      <c r="A918" t="s">
        <v>1272</v>
      </c>
      <c r="B918" t="s">
        <v>45</v>
      </c>
      <c r="C918" t="s">
        <v>3133</v>
      </c>
      <c r="D918" t="s">
        <v>3133</v>
      </c>
      <c r="E918" t="s">
        <v>3133</v>
      </c>
      <c r="F918" t="s">
        <v>3133</v>
      </c>
      <c r="G918" t="s">
        <v>32</v>
      </c>
    </row>
    <row r="919" spans="1:7" x14ac:dyDescent="0.3">
      <c r="A919" t="s">
        <v>270</v>
      </c>
      <c r="B919" t="s">
        <v>1309</v>
      </c>
      <c r="C919" t="s">
        <v>3238</v>
      </c>
      <c r="D919" t="s">
        <v>3155</v>
      </c>
      <c r="E919" t="s">
        <v>3162</v>
      </c>
      <c r="F919" t="s">
        <v>3133</v>
      </c>
      <c r="G919" t="s">
        <v>4333</v>
      </c>
    </row>
    <row r="920" spans="1:7" x14ac:dyDescent="0.3">
      <c r="A920" t="s">
        <v>76</v>
      </c>
      <c r="B920" t="s">
        <v>1311</v>
      </c>
      <c r="C920" t="s">
        <v>3154</v>
      </c>
      <c r="D920" t="s">
        <v>3201</v>
      </c>
      <c r="E920" t="s">
        <v>3133</v>
      </c>
      <c r="F920" t="s">
        <v>3144</v>
      </c>
      <c r="G920" t="s">
        <v>3927</v>
      </c>
    </row>
    <row r="921" spans="1:7" x14ac:dyDescent="0.3">
      <c r="A921" t="s">
        <v>82</v>
      </c>
      <c r="B921" t="s">
        <v>1313</v>
      </c>
      <c r="C921" t="s">
        <v>3144</v>
      </c>
      <c r="D921" t="s">
        <v>3153</v>
      </c>
      <c r="E921" t="s">
        <v>3133</v>
      </c>
      <c r="F921" t="s">
        <v>3133</v>
      </c>
      <c r="G921" t="s">
        <v>3163</v>
      </c>
    </row>
    <row r="922" spans="1:7" x14ac:dyDescent="0.3">
      <c r="A922" t="s">
        <v>79</v>
      </c>
      <c r="B922" t="s">
        <v>1315</v>
      </c>
      <c r="C922" t="s">
        <v>3195</v>
      </c>
      <c r="D922" t="s">
        <v>3202</v>
      </c>
      <c r="E922" t="s">
        <v>3144</v>
      </c>
      <c r="F922" t="s">
        <v>3133</v>
      </c>
      <c r="G922" t="s">
        <v>3573</v>
      </c>
    </row>
    <row r="923" spans="1:7" x14ac:dyDescent="0.3">
      <c r="A923" t="s">
        <v>86</v>
      </c>
      <c r="B923" t="s">
        <v>1317</v>
      </c>
      <c r="C923" t="s">
        <v>3205</v>
      </c>
      <c r="D923" t="s">
        <v>3255</v>
      </c>
      <c r="E923" t="s">
        <v>3136</v>
      </c>
      <c r="F923" t="s">
        <v>3136</v>
      </c>
      <c r="G923" t="s">
        <v>4278</v>
      </c>
    </row>
    <row r="924" spans="1:7" x14ac:dyDescent="0.3">
      <c r="A924" t="s">
        <v>986</v>
      </c>
      <c r="B924" t="s">
        <v>45</v>
      </c>
      <c r="C924" t="s">
        <v>3363</v>
      </c>
      <c r="D924" t="s">
        <v>3313</v>
      </c>
      <c r="E924" t="s">
        <v>3178</v>
      </c>
      <c r="F924" t="s">
        <v>3144</v>
      </c>
      <c r="G924" t="s">
        <v>4285</v>
      </c>
    </row>
    <row r="925" spans="1:7" x14ac:dyDescent="0.3">
      <c r="A925" t="s">
        <v>518</v>
      </c>
      <c r="B925" t="s">
        <v>45</v>
      </c>
      <c r="C925" t="s">
        <v>3275</v>
      </c>
      <c r="D925" t="s">
        <v>3180</v>
      </c>
      <c r="E925" t="s">
        <v>3136</v>
      </c>
      <c r="F925" t="s">
        <v>3153</v>
      </c>
      <c r="G925" t="s">
        <v>4370</v>
      </c>
    </row>
    <row r="926" spans="1:7" x14ac:dyDescent="0.3">
      <c r="A926" t="s">
        <v>1193</v>
      </c>
      <c r="B926" t="s">
        <v>91</v>
      </c>
      <c r="C926" t="s">
        <v>3145</v>
      </c>
      <c r="D926" t="s">
        <v>3181</v>
      </c>
      <c r="E926" t="s">
        <v>3153</v>
      </c>
      <c r="F926" t="s">
        <v>3144</v>
      </c>
      <c r="G926" t="s">
        <v>4340</v>
      </c>
    </row>
    <row r="927" spans="1:7" x14ac:dyDescent="0.3">
      <c r="A927" t="s">
        <v>1320</v>
      </c>
      <c r="B927" t="s">
        <v>205</v>
      </c>
      <c r="C927" t="s">
        <v>3428</v>
      </c>
      <c r="D927" t="s">
        <v>3284</v>
      </c>
      <c r="E927" t="s">
        <v>3154</v>
      </c>
      <c r="F927" t="s">
        <v>3136</v>
      </c>
      <c r="G927" t="s">
        <v>3592</v>
      </c>
    </row>
    <row r="928" spans="1:7" x14ac:dyDescent="0.3">
      <c r="A928" t="s">
        <v>1162</v>
      </c>
      <c r="B928" t="s">
        <v>1322</v>
      </c>
      <c r="C928" t="s">
        <v>3155</v>
      </c>
      <c r="D928" t="s">
        <v>3155</v>
      </c>
      <c r="E928" t="s">
        <v>3144</v>
      </c>
      <c r="F928" t="s">
        <v>3133</v>
      </c>
      <c r="G928" t="s">
        <v>3216</v>
      </c>
    </row>
    <row r="929" spans="1:7" x14ac:dyDescent="0.3">
      <c r="A929" t="s">
        <v>148</v>
      </c>
      <c r="B929" t="s">
        <v>1323</v>
      </c>
      <c r="C929" t="s">
        <v>3136</v>
      </c>
      <c r="D929" t="s">
        <v>3162</v>
      </c>
      <c r="E929" t="s">
        <v>3133</v>
      </c>
      <c r="F929" t="s">
        <v>3133</v>
      </c>
      <c r="G929" t="s">
        <v>3573</v>
      </c>
    </row>
    <row r="930" spans="1:7" x14ac:dyDescent="0.3">
      <c r="A930" t="s">
        <v>243</v>
      </c>
      <c r="B930" t="s">
        <v>1324</v>
      </c>
      <c r="C930" t="s">
        <v>3155</v>
      </c>
      <c r="D930" t="s">
        <v>3154</v>
      </c>
      <c r="E930" t="s">
        <v>3153</v>
      </c>
      <c r="F930" t="s">
        <v>3144</v>
      </c>
      <c r="G930" t="s">
        <v>4237</v>
      </c>
    </row>
    <row r="931" spans="1:7" x14ac:dyDescent="0.3">
      <c r="A931" t="s">
        <v>89</v>
      </c>
      <c r="B931" t="s">
        <v>1324</v>
      </c>
      <c r="C931" t="s">
        <v>3154</v>
      </c>
      <c r="D931" t="s">
        <v>3187</v>
      </c>
      <c r="E931" t="s">
        <v>3144</v>
      </c>
      <c r="F931" t="s">
        <v>3133</v>
      </c>
      <c r="G931" t="s">
        <v>3531</v>
      </c>
    </row>
    <row r="932" spans="1:7" x14ac:dyDescent="0.3">
      <c r="A932" t="s">
        <v>71</v>
      </c>
      <c r="B932" t="s">
        <v>1254</v>
      </c>
      <c r="C932" t="s">
        <v>3244</v>
      </c>
      <c r="D932" t="s">
        <v>3154</v>
      </c>
      <c r="E932" t="s">
        <v>3162</v>
      </c>
      <c r="F932" t="s">
        <v>3133</v>
      </c>
      <c r="G932" t="s">
        <v>3325</v>
      </c>
    </row>
    <row r="933" spans="1:7" x14ac:dyDescent="0.3">
      <c r="A933" t="s">
        <v>1203</v>
      </c>
      <c r="B933" t="s">
        <v>45</v>
      </c>
      <c r="C933" t="s">
        <v>3153</v>
      </c>
      <c r="D933" t="s">
        <v>3136</v>
      </c>
      <c r="E933" t="s">
        <v>3133</v>
      </c>
      <c r="F933" t="s">
        <v>3133</v>
      </c>
      <c r="G933" t="s">
        <v>3311</v>
      </c>
    </row>
    <row r="934" spans="1:7" x14ac:dyDescent="0.3">
      <c r="A934" t="s">
        <v>292</v>
      </c>
      <c r="B934" t="s">
        <v>499</v>
      </c>
      <c r="C934" t="s">
        <v>3201</v>
      </c>
      <c r="D934" t="s">
        <v>3180</v>
      </c>
      <c r="E934" t="s">
        <v>3144</v>
      </c>
      <c r="F934" t="s">
        <v>3144</v>
      </c>
      <c r="G934" t="s">
        <v>3569</v>
      </c>
    </row>
    <row r="935" spans="1:7" x14ac:dyDescent="0.3">
      <c r="A935" t="s">
        <v>604</v>
      </c>
      <c r="B935" t="s">
        <v>1329</v>
      </c>
      <c r="C935" t="s">
        <v>3187</v>
      </c>
      <c r="D935" t="s">
        <v>3173</v>
      </c>
      <c r="E935" t="s">
        <v>3153</v>
      </c>
      <c r="F935" t="s">
        <v>3133</v>
      </c>
      <c r="G935" t="s">
        <v>3402</v>
      </c>
    </row>
    <row r="936" spans="1:7" x14ac:dyDescent="0.3">
      <c r="A936" t="s">
        <v>239</v>
      </c>
      <c r="B936" t="s">
        <v>1330</v>
      </c>
      <c r="C936" t="s">
        <v>3180</v>
      </c>
      <c r="D936" t="s">
        <v>3187</v>
      </c>
      <c r="E936" t="s">
        <v>3144</v>
      </c>
      <c r="F936" t="s">
        <v>3133</v>
      </c>
      <c r="G936" t="s">
        <v>3176</v>
      </c>
    </row>
    <row r="937" spans="1:7" x14ac:dyDescent="0.3">
      <c r="A937" t="s">
        <v>1328</v>
      </c>
      <c r="B937" t="s">
        <v>1331</v>
      </c>
      <c r="C937" t="s">
        <v>3181</v>
      </c>
      <c r="D937" t="s">
        <v>3155</v>
      </c>
      <c r="E937" t="s">
        <v>3153</v>
      </c>
      <c r="F937" t="s">
        <v>3133</v>
      </c>
      <c r="G937" t="s">
        <v>3942</v>
      </c>
    </row>
    <row r="938" spans="1:7" x14ac:dyDescent="0.3">
      <c r="A938" t="s">
        <v>67</v>
      </c>
      <c r="B938" t="s">
        <v>1332</v>
      </c>
      <c r="C938" t="s">
        <v>3202</v>
      </c>
      <c r="D938" t="s">
        <v>3175</v>
      </c>
      <c r="E938" t="s">
        <v>3133</v>
      </c>
      <c r="F938" t="s">
        <v>3144</v>
      </c>
      <c r="G938" t="s">
        <v>3573</v>
      </c>
    </row>
    <row r="939" spans="1:7" x14ac:dyDescent="0.3">
      <c r="A939" t="s">
        <v>83</v>
      </c>
      <c r="B939" t="s">
        <v>108</v>
      </c>
      <c r="C939" t="s">
        <v>3174</v>
      </c>
      <c r="D939" t="s">
        <v>3155</v>
      </c>
      <c r="E939" t="s">
        <v>3144</v>
      </c>
      <c r="F939" t="s">
        <v>3133</v>
      </c>
      <c r="G939" t="s">
        <v>4099</v>
      </c>
    </row>
    <row r="940" spans="1:7" x14ac:dyDescent="0.3">
      <c r="A940" t="s">
        <v>246</v>
      </c>
      <c r="B940" t="s">
        <v>1335</v>
      </c>
      <c r="C940" t="s">
        <v>3180</v>
      </c>
      <c r="D940" t="s">
        <v>3195</v>
      </c>
      <c r="E940" t="s">
        <v>3144</v>
      </c>
      <c r="F940" t="s">
        <v>3133</v>
      </c>
      <c r="G940" t="s">
        <v>3527</v>
      </c>
    </row>
    <row r="941" spans="1:7" x14ac:dyDescent="0.3">
      <c r="A941" t="s">
        <v>251</v>
      </c>
      <c r="B941" t="s">
        <v>176</v>
      </c>
      <c r="C941" t="s">
        <v>3174</v>
      </c>
      <c r="D941" t="s">
        <v>3195</v>
      </c>
      <c r="E941" t="s">
        <v>3153</v>
      </c>
      <c r="F941" t="s">
        <v>3133</v>
      </c>
      <c r="G941" t="s">
        <v>3349</v>
      </c>
    </row>
    <row r="942" spans="1:7" x14ac:dyDescent="0.3">
      <c r="A942" t="s">
        <v>240</v>
      </c>
      <c r="B942" t="s">
        <v>1337</v>
      </c>
      <c r="C942" t="s">
        <v>3275</v>
      </c>
      <c r="D942" t="s">
        <v>3168</v>
      </c>
      <c r="E942" t="s">
        <v>3153</v>
      </c>
      <c r="F942" t="s">
        <v>3144</v>
      </c>
      <c r="G942" t="s">
        <v>3968</v>
      </c>
    </row>
    <row r="943" spans="1:7" x14ac:dyDescent="0.3">
      <c r="A943" t="s">
        <v>256</v>
      </c>
      <c r="B943" t="s">
        <v>45</v>
      </c>
      <c r="C943" t="s">
        <v>3154</v>
      </c>
      <c r="D943" t="s">
        <v>3173</v>
      </c>
      <c r="E943" t="s">
        <v>3144</v>
      </c>
      <c r="F943" t="s">
        <v>3144</v>
      </c>
      <c r="G943" t="s">
        <v>3325</v>
      </c>
    </row>
    <row r="944" spans="1:7" x14ac:dyDescent="0.3">
      <c r="A944" t="s">
        <v>772</v>
      </c>
      <c r="B944" t="s">
        <v>45</v>
      </c>
      <c r="C944" t="s">
        <v>3162</v>
      </c>
      <c r="D944" t="s">
        <v>3136</v>
      </c>
      <c r="E944" t="s">
        <v>3133</v>
      </c>
      <c r="F944" t="s">
        <v>3133</v>
      </c>
      <c r="G944" t="s">
        <v>3272</v>
      </c>
    </row>
    <row r="945" spans="1:7" x14ac:dyDescent="0.3">
      <c r="A945" t="s">
        <v>167</v>
      </c>
      <c r="B945" t="s">
        <v>1339</v>
      </c>
      <c r="C945" t="s">
        <v>3136</v>
      </c>
      <c r="D945" t="s">
        <v>3162</v>
      </c>
      <c r="E945" t="s">
        <v>3133</v>
      </c>
      <c r="F945" t="s">
        <v>3133</v>
      </c>
      <c r="G945" t="s">
        <v>3573</v>
      </c>
    </row>
    <row r="946" spans="1:7" x14ac:dyDescent="0.3">
      <c r="A946" t="s">
        <v>52</v>
      </c>
      <c r="B946" t="s">
        <v>569</v>
      </c>
      <c r="C946" t="s">
        <v>3135</v>
      </c>
      <c r="D946" t="s">
        <v>3174</v>
      </c>
      <c r="E946" t="s">
        <v>3173</v>
      </c>
      <c r="F946" t="s">
        <v>3144</v>
      </c>
      <c r="G946" t="s">
        <v>4371</v>
      </c>
    </row>
    <row r="947" spans="1:7" x14ac:dyDescent="0.3">
      <c r="A947" t="s">
        <v>55</v>
      </c>
      <c r="B947" t="s">
        <v>1341</v>
      </c>
      <c r="C947" t="s">
        <v>3321</v>
      </c>
      <c r="D947" t="s">
        <v>3168</v>
      </c>
      <c r="E947" t="s">
        <v>3180</v>
      </c>
      <c r="F947" t="s">
        <v>3133</v>
      </c>
      <c r="G947" t="s">
        <v>3609</v>
      </c>
    </row>
    <row r="948" spans="1:7" x14ac:dyDescent="0.3">
      <c r="A948" t="s">
        <v>51</v>
      </c>
      <c r="B948" t="s">
        <v>1342</v>
      </c>
      <c r="C948" t="s">
        <v>3146</v>
      </c>
      <c r="D948" t="s">
        <v>3145</v>
      </c>
      <c r="E948" t="s">
        <v>3153</v>
      </c>
      <c r="F948" t="s">
        <v>3144</v>
      </c>
      <c r="G948" t="s">
        <v>4373</v>
      </c>
    </row>
    <row r="949" spans="1:7" x14ac:dyDescent="0.3">
      <c r="A949" t="s">
        <v>1343</v>
      </c>
      <c r="B949" t="s">
        <v>1344</v>
      </c>
      <c r="C949" t="s">
        <v>3180</v>
      </c>
      <c r="D949" t="s">
        <v>3195</v>
      </c>
      <c r="E949" t="s">
        <v>3133</v>
      </c>
      <c r="F949" t="s">
        <v>3133</v>
      </c>
      <c r="G949" t="s">
        <v>3527</v>
      </c>
    </row>
    <row r="950" spans="1:7" x14ac:dyDescent="0.3">
      <c r="A950" t="s">
        <v>118</v>
      </c>
      <c r="B950" t="s">
        <v>45</v>
      </c>
      <c r="C950" t="s">
        <v>3321</v>
      </c>
      <c r="D950" t="s">
        <v>3255</v>
      </c>
      <c r="E950" t="s">
        <v>3136</v>
      </c>
      <c r="F950" t="s">
        <v>3153</v>
      </c>
      <c r="G950" t="s">
        <v>3233</v>
      </c>
    </row>
    <row r="951" spans="1:7" x14ac:dyDescent="0.3">
      <c r="A951" t="s">
        <v>215</v>
      </c>
      <c r="B951" t="s">
        <v>45</v>
      </c>
      <c r="C951" t="s">
        <v>3174</v>
      </c>
      <c r="D951" t="s">
        <v>3174</v>
      </c>
      <c r="E951" t="s">
        <v>3144</v>
      </c>
      <c r="F951" t="s">
        <v>3133</v>
      </c>
      <c r="G951" t="s">
        <v>3216</v>
      </c>
    </row>
    <row r="952" spans="1:7" x14ac:dyDescent="0.3">
      <c r="A952" t="s">
        <v>95</v>
      </c>
      <c r="B952" t="s">
        <v>903</v>
      </c>
      <c r="C952" t="s">
        <v>3144</v>
      </c>
      <c r="D952" t="s">
        <v>3136</v>
      </c>
      <c r="E952" t="s">
        <v>3133</v>
      </c>
      <c r="F952" t="s">
        <v>3133</v>
      </c>
      <c r="G952" t="s">
        <v>3179</v>
      </c>
    </row>
    <row r="953" spans="1:7" x14ac:dyDescent="0.3">
      <c r="A953" t="s">
        <v>691</v>
      </c>
      <c r="B953" t="s">
        <v>1346</v>
      </c>
      <c r="C953" t="s">
        <v>3180</v>
      </c>
      <c r="D953" t="s">
        <v>3180</v>
      </c>
      <c r="E953" t="s">
        <v>3144</v>
      </c>
      <c r="F953" t="s">
        <v>3133</v>
      </c>
      <c r="G953" t="s">
        <v>3216</v>
      </c>
    </row>
    <row r="954" spans="1:7" x14ac:dyDescent="0.3">
      <c r="A954" t="s">
        <v>99</v>
      </c>
      <c r="B954" t="s">
        <v>1347</v>
      </c>
      <c r="C954" t="s">
        <v>3153</v>
      </c>
      <c r="D954" t="s">
        <v>3178</v>
      </c>
      <c r="E954" t="s">
        <v>3133</v>
      </c>
      <c r="F954" t="s">
        <v>3133</v>
      </c>
      <c r="G954" t="s">
        <v>3179</v>
      </c>
    </row>
    <row r="955" spans="1:7" x14ac:dyDescent="0.3">
      <c r="A955" t="s">
        <v>1179</v>
      </c>
      <c r="B955" t="s">
        <v>1349</v>
      </c>
      <c r="C955" t="s">
        <v>3187</v>
      </c>
      <c r="D955" t="s">
        <v>3238</v>
      </c>
      <c r="E955" t="s">
        <v>3133</v>
      </c>
      <c r="F955" t="s">
        <v>3133</v>
      </c>
      <c r="G955" t="s">
        <v>4374</v>
      </c>
    </row>
    <row r="956" spans="1:7" x14ac:dyDescent="0.3">
      <c r="A956" t="s">
        <v>104</v>
      </c>
      <c r="B956" t="s">
        <v>1350</v>
      </c>
      <c r="C956" t="s">
        <v>3254</v>
      </c>
      <c r="D956" t="s">
        <v>3293</v>
      </c>
      <c r="E956" t="s">
        <v>3153</v>
      </c>
      <c r="F956" t="s">
        <v>3136</v>
      </c>
      <c r="G956" t="s">
        <v>4318</v>
      </c>
    </row>
    <row r="957" spans="1:7" x14ac:dyDescent="0.3">
      <c r="A957" t="s">
        <v>107</v>
      </c>
      <c r="B957" t="s">
        <v>1352</v>
      </c>
      <c r="C957" t="s">
        <v>3187</v>
      </c>
      <c r="D957" t="s">
        <v>3180</v>
      </c>
      <c r="E957" t="s">
        <v>3133</v>
      </c>
      <c r="F957" t="s">
        <v>3133</v>
      </c>
      <c r="G957" t="s">
        <v>3411</v>
      </c>
    </row>
    <row r="958" spans="1:7" x14ac:dyDescent="0.3">
      <c r="A958" t="s">
        <v>212</v>
      </c>
      <c r="B958" t="s">
        <v>1354</v>
      </c>
      <c r="C958" t="s">
        <v>3232</v>
      </c>
      <c r="D958" t="s">
        <v>3180</v>
      </c>
      <c r="E958" t="s">
        <v>3144</v>
      </c>
      <c r="F958" t="s">
        <v>3153</v>
      </c>
      <c r="G958" t="s">
        <v>4375</v>
      </c>
    </row>
    <row r="959" spans="1:7" x14ac:dyDescent="0.3">
      <c r="A959" t="s">
        <v>1356</v>
      </c>
      <c r="B959" t="s">
        <v>1357</v>
      </c>
      <c r="C959" t="s">
        <v>3133</v>
      </c>
      <c r="D959" t="s">
        <v>3133</v>
      </c>
      <c r="E959" t="s">
        <v>3133</v>
      </c>
      <c r="F959" t="s">
        <v>3133</v>
      </c>
      <c r="G959" t="s">
        <v>32</v>
      </c>
    </row>
    <row r="960" spans="1:7" x14ac:dyDescent="0.3">
      <c r="A960" t="s">
        <v>57</v>
      </c>
      <c r="B960" t="s">
        <v>45</v>
      </c>
      <c r="C960" t="s">
        <v>3383</v>
      </c>
      <c r="D960" t="s">
        <v>3303</v>
      </c>
      <c r="E960" t="s">
        <v>3136</v>
      </c>
      <c r="F960" t="s">
        <v>3173</v>
      </c>
      <c r="G960" t="s">
        <v>3344</v>
      </c>
    </row>
    <row r="961" spans="1:7" x14ac:dyDescent="0.3">
      <c r="A961" t="s">
        <v>351</v>
      </c>
      <c r="B961" t="s">
        <v>45</v>
      </c>
      <c r="C961" t="s">
        <v>3133</v>
      </c>
      <c r="D961" t="s">
        <v>3133</v>
      </c>
      <c r="E961" t="s">
        <v>3133</v>
      </c>
      <c r="F961" t="s">
        <v>3133</v>
      </c>
      <c r="G961" t="s">
        <v>32</v>
      </c>
    </row>
    <row r="962" spans="1:7" x14ac:dyDescent="0.3">
      <c r="A962" t="s">
        <v>1162</v>
      </c>
      <c r="B962" t="s">
        <v>315</v>
      </c>
      <c r="C962" t="s">
        <v>3173</v>
      </c>
      <c r="D962" t="s">
        <v>3187</v>
      </c>
      <c r="E962" t="s">
        <v>3133</v>
      </c>
      <c r="F962" t="s">
        <v>3133</v>
      </c>
      <c r="G962" t="s">
        <v>3522</v>
      </c>
    </row>
    <row r="963" spans="1:7" x14ac:dyDescent="0.3">
      <c r="A963" t="s">
        <v>1320</v>
      </c>
      <c r="B963" t="s">
        <v>156</v>
      </c>
      <c r="C963" t="s">
        <v>3174</v>
      </c>
      <c r="D963" t="s">
        <v>3237</v>
      </c>
      <c r="E963" t="s">
        <v>3153</v>
      </c>
      <c r="F963" t="s">
        <v>3133</v>
      </c>
      <c r="G963" t="s">
        <v>4376</v>
      </c>
    </row>
    <row r="964" spans="1:7" x14ac:dyDescent="0.3">
      <c r="A964" t="s">
        <v>148</v>
      </c>
      <c r="B964" t="s">
        <v>1361</v>
      </c>
      <c r="C964" t="s">
        <v>3153</v>
      </c>
      <c r="D964" t="s">
        <v>3136</v>
      </c>
      <c r="E964" t="s">
        <v>3133</v>
      </c>
      <c r="F964" t="s">
        <v>3133</v>
      </c>
      <c r="G964" t="s">
        <v>3311</v>
      </c>
    </row>
    <row r="965" spans="1:7" x14ac:dyDescent="0.3">
      <c r="A965" t="s">
        <v>1360</v>
      </c>
      <c r="B965" t="s">
        <v>1363</v>
      </c>
      <c r="C965" t="s">
        <v>3134</v>
      </c>
      <c r="D965" t="s">
        <v>3266</v>
      </c>
      <c r="E965" t="s">
        <v>3136</v>
      </c>
      <c r="F965" t="s">
        <v>3153</v>
      </c>
      <c r="G965" t="s">
        <v>4377</v>
      </c>
    </row>
    <row r="966" spans="1:7" x14ac:dyDescent="0.3">
      <c r="A966" t="s">
        <v>1365</v>
      </c>
      <c r="B966" t="s">
        <v>1366</v>
      </c>
      <c r="C966" t="s">
        <v>3212</v>
      </c>
      <c r="D966" t="s">
        <v>3178</v>
      </c>
      <c r="E966" t="s">
        <v>3133</v>
      </c>
      <c r="F966" t="s">
        <v>3153</v>
      </c>
      <c r="G966" t="s">
        <v>3496</v>
      </c>
    </row>
    <row r="967" spans="1:7" x14ac:dyDescent="0.3">
      <c r="A967" t="s">
        <v>71</v>
      </c>
      <c r="B967" t="s">
        <v>315</v>
      </c>
      <c r="C967" t="s">
        <v>3162</v>
      </c>
      <c r="D967" t="s">
        <v>3180</v>
      </c>
      <c r="E967" t="s">
        <v>3133</v>
      </c>
      <c r="F967" t="s">
        <v>3133</v>
      </c>
      <c r="G967" t="s">
        <v>3751</v>
      </c>
    </row>
    <row r="968" spans="1:7" x14ac:dyDescent="0.3">
      <c r="A968" t="s">
        <v>243</v>
      </c>
      <c r="B968" t="s">
        <v>1367</v>
      </c>
      <c r="C968" t="s">
        <v>3167</v>
      </c>
      <c r="D968" t="s">
        <v>3145</v>
      </c>
      <c r="E968" t="s">
        <v>3153</v>
      </c>
      <c r="F968" t="s">
        <v>3144</v>
      </c>
      <c r="G968" t="s">
        <v>4253</v>
      </c>
    </row>
    <row r="969" spans="1:7" x14ac:dyDescent="0.3">
      <c r="A969" t="s">
        <v>597</v>
      </c>
      <c r="B969" t="s">
        <v>1369</v>
      </c>
      <c r="C969" t="s">
        <v>3144</v>
      </c>
      <c r="D969" t="s">
        <v>3178</v>
      </c>
      <c r="E969" t="s">
        <v>3133</v>
      </c>
      <c r="F969" t="s">
        <v>3133</v>
      </c>
      <c r="G969" t="s">
        <v>4258</v>
      </c>
    </row>
    <row r="970" spans="1:7" x14ac:dyDescent="0.3">
      <c r="A970" t="s">
        <v>1368</v>
      </c>
      <c r="B970" t="s">
        <v>1370</v>
      </c>
      <c r="C970" t="s">
        <v>3195</v>
      </c>
      <c r="D970" t="s">
        <v>3202</v>
      </c>
      <c r="E970" t="s">
        <v>3133</v>
      </c>
      <c r="F970" t="s">
        <v>3133</v>
      </c>
      <c r="G970" t="s">
        <v>3573</v>
      </c>
    </row>
    <row r="971" spans="1:7" x14ac:dyDescent="0.3">
      <c r="A971" t="s">
        <v>739</v>
      </c>
      <c r="B971" t="s">
        <v>149</v>
      </c>
      <c r="C971" t="s">
        <v>3133</v>
      </c>
      <c r="D971" t="s">
        <v>3153</v>
      </c>
      <c r="E971" t="s">
        <v>3133</v>
      </c>
      <c r="F971" t="s">
        <v>3133</v>
      </c>
      <c r="G971" t="s">
        <v>3152</v>
      </c>
    </row>
    <row r="972" spans="1:7" x14ac:dyDescent="0.3">
      <c r="A972" t="s">
        <v>221</v>
      </c>
      <c r="B972" t="s">
        <v>45</v>
      </c>
      <c r="C972" t="s">
        <v>3133</v>
      </c>
      <c r="D972" t="s">
        <v>3133</v>
      </c>
      <c r="E972" t="s">
        <v>3133</v>
      </c>
      <c r="F972" t="s">
        <v>3133</v>
      </c>
      <c r="G972" t="s">
        <v>32</v>
      </c>
    </row>
    <row r="973" spans="1:7" x14ac:dyDescent="0.3">
      <c r="A973" t="s">
        <v>79</v>
      </c>
      <c r="B973" t="s">
        <v>1373</v>
      </c>
      <c r="C973" t="s">
        <v>3133</v>
      </c>
      <c r="D973" t="s">
        <v>3144</v>
      </c>
      <c r="E973" t="s">
        <v>3133</v>
      </c>
      <c r="F973" t="s">
        <v>3133</v>
      </c>
      <c r="G973" t="s">
        <v>3152</v>
      </c>
    </row>
    <row r="974" spans="1:7" x14ac:dyDescent="0.3">
      <c r="A974" t="s">
        <v>82</v>
      </c>
      <c r="B974" t="s">
        <v>1375</v>
      </c>
      <c r="C974" t="s">
        <v>3153</v>
      </c>
      <c r="D974" t="s">
        <v>3178</v>
      </c>
      <c r="E974" t="s">
        <v>3133</v>
      </c>
      <c r="F974" t="s">
        <v>3133</v>
      </c>
      <c r="G974" t="s">
        <v>3179</v>
      </c>
    </row>
    <row r="975" spans="1:7" x14ac:dyDescent="0.3">
      <c r="A975" t="s">
        <v>270</v>
      </c>
      <c r="B975" t="s">
        <v>1376</v>
      </c>
      <c r="C975" t="s">
        <v>3367</v>
      </c>
      <c r="D975" t="s">
        <v>3306</v>
      </c>
      <c r="E975" t="s">
        <v>3178</v>
      </c>
      <c r="F975" t="s">
        <v>3153</v>
      </c>
      <c r="G975" t="s">
        <v>4378</v>
      </c>
    </row>
    <row r="976" spans="1:7" x14ac:dyDescent="0.3">
      <c r="A976" t="s">
        <v>1377</v>
      </c>
      <c r="B976" t="s">
        <v>713</v>
      </c>
      <c r="C976" t="s">
        <v>3204</v>
      </c>
      <c r="D976" t="s">
        <v>3205</v>
      </c>
      <c r="E976" t="s">
        <v>3178</v>
      </c>
      <c r="F976" t="s">
        <v>3162</v>
      </c>
      <c r="G976" t="s">
        <v>3206</v>
      </c>
    </row>
    <row r="977" spans="1:7" x14ac:dyDescent="0.3">
      <c r="A977" t="s">
        <v>86</v>
      </c>
      <c r="B977" t="s">
        <v>1380</v>
      </c>
      <c r="C977" t="s">
        <v>3154</v>
      </c>
      <c r="D977" t="s">
        <v>3202</v>
      </c>
      <c r="E977" t="s">
        <v>3144</v>
      </c>
      <c r="F977" t="s">
        <v>3133</v>
      </c>
      <c r="G977" t="s">
        <v>3645</v>
      </c>
    </row>
    <row r="978" spans="1:7" x14ac:dyDescent="0.3">
      <c r="A978" t="s">
        <v>1379</v>
      </c>
      <c r="B978" t="s">
        <v>45</v>
      </c>
      <c r="C978" t="s">
        <v>3134</v>
      </c>
      <c r="D978" t="s">
        <v>3237</v>
      </c>
      <c r="E978" t="s">
        <v>3144</v>
      </c>
      <c r="F978" t="s">
        <v>3173</v>
      </c>
      <c r="G978" t="s">
        <v>4380</v>
      </c>
    </row>
    <row r="979" spans="1:7" x14ac:dyDescent="0.3">
      <c r="A979" t="s">
        <v>1381</v>
      </c>
      <c r="B979" t="s">
        <v>45</v>
      </c>
      <c r="C979" t="s">
        <v>3133</v>
      </c>
      <c r="D979" t="s">
        <v>3133</v>
      </c>
      <c r="E979" t="s">
        <v>3133</v>
      </c>
      <c r="F979" t="s">
        <v>3133</v>
      </c>
      <c r="G979" t="s">
        <v>32</v>
      </c>
    </row>
    <row r="980" spans="1:7" x14ac:dyDescent="0.3">
      <c r="A980" t="s">
        <v>1328</v>
      </c>
      <c r="B980" t="s">
        <v>1209</v>
      </c>
      <c r="C980" t="s">
        <v>3133</v>
      </c>
      <c r="D980" t="s">
        <v>3136</v>
      </c>
      <c r="E980" t="s">
        <v>3133</v>
      </c>
      <c r="F980" t="s">
        <v>3133</v>
      </c>
      <c r="G980" t="s">
        <v>3152</v>
      </c>
    </row>
    <row r="981" spans="1:7" x14ac:dyDescent="0.3">
      <c r="A981" t="s">
        <v>604</v>
      </c>
      <c r="B981" t="s">
        <v>1383</v>
      </c>
      <c r="C981" t="s">
        <v>3144</v>
      </c>
      <c r="D981" t="s">
        <v>3136</v>
      </c>
      <c r="E981" t="s">
        <v>3133</v>
      </c>
      <c r="F981" t="s">
        <v>3133</v>
      </c>
      <c r="G981" t="s">
        <v>3179</v>
      </c>
    </row>
    <row r="982" spans="1:7" x14ac:dyDescent="0.3">
      <c r="A982" t="s">
        <v>292</v>
      </c>
      <c r="B982" t="s">
        <v>1383</v>
      </c>
      <c r="C982" t="s">
        <v>3162</v>
      </c>
      <c r="D982" t="s">
        <v>3201</v>
      </c>
      <c r="E982" t="s">
        <v>3133</v>
      </c>
      <c r="F982" t="s">
        <v>3133</v>
      </c>
      <c r="G982" t="s">
        <v>4381</v>
      </c>
    </row>
    <row r="983" spans="1:7" x14ac:dyDescent="0.3">
      <c r="A983" t="s">
        <v>83</v>
      </c>
      <c r="B983" t="s">
        <v>1384</v>
      </c>
      <c r="C983" t="s">
        <v>3187</v>
      </c>
      <c r="D983" t="s">
        <v>3212</v>
      </c>
      <c r="E983" t="s">
        <v>3144</v>
      </c>
      <c r="F983" t="s">
        <v>3133</v>
      </c>
      <c r="G983" t="s">
        <v>4382</v>
      </c>
    </row>
    <row r="984" spans="1:7" x14ac:dyDescent="0.3">
      <c r="A984" t="s">
        <v>239</v>
      </c>
      <c r="B984" t="s">
        <v>1233</v>
      </c>
      <c r="C984" t="s">
        <v>3173</v>
      </c>
      <c r="D984" t="s">
        <v>3180</v>
      </c>
      <c r="E984" t="s">
        <v>3133</v>
      </c>
      <c r="F984" t="s">
        <v>3133</v>
      </c>
      <c r="G984" t="s">
        <v>4204</v>
      </c>
    </row>
    <row r="985" spans="1:7" x14ac:dyDescent="0.3">
      <c r="A985" t="s">
        <v>246</v>
      </c>
      <c r="B985" t="s">
        <v>1387</v>
      </c>
      <c r="C985" t="s">
        <v>3410</v>
      </c>
      <c r="D985" t="s">
        <v>3134</v>
      </c>
      <c r="E985" t="s">
        <v>3178</v>
      </c>
      <c r="F985" t="s">
        <v>3173</v>
      </c>
      <c r="G985" t="s">
        <v>4383</v>
      </c>
    </row>
    <row r="986" spans="1:7" x14ac:dyDescent="0.3">
      <c r="A986" t="s">
        <v>67</v>
      </c>
      <c r="B986" t="s">
        <v>180</v>
      </c>
      <c r="C986" t="s">
        <v>3334</v>
      </c>
      <c r="D986" t="s">
        <v>3306</v>
      </c>
      <c r="E986" t="s">
        <v>3178</v>
      </c>
      <c r="F986" t="s">
        <v>3133</v>
      </c>
      <c r="G986" t="s">
        <v>4384</v>
      </c>
    </row>
    <row r="987" spans="1:7" x14ac:dyDescent="0.3">
      <c r="A987" t="s">
        <v>256</v>
      </c>
      <c r="B987" t="s">
        <v>45</v>
      </c>
      <c r="C987" t="s">
        <v>3162</v>
      </c>
      <c r="D987" t="s">
        <v>3162</v>
      </c>
      <c r="E987" t="s">
        <v>3133</v>
      </c>
      <c r="F987" t="s">
        <v>3133</v>
      </c>
      <c r="G987" t="s">
        <v>3216</v>
      </c>
    </row>
    <row r="988" spans="1:7" x14ac:dyDescent="0.3">
      <c r="A988" t="s">
        <v>636</v>
      </c>
      <c r="B988" t="s">
        <v>45</v>
      </c>
      <c r="C988" t="s">
        <v>3133</v>
      </c>
      <c r="D988" t="s">
        <v>3133</v>
      </c>
      <c r="E988" t="s">
        <v>3133</v>
      </c>
      <c r="F988" t="s">
        <v>3133</v>
      </c>
      <c r="G988" t="s">
        <v>32</v>
      </c>
    </row>
    <row r="989" spans="1:7" x14ac:dyDescent="0.3">
      <c r="A989" t="s">
        <v>270</v>
      </c>
      <c r="B989" t="s">
        <v>1388</v>
      </c>
      <c r="C989" t="s">
        <v>3266</v>
      </c>
      <c r="D989" t="s">
        <v>3275</v>
      </c>
      <c r="E989" t="s">
        <v>3173</v>
      </c>
      <c r="F989" t="s">
        <v>3133</v>
      </c>
      <c r="G989" t="s">
        <v>4385</v>
      </c>
    </row>
    <row r="990" spans="1:7" x14ac:dyDescent="0.3">
      <c r="A990" t="s">
        <v>82</v>
      </c>
      <c r="B990" t="s">
        <v>1254</v>
      </c>
      <c r="C990" t="s">
        <v>3133</v>
      </c>
      <c r="D990" t="s">
        <v>3144</v>
      </c>
      <c r="E990" t="s">
        <v>3133</v>
      </c>
      <c r="F990" t="s">
        <v>3133</v>
      </c>
      <c r="G990" t="s">
        <v>3152</v>
      </c>
    </row>
    <row r="991" spans="1:7" x14ac:dyDescent="0.3">
      <c r="A991" t="s">
        <v>79</v>
      </c>
      <c r="B991" t="s">
        <v>1390</v>
      </c>
      <c r="C991" t="s">
        <v>3279</v>
      </c>
      <c r="D991" t="s">
        <v>3188</v>
      </c>
      <c r="E991" t="s">
        <v>3153</v>
      </c>
      <c r="F991" t="s">
        <v>3144</v>
      </c>
      <c r="G991" t="s">
        <v>4326</v>
      </c>
    </row>
    <row r="992" spans="1:7" x14ac:dyDescent="0.3">
      <c r="A992" t="s">
        <v>1379</v>
      </c>
      <c r="B992" t="s">
        <v>1254</v>
      </c>
      <c r="C992" t="s">
        <v>3162</v>
      </c>
      <c r="D992" t="s">
        <v>3162</v>
      </c>
      <c r="E992" t="s">
        <v>3144</v>
      </c>
      <c r="F992" t="s">
        <v>3133</v>
      </c>
      <c r="G992" t="s">
        <v>3216</v>
      </c>
    </row>
    <row r="993" spans="1:7" x14ac:dyDescent="0.3">
      <c r="A993" t="s">
        <v>1377</v>
      </c>
      <c r="B993" t="s">
        <v>383</v>
      </c>
      <c r="C993" t="s">
        <v>3232</v>
      </c>
      <c r="D993" t="s">
        <v>3174</v>
      </c>
      <c r="E993" t="s">
        <v>3144</v>
      </c>
      <c r="F993" t="s">
        <v>3144</v>
      </c>
      <c r="G993" t="s">
        <v>3569</v>
      </c>
    </row>
    <row r="994" spans="1:7" x14ac:dyDescent="0.3">
      <c r="A994" t="s">
        <v>86</v>
      </c>
      <c r="B994" t="s">
        <v>1392</v>
      </c>
      <c r="C994" t="s">
        <v>3355</v>
      </c>
      <c r="D994" t="s">
        <v>3313</v>
      </c>
      <c r="E994" t="s">
        <v>3153</v>
      </c>
      <c r="F994" t="s">
        <v>3162</v>
      </c>
      <c r="G994" t="s">
        <v>3636</v>
      </c>
    </row>
    <row r="995" spans="1:7" x14ac:dyDescent="0.3">
      <c r="A995" t="s">
        <v>1381</v>
      </c>
      <c r="B995" t="s">
        <v>1393</v>
      </c>
      <c r="C995" t="s">
        <v>3136</v>
      </c>
      <c r="D995" t="s">
        <v>3162</v>
      </c>
      <c r="E995" t="s">
        <v>3133</v>
      </c>
      <c r="F995" t="s">
        <v>3133</v>
      </c>
      <c r="G995" t="s">
        <v>3573</v>
      </c>
    </row>
    <row r="996" spans="1:7" x14ac:dyDescent="0.3">
      <c r="A996" t="s">
        <v>161</v>
      </c>
      <c r="B996" t="s">
        <v>45</v>
      </c>
      <c r="C996" t="s">
        <v>3133</v>
      </c>
      <c r="D996" t="s">
        <v>3133</v>
      </c>
      <c r="E996" t="s">
        <v>3133</v>
      </c>
      <c r="F996" t="s">
        <v>3133</v>
      </c>
      <c r="G996" t="s">
        <v>32</v>
      </c>
    </row>
    <row r="997" spans="1:7" x14ac:dyDescent="0.3">
      <c r="A997" t="s">
        <v>182</v>
      </c>
      <c r="B997" t="s">
        <v>45</v>
      </c>
      <c r="C997" t="s">
        <v>3162</v>
      </c>
      <c r="D997" t="s">
        <v>3144</v>
      </c>
      <c r="E997" t="s">
        <v>3144</v>
      </c>
      <c r="F997" t="s">
        <v>3133</v>
      </c>
      <c r="G997" t="s">
        <v>4386</v>
      </c>
    </row>
    <row r="998" spans="1:7" x14ac:dyDescent="0.3">
      <c r="A998" t="s">
        <v>25</v>
      </c>
      <c r="B998" t="s">
        <v>1395</v>
      </c>
      <c r="C998" t="s">
        <v>3264</v>
      </c>
      <c r="D998" t="s">
        <v>3155</v>
      </c>
      <c r="E998" t="s">
        <v>3144</v>
      </c>
      <c r="F998" t="s">
        <v>3153</v>
      </c>
      <c r="G998" t="s">
        <v>3651</v>
      </c>
    </row>
    <row r="999" spans="1:7" x14ac:dyDescent="0.3">
      <c r="A999" t="s">
        <v>1398</v>
      </c>
      <c r="B999" t="s">
        <v>315</v>
      </c>
      <c r="C999" t="s">
        <v>3178</v>
      </c>
      <c r="D999" t="s">
        <v>3162</v>
      </c>
      <c r="E999" t="s">
        <v>3144</v>
      </c>
      <c r="F999" t="s">
        <v>3133</v>
      </c>
      <c r="G999" t="s">
        <v>3256</v>
      </c>
    </row>
    <row r="1000" spans="1:7" x14ac:dyDescent="0.3">
      <c r="A1000" t="s">
        <v>31</v>
      </c>
      <c r="B1000" t="s">
        <v>1400</v>
      </c>
      <c r="C1000" t="s">
        <v>3428</v>
      </c>
      <c r="D1000" t="s">
        <v>3348</v>
      </c>
      <c r="E1000" t="s">
        <v>3180</v>
      </c>
      <c r="F1000" t="s">
        <v>3136</v>
      </c>
      <c r="G1000" t="s">
        <v>3256</v>
      </c>
    </row>
    <row r="1001" spans="1:7" x14ac:dyDescent="0.3">
      <c r="A1001" t="s">
        <v>1402</v>
      </c>
      <c r="B1001" t="s">
        <v>1403</v>
      </c>
      <c r="C1001" t="s">
        <v>3133</v>
      </c>
      <c r="D1001" t="s">
        <v>3144</v>
      </c>
      <c r="E1001" t="s">
        <v>3133</v>
      </c>
      <c r="F1001" t="s">
        <v>3133</v>
      </c>
      <c r="G1001" t="s">
        <v>3152</v>
      </c>
    </row>
    <row r="1002" spans="1:7" x14ac:dyDescent="0.3">
      <c r="A1002" t="s">
        <v>1401</v>
      </c>
      <c r="B1002" t="s">
        <v>45</v>
      </c>
      <c r="C1002" t="s">
        <v>3405</v>
      </c>
      <c r="D1002" t="s">
        <v>3289</v>
      </c>
      <c r="E1002" t="s">
        <v>3173</v>
      </c>
      <c r="F1002" t="s">
        <v>3162</v>
      </c>
      <c r="G1002" t="s">
        <v>4387</v>
      </c>
    </row>
    <row r="1003" spans="1:7" x14ac:dyDescent="0.3">
      <c r="A1003" t="s">
        <v>880</v>
      </c>
      <c r="B1003" t="s">
        <v>45</v>
      </c>
      <c r="C1003" t="s">
        <v>3144</v>
      </c>
      <c r="D1003" t="s">
        <v>3153</v>
      </c>
      <c r="E1003" t="s">
        <v>3133</v>
      </c>
      <c r="F1003" t="s">
        <v>3133</v>
      </c>
      <c r="G1003" t="s">
        <v>3163</v>
      </c>
    </row>
    <row r="1004" spans="1:7" x14ac:dyDescent="0.3">
      <c r="A1004" t="s">
        <v>1320</v>
      </c>
      <c r="B1004" t="s">
        <v>1384</v>
      </c>
      <c r="C1004" t="s">
        <v>3133</v>
      </c>
      <c r="D1004" t="s">
        <v>3162</v>
      </c>
      <c r="E1004" t="s">
        <v>3133</v>
      </c>
      <c r="F1004" t="s">
        <v>3133</v>
      </c>
      <c r="G1004" t="s">
        <v>3152</v>
      </c>
    </row>
    <row r="1005" spans="1:7" x14ac:dyDescent="0.3">
      <c r="A1005" t="s">
        <v>874</v>
      </c>
      <c r="B1005" t="s">
        <v>108</v>
      </c>
      <c r="C1005" t="s">
        <v>3154</v>
      </c>
      <c r="D1005" t="s">
        <v>3201</v>
      </c>
      <c r="E1005" t="s">
        <v>3144</v>
      </c>
      <c r="F1005" t="s">
        <v>3133</v>
      </c>
      <c r="G1005" t="s">
        <v>3927</v>
      </c>
    </row>
    <row r="1006" spans="1:7" x14ac:dyDescent="0.3">
      <c r="A1006" t="s">
        <v>1360</v>
      </c>
      <c r="B1006" t="s">
        <v>168</v>
      </c>
      <c r="C1006" t="s">
        <v>3254</v>
      </c>
      <c r="D1006" t="s">
        <v>3315</v>
      </c>
      <c r="E1006" t="s">
        <v>3187</v>
      </c>
      <c r="F1006" t="s">
        <v>3144</v>
      </c>
      <c r="G1006" t="s">
        <v>4388</v>
      </c>
    </row>
    <row r="1007" spans="1:7" x14ac:dyDescent="0.3">
      <c r="A1007" t="s">
        <v>243</v>
      </c>
      <c r="B1007" t="s">
        <v>1329</v>
      </c>
      <c r="C1007" t="s">
        <v>3293</v>
      </c>
      <c r="D1007" t="s">
        <v>3181</v>
      </c>
      <c r="E1007" t="s">
        <v>3173</v>
      </c>
      <c r="F1007" t="s">
        <v>3144</v>
      </c>
      <c r="G1007" t="s">
        <v>3609</v>
      </c>
    </row>
    <row r="1008" spans="1:7" x14ac:dyDescent="0.3">
      <c r="A1008" t="s">
        <v>71</v>
      </c>
      <c r="B1008" t="s">
        <v>1406</v>
      </c>
      <c r="C1008" t="s">
        <v>3178</v>
      </c>
      <c r="D1008" t="s">
        <v>3173</v>
      </c>
      <c r="E1008" t="s">
        <v>3144</v>
      </c>
      <c r="F1008" t="s">
        <v>3133</v>
      </c>
      <c r="G1008" t="s">
        <v>3203</v>
      </c>
    </row>
    <row r="1009" spans="1:7" x14ac:dyDescent="0.3">
      <c r="A1009" t="s">
        <v>148</v>
      </c>
      <c r="B1009" t="s">
        <v>45</v>
      </c>
      <c r="C1009" t="s">
        <v>3297</v>
      </c>
      <c r="D1009" t="s">
        <v>3275</v>
      </c>
      <c r="E1009" t="s">
        <v>3136</v>
      </c>
      <c r="F1009" t="s">
        <v>3144</v>
      </c>
      <c r="G1009" t="s">
        <v>4361</v>
      </c>
    </row>
    <row r="1010" spans="1:7" x14ac:dyDescent="0.3">
      <c r="A1010" t="s">
        <v>536</v>
      </c>
      <c r="B1010" t="s">
        <v>45</v>
      </c>
      <c r="C1010" t="s">
        <v>3202</v>
      </c>
      <c r="D1010" t="s">
        <v>3222</v>
      </c>
      <c r="E1010" t="s">
        <v>3133</v>
      </c>
      <c r="F1010" t="s">
        <v>3133</v>
      </c>
      <c r="G1010" t="s">
        <v>3694</v>
      </c>
    </row>
    <row r="1011" spans="1:7" x14ac:dyDescent="0.3">
      <c r="A1011" t="s">
        <v>31</v>
      </c>
      <c r="B1011" t="s">
        <v>430</v>
      </c>
      <c r="C1011" t="s">
        <v>3133</v>
      </c>
      <c r="D1011" t="s">
        <v>3144</v>
      </c>
      <c r="E1011" t="s">
        <v>3133</v>
      </c>
      <c r="F1011" t="s">
        <v>3133</v>
      </c>
      <c r="G1011" t="s">
        <v>3152</v>
      </c>
    </row>
    <row r="1012" spans="1:7" x14ac:dyDescent="0.3">
      <c r="A1012" t="s">
        <v>1398</v>
      </c>
      <c r="B1012" t="s">
        <v>1409</v>
      </c>
      <c r="C1012" t="s">
        <v>3162</v>
      </c>
      <c r="D1012" t="s">
        <v>3180</v>
      </c>
      <c r="E1012" t="s">
        <v>3144</v>
      </c>
      <c r="F1012" t="s">
        <v>3133</v>
      </c>
      <c r="G1012" t="s">
        <v>3751</v>
      </c>
    </row>
    <row r="1013" spans="1:7" x14ac:dyDescent="0.3">
      <c r="A1013" t="s">
        <v>880</v>
      </c>
      <c r="B1013" t="s">
        <v>1410</v>
      </c>
      <c r="C1013" t="s">
        <v>3133</v>
      </c>
      <c r="D1013" t="s">
        <v>3144</v>
      </c>
      <c r="E1013" t="s">
        <v>3133</v>
      </c>
      <c r="F1013" t="s">
        <v>3133</v>
      </c>
      <c r="G1013" t="s">
        <v>3152</v>
      </c>
    </row>
    <row r="1014" spans="1:7" x14ac:dyDescent="0.3">
      <c r="A1014" t="s">
        <v>25</v>
      </c>
      <c r="B1014" t="s">
        <v>1411</v>
      </c>
      <c r="C1014" t="s">
        <v>3264</v>
      </c>
      <c r="D1014" t="s">
        <v>3168</v>
      </c>
      <c r="E1014" t="s">
        <v>3153</v>
      </c>
      <c r="F1014" t="s">
        <v>3144</v>
      </c>
      <c r="G1014" t="s">
        <v>4389</v>
      </c>
    </row>
    <row r="1015" spans="1:7" x14ac:dyDescent="0.3">
      <c r="A1015" t="s">
        <v>1401</v>
      </c>
      <c r="B1015" t="s">
        <v>1413</v>
      </c>
      <c r="C1015" t="s">
        <v>3155</v>
      </c>
      <c r="D1015" t="s">
        <v>3275</v>
      </c>
      <c r="E1015" t="s">
        <v>3144</v>
      </c>
      <c r="F1015" t="s">
        <v>3133</v>
      </c>
      <c r="G1015" t="s">
        <v>4390</v>
      </c>
    </row>
    <row r="1016" spans="1:7" x14ac:dyDescent="0.3">
      <c r="A1016" t="s">
        <v>46</v>
      </c>
      <c r="B1016" t="s">
        <v>1415</v>
      </c>
      <c r="C1016" t="s">
        <v>3133</v>
      </c>
      <c r="D1016" t="s">
        <v>3153</v>
      </c>
      <c r="E1016" t="s">
        <v>3133</v>
      </c>
      <c r="F1016" t="s">
        <v>3133</v>
      </c>
      <c r="G1016" t="s">
        <v>3152</v>
      </c>
    </row>
    <row r="1017" spans="1:7" x14ac:dyDescent="0.3">
      <c r="A1017" t="s">
        <v>138</v>
      </c>
      <c r="B1017" t="s">
        <v>1266</v>
      </c>
      <c r="C1017" t="s">
        <v>3237</v>
      </c>
      <c r="D1017" t="s">
        <v>3135</v>
      </c>
      <c r="E1017" t="s">
        <v>3144</v>
      </c>
      <c r="F1017" t="s">
        <v>3133</v>
      </c>
      <c r="G1017" t="s">
        <v>4391</v>
      </c>
    </row>
    <row r="1018" spans="1:7" x14ac:dyDescent="0.3">
      <c r="A1018" t="s">
        <v>702</v>
      </c>
      <c r="B1018" t="s">
        <v>1418</v>
      </c>
      <c r="C1018" t="s">
        <v>3180</v>
      </c>
      <c r="D1018" t="s">
        <v>3180</v>
      </c>
      <c r="E1018" t="s">
        <v>3133</v>
      </c>
      <c r="F1018" t="s">
        <v>3144</v>
      </c>
      <c r="G1018" t="s">
        <v>3216</v>
      </c>
    </row>
    <row r="1019" spans="1:7" x14ac:dyDescent="0.3">
      <c r="A1019" t="s">
        <v>935</v>
      </c>
      <c r="B1019" t="s">
        <v>1354</v>
      </c>
      <c r="C1019" t="s">
        <v>3144</v>
      </c>
      <c r="D1019" t="s">
        <v>3153</v>
      </c>
      <c r="E1019" t="s">
        <v>3133</v>
      </c>
      <c r="F1019" t="s">
        <v>3133</v>
      </c>
      <c r="G1019" t="s">
        <v>3163</v>
      </c>
    </row>
    <row r="1020" spans="1:7" x14ac:dyDescent="0.3">
      <c r="A1020" t="s">
        <v>442</v>
      </c>
      <c r="B1020" t="s">
        <v>45</v>
      </c>
      <c r="C1020" t="s">
        <v>3275</v>
      </c>
      <c r="D1020" t="s">
        <v>3181</v>
      </c>
      <c r="E1020" t="s">
        <v>3144</v>
      </c>
      <c r="F1020" t="s">
        <v>3136</v>
      </c>
      <c r="G1020" t="s">
        <v>3256</v>
      </c>
    </row>
    <row r="1021" spans="1:7" x14ac:dyDescent="0.3">
      <c r="A1021" t="s">
        <v>540</v>
      </c>
      <c r="B1021" t="s">
        <v>45</v>
      </c>
      <c r="C1021" t="s">
        <v>3133</v>
      </c>
      <c r="D1021" t="s">
        <v>3133</v>
      </c>
      <c r="E1021" t="s">
        <v>3133</v>
      </c>
      <c r="F1021" t="s">
        <v>3133</v>
      </c>
      <c r="G1021" t="s">
        <v>32</v>
      </c>
    </row>
    <row r="1022" spans="1:7" x14ac:dyDescent="0.3">
      <c r="A1022" t="s">
        <v>51</v>
      </c>
      <c r="B1022" t="s">
        <v>713</v>
      </c>
      <c r="C1022" t="s">
        <v>3238</v>
      </c>
      <c r="D1022" t="s">
        <v>3145</v>
      </c>
      <c r="E1022" t="s">
        <v>3144</v>
      </c>
      <c r="F1022" t="s">
        <v>3133</v>
      </c>
      <c r="G1022" t="s">
        <v>3424</v>
      </c>
    </row>
    <row r="1023" spans="1:7" x14ac:dyDescent="0.3">
      <c r="A1023" t="s">
        <v>52</v>
      </c>
      <c r="B1023" t="s">
        <v>1423</v>
      </c>
      <c r="C1023" t="s">
        <v>3173</v>
      </c>
      <c r="D1023" t="s">
        <v>3187</v>
      </c>
      <c r="E1023" t="s">
        <v>3133</v>
      </c>
      <c r="F1023" t="s">
        <v>3133</v>
      </c>
      <c r="G1023" t="s">
        <v>3522</v>
      </c>
    </row>
    <row r="1024" spans="1:7" x14ac:dyDescent="0.3">
      <c r="A1024" t="s">
        <v>47</v>
      </c>
      <c r="B1024" t="s">
        <v>1424</v>
      </c>
      <c r="C1024" t="s">
        <v>3204</v>
      </c>
      <c r="D1024" t="s">
        <v>3289</v>
      </c>
      <c r="E1024" t="s">
        <v>3180</v>
      </c>
      <c r="F1024" t="s">
        <v>3162</v>
      </c>
      <c r="G1024" t="s">
        <v>4392</v>
      </c>
    </row>
    <row r="1025" spans="1:7" x14ac:dyDescent="0.3">
      <c r="A1025" t="s">
        <v>55</v>
      </c>
      <c r="B1025" t="s">
        <v>1373</v>
      </c>
      <c r="C1025" t="s">
        <v>3153</v>
      </c>
      <c r="D1025" t="s">
        <v>3153</v>
      </c>
      <c r="E1025" t="s">
        <v>3133</v>
      </c>
      <c r="F1025" t="s">
        <v>3133</v>
      </c>
      <c r="G1025" t="s">
        <v>3216</v>
      </c>
    </row>
    <row r="1026" spans="1:7" x14ac:dyDescent="0.3">
      <c r="A1026" t="s">
        <v>1426</v>
      </c>
      <c r="B1026" t="s">
        <v>713</v>
      </c>
      <c r="C1026" t="s">
        <v>3198</v>
      </c>
      <c r="D1026" t="s">
        <v>3168</v>
      </c>
      <c r="E1026" t="s">
        <v>3173</v>
      </c>
      <c r="F1026" t="s">
        <v>3153</v>
      </c>
      <c r="G1026" t="s">
        <v>4393</v>
      </c>
    </row>
    <row r="1027" spans="1:7" x14ac:dyDescent="0.3">
      <c r="A1027" t="s">
        <v>118</v>
      </c>
      <c r="B1027" t="s">
        <v>45</v>
      </c>
      <c r="C1027" t="s">
        <v>3244</v>
      </c>
      <c r="D1027" t="s">
        <v>3181</v>
      </c>
      <c r="E1027" t="s">
        <v>3144</v>
      </c>
      <c r="F1027" t="s">
        <v>3144</v>
      </c>
      <c r="G1027" t="s">
        <v>3250</v>
      </c>
    </row>
    <row r="1028" spans="1:7" x14ac:dyDescent="0.3">
      <c r="A1028" t="s">
        <v>215</v>
      </c>
      <c r="B1028" t="s">
        <v>45</v>
      </c>
      <c r="C1028" t="s">
        <v>3153</v>
      </c>
      <c r="D1028" t="s">
        <v>3136</v>
      </c>
      <c r="E1028" t="s">
        <v>3133</v>
      </c>
      <c r="F1028" t="s">
        <v>3133</v>
      </c>
      <c r="G1028" t="s">
        <v>3311</v>
      </c>
    </row>
    <row r="1029" spans="1:7" x14ac:dyDescent="0.3">
      <c r="A1029" t="s">
        <v>292</v>
      </c>
      <c r="B1029" t="s">
        <v>1429</v>
      </c>
      <c r="C1029" t="s">
        <v>3254</v>
      </c>
      <c r="D1029" t="s">
        <v>3279</v>
      </c>
      <c r="E1029" t="s">
        <v>3173</v>
      </c>
      <c r="F1029" t="s">
        <v>3153</v>
      </c>
      <c r="G1029" t="s">
        <v>4300</v>
      </c>
    </row>
    <row r="1030" spans="1:7" x14ac:dyDescent="0.3">
      <c r="A1030" t="s">
        <v>246</v>
      </c>
      <c r="B1030" t="s">
        <v>1431</v>
      </c>
      <c r="C1030" t="s">
        <v>3134</v>
      </c>
      <c r="D1030" t="s">
        <v>3174</v>
      </c>
      <c r="E1030" t="s">
        <v>3153</v>
      </c>
      <c r="F1030" t="s">
        <v>3173</v>
      </c>
      <c r="G1030" t="s">
        <v>4395</v>
      </c>
    </row>
    <row r="1031" spans="1:7" x14ac:dyDescent="0.3">
      <c r="A1031" t="s">
        <v>1328</v>
      </c>
      <c r="B1031" t="s">
        <v>45</v>
      </c>
      <c r="C1031" t="s">
        <v>3480</v>
      </c>
      <c r="D1031" t="s">
        <v>3355</v>
      </c>
      <c r="E1031" t="s">
        <v>3212</v>
      </c>
      <c r="F1031" t="s">
        <v>3136</v>
      </c>
      <c r="G1031" t="s">
        <v>3632</v>
      </c>
    </row>
    <row r="1032" spans="1:7" x14ac:dyDescent="0.3">
      <c r="A1032" t="s">
        <v>1433</v>
      </c>
      <c r="B1032" t="s">
        <v>45</v>
      </c>
      <c r="C1032" t="s">
        <v>3205</v>
      </c>
      <c r="D1032" t="s">
        <v>3232</v>
      </c>
      <c r="E1032" t="s">
        <v>3173</v>
      </c>
      <c r="F1032" t="s">
        <v>3136</v>
      </c>
      <c r="G1032" t="s">
        <v>3764</v>
      </c>
    </row>
    <row r="1033" spans="1:7" x14ac:dyDescent="0.3">
      <c r="A1033" t="s">
        <v>25</v>
      </c>
      <c r="B1033" t="s">
        <v>1434</v>
      </c>
      <c r="C1033" t="s">
        <v>3212</v>
      </c>
      <c r="D1033" t="s">
        <v>3154</v>
      </c>
      <c r="E1033" t="s">
        <v>3144</v>
      </c>
      <c r="F1033" t="s">
        <v>3144</v>
      </c>
      <c r="G1033" t="s">
        <v>3679</v>
      </c>
    </row>
    <row r="1034" spans="1:7" x14ac:dyDescent="0.3">
      <c r="A1034" t="s">
        <v>1398</v>
      </c>
      <c r="B1034" t="s">
        <v>1295</v>
      </c>
      <c r="C1034" t="s">
        <v>3134</v>
      </c>
      <c r="D1034" t="s">
        <v>3135</v>
      </c>
      <c r="E1034" t="s">
        <v>3153</v>
      </c>
      <c r="F1034" t="s">
        <v>3136</v>
      </c>
      <c r="G1034" t="s">
        <v>3137</v>
      </c>
    </row>
    <row r="1035" spans="1:7" x14ac:dyDescent="0.3">
      <c r="A1035" t="s">
        <v>1401</v>
      </c>
      <c r="B1035" t="s">
        <v>1437</v>
      </c>
      <c r="C1035" t="s">
        <v>3133</v>
      </c>
      <c r="D1035" t="s">
        <v>3144</v>
      </c>
      <c r="E1035" t="s">
        <v>3133</v>
      </c>
      <c r="F1035" t="s">
        <v>3133</v>
      </c>
      <c r="G1035" t="s">
        <v>3152</v>
      </c>
    </row>
    <row r="1036" spans="1:7" x14ac:dyDescent="0.3">
      <c r="A1036" t="s">
        <v>880</v>
      </c>
      <c r="B1036" t="s">
        <v>108</v>
      </c>
      <c r="C1036" t="s">
        <v>3154</v>
      </c>
      <c r="D1036" t="s">
        <v>3178</v>
      </c>
      <c r="E1036" t="s">
        <v>3133</v>
      </c>
      <c r="F1036" t="s">
        <v>3144</v>
      </c>
      <c r="G1036" t="s">
        <v>3294</v>
      </c>
    </row>
    <row r="1037" spans="1:7" x14ac:dyDescent="0.3">
      <c r="A1037" t="s">
        <v>31</v>
      </c>
      <c r="B1037" t="s">
        <v>1440</v>
      </c>
      <c r="C1037" t="s">
        <v>3348</v>
      </c>
      <c r="D1037" t="s">
        <v>3321</v>
      </c>
      <c r="E1037" t="s">
        <v>3180</v>
      </c>
      <c r="F1037" t="s">
        <v>3133</v>
      </c>
      <c r="G1037" t="s">
        <v>4288</v>
      </c>
    </row>
    <row r="1038" spans="1:7" x14ac:dyDescent="0.3">
      <c r="A1038" t="s">
        <v>138</v>
      </c>
      <c r="B1038" t="s">
        <v>45</v>
      </c>
      <c r="C1038" t="s">
        <v>3188</v>
      </c>
      <c r="D1038" t="s">
        <v>3237</v>
      </c>
      <c r="E1038" t="s">
        <v>3136</v>
      </c>
      <c r="F1038" t="s">
        <v>3144</v>
      </c>
      <c r="G1038" t="s">
        <v>4396</v>
      </c>
    </row>
    <row r="1039" spans="1:7" x14ac:dyDescent="0.3">
      <c r="A1039" t="s">
        <v>629</v>
      </c>
      <c r="B1039" t="s">
        <v>45</v>
      </c>
      <c r="C1039" t="s">
        <v>3175</v>
      </c>
      <c r="D1039" t="s">
        <v>3154</v>
      </c>
      <c r="E1039" t="s">
        <v>3144</v>
      </c>
      <c r="F1039" t="s">
        <v>3144</v>
      </c>
      <c r="G1039" t="s">
        <v>3402</v>
      </c>
    </row>
    <row r="1040" spans="1:7" x14ac:dyDescent="0.3">
      <c r="A1040" t="s">
        <v>47</v>
      </c>
      <c r="B1040" t="s">
        <v>658</v>
      </c>
      <c r="C1040" t="s">
        <v>3133</v>
      </c>
      <c r="D1040" t="s">
        <v>3144</v>
      </c>
      <c r="E1040" t="s">
        <v>3133</v>
      </c>
      <c r="F1040" t="s">
        <v>3133</v>
      </c>
      <c r="G1040" t="s">
        <v>3152</v>
      </c>
    </row>
    <row r="1041" spans="1:7" x14ac:dyDescent="0.3">
      <c r="A1041" t="s">
        <v>51</v>
      </c>
      <c r="B1041" t="s">
        <v>1233</v>
      </c>
      <c r="C1041" t="s">
        <v>3222</v>
      </c>
      <c r="D1041" t="s">
        <v>3244</v>
      </c>
      <c r="E1041" t="s">
        <v>3136</v>
      </c>
      <c r="F1041" t="s">
        <v>3133</v>
      </c>
      <c r="G1041" t="s">
        <v>3573</v>
      </c>
    </row>
    <row r="1042" spans="1:7" x14ac:dyDescent="0.3">
      <c r="A1042" t="s">
        <v>1426</v>
      </c>
      <c r="B1042" t="s">
        <v>469</v>
      </c>
      <c r="C1042" t="s">
        <v>3154</v>
      </c>
      <c r="D1042" t="s">
        <v>3195</v>
      </c>
      <c r="E1042" t="s">
        <v>3144</v>
      </c>
      <c r="F1042" t="s">
        <v>3133</v>
      </c>
      <c r="G1042" t="s">
        <v>3250</v>
      </c>
    </row>
    <row r="1043" spans="1:7" x14ac:dyDescent="0.3">
      <c r="A1043" t="s">
        <v>55</v>
      </c>
      <c r="B1043" t="s">
        <v>1444</v>
      </c>
      <c r="C1043" t="s">
        <v>3146</v>
      </c>
      <c r="D1043" t="s">
        <v>3168</v>
      </c>
      <c r="E1043" t="s">
        <v>3173</v>
      </c>
      <c r="F1043" t="s">
        <v>3133</v>
      </c>
      <c r="G1043" t="s">
        <v>4076</v>
      </c>
    </row>
    <row r="1044" spans="1:7" x14ac:dyDescent="0.3">
      <c r="A1044" t="s">
        <v>52</v>
      </c>
      <c r="B1044" t="s">
        <v>1434</v>
      </c>
      <c r="C1044" t="s">
        <v>3370</v>
      </c>
      <c r="D1044" t="s">
        <v>3313</v>
      </c>
      <c r="E1044" t="s">
        <v>3136</v>
      </c>
      <c r="F1044" t="s">
        <v>3162</v>
      </c>
      <c r="G1044" t="s">
        <v>3256</v>
      </c>
    </row>
    <row r="1045" spans="1:7" x14ac:dyDescent="0.3">
      <c r="A1045" t="s">
        <v>118</v>
      </c>
      <c r="B1045" t="s">
        <v>1447</v>
      </c>
      <c r="C1045" t="s">
        <v>3178</v>
      </c>
      <c r="D1045" t="s">
        <v>3201</v>
      </c>
      <c r="E1045" t="s">
        <v>3133</v>
      </c>
      <c r="F1045" t="s">
        <v>3133</v>
      </c>
      <c r="G1045" t="s">
        <v>4397</v>
      </c>
    </row>
    <row r="1046" spans="1:7" x14ac:dyDescent="0.3">
      <c r="A1046" t="s">
        <v>477</v>
      </c>
      <c r="B1046" t="s">
        <v>1330</v>
      </c>
      <c r="C1046" t="s">
        <v>3162</v>
      </c>
      <c r="D1046" t="s">
        <v>3153</v>
      </c>
      <c r="E1046" t="s">
        <v>3144</v>
      </c>
      <c r="F1046" t="s">
        <v>3133</v>
      </c>
      <c r="G1046" t="s">
        <v>3325</v>
      </c>
    </row>
    <row r="1047" spans="1:7" x14ac:dyDescent="0.3">
      <c r="A1047" t="s">
        <v>478</v>
      </c>
      <c r="B1047" t="s">
        <v>110</v>
      </c>
      <c r="C1047" t="s">
        <v>3133</v>
      </c>
      <c r="D1047" t="s">
        <v>3136</v>
      </c>
      <c r="E1047" t="s">
        <v>3133</v>
      </c>
      <c r="F1047" t="s">
        <v>3133</v>
      </c>
      <c r="G1047" t="s">
        <v>3152</v>
      </c>
    </row>
    <row r="1048" spans="1:7" x14ac:dyDescent="0.3">
      <c r="A1048" t="s">
        <v>215</v>
      </c>
      <c r="B1048" t="s">
        <v>45</v>
      </c>
      <c r="C1048" t="s">
        <v>3167</v>
      </c>
      <c r="D1048" t="s">
        <v>3195</v>
      </c>
      <c r="E1048" t="s">
        <v>3136</v>
      </c>
      <c r="F1048" t="s">
        <v>3153</v>
      </c>
      <c r="G1048" t="s">
        <v>4398</v>
      </c>
    </row>
    <row r="1049" spans="1:7" x14ac:dyDescent="0.3">
      <c r="A1049" t="s">
        <v>1449</v>
      </c>
      <c r="B1049" t="s">
        <v>45</v>
      </c>
      <c r="C1049" t="s">
        <v>3136</v>
      </c>
      <c r="D1049" t="s">
        <v>3153</v>
      </c>
      <c r="E1049" t="s">
        <v>3133</v>
      </c>
      <c r="F1049" t="s">
        <v>3133</v>
      </c>
      <c r="G1049" t="s">
        <v>3256</v>
      </c>
    </row>
    <row r="1050" spans="1:7" x14ac:dyDescent="0.3">
      <c r="A1050" t="s">
        <v>31</v>
      </c>
      <c r="B1050" t="s">
        <v>1450</v>
      </c>
      <c r="C1050" t="s">
        <v>3145</v>
      </c>
      <c r="D1050" t="s">
        <v>3264</v>
      </c>
      <c r="E1050" t="s">
        <v>3136</v>
      </c>
      <c r="F1050" t="s">
        <v>3133</v>
      </c>
      <c r="G1050" t="s">
        <v>3817</v>
      </c>
    </row>
    <row r="1051" spans="1:7" x14ac:dyDescent="0.3">
      <c r="A1051" t="s">
        <v>1398</v>
      </c>
      <c r="B1051" t="s">
        <v>1452</v>
      </c>
      <c r="C1051" t="s">
        <v>3173</v>
      </c>
      <c r="D1051" t="s">
        <v>3173</v>
      </c>
      <c r="E1051" t="s">
        <v>3144</v>
      </c>
      <c r="F1051" t="s">
        <v>3133</v>
      </c>
      <c r="G1051" t="s">
        <v>3216</v>
      </c>
    </row>
    <row r="1052" spans="1:7" x14ac:dyDescent="0.3">
      <c r="A1052" t="s">
        <v>25</v>
      </c>
      <c r="B1052" t="s">
        <v>1454</v>
      </c>
      <c r="C1052" t="s">
        <v>3324</v>
      </c>
      <c r="D1052" t="s">
        <v>3297</v>
      </c>
      <c r="E1052" t="s">
        <v>3136</v>
      </c>
      <c r="F1052" t="s">
        <v>3162</v>
      </c>
      <c r="G1052" t="s">
        <v>4399</v>
      </c>
    </row>
    <row r="1053" spans="1:7" x14ac:dyDescent="0.3">
      <c r="A1053" t="s">
        <v>1401</v>
      </c>
      <c r="B1053" t="s">
        <v>1454</v>
      </c>
      <c r="C1053" t="s">
        <v>3202</v>
      </c>
      <c r="D1053" t="s">
        <v>3212</v>
      </c>
      <c r="E1053" t="s">
        <v>3133</v>
      </c>
      <c r="F1053" t="s">
        <v>3144</v>
      </c>
      <c r="G1053" t="s">
        <v>4400</v>
      </c>
    </row>
    <row r="1054" spans="1:7" x14ac:dyDescent="0.3">
      <c r="A1054" t="s">
        <v>138</v>
      </c>
      <c r="B1054" t="s">
        <v>1452</v>
      </c>
      <c r="C1054" t="s">
        <v>3136</v>
      </c>
      <c r="D1054" t="s">
        <v>3162</v>
      </c>
      <c r="E1054" t="s">
        <v>3133</v>
      </c>
      <c r="F1054" t="s">
        <v>3133</v>
      </c>
      <c r="G1054" t="s">
        <v>3573</v>
      </c>
    </row>
    <row r="1055" spans="1:7" x14ac:dyDescent="0.3">
      <c r="A1055" t="s">
        <v>629</v>
      </c>
      <c r="B1055" t="s">
        <v>713</v>
      </c>
      <c r="C1055" t="s">
        <v>3324</v>
      </c>
      <c r="D1055" t="s">
        <v>3212</v>
      </c>
      <c r="E1055" t="s">
        <v>3153</v>
      </c>
      <c r="F1055" t="s">
        <v>3173</v>
      </c>
      <c r="G1055" t="s">
        <v>4401</v>
      </c>
    </row>
    <row r="1056" spans="1:7" x14ac:dyDescent="0.3">
      <c r="A1056" t="s">
        <v>139</v>
      </c>
      <c r="B1056" t="s">
        <v>1458</v>
      </c>
      <c r="C1056" t="s">
        <v>3144</v>
      </c>
      <c r="D1056" t="s">
        <v>3144</v>
      </c>
      <c r="E1056" t="s">
        <v>3133</v>
      </c>
      <c r="F1056" t="s">
        <v>3133</v>
      </c>
      <c r="G1056" t="s">
        <v>3216</v>
      </c>
    </row>
    <row r="1057" spans="1:7" x14ac:dyDescent="0.3">
      <c r="A1057" t="s">
        <v>880</v>
      </c>
      <c r="B1057" t="s">
        <v>45</v>
      </c>
      <c r="C1057" t="s">
        <v>3297</v>
      </c>
      <c r="D1057" t="s">
        <v>3275</v>
      </c>
      <c r="E1057" t="s">
        <v>3153</v>
      </c>
      <c r="F1057" t="s">
        <v>3153</v>
      </c>
      <c r="G1057" t="s">
        <v>4361</v>
      </c>
    </row>
    <row r="1058" spans="1:7" x14ac:dyDescent="0.3">
      <c r="A1058" t="s">
        <v>47</v>
      </c>
      <c r="B1058" t="s">
        <v>1459</v>
      </c>
      <c r="C1058" t="s">
        <v>3367</v>
      </c>
      <c r="D1058" t="s">
        <v>3306</v>
      </c>
      <c r="E1058" t="s">
        <v>3178</v>
      </c>
      <c r="F1058" t="s">
        <v>3136</v>
      </c>
      <c r="G1058" t="s">
        <v>4378</v>
      </c>
    </row>
    <row r="1059" spans="1:7" x14ac:dyDescent="0.3">
      <c r="A1059" t="s">
        <v>52</v>
      </c>
      <c r="B1059" t="s">
        <v>1462</v>
      </c>
      <c r="C1059" t="s">
        <v>3202</v>
      </c>
      <c r="D1059" t="s">
        <v>3180</v>
      </c>
      <c r="E1059" t="s">
        <v>3144</v>
      </c>
      <c r="F1059" t="s">
        <v>3144</v>
      </c>
      <c r="G1059" t="s">
        <v>4300</v>
      </c>
    </row>
    <row r="1060" spans="1:7" x14ac:dyDescent="0.3">
      <c r="A1060" t="s">
        <v>51</v>
      </c>
      <c r="B1060" t="s">
        <v>1463</v>
      </c>
      <c r="C1060" t="s">
        <v>3167</v>
      </c>
      <c r="D1060" t="s">
        <v>3168</v>
      </c>
      <c r="E1060" t="s">
        <v>3162</v>
      </c>
      <c r="F1060" t="s">
        <v>3133</v>
      </c>
      <c r="G1060" t="s">
        <v>3169</v>
      </c>
    </row>
    <row r="1061" spans="1:7" x14ac:dyDescent="0.3">
      <c r="A1061" t="s">
        <v>55</v>
      </c>
      <c r="B1061" t="s">
        <v>305</v>
      </c>
      <c r="C1061" t="s">
        <v>3153</v>
      </c>
      <c r="D1061" t="s">
        <v>3136</v>
      </c>
      <c r="E1061" t="s">
        <v>3133</v>
      </c>
      <c r="F1061" t="s">
        <v>3133</v>
      </c>
      <c r="G1061" t="s">
        <v>3311</v>
      </c>
    </row>
    <row r="1062" spans="1:7" x14ac:dyDescent="0.3">
      <c r="A1062" t="s">
        <v>1465</v>
      </c>
      <c r="B1062" t="s">
        <v>1466</v>
      </c>
      <c r="C1062" t="s">
        <v>3195</v>
      </c>
      <c r="D1062" t="s">
        <v>3175</v>
      </c>
      <c r="E1062" t="s">
        <v>3133</v>
      </c>
      <c r="F1062" t="s">
        <v>3133</v>
      </c>
      <c r="G1062" t="s">
        <v>4402</v>
      </c>
    </row>
    <row r="1063" spans="1:7" x14ac:dyDescent="0.3">
      <c r="A1063" t="s">
        <v>1426</v>
      </c>
      <c r="B1063" t="s">
        <v>1226</v>
      </c>
      <c r="C1063" t="s">
        <v>3237</v>
      </c>
      <c r="D1063" t="s">
        <v>3175</v>
      </c>
      <c r="E1063" t="s">
        <v>3153</v>
      </c>
      <c r="F1063" t="s">
        <v>3133</v>
      </c>
      <c r="G1063" t="s">
        <v>4403</v>
      </c>
    </row>
    <row r="1064" spans="1:7" x14ac:dyDescent="0.3">
      <c r="A1064" t="s">
        <v>282</v>
      </c>
      <c r="B1064" t="s">
        <v>1467</v>
      </c>
      <c r="C1064" t="s">
        <v>3162</v>
      </c>
      <c r="D1064" t="s">
        <v>3173</v>
      </c>
      <c r="E1064" t="s">
        <v>3144</v>
      </c>
      <c r="F1064" t="s">
        <v>3133</v>
      </c>
      <c r="G1064" t="s">
        <v>3694</v>
      </c>
    </row>
    <row r="1065" spans="1:7" x14ac:dyDescent="0.3">
      <c r="A1065" t="s">
        <v>382</v>
      </c>
      <c r="B1065" t="s">
        <v>158</v>
      </c>
      <c r="C1065" t="s">
        <v>3133</v>
      </c>
      <c r="D1065" t="s">
        <v>3144</v>
      </c>
      <c r="E1065" t="s">
        <v>3133</v>
      </c>
      <c r="F1065" t="s">
        <v>3133</v>
      </c>
      <c r="G1065" t="s">
        <v>3152</v>
      </c>
    </row>
    <row r="1066" spans="1:7" x14ac:dyDescent="0.3">
      <c r="A1066" t="s">
        <v>478</v>
      </c>
      <c r="B1066" t="s">
        <v>1470</v>
      </c>
      <c r="C1066" t="s">
        <v>3133</v>
      </c>
      <c r="D1066" t="s">
        <v>3153</v>
      </c>
      <c r="E1066" t="s">
        <v>3133</v>
      </c>
      <c r="F1066" t="s">
        <v>3133</v>
      </c>
      <c r="G1066" t="s">
        <v>3152</v>
      </c>
    </row>
    <row r="1067" spans="1:7" x14ac:dyDescent="0.3">
      <c r="A1067" t="s">
        <v>907</v>
      </c>
      <c r="B1067" t="s">
        <v>315</v>
      </c>
      <c r="C1067" t="s">
        <v>3187</v>
      </c>
      <c r="D1067" t="s">
        <v>3195</v>
      </c>
      <c r="E1067" t="s">
        <v>3144</v>
      </c>
      <c r="F1067" t="s">
        <v>3133</v>
      </c>
      <c r="G1067" t="s">
        <v>4404</v>
      </c>
    </row>
    <row r="1068" spans="1:7" x14ac:dyDescent="0.3">
      <c r="A1068" t="s">
        <v>1472</v>
      </c>
      <c r="B1068" t="s">
        <v>45</v>
      </c>
      <c r="C1068" t="s">
        <v>3133</v>
      </c>
      <c r="D1068" t="s">
        <v>3133</v>
      </c>
      <c r="E1068" t="s">
        <v>3133</v>
      </c>
      <c r="F1068" t="s">
        <v>3133</v>
      </c>
      <c r="G1068" t="s">
        <v>32</v>
      </c>
    </row>
    <row r="1069" spans="1:7" x14ac:dyDescent="0.3">
      <c r="A1069" t="s">
        <v>51</v>
      </c>
      <c r="B1069" t="s">
        <v>1395</v>
      </c>
      <c r="C1069" t="s">
        <v>3133</v>
      </c>
      <c r="D1069" t="s">
        <v>3136</v>
      </c>
      <c r="E1069" t="s">
        <v>3133</v>
      </c>
      <c r="F1069" t="s">
        <v>3133</v>
      </c>
      <c r="G1069" t="s">
        <v>3152</v>
      </c>
    </row>
    <row r="1070" spans="1:7" x14ac:dyDescent="0.3">
      <c r="A1070" t="s">
        <v>47</v>
      </c>
      <c r="B1070" t="s">
        <v>409</v>
      </c>
      <c r="C1070" t="s">
        <v>3264</v>
      </c>
      <c r="D1070" t="s">
        <v>3232</v>
      </c>
      <c r="E1070" t="s">
        <v>3162</v>
      </c>
      <c r="F1070" t="s">
        <v>3133</v>
      </c>
      <c r="G1070" t="s">
        <v>3359</v>
      </c>
    </row>
    <row r="1071" spans="1:7" x14ac:dyDescent="0.3">
      <c r="A1071" t="s">
        <v>55</v>
      </c>
      <c r="B1071" t="s">
        <v>409</v>
      </c>
      <c r="C1071" t="s">
        <v>3133</v>
      </c>
      <c r="D1071" t="s">
        <v>3153</v>
      </c>
      <c r="E1071" t="s">
        <v>3133</v>
      </c>
      <c r="F1071" t="s">
        <v>3133</v>
      </c>
      <c r="G1071" t="s">
        <v>3152</v>
      </c>
    </row>
    <row r="1072" spans="1:7" x14ac:dyDescent="0.3">
      <c r="A1072" t="s">
        <v>1426</v>
      </c>
      <c r="B1072" t="s">
        <v>1305</v>
      </c>
      <c r="C1072" t="s">
        <v>3315</v>
      </c>
      <c r="D1072" t="s">
        <v>3238</v>
      </c>
      <c r="E1072" t="s">
        <v>3136</v>
      </c>
      <c r="F1072" t="s">
        <v>3136</v>
      </c>
      <c r="G1072" t="s">
        <v>4405</v>
      </c>
    </row>
    <row r="1073" spans="1:7" x14ac:dyDescent="0.3">
      <c r="A1073" t="s">
        <v>52</v>
      </c>
      <c r="B1073" t="s">
        <v>1475</v>
      </c>
      <c r="C1073" t="s">
        <v>3367</v>
      </c>
      <c r="D1073" t="s">
        <v>3315</v>
      </c>
      <c r="E1073" t="s">
        <v>3180</v>
      </c>
      <c r="F1073" t="s">
        <v>3136</v>
      </c>
      <c r="G1073" t="s">
        <v>4406</v>
      </c>
    </row>
    <row r="1074" spans="1:7" x14ac:dyDescent="0.3">
      <c r="A1074" t="s">
        <v>118</v>
      </c>
      <c r="B1074" t="s">
        <v>45</v>
      </c>
      <c r="C1074" t="s">
        <v>3289</v>
      </c>
      <c r="D1074" t="s">
        <v>3232</v>
      </c>
      <c r="E1074" t="s">
        <v>3133</v>
      </c>
      <c r="F1074" t="s">
        <v>3173</v>
      </c>
      <c r="G1074" t="s">
        <v>3530</v>
      </c>
    </row>
    <row r="1075" spans="1:7" x14ac:dyDescent="0.3">
      <c r="A1075" t="s">
        <v>215</v>
      </c>
      <c r="B1075" t="s">
        <v>45</v>
      </c>
      <c r="C1075" t="s">
        <v>3202</v>
      </c>
      <c r="D1075" t="s">
        <v>3195</v>
      </c>
      <c r="E1075" t="s">
        <v>3144</v>
      </c>
      <c r="F1075" t="s">
        <v>3133</v>
      </c>
      <c r="G1075" t="s">
        <v>3272</v>
      </c>
    </row>
    <row r="1076" spans="1:7" x14ac:dyDescent="0.3">
      <c r="A1076" t="s">
        <v>25</v>
      </c>
      <c r="B1076" t="s">
        <v>637</v>
      </c>
      <c r="C1076" t="s">
        <v>3167</v>
      </c>
      <c r="D1076" t="s">
        <v>3244</v>
      </c>
      <c r="E1076" t="s">
        <v>3173</v>
      </c>
      <c r="F1076" t="s">
        <v>3133</v>
      </c>
      <c r="G1076" t="s">
        <v>3679</v>
      </c>
    </row>
    <row r="1077" spans="1:7" x14ac:dyDescent="0.3">
      <c r="A1077" t="s">
        <v>1398</v>
      </c>
      <c r="B1077" t="s">
        <v>1477</v>
      </c>
      <c r="C1077" t="s">
        <v>3133</v>
      </c>
      <c r="D1077" t="s">
        <v>3136</v>
      </c>
      <c r="E1077" t="s">
        <v>3133</v>
      </c>
      <c r="F1077" t="s">
        <v>3133</v>
      </c>
      <c r="G1077" t="s">
        <v>3152</v>
      </c>
    </row>
    <row r="1078" spans="1:7" x14ac:dyDescent="0.3">
      <c r="A1078" t="s">
        <v>629</v>
      </c>
      <c r="B1078" t="s">
        <v>1479</v>
      </c>
      <c r="C1078" t="s">
        <v>3212</v>
      </c>
      <c r="D1078" t="s">
        <v>3202</v>
      </c>
      <c r="E1078" t="s">
        <v>3133</v>
      </c>
      <c r="F1078" t="s">
        <v>3144</v>
      </c>
      <c r="G1078" t="s">
        <v>3169</v>
      </c>
    </row>
    <row r="1079" spans="1:7" x14ac:dyDescent="0.3">
      <c r="A1079" t="s">
        <v>31</v>
      </c>
      <c r="B1079" t="s">
        <v>1481</v>
      </c>
      <c r="C1079" t="s">
        <v>3345</v>
      </c>
      <c r="D1079" t="s">
        <v>3324</v>
      </c>
      <c r="E1079" t="s">
        <v>3178</v>
      </c>
      <c r="F1079" t="s">
        <v>3133</v>
      </c>
      <c r="G1079" t="s">
        <v>4407</v>
      </c>
    </row>
    <row r="1080" spans="1:7" x14ac:dyDescent="0.3">
      <c r="A1080" t="s">
        <v>1402</v>
      </c>
      <c r="B1080" t="s">
        <v>1483</v>
      </c>
      <c r="C1080" t="s">
        <v>3306</v>
      </c>
      <c r="D1080" t="s">
        <v>3181</v>
      </c>
      <c r="E1080" t="s">
        <v>3162</v>
      </c>
      <c r="F1080" t="s">
        <v>3136</v>
      </c>
      <c r="G1080" t="s">
        <v>4408</v>
      </c>
    </row>
    <row r="1081" spans="1:7" x14ac:dyDescent="0.3">
      <c r="A1081" t="s">
        <v>880</v>
      </c>
      <c r="B1081" t="s">
        <v>1485</v>
      </c>
      <c r="C1081" t="s">
        <v>3195</v>
      </c>
      <c r="D1081" t="s">
        <v>3187</v>
      </c>
      <c r="E1081" t="s">
        <v>3133</v>
      </c>
      <c r="F1081" t="s">
        <v>3133</v>
      </c>
      <c r="G1081" t="s">
        <v>3968</v>
      </c>
    </row>
    <row r="1082" spans="1:7" x14ac:dyDescent="0.3">
      <c r="A1082" t="s">
        <v>138</v>
      </c>
      <c r="B1082" t="s">
        <v>1487</v>
      </c>
      <c r="C1082" t="s">
        <v>3175</v>
      </c>
      <c r="D1082" t="s">
        <v>3195</v>
      </c>
      <c r="E1082" t="s">
        <v>3144</v>
      </c>
      <c r="F1082" t="s">
        <v>3144</v>
      </c>
      <c r="G1082" t="s">
        <v>3344</v>
      </c>
    </row>
    <row r="1083" spans="1:7" x14ac:dyDescent="0.3">
      <c r="A1083" t="s">
        <v>139</v>
      </c>
      <c r="B1083" t="s">
        <v>45</v>
      </c>
      <c r="C1083" t="s">
        <v>3162</v>
      </c>
      <c r="D1083" t="s">
        <v>3136</v>
      </c>
      <c r="E1083" t="s">
        <v>3133</v>
      </c>
      <c r="F1083" t="s">
        <v>3133</v>
      </c>
      <c r="G1083" t="s">
        <v>3272</v>
      </c>
    </row>
    <row r="1084" spans="1:7" x14ac:dyDescent="0.3">
      <c r="A1084" t="s">
        <v>935</v>
      </c>
      <c r="B1084" t="s">
        <v>45</v>
      </c>
      <c r="C1084" t="s">
        <v>3180</v>
      </c>
      <c r="D1084" t="s">
        <v>3153</v>
      </c>
      <c r="E1084" t="s">
        <v>3144</v>
      </c>
      <c r="F1084" t="s">
        <v>3133</v>
      </c>
      <c r="G1084" t="s">
        <v>3540</v>
      </c>
    </row>
    <row r="1085" spans="1:7" x14ac:dyDescent="0.3">
      <c r="A1085" t="s">
        <v>1328</v>
      </c>
      <c r="B1085" t="s">
        <v>1489</v>
      </c>
      <c r="C1085" t="s">
        <v>3144</v>
      </c>
      <c r="D1085" t="s">
        <v>3153</v>
      </c>
      <c r="E1085" t="s">
        <v>3133</v>
      </c>
      <c r="F1085" t="s">
        <v>3133</v>
      </c>
      <c r="G1085" t="s">
        <v>3163</v>
      </c>
    </row>
    <row r="1086" spans="1:7" x14ac:dyDescent="0.3">
      <c r="A1086" t="s">
        <v>489</v>
      </c>
      <c r="B1086" t="s">
        <v>1491</v>
      </c>
      <c r="C1086" t="s">
        <v>3180</v>
      </c>
      <c r="D1086" t="s">
        <v>3173</v>
      </c>
      <c r="E1086" t="s">
        <v>3144</v>
      </c>
      <c r="F1086" t="s">
        <v>3133</v>
      </c>
      <c r="G1086" t="s">
        <v>3636</v>
      </c>
    </row>
    <row r="1087" spans="1:7" x14ac:dyDescent="0.3">
      <c r="A1087" t="s">
        <v>1433</v>
      </c>
      <c r="B1087" t="s">
        <v>1493</v>
      </c>
      <c r="C1087" t="s">
        <v>3181</v>
      </c>
      <c r="D1087" t="s">
        <v>3175</v>
      </c>
      <c r="E1087" t="s">
        <v>3144</v>
      </c>
      <c r="F1087" t="s">
        <v>3144</v>
      </c>
      <c r="G1087" t="s">
        <v>3968</v>
      </c>
    </row>
    <row r="1088" spans="1:7" x14ac:dyDescent="0.3">
      <c r="A1088" t="s">
        <v>292</v>
      </c>
      <c r="B1088" t="s">
        <v>1346</v>
      </c>
      <c r="C1088" t="s">
        <v>3321</v>
      </c>
      <c r="D1088" t="s">
        <v>3146</v>
      </c>
      <c r="E1088" t="s">
        <v>3180</v>
      </c>
      <c r="F1088" t="s">
        <v>3144</v>
      </c>
      <c r="G1088" t="s">
        <v>3432</v>
      </c>
    </row>
    <row r="1089" spans="1:7" x14ac:dyDescent="0.3">
      <c r="A1089" t="s">
        <v>67</v>
      </c>
      <c r="B1089" t="s">
        <v>1494</v>
      </c>
      <c r="C1089" t="s">
        <v>3154</v>
      </c>
      <c r="D1089" t="s">
        <v>3202</v>
      </c>
      <c r="E1089" t="s">
        <v>3144</v>
      </c>
      <c r="F1089" t="s">
        <v>3133</v>
      </c>
      <c r="G1089" t="s">
        <v>3645</v>
      </c>
    </row>
    <row r="1090" spans="1:7" x14ac:dyDescent="0.3">
      <c r="A1090" t="s">
        <v>239</v>
      </c>
      <c r="B1090" t="s">
        <v>1477</v>
      </c>
      <c r="C1090" t="s">
        <v>3222</v>
      </c>
      <c r="D1090" t="s">
        <v>3175</v>
      </c>
      <c r="E1090" t="s">
        <v>3153</v>
      </c>
      <c r="F1090" t="s">
        <v>3133</v>
      </c>
      <c r="G1090" t="s">
        <v>3700</v>
      </c>
    </row>
    <row r="1091" spans="1:7" x14ac:dyDescent="0.3">
      <c r="A1091" t="s">
        <v>246</v>
      </c>
      <c r="B1091" t="s">
        <v>1495</v>
      </c>
      <c r="C1091" t="s">
        <v>3187</v>
      </c>
      <c r="D1091" t="s">
        <v>3180</v>
      </c>
      <c r="E1091" t="s">
        <v>3133</v>
      </c>
      <c r="F1091" t="s">
        <v>3144</v>
      </c>
      <c r="G1091" t="s">
        <v>3411</v>
      </c>
    </row>
    <row r="1092" spans="1:7" x14ac:dyDescent="0.3">
      <c r="A1092" t="s">
        <v>240</v>
      </c>
      <c r="B1092" t="s">
        <v>1496</v>
      </c>
      <c r="C1092" t="s">
        <v>3144</v>
      </c>
      <c r="D1092" t="s">
        <v>3173</v>
      </c>
      <c r="E1092" t="s">
        <v>3133</v>
      </c>
      <c r="F1092" t="s">
        <v>3133</v>
      </c>
      <c r="G1092" t="s">
        <v>3252</v>
      </c>
    </row>
    <row r="1093" spans="1:7" x14ac:dyDescent="0.3">
      <c r="A1093" t="s">
        <v>251</v>
      </c>
      <c r="B1093" t="s">
        <v>438</v>
      </c>
      <c r="C1093" t="s">
        <v>3324</v>
      </c>
      <c r="D1093" t="s">
        <v>3175</v>
      </c>
      <c r="E1093" t="s">
        <v>3173</v>
      </c>
      <c r="F1093" t="s">
        <v>3136</v>
      </c>
      <c r="G1093" t="s">
        <v>4409</v>
      </c>
    </row>
    <row r="1094" spans="1:7" x14ac:dyDescent="0.3">
      <c r="A1094" t="s">
        <v>256</v>
      </c>
      <c r="B1094" t="s">
        <v>45</v>
      </c>
      <c r="C1094" t="s">
        <v>3155</v>
      </c>
      <c r="D1094" t="s">
        <v>3201</v>
      </c>
      <c r="E1094" t="s">
        <v>3133</v>
      </c>
      <c r="F1094" t="s">
        <v>3153</v>
      </c>
      <c r="G1094" t="s">
        <v>3918</v>
      </c>
    </row>
    <row r="1095" spans="1:7" x14ac:dyDescent="0.3">
      <c r="A1095" t="s">
        <v>870</v>
      </c>
      <c r="B1095" t="s">
        <v>45</v>
      </c>
      <c r="C1095" t="s">
        <v>3133</v>
      </c>
      <c r="D1095" t="s">
        <v>3144</v>
      </c>
      <c r="E1095" t="s">
        <v>3133</v>
      </c>
      <c r="F1095" t="s">
        <v>3133</v>
      </c>
      <c r="G1095" t="s">
        <v>3152</v>
      </c>
    </row>
    <row r="1096" spans="1:7" x14ac:dyDescent="0.3">
      <c r="A1096" t="s">
        <v>47</v>
      </c>
      <c r="B1096" t="s">
        <v>1498</v>
      </c>
      <c r="C1096" t="s">
        <v>3306</v>
      </c>
      <c r="D1096" t="s">
        <v>3146</v>
      </c>
      <c r="E1096" t="s">
        <v>3178</v>
      </c>
      <c r="F1096" t="s">
        <v>3133</v>
      </c>
      <c r="G1096" t="s">
        <v>4410</v>
      </c>
    </row>
    <row r="1097" spans="1:7" x14ac:dyDescent="0.3">
      <c r="A1097" t="s">
        <v>51</v>
      </c>
      <c r="B1097" t="s">
        <v>1491</v>
      </c>
      <c r="C1097" t="s">
        <v>3188</v>
      </c>
      <c r="D1097" t="s">
        <v>3188</v>
      </c>
      <c r="E1097" t="s">
        <v>3153</v>
      </c>
      <c r="F1097" t="s">
        <v>3144</v>
      </c>
      <c r="G1097" t="s">
        <v>3216</v>
      </c>
    </row>
    <row r="1098" spans="1:7" x14ac:dyDescent="0.3">
      <c r="A1098" t="s">
        <v>55</v>
      </c>
      <c r="B1098" t="s">
        <v>1500</v>
      </c>
      <c r="C1098" t="s">
        <v>3284</v>
      </c>
      <c r="D1098" t="s">
        <v>3238</v>
      </c>
      <c r="E1098" t="s">
        <v>3173</v>
      </c>
      <c r="F1098" t="s">
        <v>3136</v>
      </c>
      <c r="G1098" t="s">
        <v>4411</v>
      </c>
    </row>
    <row r="1099" spans="1:7" x14ac:dyDescent="0.3">
      <c r="A1099" t="s">
        <v>1426</v>
      </c>
      <c r="B1099" t="s">
        <v>1410</v>
      </c>
      <c r="C1099" t="s">
        <v>3133</v>
      </c>
      <c r="D1099" t="s">
        <v>3144</v>
      </c>
      <c r="E1099" t="s">
        <v>3133</v>
      </c>
      <c r="F1099" t="s">
        <v>3133</v>
      </c>
      <c r="G1099" t="s">
        <v>3152</v>
      </c>
    </row>
    <row r="1100" spans="1:7" x14ac:dyDescent="0.3">
      <c r="A1100" t="s">
        <v>52</v>
      </c>
      <c r="B1100" t="s">
        <v>45</v>
      </c>
      <c r="C1100" t="s">
        <v>3389</v>
      </c>
      <c r="D1100" t="s">
        <v>3266</v>
      </c>
      <c r="E1100" t="s">
        <v>3178</v>
      </c>
      <c r="F1100" t="s">
        <v>3136</v>
      </c>
      <c r="G1100" t="s">
        <v>3554</v>
      </c>
    </row>
    <row r="1101" spans="1:7" x14ac:dyDescent="0.3">
      <c r="A1101" t="s">
        <v>118</v>
      </c>
      <c r="B1101" t="s">
        <v>45</v>
      </c>
      <c r="C1101" t="s">
        <v>3222</v>
      </c>
      <c r="D1101" t="s">
        <v>3173</v>
      </c>
      <c r="E1101" t="s">
        <v>3133</v>
      </c>
      <c r="F1101" t="s">
        <v>3153</v>
      </c>
      <c r="G1101" t="s">
        <v>3659</v>
      </c>
    </row>
    <row r="1102" spans="1:7" x14ac:dyDescent="0.3">
      <c r="A1102" t="s">
        <v>2</v>
      </c>
      <c r="B1102" t="s">
        <v>3</v>
      </c>
      <c r="C1102" t="s">
        <v>4</v>
      </c>
      <c r="D1102" t="s">
        <v>5</v>
      </c>
      <c r="E1102" t="s">
        <v>6</v>
      </c>
      <c r="F1102" t="s">
        <v>7</v>
      </c>
      <c r="G1102" t="s">
        <v>8</v>
      </c>
    </row>
    <row r="1103" spans="1:7" x14ac:dyDescent="0.3">
      <c r="A1103" t="s">
        <v>691</v>
      </c>
      <c r="B1103" t="s">
        <v>1502</v>
      </c>
      <c r="C1103" t="s">
        <v>3306</v>
      </c>
      <c r="D1103" t="s">
        <v>3188</v>
      </c>
      <c r="E1103" t="s">
        <v>3162</v>
      </c>
      <c r="F1103" t="s">
        <v>3144</v>
      </c>
      <c r="G1103" t="s">
        <v>4325</v>
      </c>
    </row>
    <row r="1104" spans="1:7" x14ac:dyDescent="0.3">
      <c r="A1104" t="s">
        <v>95</v>
      </c>
      <c r="B1104" t="s">
        <v>1505</v>
      </c>
      <c r="C1104" t="s">
        <v>3389</v>
      </c>
      <c r="D1104" t="s">
        <v>3321</v>
      </c>
      <c r="E1104" t="s">
        <v>3178</v>
      </c>
      <c r="F1104" t="s">
        <v>3136</v>
      </c>
      <c r="G1104" t="s">
        <v>4412</v>
      </c>
    </row>
    <row r="1105" spans="1:7" x14ac:dyDescent="0.3">
      <c r="A1105" t="s">
        <v>1507</v>
      </c>
      <c r="B1105" t="s">
        <v>1508</v>
      </c>
      <c r="C1105" t="s">
        <v>3168</v>
      </c>
      <c r="D1105" t="s">
        <v>3155</v>
      </c>
      <c r="E1105" t="s">
        <v>3153</v>
      </c>
      <c r="F1105" t="s">
        <v>3144</v>
      </c>
      <c r="G1105" t="s">
        <v>4330</v>
      </c>
    </row>
    <row r="1106" spans="1:7" x14ac:dyDescent="0.3">
      <c r="A1106" t="s">
        <v>1510</v>
      </c>
      <c r="B1106" t="s">
        <v>1511</v>
      </c>
      <c r="C1106" t="s">
        <v>3153</v>
      </c>
      <c r="D1106" t="s">
        <v>3136</v>
      </c>
      <c r="E1106" t="s">
        <v>3133</v>
      </c>
      <c r="F1106" t="s">
        <v>3133</v>
      </c>
      <c r="G1106" t="s">
        <v>3311</v>
      </c>
    </row>
    <row r="1107" spans="1:7" x14ac:dyDescent="0.3">
      <c r="A1107" t="s">
        <v>1026</v>
      </c>
      <c r="B1107" t="s">
        <v>1513</v>
      </c>
      <c r="C1107" t="s">
        <v>3178</v>
      </c>
      <c r="D1107" t="s">
        <v>3178</v>
      </c>
      <c r="E1107" t="s">
        <v>3144</v>
      </c>
      <c r="F1107" t="s">
        <v>3133</v>
      </c>
      <c r="G1107" t="s">
        <v>3216</v>
      </c>
    </row>
    <row r="1108" spans="1:7" x14ac:dyDescent="0.3">
      <c r="A1108" t="s">
        <v>1509</v>
      </c>
      <c r="B1108" t="s">
        <v>688</v>
      </c>
      <c r="C1108" t="s">
        <v>3174</v>
      </c>
      <c r="D1108" t="s">
        <v>3202</v>
      </c>
      <c r="E1108" t="s">
        <v>3133</v>
      </c>
      <c r="F1108" t="s">
        <v>3133</v>
      </c>
      <c r="G1108" t="s">
        <v>3643</v>
      </c>
    </row>
    <row r="1109" spans="1:7" x14ac:dyDescent="0.3">
      <c r="A1109" t="s">
        <v>1030</v>
      </c>
      <c r="B1109" t="s">
        <v>1515</v>
      </c>
      <c r="C1109" t="s">
        <v>3180</v>
      </c>
      <c r="D1109" t="s">
        <v>3162</v>
      </c>
      <c r="E1109" t="s">
        <v>3133</v>
      </c>
      <c r="F1109" t="s">
        <v>3144</v>
      </c>
      <c r="G1109" t="s">
        <v>3434</v>
      </c>
    </row>
    <row r="1110" spans="1:7" x14ac:dyDescent="0.3">
      <c r="A1110" t="s">
        <v>351</v>
      </c>
      <c r="B1110" t="s">
        <v>1516</v>
      </c>
      <c r="C1110" t="s">
        <v>3153</v>
      </c>
      <c r="D1110" t="s">
        <v>3153</v>
      </c>
      <c r="E1110" t="s">
        <v>3133</v>
      </c>
      <c r="F1110" t="s">
        <v>3133</v>
      </c>
      <c r="G1110" t="s">
        <v>3216</v>
      </c>
    </row>
    <row r="1111" spans="1:7" x14ac:dyDescent="0.3">
      <c r="A1111" t="s">
        <v>99</v>
      </c>
      <c r="B1111" t="s">
        <v>45</v>
      </c>
      <c r="C1111" t="s">
        <v>3173</v>
      </c>
      <c r="D1111" t="s">
        <v>3136</v>
      </c>
      <c r="E1111" t="s">
        <v>3144</v>
      </c>
      <c r="F1111" t="s">
        <v>3133</v>
      </c>
      <c r="G1111" t="s">
        <v>3294</v>
      </c>
    </row>
    <row r="1112" spans="1:7" x14ac:dyDescent="0.3">
      <c r="A1112" t="s">
        <v>449</v>
      </c>
      <c r="B1112" t="s">
        <v>1518</v>
      </c>
      <c r="C1112" t="s">
        <v>3377</v>
      </c>
      <c r="D1112" t="s">
        <v>3134</v>
      </c>
      <c r="E1112" t="s">
        <v>3178</v>
      </c>
      <c r="F1112" t="s">
        <v>3178</v>
      </c>
      <c r="G1112" t="s">
        <v>4413</v>
      </c>
    </row>
    <row r="1113" spans="1:7" x14ac:dyDescent="0.3">
      <c r="A1113" t="s">
        <v>858</v>
      </c>
      <c r="B1113" t="s">
        <v>1521</v>
      </c>
      <c r="C1113" t="s">
        <v>3144</v>
      </c>
      <c r="D1113" t="s">
        <v>3153</v>
      </c>
      <c r="E1113" t="s">
        <v>3133</v>
      </c>
      <c r="F1113" t="s">
        <v>3133</v>
      </c>
      <c r="G1113" t="s">
        <v>3163</v>
      </c>
    </row>
    <row r="1114" spans="1:7" x14ac:dyDescent="0.3">
      <c r="A1114" t="s">
        <v>31</v>
      </c>
      <c r="B1114" t="s">
        <v>1523</v>
      </c>
      <c r="C1114" t="s">
        <v>3418</v>
      </c>
      <c r="D1114" t="s">
        <v>3367</v>
      </c>
      <c r="E1114" t="s">
        <v>3178</v>
      </c>
      <c r="F1114" t="s">
        <v>3144</v>
      </c>
      <c r="G1114" t="s">
        <v>4415</v>
      </c>
    </row>
    <row r="1115" spans="1:7" x14ac:dyDescent="0.3">
      <c r="A1115" t="s">
        <v>138</v>
      </c>
      <c r="B1115" t="s">
        <v>1525</v>
      </c>
      <c r="C1115" t="s">
        <v>3162</v>
      </c>
      <c r="D1115" t="s">
        <v>3162</v>
      </c>
      <c r="E1115" t="s">
        <v>3133</v>
      </c>
      <c r="F1115" t="s">
        <v>3133</v>
      </c>
      <c r="G1115" t="s">
        <v>3216</v>
      </c>
    </row>
    <row r="1116" spans="1:7" x14ac:dyDescent="0.3">
      <c r="A1116" t="s">
        <v>1527</v>
      </c>
      <c r="B1116" t="s">
        <v>1528</v>
      </c>
      <c r="C1116" t="s">
        <v>3162</v>
      </c>
      <c r="D1116" t="s">
        <v>3178</v>
      </c>
      <c r="E1116" t="s">
        <v>3133</v>
      </c>
      <c r="F1116" t="s">
        <v>3133</v>
      </c>
      <c r="G1116" t="s">
        <v>3311</v>
      </c>
    </row>
    <row r="1117" spans="1:7" x14ac:dyDescent="0.3">
      <c r="A1117" t="s">
        <v>51</v>
      </c>
      <c r="B1117" t="s">
        <v>1530</v>
      </c>
      <c r="C1117" t="s">
        <v>3144</v>
      </c>
      <c r="D1117" t="s">
        <v>3153</v>
      </c>
      <c r="E1117" t="s">
        <v>3133</v>
      </c>
      <c r="F1117" t="s">
        <v>3133</v>
      </c>
      <c r="G1117" t="s">
        <v>3163</v>
      </c>
    </row>
    <row r="1118" spans="1:7" x14ac:dyDescent="0.3">
      <c r="A1118" t="s">
        <v>986</v>
      </c>
      <c r="B1118" t="s">
        <v>45</v>
      </c>
      <c r="C1118" t="s">
        <v>3136</v>
      </c>
      <c r="D1118" t="s">
        <v>3136</v>
      </c>
      <c r="E1118" t="s">
        <v>3133</v>
      </c>
      <c r="F1118" t="s">
        <v>3133</v>
      </c>
      <c r="G1118" t="s">
        <v>3216</v>
      </c>
    </row>
    <row r="1119" spans="1:7" x14ac:dyDescent="0.3">
      <c r="A1119" t="s">
        <v>907</v>
      </c>
      <c r="B1119" t="s">
        <v>45</v>
      </c>
      <c r="C1119" t="s">
        <v>3162</v>
      </c>
      <c r="D1119" t="s">
        <v>3144</v>
      </c>
      <c r="E1119" t="s">
        <v>3144</v>
      </c>
      <c r="F1119" t="s">
        <v>3133</v>
      </c>
      <c r="G1119" t="s">
        <v>4386</v>
      </c>
    </row>
    <row r="1120" spans="1:7" x14ac:dyDescent="0.3">
      <c r="A1120" t="s">
        <v>1532</v>
      </c>
      <c r="B1120" t="s">
        <v>637</v>
      </c>
      <c r="C1120" t="s">
        <v>3144</v>
      </c>
      <c r="D1120" t="s">
        <v>3136</v>
      </c>
      <c r="E1120" t="s">
        <v>3133</v>
      </c>
      <c r="F1120" t="s">
        <v>3133</v>
      </c>
      <c r="G1120" t="s">
        <v>3179</v>
      </c>
    </row>
    <row r="1121" spans="1:7" x14ac:dyDescent="0.3">
      <c r="A1121" t="s">
        <v>270</v>
      </c>
      <c r="B1121" t="s">
        <v>1534</v>
      </c>
      <c r="C1121" t="s">
        <v>3334</v>
      </c>
      <c r="D1121" t="s">
        <v>3303</v>
      </c>
      <c r="E1121" t="s">
        <v>3173</v>
      </c>
      <c r="F1121" t="s">
        <v>3136</v>
      </c>
      <c r="G1121" t="s">
        <v>4416</v>
      </c>
    </row>
    <row r="1122" spans="1:7" x14ac:dyDescent="0.3">
      <c r="A1122" t="s">
        <v>52</v>
      </c>
      <c r="B1122" t="s">
        <v>1535</v>
      </c>
      <c r="C1122" t="s">
        <v>3167</v>
      </c>
      <c r="D1122" t="s">
        <v>3146</v>
      </c>
      <c r="E1122" t="s">
        <v>3144</v>
      </c>
      <c r="F1122" t="s">
        <v>3153</v>
      </c>
      <c r="G1122" t="s">
        <v>4417</v>
      </c>
    </row>
    <row r="1123" spans="1:7" x14ac:dyDescent="0.3">
      <c r="A1123" t="s">
        <v>1537</v>
      </c>
      <c r="B1123" t="s">
        <v>1538</v>
      </c>
      <c r="C1123" t="s">
        <v>3136</v>
      </c>
      <c r="D1123" t="s">
        <v>3178</v>
      </c>
      <c r="E1123" t="s">
        <v>3133</v>
      </c>
      <c r="F1123" t="s">
        <v>3133</v>
      </c>
      <c r="G1123" t="s">
        <v>3163</v>
      </c>
    </row>
    <row r="1124" spans="1:7" x14ac:dyDescent="0.3">
      <c r="A1124" t="s">
        <v>1536</v>
      </c>
      <c r="B1124" t="s">
        <v>45</v>
      </c>
      <c r="C1124" t="s">
        <v>3334</v>
      </c>
      <c r="D1124" t="s">
        <v>3255</v>
      </c>
      <c r="E1124" t="s">
        <v>3162</v>
      </c>
      <c r="F1124" t="s">
        <v>3153</v>
      </c>
      <c r="G1124" t="s">
        <v>4418</v>
      </c>
    </row>
    <row r="1125" spans="1:7" x14ac:dyDescent="0.3">
      <c r="A1125" t="s">
        <v>496</v>
      </c>
      <c r="B1125" t="s">
        <v>45</v>
      </c>
      <c r="C1125" t="s">
        <v>3238</v>
      </c>
      <c r="D1125" t="s">
        <v>3174</v>
      </c>
      <c r="E1125" t="s">
        <v>3144</v>
      </c>
      <c r="F1125" t="s">
        <v>3144</v>
      </c>
      <c r="G1125" t="s">
        <v>3256</v>
      </c>
    </row>
    <row r="1126" spans="1:7" x14ac:dyDescent="0.3">
      <c r="A1126" t="s">
        <v>1013</v>
      </c>
      <c r="B1126" t="s">
        <v>1539</v>
      </c>
      <c r="C1126" t="s">
        <v>3162</v>
      </c>
      <c r="D1126" t="s">
        <v>3187</v>
      </c>
      <c r="E1126" t="s">
        <v>3133</v>
      </c>
      <c r="F1126" t="s">
        <v>3133</v>
      </c>
      <c r="G1126" t="s">
        <v>3163</v>
      </c>
    </row>
    <row r="1127" spans="1:7" x14ac:dyDescent="0.3">
      <c r="A1127" t="s">
        <v>874</v>
      </c>
      <c r="B1127" t="s">
        <v>1541</v>
      </c>
      <c r="C1127" t="s">
        <v>3133</v>
      </c>
      <c r="D1127" t="s">
        <v>3162</v>
      </c>
      <c r="E1127" t="s">
        <v>3133</v>
      </c>
      <c r="F1127" t="s">
        <v>3133</v>
      </c>
      <c r="G1127" t="s">
        <v>3152</v>
      </c>
    </row>
    <row r="1128" spans="1:7" x14ac:dyDescent="0.3">
      <c r="A1128" t="s">
        <v>852</v>
      </c>
      <c r="B1128" t="s">
        <v>1542</v>
      </c>
      <c r="C1128" t="s">
        <v>3341</v>
      </c>
      <c r="D1128" t="s">
        <v>3293</v>
      </c>
      <c r="E1128" t="s">
        <v>3144</v>
      </c>
      <c r="F1128" t="s">
        <v>3173</v>
      </c>
      <c r="G1128" t="s">
        <v>3918</v>
      </c>
    </row>
    <row r="1129" spans="1:7" x14ac:dyDescent="0.3">
      <c r="A1129" t="s">
        <v>83</v>
      </c>
      <c r="B1129" t="s">
        <v>1544</v>
      </c>
      <c r="C1129" t="s">
        <v>3180</v>
      </c>
      <c r="D1129" t="s">
        <v>3202</v>
      </c>
      <c r="E1129" t="s">
        <v>3133</v>
      </c>
      <c r="F1129" t="s">
        <v>3133</v>
      </c>
      <c r="G1129" t="s">
        <v>4351</v>
      </c>
    </row>
    <row r="1130" spans="1:7" x14ac:dyDescent="0.3">
      <c r="A1130" t="s">
        <v>343</v>
      </c>
      <c r="B1130" t="s">
        <v>294</v>
      </c>
      <c r="C1130" t="s">
        <v>3162</v>
      </c>
      <c r="D1130" t="s">
        <v>3153</v>
      </c>
      <c r="E1130" t="s">
        <v>3144</v>
      </c>
      <c r="F1130" t="s">
        <v>3133</v>
      </c>
      <c r="G1130" t="s">
        <v>3325</v>
      </c>
    </row>
    <row r="1131" spans="1:7" x14ac:dyDescent="0.3">
      <c r="A1131" t="s">
        <v>246</v>
      </c>
      <c r="B1131" t="s">
        <v>1545</v>
      </c>
      <c r="C1131" t="s">
        <v>3153</v>
      </c>
      <c r="D1131" t="s">
        <v>3173</v>
      </c>
      <c r="E1131" t="s">
        <v>3133</v>
      </c>
      <c r="F1131" t="s">
        <v>3133</v>
      </c>
      <c r="G1131" t="s">
        <v>3562</v>
      </c>
    </row>
    <row r="1132" spans="1:7" x14ac:dyDescent="0.3">
      <c r="A1132" t="s">
        <v>239</v>
      </c>
      <c r="B1132" t="s">
        <v>1547</v>
      </c>
      <c r="C1132" t="s">
        <v>3222</v>
      </c>
      <c r="D1132" t="s">
        <v>3155</v>
      </c>
      <c r="E1132" t="s">
        <v>3133</v>
      </c>
      <c r="F1132" t="s">
        <v>3133</v>
      </c>
      <c r="G1132" t="s">
        <v>4419</v>
      </c>
    </row>
    <row r="1133" spans="1:7" x14ac:dyDescent="0.3">
      <c r="A1133" t="s">
        <v>191</v>
      </c>
      <c r="B1133" t="s">
        <v>45</v>
      </c>
      <c r="C1133" t="s">
        <v>3244</v>
      </c>
      <c r="D1133" t="s">
        <v>3167</v>
      </c>
      <c r="E1133" t="s">
        <v>3144</v>
      </c>
      <c r="F1133" t="s">
        <v>3133</v>
      </c>
      <c r="G1133" t="s">
        <v>4420</v>
      </c>
    </row>
    <row r="1134" spans="1:7" x14ac:dyDescent="0.3">
      <c r="A1134" t="s">
        <v>240</v>
      </c>
      <c r="B1134" t="s">
        <v>45</v>
      </c>
      <c r="C1134" t="s">
        <v>3244</v>
      </c>
      <c r="D1134" t="s">
        <v>3174</v>
      </c>
      <c r="E1134" t="s">
        <v>3144</v>
      </c>
      <c r="F1134" t="s">
        <v>3144</v>
      </c>
      <c r="G1134" t="s">
        <v>3606</v>
      </c>
    </row>
    <row r="1135" spans="1:7" x14ac:dyDescent="0.3">
      <c r="A1135" t="s">
        <v>691</v>
      </c>
      <c r="B1135" t="s">
        <v>1023</v>
      </c>
      <c r="C1135" t="s">
        <v>3310</v>
      </c>
      <c r="D1135" t="s">
        <v>3264</v>
      </c>
      <c r="E1135" t="s">
        <v>3136</v>
      </c>
      <c r="F1135" t="s">
        <v>3153</v>
      </c>
      <c r="G1135" t="s">
        <v>3214</v>
      </c>
    </row>
    <row r="1136" spans="1:7" x14ac:dyDescent="0.3">
      <c r="A1136" t="s">
        <v>95</v>
      </c>
      <c r="B1136" t="s">
        <v>1551</v>
      </c>
      <c r="C1136" t="s">
        <v>3167</v>
      </c>
      <c r="D1136" t="s">
        <v>3279</v>
      </c>
      <c r="E1136" t="s">
        <v>3153</v>
      </c>
      <c r="F1136" t="s">
        <v>3133</v>
      </c>
      <c r="G1136" t="s">
        <v>4421</v>
      </c>
    </row>
    <row r="1137" spans="1:7" x14ac:dyDescent="0.3">
      <c r="A1137" t="s">
        <v>1507</v>
      </c>
      <c r="B1137" t="s">
        <v>1552</v>
      </c>
      <c r="C1137" t="s">
        <v>3136</v>
      </c>
      <c r="D1137" t="s">
        <v>3173</v>
      </c>
      <c r="E1137" t="s">
        <v>3133</v>
      </c>
      <c r="F1137" t="s">
        <v>3133</v>
      </c>
      <c r="G1137" t="s">
        <v>3388</v>
      </c>
    </row>
    <row r="1138" spans="1:7" x14ac:dyDescent="0.3">
      <c r="A1138" t="s">
        <v>99</v>
      </c>
      <c r="B1138" t="s">
        <v>1553</v>
      </c>
      <c r="C1138" t="s">
        <v>3174</v>
      </c>
      <c r="D1138" t="s">
        <v>3201</v>
      </c>
      <c r="E1138" t="s">
        <v>3133</v>
      </c>
      <c r="F1138" t="s">
        <v>3144</v>
      </c>
      <c r="G1138" t="s">
        <v>4179</v>
      </c>
    </row>
    <row r="1139" spans="1:7" x14ac:dyDescent="0.3">
      <c r="A1139" t="s">
        <v>1510</v>
      </c>
      <c r="B1139" t="s">
        <v>1554</v>
      </c>
      <c r="C1139" t="s">
        <v>3212</v>
      </c>
      <c r="D1139" t="s">
        <v>3201</v>
      </c>
      <c r="E1139" t="s">
        <v>3133</v>
      </c>
      <c r="F1139" t="s">
        <v>3144</v>
      </c>
      <c r="G1139" t="s">
        <v>3331</v>
      </c>
    </row>
    <row r="1140" spans="1:7" x14ac:dyDescent="0.3">
      <c r="A1140" t="s">
        <v>1509</v>
      </c>
      <c r="B1140" t="s">
        <v>1555</v>
      </c>
      <c r="C1140" t="s">
        <v>3279</v>
      </c>
      <c r="D1140" t="s">
        <v>3188</v>
      </c>
      <c r="E1140" t="s">
        <v>3153</v>
      </c>
      <c r="F1140" t="s">
        <v>3133</v>
      </c>
      <c r="G1140" t="s">
        <v>4326</v>
      </c>
    </row>
    <row r="1141" spans="1:7" x14ac:dyDescent="0.3">
      <c r="A1141" t="s">
        <v>1164</v>
      </c>
      <c r="B1141" t="s">
        <v>45</v>
      </c>
      <c r="C1141" t="s">
        <v>3187</v>
      </c>
      <c r="D1141" t="s">
        <v>3180</v>
      </c>
      <c r="E1141" t="s">
        <v>3144</v>
      </c>
      <c r="F1141" t="s">
        <v>3133</v>
      </c>
      <c r="G1141" t="s">
        <v>3411</v>
      </c>
    </row>
    <row r="1142" spans="1:7" x14ac:dyDescent="0.3">
      <c r="A1142" t="s">
        <v>1030</v>
      </c>
      <c r="B1142" t="s">
        <v>45</v>
      </c>
      <c r="C1142" t="s">
        <v>3153</v>
      </c>
      <c r="D1142" t="s">
        <v>3136</v>
      </c>
      <c r="E1142" t="s">
        <v>3133</v>
      </c>
      <c r="F1142" t="s">
        <v>3133</v>
      </c>
      <c r="G1142" t="s">
        <v>3311</v>
      </c>
    </row>
    <row r="1143" spans="1:7" x14ac:dyDescent="0.3">
      <c r="A1143" t="s">
        <v>852</v>
      </c>
      <c r="B1143" t="s">
        <v>1557</v>
      </c>
      <c r="C1143" t="s">
        <v>3133</v>
      </c>
      <c r="D1143" t="s">
        <v>3144</v>
      </c>
      <c r="E1143" t="s">
        <v>3133</v>
      </c>
      <c r="F1143" t="s">
        <v>3133</v>
      </c>
      <c r="G1143" t="s">
        <v>3152</v>
      </c>
    </row>
    <row r="1144" spans="1:7" x14ac:dyDescent="0.3">
      <c r="A1144" t="s">
        <v>239</v>
      </c>
      <c r="B1144" t="s">
        <v>892</v>
      </c>
      <c r="C1144" t="s">
        <v>3133</v>
      </c>
      <c r="D1144" t="s">
        <v>3173</v>
      </c>
      <c r="E1144" t="s">
        <v>3133</v>
      </c>
      <c r="F1144" t="s">
        <v>3133</v>
      </c>
      <c r="G1144" t="s">
        <v>3152</v>
      </c>
    </row>
    <row r="1145" spans="1:7" x14ac:dyDescent="0.3">
      <c r="A1145" t="s">
        <v>1013</v>
      </c>
      <c r="B1145" t="s">
        <v>1559</v>
      </c>
      <c r="C1145" t="s">
        <v>3173</v>
      </c>
      <c r="D1145" t="s">
        <v>3187</v>
      </c>
      <c r="E1145" t="s">
        <v>3144</v>
      </c>
      <c r="F1145" t="s">
        <v>3133</v>
      </c>
      <c r="G1145" t="s">
        <v>3522</v>
      </c>
    </row>
    <row r="1146" spans="1:7" x14ac:dyDescent="0.3">
      <c r="A1146" t="s">
        <v>874</v>
      </c>
      <c r="B1146" t="s">
        <v>1561</v>
      </c>
      <c r="C1146" t="s">
        <v>3237</v>
      </c>
      <c r="D1146" t="s">
        <v>3244</v>
      </c>
      <c r="E1146" t="s">
        <v>3144</v>
      </c>
      <c r="F1146" t="s">
        <v>3133</v>
      </c>
      <c r="G1146" t="s">
        <v>3330</v>
      </c>
    </row>
    <row r="1147" spans="1:7" x14ac:dyDescent="0.3">
      <c r="A1147" t="s">
        <v>83</v>
      </c>
      <c r="B1147" t="s">
        <v>752</v>
      </c>
      <c r="C1147" t="s">
        <v>3188</v>
      </c>
      <c r="D1147" t="s">
        <v>3181</v>
      </c>
      <c r="E1147" t="s">
        <v>3162</v>
      </c>
      <c r="F1147" t="s">
        <v>3144</v>
      </c>
      <c r="G1147" t="s">
        <v>3294</v>
      </c>
    </row>
    <row r="1148" spans="1:7" x14ac:dyDescent="0.3">
      <c r="A1148" t="s">
        <v>240</v>
      </c>
      <c r="B1148" t="s">
        <v>1563</v>
      </c>
      <c r="C1148" t="s">
        <v>3144</v>
      </c>
      <c r="D1148" t="s">
        <v>3180</v>
      </c>
      <c r="E1148" t="s">
        <v>3133</v>
      </c>
      <c r="F1148" t="s">
        <v>3133</v>
      </c>
      <c r="G1148" t="s">
        <v>4422</v>
      </c>
    </row>
    <row r="1149" spans="1:7" x14ac:dyDescent="0.3">
      <c r="A1149" t="s">
        <v>246</v>
      </c>
      <c r="B1149" t="s">
        <v>1565</v>
      </c>
      <c r="C1149" t="s">
        <v>3303</v>
      </c>
      <c r="D1149" t="s">
        <v>3275</v>
      </c>
      <c r="E1149" t="s">
        <v>3153</v>
      </c>
      <c r="F1149" t="s">
        <v>3153</v>
      </c>
      <c r="G1149" t="s">
        <v>3272</v>
      </c>
    </row>
    <row r="1150" spans="1:7" x14ac:dyDescent="0.3">
      <c r="A1150" t="s">
        <v>1567</v>
      </c>
      <c r="B1150" t="s">
        <v>1568</v>
      </c>
      <c r="C1150" t="s">
        <v>3315</v>
      </c>
      <c r="D1150" t="s">
        <v>3244</v>
      </c>
      <c r="E1150" t="s">
        <v>3180</v>
      </c>
      <c r="F1150" t="s">
        <v>3144</v>
      </c>
      <c r="G1150" t="s">
        <v>4290</v>
      </c>
    </row>
    <row r="1151" spans="1:7" x14ac:dyDescent="0.3">
      <c r="A1151" t="s">
        <v>191</v>
      </c>
      <c r="B1151" t="s">
        <v>45</v>
      </c>
      <c r="C1151" t="s">
        <v>3222</v>
      </c>
      <c r="D1151" t="s">
        <v>3202</v>
      </c>
      <c r="E1151" t="s">
        <v>3153</v>
      </c>
      <c r="F1151" t="s">
        <v>3133</v>
      </c>
      <c r="G1151" t="s">
        <v>3531</v>
      </c>
    </row>
    <row r="1152" spans="1:7" x14ac:dyDescent="0.3">
      <c r="A1152" t="s">
        <v>1570</v>
      </c>
      <c r="B1152" t="s">
        <v>45</v>
      </c>
      <c r="C1152" t="s">
        <v>3153</v>
      </c>
      <c r="D1152" t="s">
        <v>3153</v>
      </c>
      <c r="E1152" t="s">
        <v>3133</v>
      </c>
      <c r="F1152" t="s">
        <v>3133</v>
      </c>
      <c r="G1152" t="s">
        <v>3216</v>
      </c>
    </row>
    <row r="1153" spans="1:7" x14ac:dyDescent="0.3">
      <c r="A1153" t="s">
        <v>95</v>
      </c>
      <c r="B1153" t="s">
        <v>1571</v>
      </c>
      <c r="C1153" t="s">
        <v>3178</v>
      </c>
      <c r="D1153" t="s">
        <v>3187</v>
      </c>
      <c r="E1153" t="s">
        <v>3144</v>
      </c>
      <c r="F1153" t="s">
        <v>3133</v>
      </c>
      <c r="G1153" t="s">
        <v>3573</v>
      </c>
    </row>
    <row r="1154" spans="1:7" x14ac:dyDescent="0.3">
      <c r="A1154" t="s">
        <v>691</v>
      </c>
      <c r="B1154" t="s">
        <v>1115</v>
      </c>
      <c r="C1154" t="s">
        <v>3178</v>
      </c>
      <c r="D1154" t="s">
        <v>3195</v>
      </c>
      <c r="E1154" t="s">
        <v>3144</v>
      </c>
      <c r="F1154" t="s">
        <v>3133</v>
      </c>
      <c r="G1154" t="s">
        <v>3311</v>
      </c>
    </row>
    <row r="1155" spans="1:7" x14ac:dyDescent="0.3">
      <c r="A1155" t="s">
        <v>1507</v>
      </c>
      <c r="B1155" t="s">
        <v>149</v>
      </c>
      <c r="C1155" t="s">
        <v>3174</v>
      </c>
      <c r="D1155" t="s">
        <v>3187</v>
      </c>
      <c r="E1155" t="s">
        <v>3136</v>
      </c>
      <c r="F1155" t="s">
        <v>3133</v>
      </c>
      <c r="G1155" t="s">
        <v>3434</v>
      </c>
    </row>
    <row r="1156" spans="1:7" x14ac:dyDescent="0.3">
      <c r="A1156" t="s">
        <v>1510</v>
      </c>
      <c r="B1156" t="s">
        <v>149</v>
      </c>
      <c r="C1156" t="s">
        <v>3144</v>
      </c>
      <c r="D1156" t="s">
        <v>3153</v>
      </c>
      <c r="E1156" t="s">
        <v>3133</v>
      </c>
      <c r="F1156" t="s">
        <v>3133</v>
      </c>
      <c r="G1156" t="s">
        <v>3163</v>
      </c>
    </row>
    <row r="1157" spans="1:7" x14ac:dyDescent="0.3">
      <c r="A1157" t="s">
        <v>1509</v>
      </c>
      <c r="B1157" t="s">
        <v>1574</v>
      </c>
      <c r="C1157" t="s">
        <v>3181</v>
      </c>
      <c r="D1157" t="s">
        <v>3237</v>
      </c>
      <c r="E1157" t="s">
        <v>3136</v>
      </c>
      <c r="F1157" t="s">
        <v>3133</v>
      </c>
      <c r="G1157" t="s">
        <v>4424</v>
      </c>
    </row>
    <row r="1158" spans="1:7" x14ac:dyDescent="0.3">
      <c r="A1158" t="s">
        <v>1164</v>
      </c>
      <c r="B1158" t="s">
        <v>1577</v>
      </c>
      <c r="C1158" t="s">
        <v>3144</v>
      </c>
      <c r="D1158" t="s">
        <v>3136</v>
      </c>
      <c r="E1158" t="s">
        <v>3133</v>
      </c>
      <c r="F1158" t="s">
        <v>3133</v>
      </c>
      <c r="G1158" t="s">
        <v>3179</v>
      </c>
    </row>
    <row r="1159" spans="1:7" x14ac:dyDescent="0.3">
      <c r="A1159" t="s">
        <v>536</v>
      </c>
      <c r="B1159" t="s">
        <v>1579</v>
      </c>
      <c r="C1159" t="s">
        <v>3180</v>
      </c>
      <c r="D1159" t="s">
        <v>3195</v>
      </c>
      <c r="E1159" t="s">
        <v>3144</v>
      </c>
      <c r="F1159" t="s">
        <v>3133</v>
      </c>
      <c r="G1159" t="s">
        <v>3527</v>
      </c>
    </row>
    <row r="1160" spans="1:7" x14ac:dyDescent="0.3">
      <c r="A1160" t="s">
        <v>1576</v>
      </c>
      <c r="B1160" t="s">
        <v>1581</v>
      </c>
      <c r="C1160" t="s">
        <v>3212</v>
      </c>
      <c r="D1160" t="s">
        <v>3181</v>
      </c>
      <c r="E1160" t="s">
        <v>3144</v>
      </c>
      <c r="F1160" t="s">
        <v>3133</v>
      </c>
      <c r="G1160" t="s">
        <v>3809</v>
      </c>
    </row>
    <row r="1161" spans="1:7" x14ac:dyDescent="0.3">
      <c r="A1161" t="s">
        <v>353</v>
      </c>
      <c r="B1161" t="s">
        <v>903</v>
      </c>
      <c r="C1161" t="s">
        <v>3133</v>
      </c>
      <c r="D1161" t="s">
        <v>3144</v>
      </c>
      <c r="E1161" t="s">
        <v>3133</v>
      </c>
      <c r="F1161" t="s">
        <v>3133</v>
      </c>
      <c r="G1161" t="s">
        <v>3152</v>
      </c>
    </row>
    <row r="1162" spans="1:7" x14ac:dyDescent="0.3">
      <c r="A1162" t="s">
        <v>351</v>
      </c>
      <c r="B1162" t="s">
        <v>903</v>
      </c>
      <c r="C1162" t="s">
        <v>3162</v>
      </c>
      <c r="D1162" t="s">
        <v>3202</v>
      </c>
      <c r="E1162" t="s">
        <v>3133</v>
      </c>
      <c r="F1162" t="s">
        <v>3133</v>
      </c>
      <c r="G1162" t="s">
        <v>3179</v>
      </c>
    </row>
    <row r="1163" spans="1:7" x14ac:dyDescent="0.3">
      <c r="A1163" t="s">
        <v>966</v>
      </c>
      <c r="B1163" t="s">
        <v>45</v>
      </c>
      <c r="C1163" t="s">
        <v>3144</v>
      </c>
      <c r="D1163" t="s">
        <v>3153</v>
      </c>
      <c r="E1163" t="s">
        <v>3133</v>
      </c>
      <c r="F1163" t="s">
        <v>3133</v>
      </c>
      <c r="G1163" t="s">
        <v>3163</v>
      </c>
    </row>
    <row r="1164" spans="1:7" x14ac:dyDescent="0.3">
      <c r="A1164" t="s">
        <v>299</v>
      </c>
      <c r="B1164" t="s">
        <v>1559</v>
      </c>
      <c r="C1164" t="s">
        <v>3279</v>
      </c>
      <c r="D1164" t="s">
        <v>3155</v>
      </c>
      <c r="E1164" t="s">
        <v>3178</v>
      </c>
      <c r="F1164" t="s">
        <v>3133</v>
      </c>
      <c r="G1164" t="s">
        <v>4425</v>
      </c>
    </row>
    <row r="1165" spans="1:7" x14ac:dyDescent="0.3">
      <c r="A1165" t="s">
        <v>47</v>
      </c>
      <c r="B1165" t="s">
        <v>1586</v>
      </c>
      <c r="C1165" t="s">
        <v>3181</v>
      </c>
      <c r="D1165" t="s">
        <v>3175</v>
      </c>
      <c r="E1165" t="s">
        <v>3136</v>
      </c>
      <c r="F1165" t="s">
        <v>3133</v>
      </c>
      <c r="G1165" t="s">
        <v>3968</v>
      </c>
    </row>
    <row r="1166" spans="1:7" x14ac:dyDescent="0.3">
      <c r="A1166" t="s">
        <v>1587</v>
      </c>
      <c r="B1166" t="s">
        <v>928</v>
      </c>
      <c r="C1166" t="s">
        <v>3154</v>
      </c>
      <c r="D1166" t="s">
        <v>3222</v>
      </c>
      <c r="E1166" t="s">
        <v>3133</v>
      </c>
      <c r="F1166" t="s">
        <v>3133</v>
      </c>
      <c r="G1166" t="s">
        <v>3311</v>
      </c>
    </row>
    <row r="1167" spans="1:7" x14ac:dyDescent="0.3">
      <c r="A1167" t="s">
        <v>82</v>
      </c>
      <c r="B1167" t="s">
        <v>1589</v>
      </c>
      <c r="C1167" t="s">
        <v>3345</v>
      </c>
      <c r="D1167" t="s">
        <v>3306</v>
      </c>
      <c r="E1167" t="s">
        <v>3162</v>
      </c>
      <c r="F1167" t="s">
        <v>3153</v>
      </c>
      <c r="G1167" t="s">
        <v>4427</v>
      </c>
    </row>
    <row r="1168" spans="1:7" x14ac:dyDescent="0.3">
      <c r="A1168" t="s">
        <v>1250</v>
      </c>
      <c r="B1168" t="s">
        <v>1591</v>
      </c>
      <c r="C1168" t="s">
        <v>3181</v>
      </c>
      <c r="D1168" t="s">
        <v>3237</v>
      </c>
      <c r="E1168" t="s">
        <v>3133</v>
      </c>
      <c r="F1168" t="s">
        <v>3144</v>
      </c>
      <c r="G1168" t="s">
        <v>4424</v>
      </c>
    </row>
    <row r="1169" spans="1:7" x14ac:dyDescent="0.3">
      <c r="A1169" t="s">
        <v>308</v>
      </c>
      <c r="B1169" t="s">
        <v>637</v>
      </c>
      <c r="C1169" t="s">
        <v>3133</v>
      </c>
      <c r="D1169" t="s">
        <v>3144</v>
      </c>
      <c r="E1169" t="s">
        <v>3133</v>
      </c>
      <c r="F1169" t="s">
        <v>3133</v>
      </c>
      <c r="G1169" t="s">
        <v>3152</v>
      </c>
    </row>
    <row r="1170" spans="1:7" x14ac:dyDescent="0.3">
      <c r="A1170" t="s">
        <v>1365</v>
      </c>
      <c r="B1170" t="s">
        <v>1593</v>
      </c>
      <c r="C1170" t="s">
        <v>3181</v>
      </c>
      <c r="D1170" t="s">
        <v>3202</v>
      </c>
      <c r="E1170" t="s">
        <v>3136</v>
      </c>
      <c r="F1170" t="s">
        <v>3133</v>
      </c>
      <c r="G1170" t="s">
        <v>3256</v>
      </c>
    </row>
    <row r="1171" spans="1:7" x14ac:dyDescent="0.3">
      <c r="A1171" t="s">
        <v>1595</v>
      </c>
      <c r="B1171" t="s">
        <v>1535</v>
      </c>
      <c r="C1171" t="s">
        <v>3153</v>
      </c>
      <c r="D1171" t="s">
        <v>3153</v>
      </c>
      <c r="E1171" t="s">
        <v>3133</v>
      </c>
      <c r="F1171" t="s">
        <v>3133</v>
      </c>
      <c r="G1171" t="s">
        <v>3216</v>
      </c>
    </row>
    <row r="1172" spans="1:7" x14ac:dyDescent="0.3">
      <c r="A1172" t="s">
        <v>1596</v>
      </c>
      <c r="B1172" t="s">
        <v>928</v>
      </c>
      <c r="C1172" t="s">
        <v>3133</v>
      </c>
      <c r="D1172" t="s">
        <v>3133</v>
      </c>
      <c r="E1172" t="s">
        <v>3133</v>
      </c>
      <c r="F1172" t="s">
        <v>3133</v>
      </c>
      <c r="G1172" t="s">
        <v>3152</v>
      </c>
    </row>
    <row r="1173" spans="1:7" x14ac:dyDescent="0.3">
      <c r="A1173" t="s">
        <v>1594</v>
      </c>
      <c r="B1173" t="s">
        <v>45</v>
      </c>
      <c r="C1173" t="s">
        <v>3133</v>
      </c>
      <c r="D1173" t="s">
        <v>3136</v>
      </c>
      <c r="E1173" t="s">
        <v>3133</v>
      </c>
      <c r="F1173" t="s">
        <v>3133</v>
      </c>
      <c r="G1173" t="s">
        <v>3152</v>
      </c>
    </row>
    <row r="1174" spans="1:7" x14ac:dyDescent="0.3">
      <c r="A1174" t="s">
        <v>270</v>
      </c>
      <c r="B1174" t="s">
        <v>1598</v>
      </c>
      <c r="C1174" t="s">
        <v>3133</v>
      </c>
      <c r="D1174" t="s">
        <v>3173</v>
      </c>
      <c r="E1174" t="s">
        <v>3133</v>
      </c>
      <c r="F1174" t="s">
        <v>3133</v>
      </c>
      <c r="G1174" t="s">
        <v>3152</v>
      </c>
    </row>
    <row r="1175" spans="1:7" x14ac:dyDescent="0.3">
      <c r="A1175" t="s">
        <v>1600</v>
      </c>
      <c r="B1175" t="s">
        <v>1551</v>
      </c>
      <c r="C1175" t="s">
        <v>3222</v>
      </c>
      <c r="D1175" t="s">
        <v>3181</v>
      </c>
      <c r="E1175" t="s">
        <v>3144</v>
      </c>
      <c r="F1175" t="s">
        <v>3133</v>
      </c>
      <c r="G1175" t="s">
        <v>3645</v>
      </c>
    </row>
    <row r="1176" spans="1:7" x14ac:dyDescent="0.3">
      <c r="A1176" t="s">
        <v>1601</v>
      </c>
      <c r="B1176" t="s">
        <v>1602</v>
      </c>
      <c r="C1176" t="s">
        <v>3133</v>
      </c>
      <c r="D1176" t="s">
        <v>3136</v>
      </c>
      <c r="E1176" t="s">
        <v>3133</v>
      </c>
      <c r="F1176" t="s">
        <v>3133</v>
      </c>
      <c r="G1176" t="s">
        <v>3152</v>
      </c>
    </row>
    <row r="1177" spans="1:7" x14ac:dyDescent="0.3">
      <c r="A1177" t="s">
        <v>1537</v>
      </c>
      <c r="B1177" t="s">
        <v>548</v>
      </c>
      <c r="C1177" t="s">
        <v>3133</v>
      </c>
      <c r="D1177" t="s">
        <v>3136</v>
      </c>
      <c r="E1177" t="s">
        <v>3133</v>
      </c>
      <c r="F1177" t="s">
        <v>3133</v>
      </c>
      <c r="G1177" t="s">
        <v>3152</v>
      </c>
    </row>
    <row r="1178" spans="1:7" x14ac:dyDescent="0.3">
      <c r="A1178" t="s">
        <v>496</v>
      </c>
      <c r="B1178" t="s">
        <v>1605</v>
      </c>
      <c r="C1178" t="s">
        <v>3134</v>
      </c>
      <c r="D1178" t="s">
        <v>3293</v>
      </c>
      <c r="E1178" t="s">
        <v>3162</v>
      </c>
      <c r="F1178" t="s">
        <v>3144</v>
      </c>
      <c r="G1178" t="s">
        <v>4428</v>
      </c>
    </row>
    <row r="1179" spans="1:7" x14ac:dyDescent="0.3">
      <c r="A1179" t="s">
        <v>1043</v>
      </c>
      <c r="B1179" t="s">
        <v>1607</v>
      </c>
      <c r="C1179" t="s">
        <v>3355</v>
      </c>
      <c r="D1179" t="s">
        <v>3134</v>
      </c>
      <c r="E1179" t="s">
        <v>3173</v>
      </c>
      <c r="F1179" t="s">
        <v>3144</v>
      </c>
      <c r="G1179" t="s">
        <v>4429</v>
      </c>
    </row>
    <row r="1180" spans="1:7" x14ac:dyDescent="0.3">
      <c r="A1180" t="s">
        <v>161</v>
      </c>
      <c r="B1180" t="s">
        <v>1609</v>
      </c>
      <c r="C1180" t="s">
        <v>3133</v>
      </c>
      <c r="D1180" t="s">
        <v>3153</v>
      </c>
      <c r="E1180" t="s">
        <v>3133</v>
      </c>
      <c r="F1180" t="s">
        <v>3133</v>
      </c>
      <c r="G1180" t="s">
        <v>3152</v>
      </c>
    </row>
    <row r="1181" spans="1:7" x14ac:dyDescent="0.3">
      <c r="A1181" t="s">
        <v>251</v>
      </c>
      <c r="B1181" t="s">
        <v>1611</v>
      </c>
      <c r="C1181" t="s">
        <v>3153</v>
      </c>
      <c r="D1181" t="s">
        <v>3136</v>
      </c>
      <c r="E1181" t="s">
        <v>3133</v>
      </c>
      <c r="F1181" t="s">
        <v>3133</v>
      </c>
      <c r="G1181" t="s">
        <v>3311</v>
      </c>
    </row>
    <row r="1182" spans="1:7" x14ac:dyDescent="0.3">
      <c r="A1182" t="s">
        <v>960</v>
      </c>
      <c r="B1182" t="s">
        <v>45</v>
      </c>
      <c r="C1182" t="s">
        <v>3168</v>
      </c>
      <c r="D1182" t="s">
        <v>3154</v>
      </c>
      <c r="E1182" t="s">
        <v>3136</v>
      </c>
      <c r="F1182" t="s">
        <v>3144</v>
      </c>
      <c r="G1182" t="s">
        <v>3875</v>
      </c>
    </row>
    <row r="1183" spans="1:7" x14ac:dyDescent="0.3">
      <c r="A1183" t="s">
        <v>182</v>
      </c>
      <c r="B1183" t="s">
        <v>45</v>
      </c>
      <c r="C1183" t="s">
        <v>3133</v>
      </c>
      <c r="D1183" t="s">
        <v>3133</v>
      </c>
      <c r="E1183" t="s">
        <v>3133</v>
      </c>
      <c r="F1183" t="s">
        <v>3133</v>
      </c>
      <c r="G1183" t="s">
        <v>3152</v>
      </c>
    </row>
    <row r="1184" spans="1:7" x14ac:dyDescent="0.3">
      <c r="A1184" t="s">
        <v>299</v>
      </c>
      <c r="B1184" t="s">
        <v>1612</v>
      </c>
      <c r="C1184" t="s">
        <v>3436</v>
      </c>
      <c r="D1184" t="s">
        <v>3315</v>
      </c>
      <c r="E1184" t="s">
        <v>3180</v>
      </c>
      <c r="F1184" t="s">
        <v>3178</v>
      </c>
      <c r="G1184" t="s">
        <v>4430</v>
      </c>
    </row>
    <row r="1185" spans="1:7" x14ac:dyDescent="0.3">
      <c r="A1185" t="s">
        <v>82</v>
      </c>
      <c r="B1185" t="s">
        <v>1616</v>
      </c>
      <c r="C1185" t="s">
        <v>3154</v>
      </c>
      <c r="D1185" t="s">
        <v>3187</v>
      </c>
      <c r="E1185" t="s">
        <v>3133</v>
      </c>
      <c r="F1185" t="s">
        <v>3144</v>
      </c>
      <c r="G1185" t="s">
        <v>3531</v>
      </c>
    </row>
    <row r="1186" spans="1:7" x14ac:dyDescent="0.3">
      <c r="A1186" t="s">
        <v>1615</v>
      </c>
      <c r="B1186" t="s">
        <v>990</v>
      </c>
      <c r="C1186" t="s">
        <v>3345</v>
      </c>
      <c r="D1186" t="s">
        <v>3307</v>
      </c>
      <c r="E1186" t="s">
        <v>3162</v>
      </c>
      <c r="F1186" t="s">
        <v>3153</v>
      </c>
      <c r="G1186" t="s">
        <v>4431</v>
      </c>
    </row>
    <row r="1187" spans="1:7" x14ac:dyDescent="0.3">
      <c r="A1187" t="s">
        <v>1365</v>
      </c>
      <c r="B1187" t="s">
        <v>1619</v>
      </c>
      <c r="C1187" t="s">
        <v>3180</v>
      </c>
      <c r="D1187" t="s">
        <v>3178</v>
      </c>
      <c r="E1187" t="s">
        <v>3133</v>
      </c>
      <c r="F1187" t="s">
        <v>3144</v>
      </c>
      <c r="G1187" t="s">
        <v>3643</v>
      </c>
    </row>
    <row r="1188" spans="1:7" x14ac:dyDescent="0.3">
      <c r="A1188" t="s">
        <v>1250</v>
      </c>
      <c r="B1188" t="s">
        <v>816</v>
      </c>
      <c r="C1188" t="s">
        <v>3238</v>
      </c>
      <c r="D1188" t="s">
        <v>3154</v>
      </c>
      <c r="E1188" t="s">
        <v>3144</v>
      </c>
      <c r="F1188" t="s">
        <v>3153</v>
      </c>
      <c r="G1188" t="s">
        <v>4432</v>
      </c>
    </row>
    <row r="1189" spans="1:7" x14ac:dyDescent="0.3">
      <c r="A1189" t="s">
        <v>1587</v>
      </c>
      <c r="B1189" t="s">
        <v>1622</v>
      </c>
      <c r="C1189" t="s">
        <v>3187</v>
      </c>
      <c r="D1189" t="s">
        <v>3212</v>
      </c>
      <c r="E1189" t="s">
        <v>3133</v>
      </c>
      <c r="F1189" t="s">
        <v>3133</v>
      </c>
      <c r="G1189" t="s">
        <v>4382</v>
      </c>
    </row>
    <row r="1190" spans="1:7" x14ac:dyDescent="0.3">
      <c r="A1190" t="s">
        <v>1465</v>
      </c>
      <c r="B1190" t="s">
        <v>45</v>
      </c>
      <c r="C1190" t="s">
        <v>3153</v>
      </c>
      <c r="D1190" t="s">
        <v>3153</v>
      </c>
      <c r="E1190" t="s">
        <v>3133</v>
      </c>
      <c r="F1190" t="s">
        <v>3133</v>
      </c>
      <c r="G1190" t="s">
        <v>3216</v>
      </c>
    </row>
    <row r="1191" spans="1:7" x14ac:dyDescent="0.3">
      <c r="A1191" t="s">
        <v>655</v>
      </c>
      <c r="B1191" t="s">
        <v>45</v>
      </c>
      <c r="C1191" t="s">
        <v>3162</v>
      </c>
      <c r="D1191" t="s">
        <v>3153</v>
      </c>
      <c r="E1191" t="s">
        <v>3144</v>
      </c>
      <c r="F1191" t="s">
        <v>3133</v>
      </c>
      <c r="G1191" t="s">
        <v>3325</v>
      </c>
    </row>
    <row r="1192" spans="1:7" x14ac:dyDescent="0.3">
      <c r="A1192" t="s">
        <v>852</v>
      </c>
      <c r="B1192" t="s">
        <v>1624</v>
      </c>
      <c r="C1192" t="s">
        <v>3238</v>
      </c>
      <c r="D1192" t="s">
        <v>3222</v>
      </c>
      <c r="E1192" t="s">
        <v>3144</v>
      </c>
      <c r="F1192" t="s">
        <v>3153</v>
      </c>
      <c r="G1192" t="s">
        <v>3636</v>
      </c>
    </row>
    <row r="1193" spans="1:7" x14ac:dyDescent="0.3">
      <c r="A1193" t="s">
        <v>178</v>
      </c>
      <c r="B1193" t="s">
        <v>1624</v>
      </c>
      <c r="C1193" t="s">
        <v>3222</v>
      </c>
      <c r="D1193" t="s">
        <v>3181</v>
      </c>
      <c r="E1193" t="s">
        <v>3144</v>
      </c>
      <c r="F1193" t="s">
        <v>3133</v>
      </c>
      <c r="G1193" t="s">
        <v>3645</v>
      </c>
    </row>
    <row r="1194" spans="1:7" x14ac:dyDescent="0.3">
      <c r="A1194" t="s">
        <v>83</v>
      </c>
      <c r="B1194" t="s">
        <v>1627</v>
      </c>
      <c r="C1194" t="s">
        <v>3133</v>
      </c>
      <c r="D1194" t="s">
        <v>3153</v>
      </c>
      <c r="E1194" t="s">
        <v>3133</v>
      </c>
      <c r="F1194" t="s">
        <v>3133</v>
      </c>
      <c r="G1194" t="s">
        <v>3152</v>
      </c>
    </row>
    <row r="1195" spans="1:7" x14ac:dyDescent="0.3">
      <c r="A1195" t="s">
        <v>874</v>
      </c>
      <c r="B1195" t="s">
        <v>149</v>
      </c>
      <c r="C1195" t="s">
        <v>3146</v>
      </c>
      <c r="D1195" t="s">
        <v>3181</v>
      </c>
      <c r="E1195" t="s">
        <v>3144</v>
      </c>
      <c r="F1195" t="s">
        <v>3153</v>
      </c>
      <c r="G1195" t="s">
        <v>4434</v>
      </c>
    </row>
    <row r="1196" spans="1:7" x14ac:dyDescent="0.3">
      <c r="A1196" t="s">
        <v>246</v>
      </c>
      <c r="B1196" t="s">
        <v>1628</v>
      </c>
      <c r="C1196" t="s">
        <v>3212</v>
      </c>
      <c r="D1196" t="s">
        <v>3173</v>
      </c>
      <c r="E1196" t="s">
        <v>3133</v>
      </c>
      <c r="F1196" t="s">
        <v>3153</v>
      </c>
      <c r="G1196" t="s">
        <v>3281</v>
      </c>
    </row>
    <row r="1197" spans="1:7" x14ac:dyDescent="0.3">
      <c r="A1197" t="s">
        <v>240</v>
      </c>
      <c r="B1197" t="s">
        <v>1630</v>
      </c>
      <c r="C1197" t="s">
        <v>3153</v>
      </c>
      <c r="D1197" t="s">
        <v>3136</v>
      </c>
      <c r="E1197" t="s">
        <v>3133</v>
      </c>
      <c r="F1197" t="s">
        <v>3133</v>
      </c>
      <c r="G1197" t="s">
        <v>3311</v>
      </c>
    </row>
    <row r="1198" spans="1:7" x14ac:dyDescent="0.3">
      <c r="A1198" t="s">
        <v>239</v>
      </c>
      <c r="B1198" t="s">
        <v>903</v>
      </c>
      <c r="C1198" t="s">
        <v>3178</v>
      </c>
      <c r="D1198" t="s">
        <v>3173</v>
      </c>
      <c r="E1198" t="s">
        <v>3133</v>
      </c>
      <c r="F1198" t="s">
        <v>3133</v>
      </c>
      <c r="G1198" t="s">
        <v>3203</v>
      </c>
    </row>
    <row r="1199" spans="1:7" x14ac:dyDescent="0.3">
      <c r="A1199" t="s">
        <v>191</v>
      </c>
      <c r="B1199" t="s">
        <v>149</v>
      </c>
      <c r="C1199" t="s">
        <v>3173</v>
      </c>
      <c r="D1199" t="s">
        <v>3136</v>
      </c>
      <c r="E1199" t="s">
        <v>3144</v>
      </c>
      <c r="F1199" t="s">
        <v>3133</v>
      </c>
      <c r="G1199" t="s">
        <v>3294</v>
      </c>
    </row>
    <row r="1200" spans="1:7" x14ac:dyDescent="0.3">
      <c r="A1200" t="s">
        <v>1626</v>
      </c>
      <c r="B1200" t="s">
        <v>1632</v>
      </c>
      <c r="C1200" t="s">
        <v>3348</v>
      </c>
      <c r="D1200" t="s">
        <v>3205</v>
      </c>
      <c r="E1200" t="s">
        <v>3178</v>
      </c>
      <c r="F1200" t="s">
        <v>3133</v>
      </c>
      <c r="G1200" t="s">
        <v>4435</v>
      </c>
    </row>
    <row r="1201" spans="1:7" x14ac:dyDescent="0.3">
      <c r="A1201" t="s">
        <v>1570</v>
      </c>
      <c r="B1201" t="s">
        <v>45</v>
      </c>
      <c r="C1201" t="s">
        <v>3153</v>
      </c>
      <c r="D1201" t="s">
        <v>3173</v>
      </c>
      <c r="E1201" t="s">
        <v>3133</v>
      </c>
      <c r="F1201" t="s">
        <v>3133</v>
      </c>
      <c r="G1201" t="s">
        <v>3562</v>
      </c>
    </row>
    <row r="1202" spans="1:7" x14ac:dyDescent="0.3">
      <c r="A1202" t="s">
        <v>636</v>
      </c>
      <c r="B1202" t="s">
        <v>45</v>
      </c>
      <c r="C1202" t="s">
        <v>3133</v>
      </c>
      <c r="D1202" t="s">
        <v>3144</v>
      </c>
      <c r="E1202" t="s">
        <v>3133</v>
      </c>
      <c r="F1202" t="s">
        <v>3133</v>
      </c>
      <c r="G1202" t="s">
        <v>3152</v>
      </c>
    </row>
    <row r="1203" spans="1:7" x14ac:dyDescent="0.3">
      <c r="A1203" t="s">
        <v>95</v>
      </c>
      <c r="B1203" t="s">
        <v>1538</v>
      </c>
      <c r="C1203" t="s">
        <v>3136</v>
      </c>
      <c r="D1203" t="s">
        <v>3162</v>
      </c>
      <c r="E1203" t="s">
        <v>3133</v>
      </c>
      <c r="F1203" t="s">
        <v>3133</v>
      </c>
      <c r="G1203" t="s">
        <v>3573</v>
      </c>
    </row>
    <row r="1204" spans="1:7" x14ac:dyDescent="0.3">
      <c r="A1204" t="s">
        <v>1635</v>
      </c>
      <c r="B1204" t="s">
        <v>641</v>
      </c>
      <c r="C1204" t="s">
        <v>3173</v>
      </c>
      <c r="D1204" t="s">
        <v>3180</v>
      </c>
      <c r="E1204" t="s">
        <v>3133</v>
      </c>
      <c r="F1204" t="s">
        <v>3133</v>
      </c>
      <c r="G1204" t="s">
        <v>4204</v>
      </c>
    </row>
    <row r="1205" spans="1:7" x14ac:dyDescent="0.3">
      <c r="A1205" t="s">
        <v>691</v>
      </c>
      <c r="B1205" t="s">
        <v>1636</v>
      </c>
      <c r="C1205" t="s">
        <v>3146</v>
      </c>
      <c r="D1205" t="s">
        <v>3238</v>
      </c>
      <c r="E1205" t="s">
        <v>3144</v>
      </c>
      <c r="F1205" t="s">
        <v>3136</v>
      </c>
      <c r="G1205" t="s">
        <v>4436</v>
      </c>
    </row>
    <row r="1206" spans="1:7" x14ac:dyDescent="0.3">
      <c r="A1206" t="s">
        <v>1637</v>
      </c>
      <c r="B1206" t="s">
        <v>1638</v>
      </c>
      <c r="C1206" t="s">
        <v>3237</v>
      </c>
      <c r="D1206" t="s">
        <v>3181</v>
      </c>
      <c r="E1206" t="s">
        <v>3133</v>
      </c>
      <c r="F1206" t="s">
        <v>3144</v>
      </c>
      <c r="G1206" t="s">
        <v>4437</v>
      </c>
    </row>
    <row r="1207" spans="1:7" x14ac:dyDescent="0.3">
      <c r="A1207" t="s">
        <v>106</v>
      </c>
      <c r="B1207" t="s">
        <v>1639</v>
      </c>
      <c r="C1207" t="s">
        <v>3244</v>
      </c>
      <c r="D1207" t="s">
        <v>3175</v>
      </c>
      <c r="E1207" t="s">
        <v>3133</v>
      </c>
      <c r="F1207" t="s">
        <v>3144</v>
      </c>
      <c r="G1207" t="s">
        <v>3531</v>
      </c>
    </row>
    <row r="1208" spans="1:7" x14ac:dyDescent="0.3">
      <c r="A1208" t="s">
        <v>1640</v>
      </c>
      <c r="B1208" t="s">
        <v>1641</v>
      </c>
      <c r="C1208" t="s">
        <v>3173</v>
      </c>
      <c r="D1208" t="s">
        <v>3173</v>
      </c>
      <c r="E1208" t="s">
        <v>3133</v>
      </c>
      <c r="F1208" t="s">
        <v>3133</v>
      </c>
      <c r="G1208" t="s">
        <v>3216</v>
      </c>
    </row>
    <row r="1209" spans="1:7" x14ac:dyDescent="0.3">
      <c r="A1209" t="s">
        <v>1030</v>
      </c>
      <c r="B1209" t="s">
        <v>1589</v>
      </c>
      <c r="C1209" t="s">
        <v>3144</v>
      </c>
      <c r="D1209" t="s">
        <v>3162</v>
      </c>
      <c r="E1209" t="s">
        <v>3133</v>
      </c>
      <c r="F1209" t="s">
        <v>3133</v>
      </c>
      <c r="G1209" t="s">
        <v>3338</v>
      </c>
    </row>
    <row r="1210" spans="1:7" x14ac:dyDescent="0.3">
      <c r="A1210" t="s">
        <v>1507</v>
      </c>
      <c r="B1210" t="s">
        <v>45</v>
      </c>
      <c r="C1210" t="s">
        <v>3324</v>
      </c>
      <c r="D1210" t="s">
        <v>3313</v>
      </c>
      <c r="E1210" t="s">
        <v>3153</v>
      </c>
      <c r="F1210" t="s">
        <v>3133</v>
      </c>
      <c r="G1210" t="s">
        <v>3968</v>
      </c>
    </row>
    <row r="1211" spans="1:7" x14ac:dyDescent="0.3">
      <c r="A1211" t="s">
        <v>1642</v>
      </c>
      <c r="B1211" t="s">
        <v>45</v>
      </c>
      <c r="C1211" t="s">
        <v>3173</v>
      </c>
      <c r="D1211" t="s">
        <v>3173</v>
      </c>
      <c r="E1211" t="s">
        <v>3133</v>
      </c>
      <c r="F1211" t="s">
        <v>3133</v>
      </c>
      <c r="G1211" t="s">
        <v>3216</v>
      </c>
    </row>
    <row r="1212" spans="1:7" x14ac:dyDescent="0.3">
      <c r="A1212" t="s">
        <v>292</v>
      </c>
      <c r="B1212" t="s">
        <v>1643</v>
      </c>
      <c r="C1212" t="s">
        <v>3133</v>
      </c>
      <c r="D1212" t="s">
        <v>3144</v>
      </c>
      <c r="E1212" t="s">
        <v>3133</v>
      </c>
      <c r="F1212" t="s">
        <v>3133</v>
      </c>
      <c r="G1212" t="s">
        <v>3152</v>
      </c>
    </row>
    <row r="1213" spans="1:7" x14ac:dyDescent="0.3">
      <c r="A1213" t="s">
        <v>1645</v>
      </c>
      <c r="B1213" t="s">
        <v>1646</v>
      </c>
      <c r="C1213" t="s">
        <v>3136</v>
      </c>
      <c r="D1213" t="s">
        <v>3195</v>
      </c>
      <c r="E1213" t="s">
        <v>3133</v>
      </c>
      <c r="F1213" t="s">
        <v>3133</v>
      </c>
      <c r="G1213" t="s">
        <v>3179</v>
      </c>
    </row>
    <row r="1214" spans="1:7" x14ac:dyDescent="0.3">
      <c r="A1214" t="s">
        <v>858</v>
      </c>
      <c r="B1214" t="s">
        <v>1648</v>
      </c>
      <c r="C1214" t="s">
        <v>3173</v>
      </c>
      <c r="D1214" t="s">
        <v>3178</v>
      </c>
      <c r="E1214" t="s">
        <v>3144</v>
      </c>
      <c r="F1214" t="s">
        <v>3133</v>
      </c>
      <c r="G1214" t="s">
        <v>3645</v>
      </c>
    </row>
    <row r="1215" spans="1:7" x14ac:dyDescent="0.3">
      <c r="A1215" t="s">
        <v>31</v>
      </c>
      <c r="B1215" t="s">
        <v>1649</v>
      </c>
      <c r="C1215" t="s">
        <v>3275</v>
      </c>
      <c r="D1215" t="s">
        <v>3238</v>
      </c>
      <c r="E1215" t="s">
        <v>3162</v>
      </c>
      <c r="F1215" t="s">
        <v>3133</v>
      </c>
      <c r="G1215" t="s">
        <v>4119</v>
      </c>
    </row>
    <row r="1216" spans="1:7" x14ac:dyDescent="0.3">
      <c r="A1216" t="s">
        <v>449</v>
      </c>
      <c r="B1216" t="s">
        <v>685</v>
      </c>
      <c r="C1216" t="s">
        <v>3232</v>
      </c>
      <c r="D1216" t="s">
        <v>3135</v>
      </c>
      <c r="E1216" t="s">
        <v>3133</v>
      </c>
      <c r="F1216" t="s">
        <v>3133</v>
      </c>
      <c r="G1216" t="s">
        <v>4438</v>
      </c>
    </row>
    <row r="1217" spans="1:7" x14ac:dyDescent="0.3">
      <c r="A1217" t="s">
        <v>138</v>
      </c>
      <c r="B1217" t="s">
        <v>685</v>
      </c>
      <c r="C1217" t="s">
        <v>3133</v>
      </c>
      <c r="D1217" t="s">
        <v>3144</v>
      </c>
      <c r="E1217" t="s">
        <v>3133</v>
      </c>
      <c r="F1217" t="s">
        <v>3133</v>
      </c>
      <c r="G1217" t="s">
        <v>3152</v>
      </c>
    </row>
    <row r="1218" spans="1:7" x14ac:dyDescent="0.3">
      <c r="A1218" t="s">
        <v>104</v>
      </c>
      <c r="B1218" t="s">
        <v>45</v>
      </c>
      <c r="C1218" t="s">
        <v>3334</v>
      </c>
      <c r="D1218" t="s">
        <v>3255</v>
      </c>
      <c r="E1218" t="s">
        <v>3136</v>
      </c>
      <c r="F1218" t="s">
        <v>3153</v>
      </c>
      <c r="G1218" t="s">
        <v>4418</v>
      </c>
    </row>
    <row r="1219" spans="1:7" x14ac:dyDescent="0.3">
      <c r="A1219" t="s">
        <v>46</v>
      </c>
      <c r="B1219" t="s">
        <v>45</v>
      </c>
      <c r="C1219" t="s">
        <v>3266</v>
      </c>
      <c r="D1219" t="s">
        <v>3237</v>
      </c>
      <c r="E1219" t="s">
        <v>3136</v>
      </c>
      <c r="F1219" t="s">
        <v>3153</v>
      </c>
      <c r="G1219" t="s">
        <v>4439</v>
      </c>
    </row>
    <row r="1220" spans="1:7" x14ac:dyDescent="0.3">
      <c r="A1220" t="s">
        <v>299</v>
      </c>
      <c r="B1220" t="s">
        <v>149</v>
      </c>
      <c r="C1220" t="s">
        <v>3133</v>
      </c>
      <c r="D1220" t="s">
        <v>3144</v>
      </c>
      <c r="E1220" t="s">
        <v>3133</v>
      </c>
      <c r="F1220" t="s">
        <v>3133</v>
      </c>
      <c r="G1220" t="s">
        <v>3152</v>
      </c>
    </row>
    <row r="1221" spans="1:7" x14ac:dyDescent="0.3">
      <c r="A1221" t="s">
        <v>1615</v>
      </c>
      <c r="B1221" t="s">
        <v>1652</v>
      </c>
      <c r="C1221" t="s">
        <v>3244</v>
      </c>
      <c r="D1221" t="s">
        <v>3244</v>
      </c>
      <c r="E1221" t="s">
        <v>3133</v>
      </c>
      <c r="F1221" t="s">
        <v>3153</v>
      </c>
      <c r="G1221" t="s">
        <v>3216</v>
      </c>
    </row>
    <row r="1222" spans="1:7" x14ac:dyDescent="0.3">
      <c r="A1222" t="s">
        <v>1426</v>
      </c>
      <c r="B1222" t="s">
        <v>1654</v>
      </c>
      <c r="C1222" t="s">
        <v>3345</v>
      </c>
      <c r="D1222" t="s">
        <v>3297</v>
      </c>
      <c r="E1222" t="s">
        <v>3162</v>
      </c>
      <c r="F1222" t="s">
        <v>3136</v>
      </c>
      <c r="G1222" t="s">
        <v>4440</v>
      </c>
    </row>
    <row r="1223" spans="1:7" x14ac:dyDescent="0.3">
      <c r="A1223" t="s">
        <v>1250</v>
      </c>
      <c r="B1223" t="s">
        <v>1655</v>
      </c>
      <c r="C1223" t="s">
        <v>3155</v>
      </c>
      <c r="D1223" t="s">
        <v>3238</v>
      </c>
      <c r="E1223" t="s">
        <v>3144</v>
      </c>
      <c r="F1223" t="s">
        <v>3133</v>
      </c>
      <c r="G1223" t="s">
        <v>3895</v>
      </c>
    </row>
    <row r="1224" spans="1:7" x14ac:dyDescent="0.3">
      <c r="A1224" t="s">
        <v>82</v>
      </c>
      <c r="B1224" t="s">
        <v>1657</v>
      </c>
      <c r="C1224" t="s">
        <v>3232</v>
      </c>
      <c r="D1224" t="s">
        <v>3168</v>
      </c>
      <c r="E1224" t="s">
        <v>3133</v>
      </c>
      <c r="F1224" t="s">
        <v>3133</v>
      </c>
      <c r="G1224" t="s">
        <v>3984</v>
      </c>
    </row>
    <row r="1225" spans="1:7" x14ac:dyDescent="0.3">
      <c r="A1225" t="s">
        <v>308</v>
      </c>
      <c r="B1225" t="s">
        <v>1659</v>
      </c>
      <c r="C1225" t="s">
        <v>3174</v>
      </c>
      <c r="D1225" t="s">
        <v>3201</v>
      </c>
      <c r="E1225" t="s">
        <v>3153</v>
      </c>
      <c r="F1225" t="s">
        <v>3133</v>
      </c>
      <c r="G1225" t="s">
        <v>4179</v>
      </c>
    </row>
    <row r="1226" spans="1:7" x14ac:dyDescent="0.3">
      <c r="A1226" t="s">
        <v>1465</v>
      </c>
      <c r="B1226" t="s">
        <v>1248</v>
      </c>
      <c r="C1226" t="s">
        <v>3133</v>
      </c>
      <c r="D1226" t="s">
        <v>3153</v>
      </c>
      <c r="E1226" t="s">
        <v>3133</v>
      </c>
      <c r="F1226" t="s">
        <v>3133</v>
      </c>
      <c r="G1226" t="s">
        <v>3152</v>
      </c>
    </row>
    <row r="1227" spans="1:7" x14ac:dyDescent="0.3">
      <c r="A1227" t="s">
        <v>139</v>
      </c>
      <c r="B1227" t="s">
        <v>903</v>
      </c>
      <c r="C1227" t="s">
        <v>3144</v>
      </c>
      <c r="D1227" t="s">
        <v>3136</v>
      </c>
      <c r="E1227" t="s">
        <v>3133</v>
      </c>
      <c r="F1227" t="s">
        <v>3133</v>
      </c>
      <c r="G1227" t="s">
        <v>3179</v>
      </c>
    </row>
    <row r="1228" spans="1:7" x14ac:dyDescent="0.3">
      <c r="A1228" t="s">
        <v>1662</v>
      </c>
      <c r="B1228" t="s">
        <v>1663</v>
      </c>
      <c r="C1228" t="s">
        <v>3133</v>
      </c>
      <c r="D1228" t="s">
        <v>3144</v>
      </c>
      <c r="E1228" t="s">
        <v>3133</v>
      </c>
      <c r="F1228" t="s">
        <v>3133</v>
      </c>
      <c r="G1228" t="s">
        <v>3152</v>
      </c>
    </row>
    <row r="1229" spans="1:7" x14ac:dyDescent="0.3">
      <c r="A1229" t="s">
        <v>1661</v>
      </c>
      <c r="B1229" t="s">
        <v>1665</v>
      </c>
      <c r="C1229" t="s">
        <v>3136</v>
      </c>
      <c r="D1229" t="s">
        <v>3136</v>
      </c>
      <c r="E1229" t="s">
        <v>3133</v>
      </c>
      <c r="F1229" t="s">
        <v>3133</v>
      </c>
      <c r="G1229" t="s">
        <v>3216</v>
      </c>
    </row>
    <row r="1230" spans="1:7" x14ac:dyDescent="0.3">
      <c r="A1230" t="s">
        <v>655</v>
      </c>
      <c r="B1230" t="s">
        <v>45</v>
      </c>
      <c r="C1230" t="s">
        <v>3133</v>
      </c>
      <c r="D1230" t="s">
        <v>3144</v>
      </c>
      <c r="E1230" t="s">
        <v>3133</v>
      </c>
      <c r="F1230" t="s">
        <v>3133</v>
      </c>
      <c r="G1230" t="s">
        <v>3152</v>
      </c>
    </row>
    <row r="1231" spans="1:7" x14ac:dyDescent="0.3">
      <c r="A1231" t="s">
        <v>58</v>
      </c>
      <c r="B1231" t="s">
        <v>1667</v>
      </c>
      <c r="C1231" t="s">
        <v>3180</v>
      </c>
      <c r="D1231" t="s">
        <v>3178</v>
      </c>
      <c r="E1231" t="s">
        <v>3144</v>
      </c>
      <c r="F1231" t="s">
        <v>3133</v>
      </c>
      <c r="G1231" t="s">
        <v>3643</v>
      </c>
    </row>
    <row r="1232" spans="1:7" x14ac:dyDescent="0.3">
      <c r="A1232" t="s">
        <v>895</v>
      </c>
      <c r="B1232" t="s">
        <v>1669</v>
      </c>
      <c r="C1232" t="s">
        <v>3264</v>
      </c>
      <c r="D1232" t="s">
        <v>3168</v>
      </c>
      <c r="E1232" t="s">
        <v>3153</v>
      </c>
      <c r="F1232" t="s">
        <v>3153</v>
      </c>
      <c r="G1232" t="s">
        <v>4389</v>
      </c>
    </row>
    <row r="1233" spans="1:7" x14ac:dyDescent="0.3">
      <c r="A1233" t="s">
        <v>55</v>
      </c>
      <c r="B1233" t="s">
        <v>1598</v>
      </c>
      <c r="C1233" t="s">
        <v>3321</v>
      </c>
      <c r="D1233" t="s">
        <v>3255</v>
      </c>
      <c r="E1233" t="s">
        <v>3162</v>
      </c>
      <c r="F1233" t="s">
        <v>3144</v>
      </c>
      <c r="G1233" t="s">
        <v>3233</v>
      </c>
    </row>
    <row r="1234" spans="1:7" x14ac:dyDescent="0.3">
      <c r="A1234" t="s">
        <v>506</v>
      </c>
      <c r="B1234" t="s">
        <v>1672</v>
      </c>
      <c r="C1234" t="s">
        <v>3351</v>
      </c>
      <c r="D1234" t="s">
        <v>3306</v>
      </c>
      <c r="E1234" t="s">
        <v>3133</v>
      </c>
      <c r="F1234" t="s">
        <v>3173</v>
      </c>
      <c r="G1234" t="s">
        <v>4442</v>
      </c>
    </row>
    <row r="1235" spans="1:7" x14ac:dyDescent="0.3">
      <c r="A1235" t="s">
        <v>1674</v>
      </c>
      <c r="B1235" t="s">
        <v>1675</v>
      </c>
      <c r="C1235" t="s">
        <v>3195</v>
      </c>
      <c r="D1235" t="s">
        <v>3222</v>
      </c>
      <c r="E1235" t="s">
        <v>3133</v>
      </c>
      <c r="F1235" t="s">
        <v>3133</v>
      </c>
      <c r="G1235" t="s">
        <v>3388</v>
      </c>
    </row>
    <row r="1236" spans="1:7" x14ac:dyDescent="0.3">
      <c r="A1236" t="s">
        <v>233</v>
      </c>
      <c r="B1236" t="s">
        <v>45</v>
      </c>
      <c r="C1236" t="s">
        <v>3275</v>
      </c>
      <c r="D1236" t="s">
        <v>3178</v>
      </c>
      <c r="E1236" t="s">
        <v>3133</v>
      </c>
      <c r="F1236" t="s">
        <v>3162</v>
      </c>
      <c r="G1236" t="s">
        <v>3304</v>
      </c>
    </row>
    <row r="1237" spans="1:7" x14ac:dyDescent="0.3">
      <c r="A1237" t="s">
        <v>71</v>
      </c>
      <c r="B1237" t="s">
        <v>45</v>
      </c>
      <c r="C1237" t="s">
        <v>3133</v>
      </c>
      <c r="D1237" t="s">
        <v>3133</v>
      </c>
      <c r="E1237" t="s">
        <v>3133</v>
      </c>
      <c r="F1237" t="s">
        <v>3133</v>
      </c>
      <c r="G1237" t="s">
        <v>3152</v>
      </c>
    </row>
    <row r="1238" spans="1:7" x14ac:dyDescent="0.3">
      <c r="A1238" t="s">
        <v>874</v>
      </c>
      <c r="B1238" t="s">
        <v>1677</v>
      </c>
      <c r="C1238" t="s">
        <v>3162</v>
      </c>
      <c r="D1238" t="s">
        <v>3136</v>
      </c>
      <c r="E1238" t="s">
        <v>3144</v>
      </c>
      <c r="F1238" t="s">
        <v>3133</v>
      </c>
      <c r="G1238" t="s">
        <v>3272</v>
      </c>
    </row>
    <row r="1239" spans="1:7" x14ac:dyDescent="0.3">
      <c r="A1239" t="s">
        <v>178</v>
      </c>
      <c r="B1239" t="s">
        <v>1679</v>
      </c>
      <c r="C1239" t="s">
        <v>3162</v>
      </c>
      <c r="D1239" t="s">
        <v>3187</v>
      </c>
      <c r="E1239" t="s">
        <v>3133</v>
      </c>
      <c r="F1239" t="s">
        <v>3133</v>
      </c>
      <c r="G1239" t="s">
        <v>3163</v>
      </c>
    </row>
    <row r="1240" spans="1:7" x14ac:dyDescent="0.3">
      <c r="A1240" t="s">
        <v>852</v>
      </c>
      <c r="B1240" t="s">
        <v>1681</v>
      </c>
      <c r="C1240" t="s">
        <v>3255</v>
      </c>
      <c r="D1240" t="s">
        <v>3175</v>
      </c>
      <c r="E1240" t="s">
        <v>3178</v>
      </c>
      <c r="F1240" t="s">
        <v>3144</v>
      </c>
      <c r="G1240" t="s">
        <v>3325</v>
      </c>
    </row>
    <row r="1241" spans="1:7" x14ac:dyDescent="0.3">
      <c r="A1241" t="s">
        <v>83</v>
      </c>
      <c r="B1241" t="s">
        <v>294</v>
      </c>
      <c r="C1241" t="s">
        <v>3187</v>
      </c>
      <c r="D1241" t="s">
        <v>3201</v>
      </c>
      <c r="E1241" t="s">
        <v>3144</v>
      </c>
      <c r="F1241" t="s">
        <v>3133</v>
      </c>
      <c r="G1241" t="s">
        <v>4276</v>
      </c>
    </row>
    <row r="1242" spans="1:7" x14ac:dyDescent="0.3">
      <c r="A1242" t="s">
        <v>191</v>
      </c>
      <c r="B1242" t="s">
        <v>1683</v>
      </c>
      <c r="C1242" t="s">
        <v>3244</v>
      </c>
      <c r="D1242" t="s">
        <v>3275</v>
      </c>
      <c r="E1242" t="s">
        <v>3136</v>
      </c>
      <c r="F1242" t="s">
        <v>3133</v>
      </c>
      <c r="G1242" t="s">
        <v>3782</v>
      </c>
    </row>
    <row r="1243" spans="1:7" x14ac:dyDescent="0.3">
      <c r="A1243" t="s">
        <v>1567</v>
      </c>
      <c r="B1243" t="s">
        <v>1685</v>
      </c>
      <c r="C1243" t="s">
        <v>3173</v>
      </c>
      <c r="D1243" t="s">
        <v>3187</v>
      </c>
      <c r="E1243" t="s">
        <v>3133</v>
      </c>
      <c r="F1243" t="s">
        <v>3133</v>
      </c>
      <c r="G1243" t="s">
        <v>3522</v>
      </c>
    </row>
    <row r="1244" spans="1:7" x14ac:dyDescent="0.3">
      <c r="A1244" t="s">
        <v>239</v>
      </c>
      <c r="B1244" t="s">
        <v>1686</v>
      </c>
      <c r="C1244" t="s">
        <v>3162</v>
      </c>
      <c r="D1244" t="s">
        <v>3173</v>
      </c>
      <c r="E1244" t="s">
        <v>3133</v>
      </c>
      <c r="F1244" t="s">
        <v>3133</v>
      </c>
      <c r="G1244" t="s">
        <v>3694</v>
      </c>
    </row>
    <row r="1245" spans="1:7" x14ac:dyDescent="0.3">
      <c r="A1245" t="s">
        <v>246</v>
      </c>
      <c r="B1245" t="s">
        <v>1687</v>
      </c>
      <c r="C1245" t="s">
        <v>3232</v>
      </c>
      <c r="D1245" t="s">
        <v>3202</v>
      </c>
      <c r="E1245" t="s">
        <v>3133</v>
      </c>
      <c r="F1245" t="s">
        <v>3136</v>
      </c>
      <c r="G1245" t="s">
        <v>3609</v>
      </c>
    </row>
    <row r="1246" spans="1:7" x14ac:dyDescent="0.3">
      <c r="A1246" t="s">
        <v>845</v>
      </c>
      <c r="B1246" t="s">
        <v>1689</v>
      </c>
      <c r="C1246" t="s">
        <v>3133</v>
      </c>
      <c r="D1246" t="s">
        <v>3144</v>
      </c>
      <c r="E1246" t="s">
        <v>3133</v>
      </c>
      <c r="F1246" t="s">
        <v>3133</v>
      </c>
      <c r="G1246" t="s">
        <v>3152</v>
      </c>
    </row>
    <row r="1247" spans="1:7" x14ac:dyDescent="0.3">
      <c r="A1247" t="s">
        <v>636</v>
      </c>
      <c r="B1247" t="s">
        <v>1691</v>
      </c>
      <c r="C1247" t="s">
        <v>3153</v>
      </c>
      <c r="D1247" t="s">
        <v>3173</v>
      </c>
      <c r="E1247" t="s">
        <v>3133</v>
      </c>
      <c r="F1247" t="s">
        <v>3133</v>
      </c>
      <c r="G1247" t="s">
        <v>3562</v>
      </c>
    </row>
    <row r="1248" spans="1:7" x14ac:dyDescent="0.3">
      <c r="A1248" t="s">
        <v>240</v>
      </c>
      <c r="B1248" t="s">
        <v>45</v>
      </c>
      <c r="C1248" t="s">
        <v>3175</v>
      </c>
      <c r="D1248" t="s">
        <v>3154</v>
      </c>
      <c r="E1248" t="s">
        <v>3144</v>
      </c>
      <c r="F1248" t="s">
        <v>3144</v>
      </c>
      <c r="G1248" t="s">
        <v>3402</v>
      </c>
    </row>
    <row r="1249" spans="1:7" x14ac:dyDescent="0.3">
      <c r="A1249" t="s">
        <v>895</v>
      </c>
      <c r="B1249" t="s">
        <v>1692</v>
      </c>
      <c r="C1249" t="s">
        <v>3180</v>
      </c>
      <c r="D1249" t="s">
        <v>3180</v>
      </c>
      <c r="E1249" t="s">
        <v>3144</v>
      </c>
      <c r="F1249" t="s">
        <v>3133</v>
      </c>
      <c r="G1249" t="s">
        <v>3216</v>
      </c>
    </row>
    <row r="1250" spans="1:7" x14ac:dyDescent="0.3">
      <c r="A1250" t="s">
        <v>55</v>
      </c>
      <c r="B1250" t="s">
        <v>1616</v>
      </c>
      <c r="C1250" t="s">
        <v>3187</v>
      </c>
      <c r="D1250" t="s">
        <v>3180</v>
      </c>
      <c r="E1250" t="s">
        <v>3144</v>
      </c>
      <c r="F1250" t="s">
        <v>3133</v>
      </c>
      <c r="G1250" t="s">
        <v>3411</v>
      </c>
    </row>
    <row r="1251" spans="1:7" x14ac:dyDescent="0.3">
      <c r="A1251" t="s">
        <v>506</v>
      </c>
      <c r="B1251" t="s">
        <v>1695</v>
      </c>
      <c r="C1251" t="s">
        <v>3144</v>
      </c>
      <c r="D1251" t="s">
        <v>3153</v>
      </c>
      <c r="E1251" t="s">
        <v>3133</v>
      </c>
      <c r="F1251" t="s">
        <v>3133</v>
      </c>
      <c r="G1251" t="s">
        <v>3163</v>
      </c>
    </row>
    <row r="1252" spans="1:7" x14ac:dyDescent="0.3">
      <c r="A1252" t="s">
        <v>629</v>
      </c>
      <c r="B1252" t="s">
        <v>1696</v>
      </c>
      <c r="C1252" t="s">
        <v>3144</v>
      </c>
      <c r="D1252" t="s">
        <v>3180</v>
      </c>
      <c r="E1252" t="s">
        <v>3133</v>
      </c>
      <c r="F1252" t="s">
        <v>3133</v>
      </c>
      <c r="G1252" t="s">
        <v>4422</v>
      </c>
    </row>
    <row r="1253" spans="1:7" x14ac:dyDescent="0.3">
      <c r="A1253" t="s">
        <v>58</v>
      </c>
      <c r="B1253" t="s">
        <v>1088</v>
      </c>
      <c r="C1253" t="s">
        <v>3293</v>
      </c>
      <c r="D1253" t="s">
        <v>3264</v>
      </c>
      <c r="E1253" t="s">
        <v>3136</v>
      </c>
      <c r="F1253" t="s">
        <v>3153</v>
      </c>
      <c r="G1253" t="s">
        <v>3914</v>
      </c>
    </row>
    <row r="1254" spans="1:7" x14ac:dyDescent="0.3">
      <c r="A1254" t="s">
        <v>71</v>
      </c>
      <c r="B1254" t="s">
        <v>1700</v>
      </c>
      <c r="C1254" t="s">
        <v>3202</v>
      </c>
      <c r="D1254" t="s">
        <v>3181</v>
      </c>
      <c r="E1254" t="s">
        <v>3144</v>
      </c>
      <c r="F1254" t="s">
        <v>3133</v>
      </c>
      <c r="G1254" t="s">
        <v>3311</v>
      </c>
    </row>
    <row r="1255" spans="1:7" x14ac:dyDescent="0.3">
      <c r="A1255" t="s">
        <v>4610</v>
      </c>
      <c r="B1255" t="s">
        <v>1702</v>
      </c>
      <c r="C1255" t="s">
        <v>3146</v>
      </c>
      <c r="D1255" t="s">
        <v>3275</v>
      </c>
      <c r="E1255" t="s">
        <v>3144</v>
      </c>
      <c r="F1255" t="s">
        <v>3133</v>
      </c>
      <c r="G1255" t="s">
        <v>4255</v>
      </c>
    </row>
    <row r="1256" spans="1:7" x14ac:dyDescent="0.3">
      <c r="A1256" t="s">
        <v>772</v>
      </c>
      <c r="B1256" t="s">
        <v>112</v>
      </c>
      <c r="C1256" t="s">
        <v>3133</v>
      </c>
      <c r="D1256" t="s">
        <v>3136</v>
      </c>
      <c r="E1256" t="s">
        <v>3133</v>
      </c>
      <c r="F1256" t="s">
        <v>3133</v>
      </c>
      <c r="G1256" t="s">
        <v>3152</v>
      </c>
    </row>
    <row r="1257" spans="1:7" x14ac:dyDescent="0.3">
      <c r="A1257" t="s">
        <v>221</v>
      </c>
      <c r="B1257" t="s">
        <v>816</v>
      </c>
      <c r="C1257" t="s">
        <v>3133</v>
      </c>
      <c r="D1257" t="s">
        <v>3153</v>
      </c>
      <c r="E1257" t="s">
        <v>3133</v>
      </c>
      <c r="F1257" t="s">
        <v>3133</v>
      </c>
      <c r="G1257" t="s">
        <v>3152</v>
      </c>
    </row>
    <row r="1258" spans="1:7" x14ac:dyDescent="0.3">
      <c r="A1258" t="s">
        <v>215</v>
      </c>
      <c r="B1258" t="s">
        <v>110</v>
      </c>
      <c r="C1258" t="s">
        <v>3180</v>
      </c>
      <c r="D1258" t="s">
        <v>3155</v>
      </c>
      <c r="E1258" t="s">
        <v>3133</v>
      </c>
      <c r="F1258" t="s">
        <v>3133</v>
      </c>
      <c r="G1258" t="s">
        <v>4444</v>
      </c>
    </row>
    <row r="1259" spans="1:7" x14ac:dyDescent="0.3">
      <c r="A1259" t="s">
        <v>1707</v>
      </c>
      <c r="B1259" t="s">
        <v>45</v>
      </c>
      <c r="C1259" t="s">
        <v>3133</v>
      </c>
      <c r="D1259" t="s">
        <v>3133</v>
      </c>
      <c r="E1259" t="s">
        <v>3133</v>
      </c>
      <c r="F1259" t="s">
        <v>3133</v>
      </c>
      <c r="G1259" t="s">
        <v>3152</v>
      </c>
    </row>
    <row r="1260" spans="1:7" x14ac:dyDescent="0.3">
      <c r="A1260" t="s">
        <v>292</v>
      </c>
      <c r="B1260" t="s">
        <v>1708</v>
      </c>
      <c r="C1260" t="s">
        <v>3162</v>
      </c>
      <c r="D1260" t="s">
        <v>3173</v>
      </c>
      <c r="E1260" t="s">
        <v>3133</v>
      </c>
      <c r="F1260" t="s">
        <v>3133</v>
      </c>
      <c r="G1260" t="s">
        <v>3694</v>
      </c>
    </row>
    <row r="1261" spans="1:7" x14ac:dyDescent="0.3">
      <c r="A1261" t="s">
        <v>449</v>
      </c>
      <c r="B1261" t="s">
        <v>1710</v>
      </c>
      <c r="C1261" t="s">
        <v>3355</v>
      </c>
      <c r="D1261" t="s">
        <v>3135</v>
      </c>
      <c r="E1261" t="s">
        <v>3173</v>
      </c>
      <c r="F1261" t="s">
        <v>3162</v>
      </c>
      <c r="G1261" t="s">
        <v>4445</v>
      </c>
    </row>
    <row r="1262" spans="1:7" x14ac:dyDescent="0.3">
      <c r="A1262" t="s">
        <v>858</v>
      </c>
      <c r="B1262" t="s">
        <v>1711</v>
      </c>
      <c r="C1262" t="s">
        <v>3212</v>
      </c>
      <c r="D1262" t="s">
        <v>3202</v>
      </c>
      <c r="E1262" t="s">
        <v>3144</v>
      </c>
      <c r="F1262" t="s">
        <v>3133</v>
      </c>
      <c r="G1262" t="s">
        <v>3169</v>
      </c>
    </row>
    <row r="1263" spans="1:7" x14ac:dyDescent="0.3">
      <c r="A1263" t="s">
        <v>104</v>
      </c>
      <c r="B1263" t="s">
        <v>1308</v>
      </c>
      <c r="C1263" t="s">
        <v>3202</v>
      </c>
      <c r="D1263" t="s">
        <v>3195</v>
      </c>
      <c r="E1263" t="s">
        <v>3144</v>
      </c>
      <c r="F1263" t="s">
        <v>3133</v>
      </c>
      <c r="G1263" t="s">
        <v>3272</v>
      </c>
    </row>
    <row r="1264" spans="1:7" x14ac:dyDescent="0.3">
      <c r="A1264" t="s">
        <v>138</v>
      </c>
      <c r="B1264" t="s">
        <v>1713</v>
      </c>
      <c r="C1264" t="s">
        <v>3153</v>
      </c>
      <c r="D1264" t="s">
        <v>3136</v>
      </c>
      <c r="E1264" t="s">
        <v>3133</v>
      </c>
      <c r="F1264" t="s">
        <v>3133</v>
      </c>
      <c r="G1264" t="s">
        <v>3311</v>
      </c>
    </row>
    <row r="1265" spans="1:7" x14ac:dyDescent="0.3">
      <c r="A1265" t="s">
        <v>31</v>
      </c>
      <c r="B1265" t="s">
        <v>1648</v>
      </c>
      <c r="C1265" t="s">
        <v>3400</v>
      </c>
      <c r="D1265" t="s">
        <v>3284</v>
      </c>
      <c r="E1265" t="s">
        <v>3154</v>
      </c>
      <c r="F1265" t="s">
        <v>3133</v>
      </c>
      <c r="G1265" t="s">
        <v>3552</v>
      </c>
    </row>
    <row r="1266" spans="1:7" x14ac:dyDescent="0.3">
      <c r="A1266" t="s">
        <v>46</v>
      </c>
      <c r="B1266" t="s">
        <v>915</v>
      </c>
      <c r="C1266" t="s">
        <v>3136</v>
      </c>
      <c r="D1266" t="s">
        <v>3178</v>
      </c>
      <c r="E1266" t="s">
        <v>3133</v>
      </c>
      <c r="F1266" t="s">
        <v>3133</v>
      </c>
      <c r="G1266" t="s">
        <v>3163</v>
      </c>
    </row>
    <row r="1267" spans="1:7" x14ac:dyDescent="0.3">
      <c r="A1267" t="s">
        <v>935</v>
      </c>
      <c r="B1267" t="s">
        <v>1515</v>
      </c>
      <c r="C1267" t="s">
        <v>3178</v>
      </c>
      <c r="D1267" t="s">
        <v>3136</v>
      </c>
      <c r="E1267" t="s">
        <v>3133</v>
      </c>
      <c r="F1267" t="s">
        <v>3144</v>
      </c>
      <c r="G1267" t="s">
        <v>3325</v>
      </c>
    </row>
    <row r="1268" spans="1:7" x14ac:dyDescent="0.3">
      <c r="A1268" t="s">
        <v>67</v>
      </c>
      <c r="B1268" t="s">
        <v>45</v>
      </c>
      <c r="C1268" t="s">
        <v>3133</v>
      </c>
      <c r="D1268" t="s">
        <v>3144</v>
      </c>
      <c r="E1268" t="s">
        <v>3133</v>
      </c>
      <c r="F1268" t="s">
        <v>3133</v>
      </c>
      <c r="G1268" t="s">
        <v>3152</v>
      </c>
    </row>
    <row r="1269" spans="1:7" x14ac:dyDescent="0.3">
      <c r="A1269" t="s">
        <v>1615</v>
      </c>
      <c r="B1269" t="s">
        <v>1477</v>
      </c>
      <c r="C1269" t="s">
        <v>3181</v>
      </c>
      <c r="D1269" t="s">
        <v>3212</v>
      </c>
      <c r="E1269" t="s">
        <v>3153</v>
      </c>
      <c r="F1269" t="s">
        <v>3144</v>
      </c>
      <c r="G1269" t="s">
        <v>4446</v>
      </c>
    </row>
    <row r="1270" spans="1:7" x14ac:dyDescent="0.3">
      <c r="A1270" t="s">
        <v>1426</v>
      </c>
      <c r="B1270" t="s">
        <v>741</v>
      </c>
      <c r="C1270" t="s">
        <v>3342</v>
      </c>
      <c r="D1270" t="s">
        <v>3135</v>
      </c>
      <c r="E1270" t="s">
        <v>3187</v>
      </c>
      <c r="F1270" t="s">
        <v>3144</v>
      </c>
      <c r="G1270" t="s">
        <v>4447</v>
      </c>
    </row>
    <row r="1271" spans="1:7" x14ac:dyDescent="0.3">
      <c r="A1271" t="s">
        <v>299</v>
      </c>
      <c r="B1271" t="s">
        <v>1717</v>
      </c>
      <c r="C1271" t="s">
        <v>3315</v>
      </c>
      <c r="D1271" t="s">
        <v>3307</v>
      </c>
      <c r="E1271" t="s">
        <v>3153</v>
      </c>
      <c r="F1271" t="s">
        <v>3153</v>
      </c>
      <c r="G1271" t="s">
        <v>4448</v>
      </c>
    </row>
    <row r="1272" spans="1:7" x14ac:dyDescent="0.3">
      <c r="A1272" t="s">
        <v>1250</v>
      </c>
      <c r="B1272" t="s">
        <v>149</v>
      </c>
      <c r="C1272" t="s">
        <v>3181</v>
      </c>
      <c r="D1272" t="s">
        <v>3202</v>
      </c>
      <c r="E1272" t="s">
        <v>3144</v>
      </c>
      <c r="F1272" t="s">
        <v>3144</v>
      </c>
      <c r="G1272" t="s">
        <v>3256</v>
      </c>
    </row>
    <row r="1273" spans="1:7" x14ac:dyDescent="0.3">
      <c r="A1273" t="s">
        <v>308</v>
      </c>
      <c r="B1273" t="s">
        <v>163</v>
      </c>
      <c r="C1273" t="s">
        <v>3144</v>
      </c>
      <c r="D1273" t="s">
        <v>3173</v>
      </c>
      <c r="E1273" t="s">
        <v>3133</v>
      </c>
      <c r="F1273" t="s">
        <v>3133</v>
      </c>
      <c r="G1273" t="s">
        <v>3252</v>
      </c>
    </row>
    <row r="1274" spans="1:7" x14ac:dyDescent="0.3">
      <c r="A1274" t="s">
        <v>82</v>
      </c>
      <c r="B1274" t="s">
        <v>45</v>
      </c>
      <c r="C1274" t="s">
        <v>3279</v>
      </c>
      <c r="D1274" t="s">
        <v>3238</v>
      </c>
      <c r="E1274" t="s">
        <v>3153</v>
      </c>
      <c r="F1274" t="s">
        <v>3144</v>
      </c>
      <c r="G1274" t="s">
        <v>3272</v>
      </c>
    </row>
    <row r="1275" spans="1:7" x14ac:dyDescent="0.3">
      <c r="A1275" t="s">
        <v>1718</v>
      </c>
      <c r="B1275" t="s">
        <v>45</v>
      </c>
      <c r="C1275" t="s">
        <v>3133</v>
      </c>
      <c r="D1275" t="s">
        <v>3133</v>
      </c>
      <c r="E1275" t="s">
        <v>3133</v>
      </c>
      <c r="F1275" t="s">
        <v>3133</v>
      </c>
      <c r="G1275" t="s">
        <v>3152</v>
      </c>
    </row>
    <row r="1276" spans="1:7" x14ac:dyDescent="0.3">
      <c r="A1276" t="s">
        <v>1640</v>
      </c>
      <c r="B1276" t="s">
        <v>1719</v>
      </c>
      <c r="C1276" t="s">
        <v>3162</v>
      </c>
      <c r="D1276" t="s">
        <v>3153</v>
      </c>
      <c r="E1276" t="s">
        <v>3144</v>
      </c>
      <c r="F1276" t="s">
        <v>3133</v>
      </c>
      <c r="G1276" t="s">
        <v>3325</v>
      </c>
    </row>
    <row r="1277" spans="1:7" x14ac:dyDescent="0.3">
      <c r="A1277" t="s">
        <v>95</v>
      </c>
      <c r="B1277" t="s">
        <v>981</v>
      </c>
      <c r="C1277" t="s">
        <v>3181</v>
      </c>
      <c r="D1277" t="s">
        <v>3238</v>
      </c>
      <c r="E1277" t="s">
        <v>3136</v>
      </c>
      <c r="F1277" t="s">
        <v>3133</v>
      </c>
      <c r="G1277" t="s">
        <v>3335</v>
      </c>
    </row>
    <row r="1278" spans="1:7" x14ac:dyDescent="0.3">
      <c r="A1278" t="s">
        <v>1721</v>
      </c>
      <c r="B1278" t="s">
        <v>1722</v>
      </c>
      <c r="C1278" t="s">
        <v>3244</v>
      </c>
      <c r="D1278" t="s">
        <v>3237</v>
      </c>
      <c r="E1278" t="s">
        <v>3136</v>
      </c>
      <c r="F1278" t="s">
        <v>3133</v>
      </c>
      <c r="G1278" t="s">
        <v>4449</v>
      </c>
    </row>
    <row r="1279" spans="1:7" x14ac:dyDescent="0.3">
      <c r="A1279" t="s">
        <v>1637</v>
      </c>
      <c r="B1279" t="s">
        <v>1723</v>
      </c>
      <c r="C1279" t="s">
        <v>3232</v>
      </c>
      <c r="D1279" t="s">
        <v>3181</v>
      </c>
      <c r="E1279" t="s">
        <v>3144</v>
      </c>
      <c r="F1279" t="s">
        <v>3153</v>
      </c>
      <c r="G1279" t="s">
        <v>4450</v>
      </c>
    </row>
    <row r="1280" spans="1:7" x14ac:dyDescent="0.3">
      <c r="A1280" t="s">
        <v>1507</v>
      </c>
      <c r="B1280" t="s">
        <v>1725</v>
      </c>
      <c r="C1280" t="s">
        <v>3293</v>
      </c>
      <c r="D1280" t="s">
        <v>3255</v>
      </c>
      <c r="E1280" t="s">
        <v>3153</v>
      </c>
      <c r="F1280" t="s">
        <v>3144</v>
      </c>
      <c r="G1280" t="s">
        <v>4451</v>
      </c>
    </row>
    <row r="1281" spans="1:7" x14ac:dyDescent="0.3">
      <c r="A1281" t="s">
        <v>691</v>
      </c>
      <c r="B1281" t="s">
        <v>45</v>
      </c>
      <c r="C1281" t="s">
        <v>3146</v>
      </c>
      <c r="D1281" t="s">
        <v>3232</v>
      </c>
      <c r="E1281" t="s">
        <v>3144</v>
      </c>
      <c r="F1281" t="s">
        <v>3144</v>
      </c>
      <c r="G1281" t="s">
        <v>3819</v>
      </c>
    </row>
    <row r="1282" spans="1:7" x14ac:dyDescent="0.3">
      <c r="A1282" t="s">
        <v>106</v>
      </c>
      <c r="B1282" t="s">
        <v>45</v>
      </c>
      <c r="C1282" t="s">
        <v>3136</v>
      </c>
      <c r="D1282" t="s">
        <v>3178</v>
      </c>
      <c r="E1282" t="s">
        <v>3133</v>
      </c>
      <c r="F1282" t="s">
        <v>3133</v>
      </c>
      <c r="G1282" t="s">
        <v>3163</v>
      </c>
    </row>
    <row r="1283" spans="1:7" x14ac:dyDescent="0.3">
      <c r="A1283" t="s">
        <v>852</v>
      </c>
      <c r="B1283" t="s">
        <v>1726</v>
      </c>
      <c r="C1283" t="s">
        <v>3195</v>
      </c>
      <c r="D1283" t="s">
        <v>3173</v>
      </c>
      <c r="E1283" t="s">
        <v>3153</v>
      </c>
      <c r="F1283" t="s">
        <v>3133</v>
      </c>
      <c r="G1283" t="s">
        <v>3218</v>
      </c>
    </row>
    <row r="1284" spans="1:7" x14ac:dyDescent="0.3">
      <c r="A1284" t="s">
        <v>343</v>
      </c>
      <c r="B1284" t="s">
        <v>1728</v>
      </c>
      <c r="C1284" t="s">
        <v>3279</v>
      </c>
      <c r="D1284" t="s">
        <v>3181</v>
      </c>
      <c r="E1284" t="s">
        <v>3173</v>
      </c>
      <c r="F1284" t="s">
        <v>3133</v>
      </c>
      <c r="G1284" t="s">
        <v>3349</v>
      </c>
    </row>
    <row r="1285" spans="1:7" x14ac:dyDescent="0.3">
      <c r="A1285" t="s">
        <v>880</v>
      </c>
      <c r="B1285" t="s">
        <v>903</v>
      </c>
      <c r="C1285" t="s">
        <v>3232</v>
      </c>
      <c r="D1285" t="s">
        <v>3174</v>
      </c>
      <c r="E1285" t="s">
        <v>3153</v>
      </c>
      <c r="F1285" t="s">
        <v>3144</v>
      </c>
      <c r="G1285" t="s">
        <v>3569</v>
      </c>
    </row>
    <row r="1286" spans="1:7" x14ac:dyDescent="0.3">
      <c r="A1286" t="s">
        <v>874</v>
      </c>
      <c r="B1286" t="s">
        <v>788</v>
      </c>
      <c r="C1286" t="s">
        <v>3405</v>
      </c>
      <c r="D1286" t="s">
        <v>3351</v>
      </c>
      <c r="E1286" t="s">
        <v>3187</v>
      </c>
      <c r="F1286" t="s">
        <v>3144</v>
      </c>
      <c r="G1286" t="s">
        <v>4452</v>
      </c>
    </row>
    <row r="1287" spans="1:7" x14ac:dyDescent="0.3">
      <c r="A1287" t="s">
        <v>246</v>
      </c>
      <c r="B1287" t="s">
        <v>1730</v>
      </c>
      <c r="C1287" t="s">
        <v>3145</v>
      </c>
      <c r="D1287" t="s">
        <v>3212</v>
      </c>
      <c r="E1287" t="s">
        <v>3144</v>
      </c>
      <c r="F1287" t="s">
        <v>3153</v>
      </c>
      <c r="G1287" t="s">
        <v>4233</v>
      </c>
    </row>
    <row r="1288" spans="1:7" x14ac:dyDescent="0.3">
      <c r="A1288" t="s">
        <v>240</v>
      </c>
      <c r="B1288" t="s">
        <v>149</v>
      </c>
      <c r="C1288" t="s">
        <v>3195</v>
      </c>
      <c r="D1288" t="s">
        <v>3173</v>
      </c>
      <c r="E1288" t="s">
        <v>3144</v>
      </c>
      <c r="F1288" t="s">
        <v>3133</v>
      </c>
      <c r="G1288" t="s">
        <v>3218</v>
      </c>
    </row>
    <row r="1289" spans="1:7" x14ac:dyDescent="0.3">
      <c r="A1289" t="s">
        <v>727</v>
      </c>
      <c r="B1289" t="s">
        <v>163</v>
      </c>
      <c r="C1289" t="s">
        <v>3136</v>
      </c>
      <c r="D1289" t="s">
        <v>3173</v>
      </c>
      <c r="E1289" t="s">
        <v>3133</v>
      </c>
      <c r="F1289" t="s">
        <v>3133</v>
      </c>
      <c r="G1289" t="s">
        <v>3388</v>
      </c>
    </row>
    <row r="1290" spans="1:7" x14ac:dyDescent="0.3">
      <c r="A1290" t="s">
        <v>239</v>
      </c>
      <c r="B1290" t="s">
        <v>903</v>
      </c>
      <c r="C1290" t="s">
        <v>3133</v>
      </c>
      <c r="D1290" t="s">
        <v>3144</v>
      </c>
      <c r="E1290" t="s">
        <v>3133</v>
      </c>
      <c r="F1290" t="s">
        <v>3133</v>
      </c>
      <c r="G1290" t="s">
        <v>3152</v>
      </c>
    </row>
    <row r="1291" spans="1:7" x14ac:dyDescent="0.3">
      <c r="A1291" t="s">
        <v>737</v>
      </c>
      <c r="B1291" t="s">
        <v>163</v>
      </c>
      <c r="C1291" t="s">
        <v>3153</v>
      </c>
      <c r="D1291" t="s">
        <v>3153</v>
      </c>
      <c r="E1291" t="s">
        <v>3133</v>
      </c>
      <c r="F1291" t="s">
        <v>3133</v>
      </c>
      <c r="G1291" t="s">
        <v>3216</v>
      </c>
    </row>
    <row r="1292" spans="1:7" x14ac:dyDescent="0.3">
      <c r="A1292" t="s">
        <v>1570</v>
      </c>
      <c r="B1292" t="s">
        <v>1665</v>
      </c>
      <c r="C1292" t="s">
        <v>3144</v>
      </c>
      <c r="D1292" t="s">
        <v>3153</v>
      </c>
      <c r="E1292" t="s">
        <v>3133</v>
      </c>
      <c r="F1292" t="s">
        <v>3133</v>
      </c>
      <c r="G1292" t="s">
        <v>3163</v>
      </c>
    </row>
    <row r="1293" spans="1:7" x14ac:dyDescent="0.3">
      <c r="A1293" t="s">
        <v>845</v>
      </c>
      <c r="B1293" t="s">
        <v>45</v>
      </c>
      <c r="C1293" t="s">
        <v>3133</v>
      </c>
      <c r="D1293" t="s">
        <v>3133</v>
      </c>
      <c r="E1293" t="s">
        <v>3133</v>
      </c>
      <c r="F1293" t="s">
        <v>3133</v>
      </c>
      <c r="G1293" t="s">
        <v>3152</v>
      </c>
    </row>
    <row r="1294" spans="1:7" x14ac:dyDescent="0.3">
      <c r="A1294" t="s">
        <v>299</v>
      </c>
      <c r="B1294" t="s">
        <v>1736</v>
      </c>
      <c r="C1294" t="s">
        <v>3195</v>
      </c>
      <c r="D1294" t="s">
        <v>3178</v>
      </c>
      <c r="E1294" t="s">
        <v>3153</v>
      </c>
      <c r="F1294" t="s">
        <v>3133</v>
      </c>
      <c r="G1294" t="s">
        <v>3256</v>
      </c>
    </row>
    <row r="1295" spans="1:7" x14ac:dyDescent="0.3">
      <c r="A1295" t="s">
        <v>1615</v>
      </c>
      <c r="B1295" t="s">
        <v>1047</v>
      </c>
      <c r="C1295" t="s">
        <v>3174</v>
      </c>
      <c r="D1295" t="s">
        <v>3145</v>
      </c>
      <c r="E1295" t="s">
        <v>3144</v>
      </c>
      <c r="F1295" t="s">
        <v>3133</v>
      </c>
      <c r="G1295" t="s">
        <v>4453</v>
      </c>
    </row>
    <row r="1296" spans="1:7" x14ac:dyDescent="0.3">
      <c r="A1296" t="s">
        <v>1426</v>
      </c>
      <c r="B1296" t="s">
        <v>1559</v>
      </c>
      <c r="C1296" t="s">
        <v>3205</v>
      </c>
      <c r="D1296" t="s">
        <v>3303</v>
      </c>
      <c r="E1296" t="s">
        <v>3173</v>
      </c>
      <c r="F1296" t="s">
        <v>3144</v>
      </c>
      <c r="G1296" t="s">
        <v>4340</v>
      </c>
    </row>
    <row r="1297" spans="1:7" x14ac:dyDescent="0.3">
      <c r="A1297" t="s">
        <v>1718</v>
      </c>
      <c r="B1297" t="s">
        <v>1739</v>
      </c>
      <c r="C1297" t="s">
        <v>3195</v>
      </c>
      <c r="D1297" t="s">
        <v>3222</v>
      </c>
      <c r="E1297" t="s">
        <v>3133</v>
      </c>
      <c r="F1297" t="s">
        <v>3133</v>
      </c>
      <c r="G1297" t="s">
        <v>3388</v>
      </c>
    </row>
    <row r="1298" spans="1:7" x14ac:dyDescent="0.3">
      <c r="A1298" t="s">
        <v>1250</v>
      </c>
      <c r="B1298" t="s">
        <v>1632</v>
      </c>
      <c r="C1298" t="s">
        <v>3153</v>
      </c>
      <c r="D1298" t="s">
        <v>3144</v>
      </c>
      <c r="E1298" t="s">
        <v>3133</v>
      </c>
      <c r="F1298" t="s">
        <v>3133</v>
      </c>
      <c r="G1298" t="s">
        <v>3325</v>
      </c>
    </row>
    <row r="1299" spans="1:7" x14ac:dyDescent="0.3">
      <c r="A1299" t="s">
        <v>82</v>
      </c>
      <c r="B1299" t="s">
        <v>1741</v>
      </c>
      <c r="C1299" t="s">
        <v>3238</v>
      </c>
      <c r="D1299" t="s">
        <v>3168</v>
      </c>
      <c r="E1299" t="s">
        <v>3144</v>
      </c>
      <c r="F1299" t="s">
        <v>3144</v>
      </c>
      <c r="G1299" t="s">
        <v>3176</v>
      </c>
    </row>
    <row r="1300" spans="1:7" x14ac:dyDescent="0.3">
      <c r="A1300" t="s">
        <v>308</v>
      </c>
      <c r="B1300" t="s">
        <v>1742</v>
      </c>
      <c r="C1300" t="s">
        <v>3162</v>
      </c>
      <c r="D1300" t="s">
        <v>3178</v>
      </c>
      <c r="E1300" t="s">
        <v>3133</v>
      </c>
      <c r="F1300" t="s">
        <v>3133</v>
      </c>
      <c r="G1300" t="s">
        <v>3311</v>
      </c>
    </row>
    <row r="1301" spans="1:7" x14ac:dyDescent="0.3">
      <c r="A1301" t="s">
        <v>139</v>
      </c>
      <c r="B1301" t="s">
        <v>1744</v>
      </c>
      <c r="C1301" t="s">
        <v>3153</v>
      </c>
      <c r="D1301" t="s">
        <v>3153</v>
      </c>
      <c r="E1301" t="s">
        <v>3133</v>
      </c>
      <c r="F1301" t="s">
        <v>3133</v>
      </c>
      <c r="G1301" t="s">
        <v>3216</v>
      </c>
    </row>
    <row r="1302" spans="1:7" x14ac:dyDescent="0.3">
      <c r="A1302" t="s">
        <v>1595</v>
      </c>
      <c r="B1302" t="s">
        <v>956</v>
      </c>
      <c r="C1302" t="s">
        <v>3136</v>
      </c>
      <c r="D1302" t="s">
        <v>3173</v>
      </c>
      <c r="E1302" t="s">
        <v>3133</v>
      </c>
      <c r="F1302" t="s">
        <v>3133</v>
      </c>
      <c r="G1302" t="s">
        <v>3388</v>
      </c>
    </row>
    <row r="1303" spans="1:7" x14ac:dyDescent="0.3">
      <c r="A1303" t="s">
        <v>655</v>
      </c>
      <c r="B1303" t="s">
        <v>123</v>
      </c>
      <c r="C1303" t="s">
        <v>3133</v>
      </c>
      <c r="D1303" t="s">
        <v>3144</v>
      </c>
      <c r="E1303" t="s">
        <v>3133</v>
      </c>
      <c r="F1303" t="s">
        <v>3133</v>
      </c>
      <c r="G1303" t="s">
        <v>3152</v>
      </c>
    </row>
    <row r="1304" spans="1:7" x14ac:dyDescent="0.3">
      <c r="A1304" t="s">
        <v>1747</v>
      </c>
      <c r="B1304" t="s">
        <v>45</v>
      </c>
      <c r="C1304" t="s">
        <v>3144</v>
      </c>
      <c r="D1304" t="s">
        <v>3144</v>
      </c>
      <c r="E1304" t="s">
        <v>3133</v>
      </c>
      <c r="F1304" t="s">
        <v>3133</v>
      </c>
      <c r="G1304" t="s">
        <v>3216</v>
      </c>
    </row>
    <row r="1305" spans="1:7" x14ac:dyDescent="0.3">
      <c r="A1305" t="s">
        <v>1532</v>
      </c>
      <c r="B1305" t="s">
        <v>1736</v>
      </c>
      <c r="C1305" t="s">
        <v>3167</v>
      </c>
      <c r="D1305" t="s">
        <v>3279</v>
      </c>
      <c r="E1305" t="s">
        <v>3153</v>
      </c>
      <c r="F1305" t="s">
        <v>3144</v>
      </c>
      <c r="G1305" t="s">
        <v>4421</v>
      </c>
    </row>
    <row r="1306" spans="1:7" x14ac:dyDescent="0.3">
      <c r="A1306" t="s">
        <v>1043</v>
      </c>
      <c r="B1306" t="s">
        <v>1750</v>
      </c>
      <c r="C1306" t="s">
        <v>3212</v>
      </c>
      <c r="D1306" t="s">
        <v>3174</v>
      </c>
      <c r="E1306" t="s">
        <v>3133</v>
      </c>
      <c r="F1306" t="s">
        <v>3144</v>
      </c>
      <c r="G1306" t="s">
        <v>4421</v>
      </c>
    </row>
    <row r="1307" spans="1:7" x14ac:dyDescent="0.3">
      <c r="A1307" t="s">
        <v>270</v>
      </c>
      <c r="B1307" t="s">
        <v>931</v>
      </c>
      <c r="C1307" t="s">
        <v>3406</v>
      </c>
      <c r="D1307" t="s">
        <v>3284</v>
      </c>
      <c r="E1307" t="s">
        <v>3180</v>
      </c>
      <c r="F1307" t="s">
        <v>3162</v>
      </c>
      <c r="G1307" t="s">
        <v>4423</v>
      </c>
    </row>
    <row r="1308" spans="1:7" x14ac:dyDescent="0.3">
      <c r="A1308" t="s">
        <v>960</v>
      </c>
      <c r="B1308" t="s">
        <v>1753</v>
      </c>
      <c r="C1308" t="s">
        <v>3136</v>
      </c>
      <c r="D1308" t="s">
        <v>3178</v>
      </c>
      <c r="E1308" t="s">
        <v>3133</v>
      </c>
      <c r="F1308" t="s">
        <v>3133</v>
      </c>
      <c r="G1308" t="s">
        <v>3163</v>
      </c>
    </row>
    <row r="1309" spans="1:7" x14ac:dyDescent="0.3">
      <c r="A1309" t="s">
        <v>1537</v>
      </c>
      <c r="B1309" t="s">
        <v>45</v>
      </c>
      <c r="C1309" t="s">
        <v>3321</v>
      </c>
      <c r="D1309" t="s">
        <v>3238</v>
      </c>
      <c r="E1309" t="s">
        <v>3180</v>
      </c>
      <c r="F1309" t="s">
        <v>3144</v>
      </c>
      <c r="G1309" t="s">
        <v>4455</v>
      </c>
    </row>
    <row r="1310" spans="1:7" x14ac:dyDescent="0.3">
      <c r="A1310" t="s">
        <v>1600</v>
      </c>
      <c r="B1310" t="s">
        <v>45</v>
      </c>
      <c r="C1310" t="s">
        <v>3144</v>
      </c>
      <c r="D1310" t="s">
        <v>3144</v>
      </c>
      <c r="E1310" t="s">
        <v>3133</v>
      </c>
      <c r="F1310" t="s">
        <v>3133</v>
      </c>
      <c r="G1310" t="s">
        <v>3216</v>
      </c>
    </row>
    <row r="1311" spans="1:7" x14ac:dyDescent="0.3">
      <c r="A1311" t="s">
        <v>1615</v>
      </c>
      <c r="B1311" t="s">
        <v>1607</v>
      </c>
      <c r="C1311" t="s">
        <v>3173</v>
      </c>
      <c r="D1311" t="s">
        <v>3162</v>
      </c>
      <c r="E1311" t="s">
        <v>3144</v>
      </c>
      <c r="F1311" t="s">
        <v>3133</v>
      </c>
      <c r="G1311" t="s">
        <v>3531</v>
      </c>
    </row>
    <row r="1312" spans="1:7" x14ac:dyDescent="0.3">
      <c r="A1312" t="s">
        <v>1426</v>
      </c>
      <c r="B1312" t="s">
        <v>1607</v>
      </c>
      <c r="C1312" t="s">
        <v>3180</v>
      </c>
      <c r="D1312" t="s">
        <v>3180</v>
      </c>
      <c r="E1312" t="s">
        <v>3144</v>
      </c>
      <c r="F1312" t="s">
        <v>3133</v>
      </c>
      <c r="G1312" t="s">
        <v>3216</v>
      </c>
    </row>
    <row r="1313" spans="1:7" x14ac:dyDescent="0.3">
      <c r="A1313" t="s">
        <v>299</v>
      </c>
      <c r="B1313" t="s">
        <v>1755</v>
      </c>
      <c r="C1313" t="s">
        <v>3175</v>
      </c>
      <c r="D1313" t="s">
        <v>3167</v>
      </c>
      <c r="E1313" t="s">
        <v>3153</v>
      </c>
      <c r="F1313" t="s">
        <v>3133</v>
      </c>
      <c r="G1313" t="s">
        <v>4382</v>
      </c>
    </row>
    <row r="1314" spans="1:7" x14ac:dyDescent="0.3">
      <c r="A1314" t="s">
        <v>82</v>
      </c>
      <c r="B1314" t="s">
        <v>1023</v>
      </c>
      <c r="C1314" t="s">
        <v>3167</v>
      </c>
      <c r="D1314" t="s">
        <v>3167</v>
      </c>
      <c r="E1314" t="s">
        <v>3153</v>
      </c>
      <c r="F1314" t="s">
        <v>3133</v>
      </c>
      <c r="G1314" t="s">
        <v>3216</v>
      </c>
    </row>
    <row r="1315" spans="1:7" x14ac:dyDescent="0.3">
      <c r="A1315" t="s">
        <v>1250</v>
      </c>
      <c r="B1315" t="s">
        <v>1758</v>
      </c>
      <c r="C1315" t="s">
        <v>3173</v>
      </c>
      <c r="D1315" t="s">
        <v>3136</v>
      </c>
      <c r="E1315" t="s">
        <v>3144</v>
      </c>
      <c r="F1315" t="s">
        <v>3133</v>
      </c>
      <c r="G1315" t="s">
        <v>3294</v>
      </c>
    </row>
    <row r="1316" spans="1:7" x14ac:dyDescent="0.3">
      <c r="A1316" t="s">
        <v>1465</v>
      </c>
      <c r="B1316" t="s">
        <v>1760</v>
      </c>
      <c r="C1316" t="s">
        <v>3146</v>
      </c>
      <c r="D1316" t="s">
        <v>3188</v>
      </c>
      <c r="E1316" t="s">
        <v>3153</v>
      </c>
      <c r="F1316" t="s">
        <v>3133</v>
      </c>
      <c r="G1316" t="s">
        <v>4456</v>
      </c>
    </row>
    <row r="1317" spans="1:7" x14ac:dyDescent="0.3">
      <c r="A1317" t="s">
        <v>655</v>
      </c>
      <c r="B1317" t="s">
        <v>1607</v>
      </c>
      <c r="C1317" t="s">
        <v>3133</v>
      </c>
      <c r="D1317" t="s">
        <v>3144</v>
      </c>
      <c r="E1317" t="s">
        <v>3133</v>
      </c>
      <c r="F1317" t="s">
        <v>3133</v>
      </c>
      <c r="G1317" t="s">
        <v>3152</v>
      </c>
    </row>
    <row r="1318" spans="1:7" x14ac:dyDescent="0.3">
      <c r="A1318" t="s">
        <v>1661</v>
      </c>
      <c r="B1318" t="s">
        <v>45</v>
      </c>
      <c r="C1318" t="s">
        <v>3181</v>
      </c>
      <c r="D1318" t="s">
        <v>3238</v>
      </c>
      <c r="E1318" t="s">
        <v>3153</v>
      </c>
      <c r="F1318" t="s">
        <v>3133</v>
      </c>
      <c r="G1318" t="s">
        <v>3335</v>
      </c>
    </row>
    <row r="1319" spans="1:7" x14ac:dyDescent="0.3">
      <c r="A1319" t="s">
        <v>139</v>
      </c>
      <c r="B1319" t="s">
        <v>45</v>
      </c>
      <c r="C1319" t="s">
        <v>3136</v>
      </c>
      <c r="D1319" t="s">
        <v>3136</v>
      </c>
      <c r="E1319" t="s">
        <v>3133</v>
      </c>
      <c r="F1319" t="s">
        <v>3133</v>
      </c>
      <c r="G1319" t="s">
        <v>3216</v>
      </c>
    </row>
    <row r="1320" spans="1:7" x14ac:dyDescent="0.3">
      <c r="A1320" t="s">
        <v>1509</v>
      </c>
      <c r="B1320" t="s">
        <v>1761</v>
      </c>
      <c r="C1320" t="s">
        <v>3173</v>
      </c>
      <c r="D1320" t="s">
        <v>3180</v>
      </c>
      <c r="E1320" t="s">
        <v>3144</v>
      </c>
      <c r="F1320" t="s">
        <v>3133</v>
      </c>
      <c r="G1320" t="s">
        <v>4204</v>
      </c>
    </row>
    <row r="1321" spans="1:7" x14ac:dyDescent="0.3">
      <c r="A1321" t="s">
        <v>95</v>
      </c>
      <c r="B1321" t="s">
        <v>1409</v>
      </c>
      <c r="C1321" t="s">
        <v>3201</v>
      </c>
      <c r="D1321" t="s">
        <v>3180</v>
      </c>
      <c r="E1321" t="s">
        <v>3153</v>
      </c>
      <c r="F1321" t="s">
        <v>3133</v>
      </c>
      <c r="G1321" t="s">
        <v>3569</v>
      </c>
    </row>
    <row r="1322" spans="1:7" x14ac:dyDescent="0.3">
      <c r="A1322" t="s">
        <v>1763</v>
      </c>
      <c r="B1322" t="s">
        <v>1652</v>
      </c>
      <c r="C1322" t="s">
        <v>3153</v>
      </c>
      <c r="D1322" t="s">
        <v>3195</v>
      </c>
      <c r="E1322" t="s">
        <v>3133</v>
      </c>
      <c r="F1322" t="s">
        <v>3133</v>
      </c>
      <c r="G1322" t="s">
        <v>3352</v>
      </c>
    </row>
    <row r="1323" spans="1:7" x14ac:dyDescent="0.3">
      <c r="A1323" t="s">
        <v>691</v>
      </c>
      <c r="B1323" t="s">
        <v>1409</v>
      </c>
      <c r="C1323" t="s">
        <v>3201</v>
      </c>
      <c r="D1323" t="s">
        <v>3212</v>
      </c>
      <c r="E1323" t="s">
        <v>3153</v>
      </c>
      <c r="F1323" t="s">
        <v>3133</v>
      </c>
      <c r="G1323" t="s">
        <v>3577</v>
      </c>
    </row>
    <row r="1324" spans="1:7" x14ac:dyDescent="0.3">
      <c r="A1324" t="s">
        <v>1721</v>
      </c>
      <c r="B1324" t="s">
        <v>1765</v>
      </c>
      <c r="C1324" t="s">
        <v>3134</v>
      </c>
      <c r="D1324" t="s">
        <v>3293</v>
      </c>
      <c r="E1324" t="s">
        <v>3162</v>
      </c>
      <c r="F1324" t="s">
        <v>3144</v>
      </c>
      <c r="G1324" t="s">
        <v>4428</v>
      </c>
    </row>
    <row r="1325" spans="1:7" x14ac:dyDescent="0.3">
      <c r="A1325" t="s">
        <v>1767</v>
      </c>
      <c r="B1325" t="s">
        <v>921</v>
      </c>
      <c r="C1325" t="s">
        <v>3232</v>
      </c>
      <c r="D1325" t="s">
        <v>3279</v>
      </c>
      <c r="E1325" t="s">
        <v>3144</v>
      </c>
      <c r="F1325" t="s">
        <v>3133</v>
      </c>
      <c r="G1325" t="s">
        <v>3663</v>
      </c>
    </row>
    <row r="1326" spans="1:7" x14ac:dyDescent="0.3">
      <c r="A1326" t="s">
        <v>351</v>
      </c>
      <c r="B1326" t="s">
        <v>903</v>
      </c>
      <c r="C1326" t="s">
        <v>3153</v>
      </c>
      <c r="D1326" t="s">
        <v>3178</v>
      </c>
      <c r="E1326" t="s">
        <v>3133</v>
      </c>
      <c r="F1326" t="s">
        <v>3133</v>
      </c>
      <c r="G1326" t="s">
        <v>3179</v>
      </c>
    </row>
    <row r="1327" spans="1:7" x14ac:dyDescent="0.3">
      <c r="A1327" t="s">
        <v>106</v>
      </c>
      <c r="B1327" t="s">
        <v>45</v>
      </c>
      <c r="C1327" t="s">
        <v>3167</v>
      </c>
      <c r="D1327" t="s">
        <v>3175</v>
      </c>
      <c r="E1327" t="s">
        <v>3153</v>
      </c>
      <c r="F1327" t="s">
        <v>3153</v>
      </c>
      <c r="G1327" t="s">
        <v>3456</v>
      </c>
    </row>
    <row r="1328" spans="1:7" x14ac:dyDescent="0.3">
      <c r="A1328" t="s">
        <v>1642</v>
      </c>
      <c r="B1328" t="s">
        <v>45</v>
      </c>
      <c r="C1328" t="s">
        <v>3133</v>
      </c>
      <c r="D1328" t="s">
        <v>3144</v>
      </c>
      <c r="E1328" t="s">
        <v>3133</v>
      </c>
      <c r="F1328" t="s">
        <v>3133</v>
      </c>
      <c r="G1328" t="s">
        <v>3152</v>
      </c>
    </row>
    <row r="1329" spans="1:7" x14ac:dyDescent="0.3">
      <c r="A1329" t="s">
        <v>895</v>
      </c>
      <c r="B1329" t="s">
        <v>1770</v>
      </c>
      <c r="C1329" t="s">
        <v>3222</v>
      </c>
      <c r="D1329" t="s">
        <v>3201</v>
      </c>
      <c r="E1329" t="s">
        <v>3153</v>
      </c>
      <c r="F1329" t="s">
        <v>3144</v>
      </c>
      <c r="G1329" t="s">
        <v>3849</v>
      </c>
    </row>
    <row r="1330" spans="1:7" x14ac:dyDescent="0.3">
      <c r="A1330" t="s">
        <v>243</v>
      </c>
      <c r="B1330" t="s">
        <v>1502</v>
      </c>
      <c r="C1330" t="s">
        <v>3202</v>
      </c>
      <c r="D1330" t="s">
        <v>3222</v>
      </c>
      <c r="E1330" t="s">
        <v>3144</v>
      </c>
      <c r="F1330" t="s">
        <v>3133</v>
      </c>
      <c r="G1330" t="s">
        <v>3694</v>
      </c>
    </row>
    <row r="1331" spans="1:7" x14ac:dyDescent="0.3">
      <c r="A1331" t="s">
        <v>55</v>
      </c>
      <c r="B1331" t="s">
        <v>1772</v>
      </c>
      <c r="C1331" t="s">
        <v>3145</v>
      </c>
      <c r="D1331" t="s">
        <v>3155</v>
      </c>
      <c r="E1331" t="s">
        <v>3153</v>
      </c>
      <c r="F1331" t="s">
        <v>3144</v>
      </c>
      <c r="G1331" t="s">
        <v>4368</v>
      </c>
    </row>
    <row r="1332" spans="1:7" x14ac:dyDescent="0.3">
      <c r="A1332" t="s">
        <v>506</v>
      </c>
      <c r="B1332" t="s">
        <v>915</v>
      </c>
      <c r="C1332" t="s">
        <v>3275</v>
      </c>
      <c r="D1332" t="s">
        <v>3155</v>
      </c>
      <c r="E1332" t="s">
        <v>3144</v>
      </c>
      <c r="F1332" t="s">
        <v>3136</v>
      </c>
      <c r="G1332" t="s">
        <v>4224</v>
      </c>
    </row>
    <row r="1333" spans="1:7" x14ac:dyDescent="0.3">
      <c r="A1333" t="s">
        <v>900</v>
      </c>
      <c r="B1333" t="s">
        <v>1774</v>
      </c>
      <c r="C1333" t="s">
        <v>3204</v>
      </c>
      <c r="D1333" t="s">
        <v>3205</v>
      </c>
      <c r="E1333" t="s">
        <v>3195</v>
      </c>
      <c r="F1333" t="s">
        <v>3144</v>
      </c>
      <c r="G1333" t="s">
        <v>3206</v>
      </c>
    </row>
    <row r="1334" spans="1:7" x14ac:dyDescent="0.3">
      <c r="A1334" t="s">
        <v>4610</v>
      </c>
      <c r="B1334" t="s">
        <v>945</v>
      </c>
      <c r="C1334" t="s">
        <v>3144</v>
      </c>
      <c r="D1334" t="s">
        <v>3153</v>
      </c>
      <c r="E1334" t="s">
        <v>3133</v>
      </c>
      <c r="F1334" t="s">
        <v>3133</v>
      </c>
      <c r="G1334" t="s">
        <v>3163</v>
      </c>
    </row>
    <row r="1335" spans="1:7" x14ac:dyDescent="0.3">
      <c r="A1335" t="s">
        <v>1776</v>
      </c>
      <c r="B1335" t="s">
        <v>1777</v>
      </c>
      <c r="C1335" t="s">
        <v>3133</v>
      </c>
      <c r="D1335" t="s">
        <v>3153</v>
      </c>
      <c r="E1335" t="s">
        <v>3133</v>
      </c>
      <c r="F1335" t="s">
        <v>3133</v>
      </c>
      <c r="G1335" t="s">
        <v>3152</v>
      </c>
    </row>
    <row r="1336" spans="1:7" x14ac:dyDescent="0.3">
      <c r="A1336" t="s">
        <v>215</v>
      </c>
      <c r="B1336" t="s">
        <v>1502</v>
      </c>
      <c r="C1336" t="s">
        <v>3133</v>
      </c>
      <c r="D1336" t="s">
        <v>3136</v>
      </c>
      <c r="E1336" t="s">
        <v>3133</v>
      </c>
      <c r="F1336" t="s">
        <v>3133</v>
      </c>
      <c r="G1336" t="s">
        <v>3152</v>
      </c>
    </row>
    <row r="1337" spans="1:7" x14ac:dyDescent="0.3">
      <c r="A1337" t="s">
        <v>772</v>
      </c>
      <c r="B1337" t="s">
        <v>1780</v>
      </c>
      <c r="C1337" t="s">
        <v>3133</v>
      </c>
      <c r="D1337" t="s">
        <v>3153</v>
      </c>
      <c r="E1337" t="s">
        <v>3133</v>
      </c>
      <c r="F1337" t="s">
        <v>3133</v>
      </c>
      <c r="G1337" t="s">
        <v>3152</v>
      </c>
    </row>
    <row r="1338" spans="1:7" x14ac:dyDescent="0.3">
      <c r="A1338" t="s">
        <v>71</v>
      </c>
      <c r="B1338" t="s">
        <v>45</v>
      </c>
      <c r="C1338" t="s">
        <v>3222</v>
      </c>
      <c r="D1338" t="s">
        <v>3173</v>
      </c>
      <c r="E1338" t="s">
        <v>3144</v>
      </c>
      <c r="F1338" t="s">
        <v>3144</v>
      </c>
      <c r="G1338" t="s">
        <v>3659</v>
      </c>
    </row>
    <row r="1339" spans="1:7" x14ac:dyDescent="0.3">
      <c r="A1339" t="s">
        <v>221</v>
      </c>
      <c r="B1339" t="s">
        <v>45</v>
      </c>
      <c r="C1339" t="s">
        <v>3133</v>
      </c>
      <c r="D1339" t="s">
        <v>3133</v>
      </c>
      <c r="E1339" t="s">
        <v>3133</v>
      </c>
      <c r="F1339" t="s">
        <v>3133</v>
      </c>
      <c r="G1339" t="s">
        <v>3152</v>
      </c>
    </row>
    <row r="1340" spans="1:7" x14ac:dyDescent="0.3">
      <c r="A1340" t="s">
        <v>852</v>
      </c>
      <c r="B1340" t="s">
        <v>1782</v>
      </c>
      <c r="C1340" t="s">
        <v>3133</v>
      </c>
      <c r="D1340" t="s">
        <v>3144</v>
      </c>
      <c r="E1340" t="s">
        <v>3133</v>
      </c>
      <c r="F1340" t="s">
        <v>3133</v>
      </c>
      <c r="G1340" t="s">
        <v>3152</v>
      </c>
    </row>
    <row r="1341" spans="1:7" x14ac:dyDescent="0.3">
      <c r="A1341" t="s">
        <v>343</v>
      </c>
      <c r="B1341" t="s">
        <v>1696</v>
      </c>
      <c r="C1341" t="s">
        <v>3154</v>
      </c>
      <c r="D1341" t="s">
        <v>3187</v>
      </c>
      <c r="E1341" t="s">
        <v>3153</v>
      </c>
      <c r="F1341" t="s">
        <v>3133</v>
      </c>
      <c r="G1341" t="s">
        <v>3531</v>
      </c>
    </row>
    <row r="1342" spans="1:7" x14ac:dyDescent="0.3">
      <c r="A1342" t="s">
        <v>880</v>
      </c>
      <c r="B1342" t="s">
        <v>284</v>
      </c>
      <c r="C1342" t="s">
        <v>3254</v>
      </c>
      <c r="D1342" t="s">
        <v>3188</v>
      </c>
      <c r="E1342" t="s">
        <v>3153</v>
      </c>
      <c r="F1342" t="s">
        <v>3162</v>
      </c>
      <c r="G1342" t="s">
        <v>3402</v>
      </c>
    </row>
    <row r="1343" spans="1:7" x14ac:dyDescent="0.3">
      <c r="A1343" t="s">
        <v>874</v>
      </c>
      <c r="B1343" t="s">
        <v>45</v>
      </c>
      <c r="C1343" t="s">
        <v>3514</v>
      </c>
      <c r="D1343" t="s">
        <v>3370</v>
      </c>
      <c r="E1343" t="s">
        <v>3212</v>
      </c>
      <c r="F1343" t="s">
        <v>3178</v>
      </c>
      <c r="G1343" t="s">
        <v>4140</v>
      </c>
    </row>
    <row r="1344" spans="1:7" x14ac:dyDescent="0.3">
      <c r="A1344" t="s">
        <v>246</v>
      </c>
      <c r="B1344" t="s">
        <v>45</v>
      </c>
      <c r="C1344" t="s">
        <v>3351</v>
      </c>
      <c r="D1344" t="s">
        <v>3238</v>
      </c>
      <c r="E1344" t="s">
        <v>3136</v>
      </c>
      <c r="F1344" t="s">
        <v>3178</v>
      </c>
      <c r="G1344" t="s">
        <v>4457</v>
      </c>
    </row>
    <row r="1345" spans="1:7" x14ac:dyDescent="0.3">
      <c r="A1345" t="s">
        <v>292</v>
      </c>
      <c r="B1345" t="s">
        <v>1586</v>
      </c>
      <c r="C1345" t="s">
        <v>3188</v>
      </c>
      <c r="D1345" t="s">
        <v>3167</v>
      </c>
      <c r="E1345" t="s">
        <v>3144</v>
      </c>
      <c r="F1345" t="s">
        <v>3153</v>
      </c>
      <c r="G1345" t="s">
        <v>3356</v>
      </c>
    </row>
    <row r="1346" spans="1:7" x14ac:dyDescent="0.3">
      <c r="A1346" t="s">
        <v>449</v>
      </c>
      <c r="B1346" t="s">
        <v>1538</v>
      </c>
      <c r="C1346" t="s">
        <v>3173</v>
      </c>
      <c r="D1346" t="s">
        <v>3180</v>
      </c>
      <c r="E1346" t="s">
        <v>3133</v>
      </c>
      <c r="F1346" t="s">
        <v>3133</v>
      </c>
      <c r="G1346" t="s">
        <v>4204</v>
      </c>
    </row>
    <row r="1347" spans="1:7" x14ac:dyDescent="0.3">
      <c r="A1347" t="s">
        <v>858</v>
      </c>
      <c r="B1347" t="s">
        <v>1376</v>
      </c>
      <c r="C1347" t="s">
        <v>3168</v>
      </c>
      <c r="D1347" t="s">
        <v>3154</v>
      </c>
      <c r="E1347" t="s">
        <v>3144</v>
      </c>
      <c r="F1347" t="s">
        <v>3136</v>
      </c>
      <c r="G1347" t="s">
        <v>3875</v>
      </c>
    </row>
    <row r="1348" spans="1:7" x14ac:dyDescent="0.3">
      <c r="A1348" t="s">
        <v>31</v>
      </c>
      <c r="B1348" t="s">
        <v>134</v>
      </c>
      <c r="C1348" t="s">
        <v>3355</v>
      </c>
      <c r="D1348" t="s">
        <v>3205</v>
      </c>
      <c r="E1348" t="s">
        <v>3178</v>
      </c>
      <c r="F1348" t="s">
        <v>3144</v>
      </c>
      <c r="G1348" t="s">
        <v>4323</v>
      </c>
    </row>
    <row r="1349" spans="1:7" x14ac:dyDescent="0.3">
      <c r="A1349" t="s">
        <v>104</v>
      </c>
      <c r="B1349" t="s">
        <v>1565</v>
      </c>
      <c r="C1349" t="s">
        <v>3181</v>
      </c>
      <c r="D1349" t="s">
        <v>3201</v>
      </c>
      <c r="E1349" t="s">
        <v>3144</v>
      </c>
      <c r="F1349" t="s">
        <v>3144</v>
      </c>
      <c r="G1349" t="s">
        <v>4458</v>
      </c>
    </row>
    <row r="1350" spans="1:7" x14ac:dyDescent="0.3">
      <c r="A1350" t="s">
        <v>67</v>
      </c>
      <c r="B1350" t="s">
        <v>45</v>
      </c>
      <c r="C1350" t="s">
        <v>3321</v>
      </c>
      <c r="D1350" t="s">
        <v>3181</v>
      </c>
      <c r="E1350" t="s">
        <v>3173</v>
      </c>
      <c r="F1350" t="s">
        <v>3153</v>
      </c>
      <c r="G1350" t="s">
        <v>3543</v>
      </c>
    </row>
    <row r="1351" spans="1:7" x14ac:dyDescent="0.3">
      <c r="A1351" t="s">
        <v>138</v>
      </c>
      <c r="B1351" t="s">
        <v>45</v>
      </c>
      <c r="C1351" t="s">
        <v>3162</v>
      </c>
      <c r="D1351" t="s">
        <v>3153</v>
      </c>
      <c r="E1351" t="s">
        <v>3133</v>
      </c>
      <c r="F1351" t="s">
        <v>3133</v>
      </c>
      <c r="G1351" t="s">
        <v>3325</v>
      </c>
    </row>
    <row r="1352" spans="1:7" x14ac:dyDescent="0.3">
      <c r="A1352" t="s">
        <v>1788</v>
      </c>
      <c r="B1352" t="s">
        <v>1789</v>
      </c>
      <c r="C1352" t="s">
        <v>3162</v>
      </c>
      <c r="D1352" t="s">
        <v>3154</v>
      </c>
      <c r="E1352" t="s">
        <v>3144</v>
      </c>
      <c r="F1352" t="s">
        <v>3133</v>
      </c>
      <c r="G1352" t="s">
        <v>3562</v>
      </c>
    </row>
    <row r="1353" spans="1:7" x14ac:dyDescent="0.3">
      <c r="A1353" t="s">
        <v>691</v>
      </c>
      <c r="B1353" t="s">
        <v>1791</v>
      </c>
      <c r="C1353" t="s">
        <v>3173</v>
      </c>
      <c r="D1353" t="s">
        <v>3187</v>
      </c>
      <c r="E1353" t="s">
        <v>3144</v>
      </c>
      <c r="F1353" t="s">
        <v>3133</v>
      </c>
      <c r="G1353" t="s">
        <v>3522</v>
      </c>
    </row>
    <row r="1354" spans="1:7" x14ac:dyDescent="0.3">
      <c r="A1354" t="s">
        <v>1721</v>
      </c>
      <c r="B1354" t="s">
        <v>1792</v>
      </c>
      <c r="C1354" t="s">
        <v>3180</v>
      </c>
      <c r="D1354" t="s">
        <v>3202</v>
      </c>
      <c r="E1354" t="s">
        <v>3133</v>
      </c>
      <c r="F1354" t="s">
        <v>3133</v>
      </c>
      <c r="G1354" t="s">
        <v>4351</v>
      </c>
    </row>
    <row r="1355" spans="1:7" x14ac:dyDescent="0.3">
      <c r="A1355" t="s">
        <v>95</v>
      </c>
      <c r="B1355" t="s">
        <v>1793</v>
      </c>
      <c r="C1355" t="s">
        <v>3345</v>
      </c>
      <c r="D1355" t="s">
        <v>3303</v>
      </c>
      <c r="E1355" t="s">
        <v>3187</v>
      </c>
      <c r="F1355" t="s">
        <v>3144</v>
      </c>
      <c r="G1355" t="s">
        <v>4459</v>
      </c>
    </row>
    <row r="1356" spans="1:7" x14ac:dyDescent="0.3">
      <c r="A1356" t="s">
        <v>1794</v>
      </c>
      <c r="B1356" t="s">
        <v>1795</v>
      </c>
      <c r="C1356" t="s">
        <v>3187</v>
      </c>
      <c r="D1356" t="s">
        <v>3195</v>
      </c>
      <c r="E1356" t="s">
        <v>3133</v>
      </c>
      <c r="F1356" t="s">
        <v>3133</v>
      </c>
      <c r="G1356" t="s">
        <v>4404</v>
      </c>
    </row>
    <row r="1357" spans="1:7" x14ac:dyDescent="0.3">
      <c r="A1357" t="s">
        <v>106</v>
      </c>
      <c r="B1357" t="s">
        <v>1797</v>
      </c>
      <c r="C1357" t="s">
        <v>3188</v>
      </c>
      <c r="D1357" t="s">
        <v>3232</v>
      </c>
      <c r="E1357" t="s">
        <v>3153</v>
      </c>
      <c r="F1357" t="s">
        <v>3153</v>
      </c>
      <c r="G1357" t="s">
        <v>3849</v>
      </c>
    </row>
    <row r="1358" spans="1:7" x14ac:dyDescent="0.3">
      <c r="A1358" t="s">
        <v>1798</v>
      </c>
      <c r="B1358" t="s">
        <v>1313</v>
      </c>
      <c r="C1358" t="s">
        <v>3202</v>
      </c>
      <c r="D1358" t="s">
        <v>3201</v>
      </c>
      <c r="E1358" t="s">
        <v>3133</v>
      </c>
      <c r="F1358" t="s">
        <v>3144</v>
      </c>
      <c r="G1358" t="s">
        <v>3258</v>
      </c>
    </row>
    <row r="1359" spans="1:7" x14ac:dyDescent="0.3">
      <c r="A1359" t="s">
        <v>351</v>
      </c>
      <c r="B1359" t="s">
        <v>1800</v>
      </c>
      <c r="C1359" t="s">
        <v>3136</v>
      </c>
      <c r="D1359" t="s">
        <v>3136</v>
      </c>
      <c r="E1359" t="s">
        <v>3133</v>
      </c>
      <c r="F1359" t="s">
        <v>3133</v>
      </c>
      <c r="G1359" t="s">
        <v>3216</v>
      </c>
    </row>
    <row r="1360" spans="1:7" x14ac:dyDescent="0.3">
      <c r="A1360" t="s">
        <v>536</v>
      </c>
      <c r="B1360" t="s">
        <v>45</v>
      </c>
      <c r="C1360" t="s">
        <v>3178</v>
      </c>
      <c r="D1360" t="s">
        <v>3173</v>
      </c>
      <c r="E1360" t="s">
        <v>3144</v>
      </c>
      <c r="F1360" t="s">
        <v>3133</v>
      </c>
      <c r="G1360" t="s">
        <v>3203</v>
      </c>
    </row>
    <row r="1361" spans="1:7" x14ac:dyDescent="0.3">
      <c r="A1361" t="s">
        <v>353</v>
      </c>
      <c r="B1361" t="s">
        <v>45</v>
      </c>
      <c r="C1361" t="s">
        <v>3178</v>
      </c>
      <c r="D1361" t="s">
        <v>3162</v>
      </c>
      <c r="E1361" t="s">
        <v>3144</v>
      </c>
      <c r="F1361" t="s">
        <v>3133</v>
      </c>
      <c r="G1361" t="s">
        <v>3256</v>
      </c>
    </row>
    <row r="1362" spans="1:7" x14ac:dyDescent="0.3">
      <c r="A1362" t="s">
        <v>270</v>
      </c>
      <c r="B1362" t="s">
        <v>1802</v>
      </c>
      <c r="C1362" t="s">
        <v>3439</v>
      </c>
      <c r="D1362" t="s">
        <v>3254</v>
      </c>
      <c r="E1362" t="s">
        <v>3154</v>
      </c>
      <c r="F1362" t="s">
        <v>3173</v>
      </c>
      <c r="G1362" t="s">
        <v>4460</v>
      </c>
    </row>
    <row r="1363" spans="1:7" x14ac:dyDescent="0.3">
      <c r="A1363" t="s">
        <v>1537</v>
      </c>
      <c r="B1363" t="s">
        <v>1805</v>
      </c>
      <c r="C1363" t="s">
        <v>3202</v>
      </c>
      <c r="D1363" t="s">
        <v>3136</v>
      </c>
      <c r="E1363" t="s">
        <v>3133</v>
      </c>
      <c r="F1363" t="s">
        <v>3153</v>
      </c>
      <c r="G1363" t="s">
        <v>4386</v>
      </c>
    </row>
    <row r="1364" spans="1:7" x14ac:dyDescent="0.3">
      <c r="A1364" t="s">
        <v>496</v>
      </c>
      <c r="B1364" t="s">
        <v>1019</v>
      </c>
      <c r="C1364" t="s">
        <v>3195</v>
      </c>
      <c r="D1364" t="s">
        <v>3195</v>
      </c>
      <c r="E1364" t="s">
        <v>3144</v>
      </c>
      <c r="F1364" t="s">
        <v>3133</v>
      </c>
      <c r="G1364" t="s">
        <v>3216</v>
      </c>
    </row>
    <row r="1365" spans="1:7" x14ac:dyDescent="0.3">
      <c r="A1365" t="s">
        <v>1043</v>
      </c>
      <c r="B1365" t="s">
        <v>1019</v>
      </c>
      <c r="C1365" t="s">
        <v>3367</v>
      </c>
      <c r="D1365" t="s">
        <v>3313</v>
      </c>
      <c r="E1365" t="s">
        <v>3180</v>
      </c>
      <c r="F1365" t="s">
        <v>3144</v>
      </c>
      <c r="G1365" t="s">
        <v>4461</v>
      </c>
    </row>
    <row r="1366" spans="1:7" x14ac:dyDescent="0.3">
      <c r="A1366" t="s">
        <v>960</v>
      </c>
      <c r="B1366" t="s">
        <v>1725</v>
      </c>
      <c r="C1366" t="s">
        <v>3173</v>
      </c>
      <c r="D1366" t="s">
        <v>3178</v>
      </c>
      <c r="E1366" t="s">
        <v>3133</v>
      </c>
      <c r="F1366" t="s">
        <v>3133</v>
      </c>
      <c r="G1366" t="s">
        <v>3645</v>
      </c>
    </row>
    <row r="1367" spans="1:7" x14ac:dyDescent="0.3">
      <c r="A1367" t="s">
        <v>161</v>
      </c>
      <c r="B1367" t="s">
        <v>1809</v>
      </c>
      <c r="C1367" t="s">
        <v>3201</v>
      </c>
      <c r="D1367" t="s">
        <v>3178</v>
      </c>
      <c r="E1367" t="s">
        <v>3153</v>
      </c>
      <c r="F1367" t="s">
        <v>3133</v>
      </c>
      <c r="G1367" t="s">
        <v>3609</v>
      </c>
    </row>
    <row r="1368" spans="1:7" x14ac:dyDescent="0.3">
      <c r="A1368" t="s">
        <v>251</v>
      </c>
      <c r="B1368" t="s">
        <v>1811</v>
      </c>
      <c r="C1368" t="s">
        <v>3144</v>
      </c>
      <c r="D1368" t="s">
        <v>3144</v>
      </c>
      <c r="E1368" t="s">
        <v>3133</v>
      </c>
      <c r="F1368" t="s">
        <v>3133</v>
      </c>
      <c r="G1368" t="s">
        <v>3216</v>
      </c>
    </row>
    <row r="1369" spans="1:7" x14ac:dyDescent="0.3">
      <c r="A1369" t="s">
        <v>52</v>
      </c>
      <c r="B1369" t="s">
        <v>45</v>
      </c>
      <c r="C1369" t="s">
        <v>3202</v>
      </c>
      <c r="D1369" t="s">
        <v>3195</v>
      </c>
      <c r="E1369" t="s">
        <v>3133</v>
      </c>
      <c r="F1369" t="s">
        <v>3144</v>
      </c>
      <c r="G1369" t="s">
        <v>3272</v>
      </c>
    </row>
    <row r="1370" spans="1:7" x14ac:dyDescent="0.3">
      <c r="A1370" t="s">
        <v>900</v>
      </c>
      <c r="B1370" t="s">
        <v>921</v>
      </c>
      <c r="C1370" t="s">
        <v>3144</v>
      </c>
      <c r="D1370" t="s">
        <v>3162</v>
      </c>
      <c r="E1370" t="s">
        <v>3133</v>
      </c>
      <c r="F1370" t="s">
        <v>3133</v>
      </c>
      <c r="G1370" t="s">
        <v>3338</v>
      </c>
    </row>
    <row r="1371" spans="1:7" x14ac:dyDescent="0.3">
      <c r="A1371" t="s">
        <v>895</v>
      </c>
      <c r="B1371" t="s">
        <v>903</v>
      </c>
      <c r="C1371" t="s">
        <v>3405</v>
      </c>
      <c r="D1371" t="s">
        <v>3134</v>
      </c>
      <c r="E1371" t="s">
        <v>3173</v>
      </c>
      <c r="F1371" t="s">
        <v>3178</v>
      </c>
      <c r="G1371" t="s">
        <v>4463</v>
      </c>
    </row>
    <row r="1372" spans="1:7" x14ac:dyDescent="0.3">
      <c r="A1372" t="s">
        <v>58</v>
      </c>
      <c r="B1372" t="s">
        <v>1410</v>
      </c>
      <c r="C1372" t="s">
        <v>3205</v>
      </c>
      <c r="D1372" t="s">
        <v>3255</v>
      </c>
      <c r="E1372" t="s">
        <v>3162</v>
      </c>
      <c r="F1372" t="s">
        <v>3153</v>
      </c>
      <c r="G1372" t="s">
        <v>4278</v>
      </c>
    </row>
    <row r="1373" spans="1:7" x14ac:dyDescent="0.3">
      <c r="A1373" t="s">
        <v>55</v>
      </c>
      <c r="B1373" t="s">
        <v>1814</v>
      </c>
      <c r="C1373" t="s">
        <v>3201</v>
      </c>
      <c r="D1373" t="s">
        <v>3178</v>
      </c>
      <c r="E1373" t="s">
        <v>3153</v>
      </c>
      <c r="F1373" t="s">
        <v>3133</v>
      </c>
      <c r="G1373" t="s">
        <v>3609</v>
      </c>
    </row>
    <row r="1374" spans="1:7" x14ac:dyDescent="0.3">
      <c r="A1374" t="s">
        <v>506</v>
      </c>
      <c r="B1374" t="s">
        <v>1815</v>
      </c>
      <c r="C1374" t="s">
        <v>3232</v>
      </c>
      <c r="D1374" t="s">
        <v>3222</v>
      </c>
      <c r="E1374" t="s">
        <v>3136</v>
      </c>
      <c r="F1374" t="s">
        <v>3133</v>
      </c>
      <c r="G1374" t="s">
        <v>4362</v>
      </c>
    </row>
    <row r="1375" spans="1:7" x14ac:dyDescent="0.3">
      <c r="A1375" t="s">
        <v>4610</v>
      </c>
      <c r="B1375" t="s">
        <v>788</v>
      </c>
      <c r="C1375" t="s">
        <v>3202</v>
      </c>
      <c r="D1375" t="s">
        <v>3201</v>
      </c>
      <c r="E1375" t="s">
        <v>3144</v>
      </c>
      <c r="F1375" t="s">
        <v>3133</v>
      </c>
      <c r="G1375" t="s">
        <v>3258</v>
      </c>
    </row>
    <row r="1376" spans="1:7" x14ac:dyDescent="0.3">
      <c r="A1376" t="s">
        <v>1776</v>
      </c>
      <c r="B1376" t="s">
        <v>45</v>
      </c>
      <c r="C1376" t="s">
        <v>3202</v>
      </c>
      <c r="D1376" t="s">
        <v>3180</v>
      </c>
      <c r="E1376" t="s">
        <v>3153</v>
      </c>
      <c r="F1376" t="s">
        <v>3133</v>
      </c>
      <c r="G1376" t="s">
        <v>4300</v>
      </c>
    </row>
    <row r="1377" spans="1:7" x14ac:dyDescent="0.3">
      <c r="A1377" t="s">
        <v>71</v>
      </c>
      <c r="B1377" t="s">
        <v>45</v>
      </c>
      <c r="C1377" t="s">
        <v>3153</v>
      </c>
      <c r="D1377" t="s">
        <v>3136</v>
      </c>
      <c r="E1377" t="s">
        <v>3133</v>
      </c>
      <c r="F1377" t="s">
        <v>3133</v>
      </c>
      <c r="G1377" t="s">
        <v>3311</v>
      </c>
    </row>
    <row r="1378" spans="1:7" x14ac:dyDescent="0.3">
      <c r="A1378" t="s">
        <v>292</v>
      </c>
      <c r="B1378" t="s">
        <v>1818</v>
      </c>
      <c r="C1378" t="s">
        <v>3255</v>
      </c>
      <c r="D1378" t="s">
        <v>3201</v>
      </c>
      <c r="E1378" t="s">
        <v>3178</v>
      </c>
      <c r="F1378" t="s">
        <v>3144</v>
      </c>
      <c r="G1378" t="s">
        <v>4464</v>
      </c>
    </row>
    <row r="1379" spans="1:7" x14ac:dyDescent="0.3">
      <c r="A1379" t="s">
        <v>449</v>
      </c>
      <c r="B1379" t="s">
        <v>305</v>
      </c>
      <c r="C1379" t="s">
        <v>3188</v>
      </c>
      <c r="D1379" t="s">
        <v>3264</v>
      </c>
      <c r="E1379" t="s">
        <v>3136</v>
      </c>
      <c r="F1379" t="s">
        <v>3144</v>
      </c>
      <c r="G1379" t="s">
        <v>3203</v>
      </c>
    </row>
    <row r="1380" spans="1:7" x14ac:dyDescent="0.3">
      <c r="A1380" t="s">
        <v>31</v>
      </c>
      <c r="B1380" t="s">
        <v>1821</v>
      </c>
      <c r="C1380" t="s">
        <v>3289</v>
      </c>
      <c r="D1380" t="s">
        <v>3255</v>
      </c>
      <c r="E1380" t="s">
        <v>3162</v>
      </c>
      <c r="F1380" t="s">
        <v>3133</v>
      </c>
      <c r="G1380" t="s">
        <v>4465</v>
      </c>
    </row>
    <row r="1381" spans="1:7" x14ac:dyDescent="0.3">
      <c r="A1381" t="s">
        <v>858</v>
      </c>
      <c r="B1381" t="s">
        <v>1822</v>
      </c>
      <c r="C1381" t="s">
        <v>3145</v>
      </c>
      <c r="D1381" t="s">
        <v>3175</v>
      </c>
      <c r="E1381" t="s">
        <v>3153</v>
      </c>
      <c r="F1381" t="s">
        <v>3144</v>
      </c>
      <c r="G1381" t="s">
        <v>4278</v>
      </c>
    </row>
    <row r="1382" spans="1:7" x14ac:dyDescent="0.3">
      <c r="A1382" t="s">
        <v>67</v>
      </c>
      <c r="B1382" t="s">
        <v>1823</v>
      </c>
      <c r="C1382" t="s">
        <v>3144</v>
      </c>
      <c r="D1382" t="s">
        <v>3153</v>
      </c>
      <c r="E1382" t="s">
        <v>3133</v>
      </c>
      <c r="F1382" t="s">
        <v>3133</v>
      </c>
      <c r="G1382" t="s">
        <v>3163</v>
      </c>
    </row>
    <row r="1383" spans="1:7" x14ac:dyDescent="0.3">
      <c r="A1383" t="s">
        <v>104</v>
      </c>
      <c r="B1383" t="s">
        <v>1825</v>
      </c>
      <c r="C1383" t="s">
        <v>3202</v>
      </c>
      <c r="D1383" t="s">
        <v>3201</v>
      </c>
      <c r="E1383" t="s">
        <v>3144</v>
      </c>
      <c r="F1383" t="s">
        <v>3133</v>
      </c>
      <c r="G1383" t="s">
        <v>3258</v>
      </c>
    </row>
    <row r="1384" spans="1:7" x14ac:dyDescent="0.3">
      <c r="A1384" t="s">
        <v>46</v>
      </c>
      <c r="B1384" t="s">
        <v>1826</v>
      </c>
      <c r="C1384" t="s">
        <v>3144</v>
      </c>
      <c r="D1384" t="s">
        <v>3153</v>
      </c>
      <c r="E1384" t="s">
        <v>3133</v>
      </c>
      <c r="F1384" t="s">
        <v>3133</v>
      </c>
      <c r="G1384" t="s">
        <v>3163</v>
      </c>
    </row>
    <row r="1385" spans="1:7" x14ac:dyDescent="0.3">
      <c r="A1385" t="s">
        <v>935</v>
      </c>
      <c r="B1385" t="s">
        <v>1127</v>
      </c>
      <c r="C1385" t="s">
        <v>3136</v>
      </c>
      <c r="D1385" t="s">
        <v>3162</v>
      </c>
      <c r="E1385" t="s">
        <v>3133</v>
      </c>
      <c r="F1385" t="s">
        <v>3133</v>
      </c>
      <c r="G1385" t="s">
        <v>3573</v>
      </c>
    </row>
    <row r="1386" spans="1:7" x14ac:dyDescent="0.3">
      <c r="A1386" t="s">
        <v>1828</v>
      </c>
      <c r="B1386" t="s">
        <v>685</v>
      </c>
      <c r="C1386" t="s">
        <v>3133</v>
      </c>
      <c r="D1386" t="s">
        <v>3144</v>
      </c>
      <c r="E1386" t="s">
        <v>3133</v>
      </c>
      <c r="F1386" t="s">
        <v>3133</v>
      </c>
      <c r="G1386" t="s">
        <v>3152</v>
      </c>
    </row>
    <row r="1387" spans="1:7" x14ac:dyDescent="0.3">
      <c r="A1387" t="s">
        <v>138</v>
      </c>
      <c r="B1387" t="s">
        <v>45</v>
      </c>
      <c r="C1387" t="s">
        <v>3212</v>
      </c>
      <c r="D1387" t="s">
        <v>3222</v>
      </c>
      <c r="E1387" t="s">
        <v>3144</v>
      </c>
      <c r="F1387" t="s">
        <v>3133</v>
      </c>
      <c r="G1387" t="s">
        <v>4034</v>
      </c>
    </row>
    <row r="1388" spans="1:7" x14ac:dyDescent="0.3">
      <c r="A1388" t="s">
        <v>412</v>
      </c>
      <c r="B1388" t="s">
        <v>45</v>
      </c>
      <c r="C1388" t="s">
        <v>3144</v>
      </c>
      <c r="D1388" t="s">
        <v>3153</v>
      </c>
      <c r="E1388" t="s">
        <v>3133</v>
      </c>
      <c r="F1388" t="s">
        <v>3133</v>
      </c>
      <c r="G1388" t="s">
        <v>3163</v>
      </c>
    </row>
    <row r="1389" spans="1:7" x14ac:dyDescent="0.3">
      <c r="A1389" t="s">
        <v>1043</v>
      </c>
      <c r="B1389" t="s">
        <v>1830</v>
      </c>
      <c r="C1389" t="s">
        <v>3363</v>
      </c>
      <c r="D1389" t="s">
        <v>3293</v>
      </c>
      <c r="E1389" t="s">
        <v>3180</v>
      </c>
      <c r="F1389" t="s">
        <v>3153</v>
      </c>
      <c r="G1389" t="s">
        <v>4466</v>
      </c>
    </row>
    <row r="1390" spans="1:7" x14ac:dyDescent="0.3">
      <c r="A1390" t="s">
        <v>270</v>
      </c>
      <c r="B1390" t="s">
        <v>1832</v>
      </c>
      <c r="C1390" t="s">
        <v>3408</v>
      </c>
      <c r="D1390" t="s">
        <v>3134</v>
      </c>
      <c r="E1390" t="s">
        <v>3154</v>
      </c>
      <c r="F1390" t="s">
        <v>3136</v>
      </c>
      <c r="G1390" t="s">
        <v>4467</v>
      </c>
    </row>
    <row r="1391" spans="1:7" x14ac:dyDescent="0.3">
      <c r="A1391" t="s">
        <v>52</v>
      </c>
      <c r="B1391" t="s">
        <v>941</v>
      </c>
      <c r="C1391" t="s">
        <v>3162</v>
      </c>
      <c r="D1391" t="s">
        <v>3178</v>
      </c>
      <c r="E1391" t="s">
        <v>3144</v>
      </c>
      <c r="F1391" t="s">
        <v>3133</v>
      </c>
      <c r="G1391" t="s">
        <v>3311</v>
      </c>
    </row>
    <row r="1392" spans="1:7" x14ac:dyDescent="0.3">
      <c r="A1392" t="s">
        <v>1537</v>
      </c>
      <c r="B1392" t="s">
        <v>1835</v>
      </c>
      <c r="C1392" t="s">
        <v>3306</v>
      </c>
      <c r="D1392" t="s">
        <v>3238</v>
      </c>
      <c r="E1392" t="s">
        <v>3144</v>
      </c>
      <c r="F1392" t="s">
        <v>3162</v>
      </c>
      <c r="G1392" t="s">
        <v>4468</v>
      </c>
    </row>
    <row r="1393" spans="1:7" x14ac:dyDescent="0.3">
      <c r="A1393" t="s">
        <v>161</v>
      </c>
      <c r="B1393" t="s">
        <v>1836</v>
      </c>
      <c r="C1393" t="s">
        <v>3144</v>
      </c>
      <c r="D1393" t="s">
        <v>3153</v>
      </c>
      <c r="E1393" t="s">
        <v>3133</v>
      </c>
      <c r="F1393" t="s">
        <v>3133</v>
      </c>
      <c r="G1393" t="s">
        <v>3163</v>
      </c>
    </row>
    <row r="1394" spans="1:7" x14ac:dyDescent="0.3">
      <c r="A1394" t="s">
        <v>960</v>
      </c>
      <c r="B1394" t="s">
        <v>45</v>
      </c>
      <c r="C1394" t="s">
        <v>3188</v>
      </c>
      <c r="D1394" t="s">
        <v>3222</v>
      </c>
      <c r="E1394" t="s">
        <v>3153</v>
      </c>
      <c r="F1394" t="s">
        <v>3153</v>
      </c>
      <c r="G1394" t="s">
        <v>3325</v>
      </c>
    </row>
    <row r="1395" spans="1:7" x14ac:dyDescent="0.3">
      <c r="A1395" t="s">
        <v>407</v>
      </c>
      <c r="B1395" t="s">
        <v>45</v>
      </c>
      <c r="C1395" t="s">
        <v>3133</v>
      </c>
      <c r="D1395" t="s">
        <v>3133</v>
      </c>
      <c r="E1395" t="s">
        <v>3133</v>
      </c>
      <c r="F1395" t="s">
        <v>3133</v>
      </c>
      <c r="G1395" t="s">
        <v>3152</v>
      </c>
    </row>
    <row r="1396" spans="1:7" x14ac:dyDescent="0.3">
      <c r="A1396" t="s">
        <v>1043</v>
      </c>
      <c r="B1396" t="s">
        <v>856</v>
      </c>
      <c r="C1396" t="s">
        <v>3136</v>
      </c>
      <c r="D1396" t="s">
        <v>3162</v>
      </c>
      <c r="E1396" t="s">
        <v>3133</v>
      </c>
      <c r="F1396" t="s">
        <v>3133</v>
      </c>
      <c r="G1396" t="s">
        <v>3573</v>
      </c>
    </row>
    <row r="1397" spans="1:7" x14ac:dyDescent="0.3">
      <c r="A1397" t="s">
        <v>270</v>
      </c>
      <c r="B1397" t="s">
        <v>1736</v>
      </c>
      <c r="C1397" t="s">
        <v>3238</v>
      </c>
      <c r="D1397" t="s">
        <v>3222</v>
      </c>
      <c r="E1397" t="s">
        <v>3136</v>
      </c>
      <c r="F1397" t="s">
        <v>3144</v>
      </c>
      <c r="G1397" t="s">
        <v>3636</v>
      </c>
    </row>
    <row r="1398" spans="1:7" x14ac:dyDescent="0.3">
      <c r="A1398" t="s">
        <v>52</v>
      </c>
      <c r="B1398" t="s">
        <v>1753</v>
      </c>
      <c r="C1398" t="s">
        <v>3244</v>
      </c>
      <c r="D1398" t="s">
        <v>3244</v>
      </c>
      <c r="E1398" t="s">
        <v>3136</v>
      </c>
      <c r="F1398" t="s">
        <v>3133</v>
      </c>
      <c r="G1398" t="s">
        <v>3216</v>
      </c>
    </row>
    <row r="1399" spans="1:7" x14ac:dyDescent="0.3">
      <c r="A1399" t="s">
        <v>1600</v>
      </c>
      <c r="B1399" t="s">
        <v>1840</v>
      </c>
      <c r="C1399" t="s">
        <v>3307</v>
      </c>
      <c r="D1399" t="s">
        <v>3293</v>
      </c>
      <c r="E1399" t="s">
        <v>3136</v>
      </c>
      <c r="F1399" t="s">
        <v>3153</v>
      </c>
      <c r="G1399" t="s">
        <v>4469</v>
      </c>
    </row>
    <row r="1400" spans="1:7" x14ac:dyDescent="0.3">
      <c r="A1400" t="s">
        <v>1841</v>
      </c>
      <c r="B1400" t="s">
        <v>1563</v>
      </c>
      <c r="C1400" t="s">
        <v>3195</v>
      </c>
      <c r="D1400" t="s">
        <v>3202</v>
      </c>
      <c r="E1400" t="s">
        <v>3133</v>
      </c>
      <c r="F1400" t="s">
        <v>3133</v>
      </c>
      <c r="G1400" t="s">
        <v>3573</v>
      </c>
    </row>
    <row r="1401" spans="1:7" x14ac:dyDescent="0.3">
      <c r="A1401" t="s">
        <v>1537</v>
      </c>
      <c r="B1401" t="s">
        <v>134</v>
      </c>
      <c r="C1401" t="s">
        <v>3180</v>
      </c>
      <c r="D1401" t="s">
        <v>3202</v>
      </c>
      <c r="E1401" t="s">
        <v>3144</v>
      </c>
      <c r="F1401" t="s">
        <v>3133</v>
      </c>
      <c r="G1401" t="s">
        <v>4351</v>
      </c>
    </row>
    <row r="1402" spans="1:7" x14ac:dyDescent="0.3">
      <c r="A1402" t="s">
        <v>161</v>
      </c>
      <c r="B1402" t="s">
        <v>1842</v>
      </c>
      <c r="C1402" t="s">
        <v>3202</v>
      </c>
      <c r="D1402" t="s">
        <v>3187</v>
      </c>
      <c r="E1402" t="s">
        <v>3144</v>
      </c>
      <c r="F1402" t="s">
        <v>3133</v>
      </c>
      <c r="G1402" t="s">
        <v>3256</v>
      </c>
    </row>
    <row r="1403" spans="1:7" x14ac:dyDescent="0.3">
      <c r="A1403" t="s">
        <v>960</v>
      </c>
      <c r="B1403" t="s">
        <v>1741</v>
      </c>
      <c r="C1403" t="s">
        <v>3181</v>
      </c>
      <c r="D1403" t="s">
        <v>3175</v>
      </c>
      <c r="E1403" t="s">
        <v>3153</v>
      </c>
      <c r="F1403" t="s">
        <v>3133</v>
      </c>
      <c r="G1403" t="s">
        <v>3968</v>
      </c>
    </row>
    <row r="1404" spans="1:7" x14ac:dyDescent="0.3">
      <c r="A1404" t="s">
        <v>407</v>
      </c>
      <c r="B1404" t="s">
        <v>45</v>
      </c>
      <c r="C1404" t="s">
        <v>3133</v>
      </c>
      <c r="D1404" t="s">
        <v>3133</v>
      </c>
      <c r="E1404" t="s">
        <v>3133</v>
      </c>
      <c r="F1404" t="s">
        <v>3133</v>
      </c>
      <c r="G1404" t="s">
        <v>3152</v>
      </c>
    </row>
    <row r="1405" spans="1:7" x14ac:dyDescent="0.3">
      <c r="A1405" t="s">
        <v>2</v>
      </c>
      <c r="B1405" t="s">
        <v>3</v>
      </c>
      <c r="C1405" t="s">
        <v>4</v>
      </c>
      <c r="D1405" t="s">
        <v>5</v>
      </c>
      <c r="E1405" t="s">
        <v>6</v>
      </c>
      <c r="F1405" t="s">
        <v>7</v>
      </c>
      <c r="G1405" t="s">
        <v>8</v>
      </c>
    </row>
    <row r="1406" spans="1:7" x14ac:dyDescent="0.3">
      <c r="A1406" t="s">
        <v>270</v>
      </c>
      <c r="B1406" t="s">
        <v>1845</v>
      </c>
      <c r="C1406" t="s">
        <v>3133</v>
      </c>
      <c r="D1406" t="s">
        <v>3162</v>
      </c>
      <c r="E1406" t="s">
        <v>3133</v>
      </c>
      <c r="F1406" t="s">
        <v>3133</v>
      </c>
      <c r="G1406" t="s">
        <v>3152</v>
      </c>
    </row>
    <row r="1407" spans="1:7" x14ac:dyDescent="0.3">
      <c r="A1407" t="s">
        <v>1168</v>
      </c>
      <c r="B1407" t="s">
        <v>1848</v>
      </c>
      <c r="C1407" t="s">
        <v>3201</v>
      </c>
      <c r="D1407" t="s">
        <v>3201</v>
      </c>
      <c r="E1407" t="s">
        <v>3153</v>
      </c>
      <c r="F1407" t="s">
        <v>3133</v>
      </c>
      <c r="G1407" t="s">
        <v>3216</v>
      </c>
    </row>
    <row r="1408" spans="1:7" x14ac:dyDescent="0.3">
      <c r="A1408" t="s">
        <v>1674</v>
      </c>
      <c r="B1408" t="s">
        <v>1850</v>
      </c>
      <c r="C1408" t="s">
        <v>3168</v>
      </c>
      <c r="D1408" t="s">
        <v>3145</v>
      </c>
      <c r="E1408" t="s">
        <v>3136</v>
      </c>
      <c r="F1408" t="s">
        <v>3144</v>
      </c>
      <c r="G1408" t="s">
        <v>4470</v>
      </c>
    </row>
    <row r="1409" spans="1:7" x14ac:dyDescent="0.3">
      <c r="A1409" t="s">
        <v>1721</v>
      </c>
      <c r="B1409" t="s">
        <v>1852</v>
      </c>
      <c r="C1409" t="s">
        <v>3174</v>
      </c>
      <c r="D1409" t="s">
        <v>3222</v>
      </c>
      <c r="E1409" t="s">
        <v>3133</v>
      </c>
      <c r="F1409" t="s">
        <v>3144</v>
      </c>
      <c r="G1409" t="s">
        <v>4326</v>
      </c>
    </row>
    <row r="1410" spans="1:7" x14ac:dyDescent="0.3">
      <c r="A1410" t="s">
        <v>99</v>
      </c>
      <c r="B1410" t="s">
        <v>1853</v>
      </c>
      <c r="C1410" t="s">
        <v>3367</v>
      </c>
      <c r="D1410" t="s">
        <v>3197</v>
      </c>
      <c r="E1410" t="s">
        <v>3178</v>
      </c>
      <c r="F1410" t="s">
        <v>3144</v>
      </c>
      <c r="G1410" t="s">
        <v>4471</v>
      </c>
    </row>
    <row r="1411" spans="1:7" x14ac:dyDescent="0.3">
      <c r="A1411" t="s">
        <v>960</v>
      </c>
      <c r="B1411" t="s">
        <v>1854</v>
      </c>
      <c r="C1411" t="s">
        <v>3146</v>
      </c>
      <c r="D1411" t="s">
        <v>3201</v>
      </c>
      <c r="E1411" t="s">
        <v>3153</v>
      </c>
      <c r="F1411" t="s">
        <v>3136</v>
      </c>
      <c r="G1411" t="s">
        <v>4472</v>
      </c>
    </row>
    <row r="1412" spans="1:7" x14ac:dyDescent="0.3">
      <c r="A1412" t="s">
        <v>1465</v>
      </c>
      <c r="B1412" t="s">
        <v>45</v>
      </c>
      <c r="C1412" t="s">
        <v>3136</v>
      </c>
      <c r="D1412" t="s">
        <v>3136</v>
      </c>
      <c r="E1412" t="s">
        <v>3133</v>
      </c>
      <c r="F1412" t="s">
        <v>3133</v>
      </c>
      <c r="G1412" t="s">
        <v>3216</v>
      </c>
    </row>
    <row r="1413" spans="1:7" x14ac:dyDescent="0.3">
      <c r="A1413" t="s">
        <v>407</v>
      </c>
      <c r="B1413" t="s">
        <v>45</v>
      </c>
      <c r="C1413" t="s">
        <v>3144</v>
      </c>
      <c r="D1413" t="s">
        <v>3144</v>
      </c>
      <c r="E1413" t="s">
        <v>3133</v>
      </c>
      <c r="F1413" t="s">
        <v>3133</v>
      </c>
      <c r="G1413" t="s">
        <v>3216</v>
      </c>
    </row>
    <row r="1414" spans="1:7" x14ac:dyDescent="0.3">
      <c r="A1414" t="s">
        <v>1255</v>
      </c>
      <c r="B1414" t="s">
        <v>1856</v>
      </c>
      <c r="C1414" t="s">
        <v>3174</v>
      </c>
      <c r="D1414" t="s">
        <v>3174</v>
      </c>
      <c r="E1414" t="s">
        <v>3144</v>
      </c>
      <c r="F1414" t="s">
        <v>3133</v>
      </c>
      <c r="G1414" t="s">
        <v>3216</v>
      </c>
    </row>
    <row r="1415" spans="1:7" x14ac:dyDescent="0.3">
      <c r="A1415" t="s">
        <v>31</v>
      </c>
      <c r="B1415" t="s">
        <v>1859</v>
      </c>
      <c r="C1415" t="s">
        <v>3154</v>
      </c>
      <c r="D1415" t="s">
        <v>3202</v>
      </c>
      <c r="E1415" t="s">
        <v>3133</v>
      </c>
      <c r="F1415" t="s">
        <v>3133</v>
      </c>
      <c r="G1415" t="s">
        <v>3645</v>
      </c>
    </row>
    <row r="1416" spans="1:7" x14ac:dyDescent="0.3">
      <c r="A1416" t="s">
        <v>1858</v>
      </c>
      <c r="B1416" t="s">
        <v>1860</v>
      </c>
      <c r="C1416" t="s">
        <v>3266</v>
      </c>
      <c r="D1416" t="s">
        <v>3310</v>
      </c>
      <c r="E1416" t="s">
        <v>3153</v>
      </c>
      <c r="F1416" t="s">
        <v>3133</v>
      </c>
      <c r="G1416" t="s">
        <v>4473</v>
      </c>
    </row>
    <row r="1417" spans="1:7" x14ac:dyDescent="0.3">
      <c r="A1417" t="s">
        <v>858</v>
      </c>
      <c r="B1417" t="s">
        <v>1862</v>
      </c>
      <c r="C1417" t="s">
        <v>3315</v>
      </c>
      <c r="D1417" t="s">
        <v>3238</v>
      </c>
      <c r="E1417" t="s">
        <v>3173</v>
      </c>
      <c r="F1417" t="s">
        <v>3153</v>
      </c>
      <c r="G1417" t="s">
        <v>4405</v>
      </c>
    </row>
    <row r="1418" spans="1:7" x14ac:dyDescent="0.3">
      <c r="A1418" t="s">
        <v>986</v>
      </c>
      <c r="B1418" t="s">
        <v>1863</v>
      </c>
      <c r="C1418" t="s">
        <v>3168</v>
      </c>
      <c r="D1418" t="s">
        <v>3181</v>
      </c>
      <c r="E1418" t="s">
        <v>3162</v>
      </c>
      <c r="F1418" t="s">
        <v>3133</v>
      </c>
      <c r="G1418" t="s">
        <v>3272</v>
      </c>
    </row>
    <row r="1419" spans="1:7" x14ac:dyDescent="0.3">
      <c r="A1419" t="s">
        <v>138</v>
      </c>
      <c r="B1419" t="s">
        <v>1864</v>
      </c>
      <c r="C1419" t="s">
        <v>3153</v>
      </c>
      <c r="D1419" t="s">
        <v>3136</v>
      </c>
      <c r="E1419" t="s">
        <v>3133</v>
      </c>
      <c r="F1419" t="s">
        <v>3133</v>
      </c>
      <c r="G1419" t="s">
        <v>3311</v>
      </c>
    </row>
    <row r="1420" spans="1:7" x14ac:dyDescent="0.3">
      <c r="A1420" t="s">
        <v>308</v>
      </c>
      <c r="B1420" t="s">
        <v>1865</v>
      </c>
      <c r="C1420" t="s">
        <v>3162</v>
      </c>
      <c r="D1420" t="s">
        <v>3187</v>
      </c>
      <c r="E1420" t="s">
        <v>3133</v>
      </c>
      <c r="F1420" t="s">
        <v>3133</v>
      </c>
      <c r="G1420" t="s">
        <v>3163</v>
      </c>
    </row>
    <row r="1421" spans="1:7" x14ac:dyDescent="0.3">
      <c r="A1421" t="s">
        <v>655</v>
      </c>
      <c r="B1421" t="s">
        <v>1866</v>
      </c>
      <c r="C1421" t="s">
        <v>3133</v>
      </c>
      <c r="D1421" t="s">
        <v>3144</v>
      </c>
      <c r="E1421" t="s">
        <v>3133</v>
      </c>
      <c r="F1421" t="s">
        <v>3133</v>
      </c>
      <c r="G1421" t="s">
        <v>3152</v>
      </c>
    </row>
    <row r="1422" spans="1:7" x14ac:dyDescent="0.3">
      <c r="A1422" t="s">
        <v>51</v>
      </c>
      <c r="B1422" t="s">
        <v>1868</v>
      </c>
      <c r="C1422" t="s">
        <v>3173</v>
      </c>
      <c r="D1422" t="s">
        <v>3136</v>
      </c>
      <c r="E1422" t="s">
        <v>3144</v>
      </c>
      <c r="F1422" t="s">
        <v>3133</v>
      </c>
      <c r="G1422" t="s">
        <v>3294</v>
      </c>
    </row>
    <row r="1423" spans="1:7" x14ac:dyDescent="0.3">
      <c r="A1423" t="s">
        <v>935</v>
      </c>
      <c r="B1423" t="s">
        <v>45</v>
      </c>
      <c r="C1423" t="s">
        <v>3133</v>
      </c>
      <c r="D1423" t="s">
        <v>3133</v>
      </c>
      <c r="E1423" t="s">
        <v>3133</v>
      </c>
      <c r="F1423" t="s">
        <v>3133</v>
      </c>
      <c r="G1423" t="s">
        <v>3152</v>
      </c>
    </row>
    <row r="1424" spans="1:7" x14ac:dyDescent="0.3">
      <c r="A1424" t="s">
        <v>1869</v>
      </c>
      <c r="B1424" t="s">
        <v>45</v>
      </c>
      <c r="C1424" t="s">
        <v>3173</v>
      </c>
      <c r="D1424" t="s">
        <v>3153</v>
      </c>
      <c r="E1424" t="s">
        <v>3144</v>
      </c>
      <c r="F1424" t="s">
        <v>3133</v>
      </c>
      <c r="G1424" t="s">
        <v>3229</v>
      </c>
    </row>
    <row r="1425" spans="1:7" x14ac:dyDescent="0.3">
      <c r="A1425" t="s">
        <v>900</v>
      </c>
      <c r="B1425" t="s">
        <v>1870</v>
      </c>
      <c r="C1425" t="s">
        <v>3307</v>
      </c>
      <c r="D1425" t="s">
        <v>3293</v>
      </c>
      <c r="E1425" t="s">
        <v>3173</v>
      </c>
      <c r="F1425" t="s">
        <v>3133</v>
      </c>
      <c r="G1425" t="s">
        <v>4469</v>
      </c>
    </row>
    <row r="1426" spans="1:7" x14ac:dyDescent="0.3">
      <c r="A1426" t="s">
        <v>52</v>
      </c>
      <c r="B1426" t="s">
        <v>1873</v>
      </c>
      <c r="C1426" t="s">
        <v>3162</v>
      </c>
      <c r="D1426" t="s">
        <v>3178</v>
      </c>
      <c r="E1426" t="s">
        <v>3144</v>
      </c>
      <c r="F1426" t="s">
        <v>3133</v>
      </c>
      <c r="G1426" t="s">
        <v>3311</v>
      </c>
    </row>
    <row r="1427" spans="1:7" x14ac:dyDescent="0.3">
      <c r="A1427" t="s">
        <v>1872</v>
      </c>
      <c r="B1427" t="s">
        <v>1875</v>
      </c>
      <c r="C1427" t="s">
        <v>3381</v>
      </c>
      <c r="D1427" t="s">
        <v>3321</v>
      </c>
      <c r="E1427" t="s">
        <v>3173</v>
      </c>
      <c r="F1427" t="s">
        <v>3136</v>
      </c>
      <c r="G1427" t="s">
        <v>4474</v>
      </c>
    </row>
    <row r="1428" spans="1:7" x14ac:dyDescent="0.3">
      <c r="A1428" t="s">
        <v>1537</v>
      </c>
      <c r="B1428" t="s">
        <v>1876</v>
      </c>
      <c r="C1428" t="s">
        <v>3133</v>
      </c>
      <c r="D1428" t="s">
        <v>3133</v>
      </c>
      <c r="E1428" t="s">
        <v>3133</v>
      </c>
      <c r="F1428" t="s">
        <v>3133</v>
      </c>
      <c r="G1428" t="s">
        <v>3152</v>
      </c>
    </row>
    <row r="1429" spans="1:7" x14ac:dyDescent="0.3">
      <c r="A1429" t="s">
        <v>82</v>
      </c>
      <c r="B1429" t="s">
        <v>1877</v>
      </c>
      <c r="C1429" t="s">
        <v>3254</v>
      </c>
      <c r="D1429" t="s">
        <v>3279</v>
      </c>
      <c r="E1429" t="s">
        <v>3153</v>
      </c>
      <c r="F1429" t="s">
        <v>3136</v>
      </c>
      <c r="G1429" t="s">
        <v>4300</v>
      </c>
    </row>
    <row r="1430" spans="1:7" x14ac:dyDescent="0.3">
      <c r="A1430" t="s">
        <v>1878</v>
      </c>
      <c r="B1430" t="s">
        <v>45</v>
      </c>
      <c r="C1430" t="s">
        <v>3195</v>
      </c>
      <c r="D1430" t="s">
        <v>3187</v>
      </c>
      <c r="E1430" t="s">
        <v>3133</v>
      </c>
      <c r="F1430" t="s">
        <v>3144</v>
      </c>
      <c r="G1430" t="s">
        <v>3968</v>
      </c>
    </row>
    <row r="1431" spans="1:7" x14ac:dyDescent="0.3">
      <c r="A1431" t="s">
        <v>215</v>
      </c>
      <c r="B1431" t="s">
        <v>45</v>
      </c>
      <c r="C1431" t="s">
        <v>3144</v>
      </c>
      <c r="D1431" t="s">
        <v>3144</v>
      </c>
      <c r="E1431" t="s">
        <v>3133</v>
      </c>
      <c r="F1431" t="s">
        <v>3133</v>
      </c>
      <c r="G1431" t="s">
        <v>3216</v>
      </c>
    </row>
    <row r="1432" spans="1:7" x14ac:dyDescent="0.3">
      <c r="A1432" t="s">
        <v>270</v>
      </c>
      <c r="B1432" t="s">
        <v>1879</v>
      </c>
      <c r="C1432" t="s">
        <v>3345</v>
      </c>
      <c r="D1432" t="s">
        <v>3255</v>
      </c>
      <c r="E1432" t="s">
        <v>3180</v>
      </c>
      <c r="F1432" t="s">
        <v>3136</v>
      </c>
      <c r="G1432" t="s">
        <v>4475</v>
      </c>
    </row>
    <row r="1433" spans="1:7" x14ac:dyDescent="0.3">
      <c r="A1433" t="s">
        <v>1168</v>
      </c>
      <c r="B1433" t="s">
        <v>1881</v>
      </c>
      <c r="C1433" t="s">
        <v>3310</v>
      </c>
      <c r="D1433" t="s">
        <v>3146</v>
      </c>
      <c r="E1433" t="s">
        <v>3153</v>
      </c>
      <c r="F1433" t="s">
        <v>3153</v>
      </c>
      <c r="G1433" t="s">
        <v>4476</v>
      </c>
    </row>
    <row r="1434" spans="1:7" x14ac:dyDescent="0.3">
      <c r="A1434" t="s">
        <v>1674</v>
      </c>
      <c r="B1434" t="s">
        <v>1466</v>
      </c>
      <c r="C1434" t="s">
        <v>3188</v>
      </c>
      <c r="D1434" t="s">
        <v>3238</v>
      </c>
      <c r="E1434" t="s">
        <v>3144</v>
      </c>
      <c r="F1434" t="s">
        <v>3153</v>
      </c>
      <c r="G1434" t="s">
        <v>3606</v>
      </c>
    </row>
    <row r="1435" spans="1:7" x14ac:dyDescent="0.3">
      <c r="A1435" t="s">
        <v>960</v>
      </c>
      <c r="B1435" t="s">
        <v>685</v>
      </c>
      <c r="C1435" t="s">
        <v>3195</v>
      </c>
      <c r="D1435" t="s">
        <v>3178</v>
      </c>
      <c r="E1435" t="s">
        <v>3153</v>
      </c>
      <c r="F1435" t="s">
        <v>3133</v>
      </c>
      <c r="G1435" t="s">
        <v>3256</v>
      </c>
    </row>
    <row r="1436" spans="1:7" x14ac:dyDescent="0.3">
      <c r="A1436" t="s">
        <v>1721</v>
      </c>
      <c r="B1436" t="s">
        <v>1884</v>
      </c>
      <c r="C1436" t="s">
        <v>3162</v>
      </c>
      <c r="D1436" t="s">
        <v>3178</v>
      </c>
      <c r="E1436" t="s">
        <v>3133</v>
      </c>
      <c r="F1436" t="s">
        <v>3133</v>
      </c>
      <c r="G1436" t="s">
        <v>3311</v>
      </c>
    </row>
    <row r="1437" spans="1:7" x14ac:dyDescent="0.3">
      <c r="A1437" t="s">
        <v>161</v>
      </c>
      <c r="B1437" t="s">
        <v>1713</v>
      </c>
      <c r="C1437" t="s">
        <v>3180</v>
      </c>
      <c r="D1437" t="s">
        <v>3162</v>
      </c>
      <c r="E1437" t="s">
        <v>3144</v>
      </c>
      <c r="F1437" t="s">
        <v>3133</v>
      </c>
      <c r="G1437" t="s">
        <v>3434</v>
      </c>
    </row>
    <row r="1438" spans="1:7" x14ac:dyDescent="0.3">
      <c r="A1438" t="s">
        <v>99</v>
      </c>
      <c r="B1438" t="s">
        <v>45</v>
      </c>
      <c r="C1438" t="s">
        <v>3188</v>
      </c>
      <c r="D1438" t="s">
        <v>3232</v>
      </c>
      <c r="E1438" t="s">
        <v>3136</v>
      </c>
      <c r="F1438" t="s">
        <v>3133</v>
      </c>
      <c r="G1438" t="s">
        <v>3849</v>
      </c>
    </row>
    <row r="1439" spans="1:7" x14ac:dyDescent="0.3">
      <c r="A1439" t="s">
        <v>1887</v>
      </c>
      <c r="B1439" t="s">
        <v>1888</v>
      </c>
      <c r="C1439" t="s">
        <v>3279</v>
      </c>
      <c r="D1439" t="s">
        <v>3154</v>
      </c>
      <c r="E1439" t="s">
        <v>3162</v>
      </c>
      <c r="F1439" t="s">
        <v>3153</v>
      </c>
      <c r="G1439" t="s">
        <v>3956</v>
      </c>
    </row>
    <row r="1440" spans="1:7" x14ac:dyDescent="0.3">
      <c r="A1440" t="s">
        <v>95</v>
      </c>
      <c r="B1440" t="s">
        <v>1891</v>
      </c>
      <c r="C1440" t="s">
        <v>3144</v>
      </c>
      <c r="D1440" t="s">
        <v>3136</v>
      </c>
      <c r="E1440" t="s">
        <v>3133</v>
      </c>
      <c r="F1440" t="s">
        <v>3133</v>
      </c>
      <c r="G1440" t="s">
        <v>3179</v>
      </c>
    </row>
    <row r="1441" spans="1:7" x14ac:dyDescent="0.3">
      <c r="A1441" t="s">
        <v>1890</v>
      </c>
      <c r="B1441" t="s">
        <v>1559</v>
      </c>
      <c r="C1441" t="s">
        <v>3188</v>
      </c>
      <c r="D1441" t="s">
        <v>3181</v>
      </c>
      <c r="E1441" t="s">
        <v>3136</v>
      </c>
      <c r="F1441" t="s">
        <v>3153</v>
      </c>
      <c r="G1441" t="s">
        <v>3294</v>
      </c>
    </row>
    <row r="1442" spans="1:7" x14ac:dyDescent="0.3">
      <c r="A1442" t="s">
        <v>874</v>
      </c>
      <c r="B1442" t="s">
        <v>1031</v>
      </c>
      <c r="C1442" t="s">
        <v>3222</v>
      </c>
      <c r="D1442" t="s">
        <v>3187</v>
      </c>
      <c r="E1442" t="s">
        <v>3133</v>
      </c>
      <c r="F1442" t="s">
        <v>3153</v>
      </c>
      <c r="G1442" t="s">
        <v>3632</v>
      </c>
    </row>
    <row r="1443" spans="1:7" x14ac:dyDescent="0.3">
      <c r="A1443" t="s">
        <v>506</v>
      </c>
      <c r="B1443" t="s">
        <v>1893</v>
      </c>
      <c r="C1443" t="s">
        <v>3144</v>
      </c>
      <c r="D1443" t="s">
        <v>3153</v>
      </c>
      <c r="E1443" t="s">
        <v>3133</v>
      </c>
      <c r="F1443" t="s">
        <v>3133</v>
      </c>
      <c r="G1443" t="s">
        <v>3163</v>
      </c>
    </row>
    <row r="1444" spans="1:7" x14ac:dyDescent="0.3">
      <c r="A1444" t="s">
        <v>1894</v>
      </c>
      <c r="B1444" t="s">
        <v>1895</v>
      </c>
      <c r="C1444" t="s">
        <v>3162</v>
      </c>
      <c r="D1444" t="s">
        <v>3201</v>
      </c>
      <c r="E1444" t="s">
        <v>3133</v>
      </c>
      <c r="F1444" t="s">
        <v>3133</v>
      </c>
      <c r="G1444" t="s">
        <v>4381</v>
      </c>
    </row>
    <row r="1445" spans="1:7" x14ac:dyDescent="0.3">
      <c r="A1445" t="s">
        <v>1892</v>
      </c>
      <c r="B1445" t="s">
        <v>1897</v>
      </c>
      <c r="C1445" t="s">
        <v>3212</v>
      </c>
      <c r="D1445" t="s">
        <v>3135</v>
      </c>
      <c r="E1445" t="s">
        <v>3133</v>
      </c>
      <c r="F1445" t="s">
        <v>3133</v>
      </c>
      <c r="G1445" t="s">
        <v>4478</v>
      </c>
    </row>
    <row r="1446" spans="1:7" x14ac:dyDescent="0.3">
      <c r="A1446" t="s">
        <v>1030</v>
      </c>
      <c r="B1446" t="s">
        <v>1868</v>
      </c>
      <c r="C1446" t="s">
        <v>3153</v>
      </c>
      <c r="D1446" t="s">
        <v>3162</v>
      </c>
      <c r="E1446" t="s">
        <v>3133</v>
      </c>
      <c r="F1446" t="s">
        <v>3133</v>
      </c>
      <c r="G1446" t="s">
        <v>3163</v>
      </c>
    </row>
    <row r="1447" spans="1:7" x14ac:dyDescent="0.3">
      <c r="A1447" t="s">
        <v>351</v>
      </c>
      <c r="B1447" t="s">
        <v>1900</v>
      </c>
      <c r="C1447" t="s">
        <v>3133</v>
      </c>
      <c r="D1447" t="s">
        <v>3153</v>
      </c>
      <c r="E1447" t="s">
        <v>3133</v>
      </c>
      <c r="F1447" t="s">
        <v>3133</v>
      </c>
      <c r="G1447" t="s">
        <v>3152</v>
      </c>
    </row>
    <row r="1448" spans="1:7" x14ac:dyDescent="0.3">
      <c r="A1448" t="s">
        <v>691</v>
      </c>
      <c r="B1448" t="s">
        <v>45</v>
      </c>
      <c r="C1448" t="s">
        <v>3244</v>
      </c>
      <c r="D1448" t="s">
        <v>3275</v>
      </c>
      <c r="E1448" t="s">
        <v>3144</v>
      </c>
      <c r="F1448" t="s">
        <v>3144</v>
      </c>
      <c r="G1448" t="s">
        <v>3782</v>
      </c>
    </row>
    <row r="1449" spans="1:7" x14ac:dyDescent="0.3">
      <c r="A1449" t="s">
        <v>1902</v>
      </c>
      <c r="B1449" t="s">
        <v>45</v>
      </c>
      <c r="C1449" t="s">
        <v>3144</v>
      </c>
      <c r="D1449" t="s">
        <v>3162</v>
      </c>
      <c r="E1449" t="s">
        <v>3133</v>
      </c>
      <c r="F1449" t="s">
        <v>3133</v>
      </c>
      <c r="G1449" t="s">
        <v>3338</v>
      </c>
    </row>
    <row r="1450" spans="1:7" x14ac:dyDescent="0.3">
      <c r="A1450" t="s">
        <v>1872</v>
      </c>
      <c r="B1450" t="s">
        <v>1708</v>
      </c>
      <c r="C1450" t="s">
        <v>3178</v>
      </c>
      <c r="D1450" t="s">
        <v>3173</v>
      </c>
      <c r="E1450" t="s">
        <v>3144</v>
      </c>
      <c r="F1450" t="s">
        <v>3133</v>
      </c>
      <c r="G1450" t="s">
        <v>3203</v>
      </c>
    </row>
    <row r="1451" spans="1:7" x14ac:dyDescent="0.3">
      <c r="A1451" t="s">
        <v>1878</v>
      </c>
      <c r="B1451" t="s">
        <v>1905</v>
      </c>
      <c r="C1451" t="s">
        <v>3178</v>
      </c>
      <c r="D1451" t="s">
        <v>3173</v>
      </c>
      <c r="E1451" t="s">
        <v>3144</v>
      </c>
      <c r="F1451" t="s">
        <v>3133</v>
      </c>
      <c r="G1451" t="s">
        <v>3203</v>
      </c>
    </row>
    <row r="1452" spans="1:7" x14ac:dyDescent="0.3">
      <c r="A1452" t="s">
        <v>52</v>
      </c>
      <c r="B1452" t="s">
        <v>1906</v>
      </c>
      <c r="C1452" t="s">
        <v>3144</v>
      </c>
      <c r="D1452" t="s">
        <v>3162</v>
      </c>
      <c r="E1452" t="s">
        <v>3133</v>
      </c>
      <c r="F1452" t="s">
        <v>3133</v>
      </c>
      <c r="G1452" t="s">
        <v>3338</v>
      </c>
    </row>
    <row r="1453" spans="1:7" x14ac:dyDescent="0.3">
      <c r="A1453" t="s">
        <v>900</v>
      </c>
      <c r="B1453" t="s">
        <v>1765</v>
      </c>
      <c r="C1453" t="s">
        <v>3201</v>
      </c>
      <c r="D1453" t="s">
        <v>3168</v>
      </c>
      <c r="E1453" t="s">
        <v>3144</v>
      </c>
      <c r="F1453" t="s">
        <v>3133</v>
      </c>
      <c r="G1453" t="s">
        <v>4479</v>
      </c>
    </row>
    <row r="1454" spans="1:7" x14ac:dyDescent="0.3">
      <c r="A1454" t="s">
        <v>1537</v>
      </c>
      <c r="B1454" t="s">
        <v>1908</v>
      </c>
      <c r="C1454" t="s">
        <v>3279</v>
      </c>
      <c r="D1454" t="s">
        <v>3237</v>
      </c>
      <c r="E1454" t="s">
        <v>3136</v>
      </c>
      <c r="F1454" t="s">
        <v>3144</v>
      </c>
      <c r="G1454" t="s">
        <v>4480</v>
      </c>
    </row>
    <row r="1455" spans="1:7" x14ac:dyDescent="0.3">
      <c r="A1455" t="s">
        <v>82</v>
      </c>
      <c r="B1455" t="s">
        <v>1881</v>
      </c>
      <c r="C1455" t="s">
        <v>3266</v>
      </c>
      <c r="D1455" t="s">
        <v>3303</v>
      </c>
      <c r="E1455" t="s">
        <v>3133</v>
      </c>
      <c r="F1455" t="s">
        <v>3153</v>
      </c>
      <c r="G1455" t="s">
        <v>4481</v>
      </c>
    </row>
    <row r="1456" spans="1:7" x14ac:dyDescent="0.3">
      <c r="A1456" t="s">
        <v>1910</v>
      </c>
      <c r="B1456" t="s">
        <v>1713</v>
      </c>
      <c r="C1456" t="s">
        <v>3187</v>
      </c>
      <c r="D1456" t="s">
        <v>3195</v>
      </c>
      <c r="E1456" t="s">
        <v>3133</v>
      </c>
      <c r="F1456" t="s">
        <v>3133</v>
      </c>
      <c r="G1456" t="s">
        <v>4404</v>
      </c>
    </row>
    <row r="1457" spans="1:7" x14ac:dyDescent="0.3">
      <c r="A1457" t="s">
        <v>215</v>
      </c>
      <c r="B1457" t="s">
        <v>1826</v>
      </c>
      <c r="C1457" t="s">
        <v>3195</v>
      </c>
      <c r="D1457" t="s">
        <v>3187</v>
      </c>
      <c r="E1457" t="s">
        <v>3144</v>
      </c>
      <c r="F1457" t="s">
        <v>3133</v>
      </c>
      <c r="G1457" t="s">
        <v>3968</v>
      </c>
    </row>
    <row r="1458" spans="1:7" x14ac:dyDescent="0.3">
      <c r="A1458" t="s">
        <v>477</v>
      </c>
      <c r="B1458" t="s">
        <v>1713</v>
      </c>
      <c r="C1458" t="s">
        <v>3153</v>
      </c>
      <c r="D1458" t="s">
        <v>3173</v>
      </c>
      <c r="E1458" t="s">
        <v>3133</v>
      </c>
      <c r="F1458" t="s">
        <v>3133</v>
      </c>
      <c r="G1458" t="s">
        <v>3562</v>
      </c>
    </row>
    <row r="1459" spans="1:7" x14ac:dyDescent="0.3">
      <c r="A1459" t="s">
        <v>655</v>
      </c>
      <c r="B1459" t="s">
        <v>1913</v>
      </c>
      <c r="C1459" t="s">
        <v>3153</v>
      </c>
      <c r="D1459" t="s">
        <v>3153</v>
      </c>
      <c r="E1459" t="s">
        <v>3133</v>
      </c>
      <c r="F1459" t="s">
        <v>3133</v>
      </c>
      <c r="G1459" t="s">
        <v>3216</v>
      </c>
    </row>
    <row r="1460" spans="1:7" x14ac:dyDescent="0.3">
      <c r="A1460" t="s">
        <v>1662</v>
      </c>
      <c r="B1460" t="s">
        <v>45</v>
      </c>
      <c r="C1460" t="s">
        <v>3153</v>
      </c>
      <c r="D1460" t="s">
        <v>3153</v>
      </c>
      <c r="E1460" t="s">
        <v>3133</v>
      </c>
      <c r="F1460" t="s">
        <v>3133</v>
      </c>
      <c r="G1460" t="s">
        <v>3216</v>
      </c>
    </row>
    <row r="1461" spans="1:7" x14ac:dyDescent="0.3">
      <c r="A1461" t="s">
        <v>270</v>
      </c>
      <c r="B1461" t="s">
        <v>1017</v>
      </c>
      <c r="C1461" t="s">
        <v>3174</v>
      </c>
      <c r="D1461" t="s">
        <v>3173</v>
      </c>
      <c r="E1461" t="s">
        <v>3153</v>
      </c>
      <c r="F1461" t="s">
        <v>3144</v>
      </c>
      <c r="G1461" t="s">
        <v>3956</v>
      </c>
    </row>
    <row r="1462" spans="1:7" x14ac:dyDescent="0.3">
      <c r="A1462" t="s">
        <v>1168</v>
      </c>
      <c r="B1462" t="s">
        <v>1915</v>
      </c>
      <c r="C1462" t="s">
        <v>3201</v>
      </c>
      <c r="D1462" t="s">
        <v>3202</v>
      </c>
      <c r="E1462" t="s">
        <v>3153</v>
      </c>
      <c r="F1462" t="s">
        <v>3133</v>
      </c>
      <c r="G1462" t="s">
        <v>3984</v>
      </c>
    </row>
    <row r="1463" spans="1:7" x14ac:dyDescent="0.3">
      <c r="A1463" t="s">
        <v>99</v>
      </c>
      <c r="B1463" t="s">
        <v>1916</v>
      </c>
      <c r="C1463" t="s">
        <v>3180</v>
      </c>
      <c r="D1463" t="s">
        <v>3175</v>
      </c>
      <c r="E1463" t="s">
        <v>3144</v>
      </c>
      <c r="F1463" t="s">
        <v>3133</v>
      </c>
      <c r="G1463" t="s">
        <v>4482</v>
      </c>
    </row>
    <row r="1464" spans="1:7" x14ac:dyDescent="0.3">
      <c r="A1464" t="s">
        <v>1721</v>
      </c>
      <c r="B1464" t="s">
        <v>1918</v>
      </c>
      <c r="C1464" t="s">
        <v>3144</v>
      </c>
      <c r="D1464" t="s">
        <v>3173</v>
      </c>
      <c r="E1464" t="s">
        <v>3133</v>
      </c>
      <c r="F1464" t="s">
        <v>3133</v>
      </c>
      <c r="G1464" t="s">
        <v>3252</v>
      </c>
    </row>
    <row r="1465" spans="1:7" x14ac:dyDescent="0.3">
      <c r="A1465" t="s">
        <v>1920</v>
      </c>
      <c r="B1465" t="s">
        <v>1921</v>
      </c>
      <c r="C1465" t="s">
        <v>3153</v>
      </c>
      <c r="D1465" t="s">
        <v>3178</v>
      </c>
      <c r="E1465" t="s">
        <v>3133</v>
      </c>
      <c r="F1465" t="s">
        <v>3133</v>
      </c>
      <c r="G1465" t="s">
        <v>3179</v>
      </c>
    </row>
    <row r="1466" spans="1:7" x14ac:dyDescent="0.3">
      <c r="A1466" t="s">
        <v>960</v>
      </c>
      <c r="B1466" t="s">
        <v>1921</v>
      </c>
      <c r="C1466" t="s">
        <v>3153</v>
      </c>
      <c r="D1466" t="s">
        <v>3180</v>
      </c>
      <c r="E1466" t="s">
        <v>3133</v>
      </c>
      <c r="F1466" t="s">
        <v>3133</v>
      </c>
      <c r="G1466" t="s">
        <v>3878</v>
      </c>
    </row>
    <row r="1467" spans="1:7" x14ac:dyDescent="0.3">
      <c r="A1467" t="s">
        <v>182</v>
      </c>
      <c r="B1467" t="s">
        <v>490</v>
      </c>
      <c r="C1467" t="s">
        <v>3180</v>
      </c>
      <c r="D1467" t="s">
        <v>3173</v>
      </c>
      <c r="E1467" t="s">
        <v>3133</v>
      </c>
      <c r="F1467" t="s">
        <v>3144</v>
      </c>
      <c r="G1467" t="s">
        <v>3636</v>
      </c>
    </row>
    <row r="1468" spans="1:7" x14ac:dyDescent="0.3">
      <c r="A1468" t="s">
        <v>407</v>
      </c>
      <c r="B1468" t="s">
        <v>1923</v>
      </c>
      <c r="C1468" t="s">
        <v>3144</v>
      </c>
      <c r="D1468" t="s">
        <v>3178</v>
      </c>
      <c r="E1468" t="s">
        <v>3133</v>
      </c>
      <c r="F1468" t="s">
        <v>3133</v>
      </c>
      <c r="G1468" t="s">
        <v>4258</v>
      </c>
    </row>
    <row r="1469" spans="1:7" x14ac:dyDescent="0.3">
      <c r="A1469" t="s">
        <v>161</v>
      </c>
      <c r="B1469" t="s">
        <v>1925</v>
      </c>
      <c r="C1469" t="s">
        <v>3187</v>
      </c>
      <c r="D1469" t="s">
        <v>3178</v>
      </c>
      <c r="E1469" t="s">
        <v>3133</v>
      </c>
      <c r="F1469" t="s">
        <v>3133</v>
      </c>
      <c r="G1469" t="s">
        <v>3272</v>
      </c>
    </row>
    <row r="1470" spans="1:7" x14ac:dyDescent="0.3">
      <c r="A1470" t="s">
        <v>1674</v>
      </c>
      <c r="B1470" t="s">
        <v>45</v>
      </c>
      <c r="C1470" t="s">
        <v>3405</v>
      </c>
      <c r="D1470" t="s">
        <v>3341</v>
      </c>
      <c r="E1470" t="s">
        <v>3162</v>
      </c>
      <c r="F1470" t="s">
        <v>3173</v>
      </c>
      <c r="G1470" t="s">
        <v>4483</v>
      </c>
    </row>
    <row r="1471" spans="1:7" x14ac:dyDescent="0.3">
      <c r="A1471" t="s">
        <v>1926</v>
      </c>
      <c r="B1471" t="s">
        <v>45</v>
      </c>
      <c r="C1471" t="s">
        <v>3133</v>
      </c>
      <c r="D1471" t="s">
        <v>3153</v>
      </c>
      <c r="E1471" t="s">
        <v>3133</v>
      </c>
      <c r="F1471" t="s">
        <v>3133</v>
      </c>
      <c r="G1471" t="s">
        <v>3152</v>
      </c>
    </row>
    <row r="1472" spans="1:7" x14ac:dyDescent="0.3">
      <c r="A1472" t="s">
        <v>1255</v>
      </c>
      <c r="B1472" t="s">
        <v>1927</v>
      </c>
      <c r="C1472" t="s">
        <v>3279</v>
      </c>
      <c r="D1472" t="s">
        <v>3174</v>
      </c>
      <c r="E1472" t="s">
        <v>3173</v>
      </c>
      <c r="F1472" t="s">
        <v>3144</v>
      </c>
      <c r="G1472" t="s">
        <v>3325</v>
      </c>
    </row>
    <row r="1473" spans="1:7" x14ac:dyDescent="0.3">
      <c r="A1473" t="s">
        <v>31</v>
      </c>
      <c r="B1473" t="s">
        <v>1929</v>
      </c>
      <c r="C1473" t="s">
        <v>3133</v>
      </c>
      <c r="D1473" t="s">
        <v>3144</v>
      </c>
      <c r="E1473" t="s">
        <v>3133</v>
      </c>
      <c r="F1473" t="s">
        <v>3133</v>
      </c>
      <c r="G1473" t="s">
        <v>3152</v>
      </c>
    </row>
    <row r="1474" spans="1:7" x14ac:dyDescent="0.3">
      <c r="A1474" t="s">
        <v>1858</v>
      </c>
      <c r="B1474" t="s">
        <v>1930</v>
      </c>
      <c r="C1474" t="s">
        <v>3187</v>
      </c>
      <c r="D1474" t="s">
        <v>3212</v>
      </c>
      <c r="E1474" t="s">
        <v>3144</v>
      </c>
      <c r="F1474" t="s">
        <v>3133</v>
      </c>
      <c r="G1474" t="s">
        <v>4382</v>
      </c>
    </row>
    <row r="1475" spans="1:7" x14ac:dyDescent="0.3">
      <c r="A1475" t="s">
        <v>858</v>
      </c>
      <c r="B1475" t="s">
        <v>1931</v>
      </c>
      <c r="C1475" t="s">
        <v>3279</v>
      </c>
      <c r="D1475" t="s">
        <v>3146</v>
      </c>
      <c r="E1475" t="s">
        <v>3153</v>
      </c>
      <c r="F1475" t="s">
        <v>3144</v>
      </c>
      <c r="G1475" t="s">
        <v>4484</v>
      </c>
    </row>
    <row r="1476" spans="1:7" x14ac:dyDescent="0.3">
      <c r="A1476" t="s">
        <v>51</v>
      </c>
      <c r="B1476" t="s">
        <v>1932</v>
      </c>
      <c r="C1476" t="s">
        <v>3144</v>
      </c>
      <c r="D1476" t="s">
        <v>3153</v>
      </c>
      <c r="E1476" t="s">
        <v>3133</v>
      </c>
      <c r="F1476" t="s">
        <v>3133</v>
      </c>
      <c r="G1476" t="s">
        <v>3163</v>
      </c>
    </row>
    <row r="1477" spans="1:7" x14ac:dyDescent="0.3">
      <c r="A1477" t="s">
        <v>138</v>
      </c>
      <c r="B1477" t="s">
        <v>1934</v>
      </c>
      <c r="C1477" t="s">
        <v>3222</v>
      </c>
      <c r="D1477" t="s">
        <v>3212</v>
      </c>
      <c r="E1477" t="s">
        <v>3144</v>
      </c>
      <c r="F1477" t="s">
        <v>3144</v>
      </c>
      <c r="G1477" t="s">
        <v>3356</v>
      </c>
    </row>
    <row r="1478" spans="1:7" x14ac:dyDescent="0.3">
      <c r="A1478" t="s">
        <v>308</v>
      </c>
      <c r="B1478" t="s">
        <v>1935</v>
      </c>
      <c r="C1478" t="s">
        <v>3178</v>
      </c>
      <c r="D1478" t="s">
        <v>3153</v>
      </c>
      <c r="E1478" t="s">
        <v>3133</v>
      </c>
      <c r="F1478" t="s">
        <v>3144</v>
      </c>
      <c r="G1478" t="s">
        <v>3659</v>
      </c>
    </row>
    <row r="1479" spans="1:7" x14ac:dyDescent="0.3">
      <c r="A1479" t="s">
        <v>986</v>
      </c>
      <c r="B1479" t="s">
        <v>45</v>
      </c>
      <c r="C1479" t="s">
        <v>3284</v>
      </c>
      <c r="D1479" t="s">
        <v>3297</v>
      </c>
      <c r="E1479" t="s">
        <v>3153</v>
      </c>
      <c r="F1479" t="s">
        <v>3153</v>
      </c>
      <c r="G1479" t="s">
        <v>3651</v>
      </c>
    </row>
    <row r="1480" spans="1:7" x14ac:dyDescent="0.3">
      <c r="A1480" t="s">
        <v>655</v>
      </c>
      <c r="B1480" t="s">
        <v>45</v>
      </c>
      <c r="C1480" t="s">
        <v>3175</v>
      </c>
      <c r="D1480" t="s">
        <v>3202</v>
      </c>
      <c r="E1480" t="s">
        <v>3144</v>
      </c>
      <c r="F1480" t="s">
        <v>3144</v>
      </c>
      <c r="G1480" t="s">
        <v>3272</v>
      </c>
    </row>
    <row r="1481" spans="1:7" x14ac:dyDescent="0.3">
      <c r="A1481" t="s">
        <v>880</v>
      </c>
      <c r="B1481" t="s">
        <v>461</v>
      </c>
      <c r="C1481" t="s">
        <v>3187</v>
      </c>
      <c r="D1481" t="s">
        <v>3180</v>
      </c>
      <c r="E1481" t="s">
        <v>3133</v>
      </c>
      <c r="F1481" t="s">
        <v>3133</v>
      </c>
      <c r="G1481" t="s">
        <v>3411</v>
      </c>
    </row>
    <row r="1482" spans="1:7" x14ac:dyDescent="0.3">
      <c r="A1482" t="s">
        <v>246</v>
      </c>
      <c r="B1482" t="s">
        <v>1111</v>
      </c>
      <c r="C1482" t="s">
        <v>3178</v>
      </c>
      <c r="D1482" t="s">
        <v>3180</v>
      </c>
      <c r="E1482" t="s">
        <v>3133</v>
      </c>
      <c r="F1482" t="s">
        <v>3133</v>
      </c>
      <c r="G1482" t="s">
        <v>3335</v>
      </c>
    </row>
    <row r="1483" spans="1:7" x14ac:dyDescent="0.3">
      <c r="A1483" t="s">
        <v>852</v>
      </c>
      <c r="B1483" t="s">
        <v>1938</v>
      </c>
      <c r="C1483" t="s">
        <v>3134</v>
      </c>
      <c r="D1483" t="s">
        <v>3167</v>
      </c>
      <c r="E1483" t="s">
        <v>3180</v>
      </c>
      <c r="F1483" t="s">
        <v>3144</v>
      </c>
      <c r="G1483" t="s">
        <v>4485</v>
      </c>
    </row>
    <row r="1484" spans="1:7" x14ac:dyDescent="0.3">
      <c r="A1484" t="s">
        <v>1939</v>
      </c>
      <c r="B1484" t="s">
        <v>1940</v>
      </c>
      <c r="C1484" t="s">
        <v>3174</v>
      </c>
      <c r="D1484" t="s">
        <v>3167</v>
      </c>
      <c r="E1484" t="s">
        <v>3133</v>
      </c>
      <c r="F1484" t="s">
        <v>3133</v>
      </c>
      <c r="G1484" t="s">
        <v>4486</v>
      </c>
    </row>
    <row r="1485" spans="1:7" x14ac:dyDescent="0.3">
      <c r="A1485" t="s">
        <v>1536</v>
      </c>
      <c r="B1485" t="s">
        <v>1941</v>
      </c>
      <c r="C1485" t="s">
        <v>3232</v>
      </c>
      <c r="D1485" t="s">
        <v>3264</v>
      </c>
      <c r="E1485" t="s">
        <v>3144</v>
      </c>
      <c r="F1485" t="s">
        <v>3144</v>
      </c>
      <c r="G1485" t="s">
        <v>3815</v>
      </c>
    </row>
    <row r="1486" spans="1:7" x14ac:dyDescent="0.3">
      <c r="A1486" t="s">
        <v>240</v>
      </c>
      <c r="B1486" t="s">
        <v>1842</v>
      </c>
      <c r="C1486" t="s">
        <v>3238</v>
      </c>
      <c r="D1486" t="s">
        <v>3212</v>
      </c>
      <c r="E1486" t="s">
        <v>3144</v>
      </c>
      <c r="F1486" t="s">
        <v>3153</v>
      </c>
      <c r="G1486" t="s">
        <v>4487</v>
      </c>
    </row>
    <row r="1487" spans="1:7" x14ac:dyDescent="0.3">
      <c r="A1487" t="s">
        <v>239</v>
      </c>
      <c r="B1487" t="s">
        <v>1942</v>
      </c>
      <c r="C1487" t="s">
        <v>3136</v>
      </c>
      <c r="D1487" t="s">
        <v>3136</v>
      </c>
      <c r="E1487" t="s">
        <v>3133</v>
      </c>
      <c r="F1487" t="s">
        <v>3133</v>
      </c>
      <c r="G1487" t="s">
        <v>3216</v>
      </c>
    </row>
    <row r="1488" spans="1:7" x14ac:dyDescent="0.3">
      <c r="A1488" t="s">
        <v>83</v>
      </c>
      <c r="B1488" t="s">
        <v>45</v>
      </c>
      <c r="C1488" t="s">
        <v>3195</v>
      </c>
      <c r="D1488" t="s">
        <v>3212</v>
      </c>
      <c r="E1488" t="s">
        <v>3133</v>
      </c>
      <c r="F1488" t="s">
        <v>3133</v>
      </c>
      <c r="G1488" t="s">
        <v>4488</v>
      </c>
    </row>
    <row r="1489" spans="1:7" x14ac:dyDescent="0.3">
      <c r="A1489" t="s">
        <v>1131</v>
      </c>
      <c r="B1489" t="s">
        <v>1943</v>
      </c>
      <c r="C1489" t="s">
        <v>3195</v>
      </c>
      <c r="D1489" t="s">
        <v>3154</v>
      </c>
      <c r="E1489" t="s">
        <v>3144</v>
      </c>
      <c r="F1489" t="s">
        <v>3133</v>
      </c>
      <c r="G1489" t="s">
        <v>3412</v>
      </c>
    </row>
    <row r="1490" spans="1:7" x14ac:dyDescent="0.3">
      <c r="A1490" t="s">
        <v>1600</v>
      </c>
      <c r="B1490" t="s">
        <v>1945</v>
      </c>
      <c r="C1490" t="s">
        <v>3201</v>
      </c>
      <c r="D1490" t="s">
        <v>3175</v>
      </c>
      <c r="E1490" t="s">
        <v>3144</v>
      </c>
      <c r="F1490" t="s">
        <v>3133</v>
      </c>
      <c r="G1490" t="s">
        <v>4489</v>
      </c>
    </row>
    <row r="1491" spans="1:7" x14ac:dyDescent="0.3">
      <c r="A1491" t="s">
        <v>895</v>
      </c>
      <c r="B1491" t="s">
        <v>797</v>
      </c>
      <c r="C1491" t="s">
        <v>3198</v>
      </c>
      <c r="D1491" t="s">
        <v>3255</v>
      </c>
      <c r="E1491" t="s">
        <v>3144</v>
      </c>
      <c r="F1491" t="s">
        <v>3173</v>
      </c>
      <c r="G1491" t="s">
        <v>3442</v>
      </c>
    </row>
    <row r="1492" spans="1:7" x14ac:dyDescent="0.3">
      <c r="A1492" t="s">
        <v>1947</v>
      </c>
      <c r="B1492" t="s">
        <v>1948</v>
      </c>
      <c r="C1492" t="s">
        <v>3173</v>
      </c>
      <c r="D1492" t="s">
        <v>3178</v>
      </c>
      <c r="E1492" t="s">
        <v>3133</v>
      </c>
      <c r="F1492" t="s">
        <v>3133</v>
      </c>
      <c r="G1492" t="s">
        <v>3645</v>
      </c>
    </row>
    <row r="1493" spans="1:7" x14ac:dyDescent="0.3">
      <c r="A1493" t="s">
        <v>55</v>
      </c>
      <c r="B1493" t="s">
        <v>1950</v>
      </c>
      <c r="C1493" t="s">
        <v>3306</v>
      </c>
      <c r="D1493" t="s">
        <v>3264</v>
      </c>
      <c r="E1493" t="s">
        <v>3153</v>
      </c>
      <c r="F1493" t="s">
        <v>3153</v>
      </c>
      <c r="G1493" t="s">
        <v>4201</v>
      </c>
    </row>
    <row r="1494" spans="1:7" x14ac:dyDescent="0.3">
      <c r="A1494" t="s">
        <v>4610</v>
      </c>
      <c r="B1494" t="s">
        <v>903</v>
      </c>
      <c r="C1494" t="s">
        <v>3155</v>
      </c>
      <c r="D1494" t="s">
        <v>3222</v>
      </c>
      <c r="E1494" t="s">
        <v>3144</v>
      </c>
      <c r="F1494" t="s">
        <v>3133</v>
      </c>
      <c r="G1494" t="s">
        <v>4245</v>
      </c>
    </row>
    <row r="1495" spans="1:7" x14ac:dyDescent="0.3">
      <c r="A1495" t="s">
        <v>71</v>
      </c>
      <c r="B1495" t="s">
        <v>1950</v>
      </c>
      <c r="C1495" t="s">
        <v>3136</v>
      </c>
      <c r="D1495" t="s">
        <v>3173</v>
      </c>
      <c r="E1495" t="s">
        <v>3133</v>
      </c>
      <c r="F1495" t="s">
        <v>3133</v>
      </c>
      <c r="G1495" t="s">
        <v>3388</v>
      </c>
    </row>
    <row r="1496" spans="1:7" x14ac:dyDescent="0.3">
      <c r="A1496" t="s">
        <v>233</v>
      </c>
      <c r="B1496" t="s">
        <v>1951</v>
      </c>
      <c r="C1496" t="s">
        <v>3136</v>
      </c>
      <c r="D1496" t="s">
        <v>3162</v>
      </c>
      <c r="E1496" t="s">
        <v>3133</v>
      </c>
      <c r="F1496" t="s">
        <v>3133</v>
      </c>
      <c r="G1496" t="s">
        <v>3573</v>
      </c>
    </row>
    <row r="1497" spans="1:7" x14ac:dyDescent="0.3">
      <c r="A1497" t="s">
        <v>1953</v>
      </c>
      <c r="B1497" t="s">
        <v>45</v>
      </c>
      <c r="C1497" t="s">
        <v>3173</v>
      </c>
      <c r="D1497" t="s">
        <v>3180</v>
      </c>
      <c r="E1497" t="s">
        <v>3144</v>
      </c>
      <c r="F1497" t="s">
        <v>3133</v>
      </c>
      <c r="G1497" t="s">
        <v>4204</v>
      </c>
    </row>
    <row r="1498" spans="1:7" x14ac:dyDescent="0.3">
      <c r="A1498" t="s">
        <v>536</v>
      </c>
      <c r="B1498" t="s">
        <v>45</v>
      </c>
      <c r="C1498" t="s">
        <v>3144</v>
      </c>
      <c r="D1498" t="s">
        <v>3144</v>
      </c>
      <c r="E1498" t="s">
        <v>3133</v>
      </c>
      <c r="F1498" t="s">
        <v>3133</v>
      </c>
      <c r="G1498" t="s">
        <v>3216</v>
      </c>
    </row>
    <row r="1499" spans="1:7" x14ac:dyDescent="0.3">
      <c r="A1499" t="s">
        <v>852</v>
      </c>
      <c r="B1499" t="s">
        <v>1954</v>
      </c>
      <c r="C1499" t="s">
        <v>3133</v>
      </c>
      <c r="D1499" t="s">
        <v>3153</v>
      </c>
      <c r="E1499" t="s">
        <v>3133</v>
      </c>
      <c r="F1499" t="s">
        <v>3133</v>
      </c>
      <c r="G1499" t="s">
        <v>3152</v>
      </c>
    </row>
    <row r="1500" spans="1:7" x14ac:dyDescent="0.3">
      <c r="A1500" t="s">
        <v>178</v>
      </c>
      <c r="B1500" t="s">
        <v>1956</v>
      </c>
      <c r="C1500" t="s">
        <v>3178</v>
      </c>
      <c r="D1500" t="s">
        <v>3175</v>
      </c>
      <c r="E1500" t="s">
        <v>3133</v>
      </c>
      <c r="F1500" t="s">
        <v>3133</v>
      </c>
      <c r="G1500" t="s">
        <v>3672</v>
      </c>
    </row>
    <row r="1501" spans="1:7" x14ac:dyDescent="0.3">
      <c r="A1501" t="s">
        <v>1536</v>
      </c>
      <c r="B1501" t="s">
        <v>1957</v>
      </c>
      <c r="C1501" t="s">
        <v>3162</v>
      </c>
      <c r="D1501" t="s">
        <v>3154</v>
      </c>
      <c r="E1501" t="s">
        <v>3133</v>
      </c>
      <c r="F1501" t="s">
        <v>3133</v>
      </c>
      <c r="G1501" t="s">
        <v>3562</v>
      </c>
    </row>
    <row r="1502" spans="1:7" x14ac:dyDescent="0.3">
      <c r="A1502" t="s">
        <v>191</v>
      </c>
      <c r="B1502" t="s">
        <v>1927</v>
      </c>
      <c r="C1502" t="s">
        <v>3195</v>
      </c>
      <c r="D1502" t="s">
        <v>3154</v>
      </c>
      <c r="E1502" t="s">
        <v>3144</v>
      </c>
      <c r="F1502" t="s">
        <v>3133</v>
      </c>
      <c r="G1502" t="s">
        <v>3412</v>
      </c>
    </row>
    <row r="1503" spans="1:7" x14ac:dyDescent="0.3">
      <c r="A1503" t="s">
        <v>246</v>
      </c>
      <c r="B1503" t="s">
        <v>1873</v>
      </c>
      <c r="C1503" t="s">
        <v>3175</v>
      </c>
      <c r="D1503" t="s">
        <v>3187</v>
      </c>
      <c r="E1503" t="s">
        <v>3136</v>
      </c>
      <c r="F1503" t="s">
        <v>3133</v>
      </c>
      <c r="G1503" t="s">
        <v>3325</v>
      </c>
    </row>
    <row r="1504" spans="1:7" x14ac:dyDescent="0.3">
      <c r="A1504" t="s">
        <v>1939</v>
      </c>
      <c r="B1504" t="s">
        <v>1961</v>
      </c>
      <c r="C1504" t="s">
        <v>3297</v>
      </c>
      <c r="D1504" t="s">
        <v>3303</v>
      </c>
      <c r="E1504" t="s">
        <v>3136</v>
      </c>
      <c r="F1504" t="s">
        <v>3144</v>
      </c>
      <c r="G1504" t="s">
        <v>4125</v>
      </c>
    </row>
    <row r="1505" spans="1:7" x14ac:dyDescent="0.3">
      <c r="A1505" t="s">
        <v>1365</v>
      </c>
      <c r="B1505" t="s">
        <v>1876</v>
      </c>
      <c r="C1505" t="s">
        <v>3222</v>
      </c>
      <c r="D1505" t="s">
        <v>3202</v>
      </c>
      <c r="E1505" t="s">
        <v>3133</v>
      </c>
      <c r="F1505" t="s">
        <v>3144</v>
      </c>
      <c r="G1505" t="s">
        <v>3531</v>
      </c>
    </row>
    <row r="1506" spans="1:7" x14ac:dyDescent="0.3">
      <c r="A1506" t="s">
        <v>240</v>
      </c>
      <c r="B1506" t="s">
        <v>1956</v>
      </c>
      <c r="C1506" t="s">
        <v>3133</v>
      </c>
      <c r="D1506" t="s">
        <v>3136</v>
      </c>
      <c r="E1506" t="s">
        <v>3133</v>
      </c>
      <c r="F1506" t="s">
        <v>3133</v>
      </c>
      <c r="G1506" t="s">
        <v>3152</v>
      </c>
    </row>
    <row r="1507" spans="1:7" x14ac:dyDescent="0.3">
      <c r="A1507" t="s">
        <v>239</v>
      </c>
      <c r="B1507" t="s">
        <v>1870</v>
      </c>
      <c r="C1507" t="s">
        <v>3144</v>
      </c>
      <c r="D1507" t="s">
        <v>3153</v>
      </c>
      <c r="E1507" t="s">
        <v>3133</v>
      </c>
      <c r="F1507" t="s">
        <v>3133</v>
      </c>
      <c r="G1507" t="s">
        <v>3163</v>
      </c>
    </row>
    <row r="1508" spans="1:7" x14ac:dyDescent="0.3">
      <c r="A1508" t="s">
        <v>83</v>
      </c>
      <c r="B1508" t="s">
        <v>45</v>
      </c>
      <c r="C1508" t="s">
        <v>3293</v>
      </c>
      <c r="D1508" t="s">
        <v>3238</v>
      </c>
      <c r="E1508" t="s">
        <v>3144</v>
      </c>
      <c r="F1508" t="s">
        <v>3153</v>
      </c>
      <c r="G1508" t="s">
        <v>3569</v>
      </c>
    </row>
    <row r="1509" spans="1:7" x14ac:dyDescent="0.3">
      <c r="A1509" t="s">
        <v>1570</v>
      </c>
      <c r="B1509" t="s">
        <v>45</v>
      </c>
      <c r="C1509" t="s">
        <v>3133</v>
      </c>
      <c r="D1509" t="s">
        <v>3133</v>
      </c>
      <c r="E1509" t="s">
        <v>3133</v>
      </c>
      <c r="F1509" t="s">
        <v>3133</v>
      </c>
      <c r="G1509" t="s">
        <v>3152</v>
      </c>
    </row>
    <row r="1510" spans="1:7" x14ac:dyDescent="0.3">
      <c r="A1510" t="s">
        <v>1600</v>
      </c>
      <c r="B1510" t="s">
        <v>1965</v>
      </c>
      <c r="C1510" t="s">
        <v>3187</v>
      </c>
      <c r="D1510" t="s">
        <v>3154</v>
      </c>
      <c r="E1510" t="s">
        <v>3144</v>
      </c>
      <c r="F1510" t="s">
        <v>3133</v>
      </c>
      <c r="G1510" t="s">
        <v>3694</v>
      </c>
    </row>
    <row r="1511" spans="1:7" x14ac:dyDescent="0.3">
      <c r="A1511" t="s">
        <v>1967</v>
      </c>
      <c r="B1511" t="s">
        <v>1968</v>
      </c>
      <c r="C1511" t="s">
        <v>3144</v>
      </c>
      <c r="D1511" t="s">
        <v>3153</v>
      </c>
      <c r="E1511" t="s">
        <v>3133</v>
      </c>
      <c r="F1511" t="s">
        <v>3133</v>
      </c>
      <c r="G1511" t="s">
        <v>3163</v>
      </c>
    </row>
    <row r="1512" spans="1:7" x14ac:dyDescent="0.3">
      <c r="A1512" t="s">
        <v>895</v>
      </c>
      <c r="B1512" t="s">
        <v>1853</v>
      </c>
      <c r="C1512" t="s">
        <v>3237</v>
      </c>
      <c r="D1512" t="s">
        <v>3155</v>
      </c>
      <c r="E1512" t="s">
        <v>3153</v>
      </c>
      <c r="F1512" t="s">
        <v>3144</v>
      </c>
      <c r="G1512" t="s">
        <v>4490</v>
      </c>
    </row>
    <row r="1513" spans="1:7" x14ac:dyDescent="0.3">
      <c r="A1513" t="s">
        <v>55</v>
      </c>
      <c r="B1513" t="s">
        <v>1970</v>
      </c>
      <c r="C1513" t="s">
        <v>3195</v>
      </c>
      <c r="D1513" t="s">
        <v>3187</v>
      </c>
      <c r="E1513" t="s">
        <v>3133</v>
      </c>
      <c r="F1513" t="s">
        <v>3144</v>
      </c>
      <c r="G1513" t="s">
        <v>3968</v>
      </c>
    </row>
    <row r="1514" spans="1:7" x14ac:dyDescent="0.3">
      <c r="A1514" t="s">
        <v>1971</v>
      </c>
      <c r="B1514" t="s">
        <v>1972</v>
      </c>
      <c r="C1514" t="s">
        <v>3222</v>
      </c>
      <c r="D1514" t="s">
        <v>3212</v>
      </c>
      <c r="E1514" t="s">
        <v>3133</v>
      </c>
      <c r="F1514" t="s">
        <v>3144</v>
      </c>
      <c r="G1514" t="s">
        <v>3356</v>
      </c>
    </row>
    <row r="1515" spans="1:7" x14ac:dyDescent="0.3">
      <c r="A1515" t="s">
        <v>71</v>
      </c>
      <c r="B1515" t="s">
        <v>1974</v>
      </c>
      <c r="C1515" t="s">
        <v>3136</v>
      </c>
      <c r="D1515" t="s">
        <v>3180</v>
      </c>
      <c r="E1515" t="s">
        <v>3133</v>
      </c>
      <c r="F1515" t="s">
        <v>3133</v>
      </c>
      <c r="G1515" t="s">
        <v>4491</v>
      </c>
    </row>
    <row r="1516" spans="1:7" x14ac:dyDescent="0.3">
      <c r="A1516" t="s">
        <v>4610</v>
      </c>
      <c r="B1516" t="s">
        <v>1975</v>
      </c>
      <c r="C1516" t="s">
        <v>3188</v>
      </c>
      <c r="D1516" t="s">
        <v>3293</v>
      </c>
      <c r="E1516" t="s">
        <v>3136</v>
      </c>
      <c r="F1516" t="s">
        <v>3133</v>
      </c>
      <c r="G1516" t="s">
        <v>3927</v>
      </c>
    </row>
    <row r="1517" spans="1:7" x14ac:dyDescent="0.3">
      <c r="A1517" t="s">
        <v>536</v>
      </c>
      <c r="B1517" t="s">
        <v>40</v>
      </c>
      <c r="C1517" t="s">
        <v>3133</v>
      </c>
      <c r="D1517" t="s">
        <v>3153</v>
      </c>
      <c r="E1517" t="s">
        <v>3133</v>
      </c>
      <c r="F1517" t="s">
        <v>3133</v>
      </c>
      <c r="G1517" t="s">
        <v>3152</v>
      </c>
    </row>
    <row r="1518" spans="1:7" x14ac:dyDescent="0.3">
      <c r="A1518" t="s">
        <v>1953</v>
      </c>
      <c r="B1518" t="s">
        <v>40</v>
      </c>
      <c r="C1518" t="s">
        <v>3133</v>
      </c>
      <c r="D1518" t="s">
        <v>3144</v>
      </c>
      <c r="E1518" t="s">
        <v>3133</v>
      </c>
      <c r="F1518" t="s">
        <v>3133</v>
      </c>
      <c r="G1518" t="s">
        <v>3152</v>
      </c>
    </row>
    <row r="1519" spans="1:7" x14ac:dyDescent="0.3">
      <c r="A1519" t="s">
        <v>966</v>
      </c>
      <c r="B1519" t="s">
        <v>205</v>
      </c>
      <c r="C1519" t="s">
        <v>3133</v>
      </c>
      <c r="D1519" t="s">
        <v>3144</v>
      </c>
      <c r="E1519" t="s">
        <v>3133</v>
      </c>
      <c r="F1519" t="s">
        <v>3133</v>
      </c>
      <c r="G1519" t="s">
        <v>3152</v>
      </c>
    </row>
    <row r="1520" spans="1:7" x14ac:dyDescent="0.3">
      <c r="A1520" t="s">
        <v>233</v>
      </c>
      <c r="B1520" t="s">
        <v>45</v>
      </c>
      <c r="C1520" t="s">
        <v>3144</v>
      </c>
      <c r="D1520" t="s">
        <v>3144</v>
      </c>
      <c r="E1520" t="s">
        <v>3133</v>
      </c>
      <c r="F1520" t="s">
        <v>3133</v>
      </c>
      <c r="G1520" t="s">
        <v>3216</v>
      </c>
    </row>
    <row r="1521" spans="1:7" x14ac:dyDescent="0.3">
      <c r="A1521" t="s">
        <v>1890</v>
      </c>
      <c r="B1521" t="s">
        <v>1228</v>
      </c>
      <c r="C1521" t="s">
        <v>3222</v>
      </c>
      <c r="D1521" t="s">
        <v>3222</v>
      </c>
      <c r="E1521" t="s">
        <v>3133</v>
      </c>
      <c r="F1521" t="s">
        <v>3153</v>
      </c>
      <c r="G1521" t="s">
        <v>3216</v>
      </c>
    </row>
    <row r="1522" spans="1:7" x14ac:dyDescent="0.3">
      <c r="A1522" t="s">
        <v>95</v>
      </c>
      <c r="B1522" t="s">
        <v>1981</v>
      </c>
      <c r="C1522" t="s">
        <v>3188</v>
      </c>
      <c r="D1522" t="s">
        <v>3155</v>
      </c>
      <c r="E1522" t="s">
        <v>3162</v>
      </c>
      <c r="F1522" t="s">
        <v>3153</v>
      </c>
      <c r="G1522" t="s">
        <v>4492</v>
      </c>
    </row>
    <row r="1523" spans="1:7" x14ac:dyDescent="0.3">
      <c r="A1523" t="s">
        <v>1982</v>
      </c>
      <c r="B1523" t="s">
        <v>502</v>
      </c>
      <c r="C1523" t="s">
        <v>3133</v>
      </c>
      <c r="D1523" t="s">
        <v>3144</v>
      </c>
      <c r="E1523" t="s">
        <v>3133</v>
      </c>
      <c r="F1523" t="s">
        <v>3133</v>
      </c>
      <c r="G1523" t="s">
        <v>3152</v>
      </c>
    </row>
    <row r="1524" spans="1:7" x14ac:dyDescent="0.3">
      <c r="A1524" t="s">
        <v>1576</v>
      </c>
      <c r="B1524" t="s">
        <v>1409</v>
      </c>
      <c r="C1524" t="s">
        <v>3212</v>
      </c>
      <c r="D1524" t="s">
        <v>3202</v>
      </c>
      <c r="E1524" t="s">
        <v>3153</v>
      </c>
      <c r="F1524" t="s">
        <v>3133</v>
      </c>
      <c r="G1524" t="s">
        <v>3169</v>
      </c>
    </row>
    <row r="1525" spans="1:7" x14ac:dyDescent="0.3">
      <c r="A1525" t="s">
        <v>691</v>
      </c>
      <c r="B1525" t="s">
        <v>1984</v>
      </c>
      <c r="C1525" t="s">
        <v>3202</v>
      </c>
      <c r="D1525" t="s">
        <v>3212</v>
      </c>
      <c r="E1525" t="s">
        <v>3133</v>
      </c>
      <c r="F1525" t="s">
        <v>3144</v>
      </c>
      <c r="G1525" t="s">
        <v>4400</v>
      </c>
    </row>
    <row r="1526" spans="1:7" x14ac:dyDescent="0.3">
      <c r="A1526" t="s">
        <v>1887</v>
      </c>
      <c r="B1526" t="s">
        <v>149</v>
      </c>
      <c r="C1526" t="s">
        <v>3136</v>
      </c>
      <c r="D1526" t="s">
        <v>3173</v>
      </c>
      <c r="E1526" t="s">
        <v>3133</v>
      </c>
      <c r="F1526" t="s">
        <v>3133</v>
      </c>
      <c r="G1526" t="s">
        <v>3388</v>
      </c>
    </row>
    <row r="1527" spans="1:7" x14ac:dyDescent="0.3">
      <c r="A1527" t="s">
        <v>506</v>
      </c>
      <c r="B1527" t="s">
        <v>1354</v>
      </c>
      <c r="C1527" t="s">
        <v>3222</v>
      </c>
      <c r="D1527" t="s">
        <v>3238</v>
      </c>
      <c r="E1527" t="s">
        <v>3144</v>
      </c>
      <c r="F1527" t="s">
        <v>3133</v>
      </c>
      <c r="G1527" t="s">
        <v>4204</v>
      </c>
    </row>
    <row r="1528" spans="1:7" x14ac:dyDescent="0.3">
      <c r="A1528" t="s">
        <v>907</v>
      </c>
      <c r="B1528" t="s">
        <v>903</v>
      </c>
      <c r="C1528" t="s">
        <v>3162</v>
      </c>
      <c r="D1528" t="s">
        <v>3222</v>
      </c>
      <c r="E1528" t="s">
        <v>3133</v>
      </c>
      <c r="F1528" t="s">
        <v>3133</v>
      </c>
      <c r="G1528" t="s">
        <v>4493</v>
      </c>
    </row>
    <row r="1529" spans="1:7" x14ac:dyDescent="0.3">
      <c r="A1529" t="s">
        <v>1030</v>
      </c>
      <c r="B1529" t="s">
        <v>1988</v>
      </c>
      <c r="C1529" t="s">
        <v>3133</v>
      </c>
      <c r="D1529" t="s">
        <v>3153</v>
      </c>
      <c r="E1529" t="s">
        <v>3133</v>
      </c>
      <c r="F1529" t="s">
        <v>3133</v>
      </c>
      <c r="G1529" t="s">
        <v>3152</v>
      </c>
    </row>
    <row r="1530" spans="1:7" x14ac:dyDescent="0.3">
      <c r="A1530" t="s">
        <v>286</v>
      </c>
      <c r="B1530" t="s">
        <v>1990</v>
      </c>
      <c r="C1530" t="s">
        <v>3144</v>
      </c>
      <c r="D1530" t="s">
        <v>3136</v>
      </c>
      <c r="E1530" t="s">
        <v>3133</v>
      </c>
      <c r="F1530" t="s">
        <v>3133</v>
      </c>
      <c r="G1530" t="s">
        <v>3179</v>
      </c>
    </row>
    <row r="1531" spans="1:7" x14ac:dyDescent="0.3">
      <c r="A1531" t="s">
        <v>1902</v>
      </c>
      <c r="B1531" t="s">
        <v>45</v>
      </c>
      <c r="C1531" t="s">
        <v>3133</v>
      </c>
      <c r="D1531" t="s">
        <v>3144</v>
      </c>
      <c r="E1531" t="s">
        <v>3133</v>
      </c>
      <c r="F1531" t="s">
        <v>3133</v>
      </c>
      <c r="G1531" t="s">
        <v>3152</v>
      </c>
    </row>
    <row r="1532" spans="1:7" x14ac:dyDescent="0.3">
      <c r="A1532" t="s">
        <v>1255</v>
      </c>
      <c r="B1532" t="s">
        <v>1992</v>
      </c>
      <c r="C1532" t="s">
        <v>3162</v>
      </c>
      <c r="D1532" t="s">
        <v>3136</v>
      </c>
      <c r="E1532" t="s">
        <v>3144</v>
      </c>
      <c r="F1532" t="s">
        <v>3133</v>
      </c>
      <c r="G1532" t="s">
        <v>3272</v>
      </c>
    </row>
    <row r="1533" spans="1:7" x14ac:dyDescent="0.3">
      <c r="A1533" t="s">
        <v>1858</v>
      </c>
      <c r="B1533" t="s">
        <v>1994</v>
      </c>
      <c r="C1533" t="s">
        <v>3341</v>
      </c>
      <c r="D1533" t="s">
        <v>3315</v>
      </c>
      <c r="E1533" t="s">
        <v>3178</v>
      </c>
      <c r="F1533" t="s">
        <v>3144</v>
      </c>
      <c r="G1533" t="s">
        <v>4052</v>
      </c>
    </row>
    <row r="1534" spans="1:7" x14ac:dyDescent="0.3">
      <c r="A1534" t="s">
        <v>858</v>
      </c>
      <c r="B1534" t="s">
        <v>1502</v>
      </c>
      <c r="C1534" t="s">
        <v>3144</v>
      </c>
      <c r="D1534" t="s">
        <v>3153</v>
      </c>
      <c r="E1534" t="s">
        <v>3133</v>
      </c>
      <c r="F1534" t="s">
        <v>3133</v>
      </c>
      <c r="G1534" t="s">
        <v>3163</v>
      </c>
    </row>
    <row r="1535" spans="1:7" x14ac:dyDescent="0.3">
      <c r="A1535" t="s">
        <v>31</v>
      </c>
      <c r="B1535" t="s">
        <v>1995</v>
      </c>
      <c r="C1535" t="s">
        <v>3351</v>
      </c>
      <c r="D1535" t="s">
        <v>3345</v>
      </c>
      <c r="E1535" t="s">
        <v>3136</v>
      </c>
      <c r="F1535" t="s">
        <v>3153</v>
      </c>
      <c r="G1535" t="s">
        <v>4494</v>
      </c>
    </row>
    <row r="1536" spans="1:7" x14ac:dyDescent="0.3">
      <c r="A1536" t="s">
        <v>986</v>
      </c>
      <c r="B1536" t="s">
        <v>1632</v>
      </c>
      <c r="C1536" t="s">
        <v>3187</v>
      </c>
      <c r="D1536" t="s">
        <v>3173</v>
      </c>
      <c r="E1536" t="s">
        <v>3144</v>
      </c>
      <c r="F1536" t="s">
        <v>3133</v>
      </c>
      <c r="G1536" t="s">
        <v>3402</v>
      </c>
    </row>
    <row r="1537" spans="1:7" x14ac:dyDescent="0.3">
      <c r="A1537" t="s">
        <v>138</v>
      </c>
      <c r="B1537" t="s">
        <v>685</v>
      </c>
      <c r="C1537" t="s">
        <v>3154</v>
      </c>
      <c r="D1537" t="s">
        <v>3178</v>
      </c>
      <c r="E1537" t="s">
        <v>3153</v>
      </c>
      <c r="F1537" t="s">
        <v>3133</v>
      </c>
      <c r="G1537" t="s">
        <v>3294</v>
      </c>
    </row>
    <row r="1538" spans="1:7" x14ac:dyDescent="0.3">
      <c r="A1538" t="s">
        <v>51</v>
      </c>
      <c r="B1538" t="s">
        <v>45</v>
      </c>
      <c r="C1538" t="s">
        <v>3238</v>
      </c>
      <c r="D1538" t="s">
        <v>3195</v>
      </c>
      <c r="E1538" t="s">
        <v>3153</v>
      </c>
      <c r="F1538" t="s">
        <v>3144</v>
      </c>
      <c r="G1538" t="s">
        <v>3958</v>
      </c>
    </row>
    <row r="1539" spans="1:7" x14ac:dyDescent="0.3">
      <c r="A1539" t="s">
        <v>655</v>
      </c>
      <c r="B1539" t="s">
        <v>45</v>
      </c>
      <c r="C1539" t="s">
        <v>3144</v>
      </c>
      <c r="D1539" t="s">
        <v>3144</v>
      </c>
      <c r="E1539" t="s">
        <v>3133</v>
      </c>
      <c r="F1539" t="s">
        <v>3133</v>
      </c>
      <c r="G1539" t="s">
        <v>3216</v>
      </c>
    </row>
    <row r="1540" spans="1:7" x14ac:dyDescent="0.3">
      <c r="A1540" t="s">
        <v>1872</v>
      </c>
      <c r="B1540" t="s">
        <v>741</v>
      </c>
      <c r="C1540" t="s">
        <v>3279</v>
      </c>
      <c r="D1540" t="s">
        <v>3168</v>
      </c>
      <c r="E1540" t="s">
        <v>3136</v>
      </c>
      <c r="F1540" t="s">
        <v>3153</v>
      </c>
      <c r="G1540" t="s">
        <v>3643</v>
      </c>
    </row>
    <row r="1541" spans="1:7" x14ac:dyDescent="0.3">
      <c r="A1541" t="s">
        <v>900</v>
      </c>
      <c r="B1541" t="s">
        <v>1354</v>
      </c>
      <c r="C1541" t="s">
        <v>3306</v>
      </c>
      <c r="D1541" t="s">
        <v>3306</v>
      </c>
      <c r="E1541" t="s">
        <v>3136</v>
      </c>
      <c r="F1541" t="s">
        <v>3133</v>
      </c>
      <c r="G1541" t="s">
        <v>3216</v>
      </c>
    </row>
    <row r="1542" spans="1:7" x14ac:dyDescent="0.3">
      <c r="A1542" t="s">
        <v>82</v>
      </c>
      <c r="B1542" t="s">
        <v>1998</v>
      </c>
      <c r="C1542" t="s">
        <v>3212</v>
      </c>
      <c r="D1542" t="s">
        <v>3154</v>
      </c>
      <c r="E1542" t="s">
        <v>3144</v>
      </c>
      <c r="F1542" t="s">
        <v>3133</v>
      </c>
      <c r="G1542" t="s">
        <v>3679</v>
      </c>
    </row>
    <row r="1543" spans="1:7" x14ac:dyDescent="0.3">
      <c r="A1543" t="s">
        <v>52</v>
      </c>
      <c r="B1543" t="s">
        <v>45</v>
      </c>
      <c r="C1543" t="s">
        <v>3437</v>
      </c>
      <c r="D1543" t="s">
        <v>3289</v>
      </c>
      <c r="E1543" t="s">
        <v>3162</v>
      </c>
      <c r="F1543" t="s">
        <v>3180</v>
      </c>
      <c r="G1543" t="s">
        <v>4495</v>
      </c>
    </row>
    <row r="1544" spans="1:7" x14ac:dyDescent="0.3">
      <c r="A1544" t="s">
        <v>1537</v>
      </c>
      <c r="B1544" t="s">
        <v>45</v>
      </c>
      <c r="C1544" t="s">
        <v>3175</v>
      </c>
      <c r="D1544" t="s">
        <v>3187</v>
      </c>
      <c r="E1544" t="s">
        <v>3133</v>
      </c>
      <c r="F1544" t="s">
        <v>3153</v>
      </c>
      <c r="G1544" t="s">
        <v>3325</v>
      </c>
    </row>
    <row r="1545" spans="1:7" x14ac:dyDescent="0.3">
      <c r="A1545" t="s">
        <v>1872</v>
      </c>
      <c r="B1545" t="s">
        <v>1999</v>
      </c>
      <c r="C1545" t="s">
        <v>3133</v>
      </c>
      <c r="D1545" t="s">
        <v>3144</v>
      </c>
      <c r="E1545" t="s">
        <v>3133</v>
      </c>
      <c r="F1545" t="s">
        <v>3133</v>
      </c>
      <c r="G1545" t="s">
        <v>3152</v>
      </c>
    </row>
    <row r="1546" spans="1:7" x14ac:dyDescent="0.3">
      <c r="A1546" t="s">
        <v>900</v>
      </c>
      <c r="B1546" t="s">
        <v>2001</v>
      </c>
      <c r="C1546" t="s">
        <v>3144</v>
      </c>
      <c r="D1546" t="s">
        <v>3180</v>
      </c>
      <c r="E1546" t="s">
        <v>3133</v>
      </c>
      <c r="F1546" t="s">
        <v>3133</v>
      </c>
      <c r="G1546" t="s">
        <v>4422</v>
      </c>
    </row>
    <row r="1547" spans="1:7" x14ac:dyDescent="0.3">
      <c r="A1547" t="s">
        <v>215</v>
      </c>
      <c r="B1547" t="s">
        <v>1865</v>
      </c>
      <c r="C1547" t="s">
        <v>3237</v>
      </c>
      <c r="D1547" t="s">
        <v>3222</v>
      </c>
      <c r="E1547" t="s">
        <v>3144</v>
      </c>
      <c r="F1547" t="s">
        <v>3144</v>
      </c>
      <c r="G1547" t="s">
        <v>4218</v>
      </c>
    </row>
    <row r="1548" spans="1:7" x14ac:dyDescent="0.3">
      <c r="A1548" t="s">
        <v>52</v>
      </c>
      <c r="B1548" t="s">
        <v>2002</v>
      </c>
      <c r="C1548" t="s">
        <v>3275</v>
      </c>
      <c r="D1548" t="s">
        <v>3293</v>
      </c>
      <c r="E1548" t="s">
        <v>3153</v>
      </c>
      <c r="F1548" t="s">
        <v>3144</v>
      </c>
      <c r="G1548" t="s">
        <v>3280</v>
      </c>
    </row>
    <row r="1549" spans="1:7" x14ac:dyDescent="0.3">
      <c r="A1549" t="s">
        <v>2003</v>
      </c>
      <c r="B1549" t="s">
        <v>2004</v>
      </c>
      <c r="C1549" t="s">
        <v>3175</v>
      </c>
      <c r="D1549" t="s">
        <v>3222</v>
      </c>
      <c r="E1549" t="s">
        <v>3133</v>
      </c>
      <c r="F1549" t="s">
        <v>3144</v>
      </c>
      <c r="G1549" t="s">
        <v>4496</v>
      </c>
    </row>
    <row r="1550" spans="1:7" x14ac:dyDescent="0.3">
      <c r="A1550" t="s">
        <v>82</v>
      </c>
      <c r="B1550" t="s">
        <v>45</v>
      </c>
      <c r="C1550" t="s">
        <v>3389</v>
      </c>
      <c r="D1550" t="s">
        <v>3134</v>
      </c>
      <c r="E1550" t="s">
        <v>3162</v>
      </c>
      <c r="F1550" t="s">
        <v>3136</v>
      </c>
      <c r="G1550" t="s">
        <v>4497</v>
      </c>
    </row>
    <row r="1551" spans="1:7" x14ac:dyDescent="0.3">
      <c r="A1551" t="s">
        <v>1537</v>
      </c>
      <c r="B1551" t="s">
        <v>45</v>
      </c>
      <c r="C1551" t="s">
        <v>3222</v>
      </c>
      <c r="D1551" t="s">
        <v>3178</v>
      </c>
      <c r="E1551" t="s">
        <v>3144</v>
      </c>
      <c r="F1551" t="s">
        <v>3144</v>
      </c>
      <c r="G1551" t="s">
        <v>3229</v>
      </c>
    </row>
    <row r="1552" spans="1:7" x14ac:dyDescent="0.3">
      <c r="A1552" t="s">
        <v>95</v>
      </c>
      <c r="B1552" t="s">
        <v>2006</v>
      </c>
      <c r="C1552" t="s">
        <v>3297</v>
      </c>
      <c r="D1552" t="s">
        <v>3168</v>
      </c>
      <c r="E1552" t="s">
        <v>3153</v>
      </c>
      <c r="F1552" t="s">
        <v>3153</v>
      </c>
      <c r="G1552" t="s">
        <v>4056</v>
      </c>
    </row>
    <row r="1553" spans="1:7" x14ac:dyDescent="0.3">
      <c r="A1553" t="s">
        <v>1576</v>
      </c>
      <c r="B1553" t="s">
        <v>2009</v>
      </c>
      <c r="C1553" t="s">
        <v>3187</v>
      </c>
      <c r="D1553" t="s">
        <v>3212</v>
      </c>
      <c r="E1553" t="s">
        <v>3133</v>
      </c>
      <c r="F1553" t="s">
        <v>3133</v>
      </c>
      <c r="G1553" t="s">
        <v>4382</v>
      </c>
    </row>
    <row r="1554" spans="1:7" x14ac:dyDescent="0.3">
      <c r="A1554" t="s">
        <v>1982</v>
      </c>
      <c r="B1554" t="s">
        <v>685</v>
      </c>
      <c r="C1554" t="s">
        <v>3195</v>
      </c>
      <c r="D1554" t="s">
        <v>3244</v>
      </c>
      <c r="E1554" t="s">
        <v>3133</v>
      </c>
      <c r="F1554" t="s">
        <v>3133</v>
      </c>
      <c r="G1554" t="s">
        <v>3194</v>
      </c>
    </row>
    <row r="1555" spans="1:7" x14ac:dyDescent="0.3">
      <c r="A1555" t="s">
        <v>1509</v>
      </c>
      <c r="B1555" t="s">
        <v>2011</v>
      </c>
      <c r="C1555" t="s">
        <v>3224</v>
      </c>
      <c r="D1555" t="s">
        <v>3289</v>
      </c>
      <c r="E1555" t="s">
        <v>3162</v>
      </c>
      <c r="F1555" t="s">
        <v>3136</v>
      </c>
      <c r="G1555" t="s">
        <v>3835</v>
      </c>
    </row>
    <row r="1556" spans="1:7" x14ac:dyDescent="0.3">
      <c r="A1556" t="s">
        <v>1887</v>
      </c>
      <c r="B1556" t="s">
        <v>685</v>
      </c>
      <c r="C1556" t="s">
        <v>3178</v>
      </c>
      <c r="D1556" t="s">
        <v>3173</v>
      </c>
      <c r="E1556" t="s">
        <v>3144</v>
      </c>
      <c r="F1556" t="s">
        <v>3133</v>
      </c>
      <c r="G1556" t="s">
        <v>3203</v>
      </c>
    </row>
    <row r="1557" spans="1:7" x14ac:dyDescent="0.3">
      <c r="A1557" t="s">
        <v>907</v>
      </c>
      <c r="B1557" t="s">
        <v>1992</v>
      </c>
      <c r="C1557" t="s">
        <v>3144</v>
      </c>
      <c r="D1557" t="s">
        <v>3153</v>
      </c>
      <c r="E1557" t="s">
        <v>3133</v>
      </c>
      <c r="F1557" t="s">
        <v>3133</v>
      </c>
      <c r="G1557" t="s">
        <v>3163</v>
      </c>
    </row>
    <row r="1558" spans="1:7" x14ac:dyDescent="0.3">
      <c r="A1558" t="s">
        <v>46</v>
      </c>
      <c r="B1558" t="s">
        <v>688</v>
      </c>
      <c r="C1558" t="s">
        <v>3144</v>
      </c>
      <c r="D1558" t="s">
        <v>3144</v>
      </c>
      <c r="E1558" t="s">
        <v>3133</v>
      </c>
      <c r="F1558" t="s">
        <v>3133</v>
      </c>
      <c r="G1558" t="s">
        <v>3216</v>
      </c>
    </row>
    <row r="1559" spans="1:7" x14ac:dyDescent="0.3">
      <c r="A1559" t="s">
        <v>286</v>
      </c>
      <c r="B1559" t="s">
        <v>688</v>
      </c>
      <c r="C1559" t="s">
        <v>3144</v>
      </c>
      <c r="D1559" t="s">
        <v>3144</v>
      </c>
      <c r="E1559" t="s">
        <v>3133</v>
      </c>
      <c r="F1559" t="s">
        <v>3133</v>
      </c>
      <c r="G1559" t="s">
        <v>3216</v>
      </c>
    </row>
    <row r="1560" spans="1:7" x14ac:dyDescent="0.3">
      <c r="A1560" t="s">
        <v>1890</v>
      </c>
      <c r="B1560" t="s">
        <v>45</v>
      </c>
      <c r="C1560" t="s">
        <v>3293</v>
      </c>
      <c r="D1560" t="s">
        <v>3202</v>
      </c>
      <c r="E1560" t="s">
        <v>3153</v>
      </c>
      <c r="F1560" t="s">
        <v>3136</v>
      </c>
      <c r="G1560" t="s">
        <v>3519</v>
      </c>
    </row>
    <row r="1561" spans="1:7" x14ac:dyDescent="0.3">
      <c r="A1561" t="s">
        <v>1131</v>
      </c>
      <c r="B1561" t="s">
        <v>490</v>
      </c>
      <c r="C1561" t="s">
        <v>3175</v>
      </c>
      <c r="D1561" t="s">
        <v>3175</v>
      </c>
      <c r="E1561" t="s">
        <v>3153</v>
      </c>
      <c r="F1561" t="s">
        <v>3133</v>
      </c>
      <c r="G1561" t="s">
        <v>3216</v>
      </c>
    </row>
    <row r="1562" spans="1:7" x14ac:dyDescent="0.3">
      <c r="A1562" t="s">
        <v>1947</v>
      </c>
      <c r="B1562" t="s">
        <v>2014</v>
      </c>
      <c r="C1562" t="s">
        <v>3197</v>
      </c>
      <c r="D1562" t="s">
        <v>3297</v>
      </c>
      <c r="E1562" t="s">
        <v>3180</v>
      </c>
      <c r="F1562" t="s">
        <v>3144</v>
      </c>
      <c r="G1562" t="s">
        <v>3364</v>
      </c>
    </row>
    <row r="1563" spans="1:7" x14ac:dyDescent="0.3">
      <c r="A1563" t="s">
        <v>55</v>
      </c>
      <c r="B1563" t="s">
        <v>2016</v>
      </c>
      <c r="C1563" t="s">
        <v>3212</v>
      </c>
      <c r="D1563" t="s">
        <v>3180</v>
      </c>
      <c r="E1563" t="s">
        <v>3144</v>
      </c>
      <c r="F1563" t="s">
        <v>3144</v>
      </c>
      <c r="G1563" t="s">
        <v>3554</v>
      </c>
    </row>
    <row r="1564" spans="1:7" x14ac:dyDescent="0.3">
      <c r="A1564" t="s">
        <v>233</v>
      </c>
      <c r="B1564" t="s">
        <v>2017</v>
      </c>
      <c r="C1564" t="s">
        <v>3178</v>
      </c>
      <c r="D1564" t="s">
        <v>3162</v>
      </c>
      <c r="E1564" t="s">
        <v>3144</v>
      </c>
      <c r="F1564" t="s">
        <v>3133</v>
      </c>
      <c r="G1564" t="s">
        <v>3256</v>
      </c>
    </row>
    <row r="1565" spans="1:7" x14ac:dyDescent="0.3">
      <c r="A1565" t="s">
        <v>895</v>
      </c>
      <c r="B1565" t="s">
        <v>45</v>
      </c>
      <c r="C1565" t="s">
        <v>3449</v>
      </c>
      <c r="D1565" t="s">
        <v>3363</v>
      </c>
      <c r="E1565" t="s">
        <v>3173</v>
      </c>
      <c r="F1565" t="s">
        <v>3180</v>
      </c>
      <c r="G1565" t="s">
        <v>4358</v>
      </c>
    </row>
    <row r="1566" spans="1:7" x14ac:dyDescent="0.3">
      <c r="A1566" t="s">
        <v>1967</v>
      </c>
      <c r="B1566" t="s">
        <v>45</v>
      </c>
      <c r="C1566" t="s">
        <v>3144</v>
      </c>
      <c r="D1566" t="s">
        <v>3144</v>
      </c>
      <c r="E1566" t="s">
        <v>3133</v>
      </c>
      <c r="F1566" t="s">
        <v>3133</v>
      </c>
      <c r="G1566" t="s">
        <v>3216</v>
      </c>
    </row>
    <row r="1567" spans="1:7" x14ac:dyDescent="0.3">
      <c r="A1567" t="s">
        <v>1872</v>
      </c>
      <c r="B1567" t="s">
        <v>2018</v>
      </c>
      <c r="C1567" t="s">
        <v>3324</v>
      </c>
      <c r="D1567" t="s">
        <v>3188</v>
      </c>
      <c r="E1567" t="s">
        <v>3187</v>
      </c>
      <c r="F1567" t="s">
        <v>3144</v>
      </c>
      <c r="G1567" t="s">
        <v>3256</v>
      </c>
    </row>
    <row r="1568" spans="1:7" x14ac:dyDescent="0.3">
      <c r="A1568" t="s">
        <v>900</v>
      </c>
      <c r="B1568" t="s">
        <v>2020</v>
      </c>
      <c r="C1568" t="s">
        <v>3255</v>
      </c>
      <c r="D1568" t="s">
        <v>3297</v>
      </c>
      <c r="E1568" t="s">
        <v>3136</v>
      </c>
      <c r="F1568" t="s">
        <v>3144</v>
      </c>
      <c r="G1568" t="s">
        <v>4334</v>
      </c>
    </row>
    <row r="1569" spans="1:7" x14ac:dyDescent="0.3">
      <c r="A1569" t="s">
        <v>52</v>
      </c>
      <c r="B1569" t="s">
        <v>2021</v>
      </c>
      <c r="C1569" t="s">
        <v>3175</v>
      </c>
      <c r="D1569" t="s">
        <v>3181</v>
      </c>
      <c r="E1569" t="s">
        <v>3144</v>
      </c>
      <c r="F1569" t="s">
        <v>3133</v>
      </c>
      <c r="G1569" t="s">
        <v>4404</v>
      </c>
    </row>
    <row r="1570" spans="1:7" x14ac:dyDescent="0.3">
      <c r="A1570" t="s">
        <v>82</v>
      </c>
      <c r="B1570" t="s">
        <v>990</v>
      </c>
      <c r="C1570" t="s">
        <v>3136</v>
      </c>
      <c r="D1570" t="s">
        <v>3154</v>
      </c>
      <c r="E1570" t="s">
        <v>3133</v>
      </c>
      <c r="F1570" t="s">
        <v>3133</v>
      </c>
      <c r="G1570" t="s">
        <v>3192</v>
      </c>
    </row>
    <row r="1571" spans="1:7" x14ac:dyDescent="0.3">
      <c r="A1571" t="s">
        <v>2003</v>
      </c>
      <c r="B1571" t="s">
        <v>110</v>
      </c>
      <c r="C1571" t="s">
        <v>3133</v>
      </c>
      <c r="D1571" t="s">
        <v>3144</v>
      </c>
      <c r="E1571" t="s">
        <v>3133</v>
      </c>
      <c r="F1571" t="s">
        <v>3133</v>
      </c>
      <c r="G1571" t="s">
        <v>3152</v>
      </c>
    </row>
    <row r="1572" spans="1:7" x14ac:dyDescent="0.3">
      <c r="A1572" t="s">
        <v>1910</v>
      </c>
      <c r="B1572" t="s">
        <v>1215</v>
      </c>
      <c r="C1572" t="s">
        <v>3133</v>
      </c>
      <c r="D1572" t="s">
        <v>3153</v>
      </c>
      <c r="E1572" t="s">
        <v>3133</v>
      </c>
      <c r="F1572" t="s">
        <v>3133</v>
      </c>
      <c r="G1572" t="s">
        <v>3152</v>
      </c>
    </row>
    <row r="1573" spans="1:7" x14ac:dyDescent="0.3">
      <c r="A1573" t="s">
        <v>215</v>
      </c>
      <c r="B1573" t="s">
        <v>279</v>
      </c>
      <c r="C1573" t="s">
        <v>3153</v>
      </c>
      <c r="D1573" t="s">
        <v>3136</v>
      </c>
      <c r="E1573" t="s">
        <v>3133</v>
      </c>
      <c r="F1573" t="s">
        <v>3133</v>
      </c>
      <c r="G1573" t="s">
        <v>3311</v>
      </c>
    </row>
    <row r="1574" spans="1:7" x14ac:dyDescent="0.3">
      <c r="A1574" t="s">
        <v>1537</v>
      </c>
      <c r="B1574" t="s">
        <v>1322</v>
      </c>
      <c r="C1574" t="s">
        <v>3195</v>
      </c>
      <c r="D1574" t="s">
        <v>3201</v>
      </c>
      <c r="E1574" t="s">
        <v>3144</v>
      </c>
      <c r="F1574" t="s">
        <v>3133</v>
      </c>
      <c r="G1574" t="s">
        <v>3280</v>
      </c>
    </row>
    <row r="1575" spans="1:7" x14ac:dyDescent="0.3">
      <c r="A1575" t="s">
        <v>1662</v>
      </c>
      <c r="B1575" t="s">
        <v>658</v>
      </c>
      <c r="C1575" t="s">
        <v>3144</v>
      </c>
      <c r="D1575" t="s">
        <v>3136</v>
      </c>
      <c r="E1575" t="s">
        <v>3133</v>
      </c>
      <c r="F1575" t="s">
        <v>3133</v>
      </c>
      <c r="G1575" t="s">
        <v>3179</v>
      </c>
    </row>
    <row r="1576" spans="1:7" x14ac:dyDescent="0.3">
      <c r="A1576" t="s">
        <v>655</v>
      </c>
      <c r="B1576" t="s">
        <v>110</v>
      </c>
      <c r="C1576" t="s">
        <v>3133</v>
      </c>
      <c r="D1576" t="s">
        <v>3144</v>
      </c>
      <c r="E1576" t="s">
        <v>3133</v>
      </c>
      <c r="F1576" t="s">
        <v>3133</v>
      </c>
      <c r="G1576" t="s">
        <v>3152</v>
      </c>
    </row>
    <row r="1577" spans="1:7" x14ac:dyDescent="0.3">
      <c r="A1577" t="s">
        <v>477</v>
      </c>
      <c r="B1577" t="s">
        <v>45</v>
      </c>
      <c r="C1577" t="s">
        <v>3153</v>
      </c>
      <c r="D1577" t="s">
        <v>3173</v>
      </c>
      <c r="E1577" t="s">
        <v>3133</v>
      </c>
      <c r="F1577" t="s">
        <v>3133</v>
      </c>
      <c r="G1577" t="s">
        <v>3562</v>
      </c>
    </row>
    <row r="1578" spans="1:7" x14ac:dyDescent="0.3">
      <c r="A1578" t="s">
        <v>852</v>
      </c>
      <c r="B1578" t="s">
        <v>1988</v>
      </c>
      <c r="C1578" t="s">
        <v>3275</v>
      </c>
      <c r="D1578" t="s">
        <v>3155</v>
      </c>
      <c r="E1578" t="s">
        <v>3178</v>
      </c>
      <c r="F1578" t="s">
        <v>3133</v>
      </c>
      <c r="G1578" t="s">
        <v>4224</v>
      </c>
    </row>
    <row r="1579" spans="1:7" x14ac:dyDescent="0.3">
      <c r="A1579" t="s">
        <v>83</v>
      </c>
      <c r="B1579" t="s">
        <v>903</v>
      </c>
      <c r="C1579" t="s">
        <v>3146</v>
      </c>
      <c r="D1579" t="s">
        <v>3168</v>
      </c>
      <c r="E1579" t="s">
        <v>3153</v>
      </c>
      <c r="F1579" t="s">
        <v>3144</v>
      </c>
      <c r="G1579" t="s">
        <v>4076</v>
      </c>
    </row>
    <row r="1580" spans="1:7" x14ac:dyDescent="0.3">
      <c r="A1580" t="s">
        <v>239</v>
      </c>
      <c r="B1580" t="s">
        <v>2026</v>
      </c>
      <c r="C1580" t="s">
        <v>3133</v>
      </c>
      <c r="D1580" t="s">
        <v>3133</v>
      </c>
      <c r="E1580" t="s">
        <v>3133</v>
      </c>
      <c r="F1580" t="s">
        <v>3133</v>
      </c>
      <c r="G1580" t="s">
        <v>3152</v>
      </c>
    </row>
    <row r="1581" spans="1:7" x14ac:dyDescent="0.3">
      <c r="A1581" t="s">
        <v>246</v>
      </c>
      <c r="B1581" t="s">
        <v>903</v>
      </c>
      <c r="C1581" t="s">
        <v>3324</v>
      </c>
      <c r="D1581" t="s">
        <v>3168</v>
      </c>
      <c r="E1581" t="s">
        <v>3153</v>
      </c>
      <c r="F1581" t="s">
        <v>3162</v>
      </c>
      <c r="G1581" t="s">
        <v>3632</v>
      </c>
    </row>
    <row r="1582" spans="1:7" x14ac:dyDescent="0.3">
      <c r="A1582" t="s">
        <v>240</v>
      </c>
      <c r="B1582" t="s">
        <v>1665</v>
      </c>
      <c r="C1582" t="s">
        <v>3144</v>
      </c>
      <c r="D1582" t="s">
        <v>3144</v>
      </c>
      <c r="E1582" t="s">
        <v>3133</v>
      </c>
      <c r="F1582" t="s">
        <v>3133</v>
      </c>
      <c r="G1582" t="s">
        <v>3216</v>
      </c>
    </row>
    <row r="1583" spans="1:7" x14ac:dyDescent="0.3">
      <c r="A1583" t="s">
        <v>1939</v>
      </c>
      <c r="B1583" t="s">
        <v>45</v>
      </c>
      <c r="C1583" t="s">
        <v>3204</v>
      </c>
      <c r="D1583" t="s">
        <v>3348</v>
      </c>
      <c r="E1583" t="s">
        <v>3178</v>
      </c>
      <c r="F1583" t="s">
        <v>3162</v>
      </c>
      <c r="G1583" t="s">
        <v>4498</v>
      </c>
    </row>
    <row r="1584" spans="1:7" x14ac:dyDescent="0.3">
      <c r="A1584" t="s">
        <v>2029</v>
      </c>
      <c r="B1584" t="s">
        <v>1845</v>
      </c>
      <c r="C1584" t="s">
        <v>3162</v>
      </c>
      <c r="D1584" t="s">
        <v>3212</v>
      </c>
      <c r="E1584" t="s">
        <v>3133</v>
      </c>
      <c r="F1584" t="s">
        <v>3133</v>
      </c>
      <c r="G1584" t="s">
        <v>4499</v>
      </c>
    </row>
    <row r="1585" spans="1:7" x14ac:dyDescent="0.3">
      <c r="A1585" t="s">
        <v>1255</v>
      </c>
      <c r="B1585" t="s">
        <v>2031</v>
      </c>
      <c r="C1585" t="s">
        <v>3419</v>
      </c>
      <c r="D1585" t="s">
        <v>3351</v>
      </c>
      <c r="E1585" t="s">
        <v>3154</v>
      </c>
      <c r="F1585" t="s">
        <v>3153</v>
      </c>
      <c r="G1585" t="s">
        <v>4500</v>
      </c>
    </row>
    <row r="1586" spans="1:7" x14ac:dyDescent="0.3">
      <c r="A1586" t="s">
        <v>31</v>
      </c>
      <c r="B1586" t="s">
        <v>2033</v>
      </c>
      <c r="C1586" t="s">
        <v>3363</v>
      </c>
      <c r="D1586" t="s">
        <v>3310</v>
      </c>
      <c r="E1586" t="s">
        <v>3178</v>
      </c>
      <c r="F1586" t="s">
        <v>3144</v>
      </c>
      <c r="G1586" t="s">
        <v>4165</v>
      </c>
    </row>
    <row r="1587" spans="1:7" x14ac:dyDescent="0.3">
      <c r="A1587" t="s">
        <v>858</v>
      </c>
      <c r="B1587" t="s">
        <v>45</v>
      </c>
      <c r="C1587" t="s">
        <v>3146</v>
      </c>
      <c r="D1587" t="s">
        <v>3187</v>
      </c>
      <c r="E1587" t="s">
        <v>3133</v>
      </c>
      <c r="F1587" t="s">
        <v>3162</v>
      </c>
      <c r="G1587" t="s">
        <v>4502</v>
      </c>
    </row>
    <row r="1588" spans="1:7" x14ac:dyDescent="0.3">
      <c r="A1588" t="s">
        <v>986</v>
      </c>
      <c r="B1588" t="s">
        <v>45</v>
      </c>
      <c r="C1588" t="s">
        <v>3162</v>
      </c>
      <c r="D1588" t="s">
        <v>3173</v>
      </c>
      <c r="E1588" t="s">
        <v>3133</v>
      </c>
      <c r="F1588" t="s">
        <v>3133</v>
      </c>
      <c r="G1588" t="s">
        <v>3694</v>
      </c>
    </row>
    <row r="1589" spans="1:7" x14ac:dyDescent="0.3">
      <c r="A1589" t="s">
        <v>270</v>
      </c>
      <c r="B1589" t="s">
        <v>1736</v>
      </c>
      <c r="C1589" t="s">
        <v>3133</v>
      </c>
      <c r="D1589" t="s">
        <v>3144</v>
      </c>
      <c r="E1589" t="s">
        <v>3133</v>
      </c>
      <c r="F1589" t="s">
        <v>3133</v>
      </c>
      <c r="G1589" t="s">
        <v>3152</v>
      </c>
    </row>
    <row r="1590" spans="1:7" x14ac:dyDescent="0.3">
      <c r="A1590" t="s">
        <v>1674</v>
      </c>
      <c r="B1590" t="s">
        <v>2036</v>
      </c>
      <c r="C1590" t="s">
        <v>3334</v>
      </c>
      <c r="D1590" t="s">
        <v>3293</v>
      </c>
      <c r="E1590" t="s">
        <v>3144</v>
      </c>
      <c r="F1590" t="s">
        <v>3173</v>
      </c>
      <c r="G1590" t="s">
        <v>4503</v>
      </c>
    </row>
    <row r="1591" spans="1:7" x14ac:dyDescent="0.3">
      <c r="A1591" t="s">
        <v>99</v>
      </c>
      <c r="B1591" t="s">
        <v>2037</v>
      </c>
      <c r="C1591" t="s">
        <v>3135</v>
      </c>
      <c r="D1591" t="s">
        <v>3167</v>
      </c>
      <c r="E1591" t="s">
        <v>3153</v>
      </c>
      <c r="F1591" t="s">
        <v>3153</v>
      </c>
      <c r="G1591" t="s">
        <v>4065</v>
      </c>
    </row>
    <row r="1592" spans="1:7" x14ac:dyDescent="0.3">
      <c r="A1592" t="s">
        <v>118</v>
      </c>
      <c r="B1592" t="s">
        <v>2038</v>
      </c>
      <c r="C1592" t="s">
        <v>3162</v>
      </c>
      <c r="D1592" t="s">
        <v>3180</v>
      </c>
      <c r="E1592" t="s">
        <v>3133</v>
      </c>
      <c r="F1592" t="s">
        <v>3133</v>
      </c>
      <c r="G1592" t="s">
        <v>3751</v>
      </c>
    </row>
    <row r="1593" spans="1:7" x14ac:dyDescent="0.3">
      <c r="A1593" t="s">
        <v>496</v>
      </c>
      <c r="B1593" t="s">
        <v>2039</v>
      </c>
      <c r="C1593" t="s">
        <v>3153</v>
      </c>
      <c r="D1593" t="s">
        <v>3173</v>
      </c>
      <c r="E1593" t="s">
        <v>3133</v>
      </c>
      <c r="F1593" t="s">
        <v>3133</v>
      </c>
      <c r="G1593" t="s">
        <v>3562</v>
      </c>
    </row>
    <row r="1594" spans="1:7" x14ac:dyDescent="0.3">
      <c r="A1594" t="s">
        <v>1788</v>
      </c>
      <c r="B1594" t="s">
        <v>45</v>
      </c>
      <c r="C1594" t="s">
        <v>3135</v>
      </c>
      <c r="D1594" t="s">
        <v>3146</v>
      </c>
      <c r="E1594" t="s">
        <v>3136</v>
      </c>
      <c r="F1594" t="s">
        <v>3144</v>
      </c>
      <c r="G1594" t="s">
        <v>4352</v>
      </c>
    </row>
    <row r="1595" spans="1:7" x14ac:dyDescent="0.3">
      <c r="A1595" t="s">
        <v>960</v>
      </c>
      <c r="B1595" t="s">
        <v>45</v>
      </c>
      <c r="C1595" t="s">
        <v>3303</v>
      </c>
      <c r="D1595" t="s">
        <v>3237</v>
      </c>
      <c r="E1595" t="s">
        <v>3162</v>
      </c>
      <c r="F1595" t="s">
        <v>3153</v>
      </c>
      <c r="G1595" t="s">
        <v>4504</v>
      </c>
    </row>
    <row r="1596" spans="1:7" x14ac:dyDescent="0.3">
      <c r="A1596" t="s">
        <v>1255</v>
      </c>
      <c r="B1596" t="s">
        <v>2041</v>
      </c>
      <c r="C1596" t="s">
        <v>3136</v>
      </c>
      <c r="D1596" t="s">
        <v>3162</v>
      </c>
      <c r="E1596" t="s">
        <v>3133</v>
      </c>
      <c r="F1596" t="s">
        <v>3133</v>
      </c>
      <c r="G1596" t="s">
        <v>3573</v>
      </c>
    </row>
    <row r="1597" spans="1:7" x14ac:dyDescent="0.3">
      <c r="A1597" t="s">
        <v>2029</v>
      </c>
      <c r="B1597" t="s">
        <v>2043</v>
      </c>
      <c r="C1597" t="s">
        <v>3351</v>
      </c>
      <c r="D1597" t="s">
        <v>3310</v>
      </c>
      <c r="E1597" t="s">
        <v>3187</v>
      </c>
      <c r="F1597" t="s">
        <v>3144</v>
      </c>
      <c r="G1597" t="s">
        <v>3872</v>
      </c>
    </row>
    <row r="1598" spans="1:7" x14ac:dyDescent="0.3">
      <c r="A1598" t="s">
        <v>858</v>
      </c>
      <c r="B1598" t="s">
        <v>2044</v>
      </c>
      <c r="C1598" t="s">
        <v>3202</v>
      </c>
      <c r="D1598" t="s">
        <v>3212</v>
      </c>
      <c r="E1598" t="s">
        <v>3144</v>
      </c>
      <c r="F1598" t="s">
        <v>3133</v>
      </c>
      <c r="G1598" t="s">
        <v>4400</v>
      </c>
    </row>
    <row r="1599" spans="1:7" x14ac:dyDescent="0.3">
      <c r="A1599" t="s">
        <v>31</v>
      </c>
      <c r="B1599" t="s">
        <v>1956</v>
      </c>
      <c r="C1599" t="s">
        <v>3371</v>
      </c>
      <c r="D1599" t="s">
        <v>3334</v>
      </c>
      <c r="E1599" t="s">
        <v>3178</v>
      </c>
      <c r="F1599" t="s">
        <v>3144</v>
      </c>
      <c r="G1599" t="s">
        <v>4505</v>
      </c>
    </row>
    <row r="1600" spans="1:7" x14ac:dyDescent="0.3">
      <c r="A1600" t="s">
        <v>308</v>
      </c>
      <c r="B1600" t="s">
        <v>110</v>
      </c>
      <c r="C1600" t="s">
        <v>3178</v>
      </c>
      <c r="D1600" t="s">
        <v>3153</v>
      </c>
      <c r="E1600" t="s">
        <v>3133</v>
      </c>
      <c r="F1600" t="s">
        <v>3144</v>
      </c>
      <c r="G1600" t="s">
        <v>3659</v>
      </c>
    </row>
    <row r="1601" spans="1:7" x14ac:dyDescent="0.3">
      <c r="A1601" t="s">
        <v>986</v>
      </c>
      <c r="B1601" t="s">
        <v>45</v>
      </c>
      <c r="C1601" t="s">
        <v>3212</v>
      </c>
      <c r="D1601" t="s">
        <v>3201</v>
      </c>
      <c r="E1601" t="s">
        <v>3153</v>
      </c>
      <c r="F1601" t="s">
        <v>3133</v>
      </c>
      <c r="G1601" t="s">
        <v>3331</v>
      </c>
    </row>
    <row r="1602" spans="1:7" x14ac:dyDescent="0.3">
      <c r="A1602" t="s">
        <v>51</v>
      </c>
      <c r="B1602" t="s">
        <v>45</v>
      </c>
      <c r="C1602" t="s">
        <v>3144</v>
      </c>
      <c r="D1602" t="s">
        <v>3153</v>
      </c>
      <c r="E1602" t="s">
        <v>3133</v>
      </c>
      <c r="F1602" t="s">
        <v>3133</v>
      </c>
      <c r="G1602" t="s">
        <v>3163</v>
      </c>
    </row>
    <row r="1603" spans="1:7" x14ac:dyDescent="0.3">
      <c r="A1603" t="s">
        <v>1939</v>
      </c>
      <c r="B1603" t="s">
        <v>1489</v>
      </c>
      <c r="C1603" t="s">
        <v>3178</v>
      </c>
      <c r="D1603" t="s">
        <v>3202</v>
      </c>
      <c r="E1603" t="s">
        <v>3133</v>
      </c>
      <c r="F1603" t="s">
        <v>3133</v>
      </c>
      <c r="G1603" t="s">
        <v>3163</v>
      </c>
    </row>
    <row r="1604" spans="1:7" x14ac:dyDescent="0.3">
      <c r="A1604" t="s">
        <v>852</v>
      </c>
      <c r="B1604" t="s">
        <v>40</v>
      </c>
      <c r="C1604" t="s">
        <v>3363</v>
      </c>
      <c r="D1604" t="s">
        <v>3303</v>
      </c>
      <c r="E1604" t="s">
        <v>3178</v>
      </c>
      <c r="F1604" t="s">
        <v>3136</v>
      </c>
      <c r="G1604" t="s">
        <v>4434</v>
      </c>
    </row>
    <row r="1605" spans="1:7" x14ac:dyDescent="0.3">
      <c r="A1605" t="s">
        <v>166</v>
      </c>
      <c r="B1605" t="s">
        <v>2046</v>
      </c>
      <c r="C1605" t="s">
        <v>3205</v>
      </c>
      <c r="D1605" t="s">
        <v>3293</v>
      </c>
      <c r="E1605" t="s">
        <v>3173</v>
      </c>
      <c r="F1605" t="s">
        <v>3153</v>
      </c>
      <c r="G1605" t="s">
        <v>4506</v>
      </c>
    </row>
    <row r="1606" spans="1:7" x14ac:dyDescent="0.3">
      <c r="A1606" t="s">
        <v>83</v>
      </c>
      <c r="B1606" t="s">
        <v>2048</v>
      </c>
      <c r="C1606" t="s">
        <v>3303</v>
      </c>
      <c r="D1606" t="s">
        <v>3238</v>
      </c>
      <c r="E1606" t="s">
        <v>3162</v>
      </c>
      <c r="F1606" t="s">
        <v>3144</v>
      </c>
      <c r="G1606" t="s">
        <v>4300</v>
      </c>
    </row>
    <row r="1607" spans="1:7" x14ac:dyDescent="0.3">
      <c r="A1607" t="s">
        <v>246</v>
      </c>
      <c r="B1607" t="s">
        <v>45</v>
      </c>
      <c r="C1607" t="s">
        <v>3155</v>
      </c>
      <c r="D1607" t="s">
        <v>3212</v>
      </c>
      <c r="E1607" t="s">
        <v>3153</v>
      </c>
      <c r="F1607" t="s">
        <v>3144</v>
      </c>
      <c r="G1607" t="s">
        <v>3881</v>
      </c>
    </row>
    <row r="1608" spans="1:7" x14ac:dyDescent="0.3">
      <c r="A1608" t="s">
        <v>240</v>
      </c>
      <c r="B1608" t="s">
        <v>45</v>
      </c>
      <c r="C1608" t="s">
        <v>3212</v>
      </c>
      <c r="D1608" t="s">
        <v>3178</v>
      </c>
      <c r="E1608" t="s">
        <v>3144</v>
      </c>
      <c r="F1608" t="s">
        <v>3144</v>
      </c>
      <c r="G1608" t="s">
        <v>3496</v>
      </c>
    </row>
    <row r="1609" spans="1:7" x14ac:dyDescent="0.3">
      <c r="A1609" t="s">
        <v>1509</v>
      </c>
      <c r="B1609" t="s">
        <v>1888</v>
      </c>
      <c r="C1609" t="s">
        <v>3181</v>
      </c>
      <c r="D1609" t="s">
        <v>3155</v>
      </c>
      <c r="E1609" t="s">
        <v>3153</v>
      </c>
      <c r="F1609" t="s">
        <v>3144</v>
      </c>
      <c r="G1609" t="s">
        <v>3942</v>
      </c>
    </row>
    <row r="1610" spans="1:7" x14ac:dyDescent="0.3">
      <c r="A1610" t="s">
        <v>1576</v>
      </c>
      <c r="B1610" t="s">
        <v>2050</v>
      </c>
      <c r="C1610" t="s">
        <v>3144</v>
      </c>
      <c r="D1610" t="s">
        <v>3153</v>
      </c>
      <c r="E1610" t="s">
        <v>3133</v>
      </c>
      <c r="F1610" t="s">
        <v>3133</v>
      </c>
      <c r="G1610" t="s">
        <v>3163</v>
      </c>
    </row>
    <row r="1611" spans="1:7" x14ac:dyDescent="0.3">
      <c r="A1611" t="s">
        <v>1890</v>
      </c>
      <c r="B1611" t="s">
        <v>2052</v>
      </c>
      <c r="C1611" t="s">
        <v>3173</v>
      </c>
      <c r="D1611" t="s">
        <v>3201</v>
      </c>
      <c r="E1611" t="s">
        <v>3133</v>
      </c>
      <c r="F1611" t="s">
        <v>3133</v>
      </c>
      <c r="G1611" t="s">
        <v>3620</v>
      </c>
    </row>
    <row r="1612" spans="1:7" x14ac:dyDescent="0.3">
      <c r="A1612" t="s">
        <v>95</v>
      </c>
      <c r="B1612" t="s">
        <v>2053</v>
      </c>
      <c r="C1612" t="s">
        <v>3458</v>
      </c>
      <c r="D1612" t="s">
        <v>3284</v>
      </c>
      <c r="E1612" t="s">
        <v>3195</v>
      </c>
      <c r="F1612" t="s">
        <v>3178</v>
      </c>
      <c r="G1612" t="s">
        <v>3251</v>
      </c>
    </row>
    <row r="1613" spans="1:7" x14ac:dyDescent="0.3">
      <c r="A1613" t="s">
        <v>1892</v>
      </c>
      <c r="B1613" t="s">
        <v>45</v>
      </c>
      <c r="C1613" t="s">
        <v>3289</v>
      </c>
      <c r="D1613" t="s">
        <v>3275</v>
      </c>
      <c r="E1613" t="s">
        <v>3136</v>
      </c>
      <c r="F1613" t="s">
        <v>3153</v>
      </c>
      <c r="G1613" t="s">
        <v>3349</v>
      </c>
    </row>
    <row r="1614" spans="1:7" x14ac:dyDescent="0.3">
      <c r="A1614" t="s">
        <v>1887</v>
      </c>
      <c r="B1614" t="s">
        <v>45</v>
      </c>
      <c r="C1614" t="s">
        <v>3244</v>
      </c>
      <c r="D1614" t="s">
        <v>3174</v>
      </c>
      <c r="E1614" t="s">
        <v>3153</v>
      </c>
      <c r="F1614" t="s">
        <v>3144</v>
      </c>
      <c r="G1614" t="s">
        <v>3606</v>
      </c>
    </row>
    <row r="1615" spans="1:7" x14ac:dyDescent="0.3">
      <c r="A1615" t="s">
        <v>99</v>
      </c>
      <c r="B1615" t="s">
        <v>1607</v>
      </c>
      <c r="C1615" t="s">
        <v>3133</v>
      </c>
      <c r="D1615" t="s">
        <v>3136</v>
      </c>
      <c r="E1615" t="s">
        <v>3133</v>
      </c>
      <c r="F1615" t="s">
        <v>3133</v>
      </c>
      <c r="G1615" t="s">
        <v>3152</v>
      </c>
    </row>
    <row r="1616" spans="1:7" x14ac:dyDescent="0.3">
      <c r="A1616" t="s">
        <v>1674</v>
      </c>
      <c r="B1616" t="s">
        <v>2056</v>
      </c>
      <c r="C1616" t="s">
        <v>3222</v>
      </c>
      <c r="D1616" t="s">
        <v>3175</v>
      </c>
      <c r="E1616" t="s">
        <v>3133</v>
      </c>
      <c r="F1616" t="s">
        <v>3153</v>
      </c>
      <c r="G1616" t="s">
        <v>3700</v>
      </c>
    </row>
    <row r="1617" spans="1:7" x14ac:dyDescent="0.3">
      <c r="A1617" t="s">
        <v>1788</v>
      </c>
      <c r="B1617" t="s">
        <v>2057</v>
      </c>
      <c r="C1617" t="s">
        <v>3201</v>
      </c>
      <c r="D1617" t="s">
        <v>3174</v>
      </c>
      <c r="E1617" t="s">
        <v>3144</v>
      </c>
      <c r="F1617" t="s">
        <v>3133</v>
      </c>
      <c r="G1617" t="s">
        <v>3663</v>
      </c>
    </row>
    <row r="1618" spans="1:7" x14ac:dyDescent="0.3">
      <c r="A1618" t="s">
        <v>270</v>
      </c>
      <c r="B1618" t="s">
        <v>2014</v>
      </c>
      <c r="C1618" t="s">
        <v>3410</v>
      </c>
      <c r="D1618" t="s">
        <v>3341</v>
      </c>
      <c r="E1618" t="s">
        <v>3136</v>
      </c>
      <c r="F1618" t="s">
        <v>3178</v>
      </c>
      <c r="G1618" t="s">
        <v>3651</v>
      </c>
    </row>
    <row r="1619" spans="1:7" x14ac:dyDescent="0.3">
      <c r="A1619" t="s">
        <v>2058</v>
      </c>
      <c r="B1619" t="s">
        <v>1607</v>
      </c>
      <c r="C1619" t="s">
        <v>3266</v>
      </c>
      <c r="D1619" t="s">
        <v>3181</v>
      </c>
      <c r="E1619" t="s">
        <v>3162</v>
      </c>
      <c r="F1619" t="s">
        <v>3153</v>
      </c>
      <c r="G1619" t="s">
        <v>4507</v>
      </c>
    </row>
    <row r="1620" spans="1:7" x14ac:dyDescent="0.3">
      <c r="A1620" t="s">
        <v>496</v>
      </c>
      <c r="B1620" t="s">
        <v>1019</v>
      </c>
      <c r="C1620" t="s">
        <v>3153</v>
      </c>
      <c r="D1620" t="s">
        <v>3162</v>
      </c>
      <c r="E1620" t="s">
        <v>3133</v>
      </c>
      <c r="F1620" t="s">
        <v>3133</v>
      </c>
      <c r="G1620" t="s">
        <v>3163</v>
      </c>
    </row>
    <row r="1621" spans="1:7" x14ac:dyDescent="0.3">
      <c r="A1621" t="s">
        <v>960</v>
      </c>
      <c r="B1621" t="s">
        <v>45</v>
      </c>
      <c r="C1621" t="s">
        <v>3303</v>
      </c>
      <c r="D1621" t="s">
        <v>3222</v>
      </c>
      <c r="E1621" t="s">
        <v>3153</v>
      </c>
      <c r="F1621" t="s">
        <v>3162</v>
      </c>
      <c r="G1621" t="s">
        <v>3875</v>
      </c>
    </row>
    <row r="1622" spans="1:7" x14ac:dyDescent="0.3">
      <c r="A1622" t="s">
        <v>895</v>
      </c>
      <c r="B1622" t="s">
        <v>2060</v>
      </c>
      <c r="C1622" t="s">
        <v>3187</v>
      </c>
      <c r="D1622" t="s">
        <v>3178</v>
      </c>
      <c r="E1622" t="s">
        <v>3133</v>
      </c>
      <c r="F1622" t="s">
        <v>3144</v>
      </c>
      <c r="G1622" t="s">
        <v>3272</v>
      </c>
    </row>
    <row r="1623" spans="1:7" x14ac:dyDescent="0.3">
      <c r="A1623" t="s">
        <v>425</v>
      </c>
      <c r="B1623" t="s">
        <v>915</v>
      </c>
      <c r="C1623" t="s">
        <v>3155</v>
      </c>
      <c r="D1623" t="s">
        <v>3232</v>
      </c>
      <c r="E1623" t="s">
        <v>3136</v>
      </c>
      <c r="F1623" t="s">
        <v>3133</v>
      </c>
      <c r="G1623" t="s">
        <v>4508</v>
      </c>
    </row>
    <row r="1624" spans="1:7" x14ac:dyDescent="0.3">
      <c r="A1624" t="s">
        <v>1947</v>
      </c>
      <c r="B1624" t="s">
        <v>1502</v>
      </c>
      <c r="C1624" t="s">
        <v>3180</v>
      </c>
      <c r="D1624" t="s">
        <v>3178</v>
      </c>
      <c r="E1624" t="s">
        <v>3144</v>
      </c>
      <c r="F1624" t="s">
        <v>3133</v>
      </c>
      <c r="G1624" t="s">
        <v>3643</v>
      </c>
    </row>
    <row r="1625" spans="1:7" x14ac:dyDescent="0.3">
      <c r="A1625" t="s">
        <v>1600</v>
      </c>
      <c r="B1625" t="s">
        <v>2062</v>
      </c>
      <c r="C1625" t="s">
        <v>3279</v>
      </c>
      <c r="D1625" t="s">
        <v>3275</v>
      </c>
      <c r="E1625" t="s">
        <v>3133</v>
      </c>
      <c r="F1625" t="s">
        <v>3144</v>
      </c>
      <c r="G1625" t="s">
        <v>4509</v>
      </c>
    </row>
    <row r="1626" spans="1:7" x14ac:dyDescent="0.3">
      <c r="A1626" t="s">
        <v>4610</v>
      </c>
      <c r="B1626" t="s">
        <v>2063</v>
      </c>
      <c r="C1626" t="s">
        <v>3134</v>
      </c>
      <c r="D1626" t="s">
        <v>3188</v>
      </c>
      <c r="E1626" t="s">
        <v>3136</v>
      </c>
      <c r="F1626" t="s">
        <v>3153</v>
      </c>
      <c r="G1626" t="s">
        <v>4510</v>
      </c>
    </row>
    <row r="1627" spans="1:7" x14ac:dyDescent="0.3">
      <c r="A1627" t="s">
        <v>233</v>
      </c>
      <c r="B1627" t="s">
        <v>2064</v>
      </c>
      <c r="C1627" t="s">
        <v>3153</v>
      </c>
      <c r="D1627" t="s">
        <v>3136</v>
      </c>
      <c r="E1627" t="s">
        <v>3133</v>
      </c>
      <c r="F1627" t="s">
        <v>3133</v>
      </c>
      <c r="G1627" t="s">
        <v>3311</v>
      </c>
    </row>
    <row r="1628" spans="1:7" x14ac:dyDescent="0.3">
      <c r="A1628" t="s">
        <v>71</v>
      </c>
      <c r="B1628" t="s">
        <v>2064</v>
      </c>
      <c r="C1628" t="s">
        <v>3144</v>
      </c>
      <c r="D1628" t="s">
        <v>3136</v>
      </c>
      <c r="E1628" t="s">
        <v>3133</v>
      </c>
      <c r="F1628" t="s">
        <v>3133</v>
      </c>
      <c r="G1628" t="s">
        <v>3179</v>
      </c>
    </row>
    <row r="1629" spans="1:7" x14ac:dyDescent="0.3">
      <c r="A1629" t="s">
        <v>55</v>
      </c>
      <c r="B1629" t="s">
        <v>45</v>
      </c>
      <c r="C1629" t="s">
        <v>3175</v>
      </c>
      <c r="D1629" t="s">
        <v>3222</v>
      </c>
      <c r="E1629" t="s">
        <v>3144</v>
      </c>
      <c r="F1629" t="s">
        <v>3144</v>
      </c>
      <c r="G1629" t="s">
        <v>4496</v>
      </c>
    </row>
    <row r="1630" spans="1:7" x14ac:dyDescent="0.3">
      <c r="A1630" t="s">
        <v>536</v>
      </c>
      <c r="B1630" t="s">
        <v>45</v>
      </c>
      <c r="C1630" t="s">
        <v>3222</v>
      </c>
      <c r="D1630" t="s">
        <v>3195</v>
      </c>
      <c r="E1630" t="s">
        <v>3133</v>
      </c>
      <c r="F1630" t="s">
        <v>3144</v>
      </c>
      <c r="G1630" t="s">
        <v>3294</v>
      </c>
    </row>
    <row r="1631" spans="1:7" x14ac:dyDescent="0.3">
      <c r="A1631" t="s">
        <v>95</v>
      </c>
      <c r="B1631" t="s">
        <v>149</v>
      </c>
      <c r="C1631" t="s">
        <v>3178</v>
      </c>
      <c r="D1631" t="s">
        <v>3201</v>
      </c>
      <c r="E1631" t="s">
        <v>3144</v>
      </c>
      <c r="F1631" t="s">
        <v>3133</v>
      </c>
      <c r="G1631" t="s">
        <v>4397</v>
      </c>
    </row>
    <row r="1632" spans="1:7" x14ac:dyDescent="0.3">
      <c r="A1632" t="s">
        <v>1890</v>
      </c>
      <c r="B1632" t="s">
        <v>2068</v>
      </c>
      <c r="C1632" t="s">
        <v>3180</v>
      </c>
      <c r="D1632" t="s">
        <v>3173</v>
      </c>
      <c r="E1632" t="s">
        <v>3133</v>
      </c>
      <c r="F1632" t="s">
        <v>3144</v>
      </c>
      <c r="G1632" t="s">
        <v>3636</v>
      </c>
    </row>
    <row r="1633" spans="1:7" x14ac:dyDescent="0.3">
      <c r="A1633" t="s">
        <v>1576</v>
      </c>
      <c r="B1633" t="s">
        <v>1988</v>
      </c>
      <c r="C1633" t="s">
        <v>3279</v>
      </c>
      <c r="D1633" t="s">
        <v>3264</v>
      </c>
      <c r="E1633" t="s">
        <v>3133</v>
      </c>
      <c r="F1633" t="s">
        <v>3153</v>
      </c>
      <c r="G1633" t="s">
        <v>3374</v>
      </c>
    </row>
    <row r="1634" spans="1:7" x14ac:dyDescent="0.3">
      <c r="A1634" t="s">
        <v>1509</v>
      </c>
      <c r="B1634" t="s">
        <v>2070</v>
      </c>
      <c r="C1634" t="s">
        <v>3368</v>
      </c>
      <c r="D1634" t="s">
        <v>3289</v>
      </c>
      <c r="E1634" t="s">
        <v>3153</v>
      </c>
      <c r="F1634" t="s">
        <v>3180</v>
      </c>
      <c r="G1634" t="s">
        <v>3294</v>
      </c>
    </row>
    <row r="1635" spans="1:7" x14ac:dyDescent="0.3">
      <c r="A1635" t="s">
        <v>1892</v>
      </c>
      <c r="B1635" t="s">
        <v>45</v>
      </c>
      <c r="C1635" t="s">
        <v>3167</v>
      </c>
      <c r="D1635" t="s">
        <v>3238</v>
      </c>
      <c r="E1635" t="s">
        <v>3153</v>
      </c>
      <c r="F1635" t="s">
        <v>3144</v>
      </c>
      <c r="G1635" t="s">
        <v>4511</v>
      </c>
    </row>
    <row r="1636" spans="1:7" x14ac:dyDescent="0.3">
      <c r="A1636" t="s">
        <v>691</v>
      </c>
      <c r="B1636" t="s">
        <v>45</v>
      </c>
      <c r="C1636" t="s">
        <v>3188</v>
      </c>
      <c r="D1636" t="s">
        <v>3175</v>
      </c>
      <c r="E1636" t="s">
        <v>3136</v>
      </c>
      <c r="F1636" t="s">
        <v>3153</v>
      </c>
      <c r="G1636" t="s">
        <v>3632</v>
      </c>
    </row>
    <row r="1637" spans="1:7" x14ac:dyDescent="0.3">
      <c r="A1637" t="s">
        <v>1939</v>
      </c>
      <c r="B1637" t="s">
        <v>1760</v>
      </c>
      <c r="C1637" t="s">
        <v>3162</v>
      </c>
      <c r="D1637" t="s">
        <v>3195</v>
      </c>
      <c r="E1637" t="s">
        <v>3144</v>
      </c>
      <c r="F1637" t="s">
        <v>3133</v>
      </c>
      <c r="G1637" t="s">
        <v>4101</v>
      </c>
    </row>
    <row r="1638" spans="1:7" x14ac:dyDescent="0.3">
      <c r="A1638" t="s">
        <v>166</v>
      </c>
      <c r="B1638" t="s">
        <v>1685</v>
      </c>
      <c r="C1638" t="s">
        <v>3201</v>
      </c>
      <c r="D1638" t="s">
        <v>3195</v>
      </c>
      <c r="E1638" t="s">
        <v>3153</v>
      </c>
      <c r="F1638" t="s">
        <v>3133</v>
      </c>
      <c r="G1638" t="s">
        <v>4450</v>
      </c>
    </row>
    <row r="1639" spans="1:7" x14ac:dyDescent="0.3">
      <c r="A1639" t="s">
        <v>1536</v>
      </c>
      <c r="B1639" t="s">
        <v>294</v>
      </c>
      <c r="C1639" t="s">
        <v>3237</v>
      </c>
      <c r="D1639" t="s">
        <v>3145</v>
      </c>
      <c r="E1639" t="s">
        <v>3136</v>
      </c>
      <c r="F1639" t="s">
        <v>3133</v>
      </c>
      <c r="G1639" t="s">
        <v>4512</v>
      </c>
    </row>
    <row r="1640" spans="1:7" x14ac:dyDescent="0.3">
      <c r="A1640" t="s">
        <v>83</v>
      </c>
      <c r="B1640" t="s">
        <v>2072</v>
      </c>
      <c r="C1640" t="s">
        <v>3144</v>
      </c>
      <c r="D1640" t="s">
        <v>3153</v>
      </c>
      <c r="E1640" t="s">
        <v>3133</v>
      </c>
      <c r="F1640" t="s">
        <v>3133</v>
      </c>
      <c r="G1640" t="s">
        <v>3163</v>
      </c>
    </row>
    <row r="1641" spans="1:7" x14ac:dyDescent="0.3">
      <c r="A1641" t="s">
        <v>880</v>
      </c>
      <c r="B1641" t="s">
        <v>294</v>
      </c>
      <c r="C1641" t="s">
        <v>3238</v>
      </c>
      <c r="D1641" t="s">
        <v>3155</v>
      </c>
      <c r="E1641" t="s">
        <v>3153</v>
      </c>
      <c r="F1641" t="s">
        <v>3144</v>
      </c>
      <c r="G1641" t="s">
        <v>4333</v>
      </c>
    </row>
    <row r="1642" spans="1:7" x14ac:dyDescent="0.3">
      <c r="A1642" t="s">
        <v>246</v>
      </c>
      <c r="B1642" t="s">
        <v>921</v>
      </c>
      <c r="C1642" t="s">
        <v>3297</v>
      </c>
      <c r="D1642" t="s">
        <v>3174</v>
      </c>
      <c r="E1642" t="s">
        <v>3144</v>
      </c>
      <c r="F1642" t="s">
        <v>3162</v>
      </c>
      <c r="G1642" t="s">
        <v>4513</v>
      </c>
    </row>
    <row r="1643" spans="1:7" x14ac:dyDescent="0.3">
      <c r="A1643" t="s">
        <v>239</v>
      </c>
      <c r="B1643" t="s">
        <v>984</v>
      </c>
      <c r="C1643" t="s">
        <v>3187</v>
      </c>
      <c r="D1643" t="s">
        <v>3154</v>
      </c>
      <c r="E1643" t="s">
        <v>3133</v>
      </c>
      <c r="F1643" t="s">
        <v>3133</v>
      </c>
      <c r="G1643" t="s">
        <v>3694</v>
      </c>
    </row>
    <row r="1644" spans="1:7" x14ac:dyDescent="0.3">
      <c r="A1644" t="s">
        <v>240</v>
      </c>
      <c r="B1644" t="s">
        <v>1607</v>
      </c>
      <c r="C1644" t="s">
        <v>3162</v>
      </c>
      <c r="D1644" t="s">
        <v>3187</v>
      </c>
      <c r="E1644" t="s">
        <v>3133</v>
      </c>
      <c r="F1644" t="s">
        <v>3133</v>
      </c>
      <c r="G1644" t="s">
        <v>3163</v>
      </c>
    </row>
    <row r="1645" spans="1:7" x14ac:dyDescent="0.3">
      <c r="A1645" t="s">
        <v>737</v>
      </c>
      <c r="B1645" t="s">
        <v>2076</v>
      </c>
      <c r="C1645" t="s">
        <v>3136</v>
      </c>
      <c r="D1645" t="s">
        <v>3180</v>
      </c>
      <c r="E1645" t="s">
        <v>3133</v>
      </c>
      <c r="F1645" t="s">
        <v>3133</v>
      </c>
      <c r="G1645" t="s">
        <v>4491</v>
      </c>
    </row>
    <row r="1646" spans="1:7" x14ac:dyDescent="0.3">
      <c r="A1646" t="s">
        <v>2078</v>
      </c>
      <c r="B1646" t="s">
        <v>1760</v>
      </c>
      <c r="C1646" t="s">
        <v>3133</v>
      </c>
      <c r="D1646" t="s">
        <v>3144</v>
      </c>
      <c r="E1646" t="s">
        <v>3133</v>
      </c>
      <c r="F1646" t="s">
        <v>3133</v>
      </c>
      <c r="G1646" t="s">
        <v>3152</v>
      </c>
    </row>
    <row r="1647" spans="1:7" x14ac:dyDescent="0.3">
      <c r="A1647" t="s">
        <v>518</v>
      </c>
      <c r="B1647" t="s">
        <v>45</v>
      </c>
      <c r="C1647" t="s">
        <v>3212</v>
      </c>
      <c r="D1647" t="s">
        <v>3174</v>
      </c>
      <c r="E1647" t="s">
        <v>3144</v>
      </c>
      <c r="F1647" t="s">
        <v>3133</v>
      </c>
      <c r="G1647" t="s">
        <v>4421</v>
      </c>
    </row>
    <row r="1648" spans="1:7" x14ac:dyDescent="0.3">
      <c r="A1648" t="s">
        <v>1858</v>
      </c>
      <c r="B1648" t="s">
        <v>2080</v>
      </c>
      <c r="C1648" t="s">
        <v>3178</v>
      </c>
      <c r="D1648" t="s">
        <v>3202</v>
      </c>
      <c r="E1648" t="s">
        <v>3144</v>
      </c>
      <c r="F1648" t="s">
        <v>3133</v>
      </c>
      <c r="G1648" t="s">
        <v>3163</v>
      </c>
    </row>
    <row r="1649" spans="1:7" x14ac:dyDescent="0.3">
      <c r="A1649" t="s">
        <v>31</v>
      </c>
      <c r="B1649" t="s">
        <v>2082</v>
      </c>
      <c r="C1649" t="s">
        <v>3133</v>
      </c>
      <c r="D1649" t="s">
        <v>3153</v>
      </c>
      <c r="E1649" t="s">
        <v>3133</v>
      </c>
      <c r="F1649" t="s">
        <v>3133</v>
      </c>
      <c r="G1649" t="s">
        <v>3152</v>
      </c>
    </row>
    <row r="1650" spans="1:7" x14ac:dyDescent="0.3">
      <c r="A1650" t="s">
        <v>2083</v>
      </c>
      <c r="B1650" t="s">
        <v>2084</v>
      </c>
      <c r="C1650" t="s">
        <v>3238</v>
      </c>
      <c r="D1650" t="s">
        <v>3175</v>
      </c>
      <c r="E1650" t="s">
        <v>3136</v>
      </c>
      <c r="F1650" t="s">
        <v>3133</v>
      </c>
      <c r="G1650" t="s">
        <v>4465</v>
      </c>
    </row>
    <row r="1651" spans="1:7" x14ac:dyDescent="0.3">
      <c r="A1651" t="s">
        <v>1255</v>
      </c>
      <c r="B1651" t="s">
        <v>1951</v>
      </c>
      <c r="C1651" t="s">
        <v>3341</v>
      </c>
      <c r="D1651" t="s">
        <v>3205</v>
      </c>
      <c r="E1651" t="s">
        <v>3162</v>
      </c>
      <c r="F1651" t="s">
        <v>3144</v>
      </c>
      <c r="G1651" t="s">
        <v>4514</v>
      </c>
    </row>
    <row r="1652" spans="1:7" x14ac:dyDescent="0.3">
      <c r="A1652" t="s">
        <v>858</v>
      </c>
      <c r="B1652" t="s">
        <v>45</v>
      </c>
      <c r="C1652" t="s">
        <v>3400</v>
      </c>
      <c r="D1652" t="s">
        <v>3310</v>
      </c>
      <c r="E1652" t="s">
        <v>3144</v>
      </c>
      <c r="F1652" t="s">
        <v>3178</v>
      </c>
      <c r="G1652" t="s">
        <v>4515</v>
      </c>
    </row>
    <row r="1653" spans="1:7" x14ac:dyDescent="0.3">
      <c r="A1653" t="s">
        <v>308</v>
      </c>
      <c r="B1653" t="s">
        <v>45</v>
      </c>
      <c r="C1653" t="s">
        <v>3162</v>
      </c>
      <c r="D1653" t="s">
        <v>3173</v>
      </c>
      <c r="E1653" t="s">
        <v>3133</v>
      </c>
      <c r="F1653" t="s">
        <v>3133</v>
      </c>
      <c r="G1653" t="s">
        <v>3694</v>
      </c>
    </row>
    <row r="1654" spans="1:7" x14ac:dyDescent="0.3">
      <c r="A1654" t="s">
        <v>270</v>
      </c>
      <c r="B1654" t="s">
        <v>1111</v>
      </c>
      <c r="C1654" t="s">
        <v>3133</v>
      </c>
      <c r="D1654" t="s">
        <v>3136</v>
      </c>
      <c r="E1654" t="s">
        <v>3133</v>
      </c>
      <c r="F1654" t="s">
        <v>3133</v>
      </c>
      <c r="G1654" t="s">
        <v>3152</v>
      </c>
    </row>
    <row r="1655" spans="1:7" x14ac:dyDescent="0.3">
      <c r="A1655" t="s">
        <v>1532</v>
      </c>
      <c r="B1655" t="s">
        <v>2086</v>
      </c>
      <c r="C1655" t="s">
        <v>3144</v>
      </c>
      <c r="D1655" t="s">
        <v>3136</v>
      </c>
      <c r="E1655" t="s">
        <v>3133</v>
      </c>
      <c r="F1655" t="s">
        <v>3133</v>
      </c>
      <c r="G1655" t="s">
        <v>3179</v>
      </c>
    </row>
    <row r="1656" spans="1:7" x14ac:dyDescent="0.3">
      <c r="A1656" t="s">
        <v>99</v>
      </c>
      <c r="B1656" t="s">
        <v>2087</v>
      </c>
      <c r="C1656" t="s">
        <v>3264</v>
      </c>
      <c r="D1656" t="s">
        <v>3174</v>
      </c>
      <c r="E1656" t="s">
        <v>3162</v>
      </c>
      <c r="F1656" t="s">
        <v>3144</v>
      </c>
      <c r="G1656" t="s">
        <v>4344</v>
      </c>
    </row>
    <row r="1657" spans="1:7" x14ac:dyDescent="0.3">
      <c r="A1657" t="s">
        <v>1168</v>
      </c>
      <c r="B1657" t="s">
        <v>2088</v>
      </c>
      <c r="C1657" t="s">
        <v>3275</v>
      </c>
      <c r="D1657" t="s">
        <v>3146</v>
      </c>
      <c r="E1657" t="s">
        <v>3173</v>
      </c>
      <c r="F1657" t="s">
        <v>3133</v>
      </c>
      <c r="G1657" t="s">
        <v>4516</v>
      </c>
    </row>
    <row r="1658" spans="1:7" x14ac:dyDescent="0.3">
      <c r="A1658" t="s">
        <v>2058</v>
      </c>
      <c r="B1658" t="s">
        <v>2089</v>
      </c>
      <c r="C1658" t="s">
        <v>3195</v>
      </c>
      <c r="D1658" t="s">
        <v>3212</v>
      </c>
      <c r="E1658" t="s">
        <v>3144</v>
      </c>
      <c r="F1658" t="s">
        <v>3133</v>
      </c>
      <c r="G1658" t="s">
        <v>4488</v>
      </c>
    </row>
    <row r="1659" spans="1:7" x14ac:dyDescent="0.3">
      <c r="A1659" t="s">
        <v>182</v>
      </c>
      <c r="B1659" t="s">
        <v>2090</v>
      </c>
      <c r="C1659" t="s">
        <v>3180</v>
      </c>
      <c r="D1659" t="s">
        <v>3178</v>
      </c>
      <c r="E1659" t="s">
        <v>3144</v>
      </c>
      <c r="F1659" t="s">
        <v>3133</v>
      </c>
      <c r="G1659" t="s">
        <v>3643</v>
      </c>
    </row>
    <row r="1660" spans="1:7" x14ac:dyDescent="0.3">
      <c r="A1660" t="s">
        <v>960</v>
      </c>
      <c r="B1660" t="s">
        <v>2091</v>
      </c>
      <c r="C1660" t="s">
        <v>3153</v>
      </c>
      <c r="D1660" t="s">
        <v>3173</v>
      </c>
      <c r="E1660" t="s">
        <v>3133</v>
      </c>
      <c r="F1660" t="s">
        <v>3133</v>
      </c>
      <c r="G1660" t="s">
        <v>3562</v>
      </c>
    </row>
    <row r="1661" spans="1:7" x14ac:dyDescent="0.3">
      <c r="A1661" t="s">
        <v>496</v>
      </c>
      <c r="B1661" t="s">
        <v>1859</v>
      </c>
      <c r="C1661" t="s">
        <v>3224</v>
      </c>
      <c r="D1661" t="s">
        <v>3266</v>
      </c>
      <c r="E1661" t="s">
        <v>3178</v>
      </c>
      <c r="F1661" t="s">
        <v>3162</v>
      </c>
      <c r="G1661" t="s">
        <v>4517</v>
      </c>
    </row>
    <row r="1662" spans="1:7" x14ac:dyDescent="0.3">
      <c r="A1662" t="s">
        <v>161</v>
      </c>
      <c r="B1662" t="s">
        <v>2094</v>
      </c>
      <c r="C1662" t="s">
        <v>3222</v>
      </c>
      <c r="D1662" t="s">
        <v>3180</v>
      </c>
      <c r="E1662" t="s">
        <v>3153</v>
      </c>
      <c r="F1662" t="s">
        <v>3133</v>
      </c>
      <c r="G1662" t="s">
        <v>3486</v>
      </c>
    </row>
    <row r="1663" spans="1:7" x14ac:dyDescent="0.3">
      <c r="A1663" t="s">
        <v>251</v>
      </c>
      <c r="B1663" t="s">
        <v>2095</v>
      </c>
      <c r="C1663" t="s">
        <v>3162</v>
      </c>
      <c r="D1663" t="s">
        <v>3173</v>
      </c>
      <c r="E1663" t="s">
        <v>3133</v>
      </c>
      <c r="F1663" t="s">
        <v>3133</v>
      </c>
      <c r="G1663" t="s">
        <v>3694</v>
      </c>
    </row>
    <row r="1664" spans="1:7" x14ac:dyDescent="0.3">
      <c r="A1664" t="s">
        <v>2097</v>
      </c>
      <c r="B1664" t="s">
        <v>45</v>
      </c>
      <c r="C1664" t="s">
        <v>3144</v>
      </c>
      <c r="D1664" t="s">
        <v>3144</v>
      </c>
      <c r="E1664" t="s">
        <v>3133</v>
      </c>
      <c r="F1664" t="s">
        <v>3133</v>
      </c>
      <c r="G1664" t="s">
        <v>3216</v>
      </c>
    </row>
    <row r="1665" spans="1:7" x14ac:dyDescent="0.3">
      <c r="A1665" t="s">
        <v>1532</v>
      </c>
      <c r="B1665" t="s">
        <v>2098</v>
      </c>
      <c r="C1665" t="s">
        <v>3297</v>
      </c>
      <c r="D1665" t="s">
        <v>3188</v>
      </c>
      <c r="E1665" t="s">
        <v>3136</v>
      </c>
      <c r="F1665" t="s">
        <v>3153</v>
      </c>
      <c r="G1665" t="s">
        <v>4245</v>
      </c>
    </row>
    <row r="1666" spans="1:7" x14ac:dyDescent="0.3">
      <c r="A1666" t="s">
        <v>270</v>
      </c>
      <c r="B1666" t="s">
        <v>2101</v>
      </c>
      <c r="C1666" t="s">
        <v>3418</v>
      </c>
      <c r="D1666" t="s">
        <v>3275</v>
      </c>
      <c r="E1666" t="s">
        <v>3173</v>
      </c>
      <c r="F1666" t="s">
        <v>3187</v>
      </c>
      <c r="G1666" t="s">
        <v>4518</v>
      </c>
    </row>
    <row r="1667" spans="1:7" x14ac:dyDescent="0.3">
      <c r="A1667" t="s">
        <v>99</v>
      </c>
      <c r="B1667" t="s">
        <v>2103</v>
      </c>
      <c r="C1667" t="s">
        <v>3212</v>
      </c>
      <c r="D1667" t="s">
        <v>3187</v>
      </c>
      <c r="E1667" t="s">
        <v>3144</v>
      </c>
      <c r="F1667" t="s">
        <v>3144</v>
      </c>
      <c r="G1667" t="s">
        <v>3456</v>
      </c>
    </row>
    <row r="1668" spans="1:7" x14ac:dyDescent="0.3">
      <c r="A1668" t="s">
        <v>496</v>
      </c>
      <c r="B1668" t="s">
        <v>2104</v>
      </c>
      <c r="C1668" t="s">
        <v>3212</v>
      </c>
      <c r="D1668" t="s">
        <v>3212</v>
      </c>
      <c r="E1668" t="s">
        <v>3133</v>
      </c>
      <c r="F1668" t="s">
        <v>3144</v>
      </c>
      <c r="G1668" t="s">
        <v>3216</v>
      </c>
    </row>
    <row r="1669" spans="1:7" x14ac:dyDescent="0.3">
      <c r="A1669" t="s">
        <v>960</v>
      </c>
      <c r="B1669" t="s">
        <v>2105</v>
      </c>
      <c r="C1669" t="s">
        <v>3145</v>
      </c>
      <c r="D1669" t="s">
        <v>3202</v>
      </c>
      <c r="E1669" t="s">
        <v>3144</v>
      </c>
      <c r="F1669" t="s">
        <v>3153</v>
      </c>
      <c r="G1669" t="s">
        <v>4299</v>
      </c>
    </row>
    <row r="1670" spans="1:7" x14ac:dyDescent="0.3">
      <c r="A1670" t="s">
        <v>2058</v>
      </c>
      <c r="B1670" t="s">
        <v>2107</v>
      </c>
      <c r="C1670" t="s">
        <v>3153</v>
      </c>
      <c r="D1670" t="s">
        <v>3173</v>
      </c>
      <c r="E1670" t="s">
        <v>3133</v>
      </c>
      <c r="F1670" t="s">
        <v>3133</v>
      </c>
      <c r="G1670" t="s">
        <v>3562</v>
      </c>
    </row>
    <row r="1671" spans="1:7" x14ac:dyDescent="0.3">
      <c r="A1671" t="s">
        <v>161</v>
      </c>
      <c r="B1671" t="s">
        <v>2105</v>
      </c>
      <c r="C1671" t="s">
        <v>3133</v>
      </c>
      <c r="D1671" t="s">
        <v>3144</v>
      </c>
      <c r="E1671" t="s">
        <v>3133</v>
      </c>
      <c r="F1671" t="s">
        <v>3133</v>
      </c>
      <c r="G1671" t="s">
        <v>3152</v>
      </c>
    </row>
    <row r="1672" spans="1:7" x14ac:dyDescent="0.3">
      <c r="A1672" t="s">
        <v>407</v>
      </c>
      <c r="B1672" t="s">
        <v>45</v>
      </c>
      <c r="C1672" t="s">
        <v>3133</v>
      </c>
      <c r="D1672" t="s">
        <v>3144</v>
      </c>
      <c r="E1672" t="s">
        <v>3133</v>
      </c>
      <c r="F1672" t="s">
        <v>3133</v>
      </c>
      <c r="G1672" t="s">
        <v>3152</v>
      </c>
    </row>
    <row r="1673" spans="1:7" x14ac:dyDescent="0.3">
      <c r="A1673" t="s">
        <v>251</v>
      </c>
      <c r="B1673" t="s">
        <v>45</v>
      </c>
      <c r="C1673" t="s">
        <v>3133</v>
      </c>
      <c r="D1673" t="s">
        <v>3133</v>
      </c>
      <c r="E1673" t="s">
        <v>3133</v>
      </c>
      <c r="F1673" t="s">
        <v>3133</v>
      </c>
      <c r="G1673" t="s">
        <v>3152</v>
      </c>
    </row>
    <row r="1674" spans="1:7" x14ac:dyDescent="0.3">
      <c r="A1674" t="s">
        <v>270</v>
      </c>
      <c r="B1674" t="s">
        <v>2109</v>
      </c>
      <c r="C1674" t="s">
        <v>3144</v>
      </c>
      <c r="D1674" t="s">
        <v>3195</v>
      </c>
      <c r="E1674" t="s">
        <v>3133</v>
      </c>
      <c r="F1674" t="s">
        <v>3133</v>
      </c>
      <c r="G1674" t="s">
        <v>4519</v>
      </c>
    </row>
    <row r="1675" spans="1:7" x14ac:dyDescent="0.3">
      <c r="A1675" t="s">
        <v>99</v>
      </c>
      <c r="B1675" t="s">
        <v>2111</v>
      </c>
      <c r="C1675" t="s">
        <v>3187</v>
      </c>
      <c r="D1675" t="s">
        <v>3178</v>
      </c>
      <c r="E1675" t="s">
        <v>3133</v>
      </c>
      <c r="F1675" t="s">
        <v>3144</v>
      </c>
      <c r="G1675" t="s">
        <v>3272</v>
      </c>
    </row>
    <row r="1676" spans="1:7" x14ac:dyDescent="0.3">
      <c r="A1676" t="s">
        <v>1532</v>
      </c>
      <c r="B1676" t="s">
        <v>409</v>
      </c>
      <c r="C1676" t="s">
        <v>3238</v>
      </c>
      <c r="D1676" t="s">
        <v>3222</v>
      </c>
      <c r="E1676" t="s">
        <v>3162</v>
      </c>
      <c r="F1676" t="s">
        <v>3133</v>
      </c>
      <c r="G1676" t="s">
        <v>3636</v>
      </c>
    </row>
    <row r="1677" spans="1:7" x14ac:dyDescent="0.3">
      <c r="A1677" t="s">
        <v>407</v>
      </c>
      <c r="B1677" t="s">
        <v>2112</v>
      </c>
      <c r="C1677" t="s">
        <v>3303</v>
      </c>
      <c r="D1677" t="s">
        <v>3167</v>
      </c>
      <c r="E1677" t="s">
        <v>3144</v>
      </c>
      <c r="F1677" t="s">
        <v>3136</v>
      </c>
      <c r="G1677" t="s">
        <v>4446</v>
      </c>
    </row>
    <row r="1678" spans="1:7" x14ac:dyDescent="0.3">
      <c r="A1678" t="s">
        <v>2058</v>
      </c>
      <c r="B1678" t="s">
        <v>2113</v>
      </c>
      <c r="C1678" t="s">
        <v>3153</v>
      </c>
      <c r="D1678" t="s">
        <v>3136</v>
      </c>
      <c r="E1678" t="s">
        <v>3133</v>
      </c>
      <c r="F1678" t="s">
        <v>3133</v>
      </c>
      <c r="G1678" t="s">
        <v>3311</v>
      </c>
    </row>
    <row r="1679" spans="1:7" x14ac:dyDescent="0.3">
      <c r="A1679" t="s">
        <v>960</v>
      </c>
      <c r="B1679" t="s">
        <v>409</v>
      </c>
      <c r="C1679" t="s">
        <v>3178</v>
      </c>
      <c r="D1679" t="s">
        <v>3178</v>
      </c>
      <c r="E1679" t="s">
        <v>3144</v>
      </c>
      <c r="F1679" t="s">
        <v>3133</v>
      </c>
      <c r="G1679" t="s">
        <v>3216</v>
      </c>
    </row>
    <row r="1680" spans="1:7" x14ac:dyDescent="0.3">
      <c r="A1680" t="s">
        <v>182</v>
      </c>
      <c r="B1680" t="s">
        <v>409</v>
      </c>
      <c r="C1680" t="s">
        <v>3133</v>
      </c>
      <c r="D1680" t="s">
        <v>3144</v>
      </c>
      <c r="E1680" t="s">
        <v>3133</v>
      </c>
      <c r="F1680" t="s">
        <v>3133</v>
      </c>
      <c r="G1680" t="s">
        <v>3152</v>
      </c>
    </row>
    <row r="1681" spans="1:7" x14ac:dyDescent="0.3">
      <c r="A1681" t="s">
        <v>496</v>
      </c>
      <c r="B1681" t="s">
        <v>1992</v>
      </c>
      <c r="C1681" t="s">
        <v>3293</v>
      </c>
      <c r="D1681" t="s">
        <v>3188</v>
      </c>
      <c r="E1681" t="s">
        <v>3144</v>
      </c>
      <c r="F1681" t="s">
        <v>3144</v>
      </c>
      <c r="G1681" t="s">
        <v>3172</v>
      </c>
    </row>
    <row r="1682" spans="1:7" x14ac:dyDescent="0.3">
      <c r="A1682" t="s">
        <v>251</v>
      </c>
      <c r="B1682" t="s">
        <v>2116</v>
      </c>
      <c r="C1682" t="s">
        <v>3178</v>
      </c>
      <c r="D1682" t="s">
        <v>3173</v>
      </c>
      <c r="E1682" t="s">
        <v>3144</v>
      </c>
      <c r="F1682" t="s">
        <v>3133</v>
      </c>
      <c r="G1682" t="s">
        <v>3203</v>
      </c>
    </row>
    <row r="1683" spans="1:7" x14ac:dyDescent="0.3">
      <c r="A1683" t="s">
        <v>161</v>
      </c>
      <c r="B1683" t="s">
        <v>45</v>
      </c>
      <c r="C1683" t="s">
        <v>3279</v>
      </c>
      <c r="D1683" t="s">
        <v>3174</v>
      </c>
      <c r="E1683" t="s">
        <v>3162</v>
      </c>
      <c r="F1683" t="s">
        <v>3144</v>
      </c>
      <c r="G1683" t="s">
        <v>3325</v>
      </c>
    </row>
    <row r="1684" spans="1:7" x14ac:dyDescent="0.3">
      <c r="A1684" t="s">
        <v>2097</v>
      </c>
      <c r="B1684" t="s">
        <v>45</v>
      </c>
      <c r="C1684" t="s">
        <v>3153</v>
      </c>
      <c r="D1684" t="s">
        <v>3173</v>
      </c>
      <c r="E1684" t="s">
        <v>3133</v>
      </c>
      <c r="F1684" t="s">
        <v>3133</v>
      </c>
      <c r="G1684" t="s">
        <v>3562</v>
      </c>
    </row>
    <row r="1685" spans="1:7" x14ac:dyDescent="0.3">
      <c r="A1685" t="s">
        <v>2</v>
      </c>
      <c r="B1685" t="s">
        <v>3</v>
      </c>
      <c r="C1685" t="s">
        <v>4</v>
      </c>
      <c r="D1685" t="s">
        <v>5</v>
      </c>
      <c r="E1685" t="s">
        <v>6</v>
      </c>
      <c r="F1685" t="s">
        <v>7</v>
      </c>
      <c r="G1685" t="s">
        <v>8</v>
      </c>
    </row>
    <row r="1686" spans="1:7" x14ac:dyDescent="0.3">
      <c r="A1686" t="s">
        <v>99</v>
      </c>
      <c r="B1686" t="s">
        <v>2118</v>
      </c>
      <c r="C1686" t="s">
        <v>3133</v>
      </c>
      <c r="D1686" t="s">
        <v>3144</v>
      </c>
      <c r="E1686" t="s">
        <v>3133</v>
      </c>
      <c r="F1686" t="s">
        <v>3133</v>
      </c>
      <c r="G1686" t="s">
        <v>3152</v>
      </c>
    </row>
    <row r="1687" spans="1:7" x14ac:dyDescent="0.3">
      <c r="A1687" t="s">
        <v>855</v>
      </c>
      <c r="B1687" t="s">
        <v>2121</v>
      </c>
      <c r="C1687" t="s">
        <v>3134</v>
      </c>
      <c r="D1687" t="s">
        <v>3188</v>
      </c>
      <c r="E1687" t="s">
        <v>3162</v>
      </c>
      <c r="F1687" t="s">
        <v>3136</v>
      </c>
      <c r="G1687" t="s">
        <v>4510</v>
      </c>
    </row>
    <row r="1688" spans="1:7" x14ac:dyDescent="0.3">
      <c r="A1688" t="s">
        <v>2083</v>
      </c>
      <c r="B1688" t="s">
        <v>2122</v>
      </c>
      <c r="C1688" t="s">
        <v>3144</v>
      </c>
      <c r="D1688" t="s">
        <v>3136</v>
      </c>
      <c r="E1688" t="s">
        <v>3133</v>
      </c>
      <c r="F1688" t="s">
        <v>3133</v>
      </c>
      <c r="G1688" t="s">
        <v>3179</v>
      </c>
    </row>
    <row r="1689" spans="1:7" x14ac:dyDescent="0.3">
      <c r="A1689" t="s">
        <v>270</v>
      </c>
      <c r="B1689" t="s">
        <v>2123</v>
      </c>
      <c r="C1689" t="s">
        <v>3431</v>
      </c>
      <c r="D1689" t="s">
        <v>3254</v>
      </c>
      <c r="E1689" t="s">
        <v>3178</v>
      </c>
      <c r="F1689" t="s">
        <v>3178</v>
      </c>
      <c r="G1689" t="s">
        <v>3609</v>
      </c>
    </row>
    <row r="1690" spans="1:7" x14ac:dyDescent="0.3">
      <c r="A1690" t="s">
        <v>960</v>
      </c>
      <c r="B1690" t="s">
        <v>2118</v>
      </c>
      <c r="C1690" t="s">
        <v>3180</v>
      </c>
      <c r="D1690" t="s">
        <v>3180</v>
      </c>
      <c r="E1690" t="s">
        <v>3133</v>
      </c>
      <c r="F1690" t="s">
        <v>3144</v>
      </c>
      <c r="G1690" t="s">
        <v>3216</v>
      </c>
    </row>
    <row r="1691" spans="1:7" x14ac:dyDescent="0.3">
      <c r="A1691" t="s">
        <v>308</v>
      </c>
      <c r="B1691" t="s">
        <v>2124</v>
      </c>
      <c r="C1691" t="s">
        <v>3162</v>
      </c>
      <c r="D1691" t="s">
        <v>3162</v>
      </c>
      <c r="E1691" t="s">
        <v>3133</v>
      </c>
      <c r="F1691" t="s">
        <v>3133</v>
      </c>
      <c r="G1691" t="s">
        <v>3216</v>
      </c>
    </row>
    <row r="1692" spans="1:7" x14ac:dyDescent="0.3">
      <c r="A1692" t="s">
        <v>1721</v>
      </c>
      <c r="B1692" t="s">
        <v>2126</v>
      </c>
      <c r="C1692" t="s">
        <v>3202</v>
      </c>
      <c r="D1692" t="s">
        <v>3174</v>
      </c>
      <c r="E1692" t="s">
        <v>3133</v>
      </c>
      <c r="F1692" t="s">
        <v>3133</v>
      </c>
      <c r="G1692" t="s">
        <v>3335</v>
      </c>
    </row>
    <row r="1693" spans="1:7" x14ac:dyDescent="0.3">
      <c r="A1693" t="s">
        <v>67</v>
      </c>
      <c r="B1693" t="s">
        <v>2127</v>
      </c>
      <c r="C1693" t="s">
        <v>3133</v>
      </c>
      <c r="D1693" t="s">
        <v>3144</v>
      </c>
      <c r="E1693" t="s">
        <v>3133</v>
      </c>
      <c r="F1693" t="s">
        <v>3133</v>
      </c>
      <c r="G1693" t="s">
        <v>3152</v>
      </c>
    </row>
    <row r="1694" spans="1:7" x14ac:dyDescent="0.3">
      <c r="A1694" t="s">
        <v>251</v>
      </c>
      <c r="B1694" t="s">
        <v>2128</v>
      </c>
      <c r="C1694" t="s">
        <v>3162</v>
      </c>
      <c r="D1694" t="s">
        <v>3153</v>
      </c>
      <c r="E1694" t="s">
        <v>3144</v>
      </c>
      <c r="F1694" t="s">
        <v>3133</v>
      </c>
      <c r="G1694" t="s">
        <v>3325</v>
      </c>
    </row>
    <row r="1695" spans="1:7" x14ac:dyDescent="0.3">
      <c r="A1695" t="s">
        <v>407</v>
      </c>
      <c r="B1695" t="s">
        <v>45</v>
      </c>
      <c r="C1695" t="s">
        <v>3175</v>
      </c>
      <c r="D1695" t="s">
        <v>3154</v>
      </c>
      <c r="E1695" t="s">
        <v>3144</v>
      </c>
      <c r="F1695" t="s">
        <v>3144</v>
      </c>
      <c r="G1695" t="s">
        <v>3402</v>
      </c>
    </row>
    <row r="1696" spans="1:7" x14ac:dyDescent="0.3">
      <c r="A1696" t="s">
        <v>1662</v>
      </c>
      <c r="B1696" t="s">
        <v>45</v>
      </c>
      <c r="C1696" t="s">
        <v>3133</v>
      </c>
      <c r="D1696" t="s">
        <v>3133</v>
      </c>
      <c r="E1696" t="s">
        <v>3133</v>
      </c>
      <c r="F1696" t="s">
        <v>3133</v>
      </c>
      <c r="G1696" t="s">
        <v>3152</v>
      </c>
    </row>
    <row r="1697" spans="1:7" x14ac:dyDescent="0.3">
      <c r="A1697" t="s">
        <v>900</v>
      </c>
      <c r="B1697" t="s">
        <v>2130</v>
      </c>
      <c r="C1697" t="s">
        <v>3173</v>
      </c>
      <c r="D1697" t="s">
        <v>3187</v>
      </c>
      <c r="E1697" t="s">
        <v>3133</v>
      </c>
      <c r="F1697" t="s">
        <v>3133</v>
      </c>
      <c r="G1697" t="s">
        <v>3522</v>
      </c>
    </row>
    <row r="1698" spans="1:7" x14ac:dyDescent="0.3">
      <c r="A1698" t="s">
        <v>1947</v>
      </c>
      <c r="B1698" t="s">
        <v>716</v>
      </c>
      <c r="C1698" t="s">
        <v>3136</v>
      </c>
      <c r="D1698" t="s">
        <v>3180</v>
      </c>
      <c r="E1698" t="s">
        <v>3133</v>
      </c>
      <c r="F1698" t="s">
        <v>3133</v>
      </c>
      <c r="G1698" t="s">
        <v>4491</v>
      </c>
    </row>
    <row r="1699" spans="1:7" x14ac:dyDescent="0.3">
      <c r="A1699" t="s">
        <v>1131</v>
      </c>
      <c r="B1699" t="s">
        <v>2021</v>
      </c>
      <c r="C1699" t="s">
        <v>3146</v>
      </c>
      <c r="D1699" t="s">
        <v>3279</v>
      </c>
      <c r="E1699" t="s">
        <v>3162</v>
      </c>
      <c r="F1699" t="s">
        <v>3133</v>
      </c>
      <c r="G1699" t="s">
        <v>4521</v>
      </c>
    </row>
    <row r="1700" spans="1:7" x14ac:dyDescent="0.3">
      <c r="A1700" t="s">
        <v>4610</v>
      </c>
      <c r="B1700" t="s">
        <v>2021</v>
      </c>
      <c r="C1700" t="s">
        <v>3144</v>
      </c>
      <c r="D1700" t="s">
        <v>3153</v>
      </c>
      <c r="E1700" t="s">
        <v>3133</v>
      </c>
      <c r="F1700" t="s">
        <v>3133</v>
      </c>
      <c r="G1700" t="s">
        <v>3163</v>
      </c>
    </row>
    <row r="1701" spans="1:7" x14ac:dyDescent="0.3">
      <c r="A1701" t="s">
        <v>71</v>
      </c>
      <c r="B1701" t="s">
        <v>1876</v>
      </c>
      <c r="C1701" t="s">
        <v>3144</v>
      </c>
      <c r="D1701" t="s">
        <v>3136</v>
      </c>
      <c r="E1701" t="s">
        <v>3133</v>
      </c>
      <c r="F1701" t="s">
        <v>3133</v>
      </c>
      <c r="G1701" t="s">
        <v>3179</v>
      </c>
    </row>
    <row r="1702" spans="1:7" x14ac:dyDescent="0.3">
      <c r="A1702" t="s">
        <v>1402</v>
      </c>
      <c r="B1702" t="s">
        <v>2132</v>
      </c>
      <c r="C1702" t="s">
        <v>3202</v>
      </c>
      <c r="D1702" t="s">
        <v>3201</v>
      </c>
      <c r="E1702" t="s">
        <v>3144</v>
      </c>
      <c r="F1702" t="s">
        <v>3133</v>
      </c>
      <c r="G1702" t="s">
        <v>3258</v>
      </c>
    </row>
    <row r="1703" spans="1:7" x14ac:dyDescent="0.3">
      <c r="A1703" t="s">
        <v>536</v>
      </c>
      <c r="B1703" t="s">
        <v>2134</v>
      </c>
      <c r="C1703" t="s">
        <v>3175</v>
      </c>
      <c r="D1703" t="s">
        <v>3201</v>
      </c>
      <c r="E1703" t="s">
        <v>3144</v>
      </c>
      <c r="F1703" t="s">
        <v>3144</v>
      </c>
      <c r="G1703" t="s">
        <v>4318</v>
      </c>
    </row>
    <row r="1704" spans="1:7" x14ac:dyDescent="0.3">
      <c r="A1704" t="s">
        <v>55</v>
      </c>
      <c r="B1704" t="s">
        <v>2136</v>
      </c>
      <c r="C1704" t="s">
        <v>3370</v>
      </c>
      <c r="D1704" t="s">
        <v>3198</v>
      </c>
      <c r="E1704" t="s">
        <v>3136</v>
      </c>
      <c r="F1704" t="s">
        <v>3153</v>
      </c>
      <c r="G1704" t="s">
        <v>4522</v>
      </c>
    </row>
    <row r="1705" spans="1:7" x14ac:dyDescent="0.3">
      <c r="A1705" t="s">
        <v>1869</v>
      </c>
      <c r="B1705" t="s">
        <v>637</v>
      </c>
      <c r="C1705" t="s">
        <v>3133</v>
      </c>
      <c r="D1705" t="s">
        <v>3144</v>
      </c>
      <c r="E1705" t="s">
        <v>3133</v>
      </c>
      <c r="F1705" t="s">
        <v>3133</v>
      </c>
      <c r="G1705" t="s">
        <v>3152</v>
      </c>
    </row>
    <row r="1706" spans="1:7" x14ac:dyDescent="0.3">
      <c r="A1706" t="s">
        <v>233</v>
      </c>
      <c r="B1706" t="s">
        <v>45</v>
      </c>
      <c r="C1706" t="s">
        <v>3136</v>
      </c>
      <c r="D1706" t="s">
        <v>3153</v>
      </c>
      <c r="E1706" t="s">
        <v>3133</v>
      </c>
      <c r="F1706" t="s">
        <v>3133</v>
      </c>
      <c r="G1706" t="s">
        <v>3256</v>
      </c>
    </row>
    <row r="1707" spans="1:7" x14ac:dyDescent="0.3">
      <c r="A1707" t="s">
        <v>2138</v>
      </c>
      <c r="B1707" t="s">
        <v>2139</v>
      </c>
      <c r="C1707" t="s">
        <v>3133</v>
      </c>
      <c r="D1707" t="s">
        <v>3136</v>
      </c>
      <c r="E1707" t="s">
        <v>3133</v>
      </c>
      <c r="F1707" t="s">
        <v>3133</v>
      </c>
      <c r="G1707" t="s">
        <v>3152</v>
      </c>
    </row>
    <row r="1708" spans="1:7" x14ac:dyDescent="0.3">
      <c r="A1708" t="s">
        <v>31</v>
      </c>
      <c r="B1708" t="s">
        <v>2141</v>
      </c>
      <c r="C1708" t="s">
        <v>3144</v>
      </c>
      <c r="D1708" t="s">
        <v>3173</v>
      </c>
      <c r="E1708" t="s">
        <v>3133</v>
      </c>
      <c r="F1708" t="s">
        <v>3133</v>
      </c>
      <c r="G1708" t="s">
        <v>3252</v>
      </c>
    </row>
    <row r="1709" spans="1:7" x14ac:dyDescent="0.3">
      <c r="A1709" t="s">
        <v>4611</v>
      </c>
      <c r="B1709" t="s">
        <v>2144</v>
      </c>
      <c r="C1709" t="s">
        <v>3173</v>
      </c>
      <c r="D1709" t="s">
        <v>3178</v>
      </c>
      <c r="E1709" t="s">
        <v>3133</v>
      </c>
      <c r="F1709" t="s">
        <v>3133</v>
      </c>
      <c r="G1709" t="s">
        <v>3645</v>
      </c>
    </row>
    <row r="1710" spans="1:7" x14ac:dyDescent="0.3">
      <c r="A1710" t="s">
        <v>1192</v>
      </c>
      <c r="B1710" t="s">
        <v>773</v>
      </c>
      <c r="C1710" t="s">
        <v>3153</v>
      </c>
      <c r="D1710" t="s">
        <v>3195</v>
      </c>
      <c r="E1710" t="s">
        <v>3133</v>
      </c>
      <c r="F1710" t="s">
        <v>3133</v>
      </c>
      <c r="G1710" t="s">
        <v>3352</v>
      </c>
    </row>
    <row r="1711" spans="1:7" x14ac:dyDescent="0.3">
      <c r="A1711" t="s">
        <v>986</v>
      </c>
      <c r="B1711" t="s">
        <v>2146</v>
      </c>
      <c r="C1711" t="s">
        <v>3293</v>
      </c>
      <c r="D1711" t="s">
        <v>3313</v>
      </c>
      <c r="E1711" t="s">
        <v>3136</v>
      </c>
      <c r="F1711" t="s">
        <v>3133</v>
      </c>
      <c r="G1711" t="s">
        <v>4523</v>
      </c>
    </row>
    <row r="1712" spans="1:7" x14ac:dyDescent="0.3">
      <c r="A1712" t="s">
        <v>82</v>
      </c>
      <c r="B1712" t="s">
        <v>1494</v>
      </c>
      <c r="C1712" t="s">
        <v>3321</v>
      </c>
      <c r="D1712" t="s">
        <v>3303</v>
      </c>
      <c r="E1712" t="s">
        <v>3136</v>
      </c>
      <c r="F1712" t="s">
        <v>3144</v>
      </c>
      <c r="G1712" t="s">
        <v>4450</v>
      </c>
    </row>
    <row r="1713" spans="1:7" x14ac:dyDescent="0.3">
      <c r="A1713" t="s">
        <v>138</v>
      </c>
      <c r="B1713" t="s">
        <v>2147</v>
      </c>
      <c r="C1713" t="s">
        <v>3133</v>
      </c>
      <c r="D1713" t="s">
        <v>3153</v>
      </c>
      <c r="E1713" t="s">
        <v>3133</v>
      </c>
      <c r="F1713" t="s">
        <v>3133</v>
      </c>
      <c r="G1713" t="s">
        <v>3152</v>
      </c>
    </row>
    <row r="1714" spans="1:7" x14ac:dyDescent="0.3">
      <c r="A1714" t="s">
        <v>1537</v>
      </c>
      <c r="B1714" t="s">
        <v>45</v>
      </c>
      <c r="C1714" t="s">
        <v>3275</v>
      </c>
      <c r="D1714" t="s">
        <v>3174</v>
      </c>
      <c r="E1714" t="s">
        <v>3153</v>
      </c>
      <c r="F1714" t="s">
        <v>3153</v>
      </c>
      <c r="G1714" t="s">
        <v>4366</v>
      </c>
    </row>
    <row r="1715" spans="1:7" x14ac:dyDescent="0.3">
      <c r="A1715" t="s">
        <v>935</v>
      </c>
      <c r="B1715" t="s">
        <v>45</v>
      </c>
      <c r="C1715" t="s">
        <v>3136</v>
      </c>
      <c r="D1715" t="s">
        <v>3173</v>
      </c>
      <c r="E1715" t="s">
        <v>3133</v>
      </c>
      <c r="F1715" t="s">
        <v>3133</v>
      </c>
      <c r="G1715" t="s">
        <v>3388</v>
      </c>
    </row>
    <row r="1716" spans="1:7" x14ac:dyDescent="0.3">
      <c r="A1716" t="s">
        <v>2149</v>
      </c>
      <c r="B1716" t="s">
        <v>2150</v>
      </c>
      <c r="C1716" t="s">
        <v>3306</v>
      </c>
      <c r="D1716" t="s">
        <v>3279</v>
      </c>
      <c r="E1716" t="s">
        <v>3162</v>
      </c>
      <c r="F1716" t="s">
        <v>3144</v>
      </c>
      <c r="G1716" t="s">
        <v>4524</v>
      </c>
    </row>
    <row r="1717" spans="1:7" x14ac:dyDescent="0.3">
      <c r="A1717" t="s">
        <v>1674</v>
      </c>
      <c r="B1717" t="s">
        <v>2150</v>
      </c>
      <c r="C1717" t="s">
        <v>3135</v>
      </c>
      <c r="D1717" t="s">
        <v>3146</v>
      </c>
      <c r="E1717" t="s">
        <v>3162</v>
      </c>
      <c r="F1717" t="s">
        <v>3133</v>
      </c>
      <c r="G1717" t="s">
        <v>4352</v>
      </c>
    </row>
    <row r="1718" spans="1:7" x14ac:dyDescent="0.3">
      <c r="A1718" t="s">
        <v>2152</v>
      </c>
      <c r="B1718" t="s">
        <v>2153</v>
      </c>
      <c r="C1718" t="s">
        <v>3195</v>
      </c>
      <c r="D1718" t="s">
        <v>3222</v>
      </c>
      <c r="E1718" t="s">
        <v>3133</v>
      </c>
      <c r="F1718" t="s">
        <v>3133</v>
      </c>
      <c r="G1718" t="s">
        <v>3388</v>
      </c>
    </row>
    <row r="1719" spans="1:7" x14ac:dyDescent="0.3">
      <c r="A1719" t="s">
        <v>895</v>
      </c>
      <c r="B1719" t="s">
        <v>2154</v>
      </c>
      <c r="C1719" t="s">
        <v>3180</v>
      </c>
      <c r="D1719" t="s">
        <v>3178</v>
      </c>
      <c r="E1719" t="s">
        <v>3144</v>
      </c>
      <c r="F1719" t="s">
        <v>3133</v>
      </c>
      <c r="G1719" t="s">
        <v>3643</v>
      </c>
    </row>
    <row r="1720" spans="1:7" x14ac:dyDescent="0.3">
      <c r="A1720" t="s">
        <v>246</v>
      </c>
      <c r="B1720" t="s">
        <v>2156</v>
      </c>
      <c r="C1720" t="s">
        <v>3144</v>
      </c>
      <c r="D1720" t="s">
        <v>3153</v>
      </c>
      <c r="E1720" t="s">
        <v>3133</v>
      </c>
      <c r="F1720" t="s">
        <v>3133</v>
      </c>
      <c r="G1720" t="s">
        <v>3163</v>
      </c>
    </row>
    <row r="1721" spans="1:7" x14ac:dyDescent="0.3">
      <c r="A1721" t="s">
        <v>239</v>
      </c>
      <c r="B1721" t="s">
        <v>2157</v>
      </c>
      <c r="C1721" t="s">
        <v>3162</v>
      </c>
      <c r="D1721" t="s">
        <v>3173</v>
      </c>
      <c r="E1721" t="s">
        <v>3133</v>
      </c>
      <c r="F1721" t="s">
        <v>3133</v>
      </c>
      <c r="G1721" t="s">
        <v>3694</v>
      </c>
    </row>
    <row r="1722" spans="1:7" x14ac:dyDescent="0.3">
      <c r="A1722" t="s">
        <v>1570</v>
      </c>
      <c r="B1722" t="s">
        <v>2158</v>
      </c>
      <c r="C1722" t="s">
        <v>3133</v>
      </c>
      <c r="D1722" t="s">
        <v>3144</v>
      </c>
      <c r="E1722" t="s">
        <v>3133</v>
      </c>
      <c r="F1722" t="s">
        <v>3133</v>
      </c>
      <c r="G1722" t="s">
        <v>3152</v>
      </c>
    </row>
    <row r="1723" spans="1:7" x14ac:dyDescent="0.3">
      <c r="A1723" t="s">
        <v>1536</v>
      </c>
      <c r="B1723" t="s">
        <v>45</v>
      </c>
      <c r="C1723" t="s">
        <v>3371</v>
      </c>
      <c r="D1723" t="s">
        <v>3303</v>
      </c>
      <c r="E1723" t="s">
        <v>3136</v>
      </c>
      <c r="F1723" t="s">
        <v>3173</v>
      </c>
      <c r="G1723" t="s">
        <v>4525</v>
      </c>
    </row>
    <row r="1724" spans="1:7" x14ac:dyDescent="0.3">
      <c r="A1724" t="s">
        <v>2138</v>
      </c>
      <c r="B1724" t="s">
        <v>929</v>
      </c>
      <c r="C1724" t="s">
        <v>3237</v>
      </c>
      <c r="D1724" t="s">
        <v>3212</v>
      </c>
      <c r="E1724" t="s">
        <v>3136</v>
      </c>
      <c r="F1724" t="s">
        <v>3133</v>
      </c>
      <c r="G1724" t="s">
        <v>3715</v>
      </c>
    </row>
    <row r="1725" spans="1:7" x14ac:dyDescent="0.3">
      <c r="A1725" t="s">
        <v>1192</v>
      </c>
      <c r="B1725" t="s">
        <v>2161</v>
      </c>
      <c r="C1725" t="s">
        <v>3154</v>
      </c>
      <c r="D1725" t="s">
        <v>3174</v>
      </c>
      <c r="E1725" t="s">
        <v>3133</v>
      </c>
      <c r="F1725" t="s">
        <v>3144</v>
      </c>
      <c r="G1725" t="s">
        <v>4204</v>
      </c>
    </row>
    <row r="1726" spans="1:7" x14ac:dyDescent="0.3">
      <c r="A1726" t="s">
        <v>4611</v>
      </c>
      <c r="B1726" t="s">
        <v>2162</v>
      </c>
      <c r="C1726" t="s">
        <v>3264</v>
      </c>
      <c r="D1726" t="s">
        <v>3232</v>
      </c>
      <c r="E1726" t="s">
        <v>3144</v>
      </c>
      <c r="F1726" t="s">
        <v>3144</v>
      </c>
      <c r="G1726" t="s">
        <v>3359</v>
      </c>
    </row>
    <row r="1727" spans="1:7" x14ac:dyDescent="0.3">
      <c r="A1727" t="s">
        <v>1537</v>
      </c>
      <c r="B1727" t="s">
        <v>2163</v>
      </c>
      <c r="C1727" t="s">
        <v>3174</v>
      </c>
      <c r="D1727" t="s">
        <v>3180</v>
      </c>
      <c r="E1727" t="s">
        <v>3144</v>
      </c>
      <c r="F1727" t="s">
        <v>3144</v>
      </c>
      <c r="G1727" t="s">
        <v>3325</v>
      </c>
    </row>
    <row r="1728" spans="1:7" x14ac:dyDescent="0.3">
      <c r="A1728" t="s">
        <v>82</v>
      </c>
      <c r="B1728" t="s">
        <v>2164</v>
      </c>
      <c r="C1728" t="s">
        <v>3222</v>
      </c>
      <c r="D1728" t="s">
        <v>3187</v>
      </c>
      <c r="E1728" t="s">
        <v>3144</v>
      </c>
      <c r="F1728" t="s">
        <v>3144</v>
      </c>
      <c r="G1728" t="s">
        <v>3632</v>
      </c>
    </row>
    <row r="1729" spans="1:7" x14ac:dyDescent="0.3">
      <c r="A1729" t="s">
        <v>31</v>
      </c>
      <c r="B1729" t="s">
        <v>976</v>
      </c>
      <c r="C1729" t="s">
        <v>3284</v>
      </c>
      <c r="D1729" t="s">
        <v>3289</v>
      </c>
      <c r="E1729" t="s">
        <v>3162</v>
      </c>
      <c r="F1729" t="s">
        <v>3144</v>
      </c>
      <c r="G1729" t="s">
        <v>3925</v>
      </c>
    </row>
    <row r="1730" spans="1:7" x14ac:dyDescent="0.3">
      <c r="A1730" t="s">
        <v>986</v>
      </c>
      <c r="B1730" t="s">
        <v>2166</v>
      </c>
      <c r="C1730" t="s">
        <v>3175</v>
      </c>
      <c r="D1730" t="s">
        <v>3195</v>
      </c>
      <c r="E1730" t="s">
        <v>3136</v>
      </c>
      <c r="F1730" t="s">
        <v>3133</v>
      </c>
      <c r="G1730" t="s">
        <v>3344</v>
      </c>
    </row>
    <row r="1731" spans="1:7" x14ac:dyDescent="0.3">
      <c r="A1731" t="s">
        <v>907</v>
      </c>
      <c r="B1731" t="s">
        <v>1895</v>
      </c>
      <c r="C1731" t="s">
        <v>3153</v>
      </c>
      <c r="D1731" t="s">
        <v>3153</v>
      </c>
      <c r="E1731" t="s">
        <v>3133</v>
      </c>
      <c r="F1731" t="s">
        <v>3133</v>
      </c>
      <c r="G1731" t="s">
        <v>3216</v>
      </c>
    </row>
    <row r="1732" spans="1:7" x14ac:dyDescent="0.3">
      <c r="A1732" t="s">
        <v>138</v>
      </c>
      <c r="B1732" t="s">
        <v>45</v>
      </c>
      <c r="C1732" t="s">
        <v>3178</v>
      </c>
      <c r="D1732" t="s">
        <v>3136</v>
      </c>
      <c r="E1732" t="s">
        <v>3144</v>
      </c>
      <c r="F1732" t="s">
        <v>3133</v>
      </c>
      <c r="G1732" t="s">
        <v>3325</v>
      </c>
    </row>
    <row r="1733" spans="1:7" x14ac:dyDescent="0.3">
      <c r="A1733" t="s">
        <v>1890</v>
      </c>
      <c r="B1733" t="s">
        <v>2168</v>
      </c>
      <c r="C1733" t="s">
        <v>3133</v>
      </c>
      <c r="D1733" t="s">
        <v>3136</v>
      </c>
      <c r="E1733" t="s">
        <v>3133</v>
      </c>
      <c r="F1733" t="s">
        <v>3133</v>
      </c>
      <c r="G1733" t="s">
        <v>3152</v>
      </c>
    </row>
    <row r="1734" spans="1:7" x14ac:dyDescent="0.3">
      <c r="A1734" t="s">
        <v>425</v>
      </c>
      <c r="B1734" t="s">
        <v>2170</v>
      </c>
      <c r="C1734" t="s">
        <v>3195</v>
      </c>
      <c r="D1734" t="s">
        <v>3178</v>
      </c>
      <c r="E1734" t="s">
        <v>3153</v>
      </c>
      <c r="F1734" t="s">
        <v>3133</v>
      </c>
      <c r="G1734" t="s">
        <v>3256</v>
      </c>
    </row>
    <row r="1735" spans="1:7" x14ac:dyDescent="0.3">
      <c r="A1735" t="s">
        <v>506</v>
      </c>
      <c r="B1735" t="s">
        <v>2070</v>
      </c>
      <c r="C1735" t="s">
        <v>3133</v>
      </c>
      <c r="D1735" t="s">
        <v>3136</v>
      </c>
      <c r="E1735" t="s">
        <v>3133</v>
      </c>
      <c r="F1735" t="s">
        <v>3133</v>
      </c>
      <c r="G1735" t="s">
        <v>3152</v>
      </c>
    </row>
    <row r="1736" spans="1:7" x14ac:dyDescent="0.3">
      <c r="A1736" t="s">
        <v>2173</v>
      </c>
      <c r="B1736" t="s">
        <v>2141</v>
      </c>
      <c r="C1736" t="s">
        <v>3133</v>
      </c>
      <c r="D1736" t="s">
        <v>3136</v>
      </c>
      <c r="E1736" t="s">
        <v>3133</v>
      </c>
      <c r="F1736" t="s">
        <v>3133</v>
      </c>
      <c r="G1736" t="s">
        <v>3152</v>
      </c>
    </row>
    <row r="1737" spans="1:7" x14ac:dyDescent="0.3">
      <c r="A1737" t="s">
        <v>51</v>
      </c>
      <c r="B1737" t="s">
        <v>2175</v>
      </c>
      <c r="C1737" t="s">
        <v>3201</v>
      </c>
      <c r="D1737" t="s">
        <v>3202</v>
      </c>
      <c r="E1737" t="s">
        <v>3153</v>
      </c>
      <c r="F1737" t="s">
        <v>3133</v>
      </c>
      <c r="G1737" t="s">
        <v>3984</v>
      </c>
    </row>
    <row r="1738" spans="1:7" x14ac:dyDescent="0.3">
      <c r="A1738" t="s">
        <v>1887</v>
      </c>
      <c r="B1738" t="s">
        <v>2139</v>
      </c>
      <c r="C1738" t="s">
        <v>3153</v>
      </c>
      <c r="D1738" t="s">
        <v>3136</v>
      </c>
      <c r="E1738" t="s">
        <v>3133</v>
      </c>
      <c r="F1738" t="s">
        <v>3133</v>
      </c>
      <c r="G1738" t="s">
        <v>3311</v>
      </c>
    </row>
    <row r="1739" spans="1:7" x14ac:dyDescent="0.3">
      <c r="A1739" t="s">
        <v>215</v>
      </c>
      <c r="B1739" t="s">
        <v>2178</v>
      </c>
      <c r="C1739" t="s">
        <v>3144</v>
      </c>
      <c r="D1739" t="s">
        <v>3195</v>
      </c>
      <c r="E1739" t="s">
        <v>3133</v>
      </c>
      <c r="F1739" t="s">
        <v>3133</v>
      </c>
      <c r="G1739" t="s">
        <v>4519</v>
      </c>
    </row>
    <row r="1740" spans="1:7" x14ac:dyDescent="0.3">
      <c r="A1740" t="s">
        <v>1134</v>
      </c>
      <c r="B1740" t="s">
        <v>294</v>
      </c>
      <c r="C1740" t="s">
        <v>3144</v>
      </c>
      <c r="D1740" t="s">
        <v>3162</v>
      </c>
      <c r="E1740" t="s">
        <v>3133</v>
      </c>
      <c r="F1740" t="s">
        <v>3133</v>
      </c>
      <c r="G1740" t="s">
        <v>3338</v>
      </c>
    </row>
    <row r="1741" spans="1:7" x14ac:dyDescent="0.3">
      <c r="A1741" t="s">
        <v>95</v>
      </c>
      <c r="B1741" t="s">
        <v>2180</v>
      </c>
      <c r="C1741" t="s">
        <v>3293</v>
      </c>
      <c r="D1741" t="s">
        <v>3237</v>
      </c>
      <c r="E1741" t="s">
        <v>3162</v>
      </c>
      <c r="F1741" t="s">
        <v>3144</v>
      </c>
      <c r="G1741" t="s">
        <v>3510</v>
      </c>
    </row>
    <row r="1742" spans="1:7" x14ac:dyDescent="0.3">
      <c r="A1742" t="s">
        <v>655</v>
      </c>
      <c r="B1742" t="s">
        <v>2180</v>
      </c>
      <c r="C1742" t="s">
        <v>3133</v>
      </c>
      <c r="D1742" t="s">
        <v>3144</v>
      </c>
      <c r="E1742" t="s">
        <v>3133</v>
      </c>
      <c r="F1742" t="s">
        <v>3133</v>
      </c>
      <c r="G1742" t="s">
        <v>3152</v>
      </c>
    </row>
    <row r="1743" spans="1:7" x14ac:dyDescent="0.3">
      <c r="A1743" t="s">
        <v>1030</v>
      </c>
      <c r="B1743" t="s">
        <v>45</v>
      </c>
      <c r="C1743" t="s">
        <v>3133</v>
      </c>
      <c r="D1743" t="s">
        <v>3133</v>
      </c>
      <c r="E1743" t="s">
        <v>3133</v>
      </c>
      <c r="F1743" t="s">
        <v>3133</v>
      </c>
      <c r="G1743" t="s">
        <v>3152</v>
      </c>
    </row>
    <row r="1744" spans="1:7" x14ac:dyDescent="0.3">
      <c r="A1744" t="s">
        <v>900</v>
      </c>
      <c r="B1744" t="s">
        <v>2183</v>
      </c>
      <c r="C1744" t="s">
        <v>3167</v>
      </c>
      <c r="D1744" t="s">
        <v>3222</v>
      </c>
      <c r="E1744" t="s">
        <v>3136</v>
      </c>
      <c r="F1744" t="s">
        <v>3144</v>
      </c>
      <c r="G1744" t="s">
        <v>3837</v>
      </c>
    </row>
    <row r="1745" spans="1:7" x14ac:dyDescent="0.3">
      <c r="A1745" t="s">
        <v>1947</v>
      </c>
      <c r="B1745" t="s">
        <v>1516</v>
      </c>
      <c r="C1745" t="s">
        <v>3133</v>
      </c>
      <c r="D1745" t="s">
        <v>3144</v>
      </c>
      <c r="E1745" t="s">
        <v>3133</v>
      </c>
      <c r="F1745" t="s">
        <v>3133</v>
      </c>
      <c r="G1745" t="s">
        <v>3152</v>
      </c>
    </row>
    <row r="1746" spans="1:7" x14ac:dyDescent="0.3">
      <c r="A1746" t="s">
        <v>55</v>
      </c>
      <c r="B1746" t="s">
        <v>2185</v>
      </c>
      <c r="C1746" t="s">
        <v>3180</v>
      </c>
      <c r="D1746" t="s">
        <v>3212</v>
      </c>
      <c r="E1746" t="s">
        <v>3133</v>
      </c>
      <c r="F1746" t="s">
        <v>3133</v>
      </c>
      <c r="G1746" t="s">
        <v>4486</v>
      </c>
    </row>
    <row r="1747" spans="1:7" x14ac:dyDescent="0.3">
      <c r="A1747" t="s">
        <v>4610</v>
      </c>
      <c r="B1747" t="s">
        <v>2186</v>
      </c>
      <c r="C1747" t="s">
        <v>3202</v>
      </c>
      <c r="D1747" t="s">
        <v>3201</v>
      </c>
      <c r="E1747" t="s">
        <v>3133</v>
      </c>
      <c r="F1747" t="s">
        <v>3144</v>
      </c>
      <c r="G1747" t="s">
        <v>3258</v>
      </c>
    </row>
    <row r="1748" spans="1:7" x14ac:dyDescent="0.3">
      <c r="A1748" t="s">
        <v>1131</v>
      </c>
      <c r="B1748" t="s">
        <v>1865</v>
      </c>
      <c r="C1748" t="s">
        <v>3324</v>
      </c>
      <c r="D1748" t="s">
        <v>3289</v>
      </c>
      <c r="E1748" t="s">
        <v>3162</v>
      </c>
      <c r="F1748" t="s">
        <v>3133</v>
      </c>
      <c r="G1748" t="s">
        <v>3390</v>
      </c>
    </row>
    <row r="1749" spans="1:7" x14ac:dyDescent="0.3">
      <c r="A1749" t="s">
        <v>1402</v>
      </c>
      <c r="B1749" t="s">
        <v>1836</v>
      </c>
      <c r="C1749" t="s">
        <v>3275</v>
      </c>
      <c r="D1749" t="s">
        <v>3181</v>
      </c>
      <c r="E1749" t="s">
        <v>3153</v>
      </c>
      <c r="F1749" t="s">
        <v>3144</v>
      </c>
      <c r="G1749" t="s">
        <v>3256</v>
      </c>
    </row>
    <row r="1750" spans="1:7" x14ac:dyDescent="0.3">
      <c r="A1750" t="s">
        <v>1971</v>
      </c>
      <c r="B1750" t="s">
        <v>45</v>
      </c>
      <c r="C1750" t="s">
        <v>3146</v>
      </c>
      <c r="D1750" t="s">
        <v>3244</v>
      </c>
      <c r="E1750" t="s">
        <v>3153</v>
      </c>
      <c r="F1750" t="s">
        <v>3144</v>
      </c>
      <c r="G1750" t="s">
        <v>4285</v>
      </c>
    </row>
    <row r="1751" spans="1:7" x14ac:dyDescent="0.3">
      <c r="A1751" t="s">
        <v>1890</v>
      </c>
      <c r="B1751" t="s">
        <v>548</v>
      </c>
      <c r="C1751" t="s">
        <v>3133</v>
      </c>
      <c r="D1751" t="s">
        <v>3153</v>
      </c>
      <c r="E1751" t="s">
        <v>3133</v>
      </c>
      <c r="F1751" t="s">
        <v>3133</v>
      </c>
      <c r="G1751" t="s">
        <v>3152</v>
      </c>
    </row>
    <row r="1752" spans="1:7" x14ac:dyDescent="0.3">
      <c r="A1752" t="s">
        <v>425</v>
      </c>
      <c r="B1752" t="s">
        <v>1322</v>
      </c>
      <c r="C1752" t="s">
        <v>3167</v>
      </c>
      <c r="D1752" t="s">
        <v>3175</v>
      </c>
      <c r="E1752" t="s">
        <v>3153</v>
      </c>
      <c r="F1752" t="s">
        <v>3144</v>
      </c>
      <c r="G1752" t="s">
        <v>3456</v>
      </c>
    </row>
    <row r="1753" spans="1:7" x14ac:dyDescent="0.3">
      <c r="A1753" t="s">
        <v>506</v>
      </c>
      <c r="B1753" t="s">
        <v>2189</v>
      </c>
      <c r="C1753" t="s">
        <v>3264</v>
      </c>
      <c r="D1753" t="s">
        <v>3175</v>
      </c>
      <c r="E1753" t="s">
        <v>3136</v>
      </c>
      <c r="F1753" t="s">
        <v>3144</v>
      </c>
      <c r="G1753" t="s">
        <v>3826</v>
      </c>
    </row>
    <row r="1754" spans="1:7" x14ac:dyDescent="0.3">
      <c r="A1754" t="s">
        <v>95</v>
      </c>
      <c r="B1754" t="s">
        <v>2191</v>
      </c>
      <c r="C1754" t="s">
        <v>3355</v>
      </c>
      <c r="D1754" t="s">
        <v>3303</v>
      </c>
      <c r="E1754" t="s">
        <v>3173</v>
      </c>
      <c r="F1754" t="s">
        <v>3136</v>
      </c>
      <c r="G1754" t="s">
        <v>3349</v>
      </c>
    </row>
    <row r="1755" spans="1:7" x14ac:dyDescent="0.3">
      <c r="A1755" t="s">
        <v>51</v>
      </c>
      <c r="B1755" t="s">
        <v>869</v>
      </c>
      <c r="C1755" t="s">
        <v>3146</v>
      </c>
      <c r="D1755" t="s">
        <v>3232</v>
      </c>
      <c r="E1755" t="s">
        <v>3136</v>
      </c>
      <c r="F1755" t="s">
        <v>3133</v>
      </c>
      <c r="G1755" t="s">
        <v>3819</v>
      </c>
    </row>
    <row r="1756" spans="1:7" x14ac:dyDescent="0.3">
      <c r="A1756" t="s">
        <v>2173</v>
      </c>
      <c r="B1756" t="s">
        <v>2192</v>
      </c>
      <c r="C1756" t="s">
        <v>3155</v>
      </c>
      <c r="D1756" t="s">
        <v>3181</v>
      </c>
      <c r="E1756" t="s">
        <v>3144</v>
      </c>
      <c r="F1756" t="s">
        <v>3133</v>
      </c>
      <c r="G1756" t="s">
        <v>4125</v>
      </c>
    </row>
    <row r="1757" spans="1:7" x14ac:dyDescent="0.3">
      <c r="A1757" t="s">
        <v>1887</v>
      </c>
      <c r="B1757" t="s">
        <v>1555</v>
      </c>
      <c r="C1757" t="s">
        <v>3212</v>
      </c>
      <c r="D1757" t="s">
        <v>3178</v>
      </c>
      <c r="E1757" t="s">
        <v>3144</v>
      </c>
      <c r="F1757" t="s">
        <v>3144</v>
      </c>
      <c r="G1757" t="s">
        <v>3496</v>
      </c>
    </row>
    <row r="1758" spans="1:7" x14ac:dyDescent="0.3">
      <c r="A1758" t="s">
        <v>655</v>
      </c>
      <c r="B1758" t="s">
        <v>2193</v>
      </c>
      <c r="C1758" t="s">
        <v>3144</v>
      </c>
      <c r="D1758" t="s">
        <v>3144</v>
      </c>
      <c r="E1758" t="s">
        <v>3133</v>
      </c>
      <c r="F1758" t="s">
        <v>3133</v>
      </c>
      <c r="G1758" t="s">
        <v>3216</v>
      </c>
    </row>
    <row r="1759" spans="1:7" x14ac:dyDescent="0.3">
      <c r="A1759" t="s">
        <v>215</v>
      </c>
      <c r="B1759" t="s">
        <v>45</v>
      </c>
      <c r="C1759" t="s">
        <v>3136</v>
      </c>
      <c r="D1759" t="s">
        <v>3136</v>
      </c>
      <c r="E1759" t="s">
        <v>3133</v>
      </c>
      <c r="F1759" t="s">
        <v>3133</v>
      </c>
      <c r="G1759" t="s">
        <v>3216</v>
      </c>
    </row>
    <row r="1760" spans="1:7" x14ac:dyDescent="0.3">
      <c r="A1760" t="s">
        <v>2149</v>
      </c>
      <c r="B1760" t="s">
        <v>2195</v>
      </c>
      <c r="C1760" t="s">
        <v>3133</v>
      </c>
      <c r="D1760" t="s">
        <v>3144</v>
      </c>
      <c r="E1760" t="s">
        <v>3133</v>
      </c>
      <c r="F1760" t="s">
        <v>3133</v>
      </c>
      <c r="G1760" t="s">
        <v>3152</v>
      </c>
    </row>
    <row r="1761" spans="1:7" x14ac:dyDescent="0.3">
      <c r="A1761" t="s">
        <v>2152</v>
      </c>
      <c r="B1761" t="s">
        <v>2197</v>
      </c>
      <c r="C1761" t="s">
        <v>3178</v>
      </c>
      <c r="D1761" t="s">
        <v>3154</v>
      </c>
      <c r="E1761" t="s">
        <v>3144</v>
      </c>
      <c r="F1761" t="s">
        <v>3133</v>
      </c>
      <c r="G1761" t="s">
        <v>3388</v>
      </c>
    </row>
    <row r="1762" spans="1:7" x14ac:dyDescent="0.3">
      <c r="A1762" t="s">
        <v>1674</v>
      </c>
      <c r="B1762" t="s">
        <v>2198</v>
      </c>
      <c r="C1762" t="s">
        <v>3146</v>
      </c>
      <c r="D1762" t="s">
        <v>3232</v>
      </c>
      <c r="E1762" t="s">
        <v>3133</v>
      </c>
      <c r="F1762" t="s">
        <v>3136</v>
      </c>
      <c r="G1762" t="s">
        <v>3819</v>
      </c>
    </row>
    <row r="1763" spans="1:7" x14ac:dyDescent="0.3">
      <c r="A1763" t="s">
        <v>1536</v>
      </c>
      <c r="B1763" t="s">
        <v>2199</v>
      </c>
      <c r="C1763" t="s">
        <v>3175</v>
      </c>
      <c r="D1763" t="s">
        <v>3264</v>
      </c>
      <c r="E1763" t="s">
        <v>3133</v>
      </c>
      <c r="F1763" t="s">
        <v>3144</v>
      </c>
      <c r="G1763" t="s">
        <v>3494</v>
      </c>
    </row>
    <row r="1764" spans="1:7" x14ac:dyDescent="0.3">
      <c r="A1764" t="s">
        <v>895</v>
      </c>
      <c r="B1764" t="s">
        <v>2193</v>
      </c>
      <c r="C1764" t="s">
        <v>3167</v>
      </c>
      <c r="D1764" t="s">
        <v>3174</v>
      </c>
      <c r="E1764" t="s">
        <v>3153</v>
      </c>
      <c r="F1764" t="s">
        <v>3153</v>
      </c>
      <c r="G1764" t="s">
        <v>3554</v>
      </c>
    </row>
    <row r="1765" spans="1:7" x14ac:dyDescent="0.3">
      <c r="A1765" t="s">
        <v>2201</v>
      </c>
      <c r="B1765" t="s">
        <v>1489</v>
      </c>
      <c r="C1765" t="s">
        <v>3144</v>
      </c>
      <c r="D1765" t="s">
        <v>3144</v>
      </c>
      <c r="E1765" t="s">
        <v>3133</v>
      </c>
      <c r="F1765" t="s">
        <v>3133</v>
      </c>
      <c r="G1765" t="s">
        <v>3216</v>
      </c>
    </row>
    <row r="1766" spans="1:7" x14ac:dyDescent="0.3">
      <c r="A1766" t="s">
        <v>246</v>
      </c>
      <c r="B1766" t="s">
        <v>2203</v>
      </c>
      <c r="C1766" t="s">
        <v>3173</v>
      </c>
      <c r="D1766" t="s">
        <v>3136</v>
      </c>
      <c r="E1766" t="s">
        <v>3144</v>
      </c>
      <c r="F1766" t="s">
        <v>3133</v>
      </c>
      <c r="G1766" t="s">
        <v>3294</v>
      </c>
    </row>
    <row r="1767" spans="1:7" x14ac:dyDescent="0.3">
      <c r="A1767" t="s">
        <v>1570</v>
      </c>
      <c r="B1767" t="s">
        <v>2193</v>
      </c>
      <c r="C1767" t="s">
        <v>3144</v>
      </c>
      <c r="D1767" t="s">
        <v>3144</v>
      </c>
      <c r="E1767" t="s">
        <v>3133</v>
      </c>
      <c r="F1767" t="s">
        <v>3133</v>
      </c>
      <c r="G1767" t="s">
        <v>3216</v>
      </c>
    </row>
    <row r="1768" spans="1:7" x14ac:dyDescent="0.3">
      <c r="A1768" t="s">
        <v>239</v>
      </c>
      <c r="B1768" t="s">
        <v>45</v>
      </c>
      <c r="C1768" t="s">
        <v>3144</v>
      </c>
      <c r="D1768" t="s">
        <v>3144</v>
      </c>
      <c r="E1768" t="s">
        <v>3133</v>
      </c>
      <c r="F1768" t="s">
        <v>3133</v>
      </c>
      <c r="G1768" t="s">
        <v>3216</v>
      </c>
    </row>
    <row r="1769" spans="1:7" x14ac:dyDescent="0.3">
      <c r="A1769" t="s">
        <v>425</v>
      </c>
      <c r="B1769" t="s">
        <v>1938</v>
      </c>
      <c r="C1769" t="s">
        <v>3341</v>
      </c>
      <c r="D1769" t="s">
        <v>3275</v>
      </c>
      <c r="E1769" t="s">
        <v>3178</v>
      </c>
      <c r="F1769" t="s">
        <v>3136</v>
      </c>
      <c r="G1769" t="s">
        <v>3743</v>
      </c>
    </row>
    <row r="1770" spans="1:7" x14ac:dyDescent="0.3">
      <c r="A1770" t="s">
        <v>506</v>
      </c>
      <c r="B1770" t="s">
        <v>2208</v>
      </c>
      <c r="C1770" t="s">
        <v>3155</v>
      </c>
      <c r="D1770" t="s">
        <v>3174</v>
      </c>
      <c r="E1770" t="s">
        <v>3144</v>
      </c>
      <c r="F1770" t="s">
        <v>3144</v>
      </c>
      <c r="G1770" t="s">
        <v>4112</v>
      </c>
    </row>
    <row r="1771" spans="1:7" x14ac:dyDescent="0.3">
      <c r="A1771" t="s">
        <v>95</v>
      </c>
      <c r="B1771" t="s">
        <v>2209</v>
      </c>
      <c r="C1771" t="s">
        <v>3198</v>
      </c>
      <c r="D1771" t="s">
        <v>3135</v>
      </c>
      <c r="E1771" t="s">
        <v>3178</v>
      </c>
      <c r="F1771" t="s">
        <v>3144</v>
      </c>
      <c r="G1771" t="s">
        <v>4528</v>
      </c>
    </row>
    <row r="1772" spans="1:7" x14ac:dyDescent="0.3">
      <c r="A1772" t="s">
        <v>51</v>
      </c>
      <c r="B1772" t="s">
        <v>45</v>
      </c>
      <c r="C1772" t="s">
        <v>3205</v>
      </c>
      <c r="D1772" t="s">
        <v>3279</v>
      </c>
      <c r="E1772" t="s">
        <v>3144</v>
      </c>
      <c r="F1772" t="s">
        <v>3162</v>
      </c>
      <c r="G1772" t="s">
        <v>3290</v>
      </c>
    </row>
    <row r="1773" spans="1:7" x14ac:dyDescent="0.3">
      <c r="A1773" t="s">
        <v>874</v>
      </c>
      <c r="B1773" t="s">
        <v>45</v>
      </c>
      <c r="C1773" t="s">
        <v>3266</v>
      </c>
      <c r="D1773" t="s">
        <v>3238</v>
      </c>
      <c r="E1773" t="s">
        <v>3144</v>
      </c>
      <c r="F1773" t="s">
        <v>3136</v>
      </c>
      <c r="G1773" t="s">
        <v>3294</v>
      </c>
    </row>
    <row r="1774" spans="1:7" x14ac:dyDescent="0.3">
      <c r="A1774" t="s">
        <v>1168</v>
      </c>
      <c r="B1774" t="s">
        <v>2211</v>
      </c>
      <c r="C1774" t="s">
        <v>3162</v>
      </c>
      <c r="D1774" t="s">
        <v>3187</v>
      </c>
      <c r="E1774" t="s">
        <v>3133</v>
      </c>
      <c r="F1774" t="s">
        <v>3133</v>
      </c>
      <c r="G1774" t="s">
        <v>3163</v>
      </c>
    </row>
    <row r="1775" spans="1:7" x14ac:dyDescent="0.3">
      <c r="A1775" t="s">
        <v>99</v>
      </c>
      <c r="B1775" t="s">
        <v>2213</v>
      </c>
      <c r="C1775" t="s">
        <v>3154</v>
      </c>
      <c r="D1775" t="s">
        <v>3187</v>
      </c>
      <c r="E1775" t="s">
        <v>3153</v>
      </c>
      <c r="F1775" t="s">
        <v>3133</v>
      </c>
      <c r="G1775" t="s">
        <v>3531</v>
      </c>
    </row>
    <row r="1776" spans="1:7" x14ac:dyDescent="0.3">
      <c r="A1776" t="s">
        <v>270</v>
      </c>
      <c r="B1776" t="s">
        <v>409</v>
      </c>
      <c r="C1776" t="s">
        <v>3237</v>
      </c>
      <c r="D1776" t="s">
        <v>3155</v>
      </c>
      <c r="E1776" t="s">
        <v>3136</v>
      </c>
      <c r="F1776" t="s">
        <v>3133</v>
      </c>
      <c r="G1776" t="s">
        <v>4490</v>
      </c>
    </row>
    <row r="1777" spans="1:7" x14ac:dyDescent="0.3">
      <c r="A1777" t="s">
        <v>52</v>
      </c>
      <c r="B1777" t="s">
        <v>2080</v>
      </c>
      <c r="C1777" t="s">
        <v>3133</v>
      </c>
      <c r="D1777" t="s">
        <v>3136</v>
      </c>
      <c r="E1777" t="s">
        <v>3133</v>
      </c>
      <c r="F1777" t="s">
        <v>3133</v>
      </c>
      <c r="G1777" t="s">
        <v>3152</v>
      </c>
    </row>
    <row r="1778" spans="1:7" x14ac:dyDescent="0.3">
      <c r="A1778" t="s">
        <v>2214</v>
      </c>
      <c r="B1778" t="s">
        <v>2215</v>
      </c>
      <c r="C1778" t="s">
        <v>3173</v>
      </c>
      <c r="D1778" t="s">
        <v>3180</v>
      </c>
      <c r="E1778" t="s">
        <v>3133</v>
      </c>
      <c r="F1778" t="s">
        <v>3133</v>
      </c>
      <c r="G1778" t="s">
        <v>4204</v>
      </c>
    </row>
    <row r="1779" spans="1:7" x14ac:dyDescent="0.3">
      <c r="A1779" t="s">
        <v>2083</v>
      </c>
      <c r="B1779" t="s">
        <v>2217</v>
      </c>
      <c r="C1779" t="s">
        <v>3279</v>
      </c>
      <c r="D1779" t="s">
        <v>3279</v>
      </c>
      <c r="E1779" t="s">
        <v>3136</v>
      </c>
      <c r="F1779" t="s">
        <v>3144</v>
      </c>
      <c r="G1779" t="s">
        <v>3216</v>
      </c>
    </row>
    <row r="1780" spans="1:7" x14ac:dyDescent="0.3">
      <c r="A1780" t="s">
        <v>960</v>
      </c>
      <c r="B1780" t="s">
        <v>2219</v>
      </c>
      <c r="C1780" t="s">
        <v>3244</v>
      </c>
      <c r="D1780" t="s">
        <v>3237</v>
      </c>
      <c r="E1780" t="s">
        <v>3136</v>
      </c>
      <c r="F1780" t="s">
        <v>3133</v>
      </c>
      <c r="G1780" t="s">
        <v>4449</v>
      </c>
    </row>
    <row r="1781" spans="1:7" x14ac:dyDescent="0.3">
      <c r="A1781" t="s">
        <v>308</v>
      </c>
      <c r="B1781" t="s">
        <v>1906</v>
      </c>
      <c r="C1781" t="s">
        <v>3155</v>
      </c>
      <c r="D1781" t="s">
        <v>3202</v>
      </c>
      <c r="E1781" t="s">
        <v>3133</v>
      </c>
      <c r="F1781" t="s">
        <v>3153</v>
      </c>
      <c r="G1781" t="s">
        <v>4056</v>
      </c>
    </row>
    <row r="1782" spans="1:7" x14ac:dyDescent="0.3">
      <c r="A1782" t="s">
        <v>161</v>
      </c>
      <c r="B1782" t="s">
        <v>1992</v>
      </c>
      <c r="C1782" t="s">
        <v>3145</v>
      </c>
      <c r="D1782" t="s">
        <v>3222</v>
      </c>
      <c r="E1782" t="s">
        <v>3136</v>
      </c>
      <c r="F1782" t="s">
        <v>3144</v>
      </c>
      <c r="G1782" t="s">
        <v>4529</v>
      </c>
    </row>
    <row r="1783" spans="1:7" x14ac:dyDescent="0.3">
      <c r="A1783" t="s">
        <v>251</v>
      </c>
      <c r="B1783" t="s">
        <v>45</v>
      </c>
      <c r="C1783" t="s">
        <v>3144</v>
      </c>
      <c r="D1783" t="s">
        <v>3144</v>
      </c>
      <c r="E1783" t="s">
        <v>3133</v>
      </c>
      <c r="F1783" t="s">
        <v>3133</v>
      </c>
      <c r="G1783" t="s">
        <v>3216</v>
      </c>
    </row>
    <row r="1784" spans="1:7" x14ac:dyDescent="0.3">
      <c r="A1784" t="s">
        <v>1662</v>
      </c>
      <c r="B1784" t="s">
        <v>45</v>
      </c>
      <c r="C1784" t="s">
        <v>3144</v>
      </c>
      <c r="D1784" t="s">
        <v>3153</v>
      </c>
      <c r="E1784" t="s">
        <v>3133</v>
      </c>
      <c r="F1784" t="s">
        <v>3133</v>
      </c>
      <c r="G1784" t="s">
        <v>3163</v>
      </c>
    </row>
    <row r="1785" spans="1:7" x14ac:dyDescent="0.3">
      <c r="A1785" t="s">
        <v>31</v>
      </c>
      <c r="B1785" t="s">
        <v>2221</v>
      </c>
      <c r="C1785" t="s">
        <v>3205</v>
      </c>
      <c r="D1785" t="s">
        <v>3307</v>
      </c>
      <c r="E1785" t="s">
        <v>3178</v>
      </c>
      <c r="F1785" t="s">
        <v>3144</v>
      </c>
      <c r="G1785" t="s">
        <v>4530</v>
      </c>
    </row>
    <row r="1786" spans="1:7" x14ac:dyDescent="0.3">
      <c r="A1786" t="s">
        <v>4611</v>
      </c>
      <c r="B1786" t="s">
        <v>2223</v>
      </c>
      <c r="C1786" t="s">
        <v>3279</v>
      </c>
      <c r="D1786" t="s">
        <v>3232</v>
      </c>
      <c r="E1786" t="s">
        <v>3136</v>
      </c>
      <c r="F1786" t="s">
        <v>3133</v>
      </c>
      <c r="G1786" t="s">
        <v>4179</v>
      </c>
    </row>
    <row r="1787" spans="1:7" x14ac:dyDescent="0.3">
      <c r="A1787" t="s">
        <v>1192</v>
      </c>
      <c r="B1787" t="s">
        <v>2224</v>
      </c>
      <c r="C1787" t="s">
        <v>3201</v>
      </c>
      <c r="D1787" t="s">
        <v>3195</v>
      </c>
      <c r="E1787" t="s">
        <v>3133</v>
      </c>
      <c r="F1787" t="s">
        <v>3144</v>
      </c>
      <c r="G1787" t="s">
        <v>4450</v>
      </c>
    </row>
    <row r="1788" spans="1:7" x14ac:dyDescent="0.3">
      <c r="A1788" t="s">
        <v>986</v>
      </c>
      <c r="B1788" t="s">
        <v>2225</v>
      </c>
      <c r="C1788" t="s">
        <v>3188</v>
      </c>
      <c r="D1788" t="s">
        <v>3244</v>
      </c>
      <c r="E1788" t="s">
        <v>3153</v>
      </c>
      <c r="F1788" t="s">
        <v>3153</v>
      </c>
      <c r="G1788" t="s">
        <v>3256</v>
      </c>
    </row>
    <row r="1789" spans="1:7" x14ac:dyDescent="0.3">
      <c r="A1789" t="s">
        <v>82</v>
      </c>
      <c r="B1789" t="s">
        <v>45</v>
      </c>
      <c r="C1789" t="s">
        <v>3341</v>
      </c>
      <c r="D1789" t="s">
        <v>3275</v>
      </c>
      <c r="E1789" t="s">
        <v>3162</v>
      </c>
      <c r="F1789" t="s">
        <v>3136</v>
      </c>
      <c r="G1789" t="s">
        <v>3743</v>
      </c>
    </row>
    <row r="1790" spans="1:7" x14ac:dyDescent="0.3">
      <c r="A1790" t="s">
        <v>1537</v>
      </c>
      <c r="B1790" t="s">
        <v>45</v>
      </c>
      <c r="C1790" t="s">
        <v>3162</v>
      </c>
      <c r="D1790" t="s">
        <v>3162</v>
      </c>
      <c r="E1790" t="s">
        <v>3133</v>
      </c>
      <c r="F1790" t="s">
        <v>3133</v>
      </c>
      <c r="G1790" t="s">
        <v>3216</v>
      </c>
    </row>
    <row r="1791" spans="1:7" x14ac:dyDescent="0.3">
      <c r="A1791" t="s">
        <v>2226</v>
      </c>
      <c r="B1791" t="s">
        <v>2227</v>
      </c>
      <c r="C1791" t="s">
        <v>3181</v>
      </c>
      <c r="D1791" t="s">
        <v>3212</v>
      </c>
      <c r="E1791" t="s">
        <v>3133</v>
      </c>
      <c r="F1791" t="s">
        <v>3153</v>
      </c>
      <c r="G1791" t="s">
        <v>4446</v>
      </c>
    </row>
    <row r="1792" spans="1:7" x14ac:dyDescent="0.3">
      <c r="A1792" t="s">
        <v>2152</v>
      </c>
      <c r="B1792" t="s">
        <v>1598</v>
      </c>
      <c r="C1792" t="s">
        <v>3144</v>
      </c>
      <c r="D1792" t="s">
        <v>3178</v>
      </c>
      <c r="E1792" t="s">
        <v>3133</v>
      </c>
      <c r="F1792" t="s">
        <v>3133</v>
      </c>
      <c r="G1792" t="s">
        <v>4258</v>
      </c>
    </row>
    <row r="1793" spans="1:7" x14ac:dyDescent="0.3">
      <c r="A1793" t="s">
        <v>1674</v>
      </c>
      <c r="B1793" t="s">
        <v>1961</v>
      </c>
      <c r="C1793" t="s">
        <v>3244</v>
      </c>
      <c r="D1793" t="s">
        <v>3155</v>
      </c>
      <c r="E1793" t="s">
        <v>3153</v>
      </c>
      <c r="F1793" t="s">
        <v>3144</v>
      </c>
      <c r="G1793" t="s">
        <v>3300</v>
      </c>
    </row>
    <row r="1794" spans="1:7" x14ac:dyDescent="0.3">
      <c r="A1794" t="s">
        <v>1536</v>
      </c>
      <c r="B1794" t="s">
        <v>2227</v>
      </c>
      <c r="C1794" t="s">
        <v>3175</v>
      </c>
      <c r="D1794" t="s">
        <v>3212</v>
      </c>
      <c r="E1794" t="s">
        <v>3144</v>
      </c>
      <c r="F1794" t="s">
        <v>3144</v>
      </c>
      <c r="G1794" t="s">
        <v>4342</v>
      </c>
    </row>
    <row r="1795" spans="1:7" x14ac:dyDescent="0.3">
      <c r="A1795" t="s">
        <v>64</v>
      </c>
      <c r="B1795" t="s">
        <v>1873</v>
      </c>
      <c r="C1795" t="s">
        <v>3174</v>
      </c>
      <c r="D1795" t="s">
        <v>3238</v>
      </c>
      <c r="E1795" t="s">
        <v>3144</v>
      </c>
      <c r="F1795" t="s">
        <v>3133</v>
      </c>
      <c r="G1795" t="s">
        <v>3311</v>
      </c>
    </row>
    <row r="1796" spans="1:7" x14ac:dyDescent="0.3">
      <c r="A1796" t="s">
        <v>895</v>
      </c>
      <c r="B1796" t="s">
        <v>2231</v>
      </c>
      <c r="C1796" t="s">
        <v>3180</v>
      </c>
      <c r="D1796" t="s">
        <v>3195</v>
      </c>
      <c r="E1796" t="s">
        <v>3133</v>
      </c>
      <c r="F1796" t="s">
        <v>3133</v>
      </c>
      <c r="G1796" t="s">
        <v>3527</v>
      </c>
    </row>
    <row r="1797" spans="1:7" x14ac:dyDescent="0.3">
      <c r="A1797" t="s">
        <v>518</v>
      </c>
      <c r="B1797" t="s">
        <v>2232</v>
      </c>
      <c r="C1797" t="s">
        <v>3155</v>
      </c>
      <c r="D1797" t="s">
        <v>3175</v>
      </c>
      <c r="E1797" t="s">
        <v>3144</v>
      </c>
      <c r="F1797" t="s">
        <v>3144</v>
      </c>
      <c r="G1797" t="s">
        <v>4531</v>
      </c>
    </row>
    <row r="1798" spans="1:7" x14ac:dyDescent="0.3">
      <c r="A1798" t="s">
        <v>239</v>
      </c>
      <c r="B1798" t="s">
        <v>1393</v>
      </c>
      <c r="C1798" t="s">
        <v>3289</v>
      </c>
      <c r="D1798" t="s">
        <v>3168</v>
      </c>
      <c r="E1798" t="s">
        <v>3153</v>
      </c>
      <c r="F1798" t="s">
        <v>3136</v>
      </c>
      <c r="G1798" t="s">
        <v>3434</v>
      </c>
    </row>
    <row r="1799" spans="1:7" x14ac:dyDescent="0.3">
      <c r="A1799" t="s">
        <v>1570</v>
      </c>
      <c r="B1799" t="s">
        <v>45</v>
      </c>
      <c r="C1799" t="s">
        <v>3144</v>
      </c>
      <c r="D1799" t="s">
        <v>3144</v>
      </c>
      <c r="E1799" t="s">
        <v>3133</v>
      </c>
      <c r="F1799" t="s">
        <v>3133</v>
      </c>
      <c r="G1799" t="s">
        <v>3216</v>
      </c>
    </row>
    <row r="1800" spans="1:7" x14ac:dyDescent="0.3">
      <c r="A1800" t="s">
        <v>4611</v>
      </c>
      <c r="B1800" t="s">
        <v>2234</v>
      </c>
      <c r="C1800" t="s">
        <v>3279</v>
      </c>
      <c r="D1800" t="s">
        <v>3181</v>
      </c>
      <c r="E1800" t="s">
        <v>3144</v>
      </c>
      <c r="F1800" t="s">
        <v>3153</v>
      </c>
      <c r="G1800" t="s">
        <v>3349</v>
      </c>
    </row>
    <row r="1801" spans="1:7" x14ac:dyDescent="0.3">
      <c r="A1801" t="s">
        <v>31</v>
      </c>
      <c r="B1801" t="s">
        <v>2237</v>
      </c>
      <c r="C1801" t="s">
        <v>3303</v>
      </c>
      <c r="D1801" t="s">
        <v>3306</v>
      </c>
      <c r="E1801" t="s">
        <v>3162</v>
      </c>
      <c r="F1801" t="s">
        <v>3133</v>
      </c>
      <c r="G1801" t="s">
        <v>4532</v>
      </c>
    </row>
    <row r="1802" spans="1:7" x14ac:dyDescent="0.3">
      <c r="A1802" t="s">
        <v>82</v>
      </c>
      <c r="B1802" t="s">
        <v>2237</v>
      </c>
      <c r="C1802" t="s">
        <v>3195</v>
      </c>
      <c r="D1802" t="s">
        <v>3195</v>
      </c>
      <c r="E1802" t="s">
        <v>3144</v>
      </c>
      <c r="F1802" t="s">
        <v>3133</v>
      </c>
      <c r="G1802" t="s">
        <v>3216</v>
      </c>
    </row>
    <row r="1803" spans="1:7" x14ac:dyDescent="0.3">
      <c r="A1803" t="s">
        <v>1192</v>
      </c>
      <c r="B1803" t="s">
        <v>2053</v>
      </c>
      <c r="C1803" t="s">
        <v>3146</v>
      </c>
      <c r="D1803" t="s">
        <v>3297</v>
      </c>
      <c r="E1803" t="s">
        <v>3144</v>
      </c>
      <c r="F1803" t="s">
        <v>3153</v>
      </c>
      <c r="G1803" t="s">
        <v>4533</v>
      </c>
    </row>
    <row r="1804" spans="1:7" x14ac:dyDescent="0.3">
      <c r="A1804" t="s">
        <v>986</v>
      </c>
      <c r="B1804" t="s">
        <v>1863</v>
      </c>
      <c r="C1804" t="s">
        <v>3144</v>
      </c>
      <c r="D1804" t="s">
        <v>3153</v>
      </c>
      <c r="E1804" t="s">
        <v>3133</v>
      </c>
      <c r="F1804" t="s">
        <v>3133</v>
      </c>
      <c r="G1804" t="s">
        <v>3163</v>
      </c>
    </row>
    <row r="1805" spans="1:7" x14ac:dyDescent="0.3">
      <c r="A1805" t="s">
        <v>1537</v>
      </c>
      <c r="B1805" t="s">
        <v>2238</v>
      </c>
      <c r="C1805" t="s">
        <v>3135</v>
      </c>
      <c r="D1805" t="s">
        <v>3237</v>
      </c>
      <c r="E1805" t="s">
        <v>3162</v>
      </c>
      <c r="F1805" t="s">
        <v>3144</v>
      </c>
      <c r="G1805" t="s">
        <v>3600</v>
      </c>
    </row>
    <row r="1806" spans="1:7" x14ac:dyDescent="0.3">
      <c r="A1806" t="s">
        <v>138</v>
      </c>
      <c r="B1806" t="s">
        <v>45</v>
      </c>
      <c r="C1806" t="s">
        <v>3178</v>
      </c>
      <c r="D1806" t="s">
        <v>3144</v>
      </c>
      <c r="E1806" t="s">
        <v>3133</v>
      </c>
      <c r="F1806" t="s">
        <v>3144</v>
      </c>
      <c r="G1806" t="s">
        <v>3813</v>
      </c>
    </row>
    <row r="1807" spans="1:7" x14ac:dyDescent="0.3">
      <c r="A1807" t="s">
        <v>907</v>
      </c>
      <c r="B1807" t="s">
        <v>45</v>
      </c>
      <c r="C1807" t="s">
        <v>3133</v>
      </c>
      <c r="D1807" t="s">
        <v>3133</v>
      </c>
      <c r="E1807" t="s">
        <v>3133</v>
      </c>
      <c r="F1807" t="s">
        <v>3133</v>
      </c>
      <c r="G1807" t="s">
        <v>3152</v>
      </c>
    </row>
    <row r="1808" spans="1:7" x14ac:dyDescent="0.3">
      <c r="A1808" t="s">
        <v>1168</v>
      </c>
      <c r="B1808" t="s">
        <v>2239</v>
      </c>
      <c r="C1808" t="s">
        <v>3173</v>
      </c>
      <c r="D1808" t="s">
        <v>3136</v>
      </c>
      <c r="E1808" t="s">
        <v>3144</v>
      </c>
      <c r="F1808" t="s">
        <v>3133</v>
      </c>
      <c r="G1808" t="s">
        <v>3294</v>
      </c>
    </row>
    <row r="1809" spans="1:7" x14ac:dyDescent="0.3">
      <c r="A1809" t="s">
        <v>99</v>
      </c>
      <c r="B1809" t="s">
        <v>1873</v>
      </c>
      <c r="C1809" t="s">
        <v>3212</v>
      </c>
      <c r="D1809" t="s">
        <v>3181</v>
      </c>
      <c r="E1809" t="s">
        <v>3153</v>
      </c>
      <c r="F1809" t="s">
        <v>3133</v>
      </c>
      <c r="G1809" t="s">
        <v>3809</v>
      </c>
    </row>
    <row r="1810" spans="1:7" x14ac:dyDescent="0.3">
      <c r="A1810" t="s">
        <v>270</v>
      </c>
      <c r="B1810" t="s">
        <v>2241</v>
      </c>
      <c r="C1810" t="s">
        <v>3363</v>
      </c>
      <c r="D1810" t="s">
        <v>3313</v>
      </c>
      <c r="E1810" t="s">
        <v>3195</v>
      </c>
      <c r="F1810" t="s">
        <v>3133</v>
      </c>
      <c r="G1810" t="s">
        <v>4285</v>
      </c>
    </row>
    <row r="1811" spans="1:7" x14ac:dyDescent="0.3">
      <c r="A1811" t="s">
        <v>2242</v>
      </c>
      <c r="B1811" t="s">
        <v>2021</v>
      </c>
      <c r="C1811" t="s">
        <v>3155</v>
      </c>
      <c r="D1811" t="s">
        <v>3238</v>
      </c>
      <c r="E1811" t="s">
        <v>3133</v>
      </c>
      <c r="F1811" t="s">
        <v>3133</v>
      </c>
      <c r="G1811" t="s">
        <v>3895</v>
      </c>
    </row>
    <row r="1812" spans="1:7" x14ac:dyDescent="0.3">
      <c r="A1812" t="s">
        <v>308</v>
      </c>
      <c r="B1812" t="s">
        <v>2243</v>
      </c>
      <c r="C1812" t="s">
        <v>3154</v>
      </c>
      <c r="D1812" t="s">
        <v>3178</v>
      </c>
      <c r="E1812" t="s">
        <v>3144</v>
      </c>
      <c r="F1812" t="s">
        <v>3133</v>
      </c>
      <c r="G1812" t="s">
        <v>3294</v>
      </c>
    </row>
    <row r="1813" spans="1:7" x14ac:dyDescent="0.3">
      <c r="A1813" t="s">
        <v>2214</v>
      </c>
      <c r="B1813" t="s">
        <v>1568</v>
      </c>
      <c r="C1813" t="s">
        <v>3188</v>
      </c>
      <c r="D1813" t="s">
        <v>3168</v>
      </c>
      <c r="E1813" t="s">
        <v>3153</v>
      </c>
      <c r="F1813" t="s">
        <v>3144</v>
      </c>
      <c r="G1813" t="s">
        <v>3531</v>
      </c>
    </row>
    <row r="1814" spans="1:7" x14ac:dyDescent="0.3">
      <c r="A1814" t="s">
        <v>960</v>
      </c>
      <c r="B1814" t="s">
        <v>45</v>
      </c>
      <c r="C1814" t="s">
        <v>3155</v>
      </c>
      <c r="D1814" t="s">
        <v>3187</v>
      </c>
      <c r="E1814" t="s">
        <v>3144</v>
      </c>
      <c r="F1814" t="s">
        <v>3144</v>
      </c>
      <c r="G1814" t="s">
        <v>4534</v>
      </c>
    </row>
    <row r="1815" spans="1:7" x14ac:dyDescent="0.3">
      <c r="A1815" t="s">
        <v>161</v>
      </c>
      <c r="B1815" t="s">
        <v>45</v>
      </c>
      <c r="C1815" t="s">
        <v>3133</v>
      </c>
      <c r="D1815" t="s">
        <v>3133</v>
      </c>
      <c r="E1815" t="s">
        <v>3133</v>
      </c>
      <c r="F1815" t="s">
        <v>3133</v>
      </c>
      <c r="G1815" t="s">
        <v>3152</v>
      </c>
    </row>
    <row r="1816" spans="1:7" x14ac:dyDescent="0.3">
      <c r="A1816" t="s">
        <v>1674</v>
      </c>
      <c r="B1816" t="s">
        <v>2244</v>
      </c>
      <c r="C1816" t="s">
        <v>3133</v>
      </c>
      <c r="D1816" t="s">
        <v>3136</v>
      </c>
      <c r="E1816" t="s">
        <v>3133</v>
      </c>
      <c r="F1816" t="s">
        <v>3133</v>
      </c>
      <c r="G1816" t="s">
        <v>3152</v>
      </c>
    </row>
    <row r="1817" spans="1:7" x14ac:dyDescent="0.3">
      <c r="A1817" t="s">
        <v>2226</v>
      </c>
      <c r="B1817" t="s">
        <v>2246</v>
      </c>
      <c r="C1817" t="s">
        <v>3155</v>
      </c>
      <c r="D1817" t="s">
        <v>3175</v>
      </c>
      <c r="E1817" t="s">
        <v>3144</v>
      </c>
      <c r="F1817" t="s">
        <v>3144</v>
      </c>
      <c r="G1817" t="s">
        <v>4531</v>
      </c>
    </row>
    <row r="1818" spans="1:7" x14ac:dyDescent="0.3">
      <c r="A1818" t="s">
        <v>83</v>
      </c>
      <c r="B1818" t="s">
        <v>2247</v>
      </c>
      <c r="C1818" t="s">
        <v>3355</v>
      </c>
      <c r="D1818" t="s">
        <v>3310</v>
      </c>
      <c r="E1818" t="s">
        <v>3178</v>
      </c>
      <c r="F1818" t="s">
        <v>3153</v>
      </c>
      <c r="G1818" t="s">
        <v>4535</v>
      </c>
    </row>
    <row r="1819" spans="1:7" x14ac:dyDescent="0.3">
      <c r="A1819" t="s">
        <v>2152</v>
      </c>
      <c r="B1819" t="s">
        <v>2248</v>
      </c>
      <c r="C1819" t="s">
        <v>3232</v>
      </c>
      <c r="D1819" t="s">
        <v>3175</v>
      </c>
      <c r="E1819" t="s">
        <v>3136</v>
      </c>
      <c r="F1819" t="s">
        <v>3133</v>
      </c>
      <c r="G1819" t="s">
        <v>3233</v>
      </c>
    </row>
    <row r="1820" spans="1:7" x14ac:dyDescent="0.3">
      <c r="A1820" t="s">
        <v>1536</v>
      </c>
      <c r="B1820" t="s">
        <v>1638</v>
      </c>
      <c r="C1820" t="s">
        <v>3264</v>
      </c>
      <c r="D1820" t="s">
        <v>3264</v>
      </c>
      <c r="E1820" t="s">
        <v>3133</v>
      </c>
      <c r="F1820" t="s">
        <v>3144</v>
      </c>
      <c r="G1820" t="s">
        <v>3216</v>
      </c>
    </row>
    <row r="1821" spans="1:7" x14ac:dyDescent="0.3">
      <c r="A1821" t="s">
        <v>895</v>
      </c>
      <c r="B1821" t="s">
        <v>461</v>
      </c>
      <c r="C1821" t="s">
        <v>3146</v>
      </c>
      <c r="D1821" t="s">
        <v>3175</v>
      </c>
      <c r="E1821" t="s">
        <v>3153</v>
      </c>
      <c r="F1821" t="s">
        <v>3153</v>
      </c>
      <c r="G1821" t="s">
        <v>4536</v>
      </c>
    </row>
    <row r="1822" spans="1:7" x14ac:dyDescent="0.3">
      <c r="A1822" t="s">
        <v>239</v>
      </c>
      <c r="B1822" t="s">
        <v>45</v>
      </c>
      <c r="C1822" t="s">
        <v>3195</v>
      </c>
      <c r="D1822" t="s">
        <v>3173</v>
      </c>
      <c r="E1822" t="s">
        <v>3133</v>
      </c>
      <c r="F1822" t="s">
        <v>3144</v>
      </c>
      <c r="G1822" t="s">
        <v>3218</v>
      </c>
    </row>
    <row r="1823" spans="1:7" x14ac:dyDescent="0.3">
      <c r="A1823" t="s">
        <v>874</v>
      </c>
      <c r="B1823" t="s">
        <v>2192</v>
      </c>
      <c r="C1823" t="s">
        <v>3136</v>
      </c>
      <c r="D1823" t="s">
        <v>3162</v>
      </c>
      <c r="E1823" t="s">
        <v>3133</v>
      </c>
      <c r="F1823" t="s">
        <v>3133</v>
      </c>
      <c r="G1823" t="s">
        <v>3573</v>
      </c>
    </row>
    <row r="1824" spans="1:7" x14ac:dyDescent="0.3">
      <c r="A1824" t="s">
        <v>95</v>
      </c>
      <c r="B1824" t="s">
        <v>2250</v>
      </c>
      <c r="C1824" t="s">
        <v>3237</v>
      </c>
      <c r="D1824" t="s">
        <v>3222</v>
      </c>
      <c r="E1824" t="s">
        <v>3153</v>
      </c>
      <c r="F1824" t="s">
        <v>3144</v>
      </c>
      <c r="G1824" t="s">
        <v>4218</v>
      </c>
    </row>
    <row r="1825" spans="1:7" x14ac:dyDescent="0.3">
      <c r="A1825" t="s">
        <v>1890</v>
      </c>
      <c r="B1825" t="s">
        <v>2199</v>
      </c>
      <c r="C1825" t="s">
        <v>3135</v>
      </c>
      <c r="D1825" t="s">
        <v>3279</v>
      </c>
      <c r="E1825" t="s">
        <v>3173</v>
      </c>
      <c r="F1825" t="s">
        <v>3133</v>
      </c>
      <c r="G1825" t="s">
        <v>4537</v>
      </c>
    </row>
    <row r="1826" spans="1:7" x14ac:dyDescent="0.3">
      <c r="A1826" t="s">
        <v>1887</v>
      </c>
      <c r="B1826" t="s">
        <v>2251</v>
      </c>
      <c r="C1826" t="s">
        <v>3175</v>
      </c>
      <c r="D1826" t="s">
        <v>3195</v>
      </c>
      <c r="E1826" t="s">
        <v>3133</v>
      </c>
      <c r="F1826" t="s">
        <v>3153</v>
      </c>
      <c r="G1826" t="s">
        <v>3344</v>
      </c>
    </row>
    <row r="1827" spans="1:7" x14ac:dyDescent="0.3">
      <c r="A1827" t="s">
        <v>506</v>
      </c>
      <c r="B1827" t="s">
        <v>2199</v>
      </c>
      <c r="C1827" t="s">
        <v>3244</v>
      </c>
      <c r="D1827" t="s">
        <v>3232</v>
      </c>
      <c r="E1827" t="s">
        <v>3133</v>
      </c>
      <c r="F1827" t="s">
        <v>3144</v>
      </c>
      <c r="G1827" t="s">
        <v>3927</v>
      </c>
    </row>
    <row r="1828" spans="1:7" x14ac:dyDescent="0.3">
      <c r="A1828" t="s">
        <v>2173</v>
      </c>
      <c r="B1828" t="s">
        <v>2252</v>
      </c>
      <c r="C1828" t="s">
        <v>3153</v>
      </c>
      <c r="D1828" t="s">
        <v>3162</v>
      </c>
      <c r="E1828" t="s">
        <v>3133</v>
      </c>
      <c r="F1828" t="s">
        <v>3133</v>
      </c>
      <c r="G1828" t="s">
        <v>3163</v>
      </c>
    </row>
    <row r="1829" spans="1:7" x14ac:dyDescent="0.3">
      <c r="A1829" t="s">
        <v>51</v>
      </c>
      <c r="B1829" t="s">
        <v>45</v>
      </c>
      <c r="C1829" t="s">
        <v>3255</v>
      </c>
      <c r="D1829" t="s">
        <v>3168</v>
      </c>
      <c r="E1829" t="s">
        <v>3153</v>
      </c>
      <c r="F1829" t="s">
        <v>3144</v>
      </c>
      <c r="G1829" t="s">
        <v>3272</v>
      </c>
    </row>
    <row r="1830" spans="1:7" x14ac:dyDescent="0.3">
      <c r="A1830" t="s">
        <v>215</v>
      </c>
      <c r="B1830" t="s">
        <v>45</v>
      </c>
      <c r="C1830" t="s">
        <v>3232</v>
      </c>
      <c r="D1830" t="s">
        <v>3174</v>
      </c>
      <c r="E1830" t="s">
        <v>3153</v>
      </c>
      <c r="F1830" t="s">
        <v>3133</v>
      </c>
      <c r="G1830" t="s">
        <v>3569</v>
      </c>
    </row>
    <row r="1831" spans="1:7" x14ac:dyDescent="0.3">
      <c r="A1831" t="s">
        <v>1131</v>
      </c>
      <c r="B1831" t="s">
        <v>2253</v>
      </c>
      <c r="C1831" t="s">
        <v>3136</v>
      </c>
      <c r="D1831" t="s">
        <v>3173</v>
      </c>
      <c r="E1831" t="s">
        <v>3133</v>
      </c>
      <c r="F1831" t="s">
        <v>3133</v>
      </c>
      <c r="G1831" t="s">
        <v>3388</v>
      </c>
    </row>
    <row r="1832" spans="1:7" x14ac:dyDescent="0.3">
      <c r="A1832" t="s">
        <v>900</v>
      </c>
      <c r="B1832" t="s">
        <v>2255</v>
      </c>
      <c r="C1832" t="s">
        <v>3133</v>
      </c>
      <c r="D1832" t="s">
        <v>3162</v>
      </c>
      <c r="E1832" t="s">
        <v>3133</v>
      </c>
      <c r="F1832" t="s">
        <v>3133</v>
      </c>
      <c r="G1832" t="s">
        <v>3152</v>
      </c>
    </row>
    <row r="1833" spans="1:7" x14ac:dyDescent="0.3">
      <c r="A1833" t="s">
        <v>55</v>
      </c>
      <c r="B1833" t="s">
        <v>2221</v>
      </c>
      <c r="C1833" t="s">
        <v>3307</v>
      </c>
      <c r="D1833" t="s">
        <v>3297</v>
      </c>
      <c r="E1833" t="s">
        <v>3136</v>
      </c>
      <c r="F1833" t="s">
        <v>3153</v>
      </c>
      <c r="G1833" t="s">
        <v>4490</v>
      </c>
    </row>
    <row r="1834" spans="1:7" x14ac:dyDescent="0.3">
      <c r="A1834" t="s">
        <v>1947</v>
      </c>
      <c r="B1834" t="s">
        <v>2256</v>
      </c>
      <c r="C1834" t="s">
        <v>3315</v>
      </c>
      <c r="D1834" t="s">
        <v>3134</v>
      </c>
      <c r="E1834" t="s">
        <v>3162</v>
      </c>
      <c r="F1834" t="s">
        <v>3133</v>
      </c>
      <c r="G1834" t="s">
        <v>4538</v>
      </c>
    </row>
    <row r="1835" spans="1:7" x14ac:dyDescent="0.3">
      <c r="A1835" t="s">
        <v>4610</v>
      </c>
      <c r="B1835" t="s">
        <v>2257</v>
      </c>
      <c r="C1835" t="s">
        <v>3187</v>
      </c>
      <c r="D1835" t="s">
        <v>3180</v>
      </c>
      <c r="E1835" t="s">
        <v>3144</v>
      </c>
      <c r="F1835" t="s">
        <v>3133</v>
      </c>
      <c r="G1835" t="s">
        <v>3411</v>
      </c>
    </row>
    <row r="1836" spans="1:7" x14ac:dyDescent="0.3">
      <c r="A1836" t="s">
        <v>1971</v>
      </c>
      <c r="B1836" t="s">
        <v>903</v>
      </c>
      <c r="C1836" t="s">
        <v>3133</v>
      </c>
      <c r="D1836" t="s">
        <v>3153</v>
      </c>
      <c r="E1836" t="s">
        <v>3133</v>
      </c>
      <c r="F1836" t="s">
        <v>3133</v>
      </c>
      <c r="G1836" t="s">
        <v>3152</v>
      </c>
    </row>
    <row r="1837" spans="1:7" x14ac:dyDescent="0.3">
      <c r="A1837" t="s">
        <v>71</v>
      </c>
      <c r="B1837" t="s">
        <v>1228</v>
      </c>
      <c r="C1837" t="s">
        <v>3181</v>
      </c>
      <c r="D1837" t="s">
        <v>3202</v>
      </c>
      <c r="E1837" t="s">
        <v>3133</v>
      </c>
      <c r="F1837" t="s">
        <v>3144</v>
      </c>
      <c r="G1837" t="s">
        <v>3256</v>
      </c>
    </row>
    <row r="1838" spans="1:7" x14ac:dyDescent="0.3">
      <c r="A1838" t="s">
        <v>2258</v>
      </c>
      <c r="B1838" t="s">
        <v>2259</v>
      </c>
      <c r="C1838" t="s">
        <v>3133</v>
      </c>
      <c r="D1838" t="s">
        <v>3144</v>
      </c>
      <c r="E1838" t="s">
        <v>3133</v>
      </c>
      <c r="F1838" t="s">
        <v>3133</v>
      </c>
      <c r="G1838" t="s">
        <v>3152</v>
      </c>
    </row>
    <row r="1839" spans="1:7" x14ac:dyDescent="0.3">
      <c r="A1839" t="s">
        <v>2260</v>
      </c>
      <c r="B1839" t="s">
        <v>2261</v>
      </c>
      <c r="C1839" t="s">
        <v>3153</v>
      </c>
      <c r="D1839" t="s">
        <v>3136</v>
      </c>
      <c r="E1839" t="s">
        <v>3133</v>
      </c>
      <c r="F1839" t="s">
        <v>3133</v>
      </c>
      <c r="G1839" t="s">
        <v>3311</v>
      </c>
    </row>
    <row r="1840" spans="1:7" x14ac:dyDescent="0.3">
      <c r="A1840" t="s">
        <v>536</v>
      </c>
      <c r="B1840" t="s">
        <v>2262</v>
      </c>
      <c r="C1840" t="s">
        <v>3173</v>
      </c>
      <c r="D1840" t="s">
        <v>3187</v>
      </c>
      <c r="E1840" t="s">
        <v>3133</v>
      </c>
      <c r="F1840" t="s">
        <v>3133</v>
      </c>
      <c r="G1840" t="s">
        <v>3522</v>
      </c>
    </row>
    <row r="1841" spans="1:7" x14ac:dyDescent="0.3">
      <c r="A1841" t="s">
        <v>1869</v>
      </c>
      <c r="B1841" t="s">
        <v>45</v>
      </c>
      <c r="C1841" t="s">
        <v>3144</v>
      </c>
      <c r="D1841" t="s">
        <v>3144</v>
      </c>
      <c r="E1841" t="s">
        <v>3133</v>
      </c>
      <c r="F1841" t="s">
        <v>3133</v>
      </c>
      <c r="G1841" t="s">
        <v>3216</v>
      </c>
    </row>
    <row r="1842" spans="1:7" x14ac:dyDescent="0.3">
      <c r="A1842" t="s">
        <v>64</v>
      </c>
      <c r="B1842" t="s">
        <v>2263</v>
      </c>
      <c r="C1842" t="s">
        <v>3175</v>
      </c>
      <c r="D1842" t="s">
        <v>3212</v>
      </c>
      <c r="E1842" t="s">
        <v>3136</v>
      </c>
      <c r="F1842" t="s">
        <v>3133</v>
      </c>
      <c r="G1842" t="s">
        <v>4342</v>
      </c>
    </row>
    <row r="1843" spans="1:7" x14ac:dyDescent="0.3">
      <c r="A1843" t="s">
        <v>83</v>
      </c>
      <c r="B1843" t="s">
        <v>1554</v>
      </c>
      <c r="C1843" t="s">
        <v>3201</v>
      </c>
      <c r="D1843" t="s">
        <v>3202</v>
      </c>
      <c r="E1843" t="s">
        <v>3133</v>
      </c>
      <c r="F1843" t="s">
        <v>3133</v>
      </c>
      <c r="G1843" t="s">
        <v>3984</v>
      </c>
    </row>
    <row r="1844" spans="1:7" x14ac:dyDescent="0.3">
      <c r="A1844" t="s">
        <v>895</v>
      </c>
      <c r="B1844" t="s">
        <v>2263</v>
      </c>
      <c r="C1844" t="s">
        <v>3153</v>
      </c>
      <c r="D1844" t="s">
        <v>3180</v>
      </c>
      <c r="E1844" t="s">
        <v>3133</v>
      </c>
      <c r="F1844" t="s">
        <v>3133</v>
      </c>
      <c r="G1844" t="s">
        <v>3878</v>
      </c>
    </row>
    <row r="1845" spans="1:7" x14ac:dyDescent="0.3">
      <c r="A1845" t="s">
        <v>2152</v>
      </c>
      <c r="B1845" t="s">
        <v>2265</v>
      </c>
      <c r="C1845" t="s">
        <v>3244</v>
      </c>
      <c r="D1845" t="s">
        <v>3202</v>
      </c>
      <c r="E1845" t="s">
        <v>3133</v>
      </c>
      <c r="F1845" t="s">
        <v>3144</v>
      </c>
      <c r="G1845" t="s">
        <v>3294</v>
      </c>
    </row>
    <row r="1846" spans="1:7" x14ac:dyDescent="0.3">
      <c r="A1846" t="s">
        <v>1674</v>
      </c>
      <c r="B1846" t="s">
        <v>2265</v>
      </c>
      <c r="C1846" t="s">
        <v>3334</v>
      </c>
      <c r="D1846" t="s">
        <v>3303</v>
      </c>
      <c r="E1846" t="s">
        <v>3180</v>
      </c>
      <c r="F1846" t="s">
        <v>3144</v>
      </c>
      <c r="G1846" t="s">
        <v>4416</v>
      </c>
    </row>
    <row r="1847" spans="1:7" x14ac:dyDescent="0.3">
      <c r="A1847" t="s">
        <v>239</v>
      </c>
      <c r="B1847" t="s">
        <v>2266</v>
      </c>
      <c r="C1847" t="s">
        <v>3195</v>
      </c>
      <c r="D1847" t="s">
        <v>3162</v>
      </c>
      <c r="E1847" t="s">
        <v>3133</v>
      </c>
      <c r="F1847" t="s">
        <v>3144</v>
      </c>
      <c r="G1847" t="s">
        <v>3595</v>
      </c>
    </row>
    <row r="1848" spans="1:7" x14ac:dyDescent="0.3">
      <c r="A1848" t="s">
        <v>1536</v>
      </c>
      <c r="B1848" t="s">
        <v>2267</v>
      </c>
      <c r="C1848" t="s">
        <v>3202</v>
      </c>
      <c r="D1848" t="s">
        <v>3180</v>
      </c>
      <c r="E1848" t="s">
        <v>3133</v>
      </c>
      <c r="F1848" t="s">
        <v>3144</v>
      </c>
      <c r="G1848" t="s">
        <v>4300</v>
      </c>
    </row>
    <row r="1849" spans="1:7" x14ac:dyDescent="0.3">
      <c r="A1849" t="s">
        <v>1570</v>
      </c>
      <c r="B1849" t="s">
        <v>45</v>
      </c>
      <c r="C1849" t="s">
        <v>3133</v>
      </c>
      <c r="D1849" t="s">
        <v>3133</v>
      </c>
      <c r="E1849" t="s">
        <v>3133</v>
      </c>
      <c r="F1849" t="s">
        <v>3133</v>
      </c>
      <c r="G1849" t="s">
        <v>3152</v>
      </c>
    </row>
    <row r="1850" spans="1:7" x14ac:dyDescent="0.3">
      <c r="A1850" t="s">
        <v>2269</v>
      </c>
      <c r="B1850" t="s">
        <v>149</v>
      </c>
      <c r="C1850" t="s">
        <v>3202</v>
      </c>
      <c r="D1850" t="s">
        <v>3180</v>
      </c>
      <c r="E1850" t="s">
        <v>3144</v>
      </c>
      <c r="F1850" t="s">
        <v>3144</v>
      </c>
      <c r="G1850" t="s">
        <v>4300</v>
      </c>
    </row>
    <row r="1851" spans="1:7" x14ac:dyDescent="0.3">
      <c r="A1851" t="s">
        <v>900</v>
      </c>
      <c r="B1851" t="s">
        <v>1945</v>
      </c>
      <c r="C1851" t="s">
        <v>3405</v>
      </c>
      <c r="D1851" t="s">
        <v>3307</v>
      </c>
      <c r="E1851" t="s">
        <v>3180</v>
      </c>
      <c r="F1851" t="s">
        <v>3162</v>
      </c>
      <c r="G1851" t="s">
        <v>4539</v>
      </c>
    </row>
    <row r="1852" spans="1:7" x14ac:dyDescent="0.3">
      <c r="A1852" t="s">
        <v>1947</v>
      </c>
      <c r="B1852" t="s">
        <v>2271</v>
      </c>
      <c r="C1852" t="s">
        <v>3313</v>
      </c>
      <c r="D1852" t="s">
        <v>3232</v>
      </c>
      <c r="E1852" t="s">
        <v>3153</v>
      </c>
      <c r="F1852" t="s">
        <v>3136</v>
      </c>
      <c r="G1852" t="s">
        <v>4060</v>
      </c>
    </row>
    <row r="1853" spans="1:7" x14ac:dyDescent="0.3">
      <c r="A1853" t="s">
        <v>55</v>
      </c>
      <c r="B1853" t="s">
        <v>903</v>
      </c>
      <c r="C1853" t="s">
        <v>3155</v>
      </c>
      <c r="D1853" t="s">
        <v>3181</v>
      </c>
      <c r="E1853" t="s">
        <v>3133</v>
      </c>
      <c r="F1853" t="s">
        <v>3133</v>
      </c>
      <c r="G1853" t="s">
        <v>4125</v>
      </c>
    </row>
    <row r="1854" spans="1:7" x14ac:dyDescent="0.3">
      <c r="A1854" t="s">
        <v>233</v>
      </c>
      <c r="B1854" t="s">
        <v>2273</v>
      </c>
      <c r="C1854" t="s">
        <v>3244</v>
      </c>
      <c r="D1854" t="s">
        <v>3154</v>
      </c>
      <c r="E1854" t="s">
        <v>3136</v>
      </c>
      <c r="F1854" t="s">
        <v>3133</v>
      </c>
      <c r="G1854" t="s">
        <v>3325</v>
      </c>
    </row>
    <row r="1855" spans="1:7" x14ac:dyDescent="0.3">
      <c r="A1855" t="s">
        <v>4610</v>
      </c>
      <c r="B1855" t="s">
        <v>2262</v>
      </c>
      <c r="C1855" t="s">
        <v>3155</v>
      </c>
      <c r="D1855" t="s">
        <v>3244</v>
      </c>
      <c r="E1855" t="s">
        <v>3133</v>
      </c>
      <c r="F1855" t="s">
        <v>3133</v>
      </c>
      <c r="G1855" t="s">
        <v>3571</v>
      </c>
    </row>
    <row r="1856" spans="1:7" x14ac:dyDescent="0.3">
      <c r="A1856" t="s">
        <v>2058</v>
      </c>
      <c r="B1856" t="s">
        <v>903</v>
      </c>
      <c r="C1856" t="s">
        <v>3195</v>
      </c>
      <c r="D1856" t="s">
        <v>3162</v>
      </c>
      <c r="E1856" t="s">
        <v>3153</v>
      </c>
      <c r="F1856" t="s">
        <v>3133</v>
      </c>
      <c r="G1856" t="s">
        <v>3595</v>
      </c>
    </row>
    <row r="1857" spans="1:7" x14ac:dyDescent="0.3">
      <c r="A1857" t="s">
        <v>71</v>
      </c>
      <c r="B1857" t="s">
        <v>45</v>
      </c>
      <c r="C1857" t="s">
        <v>3144</v>
      </c>
      <c r="D1857" t="s">
        <v>3144</v>
      </c>
      <c r="E1857" t="s">
        <v>3133</v>
      </c>
      <c r="F1857" t="s">
        <v>3133</v>
      </c>
      <c r="G1857" t="s">
        <v>3216</v>
      </c>
    </row>
    <row r="1858" spans="1:7" x14ac:dyDescent="0.3">
      <c r="A1858" t="s">
        <v>536</v>
      </c>
      <c r="B1858" t="s">
        <v>45</v>
      </c>
      <c r="C1858" t="s">
        <v>3144</v>
      </c>
      <c r="D1858" t="s">
        <v>3144</v>
      </c>
      <c r="E1858" t="s">
        <v>3133</v>
      </c>
      <c r="F1858" t="s">
        <v>3133</v>
      </c>
      <c r="G1858" t="s">
        <v>3216</v>
      </c>
    </row>
    <row r="1859" spans="1:7" x14ac:dyDescent="0.3">
      <c r="A1859" t="s">
        <v>1192</v>
      </c>
      <c r="B1859" t="s">
        <v>1713</v>
      </c>
      <c r="C1859" t="s">
        <v>3155</v>
      </c>
      <c r="D1859" t="s">
        <v>3222</v>
      </c>
      <c r="E1859" t="s">
        <v>3153</v>
      </c>
      <c r="F1859" t="s">
        <v>3144</v>
      </c>
      <c r="G1859" t="s">
        <v>4245</v>
      </c>
    </row>
    <row r="1860" spans="1:7" x14ac:dyDescent="0.3">
      <c r="A1860" t="s">
        <v>31</v>
      </c>
      <c r="B1860" t="s">
        <v>409</v>
      </c>
      <c r="C1860" t="s">
        <v>3264</v>
      </c>
      <c r="D1860" t="s">
        <v>3238</v>
      </c>
      <c r="E1860" t="s">
        <v>3173</v>
      </c>
      <c r="F1860" t="s">
        <v>3133</v>
      </c>
      <c r="G1860" t="s">
        <v>3925</v>
      </c>
    </row>
    <row r="1861" spans="1:7" x14ac:dyDescent="0.3">
      <c r="A1861" t="s">
        <v>4611</v>
      </c>
      <c r="B1861" t="s">
        <v>2124</v>
      </c>
      <c r="C1861" t="s">
        <v>3155</v>
      </c>
      <c r="D1861" t="s">
        <v>3237</v>
      </c>
      <c r="E1861" t="s">
        <v>3153</v>
      </c>
      <c r="F1861" t="s">
        <v>3133</v>
      </c>
      <c r="G1861" t="s">
        <v>3864</v>
      </c>
    </row>
    <row r="1862" spans="1:7" x14ac:dyDescent="0.3">
      <c r="A1862" t="s">
        <v>986</v>
      </c>
      <c r="B1862" t="s">
        <v>2276</v>
      </c>
      <c r="C1862" t="s">
        <v>3174</v>
      </c>
      <c r="D1862" t="s">
        <v>3222</v>
      </c>
      <c r="E1862" t="s">
        <v>3153</v>
      </c>
      <c r="F1862" t="s">
        <v>3133</v>
      </c>
      <c r="G1862" t="s">
        <v>4326</v>
      </c>
    </row>
    <row r="1863" spans="1:7" x14ac:dyDescent="0.3">
      <c r="A1863" t="s">
        <v>82</v>
      </c>
      <c r="B1863" t="s">
        <v>1913</v>
      </c>
      <c r="C1863" t="s">
        <v>3264</v>
      </c>
      <c r="D1863" t="s">
        <v>3145</v>
      </c>
      <c r="E1863" t="s">
        <v>3153</v>
      </c>
      <c r="F1863" t="s">
        <v>3133</v>
      </c>
      <c r="G1863" t="s">
        <v>4541</v>
      </c>
    </row>
    <row r="1864" spans="1:7" x14ac:dyDescent="0.3">
      <c r="A1864" t="s">
        <v>138</v>
      </c>
      <c r="B1864" t="s">
        <v>1708</v>
      </c>
      <c r="C1864" t="s">
        <v>3174</v>
      </c>
      <c r="D1864" t="s">
        <v>3195</v>
      </c>
      <c r="E1864" t="s">
        <v>3144</v>
      </c>
      <c r="F1864" t="s">
        <v>3144</v>
      </c>
      <c r="G1864" t="s">
        <v>3349</v>
      </c>
    </row>
    <row r="1865" spans="1:7" x14ac:dyDescent="0.3">
      <c r="A1865" t="s">
        <v>1537</v>
      </c>
      <c r="B1865" t="s">
        <v>2278</v>
      </c>
      <c r="C1865" t="s">
        <v>3173</v>
      </c>
      <c r="D1865" t="s">
        <v>3187</v>
      </c>
      <c r="E1865" t="s">
        <v>3133</v>
      </c>
      <c r="F1865" t="s">
        <v>3133</v>
      </c>
      <c r="G1865" t="s">
        <v>3522</v>
      </c>
    </row>
    <row r="1866" spans="1:7" x14ac:dyDescent="0.3">
      <c r="A1866" t="s">
        <v>907</v>
      </c>
      <c r="B1866" t="s">
        <v>1713</v>
      </c>
      <c r="C1866" t="s">
        <v>3133</v>
      </c>
      <c r="D1866" t="s">
        <v>3144</v>
      </c>
      <c r="E1866" t="s">
        <v>3133</v>
      </c>
      <c r="F1866" t="s">
        <v>3133</v>
      </c>
      <c r="G1866" t="s">
        <v>3152</v>
      </c>
    </row>
    <row r="1867" spans="1:7" x14ac:dyDescent="0.3">
      <c r="A1867" t="s">
        <v>1143</v>
      </c>
      <c r="B1867" t="s">
        <v>1906</v>
      </c>
      <c r="C1867" t="s">
        <v>3144</v>
      </c>
      <c r="D1867" t="s">
        <v>3153</v>
      </c>
      <c r="E1867" t="s">
        <v>3133</v>
      </c>
      <c r="F1867" t="s">
        <v>3133</v>
      </c>
      <c r="G1867" t="s">
        <v>3163</v>
      </c>
    </row>
    <row r="1868" spans="1:7" x14ac:dyDescent="0.3">
      <c r="A1868" t="s">
        <v>412</v>
      </c>
      <c r="B1868" t="s">
        <v>1992</v>
      </c>
      <c r="C1868" t="s">
        <v>3133</v>
      </c>
      <c r="D1868" t="s">
        <v>3153</v>
      </c>
      <c r="E1868" t="s">
        <v>3133</v>
      </c>
      <c r="F1868" t="s">
        <v>3133</v>
      </c>
      <c r="G1868" t="s">
        <v>3152</v>
      </c>
    </row>
    <row r="1869" spans="1:7" x14ac:dyDescent="0.3">
      <c r="A1869" t="s">
        <v>935</v>
      </c>
      <c r="B1869" t="s">
        <v>45</v>
      </c>
      <c r="C1869" t="s">
        <v>3153</v>
      </c>
      <c r="D1869" t="s">
        <v>3136</v>
      </c>
      <c r="E1869" t="s">
        <v>3133</v>
      </c>
      <c r="F1869" t="s">
        <v>3133</v>
      </c>
      <c r="G1869" t="s">
        <v>3311</v>
      </c>
    </row>
    <row r="1870" spans="1:7" x14ac:dyDescent="0.3">
      <c r="A1870" t="s">
        <v>855</v>
      </c>
      <c r="B1870" t="s">
        <v>2280</v>
      </c>
      <c r="C1870" t="s">
        <v>3303</v>
      </c>
      <c r="D1870" t="s">
        <v>3135</v>
      </c>
      <c r="E1870" t="s">
        <v>3162</v>
      </c>
      <c r="F1870" t="s">
        <v>3144</v>
      </c>
      <c r="G1870" t="s">
        <v>4542</v>
      </c>
    </row>
    <row r="1871" spans="1:7" x14ac:dyDescent="0.3">
      <c r="A1871" t="s">
        <v>270</v>
      </c>
      <c r="B1871" t="s">
        <v>2282</v>
      </c>
      <c r="C1871" t="s">
        <v>3478</v>
      </c>
      <c r="D1871" t="s">
        <v>3389</v>
      </c>
      <c r="E1871" t="s">
        <v>3178</v>
      </c>
      <c r="F1871" t="s">
        <v>3180</v>
      </c>
      <c r="G1871" t="s">
        <v>3402</v>
      </c>
    </row>
    <row r="1872" spans="1:7" x14ac:dyDescent="0.3">
      <c r="A1872" t="s">
        <v>308</v>
      </c>
      <c r="B1872" t="s">
        <v>984</v>
      </c>
      <c r="C1872" t="s">
        <v>3133</v>
      </c>
      <c r="D1872" t="s">
        <v>3144</v>
      </c>
      <c r="E1872" t="s">
        <v>3133</v>
      </c>
      <c r="F1872" t="s">
        <v>3133</v>
      </c>
      <c r="G1872" t="s">
        <v>3152</v>
      </c>
    </row>
    <row r="1873" spans="1:7" x14ac:dyDescent="0.3">
      <c r="A1873" t="s">
        <v>2242</v>
      </c>
      <c r="B1873" t="s">
        <v>45</v>
      </c>
      <c r="C1873" t="s">
        <v>3306</v>
      </c>
      <c r="D1873" t="s">
        <v>3232</v>
      </c>
      <c r="E1873" t="s">
        <v>3136</v>
      </c>
      <c r="F1873" t="s">
        <v>3144</v>
      </c>
      <c r="G1873" t="s">
        <v>4543</v>
      </c>
    </row>
    <row r="1874" spans="1:7" x14ac:dyDescent="0.3">
      <c r="A1874" t="s">
        <v>960</v>
      </c>
      <c r="B1874" t="s">
        <v>45</v>
      </c>
      <c r="C1874" t="s">
        <v>3133</v>
      </c>
      <c r="D1874" t="s">
        <v>3144</v>
      </c>
      <c r="E1874" t="s">
        <v>3133</v>
      </c>
      <c r="F1874" t="s">
        <v>3133</v>
      </c>
      <c r="G1874" t="s">
        <v>3152</v>
      </c>
    </row>
    <row r="1875" spans="1:7" x14ac:dyDescent="0.3">
      <c r="A1875" t="s">
        <v>855</v>
      </c>
      <c r="B1875" t="s">
        <v>2285</v>
      </c>
      <c r="C1875" t="s">
        <v>3155</v>
      </c>
      <c r="D1875" t="s">
        <v>3202</v>
      </c>
      <c r="E1875" t="s">
        <v>3144</v>
      </c>
      <c r="F1875" t="s">
        <v>3144</v>
      </c>
      <c r="G1875" t="s">
        <v>4056</v>
      </c>
    </row>
    <row r="1876" spans="1:7" x14ac:dyDescent="0.3">
      <c r="A1876" t="s">
        <v>270</v>
      </c>
      <c r="B1876" t="s">
        <v>1893</v>
      </c>
      <c r="C1876" t="s">
        <v>3313</v>
      </c>
      <c r="D1876" t="s">
        <v>3255</v>
      </c>
      <c r="E1876" t="s">
        <v>3178</v>
      </c>
      <c r="F1876" t="s">
        <v>3144</v>
      </c>
      <c r="G1876" t="s">
        <v>3531</v>
      </c>
    </row>
    <row r="1877" spans="1:7" x14ac:dyDescent="0.3">
      <c r="A1877" t="s">
        <v>2242</v>
      </c>
      <c r="B1877" t="s">
        <v>1736</v>
      </c>
      <c r="C1877" t="s">
        <v>3237</v>
      </c>
      <c r="D1877" t="s">
        <v>3155</v>
      </c>
      <c r="E1877" t="s">
        <v>3153</v>
      </c>
      <c r="F1877" t="s">
        <v>3144</v>
      </c>
      <c r="G1877" t="s">
        <v>4490</v>
      </c>
    </row>
    <row r="1878" spans="1:7" x14ac:dyDescent="0.3">
      <c r="A1878" t="s">
        <v>118</v>
      </c>
      <c r="B1878" t="s">
        <v>2052</v>
      </c>
      <c r="C1878" t="s">
        <v>3144</v>
      </c>
      <c r="D1878" t="s">
        <v>3173</v>
      </c>
      <c r="E1878" t="s">
        <v>3133</v>
      </c>
      <c r="F1878" t="s">
        <v>3133</v>
      </c>
      <c r="G1878" t="s">
        <v>3252</v>
      </c>
    </row>
    <row r="1879" spans="1:7" x14ac:dyDescent="0.3">
      <c r="A1879" t="s">
        <v>99</v>
      </c>
      <c r="B1879" t="s">
        <v>2288</v>
      </c>
      <c r="C1879" t="s">
        <v>3202</v>
      </c>
      <c r="D1879" t="s">
        <v>3212</v>
      </c>
      <c r="E1879" t="s">
        <v>3144</v>
      </c>
      <c r="F1879" t="s">
        <v>3133</v>
      </c>
      <c r="G1879" t="s">
        <v>4400</v>
      </c>
    </row>
    <row r="1880" spans="1:7" x14ac:dyDescent="0.3">
      <c r="A1880" t="s">
        <v>67</v>
      </c>
      <c r="B1880" t="s">
        <v>2290</v>
      </c>
      <c r="C1880" t="s">
        <v>3174</v>
      </c>
      <c r="D1880" t="s">
        <v>3238</v>
      </c>
      <c r="E1880" t="s">
        <v>3144</v>
      </c>
      <c r="F1880" t="s">
        <v>3133</v>
      </c>
      <c r="G1880" t="s">
        <v>3311</v>
      </c>
    </row>
    <row r="1881" spans="1:7" x14ac:dyDescent="0.3">
      <c r="A1881" t="s">
        <v>960</v>
      </c>
      <c r="B1881" t="s">
        <v>45</v>
      </c>
      <c r="C1881" t="s">
        <v>3279</v>
      </c>
      <c r="D1881" t="s">
        <v>3201</v>
      </c>
      <c r="E1881" t="s">
        <v>3144</v>
      </c>
      <c r="F1881" t="s">
        <v>3136</v>
      </c>
      <c r="G1881" t="s">
        <v>3888</v>
      </c>
    </row>
    <row r="1882" spans="1:7" x14ac:dyDescent="0.3">
      <c r="A1882" t="s">
        <v>407</v>
      </c>
      <c r="B1882" t="s">
        <v>45</v>
      </c>
      <c r="C1882" t="s">
        <v>3180</v>
      </c>
      <c r="D1882" t="s">
        <v>3195</v>
      </c>
      <c r="E1882" t="s">
        <v>3144</v>
      </c>
      <c r="F1882" t="s">
        <v>3133</v>
      </c>
      <c r="G1882" t="s">
        <v>3527</v>
      </c>
    </row>
    <row r="1883" spans="1:7" x14ac:dyDescent="0.3">
      <c r="A1883" t="s">
        <v>2</v>
      </c>
      <c r="B1883" t="s">
        <v>3</v>
      </c>
      <c r="C1883" t="s">
        <v>4</v>
      </c>
      <c r="D1883" t="s">
        <v>5</v>
      </c>
      <c r="E1883" t="s">
        <v>6</v>
      </c>
      <c r="F1883" t="s">
        <v>7</v>
      </c>
      <c r="G1883" t="s">
        <v>8</v>
      </c>
    </row>
    <row r="1884" spans="1:7" x14ac:dyDescent="0.3">
      <c r="A1884" t="s">
        <v>25</v>
      </c>
      <c r="B1884" t="s">
        <v>2291</v>
      </c>
      <c r="C1884" t="s">
        <v>3154</v>
      </c>
      <c r="D1884" t="s">
        <v>3201</v>
      </c>
      <c r="E1884" t="s">
        <v>3133</v>
      </c>
      <c r="F1884" t="s">
        <v>3144</v>
      </c>
      <c r="G1884" t="s">
        <v>3927</v>
      </c>
    </row>
    <row r="1885" spans="1:7" x14ac:dyDescent="0.3">
      <c r="A1885" t="s">
        <v>1600</v>
      </c>
      <c r="B1885" t="s">
        <v>2294</v>
      </c>
      <c r="C1885" t="s">
        <v>3133</v>
      </c>
      <c r="D1885" t="s">
        <v>3162</v>
      </c>
      <c r="E1885" t="s">
        <v>3133</v>
      </c>
      <c r="F1885" t="s">
        <v>3133</v>
      </c>
      <c r="G1885" t="s">
        <v>3152</v>
      </c>
    </row>
    <row r="1886" spans="1:7" x14ac:dyDescent="0.3">
      <c r="A1886" t="s">
        <v>895</v>
      </c>
      <c r="B1886" t="s">
        <v>1736</v>
      </c>
      <c r="C1886" t="s">
        <v>3222</v>
      </c>
      <c r="D1886" t="s">
        <v>3275</v>
      </c>
      <c r="E1886" t="s">
        <v>3144</v>
      </c>
      <c r="F1886" t="s">
        <v>3133</v>
      </c>
      <c r="G1886" t="s">
        <v>3790</v>
      </c>
    </row>
    <row r="1887" spans="1:7" x14ac:dyDescent="0.3">
      <c r="A1887" t="s">
        <v>2149</v>
      </c>
      <c r="B1887" t="s">
        <v>1736</v>
      </c>
      <c r="C1887" t="s">
        <v>3153</v>
      </c>
      <c r="D1887" t="s">
        <v>3162</v>
      </c>
      <c r="E1887" t="s">
        <v>3133</v>
      </c>
      <c r="F1887" t="s">
        <v>3133</v>
      </c>
      <c r="G1887" t="s">
        <v>3163</v>
      </c>
    </row>
    <row r="1888" spans="1:7" x14ac:dyDescent="0.3">
      <c r="A1888" t="s">
        <v>31</v>
      </c>
      <c r="B1888" t="s">
        <v>2297</v>
      </c>
      <c r="C1888" t="s">
        <v>3222</v>
      </c>
      <c r="D1888" t="s">
        <v>3181</v>
      </c>
      <c r="E1888" t="s">
        <v>3144</v>
      </c>
      <c r="F1888" t="s">
        <v>3133</v>
      </c>
      <c r="G1888" t="s">
        <v>3645</v>
      </c>
    </row>
    <row r="1889" spans="1:7" x14ac:dyDescent="0.3">
      <c r="A1889" t="s">
        <v>2201</v>
      </c>
      <c r="B1889" t="s">
        <v>2297</v>
      </c>
      <c r="C1889" t="s">
        <v>3162</v>
      </c>
      <c r="D1889" t="s">
        <v>3178</v>
      </c>
      <c r="E1889" t="s">
        <v>3133</v>
      </c>
      <c r="F1889" t="s">
        <v>3133</v>
      </c>
      <c r="G1889" t="s">
        <v>3311</v>
      </c>
    </row>
    <row r="1890" spans="1:7" x14ac:dyDescent="0.3">
      <c r="A1890" t="s">
        <v>1536</v>
      </c>
      <c r="B1890" t="s">
        <v>2299</v>
      </c>
      <c r="C1890" t="s">
        <v>3315</v>
      </c>
      <c r="D1890" t="s">
        <v>3279</v>
      </c>
      <c r="E1890" t="s">
        <v>3162</v>
      </c>
      <c r="F1890" t="s">
        <v>3144</v>
      </c>
      <c r="G1890" t="s">
        <v>4347</v>
      </c>
    </row>
    <row r="1891" spans="1:7" x14ac:dyDescent="0.3">
      <c r="A1891" t="s">
        <v>1365</v>
      </c>
      <c r="B1891" t="s">
        <v>45</v>
      </c>
      <c r="C1891" t="s">
        <v>3266</v>
      </c>
      <c r="D1891" t="s">
        <v>3244</v>
      </c>
      <c r="E1891" t="s">
        <v>3162</v>
      </c>
      <c r="F1891" t="s">
        <v>3153</v>
      </c>
      <c r="G1891" t="s">
        <v>3434</v>
      </c>
    </row>
    <row r="1892" spans="1:7" x14ac:dyDescent="0.3">
      <c r="A1892" t="s">
        <v>2300</v>
      </c>
      <c r="B1892" t="s">
        <v>45</v>
      </c>
      <c r="C1892" t="s">
        <v>3153</v>
      </c>
      <c r="D1892" t="s">
        <v>3153</v>
      </c>
      <c r="E1892" t="s">
        <v>3133</v>
      </c>
      <c r="F1892" t="s">
        <v>3133</v>
      </c>
      <c r="G1892" t="s">
        <v>3216</v>
      </c>
    </row>
    <row r="1893" spans="1:7" x14ac:dyDescent="0.3">
      <c r="A1893" t="s">
        <v>1192</v>
      </c>
      <c r="B1893" t="s">
        <v>2301</v>
      </c>
      <c r="C1893" t="s">
        <v>3178</v>
      </c>
      <c r="D1893" t="s">
        <v>3162</v>
      </c>
      <c r="E1893" t="s">
        <v>3144</v>
      </c>
      <c r="F1893" t="s">
        <v>3133</v>
      </c>
      <c r="G1893" t="s">
        <v>3256</v>
      </c>
    </row>
    <row r="1894" spans="1:7" x14ac:dyDescent="0.3">
      <c r="A1894" t="s">
        <v>2303</v>
      </c>
      <c r="B1894" t="s">
        <v>2304</v>
      </c>
      <c r="C1894" t="s">
        <v>3181</v>
      </c>
      <c r="D1894" t="s">
        <v>3175</v>
      </c>
      <c r="E1894" t="s">
        <v>3136</v>
      </c>
      <c r="F1894" t="s">
        <v>3133</v>
      </c>
      <c r="G1894" t="s">
        <v>3968</v>
      </c>
    </row>
    <row r="1895" spans="1:7" x14ac:dyDescent="0.3">
      <c r="A1895" t="s">
        <v>874</v>
      </c>
      <c r="B1895" t="s">
        <v>2305</v>
      </c>
      <c r="C1895" t="s">
        <v>3155</v>
      </c>
      <c r="D1895" t="s">
        <v>3232</v>
      </c>
      <c r="E1895" t="s">
        <v>3144</v>
      </c>
      <c r="F1895" t="s">
        <v>3133</v>
      </c>
      <c r="G1895" t="s">
        <v>4508</v>
      </c>
    </row>
    <row r="1896" spans="1:7" x14ac:dyDescent="0.3">
      <c r="A1896" t="s">
        <v>52</v>
      </c>
      <c r="B1896" t="s">
        <v>2306</v>
      </c>
      <c r="C1896" t="s">
        <v>3232</v>
      </c>
      <c r="D1896" t="s">
        <v>3275</v>
      </c>
      <c r="E1896" t="s">
        <v>3133</v>
      </c>
      <c r="F1896" t="s">
        <v>3144</v>
      </c>
      <c r="G1896" t="s">
        <v>4544</v>
      </c>
    </row>
    <row r="1897" spans="1:7" x14ac:dyDescent="0.3">
      <c r="A1897" t="s">
        <v>1776</v>
      </c>
      <c r="B1897" t="s">
        <v>1019</v>
      </c>
      <c r="C1897" t="s">
        <v>3174</v>
      </c>
      <c r="D1897" t="s">
        <v>3174</v>
      </c>
      <c r="E1897" t="s">
        <v>3144</v>
      </c>
      <c r="F1897" t="s">
        <v>3133</v>
      </c>
      <c r="G1897" t="s">
        <v>3216</v>
      </c>
    </row>
    <row r="1898" spans="1:7" x14ac:dyDescent="0.3">
      <c r="A1898" t="s">
        <v>2308</v>
      </c>
      <c r="B1898" t="s">
        <v>2309</v>
      </c>
      <c r="C1898" t="s">
        <v>3133</v>
      </c>
      <c r="D1898" t="s">
        <v>3144</v>
      </c>
      <c r="E1898" t="s">
        <v>3133</v>
      </c>
      <c r="F1898" t="s">
        <v>3133</v>
      </c>
      <c r="G1898" t="s">
        <v>3152</v>
      </c>
    </row>
    <row r="1899" spans="1:7" x14ac:dyDescent="0.3">
      <c r="A1899" t="s">
        <v>2311</v>
      </c>
      <c r="B1899" t="s">
        <v>1017</v>
      </c>
      <c r="C1899" t="s">
        <v>3133</v>
      </c>
      <c r="D1899" t="s">
        <v>3144</v>
      </c>
      <c r="E1899" t="s">
        <v>3133</v>
      </c>
      <c r="F1899" t="s">
        <v>3133</v>
      </c>
      <c r="G1899" t="s">
        <v>3152</v>
      </c>
    </row>
    <row r="1900" spans="1:7" x14ac:dyDescent="0.3">
      <c r="A1900" t="s">
        <v>51</v>
      </c>
      <c r="B1900" t="s">
        <v>123</v>
      </c>
      <c r="C1900" t="s">
        <v>3306</v>
      </c>
      <c r="D1900" t="s">
        <v>3135</v>
      </c>
      <c r="E1900" t="s">
        <v>3136</v>
      </c>
      <c r="F1900" t="s">
        <v>3144</v>
      </c>
      <c r="G1900" t="s">
        <v>4545</v>
      </c>
    </row>
    <row r="1901" spans="1:7" x14ac:dyDescent="0.3">
      <c r="A1901" t="s">
        <v>2312</v>
      </c>
      <c r="B1901" t="s">
        <v>45</v>
      </c>
      <c r="C1901" t="s">
        <v>3153</v>
      </c>
      <c r="D1901" t="s">
        <v>3136</v>
      </c>
      <c r="E1901" t="s">
        <v>3133</v>
      </c>
      <c r="F1901" t="s">
        <v>3133</v>
      </c>
      <c r="G1901" t="s">
        <v>3311</v>
      </c>
    </row>
    <row r="1902" spans="1:7" x14ac:dyDescent="0.3">
      <c r="A1902" t="s">
        <v>737</v>
      </c>
      <c r="B1902" t="s">
        <v>45</v>
      </c>
      <c r="C1902" t="s">
        <v>3133</v>
      </c>
      <c r="D1902" t="s">
        <v>3144</v>
      </c>
      <c r="E1902" t="s">
        <v>3133</v>
      </c>
      <c r="F1902" t="s">
        <v>3133</v>
      </c>
      <c r="G1902" t="s">
        <v>3152</v>
      </c>
    </row>
    <row r="1903" spans="1:7" x14ac:dyDescent="0.3">
      <c r="A1903" t="s">
        <v>99</v>
      </c>
      <c r="B1903" t="s">
        <v>2313</v>
      </c>
      <c r="C1903" t="s">
        <v>3201</v>
      </c>
      <c r="D1903" t="s">
        <v>3195</v>
      </c>
      <c r="E1903" t="s">
        <v>3153</v>
      </c>
      <c r="F1903" t="s">
        <v>3133</v>
      </c>
      <c r="G1903" t="s">
        <v>4450</v>
      </c>
    </row>
    <row r="1904" spans="1:7" x14ac:dyDescent="0.3">
      <c r="A1904" t="s">
        <v>855</v>
      </c>
      <c r="B1904" t="s">
        <v>2316</v>
      </c>
      <c r="C1904" t="s">
        <v>3178</v>
      </c>
      <c r="D1904" t="s">
        <v>3174</v>
      </c>
      <c r="E1904" t="s">
        <v>3144</v>
      </c>
      <c r="F1904" t="s">
        <v>3133</v>
      </c>
      <c r="G1904" t="s">
        <v>4491</v>
      </c>
    </row>
    <row r="1905" spans="1:7" x14ac:dyDescent="0.3">
      <c r="A1905" t="s">
        <v>270</v>
      </c>
      <c r="B1905" t="s">
        <v>2317</v>
      </c>
      <c r="C1905" t="s">
        <v>3187</v>
      </c>
      <c r="D1905" t="s">
        <v>3187</v>
      </c>
      <c r="E1905" t="s">
        <v>3144</v>
      </c>
      <c r="F1905" t="s">
        <v>3133</v>
      </c>
      <c r="G1905" t="s">
        <v>3216</v>
      </c>
    </row>
    <row r="1906" spans="1:7" x14ac:dyDescent="0.3">
      <c r="A1906" t="s">
        <v>2319</v>
      </c>
      <c r="B1906" t="s">
        <v>2320</v>
      </c>
      <c r="C1906" t="s">
        <v>3175</v>
      </c>
      <c r="D1906" t="s">
        <v>3175</v>
      </c>
      <c r="E1906" t="s">
        <v>3144</v>
      </c>
      <c r="F1906" t="s">
        <v>3133</v>
      </c>
      <c r="G1906" t="s">
        <v>3216</v>
      </c>
    </row>
    <row r="1907" spans="1:7" x14ac:dyDescent="0.3">
      <c r="A1907" t="s">
        <v>308</v>
      </c>
      <c r="B1907" t="s">
        <v>2321</v>
      </c>
      <c r="C1907" t="s">
        <v>3175</v>
      </c>
      <c r="D1907" t="s">
        <v>3202</v>
      </c>
      <c r="E1907" t="s">
        <v>3144</v>
      </c>
      <c r="F1907" t="s">
        <v>3144</v>
      </c>
      <c r="G1907" t="s">
        <v>3272</v>
      </c>
    </row>
    <row r="1908" spans="1:7" x14ac:dyDescent="0.3">
      <c r="A1908" t="s">
        <v>1168</v>
      </c>
      <c r="B1908" t="s">
        <v>2322</v>
      </c>
      <c r="C1908" t="s">
        <v>3341</v>
      </c>
      <c r="D1908" t="s">
        <v>3341</v>
      </c>
      <c r="E1908" t="s">
        <v>3136</v>
      </c>
      <c r="F1908" t="s">
        <v>3144</v>
      </c>
      <c r="G1908" t="s">
        <v>3216</v>
      </c>
    </row>
    <row r="1909" spans="1:7" x14ac:dyDescent="0.3">
      <c r="A1909" t="s">
        <v>960</v>
      </c>
      <c r="B1909" t="s">
        <v>2324</v>
      </c>
      <c r="C1909" t="s">
        <v>3154</v>
      </c>
      <c r="D1909" t="s">
        <v>3162</v>
      </c>
      <c r="E1909" t="s">
        <v>3133</v>
      </c>
      <c r="F1909" t="s">
        <v>3144</v>
      </c>
      <c r="G1909" t="s">
        <v>3229</v>
      </c>
    </row>
    <row r="1910" spans="1:7" x14ac:dyDescent="0.3">
      <c r="A1910" t="s">
        <v>161</v>
      </c>
      <c r="B1910" t="s">
        <v>45</v>
      </c>
      <c r="C1910" t="s">
        <v>3195</v>
      </c>
      <c r="D1910" t="s">
        <v>3173</v>
      </c>
      <c r="E1910" t="s">
        <v>3144</v>
      </c>
      <c r="F1910" t="s">
        <v>3133</v>
      </c>
      <c r="G1910" t="s">
        <v>3218</v>
      </c>
    </row>
    <row r="1911" spans="1:7" x14ac:dyDescent="0.3">
      <c r="A1911" t="s">
        <v>1662</v>
      </c>
      <c r="B1911" t="s">
        <v>45</v>
      </c>
      <c r="C1911" t="s">
        <v>3144</v>
      </c>
      <c r="D1911" t="s">
        <v>3144</v>
      </c>
      <c r="E1911" t="s">
        <v>3133</v>
      </c>
      <c r="F1911" t="s">
        <v>3133</v>
      </c>
      <c r="G1911" t="s">
        <v>3216</v>
      </c>
    </row>
    <row r="1912" spans="1:7" x14ac:dyDescent="0.3">
      <c r="A1912" t="s">
        <v>2326</v>
      </c>
      <c r="B1912" t="s">
        <v>2327</v>
      </c>
      <c r="C1912" t="s">
        <v>3133</v>
      </c>
      <c r="D1912" t="s">
        <v>3144</v>
      </c>
      <c r="E1912" t="s">
        <v>3133</v>
      </c>
      <c r="F1912" t="s">
        <v>3133</v>
      </c>
      <c r="G1912" t="s">
        <v>3152</v>
      </c>
    </row>
    <row r="1913" spans="1:7" x14ac:dyDescent="0.3">
      <c r="A1913" t="s">
        <v>2029</v>
      </c>
      <c r="B1913" t="s">
        <v>1031</v>
      </c>
      <c r="C1913" t="s">
        <v>3201</v>
      </c>
      <c r="D1913" t="s">
        <v>3237</v>
      </c>
      <c r="E1913" t="s">
        <v>3133</v>
      </c>
      <c r="F1913" t="s">
        <v>3144</v>
      </c>
      <c r="G1913" t="s">
        <v>4546</v>
      </c>
    </row>
    <row r="1914" spans="1:7" x14ac:dyDescent="0.3">
      <c r="A1914" t="s">
        <v>299</v>
      </c>
      <c r="B1914" t="s">
        <v>2329</v>
      </c>
      <c r="C1914" t="s">
        <v>3188</v>
      </c>
      <c r="D1914" t="s">
        <v>3293</v>
      </c>
      <c r="E1914" t="s">
        <v>3144</v>
      </c>
      <c r="F1914" t="s">
        <v>3144</v>
      </c>
      <c r="G1914" t="s">
        <v>3927</v>
      </c>
    </row>
    <row r="1915" spans="1:7" x14ac:dyDescent="0.3">
      <c r="A1915" t="s">
        <v>2214</v>
      </c>
      <c r="B1915" t="s">
        <v>388</v>
      </c>
      <c r="C1915" t="s">
        <v>3155</v>
      </c>
      <c r="D1915" t="s">
        <v>3212</v>
      </c>
      <c r="E1915" t="s">
        <v>3144</v>
      </c>
      <c r="F1915" t="s">
        <v>3133</v>
      </c>
      <c r="G1915" t="s">
        <v>3881</v>
      </c>
    </row>
    <row r="1916" spans="1:7" x14ac:dyDescent="0.3">
      <c r="A1916" t="s">
        <v>986</v>
      </c>
      <c r="B1916" t="s">
        <v>1765</v>
      </c>
      <c r="C1916" t="s">
        <v>3313</v>
      </c>
      <c r="D1916" t="s">
        <v>3146</v>
      </c>
      <c r="E1916" t="s">
        <v>3136</v>
      </c>
      <c r="F1916" t="s">
        <v>3133</v>
      </c>
      <c r="G1916" t="s">
        <v>3940</v>
      </c>
    </row>
    <row r="1917" spans="1:7" x14ac:dyDescent="0.3">
      <c r="A1917" t="s">
        <v>82</v>
      </c>
      <c r="B1917" t="s">
        <v>928</v>
      </c>
      <c r="C1917" t="s">
        <v>3306</v>
      </c>
      <c r="D1917" t="s">
        <v>3264</v>
      </c>
      <c r="E1917" t="s">
        <v>3162</v>
      </c>
      <c r="F1917" t="s">
        <v>3144</v>
      </c>
      <c r="G1917" t="s">
        <v>4201</v>
      </c>
    </row>
    <row r="1918" spans="1:7" x14ac:dyDescent="0.3">
      <c r="A1918" t="s">
        <v>138</v>
      </c>
      <c r="B1918" t="s">
        <v>2333</v>
      </c>
      <c r="C1918" t="s">
        <v>3133</v>
      </c>
      <c r="D1918" t="s">
        <v>3133</v>
      </c>
      <c r="E1918" t="s">
        <v>3133</v>
      </c>
      <c r="F1918" t="s">
        <v>3133</v>
      </c>
      <c r="G1918" t="s">
        <v>3152</v>
      </c>
    </row>
    <row r="1919" spans="1:7" x14ac:dyDescent="0.3">
      <c r="A1919" t="s">
        <v>215</v>
      </c>
      <c r="B1919" t="s">
        <v>45</v>
      </c>
      <c r="C1919" t="s">
        <v>3144</v>
      </c>
      <c r="D1919" t="s">
        <v>3144</v>
      </c>
      <c r="E1919" t="s">
        <v>3133</v>
      </c>
      <c r="F1919" t="s">
        <v>3133</v>
      </c>
      <c r="G1919" t="s">
        <v>3216</v>
      </c>
    </row>
    <row r="1920" spans="1:7" x14ac:dyDescent="0.3">
      <c r="A1920" t="s">
        <v>67</v>
      </c>
      <c r="B1920" t="s">
        <v>45</v>
      </c>
      <c r="C1920" t="s">
        <v>3133</v>
      </c>
      <c r="D1920" t="s">
        <v>3133</v>
      </c>
      <c r="E1920" t="s">
        <v>3133</v>
      </c>
      <c r="F1920" t="s">
        <v>3133</v>
      </c>
      <c r="G1920" t="s">
        <v>3152</v>
      </c>
    </row>
    <row r="1921" spans="1:7" x14ac:dyDescent="0.3">
      <c r="A1921" t="s">
        <v>1192</v>
      </c>
      <c r="B1921" t="s">
        <v>1968</v>
      </c>
      <c r="C1921" t="s">
        <v>3133</v>
      </c>
      <c r="D1921" t="s">
        <v>3144</v>
      </c>
      <c r="E1921" t="s">
        <v>3133</v>
      </c>
      <c r="F1921" t="s">
        <v>3133</v>
      </c>
      <c r="G1921" t="s">
        <v>3152</v>
      </c>
    </row>
    <row r="1922" spans="1:7" x14ac:dyDescent="0.3">
      <c r="A1922" t="s">
        <v>874</v>
      </c>
      <c r="B1922" t="s">
        <v>2336</v>
      </c>
      <c r="C1922" t="s">
        <v>3133</v>
      </c>
      <c r="D1922" t="s">
        <v>3153</v>
      </c>
      <c r="E1922" t="s">
        <v>3133</v>
      </c>
      <c r="F1922" t="s">
        <v>3133</v>
      </c>
      <c r="G1922" t="s">
        <v>3152</v>
      </c>
    </row>
    <row r="1923" spans="1:7" x14ac:dyDescent="0.3">
      <c r="A1923" t="s">
        <v>51</v>
      </c>
      <c r="B1923" t="s">
        <v>2337</v>
      </c>
      <c r="C1923" t="s">
        <v>3162</v>
      </c>
      <c r="D1923" t="s">
        <v>3162</v>
      </c>
      <c r="E1923" t="s">
        <v>3144</v>
      </c>
      <c r="F1923" t="s">
        <v>3133</v>
      </c>
      <c r="G1923" t="s">
        <v>3216</v>
      </c>
    </row>
    <row r="1924" spans="1:7" x14ac:dyDescent="0.3">
      <c r="A1924" t="s">
        <v>506</v>
      </c>
      <c r="B1924" t="s">
        <v>2253</v>
      </c>
      <c r="C1924" t="s">
        <v>3238</v>
      </c>
      <c r="D1924" t="s">
        <v>3167</v>
      </c>
      <c r="E1924" t="s">
        <v>3162</v>
      </c>
      <c r="F1924" t="s">
        <v>3133</v>
      </c>
      <c r="G1924" t="s">
        <v>4547</v>
      </c>
    </row>
    <row r="1925" spans="1:7" x14ac:dyDescent="0.3">
      <c r="A1925" t="s">
        <v>2303</v>
      </c>
      <c r="B1925" t="s">
        <v>2253</v>
      </c>
      <c r="C1925" t="s">
        <v>3135</v>
      </c>
      <c r="D1925" t="s">
        <v>3315</v>
      </c>
      <c r="E1925" t="s">
        <v>3153</v>
      </c>
      <c r="F1925" t="s">
        <v>3133</v>
      </c>
      <c r="G1925" t="s">
        <v>4548</v>
      </c>
    </row>
    <row r="1926" spans="1:7" x14ac:dyDescent="0.3">
      <c r="A1926" t="s">
        <v>1776</v>
      </c>
      <c r="B1926" t="s">
        <v>1494</v>
      </c>
      <c r="C1926" t="s">
        <v>3255</v>
      </c>
      <c r="D1926" t="s">
        <v>3135</v>
      </c>
      <c r="E1926" t="s">
        <v>3153</v>
      </c>
      <c r="F1926" t="s">
        <v>3144</v>
      </c>
      <c r="G1926" t="s">
        <v>4549</v>
      </c>
    </row>
    <row r="1927" spans="1:7" x14ac:dyDescent="0.3">
      <c r="A1927" t="s">
        <v>1465</v>
      </c>
      <c r="B1927" t="s">
        <v>45</v>
      </c>
      <c r="C1927" t="s">
        <v>3181</v>
      </c>
      <c r="D1927" t="s">
        <v>3201</v>
      </c>
      <c r="E1927" t="s">
        <v>3153</v>
      </c>
      <c r="F1927" t="s">
        <v>3133</v>
      </c>
      <c r="G1927" t="s">
        <v>4458</v>
      </c>
    </row>
    <row r="1928" spans="1:7" x14ac:dyDescent="0.3">
      <c r="A1928" t="s">
        <v>2308</v>
      </c>
      <c r="B1928" t="s">
        <v>45</v>
      </c>
      <c r="C1928" t="s">
        <v>3173</v>
      </c>
      <c r="D1928" t="s">
        <v>3162</v>
      </c>
      <c r="E1928" t="s">
        <v>3133</v>
      </c>
      <c r="F1928" t="s">
        <v>3133</v>
      </c>
      <c r="G1928" t="s">
        <v>3531</v>
      </c>
    </row>
    <row r="1929" spans="1:7" x14ac:dyDescent="0.3">
      <c r="A1929" t="s">
        <v>895</v>
      </c>
      <c r="B1929" t="s">
        <v>2195</v>
      </c>
      <c r="C1929" t="s">
        <v>3212</v>
      </c>
      <c r="D1929" t="s">
        <v>3174</v>
      </c>
      <c r="E1929" t="s">
        <v>3133</v>
      </c>
      <c r="F1929" t="s">
        <v>3144</v>
      </c>
      <c r="G1929" t="s">
        <v>4421</v>
      </c>
    </row>
    <row r="1930" spans="1:7" x14ac:dyDescent="0.3">
      <c r="A1930" t="s">
        <v>25</v>
      </c>
      <c r="B1930" t="s">
        <v>1025</v>
      </c>
      <c r="C1930" t="s">
        <v>3279</v>
      </c>
      <c r="D1930" t="s">
        <v>3275</v>
      </c>
      <c r="E1930" t="s">
        <v>3136</v>
      </c>
      <c r="F1930" t="s">
        <v>3133</v>
      </c>
      <c r="G1930" t="s">
        <v>4509</v>
      </c>
    </row>
    <row r="1931" spans="1:7" x14ac:dyDescent="0.3">
      <c r="A1931" t="s">
        <v>2343</v>
      </c>
      <c r="B1931" t="s">
        <v>2282</v>
      </c>
      <c r="C1931" t="s">
        <v>3178</v>
      </c>
      <c r="D1931" t="s">
        <v>3195</v>
      </c>
      <c r="E1931" t="s">
        <v>3133</v>
      </c>
      <c r="F1931" t="s">
        <v>3133</v>
      </c>
      <c r="G1931" t="s">
        <v>3311</v>
      </c>
    </row>
    <row r="1932" spans="1:7" x14ac:dyDescent="0.3">
      <c r="A1932" t="s">
        <v>1365</v>
      </c>
      <c r="B1932" t="s">
        <v>2344</v>
      </c>
      <c r="C1932" t="s">
        <v>3153</v>
      </c>
      <c r="D1932" t="s">
        <v>3178</v>
      </c>
      <c r="E1932" t="s">
        <v>3133</v>
      </c>
      <c r="F1932" t="s">
        <v>3133</v>
      </c>
      <c r="G1932" t="s">
        <v>3179</v>
      </c>
    </row>
    <row r="1933" spans="1:7" x14ac:dyDescent="0.3">
      <c r="A1933" t="s">
        <v>2342</v>
      </c>
      <c r="B1933" t="s">
        <v>2346</v>
      </c>
      <c r="C1933" t="s">
        <v>3310</v>
      </c>
      <c r="D1933" t="s">
        <v>3266</v>
      </c>
      <c r="E1933" t="s">
        <v>3144</v>
      </c>
      <c r="F1933" t="s">
        <v>3153</v>
      </c>
      <c r="G1933" t="s">
        <v>4550</v>
      </c>
    </row>
    <row r="1934" spans="1:7" x14ac:dyDescent="0.3">
      <c r="A1934" t="s">
        <v>2149</v>
      </c>
      <c r="B1934" t="s">
        <v>1086</v>
      </c>
      <c r="C1934" t="s">
        <v>3162</v>
      </c>
      <c r="D1934" t="s">
        <v>3153</v>
      </c>
      <c r="E1934" t="s">
        <v>3144</v>
      </c>
      <c r="F1934" t="s">
        <v>3133</v>
      </c>
      <c r="G1934" t="s">
        <v>3325</v>
      </c>
    </row>
    <row r="1935" spans="1:7" x14ac:dyDescent="0.3">
      <c r="A1935" t="s">
        <v>1536</v>
      </c>
      <c r="B1935" t="s">
        <v>2347</v>
      </c>
      <c r="C1935" t="s">
        <v>3162</v>
      </c>
      <c r="D1935" t="s">
        <v>3178</v>
      </c>
      <c r="E1935" t="s">
        <v>3133</v>
      </c>
      <c r="F1935" t="s">
        <v>3133</v>
      </c>
      <c r="G1935" t="s">
        <v>3311</v>
      </c>
    </row>
    <row r="1936" spans="1:7" x14ac:dyDescent="0.3">
      <c r="A1936" t="s">
        <v>2201</v>
      </c>
      <c r="B1936" t="s">
        <v>2348</v>
      </c>
      <c r="C1936" t="s">
        <v>3202</v>
      </c>
      <c r="D1936" t="s">
        <v>3202</v>
      </c>
      <c r="E1936" t="s">
        <v>3133</v>
      </c>
      <c r="F1936" t="s">
        <v>3144</v>
      </c>
      <c r="G1936" t="s">
        <v>3216</v>
      </c>
    </row>
    <row r="1937" spans="1:7" x14ac:dyDescent="0.3">
      <c r="A1937" t="s">
        <v>1570</v>
      </c>
      <c r="B1937" t="s">
        <v>45</v>
      </c>
      <c r="C1937" t="s">
        <v>3244</v>
      </c>
      <c r="D1937" t="s">
        <v>3195</v>
      </c>
      <c r="E1937" t="s">
        <v>3153</v>
      </c>
      <c r="F1937" t="s">
        <v>3144</v>
      </c>
      <c r="G1937" t="s">
        <v>4552</v>
      </c>
    </row>
    <row r="1938" spans="1:7" x14ac:dyDescent="0.3">
      <c r="A1938" t="s">
        <v>2349</v>
      </c>
      <c r="B1938" t="s">
        <v>45</v>
      </c>
      <c r="C1938" t="s">
        <v>3133</v>
      </c>
      <c r="D1938" t="s">
        <v>3133</v>
      </c>
      <c r="E1938" t="s">
        <v>3133</v>
      </c>
      <c r="F1938" t="s">
        <v>3133</v>
      </c>
      <c r="G1938" t="s">
        <v>3152</v>
      </c>
    </row>
    <row r="1939" spans="1:7" x14ac:dyDescent="0.3">
      <c r="A1939" t="s">
        <v>1168</v>
      </c>
      <c r="B1939" t="s">
        <v>2297</v>
      </c>
      <c r="C1939" t="s">
        <v>3174</v>
      </c>
      <c r="D1939" t="s">
        <v>3237</v>
      </c>
      <c r="E1939" t="s">
        <v>3144</v>
      </c>
      <c r="F1939" t="s">
        <v>3133</v>
      </c>
      <c r="G1939" t="s">
        <v>4376</v>
      </c>
    </row>
    <row r="1940" spans="1:7" x14ac:dyDescent="0.3">
      <c r="A1940" t="s">
        <v>99</v>
      </c>
      <c r="B1940" t="s">
        <v>2351</v>
      </c>
      <c r="C1940" t="s">
        <v>3154</v>
      </c>
      <c r="D1940" t="s">
        <v>3154</v>
      </c>
      <c r="E1940" t="s">
        <v>3133</v>
      </c>
      <c r="F1940" t="s">
        <v>3133</v>
      </c>
      <c r="G1940" t="s">
        <v>3216</v>
      </c>
    </row>
    <row r="1941" spans="1:7" x14ac:dyDescent="0.3">
      <c r="A1941" t="s">
        <v>270</v>
      </c>
      <c r="B1941" t="s">
        <v>2244</v>
      </c>
      <c r="C1941" t="s">
        <v>3178</v>
      </c>
      <c r="D1941" t="s">
        <v>3187</v>
      </c>
      <c r="E1941" t="s">
        <v>3133</v>
      </c>
      <c r="F1941" t="s">
        <v>3133</v>
      </c>
      <c r="G1941" t="s">
        <v>3573</v>
      </c>
    </row>
    <row r="1942" spans="1:7" x14ac:dyDescent="0.3">
      <c r="A1942" t="s">
        <v>855</v>
      </c>
      <c r="B1942" t="s">
        <v>2352</v>
      </c>
      <c r="C1942" t="s">
        <v>3181</v>
      </c>
      <c r="D1942" t="s">
        <v>3238</v>
      </c>
      <c r="E1942" t="s">
        <v>3144</v>
      </c>
      <c r="F1942" t="s">
        <v>3144</v>
      </c>
      <c r="G1942" t="s">
        <v>3335</v>
      </c>
    </row>
    <row r="1943" spans="1:7" x14ac:dyDescent="0.3">
      <c r="A1943" t="s">
        <v>308</v>
      </c>
      <c r="B1943" t="s">
        <v>2353</v>
      </c>
      <c r="C1943" t="s">
        <v>3133</v>
      </c>
      <c r="D1943" t="s">
        <v>3153</v>
      </c>
      <c r="E1943" t="s">
        <v>3133</v>
      </c>
      <c r="F1943" t="s">
        <v>3133</v>
      </c>
      <c r="G1943" t="s">
        <v>3152</v>
      </c>
    </row>
    <row r="1944" spans="1:7" x14ac:dyDescent="0.3">
      <c r="A1944" t="s">
        <v>2319</v>
      </c>
      <c r="B1944" t="s">
        <v>848</v>
      </c>
      <c r="C1944" t="s">
        <v>3238</v>
      </c>
      <c r="D1944" t="s">
        <v>3264</v>
      </c>
      <c r="E1944" t="s">
        <v>3144</v>
      </c>
      <c r="F1944" t="s">
        <v>3133</v>
      </c>
      <c r="G1944" t="s">
        <v>3387</v>
      </c>
    </row>
    <row r="1945" spans="1:7" x14ac:dyDescent="0.3">
      <c r="A1945" t="s">
        <v>960</v>
      </c>
      <c r="B1945" t="s">
        <v>1638</v>
      </c>
      <c r="C1945" t="s">
        <v>3254</v>
      </c>
      <c r="D1945" t="s">
        <v>3135</v>
      </c>
      <c r="E1945" t="s">
        <v>3144</v>
      </c>
      <c r="F1945" t="s">
        <v>3162</v>
      </c>
      <c r="G1945" t="s">
        <v>4293</v>
      </c>
    </row>
    <row r="1946" spans="1:7" x14ac:dyDescent="0.3">
      <c r="A1946" t="s">
        <v>161</v>
      </c>
      <c r="B1946" t="s">
        <v>45</v>
      </c>
      <c r="C1946" t="s">
        <v>3154</v>
      </c>
      <c r="D1946" t="s">
        <v>3162</v>
      </c>
      <c r="E1946" t="s">
        <v>3144</v>
      </c>
      <c r="F1946" t="s">
        <v>3133</v>
      </c>
      <c r="G1946" t="s">
        <v>3229</v>
      </c>
    </row>
    <row r="1947" spans="1:7" x14ac:dyDescent="0.3">
      <c r="A1947" t="s">
        <v>1662</v>
      </c>
      <c r="B1947" t="s">
        <v>45</v>
      </c>
      <c r="C1947" t="s">
        <v>3133</v>
      </c>
      <c r="D1947" t="s">
        <v>3133</v>
      </c>
      <c r="E1947" t="s">
        <v>3133</v>
      </c>
      <c r="F1947" t="s">
        <v>3133</v>
      </c>
      <c r="G1947" t="s">
        <v>3152</v>
      </c>
    </row>
    <row r="1948" spans="1:7" x14ac:dyDescent="0.3">
      <c r="A1948" t="s">
        <v>2303</v>
      </c>
      <c r="B1948" t="s">
        <v>2354</v>
      </c>
      <c r="C1948" t="s">
        <v>3244</v>
      </c>
      <c r="D1948" t="s">
        <v>3238</v>
      </c>
      <c r="E1948" t="s">
        <v>3153</v>
      </c>
      <c r="F1948" t="s">
        <v>3144</v>
      </c>
      <c r="G1948" t="s">
        <v>4553</v>
      </c>
    </row>
    <row r="1949" spans="1:7" x14ac:dyDescent="0.3">
      <c r="A1949" t="s">
        <v>874</v>
      </c>
      <c r="B1949" t="s">
        <v>2357</v>
      </c>
      <c r="C1949" t="s">
        <v>3204</v>
      </c>
      <c r="D1949" t="s">
        <v>3351</v>
      </c>
      <c r="E1949" t="s">
        <v>3187</v>
      </c>
      <c r="F1949" t="s">
        <v>3136</v>
      </c>
      <c r="G1949" t="s">
        <v>4554</v>
      </c>
    </row>
    <row r="1950" spans="1:7" x14ac:dyDescent="0.3">
      <c r="A1950" t="s">
        <v>506</v>
      </c>
      <c r="B1950" t="s">
        <v>2359</v>
      </c>
      <c r="C1950" t="s">
        <v>3455</v>
      </c>
      <c r="D1950" t="s">
        <v>3313</v>
      </c>
      <c r="E1950" t="s">
        <v>3178</v>
      </c>
      <c r="F1950" t="s">
        <v>3187</v>
      </c>
      <c r="G1950" t="s">
        <v>4555</v>
      </c>
    </row>
    <row r="1951" spans="1:7" x14ac:dyDescent="0.3">
      <c r="A1951" t="s">
        <v>1776</v>
      </c>
      <c r="B1951" t="s">
        <v>45</v>
      </c>
      <c r="C1951" t="s">
        <v>3173</v>
      </c>
      <c r="D1951" t="s">
        <v>3173</v>
      </c>
      <c r="E1951" t="s">
        <v>3133</v>
      </c>
      <c r="F1951" t="s">
        <v>3133</v>
      </c>
      <c r="G1951" t="s">
        <v>3216</v>
      </c>
    </row>
    <row r="1952" spans="1:7" x14ac:dyDescent="0.3">
      <c r="A1952" t="s">
        <v>1465</v>
      </c>
      <c r="B1952" t="s">
        <v>45</v>
      </c>
      <c r="C1952" t="s">
        <v>3133</v>
      </c>
      <c r="D1952" t="s">
        <v>3133</v>
      </c>
      <c r="E1952" t="s">
        <v>3133</v>
      </c>
      <c r="F1952" t="s">
        <v>3133</v>
      </c>
      <c r="G1952" t="s">
        <v>3152</v>
      </c>
    </row>
    <row r="1953" spans="1:7" x14ac:dyDescent="0.3">
      <c r="A1953" t="s">
        <v>874</v>
      </c>
      <c r="B1953" t="s">
        <v>1992</v>
      </c>
      <c r="C1953" t="s">
        <v>3136</v>
      </c>
      <c r="D1953" t="s">
        <v>3162</v>
      </c>
      <c r="E1953" t="s">
        <v>3133</v>
      </c>
      <c r="F1953" t="s">
        <v>3133</v>
      </c>
      <c r="G1953" t="s">
        <v>3573</v>
      </c>
    </row>
    <row r="1954" spans="1:7" x14ac:dyDescent="0.3">
      <c r="A1954" t="s">
        <v>2303</v>
      </c>
      <c r="B1954" t="s">
        <v>1516</v>
      </c>
      <c r="C1954" t="s">
        <v>3275</v>
      </c>
      <c r="D1954" t="s">
        <v>3181</v>
      </c>
      <c r="E1954" t="s">
        <v>3173</v>
      </c>
      <c r="F1954" t="s">
        <v>3133</v>
      </c>
      <c r="G1954" t="s">
        <v>3256</v>
      </c>
    </row>
    <row r="1955" spans="1:7" x14ac:dyDescent="0.3">
      <c r="A1955" t="s">
        <v>2312</v>
      </c>
      <c r="B1955" t="s">
        <v>2363</v>
      </c>
      <c r="C1955" t="s">
        <v>3264</v>
      </c>
      <c r="D1955" t="s">
        <v>3279</v>
      </c>
      <c r="E1955" t="s">
        <v>3153</v>
      </c>
      <c r="F1955" t="s">
        <v>3144</v>
      </c>
      <c r="G1955" t="s">
        <v>4557</v>
      </c>
    </row>
    <row r="1956" spans="1:7" x14ac:dyDescent="0.3">
      <c r="A1956" t="s">
        <v>506</v>
      </c>
      <c r="B1956" t="s">
        <v>2364</v>
      </c>
      <c r="C1956" t="s">
        <v>3145</v>
      </c>
      <c r="D1956" t="s">
        <v>3145</v>
      </c>
      <c r="E1956" t="s">
        <v>3133</v>
      </c>
      <c r="F1956" t="s">
        <v>3153</v>
      </c>
      <c r="G1956" t="s">
        <v>3216</v>
      </c>
    </row>
    <row r="1957" spans="1:7" x14ac:dyDescent="0.3">
      <c r="A1957" t="s">
        <v>1776</v>
      </c>
      <c r="B1957" t="s">
        <v>532</v>
      </c>
      <c r="C1957" t="s">
        <v>3167</v>
      </c>
      <c r="D1957" t="s">
        <v>3155</v>
      </c>
      <c r="E1957" t="s">
        <v>3136</v>
      </c>
      <c r="F1957" t="s">
        <v>3133</v>
      </c>
      <c r="G1957" t="s">
        <v>3364</v>
      </c>
    </row>
    <row r="1958" spans="1:7" x14ac:dyDescent="0.3">
      <c r="A1958" t="s">
        <v>2311</v>
      </c>
      <c r="B1958" t="s">
        <v>2365</v>
      </c>
      <c r="C1958" t="s">
        <v>3133</v>
      </c>
      <c r="D1958" t="s">
        <v>3144</v>
      </c>
      <c r="E1958" t="s">
        <v>3133</v>
      </c>
      <c r="F1958" t="s">
        <v>3133</v>
      </c>
      <c r="G1958" t="s">
        <v>3152</v>
      </c>
    </row>
    <row r="1959" spans="1:7" x14ac:dyDescent="0.3">
      <c r="A1959" t="s">
        <v>51</v>
      </c>
      <c r="B1959" t="s">
        <v>45</v>
      </c>
      <c r="C1959" t="s">
        <v>3284</v>
      </c>
      <c r="D1959" t="s">
        <v>3275</v>
      </c>
      <c r="E1959" t="s">
        <v>3173</v>
      </c>
      <c r="F1959" t="s">
        <v>3136</v>
      </c>
      <c r="G1959" t="s">
        <v>3566</v>
      </c>
    </row>
    <row r="1960" spans="1:7" x14ac:dyDescent="0.3">
      <c r="A1960" t="s">
        <v>2308</v>
      </c>
      <c r="B1960" t="s">
        <v>45</v>
      </c>
      <c r="C1960" t="s">
        <v>3136</v>
      </c>
      <c r="D1960" t="s">
        <v>3153</v>
      </c>
      <c r="E1960" t="s">
        <v>3133</v>
      </c>
      <c r="F1960" t="s">
        <v>3133</v>
      </c>
      <c r="G1960" t="s">
        <v>3256</v>
      </c>
    </row>
    <row r="1961" spans="1:7" x14ac:dyDescent="0.3">
      <c r="A1961" t="s">
        <v>99</v>
      </c>
      <c r="B1961" t="s">
        <v>2366</v>
      </c>
      <c r="C1961" t="s">
        <v>3367</v>
      </c>
      <c r="D1961" t="s">
        <v>3266</v>
      </c>
      <c r="E1961" t="s">
        <v>3180</v>
      </c>
      <c r="F1961" t="s">
        <v>3136</v>
      </c>
      <c r="G1961" t="s">
        <v>4559</v>
      </c>
    </row>
    <row r="1962" spans="1:7" x14ac:dyDescent="0.3">
      <c r="A1962" t="s">
        <v>1168</v>
      </c>
      <c r="B1962" t="s">
        <v>2368</v>
      </c>
      <c r="C1962" t="s">
        <v>3306</v>
      </c>
      <c r="D1962" t="s">
        <v>3266</v>
      </c>
      <c r="E1962" t="s">
        <v>3136</v>
      </c>
      <c r="F1962" t="s">
        <v>3133</v>
      </c>
      <c r="G1962" t="s">
        <v>4560</v>
      </c>
    </row>
    <row r="1963" spans="1:7" x14ac:dyDescent="0.3">
      <c r="A1963" t="s">
        <v>270</v>
      </c>
      <c r="B1963" t="s">
        <v>2370</v>
      </c>
      <c r="C1963" t="s">
        <v>3188</v>
      </c>
      <c r="D1963" t="s">
        <v>3244</v>
      </c>
      <c r="E1963" t="s">
        <v>3153</v>
      </c>
      <c r="F1963" t="s">
        <v>3153</v>
      </c>
      <c r="G1963" t="s">
        <v>3256</v>
      </c>
    </row>
    <row r="1964" spans="1:7" x14ac:dyDescent="0.3">
      <c r="A1964" t="s">
        <v>855</v>
      </c>
      <c r="B1964" t="s">
        <v>2372</v>
      </c>
      <c r="C1964" t="s">
        <v>3202</v>
      </c>
      <c r="D1964" t="s">
        <v>3202</v>
      </c>
      <c r="E1964" t="s">
        <v>3144</v>
      </c>
      <c r="F1964" t="s">
        <v>3133</v>
      </c>
      <c r="G1964" t="s">
        <v>3216</v>
      </c>
    </row>
    <row r="1965" spans="1:7" x14ac:dyDescent="0.3">
      <c r="A1965" t="s">
        <v>308</v>
      </c>
      <c r="B1965" t="s">
        <v>45</v>
      </c>
      <c r="C1965" t="s">
        <v>3155</v>
      </c>
      <c r="D1965" t="s">
        <v>3195</v>
      </c>
      <c r="E1965" t="s">
        <v>3144</v>
      </c>
      <c r="F1965" t="s">
        <v>3144</v>
      </c>
      <c r="G1965" t="s">
        <v>3743</v>
      </c>
    </row>
    <row r="1966" spans="1:7" x14ac:dyDescent="0.3">
      <c r="A1966" t="s">
        <v>960</v>
      </c>
      <c r="B1966" t="s">
        <v>45</v>
      </c>
      <c r="C1966" t="s">
        <v>3181</v>
      </c>
      <c r="D1966" t="s">
        <v>3154</v>
      </c>
      <c r="E1966" t="s">
        <v>3144</v>
      </c>
      <c r="F1966" t="s">
        <v>3153</v>
      </c>
      <c r="G1966" t="s">
        <v>3218</v>
      </c>
    </row>
    <row r="1967" spans="1:7" x14ac:dyDescent="0.3">
      <c r="A1967" t="s">
        <v>25</v>
      </c>
      <c r="B1967" t="s">
        <v>2373</v>
      </c>
      <c r="C1967" t="s">
        <v>3153</v>
      </c>
      <c r="D1967" t="s">
        <v>3136</v>
      </c>
      <c r="E1967" t="s">
        <v>3133</v>
      </c>
      <c r="F1967" t="s">
        <v>3133</v>
      </c>
      <c r="G1967" t="s">
        <v>3311</v>
      </c>
    </row>
    <row r="1968" spans="1:7" x14ac:dyDescent="0.3">
      <c r="A1968" t="s">
        <v>895</v>
      </c>
      <c r="B1968" t="s">
        <v>2375</v>
      </c>
      <c r="C1968" t="s">
        <v>3313</v>
      </c>
      <c r="D1968" t="s">
        <v>3279</v>
      </c>
      <c r="E1968" t="s">
        <v>3136</v>
      </c>
      <c r="F1968" t="s">
        <v>3136</v>
      </c>
      <c r="G1968" t="s">
        <v>3606</v>
      </c>
    </row>
    <row r="1969" spans="1:7" x14ac:dyDescent="0.3">
      <c r="A1969" t="s">
        <v>2152</v>
      </c>
      <c r="B1969" t="s">
        <v>2376</v>
      </c>
      <c r="C1969" t="s">
        <v>3222</v>
      </c>
      <c r="D1969" t="s">
        <v>3222</v>
      </c>
      <c r="E1969" t="s">
        <v>3133</v>
      </c>
      <c r="F1969" t="s">
        <v>3144</v>
      </c>
      <c r="G1969" t="s">
        <v>3216</v>
      </c>
    </row>
    <row r="1970" spans="1:7" x14ac:dyDescent="0.3">
      <c r="A1970" t="s">
        <v>2149</v>
      </c>
      <c r="B1970" t="s">
        <v>2377</v>
      </c>
      <c r="C1970" t="s">
        <v>3153</v>
      </c>
      <c r="D1970" t="s">
        <v>3162</v>
      </c>
      <c r="E1970" t="s">
        <v>3133</v>
      </c>
      <c r="F1970" t="s">
        <v>3133</v>
      </c>
      <c r="G1970" t="s">
        <v>3163</v>
      </c>
    </row>
    <row r="1971" spans="1:7" x14ac:dyDescent="0.3">
      <c r="A1971" t="s">
        <v>2342</v>
      </c>
      <c r="B1971" t="s">
        <v>2379</v>
      </c>
      <c r="C1971" t="s">
        <v>3178</v>
      </c>
      <c r="D1971" t="s">
        <v>3154</v>
      </c>
      <c r="E1971" t="s">
        <v>3133</v>
      </c>
      <c r="F1971" t="s">
        <v>3133</v>
      </c>
      <c r="G1971" t="s">
        <v>3388</v>
      </c>
    </row>
    <row r="1972" spans="1:7" x14ac:dyDescent="0.3">
      <c r="A1972" t="s">
        <v>2201</v>
      </c>
      <c r="B1972" t="s">
        <v>80</v>
      </c>
      <c r="C1972" t="s">
        <v>3181</v>
      </c>
      <c r="D1972" t="s">
        <v>3181</v>
      </c>
      <c r="E1972" t="s">
        <v>3144</v>
      </c>
      <c r="F1972" t="s">
        <v>3144</v>
      </c>
      <c r="G1972" t="s">
        <v>3216</v>
      </c>
    </row>
    <row r="1973" spans="1:7" x14ac:dyDescent="0.3">
      <c r="A1973" t="s">
        <v>1365</v>
      </c>
      <c r="B1973" t="s">
        <v>2357</v>
      </c>
      <c r="C1973" t="s">
        <v>3154</v>
      </c>
      <c r="D1973" t="s">
        <v>3212</v>
      </c>
      <c r="E1973" t="s">
        <v>3144</v>
      </c>
      <c r="F1973" t="s">
        <v>3133</v>
      </c>
      <c r="G1973" t="s">
        <v>4420</v>
      </c>
    </row>
    <row r="1974" spans="1:7" x14ac:dyDescent="0.3">
      <c r="A1974" t="s">
        <v>98</v>
      </c>
      <c r="B1974" t="s">
        <v>2382</v>
      </c>
      <c r="C1974" t="s">
        <v>3195</v>
      </c>
      <c r="D1974" t="s">
        <v>3202</v>
      </c>
      <c r="E1974" t="s">
        <v>3133</v>
      </c>
      <c r="F1974" t="s">
        <v>3133</v>
      </c>
      <c r="G1974" t="s">
        <v>3573</v>
      </c>
    </row>
    <row r="1975" spans="1:7" x14ac:dyDescent="0.3">
      <c r="A1975" t="s">
        <v>845</v>
      </c>
      <c r="B1975" t="s">
        <v>2384</v>
      </c>
      <c r="C1975" t="s">
        <v>3153</v>
      </c>
      <c r="D1975" t="s">
        <v>3173</v>
      </c>
      <c r="E1975" t="s">
        <v>3133</v>
      </c>
      <c r="F1975" t="s">
        <v>3133</v>
      </c>
      <c r="G1975" t="s">
        <v>3562</v>
      </c>
    </row>
    <row r="1976" spans="1:7" x14ac:dyDescent="0.3">
      <c r="A1976" t="s">
        <v>2349</v>
      </c>
      <c r="B1976" t="s">
        <v>2327</v>
      </c>
      <c r="C1976" t="s">
        <v>3154</v>
      </c>
      <c r="D1976" t="s">
        <v>3178</v>
      </c>
      <c r="E1976" t="s">
        <v>3133</v>
      </c>
      <c r="F1976" t="s">
        <v>3144</v>
      </c>
      <c r="G1976" t="s">
        <v>3294</v>
      </c>
    </row>
    <row r="1977" spans="1:7" x14ac:dyDescent="0.3">
      <c r="A1977" t="s">
        <v>655</v>
      </c>
      <c r="B1977" t="s">
        <v>45</v>
      </c>
      <c r="C1977" t="s">
        <v>3133</v>
      </c>
      <c r="D1977" t="s">
        <v>3144</v>
      </c>
      <c r="E1977" t="s">
        <v>3133</v>
      </c>
      <c r="F1977" t="s">
        <v>3133</v>
      </c>
      <c r="G1977" t="s">
        <v>3152</v>
      </c>
    </row>
    <row r="1978" spans="1:7" x14ac:dyDescent="0.3">
      <c r="A1978" t="s">
        <v>2326</v>
      </c>
      <c r="B1978" t="s">
        <v>2387</v>
      </c>
      <c r="C1978" t="s">
        <v>3266</v>
      </c>
      <c r="D1978" t="s">
        <v>3264</v>
      </c>
      <c r="E1978" t="s">
        <v>3153</v>
      </c>
      <c r="F1978" t="s">
        <v>3136</v>
      </c>
      <c r="G1978" t="s">
        <v>3636</v>
      </c>
    </row>
    <row r="1979" spans="1:7" x14ac:dyDescent="0.3">
      <c r="A1979" t="s">
        <v>299</v>
      </c>
      <c r="B1979" t="s">
        <v>2389</v>
      </c>
      <c r="C1979" t="s">
        <v>3180</v>
      </c>
      <c r="D1979" t="s">
        <v>3173</v>
      </c>
      <c r="E1979" t="s">
        <v>3144</v>
      </c>
      <c r="F1979" t="s">
        <v>3133</v>
      </c>
      <c r="G1979" t="s">
        <v>3636</v>
      </c>
    </row>
    <row r="1980" spans="1:7" x14ac:dyDescent="0.3">
      <c r="A1980" t="s">
        <v>82</v>
      </c>
      <c r="B1980" t="s">
        <v>2390</v>
      </c>
      <c r="C1980" t="s">
        <v>3275</v>
      </c>
      <c r="D1980" t="s">
        <v>3264</v>
      </c>
      <c r="E1980" t="s">
        <v>3153</v>
      </c>
      <c r="F1980" t="s">
        <v>3144</v>
      </c>
      <c r="G1980" t="s">
        <v>3361</v>
      </c>
    </row>
    <row r="1981" spans="1:7" x14ac:dyDescent="0.3">
      <c r="A1981" t="s">
        <v>2214</v>
      </c>
      <c r="B1981" t="s">
        <v>2391</v>
      </c>
      <c r="C1981" t="s">
        <v>3195</v>
      </c>
      <c r="D1981" t="s">
        <v>3195</v>
      </c>
      <c r="E1981" t="s">
        <v>3133</v>
      </c>
      <c r="F1981" t="s">
        <v>3133</v>
      </c>
      <c r="G1981" t="s">
        <v>3216</v>
      </c>
    </row>
    <row r="1982" spans="1:7" x14ac:dyDescent="0.3">
      <c r="A1982" t="s">
        <v>138</v>
      </c>
      <c r="B1982" t="s">
        <v>2392</v>
      </c>
      <c r="C1982" t="s">
        <v>3201</v>
      </c>
      <c r="D1982" t="s">
        <v>3180</v>
      </c>
      <c r="E1982" t="s">
        <v>3133</v>
      </c>
      <c r="F1982" t="s">
        <v>3144</v>
      </c>
      <c r="G1982" t="s">
        <v>3569</v>
      </c>
    </row>
    <row r="1983" spans="1:7" x14ac:dyDescent="0.3">
      <c r="A1983" t="s">
        <v>986</v>
      </c>
      <c r="B1983" t="s">
        <v>45</v>
      </c>
      <c r="C1983" t="s">
        <v>3405</v>
      </c>
      <c r="D1983" t="s">
        <v>3134</v>
      </c>
      <c r="E1983" t="s">
        <v>3136</v>
      </c>
      <c r="F1983" t="s">
        <v>3162</v>
      </c>
      <c r="G1983" t="s">
        <v>4463</v>
      </c>
    </row>
    <row r="1984" spans="1:7" x14ac:dyDescent="0.3">
      <c r="A1984" t="s">
        <v>2393</v>
      </c>
      <c r="B1984" t="s">
        <v>45</v>
      </c>
      <c r="C1984" t="s">
        <v>3154</v>
      </c>
      <c r="D1984" t="s">
        <v>3180</v>
      </c>
      <c r="E1984" t="s">
        <v>3144</v>
      </c>
      <c r="F1984" t="s">
        <v>3133</v>
      </c>
      <c r="G1984" t="s">
        <v>3606</v>
      </c>
    </row>
    <row r="1985" spans="1:7" x14ac:dyDescent="0.3">
      <c r="A1985" t="s">
        <v>895</v>
      </c>
      <c r="B1985" t="s">
        <v>2394</v>
      </c>
      <c r="C1985" t="s">
        <v>3237</v>
      </c>
      <c r="D1985" t="s">
        <v>3244</v>
      </c>
      <c r="E1985" t="s">
        <v>3162</v>
      </c>
      <c r="F1985" t="s">
        <v>3133</v>
      </c>
      <c r="G1985" t="s">
        <v>3330</v>
      </c>
    </row>
    <row r="1986" spans="1:7" x14ac:dyDescent="0.3">
      <c r="A1986" t="s">
        <v>25</v>
      </c>
      <c r="B1986" t="s">
        <v>2396</v>
      </c>
      <c r="C1986" t="s">
        <v>3279</v>
      </c>
      <c r="D1986" t="s">
        <v>3232</v>
      </c>
      <c r="E1986" t="s">
        <v>3153</v>
      </c>
      <c r="F1986" t="s">
        <v>3153</v>
      </c>
      <c r="G1986" t="s">
        <v>4179</v>
      </c>
    </row>
    <row r="1987" spans="1:7" x14ac:dyDescent="0.3">
      <c r="A1987" t="s">
        <v>1536</v>
      </c>
      <c r="B1987" t="s">
        <v>2397</v>
      </c>
      <c r="C1987" t="s">
        <v>3255</v>
      </c>
      <c r="D1987" t="s">
        <v>3275</v>
      </c>
      <c r="E1987" t="s">
        <v>3136</v>
      </c>
      <c r="F1987" t="s">
        <v>3153</v>
      </c>
      <c r="G1987" t="s">
        <v>3710</v>
      </c>
    </row>
    <row r="1988" spans="1:7" x14ac:dyDescent="0.3">
      <c r="A1988" t="s">
        <v>1365</v>
      </c>
      <c r="B1988" t="s">
        <v>2398</v>
      </c>
      <c r="C1988" t="s">
        <v>3153</v>
      </c>
      <c r="D1988" t="s">
        <v>3153</v>
      </c>
      <c r="E1988" t="s">
        <v>3133</v>
      </c>
      <c r="F1988" t="s">
        <v>3133</v>
      </c>
      <c r="G1988" t="s">
        <v>3216</v>
      </c>
    </row>
    <row r="1989" spans="1:7" x14ac:dyDescent="0.3">
      <c r="A1989" t="s">
        <v>2342</v>
      </c>
      <c r="B1989" t="s">
        <v>2400</v>
      </c>
      <c r="C1989" t="s">
        <v>3367</v>
      </c>
      <c r="D1989" t="s">
        <v>3315</v>
      </c>
      <c r="E1989" t="s">
        <v>3144</v>
      </c>
      <c r="F1989" t="s">
        <v>3162</v>
      </c>
      <c r="G1989" t="s">
        <v>4406</v>
      </c>
    </row>
    <row r="1990" spans="1:7" x14ac:dyDescent="0.3">
      <c r="A1990" t="s">
        <v>246</v>
      </c>
      <c r="B1990" t="s">
        <v>2402</v>
      </c>
      <c r="C1990" t="s">
        <v>3133</v>
      </c>
      <c r="D1990" t="s">
        <v>3144</v>
      </c>
      <c r="E1990" t="s">
        <v>3133</v>
      </c>
      <c r="F1990" t="s">
        <v>3133</v>
      </c>
      <c r="G1990" t="s">
        <v>3152</v>
      </c>
    </row>
    <row r="1991" spans="1:7" x14ac:dyDescent="0.3">
      <c r="A1991" t="s">
        <v>2152</v>
      </c>
      <c r="B1991" t="s">
        <v>45</v>
      </c>
      <c r="C1991" t="s">
        <v>3153</v>
      </c>
      <c r="D1991" t="s">
        <v>3162</v>
      </c>
      <c r="E1991" t="s">
        <v>3133</v>
      </c>
      <c r="F1991" t="s">
        <v>3133</v>
      </c>
      <c r="G1991" t="s">
        <v>3163</v>
      </c>
    </row>
    <row r="1992" spans="1:7" x14ac:dyDescent="0.3">
      <c r="A1992" t="s">
        <v>1570</v>
      </c>
      <c r="B1992" t="s">
        <v>45</v>
      </c>
      <c r="C1992" t="s">
        <v>3136</v>
      </c>
      <c r="D1992" t="s">
        <v>3136</v>
      </c>
      <c r="E1992" t="s">
        <v>3133</v>
      </c>
      <c r="F1992" t="s">
        <v>3133</v>
      </c>
      <c r="G1992" t="s">
        <v>3216</v>
      </c>
    </row>
    <row r="1993" spans="1:7" x14ac:dyDescent="0.3">
      <c r="A1993" t="s">
        <v>2326</v>
      </c>
      <c r="B1993" t="s">
        <v>2404</v>
      </c>
      <c r="C1993" t="s">
        <v>3178</v>
      </c>
      <c r="D1993" t="s">
        <v>3195</v>
      </c>
      <c r="E1993" t="s">
        <v>3144</v>
      </c>
      <c r="F1993" t="s">
        <v>3133</v>
      </c>
      <c r="G1993" t="s">
        <v>3311</v>
      </c>
    </row>
    <row r="1994" spans="1:7" x14ac:dyDescent="0.3">
      <c r="A1994" t="s">
        <v>299</v>
      </c>
      <c r="B1994" t="s">
        <v>2150</v>
      </c>
      <c r="C1994" t="s">
        <v>3145</v>
      </c>
      <c r="D1994" t="s">
        <v>3155</v>
      </c>
      <c r="E1994" t="s">
        <v>3144</v>
      </c>
      <c r="F1994" t="s">
        <v>3144</v>
      </c>
      <c r="G1994" t="s">
        <v>4368</v>
      </c>
    </row>
    <row r="1995" spans="1:7" x14ac:dyDescent="0.3">
      <c r="A1995" t="s">
        <v>82</v>
      </c>
      <c r="B1995" t="s">
        <v>2406</v>
      </c>
      <c r="C1995" t="s">
        <v>3324</v>
      </c>
      <c r="D1995" t="s">
        <v>3307</v>
      </c>
      <c r="E1995" t="s">
        <v>3136</v>
      </c>
      <c r="F1995" t="s">
        <v>3153</v>
      </c>
      <c r="G1995" t="s">
        <v>4561</v>
      </c>
    </row>
    <row r="1996" spans="1:7" x14ac:dyDescent="0.3">
      <c r="A1996" t="s">
        <v>2214</v>
      </c>
      <c r="B1996" t="s">
        <v>2408</v>
      </c>
      <c r="C1996" t="s">
        <v>3154</v>
      </c>
      <c r="D1996" t="s">
        <v>3237</v>
      </c>
      <c r="E1996" t="s">
        <v>3133</v>
      </c>
      <c r="F1996" t="s">
        <v>3133</v>
      </c>
      <c r="G1996" t="s">
        <v>4562</v>
      </c>
    </row>
    <row r="1997" spans="1:7" x14ac:dyDescent="0.3">
      <c r="A1997" t="s">
        <v>215</v>
      </c>
      <c r="B1997" t="s">
        <v>2409</v>
      </c>
      <c r="C1997" t="s">
        <v>3187</v>
      </c>
      <c r="D1997" t="s">
        <v>3180</v>
      </c>
      <c r="E1997" t="s">
        <v>3144</v>
      </c>
      <c r="F1997" t="s">
        <v>3133</v>
      </c>
      <c r="G1997" t="s">
        <v>3411</v>
      </c>
    </row>
    <row r="1998" spans="1:7" x14ac:dyDescent="0.3">
      <c r="A1998" t="s">
        <v>986</v>
      </c>
      <c r="B1998" t="s">
        <v>2410</v>
      </c>
      <c r="C1998" t="s">
        <v>3174</v>
      </c>
      <c r="D1998" t="s">
        <v>3155</v>
      </c>
      <c r="E1998" t="s">
        <v>3144</v>
      </c>
      <c r="F1998" t="s">
        <v>3133</v>
      </c>
      <c r="G1998" t="s">
        <v>4099</v>
      </c>
    </row>
    <row r="1999" spans="1:7" x14ac:dyDescent="0.3">
      <c r="A1999" t="s">
        <v>138</v>
      </c>
      <c r="B1999" t="s">
        <v>2411</v>
      </c>
      <c r="C1999" t="s">
        <v>3153</v>
      </c>
      <c r="D1999" t="s">
        <v>3153</v>
      </c>
      <c r="E1999" t="s">
        <v>3133</v>
      </c>
      <c r="F1999" t="s">
        <v>3133</v>
      </c>
      <c r="G1999" t="s">
        <v>3216</v>
      </c>
    </row>
    <row r="2000" spans="1:7" x14ac:dyDescent="0.3">
      <c r="A2000" t="s">
        <v>1143</v>
      </c>
      <c r="B2000" t="s">
        <v>2412</v>
      </c>
      <c r="C2000" t="s">
        <v>3133</v>
      </c>
      <c r="D2000" t="s">
        <v>3144</v>
      </c>
      <c r="E2000" t="s">
        <v>3133</v>
      </c>
      <c r="F2000" t="s">
        <v>3133</v>
      </c>
      <c r="G2000" t="s">
        <v>3152</v>
      </c>
    </row>
    <row r="2001" spans="1:7" x14ac:dyDescent="0.3">
      <c r="A2001" t="s">
        <v>2393</v>
      </c>
      <c r="B2001" t="s">
        <v>2414</v>
      </c>
      <c r="C2001" t="s">
        <v>3178</v>
      </c>
      <c r="D2001" t="s">
        <v>3173</v>
      </c>
      <c r="E2001" t="s">
        <v>3144</v>
      </c>
      <c r="F2001" t="s">
        <v>3133</v>
      </c>
      <c r="G2001" t="s">
        <v>3203</v>
      </c>
    </row>
    <row r="2002" spans="1:7" x14ac:dyDescent="0.3">
      <c r="A2002" t="s">
        <v>907</v>
      </c>
      <c r="B2002" t="s">
        <v>45</v>
      </c>
      <c r="C2002" t="s">
        <v>3180</v>
      </c>
      <c r="D2002" t="s">
        <v>3173</v>
      </c>
      <c r="E2002" t="s">
        <v>3144</v>
      </c>
      <c r="F2002" t="s">
        <v>3133</v>
      </c>
      <c r="G2002" t="s">
        <v>3636</v>
      </c>
    </row>
    <row r="2003" spans="1:7" x14ac:dyDescent="0.3">
      <c r="A2003" t="s">
        <v>668</v>
      </c>
      <c r="B2003" t="s">
        <v>45</v>
      </c>
      <c r="C2003" t="s">
        <v>3133</v>
      </c>
      <c r="D2003" t="s">
        <v>3133</v>
      </c>
      <c r="E2003" t="s">
        <v>3133</v>
      </c>
      <c r="F2003" t="s">
        <v>3133</v>
      </c>
      <c r="G2003" t="s">
        <v>3152</v>
      </c>
    </row>
    <row r="2004" spans="1:7" x14ac:dyDescent="0.3">
      <c r="A2004" t="s">
        <v>1192</v>
      </c>
      <c r="B2004" t="s">
        <v>2402</v>
      </c>
      <c r="C2004" t="s">
        <v>3133</v>
      </c>
      <c r="D2004" t="s">
        <v>3144</v>
      </c>
      <c r="E2004" t="s">
        <v>3133</v>
      </c>
      <c r="F2004" t="s">
        <v>3133</v>
      </c>
      <c r="G2004" t="s">
        <v>3152</v>
      </c>
    </row>
    <row r="2005" spans="1:7" x14ac:dyDescent="0.3">
      <c r="A2005" t="s">
        <v>2303</v>
      </c>
      <c r="B2005" t="s">
        <v>2416</v>
      </c>
      <c r="C2005" t="s">
        <v>3264</v>
      </c>
      <c r="D2005" t="s">
        <v>3167</v>
      </c>
      <c r="E2005" t="s">
        <v>3136</v>
      </c>
      <c r="F2005" t="s">
        <v>3133</v>
      </c>
      <c r="G2005" t="s">
        <v>4563</v>
      </c>
    </row>
    <row r="2006" spans="1:7" x14ac:dyDescent="0.3">
      <c r="A2006" t="s">
        <v>874</v>
      </c>
      <c r="B2006" t="s">
        <v>2417</v>
      </c>
      <c r="C2006" t="s">
        <v>3419</v>
      </c>
      <c r="D2006" t="s">
        <v>3371</v>
      </c>
      <c r="E2006" t="s">
        <v>3178</v>
      </c>
      <c r="F2006" t="s">
        <v>3136</v>
      </c>
      <c r="G2006" t="s">
        <v>4564</v>
      </c>
    </row>
    <row r="2007" spans="1:7" x14ac:dyDescent="0.3">
      <c r="A2007" t="s">
        <v>506</v>
      </c>
      <c r="B2007" t="s">
        <v>45</v>
      </c>
      <c r="C2007" t="s">
        <v>3197</v>
      </c>
      <c r="D2007" t="s">
        <v>3135</v>
      </c>
      <c r="E2007" t="s">
        <v>3178</v>
      </c>
      <c r="F2007" t="s">
        <v>3133</v>
      </c>
      <c r="G2007" t="s">
        <v>3674</v>
      </c>
    </row>
    <row r="2008" spans="1:7" x14ac:dyDescent="0.3">
      <c r="A2008" t="s">
        <v>1776</v>
      </c>
      <c r="B2008" t="s">
        <v>45</v>
      </c>
      <c r="C2008" t="s">
        <v>3144</v>
      </c>
      <c r="D2008" t="s">
        <v>3144</v>
      </c>
      <c r="E2008" t="s">
        <v>3133</v>
      </c>
      <c r="F2008" t="s">
        <v>3133</v>
      </c>
      <c r="G2008" t="s">
        <v>3216</v>
      </c>
    </row>
    <row r="2009" spans="1:7" x14ac:dyDescent="0.3">
      <c r="A2009" t="s">
        <v>299</v>
      </c>
      <c r="B2009" t="s">
        <v>2418</v>
      </c>
      <c r="C2009" t="s">
        <v>3153</v>
      </c>
      <c r="D2009" t="s">
        <v>3173</v>
      </c>
      <c r="E2009" t="s">
        <v>3133</v>
      </c>
      <c r="F2009" t="s">
        <v>3133</v>
      </c>
      <c r="G2009" t="s">
        <v>3562</v>
      </c>
    </row>
    <row r="2010" spans="1:7" x14ac:dyDescent="0.3">
      <c r="A2010" t="s">
        <v>138</v>
      </c>
      <c r="B2010" t="s">
        <v>2364</v>
      </c>
      <c r="C2010" t="s">
        <v>3133</v>
      </c>
      <c r="D2010" t="s">
        <v>3153</v>
      </c>
      <c r="E2010" t="s">
        <v>3133</v>
      </c>
      <c r="F2010" t="s">
        <v>3133</v>
      </c>
      <c r="G2010" t="s">
        <v>3152</v>
      </c>
    </row>
    <row r="2011" spans="1:7" x14ac:dyDescent="0.3">
      <c r="A2011" t="s">
        <v>2138</v>
      </c>
      <c r="B2011" t="s">
        <v>2127</v>
      </c>
      <c r="C2011" t="s">
        <v>3275</v>
      </c>
      <c r="D2011" t="s">
        <v>3237</v>
      </c>
      <c r="E2011" t="s">
        <v>3136</v>
      </c>
      <c r="F2011" t="s">
        <v>3144</v>
      </c>
      <c r="G2011" t="s">
        <v>4565</v>
      </c>
    </row>
    <row r="2012" spans="1:7" x14ac:dyDescent="0.3">
      <c r="A2012" t="s">
        <v>2393</v>
      </c>
      <c r="B2012" t="s">
        <v>2320</v>
      </c>
      <c r="C2012" t="s">
        <v>3293</v>
      </c>
      <c r="D2012" t="s">
        <v>3275</v>
      </c>
      <c r="E2012" t="s">
        <v>3153</v>
      </c>
      <c r="F2012" t="s">
        <v>3144</v>
      </c>
      <c r="G2012" t="s">
        <v>4450</v>
      </c>
    </row>
    <row r="2013" spans="1:7" x14ac:dyDescent="0.3">
      <c r="A2013" t="s">
        <v>986</v>
      </c>
      <c r="B2013" t="s">
        <v>2421</v>
      </c>
      <c r="C2013" t="s">
        <v>3324</v>
      </c>
      <c r="D2013" t="s">
        <v>3284</v>
      </c>
      <c r="E2013" t="s">
        <v>3162</v>
      </c>
      <c r="F2013" t="s">
        <v>3133</v>
      </c>
      <c r="G2013" t="s">
        <v>3412</v>
      </c>
    </row>
    <row r="2014" spans="1:7" x14ac:dyDescent="0.3">
      <c r="A2014" t="s">
        <v>82</v>
      </c>
      <c r="B2014" t="s">
        <v>45</v>
      </c>
      <c r="C2014" t="s">
        <v>3180</v>
      </c>
      <c r="D2014" t="s">
        <v>3201</v>
      </c>
      <c r="E2014" t="s">
        <v>3133</v>
      </c>
      <c r="F2014" t="s">
        <v>3133</v>
      </c>
      <c r="G2014" t="s">
        <v>4243</v>
      </c>
    </row>
    <row r="2015" spans="1:7" x14ac:dyDescent="0.3">
      <c r="A2015" t="s">
        <v>2214</v>
      </c>
      <c r="B2015" t="s">
        <v>45</v>
      </c>
      <c r="C2015" t="s">
        <v>3180</v>
      </c>
      <c r="D2015" t="s">
        <v>3178</v>
      </c>
      <c r="E2015" t="s">
        <v>3144</v>
      </c>
      <c r="F2015" t="s">
        <v>3133</v>
      </c>
      <c r="G2015" t="s">
        <v>3643</v>
      </c>
    </row>
    <row r="2016" spans="1:7" x14ac:dyDescent="0.3">
      <c r="A2016" t="s">
        <v>900</v>
      </c>
      <c r="B2016" t="s">
        <v>903</v>
      </c>
      <c r="C2016" t="s">
        <v>3238</v>
      </c>
      <c r="D2016" t="s">
        <v>3155</v>
      </c>
      <c r="E2016" t="s">
        <v>3153</v>
      </c>
      <c r="F2016" t="s">
        <v>3144</v>
      </c>
      <c r="G2016" t="s">
        <v>4333</v>
      </c>
    </row>
    <row r="2017" spans="1:7" x14ac:dyDescent="0.3">
      <c r="A2017" t="s">
        <v>1872</v>
      </c>
      <c r="B2017" t="s">
        <v>903</v>
      </c>
      <c r="C2017" t="s">
        <v>3133</v>
      </c>
      <c r="D2017" t="s">
        <v>3153</v>
      </c>
      <c r="E2017" t="s">
        <v>3133</v>
      </c>
      <c r="F2017" t="s">
        <v>3133</v>
      </c>
      <c r="G2017" t="s">
        <v>3152</v>
      </c>
    </row>
    <row r="2018" spans="1:7" x14ac:dyDescent="0.3">
      <c r="A2018" t="s">
        <v>2424</v>
      </c>
      <c r="B2018" t="s">
        <v>2425</v>
      </c>
      <c r="C2018" t="s">
        <v>3144</v>
      </c>
      <c r="D2018" t="s">
        <v>3162</v>
      </c>
      <c r="E2018" t="s">
        <v>3133</v>
      </c>
      <c r="F2018" t="s">
        <v>3133</v>
      </c>
      <c r="G2018" t="s">
        <v>3338</v>
      </c>
    </row>
    <row r="2019" spans="1:7" x14ac:dyDescent="0.3">
      <c r="A2019" t="s">
        <v>1131</v>
      </c>
      <c r="B2019" t="s">
        <v>492</v>
      </c>
      <c r="C2019" t="s">
        <v>3175</v>
      </c>
      <c r="D2019" t="s">
        <v>3222</v>
      </c>
      <c r="E2019" t="s">
        <v>3144</v>
      </c>
      <c r="F2019" t="s">
        <v>3144</v>
      </c>
      <c r="G2019" t="s">
        <v>4496</v>
      </c>
    </row>
    <row r="2020" spans="1:7" x14ac:dyDescent="0.3">
      <c r="A2020" t="s">
        <v>71</v>
      </c>
      <c r="B2020" t="s">
        <v>490</v>
      </c>
      <c r="C2020" t="s">
        <v>3173</v>
      </c>
      <c r="D2020" t="s">
        <v>3202</v>
      </c>
      <c r="E2020" t="s">
        <v>3133</v>
      </c>
      <c r="F2020" t="s">
        <v>3133</v>
      </c>
      <c r="G2020" t="s">
        <v>4566</v>
      </c>
    </row>
    <row r="2021" spans="1:7" x14ac:dyDescent="0.3">
      <c r="A2021" t="s">
        <v>4610</v>
      </c>
      <c r="B2021" t="s">
        <v>294</v>
      </c>
      <c r="C2021" t="s">
        <v>3154</v>
      </c>
      <c r="D2021" t="s">
        <v>3178</v>
      </c>
      <c r="E2021" t="s">
        <v>3133</v>
      </c>
      <c r="F2021" t="s">
        <v>3144</v>
      </c>
      <c r="G2021" t="s">
        <v>3294</v>
      </c>
    </row>
    <row r="2022" spans="1:7" x14ac:dyDescent="0.3">
      <c r="A2022" t="s">
        <v>36</v>
      </c>
      <c r="B2022" t="s">
        <v>2425</v>
      </c>
      <c r="C2022" t="s">
        <v>3153</v>
      </c>
      <c r="D2022" t="s">
        <v>3154</v>
      </c>
      <c r="E2022" t="s">
        <v>3133</v>
      </c>
      <c r="F2022" t="s">
        <v>3133</v>
      </c>
      <c r="G2022" t="s">
        <v>3252</v>
      </c>
    </row>
    <row r="2023" spans="1:7" x14ac:dyDescent="0.3">
      <c r="A2023" t="s">
        <v>2429</v>
      </c>
      <c r="B2023" t="s">
        <v>490</v>
      </c>
      <c r="C2023" t="s">
        <v>3133</v>
      </c>
      <c r="D2023" t="s">
        <v>3144</v>
      </c>
      <c r="E2023" t="s">
        <v>3133</v>
      </c>
      <c r="F2023" t="s">
        <v>3133</v>
      </c>
      <c r="G2023" t="s">
        <v>3152</v>
      </c>
    </row>
    <row r="2024" spans="1:7" x14ac:dyDescent="0.3">
      <c r="A2024" t="s">
        <v>2260</v>
      </c>
      <c r="B2024" t="s">
        <v>2398</v>
      </c>
      <c r="C2024" t="s">
        <v>3133</v>
      </c>
      <c r="D2024" t="s">
        <v>3153</v>
      </c>
      <c r="E2024" t="s">
        <v>3133</v>
      </c>
      <c r="F2024" t="s">
        <v>3133</v>
      </c>
      <c r="G2024" t="s">
        <v>3152</v>
      </c>
    </row>
    <row r="2025" spans="1:7" x14ac:dyDescent="0.3">
      <c r="A2025" t="s">
        <v>2173</v>
      </c>
      <c r="B2025" t="s">
        <v>2417</v>
      </c>
      <c r="C2025" t="s">
        <v>3313</v>
      </c>
      <c r="D2025" t="s">
        <v>3146</v>
      </c>
      <c r="E2025" t="s">
        <v>3153</v>
      </c>
      <c r="F2025" t="s">
        <v>3136</v>
      </c>
      <c r="G2025" t="s">
        <v>3940</v>
      </c>
    </row>
    <row r="2026" spans="1:7" x14ac:dyDescent="0.3">
      <c r="A2026" t="s">
        <v>2258</v>
      </c>
      <c r="B2026" t="s">
        <v>45</v>
      </c>
      <c r="C2026" t="s">
        <v>3244</v>
      </c>
      <c r="D2026" t="s">
        <v>3201</v>
      </c>
      <c r="E2026" t="s">
        <v>3144</v>
      </c>
      <c r="F2026" t="s">
        <v>3144</v>
      </c>
      <c r="G2026" t="s">
        <v>4060</v>
      </c>
    </row>
    <row r="2027" spans="1:7" x14ac:dyDescent="0.3">
      <c r="A2027" t="s">
        <v>1192</v>
      </c>
      <c r="B2027" t="s">
        <v>2209</v>
      </c>
      <c r="C2027" t="s">
        <v>3370</v>
      </c>
      <c r="D2027" t="s">
        <v>3297</v>
      </c>
      <c r="E2027" t="s">
        <v>3136</v>
      </c>
      <c r="F2027" t="s">
        <v>3178</v>
      </c>
      <c r="G2027" t="s">
        <v>4492</v>
      </c>
    </row>
    <row r="2028" spans="1:7" x14ac:dyDescent="0.3">
      <c r="A2028" t="s">
        <v>2303</v>
      </c>
      <c r="B2028" t="s">
        <v>2382</v>
      </c>
      <c r="C2028" t="s">
        <v>3371</v>
      </c>
      <c r="D2028" t="s">
        <v>3324</v>
      </c>
      <c r="E2028" t="s">
        <v>3180</v>
      </c>
      <c r="F2028" t="s">
        <v>3153</v>
      </c>
      <c r="G2028" t="s">
        <v>4567</v>
      </c>
    </row>
    <row r="2029" spans="1:7" x14ac:dyDescent="0.3">
      <c r="A2029" t="s">
        <v>506</v>
      </c>
      <c r="B2029" t="s">
        <v>45</v>
      </c>
      <c r="C2029" t="s">
        <v>3351</v>
      </c>
      <c r="D2029" t="s">
        <v>3264</v>
      </c>
      <c r="E2029" t="s">
        <v>3162</v>
      </c>
      <c r="F2029" t="s">
        <v>3162</v>
      </c>
      <c r="G2029" t="s">
        <v>3839</v>
      </c>
    </row>
    <row r="2030" spans="1:7" x14ac:dyDescent="0.3">
      <c r="A2030" t="s">
        <v>1776</v>
      </c>
      <c r="B2030" t="s">
        <v>45</v>
      </c>
      <c r="C2030" t="s">
        <v>3244</v>
      </c>
      <c r="D2030" t="s">
        <v>3155</v>
      </c>
      <c r="E2030" t="s">
        <v>3136</v>
      </c>
      <c r="F2030" t="s">
        <v>3133</v>
      </c>
      <c r="G2030" t="s">
        <v>3300</v>
      </c>
    </row>
    <row r="2031" spans="1:7" x14ac:dyDescent="0.3">
      <c r="A2031" t="s">
        <v>2138</v>
      </c>
      <c r="B2031" t="s">
        <v>1657</v>
      </c>
      <c r="C2031" t="s">
        <v>3181</v>
      </c>
      <c r="D2031" t="s">
        <v>3155</v>
      </c>
      <c r="E2031" t="s">
        <v>3144</v>
      </c>
      <c r="F2031" t="s">
        <v>3144</v>
      </c>
      <c r="G2031" t="s">
        <v>3942</v>
      </c>
    </row>
    <row r="2032" spans="1:7" x14ac:dyDescent="0.3">
      <c r="A2032" t="s">
        <v>1788</v>
      </c>
      <c r="B2032" t="s">
        <v>1611</v>
      </c>
      <c r="C2032" t="s">
        <v>3136</v>
      </c>
      <c r="D2032" t="s">
        <v>3178</v>
      </c>
      <c r="E2032" t="s">
        <v>3133</v>
      </c>
      <c r="F2032" t="s">
        <v>3133</v>
      </c>
      <c r="G2032" t="s">
        <v>3163</v>
      </c>
    </row>
    <row r="2033" spans="1:7" x14ac:dyDescent="0.3">
      <c r="A2033" t="s">
        <v>2029</v>
      </c>
      <c r="B2033" t="s">
        <v>294</v>
      </c>
      <c r="C2033" t="s">
        <v>3334</v>
      </c>
      <c r="D2033" t="s">
        <v>3306</v>
      </c>
      <c r="E2033" t="s">
        <v>3178</v>
      </c>
      <c r="F2033" t="s">
        <v>3153</v>
      </c>
      <c r="G2033" t="s">
        <v>4384</v>
      </c>
    </row>
    <row r="2034" spans="1:7" x14ac:dyDescent="0.3">
      <c r="A2034" t="s">
        <v>82</v>
      </c>
      <c r="B2034" t="s">
        <v>2437</v>
      </c>
      <c r="C2034" t="s">
        <v>3222</v>
      </c>
      <c r="D2034" t="s">
        <v>3174</v>
      </c>
      <c r="E2034" t="s">
        <v>3133</v>
      </c>
      <c r="F2034" t="s">
        <v>3133</v>
      </c>
      <c r="G2034" t="s">
        <v>3390</v>
      </c>
    </row>
    <row r="2035" spans="1:7" x14ac:dyDescent="0.3">
      <c r="A2035" t="s">
        <v>2214</v>
      </c>
      <c r="B2035" t="s">
        <v>2438</v>
      </c>
      <c r="C2035" t="s">
        <v>3201</v>
      </c>
      <c r="D2035" t="s">
        <v>3202</v>
      </c>
      <c r="E2035" t="s">
        <v>3133</v>
      </c>
      <c r="F2035" t="s">
        <v>3133</v>
      </c>
      <c r="G2035" t="s">
        <v>3984</v>
      </c>
    </row>
    <row r="2036" spans="1:7" x14ac:dyDescent="0.3">
      <c r="A2036" t="s">
        <v>986</v>
      </c>
      <c r="B2036" t="s">
        <v>2439</v>
      </c>
      <c r="C2036" t="s">
        <v>3145</v>
      </c>
      <c r="D2036" t="s">
        <v>3232</v>
      </c>
      <c r="E2036" t="s">
        <v>3153</v>
      </c>
      <c r="F2036" t="s">
        <v>3133</v>
      </c>
      <c r="G2036" t="s">
        <v>4568</v>
      </c>
    </row>
    <row r="2037" spans="1:7" x14ac:dyDescent="0.3">
      <c r="A2037" t="s">
        <v>907</v>
      </c>
      <c r="B2037" t="s">
        <v>2440</v>
      </c>
      <c r="C2037" t="s">
        <v>3180</v>
      </c>
      <c r="D2037" t="s">
        <v>3173</v>
      </c>
      <c r="E2037" t="s">
        <v>3133</v>
      </c>
      <c r="F2037" t="s">
        <v>3144</v>
      </c>
      <c r="G2037" t="s">
        <v>3636</v>
      </c>
    </row>
    <row r="2038" spans="1:7" x14ac:dyDescent="0.3">
      <c r="A2038" t="s">
        <v>1134</v>
      </c>
      <c r="B2038" t="s">
        <v>45</v>
      </c>
      <c r="C2038" t="s">
        <v>3222</v>
      </c>
      <c r="D2038" t="s">
        <v>3195</v>
      </c>
      <c r="E2038" t="s">
        <v>3144</v>
      </c>
      <c r="F2038" t="s">
        <v>3144</v>
      </c>
      <c r="G2038" t="s">
        <v>3294</v>
      </c>
    </row>
    <row r="2039" spans="1:7" x14ac:dyDescent="0.3">
      <c r="A2039" t="s">
        <v>1143</v>
      </c>
      <c r="B2039" t="s">
        <v>45</v>
      </c>
      <c r="C2039" t="s">
        <v>3153</v>
      </c>
      <c r="D2039" t="s">
        <v>3144</v>
      </c>
      <c r="E2039" t="s">
        <v>3133</v>
      </c>
      <c r="F2039" t="s">
        <v>3133</v>
      </c>
      <c r="G2039" t="s">
        <v>3325</v>
      </c>
    </row>
    <row r="2040" spans="1:7" x14ac:dyDescent="0.3">
      <c r="A2040" t="s">
        <v>2303</v>
      </c>
      <c r="B2040" t="s">
        <v>2441</v>
      </c>
      <c r="C2040" t="s">
        <v>3144</v>
      </c>
      <c r="D2040" t="s">
        <v>3173</v>
      </c>
      <c r="E2040" t="s">
        <v>3133</v>
      </c>
      <c r="F2040" t="s">
        <v>3133</v>
      </c>
      <c r="G2040" t="s">
        <v>3252</v>
      </c>
    </row>
    <row r="2041" spans="1:7" x14ac:dyDescent="0.3">
      <c r="A2041" t="s">
        <v>874</v>
      </c>
      <c r="B2041" t="s">
        <v>2443</v>
      </c>
      <c r="C2041" t="s">
        <v>3144</v>
      </c>
      <c r="D2041" t="s">
        <v>3136</v>
      </c>
      <c r="E2041" t="s">
        <v>3133</v>
      </c>
      <c r="F2041" t="s">
        <v>3133</v>
      </c>
      <c r="G2041" t="s">
        <v>3179</v>
      </c>
    </row>
    <row r="2042" spans="1:7" x14ac:dyDescent="0.3">
      <c r="A2042" t="s">
        <v>51</v>
      </c>
      <c r="B2042" t="s">
        <v>2444</v>
      </c>
      <c r="C2042" t="s">
        <v>3133</v>
      </c>
      <c r="D2042" t="s">
        <v>3180</v>
      </c>
      <c r="E2042" t="s">
        <v>3133</v>
      </c>
      <c r="F2042" t="s">
        <v>3133</v>
      </c>
      <c r="G2042" t="s">
        <v>3152</v>
      </c>
    </row>
    <row r="2043" spans="1:7" x14ac:dyDescent="0.3">
      <c r="A2043" t="s">
        <v>52</v>
      </c>
      <c r="B2043" t="s">
        <v>2446</v>
      </c>
      <c r="C2043" t="s">
        <v>3342</v>
      </c>
      <c r="D2043" t="s">
        <v>3321</v>
      </c>
      <c r="E2043" t="s">
        <v>3173</v>
      </c>
      <c r="F2043" t="s">
        <v>3153</v>
      </c>
      <c r="G2043" t="s">
        <v>4569</v>
      </c>
    </row>
    <row r="2044" spans="1:7" x14ac:dyDescent="0.3">
      <c r="A2044" t="s">
        <v>1776</v>
      </c>
      <c r="B2044" t="s">
        <v>2447</v>
      </c>
      <c r="C2044" t="s">
        <v>3212</v>
      </c>
      <c r="D2044" t="s">
        <v>3202</v>
      </c>
      <c r="E2044" t="s">
        <v>3133</v>
      </c>
      <c r="F2044" t="s">
        <v>3144</v>
      </c>
      <c r="G2044" t="s">
        <v>3169</v>
      </c>
    </row>
    <row r="2045" spans="1:7" x14ac:dyDescent="0.3">
      <c r="A2045" t="s">
        <v>506</v>
      </c>
      <c r="B2045" t="s">
        <v>45</v>
      </c>
      <c r="C2045" t="s">
        <v>3406</v>
      </c>
      <c r="D2045" t="s">
        <v>3334</v>
      </c>
      <c r="E2045" t="s">
        <v>3173</v>
      </c>
      <c r="F2045" t="s">
        <v>3136</v>
      </c>
      <c r="G2045" t="s">
        <v>4570</v>
      </c>
    </row>
    <row r="2046" spans="1:7" x14ac:dyDescent="0.3">
      <c r="A2046" t="s">
        <v>2311</v>
      </c>
      <c r="B2046" t="s">
        <v>45</v>
      </c>
      <c r="C2046" t="s">
        <v>3133</v>
      </c>
      <c r="D2046" t="s">
        <v>3133</v>
      </c>
      <c r="E2046" t="s">
        <v>3133</v>
      </c>
      <c r="F2046" t="s">
        <v>3133</v>
      </c>
      <c r="G2046" t="s">
        <v>3152</v>
      </c>
    </row>
    <row r="2047" spans="1:7" x14ac:dyDescent="0.3">
      <c r="A2047" t="s">
        <v>2449</v>
      </c>
      <c r="B2047" t="s">
        <v>2450</v>
      </c>
      <c r="C2047" t="s">
        <v>3133</v>
      </c>
      <c r="D2047" t="s">
        <v>3153</v>
      </c>
      <c r="E2047" t="s">
        <v>3133</v>
      </c>
      <c r="F2047" t="s">
        <v>3133</v>
      </c>
      <c r="G2047" t="s">
        <v>3152</v>
      </c>
    </row>
    <row r="2048" spans="1:7" x14ac:dyDescent="0.3">
      <c r="A2048" t="s">
        <v>900</v>
      </c>
      <c r="B2048" t="s">
        <v>2253</v>
      </c>
      <c r="C2048" t="s">
        <v>3178</v>
      </c>
      <c r="D2048" t="s">
        <v>3195</v>
      </c>
      <c r="E2048" t="s">
        <v>3144</v>
      </c>
      <c r="F2048" t="s">
        <v>3133</v>
      </c>
      <c r="G2048" t="s">
        <v>3311</v>
      </c>
    </row>
    <row r="2049" spans="1:7" x14ac:dyDescent="0.3">
      <c r="A2049" t="s">
        <v>1872</v>
      </c>
      <c r="B2049" t="s">
        <v>2453</v>
      </c>
      <c r="C2049" t="s">
        <v>3306</v>
      </c>
      <c r="D2049" t="s">
        <v>3146</v>
      </c>
      <c r="E2049" t="s">
        <v>3178</v>
      </c>
      <c r="F2049" t="s">
        <v>3133</v>
      </c>
      <c r="G2049" t="s">
        <v>4410</v>
      </c>
    </row>
    <row r="2050" spans="1:7" x14ac:dyDescent="0.3">
      <c r="A2050" t="s">
        <v>4610</v>
      </c>
      <c r="B2050" t="s">
        <v>2454</v>
      </c>
      <c r="C2050" t="s">
        <v>3133</v>
      </c>
      <c r="D2050" t="s">
        <v>3153</v>
      </c>
      <c r="E2050" t="s">
        <v>3133</v>
      </c>
      <c r="F2050" t="s">
        <v>3133</v>
      </c>
      <c r="G2050" t="s">
        <v>3152</v>
      </c>
    </row>
    <row r="2051" spans="1:7" x14ac:dyDescent="0.3">
      <c r="A2051" t="s">
        <v>1947</v>
      </c>
      <c r="B2051" t="s">
        <v>2455</v>
      </c>
      <c r="C2051" t="s">
        <v>3345</v>
      </c>
      <c r="D2051" t="s">
        <v>3307</v>
      </c>
      <c r="E2051" t="s">
        <v>3173</v>
      </c>
      <c r="F2051" t="s">
        <v>3153</v>
      </c>
      <c r="G2051" t="s">
        <v>4431</v>
      </c>
    </row>
    <row r="2052" spans="1:7" x14ac:dyDescent="0.3">
      <c r="A2052" t="s">
        <v>71</v>
      </c>
      <c r="B2052" t="s">
        <v>2456</v>
      </c>
      <c r="C2052" t="s">
        <v>3244</v>
      </c>
      <c r="D2052" t="s">
        <v>3181</v>
      </c>
      <c r="E2052" t="s">
        <v>3144</v>
      </c>
      <c r="F2052" t="s">
        <v>3153</v>
      </c>
      <c r="G2052" t="s">
        <v>3250</v>
      </c>
    </row>
    <row r="2053" spans="1:7" x14ac:dyDescent="0.3">
      <c r="A2053" t="s">
        <v>2457</v>
      </c>
      <c r="B2053" t="s">
        <v>2458</v>
      </c>
      <c r="C2053" t="s">
        <v>3144</v>
      </c>
      <c r="D2053" t="s">
        <v>3162</v>
      </c>
      <c r="E2053" t="s">
        <v>3133</v>
      </c>
      <c r="F2053" t="s">
        <v>3133</v>
      </c>
      <c r="G2053" t="s">
        <v>3338</v>
      </c>
    </row>
    <row r="2054" spans="1:7" x14ac:dyDescent="0.3">
      <c r="A2054" t="s">
        <v>2173</v>
      </c>
      <c r="B2054" t="s">
        <v>2460</v>
      </c>
      <c r="C2054" t="s">
        <v>3173</v>
      </c>
      <c r="D2054" t="s">
        <v>3195</v>
      </c>
      <c r="E2054" t="s">
        <v>3133</v>
      </c>
      <c r="F2054" t="s">
        <v>3133</v>
      </c>
      <c r="G2054" t="s">
        <v>3790</v>
      </c>
    </row>
    <row r="2055" spans="1:7" x14ac:dyDescent="0.3">
      <c r="A2055" t="s">
        <v>2258</v>
      </c>
      <c r="B2055" t="s">
        <v>1665</v>
      </c>
      <c r="C2055" t="s">
        <v>3133</v>
      </c>
      <c r="D2055" t="s">
        <v>3144</v>
      </c>
      <c r="E2055" t="s">
        <v>3133</v>
      </c>
      <c r="F2055" t="s">
        <v>3133</v>
      </c>
      <c r="G2055" t="s">
        <v>3152</v>
      </c>
    </row>
    <row r="2056" spans="1:7" x14ac:dyDescent="0.3">
      <c r="A2056" t="s">
        <v>233</v>
      </c>
      <c r="B2056" t="s">
        <v>2147</v>
      </c>
      <c r="C2056" t="s">
        <v>3144</v>
      </c>
      <c r="D2056" t="s">
        <v>3173</v>
      </c>
      <c r="E2056" t="s">
        <v>3133</v>
      </c>
      <c r="F2056" t="s">
        <v>3133</v>
      </c>
      <c r="G2056" t="s">
        <v>3252</v>
      </c>
    </row>
    <row r="2057" spans="1:7" x14ac:dyDescent="0.3">
      <c r="A2057" t="s">
        <v>2461</v>
      </c>
      <c r="B2057" t="s">
        <v>45</v>
      </c>
      <c r="C2057" t="s">
        <v>3133</v>
      </c>
      <c r="D2057" t="s">
        <v>3133</v>
      </c>
      <c r="E2057" t="s">
        <v>3133</v>
      </c>
      <c r="F2057" t="s">
        <v>3133</v>
      </c>
      <c r="G2057" t="s">
        <v>3152</v>
      </c>
    </row>
    <row r="2058" spans="1:7" x14ac:dyDescent="0.3">
      <c r="A2058" t="s">
        <v>1788</v>
      </c>
      <c r="B2058" t="s">
        <v>1992</v>
      </c>
      <c r="C2058" t="s">
        <v>3144</v>
      </c>
      <c r="D2058" t="s">
        <v>3173</v>
      </c>
      <c r="E2058" t="s">
        <v>3133</v>
      </c>
      <c r="F2058" t="s">
        <v>3133</v>
      </c>
      <c r="G2058" t="s">
        <v>3252</v>
      </c>
    </row>
    <row r="2059" spans="1:7" x14ac:dyDescent="0.3">
      <c r="A2059" t="s">
        <v>2029</v>
      </c>
      <c r="B2059" t="s">
        <v>2321</v>
      </c>
      <c r="C2059" t="s">
        <v>3237</v>
      </c>
      <c r="D2059" t="s">
        <v>3181</v>
      </c>
      <c r="E2059" t="s">
        <v>3136</v>
      </c>
      <c r="F2059" t="s">
        <v>3144</v>
      </c>
      <c r="G2059" t="s">
        <v>4437</v>
      </c>
    </row>
    <row r="2060" spans="1:7" x14ac:dyDescent="0.3">
      <c r="A2060" t="s">
        <v>82</v>
      </c>
      <c r="B2060" t="s">
        <v>2463</v>
      </c>
      <c r="C2060" t="s">
        <v>3133</v>
      </c>
      <c r="D2060" t="s">
        <v>3162</v>
      </c>
      <c r="E2060" t="s">
        <v>3133</v>
      </c>
      <c r="F2060" t="s">
        <v>3133</v>
      </c>
      <c r="G2060" t="s">
        <v>3152</v>
      </c>
    </row>
    <row r="2061" spans="1:7" x14ac:dyDescent="0.3">
      <c r="A2061" t="s">
        <v>67</v>
      </c>
      <c r="B2061" t="s">
        <v>2464</v>
      </c>
      <c r="C2061" t="s">
        <v>3187</v>
      </c>
      <c r="D2061" t="s">
        <v>3174</v>
      </c>
      <c r="E2061" t="s">
        <v>3144</v>
      </c>
      <c r="F2061" t="s">
        <v>3133</v>
      </c>
      <c r="G2061" t="s">
        <v>3751</v>
      </c>
    </row>
    <row r="2062" spans="1:7" x14ac:dyDescent="0.3">
      <c r="A2062" t="s">
        <v>986</v>
      </c>
      <c r="B2062" t="s">
        <v>2465</v>
      </c>
      <c r="C2062" t="s">
        <v>3306</v>
      </c>
      <c r="D2062" t="s">
        <v>3303</v>
      </c>
      <c r="E2062" t="s">
        <v>3144</v>
      </c>
      <c r="F2062" t="s">
        <v>3144</v>
      </c>
      <c r="G2062" t="s">
        <v>4571</v>
      </c>
    </row>
    <row r="2063" spans="1:7" x14ac:dyDescent="0.3">
      <c r="A2063" t="s">
        <v>1763</v>
      </c>
      <c r="B2063" t="s">
        <v>2127</v>
      </c>
      <c r="C2063" t="s">
        <v>3175</v>
      </c>
      <c r="D2063" t="s">
        <v>3145</v>
      </c>
      <c r="E2063" t="s">
        <v>3133</v>
      </c>
      <c r="F2063" t="s">
        <v>3133</v>
      </c>
      <c r="G2063" t="s">
        <v>4572</v>
      </c>
    </row>
    <row r="2064" spans="1:7" x14ac:dyDescent="0.3">
      <c r="A2064" t="s">
        <v>138</v>
      </c>
      <c r="B2064" t="s">
        <v>2466</v>
      </c>
      <c r="C2064" t="s">
        <v>3178</v>
      </c>
      <c r="D2064" t="s">
        <v>3162</v>
      </c>
      <c r="E2064" t="s">
        <v>3144</v>
      </c>
      <c r="F2064" t="s">
        <v>3133</v>
      </c>
      <c r="G2064" t="s">
        <v>3256</v>
      </c>
    </row>
    <row r="2065" spans="1:7" x14ac:dyDescent="0.3">
      <c r="A2065" t="s">
        <v>1143</v>
      </c>
      <c r="B2065" t="s">
        <v>1884</v>
      </c>
      <c r="C2065" t="s">
        <v>3133</v>
      </c>
      <c r="D2065" t="s">
        <v>3144</v>
      </c>
      <c r="E2065" t="s">
        <v>3133</v>
      </c>
      <c r="F2065" t="s">
        <v>3133</v>
      </c>
      <c r="G2065" t="s">
        <v>3152</v>
      </c>
    </row>
    <row r="2066" spans="1:7" x14ac:dyDescent="0.3">
      <c r="A2066" t="s">
        <v>907</v>
      </c>
      <c r="B2066" t="s">
        <v>2469</v>
      </c>
      <c r="C2066" t="s">
        <v>3180</v>
      </c>
      <c r="D2066" t="s">
        <v>3154</v>
      </c>
      <c r="E2066" t="s">
        <v>3133</v>
      </c>
      <c r="F2066" t="s">
        <v>3133</v>
      </c>
      <c r="G2066" t="s">
        <v>3329</v>
      </c>
    </row>
    <row r="2067" spans="1:7" x14ac:dyDescent="0.3">
      <c r="A2067" t="s">
        <v>935</v>
      </c>
      <c r="B2067" t="s">
        <v>45</v>
      </c>
      <c r="C2067" t="s">
        <v>3173</v>
      </c>
      <c r="D2067" t="s">
        <v>3173</v>
      </c>
      <c r="E2067" t="s">
        <v>3144</v>
      </c>
      <c r="F2067" t="s">
        <v>3133</v>
      </c>
      <c r="G2067" t="s">
        <v>3216</v>
      </c>
    </row>
    <row r="2068" spans="1:7" x14ac:dyDescent="0.3">
      <c r="A2068" t="s">
        <v>1674</v>
      </c>
      <c r="B2068" t="s">
        <v>2470</v>
      </c>
      <c r="C2068" t="s">
        <v>3237</v>
      </c>
      <c r="D2068" t="s">
        <v>3306</v>
      </c>
      <c r="E2068" t="s">
        <v>3133</v>
      </c>
      <c r="F2068" t="s">
        <v>3133</v>
      </c>
      <c r="G2068" t="s">
        <v>4573</v>
      </c>
    </row>
    <row r="2069" spans="1:7" x14ac:dyDescent="0.3">
      <c r="A2069" t="s">
        <v>2152</v>
      </c>
      <c r="B2069" t="s">
        <v>2472</v>
      </c>
      <c r="C2069" t="s">
        <v>3133</v>
      </c>
      <c r="D2069" t="s">
        <v>3144</v>
      </c>
      <c r="E2069" t="s">
        <v>3133</v>
      </c>
      <c r="F2069" t="s">
        <v>3133</v>
      </c>
      <c r="G2069" t="s">
        <v>3152</v>
      </c>
    </row>
    <row r="2070" spans="1:7" x14ac:dyDescent="0.3">
      <c r="A2070" t="s">
        <v>25</v>
      </c>
      <c r="B2070" t="s">
        <v>163</v>
      </c>
      <c r="C2070" t="s">
        <v>3514</v>
      </c>
      <c r="D2070" t="s">
        <v>3224</v>
      </c>
      <c r="E2070" t="s">
        <v>3202</v>
      </c>
      <c r="F2070" t="s">
        <v>3187</v>
      </c>
      <c r="G2070" t="s">
        <v>4574</v>
      </c>
    </row>
    <row r="2071" spans="1:7" x14ac:dyDescent="0.3">
      <c r="A2071" t="s">
        <v>2342</v>
      </c>
      <c r="B2071" t="s">
        <v>45</v>
      </c>
      <c r="C2071" t="s">
        <v>3279</v>
      </c>
      <c r="D2071" t="s">
        <v>3238</v>
      </c>
      <c r="E2071" t="s">
        <v>3136</v>
      </c>
      <c r="F2071" t="s">
        <v>3133</v>
      </c>
      <c r="G2071" t="s">
        <v>3272</v>
      </c>
    </row>
    <row r="2072" spans="1:7" x14ac:dyDescent="0.3">
      <c r="A2072" t="s">
        <v>1365</v>
      </c>
      <c r="B2072" t="s">
        <v>45</v>
      </c>
      <c r="C2072" t="s">
        <v>3133</v>
      </c>
      <c r="D2072" t="s">
        <v>3133</v>
      </c>
      <c r="E2072" t="s">
        <v>3133</v>
      </c>
      <c r="F2072" t="s">
        <v>3133</v>
      </c>
      <c r="G2072" t="s">
        <v>3152</v>
      </c>
    </row>
    <row r="2073" spans="1:7" x14ac:dyDescent="0.3">
      <c r="A2073" t="s">
        <v>2449</v>
      </c>
      <c r="B2073" t="s">
        <v>2463</v>
      </c>
      <c r="C2073" t="s">
        <v>3133</v>
      </c>
      <c r="D2073" t="s">
        <v>3136</v>
      </c>
      <c r="E2073" t="s">
        <v>3133</v>
      </c>
      <c r="F2073" t="s">
        <v>3133</v>
      </c>
      <c r="G2073" t="s">
        <v>3152</v>
      </c>
    </row>
    <row r="2074" spans="1:7" x14ac:dyDescent="0.3">
      <c r="A2074" t="s">
        <v>1947</v>
      </c>
      <c r="B2074" t="s">
        <v>2474</v>
      </c>
      <c r="C2074" t="s">
        <v>3181</v>
      </c>
      <c r="D2074" t="s">
        <v>3181</v>
      </c>
      <c r="E2074" t="s">
        <v>3133</v>
      </c>
      <c r="F2074" t="s">
        <v>3144</v>
      </c>
      <c r="G2074" t="s">
        <v>3216</v>
      </c>
    </row>
    <row r="2075" spans="1:7" x14ac:dyDescent="0.3">
      <c r="A2075" t="s">
        <v>1872</v>
      </c>
      <c r="B2075" t="s">
        <v>2475</v>
      </c>
      <c r="C2075" t="s">
        <v>3351</v>
      </c>
      <c r="D2075" t="s">
        <v>3255</v>
      </c>
      <c r="E2075" t="s">
        <v>3180</v>
      </c>
      <c r="F2075" t="s">
        <v>3153</v>
      </c>
      <c r="G2075" t="s">
        <v>4575</v>
      </c>
    </row>
    <row r="2076" spans="1:7" x14ac:dyDescent="0.3">
      <c r="A2076" t="s">
        <v>71</v>
      </c>
      <c r="B2076" t="s">
        <v>2477</v>
      </c>
      <c r="C2076" t="s">
        <v>3180</v>
      </c>
      <c r="D2076" t="s">
        <v>3173</v>
      </c>
      <c r="E2076" t="s">
        <v>3133</v>
      </c>
      <c r="F2076" t="s">
        <v>3144</v>
      </c>
      <c r="G2076" t="s">
        <v>3636</v>
      </c>
    </row>
    <row r="2077" spans="1:7" x14ac:dyDescent="0.3">
      <c r="A2077" t="s">
        <v>900</v>
      </c>
      <c r="B2077" t="s">
        <v>2478</v>
      </c>
      <c r="C2077" t="s">
        <v>3383</v>
      </c>
      <c r="D2077" t="s">
        <v>3310</v>
      </c>
      <c r="E2077" t="s">
        <v>3195</v>
      </c>
      <c r="F2077" t="s">
        <v>3144</v>
      </c>
      <c r="G2077" t="s">
        <v>4364</v>
      </c>
    </row>
    <row r="2078" spans="1:7" x14ac:dyDescent="0.3">
      <c r="A2078" t="s">
        <v>4610</v>
      </c>
      <c r="B2078" t="s">
        <v>2479</v>
      </c>
      <c r="C2078" t="s">
        <v>3136</v>
      </c>
      <c r="D2078" t="s">
        <v>3162</v>
      </c>
      <c r="E2078" t="s">
        <v>3133</v>
      </c>
      <c r="F2078" t="s">
        <v>3133</v>
      </c>
      <c r="G2078" t="s">
        <v>3573</v>
      </c>
    </row>
    <row r="2079" spans="1:7" x14ac:dyDescent="0.3">
      <c r="A2079" t="s">
        <v>233</v>
      </c>
      <c r="B2079" t="s">
        <v>2469</v>
      </c>
      <c r="C2079" t="s">
        <v>3212</v>
      </c>
      <c r="D2079" t="s">
        <v>3154</v>
      </c>
      <c r="E2079" t="s">
        <v>3144</v>
      </c>
      <c r="F2079" t="s">
        <v>3144</v>
      </c>
      <c r="G2079" t="s">
        <v>3679</v>
      </c>
    </row>
    <row r="2080" spans="1:7" x14ac:dyDescent="0.3">
      <c r="A2080" t="s">
        <v>2173</v>
      </c>
      <c r="B2080" t="s">
        <v>45</v>
      </c>
      <c r="C2080" t="s">
        <v>3202</v>
      </c>
      <c r="D2080" t="s">
        <v>3195</v>
      </c>
      <c r="E2080" t="s">
        <v>3133</v>
      </c>
      <c r="F2080" t="s">
        <v>3144</v>
      </c>
      <c r="G2080" t="s">
        <v>3272</v>
      </c>
    </row>
    <row r="2081" spans="1:7" x14ac:dyDescent="0.3">
      <c r="A2081" t="s">
        <v>2457</v>
      </c>
      <c r="B2081" t="s">
        <v>45</v>
      </c>
      <c r="C2081" t="s">
        <v>3133</v>
      </c>
      <c r="D2081" t="s">
        <v>3133</v>
      </c>
      <c r="E2081" t="s">
        <v>3133</v>
      </c>
      <c r="F2081" t="s">
        <v>3133</v>
      </c>
      <c r="G2081" t="s">
        <v>3152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E2AD35-BBFF-4B3C-9317-4157FB3921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2022 (2)</vt:lpstr>
      <vt:lpstr>Adjacency List UnDirected</vt:lpstr>
      <vt:lpstr>Sheet1</vt:lpstr>
      <vt:lpstr>Adjacency List Directed</vt:lpstr>
      <vt:lpstr>Sheet3</vt:lpstr>
      <vt:lpstr>2022</vt:lpstr>
      <vt:lpstr>psl results</vt:lpstr>
      <vt:lpstr>batsman</vt:lpstr>
      <vt:lpstr>Win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sjehanzeb</dc:creator>
  <cp:lastModifiedBy>Syed Jehanzeb / Senior Manager Finance (Financial Repo</cp:lastModifiedBy>
  <dcterms:created xsi:type="dcterms:W3CDTF">2022-11-21T14:12:17Z</dcterms:created>
  <dcterms:modified xsi:type="dcterms:W3CDTF">2022-12-01T07:02:59Z</dcterms:modified>
</cp:coreProperties>
</file>